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/MegaVX/po-ai/"/>
    </mc:Choice>
  </mc:AlternateContent>
  <xr:revisionPtr revIDLastSave="0" documentId="13_ncr:1_{B6EE063C-5CE7-D14E-BDA5-E77193EBE3D8}" xr6:coauthVersionLast="47" xr6:coauthVersionMax="47" xr10:uidLastSave="{00000000-0000-0000-0000-000000000000}"/>
  <bookViews>
    <workbookView xWindow="-20" yWindow="500" windowWidth="38400" windowHeight="20020" firstSheet="10" activeTab="19" xr2:uid="{00000000-000D-0000-FFFF-FFFF00000000}"/>
  </bookViews>
  <sheets>
    <sheet name="Test1" sheetId="1" r:id="rId1"/>
    <sheet name="Test2" sheetId="2" r:id="rId2"/>
    <sheet name="Test3" sheetId="3" r:id="rId3"/>
    <sheet name="Test4-LEB (Moz)" sheetId="4" r:id="rId4"/>
    <sheet name="Test4-LEB (Box)" sheetId="5" r:id="rId5"/>
    <sheet name="Test5(Box)" sheetId="6" r:id="rId6"/>
    <sheet name="Test6-Martingale(Moz)" sheetId="7" r:id="rId7"/>
    <sheet name="Test6-Martin-24th(Moz)" sheetId="8" r:id="rId8"/>
    <sheet name="Test7-Martin(Moz)" sheetId="9" r:id="rId9"/>
    <sheet name="Test8-LEB(Moz)" sheetId="10" r:id="rId10"/>
    <sheet name="Test9-Tri(Moz)" sheetId="11" r:id="rId11"/>
    <sheet name="Test10-Tri(Box)" sheetId="12" r:id="rId12"/>
    <sheet name="Test13-Dba(Moz)" sheetId="14" r:id="rId13"/>
    <sheet name="Test14-Xocy (Box)" sheetId="13" r:id="rId14"/>
    <sheet name="Test15-Xocy2 (Box)" sheetId="15" r:id="rId15"/>
    <sheet name="Test18-Bolk2(Box)" sheetId="16" r:id="rId16"/>
    <sheet name="Test19-Martin3(Box)" sheetId="17" r:id="rId17"/>
    <sheet name="Test20-Male(Box)" sheetId="18" r:id="rId18"/>
    <sheet name="Test21-MAMA(Moz)" sheetId="19" r:id="rId19"/>
    <sheet name="Scaling" sheetId="20" r:id="rId20"/>
    <sheet name="Machines" sheetId="21" r:id="rId21"/>
  </sheets>
  <definedNames>
    <definedName name="_xlnm._FilterDatabase" localSheetId="16" hidden="1">'Test19-Martin3(Box)'!$A$1:$AD$293</definedName>
    <definedName name="_xlnm._FilterDatabase" localSheetId="18" hidden="1">'Test21-MAMA(Moz)'!$A$1:$AD$665</definedName>
    <definedName name="_xlnm._FilterDatabase" localSheetId="6" hidden="1">'Test6-Martingale(Moz)'!$S$1:$V$665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7" i="20" l="1"/>
  <c r="H38" i="20"/>
  <c r="H39" i="20"/>
  <c r="H40" i="20"/>
  <c r="H41" i="20"/>
  <c r="H42" i="20"/>
  <c r="H43" i="20"/>
  <c r="H37" i="20"/>
  <c r="H49" i="20"/>
  <c r="H50" i="20"/>
  <c r="H51" i="20"/>
  <c r="H52" i="20"/>
  <c r="H53" i="20"/>
  <c r="H54" i="20"/>
  <c r="C49" i="20"/>
  <c r="C50" i="20"/>
  <c r="C51" i="20"/>
  <c r="C52" i="20"/>
  <c r="G52" i="20" s="1"/>
  <c r="C53" i="20"/>
  <c r="C54" i="20"/>
  <c r="D54" i="20" s="1"/>
  <c r="C48" i="20"/>
  <c r="H48" i="20"/>
  <c r="C38" i="20"/>
  <c r="C39" i="20"/>
  <c r="C40" i="20"/>
  <c r="C41" i="20"/>
  <c r="C42" i="20"/>
  <c r="C43" i="20"/>
  <c r="E43" i="20" s="1"/>
  <c r="C37" i="20"/>
  <c r="G54" i="20"/>
  <c r="G53" i="20"/>
  <c r="E53" i="20"/>
  <c r="D53" i="20"/>
  <c r="D52" i="20"/>
  <c r="G51" i="20"/>
  <c r="E51" i="20"/>
  <c r="D51" i="20"/>
  <c r="G50" i="20"/>
  <c r="G49" i="20"/>
  <c r="E49" i="20"/>
  <c r="D49" i="20"/>
  <c r="D48" i="20"/>
  <c r="G48" i="20"/>
  <c r="X29" i="20"/>
  <c r="Y29" i="20" s="1"/>
  <c r="Z29" i="20" s="1"/>
  <c r="S2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F26" i="20"/>
  <c r="H27" i="20"/>
  <c r="H28" i="20"/>
  <c r="H29" i="20"/>
  <c r="H30" i="20"/>
  <c r="H31" i="20"/>
  <c r="H32" i="20"/>
  <c r="H26" i="20"/>
  <c r="C27" i="20"/>
  <c r="C28" i="20"/>
  <c r="C29" i="20"/>
  <c r="C30" i="20"/>
  <c r="D30" i="20" s="1"/>
  <c r="C31" i="20"/>
  <c r="G31" i="20" s="1"/>
  <c r="C32" i="20"/>
  <c r="C26" i="20"/>
  <c r="D26" i="20"/>
  <c r="D27" i="20"/>
  <c r="G32" i="20"/>
  <c r="E32" i="20"/>
  <c r="D32" i="20"/>
  <c r="G30" i="20"/>
  <c r="E30" i="20"/>
  <c r="G29" i="20"/>
  <c r="E29" i="20"/>
  <c r="D29" i="20"/>
  <c r="G28" i="20"/>
  <c r="E28" i="20"/>
  <c r="D28" i="20"/>
  <c r="G27" i="20"/>
  <c r="E27" i="20"/>
  <c r="G26" i="20"/>
  <c r="E26" i="20"/>
  <c r="F27" i="20" s="1"/>
  <c r="P3" i="20"/>
  <c r="Q3" i="20"/>
  <c r="R3" i="20"/>
  <c r="O3" i="20"/>
  <c r="G38" i="20"/>
  <c r="G39" i="20"/>
  <c r="D40" i="20"/>
  <c r="G41" i="20"/>
  <c r="E42" i="20"/>
  <c r="D43" i="20"/>
  <c r="G37" i="20"/>
  <c r="G43" i="20"/>
  <c r="D20" i="20"/>
  <c r="E20" i="20"/>
  <c r="G20" i="20"/>
  <c r="H20" i="20" s="1"/>
  <c r="D21" i="20"/>
  <c r="E21" i="20"/>
  <c r="G21" i="20"/>
  <c r="H21" i="20" s="1"/>
  <c r="G15" i="20"/>
  <c r="S6" i="20"/>
  <c r="S7" i="20"/>
  <c r="S8" i="20"/>
  <c r="S9" i="20"/>
  <c r="S5" i="20"/>
  <c r="C11" i="20"/>
  <c r="C3" i="20"/>
  <c r="C5" i="20" s="1"/>
  <c r="G16" i="20"/>
  <c r="H16" i="20" s="1"/>
  <c r="G17" i="20"/>
  <c r="H17" i="20" s="1"/>
  <c r="G18" i="20"/>
  <c r="H18" i="20" s="1"/>
  <c r="G19" i="20"/>
  <c r="H19" i="20" s="1"/>
  <c r="E16" i="20"/>
  <c r="E17" i="20"/>
  <c r="E18" i="20"/>
  <c r="E19" i="20"/>
  <c r="E15" i="20"/>
  <c r="D16" i="20"/>
  <c r="D17" i="20"/>
  <c r="D18" i="20"/>
  <c r="D19" i="20"/>
  <c r="D15" i="20"/>
  <c r="Q7" i="19"/>
  <c r="Q6" i="19"/>
  <c r="S8" i="19"/>
  <c r="S6" i="19"/>
  <c r="S5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2" i="19"/>
  <c r="R35" i="19"/>
  <c r="R34" i="19"/>
  <c r="N3" i="19"/>
  <c r="N4" i="19" s="1"/>
  <c r="N5" i="19" s="1"/>
  <c r="N6" i="19" s="1"/>
  <c r="N7" i="19" s="1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95" i="19" s="1"/>
  <c r="N96" i="19" s="1"/>
  <c r="N97" i="19" s="1"/>
  <c r="N98" i="19" s="1"/>
  <c r="N99" i="19" s="1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N132" i="19" s="1"/>
  <c r="N133" i="19" s="1"/>
  <c r="N134" i="19" s="1"/>
  <c r="N135" i="19" s="1"/>
  <c r="N136" i="19" s="1"/>
  <c r="N137" i="19" s="1"/>
  <c r="N138" i="19" s="1"/>
  <c r="N139" i="19" s="1"/>
  <c r="N140" i="19" s="1"/>
  <c r="N141" i="19" s="1"/>
  <c r="N142" i="19" s="1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N169" i="19" s="1"/>
  <c r="N170" i="19" s="1"/>
  <c r="N171" i="19" s="1"/>
  <c r="N172" i="19" s="1"/>
  <c r="N173" i="19" s="1"/>
  <c r="N174" i="19" s="1"/>
  <c r="N175" i="19" s="1"/>
  <c r="N176" i="19" s="1"/>
  <c r="N177" i="19" s="1"/>
  <c r="N178" i="19" s="1"/>
  <c r="N179" i="19" s="1"/>
  <c r="N180" i="19" s="1"/>
  <c r="N181" i="19" s="1"/>
  <c r="N182" i="19" s="1"/>
  <c r="N183" i="19" s="1"/>
  <c r="N184" i="19" s="1"/>
  <c r="N185" i="19" s="1"/>
  <c r="N186" i="19" s="1"/>
  <c r="N187" i="19" s="1"/>
  <c r="N188" i="19" s="1"/>
  <c r="N189" i="19" s="1"/>
  <c r="N190" i="19" s="1"/>
  <c r="N191" i="19" s="1"/>
  <c r="N192" i="19" s="1"/>
  <c r="N193" i="19" s="1"/>
  <c r="N194" i="19" s="1"/>
  <c r="N195" i="19" s="1"/>
  <c r="N196" i="19" s="1"/>
  <c r="N197" i="19" s="1"/>
  <c r="N198" i="19" s="1"/>
  <c r="N199" i="19" s="1"/>
  <c r="N200" i="19" s="1"/>
  <c r="N201" i="19" s="1"/>
  <c r="N202" i="19" s="1"/>
  <c r="N203" i="19" s="1"/>
  <c r="N204" i="19" s="1"/>
  <c r="N205" i="19" s="1"/>
  <c r="N206" i="19" s="1"/>
  <c r="N207" i="19" s="1"/>
  <c r="N208" i="19" s="1"/>
  <c r="N209" i="19" s="1"/>
  <c r="N210" i="19" s="1"/>
  <c r="N211" i="19" s="1"/>
  <c r="N212" i="19" s="1"/>
  <c r="N213" i="19" s="1"/>
  <c r="N214" i="19" s="1"/>
  <c r="N215" i="19" s="1"/>
  <c r="N216" i="19" s="1"/>
  <c r="N217" i="19" s="1"/>
  <c r="N218" i="19" s="1"/>
  <c r="N219" i="19" s="1"/>
  <c r="N220" i="19" s="1"/>
  <c r="N221" i="19" s="1"/>
  <c r="N222" i="19" s="1"/>
  <c r="N223" i="19" s="1"/>
  <c r="N224" i="19" s="1"/>
  <c r="N225" i="19" s="1"/>
  <c r="N226" i="19" s="1"/>
  <c r="N227" i="19" s="1"/>
  <c r="N228" i="19" s="1"/>
  <c r="N229" i="19" s="1"/>
  <c r="N230" i="19" s="1"/>
  <c r="N231" i="19" s="1"/>
  <c r="N232" i="19" s="1"/>
  <c r="N233" i="19" s="1"/>
  <c r="N234" i="19" s="1"/>
  <c r="N235" i="19" s="1"/>
  <c r="N236" i="19" s="1"/>
  <c r="N237" i="19" s="1"/>
  <c r="N238" i="19" s="1"/>
  <c r="N239" i="19" s="1"/>
  <c r="N240" i="19" s="1"/>
  <c r="N241" i="19" s="1"/>
  <c r="N242" i="19" s="1"/>
  <c r="N243" i="19" s="1"/>
  <c r="N244" i="19" s="1"/>
  <c r="N245" i="19" s="1"/>
  <c r="N246" i="19" s="1"/>
  <c r="N247" i="19" s="1"/>
  <c r="N248" i="19" s="1"/>
  <c r="N249" i="19" s="1"/>
  <c r="N250" i="19" s="1"/>
  <c r="N251" i="19" s="1"/>
  <c r="N252" i="19" s="1"/>
  <c r="N253" i="19" s="1"/>
  <c r="N254" i="19" s="1"/>
  <c r="N255" i="19" s="1"/>
  <c r="N256" i="19" s="1"/>
  <c r="N257" i="19" s="1"/>
  <c r="N258" i="19" s="1"/>
  <c r="N259" i="19" s="1"/>
  <c r="N260" i="19" s="1"/>
  <c r="N261" i="19" s="1"/>
  <c r="N262" i="19" s="1"/>
  <c r="N263" i="19" s="1"/>
  <c r="N264" i="19" s="1"/>
  <c r="N265" i="19" s="1"/>
  <c r="N266" i="19" s="1"/>
  <c r="N267" i="19" s="1"/>
  <c r="N268" i="19" s="1"/>
  <c r="N269" i="19" s="1"/>
  <c r="N270" i="19" s="1"/>
  <c r="N271" i="19" s="1"/>
  <c r="N272" i="19" s="1"/>
  <c r="N273" i="19" s="1"/>
  <c r="N274" i="19" s="1"/>
  <c r="N275" i="19" s="1"/>
  <c r="N276" i="19" s="1"/>
  <c r="N277" i="19" s="1"/>
  <c r="N278" i="19" s="1"/>
  <c r="N279" i="19" s="1"/>
  <c r="N280" i="19" s="1"/>
  <c r="N281" i="19" s="1"/>
  <c r="N282" i="19" s="1"/>
  <c r="N283" i="19" s="1"/>
  <c r="N284" i="19" s="1"/>
  <c r="N285" i="19" s="1"/>
  <c r="N286" i="19" s="1"/>
  <c r="N287" i="19" s="1"/>
  <c r="N288" i="19" s="1"/>
  <c r="N289" i="19" s="1"/>
  <c r="N290" i="19" s="1"/>
  <c r="N291" i="19" s="1"/>
  <c r="N292" i="19" s="1"/>
  <c r="N293" i="19" s="1"/>
  <c r="N294" i="19" s="1"/>
  <c r="N295" i="19" s="1"/>
  <c r="N296" i="19" s="1"/>
  <c r="N297" i="19" s="1"/>
  <c r="N298" i="19" s="1"/>
  <c r="N299" i="19" s="1"/>
  <c r="N300" i="19" s="1"/>
  <c r="N301" i="19" s="1"/>
  <c r="N302" i="19" s="1"/>
  <c r="N303" i="19" s="1"/>
  <c r="N304" i="19" s="1"/>
  <c r="N305" i="19" s="1"/>
  <c r="N306" i="19" s="1"/>
  <c r="N307" i="19" s="1"/>
  <c r="N308" i="19" s="1"/>
  <c r="N309" i="19" s="1"/>
  <c r="N310" i="19" s="1"/>
  <c r="N311" i="19" s="1"/>
  <c r="N312" i="19" s="1"/>
  <c r="N313" i="19" s="1"/>
  <c r="N314" i="19" s="1"/>
  <c r="N315" i="19" s="1"/>
  <c r="N316" i="19" s="1"/>
  <c r="N317" i="19" s="1"/>
  <c r="N318" i="19" s="1"/>
  <c r="N319" i="19" s="1"/>
  <c r="N320" i="19" s="1"/>
  <c r="N321" i="19" s="1"/>
  <c r="N322" i="19" s="1"/>
  <c r="N323" i="19" s="1"/>
  <c r="N324" i="19" s="1"/>
  <c r="N325" i="19" s="1"/>
  <c r="N326" i="19" s="1"/>
  <c r="N327" i="19" s="1"/>
  <c r="N328" i="19" s="1"/>
  <c r="N329" i="19" s="1"/>
  <c r="N330" i="19" s="1"/>
  <c r="N331" i="19" s="1"/>
  <c r="N332" i="19" s="1"/>
  <c r="N333" i="19" s="1"/>
  <c r="N334" i="19" s="1"/>
  <c r="N335" i="19" s="1"/>
  <c r="N336" i="19" s="1"/>
  <c r="N337" i="19" s="1"/>
  <c r="N338" i="19" s="1"/>
  <c r="N339" i="19" s="1"/>
  <c r="N340" i="19" s="1"/>
  <c r="N341" i="19" s="1"/>
  <c r="N342" i="19" s="1"/>
  <c r="N343" i="19" s="1"/>
  <c r="N344" i="19" s="1"/>
  <c r="N345" i="19" s="1"/>
  <c r="N346" i="19" s="1"/>
  <c r="N347" i="19" s="1"/>
  <c r="N348" i="19" s="1"/>
  <c r="N349" i="19" s="1"/>
  <c r="N350" i="19" s="1"/>
  <c r="N351" i="19" s="1"/>
  <c r="N352" i="19" s="1"/>
  <c r="N353" i="19" s="1"/>
  <c r="N354" i="19" s="1"/>
  <c r="N355" i="19" s="1"/>
  <c r="N356" i="19" s="1"/>
  <c r="N357" i="19" s="1"/>
  <c r="N358" i="19" s="1"/>
  <c r="N359" i="19" s="1"/>
  <c r="N360" i="19" s="1"/>
  <c r="N361" i="19" s="1"/>
  <c r="N362" i="19" s="1"/>
  <c r="N363" i="19" s="1"/>
  <c r="N364" i="19" s="1"/>
  <c r="N365" i="19" s="1"/>
  <c r="N366" i="19" s="1"/>
  <c r="N367" i="19" s="1"/>
  <c r="N368" i="19" s="1"/>
  <c r="N369" i="19" s="1"/>
  <c r="N370" i="19" s="1"/>
  <c r="N371" i="19" s="1"/>
  <c r="N372" i="19" s="1"/>
  <c r="N373" i="19" s="1"/>
  <c r="N374" i="19" s="1"/>
  <c r="N375" i="19" s="1"/>
  <c r="N376" i="19" s="1"/>
  <c r="N377" i="19" s="1"/>
  <c r="N378" i="19" s="1"/>
  <c r="N379" i="19" s="1"/>
  <c r="N380" i="19" s="1"/>
  <c r="N381" i="19" s="1"/>
  <c r="N382" i="19" s="1"/>
  <c r="N383" i="19" s="1"/>
  <c r="N384" i="19" s="1"/>
  <c r="N385" i="19" s="1"/>
  <c r="N386" i="19" s="1"/>
  <c r="N387" i="19" s="1"/>
  <c r="N388" i="19" s="1"/>
  <c r="N389" i="19" s="1"/>
  <c r="N390" i="19" s="1"/>
  <c r="N391" i="19" s="1"/>
  <c r="N392" i="19" s="1"/>
  <c r="N393" i="19" s="1"/>
  <c r="N394" i="19" s="1"/>
  <c r="N395" i="19" s="1"/>
  <c r="N396" i="19" s="1"/>
  <c r="N397" i="19" s="1"/>
  <c r="N398" i="19" s="1"/>
  <c r="N399" i="19" s="1"/>
  <c r="N400" i="19" s="1"/>
  <c r="N401" i="19" s="1"/>
  <c r="N402" i="19" s="1"/>
  <c r="N403" i="19" s="1"/>
  <c r="N404" i="19" s="1"/>
  <c r="N405" i="19" s="1"/>
  <c r="N406" i="19" s="1"/>
  <c r="N407" i="19" s="1"/>
  <c r="N408" i="19" s="1"/>
  <c r="N409" i="19" s="1"/>
  <c r="N410" i="19" s="1"/>
  <c r="N411" i="19" s="1"/>
  <c r="N412" i="19" s="1"/>
  <c r="N413" i="19" s="1"/>
  <c r="N414" i="19" s="1"/>
  <c r="N415" i="19" s="1"/>
  <c r="N416" i="19" s="1"/>
  <c r="N417" i="19" s="1"/>
  <c r="N418" i="19" s="1"/>
  <c r="N419" i="19" s="1"/>
  <c r="N420" i="19" s="1"/>
  <c r="N421" i="19" s="1"/>
  <c r="N422" i="19" s="1"/>
  <c r="N423" i="19" s="1"/>
  <c r="N424" i="19" s="1"/>
  <c r="N425" i="19" s="1"/>
  <c r="N426" i="19" s="1"/>
  <c r="N427" i="19" s="1"/>
  <c r="N428" i="19" s="1"/>
  <c r="N429" i="19" s="1"/>
  <c r="N430" i="19" s="1"/>
  <c r="N431" i="19" s="1"/>
  <c r="N432" i="19" s="1"/>
  <c r="N433" i="19" s="1"/>
  <c r="N434" i="19" s="1"/>
  <c r="N435" i="19" s="1"/>
  <c r="N436" i="19" s="1"/>
  <c r="N437" i="19" s="1"/>
  <c r="N438" i="19" s="1"/>
  <c r="N439" i="19" s="1"/>
  <c r="N440" i="19" s="1"/>
  <c r="N441" i="19" s="1"/>
  <c r="N442" i="19" s="1"/>
  <c r="N443" i="19" s="1"/>
  <c r="N444" i="19" s="1"/>
  <c r="N445" i="19" s="1"/>
  <c r="N446" i="19" s="1"/>
  <c r="N447" i="19" s="1"/>
  <c r="N448" i="19" s="1"/>
  <c r="N449" i="19" s="1"/>
  <c r="N450" i="19" s="1"/>
  <c r="N451" i="19" s="1"/>
  <c r="N452" i="19" s="1"/>
  <c r="N453" i="19" s="1"/>
  <c r="N454" i="19" s="1"/>
  <c r="N455" i="19" s="1"/>
  <c r="N456" i="19" s="1"/>
  <c r="N457" i="19" s="1"/>
  <c r="N458" i="19" s="1"/>
  <c r="N459" i="19" s="1"/>
  <c r="N460" i="19" s="1"/>
  <c r="N461" i="19" s="1"/>
  <c r="N462" i="19" s="1"/>
  <c r="N463" i="19" s="1"/>
  <c r="N464" i="19" s="1"/>
  <c r="N465" i="19" s="1"/>
  <c r="N466" i="19" s="1"/>
  <c r="N467" i="19" s="1"/>
  <c r="N468" i="19" s="1"/>
  <c r="N469" i="19" s="1"/>
  <c r="N470" i="19" s="1"/>
  <c r="N471" i="19" s="1"/>
  <c r="N472" i="19" s="1"/>
  <c r="N473" i="19" s="1"/>
  <c r="N474" i="19" s="1"/>
  <c r="N475" i="19" s="1"/>
  <c r="N476" i="19" s="1"/>
  <c r="N477" i="19" s="1"/>
  <c r="N478" i="19" s="1"/>
  <c r="N479" i="19" s="1"/>
  <c r="N480" i="19" s="1"/>
  <c r="N481" i="19" s="1"/>
  <c r="N482" i="19" s="1"/>
  <c r="N483" i="19" s="1"/>
  <c r="N484" i="19" s="1"/>
  <c r="N485" i="19" s="1"/>
  <c r="N486" i="19" s="1"/>
  <c r="N487" i="19" s="1"/>
  <c r="N488" i="19" s="1"/>
  <c r="N489" i="19" s="1"/>
  <c r="N490" i="19" s="1"/>
  <c r="N491" i="19" s="1"/>
  <c r="N492" i="19" s="1"/>
  <c r="N493" i="19" s="1"/>
  <c r="N494" i="19" s="1"/>
  <c r="N495" i="19" s="1"/>
  <c r="N496" i="19" s="1"/>
  <c r="N497" i="19" s="1"/>
  <c r="N498" i="19" s="1"/>
  <c r="N499" i="19" s="1"/>
  <c r="N500" i="19" s="1"/>
  <c r="N501" i="19" s="1"/>
  <c r="N502" i="19" s="1"/>
  <c r="N503" i="19" s="1"/>
  <c r="N504" i="19" s="1"/>
  <c r="N505" i="19" s="1"/>
  <c r="N506" i="19" s="1"/>
  <c r="N507" i="19" s="1"/>
  <c r="N508" i="19" s="1"/>
  <c r="N509" i="19" s="1"/>
  <c r="N510" i="19" s="1"/>
  <c r="N511" i="19" s="1"/>
  <c r="N512" i="19" s="1"/>
  <c r="N513" i="19" s="1"/>
  <c r="N514" i="19" s="1"/>
  <c r="N515" i="19" s="1"/>
  <c r="N516" i="19" s="1"/>
  <c r="N517" i="19" s="1"/>
  <c r="N518" i="19" s="1"/>
  <c r="N519" i="19" s="1"/>
  <c r="N520" i="19" s="1"/>
  <c r="N521" i="19" s="1"/>
  <c r="N522" i="19" s="1"/>
  <c r="N523" i="19" s="1"/>
  <c r="N524" i="19" s="1"/>
  <c r="N525" i="19" s="1"/>
  <c r="N526" i="19" s="1"/>
  <c r="N527" i="19" s="1"/>
  <c r="N528" i="19" s="1"/>
  <c r="N529" i="19" s="1"/>
  <c r="N530" i="19" s="1"/>
  <c r="N531" i="19" s="1"/>
  <c r="N532" i="19" s="1"/>
  <c r="N533" i="19" s="1"/>
  <c r="N534" i="19" s="1"/>
  <c r="N535" i="19" s="1"/>
  <c r="N536" i="19" s="1"/>
  <c r="N537" i="19" s="1"/>
  <c r="N538" i="19" s="1"/>
  <c r="N539" i="19" s="1"/>
  <c r="N540" i="19" s="1"/>
  <c r="N541" i="19" s="1"/>
  <c r="N542" i="19" s="1"/>
  <c r="N543" i="19" s="1"/>
  <c r="N544" i="19" s="1"/>
  <c r="N545" i="19" s="1"/>
  <c r="N546" i="19" s="1"/>
  <c r="N547" i="19" s="1"/>
  <c r="N548" i="19" s="1"/>
  <c r="N549" i="19" s="1"/>
  <c r="N550" i="19" s="1"/>
  <c r="N551" i="19" s="1"/>
  <c r="N552" i="19" s="1"/>
  <c r="N553" i="19" s="1"/>
  <c r="N554" i="19" s="1"/>
  <c r="N555" i="19" s="1"/>
  <c r="N556" i="19" s="1"/>
  <c r="N557" i="19" s="1"/>
  <c r="N558" i="19" s="1"/>
  <c r="N559" i="19" s="1"/>
  <c r="N560" i="19" s="1"/>
  <c r="N561" i="19" s="1"/>
  <c r="N562" i="19" s="1"/>
  <c r="N563" i="19" s="1"/>
  <c r="N564" i="19" s="1"/>
  <c r="N565" i="19" s="1"/>
  <c r="N566" i="19" s="1"/>
  <c r="N567" i="19" s="1"/>
  <c r="N568" i="19" s="1"/>
  <c r="N569" i="19" s="1"/>
  <c r="N570" i="19" s="1"/>
  <c r="N571" i="19" s="1"/>
  <c r="N572" i="19" s="1"/>
  <c r="N573" i="19" s="1"/>
  <c r="N574" i="19" s="1"/>
  <c r="N575" i="19" s="1"/>
  <c r="N576" i="19" s="1"/>
  <c r="N577" i="19" s="1"/>
  <c r="N578" i="19" s="1"/>
  <c r="N579" i="19" s="1"/>
  <c r="N580" i="19" s="1"/>
  <c r="N581" i="19" s="1"/>
  <c r="N582" i="19" s="1"/>
  <c r="N583" i="19" s="1"/>
  <c r="N584" i="19" s="1"/>
  <c r="N585" i="19" s="1"/>
  <c r="N586" i="19" s="1"/>
  <c r="N587" i="19" s="1"/>
  <c r="N588" i="19" s="1"/>
  <c r="N589" i="19" s="1"/>
  <c r="N590" i="19" s="1"/>
  <c r="N591" i="19" s="1"/>
  <c r="N592" i="19" s="1"/>
  <c r="N593" i="19" s="1"/>
  <c r="N594" i="19" s="1"/>
  <c r="N595" i="19" s="1"/>
  <c r="N596" i="19" s="1"/>
  <c r="N597" i="19" s="1"/>
  <c r="N598" i="19" s="1"/>
  <c r="N599" i="19" s="1"/>
  <c r="N600" i="19" s="1"/>
  <c r="N601" i="19" s="1"/>
  <c r="N602" i="19" s="1"/>
  <c r="N603" i="19" s="1"/>
  <c r="N604" i="19" s="1"/>
  <c r="N605" i="19" s="1"/>
  <c r="N606" i="19" s="1"/>
  <c r="N607" i="19" s="1"/>
  <c r="N608" i="19" s="1"/>
  <c r="N609" i="19" s="1"/>
  <c r="N610" i="19" s="1"/>
  <c r="N611" i="19" s="1"/>
  <c r="N612" i="19" s="1"/>
  <c r="N613" i="19" s="1"/>
  <c r="N614" i="19" s="1"/>
  <c r="N615" i="19" s="1"/>
  <c r="N616" i="19" s="1"/>
  <c r="N617" i="19" s="1"/>
  <c r="N618" i="19" s="1"/>
  <c r="N619" i="19" s="1"/>
  <c r="N620" i="19" s="1"/>
  <c r="N621" i="19" s="1"/>
  <c r="N622" i="19" s="1"/>
  <c r="N623" i="19" s="1"/>
  <c r="N624" i="19" s="1"/>
  <c r="N625" i="19" s="1"/>
  <c r="N626" i="19" s="1"/>
  <c r="N627" i="19" s="1"/>
  <c r="N628" i="19" s="1"/>
  <c r="N629" i="19" s="1"/>
  <c r="N630" i="19" s="1"/>
  <c r="N631" i="19" s="1"/>
  <c r="N632" i="19" s="1"/>
  <c r="N633" i="19" s="1"/>
  <c r="N634" i="19" s="1"/>
  <c r="N635" i="19" s="1"/>
  <c r="N636" i="19" s="1"/>
  <c r="N637" i="19" s="1"/>
  <c r="N638" i="19" s="1"/>
  <c r="N639" i="19" s="1"/>
  <c r="N640" i="19" s="1"/>
  <c r="N641" i="19" s="1"/>
  <c r="N642" i="19" s="1"/>
  <c r="N643" i="19" s="1"/>
  <c r="N644" i="19" s="1"/>
  <c r="N645" i="19" s="1"/>
  <c r="N646" i="19" s="1"/>
  <c r="N647" i="19" s="1"/>
  <c r="N648" i="19" s="1"/>
  <c r="N649" i="19" s="1"/>
  <c r="N650" i="19" s="1"/>
  <c r="N651" i="19" s="1"/>
  <c r="N652" i="19" s="1"/>
  <c r="N653" i="19" s="1"/>
  <c r="N654" i="19" s="1"/>
  <c r="N655" i="19" s="1"/>
  <c r="N656" i="19" s="1"/>
  <c r="N657" i="19" s="1"/>
  <c r="N658" i="19" s="1"/>
  <c r="N659" i="19" s="1"/>
  <c r="N660" i="19" s="1"/>
  <c r="N661" i="19" s="1"/>
  <c r="N662" i="19" s="1"/>
  <c r="N663" i="19" s="1"/>
  <c r="N664" i="19" s="1"/>
  <c r="N665" i="19" s="1"/>
  <c r="P30" i="19"/>
  <c r="P29" i="19"/>
  <c r="P28" i="19"/>
  <c r="P27" i="19"/>
  <c r="P26" i="19"/>
  <c r="P25" i="19"/>
  <c r="P24" i="19"/>
  <c r="P23" i="19"/>
  <c r="P22" i="19"/>
  <c r="P21" i="19"/>
  <c r="Q10" i="19"/>
  <c r="Q9" i="19"/>
  <c r="Q8" i="19"/>
  <c r="S9" i="19"/>
  <c r="Q5" i="19"/>
  <c r="N4" i="18"/>
  <c r="N5" i="18" s="1"/>
  <c r="N3" i="18"/>
  <c r="P30" i="18"/>
  <c r="P29" i="18"/>
  <c r="P28" i="18"/>
  <c r="P27" i="18"/>
  <c r="P26" i="18"/>
  <c r="P25" i="18"/>
  <c r="P24" i="18"/>
  <c r="P23" i="18"/>
  <c r="P22" i="18"/>
  <c r="P21" i="18"/>
  <c r="Q10" i="18"/>
  <c r="Q9" i="18"/>
  <c r="S8" i="18"/>
  <c r="Q8" i="18"/>
  <c r="S7" i="18"/>
  <c r="Q7" i="18"/>
  <c r="Q6" i="18"/>
  <c r="Q5" i="18"/>
  <c r="N4" i="17"/>
  <c r="N5" i="17" s="1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N84" i="17" s="1"/>
  <c r="N85" i="17" s="1"/>
  <c r="N86" i="17" s="1"/>
  <c r="N87" i="17" s="1"/>
  <c r="N88" i="17" s="1"/>
  <c r="N89" i="17" s="1"/>
  <c r="N90" i="17" s="1"/>
  <c r="N91" i="17" s="1"/>
  <c r="N92" i="17" s="1"/>
  <c r="N93" i="17" s="1"/>
  <c r="N94" i="17" s="1"/>
  <c r="N95" i="17" s="1"/>
  <c r="N96" i="17" s="1"/>
  <c r="N97" i="17" s="1"/>
  <c r="N98" i="17" s="1"/>
  <c r="N99" i="17" s="1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19" i="17" s="1"/>
  <c r="N120" i="17" s="1"/>
  <c r="N121" i="17" s="1"/>
  <c r="N122" i="17" s="1"/>
  <c r="N123" i="17" s="1"/>
  <c r="N124" i="17" s="1"/>
  <c r="N125" i="17" s="1"/>
  <c r="N126" i="17" s="1"/>
  <c r="N127" i="17" s="1"/>
  <c r="N128" i="17" s="1"/>
  <c r="N129" i="17" s="1"/>
  <c r="N130" i="17" s="1"/>
  <c r="N131" i="17" s="1"/>
  <c r="N132" i="17" s="1"/>
  <c r="N133" i="17" s="1"/>
  <c r="N134" i="17" s="1"/>
  <c r="N135" i="17" s="1"/>
  <c r="N136" i="17" s="1"/>
  <c r="N137" i="17" s="1"/>
  <c r="N138" i="17" s="1"/>
  <c r="N139" i="17" s="1"/>
  <c r="N140" i="17" s="1"/>
  <c r="N141" i="17" s="1"/>
  <c r="N142" i="17" s="1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N165" i="17" s="1"/>
  <c r="N166" i="17" s="1"/>
  <c r="N167" i="17" s="1"/>
  <c r="N168" i="17" s="1"/>
  <c r="N169" i="17" s="1"/>
  <c r="N170" i="17" s="1"/>
  <c r="N171" i="17" s="1"/>
  <c r="N172" i="17" s="1"/>
  <c r="N173" i="17" s="1"/>
  <c r="N174" i="17" s="1"/>
  <c r="N175" i="17" s="1"/>
  <c r="N176" i="17" s="1"/>
  <c r="N177" i="17" s="1"/>
  <c r="N178" i="17" s="1"/>
  <c r="N179" i="17" s="1"/>
  <c r="N180" i="17" s="1"/>
  <c r="N181" i="17" s="1"/>
  <c r="N182" i="17" s="1"/>
  <c r="N183" i="17" s="1"/>
  <c r="N184" i="17" s="1"/>
  <c r="N185" i="17" s="1"/>
  <c r="N186" i="17" s="1"/>
  <c r="N187" i="17" s="1"/>
  <c r="N188" i="17" s="1"/>
  <c r="N189" i="17" s="1"/>
  <c r="N190" i="17" s="1"/>
  <c r="N191" i="17" s="1"/>
  <c r="N192" i="17" s="1"/>
  <c r="N193" i="17" s="1"/>
  <c r="N194" i="17" s="1"/>
  <c r="N195" i="17" s="1"/>
  <c r="N196" i="17" s="1"/>
  <c r="N197" i="17" s="1"/>
  <c r="N198" i="17" s="1"/>
  <c r="N199" i="17" s="1"/>
  <c r="N200" i="17" s="1"/>
  <c r="N201" i="17" s="1"/>
  <c r="N202" i="17" s="1"/>
  <c r="N203" i="17" s="1"/>
  <c r="N204" i="17" s="1"/>
  <c r="N205" i="17" s="1"/>
  <c r="N206" i="17" s="1"/>
  <c r="N207" i="17" s="1"/>
  <c r="N208" i="17" s="1"/>
  <c r="N209" i="17" s="1"/>
  <c r="N210" i="17" s="1"/>
  <c r="N211" i="17" s="1"/>
  <c r="N212" i="17" s="1"/>
  <c r="N213" i="17" s="1"/>
  <c r="N214" i="17" s="1"/>
  <c r="N215" i="17" s="1"/>
  <c r="N216" i="17" s="1"/>
  <c r="N217" i="17" s="1"/>
  <c r="N218" i="17" s="1"/>
  <c r="N219" i="17" s="1"/>
  <c r="N220" i="17" s="1"/>
  <c r="N221" i="17" s="1"/>
  <c r="N222" i="17" s="1"/>
  <c r="N223" i="17" s="1"/>
  <c r="N224" i="17" s="1"/>
  <c r="N225" i="17" s="1"/>
  <c r="N226" i="17" s="1"/>
  <c r="N227" i="17" s="1"/>
  <c r="N228" i="17" s="1"/>
  <c r="N229" i="17" s="1"/>
  <c r="N230" i="17" s="1"/>
  <c r="N231" i="17" s="1"/>
  <c r="N232" i="17" s="1"/>
  <c r="N233" i="17" s="1"/>
  <c r="N234" i="17" s="1"/>
  <c r="N235" i="17" s="1"/>
  <c r="N236" i="17" s="1"/>
  <c r="N237" i="17" s="1"/>
  <c r="N238" i="17" s="1"/>
  <c r="N239" i="17" s="1"/>
  <c r="N240" i="17" s="1"/>
  <c r="N241" i="17" s="1"/>
  <c r="N242" i="17" s="1"/>
  <c r="N243" i="17" s="1"/>
  <c r="N244" i="17" s="1"/>
  <c r="N245" i="17" s="1"/>
  <c r="N246" i="17" s="1"/>
  <c r="N247" i="17" s="1"/>
  <c r="N248" i="17" s="1"/>
  <c r="N249" i="17" s="1"/>
  <c r="N250" i="17" s="1"/>
  <c r="N251" i="17" s="1"/>
  <c r="N252" i="17" s="1"/>
  <c r="N253" i="17" s="1"/>
  <c r="N254" i="17" s="1"/>
  <c r="N255" i="17" s="1"/>
  <c r="N256" i="17" s="1"/>
  <c r="N257" i="17" s="1"/>
  <c r="N258" i="17" s="1"/>
  <c r="N259" i="17" s="1"/>
  <c r="N260" i="17" s="1"/>
  <c r="N261" i="17" s="1"/>
  <c r="N262" i="17" s="1"/>
  <c r="N263" i="17" s="1"/>
  <c r="N264" i="17" s="1"/>
  <c r="N265" i="17" s="1"/>
  <c r="N266" i="17" s="1"/>
  <c r="N267" i="17" s="1"/>
  <c r="N268" i="17" s="1"/>
  <c r="N269" i="17" s="1"/>
  <c r="N270" i="17" s="1"/>
  <c r="N271" i="17" s="1"/>
  <c r="N272" i="17" s="1"/>
  <c r="N273" i="17" s="1"/>
  <c r="N274" i="17" s="1"/>
  <c r="N275" i="17" s="1"/>
  <c r="N276" i="17" s="1"/>
  <c r="N277" i="17" s="1"/>
  <c r="N278" i="17" s="1"/>
  <c r="N279" i="17" s="1"/>
  <c r="N280" i="17" s="1"/>
  <c r="N281" i="17" s="1"/>
  <c r="N282" i="17" s="1"/>
  <c r="N283" i="17" s="1"/>
  <c r="N284" i="17" s="1"/>
  <c r="N285" i="17" s="1"/>
  <c r="N286" i="17" s="1"/>
  <c r="N287" i="17" s="1"/>
  <c r="N288" i="17" s="1"/>
  <c r="N289" i="17" s="1"/>
  <c r="N290" i="17" s="1"/>
  <c r="N291" i="17" s="1"/>
  <c r="N292" i="17" s="1"/>
  <c r="N293" i="17" s="1"/>
  <c r="N294" i="17" s="1"/>
  <c r="N295" i="17" s="1"/>
  <c r="N296" i="17" s="1"/>
  <c r="N297" i="17" s="1"/>
  <c r="N298" i="17" s="1"/>
  <c r="N299" i="17" s="1"/>
  <c r="N300" i="17" s="1"/>
  <c r="N301" i="17" s="1"/>
  <c r="N302" i="17" s="1"/>
  <c r="N303" i="17" s="1"/>
  <c r="N304" i="17" s="1"/>
  <c r="N305" i="17" s="1"/>
  <c r="N3" i="17"/>
  <c r="N9" i="4"/>
  <c r="N8" i="4"/>
  <c r="N7" i="4"/>
  <c r="N4" i="4"/>
  <c r="N5" i="4"/>
  <c r="N6" i="4"/>
  <c r="Q7" i="17"/>
  <c r="S8" i="17"/>
  <c r="S7" i="17"/>
  <c r="I15" i="17"/>
  <c r="K15" i="17" s="1"/>
  <c r="I16" i="17"/>
  <c r="K16" i="17" s="1"/>
  <c r="I17" i="17"/>
  <c r="K17" i="17" s="1"/>
  <c r="I18" i="17"/>
  <c r="K18" i="17" s="1"/>
  <c r="I19" i="17"/>
  <c r="K19" i="17" s="1"/>
  <c r="I20" i="17"/>
  <c r="K20" i="17" s="1"/>
  <c r="I21" i="17"/>
  <c r="K21" i="17" s="1"/>
  <c r="I22" i="17"/>
  <c r="K22" i="17" s="1"/>
  <c r="I23" i="17"/>
  <c r="K23" i="17" s="1"/>
  <c r="I24" i="17"/>
  <c r="K24" i="17" s="1"/>
  <c r="I25" i="17"/>
  <c r="K25" i="17" s="1"/>
  <c r="I26" i="17"/>
  <c r="K26" i="17" s="1"/>
  <c r="I27" i="17"/>
  <c r="K27" i="17" s="1"/>
  <c r="I28" i="17"/>
  <c r="K28" i="17" s="1"/>
  <c r="I29" i="17"/>
  <c r="K29" i="17" s="1"/>
  <c r="I30" i="17"/>
  <c r="K30" i="17" s="1"/>
  <c r="I31" i="17"/>
  <c r="K31" i="17" s="1"/>
  <c r="I32" i="17"/>
  <c r="K32" i="17" s="1"/>
  <c r="I33" i="17"/>
  <c r="K33" i="17" s="1"/>
  <c r="I34" i="17"/>
  <c r="K34" i="17" s="1"/>
  <c r="I35" i="17"/>
  <c r="K35" i="17" s="1"/>
  <c r="I36" i="17"/>
  <c r="K36" i="17" s="1"/>
  <c r="I37" i="17"/>
  <c r="K37" i="17" s="1"/>
  <c r="I38" i="17"/>
  <c r="K38" i="17" s="1"/>
  <c r="I39" i="17"/>
  <c r="K39" i="17" s="1"/>
  <c r="I40" i="17"/>
  <c r="K40" i="17" s="1"/>
  <c r="I41" i="17"/>
  <c r="K41" i="17" s="1"/>
  <c r="I42" i="17"/>
  <c r="K42" i="17" s="1"/>
  <c r="I43" i="17"/>
  <c r="K43" i="17" s="1"/>
  <c r="I44" i="17"/>
  <c r="K44" i="17" s="1"/>
  <c r="I45" i="17"/>
  <c r="K45" i="17" s="1"/>
  <c r="I46" i="17"/>
  <c r="K46" i="17" s="1"/>
  <c r="I47" i="17"/>
  <c r="K47" i="17" s="1"/>
  <c r="I48" i="17"/>
  <c r="K48" i="17" s="1"/>
  <c r="I49" i="17"/>
  <c r="K49" i="17" s="1"/>
  <c r="I50" i="17"/>
  <c r="K50" i="17" s="1"/>
  <c r="I51" i="17"/>
  <c r="K51" i="17" s="1"/>
  <c r="I52" i="17"/>
  <c r="K52" i="17" s="1"/>
  <c r="I53" i="17"/>
  <c r="K53" i="17" s="1"/>
  <c r="I14" i="17"/>
  <c r="K14" i="17" s="1"/>
  <c r="I55" i="17"/>
  <c r="K55" i="17" s="1"/>
  <c r="I56" i="17"/>
  <c r="K56" i="17" s="1"/>
  <c r="I57" i="17"/>
  <c r="K57" i="17" s="1"/>
  <c r="I58" i="17"/>
  <c r="K58" i="17" s="1"/>
  <c r="I59" i="17"/>
  <c r="K59" i="17" s="1"/>
  <c r="I60" i="17"/>
  <c r="K60" i="17" s="1"/>
  <c r="I61" i="17"/>
  <c r="K61" i="17" s="1"/>
  <c r="I62" i="17"/>
  <c r="K62" i="17" s="1"/>
  <c r="I63" i="17"/>
  <c r="K63" i="17" s="1"/>
  <c r="I64" i="17"/>
  <c r="K64" i="17" s="1"/>
  <c r="I65" i="17"/>
  <c r="K65" i="17" s="1"/>
  <c r="I66" i="17"/>
  <c r="K66" i="17" s="1"/>
  <c r="I67" i="17"/>
  <c r="K67" i="17" s="1"/>
  <c r="I68" i="17"/>
  <c r="K68" i="17" s="1"/>
  <c r="I69" i="17"/>
  <c r="K69" i="17" s="1"/>
  <c r="I70" i="17"/>
  <c r="K70" i="17" s="1"/>
  <c r="I71" i="17"/>
  <c r="K71" i="17" s="1"/>
  <c r="I72" i="17"/>
  <c r="K72" i="17" s="1"/>
  <c r="I73" i="17"/>
  <c r="K73" i="17" s="1"/>
  <c r="I74" i="17"/>
  <c r="K74" i="17" s="1"/>
  <c r="I75" i="17"/>
  <c r="K75" i="17" s="1"/>
  <c r="I76" i="17"/>
  <c r="K76" i="17" s="1"/>
  <c r="I77" i="17"/>
  <c r="K77" i="17" s="1"/>
  <c r="I78" i="17"/>
  <c r="K78" i="17" s="1"/>
  <c r="I79" i="17"/>
  <c r="K79" i="17" s="1"/>
  <c r="I80" i="17"/>
  <c r="K80" i="17" s="1"/>
  <c r="I81" i="17"/>
  <c r="K81" i="17" s="1"/>
  <c r="I82" i="17"/>
  <c r="K82" i="17" s="1"/>
  <c r="I83" i="17"/>
  <c r="K83" i="17" s="1"/>
  <c r="I84" i="17"/>
  <c r="K84" i="17" s="1"/>
  <c r="I85" i="17"/>
  <c r="K85" i="17" s="1"/>
  <c r="I86" i="17"/>
  <c r="K86" i="17" s="1"/>
  <c r="I87" i="17"/>
  <c r="K87" i="17" s="1"/>
  <c r="I88" i="17"/>
  <c r="K88" i="17" s="1"/>
  <c r="I89" i="17"/>
  <c r="K89" i="17" s="1"/>
  <c r="I90" i="17"/>
  <c r="K90" i="17" s="1"/>
  <c r="I91" i="17"/>
  <c r="K91" i="17" s="1"/>
  <c r="I92" i="17"/>
  <c r="K92" i="17" s="1"/>
  <c r="I93" i="17"/>
  <c r="K93" i="17" s="1"/>
  <c r="I94" i="17"/>
  <c r="K94" i="17" s="1"/>
  <c r="I95" i="17"/>
  <c r="K95" i="17" s="1"/>
  <c r="I96" i="17"/>
  <c r="K96" i="17" s="1"/>
  <c r="I97" i="17"/>
  <c r="K97" i="17" s="1"/>
  <c r="I98" i="17"/>
  <c r="K98" i="17" s="1"/>
  <c r="I99" i="17"/>
  <c r="K99" i="17" s="1"/>
  <c r="I100" i="17"/>
  <c r="K100" i="17" s="1"/>
  <c r="I101" i="17"/>
  <c r="K101" i="17" s="1"/>
  <c r="I102" i="17"/>
  <c r="K102" i="17" s="1"/>
  <c r="I103" i="17"/>
  <c r="K103" i="17" s="1"/>
  <c r="I104" i="17"/>
  <c r="K104" i="17" s="1"/>
  <c r="I105" i="17"/>
  <c r="K105" i="17" s="1"/>
  <c r="I106" i="17"/>
  <c r="K106" i="17" s="1"/>
  <c r="I107" i="17"/>
  <c r="K107" i="17" s="1"/>
  <c r="I108" i="17"/>
  <c r="K108" i="17" s="1"/>
  <c r="I109" i="17"/>
  <c r="K109" i="17" s="1"/>
  <c r="I110" i="17"/>
  <c r="K110" i="17" s="1"/>
  <c r="I111" i="17"/>
  <c r="K111" i="17" s="1"/>
  <c r="I112" i="17"/>
  <c r="K112" i="17" s="1"/>
  <c r="I113" i="17"/>
  <c r="K113" i="17" s="1"/>
  <c r="I114" i="17"/>
  <c r="K114" i="17" s="1"/>
  <c r="I115" i="17"/>
  <c r="K115" i="17" s="1"/>
  <c r="I116" i="17"/>
  <c r="K116" i="17" s="1"/>
  <c r="I117" i="17"/>
  <c r="K117" i="17" s="1"/>
  <c r="I118" i="17"/>
  <c r="K118" i="17" s="1"/>
  <c r="I119" i="17"/>
  <c r="K119" i="17" s="1"/>
  <c r="I120" i="17"/>
  <c r="K120" i="17" s="1"/>
  <c r="I121" i="17"/>
  <c r="K121" i="17" s="1"/>
  <c r="I122" i="17"/>
  <c r="K122" i="17" s="1"/>
  <c r="I123" i="17"/>
  <c r="K123" i="17" s="1"/>
  <c r="I124" i="17"/>
  <c r="K124" i="17" s="1"/>
  <c r="I125" i="17"/>
  <c r="K125" i="17" s="1"/>
  <c r="I126" i="17"/>
  <c r="K126" i="17" s="1"/>
  <c r="I127" i="17"/>
  <c r="K127" i="17" s="1"/>
  <c r="I128" i="17"/>
  <c r="K128" i="17" s="1"/>
  <c r="I129" i="17"/>
  <c r="K129" i="17" s="1"/>
  <c r="I130" i="17"/>
  <c r="K130" i="17" s="1"/>
  <c r="I131" i="17"/>
  <c r="K131" i="17" s="1"/>
  <c r="I132" i="17"/>
  <c r="K132" i="17" s="1"/>
  <c r="I133" i="17"/>
  <c r="K133" i="17" s="1"/>
  <c r="I134" i="17"/>
  <c r="K134" i="17" s="1"/>
  <c r="I135" i="17"/>
  <c r="K135" i="17" s="1"/>
  <c r="I136" i="17"/>
  <c r="K136" i="17" s="1"/>
  <c r="I137" i="17"/>
  <c r="K137" i="17" s="1"/>
  <c r="I138" i="17"/>
  <c r="K138" i="17" s="1"/>
  <c r="I139" i="17"/>
  <c r="K139" i="17" s="1"/>
  <c r="I140" i="17"/>
  <c r="K140" i="17" s="1"/>
  <c r="I141" i="17"/>
  <c r="K141" i="17" s="1"/>
  <c r="I142" i="17"/>
  <c r="K142" i="17" s="1"/>
  <c r="I143" i="17"/>
  <c r="K143" i="17" s="1"/>
  <c r="I144" i="17"/>
  <c r="K144" i="17" s="1"/>
  <c r="I145" i="17"/>
  <c r="K145" i="17" s="1"/>
  <c r="I146" i="17"/>
  <c r="K146" i="17" s="1"/>
  <c r="I147" i="17"/>
  <c r="K147" i="17" s="1"/>
  <c r="I148" i="17"/>
  <c r="K148" i="17" s="1"/>
  <c r="I149" i="17"/>
  <c r="K149" i="17" s="1"/>
  <c r="I150" i="17"/>
  <c r="K150" i="17" s="1"/>
  <c r="I151" i="17"/>
  <c r="K151" i="17" s="1"/>
  <c r="I152" i="17"/>
  <c r="K152" i="17" s="1"/>
  <c r="I153" i="17"/>
  <c r="K153" i="17" s="1"/>
  <c r="I154" i="17"/>
  <c r="K154" i="17" s="1"/>
  <c r="I155" i="17"/>
  <c r="K155" i="17" s="1"/>
  <c r="I156" i="17"/>
  <c r="K156" i="17" s="1"/>
  <c r="I157" i="17"/>
  <c r="K157" i="17" s="1"/>
  <c r="I158" i="17"/>
  <c r="K158" i="17" s="1"/>
  <c r="I159" i="17"/>
  <c r="K159" i="17" s="1"/>
  <c r="I160" i="17"/>
  <c r="K160" i="17" s="1"/>
  <c r="I161" i="17"/>
  <c r="K161" i="17" s="1"/>
  <c r="I162" i="17"/>
  <c r="K162" i="17" s="1"/>
  <c r="I163" i="17"/>
  <c r="K163" i="17" s="1"/>
  <c r="I164" i="17"/>
  <c r="K164" i="17" s="1"/>
  <c r="I165" i="17"/>
  <c r="K165" i="17" s="1"/>
  <c r="I166" i="17"/>
  <c r="K166" i="17" s="1"/>
  <c r="I167" i="17"/>
  <c r="K167" i="17" s="1"/>
  <c r="I168" i="17"/>
  <c r="K168" i="17" s="1"/>
  <c r="I169" i="17"/>
  <c r="K169" i="17" s="1"/>
  <c r="I170" i="17"/>
  <c r="K170" i="17" s="1"/>
  <c r="I171" i="17"/>
  <c r="K171" i="17" s="1"/>
  <c r="I172" i="17"/>
  <c r="K172" i="17" s="1"/>
  <c r="I173" i="17"/>
  <c r="K173" i="17" s="1"/>
  <c r="I174" i="17"/>
  <c r="K174" i="17" s="1"/>
  <c r="I175" i="17"/>
  <c r="K175" i="17" s="1"/>
  <c r="I176" i="17"/>
  <c r="K176" i="17" s="1"/>
  <c r="I177" i="17"/>
  <c r="K177" i="17" s="1"/>
  <c r="I178" i="17"/>
  <c r="K178" i="17" s="1"/>
  <c r="I179" i="17"/>
  <c r="K179" i="17" s="1"/>
  <c r="I180" i="17"/>
  <c r="K180" i="17" s="1"/>
  <c r="I181" i="17"/>
  <c r="K181" i="17" s="1"/>
  <c r="I182" i="17"/>
  <c r="K182" i="17" s="1"/>
  <c r="I183" i="17"/>
  <c r="K183" i="17" s="1"/>
  <c r="I184" i="17"/>
  <c r="K184" i="17" s="1"/>
  <c r="I185" i="17"/>
  <c r="K185" i="17" s="1"/>
  <c r="I186" i="17"/>
  <c r="K186" i="17" s="1"/>
  <c r="I187" i="17"/>
  <c r="K187" i="17" s="1"/>
  <c r="I188" i="17"/>
  <c r="K188" i="17" s="1"/>
  <c r="I189" i="17"/>
  <c r="K189" i="17" s="1"/>
  <c r="I190" i="17"/>
  <c r="K190" i="17" s="1"/>
  <c r="I191" i="17"/>
  <c r="K191" i="17" s="1"/>
  <c r="I192" i="17"/>
  <c r="K192" i="17" s="1"/>
  <c r="I193" i="17"/>
  <c r="K193" i="17" s="1"/>
  <c r="I194" i="17"/>
  <c r="K194" i="17" s="1"/>
  <c r="I195" i="17"/>
  <c r="K195" i="17" s="1"/>
  <c r="I196" i="17"/>
  <c r="K196" i="17" s="1"/>
  <c r="I197" i="17"/>
  <c r="K197" i="17" s="1"/>
  <c r="I198" i="17"/>
  <c r="K198" i="17" s="1"/>
  <c r="I199" i="17"/>
  <c r="K199" i="17" s="1"/>
  <c r="I200" i="17"/>
  <c r="K200" i="17" s="1"/>
  <c r="I201" i="17"/>
  <c r="K201" i="17" s="1"/>
  <c r="I202" i="17"/>
  <c r="K202" i="17" s="1"/>
  <c r="I203" i="17"/>
  <c r="K203" i="17" s="1"/>
  <c r="I204" i="17"/>
  <c r="K204" i="17" s="1"/>
  <c r="I205" i="17"/>
  <c r="K205" i="17" s="1"/>
  <c r="I206" i="17"/>
  <c r="K206" i="17" s="1"/>
  <c r="I207" i="17"/>
  <c r="K207" i="17" s="1"/>
  <c r="I208" i="17"/>
  <c r="K208" i="17" s="1"/>
  <c r="I209" i="17"/>
  <c r="K209" i="17" s="1"/>
  <c r="I210" i="17"/>
  <c r="K210" i="17" s="1"/>
  <c r="I211" i="17"/>
  <c r="K211" i="17" s="1"/>
  <c r="I212" i="17"/>
  <c r="K212" i="17" s="1"/>
  <c r="I213" i="17"/>
  <c r="K213" i="17" s="1"/>
  <c r="I214" i="17"/>
  <c r="K214" i="17" s="1"/>
  <c r="I215" i="17"/>
  <c r="K215" i="17" s="1"/>
  <c r="I216" i="17"/>
  <c r="K216" i="17" s="1"/>
  <c r="I217" i="17"/>
  <c r="K217" i="17" s="1"/>
  <c r="I218" i="17"/>
  <c r="K218" i="17" s="1"/>
  <c r="I219" i="17"/>
  <c r="K219" i="17" s="1"/>
  <c r="I220" i="17"/>
  <c r="K220" i="17" s="1"/>
  <c r="I221" i="17"/>
  <c r="K221" i="17" s="1"/>
  <c r="I222" i="17"/>
  <c r="K222" i="17" s="1"/>
  <c r="I223" i="17"/>
  <c r="K223" i="17" s="1"/>
  <c r="I224" i="17"/>
  <c r="K224" i="17" s="1"/>
  <c r="I225" i="17"/>
  <c r="K225" i="17" s="1"/>
  <c r="I226" i="17"/>
  <c r="K226" i="17" s="1"/>
  <c r="I227" i="17"/>
  <c r="K227" i="17" s="1"/>
  <c r="I228" i="17"/>
  <c r="K228" i="17" s="1"/>
  <c r="I229" i="17"/>
  <c r="K229" i="17" s="1"/>
  <c r="I230" i="17"/>
  <c r="K230" i="17" s="1"/>
  <c r="I231" i="17"/>
  <c r="K231" i="17" s="1"/>
  <c r="I232" i="17"/>
  <c r="K232" i="17" s="1"/>
  <c r="I233" i="17"/>
  <c r="K233" i="17" s="1"/>
  <c r="I234" i="17"/>
  <c r="K234" i="17" s="1"/>
  <c r="I235" i="17"/>
  <c r="K235" i="17" s="1"/>
  <c r="I236" i="17"/>
  <c r="K236" i="17" s="1"/>
  <c r="I237" i="17"/>
  <c r="K237" i="17" s="1"/>
  <c r="I238" i="17"/>
  <c r="K238" i="17" s="1"/>
  <c r="I239" i="17"/>
  <c r="K239" i="17" s="1"/>
  <c r="I240" i="17"/>
  <c r="K240" i="17" s="1"/>
  <c r="I241" i="17"/>
  <c r="K241" i="17" s="1"/>
  <c r="I242" i="17"/>
  <c r="K242" i="17" s="1"/>
  <c r="I243" i="17"/>
  <c r="K243" i="17" s="1"/>
  <c r="I244" i="17"/>
  <c r="K244" i="17" s="1"/>
  <c r="I245" i="17"/>
  <c r="K245" i="17" s="1"/>
  <c r="I246" i="17"/>
  <c r="K246" i="17" s="1"/>
  <c r="I247" i="17"/>
  <c r="K247" i="17" s="1"/>
  <c r="I248" i="17"/>
  <c r="K248" i="17" s="1"/>
  <c r="I249" i="17"/>
  <c r="K249" i="17" s="1"/>
  <c r="I250" i="17"/>
  <c r="K250" i="17" s="1"/>
  <c r="I251" i="17"/>
  <c r="K251" i="17" s="1"/>
  <c r="I252" i="17"/>
  <c r="K252" i="17" s="1"/>
  <c r="I253" i="17"/>
  <c r="K253" i="17" s="1"/>
  <c r="I254" i="17"/>
  <c r="K254" i="17" s="1"/>
  <c r="I255" i="17"/>
  <c r="K255" i="17" s="1"/>
  <c r="I256" i="17"/>
  <c r="K256" i="17" s="1"/>
  <c r="I257" i="17"/>
  <c r="K257" i="17" s="1"/>
  <c r="I258" i="17"/>
  <c r="K258" i="17" s="1"/>
  <c r="I259" i="17"/>
  <c r="K259" i="17" s="1"/>
  <c r="I260" i="17"/>
  <c r="K260" i="17" s="1"/>
  <c r="I261" i="17"/>
  <c r="K261" i="17" s="1"/>
  <c r="I262" i="17"/>
  <c r="K262" i="17" s="1"/>
  <c r="I263" i="17"/>
  <c r="K263" i="17" s="1"/>
  <c r="I264" i="17"/>
  <c r="K264" i="17" s="1"/>
  <c r="I265" i="17"/>
  <c r="K265" i="17" s="1"/>
  <c r="I266" i="17"/>
  <c r="K266" i="17" s="1"/>
  <c r="I267" i="17"/>
  <c r="K267" i="17" s="1"/>
  <c r="I268" i="17"/>
  <c r="K268" i="17" s="1"/>
  <c r="I269" i="17"/>
  <c r="K269" i="17" s="1"/>
  <c r="I270" i="17"/>
  <c r="K270" i="17" s="1"/>
  <c r="I271" i="17"/>
  <c r="K271" i="17" s="1"/>
  <c r="I272" i="17"/>
  <c r="K272" i="17" s="1"/>
  <c r="I273" i="17"/>
  <c r="K273" i="17" s="1"/>
  <c r="I274" i="17"/>
  <c r="K274" i="17" s="1"/>
  <c r="I275" i="17"/>
  <c r="K275" i="17" s="1"/>
  <c r="I276" i="17"/>
  <c r="K276" i="17" s="1"/>
  <c r="I277" i="17"/>
  <c r="K277" i="17" s="1"/>
  <c r="I278" i="17"/>
  <c r="K278" i="17" s="1"/>
  <c r="I279" i="17"/>
  <c r="K279" i="17" s="1"/>
  <c r="I280" i="17"/>
  <c r="K280" i="17" s="1"/>
  <c r="I281" i="17"/>
  <c r="K281" i="17" s="1"/>
  <c r="I282" i="17"/>
  <c r="K282" i="17" s="1"/>
  <c r="I283" i="17"/>
  <c r="K283" i="17" s="1"/>
  <c r="I284" i="17"/>
  <c r="K284" i="17" s="1"/>
  <c r="I285" i="17"/>
  <c r="K285" i="17" s="1"/>
  <c r="I286" i="17"/>
  <c r="K286" i="17" s="1"/>
  <c r="I287" i="17"/>
  <c r="K287" i="17" s="1"/>
  <c r="I288" i="17"/>
  <c r="K288" i="17" s="1"/>
  <c r="I289" i="17"/>
  <c r="K289" i="17" s="1"/>
  <c r="I290" i="17"/>
  <c r="K290" i="17" s="1"/>
  <c r="I291" i="17"/>
  <c r="K291" i="17" s="1"/>
  <c r="I292" i="17"/>
  <c r="K292" i="17" s="1"/>
  <c r="I293" i="17"/>
  <c r="K293" i="17" s="1"/>
  <c r="I294" i="17"/>
  <c r="K294" i="17" s="1"/>
  <c r="I295" i="17"/>
  <c r="K295" i="17" s="1"/>
  <c r="I296" i="17"/>
  <c r="K296" i="17" s="1"/>
  <c r="I297" i="17"/>
  <c r="K297" i="17" s="1"/>
  <c r="I298" i="17"/>
  <c r="K298" i="17" s="1"/>
  <c r="I299" i="17"/>
  <c r="K299" i="17" s="1"/>
  <c r="I300" i="17"/>
  <c r="K300" i="17" s="1"/>
  <c r="I301" i="17"/>
  <c r="K301" i="17" s="1"/>
  <c r="I302" i="17"/>
  <c r="K302" i="17" s="1"/>
  <c r="I303" i="17"/>
  <c r="K303" i="17" s="1"/>
  <c r="I304" i="17"/>
  <c r="K304" i="17" s="1"/>
  <c r="I305" i="17"/>
  <c r="K305" i="17" s="1"/>
  <c r="I54" i="17"/>
  <c r="K54" i="17" s="1"/>
  <c r="P30" i="17"/>
  <c r="P29" i="17"/>
  <c r="P28" i="17"/>
  <c r="P27" i="17"/>
  <c r="P26" i="17"/>
  <c r="P25" i="17"/>
  <c r="P24" i="17"/>
  <c r="P23" i="17"/>
  <c r="P22" i="17"/>
  <c r="P21" i="17"/>
  <c r="Q10" i="17"/>
  <c r="Q9" i="17"/>
  <c r="Q8" i="17"/>
  <c r="Q6" i="17"/>
  <c r="Q5" i="17"/>
  <c r="Q6" i="16"/>
  <c r="Q7" i="16"/>
  <c r="N4" i="16"/>
  <c r="N5" i="16"/>
  <c r="N6" i="16"/>
  <c r="N7" i="16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N84" i="16" s="1"/>
  <c r="N85" i="16" s="1"/>
  <c r="N86" i="16" s="1"/>
  <c r="N87" i="16" s="1"/>
  <c r="N88" i="16" s="1"/>
  <c r="N89" i="16" s="1"/>
  <c r="N90" i="16" s="1"/>
  <c r="N91" i="16" s="1"/>
  <c r="N92" i="16" s="1"/>
  <c r="N93" i="16" s="1"/>
  <c r="N94" i="16" s="1"/>
  <c r="N95" i="16" s="1"/>
  <c r="N96" i="16" s="1"/>
  <c r="N97" i="16" s="1"/>
  <c r="N98" i="16" s="1"/>
  <c r="N99" i="16" s="1"/>
  <c r="N100" i="16" s="1"/>
  <c r="N101" i="16" s="1"/>
  <c r="N102" i="16" s="1"/>
  <c r="N103" i="16" s="1"/>
  <c r="N104" i="16" s="1"/>
  <c r="N105" i="16" s="1"/>
  <c r="N106" i="16" s="1"/>
  <c r="N107" i="16" s="1"/>
  <c r="N108" i="16" s="1"/>
  <c r="N109" i="16" s="1"/>
  <c r="N110" i="16" s="1"/>
  <c r="N111" i="16" s="1"/>
  <c r="N112" i="16" s="1"/>
  <c r="N113" i="16" s="1"/>
  <c r="N114" i="16" s="1"/>
  <c r="N115" i="16" s="1"/>
  <c r="N116" i="16" s="1"/>
  <c r="N117" i="16" s="1"/>
  <c r="N118" i="16" s="1"/>
  <c r="N119" i="16" s="1"/>
  <c r="N120" i="16" s="1"/>
  <c r="N121" i="16" s="1"/>
  <c r="N122" i="16" s="1"/>
  <c r="N123" i="16" s="1"/>
  <c r="N124" i="16" s="1"/>
  <c r="N125" i="16" s="1"/>
  <c r="N126" i="16" s="1"/>
  <c r="N127" i="16" s="1"/>
  <c r="N128" i="16" s="1"/>
  <c r="N129" i="16" s="1"/>
  <c r="N130" i="16" s="1"/>
  <c r="N131" i="16" s="1"/>
  <c r="N132" i="16" s="1"/>
  <c r="N133" i="16" s="1"/>
  <c r="N134" i="16" s="1"/>
  <c r="N135" i="16" s="1"/>
  <c r="N136" i="16" s="1"/>
  <c r="N137" i="16" s="1"/>
  <c r="N138" i="16" s="1"/>
  <c r="N139" i="16" s="1"/>
  <c r="N140" i="16" s="1"/>
  <c r="N141" i="16" s="1"/>
  <c r="N142" i="16" s="1"/>
  <c r="N143" i="16" s="1"/>
  <c r="N144" i="16" s="1"/>
  <c r="N145" i="16" s="1"/>
  <c r="N146" i="16" s="1"/>
  <c r="N147" i="16" s="1"/>
  <c r="N148" i="16" s="1"/>
  <c r="N149" i="16" s="1"/>
  <c r="N150" i="16" s="1"/>
  <c r="N151" i="16" s="1"/>
  <c r="N152" i="16" s="1"/>
  <c r="N153" i="16" s="1"/>
  <c r="N154" i="16" s="1"/>
  <c r="N155" i="16" s="1"/>
  <c r="N156" i="16" s="1"/>
  <c r="N157" i="16" s="1"/>
  <c r="N158" i="16" s="1"/>
  <c r="N159" i="16" s="1"/>
  <c r="N160" i="16" s="1"/>
  <c r="N161" i="16" s="1"/>
  <c r="N162" i="16" s="1"/>
  <c r="N163" i="16" s="1"/>
  <c r="N164" i="16" s="1"/>
  <c r="N165" i="16" s="1"/>
  <c r="N166" i="16" s="1"/>
  <c r="N167" i="16" s="1"/>
  <c r="N168" i="16" s="1"/>
  <c r="N169" i="16" s="1"/>
  <c r="N170" i="16" s="1"/>
  <c r="N171" i="16" s="1"/>
  <c r="N172" i="16" s="1"/>
  <c r="N173" i="16" s="1"/>
  <c r="N174" i="16" s="1"/>
  <c r="N175" i="16" s="1"/>
  <c r="N176" i="16" s="1"/>
  <c r="N177" i="16" s="1"/>
  <c r="N178" i="16" s="1"/>
  <c r="N179" i="16" s="1"/>
  <c r="N180" i="16" s="1"/>
  <c r="N181" i="16" s="1"/>
  <c r="N182" i="16" s="1"/>
  <c r="N183" i="16" s="1"/>
  <c r="N184" i="16" s="1"/>
  <c r="N185" i="16" s="1"/>
  <c r="N186" i="16" s="1"/>
  <c r="N187" i="16" s="1"/>
  <c r="N188" i="16" s="1"/>
  <c r="N189" i="16" s="1"/>
  <c r="N190" i="16" s="1"/>
  <c r="N191" i="16" s="1"/>
  <c r="N192" i="16" s="1"/>
  <c r="N193" i="16" s="1"/>
  <c r="N194" i="16" s="1"/>
  <c r="N195" i="16" s="1"/>
  <c r="N196" i="16" s="1"/>
  <c r="N197" i="16" s="1"/>
  <c r="N198" i="16" s="1"/>
  <c r="N199" i="16" s="1"/>
  <c r="N200" i="16" s="1"/>
  <c r="N201" i="16" s="1"/>
  <c r="N202" i="16" s="1"/>
  <c r="N203" i="16" s="1"/>
  <c r="N204" i="16" s="1"/>
  <c r="N205" i="16" s="1"/>
  <c r="N206" i="16" s="1"/>
  <c r="N207" i="16" s="1"/>
  <c r="N208" i="16" s="1"/>
  <c r="N209" i="16" s="1"/>
  <c r="N210" i="16" s="1"/>
  <c r="N211" i="16" s="1"/>
  <c r="N212" i="16" s="1"/>
  <c r="N213" i="16" s="1"/>
  <c r="N214" i="16" s="1"/>
  <c r="N215" i="16" s="1"/>
  <c r="N216" i="16" s="1"/>
  <c r="N217" i="16" s="1"/>
  <c r="N218" i="16" s="1"/>
  <c r="N219" i="16" s="1"/>
  <c r="N220" i="16" s="1"/>
  <c r="N221" i="16" s="1"/>
  <c r="N222" i="16" s="1"/>
  <c r="N223" i="16" s="1"/>
  <c r="N224" i="16" s="1"/>
  <c r="N225" i="16" s="1"/>
  <c r="N226" i="16" s="1"/>
  <c r="N227" i="16" s="1"/>
  <c r="N228" i="16" s="1"/>
  <c r="N229" i="16" s="1"/>
  <c r="N230" i="16" s="1"/>
  <c r="N231" i="16" s="1"/>
  <c r="N232" i="16" s="1"/>
  <c r="N233" i="16" s="1"/>
  <c r="N234" i="16" s="1"/>
  <c r="N235" i="16" s="1"/>
  <c r="N236" i="16" s="1"/>
  <c r="N237" i="16" s="1"/>
  <c r="N238" i="16" s="1"/>
  <c r="N239" i="16" s="1"/>
  <c r="N240" i="16" s="1"/>
  <c r="N241" i="16" s="1"/>
  <c r="N242" i="16" s="1"/>
  <c r="N243" i="16" s="1"/>
  <c r="N244" i="16" s="1"/>
  <c r="N245" i="16" s="1"/>
  <c r="N246" i="16" s="1"/>
  <c r="N247" i="16" s="1"/>
  <c r="N248" i="16" s="1"/>
  <c r="N249" i="16" s="1"/>
  <c r="N250" i="16" s="1"/>
  <c r="N251" i="16" s="1"/>
  <c r="N252" i="16" s="1"/>
  <c r="N253" i="16" s="1"/>
  <c r="N254" i="16" s="1"/>
  <c r="N255" i="16" s="1"/>
  <c r="N256" i="16" s="1"/>
  <c r="N257" i="16" s="1"/>
  <c r="N258" i="16" s="1"/>
  <c r="N259" i="16" s="1"/>
  <c r="N260" i="16" s="1"/>
  <c r="N261" i="16" s="1"/>
  <c r="N262" i="16" s="1"/>
  <c r="N263" i="16" s="1"/>
  <c r="N264" i="16" s="1"/>
  <c r="N265" i="16" s="1"/>
  <c r="N266" i="16" s="1"/>
  <c r="N267" i="16" s="1"/>
  <c r="N268" i="16" s="1"/>
  <c r="N269" i="16" s="1"/>
  <c r="N270" i="16" s="1"/>
  <c r="N271" i="16" s="1"/>
  <c r="N272" i="16" s="1"/>
  <c r="N273" i="16" s="1"/>
  <c r="N274" i="16" s="1"/>
  <c r="N275" i="16" s="1"/>
  <c r="N276" i="16" s="1"/>
  <c r="N277" i="16" s="1"/>
  <c r="N278" i="16" s="1"/>
  <c r="N279" i="16" s="1"/>
  <c r="N280" i="16" s="1"/>
  <c r="N281" i="16" s="1"/>
  <c r="N282" i="16" s="1"/>
  <c r="N283" i="16" s="1"/>
  <c r="N284" i="16" s="1"/>
  <c r="N285" i="16" s="1"/>
  <c r="N286" i="16" s="1"/>
  <c r="N287" i="16" s="1"/>
  <c r="N288" i="16" s="1"/>
  <c r="N289" i="16" s="1"/>
  <c r="N290" i="16" s="1"/>
  <c r="N291" i="16" s="1"/>
  <c r="N292" i="16" s="1"/>
  <c r="N293" i="16" s="1"/>
  <c r="N294" i="16" s="1"/>
  <c r="N295" i="16" s="1"/>
  <c r="N296" i="16" s="1"/>
  <c r="N297" i="16" s="1"/>
  <c r="N298" i="16" s="1"/>
  <c r="N299" i="16" s="1"/>
  <c r="N300" i="16" s="1"/>
  <c r="N301" i="16" s="1"/>
  <c r="N302" i="16" s="1"/>
  <c r="N303" i="16" s="1"/>
  <c r="N304" i="16" s="1"/>
  <c r="N305" i="16" s="1"/>
  <c r="N306" i="16" s="1"/>
  <c r="N307" i="16" s="1"/>
  <c r="N308" i="16" s="1"/>
  <c r="N309" i="16" s="1"/>
  <c r="N310" i="16" s="1"/>
  <c r="N311" i="16" s="1"/>
  <c r="N312" i="16" s="1"/>
  <c r="N313" i="16" s="1"/>
  <c r="N314" i="16" s="1"/>
  <c r="N315" i="16" s="1"/>
  <c r="N316" i="16" s="1"/>
  <c r="N317" i="16" s="1"/>
  <c r="N318" i="16" s="1"/>
  <c r="N319" i="16" s="1"/>
  <c r="N320" i="16" s="1"/>
  <c r="N321" i="16" s="1"/>
  <c r="N322" i="16" s="1"/>
  <c r="N323" i="16" s="1"/>
  <c r="N324" i="16" s="1"/>
  <c r="N325" i="16" s="1"/>
  <c r="N326" i="16" s="1"/>
  <c r="N327" i="16" s="1"/>
  <c r="N328" i="16" s="1"/>
  <c r="N329" i="16" s="1"/>
  <c r="N330" i="16" s="1"/>
  <c r="N331" i="16" s="1"/>
  <c r="N332" i="16" s="1"/>
  <c r="N333" i="16" s="1"/>
  <c r="N334" i="16" s="1"/>
  <c r="N335" i="16" s="1"/>
  <c r="N336" i="16" s="1"/>
  <c r="N337" i="16" s="1"/>
  <c r="N338" i="16" s="1"/>
  <c r="N339" i="16" s="1"/>
  <c r="N340" i="16" s="1"/>
  <c r="N341" i="16" s="1"/>
  <c r="N342" i="16" s="1"/>
  <c r="N343" i="16" s="1"/>
  <c r="N344" i="16" s="1"/>
  <c r="N345" i="16" s="1"/>
  <c r="N346" i="16" s="1"/>
  <c r="N347" i="16" s="1"/>
  <c r="N348" i="16" s="1"/>
  <c r="N349" i="16" s="1"/>
  <c r="N350" i="16" s="1"/>
  <c r="N351" i="16" s="1"/>
  <c r="N352" i="16" s="1"/>
  <c r="N353" i="16" s="1"/>
  <c r="N354" i="16" s="1"/>
  <c r="N355" i="16" s="1"/>
  <c r="N356" i="16" s="1"/>
  <c r="N357" i="16" s="1"/>
  <c r="N358" i="16" s="1"/>
  <c r="N359" i="16" s="1"/>
  <c r="N360" i="16" s="1"/>
  <c r="N361" i="16" s="1"/>
  <c r="N362" i="16" s="1"/>
  <c r="N363" i="16" s="1"/>
  <c r="N364" i="16" s="1"/>
  <c r="N365" i="16" s="1"/>
  <c r="N366" i="16" s="1"/>
  <c r="N367" i="16" s="1"/>
  <c r="N368" i="16" s="1"/>
  <c r="N369" i="16" s="1"/>
  <c r="N370" i="16" s="1"/>
  <c r="N371" i="16" s="1"/>
  <c r="N372" i="16" s="1"/>
  <c r="N373" i="16" s="1"/>
  <c r="N374" i="16" s="1"/>
  <c r="N375" i="16" s="1"/>
  <c r="N376" i="16" s="1"/>
  <c r="N377" i="16" s="1"/>
  <c r="N378" i="16" s="1"/>
  <c r="N379" i="16" s="1"/>
  <c r="N380" i="16" s="1"/>
  <c r="N381" i="16" s="1"/>
  <c r="N382" i="16" s="1"/>
  <c r="N383" i="16" s="1"/>
  <c r="N384" i="16" s="1"/>
  <c r="N385" i="16" s="1"/>
  <c r="N386" i="16" s="1"/>
  <c r="N387" i="16" s="1"/>
  <c r="N388" i="16" s="1"/>
  <c r="N389" i="16" s="1"/>
  <c r="N390" i="16" s="1"/>
  <c r="N391" i="16" s="1"/>
  <c r="N392" i="16" s="1"/>
  <c r="N393" i="16" s="1"/>
  <c r="N394" i="16" s="1"/>
  <c r="N395" i="16" s="1"/>
  <c r="N396" i="16" s="1"/>
  <c r="N397" i="16" s="1"/>
  <c r="N398" i="16" s="1"/>
  <c r="N399" i="16" s="1"/>
  <c r="N400" i="16" s="1"/>
  <c r="N401" i="16" s="1"/>
  <c r="N402" i="16" s="1"/>
  <c r="N403" i="16" s="1"/>
  <c r="N404" i="16" s="1"/>
  <c r="N405" i="16" s="1"/>
  <c r="N406" i="16" s="1"/>
  <c r="N407" i="16" s="1"/>
  <c r="N408" i="16" s="1"/>
  <c r="N409" i="16" s="1"/>
  <c r="N410" i="16" s="1"/>
  <c r="N411" i="16" s="1"/>
  <c r="N412" i="16" s="1"/>
  <c r="N413" i="16" s="1"/>
  <c r="N414" i="16" s="1"/>
  <c r="N415" i="16" s="1"/>
  <c r="N416" i="16" s="1"/>
  <c r="N417" i="16" s="1"/>
  <c r="N418" i="16" s="1"/>
  <c r="N419" i="16" s="1"/>
  <c r="N420" i="16" s="1"/>
  <c r="N421" i="16" s="1"/>
  <c r="N422" i="16" s="1"/>
  <c r="N423" i="16" s="1"/>
  <c r="N424" i="16" s="1"/>
  <c r="N425" i="16" s="1"/>
  <c r="N426" i="16" s="1"/>
  <c r="N427" i="16" s="1"/>
  <c r="N428" i="16" s="1"/>
  <c r="N429" i="16" s="1"/>
  <c r="N430" i="16" s="1"/>
  <c r="N431" i="16" s="1"/>
  <c r="N432" i="16" s="1"/>
  <c r="N433" i="16" s="1"/>
  <c r="N434" i="16" s="1"/>
  <c r="N435" i="16" s="1"/>
  <c r="N436" i="16" s="1"/>
  <c r="N437" i="16" s="1"/>
  <c r="N438" i="16" s="1"/>
  <c r="N439" i="16" s="1"/>
  <c r="N440" i="16" s="1"/>
  <c r="N441" i="16" s="1"/>
  <c r="N442" i="16" s="1"/>
  <c r="N443" i="16" s="1"/>
  <c r="N444" i="16" s="1"/>
  <c r="N445" i="16" s="1"/>
  <c r="N446" i="16" s="1"/>
  <c r="N447" i="16" s="1"/>
  <c r="N448" i="16" s="1"/>
  <c r="N449" i="16" s="1"/>
  <c r="N450" i="16" s="1"/>
  <c r="N451" i="16" s="1"/>
  <c r="N452" i="16" s="1"/>
  <c r="N453" i="16" s="1"/>
  <c r="N454" i="16" s="1"/>
  <c r="N455" i="16" s="1"/>
  <c r="N456" i="16" s="1"/>
  <c r="N457" i="16" s="1"/>
  <c r="N458" i="16" s="1"/>
  <c r="N459" i="16" s="1"/>
  <c r="N460" i="16" s="1"/>
  <c r="N461" i="16" s="1"/>
  <c r="N462" i="16" s="1"/>
  <c r="N463" i="16" s="1"/>
  <c r="N464" i="16" s="1"/>
  <c r="N465" i="16" s="1"/>
  <c r="N466" i="16" s="1"/>
  <c r="N467" i="16" s="1"/>
  <c r="N468" i="16" s="1"/>
  <c r="N469" i="16" s="1"/>
  <c r="N470" i="16" s="1"/>
  <c r="N471" i="16" s="1"/>
  <c r="N472" i="16" s="1"/>
  <c r="N473" i="16" s="1"/>
  <c r="N474" i="16" s="1"/>
  <c r="N475" i="16" s="1"/>
  <c r="N476" i="16" s="1"/>
  <c r="N477" i="16" s="1"/>
  <c r="N478" i="16" s="1"/>
  <c r="N479" i="16" s="1"/>
  <c r="N480" i="16" s="1"/>
  <c r="N481" i="16" s="1"/>
  <c r="N482" i="16" s="1"/>
  <c r="N483" i="16" s="1"/>
  <c r="N484" i="16" s="1"/>
  <c r="N485" i="16" s="1"/>
  <c r="N486" i="16" s="1"/>
  <c r="N487" i="16" s="1"/>
  <c r="N488" i="16" s="1"/>
  <c r="N489" i="16" s="1"/>
  <c r="N490" i="16" s="1"/>
  <c r="N491" i="16" s="1"/>
  <c r="N492" i="16" s="1"/>
  <c r="N493" i="16" s="1"/>
  <c r="N494" i="16" s="1"/>
  <c r="N495" i="16" s="1"/>
  <c r="N496" i="16" s="1"/>
  <c r="N497" i="16" s="1"/>
  <c r="N498" i="16" s="1"/>
  <c r="N499" i="16" s="1"/>
  <c r="N500" i="16" s="1"/>
  <c r="N501" i="16" s="1"/>
  <c r="N502" i="16" s="1"/>
  <c r="N503" i="16" s="1"/>
  <c r="N504" i="16" s="1"/>
  <c r="N505" i="16" s="1"/>
  <c r="N506" i="16" s="1"/>
  <c r="N507" i="16" s="1"/>
  <c r="N508" i="16" s="1"/>
  <c r="N509" i="16" s="1"/>
  <c r="N510" i="16" s="1"/>
  <c r="N511" i="16" s="1"/>
  <c r="N512" i="16" s="1"/>
  <c r="N513" i="16" s="1"/>
  <c r="N514" i="16" s="1"/>
  <c r="N515" i="16" s="1"/>
  <c r="N516" i="16" s="1"/>
  <c r="N517" i="16" s="1"/>
  <c r="N518" i="16" s="1"/>
  <c r="N519" i="16" s="1"/>
  <c r="N520" i="16" s="1"/>
  <c r="N521" i="16" s="1"/>
  <c r="N522" i="16" s="1"/>
  <c r="N523" i="16" s="1"/>
  <c r="N524" i="16" s="1"/>
  <c r="N525" i="16" s="1"/>
  <c r="N526" i="16" s="1"/>
  <c r="N527" i="16" s="1"/>
  <c r="N528" i="16" s="1"/>
  <c r="N529" i="16" s="1"/>
  <c r="N530" i="16" s="1"/>
  <c r="N531" i="16" s="1"/>
  <c r="N532" i="16" s="1"/>
  <c r="N533" i="16" s="1"/>
  <c r="N534" i="16" s="1"/>
  <c r="N535" i="16" s="1"/>
  <c r="N536" i="16" s="1"/>
  <c r="N537" i="16" s="1"/>
  <c r="N538" i="16" s="1"/>
  <c r="N539" i="16" s="1"/>
  <c r="N540" i="16" s="1"/>
  <c r="N541" i="16" s="1"/>
  <c r="N542" i="16" s="1"/>
  <c r="N543" i="16" s="1"/>
  <c r="N544" i="16" s="1"/>
  <c r="N545" i="16" s="1"/>
  <c r="N546" i="16" s="1"/>
  <c r="N547" i="16" s="1"/>
  <c r="N548" i="16" s="1"/>
  <c r="N549" i="16" s="1"/>
  <c r="N550" i="16" s="1"/>
  <c r="N551" i="16" s="1"/>
  <c r="N552" i="16" s="1"/>
  <c r="N553" i="16" s="1"/>
  <c r="N554" i="16" s="1"/>
  <c r="N555" i="16" s="1"/>
  <c r="N556" i="16" s="1"/>
  <c r="N557" i="16" s="1"/>
  <c r="N558" i="16" s="1"/>
  <c r="N559" i="16" s="1"/>
  <c r="N560" i="16" s="1"/>
  <c r="N561" i="16" s="1"/>
  <c r="N562" i="16" s="1"/>
  <c r="N563" i="16" s="1"/>
  <c r="N564" i="16" s="1"/>
  <c r="N565" i="16" s="1"/>
  <c r="N566" i="16" s="1"/>
  <c r="N567" i="16" s="1"/>
  <c r="N568" i="16" s="1"/>
  <c r="N569" i="16" s="1"/>
  <c r="N570" i="16" s="1"/>
  <c r="N571" i="16" s="1"/>
  <c r="N572" i="16" s="1"/>
  <c r="N573" i="16" s="1"/>
  <c r="N574" i="16" s="1"/>
  <c r="N575" i="16" s="1"/>
  <c r="N576" i="16" s="1"/>
  <c r="N577" i="16" s="1"/>
  <c r="N578" i="16" s="1"/>
  <c r="N579" i="16" s="1"/>
  <c r="N580" i="16" s="1"/>
  <c r="N581" i="16" s="1"/>
  <c r="N582" i="16" s="1"/>
  <c r="N583" i="16" s="1"/>
  <c r="N584" i="16" s="1"/>
  <c r="N585" i="16" s="1"/>
  <c r="N586" i="16" s="1"/>
  <c r="N587" i="16" s="1"/>
  <c r="N588" i="16" s="1"/>
  <c r="N589" i="16" s="1"/>
  <c r="N590" i="16" s="1"/>
  <c r="N591" i="16" s="1"/>
  <c r="N592" i="16" s="1"/>
  <c r="N593" i="16" s="1"/>
  <c r="N594" i="16" s="1"/>
  <c r="N595" i="16" s="1"/>
  <c r="N596" i="16" s="1"/>
  <c r="N597" i="16" s="1"/>
  <c r="N598" i="16" s="1"/>
  <c r="N599" i="16" s="1"/>
  <c r="N600" i="16" s="1"/>
  <c r="N601" i="16" s="1"/>
  <c r="N602" i="16" s="1"/>
  <c r="N603" i="16" s="1"/>
  <c r="N604" i="16" s="1"/>
  <c r="N605" i="16" s="1"/>
  <c r="N606" i="16" s="1"/>
  <c r="N607" i="16" s="1"/>
  <c r="N608" i="16" s="1"/>
  <c r="N609" i="16" s="1"/>
  <c r="N610" i="16" s="1"/>
  <c r="N611" i="16" s="1"/>
  <c r="N612" i="16" s="1"/>
  <c r="N613" i="16" s="1"/>
  <c r="N614" i="16" s="1"/>
  <c r="N615" i="16" s="1"/>
  <c r="N616" i="16" s="1"/>
  <c r="N617" i="16" s="1"/>
  <c r="N618" i="16" s="1"/>
  <c r="N619" i="16" s="1"/>
  <c r="N620" i="16" s="1"/>
  <c r="N621" i="16" s="1"/>
  <c r="N622" i="16" s="1"/>
  <c r="N623" i="16" s="1"/>
  <c r="N624" i="16" s="1"/>
  <c r="N625" i="16" s="1"/>
  <c r="N626" i="16" s="1"/>
  <c r="N627" i="16" s="1"/>
  <c r="N628" i="16" s="1"/>
  <c r="N629" i="16" s="1"/>
  <c r="N630" i="16" s="1"/>
  <c r="N631" i="16" s="1"/>
  <c r="N632" i="16" s="1"/>
  <c r="N633" i="16" s="1"/>
  <c r="N634" i="16" s="1"/>
  <c r="N635" i="16" s="1"/>
  <c r="N636" i="16" s="1"/>
  <c r="N637" i="16" s="1"/>
  <c r="N638" i="16" s="1"/>
  <c r="N639" i="16" s="1"/>
  <c r="N640" i="16" s="1"/>
  <c r="N641" i="16" s="1"/>
  <c r="N642" i="16" s="1"/>
  <c r="N643" i="16" s="1"/>
  <c r="N644" i="16" s="1"/>
  <c r="N645" i="16" s="1"/>
  <c r="N646" i="16" s="1"/>
  <c r="N647" i="16" s="1"/>
  <c r="N648" i="16" s="1"/>
  <c r="N649" i="16" s="1"/>
  <c r="N650" i="16" s="1"/>
  <c r="N651" i="16" s="1"/>
  <c r="N652" i="16" s="1"/>
  <c r="N653" i="16" s="1"/>
  <c r="N654" i="16" s="1"/>
  <c r="N655" i="16" s="1"/>
  <c r="N656" i="16" s="1"/>
  <c r="N657" i="16" s="1"/>
  <c r="N658" i="16" s="1"/>
  <c r="N659" i="16" s="1"/>
  <c r="N660" i="16" s="1"/>
  <c r="N661" i="16" s="1"/>
  <c r="N662" i="16" s="1"/>
  <c r="N663" i="16" s="1"/>
  <c r="N664" i="16" s="1"/>
  <c r="N665" i="16" s="1"/>
  <c r="N666" i="16" s="1"/>
  <c r="N667" i="16" s="1"/>
  <c r="N668" i="16" s="1"/>
  <c r="N669" i="16" s="1"/>
  <c r="N670" i="16" s="1"/>
  <c r="N671" i="16" s="1"/>
  <c r="N672" i="16" s="1"/>
  <c r="N673" i="16" s="1"/>
  <c r="N674" i="16" s="1"/>
  <c r="N675" i="16" s="1"/>
  <c r="N676" i="16" s="1"/>
  <c r="N677" i="16" s="1"/>
  <c r="N678" i="16" s="1"/>
  <c r="N679" i="16" s="1"/>
  <c r="N680" i="16" s="1"/>
  <c r="N681" i="16" s="1"/>
  <c r="N682" i="16" s="1"/>
  <c r="N683" i="16" s="1"/>
  <c r="N684" i="16" s="1"/>
  <c r="N685" i="16" s="1"/>
  <c r="N686" i="16" s="1"/>
  <c r="N687" i="16" s="1"/>
  <c r="N688" i="16" s="1"/>
  <c r="N689" i="16" s="1"/>
  <c r="N690" i="16" s="1"/>
  <c r="N691" i="16" s="1"/>
  <c r="N692" i="16" s="1"/>
  <c r="N693" i="16" s="1"/>
  <c r="N694" i="16" s="1"/>
  <c r="N695" i="16" s="1"/>
  <c r="N696" i="16" s="1"/>
  <c r="N697" i="16" s="1"/>
  <c r="N698" i="16" s="1"/>
  <c r="N699" i="16" s="1"/>
  <c r="N700" i="16" s="1"/>
  <c r="N701" i="16" s="1"/>
  <c r="N702" i="16" s="1"/>
  <c r="N703" i="16" s="1"/>
  <c r="N704" i="16" s="1"/>
  <c r="N705" i="16" s="1"/>
  <c r="N706" i="16" s="1"/>
  <c r="N707" i="16" s="1"/>
  <c r="N708" i="16" s="1"/>
  <c r="N709" i="16" s="1"/>
  <c r="N710" i="16" s="1"/>
  <c r="N711" i="16" s="1"/>
  <c r="N712" i="16" s="1"/>
  <c r="N713" i="16" s="1"/>
  <c r="N714" i="16" s="1"/>
  <c r="N715" i="16" s="1"/>
  <c r="N716" i="16" s="1"/>
  <c r="N717" i="16" s="1"/>
  <c r="N718" i="16" s="1"/>
  <c r="N719" i="16" s="1"/>
  <c r="N720" i="16" s="1"/>
  <c r="N721" i="16" s="1"/>
  <c r="N722" i="16" s="1"/>
  <c r="N723" i="16" s="1"/>
  <c r="N724" i="16" s="1"/>
  <c r="N725" i="16" s="1"/>
  <c r="N726" i="16" s="1"/>
  <c r="N727" i="16" s="1"/>
  <c r="N728" i="16" s="1"/>
  <c r="N729" i="16" s="1"/>
  <c r="N730" i="16" s="1"/>
  <c r="N731" i="16" s="1"/>
  <c r="N732" i="16" s="1"/>
  <c r="N733" i="16" s="1"/>
  <c r="N734" i="16" s="1"/>
  <c r="N735" i="16" s="1"/>
  <c r="N736" i="16" s="1"/>
  <c r="N737" i="16" s="1"/>
  <c r="N738" i="16" s="1"/>
  <c r="N739" i="16" s="1"/>
  <c r="N740" i="16" s="1"/>
  <c r="N741" i="16" s="1"/>
  <c r="N742" i="16" s="1"/>
  <c r="N743" i="16" s="1"/>
  <c r="N744" i="16" s="1"/>
  <c r="N745" i="16" s="1"/>
  <c r="N746" i="16" s="1"/>
  <c r="N747" i="16" s="1"/>
  <c r="N748" i="16" s="1"/>
  <c r="N749" i="16" s="1"/>
  <c r="N750" i="16" s="1"/>
  <c r="N751" i="16" s="1"/>
  <c r="N752" i="16" s="1"/>
  <c r="N753" i="16" s="1"/>
  <c r="N754" i="16" s="1"/>
  <c r="N755" i="16" s="1"/>
  <c r="N756" i="16" s="1"/>
  <c r="N757" i="16" s="1"/>
  <c r="N758" i="16" s="1"/>
  <c r="N759" i="16" s="1"/>
  <c r="N760" i="16" s="1"/>
  <c r="N761" i="16" s="1"/>
  <c r="N762" i="16" s="1"/>
  <c r="N763" i="16" s="1"/>
  <c r="N764" i="16" s="1"/>
  <c r="N765" i="16" s="1"/>
  <c r="N766" i="16" s="1"/>
  <c r="N767" i="16" s="1"/>
  <c r="N768" i="16" s="1"/>
  <c r="N769" i="16" s="1"/>
  <c r="N770" i="16" s="1"/>
  <c r="N771" i="16" s="1"/>
  <c r="N772" i="16" s="1"/>
  <c r="N773" i="16" s="1"/>
  <c r="N774" i="16" s="1"/>
  <c r="N775" i="16" s="1"/>
  <c r="N776" i="16" s="1"/>
  <c r="N777" i="16" s="1"/>
  <c r="N778" i="16" s="1"/>
  <c r="N779" i="16" s="1"/>
  <c r="N780" i="16" s="1"/>
  <c r="N781" i="16" s="1"/>
  <c r="N782" i="16" s="1"/>
  <c r="N783" i="16" s="1"/>
  <c r="N784" i="16" s="1"/>
  <c r="N785" i="16" s="1"/>
  <c r="N786" i="16" s="1"/>
  <c r="N787" i="16" s="1"/>
  <c r="N788" i="16" s="1"/>
  <c r="N789" i="16" s="1"/>
  <c r="N790" i="16" s="1"/>
  <c r="N791" i="16" s="1"/>
  <c r="N792" i="16" s="1"/>
  <c r="N793" i="16" s="1"/>
  <c r="N794" i="16" s="1"/>
  <c r="N795" i="16" s="1"/>
  <c r="N796" i="16" s="1"/>
  <c r="N797" i="16" s="1"/>
  <c r="N798" i="16" s="1"/>
  <c r="N799" i="16" s="1"/>
  <c r="N800" i="16" s="1"/>
  <c r="N801" i="16" s="1"/>
  <c r="N802" i="16" s="1"/>
  <c r="N803" i="16" s="1"/>
  <c r="N804" i="16" s="1"/>
  <c r="N805" i="16" s="1"/>
  <c r="N806" i="16" s="1"/>
  <c r="N807" i="16" s="1"/>
  <c r="N808" i="16" s="1"/>
  <c r="N809" i="16" s="1"/>
  <c r="N810" i="16" s="1"/>
  <c r="N811" i="16" s="1"/>
  <c r="N812" i="16" s="1"/>
  <c r="N813" i="16" s="1"/>
  <c r="N814" i="16" s="1"/>
  <c r="N815" i="16" s="1"/>
  <c r="N816" i="16" s="1"/>
  <c r="N817" i="16" s="1"/>
  <c r="N818" i="16" s="1"/>
  <c r="N819" i="16" s="1"/>
  <c r="N820" i="16" s="1"/>
  <c r="N821" i="16" s="1"/>
  <c r="N822" i="16" s="1"/>
  <c r="N823" i="16" s="1"/>
  <c r="N824" i="16" s="1"/>
  <c r="N825" i="16" s="1"/>
  <c r="N826" i="16" s="1"/>
  <c r="N827" i="16" s="1"/>
  <c r="N828" i="16" s="1"/>
  <c r="N829" i="16" s="1"/>
  <c r="N830" i="16" s="1"/>
  <c r="N831" i="16" s="1"/>
  <c r="N832" i="16" s="1"/>
  <c r="N833" i="16" s="1"/>
  <c r="N834" i="16" s="1"/>
  <c r="N835" i="16" s="1"/>
  <c r="N836" i="16" s="1"/>
  <c r="N837" i="16" s="1"/>
  <c r="N838" i="16" s="1"/>
  <c r="N839" i="16" s="1"/>
  <c r="N840" i="16" s="1"/>
  <c r="N841" i="16" s="1"/>
  <c r="N842" i="16" s="1"/>
  <c r="N843" i="16" s="1"/>
  <c r="N844" i="16" s="1"/>
  <c r="N845" i="16" s="1"/>
  <c r="N846" i="16" s="1"/>
  <c r="N847" i="16" s="1"/>
  <c r="N848" i="16" s="1"/>
  <c r="N849" i="16" s="1"/>
  <c r="N850" i="16" s="1"/>
  <c r="N851" i="16" s="1"/>
  <c r="N852" i="16" s="1"/>
  <c r="N853" i="16" s="1"/>
  <c r="N854" i="16" s="1"/>
  <c r="N855" i="16" s="1"/>
  <c r="N856" i="16" s="1"/>
  <c r="N857" i="16" s="1"/>
  <c r="N858" i="16" s="1"/>
  <c r="N859" i="16" s="1"/>
  <c r="N860" i="16" s="1"/>
  <c r="N861" i="16" s="1"/>
  <c r="N862" i="16" s="1"/>
  <c r="N863" i="16" s="1"/>
  <c r="N864" i="16" s="1"/>
  <c r="N865" i="16" s="1"/>
  <c r="N866" i="16" s="1"/>
  <c r="N867" i="16" s="1"/>
  <c r="N868" i="16" s="1"/>
  <c r="N869" i="16" s="1"/>
  <c r="N870" i="16" s="1"/>
  <c r="N871" i="16" s="1"/>
  <c r="N872" i="16" s="1"/>
  <c r="N873" i="16" s="1"/>
  <c r="N874" i="16" s="1"/>
  <c r="N875" i="16" s="1"/>
  <c r="N876" i="16" s="1"/>
  <c r="N877" i="16" s="1"/>
  <c r="N878" i="16" s="1"/>
  <c r="N879" i="16" s="1"/>
  <c r="N880" i="16" s="1"/>
  <c r="N881" i="16" s="1"/>
  <c r="N882" i="16" s="1"/>
  <c r="N883" i="16" s="1"/>
  <c r="N884" i="16" s="1"/>
  <c r="N885" i="16" s="1"/>
  <c r="N886" i="16" s="1"/>
  <c r="N887" i="16" s="1"/>
  <c r="N888" i="16" s="1"/>
  <c r="N889" i="16" s="1"/>
  <c r="N890" i="16" s="1"/>
  <c r="N891" i="16" s="1"/>
  <c r="N892" i="16" s="1"/>
  <c r="N893" i="16" s="1"/>
  <c r="N894" i="16" s="1"/>
  <c r="N895" i="16" s="1"/>
  <c r="N896" i="16" s="1"/>
  <c r="N897" i="16" s="1"/>
  <c r="N898" i="16" s="1"/>
  <c r="N899" i="16" s="1"/>
  <c r="N900" i="16" s="1"/>
  <c r="N901" i="16" s="1"/>
  <c r="N902" i="16" s="1"/>
  <c r="N903" i="16" s="1"/>
  <c r="N904" i="16" s="1"/>
  <c r="N905" i="16" s="1"/>
  <c r="N906" i="16" s="1"/>
  <c r="N907" i="16" s="1"/>
  <c r="N908" i="16" s="1"/>
  <c r="N909" i="16" s="1"/>
  <c r="N910" i="16" s="1"/>
  <c r="N911" i="16" s="1"/>
  <c r="N912" i="16" s="1"/>
  <c r="N913" i="16" s="1"/>
  <c r="N914" i="16" s="1"/>
  <c r="N915" i="16" s="1"/>
  <c r="N916" i="16" s="1"/>
  <c r="N917" i="16" s="1"/>
  <c r="N918" i="16" s="1"/>
  <c r="N919" i="16" s="1"/>
  <c r="N920" i="16" s="1"/>
  <c r="N921" i="16" s="1"/>
  <c r="N922" i="16" s="1"/>
  <c r="N923" i="16" s="1"/>
  <c r="N924" i="16" s="1"/>
  <c r="N925" i="16" s="1"/>
  <c r="N926" i="16" s="1"/>
  <c r="N927" i="16" s="1"/>
  <c r="N928" i="16" s="1"/>
  <c r="N929" i="16" s="1"/>
  <c r="N930" i="16" s="1"/>
  <c r="N931" i="16" s="1"/>
  <c r="N932" i="16" s="1"/>
  <c r="N933" i="16" s="1"/>
  <c r="N934" i="16" s="1"/>
  <c r="N935" i="16" s="1"/>
  <c r="N936" i="16" s="1"/>
  <c r="N937" i="16" s="1"/>
  <c r="N938" i="16" s="1"/>
  <c r="N939" i="16" s="1"/>
  <c r="N940" i="16" s="1"/>
  <c r="N941" i="16" s="1"/>
  <c r="N942" i="16" s="1"/>
  <c r="N943" i="16" s="1"/>
  <c r="N944" i="16" s="1"/>
  <c r="N945" i="16" s="1"/>
  <c r="N946" i="16" s="1"/>
  <c r="N947" i="16" s="1"/>
  <c r="N948" i="16" s="1"/>
  <c r="N949" i="16" s="1"/>
  <c r="N950" i="16" s="1"/>
  <c r="N951" i="16" s="1"/>
  <c r="N952" i="16" s="1"/>
  <c r="N953" i="16" s="1"/>
  <c r="N954" i="16" s="1"/>
  <c r="N955" i="16" s="1"/>
  <c r="N956" i="16" s="1"/>
  <c r="N957" i="16" s="1"/>
  <c r="N958" i="16" s="1"/>
  <c r="N959" i="16" s="1"/>
  <c r="N960" i="16" s="1"/>
  <c r="N961" i="16" s="1"/>
  <c r="N962" i="16" s="1"/>
  <c r="N963" i="16" s="1"/>
  <c r="N964" i="16" s="1"/>
  <c r="N965" i="16" s="1"/>
  <c r="N966" i="16" s="1"/>
  <c r="N967" i="16" s="1"/>
  <c r="N968" i="16" s="1"/>
  <c r="N969" i="16" s="1"/>
  <c r="N970" i="16" s="1"/>
  <c r="N971" i="16" s="1"/>
  <c r="N972" i="16" s="1"/>
  <c r="N973" i="16" s="1"/>
  <c r="N974" i="16" s="1"/>
  <c r="N975" i="16" s="1"/>
  <c r="N976" i="16" s="1"/>
  <c r="N977" i="16" s="1"/>
  <c r="N978" i="16" s="1"/>
  <c r="N979" i="16" s="1"/>
  <c r="N980" i="16" s="1"/>
  <c r="N981" i="16" s="1"/>
  <c r="N982" i="16" s="1"/>
  <c r="N983" i="16" s="1"/>
  <c r="N984" i="16" s="1"/>
  <c r="N985" i="16" s="1"/>
  <c r="N986" i="16" s="1"/>
  <c r="N987" i="16" s="1"/>
  <c r="N988" i="16" s="1"/>
  <c r="N989" i="16" s="1"/>
  <c r="N990" i="16" s="1"/>
  <c r="N991" i="16" s="1"/>
  <c r="N992" i="16" s="1"/>
  <c r="N993" i="16" s="1"/>
  <c r="N994" i="16" s="1"/>
  <c r="N995" i="16" s="1"/>
  <c r="N996" i="16" s="1"/>
  <c r="N997" i="16" s="1"/>
  <c r="N998" i="16" s="1"/>
  <c r="N999" i="16" s="1"/>
  <c r="N1000" i="16" s="1"/>
  <c r="N1001" i="16" s="1"/>
  <c r="N1002" i="16" s="1"/>
  <c r="N1003" i="16" s="1"/>
  <c r="N1004" i="16" s="1"/>
  <c r="N1005" i="16" s="1"/>
  <c r="N1006" i="16" s="1"/>
  <c r="N1007" i="16" s="1"/>
  <c r="N1008" i="16" s="1"/>
  <c r="N1009" i="16" s="1"/>
  <c r="N1010" i="16" s="1"/>
  <c r="N1011" i="16" s="1"/>
  <c r="N1012" i="16" s="1"/>
  <c r="N1013" i="16" s="1"/>
  <c r="N1014" i="16" s="1"/>
  <c r="N1015" i="16" s="1"/>
  <c r="N1016" i="16" s="1"/>
  <c r="N1017" i="16" s="1"/>
  <c r="N1018" i="16" s="1"/>
  <c r="N1019" i="16" s="1"/>
  <c r="N1020" i="16" s="1"/>
  <c r="N1021" i="16" s="1"/>
  <c r="N1022" i="16" s="1"/>
  <c r="N1023" i="16" s="1"/>
  <c r="N1024" i="16" s="1"/>
  <c r="N1025" i="16" s="1"/>
  <c r="N1026" i="16" s="1"/>
  <c r="N1027" i="16" s="1"/>
  <c r="N1028" i="16" s="1"/>
  <c r="N1029" i="16" s="1"/>
  <c r="N1030" i="16" s="1"/>
  <c r="N1031" i="16" s="1"/>
  <c r="N1032" i="16" s="1"/>
  <c r="N1033" i="16" s="1"/>
  <c r="N1034" i="16" s="1"/>
  <c r="N1035" i="16" s="1"/>
  <c r="N1036" i="16" s="1"/>
  <c r="N1037" i="16" s="1"/>
  <c r="N1038" i="16" s="1"/>
  <c r="N1039" i="16" s="1"/>
  <c r="N1040" i="16" s="1"/>
  <c r="N1041" i="16" s="1"/>
  <c r="N1042" i="16" s="1"/>
  <c r="N1043" i="16" s="1"/>
  <c r="N1044" i="16" s="1"/>
  <c r="N1045" i="16" s="1"/>
  <c r="N1046" i="16" s="1"/>
  <c r="N1047" i="16" s="1"/>
  <c r="N1048" i="16" s="1"/>
  <c r="N1049" i="16" s="1"/>
  <c r="N1050" i="16" s="1"/>
  <c r="N1051" i="16" s="1"/>
  <c r="N1052" i="16" s="1"/>
  <c r="N1053" i="16" s="1"/>
  <c r="N1054" i="16" s="1"/>
  <c r="N1055" i="16" s="1"/>
  <c r="N1056" i="16" s="1"/>
  <c r="N1057" i="16" s="1"/>
  <c r="N1058" i="16" s="1"/>
  <c r="N1059" i="16" s="1"/>
  <c r="N1060" i="16" s="1"/>
  <c r="N1061" i="16" s="1"/>
  <c r="N1062" i="16" s="1"/>
  <c r="N1063" i="16" s="1"/>
  <c r="N1064" i="16" s="1"/>
  <c r="N1065" i="16" s="1"/>
  <c r="N1066" i="16" s="1"/>
  <c r="N1067" i="16" s="1"/>
  <c r="N1068" i="16" s="1"/>
  <c r="N1069" i="16" s="1"/>
  <c r="N1070" i="16" s="1"/>
  <c r="N1071" i="16" s="1"/>
  <c r="N1072" i="16" s="1"/>
  <c r="N1073" i="16" s="1"/>
  <c r="N1074" i="16" s="1"/>
  <c r="N1075" i="16" s="1"/>
  <c r="N1076" i="16" s="1"/>
  <c r="N1077" i="16" s="1"/>
  <c r="N1078" i="16" s="1"/>
  <c r="N1079" i="16" s="1"/>
  <c r="N1080" i="16" s="1"/>
  <c r="N1081" i="16" s="1"/>
  <c r="N1082" i="16" s="1"/>
  <c r="N1083" i="16" s="1"/>
  <c r="N1084" i="16" s="1"/>
  <c r="N1085" i="16" s="1"/>
  <c r="N1086" i="16" s="1"/>
  <c r="N1087" i="16" s="1"/>
  <c r="N1088" i="16" s="1"/>
  <c r="N1089" i="16" s="1"/>
  <c r="N1090" i="16" s="1"/>
  <c r="N1091" i="16" s="1"/>
  <c r="N1092" i="16" s="1"/>
  <c r="N1093" i="16" s="1"/>
  <c r="N1094" i="16" s="1"/>
  <c r="N1095" i="16" s="1"/>
  <c r="N1096" i="16" s="1"/>
  <c r="N1097" i="16" s="1"/>
  <c r="N1098" i="16" s="1"/>
  <c r="N1099" i="16" s="1"/>
  <c r="N1100" i="16" s="1"/>
  <c r="N1101" i="16" s="1"/>
  <c r="N1102" i="16" s="1"/>
  <c r="N1103" i="16" s="1"/>
  <c r="N1104" i="16" s="1"/>
  <c r="N1105" i="16" s="1"/>
  <c r="N1106" i="16" s="1"/>
  <c r="N1107" i="16" s="1"/>
  <c r="N1108" i="16" s="1"/>
  <c r="N1109" i="16" s="1"/>
  <c r="N1110" i="16" s="1"/>
  <c r="N1111" i="16" s="1"/>
  <c r="N1112" i="16" s="1"/>
  <c r="N1113" i="16" s="1"/>
  <c r="N1114" i="16" s="1"/>
  <c r="N1115" i="16" s="1"/>
  <c r="N1116" i="16" s="1"/>
  <c r="N1117" i="16" s="1"/>
  <c r="N1118" i="16" s="1"/>
  <c r="N1119" i="16" s="1"/>
  <c r="N1120" i="16" s="1"/>
  <c r="N1121" i="16" s="1"/>
  <c r="N1122" i="16" s="1"/>
  <c r="N1123" i="16" s="1"/>
  <c r="N1124" i="16" s="1"/>
  <c r="N1125" i="16" s="1"/>
  <c r="N1126" i="16" s="1"/>
  <c r="N1127" i="16" s="1"/>
  <c r="N1128" i="16" s="1"/>
  <c r="N1129" i="16" s="1"/>
  <c r="N1130" i="16" s="1"/>
  <c r="N1131" i="16" s="1"/>
  <c r="N1132" i="16" s="1"/>
  <c r="N1133" i="16" s="1"/>
  <c r="N1134" i="16" s="1"/>
  <c r="N1135" i="16" s="1"/>
  <c r="N1136" i="16" s="1"/>
  <c r="N1137" i="16" s="1"/>
  <c r="N1138" i="16" s="1"/>
  <c r="N1139" i="16" s="1"/>
  <c r="N1140" i="16" s="1"/>
  <c r="N1141" i="16" s="1"/>
  <c r="N1142" i="16" s="1"/>
  <c r="N1143" i="16" s="1"/>
  <c r="N1144" i="16" s="1"/>
  <c r="N1145" i="16" s="1"/>
  <c r="N1146" i="16" s="1"/>
  <c r="N1147" i="16" s="1"/>
  <c r="N1148" i="16" s="1"/>
  <c r="N1149" i="16" s="1"/>
  <c r="N1150" i="16" s="1"/>
  <c r="N1151" i="16" s="1"/>
  <c r="N1152" i="16" s="1"/>
  <c r="N1153" i="16" s="1"/>
  <c r="N1154" i="16" s="1"/>
  <c r="N1155" i="16" s="1"/>
  <c r="N1156" i="16" s="1"/>
  <c r="N1157" i="16" s="1"/>
  <c r="N1158" i="16" s="1"/>
  <c r="N1159" i="16" s="1"/>
  <c r="N1160" i="16" s="1"/>
  <c r="N1161" i="16" s="1"/>
  <c r="N1162" i="16" s="1"/>
  <c r="N1163" i="16" s="1"/>
  <c r="N1164" i="16" s="1"/>
  <c r="N1165" i="16" s="1"/>
  <c r="N1166" i="16" s="1"/>
  <c r="N1167" i="16" s="1"/>
  <c r="N1168" i="16" s="1"/>
  <c r="N1169" i="16" s="1"/>
  <c r="N1170" i="16" s="1"/>
  <c r="N1171" i="16" s="1"/>
  <c r="N1172" i="16" s="1"/>
  <c r="N1173" i="16" s="1"/>
  <c r="N1174" i="16" s="1"/>
  <c r="N1175" i="16" s="1"/>
  <c r="N1176" i="16" s="1"/>
  <c r="N1177" i="16" s="1"/>
  <c r="N1178" i="16" s="1"/>
  <c r="N1179" i="16" s="1"/>
  <c r="N1180" i="16" s="1"/>
  <c r="N1181" i="16" s="1"/>
  <c r="N1182" i="16" s="1"/>
  <c r="N1183" i="16" s="1"/>
  <c r="N1184" i="16" s="1"/>
  <c r="N1185" i="16" s="1"/>
  <c r="N1186" i="16" s="1"/>
  <c r="N1187" i="16" s="1"/>
  <c r="N1188" i="16" s="1"/>
  <c r="N1189" i="16" s="1"/>
  <c r="N1190" i="16" s="1"/>
  <c r="N1191" i="16" s="1"/>
  <c r="N1192" i="16" s="1"/>
  <c r="N1193" i="16" s="1"/>
  <c r="N1194" i="16" s="1"/>
  <c r="N1195" i="16" s="1"/>
  <c r="N1196" i="16" s="1"/>
  <c r="N1197" i="16" s="1"/>
  <c r="N1198" i="16" s="1"/>
  <c r="N1199" i="16" s="1"/>
  <c r="N1200" i="16" s="1"/>
  <c r="N1201" i="16" s="1"/>
  <c r="N1202" i="16" s="1"/>
  <c r="N1203" i="16" s="1"/>
  <c r="N1204" i="16" s="1"/>
  <c r="N1205" i="16" s="1"/>
  <c r="N1206" i="16" s="1"/>
  <c r="N1207" i="16" s="1"/>
  <c r="N1208" i="16" s="1"/>
  <c r="N1209" i="16" s="1"/>
  <c r="N1210" i="16" s="1"/>
  <c r="N1211" i="16" s="1"/>
  <c r="N1212" i="16" s="1"/>
  <c r="N1213" i="16" s="1"/>
  <c r="N1214" i="16" s="1"/>
  <c r="N1215" i="16" s="1"/>
  <c r="N1216" i="16" s="1"/>
  <c r="N1217" i="16" s="1"/>
  <c r="N1218" i="16" s="1"/>
  <c r="N1219" i="16" s="1"/>
  <c r="N1220" i="16" s="1"/>
  <c r="N1221" i="16" s="1"/>
  <c r="N1222" i="16" s="1"/>
  <c r="N1223" i="16" s="1"/>
  <c r="N1224" i="16" s="1"/>
  <c r="N1225" i="16" s="1"/>
  <c r="N1226" i="16" s="1"/>
  <c r="N1227" i="16" s="1"/>
  <c r="N1228" i="16" s="1"/>
  <c r="N1229" i="16" s="1"/>
  <c r="N1230" i="16" s="1"/>
  <c r="N1231" i="16" s="1"/>
  <c r="N1232" i="16" s="1"/>
  <c r="N1233" i="16" s="1"/>
  <c r="N1234" i="16" s="1"/>
  <c r="N1235" i="16" s="1"/>
  <c r="N1236" i="16" s="1"/>
  <c r="N1237" i="16" s="1"/>
  <c r="N1238" i="16" s="1"/>
  <c r="N1239" i="16" s="1"/>
  <c r="N1240" i="16" s="1"/>
  <c r="N1241" i="16" s="1"/>
  <c r="N1242" i="16" s="1"/>
  <c r="N1243" i="16" s="1"/>
  <c r="N1244" i="16" s="1"/>
  <c r="N1245" i="16" s="1"/>
  <c r="N1246" i="16" s="1"/>
  <c r="N1247" i="16" s="1"/>
  <c r="N1248" i="16" s="1"/>
  <c r="N1249" i="16" s="1"/>
  <c r="N1250" i="16" s="1"/>
  <c r="N1251" i="16" s="1"/>
  <c r="N1252" i="16" s="1"/>
  <c r="N1253" i="16" s="1"/>
  <c r="N1254" i="16" s="1"/>
  <c r="N1255" i="16" s="1"/>
  <c r="N1256" i="16" s="1"/>
  <c r="N1257" i="16" s="1"/>
  <c r="N1258" i="16" s="1"/>
  <c r="N1259" i="16" s="1"/>
  <c r="N1260" i="16" s="1"/>
  <c r="N1261" i="16" s="1"/>
  <c r="N1262" i="16" s="1"/>
  <c r="N1263" i="16" s="1"/>
  <c r="N1264" i="16" s="1"/>
  <c r="N1265" i="16" s="1"/>
  <c r="N1266" i="16" s="1"/>
  <c r="N1267" i="16" s="1"/>
  <c r="N1268" i="16" s="1"/>
  <c r="N1269" i="16" s="1"/>
  <c r="N1270" i="16" s="1"/>
  <c r="N1271" i="16" s="1"/>
  <c r="N1272" i="16" s="1"/>
  <c r="N1273" i="16" s="1"/>
  <c r="N1274" i="16" s="1"/>
  <c r="N1275" i="16" s="1"/>
  <c r="N1276" i="16" s="1"/>
  <c r="N1277" i="16" s="1"/>
  <c r="N1278" i="16" s="1"/>
  <c r="N1279" i="16" s="1"/>
  <c r="N1280" i="16" s="1"/>
  <c r="N1281" i="16" s="1"/>
  <c r="N1282" i="16" s="1"/>
  <c r="N1283" i="16" s="1"/>
  <c r="N1284" i="16" s="1"/>
  <c r="N1285" i="16" s="1"/>
  <c r="N1286" i="16" s="1"/>
  <c r="N1287" i="16" s="1"/>
  <c r="N1288" i="16" s="1"/>
  <c r="N1289" i="16" s="1"/>
  <c r="N1290" i="16" s="1"/>
  <c r="N1291" i="16" s="1"/>
  <c r="N1292" i="16" s="1"/>
  <c r="N1293" i="16" s="1"/>
  <c r="N1294" i="16" s="1"/>
  <c r="N1295" i="16" s="1"/>
  <c r="N1296" i="16" s="1"/>
  <c r="N1297" i="16" s="1"/>
  <c r="N1298" i="16" s="1"/>
  <c r="N1299" i="16" s="1"/>
  <c r="N1300" i="16" s="1"/>
  <c r="N1301" i="16" s="1"/>
  <c r="N1302" i="16" s="1"/>
  <c r="N1303" i="16" s="1"/>
  <c r="N1304" i="16" s="1"/>
  <c r="N1305" i="16" s="1"/>
  <c r="N1306" i="16" s="1"/>
  <c r="N1307" i="16" s="1"/>
  <c r="N1308" i="16" s="1"/>
  <c r="N1309" i="16" s="1"/>
  <c r="N1310" i="16" s="1"/>
  <c r="N1311" i="16" s="1"/>
  <c r="N1312" i="16" s="1"/>
  <c r="N1313" i="16" s="1"/>
  <c r="N1314" i="16" s="1"/>
  <c r="N1315" i="16" s="1"/>
  <c r="N1316" i="16" s="1"/>
  <c r="N1317" i="16" s="1"/>
  <c r="N1318" i="16" s="1"/>
  <c r="N1319" i="16" s="1"/>
  <c r="N1320" i="16" s="1"/>
  <c r="N1321" i="16" s="1"/>
  <c r="N1322" i="16" s="1"/>
  <c r="N1323" i="16" s="1"/>
  <c r="N1324" i="16" s="1"/>
  <c r="N1325" i="16" s="1"/>
  <c r="N1326" i="16" s="1"/>
  <c r="N1327" i="16" s="1"/>
  <c r="N1328" i="16" s="1"/>
  <c r="N1329" i="16" s="1"/>
  <c r="N1330" i="16" s="1"/>
  <c r="N1331" i="16" s="1"/>
  <c r="N1332" i="16" s="1"/>
  <c r="N1333" i="16" s="1"/>
  <c r="N1334" i="16" s="1"/>
  <c r="N1335" i="16" s="1"/>
  <c r="N1336" i="16" s="1"/>
  <c r="N1337" i="16" s="1"/>
  <c r="N1338" i="16" s="1"/>
  <c r="N1339" i="16" s="1"/>
  <c r="N1340" i="16" s="1"/>
  <c r="N1341" i="16" s="1"/>
  <c r="N1342" i="16" s="1"/>
  <c r="N1343" i="16" s="1"/>
  <c r="N1344" i="16" s="1"/>
  <c r="N1345" i="16" s="1"/>
  <c r="N1346" i="16" s="1"/>
  <c r="N1347" i="16" s="1"/>
  <c r="N1348" i="16" s="1"/>
  <c r="N1349" i="16" s="1"/>
  <c r="N1350" i="16" s="1"/>
  <c r="N1351" i="16" s="1"/>
  <c r="N1352" i="16" s="1"/>
  <c r="N1353" i="16" s="1"/>
  <c r="N1354" i="16" s="1"/>
  <c r="N1355" i="16" s="1"/>
  <c r="N1356" i="16" s="1"/>
  <c r="N1357" i="16" s="1"/>
  <c r="N1358" i="16" s="1"/>
  <c r="N1359" i="16" s="1"/>
  <c r="N1360" i="16" s="1"/>
  <c r="N1361" i="16" s="1"/>
  <c r="N1362" i="16" s="1"/>
  <c r="N1363" i="16" s="1"/>
  <c r="N1364" i="16" s="1"/>
  <c r="N1365" i="16" s="1"/>
  <c r="N1366" i="16" s="1"/>
  <c r="N1367" i="16" s="1"/>
  <c r="N1368" i="16" s="1"/>
  <c r="N1369" i="16" s="1"/>
  <c r="N1370" i="16" s="1"/>
  <c r="N1371" i="16" s="1"/>
  <c r="N1372" i="16" s="1"/>
  <c r="N1373" i="16" s="1"/>
  <c r="N1374" i="16" s="1"/>
  <c r="N1375" i="16" s="1"/>
  <c r="N1376" i="16" s="1"/>
  <c r="N1377" i="16" s="1"/>
  <c r="N1378" i="16" s="1"/>
  <c r="N1379" i="16" s="1"/>
  <c r="N1380" i="16" s="1"/>
  <c r="N1381" i="16" s="1"/>
  <c r="N1382" i="16" s="1"/>
  <c r="N1383" i="16" s="1"/>
  <c r="N1384" i="16" s="1"/>
  <c r="N1385" i="16" s="1"/>
  <c r="N1386" i="16" s="1"/>
  <c r="N1387" i="16" s="1"/>
  <c r="N1388" i="16" s="1"/>
  <c r="N1389" i="16" s="1"/>
  <c r="N1390" i="16" s="1"/>
  <c r="N1391" i="16" s="1"/>
  <c r="N1392" i="16" s="1"/>
  <c r="N1393" i="16" s="1"/>
  <c r="N1394" i="16" s="1"/>
  <c r="N1395" i="16" s="1"/>
  <c r="N1396" i="16" s="1"/>
  <c r="N1397" i="16" s="1"/>
  <c r="N1398" i="16" s="1"/>
  <c r="N1399" i="16" s="1"/>
  <c r="N1400" i="16" s="1"/>
  <c r="N1401" i="16" s="1"/>
  <c r="N1402" i="16" s="1"/>
  <c r="N1403" i="16" s="1"/>
  <c r="N1404" i="16" s="1"/>
  <c r="N1405" i="16" s="1"/>
  <c r="N1406" i="16" s="1"/>
  <c r="N1407" i="16" s="1"/>
  <c r="N1408" i="16" s="1"/>
  <c r="N1409" i="16" s="1"/>
  <c r="N1410" i="16" s="1"/>
  <c r="N1411" i="16" s="1"/>
  <c r="N1412" i="16" s="1"/>
  <c r="N1413" i="16" s="1"/>
  <c r="N1414" i="16" s="1"/>
  <c r="N1415" i="16" s="1"/>
  <c r="N1416" i="16" s="1"/>
  <c r="N1417" i="16" s="1"/>
  <c r="N1418" i="16" s="1"/>
  <c r="N1419" i="16" s="1"/>
  <c r="N1420" i="16" s="1"/>
  <c r="N1421" i="16" s="1"/>
  <c r="N1422" i="16" s="1"/>
  <c r="N1423" i="16" s="1"/>
  <c r="N1424" i="16" s="1"/>
  <c r="N1425" i="16" s="1"/>
  <c r="N1426" i="16" s="1"/>
  <c r="N1427" i="16" s="1"/>
  <c r="N1428" i="16" s="1"/>
  <c r="N1429" i="16" s="1"/>
  <c r="N1430" i="16" s="1"/>
  <c r="N1431" i="16" s="1"/>
  <c r="N1432" i="16" s="1"/>
  <c r="N1433" i="16" s="1"/>
  <c r="N1434" i="16" s="1"/>
  <c r="N1435" i="16" s="1"/>
  <c r="N1436" i="16" s="1"/>
  <c r="N1437" i="16" s="1"/>
  <c r="N1438" i="16" s="1"/>
  <c r="N1439" i="16" s="1"/>
  <c r="N1440" i="16" s="1"/>
  <c r="N1441" i="16" s="1"/>
  <c r="N1442" i="16" s="1"/>
  <c r="N1443" i="16" s="1"/>
  <c r="N1444" i="16" s="1"/>
  <c r="N1445" i="16" s="1"/>
  <c r="N1446" i="16" s="1"/>
  <c r="N1447" i="16" s="1"/>
  <c r="N1448" i="16" s="1"/>
  <c r="N1449" i="16" s="1"/>
  <c r="N1450" i="16" s="1"/>
  <c r="N1451" i="16" s="1"/>
  <c r="N1452" i="16" s="1"/>
  <c r="N1453" i="16" s="1"/>
  <c r="N1454" i="16" s="1"/>
  <c r="N1455" i="16" s="1"/>
  <c r="N1456" i="16" s="1"/>
  <c r="N1457" i="16" s="1"/>
  <c r="N1458" i="16" s="1"/>
  <c r="N1459" i="16" s="1"/>
  <c r="N1460" i="16" s="1"/>
  <c r="N1461" i="16" s="1"/>
  <c r="N1462" i="16" s="1"/>
  <c r="K1462" i="16"/>
  <c r="I1462" i="16"/>
  <c r="K1461" i="16"/>
  <c r="I1461" i="16"/>
  <c r="K1460" i="16"/>
  <c r="I1460" i="16"/>
  <c r="K1459" i="16"/>
  <c r="I1459" i="16"/>
  <c r="K1458" i="16"/>
  <c r="I1458" i="16"/>
  <c r="K1457" i="16"/>
  <c r="I1457" i="16"/>
  <c r="K1456" i="16"/>
  <c r="I1456" i="16"/>
  <c r="K1455" i="16"/>
  <c r="I1455" i="16"/>
  <c r="K1454" i="16"/>
  <c r="I1454" i="16"/>
  <c r="K1453" i="16"/>
  <c r="I1453" i="16"/>
  <c r="K1452" i="16"/>
  <c r="I1452" i="16"/>
  <c r="K1451" i="16"/>
  <c r="I1451" i="16"/>
  <c r="K1450" i="16"/>
  <c r="I1450" i="16"/>
  <c r="K1449" i="16"/>
  <c r="I1449" i="16"/>
  <c r="K1448" i="16"/>
  <c r="I1448" i="16"/>
  <c r="K1447" i="16"/>
  <c r="I1447" i="16"/>
  <c r="K1446" i="16"/>
  <c r="I1446" i="16"/>
  <c r="K1445" i="16"/>
  <c r="I1445" i="16"/>
  <c r="K1444" i="16"/>
  <c r="I1444" i="16"/>
  <c r="K1443" i="16"/>
  <c r="I1443" i="16"/>
  <c r="K1442" i="16"/>
  <c r="I1442" i="16"/>
  <c r="K1441" i="16"/>
  <c r="I1441" i="16"/>
  <c r="K1440" i="16"/>
  <c r="I1440" i="16"/>
  <c r="K1439" i="16"/>
  <c r="I1439" i="16"/>
  <c r="K1438" i="16"/>
  <c r="I1438" i="16"/>
  <c r="K1437" i="16"/>
  <c r="I1437" i="16"/>
  <c r="K1436" i="16"/>
  <c r="I1436" i="16"/>
  <c r="K1435" i="16"/>
  <c r="I1435" i="16"/>
  <c r="K1434" i="16"/>
  <c r="I1434" i="16"/>
  <c r="K1433" i="16"/>
  <c r="I1433" i="16"/>
  <c r="K1432" i="16"/>
  <c r="I1432" i="16"/>
  <c r="K1431" i="16"/>
  <c r="I1431" i="16"/>
  <c r="K1430" i="16"/>
  <c r="I1430" i="16"/>
  <c r="K1429" i="16"/>
  <c r="I1429" i="16"/>
  <c r="K1428" i="16"/>
  <c r="I1428" i="16"/>
  <c r="K1427" i="16"/>
  <c r="I1427" i="16"/>
  <c r="K1426" i="16"/>
  <c r="I1426" i="16"/>
  <c r="K1425" i="16"/>
  <c r="I1425" i="16"/>
  <c r="K1424" i="16"/>
  <c r="I1424" i="16"/>
  <c r="K1423" i="16"/>
  <c r="I1423" i="16"/>
  <c r="K1422" i="16"/>
  <c r="I1422" i="16"/>
  <c r="K1421" i="16"/>
  <c r="I1421" i="16"/>
  <c r="K1420" i="16"/>
  <c r="I1420" i="16"/>
  <c r="K1419" i="16"/>
  <c r="I1419" i="16"/>
  <c r="K1418" i="16"/>
  <c r="I1418" i="16"/>
  <c r="K1417" i="16"/>
  <c r="I1417" i="16"/>
  <c r="K1416" i="16"/>
  <c r="I1416" i="16"/>
  <c r="K1415" i="16"/>
  <c r="I1415" i="16"/>
  <c r="K1414" i="16"/>
  <c r="I1414" i="16"/>
  <c r="K1413" i="16"/>
  <c r="I1413" i="16"/>
  <c r="K1412" i="16"/>
  <c r="I1412" i="16"/>
  <c r="K1411" i="16"/>
  <c r="I1411" i="16"/>
  <c r="K1410" i="16"/>
  <c r="I1410" i="16"/>
  <c r="K1409" i="16"/>
  <c r="I1409" i="16"/>
  <c r="K1408" i="16"/>
  <c r="I1408" i="16"/>
  <c r="K1407" i="16"/>
  <c r="I1407" i="16"/>
  <c r="K1406" i="16"/>
  <c r="I1406" i="16"/>
  <c r="K1405" i="16"/>
  <c r="I1405" i="16"/>
  <c r="K1404" i="16"/>
  <c r="I1404" i="16"/>
  <c r="K1403" i="16"/>
  <c r="I1403" i="16"/>
  <c r="K1402" i="16"/>
  <c r="I1402" i="16"/>
  <c r="K1401" i="16"/>
  <c r="I1401" i="16"/>
  <c r="K1400" i="16"/>
  <c r="I1400" i="16"/>
  <c r="K1399" i="16"/>
  <c r="I1399" i="16"/>
  <c r="K1398" i="16"/>
  <c r="I1398" i="16"/>
  <c r="K1397" i="16"/>
  <c r="I1397" i="16"/>
  <c r="K1396" i="16"/>
  <c r="I1396" i="16"/>
  <c r="K1395" i="16"/>
  <c r="I1395" i="16"/>
  <c r="K1394" i="16"/>
  <c r="I1394" i="16"/>
  <c r="K1393" i="16"/>
  <c r="I1393" i="16"/>
  <c r="K1392" i="16"/>
  <c r="I1392" i="16"/>
  <c r="K1391" i="16"/>
  <c r="I1391" i="16"/>
  <c r="K1390" i="16"/>
  <c r="I1390" i="16"/>
  <c r="K1389" i="16"/>
  <c r="I1389" i="16"/>
  <c r="K1388" i="16"/>
  <c r="I1388" i="16"/>
  <c r="K1387" i="16"/>
  <c r="I1387" i="16"/>
  <c r="K1386" i="16"/>
  <c r="I1386" i="16"/>
  <c r="K1385" i="16"/>
  <c r="I1385" i="16"/>
  <c r="K1384" i="16"/>
  <c r="I1384" i="16"/>
  <c r="K1383" i="16"/>
  <c r="I1383" i="16"/>
  <c r="K1382" i="16"/>
  <c r="I1382" i="16"/>
  <c r="K1381" i="16"/>
  <c r="I1381" i="16"/>
  <c r="K1380" i="16"/>
  <c r="I1380" i="16"/>
  <c r="K1379" i="16"/>
  <c r="I1379" i="16"/>
  <c r="K1378" i="16"/>
  <c r="I1378" i="16"/>
  <c r="K1377" i="16"/>
  <c r="I1377" i="16"/>
  <c r="K1376" i="16"/>
  <c r="I1376" i="16"/>
  <c r="K1375" i="16"/>
  <c r="I1375" i="16"/>
  <c r="K1374" i="16"/>
  <c r="I1374" i="16"/>
  <c r="K1373" i="16"/>
  <c r="I1373" i="16"/>
  <c r="K1372" i="16"/>
  <c r="I1372" i="16"/>
  <c r="K1371" i="16"/>
  <c r="I1371" i="16"/>
  <c r="K1370" i="16"/>
  <c r="I1370" i="16"/>
  <c r="K1369" i="16"/>
  <c r="I1369" i="16"/>
  <c r="K1368" i="16"/>
  <c r="I1368" i="16"/>
  <c r="K1367" i="16"/>
  <c r="I1367" i="16"/>
  <c r="K1366" i="16"/>
  <c r="I1366" i="16"/>
  <c r="K1365" i="16"/>
  <c r="I1365" i="16"/>
  <c r="K1364" i="16"/>
  <c r="I1364" i="16"/>
  <c r="K1363" i="16"/>
  <c r="I1363" i="16"/>
  <c r="K1362" i="16"/>
  <c r="I1362" i="16"/>
  <c r="K1361" i="16"/>
  <c r="I1361" i="16"/>
  <c r="K1360" i="16"/>
  <c r="I1360" i="16"/>
  <c r="K1359" i="16"/>
  <c r="I1359" i="16"/>
  <c r="K1358" i="16"/>
  <c r="I1358" i="16"/>
  <c r="K1357" i="16"/>
  <c r="I1357" i="16"/>
  <c r="K1356" i="16"/>
  <c r="I1356" i="16"/>
  <c r="K1355" i="16"/>
  <c r="I1355" i="16"/>
  <c r="K1354" i="16"/>
  <c r="I1354" i="16"/>
  <c r="K1353" i="16"/>
  <c r="I1353" i="16"/>
  <c r="K1352" i="16"/>
  <c r="I1352" i="16"/>
  <c r="K1351" i="16"/>
  <c r="I1351" i="16"/>
  <c r="K1350" i="16"/>
  <c r="I1350" i="16"/>
  <c r="K1349" i="16"/>
  <c r="I1349" i="16"/>
  <c r="K1348" i="16"/>
  <c r="I1348" i="16"/>
  <c r="K1347" i="16"/>
  <c r="I1347" i="16"/>
  <c r="K1346" i="16"/>
  <c r="I1346" i="16"/>
  <c r="K1345" i="16"/>
  <c r="I1345" i="16"/>
  <c r="K1344" i="16"/>
  <c r="I1344" i="16"/>
  <c r="K1343" i="16"/>
  <c r="I1343" i="16"/>
  <c r="K1342" i="16"/>
  <c r="I1342" i="16"/>
  <c r="K1341" i="16"/>
  <c r="I1341" i="16"/>
  <c r="K1340" i="16"/>
  <c r="I1340" i="16"/>
  <c r="K1339" i="16"/>
  <c r="I1339" i="16"/>
  <c r="K1338" i="16"/>
  <c r="I1338" i="16"/>
  <c r="K1337" i="16"/>
  <c r="I1337" i="16"/>
  <c r="K1336" i="16"/>
  <c r="I1336" i="16"/>
  <c r="K1335" i="16"/>
  <c r="I1335" i="16"/>
  <c r="K1334" i="16"/>
  <c r="I1334" i="16"/>
  <c r="K1333" i="16"/>
  <c r="I1333" i="16"/>
  <c r="K1332" i="16"/>
  <c r="I1332" i="16"/>
  <c r="K1331" i="16"/>
  <c r="I1331" i="16"/>
  <c r="K1330" i="16"/>
  <c r="I1330" i="16"/>
  <c r="K1329" i="16"/>
  <c r="I1329" i="16"/>
  <c r="K1328" i="16"/>
  <c r="I1328" i="16"/>
  <c r="K1327" i="16"/>
  <c r="I1327" i="16"/>
  <c r="K1326" i="16"/>
  <c r="I1326" i="16"/>
  <c r="K1325" i="16"/>
  <c r="I1325" i="16"/>
  <c r="K1324" i="16"/>
  <c r="I1324" i="16"/>
  <c r="K1323" i="16"/>
  <c r="I1323" i="16"/>
  <c r="K1322" i="16"/>
  <c r="I1322" i="16"/>
  <c r="K1321" i="16"/>
  <c r="I1321" i="16"/>
  <c r="K1320" i="16"/>
  <c r="I1320" i="16"/>
  <c r="K1319" i="16"/>
  <c r="I1319" i="16"/>
  <c r="K1318" i="16"/>
  <c r="I1318" i="16"/>
  <c r="K1317" i="16"/>
  <c r="I1317" i="16"/>
  <c r="K1316" i="16"/>
  <c r="I1316" i="16"/>
  <c r="K1315" i="16"/>
  <c r="I1315" i="16"/>
  <c r="K1314" i="16"/>
  <c r="I1314" i="16"/>
  <c r="K1313" i="16"/>
  <c r="I1313" i="16"/>
  <c r="K1312" i="16"/>
  <c r="I1312" i="16"/>
  <c r="K1311" i="16"/>
  <c r="I1311" i="16"/>
  <c r="K1310" i="16"/>
  <c r="I1310" i="16"/>
  <c r="K1309" i="16"/>
  <c r="I1309" i="16"/>
  <c r="K1308" i="16"/>
  <c r="I1308" i="16"/>
  <c r="K1307" i="16"/>
  <c r="I1307" i="16"/>
  <c r="K1306" i="16"/>
  <c r="I1306" i="16"/>
  <c r="K1305" i="16"/>
  <c r="I1305" i="16"/>
  <c r="K1304" i="16"/>
  <c r="I1304" i="16"/>
  <c r="K1303" i="16"/>
  <c r="I1303" i="16"/>
  <c r="K1302" i="16"/>
  <c r="I1302" i="16"/>
  <c r="K1301" i="16"/>
  <c r="I1301" i="16"/>
  <c r="K1300" i="16"/>
  <c r="I1300" i="16"/>
  <c r="K1299" i="16"/>
  <c r="I1299" i="16"/>
  <c r="K1298" i="16"/>
  <c r="I1298" i="16"/>
  <c r="K1297" i="16"/>
  <c r="I1297" i="16"/>
  <c r="K1296" i="16"/>
  <c r="I1296" i="16"/>
  <c r="K1295" i="16"/>
  <c r="I1295" i="16"/>
  <c r="K1294" i="16"/>
  <c r="I1294" i="16"/>
  <c r="K1293" i="16"/>
  <c r="I1293" i="16"/>
  <c r="K1292" i="16"/>
  <c r="I1292" i="16"/>
  <c r="K1291" i="16"/>
  <c r="I1291" i="16"/>
  <c r="K1290" i="16"/>
  <c r="I1290" i="16"/>
  <c r="K1289" i="16"/>
  <c r="I1289" i="16"/>
  <c r="K1288" i="16"/>
  <c r="I1288" i="16"/>
  <c r="K1287" i="16"/>
  <c r="I1287" i="16"/>
  <c r="K1286" i="16"/>
  <c r="I1286" i="16"/>
  <c r="K1285" i="16"/>
  <c r="I1285" i="16"/>
  <c r="K1284" i="16"/>
  <c r="I1284" i="16"/>
  <c r="K1283" i="16"/>
  <c r="I1283" i="16"/>
  <c r="K1282" i="16"/>
  <c r="I1282" i="16"/>
  <c r="K1281" i="16"/>
  <c r="I1281" i="16"/>
  <c r="K1280" i="16"/>
  <c r="I1280" i="16"/>
  <c r="K1279" i="16"/>
  <c r="I1279" i="16"/>
  <c r="K1278" i="16"/>
  <c r="I1278" i="16"/>
  <c r="K1277" i="16"/>
  <c r="I1277" i="16"/>
  <c r="K1276" i="16"/>
  <c r="I1276" i="16"/>
  <c r="K1275" i="16"/>
  <c r="I1275" i="16"/>
  <c r="K1274" i="16"/>
  <c r="I1274" i="16"/>
  <c r="K1273" i="16"/>
  <c r="I1273" i="16"/>
  <c r="K1272" i="16"/>
  <c r="I1272" i="16"/>
  <c r="K1271" i="16"/>
  <c r="I1271" i="16"/>
  <c r="K1270" i="16"/>
  <c r="I1270" i="16"/>
  <c r="K1269" i="16"/>
  <c r="I1269" i="16"/>
  <c r="K1268" i="16"/>
  <c r="I1268" i="16"/>
  <c r="K1267" i="16"/>
  <c r="I1267" i="16"/>
  <c r="K1266" i="16"/>
  <c r="I1266" i="16"/>
  <c r="K1265" i="16"/>
  <c r="I1265" i="16"/>
  <c r="K1264" i="16"/>
  <c r="I1264" i="16"/>
  <c r="K1263" i="16"/>
  <c r="I1263" i="16"/>
  <c r="K1262" i="16"/>
  <c r="I1262" i="16"/>
  <c r="K1261" i="16"/>
  <c r="I1261" i="16"/>
  <c r="K1260" i="16"/>
  <c r="I1260" i="16"/>
  <c r="K1259" i="16"/>
  <c r="I1259" i="16"/>
  <c r="K1258" i="16"/>
  <c r="I1258" i="16"/>
  <c r="K1257" i="16"/>
  <c r="I1257" i="16"/>
  <c r="K1256" i="16"/>
  <c r="I1256" i="16"/>
  <c r="K1255" i="16"/>
  <c r="I1255" i="16"/>
  <c r="K1254" i="16"/>
  <c r="I1254" i="16"/>
  <c r="K1253" i="16"/>
  <c r="I1253" i="16"/>
  <c r="K1252" i="16"/>
  <c r="I1252" i="16"/>
  <c r="K1251" i="16"/>
  <c r="I1251" i="16"/>
  <c r="K1250" i="16"/>
  <c r="I1250" i="16"/>
  <c r="K1249" i="16"/>
  <c r="I1249" i="16"/>
  <c r="K1248" i="16"/>
  <c r="I1248" i="16"/>
  <c r="K1247" i="16"/>
  <c r="I1247" i="16"/>
  <c r="K1246" i="16"/>
  <c r="I1246" i="16"/>
  <c r="K1245" i="16"/>
  <c r="I1245" i="16"/>
  <c r="K1244" i="16"/>
  <c r="I1244" i="16"/>
  <c r="K1243" i="16"/>
  <c r="I1243" i="16"/>
  <c r="K1242" i="16"/>
  <c r="I1242" i="16"/>
  <c r="K1241" i="16"/>
  <c r="I1241" i="16"/>
  <c r="K1240" i="16"/>
  <c r="I1240" i="16"/>
  <c r="K1239" i="16"/>
  <c r="I1239" i="16"/>
  <c r="K1238" i="16"/>
  <c r="I1238" i="16"/>
  <c r="K1237" i="16"/>
  <c r="I1237" i="16"/>
  <c r="K1236" i="16"/>
  <c r="I1236" i="16"/>
  <c r="K1235" i="16"/>
  <c r="I1235" i="16"/>
  <c r="K1234" i="16"/>
  <c r="I1234" i="16"/>
  <c r="K1233" i="16"/>
  <c r="I1233" i="16"/>
  <c r="K1232" i="16"/>
  <c r="I1232" i="16"/>
  <c r="K1231" i="16"/>
  <c r="I1231" i="16"/>
  <c r="K1230" i="16"/>
  <c r="I1230" i="16"/>
  <c r="K1229" i="16"/>
  <c r="I1229" i="16"/>
  <c r="K1228" i="16"/>
  <c r="I1228" i="16"/>
  <c r="K1227" i="16"/>
  <c r="I1227" i="16"/>
  <c r="K1226" i="16"/>
  <c r="I1226" i="16"/>
  <c r="K1225" i="16"/>
  <c r="I1225" i="16"/>
  <c r="K1224" i="16"/>
  <c r="I1224" i="16"/>
  <c r="K1223" i="16"/>
  <c r="I1223" i="16"/>
  <c r="K1222" i="16"/>
  <c r="I1222" i="16"/>
  <c r="K1221" i="16"/>
  <c r="I1221" i="16"/>
  <c r="K1220" i="16"/>
  <c r="I1220" i="16"/>
  <c r="K1219" i="16"/>
  <c r="I1219" i="16"/>
  <c r="K1218" i="16"/>
  <c r="I1218" i="16"/>
  <c r="K1217" i="16"/>
  <c r="I1217" i="16"/>
  <c r="K1216" i="16"/>
  <c r="I1216" i="16"/>
  <c r="K1215" i="16"/>
  <c r="I1215" i="16"/>
  <c r="K1214" i="16"/>
  <c r="I1214" i="16"/>
  <c r="K1213" i="16"/>
  <c r="I1213" i="16"/>
  <c r="K1212" i="16"/>
  <c r="I1212" i="16"/>
  <c r="K1211" i="16"/>
  <c r="I1211" i="16"/>
  <c r="K1210" i="16"/>
  <c r="I1210" i="16"/>
  <c r="K1209" i="16"/>
  <c r="I1209" i="16"/>
  <c r="K1208" i="16"/>
  <c r="I1208" i="16"/>
  <c r="K1207" i="16"/>
  <c r="I1207" i="16"/>
  <c r="K1206" i="16"/>
  <c r="I1206" i="16"/>
  <c r="K1205" i="16"/>
  <c r="I1205" i="16"/>
  <c r="K1204" i="16"/>
  <c r="I1204" i="16"/>
  <c r="K1203" i="16"/>
  <c r="I1203" i="16"/>
  <c r="K1202" i="16"/>
  <c r="I1202" i="16"/>
  <c r="K1201" i="16"/>
  <c r="I1201" i="16"/>
  <c r="K1200" i="16"/>
  <c r="I1200" i="16"/>
  <c r="K1199" i="16"/>
  <c r="I1199" i="16"/>
  <c r="K1198" i="16"/>
  <c r="I1198" i="16"/>
  <c r="K1197" i="16"/>
  <c r="I1197" i="16"/>
  <c r="K1196" i="16"/>
  <c r="I1196" i="16"/>
  <c r="K1195" i="16"/>
  <c r="I1195" i="16"/>
  <c r="K1194" i="16"/>
  <c r="I1194" i="16"/>
  <c r="K1193" i="16"/>
  <c r="I1193" i="16"/>
  <c r="K1192" i="16"/>
  <c r="I1192" i="16"/>
  <c r="K1191" i="16"/>
  <c r="I1191" i="16"/>
  <c r="K1190" i="16"/>
  <c r="I1190" i="16"/>
  <c r="K1189" i="16"/>
  <c r="I1189" i="16"/>
  <c r="K1188" i="16"/>
  <c r="I1188" i="16"/>
  <c r="K1187" i="16"/>
  <c r="I1187" i="16"/>
  <c r="K1186" i="16"/>
  <c r="I1186" i="16"/>
  <c r="K1185" i="16"/>
  <c r="I1185" i="16"/>
  <c r="K1184" i="16"/>
  <c r="I1184" i="16"/>
  <c r="K1183" i="16"/>
  <c r="I1183" i="16"/>
  <c r="K1182" i="16"/>
  <c r="I1182" i="16"/>
  <c r="K1181" i="16"/>
  <c r="I1181" i="16"/>
  <c r="K1180" i="16"/>
  <c r="I1180" i="16"/>
  <c r="K1179" i="16"/>
  <c r="I1179" i="16"/>
  <c r="K1178" i="16"/>
  <c r="I1178" i="16"/>
  <c r="K1177" i="16"/>
  <c r="I1177" i="16"/>
  <c r="K1176" i="16"/>
  <c r="I1176" i="16"/>
  <c r="K1175" i="16"/>
  <c r="I1175" i="16"/>
  <c r="K1174" i="16"/>
  <c r="I1174" i="16"/>
  <c r="K1173" i="16"/>
  <c r="I1173" i="16"/>
  <c r="K1172" i="16"/>
  <c r="I1172" i="16"/>
  <c r="K1171" i="16"/>
  <c r="I1171" i="16"/>
  <c r="K1170" i="16"/>
  <c r="I1170" i="16"/>
  <c r="K1169" i="16"/>
  <c r="I1169" i="16"/>
  <c r="K1168" i="16"/>
  <c r="I1168" i="16"/>
  <c r="K1167" i="16"/>
  <c r="I1167" i="16"/>
  <c r="K1166" i="16"/>
  <c r="I1166" i="16"/>
  <c r="K1165" i="16"/>
  <c r="I1165" i="16"/>
  <c r="K1164" i="16"/>
  <c r="I1164" i="16"/>
  <c r="K1163" i="16"/>
  <c r="I1163" i="16"/>
  <c r="K1162" i="16"/>
  <c r="I1162" i="16"/>
  <c r="K1161" i="16"/>
  <c r="I1161" i="16"/>
  <c r="K1160" i="16"/>
  <c r="I1160" i="16"/>
  <c r="K1159" i="16"/>
  <c r="I1159" i="16"/>
  <c r="K1158" i="16"/>
  <c r="I1158" i="16"/>
  <c r="K1157" i="16"/>
  <c r="I1157" i="16"/>
  <c r="K1156" i="16"/>
  <c r="I1156" i="16"/>
  <c r="K1155" i="16"/>
  <c r="I1155" i="16"/>
  <c r="K1154" i="16"/>
  <c r="I1154" i="16"/>
  <c r="K1153" i="16"/>
  <c r="I1153" i="16"/>
  <c r="K1152" i="16"/>
  <c r="I1152" i="16"/>
  <c r="K1151" i="16"/>
  <c r="I1151" i="16"/>
  <c r="K1150" i="16"/>
  <c r="I1150" i="16"/>
  <c r="K1149" i="16"/>
  <c r="I1149" i="16"/>
  <c r="K1148" i="16"/>
  <c r="I1148" i="16"/>
  <c r="K1147" i="16"/>
  <c r="I1147" i="16"/>
  <c r="K1146" i="16"/>
  <c r="I1146" i="16"/>
  <c r="K1145" i="16"/>
  <c r="I1145" i="16"/>
  <c r="K1144" i="16"/>
  <c r="I1144" i="16"/>
  <c r="K1143" i="16"/>
  <c r="I1143" i="16"/>
  <c r="K1142" i="16"/>
  <c r="I1142" i="16"/>
  <c r="K1141" i="16"/>
  <c r="I1141" i="16"/>
  <c r="K1140" i="16"/>
  <c r="I1140" i="16"/>
  <c r="K1139" i="16"/>
  <c r="I1139" i="16"/>
  <c r="K1138" i="16"/>
  <c r="I1138" i="16"/>
  <c r="K1137" i="16"/>
  <c r="I1137" i="16"/>
  <c r="K1136" i="16"/>
  <c r="I1136" i="16"/>
  <c r="K1135" i="16"/>
  <c r="I1135" i="16"/>
  <c r="K1134" i="16"/>
  <c r="I1134" i="16"/>
  <c r="K1133" i="16"/>
  <c r="I1133" i="16"/>
  <c r="K1132" i="16"/>
  <c r="I1132" i="16"/>
  <c r="K1131" i="16"/>
  <c r="I1131" i="16"/>
  <c r="K1130" i="16"/>
  <c r="I1130" i="16"/>
  <c r="K1129" i="16"/>
  <c r="I1129" i="16"/>
  <c r="K1128" i="16"/>
  <c r="I1128" i="16"/>
  <c r="K1127" i="16"/>
  <c r="I1127" i="16"/>
  <c r="K1126" i="16"/>
  <c r="I1126" i="16"/>
  <c r="K1125" i="16"/>
  <c r="I1125" i="16"/>
  <c r="K1124" i="16"/>
  <c r="I1124" i="16"/>
  <c r="K1123" i="16"/>
  <c r="I1123" i="16"/>
  <c r="K1122" i="16"/>
  <c r="I1122" i="16"/>
  <c r="K1121" i="16"/>
  <c r="I1121" i="16"/>
  <c r="K1120" i="16"/>
  <c r="I1120" i="16"/>
  <c r="K1119" i="16"/>
  <c r="I1119" i="16"/>
  <c r="K1118" i="16"/>
  <c r="I1118" i="16"/>
  <c r="K1117" i="16"/>
  <c r="I1117" i="16"/>
  <c r="K1116" i="16"/>
  <c r="I1116" i="16"/>
  <c r="K1115" i="16"/>
  <c r="I1115" i="16"/>
  <c r="K1114" i="16"/>
  <c r="I1114" i="16"/>
  <c r="K1113" i="16"/>
  <c r="I1113" i="16"/>
  <c r="K1112" i="16"/>
  <c r="I1112" i="16"/>
  <c r="K1111" i="16"/>
  <c r="I1111" i="16"/>
  <c r="K1110" i="16"/>
  <c r="I1110" i="16"/>
  <c r="K1109" i="16"/>
  <c r="I1109" i="16"/>
  <c r="K1108" i="16"/>
  <c r="I1108" i="16"/>
  <c r="K1107" i="16"/>
  <c r="I1107" i="16"/>
  <c r="K1106" i="16"/>
  <c r="I1106" i="16"/>
  <c r="K1105" i="16"/>
  <c r="I1105" i="16"/>
  <c r="K1104" i="16"/>
  <c r="I1104" i="16"/>
  <c r="K1103" i="16"/>
  <c r="I1103" i="16"/>
  <c r="K1102" i="16"/>
  <c r="I1102" i="16"/>
  <c r="K1101" i="16"/>
  <c r="I1101" i="16"/>
  <c r="K1100" i="16"/>
  <c r="I1100" i="16"/>
  <c r="K1099" i="16"/>
  <c r="I1099" i="16"/>
  <c r="K1098" i="16"/>
  <c r="I1098" i="16"/>
  <c r="K1097" i="16"/>
  <c r="I1097" i="16"/>
  <c r="K1096" i="16"/>
  <c r="I1096" i="16"/>
  <c r="K1095" i="16"/>
  <c r="I1095" i="16"/>
  <c r="K1094" i="16"/>
  <c r="I1094" i="16"/>
  <c r="K1093" i="16"/>
  <c r="I1093" i="16"/>
  <c r="K1092" i="16"/>
  <c r="I1092" i="16"/>
  <c r="K1091" i="16"/>
  <c r="I1091" i="16"/>
  <c r="K1090" i="16"/>
  <c r="I1090" i="16"/>
  <c r="K1089" i="16"/>
  <c r="I1089" i="16"/>
  <c r="K1088" i="16"/>
  <c r="I1088" i="16"/>
  <c r="K1087" i="16"/>
  <c r="I1087" i="16"/>
  <c r="K1086" i="16"/>
  <c r="I1086" i="16"/>
  <c r="K1085" i="16"/>
  <c r="I1085" i="16"/>
  <c r="K1084" i="16"/>
  <c r="I1084" i="16"/>
  <c r="K1083" i="16"/>
  <c r="I1083" i="16"/>
  <c r="K1082" i="16"/>
  <c r="I1082" i="16"/>
  <c r="K1081" i="16"/>
  <c r="I1081" i="16"/>
  <c r="K1080" i="16"/>
  <c r="I1080" i="16"/>
  <c r="K1079" i="16"/>
  <c r="I1079" i="16"/>
  <c r="K1078" i="16"/>
  <c r="I1078" i="16"/>
  <c r="K1077" i="16"/>
  <c r="I1077" i="16"/>
  <c r="K1076" i="16"/>
  <c r="I1076" i="16"/>
  <c r="K1075" i="16"/>
  <c r="I1075" i="16"/>
  <c r="K1074" i="16"/>
  <c r="I1074" i="16"/>
  <c r="K1073" i="16"/>
  <c r="I1073" i="16"/>
  <c r="K1072" i="16"/>
  <c r="I1072" i="16"/>
  <c r="K1071" i="16"/>
  <c r="I1071" i="16"/>
  <c r="K1070" i="16"/>
  <c r="I1070" i="16"/>
  <c r="K1069" i="16"/>
  <c r="I1069" i="16"/>
  <c r="K1068" i="16"/>
  <c r="I1068" i="16"/>
  <c r="K1067" i="16"/>
  <c r="I1067" i="16"/>
  <c r="K1066" i="16"/>
  <c r="I1066" i="16"/>
  <c r="K1065" i="16"/>
  <c r="I1065" i="16"/>
  <c r="K1064" i="16"/>
  <c r="I1064" i="16"/>
  <c r="K1063" i="16"/>
  <c r="I1063" i="16"/>
  <c r="K1062" i="16"/>
  <c r="I1062" i="16"/>
  <c r="K1061" i="16"/>
  <c r="I1061" i="16"/>
  <c r="K1060" i="16"/>
  <c r="I1060" i="16"/>
  <c r="K1059" i="16"/>
  <c r="I1059" i="16"/>
  <c r="K1058" i="16"/>
  <c r="I1058" i="16"/>
  <c r="K1057" i="16"/>
  <c r="I1057" i="16"/>
  <c r="K1056" i="16"/>
  <c r="I1056" i="16"/>
  <c r="K1055" i="16"/>
  <c r="I1055" i="16"/>
  <c r="K1054" i="16"/>
  <c r="I1054" i="16"/>
  <c r="K1053" i="16"/>
  <c r="I1053" i="16"/>
  <c r="K1052" i="16"/>
  <c r="I1052" i="16"/>
  <c r="K1051" i="16"/>
  <c r="I1051" i="16"/>
  <c r="K1050" i="16"/>
  <c r="I1050" i="16"/>
  <c r="K1049" i="16"/>
  <c r="I1049" i="16"/>
  <c r="K1048" i="16"/>
  <c r="I1048" i="16"/>
  <c r="K1047" i="16"/>
  <c r="I1047" i="16"/>
  <c r="K1046" i="16"/>
  <c r="I1046" i="16"/>
  <c r="K1045" i="16"/>
  <c r="I1045" i="16"/>
  <c r="K1044" i="16"/>
  <c r="I1044" i="16"/>
  <c r="K1043" i="16"/>
  <c r="I1043" i="16"/>
  <c r="K1042" i="16"/>
  <c r="I1042" i="16"/>
  <c r="K1041" i="16"/>
  <c r="I1041" i="16"/>
  <c r="K1040" i="16"/>
  <c r="I1040" i="16"/>
  <c r="K1039" i="16"/>
  <c r="I1039" i="16"/>
  <c r="K1038" i="16"/>
  <c r="I1038" i="16"/>
  <c r="K1037" i="16"/>
  <c r="I1037" i="16"/>
  <c r="K1036" i="16"/>
  <c r="I1036" i="16"/>
  <c r="K1035" i="16"/>
  <c r="I1035" i="16"/>
  <c r="K1034" i="16"/>
  <c r="I1034" i="16"/>
  <c r="K1033" i="16"/>
  <c r="I1033" i="16"/>
  <c r="K1032" i="16"/>
  <c r="I1032" i="16"/>
  <c r="K1031" i="16"/>
  <c r="I1031" i="16"/>
  <c r="K1030" i="16"/>
  <c r="I1030" i="16"/>
  <c r="K1029" i="16"/>
  <c r="I1029" i="16"/>
  <c r="K1028" i="16"/>
  <c r="I1028" i="16"/>
  <c r="K1027" i="16"/>
  <c r="I1027" i="16"/>
  <c r="K1026" i="16"/>
  <c r="I1026" i="16"/>
  <c r="K1025" i="16"/>
  <c r="I1025" i="16"/>
  <c r="K1024" i="16"/>
  <c r="I1024" i="16"/>
  <c r="K1023" i="16"/>
  <c r="I1023" i="16"/>
  <c r="K1022" i="16"/>
  <c r="I1022" i="16"/>
  <c r="K1021" i="16"/>
  <c r="I1021" i="16"/>
  <c r="K1020" i="16"/>
  <c r="I1020" i="16"/>
  <c r="K1019" i="16"/>
  <c r="I1019" i="16"/>
  <c r="K1018" i="16"/>
  <c r="I1018" i="16"/>
  <c r="K1017" i="16"/>
  <c r="I1017" i="16"/>
  <c r="K1016" i="16"/>
  <c r="I1016" i="16"/>
  <c r="K1015" i="16"/>
  <c r="I1015" i="16"/>
  <c r="K1014" i="16"/>
  <c r="I1014" i="16"/>
  <c r="K1013" i="16"/>
  <c r="I1013" i="16"/>
  <c r="K1012" i="16"/>
  <c r="I1012" i="16"/>
  <c r="K1011" i="16"/>
  <c r="I1011" i="16"/>
  <c r="K1010" i="16"/>
  <c r="I1010" i="16"/>
  <c r="K1009" i="16"/>
  <c r="I1009" i="16"/>
  <c r="K1008" i="16"/>
  <c r="I1008" i="16"/>
  <c r="K1007" i="16"/>
  <c r="I1007" i="16"/>
  <c r="K1006" i="16"/>
  <c r="I1006" i="16"/>
  <c r="K1005" i="16"/>
  <c r="I1005" i="16"/>
  <c r="K1004" i="16"/>
  <c r="I1004" i="16"/>
  <c r="K1003" i="16"/>
  <c r="I1003" i="16"/>
  <c r="K1002" i="16"/>
  <c r="I1002" i="16"/>
  <c r="K1001" i="16"/>
  <c r="I1001" i="16"/>
  <c r="K1000" i="16"/>
  <c r="I1000" i="16"/>
  <c r="K999" i="16"/>
  <c r="I999" i="16"/>
  <c r="K998" i="16"/>
  <c r="I998" i="16"/>
  <c r="K997" i="16"/>
  <c r="I997" i="16"/>
  <c r="K996" i="16"/>
  <c r="I996" i="16"/>
  <c r="K995" i="16"/>
  <c r="I995" i="16"/>
  <c r="K994" i="16"/>
  <c r="I994" i="16"/>
  <c r="K993" i="16"/>
  <c r="I993" i="16"/>
  <c r="K992" i="16"/>
  <c r="I992" i="16"/>
  <c r="K991" i="16"/>
  <c r="I991" i="16"/>
  <c r="K990" i="16"/>
  <c r="I990" i="16"/>
  <c r="K989" i="16"/>
  <c r="I989" i="16"/>
  <c r="K988" i="16"/>
  <c r="I988" i="16"/>
  <c r="K987" i="16"/>
  <c r="I987" i="16"/>
  <c r="K986" i="16"/>
  <c r="I986" i="16"/>
  <c r="K985" i="16"/>
  <c r="I985" i="16"/>
  <c r="K984" i="16"/>
  <c r="I984" i="16"/>
  <c r="K983" i="16"/>
  <c r="I983" i="16"/>
  <c r="K982" i="16"/>
  <c r="I982" i="16"/>
  <c r="K981" i="16"/>
  <c r="I981" i="16"/>
  <c r="K980" i="16"/>
  <c r="I980" i="16"/>
  <c r="K979" i="16"/>
  <c r="I979" i="16"/>
  <c r="K978" i="16"/>
  <c r="I978" i="16"/>
  <c r="K977" i="16"/>
  <c r="I977" i="16"/>
  <c r="K976" i="16"/>
  <c r="I976" i="16"/>
  <c r="K975" i="16"/>
  <c r="I975" i="16"/>
  <c r="K974" i="16"/>
  <c r="I974" i="16"/>
  <c r="K973" i="16"/>
  <c r="I973" i="16"/>
  <c r="K972" i="16"/>
  <c r="I972" i="16"/>
  <c r="K971" i="16"/>
  <c r="I971" i="16"/>
  <c r="K970" i="16"/>
  <c r="I970" i="16"/>
  <c r="K969" i="16"/>
  <c r="I969" i="16"/>
  <c r="K968" i="16"/>
  <c r="I968" i="16"/>
  <c r="K967" i="16"/>
  <c r="I967" i="16"/>
  <c r="K966" i="16"/>
  <c r="I966" i="16"/>
  <c r="K965" i="16"/>
  <c r="I965" i="16"/>
  <c r="K964" i="16"/>
  <c r="I964" i="16"/>
  <c r="K963" i="16"/>
  <c r="I963" i="16"/>
  <c r="K962" i="16"/>
  <c r="I962" i="16"/>
  <c r="K961" i="16"/>
  <c r="I961" i="16"/>
  <c r="K960" i="16"/>
  <c r="I960" i="16"/>
  <c r="K959" i="16"/>
  <c r="I959" i="16"/>
  <c r="K958" i="16"/>
  <c r="I958" i="16"/>
  <c r="K957" i="16"/>
  <c r="I957" i="16"/>
  <c r="K956" i="16"/>
  <c r="I956" i="16"/>
  <c r="K955" i="16"/>
  <c r="I955" i="16"/>
  <c r="K954" i="16"/>
  <c r="I954" i="16"/>
  <c r="K953" i="16"/>
  <c r="I953" i="16"/>
  <c r="K952" i="16"/>
  <c r="I952" i="16"/>
  <c r="K951" i="16"/>
  <c r="I951" i="16"/>
  <c r="K950" i="16"/>
  <c r="I950" i="16"/>
  <c r="K949" i="16"/>
  <c r="I949" i="16"/>
  <c r="K948" i="16"/>
  <c r="I948" i="16"/>
  <c r="K947" i="16"/>
  <c r="I947" i="16"/>
  <c r="K946" i="16"/>
  <c r="I946" i="16"/>
  <c r="K945" i="16"/>
  <c r="I945" i="16"/>
  <c r="K944" i="16"/>
  <c r="I944" i="16"/>
  <c r="K943" i="16"/>
  <c r="I943" i="16"/>
  <c r="K942" i="16"/>
  <c r="I942" i="16"/>
  <c r="K941" i="16"/>
  <c r="I941" i="16"/>
  <c r="K940" i="16"/>
  <c r="I940" i="16"/>
  <c r="K939" i="16"/>
  <c r="I939" i="16"/>
  <c r="K938" i="16"/>
  <c r="I938" i="16"/>
  <c r="K937" i="16"/>
  <c r="I937" i="16"/>
  <c r="K936" i="16"/>
  <c r="I936" i="16"/>
  <c r="K935" i="16"/>
  <c r="I935" i="16"/>
  <c r="K934" i="16"/>
  <c r="I934" i="16"/>
  <c r="K933" i="16"/>
  <c r="I933" i="16"/>
  <c r="K932" i="16"/>
  <c r="I932" i="16"/>
  <c r="K931" i="16"/>
  <c r="I931" i="16"/>
  <c r="K930" i="16"/>
  <c r="I930" i="16"/>
  <c r="K929" i="16"/>
  <c r="I929" i="16"/>
  <c r="K928" i="16"/>
  <c r="I928" i="16"/>
  <c r="K927" i="16"/>
  <c r="I927" i="16"/>
  <c r="K926" i="16"/>
  <c r="I926" i="16"/>
  <c r="K925" i="16"/>
  <c r="I925" i="16"/>
  <c r="K924" i="16"/>
  <c r="I924" i="16"/>
  <c r="K923" i="16"/>
  <c r="I923" i="16"/>
  <c r="K922" i="16"/>
  <c r="I922" i="16"/>
  <c r="K921" i="16"/>
  <c r="I921" i="16"/>
  <c r="K920" i="16"/>
  <c r="I920" i="16"/>
  <c r="K919" i="16"/>
  <c r="I919" i="16"/>
  <c r="K918" i="16"/>
  <c r="I918" i="16"/>
  <c r="K917" i="16"/>
  <c r="I917" i="16"/>
  <c r="K916" i="16"/>
  <c r="I916" i="16"/>
  <c r="K915" i="16"/>
  <c r="I915" i="16"/>
  <c r="K914" i="16"/>
  <c r="I914" i="16"/>
  <c r="K913" i="16"/>
  <c r="I913" i="16"/>
  <c r="K912" i="16"/>
  <c r="I912" i="16"/>
  <c r="K911" i="16"/>
  <c r="I911" i="16"/>
  <c r="K910" i="16"/>
  <c r="I910" i="16"/>
  <c r="K909" i="16"/>
  <c r="I909" i="16"/>
  <c r="K908" i="16"/>
  <c r="I908" i="16"/>
  <c r="K907" i="16"/>
  <c r="I907" i="16"/>
  <c r="K906" i="16"/>
  <c r="I906" i="16"/>
  <c r="K905" i="16"/>
  <c r="I905" i="16"/>
  <c r="K904" i="16"/>
  <c r="I904" i="16"/>
  <c r="K903" i="16"/>
  <c r="I903" i="16"/>
  <c r="K902" i="16"/>
  <c r="I902" i="16"/>
  <c r="K901" i="16"/>
  <c r="I901" i="16"/>
  <c r="K900" i="16"/>
  <c r="I900" i="16"/>
  <c r="K899" i="16"/>
  <c r="I899" i="16"/>
  <c r="K898" i="16"/>
  <c r="I898" i="16"/>
  <c r="K897" i="16"/>
  <c r="I897" i="16"/>
  <c r="K896" i="16"/>
  <c r="I896" i="16"/>
  <c r="K895" i="16"/>
  <c r="I895" i="16"/>
  <c r="K894" i="16"/>
  <c r="I894" i="16"/>
  <c r="K893" i="16"/>
  <c r="I893" i="16"/>
  <c r="K892" i="16"/>
  <c r="I892" i="16"/>
  <c r="K891" i="16"/>
  <c r="I891" i="16"/>
  <c r="K890" i="16"/>
  <c r="I890" i="16"/>
  <c r="K889" i="16"/>
  <c r="I889" i="16"/>
  <c r="K888" i="16"/>
  <c r="I888" i="16"/>
  <c r="K887" i="16"/>
  <c r="I887" i="16"/>
  <c r="K886" i="16"/>
  <c r="I886" i="16"/>
  <c r="K885" i="16"/>
  <c r="I885" i="16"/>
  <c r="K884" i="16"/>
  <c r="I884" i="16"/>
  <c r="K883" i="16"/>
  <c r="I883" i="16"/>
  <c r="K882" i="16"/>
  <c r="I882" i="16"/>
  <c r="K881" i="16"/>
  <c r="I881" i="16"/>
  <c r="K880" i="16"/>
  <c r="I880" i="16"/>
  <c r="K879" i="16"/>
  <c r="I879" i="16"/>
  <c r="K878" i="16"/>
  <c r="I878" i="16"/>
  <c r="K877" i="16"/>
  <c r="I877" i="16"/>
  <c r="K876" i="16"/>
  <c r="I876" i="16"/>
  <c r="K875" i="16"/>
  <c r="I875" i="16"/>
  <c r="K874" i="16"/>
  <c r="I874" i="16"/>
  <c r="K873" i="16"/>
  <c r="I873" i="16"/>
  <c r="K872" i="16"/>
  <c r="I872" i="16"/>
  <c r="K871" i="16"/>
  <c r="I871" i="16"/>
  <c r="K870" i="16"/>
  <c r="I870" i="16"/>
  <c r="K869" i="16"/>
  <c r="I869" i="16"/>
  <c r="K868" i="16"/>
  <c r="I868" i="16"/>
  <c r="K867" i="16"/>
  <c r="I867" i="16"/>
  <c r="K866" i="16"/>
  <c r="I866" i="16"/>
  <c r="K865" i="16"/>
  <c r="I865" i="16"/>
  <c r="K864" i="16"/>
  <c r="I864" i="16"/>
  <c r="K863" i="16"/>
  <c r="I863" i="16"/>
  <c r="K862" i="16"/>
  <c r="I862" i="16"/>
  <c r="K861" i="16"/>
  <c r="I861" i="16"/>
  <c r="K860" i="16"/>
  <c r="I860" i="16"/>
  <c r="K859" i="16"/>
  <c r="I859" i="16"/>
  <c r="K858" i="16"/>
  <c r="I858" i="16"/>
  <c r="K857" i="16"/>
  <c r="I857" i="16"/>
  <c r="K856" i="16"/>
  <c r="I856" i="16"/>
  <c r="K855" i="16"/>
  <c r="I855" i="16"/>
  <c r="K854" i="16"/>
  <c r="I854" i="16"/>
  <c r="K853" i="16"/>
  <c r="I853" i="16"/>
  <c r="K852" i="16"/>
  <c r="I852" i="16"/>
  <c r="K851" i="16"/>
  <c r="I851" i="16"/>
  <c r="K850" i="16"/>
  <c r="I850" i="16"/>
  <c r="K849" i="16"/>
  <c r="I849" i="16"/>
  <c r="K848" i="16"/>
  <c r="I848" i="16"/>
  <c r="K847" i="16"/>
  <c r="I847" i="16"/>
  <c r="K846" i="16"/>
  <c r="I846" i="16"/>
  <c r="K845" i="16"/>
  <c r="I845" i="16"/>
  <c r="K844" i="16"/>
  <c r="I844" i="16"/>
  <c r="K843" i="16"/>
  <c r="I843" i="16"/>
  <c r="K842" i="16"/>
  <c r="I842" i="16"/>
  <c r="K841" i="16"/>
  <c r="I841" i="16"/>
  <c r="K840" i="16"/>
  <c r="I840" i="16"/>
  <c r="K839" i="16"/>
  <c r="I839" i="16"/>
  <c r="K838" i="16"/>
  <c r="I838" i="16"/>
  <c r="K837" i="16"/>
  <c r="I837" i="16"/>
  <c r="K836" i="16"/>
  <c r="I836" i="16"/>
  <c r="K835" i="16"/>
  <c r="I835" i="16"/>
  <c r="K834" i="16"/>
  <c r="I834" i="16"/>
  <c r="K833" i="16"/>
  <c r="I833" i="16"/>
  <c r="K832" i="16"/>
  <c r="I832" i="16"/>
  <c r="K831" i="16"/>
  <c r="I831" i="16"/>
  <c r="K830" i="16"/>
  <c r="I830" i="16"/>
  <c r="K829" i="16"/>
  <c r="I829" i="16"/>
  <c r="K828" i="16"/>
  <c r="I828" i="16"/>
  <c r="K827" i="16"/>
  <c r="I827" i="16"/>
  <c r="K826" i="16"/>
  <c r="I826" i="16"/>
  <c r="K825" i="16"/>
  <c r="I825" i="16"/>
  <c r="K824" i="16"/>
  <c r="I824" i="16"/>
  <c r="K823" i="16"/>
  <c r="I823" i="16"/>
  <c r="K822" i="16"/>
  <c r="I822" i="16"/>
  <c r="K821" i="16"/>
  <c r="I821" i="16"/>
  <c r="K820" i="16"/>
  <c r="I820" i="16"/>
  <c r="K819" i="16"/>
  <c r="I819" i="16"/>
  <c r="K818" i="16"/>
  <c r="I818" i="16"/>
  <c r="K817" i="16"/>
  <c r="I817" i="16"/>
  <c r="K816" i="16"/>
  <c r="I816" i="16"/>
  <c r="K815" i="16"/>
  <c r="I815" i="16"/>
  <c r="K814" i="16"/>
  <c r="I814" i="16"/>
  <c r="K813" i="16"/>
  <c r="I813" i="16"/>
  <c r="K812" i="16"/>
  <c r="I812" i="16"/>
  <c r="K811" i="16"/>
  <c r="I811" i="16"/>
  <c r="K810" i="16"/>
  <c r="I810" i="16"/>
  <c r="K809" i="16"/>
  <c r="I809" i="16"/>
  <c r="K808" i="16"/>
  <c r="I808" i="16"/>
  <c r="K807" i="16"/>
  <c r="I807" i="16"/>
  <c r="K806" i="16"/>
  <c r="I806" i="16"/>
  <c r="K805" i="16"/>
  <c r="I805" i="16"/>
  <c r="K804" i="16"/>
  <c r="I804" i="16"/>
  <c r="K803" i="16"/>
  <c r="I803" i="16"/>
  <c r="K802" i="16"/>
  <c r="I802" i="16"/>
  <c r="K801" i="16"/>
  <c r="I801" i="16"/>
  <c r="K800" i="16"/>
  <c r="I800" i="16"/>
  <c r="K799" i="16"/>
  <c r="I799" i="16"/>
  <c r="K798" i="16"/>
  <c r="I798" i="16"/>
  <c r="K797" i="16"/>
  <c r="I797" i="16"/>
  <c r="K796" i="16"/>
  <c r="I796" i="16"/>
  <c r="K795" i="16"/>
  <c r="I795" i="16"/>
  <c r="K794" i="16"/>
  <c r="I794" i="16"/>
  <c r="K793" i="16"/>
  <c r="I793" i="16"/>
  <c r="K792" i="16"/>
  <c r="I792" i="16"/>
  <c r="K791" i="16"/>
  <c r="I791" i="16"/>
  <c r="K790" i="16"/>
  <c r="I790" i="16"/>
  <c r="K789" i="16"/>
  <c r="I789" i="16"/>
  <c r="K788" i="16"/>
  <c r="I788" i="16"/>
  <c r="K787" i="16"/>
  <c r="I787" i="16"/>
  <c r="K786" i="16"/>
  <c r="I786" i="16"/>
  <c r="K785" i="16"/>
  <c r="I785" i="16"/>
  <c r="K784" i="16"/>
  <c r="I784" i="16"/>
  <c r="K783" i="16"/>
  <c r="I783" i="16"/>
  <c r="K782" i="16"/>
  <c r="I782" i="16"/>
  <c r="K781" i="16"/>
  <c r="I781" i="16"/>
  <c r="K780" i="16"/>
  <c r="I780" i="16"/>
  <c r="K779" i="16"/>
  <c r="I779" i="16"/>
  <c r="K778" i="16"/>
  <c r="I778" i="16"/>
  <c r="K777" i="16"/>
  <c r="I777" i="16"/>
  <c r="K776" i="16"/>
  <c r="I776" i="16"/>
  <c r="K775" i="16"/>
  <c r="I775" i="16"/>
  <c r="K774" i="16"/>
  <c r="I774" i="16"/>
  <c r="K773" i="16"/>
  <c r="I773" i="16"/>
  <c r="K772" i="16"/>
  <c r="I772" i="16"/>
  <c r="K771" i="16"/>
  <c r="I771" i="16"/>
  <c r="K770" i="16"/>
  <c r="I770" i="16"/>
  <c r="K769" i="16"/>
  <c r="I769" i="16"/>
  <c r="K768" i="16"/>
  <c r="I768" i="16"/>
  <c r="K767" i="16"/>
  <c r="I767" i="16"/>
  <c r="K766" i="16"/>
  <c r="I766" i="16"/>
  <c r="K765" i="16"/>
  <c r="I765" i="16"/>
  <c r="K764" i="16"/>
  <c r="I764" i="16"/>
  <c r="K763" i="16"/>
  <c r="I763" i="16"/>
  <c r="K762" i="16"/>
  <c r="I762" i="16"/>
  <c r="K761" i="16"/>
  <c r="I761" i="16"/>
  <c r="K760" i="16"/>
  <c r="I760" i="16"/>
  <c r="K759" i="16"/>
  <c r="I759" i="16"/>
  <c r="K758" i="16"/>
  <c r="I758" i="16"/>
  <c r="K757" i="16"/>
  <c r="I757" i="16"/>
  <c r="K756" i="16"/>
  <c r="I756" i="16"/>
  <c r="K755" i="16"/>
  <c r="I755" i="16"/>
  <c r="K754" i="16"/>
  <c r="I754" i="16"/>
  <c r="K753" i="16"/>
  <c r="I753" i="16"/>
  <c r="K752" i="16"/>
  <c r="I752" i="16"/>
  <c r="K751" i="16"/>
  <c r="I751" i="16"/>
  <c r="K750" i="16"/>
  <c r="I750" i="16"/>
  <c r="K749" i="16"/>
  <c r="I749" i="16"/>
  <c r="K748" i="16"/>
  <c r="I748" i="16"/>
  <c r="K747" i="16"/>
  <c r="I747" i="16"/>
  <c r="K746" i="16"/>
  <c r="I746" i="16"/>
  <c r="K745" i="16"/>
  <c r="I745" i="16"/>
  <c r="K744" i="16"/>
  <c r="I744" i="16"/>
  <c r="K743" i="16"/>
  <c r="I743" i="16"/>
  <c r="K742" i="16"/>
  <c r="I742" i="16"/>
  <c r="K741" i="16"/>
  <c r="I741" i="16"/>
  <c r="K740" i="16"/>
  <c r="I740" i="16"/>
  <c r="K739" i="16"/>
  <c r="I739" i="16"/>
  <c r="K738" i="16"/>
  <c r="I738" i="16"/>
  <c r="K737" i="16"/>
  <c r="I737" i="16"/>
  <c r="K736" i="16"/>
  <c r="I736" i="16"/>
  <c r="K735" i="16"/>
  <c r="I735" i="16"/>
  <c r="K734" i="16"/>
  <c r="I734" i="16"/>
  <c r="K733" i="16"/>
  <c r="I733" i="16"/>
  <c r="K732" i="16"/>
  <c r="I732" i="16"/>
  <c r="K731" i="16"/>
  <c r="I731" i="16"/>
  <c r="K730" i="16"/>
  <c r="I730" i="16"/>
  <c r="K729" i="16"/>
  <c r="I729" i="16"/>
  <c r="K728" i="16"/>
  <c r="I728" i="16"/>
  <c r="K727" i="16"/>
  <c r="I727" i="16"/>
  <c r="K726" i="16"/>
  <c r="I726" i="16"/>
  <c r="K725" i="16"/>
  <c r="I725" i="16"/>
  <c r="K724" i="16"/>
  <c r="I724" i="16"/>
  <c r="K723" i="16"/>
  <c r="I723" i="16"/>
  <c r="K722" i="16"/>
  <c r="I722" i="16"/>
  <c r="K721" i="16"/>
  <c r="I721" i="16"/>
  <c r="K720" i="16"/>
  <c r="I720" i="16"/>
  <c r="K719" i="16"/>
  <c r="I719" i="16"/>
  <c r="K718" i="16"/>
  <c r="I718" i="16"/>
  <c r="K717" i="16"/>
  <c r="I717" i="16"/>
  <c r="K716" i="16"/>
  <c r="I716" i="16"/>
  <c r="K715" i="16"/>
  <c r="I715" i="16"/>
  <c r="K714" i="16"/>
  <c r="I714" i="16"/>
  <c r="K713" i="16"/>
  <c r="I713" i="16"/>
  <c r="K712" i="16"/>
  <c r="I712" i="16"/>
  <c r="K711" i="16"/>
  <c r="I711" i="16"/>
  <c r="K710" i="16"/>
  <c r="I710" i="16"/>
  <c r="K709" i="16"/>
  <c r="I709" i="16"/>
  <c r="K708" i="16"/>
  <c r="I708" i="16"/>
  <c r="K707" i="16"/>
  <c r="I707" i="16"/>
  <c r="K706" i="16"/>
  <c r="I706" i="16"/>
  <c r="K705" i="16"/>
  <c r="I705" i="16"/>
  <c r="K704" i="16"/>
  <c r="I704" i="16"/>
  <c r="K703" i="16"/>
  <c r="I703" i="16"/>
  <c r="K702" i="16"/>
  <c r="I702" i="16"/>
  <c r="K701" i="16"/>
  <c r="I701" i="16"/>
  <c r="K700" i="16"/>
  <c r="I700" i="16"/>
  <c r="K699" i="16"/>
  <c r="I699" i="16"/>
  <c r="K698" i="16"/>
  <c r="I698" i="16"/>
  <c r="K697" i="16"/>
  <c r="I697" i="16"/>
  <c r="K696" i="16"/>
  <c r="I696" i="16"/>
  <c r="K695" i="16"/>
  <c r="I695" i="16"/>
  <c r="K694" i="16"/>
  <c r="I694" i="16"/>
  <c r="K693" i="16"/>
  <c r="I693" i="16"/>
  <c r="K692" i="16"/>
  <c r="I692" i="16"/>
  <c r="K691" i="16"/>
  <c r="I691" i="16"/>
  <c r="K690" i="16"/>
  <c r="I690" i="16"/>
  <c r="K689" i="16"/>
  <c r="I689" i="16"/>
  <c r="K688" i="16"/>
  <c r="I688" i="16"/>
  <c r="K687" i="16"/>
  <c r="I687" i="16"/>
  <c r="K686" i="16"/>
  <c r="I686" i="16"/>
  <c r="K685" i="16"/>
  <c r="I685" i="16"/>
  <c r="K684" i="16"/>
  <c r="I684" i="16"/>
  <c r="K683" i="16"/>
  <c r="I683" i="16"/>
  <c r="K682" i="16"/>
  <c r="I682" i="16"/>
  <c r="K681" i="16"/>
  <c r="I681" i="16"/>
  <c r="K680" i="16"/>
  <c r="I680" i="16"/>
  <c r="K679" i="16"/>
  <c r="I679" i="16"/>
  <c r="K678" i="16"/>
  <c r="I678" i="16"/>
  <c r="K677" i="16"/>
  <c r="I677" i="16"/>
  <c r="K676" i="16"/>
  <c r="I676" i="16"/>
  <c r="K675" i="16"/>
  <c r="I675" i="16"/>
  <c r="K674" i="16"/>
  <c r="I674" i="16"/>
  <c r="K673" i="16"/>
  <c r="I673" i="16"/>
  <c r="K672" i="16"/>
  <c r="I672" i="16"/>
  <c r="K671" i="16"/>
  <c r="I671" i="16"/>
  <c r="K670" i="16"/>
  <c r="I670" i="16"/>
  <c r="K669" i="16"/>
  <c r="I669" i="16"/>
  <c r="K668" i="16"/>
  <c r="I668" i="16"/>
  <c r="K667" i="16"/>
  <c r="I667" i="16"/>
  <c r="K666" i="16"/>
  <c r="I666" i="16"/>
  <c r="K665" i="16"/>
  <c r="I665" i="16"/>
  <c r="K664" i="16"/>
  <c r="I664" i="16"/>
  <c r="K663" i="16"/>
  <c r="I663" i="16"/>
  <c r="K662" i="16"/>
  <c r="I662" i="16"/>
  <c r="K661" i="16"/>
  <c r="I661" i="16"/>
  <c r="K660" i="16"/>
  <c r="I660" i="16"/>
  <c r="K659" i="16"/>
  <c r="I659" i="16"/>
  <c r="K658" i="16"/>
  <c r="I658" i="16"/>
  <c r="K657" i="16"/>
  <c r="I657" i="16"/>
  <c r="K656" i="16"/>
  <c r="I656" i="16"/>
  <c r="K655" i="16"/>
  <c r="I655" i="16"/>
  <c r="K654" i="16"/>
  <c r="I654" i="16"/>
  <c r="K653" i="16"/>
  <c r="I653" i="16"/>
  <c r="K652" i="16"/>
  <c r="I652" i="16"/>
  <c r="K651" i="16"/>
  <c r="I651" i="16"/>
  <c r="K650" i="16"/>
  <c r="I650" i="16"/>
  <c r="K649" i="16"/>
  <c r="I649" i="16"/>
  <c r="K648" i="16"/>
  <c r="I648" i="16"/>
  <c r="K647" i="16"/>
  <c r="I647" i="16"/>
  <c r="K646" i="16"/>
  <c r="I646" i="16"/>
  <c r="K645" i="16"/>
  <c r="I645" i="16"/>
  <c r="K644" i="16"/>
  <c r="I644" i="16"/>
  <c r="K643" i="16"/>
  <c r="I643" i="16"/>
  <c r="K642" i="16"/>
  <c r="I642" i="16"/>
  <c r="K641" i="16"/>
  <c r="I641" i="16"/>
  <c r="K640" i="16"/>
  <c r="I640" i="16"/>
  <c r="K639" i="16"/>
  <c r="I639" i="16"/>
  <c r="K638" i="16"/>
  <c r="I638" i="16"/>
  <c r="K637" i="16"/>
  <c r="I637" i="16"/>
  <c r="K636" i="16"/>
  <c r="I636" i="16"/>
  <c r="K635" i="16"/>
  <c r="I635" i="16"/>
  <c r="K634" i="16"/>
  <c r="I634" i="16"/>
  <c r="K633" i="16"/>
  <c r="I633" i="16"/>
  <c r="K632" i="16"/>
  <c r="I632" i="16"/>
  <c r="K631" i="16"/>
  <c r="I631" i="16"/>
  <c r="K630" i="16"/>
  <c r="I630" i="16"/>
  <c r="K629" i="16"/>
  <c r="I629" i="16"/>
  <c r="K628" i="16"/>
  <c r="I628" i="16"/>
  <c r="K627" i="16"/>
  <c r="I627" i="16"/>
  <c r="K626" i="16"/>
  <c r="I626" i="16"/>
  <c r="K625" i="16"/>
  <c r="I625" i="16"/>
  <c r="K624" i="16"/>
  <c r="I624" i="16"/>
  <c r="K623" i="16"/>
  <c r="I623" i="16"/>
  <c r="K622" i="16"/>
  <c r="I622" i="16"/>
  <c r="K621" i="16"/>
  <c r="I621" i="16"/>
  <c r="K620" i="16"/>
  <c r="I620" i="16"/>
  <c r="K619" i="16"/>
  <c r="I619" i="16"/>
  <c r="K618" i="16"/>
  <c r="I618" i="16"/>
  <c r="K617" i="16"/>
  <c r="I617" i="16"/>
  <c r="K616" i="16"/>
  <c r="I616" i="16"/>
  <c r="K615" i="16"/>
  <c r="I615" i="16"/>
  <c r="K614" i="16"/>
  <c r="I614" i="16"/>
  <c r="K613" i="16"/>
  <c r="I613" i="16"/>
  <c r="K612" i="16"/>
  <c r="I612" i="16"/>
  <c r="K611" i="16"/>
  <c r="I611" i="16"/>
  <c r="K610" i="16"/>
  <c r="I610" i="16"/>
  <c r="K609" i="16"/>
  <c r="I609" i="16"/>
  <c r="K608" i="16"/>
  <c r="I608" i="16"/>
  <c r="K607" i="16"/>
  <c r="I607" i="16"/>
  <c r="K606" i="16"/>
  <c r="I606" i="16"/>
  <c r="K605" i="16"/>
  <c r="I605" i="16"/>
  <c r="K604" i="16"/>
  <c r="I604" i="16"/>
  <c r="K603" i="16"/>
  <c r="I603" i="16"/>
  <c r="K602" i="16"/>
  <c r="I602" i="16"/>
  <c r="K601" i="16"/>
  <c r="I601" i="16"/>
  <c r="K600" i="16"/>
  <c r="I600" i="16"/>
  <c r="K599" i="16"/>
  <c r="I599" i="16"/>
  <c r="K598" i="16"/>
  <c r="I598" i="16"/>
  <c r="K597" i="16"/>
  <c r="I597" i="16"/>
  <c r="K596" i="16"/>
  <c r="I596" i="16"/>
  <c r="K595" i="16"/>
  <c r="I595" i="16"/>
  <c r="K594" i="16"/>
  <c r="I594" i="16"/>
  <c r="K593" i="16"/>
  <c r="I593" i="16"/>
  <c r="K592" i="16"/>
  <c r="I592" i="16"/>
  <c r="K591" i="16"/>
  <c r="I591" i="16"/>
  <c r="K590" i="16"/>
  <c r="I590" i="16"/>
  <c r="K589" i="16"/>
  <c r="I589" i="16"/>
  <c r="K588" i="16"/>
  <c r="I588" i="16"/>
  <c r="K587" i="16"/>
  <c r="I587" i="16"/>
  <c r="K586" i="16"/>
  <c r="I586" i="16"/>
  <c r="K585" i="16"/>
  <c r="I585" i="16"/>
  <c r="K584" i="16"/>
  <c r="I584" i="16"/>
  <c r="K583" i="16"/>
  <c r="I583" i="16"/>
  <c r="K582" i="16"/>
  <c r="I582" i="16"/>
  <c r="K581" i="16"/>
  <c r="I581" i="16"/>
  <c r="K580" i="16"/>
  <c r="I580" i="16"/>
  <c r="K579" i="16"/>
  <c r="I579" i="16"/>
  <c r="K578" i="16"/>
  <c r="I578" i="16"/>
  <c r="K577" i="16"/>
  <c r="I577" i="16"/>
  <c r="K576" i="16"/>
  <c r="I576" i="16"/>
  <c r="K575" i="16"/>
  <c r="I575" i="16"/>
  <c r="K574" i="16"/>
  <c r="I574" i="16"/>
  <c r="K573" i="16"/>
  <c r="I573" i="16"/>
  <c r="K572" i="16"/>
  <c r="I572" i="16"/>
  <c r="K571" i="16"/>
  <c r="I571" i="16"/>
  <c r="K570" i="16"/>
  <c r="I570" i="16"/>
  <c r="K569" i="16"/>
  <c r="I569" i="16"/>
  <c r="K568" i="16"/>
  <c r="I568" i="16"/>
  <c r="K567" i="16"/>
  <c r="I567" i="16"/>
  <c r="K566" i="16"/>
  <c r="I566" i="16"/>
  <c r="K565" i="16"/>
  <c r="I565" i="16"/>
  <c r="K564" i="16"/>
  <c r="I564" i="16"/>
  <c r="K563" i="16"/>
  <c r="I563" i="16"/>
  <c r="K562" i="16"/>
  <c r="I562" i="16"/>
  <c r="K561" i="16"/>
  <c r="I561" i="16"/>
  <c r="K560" i="16"/>
  <c r="I560" i="16"/>
  <c r="K559" i="16"/>
  <c r="I559" i="16"/>
  <c r="K558" i="16"/>
  <c r="I558" i="16"/>
  <c r="K557" i="16"/>
  <c r="I557" i="16"/>
  <c r="K556" i="16"/>
  <c r="I556" i="16"/>
  <c r="K555" i="16"/>
  <c r="I555" i="16"/>
  <c r="K554" i="16"/>
  <c r="I554" i="16"/>
  <c r="K553" i="16"/>
  <c r="I553" i="16"/>
  <c r="K552" i="16"/>
  <c r="I552" i="16"/>
  <c r="K551" i="16"/>
  <c r="I551" i="16"/>
  <c r="K550" i="16"/>
  <c r="I550" i="16"/>
  <c r="K549" i="16"/>
  <c r="I549" i="16"/>
  <c r="K548" i="16"/>
  <c r="I548" i="16"/>
  <c r="K547" i="16"/>
  <c r="I547" i="16"/>
  <c r="K546" i="16"/>
  <c r="I546" i="16"/>
  <c r="K545" i="16"/>
  <c r="I545" i="16"/>
  <c r="K544" i="16"/>
  <c r="I544" i="16"/>
  <c r="K543" i="16"/>
  <c r="I543" i="16"/>
  <c r="K542" i="16"/>
  <c r="I542" i="16"/>
  <c r="K541" i="16"/>
  <c r="I541" i="16"/>
  <c r="K540" i="16"/>
  <c r="I540" i="16"/>
  <c r="K539" i="16"/>
  <c r="I539" i="16"/>
  <c r="K538" i="16"/>
  <c r="I538" i="16"/>
  <c r="K537" i="16"/>
  <c r="I537" i="16"/>
  <c r="K536" i="16"/>
  <c r="I536" i="16"/>
  <c r="K535" i="16"/>
  <c r="I535" i="16"/>
  <c r="K534" i="16"/>
  <c r="I534" i="16"/>
  <c r="K533" i="16"/>
  <c r="I533" i="16"/>
  <c r="K532" i="16"/>
  <c r="I532" i="16"/>
  <c r="K531" i="16"/>
  <c r="I531" i="16"/>
  <c r="K530" i="16"/>
  <c r="I530" i="16"/>
  <c r="K529" i="16"/>
  <c r="I529" i="16"/>
  <c r="K528" i="16"/>
  <c r="I528" i="16"/>
  <c r="K527" i="16"/>
  <c r="I527" i="16"/>
  <c r="K526" i="16"/>
  <c r="I526" i="16"/>
  <c r="K525" i="16"/>
  <c r="I525" i="16"/>
  <c r="K524" i="16"/>
  <c r="I524" i="16"/>
  <c r="K523" i="16"/>
  <c r="I523" i="16"/>
  <c r="K522" i="16"/>
  <c r="I522" i="16"/>
  <c r="K521" i="16"/>
  <c r="I521" i="16"/>
  <c r="K520" i="16"/>
  <c r="I520" i="16"/>
  <c r="K519" i="16"/>
  <c r="I519" i="16"/>
  <c r="K518" i="16"/>
  <c r="I518" i="16"/>
  <c r="K517" i="16"/>
  <c r="I517" i="16"/>
  <c r="K516" i="16"/>
  <c r="I516" i="16"/>
  <c r="K515" i="16"/>
  <c r="I515" i="16"/>
  <c r="K514" i="16"/>
  <c r="I514" i="16"/>
  <c r="K513" i="16"/>
  <c r="I513" i="16"/>
  <c r="K512" i="16"/>
  <c r="I512" i="16"/>
  <c r="K511" i="16"/>
  <c r="I511" i="16"/>
  <c r="K510" i="16"/>
  <c r="I510" i="16"/>
  <c r="K509" i="16"/>
  <c r="I509" i="16"/>
  <c r="K508" i="16"/>
  <c r="I508" i="16"/>
  <c r="K507" i="16"/>
  <c r="I507" i="16"/>
  <c r="K506" i="16"/>
  <c r="I506" i="16"/>
  <c r="K505" i="16"/>
  <c r="I505" i="16"/>
  <c r="K504" i="16"/>
  <c r="I504" i="16"/>
  <c r="K503" i="16"/>
  <c r="I503" i="16"/>
  <c r="K502" i="16"/>
  <c r="I502" i="16"/>
  <c r="K501" i="16"/>
  <c r="I501" i="16"/>
  <c r="K500" i="16"/>
  <c r="I500" i="16"/>
  <c r="K499" i="16"/>
  <c r="I499" i="16"/>
  <c r="K498" i="16"/>
  <c r="I498" i="16"/>
  <c r="K497" i="16"/>
  <c r="I497" i="16"/>
  <c r="K496" i="16"/>
  <c r="I496" i="16"/>
  <c r="K495" i="16"/>
  <c r="I495" i="16"/>
  <c r="K494" i="16"/>
  <c r="I494" i="16"/>
  <c r="K493" i="16"/>
  <c r="I493" i="16"/>
  <c r="K492" i="16"/>
  <c r="I492" i="16"/>
  <c r="K491" i="16"/>
  <c r="I491" i="16"/>
  <c r="K490" i="16"/>
  <c r="I490" i="16"/>
  <c r="K489" i="16"/>
  <c r="I489" i="16"/>
  <c r="K488" i="16"/>
  <c r="I488" i="16"/>
  <c r="K487" i="16"/>
  <c r="I487" i="16"/>
  <c r="K486" i="16"/>
  <c r="I486" i="16"/>
  <c r="K485" i="16"/>
  <c r="I485" i="16"/>
  <c r="K484" i="16"/>
  <c r="I484" i="16"/>
  <c r="K483" i="16"/>
  <c r="I483" i="16"/>
  <c r="K482" i="16"/>
  <c r="I482" i="16"/>
  <c r="K481" i="16"/>
  <c r="I481" i="16"/>
  <c r="K480" i="16"/>
  <c r="I480" i="16"/>
  <c r="K479" i="16"/>
  <c r="I479" i="16"/>
  <c r="K478" i="16"/>
  <c r="I478" i="16"/>
  <c r="K477" i="16"/>
  <c r="I477" i="16"/>
  <c r="K476" i="16"/>
  <c r="I476" i="16"/>
  <c r="K475" i="16"/>
  <c r="I475" i="16"/>
  <c r="K474" i="16"/>
  <c r="I474" i="16"/>
  <c r="K473" i="16"/>
  <c r="I473" i="16"/>
  <c r="K472" i="16"/>
  <c r="I472" i="16"/>
  <c r="K471" i="16"/>
  <c r="I471" i="16"/>
  <c r="K470" i="16"/>
  <c r="I470" i="16"/>
  <c r="K469" i="16"/>
  <c r="I469" i="16"/>
  <c r="K468" i="16"/>
  <c r="I468" i="16"/>
  <c r="K467" i="16"/>
  <c r="I467" i="16"/>
  <c r="K466" i="16"/>
  <c r="I466" i="16"/>
  <c r="K465" i="16"/>
  <c r="I465" i="16"/>
  <c r="K464" i="16"/>
  <c r="I464" i="16"/>
  <c r="K463" i="16"/>
  <c r="I463" i="16"/>
  <c r="K462" i="16"/>
  <c r="I462" i="16"/>
  <c r="K461" i="16"/>
  <c r="I461" i="16"/>
  <c r="K460" i="16"/>
  <c r="I460" i="16"/>
  <c r="K459" i="16"/>
  <c r="I459" i="16"/>
  <c r="K458" i="16"/>
  <c r="I458" i="16"/>
  <c r="K457" i="16"/>
  <c r="I457" i="16"/>
  <c r="K456" i="16"/>
  <c r="I456" i="16"/>
  <c r="K455" i="16"/>
  <c r="I455" i="16"/>
  <c r="K454" i="16"/>
  <c r="I454" i="16"/>
  <c r="K453" i="16"/>
  <c r="I453" i="16"/>
  <c r="K452" i="16"/>
  <c r="I452" i="16"/>
  <c r="K451" i="16"/>
  <c r="I451" i="16"/>
  <c r="K450" i="16"/>
  <c r="I450" i="16"/>
  <c r="K449" i="16"/>
  <c r="I449" i="16"/>
  <c r="K448" i="16"/>
  <c r="I448" i="16"/>
  <c r="K447" i="16"/>
  <c r="I447" i="16"/>
  <c r="K446" i="16"/>
  <c r="I446" i="16"/>
  <c r="K445" i="16"/>
  <c r="I445" i="16"/>
  <c r="K444" i="16"/>
  <c r="I444" i="16"/>
  <c r="K443" i="16"/>
  <c r="I443" i="16"/>
  <c r="K442" i="16"/>
  <c r="I442" i="16"/>
  <c r="K441" i="16"/>
  <c r="I441" i="16"/>
  <c r="K440" i="16"/>
  <c r="I440" i="16"/>
  <c r="K439" i="16"/>
  <c r="I439" i="16"/>
  <c r="K438" i="16"/>
  <c r="I438" i="16"/>
  <c r="K437" i="16"/>
  <c r="I437" i="16"/>
  <c r="K436" i="16"/>
  <c r="I436" i="16"/>
  <c r="K435" i="16"/>
  <c r="I435" i="16"/>
  <c r="K434" i="16"/>
  <c r="I434" i="16"/>
  <c r="K433" i="16"/>
  <c r="I433" i="16"/>
  <c r="K432" i="16"/>
  <c r="I432" i="16"/>
  <c r="K431" i="16"/>
  <c r="I431" i="16"/>
  <c r="K430" i="16"/>
  <c r="I430" i="16"/>
  <c r="K429" i="16"/>
  <c r="I429" i="16"/>
  <c r="K428" i="16"/>
  <c r="I428" i="16"/>
  <c r="K427" i="16"/>
  <c r="I427" i="16"/>
  <c r="K426" i="16"/>
  <c r="I426" i="16"/>
  <c r="K425" i="16"/>
  <c r="I425" i="16"/>
  <c r="K424" i="16"/>
  <c r="I424" i="16"/>
  <c r="K423" i="16"/>
  <c r="I423" i="16"/>
  <c r="K422" i="16"/>
  <c r="I422" i="16"/>
  <c r="K421" i="16"/>
  <c r="I421" i="16"/>
  <c r="K420" i="16"/>
  <c r="I420" i="16"/>
  <c r="K419" i="16"/>
  <c r="I419" i="16"/>
  <c r="K418" i="16"/>
  <c r="I418" i="16"/>
  <c r="K417" i="16"/>
  <c r="I417" i="16"/>
  <c r="K416" i="16"/>
  <c r="I416" i="16"/>
  <c r="K415" i="16"/>
  <c r="I415" i="16"/>
  <c r="K414" i="16"/>
  <c r="I414" i="16"/>
  <c r="K413" i="16"/>
  <c r="I413" i="16"/>
  <c r="K412" i="16"/>
  <c r="I412" i="16"/>
  <c r="K411" i="16"/>
  <c r="I411" i="16"/>
  <c r="K410" i="16"/>
  <c r="I410" i="16"/>
  <c r="K409" i="16"/>
  <c r="I409" i="16"/>
  <c r="K408" i="16"/>
  <c r="I408" i="16"/>
  <c r="K407" i="16"/>
  <c r="I407" i="16"/>
  <c r="K406" i="16"/>
  <c r="I406" i="16"/>
  <c r="K405" i="16"/>
  <c r="I405" i="16"/>
  <c r="K404" i="16"/>
  <c r="I404" i="16"/>
  <c r="K403" i="16"/>
  <c r="I403" i="16"/>
  <c r="K402" i="16"/>
  <c r="I402" i="16"/>
  <c r="K401" i="16"/>
  <c r="I401" i="16"/>
  <c r="K400" i="16"/>
  <c r="I400" i="16"/>
  <c r="K399" i="16"/>
  <c r="I399" i="16"/>
  <c r="K398" i="16"/>
  <c r="I398" i="16"/>
  <c r="K397" i="16"/>
  <c r="I397" i="16"/>
  <c r="K396" i="16"/>
  <c r="I396" i="16"/>
  <c r="K395" i="16"/>
  <c r="I395" i="16"/>
  <c r="K394" i="16"/>
  <c r="I394" i="16"/>
  <c r="K393" i="16"/>
  <c r="I393" i="16"/>
  <c r="K392" i="16"/>
  <c r="I392" i="16"/>
  <c r="K391" i="16"/>
  <c r="I391" i="16"/>
  <c r="K390" i="16"/>
  <c r="I390" i="16"/>
  <c r="K389" i="16"/>
  <c r="I389" i="16"/>
  <c r="K388" i="16"/>
  <c r="I388" i="16"/>
  <c r="K387" i="16"/>
  <c r="I387" i="16"/>
  <c r="K386" i="16"/>
  <c r="I386" i="16"/>
  <c r="K385" i="16"/>
  <c r="I385" i="16"/>
  <c r="K384" i="16"/>
  <c r="I384" i="16"/>
  <c r="K383" i="16"/>
  <c r="I383" i="16"/>
  <c r="K382" i="16"/>
  <c r="I382" i="16"/>
  <c r="K381" i="16"/>
  <c r="I381" i="16"/>
  <c r="K380" i="16"/>
  <c r="I380" i="16"/>
  <c r="K379" i="16"/>
  <c r="I379" i="16"/>
  <c r="K378" i="16"/>
  <c r="I378" i="16"/>
  <c r="K377" i="16"/>
  <c r="I377" i="16"/>
  <c r="K376" i="16"/>
  <c r="I376" i="16"/>
  <c r="K375" i="16"/>
  <c r="I375" i="16"/>
  <c r="K374" i="16"/>
  <c r="I374" i="16"/>
  <c r="K373" i="16"/>
  <c r="I373" i="16"/>
  <c r="K372" i="16"/>
  <c r="I372" i="16"/>
  <c r="K371" i="16"/>
  <c r="I371" i="16"/>
  <c r="K370" i="16"/>
  <c r="I370" i="16"/>
  <c r="K369" i="16"/>
  <c r="I369" i="16"/>
  <c r="K368" i="16"/>
  <c r="I368" i="16"/>
  <c r="K367" i="16"/>
  <c r="I367" i="16"/>
  <c r="K366" i="16"/>
  <c r="I366" i="16"/>
  <c r="K365" i="16"/>
  <c r="I365" i="16"/>
  <c r="K364" i="16"/>
  <c r="I364" i="16"/>
  <c r="K363" i="16"/>
  <c r="I363" i="16"/>
  <c r="K362" i="16"/>
  <c r="I362" i="16"/>
  <c r="K361" i="16"/>
  <c r="I361" i="16"/>
  <c r="K360" i="16"/>
  <c r="I360" i="16"/>
  <c r="K359" i="16"/>
  <c r="I359" i="16"/>
  <c r="K358" i="16"/>
  <c r="I358" i="16"/>
  <c r="K357" i="16"/>
  <c r="I357" i="16"/>
  <c r="K356" i="16"/>
  <c r="I356" i="16"/>
  <c r="K355" i="16"/>
  <c r="I355" i="16"/>
  <c r="K354" i="16"/>
  <c r="I354" i="16"/>
  <c r="K353" i="16"/>
  <c r="I353" i="16"/>
  <c r="K352" i="16"/>
  <c r="I352" i="16"/>
  <c r="K351" i="16"/>
  <c r="I351" i="16"/>
  <c r="K350" i="16"/>
  <c r="I350" i="16"/>
  <c r="K349" i="16"/>
  <c r="I349" i="16"/>
  <c r="K348" i="16"/>
  <c r="I348" i="16"/>
  <c r="K347" i="16"/>
  <c r="I347" i="16"/>
  <c r="K346" i="16"/>
  <c r="I346" i="16"/>
  <c r="K345" i="16"/>
  <c r="I345" i="16"/>
  <c r="K344" i="16"/>
  <c r="I344" i="16"/>
  <c r="K343" i="16"/>
  <c r="I343" i="16"/>
  <c r="K342" i="16"/>
  <c r="I342" i="16"/>
  <c r="K341" i="16"/>
  <c r="I341" i="16"/>
  <c r="K340" i="16"/>
  <c r="I340" i="16"/>
  <c r="K339" i="16"/>
  <c r="I339" i="16"/>
  <c r="K338" i="16"/>
  <c r="I338" i="16"/>
  <c r="K337" i="16"/>
  <c r="I337" i="16"/>
  <c r="K336" i="16"/>
  <c r="I336" i="16"/>
  <c r="K335" i="16"/>
  <c r="I335" i="16"/>
  <c r="K334" i="16"/>
  <c r="I334" i="16"/>
  <c r="K333" i="16"/>
  <c r="I333" i="16"/>
  <c r="K332" i="16"/>
  <c r="I332" i="16"/>
  <c r="K331" i="16"/>
  <c r="I331" i="16"/>
  <c r="K330" i="16"/>
  <c r="I330" i="16"/>
  <c r="K329" i="16"/>
  <c r="I329" i="16"/>
  <c r="K328" i="16"/>
  <c r="I328" i="16"/>
  <c r="K327" i="16"/>
  <c r="I327" i="16"/>
  <c r="K326" i="16"/>
  <c r="I326" i="16"/>
  <c r="K325" i="16"/>
  <c r="I325" i="16"/>
  <c r="K324" i="16"/>
  <c r="I324" i="16"/>
  <c r="K323" i="16"/>
  <c r="I323" i="16"/>
  <c r="K322" i="16"/>
  <c r="I322" i="16"/>
  <c r="K321" i="16"/>
  <c r="I321" i="16"/>
  <c r="K320" i="16"/>
  <c r="I320" i="16"/>
  <c r="K319" i="16"/>
  <c r="I319" i="16"/>
  <c r="K318" i="16"/>
  <c r="I318" i="16"/>
  <c r="K317" i="16"/>
  <c r="I317" i="16"/>
  <c r="K316" i="16"/>
  <c r="I316" i="16"/>
  <c r="K315" i="16"/>
  <c r="I315" i="16"/>
  <c r="K314" i="16"/>
  <c r="I314" i="16"/>
  <c r="K313" i="16"/>
  <c r="I313" i="16"/>
  <c r="K312" i="16"/>
  <c r="I312" i="16"/>
  <c r="K311" i="16"/>
  <c r="I311" i="16"/>
  <c r="K310" i="16"/>
  <c r="I310" i="16"/>
  <c r="K309" i="16"/>
  <c r="I309" i="16"/>
  <c r="K308" i="16"/>
  <c r="I308" i="16"/>
  <c r="K307" i="16"/>
  <c r="I307" i="16"/>
  <c r="K306" i="16"/>
  <c r="I306" i="16"/>
  <c r="K305" i="16"/>
  <c r="I305" i="16"/>
  <c r="K304" i="16"/>
  <c r="I304" i="16"/>
  <c r="K303" i="16"/>
  <c r="I303" i="16"/>
  <c r="K302" i="16"/>
  <c r="I302" i="16"/>
  <c r="K301" i="16"/>
  <c r="I301" i="16"/>
  <c r="K300" i="16"/>
  <c r="I300" i="16"/>
  <c r="K299" i="16"/>
  <c r="I299" i="16"/>
  <c r="K298" i="16"/>
  <c r="I298" i="16"/>
  <c r="K297" i="16"/>
  <c r="I297" i="16"/>
  <c r="K296" i="16"/>
  <c r="I296" i="16"/>
  <c r="K295" i="16"/>
  <c r="I295" i="16"/>
  <c r="K294" i="16"/>
  <c r="I294" i="16"/>
  <c r="K293" i="16"/>
  <c r="I293" i="16"/>
  <c r="K292" i="16"/>
  <c r="I292" i="16"/>
  <c r="K291" i="16"/>
  <c r="I291" i="16"/>
  <c r="K290" i="16"/>
  <c r="I290" i="16"/>
  <c r="K289" i="16"/>
  <c r="I289" i="16"/>
  <c r="K288" i="16"/>
  <c r="I288" i="16"/>
  <c r="K287" i="16"/>
  <c r="I287" i="16"/>
  <c r="K286" i="16"/>
  <c r="I286" i="16"/>
  <c r="K285" i="16"/>
  <c r="I285" i="16"/>
  <c r="K284" i="16"/>
  <c r="I284" i="16"/>
  <c r="K283" i="16"/>
  <c r="I283" i="16"/>
  <c r="K282" i="16"/>
  <c r="I282" i="16"/>
  <c r="K281" i="16"/>
  <c r="I281" i="16"/>
  <c r="K280" i="16"/>
  <c r="I280" i="16"/>
  <c r="K279" i="16"/>
  <c r="I279" i="16"/>
  <c r="K278" i="16"/>
  <c r="I278" i="16"/>
  <c r="K277" i="16"/>
  <c r="I277" i="16"/>
  <c r="K276" i="16"/>
  <c r="I276" i="16"/>
  <c r="K275" i="16"/>
  <c r="I275" i="16"/>
  <c r="K274" i="16"/>
  <c r="I274" i="16"/>
  <c r="K273" i="16"/>
  <c r="I273" i="16"/>
  <c r="K272" i="16"/>
  <c r="I272" i="16"/>
  <c r="K271" i="16"/>
  <c r="I271" i="16"/>
  <c r="K270" i="16"/>
  <c r="I270" i="16"/>
  <c r="K269" i="16"/>
  <c r="I269" i="16"/>
  <c r="K268" i="16"/>
  <c r="I268" i="16"/>
  <c r="K267" i="16"/>
  <c r="I267" i="16"/>
  <c r="K266" i="16"/>
  <c r="I266" i="16"/>
  <c r="K265" i="16"/>
  <c r="I265" i="16"/>
  <c r="K264" i="16"/>
  <c r="I264" i="16"/>
  <c r="K263" i="16"/>
  <c r="I263" i="16"/>
  <c r="K262" i="16"/>
  <c r="I262" i="16"/>
  <c r="K261" i="16"/>
  <c r="I261" i="16"/>
  <c r="K260" i="16"/>
  <c r="I260" i="16"/>
  <c r="K259" i="16"/>
  <c r="I259" i="16"/>
  <c r="K258" i="16"/>
  <c r="I258" i="16"/>
  <c r="K257" i="16"/>
  <c r="I257" i="16"/>
  <c r="K256" i="16"/>
  <c r="I256" i="16"/>
  <c r="K255" i="16"/>
  <c r="I255" i="16"/>
  <c r="K254" i="16"/>
  <c r="I254" i="16"/>
  <c r="K253" i="16"/>
  <c r="I253" i="16"/>
  <c r="K252" i="16"/>
  <c r="I252" i="16"/>
  <c r="K251" i="16"/>
  <c r="I251" i="16"/>
  <c r="K250" i="16"/>
  <c r="I250" i="16"/>
  <c r="K249" i="16"/>
  <c r="I249" i="16"/>
  <c r="K248" i="16"/>
  <c r="I248" i="16"/>
  <c r="K247" i="16"/>
  <c r="I247" i="16"/>
  <c r="K246" i="16"/>
  <c r="I246" i="16"/>
  <c r="K245" i="16"/>
  <c r="I245" i="16"/>
  <c r="K244" i="16"/>
  <c r="I244" i="16"/>
  <c r="K243" i="16"/>
  <c r="I243" i="16"/>
  <c r="K242" i="16"/>
  <c r="I242" i="16"/>
  <c r="K241" i="16"/>
  <c r="I241" i="16"/>
  <c r="K240" i="16"/>
  <c r="I240" i="16"/>
  <c r="K239" i="16"/>
  <c r="I239" i="16"/>
  <c r="K238" i="16"/>
  <c r="I238" i="16"/>
  <c r="K237" i="16"/>
  <c r="I237" i="16"/>
  <c r="K236" i="16"/>
  <c r="I236" i="16"/>
  <c r="K235" i="16"/>
  <c r="I235" i="16"/>
  <c r="K234" i="16"/>
  <c r="I234" i="16"/>
  <c r="K233" i="16"/>
  <c r="I233" i="16"/>
  <c r="K232" i="16"/>
  <c r="I232" i="16"/>
  <c r="K231" i="16"/>
  <c r="I231" i="16"/>
  <c r="K230" i="16"/>
  <c r="I230" i="16"/>
  <c r="K229" i="16"/>
  <c r="I229" i="16"/>
  <c r="K228" i="16"/>
  <c r="I228" i="16"/>
  <c r="K227" i="16"/>
  <c r="I227" i="16"/>
  <c r="K226" i="16"/>
  <c r="I226" i="16"/>
  <c r="K225" i="16"/>
  <c r="I225" i="16"/>
  <c r="K224" i="16"/>
  <c r="I224" i="16"/>
  <c r="K223" i="16"/>
  <c r="I223" i="16"/>
  <c r="K222" i="16"/>
  <c r="I222" i="16"/>
  <c r="K221" i="16"/>
  <c r="I221" i="16"/>
  <c r="K220" i="16"/>
  <c r="I220" i="16"/>
  <c r="K219" i="16"/>
  <c r="I219" i="16"/>
  <c r="K218" i="16"/>
  <c r="I218" i="16"/>
  <c r="K217" i="16"/>
  <c r="I217" i="16"/>
  <c r="K216" i="16"/>
  <c r="I216" i="16"/>
  <c r="K215" i="16"/>
  <c r="I215" i="16"/>
  <c r="K214" i="16"/>
  <c r="I214" i="16"/>
  <c r="K213" i="16"/>
  <c r="I213" i="16"/>
  <c r="K212" i="16"/>
  <c r="I212" i="16"/>
  <c r="K211" i="16"/>
  <c r="I211" i="16"/>
  <c r="K210" i="16"/>
  <c r="I210" i="16"/>
  <c r="K209" i="16"/>
  <c r="I209" i="16"/>
  <c r="K208" i="16"/>
  <c r="I208" i="16"/>
  <c r="K207" i="16"/>
  <c r="I207" i="16"/>
  <c r="K206" i="16"/>
  <c r="I206" i="16"/>
  <c r="K205" i="16"/>
  <c r="I205" i="16"/>
  <c r="K204" i="16"/>
  <c r="I204" i="16"/>
  <c r="K203" i="16"/>
  <c r="I203" i="16"/>
  <c r="K202" i="16"/>
  <c r="I202" i="16"/>
  <c r="K201" i="16"/>
  <c r="I201" i="16"/>
  <c r="K200" i="16"/>
  <c r="I200" i="16"/>
  <c r="K199" i="16"/>
  <c r="I199" i="16"/>
  <c r="K198" i="16"/>
  <c r="I198" i="16"/>
  <c r="K197" i="16"/>
  <c r="I197" i="16"/>
  <c r="K196" i="16"/>
  <c r="I196" i="16"/>
  <c r="K195" i="16"/>
  <c r="I195" i="16"/>
  <c r="K194" i="16"/>
  <c r="I194" i="16"/>
  <c r="K193" i="16"/>
  <c r="I193" i="16"/>
  <c r="K192" i="16"/>
  <c r="I192" i="16"/>
  <c r="K191" i="16"/>
  <c r="I191" i="16"/>
  <c r="K190" i="16"/>
  <c r="I190" i="16"/>
  <c r="K189" i="16"/>
  <c r="I189" i="16"/>
  <c r="K188" i="16"/>
  <c r="I188" i="16"/>
  <c r="K187" i="16"/>
  <c r="I187" i="16"/>
  <c r="K186" i="16"/>
  <c r="I186" i="16"/>
  <c r="K185" i="16"/>
  <c r="I185" i="16"/>
  <c r="K184" i="16"/>
  <c r="I184" i="16"/>
  <c r="K183" i="16"/>
  <c r="I183" i="16"/>
  <c r="K182" i="16"/>
  <c r="I182" i="16"/>
  <c r="K181" i="16"/>
  <c r="I181" i="16"/>
  <c r="K180" i="16"/>
  <c r="I180" i="16"/>
  <c r="K179" i="16"/>
  <c r="I179" i="16"/>
  <c r="K178" i="16"/>
  <c r="I178" i="16"/>
  <c r="K177" i="16"/>
  <c r="I177" i="16"/>
  <c r="K176" i="16"/>
  <c r="I176" i="16"/>
  <c r="K175" i="16"/>
  <c r="I175" i="16"/>
  <c r="K174" i="16"/>
  <c r="I174" i="16"/>
  <c r="K173" i="16"/>
  <c r="I173" i="16"/>
  <c r="K172" i="16"/>
  <c r="I172" i="16"/>
  <c r="K171" i="16"/>
  <c r="I171" i="16"/>
  <c r="K170" i="16"/>
  <c r="I170" i="16"/>
  <c r="K169" i="16"/>
  <c r="I169" i="16"/>
  <c r="K168" i="16"/>
  <c r="I168" i="16"/>
  <c r="K167" i="16"/>
  <c r="I167" i="16"/>
  <c r="K166" i="16"/>
  <c r="I166" i="16"/>
  <c r="K165" i="16"/>
  <c r="I165" i="16"/>
  <c r="K164" i="16"/>
  <c r="I164" i="16"/>
  <c r="K163" i="16"/>
  <c r="I163" i="16"/>
  <c r="K162" i="16"/>
  <c r="I162" i="16"/>
  <c r="K161" i="16"/>
  <c r="I161" i="16"/>
  <c r="K160" i="16"/>
  <c r="I160" i="16"/>
  <c r="K159" i="16"/>
  <c r="I159" i="16"/>
  <c r="K158" i="16"/>
  <c r="I158" i="16"/>
  <c r="K157" i="16"/>
  <c r="I157" i="16"/>
  <c r="K156" i="16"/>
  <c r="I156" i="16"/>
  <c r="K155" i="16"/>
  <c r="I155" i="16"/>
  <c r="K154" i="16"/>
  <c r="I154" i="16"/>
  <c r="K153" i="16"/>
  <c r="I153" i="16"/>
  <c r="K152" i="16"/>
  <c r="I152" i="16"/>
  <c r="K151" i="16"/>
  <c r="I151" i="16"/>
  <c r="K150" i="16"/>
  <c r="I150" i="16"/>
  <c r="K149" i="16"/>
  <c r="I149" i="16"/>
  <c r="K148" i="16"/>
  <c r="I148" i="16"/>
  <c r="K147" i="16"/>
  <c r="I147" i="16"/>
  <c r="K146" i="16"/>
  <c r="I146" i="16"/>
  <c r="K145" i="16"/>
  <c r="I145" i="16"/>
  <c r="K144" i="16"/>
  <c r="I144" i="16"/>
  <c r="K143" i="16"/>
  <c r="I143" i="16"/>
  <c r="K142" i="16"/>
  <c r="I142" i="16"/>
  <c r="K141" i="16"/>
  <c r="I141" i="16"/>
  <c r="K140" i="16"/>
  <c r="I140" i="16"/>
  <c r="K139" i="16"/>
  <c r="I139" i="16"/>
  <c r="K138" i="16"/>
  <c r="I138" i="16"/>
  <c r="K137" i="16"/>
  <c r="I137" i="16"/>
  <c r="K136" i="16"/>
  <c r="I136" i="16"/>
  <c r="K135" i="16"/>
  <c r="I135" i="16"/>
  <c r="K134" i="16"/>
  <c r="I134" i="16"/>
  <c r="K133" i="16"/>
  <c r="I133" i="16"/>
  <c r="K132" i="16"/>
  <c r="I132" i="16"/>
  <c r="K131" i="16"/>
  <c r="I131" i="16"/>
  <c r="K130" i="16"/>
  <c r="I130" i="16"/>
  <c r="K129" i="16"/>
  <c r="I129" i="16"/>
  <c r="K128" i="16"/>
  <c r="I128" i="16"/>
  <c r="K127" i="16"/>
  <c r="I127" i="16"/>
  <c r="K126" i="16"/>
  <c r="I126" i="16"/>
  <c r="K125" i="16"/>
  <c r="I125" i="16"/>
  <c r="K124" i="16"/>
  <c r="I124" i="16"/>
  <c r="K123" i="16"/>
  <c r="I123" i="16"/>
  <c r="K122" i="16"/>
  <c r="I122" i="16"/>
  <c r="K121" i="16"/>
  <c r="I121" i="16"/>
  <c r="K120" i="16"/>
  <c r="I120" i="16"/>
  <c r="K119" i="16"/>
  <c r="I119" i="16"/>
  <c r="K118" i="16"/>
  <c r="I118" i="16"/>
  <c r="K117" i="16"/>
  <c r="I117" i="16"/>
  <c r="K116" i="16"/>
  <c r="I116" i="16"/>
  <c r="K115" i="16"/>
  <c r="I115" i="16"/>
  <c r="K114" i="16"/>
  <c r="I114" i="16"/>
  <c r="K113" i="16"/>
  <c r="I113" i="16"/>
  <c r="K112" i="16"/>
  <c r="I112" i="16"/>
  <c r="K111" i="16"/>
  <c r="I111" i="16"/>
  <c r="K110" i="16"/>
  <c r="I110" i="16"/>
  <c r="K109" i="16"/>
  <c r="I109" i="16"/>
  <c r="K108" i="16"/>
  <c r="I108" i="16"/>
  <c r="K107" i="16"/>
  <c r="I107" i="16"/>
  <c r="K106" i="16"/>
  <c r="I106" i="16"/>
  <c r="K105" i="16"/>
  <c r="I105" i="16"/>
  <c r="K104" i="16"/>
  <c r="I104" i="16"/>
  <c r="K103" i="16"/>
  <c r="I103" i="16"/>
  <c r="K102" i="16"/>
  <c r="I102" i="16"/>
  <c r="K101" i="16"/>
  <c r="I101" i="16"/>
  <c r="K100" i="16"/>
  <c r="I100" i="16"/>
  <c r="K99" i="16"/>
  <c r="I99" i="16"/>
  <c r="K98" i="16"/>
  <c r="I98" i="16"/>
  <c r="K97" i="16"/>
  <c r="I97" i="16"/>
  <c r="K96" i="16"/>
  <c r="I96" i="16"/>
  <c r="K95" i="16"/>
  <c r="I95" i="16"/>
  <c r="K94" i="16"/>
  <c r="I94" i="16"/>
  <c r="K93" i="16"/>
  <c r="I93" i="16"/>
  <c r="K92" i="16"/>
  <c r="I92" i="16"/>
  <c r="K91" i="16"/>
  <c r="I91" i="16"/>
  <c r="K90" i="16"/>
  <c r="I90" i="16"/>
  <c r="K89" i="16"/>
  <c r="I89" i="16"/>
  <c r="K88" i="16"/>
  <c r="I88" i="16"/>
  <c r="K87" i="16"/>
  <c r="I87" i="16"/>
  <c r="K86" i="16"/>
  <c r="I86" i="16"/>
  <c r="K85" i="16"/>
  <c r="I85" i="16"/>
  <c r="K84" i="16"/>
  <c r="I84" i="16"/>
  <c r="K83" i="16"/>
  <c r="I83" i="16"/>
  <c r="K82" i="16"/>
  <c r="I82" i="16"/>
  <c r="K81" i="16"/>
  <c r="I81" i="16"/>
  <c r="K80" i="16"/>
  <c r="I80" i="16"/>
  <c r="K79" i="16"/>
  <c r="I79" i="16"/>
  <c r="K78" i="16"/>
  <c r="I78" i="16"/>
  <c r="K77" i="16"/>
  <c r="I77" i="16"/>
  <c r="K76" i="16"/>
  <c r="I76" i="16"/>
  <c r="K75" i="16"/>
  <c r="I75" i="16"/>
  <c r="K74" i="16"/>
  <c r="I74" i="16"/>
  <c r="K73" i="16"/>
  <c r="I73" i="16"/>
  <c r="K72" i="16"/>
  <c r="I72" i="16"/>
  <c r="K71" i="16"/>
  <c r="I71" i="16"/>
  <c r="K70" i="16"/>
  <c r="I70" i="16"/>
  <c r="K69" i="16"/>
  <c r="I69" i="16"/>
  <c r="K68" i="16"/>
  <c r="I68" i="16"/>
  <c r="K67" i="16"/>
  <c r="I67" i="16"/>
  <c r="K66" i="16"/>
  <c r="I66" i="16"/>
  <c r="K65" i="16"/>
  <c r="I65" i="16"/>
  <c r="K64" i="16"/>
  <c r="I64" i="16"/>
  <c r="K63" i="16"/>
  <c r="I63" i="16"/>
  <c r="K62" i="16"/>
  <c r="I62" i="16"/>
  <c r="K61" i="16"/>
  <c r="I61" i="16"/>
  <c r="K60" i="16"/>
  <c r="I60" i="16"/>
  <c r="K59" i="16"/>
  <c r="I59" i="16"/>
  <c r="K58" i="16"/>
  <c r="I58" i="16"/>
  <c r="K57" i="16"/>
  <c r="I57" i="16"/>
  <c r="K56" i="16"/>
  <c r="I56" i="16"/>
  <c r="K55" i="16"/>
  <c r="I55" i="16"/>
  <c r="K54" i="16"/>
  <c r="I54" i="16"/>
  <c r="K53" i="16"/>
  <c r="I53" i="16"/>
  <c r="K52" i="16"/>
  <c r="I52" i="16"/>
  <c r="K51" i="16"/>
  <c r="I51" i="16"/>
  <c r="K50" i="16"/>
  <c r="I50" i="16"/>
  <c r="K49" i="16"/>
  <c r="I49" i="16"/>
  <c r="K48" i="16"/>
  <c r="I48" i="16"/>
  <c r="K47" i="16"/>
  <c r="I47" i="16"/>
  <c r="K46" i="16"/>
  <c r="I46" i="16"/>
  <c r="K45" i="16"/>
  <c r="I45" i="16"/>
  <c r="K44" i="16"/>
  <c r="I44" i="16"/>
  <c r="K43" i="16"/>
  <c r="I43" i="16"/>
  <c r="K42" i="16"/>
  <c r="I42" i="16"/>
  <c r="K41" i="16"/>
  <c r="I41" i="16"/>
  <c r="K40" i="16"/>
  <c r="I40" i="16"/>
  <c r="K39" i="16"/>
  <c r="I39" i="16"/>
  <c r="K38" i="16"/>
  <c r="I38" i="16"/>
  <c r="K37" i="16"/>
  <c r="I37" i="16"/>
  <c r="K36" i="16"/>
  <c r="I36" i="16"/>
  <c r="K35" i="16"/>
  <c r="I35" i="16"/>
  <c r="K34" i="16"/>
  <c r="I34" i="16"/>
  <c r="K33" i="16"/>
  <c r="I33" i="16"/>
  <c r="K32" i="16"/>
  <c r="I32" i="16"/>
  <c r="K31" i="16"/>
  <c r="I31" i="16"/>
  <c r="K30" i="16"/>
  <c r="I30" i="16"/>
  <c r="K29" i="16"/>
  <c r="I29" i="16"/>
  <c r="K28" i="16"/>
  <c r="I28" i="16"/>
  <c r="K27" i="16"/>
  <c r="I27" i="16"/>
  <c r="K26" i="16"/>
  <c r="I26" i="16"/>
  <c r="K25" i="16"/>
  <c r="I25" i="16"/>
  <c r="K24" i="16"/>
  <c r="I24" i="16"/>
  <c r="K23" i="16"/>
  <c r="I23" i="16"/>
  <c r="K22" i="16"/>
  <c r="I22" i="16"/>
  <c r="K21" i="16"/>
  <c r="I21" i="16"/>
  <c r="K20" i="16"/>
  <c r="I20" i="16"/>
  <c r="K19" i="16"/>
  <c r="I19" i="16"/>
  <c r="K18" i="16"/>
  <c r="I18" i="16"/>
  <c r="K17" i="16"/>
  <c r="I17" i="16"/>
  <c r="K16" i="16"/>
  <c r="I16" i="16"/>
  <c r="K15" i="16"/>
  <c r="I15" i="16"/>
  <c r="K14" i="16"/>
  <c r="I14" i="16"/>
  <c r="K13" i="16"/>
  <c r="I13" i="16"/>
  <c r="K12" i="16"/>
  <c r="I12" i="16"/>
  <c r="K11" i="16"/>
  <c r="I11" i="16"/>
  <c r="K10" i="16"/>
  <c r="I10" i="16"/>
  <c r="K9" i="16"/>
  <c r="I9" i="16"/>
  <c r="K8" i="16"/>
  <c r="I8" i="16"/>
  <c r="K7" i="16"/>
  <c r="I7" i="16"/>
  <c r="K6" i="16"/>
  <c r="I6" i="16"/>
  <c r="K5" i="16"/>
  <c r="I5" i="16"/>
  <c r="K4" i="16"/>
  <c r="I4" i="16"/>
  <c r="K3" i="16"/>
  <c r="I3" i="16"/>
  <c r="K2" i="16"/>
  <c r="I2" i="16"/>
  <c r="O1" i="15"/>
  <c r="P22" i="16"/>
  <c r="P23" i="16"/>
  <c r="P24" i="16"/>
  <c r="P25" i="16"/>
  <c r="P26" i="16"/>
  <c r="P27" i="16"/>
  <c r="P28" i="16"/>
  <c r="P29" i="16"/>
  <c r="P30" i="16"/>
  <c r="P21" i="16"/>
  <c r="N3" i="16"/>
  <c r="Q10" i="16"/>
  <c r="Q9" i="16"/>
  <c r="Q8" i="16"/>
  <c r="Q5" i="16"/>
  <c r="N23" i="3"/>
  <c r="N21" i="3"/>
  <c r="N20" i="3"/>
  <c r="N19" i="3"/>
  <c r="N22" i="3" s="1"/>
  <c r="N26" i="3" s="1"/>
  <c r="L3" i="15"/>
  <c r="L4" i="15" s="1"/>
  <c r="L5" i="15" s="1"/>
  <c r="O51" i="15"/>
  <c r="O49" i="15"/>
  <c r="O47" i="15"/>
  <c r="O46" i="15"/>
  <c r="O45" i="15"/>
  <c r="O43" i="15"/>
  <c r="O42" i="15"/>
  <c r="O10" i="15"/>
  <c r="O9" i="15"/>
  <c r="O8" i="15"/>
  <c r="O7" i="15"/>
  <c r="O6" i="15"/>
  <c r="O5" i="15"/>
  <c r="O10" i="14"/>
  <c r="O9" i="14"/>
  <c r="O8" i="14"/>
  <c r="O7" i="14"/>
  <c r="O6" i="14"/>
  <c r="O5" i="14"/>
  <c r="O51" i="13"/>
  <c r="O49" i="13"/>
  <c r="O47" i="13"/>
  <c r="O46" i="13"/>
  <c r="O45" i="13"/>
  <c r="O43" i="13"/>
  <c r="O42" i="13"/>
  <c r="N1" i="13"/>
  <c r="O1" i="13"/>
  <c r="M1" i="13"/>
  <c r="L3" i="13"/>
  <c r="L4" i="13" s="1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L270" i="13" s="1"/>
  <c r="L271" i="13" s="1"/>
  <c r="L272" i="13" s="1"/>
  <c r="L273" i="13" s="1"/>
  <c r="L274" i="13" s="1"/>
  <c r="L275" i="13" s="1"/>
  <c r="L276" i="13" s="1"/>
  <c r="L277" i="13" s="1"/>
  <c r="L278" i="13" s="1"/>
  <c r="L279" i="13" s="1"/>
  <c r="L280" i="13" s="1"/>
  <c r="L281" i="13" s="1"/>
  <c r="L282" i="13" s="1"/>
  <c r="L283" i="13" s="1"/>
  <c r="L284" i="13" s="1"/>
  <c r="L285" i="13" s="1"/>
  <c r="L286" i="13" s="1"/>
  <c r="L287" i="13" s="1"/>
  <c r="L288" i="13" s="1"/>
  <c r="L289" i="13" s="1"/>
  <c r="L290" i="13" s="1"/>
  <c r="L291" i="13" s="1"/>
  <c r="L292" i="13" s="1"/>
  <c r="L293" i="13" s="1"/>
  <c r="L294" i="13" s="1"/>
  <c r="L295" i="13" s="1"/>
  <c r="L296" i="13" s="1"/>
  <c r="L297" i="13" s="1"/>
  <c r="L298" i="13" s="1"/>
  <c r="L299" i="13" s="1"/>
  <c r="L300" i="13" s="1"/>
  <c r="L301" i="13" s="1"/>
  <c r="L302" i="13" s="1"/>
  <c r="L303" i="13" s="1"/>
  <c r="L304" i="13" s="1"/>
  <c r="L305" i="13" s="1"/>
  <c r="L306" i="13" s="1"/>
  <c r="L307" i="13" s="1"/>
  <c r="L308" i="13" s="1"/>
  <c r="L309" i="13" s="1"/>
  <c r="L310" i="13" s="1"/>
  <c r="L311" i="13" s="1"/>
  <c r="L312" i="13" s="1"/>
  <c r="L313" i="13" s="1"/>
  <c r="L314" i="13" s="1"/>
  <c r="L315" i="13" s="1"/>
  <c r="L316" i="13" s="1"/>
  <c r="L317" i="13" s="1"/>
  <c r="L318" i="13" s="1"/>
  <c r="L319" i="13" s="1"/>
  <c r="L320" i="13" s="1"/>
  <c r="L321" i="13" s="1"/>
  <c r="L322" i="13" s="1"/>
  <c r="L323" i="13" s="1"/>
  <c r="L324" i="13" s="1"/>
  <c r="L325" i="13" s="1"/>
  <c r="L326" i="13" s="1"/>
  <c r="L327" i="13" s="1"/>
  <c r="L328" i="13" s="1"/>
  <c r="L329" i="13" s="1"/>
  <c r="L330" i="13" s="1"/>
  <c r="L331" i="13" s="1"/>
  <c r="L332" i="13" s="1"/>
  <c r="L333" i="13" s="1"/>
  <c r="L334" i="13" s="1"/>
  <c r="L335" i="13" s="1"/>
  <c r="L336" i="13" s="1"/>
  <c r="L337" i="13" s="1"/>
  <c r="L338" i="13" s="1"/>
  <c r="L339" i="13" s="1"/>
  <c r="L340" i="13" s="1"/>
  <c r="L341" i="13" s="1"/>
  <c r="L342" i="13" s="1"/>
  <c r="L343" i="13" s="1"/>
  <c r="L344" i="13" s="1"/>
  <c r="L345" i="13" s="1"/>
  <c r="L346" i="13" s="1"/>
  <c r="L347" i="13" s="1"/>
  <c r="L348" i="13" s="1"/>
  <c r="L349" i="13" s="1"/>
  <c r="L350" i="13" s="1"/>
  <c r="L351" i="13" s="1"/>
  <c r="L352" i="13" s="1"/>
  <c r="L353" i="13" s="1"/>
  <c r="L354" i="13" s="1"/>
  <c r="L355" i="13" s="1"/>
  <c r="L356" i="13" s="1"/>
  <c r="L357" i="13" s="1"/>
  <c r="L358" i="13" s="1"/>
  <c r="L359" i="13" s="1"/>
  <c r="L360" i="13" s="1"/>
  <c r="L361" i="13" s="1"/>
  <c r="L362" i="13" s="1"/>
  <c r="L363" i="13" s="1"/>
  <c r="L364" i="13" s="1"/>
  <c r="L365" i="13" s="1"/>
  <c r="L366" i="13" s="1"/>
  <c r="L367" i="13" s="1"/>
  <c r="L368" i="13" s="1"/>
  <c r="L369" i="13" s="1"/>
  <c r="L370" i="13" s="1"/>
  <c r="L371" i="13" s="1"/>
  <c r="L372" i="13" s="1"/>
  <c r="L373" i="13" s="1"/>
  <c r="L374" i="13" s="1"/>
  <c r="L375" i="13" s="1"/>
  <c r="L376" i="13" s="1"/>
  <c r="L377" i="13" s="1"/>
  <c r="L378" i="13" s="1"/>
  <c r="L379" i="13" s="1"/>
  <c r="L380" i="13" s="1"/>
  <c r="L381" i="13" s="1"/>
  <c r="L382" i="13" s="1"/>
  <c r="L383" i="13" s="1"/>
  <c r="L384" i="13" s="1"/>
  <c r="L385" i="13" s="1"/>
  <c r="L386" i="13" s="1"/>
  <c r="L387" i="13" s="1"/>
  <c r="L388" i="13" s="1"/>
  <c r="L389" i="13" s="1"/>
  <c r="L390" i="13" s="1"/>
  <c r="L391" i="13" s="1"/>
  <c r="L392" i="13" s="1"/>
  <c r="L393" i="13" s="1"/>
  <c r="L394" i="13" s="1"/>
  <c r="L395" i="13" s="1"/>
  <c r="L396" i="13" s="1"/>
  <c r="L397" i="13" s="1"/>
  <c r="L398" i="13" s="1"/>
  <c r="L399" i="13" s="1"/>
  <c r="L400" i="13" s="1"/>
  <c r="L401" i="13" s="1"/>
  <c r="L402" i="13" s="1"/>
  <c r="L403" i="13" s="1"/>
  <c r="L404" i="13" s="1"/>
  <c r="L405" i="13" s="1"/>
  <c r="L406" i="13" s="1"/>
  <c r="L407" i="13" s="1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L419" i="13" s="1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L439" i="13" s="1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L462" i="13" s="1"/>
  <c r="L463" i="13" s="1"/>
  <c r="L464" i="13" s="1"/>
  <c r="L465" i="13" s="1"/>
  <c r="L466" i="13" s="1"/>
  <c r="L467" i="13" s="1"/>
  <c r="L468" i="13" s="1"/>
  <c r="L469" i="13" s="1"/>
  <c r="L470" i="13" s="1"/>
  <c r="L471" i="13" s="1"/>
  <c r="L472" i="13" s="1"/>
  <c r="L473" i="13" s="1"/>
  <c r="L474" i="13" s="1"/>
  <c r="L475" i="13" s="1"/>
  <c r="L476" i="13" s="1"/>
  <c r="L477" i="13" s="1"/>
  <c r="L478" i="13" s="1"/>
  <c r="L479" i="13" s="1"/>
  <c r="L480" i="13" s="1"/>
  <c r="L481" i="13" s="1"/>
  <c r="L482" i="13" s="1"/>
  <c r="L483" i="13" s="1"/>
  <c r="L484" i="13" s="1"/>
  <c r="L485" i="13" s="1"/>
  <c r="L486" i="13" s="1"/>
  <c r="L487" i="13" s="1"/>
  <c r="L488" i="13" s="1"/>
  <c r="L489" i="13" s="1"/>
  <c r="L490" i="13" s="1"/>
  <c r="L491" i="13" s="1"/>
  <c r="L492" i="13" s="1"/>
  <c r="L493" i="13" s="1"/>
  <c r="L494" i="13" s="1"/>
  <c r="L495" i="13" s="1"/>
  <c r="L496" i="13" s="1"/>
  <c r="L497" i="13" s="1"/>
  <c r="L498" i="13" s="1"/>
  <c r="L499" i="13" s="1"/>
  <c r="L500" i="13" s="1"/>
  <c r="L501" i="13" s="1"/>
  <c r="L502" i="13" s="1"/>
  <c r="L503" i="13" s="1"/>
  <c r="L504" i="13" s="1"/>
  <c r="L505" i="13" s="1"/>
  <c r="L506" i="13" s="1"/>
  <c r="L507" i="13" s="1"/>
  <c r="L508" i="13" s="1"/>
  <c r="L509" i="13" s="1"/>
  <c r="L510" i="13" s="1"/>
  <c r="L511" i="13" s="1"/>
  <c r="L512" i="13" s="1"/>
  <c r="L513" i="13" s="1"/>
  <c r="L514" i="13" s="1"/>
  <c r="L515" i="13" s="1"/>
  <c r="L516" i="13" s="1"/>
  <c r="L517" i="13" s="1"/>
  <c r="L518" i="13" s="1"/>
  <c r="L519" i="13" s="1"/>
  <c r="L520" i="13" s="1"/>
  <c r="L521" i="13" s="1"/>
  <c r="L522" i="13" s="1"/>
  <c r="L523" i="13" s="1"/>
  <c r="L524" i="13" s="1"/>
  <c r="L525" i="13" s="1"/>
  <c r="L526" i="13" s="1"/>
  <c r="L527" i="13" s="1"/>
  <c r="L528" i="13" s="1"/>
  <c r="L529" i="13" s="1"/>
  <c r="L530" i="13" s="1"/>
  <c r="L531" i="13" s="1"/>
  <c r="L532" i="13" s="1"/>
  <c r="L533" i="13" s="1"/>
  <c r="L534" i="13" s="1"/>
  <c r="L535" i="13" s="1"/>
  <c r="L536" i="13" s="1"/>
  <c r="L537" i="13" s="1"/>
  <c r="L538" i="13" s="1"/>
  <c r="L539" i="13" s="1"/>
  <c r="L540" i="13" s="1"/>
  <c r="L541" i="13" s="1"/>
  <c r="L542" i="13" s="1"/>
  <c r="L543" i="13" s="1"/>
  <c r="L544" i="13" s="1"/>
  <c r="L545" i="13" s="1"/>
  <c r="L546" i="13" s="1"/>
  <c r="L547" i="13" s="1"/>
  <c r="L548" i="13" s="1"/>
  <c r="L549" i="13" s="1"/>
  <c r="L550" i="13" s="1"/>
  <c r="L551" i="13" s="1"/>
  <c r="L552" i="13" s="1"/>
  <c r="L553" i="13" s="1"/>
  <c r="L554" i="13" s="1"/>
  <c r="L555" i="13" s="1"/>
  <c r="L556" i="13" s="1"/>
  <c r="L557" i="13" s="1"/>
  <c r="L558" i="13" s="1"/>
  <c r="L559" i="13" s="1"/>
  <c r="L560" i="13" s="1"/>
  <c r="L561" i="13" s="1"/>
  <c r="L562" i="13" s="1"/>
  <c r="L563" i="13" s="1"/>
  <c r="L564" i="13" s="1"/>
  <c r="L565" i="13" s="1"/>
  <c r="L566" i="13" s="1"/>
  <c r="L567" i="13" s="1"/>
  <c r="L568" i="13" s="1"/>
  <c r="L569" i="13" s="1"/>
  <c r="L570" i="13" s="1"/>
  <c r="L571" i="13" s="1"/>
  <c r="L572" i="13" s="1"/>
  <c r="L573" i="13" s="1"/>
  <c r="L574" i="13" s="1"/>
  <c r="L575" i="13" s="1"/>
  <c r="L576" i="13" s="1"/>
  <c r="L577" i="13" s="1"/>
  <c r="L578" i="13" s="1"/>
  <c r="L579" i="13" s="1"/>
  <c r="L580" i="13" s="1"/>
  <c r="L581" i="13" s="1"/>
  <c r="L582" i="13" s="1"/>
  <c r="L583" i="13" s="1"/>
  <c r="L584" i="13" s="1"/>
  <c r="L585" i="13" s="1"/>
  <c r="L586" i="13" s="1"/>
  <c r="L587" i="13" s="1"/>
  <c r="L588" i="13" s="1"/>
  <c r="L589" i="13" s="1"/>
  <c r="L590" i="13" s="1"/>
  <c r="L591" i="13" s="1"/>
  <c r="L592" i="13" s="1"/>
  <c r="L593" i="13" s="1"/>
  <c r="L594" i="13" s="1"/>
  <c r="L595" i="13" s="1"/>
  <c r="L596" i="13" s="1"/>
  <c r="L597" i="13" s="1"/>
  <c r="L598" i="13" s="1"/>
  <c r="L599" i="13" s="1"/>
  <c r="L600" i="13" s="1"/>
  <c r="L601" i="13" s="1"/>
  <c r="L602" i="13" s="1"/>
  <c r="L603" i="13" s="1"/>
  <c r="L604" i="13" s="1"/>
  <c r="L605" i="13" s="1"/>
  <c r="L606" i="13" s="1"/>
  <c r="L607" i="13" s="1"/>
  <c r="L608" i="13" s="1"/>
  <c r="L609" i="13" s="1"/>
  <c r="L610" i="13" s="1"/>
  <c r="L611" i="13" s="1"/>
  <c r="L612" i="13" s="1"/>
  <c r="L613" i="13" s="1"/>
  <c r="L614" i="13" s="1"/>
  <c r="L615" i="13" s="1"/>
  <c r="L616" i="13" s="1"/>
  <c r="L617" i="13" s="1"/>
  <c r="L618" i="13" s="1"/>
  <c r="L619" i="13" s="1"/>
  <c r="L620" i="13" s="1"/>
  <c r="L621" i="13" s="1"/>
  <c r="L622" i="13" s="1"/>
  <c r="L623" i="13" s="1"/>
  <c r="L624" i="13" s="1"/>
  <c r="L625" i="13" s="1"/>
  <c r="L626" i="13" s="1"/>
  <c r="L627" i="13" s="1"/>
  <c r="L628" i="13" s="1"/>
  <c r="L629" i="13" s="1"/>
  <c r="L630" i="13" s="1"/>
  <c r="L631" i="13" s="1"/>
  <c r="L632" i="13" s="1"/>
  <c r="L633" i="13" s="1"/>
  <c r="O10" i="13"/>
  <c r="O9" i="13"/>
  <c r="O8" i="13"/>
  <c r="O7" i="13"/>
  <c r="O6" i="13"/>
  <c r="O5" i="13"/>
  <c r="V3" i="3"/>
  <c r="AA3" i="3" s="1"/>
  <c r="W3" i="3"/>
  <c r="Y3" i="3" s="1"/>
  <c r="X3" i="3"/>
  <c r="V4" i="3"/>
  <c r="Z4" i="3" s="1"/>
  <c r="W4" i="3"/>
  <c r="Y4" i="3" s="1"/>
  <c r="X4" i="3"/>
  <c r="V5" i="3"/>
  <c r="AA5" i="3" s="1"/>
  <c r="W5" i="3"/>
  <c r="Y5" i="3" s="1"/>
  <c r="X5" i="3"/>
  <c r="V6" i="3"/>
  <c r="Z6" i="3" s="1"/>
  <c r="W6" i="3"/>
  <c r="Y6" i="3" s="1"/>
  <c r="X6" i="3"/>
  <c r="V7" i="3"/>
  <c r="AA7" i="3" s="1"/>
  <c r="W7" i="3"/>
  <c r="Y7" i="3" s="1"/>
  <c r="X7" i="3"/>
  <c r="V8" i="3"/>
  <c r="Z8" i="3" s="1"/>
  <c r="W8" i="3"/>
  <c r="Y8" i="3" s="1"/>
  <c r="X8" i="3"/>
  <c r="V9" i="3"/>
  <c r="AA9" i="3" s="1"/>
  <c r="W9" i="3"/>
  <c r="Y9" i="3" s="1"/>
  <c r="X9" i="3"/>
  <c r="V10" i="3"/>
  <c r="Z10" i="3" s="1"/>
  <c r="W10" i="3"/>
  <c r="Y10" i="3" s="1"/>
  <c r="X10" i="3"/>
  <c r="V11" i="3"/>
  <c r="AA11" i="3" s="1"/>
  <c r="W11" i="3"/>
  <c r="Y11" i="3" s="1"/>
  <c r="X11" i="3"/>
  <c r="V12" i="3"/>
  <c r="Z12" i="3" s="1"/>
  <c r="W12" i="3"/>
  <c r="Y12" i="3" s="1"/>
  <c r="X12" i="3"/>
  <c r="V13" i="3"/>
  <c r="AA13" i="3" s="1"/>
  <c r="W13" i="3"/>
  <c r="Y13" i="3" s="1"/>
  <c r="X13" i="3"/>
  <c r="V14" i="3"/>
  <c r="Z14" i="3" s="1"/>
  <c r="W14" i="3"/>
  <c r="Y14" i="3" s="1"/>
  <c r="X14" i="3"/>
  <c r="V15" i="3"/>
  <c r="AA15" i="3" s="1"/>
  <c r="W15" i="3"/>
  <c r="Y15" i="3" s="1"/>
  <c r="X15" i="3"/>
  <c r="V16" i="3"/>
  <c r="Z16" i="3" s="1"/>
  <c r="W16" i="3"/>
  <c r="Y16" i="3" s="1"/>
  <c r="X16" i="3"/>
  <c r="V17" i="3"/>
  <c r="AA17" i="3" s="1"/>
  <c r="W17" i="3"/>
  <c r="Y17" i="3" s="1"/>
  <c r="X17" i="3"/>
  <c r="V18" i="3"/>
  <c r="Z18" i="3" s="1"/>
  <c r="W18" i="3"/>
  <c r="Y18" i="3" s="1"/>
  <c r="X18" i="3"/>
  <c r="V19" i="3"/>
  <c r="AA19" i="3" s="1"/>
  <c r="W19" i="3"/>
  <c r="Y19" i="3" s="1"/>
  <c r="X19" i="3"/>
  <c r="V20" i="3"/>
  <c r="Z20" i="3" s="1"/>
  <c r="W20" i="3"/>
  <c r="Y20" i="3" s="1"/>
  <c r="X20" i="3"/>
  <c r="V21" i="3"/>
  <c r="AA21" i="3" s="1"/>
  <c r="W21" i="3"/>
  <c r="Y21" i="3" s="1"/>
  <c r="X21" i="3"/>
  <c r="V22" i="3"/>
  <c r="Z22" i="3" s="1"/>
  <c r="W22" i="3"/>
  <c r="Y22" i="3" s="1"/>
  <c r="X22" i="3"/>
  <c r="V23" i="3"/>
  <c r="AA23" i="3" s="1"/>
  <c r="W23" i="3"/>
  <c r="Y23" i="3" s="1"/>
  <c r="X23" i="3"/>
  <c r="V24" i="3"/>
  <c r="Z24" i="3" s="1"/>
  <c r="W24" i="3"/>
  <c r="Y24" i="3" s="1"/>
  <c r="X24" i="3"/>
  <c r="V25" i="3"/>
  <c r="AA25" i="3" s="1"/>
  <c r="W25" i="3"/>
  <c r="Y25" i="3" s="1"/>
  <c r="X25" i="3"/>
  <c r="V26" i="3"/>
  <c r="Z26" i="3" s="1"/>
  <c r="W26" i="3"/>
  <c r="Y26" i="3" s="1"/>
  <c r="X26" i="3"/>
  <c r="V27" i="3"/>
  <c r="AA27" i="3" s="1"/>
  <c r="W27" i="3"/>
  <c r="Y27" i="3" s="1"/>
  <c r="X27" i="3"/>
  <c r="V28" i="3"/>
  <c r="Z28" i="3" s="1"/>
  <c r="W28" i="3"/>
  <c r="Y28" i="3" s="1"/>
  <c r="X28" i="3"/>
  <c r="V29" i="3"/>
  <c r="AA29" i="3" s="1"/>
  <c r="W29" i="3"/>
  <c r="Y29" i="3" s="1"/>
  <c r="X29" i="3"/>
  <c r="V30" i="3"/>
  <c r="Z30" i="3" s="1"/>
  <c r="W30" i="3"/>
  <c r="Y30" i="3" s="1"/>
  <c r="X30" i="3"/>
  <c r="V31" i="3"/>
  <c r="AA31" i="3" s="1"/>
  <c r="W31" i="3"/>
  <c r="Y31" i="3" s="1"/>
  <c r="X31" i="3"/>
  <c r="V32" i="3"/>
  <c r="Z32" i="3" s="1"/>
  <c r="W32" i="3"/>
  <c r="Y32" i="3" s="1"/>
  <c r="X32" i="3"/>
  <c r="V33" i="3"/>
  <c r="AA33" i="3" s="1"/>
  <c r="W33" i="3"/>
  <c r="Y33" i="3" s="1"/>
  <c r="X33" i="3"/>
  <c r="V34" i="3"/>
  <c r="Z34" i="3" s="1"/>
  <c r="W34" i="3"/>
  <c r="Y34" i="3" s="1"/>
  <c r="X34" i="3"/>
  <c r="V35" i="3"/>
  <c r="AA35" i="3" s="1"/>
  <c r="W35" i="3"/>
  <c r="Y35" i="3" s="1"/>
  <c r="X35" i="3"/>
  <c r="V36" i="3"/>
  <c r="Z36" i="3" s="1"/>
  <c r="W36" i="3"/>
  <c r="Y36" i="3" s="1"/>
  <c r="X36" i="3"/>
  <c r="V37" i="3"/>
  <c r="AA37" i="3" s="1"/>
  <c r="W37" i="3"/>
  <c r="Y37" i="3" s="1"/>
  <c r="X37" i="3"/>
  <c r="V38" i="3"/>
  <c r="Z38" i="3" s="1"/>
  <c r="W38" i="3"/>
  <c r="Y38" i="3" s="1"/>
  <c r="X38" i="3"/>
  <c r="V39" i="3"/>
  <c r="AA39" i="3" s="1"/>
  <c r="W39" i="3"/>
  <c r="Y39" i="3" s="1"/>
  <c r="X39" i="3"/>
  <c r="V40" i="3"/>
  <c r="Z40" i="3" s="1"/>
  <c r="W40" i="3"/>
  <c r="Y40" i="3" s="1"/>
  <c r="X40" i="3"/>
  <c r="V41" i="3"/>
  <c r="AA41" i="3" s="1"/>
  <c r="W41" i="3"/>
  <c r="Y41" i="3" s="1"/>
  <c r="X41" i="3"/>
  <c r="X2" i="3"/>
  <c r="W2" i="3"/>
  <c r="V2" i="3"/>
  <c r="O79" i="11"/>
  <c r="O85" i="11"/>
  <c r="O78" i="11"/>
  <c r="O76" i="11"/>
  <c r="O77" i="11"/>
  <c r="N9" i="5"/>
  <c r="N8" i="5"/>
  <c r="N7" i="5"/>
  <c r="N6" i="5"/>
  <c r="N5" i="5"/>
  <c r="N4" i="5"/>
  <c r="O10" i="10"/>
  <c r="O9" i="10"/>
  <c r="O8" i="10"/>
  <c r="O7" i="10"/>
  <c r="O6" i="10"/>
  <c r="O5" i="10"/>
  <c r="O62" i="12"/>
  <c r="O67" i="12" s="1"/>
  <c r="P67" i="12" s="1"/>
  <c r="Q67" i="12" s="1"/>
  <c r="O56" i="12"/>
  <c r="O55" i="12"/>
  <c r="O54" i="12"/>
  <c r="O46" i="12"/>
  <c r="O45" i="12"/>
  <c r="O44" i="12"/>
  <c r="O62" i="11"/>
  <c r="O67" i="11" s="1"/>
  <c r="P67" i="11" s="1"/>
  <c r="Q67" i="11" s="1"/>
  <c r="O55" i="11"/>
  <c r="O54" i="11"/>
  <c r="O56" i="11"/>
  <c r="O46" i="11"/>
  <c r="O45" i="11"/>
  <c r="O44" i="11"/>
  <c r="O10" i="12"/>
  <c r="O9" i="12"/>
  <c r="O8" i="12"/>
  <c r="O7" i="12"/>
  <c r="O6" i="12"/>
  <c r="O5" i="12"/>
  <c r="O10" i="11"/>
  <c r="O9" i="11"/>
  <c r="L3" i="1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L251" i="11" s="1"/>
  <c r="L252" i="11" s="1"/>
  <c r="L253" i="11" s="1"/>
  <c r="L254" i="11" s="1"/>
  <c r="L255" i="11" s="1"/>
  <c r="L256" i="11" s="1"/>
  <c r="L257" i="11" s="1"/>
  <c r="L258" i="11" s="1"/>
  <c r="L259" i="11" s="1"/>
  <c r="L260" i="11" s="1"/>
  <c r="L261" i="11" s="1"/>
  <c r="L262" i="11" s="1"/>
  <c r="L263" i="11" s="1"/>
  <c r="L264" i="11" s="1"/>
  <c r="L265" i="11" s="1"/>
  <c r="L266" i="11" s="1"/>
  <c r="L267" i="11" s="1"/>
  <c r="L268" i="11" s="1"/>
  <c r="L269" i="11" s="1"/>
  <c r="L270" i="11" s="1"/>
  <c r="L271" i="11" s="1"/>
  <c r="L272" i="11" s="1"/>
  <c r="L273" i="11" s="1"/>
  <c r="L274" i="11" s="1"/>
  <c r="L275" i="11" s="1"/>
  <c r="L276" i="11" s="1"/>
  <c r="L277" i="11" s="1"/>
  <c r="L278" i="11" s="1"/>
  <c r="L279" i="11" s="1"/>
  <c r="L280" i="11" s="1"/>
  <c r="L281" i="11" s="1"/>
  <c r="L282" i="11" s="1"/>
  <c r="L283" i="11" s="1"/>
  <c r="L284" i="11" s="1"/>
  <c r="L285" i="11" s="1"/>
  <c r="L286" i="11" s="1"/>
  <c r="L287" i="11" s="1"/>
  <c r="L288" i="11" s="1"/>
  <c r="L289" i="11" s="1"/>
  <c r="L290" i="11" s="1"/>
  <c r="L291" i="11" s="1"/>
  <c r="L292" i="11" s="1"/>
  <c r="L293" i="11" s="1"/>
  <c r="L294" i="11" s="1"/>
  <c r="L295" i="11" s="1"/>
  <c r="L296" i="11" s="1"/>
  <c r="L297" i="11" s="1"/>
  <c r="L298" i="11" s="1"/>
  <c r="L299" i="11" s="1"/>
  <c r="L300" i="11" s="1"/>
  <c r="L301" i="11" s="1"/>
  <c r="L302" i="11" s="1"/>
  <c r="L303" i="11" s="1"/>
  <c r="L304" i="11" s="1"/>
  <c r="L305" i="11" s="1"/>
  <c r="L306" i="11" s="1"/>
  <c r="L307" i="11" s="1"/>
  <c r="L308" i="11" s="1"/>
  <c r="L309" i="11" s="1"/>
  <c r="L310" i="11" s="1"/>
  <c r="L311" i="11" s="1"/>
  <c r="L312" i="11" s="1"/>
  <c r="L313" i="11" s="1"/>
  <c r="L314" i="11" s="1"/>
  <c r="L315" i="11" s="1"/>
  <c r="L316" i="11" s="1"/>
  <c r="L317" i="11" s="1"/>
  <c r="L318" i="11" s="1"/>
  <c r="L319" i="11" s="1"/>
  <c r="L320" i="11" s="1"/>
  <c r="L321" i="11" s="1"/>
  <c r="L322" i="11" s="1"/>
  <c r="L323" i="11" s="1"/>
  <c r="L324" i="11" s="1"/>
  <c r="L325" i="11" s="1"/>
  <c r="L326" i="11" s="1"/>
  <c r="L327" i="11" s="1"/>
  <c r="L328" i="11" s="1"/>
  <c r="L329" i="11" s="1"/>
  <c r="L330" i="11" s="1"/>
  <c r="L331" i="11" s="1"/>
  <c r="L332" i="11" s="1"/>
  <c r="L333" i="11" s="1"/>
  <c r="L334" i="11" s="1"/>
  <c r="L335" i="11" s="1"/>
  <c r="L336" i="11" s="1"/>
  <c r="L337" i="11" s="1"/>
  <c r="L338" i="11" s="1"/>
  <c r="L339" i="11" s="1"/>
  <c r="L340" i="11" s="1"/>
  <c r="L341" i="11" s="1"/>
  <c r="L342" i="11" s="1"/>
  <c r="L343" i="11" s="1"/>
  <c r="L344" i="11" s="1"/>
  <c r="L345" i="11" s="1"/>
  <c r="L346" i="11" s="1"/>
  <c r="L347" i="11" s="1"/>
  <c r="L348" i="11" s="1"/>
  <c r="L349" i="11" s="1"/>
  <c r="L350" i="11" s="1"/>
  <c r="L351" i="11" s="1"/>
  <c r="L352" i="11" s="1"/>
  <c r="L353" i="11" s="1"/>
  <c r="L354" i="11" s="1"/>
  <c r="L355" i="11" s="1"/>
  <c r="L356" i="11" s="1"/>
  <c r="L357" i="11" s="1"/>
  <c r="L358" i="11" s="1"/>
  <c r="L359" i="11" s="1"/>
  <c r="L360" i="11" s="1"/>
  <c r="L361" i="11" s="1"/>
  <c r="L362" i="11" s="1"/>
  <c r="L363" i="11" s="1"/>
  <c r="L364" i="11" s="1"/>
  <c r="L365" i="11" s="1"/>
  <c r="L366" i="11" s="1"/>
  <c r="L367" i="11" s="1"/>
  <c r="L368" i="11" s="1"/>
  <c r="L369" i="11" s="1"/>
  <c r="L370" i="11" s="1"/>
  <c r="L371" i="11" s="1"/>
  <c r="L372" i="11" s="1"/>
  <c r="L373" i="11" s="1"/>
  <c r="L374" i="11" s="1"/>
  <c r="L375" i="11" s="1"/>
  <c r="L376" i="11" s="1"/>
  <c r="L377" i="11" s="1"/>
  <c r="L378" i="11" s="1"/>
  <c r="L379" i="11" s="1"/>
  <c r="L380" i="11" s="1"/>
  <c r="L381" i="11" s="1"/>
  <c r="L382" i="11" s="1"/>
  <c r="L383" i="11" s="1"/>
  <c r="L384" i="11" s="1"/>
  <c r="L385" i="11" s="1"/>
  <c r="L386" i="11" s="1"/>
  <c r="L387" i="11" s="1"/>
  <c r="L388" i="11" s="1"/>
  <c r="L389" i="11" s="1"/>
  <c r="L390" i="11" s="1"/>
  <c r="L391" i="11" s="1"/>
  <c r="L392" i="11" s="1"/>
  <c r="L393" i="11" s="1"/>
  <c r="L394" i="11" s="1"/>
  <c r="L395" i="11" s="1"/>
  <c r="L396" i="11" s="1"/>
  <c r="L397" i="11" s="1"/>
  <c r="L398" i="11" s="1"/>
  <c r="L399" i="11" s="1"/>
  <c r="L400" i="11" s="1"/>
  <c r="L401" i="11" s="1"/>
  <c r="L402" i="11" s="1"/>
  <c r="L403" i="11" s="1"/>
  <c r="L404" i="11" s="1"/>
  <c r="L405" i="11" s="1"/>
  <c r="L406" i="11" s="1"/>
  <c r="L407" i="11" s="1"/>
  <c r="L408" i="11" s="1"/>
  <c r="L409" i="11" s="1"/>
  <c r="L410" i="11" s="1"/>
  <c r="L411" i="11" s="1"/>
  <c r="L412" i="11" s="1"/>
  <c r="L413" i="11" s="1"/>
  <c r="L414" i="11" s="1"/>
  <c r="L415" i="11" s="1"/>
  <c r="L416" i="11" s="1"/>
  <c r="L417" i="11" s="1"/>
  <c r="L418" i="11" s="1"/>
  <c r="L419" i="11" s="1"/>
  <c r="L420" i="11" s="1"/>
  <c r="L421" i="11" s="1"/>
  <c r="L422" i="11" s="1"/>
  <c r="L423" i="11" s="1"/>
  <c r="L424" i="11" s="1"/>
  <c r="L425" i="11" s="1"/>
  <c r="L426" i="11" s="1"/>
  <c r="L427" i="11" s="1"/>
  <c r="L428" i="11" s="1"/>
  <c r="L429" i="11" s="1"/>
  <c r="L430" i="11" s="1"/>
  <c r="L431" i="11" s="1"/>
  <c r="L432" i="11" s="1"/>
  <c r="L433" i="11" s="1"/>
  <c r="L434" i="11" s="1"/>
  <c r="L435" i="11" s="1"/>
  <c r="L436" i="11" s="1"/>
  <c r="L437" i="11" s="1"/>
  <c r="L438" i="11" s="1"/>
  <c r="L439" i="11" s="1"/>
  <c r="L440" i="11" s="1"/>
  <c r="L441" i="11" s="1"/>
  <c r="L442" i="11" s="1"/>
  <c r="L443" i="11" s="1"/>
  <c r="L444" i="11" s="1"/>
  <c r="L445" i="11" s="1"/>
  <c r="L446" i="11" s="1"/>
  <c r="L447" i="11" s="1"/>
  <c r="L448" i="11" s="1"/>
  <c r="L449" i="11" s="1"/>
  <c r="L450" i="11" s="1"/>
  <c r="L451" i="11" s="1"/>
  <c r="L452" i="11" s="1"/>
  <c r="L453" i="11" s="1"/>
  <c r="L454" i="11" s="1"/>
  <c r="L455" i="11" s="1"/>
  <c r="L456" i="11" s="1"/>
  <c r="L457" i="11" s="1"/>
  <c r="L458" i="11" s="1"/>
  <c r="L459" i="11" s="1"/>
  <c r="L460" i="11" s="1"/>
  <c r="L461" i="11" s="1"/>
  <c r="L462" i="11" s="1"/>
  <c r="L463" i="11" s="1"/>
  <c r="L464" i="11" s="1"/>
  <c r="L465" i="11" s="1"/>
  <c r="L466" i="11" s="1"/>
  <c r="L467" i="11" s="1"/>
  <c r="L468" i="11" s="1"/>
  <c r="L469" i="11" s="1"/>
  <c r="L470" i="11" s="1"/>
  <c r="L471" i="11" s="1"/>
  <c r="L472" i="11" s="1"/>
  <c r="L473" i="11" s="1"/>
  <c r="L474" i="11" s="1"/>
  <c r="L475" i="11" s="1"/>
  <c r="L476" i="11" s="1"/>
  <c r="L477" i="11" s="1"/>
  <c r="L478" i="11" s="1"/>
  <c r="L479" i="11" s="1"/>
  <c r="L480" i="11" s="1"/>
  <c r="L481" i="11" s="1"/>
  <c r="L482" i="11" s="1"/>
  <c r="L483" i="11" s="1"/>
  <c r="L484" i="11" s="1"/>
  <c r="L485" i="11" s="1"/>
  <c r="L486" i="11" s="1"/>
  <c r="L487" i="11" s="1"/>
  <c r="L488" i="11" s="1"/>
  <c r="L489" i="11" s="1"/>
  <c r="L490" i="11" s="1"/>
  <c r="L491" i="11" s="1"/>
  <c r="L492" i="11" s="1"/>
  <c r="L493" i="11" s="1"/>
  <c r="L494" i="11" s="1"/>
  <c r="L495" i="11" s="1"/>
  <c r="L496" i="11" s="1"/>
  <c r="L497" i="11" s="1"/>
  <c r="L498" i="11" s="1"/>
  <c r="L499" i="11" s="1"/>
  <c r="L500" i="11" s="1"/>
  <c r="L501" i="11" s="1"/>
  <c r="L502" i="11" s="1"/>
  <c r="L503" i="11" s="1"/>
  <c r="L504" i="11" s="1"/>
  <c r="L505" i="11" s="1"/>
  <c r="L506" i="11" s="1"/>
  <c r="L507" i="11" s="1"/>
  <c r="L508" i="11" s="1"/>
  <c r="L509" i="11" s="1"/>
  <c r="L510" i="11" s="1"/>
  <c r="L511" i="11" s="1"/>
  <c r="L512" i="11" s="1"/>
  <c r="L513" i="11" s="1"/>
  <c r="L514" i="11" s="1"/>
  <c r="L515" i="11" s="1"/>
  <c r="L516" i="11" s="1"/>
  <c r="L517" i="11" s="1"/>
  <c r="L518" i="11" s="1"/>
  <c r="L519" i="11" s="1"/>
  <c r="L520" i="11" s="1"/>
  <c r="L521" i="11" s="1"/>
  <c r="L522" i="11" s="1"/>
  <c r="L523" i="11" s="1"/>
  <c r="L524" i="11" s="1"/>
  <c r="L525" i="11" s="1"/>
  <c r="L526" i="11" s="1"/>
  <c r="L527" i="11" s="1"/>
  <c r="L528" i="11" s="1"/>
  <c r="L529" i="11" s="1"/>
  <c r="L530" i="11" s="1"/>
  <c r="L531" i="11" s="1"/>
  <c r="L532" i="11" s="1"/>
  <c r="L533" i="11" s="1"/>
  <c r="L534" i="11" s="1"/>
  <c r="L535" i="11" s="1"/>
  <c r="L536" i="11" s="1"/>
  <c r="L537" i="11" s="1"/>
  <c r="L538" i="11" s="1"/>
  <c r="L539" i="11" s="1"/>
  <c r="L540" i="11" s="1"/>
  <c r="L541" i="11" s="1"/>
  <c r="L542" i="11" s="1"/>
  <c r="L543" i="11" s="1"/>
  <c r="L544" i="11" s="1"/>
  <c r="L545" i="11" s="1"/>
  <c r="L546" i="11" s="1"/>
  <c r="L547" i="11" s="1"/>
  <c r="L548" i="11" s="1"/>
  <c r="L549" i="11" s="1"/>
  <c r="L550" i="11" s="1"/>
  <c r="L551" i="11" s="1"/>
  <c r="L552" i="11" s="1"/>
  <c r="L553" i="11" s="1"/>
  <c r="L554" i="11" s="1"/>
  <c r="L555" i="11" s="1"/>
  <c r="L556" i="11" s="1"/>
  <c r="L557" i="11" s="1"/>
  <c r="L558" i="11" s="1"/>
  <c r="L559" i="11" s="1"/>
  <c r="L560" i="11" s="1"/>
  <c r="L561" i="11" s="1"/>
  <c r="L562" i="11" s="1"/>
  <c r="L563" i="11" s="1"/>
  <c r="L564" i="11" s="1"/>
  <c r="L565" i="11" s="1"/>
  <c r="L566" i="11" s="1"/>
  <c r="L567" i="11" s="1"/>
  <c r="L568" i="11" s="1"/>
  <c r="L569" i="11" s="1"/>
  <c r="L570" i="11" s="1"/>
  <c r="L571" i="11" s="1"/>
  <c r="L572" i="11" s="1"/>
  <c r="L573" i="11" s="1"/>
  <c r="L574" i="11" s="1"/>
  <c r="L575" i="11" s="1"/>
  <c r="L576" i="11" s="1"/>
  <c r="L577" i="11" s="1"/>
  <c r="L578" i="11" s="1"/>
  <c r="L579" i="11" s="1"/>
  <c r="L580" i="11" s="1"/>
  <c r="L581" i="11" s="1"/>
  <c r="L582" i="11" s="1"/>
  <c r="L583" i="11" s="1"/>
  <c r="L584" i="11" s="1"/>
  <c r="L585" i="11" s="1"/>
  <c r="L586" i="11" s="1"/>
  <c r="L587" i="11" s="1"/>
  <c r="L588" i="11" s="1"/>
  <c r="L589" i="11" s="1"/>
  <c r="L590" i="11" s="1"/>
  <c r="L591" i="11" s="1"/>
  <c r="L592" i="11" s="1"/>
  <c r="L593" i="11" s="1"/>
  <c r="L594" i="11" s="1"/>
  <c r="L595" i="11" s="1"/>
  <c r="L596" i="11" s="1"/>
  <c r="L597" i="11" s="1"/>
  <c r="L598" i="11" s="1"/>
  <c r="L599" i="11" s="1"/>
  <c r="L600" i="11" s="1"/>
  <c r="L601" i="11" s="1"/>
  <c r="L602" i="11" s="1"/>
  <c r="L603" i="11" s="1"/>
  <c r="L604" i="11" s="1"/>
  <c r="L605" i="11" s="1"/>
  <c r="L606" i="11" s="1"/>
  <c r="L607" i="11" s="1"/>
  <c r="L608" i="11" s="1"/>
  <c r="L609" i="11" s="1"/>
  <c r="L610" i="11" s="1"/>
  <c r="L611" i="11" s="1"/>
  <c r="L612" i="11" s="1"/>
  <c r="L613" i="11" s="1"/>
  <c r="L614" i="11" s="1"/>
  <c r="L615" i="11" s="1"/>
  <c r="L616" i="11" s="1"/>
  <c r="L617" i="11" s="1"/>
  <c r="L618" i="11" s="1"/>
  <c r="L619" i="11" s="1"/>
  <c r="L620" i="11" s="1"/>
  <c r="L621" i="11" s="1"/>
  <c r="L622" i="11" s="1"/>
  <c r="L623" i="11" s="1"/>
  <c r="L624" i="11" s="1"/>
  <c r="L625" i="11" s="1"/>
  <c r="L626" i="11" s="1"/>
  <c r="L627" i="11" s="1"/>
  <c r="L628" i="11" s="1"/>
  <c r="L629" i="11" s="1"/>
  <c r="L630" i="11" s="1"/>
  <c r="L631" i="11" s="1"/>
  <c r="L632" i="11" s="1"/>
  <c r="L633" i="11" s="1"/>
  <c r="L634" i="11" s="1"/>
  <c r="L635" i="11" s="1"/>
  <c r="L636" i="11" s="1"/>
  <c r="L637" i="11" s="1"/>
  <c r="L638" i="11" s="1"/>
  <c r="L639" i="11" s="1"/>
  <c r="L640" i="11" s="1"/>
  <c r="L641" i="11" s="1"/>
  <c r="L642" i="11" s="1"/>
  <c r="L643" i="11" s="1"/>
  <c r="L644" i="11" s="1"/>
  <c r="L645" i="11" s="1"/>
  <c r="L646" i="11" s="1"/>
  <c r="L647" i="11" s="1"/>
  <c r="L648" i="11" s="1"/>
  <c r="L649" i="11" s="1"/>
  <c r="L650" i="11" s="1"/>
  <c r="L651" i="11" s="1"/>
  <c r="L652" i="11" s="1"/>
  <c r="L653" i="11" s="1"/>
  <c r="L654" i="11" s="1"/>
  <c r="L655" i="11" s="1"/>
  <c r="L656" i="11" s="1"/>
  <c r="L657" i="11" s="1"/>
  <c r="L658" i="11" s="1"/>
  <c r="L659" i="11" s="1"/>
  <c r="L660" i="11" s="1"/>
  <c r="L661" i="11" s="1"/>
  <c r="L662" i="11" s="1"/>
  <c r="L663" i="11" s="1"/>
  <c r="L664" i="11" s="1"/>
  <c r="L4" i="12"/>
  <c r="L5" i="12"/>
  <c r="L6" i="12"/>
  <c r="L7" i="12"/>
  <c r="L8" i="12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L169" i="12" s="1"/>
  <c r="L170" i="12" s="1"/>
  <c r="L171" i="12" s="1"/>
  <c r="L172" i="12" s="1"/>
  <c r="L173" i="12" s="1"/>
  <c r="L174" i="12" s="1"/>
  <c r="L175" i="12" s="1"/>
  <c r="L176" i="12" s="1"/>
  <c r="L177" i="12" s="1"/>
  <c r="L178" i="12" s="1"/>
  <c r="L179" i="12" s="1"/>
  <c r="L180" i="12" s="1"/>
  <c r="L181" i="12" s="1"/>
  <c r="L182" i="12" s="1"/>
  <c r="L183" i="12" s="1"/>
  <c r="L184" i="12" s="1"/>
  <c r="L185" i="12" s="1"/>
  <c r="L186" i="12" s="1"/>
  <c r="L187" i="12" s="1"/>
  <c r="L188" i="12" s="1"/>
  <c r="L189" i="12" s="1"/>
  <c r="L190" i="12" s="1"/>
  <c r="L191" i="12" s="1"/>
  <c r="L192" i="12" s="1"/>
  <c r="L193" i="12" s="1"/>
  <c r="L194" i="12" s="1"/>
  <c r="L195" i="12" s="1"/>
  <c r="L196" i="12" s="1"/>
  <c r="L197" i="12" s="1"/>
  <c r="L198" i="12" s="1"/>
  <c r="L199" i="12" s="1"/>
  <c r="L200" i="12" s="1"/>
  <c r="L201" i="12" s="1"/>
  <c r="L202" i="12" s="1"/>
  <c r="L203" i="12" s="1"/>
  <c r="L204" i="12" s="1"/>
  <c r="L205" i="12" s="1"/>
  <c r="L206" i="12" s="1"/>
  <c r="L207" i="12" s="1"/>
  <c r="L208" i="12" s="1"/>
  <c r="L209" i="12" s="1"/>
  <c r="L210" i="12" s="1"/>
  <c r="L211" i="12" s="1"/>
  <c r="L212" i="12" s="1"/>
  <c r="L213" i="12" s="1"/>
  <c r="L214" i="12" s="1"/>
  <c r="L215" i="12" s="1"/>
  <c r="L216" i="12" s="1"/>
  <c r="L217" i="12" s="1"/>
  <c r="L218" i="12" s="1"/>
  <c r="L219" i="12" s="1"/>
  <c r="L220" i="12" s="1"/>
  <c r="L221" i="12" s="1"/>
  <c r="L222" i="12" s="1"/>
  <c r="L223" i="12" s="1"/>
  <c r="L224" i="12" s="1"/>
  <c r="L225" i="12" s="1"/>
  <c r="L226" i="12" s="1"/>
  <c r="L227" i="12" s="1"/>
  <c r="L228" i="12" s="1"/>
  <c r="L229" i="12" s="1"/>
  <c r="L230" i="12" s="1"/>
  <c r="L231" i="12" s="1"/>
  <c r="L232" i="12" s="1"/>
  <c r="L233" i="12" s="1"/>
  <c r="L234" i="12" s="1"/>
  <c r="L235" i="12" s="1"/>
  <c r="L236" i="12" s="1"/>
  <c r="L237" i="12" s="1"/>
  <c r="L238" i="12" s="1"/>
  <c r="L239" i="12" s="1"/>
  <c r="L240" i="12" s="1"/>
  <c r="L241" i="12" s="1"/>
  <c r="L242" i="12" s="1"/>
  <c r="L243" i="12" s="1"/>
  <c r="L244" i="12" s="1"/>
  <c r="L245" i="12" s="1"/>
  <c r="L246" i="12" s="1"/>
  <c r="L247" i="12" s="1"/>
  <c r="L248" i="12" s="1"/>
  <c r="L249" i="12" s="1"/>
  <c r="L250" i="12" s="1"/>
  <c r="L251" i="12" s="1"/>
  <c r="L252" i="12" s="1"/>
  <c r="L253" i="12" s="1"/>
  <c r="L254" i="12" s="1"/>
  <c r="L255" i="12" s="1"/>
  <c r="L256" i="12" s="1"/>
  <c r="L257" i="12" s="1"/>
  <c r="L258" i="12" s="1"/>
  <c r="L259" i="12" s="1"/>
  <c r="L260" i="12" s="1"/>
  <c r="L261" i="12" s="1"/>
  <c r="L262" i="12" s="1"/>
  <c r="L263" i="12" s="1"/>
  <c r="L264" i="12" s="1"/>
  <c r="L265" i="12" s="1"/>
  <c r="L266" i="12" s="1"/>
  <c r="L267" i="12" s="1"/>
  <c r="L268" i="12" s="1"/>
  <c r="L269" i="12" s="1"/>
  <c r="L270" i="12" s="1"/>
  <c r="L271" i="12" s="1"/>
  <c r="L272" i="12" s="1"/>
  <c r="L273" i="12" s="1"/>
  <c r="L274" i="12" s="1"/>
  <c r="L275" i="12" s="1"/>
  <c r="L276" i="12" s="1"/>
  <c r="L277" i="12" s="1"/>
  <c r="L278" i="12" s="1"/>
  <c r="L279" i="12" s="1"/>
  <c r="L280" i="12" s="1"/>
  <c r="L281" i="12" s="1"/>
  <c r="L282" i="12" s="1"/>
  <c r="L283" i="12" s="1"/>
  <c r="L284" i="12" s="1"/>
  <c r="L285" i="12" s="1"/>
  <c r="L286" i="12" s="1"/>
  <c r="L287" i="12" s="1"/>
  <c r="L288" i="12" s="1"/>
  <c r="L289" i="12" s="1"/>
  <c r="L290" i="12" s="1"/>
  <c r="L291" i="12" s="1"/>
  <c r="L292" i="12" s="1"/>
  <c r="L293" i="12" s="1"/>
  <c r="L294" i="12" s="1"/>
  <c r="L295" i="12" s="1"/>
  <c r="L296" i="12" s="1"/>
  <c r="L297" i="12" s="1"/>
  <c r="L298" i="12" s="1"/>
  <c r="L299" i="12" s="1"/>
  <c r="L300" i="12" s="1"/>
  <c r="L301" i="12" s="1"/>
  <c r="L302" i="12" s="1"/>
  <c r="L303" i="12" s="1"/>
  <c r="L304" i="12" s="1"/>
  <c r="L305" i="12" s="1"/>
  <c r="L306" i="12" s="1"/>
  <c r="L307" i="12" s="1"/>
  <c r="L308" i="12" s="1"/>
  <c r="L309" i="12" s="1"/>
  <c r="L310" i="12" s="1"/>
  <c r="L311" i="12" s="1"/>
  <c r="L312" i="12" s="1"/>
  <c r="L313" i="12" s="1"/>
  <c r="L314" i="12" s="1"/>
  <c r="L315" i="12" s="1"/>
  <c r="L316" i="12" s="1"/>
  <c r="L317" i="12" s="1"/>
  <c r="L318" i="12" s="1"/>
  <c r="L319" i="12" s="1"/>
  <c r="L320" i="12" s="1"/>
  <c r="L321" i="12" s="1"/>
  <c r="L322" i="12" s="1"/>
  <c r="L323" i="12" s="1"/>
  <c r="L324" i="12" s="1"/>
  <c r="L325" i="12" s="1"/>
  <c r="L326" i="12" s="1"/>
  <c r="L327" i="12" s="1"/>
  <c r="L328" i="12" s="1"/>
  <c r="L329" i="12" s="1"/>
  <c r="L330" i="12" s="1"/>
  <c r="L331" i="12" s="1"/>
  <c r="L332" i="12" s="1"/>
  <c r="L333" i="12" s="1"/>
  <c r="L334" i="12" s="1"/>
  <c r="L335" i="12" s="1"/>
  <c r="L336" i="12" s="1"/>
  <c r="L337" i="12" s="1"/>
  <c r="L338" i="12" s="1"/>
  <c r="L339" i="12" s="1"/>
  <c r="L340" i="12" s="1"/>
  <c r="L341" i="12" s="1"/>
  <c r="L342" i="12" s="1"/>
  <c r="L343" i="12" s="1"/>
  <c r="L344" i="12" s="1"/>
  <c r="L345" i="12" s="1"/>
  <c r="L346" i="12" s="1"/>
  <c r="L347" i="12" s="1"/>
  <c r="L348" i="12" s="1"/>
  <c r="L349" i="12" s="1"/>
  <c r="L350" i="12" s="1"/>
  <c r="L351" i="12" s="1"/>
  <c r="L352" i="12" s="1"/>
  <c r="L353" i="12" s="1"/>
  <c r="L354" i="12" s="1"/>
  <c r="L355" i="12" s="1"/>
  <c r="L356" i="12" s="1"/>
  <c r="L357" i="12" s="1"/>
  <c r="L358" i="12" s="1"/>
  <c r="L359" i="12" s="1"/>
  <c r="L360" i="12" s="1"/>
  <c r="L361" i="12" s="1"/>
  <c r="L362" i="12" s="1"/>
  <c r="L363" i="12" s="1"/>
  <c r="L364" i="12" s="1"/>
  <c r="L365" i="12" s="1"/>
  <c r="L366" i="12" s="1"/>
  <c r="L367" i="12" s="1"/>
  <c r="L368" i="12" s="1"/>
  <c r="L369" i="12" s="1"/>
  <c r="L370" i="12" s="1"/>
  <c r="L371" i="12" s="1"/>
  <c r="L372" i="12" s="1"/>
  <c r="L373" i="12" s="1"/>
  <c r="L374" i="12" s="1"/>
  <c r="L375" i="12" s="1"/>
  <c r="L376" i="12" s="1"/>
  <c r="L377" i="12" s="1"/>
  <c r="L378" i="12" s="1"/>
  <c r="L379" i="12" s="1"/>
  <c r="L380" i="12" s="1"/>
  <c r="L381" i="12" s="1"/>
  <c r="L382" i="12" s="1"/>
  <c r="L383" i="12" s="1"/>
  <c r="L384" i="12" s="1"/>
  <c r="L385" i="12" s="1"/>
  <c r="L386" i="12" s="1"/>
  <c r="L387" i="12" s="1"/>
  <c r="L388" i="12" s="1"/>
  <c r="L389" i="12" s="1"/>
  <c r="L390" i="12" s="1"/>
  <c r="L391" i="12" s="1"/>
  <c r="L392" i="12" s="1"/>
  <c r="L393" i="12" s="1"/>
  <c r="L394" i="12" s="1"/>
  <c r="L395" i="12" s="1"/>
  <c r="L396" i="12" s="1"/>
  <c r="L397" i="12" s="1"/>
  <c r="L398" i="12" s="1"/>
  <c r="L399" i="12" s="1"/>
  <c r="L400" i="12" s="1"/>
  <c r="L401" i="12" s="1"/>
  <c r="L402" i="12" s="1"/>
  <c r="L403" i="12" s="1"/>
  <c r="L404" i="12" s="1"/>
  <c r="L405" i="12" s="1"/>
  <c r="L406" i="12" s="1"/>
  <c r="L407" i="12" s="1"/>
  <c r="L408" i="12" s="1"/>
  <c r="L409" i="12" s="1"/>
  <c r="L410" i="12" s="1"/>
  <c r="L411" i="12" s="1"/>
  <c r="L412" i="12" s="1"/>
  <c r="L413" i="12" s="1"/>
  <c r="L414" i="12" s="1"/>
  <c r="L415" i="12" s="1"/>
  <c r="L416" i="12" s="1"/>
  <c r="L417" i="12" s="1"/>
  <c r="L418" i="12" s="1"/>
  <c r="L419" i="12" s="1"/>
  <c r="L420" i="12" s="1"/>
  <c r="L421" i="12" s="1"/>
  <c r="L422" i="12" s="1"/>
  <c r="L423" i="12" s="1"/>
  <c r="L424" i="12" s="1"/>
  <c r="L425" i="12" s="1"/>
  <c r="L426" i="12" s="1"/>
  <c r="L427" i="12" s="1"/>
  <c r="L428" i="12" s="1"/>
  <c r="L429" i="12" s="1"/>
  <c r="L430" i="12" s="1"/>
  <c r="L431" i="12" s="1"/>
  <c r="L432" i="12" s="1"/>
  <c r="L433" i="12" s="1"/>
  <c r="L434" i="12" s="1"/>
  <c r="L435" i="12" s="1"/>
  <c r="L436" i="12" s="1"/>
  <c r="L437" i="12" s="1"/>
  <c r="L438" i="12" s="1"/>
  <c r="L439" i="12" s="1"/>
  <c r="L440" i="12" s="1"/>
  <c r="L441" i="12" s="1"/>
  <c r="L442" i="12" s="1"/>
  <c r="L443" i="12" s="1"/>
  <c r="L444" i="12" s="1"/>
  <c r="L445" i="12" s="1"/>
  <c r="L446" i="12" s="1"/>
  <c r="L447" i="12" s="1"/>
  <c r="L448" i="12" s="1"/>
  <c r="L449" i="12" s="1"/>
  <c r="L450" i="12" s="1"/>
  <c r="L451" i="12" s="1"/>
  <c r="L452" i="12" s="1"/>
  <c r="L453" i="12" s="1"/>
  <c r="L454" i="12" s="1"/>
  <c r="L455" i="12" s="1"/>
  <c r="L456" i="12" s="1"/>
  <c r="L457" i="12" s="1"/>
  <c r="L458" i="12" s="1"/>
  <c r="L459" i="12" s="1"/>
  <c r="L460" i="12" s="1"/>
  <c r="L461" i="12" s="1"/>
  <c r="L462" i="12" s="1"/>
  <c r="L463" i="12" s="1"/>
  <c r="L464" i="12" s="1"/>
  <c r="L465" i="12" s="1"/>
  <c r="L466" i="12" s="1"/>
  <c r="L467" i="12" s="1"/>
  <c r="L468" i="12" s="1"/>
  <c r="L469" i="12" s="1"/>
  <c r="L470" i="12" s="1"/>
  <c r="L471" i="12" s="1"/>
  <c r="L472" i="12" s="1"/>
  <c r="L473" i="12" s="1"/>
  <c r="L474" i="12" s="1"/>
  <c r="L475" i="12" s="1"/>
  <c r="L476" i="12" s="1"/>
  <c r="L477" i="12" s="1"/>
  <c r="L478" i="12" s="1"/>
  <c r="L479" i="12" s="1"/>
  <c r="L480" i="12" s="1"/>
  <c r="L481" i="12" s="1"/>
  <c r="L482" i="12" s="1"/>
  <c r="L483" i="12" s="1"/>
  <c r="L484" i="12" s="1"/>
  <c r="L485" i="12" s="1"/>
  <c r="L486" i="12" s="1"/>
  <c r="L487" i="12" s="1"/>
  <c r="L488" i="12" s="1"/>
  <c r="L489" i="12" s="1"/>
  <c r="L490" i="12" s="1"/>
  <c r="L491" i="12" s="1"/>
  <c r="L492" i="12" s="1"/>
  <c r="L493" i="12" s="1"/>
  <c r="L494" i="12" s="1"/>
  <c r="L495" i="12" s="1"/>
  <c r="L496" i="12" s="1"/>
  <c r="L497" i="12" s="1"/>
  <c r="L498" i="12" s="1"/>
  <c r="L499" i="12" s="1"/>
  <c r="L500" i="12" s="1"/>
  <c r="L501" i="12" s="1"/>
  <c r="L502" i="12" s="1"/>
  <c r="L503" i="12" s="1"/>
  <c r="L504" i="12" s="1"/>
  <c r="L505" i="12" s="1"/>
  <c r="L506" i="12" s="1"/>
  <c r="L507" i="12" s="1"/>
  <c r="L508" i="12" s="1"/>
  <c r="L509" i="12" s="1"/>
  <c r="L510" i="12" s="1"/>
  <c r="L511" i="12" s="1"/>
  <c r="L512" i="12" s="1"/>
  <c r="L513" i="12" s="1"/>
  <c r="L514" i="12" s="1"/>
  <c r="L515" i="12" s="1"/>
  <c r="L516" i="12" s="1"/>
  <c r="L517" i="12" s="1"/>
  <c r="L518" i="12" s="1"/>
  <c r="L519" i="12" s="1"/>
  <c r="L520" i="12" s="1"/>
  <c r="L521" i="12" s="1"/>
  <c r="L522" i="12" s="1"/>
  <c r="L523" i="12" s="1"/>
  <c r="L524" i="12" s="1"/>
  <c r="L525" i="12" s="1"/>
  <c r="L526" i="12" s="1"/>
  <c r="L527" i="12" s="1"/>
  <c r="L528" i="12" s="1"/>
  <c r="L529" i="12" s="1"/>
  <c r="L530" i="12" s="1"/>
  <c r="L531" i="12" s="1"/>
  <c r="L532" i="12" s="1"/>
  <c r="L533" i="12" s="1"/>
  <c r="L534" i="12" s="1"/>
  <c r="L535" i="12" s="1"/>
  <c r="L536" i="12" s="1"/>
  <c r="L537" i="12" s="1"/>
  <c r="L538" i="12" s="1"/>
  <c r="L539" i="12" s="1"/>
  <c r="L540" i="12" s="1"/>
  <c r="L541" i="12" s="1"/>
  <c r="L542" i="12" s="1"/>
  <c r="L543" i="12" s="1"/>
  <c r="L544" i="12" s="1"/>
  <c r="L545" i="12" s="1"/>
  <c r="L546" i="12" s="1"/>
  <c r="L547" i="12" s="1"/>
  <c r="L548" i="12" s="1"/>
  <c r="L549" i="12" s="1"/>
  <c r="L550" i="12" s="1"/>
  <c r="L551" i="12" s="1"/>
  <c r="L552" i="12" s="1"/>
  <c r="L553" i="12" s="1"/>
  <c r="L554" i="12" s="1"/>
  <c r="L555" i="12" s="1"/>
  <c r="L556" i="12" s="1"/>
  <c r="L557" i="12" s="1"/>
  <c r="L558" i="12" s="1"/>
  <c r="L559" i="12" s="1"/>
  <c r="L560" i="12" s="1"/>
  <c r="L561" i="12" s="1"/>
  <c r="L562" i="12" s="1"/>
  <c r="L563" i="12" s="1"/>
  <c r="L564" i="12" s="1"/>
  <c r="L565" i="12" s="1"/>
  <c r="L566" i="12" s="1"/>
  <c r="L567" i="12" s="1"/>
  <c r="L568" i="12" s="1"/>
  <c r="L569" i="12" s="1"/>
  <c r="L570" i="12" s="1"/>
  <c r="L571" i="12" s="1"/>
  <c r="L572" i="12" s="1"/>
  <c r="L573" i="12" s="1"/>
  <c r="L574" i="12" s="1"/>
  <c r="L575" i="12" s="1"/>
  <c r="L576" i="12" s="1"/>
  <c r="L577" i="12" s="1"/>
  <c r="L578" i="12" s="1"/>
  <c r="L579" i="12" s="1"/>
  <c r="L580" i="12" s="1"/>
  <c r="L581" i="12" s="1"/>
  <c r="L582" i="12" s="1"/>
  <c r="L583" i="12" s="1"/>
  <c r="L584" i="12" s="1"/>
  <c r="L585" i="12" s="1"/>
  <c r="L586" i="12" s="1"/>
  <c r="L587" i="12" s="1"/>
  <c r="L588" i="12" s="1"/>
  <c r="L589" i="12" s="1"/>
  <c r="L590" i="12" s="1"/>
  <c r="L591" i="12" s="1"/>
  <c r="L592" i="12" s="1"/>
  <c r="L593" i="12" s="1"/>
  <c r="L594" i="12" s="1"/>
  <c r="L595" i="12" s="1"/>
  <c r="L596" i="12" s="1"/>
  <c r="L597" i="12" s="1"/>
  <c r="L598" i="12" s="1"/>
  <c r="L599" i="12" s="1"/>
  <c r="L600" i="12" s="1"/>
  <c r="L601" i="12" s="1"/>
  <c r="L602" i="12" s="1"/>
  <c r="L603" i="12" s="1"/>
  <c r="L604" i="12" s="1"/>
  <c r="L605" i="12" s="1"/>
  <c r="L606" i="12" s="1"/>
  <c r="L607" i="12" s="1"/>
  <c r="L608" i="12" s="1"/>
  <c r="L609" i="12" s="1"/>
  <c r="L610" i="12" s="1"/>
  <c r="L611" i="12" s="1"/>
  <c r="L612" i="12" s="1"/>
  <c r="L613" i="12" s="1"/>
  <c r="L614" i="12" s="1"/>
  <c r="L615" i="12" s="1"/>
  <c r="L616" i="12" s="1"/>
  <c r="L617" i="12" s="1"/>
  <c r="L618" i="12" s="1"/>
  <c r="L619" i="12" s="1"/>
  <c r="L620" i="12" s="1"/>
  <c r="L621" i="12" s="1"/>
  <c r="L622" i="12" s="1"/>
  <c r="L623" i="12" s="1"/>
  <c r="L624" i="12" s="1"/>
  <c r="L625" i="12" s="1"/>
  <c r="L626" i="12" s="1"/>
  <c r="L627" i="12" s="1"/>
  <c r="L628" i="12" s="1"/>
  <c r="L629" i="12" s="1"/>
  <c r="L630" i="12" s="1"/>
  <c r="L631" i="12" s="1"/>
  <c r="L632" i="12" s="1"/>
  <c r="L633" i="12" s="1"/>
  <c r="L634" i="12" s="1"/>
  <c r="L635" i="12" s="1"/>
  <c r="L636" i="12" s="1"/>
  <c r="L637" i="12" s="1"/>
  <c r="L638" i="12" s="1"/>
  <c r="L639" i="12" s="1"/>
  <c r="L640" i="12" s="1"/>
  <c r="L641" i="12" s="1"/>
  <c r="L642" i="12" s="1"/>
  <c r="L643" i="12" s="1"/>
  <c r="L644" i="12" s="1"/>
  <c r="L645" i="12" s="1"/>
  <c r="L646" i="12" s="1"/>
  <c r="L647" i="12" s="1"/>
  <c r="L648" i="12" s="1"/>
  <c r="L649" i="12" s="1"/>
  <c r="L650" i="12" s="1"/>
  <c r="L651" i="12" s="1"/>
  <c r="L652" i="12" s="1"/>
  <c r="L653" i="12" s="1"/>
  <c r="L654" i="12" s="1"/>
  <c r="L655" i="12" s="1"/>
  <c r="L656" i="12" s="1"/>
  <c r="L657" i="12" s="1"/>
  <c r="L658" i="12" s="1"/>
  <c r="L659" i="12" s="1"/>
  <c r="L660" i="12" s="1"/>
  <c r="L661" i="12" s="1"/>
  <c r="L662" i="12" s="1"/>
  <c r="L663" i="12" s="1"/>
  <c r="L664" i="12" s="1"/>
  <c r="L665" i="12" s="1"/>
  <c r="L666" i="12" s="1"/>
  <c r="L667" i="12" s="1"/>
  <c r="L668" i="12" s="1"/>
  <c r="L669" i="12" s="1"/>
  <c r="L670" i="12" s="1"/>
  <c r="L671" i="12" s="1"/>
  <c r="L672" i="12" s="1"/>
  <c r="L673" i="12" s="1"/>
  <c r="L674" i="12" s="1"/>
  <c r="L675" i="12" s="1"/>
  <c r="L676" i="12" s="1"/>
  <c r="L677" i="12" s="1"/>
  <c r="L678" i="12" s="1"/>
  <c r="L679" i="12" s="1"/>
  <c r="L680" i="12" s="1"/>
  <c r="L681" i="12" s="1"/>
  <c r="L682" i="12" s="1"/>
  <c r="L683" i="12" s="1"/>
  <c r="L684" i="12" s="1"/>
  <c r="L685" i="12" s="1"/>
  <c r="L686" i="12" s="1"/>
  <c r="L687" i="12" s="1"/>
  <c r="L688" i="12" s="1"/>
  <c r="L689" i="12" s="1"/>
  <c r="L690" i="12" s="1"/>
  <c r="L691" i="12" s="1"/>
  <c r="L692" i="12" s="1"/>
  <c r="L693" i="12" s="1"/>
  <c r="L694" i="12" s="1"/>
  <c r="L695" i="12" s="1"/>
  <c r="L696" i="12" s="1"/>
  <c r="L697" i="12" s="1"/>
  <c r="L698" i="12" s="1"/>
  <c r="L699" i="12" s="1"/>
  <c r="L700" i="12" s="1"/>
  <c r="L701" i="12" s="1"/>
  <c r="L702" i="12" s="1"/>
  <c r="L703" i="12" s="1"/>
  <c r="L704" i="12" s="1"/>
  <c r="L705" i="12" s="1"/>
  <c r="L706" i="12" s="1"/>
  <c r="L707" i="12" s="1"/>
  <c r="L708" i="12" s="1"/>
  <c r="L709" i="12" s="1"/>
  <c r="L710" i="12" s="1"/>
  <c r="L711" i="12" s="1"/>
  <c r="L712" i="12" s="1"/>
  <c r="L713" i="12" s="1"/>
  <c r="L714" i="12" s="1"/>
  <c r="L715" i="12" s="1"/>
  <c r="L716" i="12" s="1"/>
  <c r="L717" i="12" s="1"/>
  <c r="L718" i="12" s="1"/>
  <c r="L719" i="12" s="1"/>
  <c r="L720" i="12" s="1"/>
  <c r="L721" i="12" s="1"/>
  <c r="L722" i="12" s="1"/>
  <c r="L723" i="12" s="1"/>
  <c r="L724" i="12" s="1"/>
  <c r="L725" i="12" s="1"/>
  <c r="L726" i="12" s="1"/>
  <c r="L727" i="12" s="1"/>
  <c r="L728" i="12" s="1"/>
  <c r="L729" i="12" s="1"/>
  <c r="L730" i="12" s="1"/>
  <c r="L731" i="12" s="1"/>
  <c r="L732" i="12" s="1"/>
  <c r="L733" i="12" s="1"/>
  <c r="L734" i="12" s="1"/>
  <c r="L735" i="12" s="1"/>
  <c r="L736" i="12" s="1"/>
  <c r="L737" i="12" s="1"/>
  <c r="L738" i="12" s="1"/>
  <c r="L739" i="12" s="1"/>
  <c r="L740" i="12" s="1"/>
  <c r="L741" i="12" s="1"/>
  <c r="L742" i="12" s="1"/>
  <c r="L743" i="12" s="1"/>
  <c r="L744" i="12" s="1"/>
  <c r="L745" i="12" s="1"/>
  <c r="L746" i="12" s="1"/>
  <c r="L747" i="12" s="1"/>
  <c r="L748" i="12" s="1"/>
  <c r="L749" i="12" s="1"/>
  <c r="L750" i="12" s="1"/>
  <c r="L751" i="12" s="1"/>
  <c r="L752" i="12" s="1"/>
  <c r="L753" i="12" s="1"/>
  <c r="L754" i="12" s="1"/>
  <c r="L755" i="12" s="1"/>
  <c r="L756" i="12" s="1"/>
  <c r="L757" i="12" s="1"/>
  <c r="L758" i="12" s="1"/>
  <c r="L759" i="12" s="1"/>
  <c r="L760" i="12" s="1"/>
  <c r="L761" i="12" s="1"/>
  <c r="L762" i="12" s="1"/>
  <c r="L763" i="12" s="1"/>
  <c r="L764" i="12" s="1"/>
  <c r="L765" i="12" s="1"/>
  <c r="L766" i="12" s="1"/>
  <c r="L767" i="12" s="1"/>
  <c r="L768" i="12" s="1"/>
  <c r="L769" i="12" s="1"/>
  <c r="L770" i="12" s="1"/>
  <c r="L771" i="12" s="1"/>
  <c r="L772" i="12" s="1"/>
  <c r="L773" i="12" s="1"/>
  <c r="L774" i="12" s="1"/>
  <c r="L775" i="12" s="1"/>
  <c r="L776" i="12" s="1"/>
  <c r="L777" i="12" s="1"/>
  <c r="L778" i="12" s="1"/>
  <c r="L779" i="12" s="1"/>
  <c r="L780" i="12" s="1"/>
  <c r="L781" i="12" s="1"/>
  <c r="L782" i="12" s="1"/>
  <c r="L783" i="12" s="1"/>
  <c r="L784" i="12" s="1"/>
  <c r="L785" i="12" s="1"/>
  <c r="L786" i="12" s="1"/>
  <c r="L787" i="12" s="1"/>
  <c r="L788" i="12" s="1"/>
  <c r="L789" i="12" s="1"/>
  <c r="L790" i="12" s="1"/>
  <c r="L791" i="12" s="1"/>
  <c r="L792" i="12" s="1"/>
  <c r="L793" i="12" s="1"/>
  <c r="L794" i="12" s="1"/>
  <c r="L795" i="12" s="1"/>
  <c r="L796" i="12" s="1"/>
  <c r="L797" i="12" s="1"/>
  <c r="L798" i="12" s="1"/>
  <c r="L799" i="12" s="1"/>
  <c r="L800" i="12" s="1"/>
  <c r="L801" i="12" s="1"/>
  <c r="L802" i="12" s="1"/>
  <c r="L803" i="12" s="1"/>
  <c r="L804" i="12" s="1"/>
  <c r="L805" i="12" s="1"/>
  <c r="L806" i="12" s="1"/>
  <c r="L807" i="12" s="1"/>
  <c r="L808" i="12" s="1"/>
  <c r="L809" i="12" s="1"/>
  <c r="L810" i="12" s="1"/>
  <c r="L811" i="12" s="1"/>
  <c r="L812" i="12" s="1"/>
  <c r="L813" i="12" s="1"/>
  <c r="L814" i="12" s="1"/>
  <c r="L815" i="12" s="1"/>
  <c r="L816" i="12" s="1"/>
  <c r="L817" i="12" s="1"/>
  <c r="L818" i="12" s="1"/>
  <c r="L819" i="12" s="1"/>
  <c r="L820" i="12" s="1"/>
  <c r="L821" i="12" s="1"/>
  <c r="L822" i="12" s="1"/>
  <c r="L823" i="12" s="1"/>
  <c r="L824" i="12" s="1"/>
  <c r="L825" i="12" s="1"/>
  <c r="L826" i="12" s="1"/>
  <c r="L827" i="12" s="1"/>
  <c r="L828" i="12" s="1"/>
  <c r="L829" i="12" s="1"/>
  <c r="L830" i="12" s="1"/>
  <c r="L831" i="12" s="1"/>
  <c r="L832" i="12" s="1"/>
  <c r="L833" i="12" s="1"/>
  <c r="L834" i="12" s="1"/>
  <c r="L835" i="12" s="1"/>
  <c r="L836" i="12" s="1"/>
  <c r="L837" i="12" s="1"/>
  <c r="L838" i="12" s="1"/>
  <c r="L839" i="12" s="1"/>
  <c r="L840" i="12" s="1"/>
  <c r="L841" i="12" s="1"/>
  <c r="L842" i="12" s="1"/>
  <c r="L843" i="12" s="1"/>
  <c r="L844" i="12" s="1"/>
  <c r="L845" i="12" s="1"/>
  <c r="L846" i="12" s="1"/>
  <c r="L847" i="12" s="1"/>
  <c r="L848" i="12" s="1"/>
  <c r="L849" i="12" s="1"/>
  <c r="L850" i="12" s="1"/>
  <c r="L851" i="12" s="1"/>
  <c r="L852" i="12" s="1"/>
  <c r="L853" i="12" s="1"/>
  <c r="L854" i="12" s="1"/>
  <c r="L855" i="12" s="1"/>
  <c r="L856" i="12" s="1"/>
  <c r="L857" i="12" s="1"/>
  <c r="L858" i="12" s="1"/>
  <c r="L859" i="12" s="1"/>
  <c r="L860" i="12" s="1"/>
  <c r="L861" i="12" s="1"/>
  <c r="L862" i="12" s="1"/>
  <c r="L863" i="12" s="1"/>
  <c r="L864" i="12" s="1"/>
  <c r="L865" i="12" s="1"/>
  <c r="L866" i="12" s="1"/>
  <c r="L867" i="12" s="1"/>
  <c r="L868" i="12" s="1"/>
  <c r="L869" i="12" s="1"/>
  <c r="L870" i="12" s="1"/>
  <c r="L871" i="12" s="1"/>
  <c r="L872" i="12" s="1"/>
  <c r="L873" i="12" s="1"/>
  <c r="L874" i="12" s="1"/>
  <c r="L875" i="12" s="1"/>
  <c r="L876" i="12" s="1"/>
  <c r="L877" i="12" s="1"/>
  <c r="L878" i="12" s="1"/>
  <c r="L879" i="12" s="1"/>
  <c r="L880" i="12" s="1"/>
  <c r="L881" i="12" s="1"/>
  <c r="L882" i="12" s="1"/>
  <c r="L883" i="12" s="1"/>
  <c r="L884" i="12" s="1"/>
  <c r="L885" i="12" s="1"/>
  <c r="L886" i="12" s="1"/>
  <c r="L887" i="12" s="1"/>
  <c r="L888" i="12" s="1"/>
  <c r="L889" i="12" s="1"/>
  <c r="L890" i="12" s="1"/>
  <c r="L891" i="12" s="1"/>
  <c r="L892" i="12" s="1"/>
  <c r="L893" i="12" s="1"/>
  <c r="L894" i="12" s="1"/>
  <c r="L895" i="12" s="1"/>
  <c r="L896" i="12" s="1"/>
  <c r="L897" i="12" s="1"/>
  <c r="L898" i="12" s="1"/>
  <c r="L899" i="12" s="1"/>
  <c r="L900" i="12" s="1"/>
  <c r="L901" i="12" s="1"/>
  <c r="L902" i="12" s="1"/>
  <c r="L903" i="12" s="1"/>
  <c r="L904" i="12" s="1"/>
  <c r="L905" i="12" s="1"/>
  <c r="L906" i="12" s="1"/>
  <c r="L907" i="12" s="1"/>
  <c r="L908" i="12" s="1"/>
  <c r="L909" i="12" s="1"/>
  <c r="L910" i="12" s="1"/>
  <c r="L911" i="12" s="1"/>
  <c r="L912" i="12" s="1"/>
  <c r="L913" i="12" s="1"/>
  <c r="L914" i="12" s="1"/>
  <c r="L915" i="12" s="1"/>
  <c r="L916" i="12" s="1"/>
  <c r="L917" i="12" s="1"/>
  <c r="L918" i="12" s="1"/>
  <c r="L919" i="12" s="1"/>
  <c r="L920" i="12" s="1"/>
  <c r="L921" i="12" s="1"/>
  <c r="L922" i="12" s="1"/>
  <c r="L923" i="12" s="1"/>
  <c r="L924" i="12" s="1"/>
  <c r="L925" i="12" s="1"/>
  <c r="L926" i="12" s="1"/>
  <c r="L927" i="12" s="1"/>
  <c r="L928" i="12" s="1"/>
  <c r="L929" i="12" s="1"/>
  <c r="L930" i="12" s="1"/>
  <c r="L931" i="12" s="1"/>
  <c r="L932" i="12" s="1"/>
  <c r="L933" i="12" s="1"/>
  <c r="L934" i="12" s="1"/>
  <c r="L935" i="12" s="1"/>
  <c r="L936" i="12" s="1"/>
  <c r="L937" i="12" s="1"/>
  <c r="L938" i="12" s="1"/>
  <c r="L939" i="12" s="1"/>
  <c r="L940" i="12" s="1"/>
  <c r="L941" i="12" s="1"/>
  <c r="L942" i="12" s="1"/>
  <c r="L943" i="12" s="1"/>
  <c r="L944" i="12" s="1"/>
  <c r="L945" i="12" s="1"/>
  <c r="L946" i="12" s="1"/>
  <c r="L947" i="12" s="1"/>
  <c r="L948" i="12" s="1"/>
  <c r="L949" i="12" s="1"/>
  <c r="L950" i="12" s="1"/>
  <c r="L951" i="12" s="1"/>
  <c r="L952" i="12" s="1"/>
  <c r="L953" i="12" s="1"/>
  <c r="L954" i="12" s="1"/>
  <c r="L955" i="12" s="1"/>
  <c r="L956" i="12" s="1"/>
  <c r="L957" i="12" s="1"/>
  <c r="L958" i="12" s="1"/>
  <c r="L959" i="12" s="1"/>
  <c r="L960" i="12" s="1"/>
  <c r="L961" i="12" s="1"/>
  <c r="L962" i="12" s="1"/>
  <c r="L963" i="12" s="1"/>
  <c r="L964" i="12" s="1"/>
  <c r="L965" i="12" s="1"/>
  <c r="L966" i="12" s="1"/>
  <c r="L967" i="12" s="1"/>
  <c r="L968" i="12" s="1"/>
  <c r="L969" i="12" s="1"/>
  <c r="L970" i="12" s="1"/>
  <c r="L971" i="12" s="1"/>
  <c r="L972" i="12" s="1"/>
  <c r="L973" i="12" s="1"/>
  <c r="L974" i="12" s="1"/>
  <c r="L975" i="12" s="1"/>
  <c r="L976" i="12" s="1"/>
  <c r="L977" i="12" s="1"/>
  <c r="L978" i="12" s="1"/>
  <c r="L979" i="12" s="1"/>
  <c r="L980" i="12" s="1"/>
  <c r="L981" i="12" s="1"/>
  <c r="L982" i="12" s="1"/>
  <c r="L983" i="12" s="1"/>
  <c r="L984" i="12" s="1"/>
  <c r="L985" i="12" s="1"/>
  <c r="L986" i="12" s="1"/>
  <c r="L987" i="12" s="1"/>
  <c r="L988" i="12" s="1"/>
  <c r="L989" i="12" s="1"/>
  <c r="L990" i="12" s="1"/>
  <c r="L991" i="12" s="1"/>
  <c r="L992" i="12" s="1"/>
  <c r="L993" i="12" s="1"/>
  <c r="L994" i="12" s="1"/>
  <c r="L995" i="12" s="1"/>
  <c r="L996" i="12" s="1"/>
  <c r="L997" i="12" s="1"/>
  <c r="L998" i="12" s="1"/>
  <c r="L999" i="12" s="1"/>
  <c r="L1000" i="12" s="1"/>
  <c r="L1001" i="12" s="1"/>
  <c r="L1002" i="12" s="1"/>
  <c r="L1003" i="12" s="1"/>
  <c r="L1004" i="12" s="1"/>
  <c r="L1005" i="12" s="1"/>
  <c r="L1006" i="12" s="1"/>
  <c r="L1007" i="12" s="1"/>
  <c r="L1008" i="12" s="1"/>
  <c r="L1009" i="12" s="1"/>
  <c r="L1010" i="12" s="1"/>
  <c r="L1011" i="12" s="1"/>
  <c r="L1012" i="12" s="1"/>
  <c r="L1013" i="12" s="1"/>
  <c r="L1014" i="12" s="1"/>
  <c r="L1015" i="12" s="1"/>
  <c r="L1016" i="12" s="1"/>
  <c r="L1017" i="12" s="1"/>
  <c r="L1018" i="12" s="1"/>
  <c r="L1019" i="12" s="1"/>
  <c r="L1020" i="12" s="1"/>
  <c r="L1021" i="12" s="1"/>
  <c r="L1022" i="12" s="1"/>
  <c r="L1023" i="12" s="1"/>
  <c r="L1024" i="12" s="1"/>
  <c r="L1025" i="12" s="1"/>
  <c r="L1026" i="12" s="1"/>
  <c r="L1027" i="12" s="1"/>
  <c r="L1028" i="12" s="1"/>
  <c r="L1029" i="12" s="1"/>
  <c r="L1030" i="12" s="1"/>
  <c r="L1031" i="12" s="1"/>
  <c r="L1032" i="12" s="1"/>
  <c r="L1033" i="12" s="1"/>
  <c r="L1034" i="12" s="1"/>
  <c r="L1035" i="12" s="1"/>
  <c r="L1036" i="12" s="1"/>
  <c r="L1037" i="12" s="1"/>
  <c r="L1038" i="12" s="1"/>
  <c r="L1039" i="12" s="1"/>
  <c r="L1040" i="12" s="1"/>
  <c r="L1041" i="12" s="1"/>
  <c r="L1042" i="12" s="1"/>
  <c r="L1043" i="12" s="1"/>
  <c r="L1044" i="12" s="1"/>
  <c r="L1045" i="12" s="1"/>
  <c r="L1046" i="12" s="1"/>
  <c r="L1047" i="12" s="1"/>
  <c r="L1048" i="12" s="1"/>
  <c r="L1049" i="12" s="1"/>
  <c r="L1050" i="12" s="1"/>
  <c r="L1051" i="12" s="1"/>
  <c r="L1052" i="12" s="1"/>
  <c r="L1053" i="12" s="1"/>
  <c r="L1054" i="12" s="1"/>
  <c r="L1055" i="12" s="1"/>
  <c r="L1056" i="12" s="1"/>
  <c r="L1057" i="12" s="1"/>
  <c r="L1058" i="12" s="1"/>
  <c r="L1059" i="12" s="1"/>
  <c r="L1060" i="12" s="1"/>
  <c r="L1061" i="12" s="1"/>
  <c r="L1062" i="12" s="1"/>
  <c r="L1063" i="12" s="1"/>
  <c r="L1064" i="12" s="1"/>
  <c r="L1065" i="12" s="1"/>
  <c r="L1066" i="12" s="1"/>
  <c r="L1067" i="12" s="1"/>
  <c r="L1068" i="12" s="1"/>
  <c r="L1069" i="12" s="1"/>
  <c r="L1070" i="12" s="1"/>
  <c r="L1071" i="12" s="1"/>
  <c r="L1072" i="12" s="1"/>
  <c r="L1073" i="12" s="1"/>
  <c r="L1074" i="12" s="1"/>
  <c r="L1075" i="12" s="1"/>
  <c r="L1076" i="12" s="1"/>
  <c r="L1077" i="12" s="1"/>
  <c r="L1078" i="12" s="1"/>
  <c r="L1079" i="12" s="1"/>
  <c r="L1080" i="12" s="1"/>
  <c r="L1081" i="12" s="1"/>
  <c r="L1082" i="12" s="1"/>
  <c r="L1083" i="12" s="1"/>
  <c r="L1084" i="12" s="1"/>
  <c r="L1085" i="12" s="1"/>
  <c r="L1086" i="12" s="1"/>
  <c r="L1087" i="12" s="1"/>
  <c r="L1088" i="12" s="1"/>
  <c r="L1089" i="12" s="1"/>
  <c r="L1090" i="12" s="1"/>
  <c r="L1091" i="12" s="1"/>
  <c r="L1092" i="12" s="1"/>
  <c r="L1093" i="12" s="1"/>
  <c r="L1094" i="12" s="1"/>
  <c r="L1095" i="12" s="1"/>
  <c r="L1096" i="12" s="1"/>
  <c r="L1097" i="12" s="1"/>
  <c r="L1098" i="12" s="1"/>
  <c r="L1099" i="12" s="1"/>
  <c r="L1100" i="12" s="1"/>
  <c r="L1101" i="12" s="1"/>
  <c r="L1102" i="12" s="1"/>
  <c r="L1103" i="12" s="1"/>
  <c r="L1104" i="12" s="1"/>
  <c r="L1105" i="12" s="1"/>
  <c r="L1106" i="12" s="1"/>
  <c r="L1107" i="12" s="1"/>
  <c r="L1108" i="12" s="1"/>
  <c r="L1109" i="12" s="1"/>
  <c r="L1110" i="12" s="1"/>
  <c r="L1111" i="12" s="1"/>
  <c r="L1112" i="12" s="1"/>
  <c r="L1113" i="12" s="1"/>
  <c r="L1114" i="12" s="1"/>
  <c r="L1115" i="12" s="1"/>
  <c r="L1116" i="12" s="1"/>
  <c r="L1117" i="12" s="1"/>
  <c r="L1118" i="12" s="1"/>
  <c r="L1119" i="12" s="1"/>
  <c r="L1120" i="12" s="1"/>
  <c r="L1121" i="12" s="1"/>
  <c r="L1122" i="12" s="1"/>
  <c r="L1123" i="12" s="1"/>
  <c r="L1124" i="12" s="1"/>
  <c r="L1125" i="12" s="1"/>
  <c r="L1126" i="12" s="1"/>
  <c r="L1127" i="12" s="1"/>
  <c r="L1128" i="12" s="1"/>
  <c r="L1129" i="12" s="1"/>
  <c r="L1130" i="12" s="1"/>
  <c r="L1131" i="12" s="1"/>
  <c r="L1132" i="12" s="1"/>
  <c r="L1133" i="12" s="1"/>
  <c r="L1134" i="12" s="1"/>
  <c r="L1135" i="12" s="1"/>
  <c r="L1136" i="12" s="1"/>
  <c r="L1137" i="12" s="1"/>
  <c r="L1138" i="12" s="1"/>
  <c r="L1139" i="12" s="1"/>
  <c r="L1140" i="12" s="1"/>
  <c r="L1141" i="12" s="1"/>
  <c r="L1142" i="12" s="1"/>
  <c r="L1143" i="12" s="1"/>
  <c r="L1144" i="12" s="1"/>
  <c r="L1145" i="12" s="1"/>
  <c r="L1146" i="12" s="1"/>
  <c r="L1147" i="12" s="1"/>
  <c r="L1148" i="12" s="1"/>
  <c r="L1149" i="12" s="1"/>
  <c r="L1150" i="12" s="1"/>
  <c r="L1151" i="12" s="1"/>
  <c r="L1152" i="12" s="1"/>
  <c r="L1153" i="12" s="1"/>
  <c r="L1154" i="12" s="1"/>
  <c r="L1155" i="12" s="1"/>
  <c r="L1156" i="12" s="1"/>
  <c r="L1157" i="12" s="1"/>
  <c r="L1158" i="12" s="1"/>
  <c r="L1159" i="12" s="1"/>
  <c r="L1160" i="12" s="1"/>
  <c r="L1161" i="12" s="1"/>
  <c r="L1162" i="12" s="1"/>
  <c r="L1163" i="12" s="1"/>
  <c r="L1164" i="12" s="1"/>
  <c r="L1165" i="12" s="1"/>
  <c r="L1166" i="12" s="1"/>
  <c r="L1167" i="12" s="1"/>
  <c r="L1168" i="12" s="1"/>
  <c r="L1169" i="12" s="1"/>
  <c r="L1170" i="12" s="1"/>
  <c r="L1171" i="12" s="1"/>
  <c r="L1172" i="12" s="1"/>
  <c r="L1173" i="12" s="1"/>
  <c r="L1174" i="12" s="1"/>
  <c r="L1175" i="12" s="1"/>
  <c r="L1176" i="12" s="1"/>
  <c r="L1177" i="12" s="1"/>
  <c r="L1178" i="12" s="1"/>
  <c r="L1179" i="12" s="1"/>
  <c r="L1180" i="12" s="1"/>
  <c r="L1181" i="12" s="1"/>
  <c r="L1182" i="12" s="1"/>
  <c r="L1183" i="12" s="1"/>
  <c r="L1184" i="12" s="1"/>
  <c r="L1185" i="12" s="1"/>
  <c r="L1186" i="12" s="1"/>
  <c r="L1187" i="12" s="1"/>
  <c r="L1188" i="12" s="1"/>
  <c r="L1189" i="12" s="1"/>
  <c r="L1190" i="12" s="1"/>
  <c r="L1191" i="12" s="1"/>
  <c r="L1192" i="12" s="1"/>
  <c r="L1193" i="12" s="1"/>
  <c r="L1194" i="12" s="1"/>
  <c r="L1195" i="12" s="1"/>
  <c r="L1196" i="12" s="1"/>
  <c r="L1197" i="12" s="1"/>
  <c r="L1198" i="12" s="1"/>
  <c r="L1199" i="12" s="1"/>
  <c r="L1200" i="12" s="1"/>
  <c r="L1201" i="12" s="1"/>
  <c r="L1202" i="12" s="1"/>
  <c r="L1203" i="12" s="1"/>
  <c r="L1204" i="12" s="1"/>
  <c r="L1205" i="12" s="1"/>
  <c r="L1206" i="12" s="1"/>
  <c r="L1207" i="12" s="1"/>
  <c r="L1208" i="12" s="1"/>
  <c r="L1209" i="12" s="1"/>
  <c r="L1210" i="12" s="1"/>
  <c r="L1211" i="12" s="1"/>
  <c r="L1212" i="12" s="1"/>
  <c r="L1213" i="12" s="1"/>
  <c r="L1214" i="12" s="1"/>
  <c r="L1215" i="12" s="1"/>
  <c r="L1216" i="12" s="1"/>
  <c r="L1217" i="12" s="1"/>
  <c r="L1218" i="12" s="1"/>
  <c r="L1219" i="12" s="1"/>
  <c r="L1220" i="12" s="1"/>
  <c r="L1221" i="12" s="1"/>
  <c r="L1222" i="12" s="1"/>
  <c r="L1223" i="12" s="1"/>
  <c r="L1224" i="12" s="1"/>
  <c r="L1225" i="12" s="1"/>
  <c r="L1226" i="12" s="1"/>
  <c r="L1227" i="12" s="1"/>
  <c r="L1228" i="12" s="1"/>
  <c r="L1229" i="12" s="1"/>
  <c r="L1230" i="12" s="1"/>
  <c r="L1231" i="12" s="1"/>
  <c r="L1232" i="12" s="1"/>
  <c r="L1233" i="12" s="1"/>
  <c r="L1234" i="12" s="1"/>
  <c r="L1235" i="12" s="1"/>
  <c r="L1236" i="12" s="1"/>
  <c r="L1237" i="12" s="1"/>
  <c r="L1238" i="12" s="1"/>
  <c r="L1239" i="12" s="1"/>
  <c r="L1240" i="12" s="1"/>
  <c r="L1241" i="12" s="1"/>
  <c r="L1242" i="12" s="1"/>
  <c r="L1243" i="12" s="1"/>
  <c r="L1244" i="12" s="1"/>
  <c r="L1245" i="12" s="1"/>
  <c r="L1246" i="12" s="1"/>
  <c r="L3" i="12"/>
  <c r="O8" i="11"/>
  <c r="O7" i="11"/>
  <c r="O6" i="11"/>
  <c r="O5" i="11"/>
  <c r="L914" i="10"/>
  <c r="L915" i="10"/>
  <c r="L916" i="10"/>
  <c r="L917" i="10"/>
  <c r="L918" i="10"/>
  <c r="L919" i="10"/>
  <c r="L920" i="10"/>
  <c r="L921" i="10"/>
  <c r="L922" i="10"/>
  <c r="L923" i="10"/>
  <c r="L924" i="10" s="1"/>
  <c r="L925" i="10" s="1"/>
  <c r="L926" i="10" s="1"/>
  <c r="L927" i="10" s="1"/>
  <c r="L928" i="10" s="1"/>
  <c r="L929" i="10" s="1"/>
  <c r="L930" i="10" s="1"/>
  <c r="L931" i="10" s="1"/>
  <c r="L932" i="10" s="1"/>
  <c r="L933" i="10" s="1"/>
  <c r="L934" i="10" s="1"/>
  <c r="L935" i="10" s="1"/>
  <c r="L936" i="10" s="1"/>
  <c r="L937" i="10" s="1"/>
  <c r="L938" i="10" s="1"/>
  <c r="L939" i="10" s="1"/>
  <c r="L940" i="10" s="1"/>
  <c r="L941" i="10" s="1"/>
  <c r="L942" i="10" s="1"/>
  <c r="L943" i="10" s="1"/>
  <c r="L944" i="10" s="1"/>
  <c r="L945" i="10" s="1"/>
  <c r="L946" i="10" s="1"/>
  <c r="L947" i="10" s="1"/>
  <c r="L948" i="10" s="1"/>
  <c r="L949" i="10" s="1"/>
  <c r="L950" i="10" s="1"/>
  <c r="L951" i="10" s="1"/>
  <c r="L952" i="10" s="1"/>
  <c r="L953" i="10" s="1"/>
  <c r="L954" i="10" s="1"/>
  <c r="L955" i="10" s="1"/>
  <c r="L956" i="10" s="1"/>
  <c r="L957" i="10" s="1"/>
  <c r="L958" i="10" s="1"/>
  <c r="L959" i="10" s="1"/>
  <c r="L960" i="10" s="1"/>
  <c r="L961" i="10" s="1"/>
  <c r="L962" i="10" s="1"/>
  <c r="L963" i="10" s="1"/>
  <c r="L964" i="10" s="1"/>
  <c r="L965" i="10" s="1"/>
  <c r="L966" i="10" s="1"/>
  <c r="L967" i="10" s="1"/>
  <c r="L968" i="10" s="1"/>
  <c r="L969" i="10" s="1"/>
  <c r="L970" i="10" s="1"/>
  <c r="L971" i="10" s="1"/>
  <c r="L972" i="10" s="1"/>
  <c r="L973" i="10" s="1"/>
  <c r="L974" i="10" s="1"/>
  <c r="L975" i="10" s="1"/>
  <c r="L976" i="10" s="1"/>
  <c r="L977" i="10" s="1"/>
  <c r="L978" i="10" s="1"/>
  <c r="L979" i="10" s="1"/>
  <c r="L980" i="10" s="1"/>
  <c r="L981" i="10" s="1"/>
  <c r="L982" i="10" s="1"/>
  <c r="L983" i="10" s="1"/>
  <c r="L984" i="10" s="1"/>
  <c r="L985" i="10" s="1"/>
  <c r="L986" i="10" s="1"/>
  <c r="L987" i="10" s="1"/>
  <c r="L988" i="10" s="1"/>
  <c r="L989" i="10" s="1"/>
  <c r="L990" i="10" s="1"/>
  <c r="L991" i="10" s="1"/>
  <c r="L992" i="10" s="1"/>
  <c r="L993" i="10" s="1"/>
  <c r="L994" i="10" s="1"/>
  <c r="L995" i="10" s="1"/>
  <c r="L996" i="10" s="1"/>
  <c r="L997" i="10" s="1"/>
  <c r="L998" i="10" s="1"/>
  <c r="L999" i="10" s="1"/>
  <c r="L1000" i="10" s="1"/>
  <c r="L1001" i="10" s="1"/>
  <c r="L1002" i="10" s="1"/>
  <c r="L1003" i="10" s="1"/>
  <c r="L1004" i="10" s="1"/>
  <c r="L1005" i="10" s="1"/>
  <c r="L1006" i="10" s="1"/>
  <c r="L1007" i="10" s="1"/>
  <c r="L1008" i="10" s="1"/>
  <c r="L1009" i="10" s="1"/>
  <c r="L1010" i="10" s="1"/>
  <c r="L1011" i="10" s="1"/>
  <c r="L1012" i="10" s="1"/>
  <c r="L1013" i="10" s="1"/>
  <c r="L1014" i="10" s="1"/>
  <c r="L1015" i="10" s="1"/>
  <c r="L1016" i="10" s="1"/>
  <c r="L1017" i="10" s="1"/>
  <c r="L1018" i="10" s="1"/>
  <c r="L1019" i="10" s="1"/>
  <c r="L1020" i="10" s="1"/>
  <c r="L1021" i="10" s="1"/>
  <c r="L1022" i="10" s="1"/>
  <c r="L1023" i="10" s="1"/>
  <c r="L1024" i="10" s="1"/>
  <c r="L1025" i="10" s="1"/>
  <c r="L1026" i="10" s="1"/>
  <c r="L1027" i="10" s="1"/>
  <c r="L1028" i="10" s="1"/>
  <c r="L1029" i="10" s="1"/>
  <c r="L1030" i="10" s="1"/>
  <c r="L1031" i="10" s="1"/>
  <c r="L1032" i="10" s="1"/>
  <c r="L1033" i="10" s="1"/>
  <c r="L1034" i="10" s="1"/>
  <c r="L1035" i="10" s="1"/>
  <c r="L1036" i="10" s="1"/>
  <c r="L1037" i="10" s="1"/>
  <c r="L1038" i="10" s="1"/>
  <c r="L1039" i="10" s="1"/>
  <c r="L1040" i="10" s="1"/>
  <c r="L1041" i="10" s="1"/>
  <c r="L1042" i="10" s="1"/>
  <c r="L1043" i="10" s="1"/>
  <c r="L1044" i="10" s="1"/>
  <c r="L1045" i="10" s="1"/>
  <c r="L1046" i="10" s="1"/>
  <c r="L1047" i="10" s="1"/>
  <c r="L1048" i="10" s="1"/>
  <c r="L1049" i="10" s="1"/>
  <c r="L1050" i="10" s="1"/>
  <c r="L1051" i="10" s="1"/>
  <c r="L1052" i="10" s="1"/>
  <c r="L1053" i="10" s="1"/>
  <c r="L1054" i="10" s="1"/>
  <c r="L1055" i="10" s="1"/>
  <c r="L1056" i="10" s="1"/>
  <c r="L1057" i="10" s="1"/>
  <c r="L1058" i="10" s="1"/>
  <c r="L1059" i="10" s="1"/>
  <c r="L1060" i="10" s="1"/>
  <c r="L1061" i="10" s="1"/>
  <c r="L1062" i="10" s="1"/>
  <c r="L1063" i="10" s="1"/>
  <c r="L1064" i="10" s="1"/>
  <c r="L1065" i="10" s="1"/>
  <c r="L1066" i="10" s="1"/>
  <c r="L1067" i="10" s="1"/>
  <c r="L1068" i="10" s="1"/>
  <c r="L1069" i="10" s="1"/>
  <c r="L1070" i="10" s="1"/>
  <c r="L1071" i="10" s="1"/>
  <c r="L1072" i="10" s="1"/>
  <c r="L1073" i="10" s="1"/>
  <c r="L1074" i="10" s="1"/>
  <c r="L1075" i="10" s="1"/>
  <c r="L1076" i="10" s="1"/>
  <c r="L1077" i="10" s="1"/>
  <c r="L1078" i="10" s="1"/>
  <c r="L1079" i="10" s="1"/>
  <c r="L1080" i="10" s="1"/>
  <c r="L1081" i="10" s="1"/>
  <c r="L1082" i="10" s="1"/>
  <c r="L1083" i="10" s="1"/>
  <c r="L1084" i="10" s="1"/>
  <c r="L1085" i="10" s="1"/>
  <c r="L1086" i="10" s="1"/>
  <c r="L1087" i="10" s="1"/>
  <c r="L1088" i="10" s="1"/>
  <c r="L3" i="10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L95" i="10" s="1"/>
  <c r="L96" i="10" s="1"/>
  <c r="L97" i="10" s="1"/>
  <c r="L98" i="10" s="1"/>
  <c r="L99" i="10" s="1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L132" i="10" s="1"/>
  <c r="L133" i="10" s="1"/>
  <c r="L134" i="10" s="1"/>
  <c r="L135" i="10" s="1"/>
  <c r="L136" i="10" s="1"/>
  <c r="L137" i="10" s="1"/>
  <c r="L138" i="10" s="1"/>
  <c r="L139" i="10" s="1"/>
  <c r="L140" i="10" s="1"/>
  <c r="L141" i="10" s="1"/>
  <c r="L142" i="10" s="1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L169" i="10" s="1"/>
  <c r="L170" i="10" s="1"/>
  <c r="L171" i="10" s="1"/>
  <c r="L172" i="10" s="1"/>
  <c r="L173" i="10" s="1"/>
  <c r="L174" i="10" s="1"/>
  <c r="L175" i="10" s="1"/>
  <c r="L176" i="10" s="1"/>
  <c r="L177" i="10" s="1"/>
  <c r="L178" i="10" s="1"/>
  <c r="L179" i="10" s="1"/>
  <c r="L180" i="10" s="1"/>
  <c r="L181" i="10" s="1"/>
  <c r="L182" i="10" s="1"/>
  <c r="L183" i="10" s="1"/>
  <c r="L184" i="10" s="1"/>
  <c r="L185" i="10" s="1"/>
  <c r="L186" i="10" s="1"/>
  <c r="L187" i="10" s="1"/>
  <c r="L188" i="10" s="1"/>
  <c r="L189" i="10" s="1"/>
  <c r="L190" i="10" s="1"/>
  <c r="L191" i="10" s="1"/>
  <c r="L192" i="10" s="1"/>
  <c r="L193" i="10" s="1"/>
  <c r="L194" i="10" s="1"/>
  <c r="L195" i="10" s="1"/>
  <c r="L196" i="10" s="1"/>
  <c r="L197" i="10" s="1"/>
  <c r="L198" i="10" s="1"/>
  <c r="L199" i="10" s="1"/>
  <c r="L200" i="10" s="1"/>
  <c r="L201" i="10" s="1"/>
  <c r="L202" i="10" s="1"/>
  <c r="L203" i="10" s="1"/>
  <c r="L204" i="10" s="1"/>
  <c r="L205" i="10" s="1"/>
  <c r="L206" i="10" s="1"/>
  <c r="L207" i="10" s="1"/>
  <c r="L208" i="10" s="1"/>
  <c r="L209" i="10" s="1"/>
  <c r="L210" i="10" s="1"/>
  <c r="L211" i="10" s="1"/>
  <c r="L212" i="10" s="1"/>
  <c r="L213" i="10" s="1"/>
  <c r="L214" i="10" s="1"/>
  <c r="L215" i="10" s="1"/>
  <c r="L216" i="10" s="1"/>
  <c r="L217" i="10" s="1"/>
  <c r="L218" i="10" s="1"/>
  <c r="L219" i="10" s="1"/>
  <c r="L220" i="10" s="1"/>
  <c r="L221" i="10" s="1"/>
  <c r="L222" i="10" s="1"/>
  <c r="L223" i="10" s="1"/>
  <c r="L224" i="10" s="1"/>
  <c r="L225" i="10" s="1"/>
  <c r="L226" i="10" s="1"/>
  <c r="L227" i="10" s="1"/>
  <c r="L228" i="10" s="1"/>
  <c r="L229" i="10" s="1"/>
  <c r="L230" i="10" s="1"/>
  <c r="L231" i="10" s="1"/>
  <c r="L232" i="10" s="1"/>
  <c r="L233" i="10" s="1"/>
  <c r="L234" i="10" s="1"/>
  <c r="L235" i="10" s="1"/>
  <c r="L236" i="10" s="1"/>
  <c r="L237" i="10" s="1"/>
  <c r="L238" i="10" s="1"/>
  <c r="L239" i="10" s="1"/>
  <c r="L240" i="10" s="1"/>
  <c r="L241" i="10" s="1"/>
  <c r="L242" i="10" s="1"/>
  <c r="L243" i="10" s="1"/>
  <c r="L244" i="10" s="1"/>
  <c r="L245" i="10" s="1"/>
  <c r="L246" i="10" s="1"/>
  <c r="L247" i="10" s="1"/>
  <c r="L248" i="10" s="1"/>
  <c r="L249" i="10" s="1"/>
  <c r="L250" i="10" s="1"/>
  <c r="L251" i="10" s="1"/>
  <c r="L252" i="10" s="1"/>
  <c r="L253" i="10" s="1"/>
  <c r="L254" i="10" s="1"/>
  <c r="L255" i="10" s="1"/>
  <c r="L256" i="10" s="1"/>
  <c r="L257" i="10" s="1"/>
  <c r="L258" i="10" s="1"/>
  <c r="L259" i="10" s="1"/>
  <c r="L260" i="10" s="1"/>
  <c r="L261" i="10" s="1"/>
  <c r="L262" i="10" s="1"/>
  <c r="L263" i="10" s="1"/>
  <c r="L264" i="10" s="1"/>
  <c r="L265" i="10" s="1"/>
  <c r="L266" i="10" s="1"/>
  <c r="L267" i="10" s="1"/>
  <c r="L268" i="10" s="1"/>
  <c r="L269" i="10" s="1"/>
  <c r="L270" i="10" s="1"/>
  <c r="L271" i="10" s="1"/>
  <c r="L272" i="10" s="1"/>
  <c r="L273" i="10" s="1"/>
  <c r="L274" i="10" s="1"/>
  <c r="L275" i="10" s="1"/>
  <c r="L276" i="10" s="1"/>
  <c r="L277" i="10" s="1"/>
  <c r="L278" i="10" s="1"/>
  <c r="L279" i="10" s="1"/>
  <c r="L280" i="10" s="1"/>
  <c r="L281" i="10" s="1"/>
  <c r="L282" i="10" s="1"/>
  <c r="L283" i="10" s="1"/>
  <c r="L284" i="10" s="1"/>
  <c r="L285" i="10" s="1"/>
  <c r="L286" i="10" s="1"/>
  <c r="L287" i="10" s="1"/>
  <c r="L288" i="10" s="1"/>
  <c r="L289" i="10" s="1"/>
  <c r="L290" i="10" s="1"/>
  <c r="L291" i="10" s="1"/>
  <c r="L292" i="10" s="1"/>
  <c r="L293" i="10" s="1"/>
  <c r="L294" i="10" s="1"/>
  <c r="L295" i="10" s="1"/>
  <c r="L296" i="10" s="1"/>
  <c r="L297" i="10" s="1"/>
  <c r="L298" i="10" s="1"/>
  <c r="L299" i="10" s="1"/>
  <c r="L300" i="10" s="1"/>
  <c r="L301" i="10" s="1"/>
  <c r="L302" i="10" s="1"/>
  <c r="L303" i="10" s="1"/>
  <c r="L304" i="10" s="1"/>
  <c r="L305" i="10" s="1"/>
  <c r="L306" i="10" s="1"/>
  <c r="L307" i="10" s="1"/>
  <c r="L308" i="10" s="1"/>
  <c r="L309" i="10" s="1"/>
  <c r="L310" i="10" s="1"/>
  <c r="L311" i="10" s="1"/>
  <c r="L312" i="10" s="1"/>
  <c r="L313" i="10" s="1"/>
  <c r="L314" i="10" s="1"/>
  <c r="L315" i="10" s="1"/>
  <c r="L316" i="10" s="1"/>
  <c r="L317" i="10" s="1"/>
  <c r="L318" i="10" s="1"/>
  <c r="L319" i="10" s="1"/>
  <c r="L320" i="10" s="1"/>
  <c r="L321" i="10" s="1"/>
  <c r="L322" i="10" s="1"/>
  <c r="L323" i="10" s="1"/>
  <c r="L324" i="10" s="1"/>
  <c r="L325" i="10" s="1"/>
  <c r="L326" i="10" s="1"/>
  <c r="L327" i="10" s="1"/>
  <c r="L328" i="10" s="1"/>
  <c r="L329" i="10" s="1"/>
  <c r="L330" i="10" s="1"/>
  <c r="L331" i="10" s="1"/>
  <c r="L332" i="10" s="1"/>
  <c r="L333" i="10" s="1"/>
  <c r="L334" i="10" s="1"/>
  <c r="L335" i="10" s="1"/>
  <c r="L336" i="10" s="1"/>
  <c r="L337" i="10" s="1"/>
  <c r="L338" i="10" s="1"/>
  <c r="L339" i="10" s="1"/>
  <c r="L340" i="10" s="1"/>
  <c r="L341" i="10" s="1"/>
  <c r="L342" i="10" s="1"/>
  <c r="L343" i="10" s="1"/>
  <c r="L344" i="10" s="1"/>
  <c r="L345" i="10" s="1"/>
  <c r="L346" i="10" s="1"/>
  <c r="L347" i="10" s="1"/>
  <c r="L348" i="10" s="1"/>
  <c r="L349" i="10" s="1"/>
  <c r="L350" i="10" s="1"/>
  <c r="L351" i="10" s="1"/>
  <c r="L352" i="10" s="1"/>
  <c r="L353" i="10" s="1"/>
  <c r="L354" i="10" s="1"/>
  <c r="L355" i="10" s="1"/>
  <c r="L356" i="10" s="1"/>
  <c r="L357" i="10" s="1"/>
  <c r="L358" i="10" s="1"/>
  <c r="L359" i="10" s="1"/>
  <c r="L360" i="10" s="1"/>
  <c r="L361" i="10" s="1"/>
  <c r="L362" i="10" s="1"/>
  <c r="L363" i="10" s="1"/>
  <c r="L364" i="10" s="1"/>
  <c r="L365" i="10" s="1"/>
  <c r="L366" i="10" s="1"/>
  <c r="L367" i="10" s="1"/>
  <c r="L368" i="10" s="1"/>
  <c r="L369" i="10" s="1"/>
  <c r="L370" i="10" s="1"/>
  <c r="L371" i="10" s="1"/>
  <c r="L372" i="10" s="1"/>
  <c r="L373" i="10" s="1"/>
  <c r="L374" i="10" s="1"/>
  <c r="L375" i="10" s="1"/>
  <c r="L376" i="10" s="1"/>
  <c r="L377" i="10" s="1"/>
  <c r="L378" i="10" s="1"/>
  <c r="L379" i="10" s="1"/>
  <c r="L380" i="10" s="1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L391" i="10" s="1"/>
  <c r="L392" i="10" s="1"/>
  <c r="L393" i="10" s="1"/>
  <c r="L394" i="10" s="1"/>
  <c r="L395" i="10" s="1"/>
  <c r="L396" i="10" s="1"/>
  <c r="L397" i="10" s="1"/>
  <c r="L398" i="10" s="1"/>
  <c r="L399" i="10" s="1"/>
  <c r="L400" i="10" s="1"/>
  <c r="L401" i="10" s="1"/>
  <c r="L402" i="10" s="1"/>
  <c r="L403" i="10" s="1"/>
  <c r="L404" i="10" s="1"/>
  <c r="L405" i="10" s="1"/>
  <c r="L406" i="10" s="1"/>
  <c r="L407" i="10" s="1"/>
  <c r="L408" i="10" s="1"/>
  <c r="L409" i="10" s="1"/>
  <c r="L410" i="10" s="1"/>
  <c r="L411" i="10" s="1"/>
  <c r="L412" i="10" s="1"/>
  <c r="L413" i="10" s="1"/>
  <c r="L414" i="10" s="1"/>
  <c r="L415" i="10" s="1"/>
  <c r="L416" i="10" s="1"/>
  <c r="L417" i="10" s="1"/>
  <c r="L418" i="10" s="1"/>
  <c r="L419" i="10" s="1"/>
  <c r="L420" i="10" s="1"/>
  <c r="L421" i="10" s="1"/>
  <c r="L422" i="10" s="1"/>
  <c r="L423" i="10" s="1"/>
  <c r="L424" i="10" s="1"/>
  <c r="L425" i="10" s="1"/>
  <c r="L426" i="10" s="1"/>
  <c r="L427" i="10" s="1"/>
  <c r="L428" i="10" s="1"/>
  <c r="L429" i="10" s="1"/>
  <c r="L430" i="10" s="1"/>
  <c r="L431" i="10" s="1"/>
  <c r="L432" i="10" s="1"/>
  <c r="L433" i="10" s="1"/>
  <c r="L434" i="10" s="1"/>
  <c r="L435" i="10" s="1"/>
  <c r="L436" i="10" s="1"/>
  <c r="L437" i="10" s="1"/>
  <c r="L438" i="10" s="1"/>
  <c r="L439" i="10" s="1"/>
  <c r="L440" i="10" s="1"/>
  <c r="L441" i="10" s="1"/>
  <c r="L442" i="10" s="1"/>
  <c r="L443" i="10" s="1"/>
  <c r="L444" i="10" s="1"/>
  <c r="L445" i="10" s="1"/>
  <c r="L446" i="10" s="1"/>
  <c r="L447" i="10" s="1"/>
  <c r="L448" i="10" s="1"/>
  <c r="L449" i="10" s="1"/>
  <c r="L450" i="10" s="1"/>
  <c r="L451" i="10" s="1"/>
  <c r="L452" i="10" s="1"/>
  <c r="L453" i="10" s="1"/>
  <c r="L454" i="10" s="1"/>
  <c r="L455" i="10" s="1"/>
  <c r="L456" i="10" s="1"/>
  <c r="L457" i="10" s="1"/>
  <c r="L458" i="10" s="1"/>
  <c r="L459" i="10" s="1"/>
  <c r="L460" i="10" s="1"/>
  <c r="L461" i="10" s="1"/>
  <c r="L462" i="10" s="1"/>
  <c r="L463" i="10" s="1"/>
  <c r="L464" i="10" s="1"/>
  <c r="L465" i="10" s="1"/>
  <c r="L466" i="10" s="1"/>
  <c r="L467" i="10" s="1"/>
  <c r="L468" i="10" s="1"/>
  <c r="L469" i="10" s="1"/>
  <c r="L470" i="10" s="1"/>
  <c r="L471" i="10" s="1"/>
  <c r="L472" i="10" s="1"/>
  <c r="L473" i="10" s="1"/>
  <c r="L474" i="10" s="1"/>
  <c r="L475" i="10" s="1"/>
  <c r="L476" i="10" s="1"/>
  <c r="L477" i="10" s="1"/>
  <c r="L478" i="10" s="1"/>
  <c r="L479" i="10" s="1"/>
  <c r="L480" i="10" s="1"/>
  <c r="L481" i="10" s="1"/>
  <c r="L482" i="10" s="1"/>
  <c r="L483" i="10" s="1"/>
  <c r="L484" i="10" s="1"/>
  <c r="L485" i="10" s="1"/>
  <c r="L486" i="10" s="1"/>
  <c r="L487" i="10" s="1"/>
  <c r="L488" i="10" s="1"/>
  <c r="L489" i="10" s="1"/>
  <c r="L490" i="10" s="1"/>
  <c r="L491" i="10" s="1"/>
  <c r="L492" i="10" s="1"/>
  <c r="L493" i="10" s="1"/>
  <c r="L494" i="10" s="1"/>
  <c r="L495" i="10" s="1"/>
  <c r="L496" i="10" s="1"/>
  <c r="L497" i="10" s="1"/>
  <c r="L498" i="10" s="1"/>
  <c r="L499" i="10" s="1"/>
  <c r="L500" i="10" s="1"/>
  <c r="L501" i="10" s="1"/>
  <c r="L502" i="10" s="1"/>
  <c r="L503" i="10" s="1"/>
  <c r="L504" i="10" s="1"/>
  <c r="L505" i="10" s="1"/>
  <c r="L506" i="10" s="1"/>
  <c r="L507" i="10" s="1"/>
  <c r="L508" i="10" s="1"/>
  <c r="L509" i="10" s="1"/>
  <c r="L510" i="10" s="1"/>
  <c r="L511" i="10" s="1"/>
  <c r="L512" i="10" s="1"/>
  <c r="L513" i="10" s="1"/>
  <c r="L514" i="10" s="1"/>
  <c r="L515" i="10" s="1"/>
  <c r="L516" i="10" s="1"/>
  <c r="L517" i="10" s="1"/>
  <c r="L518" i="10" s="1"/>
  <c r="L519" i="10" s="1"/>
  <c r="L520" i="10" s="1"/>
  <c r="L521" i="10" s="1"/>
  <c r="L522" i="10" s="1"/>
  <c r="L523" i="10" s="1"/>
  <c r="L524" i="10" s="1"/>
  <c r="L525" i="10" s="1"/>
  <c r="L526" i="10" s="1"/>
  <c r="L527" i="10" s="1"/>
  <c r="L528" i="10" s="1"/>
  <c r="L529" i="10" s="1"/>
  <c r="L530" i="10" s="1"/>
  <c r="L531" i="10" s="1"/>
  <c r="L532" i="10" s="1"/>
  <c r="L533" i="10" s="1"/>
  <c r="L534" i="10" s="1"/>
  <c r="L535" i="10" s="1"/>
  <c r="L536" i="10" s="1"/>
  <c r="L537" i="10" s="1"/>
  <c r="L538" i="10" s="1"/>
  <c r="L539" i="10" s="1"/>
  <c r="L540" i="10" s="1"/>
  <c r="L541" i="10" s="1"/>
  <c r="L542" i="10" s="1"/>
  <c r="L543" i="10" s="1"/>
  <c r="L544" i="10" s="1"/>
  <c r="L545" i="10" s="1"/>
  <c r="L546" i="10" s="1"/>
  <c r="L547" i="10" s="1"/>
  <c r="L548" i="10" s="1"/>
  <c r="L549" i="10" s="1"/>
  <c r="L550" i="10" s="1"/>
  <c r="L551" i="10" s="1"/>
  <c r="L552" i="10" s="1"/>
  <c r="L553" i="10" s="1"/>
  <c r="L554" i="10" s="1"/>
  <c r="L555" i="10" s="1"/>
  <c r="L556" i="10" s="1"/>
  <c r="L557" i="10" s="1"/>
  <c r="L558" i="10" s="1"/>
  <c r="L559" i="10" s="1"/>
  <c r="L560" i="10" s="1"/>
  <c r="L561" i="10" s="1"/>
  <c r="L562" i="10" s="1"/>
  <c r="L563" i="10" s="1"/>
  <c r="L564" i="10" s="1"/>
  <c r="L565" i="10" s="1"/>
  <c r="L566" i="10" s="1"/>
  <c r="L567" i="10" s="1"/>
  <c r="L568" i="10" s="1"/>
  <c r="L569" i="10" s="1"/>
  <c r="L570" i="10" s="1"/>
  <c r="L571" i="10" s="1"/>
  <c r="L572" i="10" s="1"/>
  <c r="L573" i="10" s="1"/>
  <c r="L574" i="10" s="1"/>
  <c r="L575" i="10" s="1"/>
  <c r="L576" i="10" s="1"/>
  <c r="L577" i="10" s="1"/>
  <c r="L578" i="10" s="1"/>
  <c r="L579" i="10" s="1"/>
  <c r="L580" i="10" s="1"/>
  <c r="L581" i="10" s="1"/>
  <c r="L582" i="10" s="1"/>
  <c r="L583" i="10" s="1"/>
  <c r="L584" i="10" s="1"/>
  <c r="L585" i="10" s="1"/>
  <c r="L586" i="10" s="1"/>
  <c r="L587" i="10" s="1"/>
  <c r="L588" i="10" s="1"/>
  <c r="L589" i="10" s="1"/>
  <c r="L590" i="10" s="1"/>
  <c r="L591" i="10" s="1"/>
  <c r="L592" i="10" s="1"/>
  <c r="L593" i="10" s="1"/>
  <c r="L594" i="10" s="1"/>
  <c r="L595" i="10" s="1"/>
  <c r="L596" i="10" s="1"/>
  <c r="L597" i="10" s="1"/>
  <c r="L598" i="10" s="1"/>
  <c r="L599" i="10" s="1"/>
  <c r="L600" i="10" s="1"/>
  <c r="L601" i="10" s="1"/>
  <c r="L602" i="10" s="1"/>
  <c r="L603" i="10" s="1"/>
  <c r="L604" i="10" s="1"/>
  <c r="L605" i="10" s="1"/>
  <c r="L606" i="10" s="1"/>
  <c r="L607" i="10" s="1"/>
  <c r="L608" i="10" s="1"/>
  <c r="L609" i="10" s="1"/>
  <c r="L610" i="10" s="1"/>
  <c r="L611" i="10" s="1"/>
  <c r="L612" i="10" s="1"/>
  <c r="L613" i="10" s="1"/>
  <c r="L614" i="10" s="1"/>
  <c r="L615" i="10" s="1"/>
  <c r="L616" i="10" s="1"/>
  <c r="L617" i="10" s="1"/>
  <c r="L618" i="10" s="1"/>
  <c r="L619" i="10" s="1"/>
  <c r="L620" i="10" s="1"/>
  <c r="L621" i="10" s="1"/>
  <c r="L622" i="10" s="1"/>
  <c r="L623" i="10" s="1"/>
  <c r="L624" i="10" s="1"/>
  <c r="L625" i="10" s="1"/>
  <c r="L626" i="10" s="1"/>
  <c r="L627" i="10" s="1"/>
  <c r="L628" i="10" s="1"/>
  <c r="L629" i="10" s="1"/>
  <c r="L630" i="10" s="1"/>
  <c r="L631" i="10" s="1"/>
  <c r="L632" i="10" s="1"/>
  <c r="L633" i="10" s="1"/>
  <c r="L634" i="10" s="1"/>
  <c r="L635" i="10" s="1"/>
  <c r="L636" i="10" s="1"/>
  <c r="L637" i="10" s="1"/>
  <c r="L638" i="10" s="1"/>
  <c r="L639" i="10" s="1"/>
  <c r="L640" i="10" s="1"/>
  <c r="L641" i="10" s="1"/>
  <c r="L642" i="10" s="1"/>
  <c r="L643" i="10" s="1"/>
  <c r="L644" i="10" s="1"/>
  <c r="L645" i="10" s="1"/>
  <c r="L646" i="10" s="1"/>
  <c r="L647" i="10" s="1"/>
  <c r="L648" i="10" s="1"/>
  <c r="L649" i="10" s="1"/>
  <c r="L650" i="10" s="1"/>
  <c r="L651" i="10" s="1"/>
  <c r="L652" i="10" s="1"/>
  <c r="L653" i="10" s="1"/>
  <c r="L654" i="10" s="1"/>
  <c r="L655" i="10" s="1"/>
  <c r="L656" i="10" s="1"/>
  <c r="L657" i="10" s="1"/>
  <c r="L658" i="10" s="1"/>
  <c r="L659" i="10" s="1"/>
  <c r="L660" i="10" s="1"/>
  <c r="L661" i="10" s="1"/>
  <c r="L662" i="10" s="1"/>
  <c r="L663" i="10" s="1"/>
  <c r="L664" i="10" s="1"/>
  <c r="L665" i="10" s="1"/>
  <c r="L666" i="10" s="1"/>
  <c r="L667" i="10" s="1"/>
  <c r="L668" i="10" s="1"/>
  <c r="L669" i="10" s="1"/>
  <c r="L670" i="10" s="1"/>
  <c r="L671" i="10" s="1"/>
  <c r="L672" i="10" s="1"/>
  <c r="L673" i="10" s="1"/>
  <c r="L674" i="10" s="1"/>
  <c r="L675" i="10" s="1"/>
  <c r="L676" i="10" s="1"/>
  <c r="L677" i="10" s="1"/>
  <c r="L678" i="10" s="1"/>
  <c r="L679" i="10" s="1"/>
  <c r="L680" i="10" s="1"/>
  <c r="L681" i="10" s="1"/>
  <c r="L682" i="10" s="1"/>
  <c r="L683" i="10" s="1"/>
  <c r="L684" i="10" s="1"/>
  <c r="L685" i="10" s="1"/>
  <c r="L686" i="10" s="1"/>
  <c r="L687" i="10" s="1"/>
  <c r="L688" i="10" s="1"/>
  <c r="L689" i="10" s="1"/>
  <c r="L690" i="10" s="1"/>
  <c r="L691" i="10" s="1"/>
  <c r="L692" i="10" s="1"/>
  <c r="L693" i="10" s="1"/>
  <c r="L694" i="10" s="1"/>
  <c r="L695" i="10" s="1"/>
  <c r="L696" i="10" s="1"/>
  <c r="L697" i="10" s="1"/>
  <c r="L698" i="10" s="1"/>
  <c r="L699" i="10" s="1"/>
  <c r="L700" i="10" s="1"/>
  <c r="L701" i="10" s="1"/>
  <c r="L702" i="10" s="1"/>
  <c r="L703" i="10" s="1"/>
  <c r="L704" i="10" s="1"/>
  <c r="L705" i="10" s="1"/>
  <c r="L706" i="10" s="1"/>
  <c r="L707" i="10" s="1"/>
  <c r="L708" i="10" s="1"/>
  <c r="L709" i="10" s="1"/>
  <c r="L710" i="10" s="1"/>
  <c r="L711" i="10" s="1"/>
  <c r="L712" i="10" s="1"/>
  <c r="L713" i="10" s="1"/>
  <c r="L714" i="10" s="1"/>
  <c r="L715" i="10" s="1"/>
  <c r="L716" i="10" s="1"/>
  <c r="L717" i="10" s="1"/>
  <c r="L718" i="10" s="1"/>
  <c r="L719" i="10" s="1"/>
  <c r="L720" i="10" s="1"/>
  <c r="L721" i="10" s="1"/>
  <c r="L722" i="10" s="1"/>
  <c r="L723" i="10" s="1"/>
  <c r="L724" i="10" s="1"/>
  <c r="L725" i="10" s="1"/>
  <c r="L726" i="10" s="1"/>
  <c r="L727" i="10" s="1"/>
  <c r="L728" i="10" s="1"/>
  <c r="L729" i="10" s="1"/>
  <c r="L730" i="10" s="1"/>
  <c r="L731" i="10" s="1"/>
  <c r="L732" i="10" s="1"/>
  <c r="L733" i="10" s="1"/>
  <c r="L734" i="10" s="1"/>
  <c r="L735" i="10" s="1"/>
  <c r="L736" i="10" s="1"/>
  <c r="L737" i="10" s="1"/>
  <c r="L738" i="10" s="1"/>
  <c r="L739" i="10" s="1"/>
  <c r="L740" i="10" s="1"/>
  <c r="L741" i="10" s="1"/>
  <c r="L742" i="10" s="1"/>
  <c r="L743" i="10" s="1"/>
  <c r="L744" i="10" s="1"/>
  <c r="L745" i="10" s="1"/>
  <c r="L746" i="10" s="1"/>
  <c r="L747" i="10" s="1"/>
  <c r="L748" i="10" s="1"/>
  <c r="L749" i="10" s="1"/>
  <c r="L750" i="10" s="1"/>
  <c r="L751" i="10" s="1"/>
  <c r="L752" i="10" s="1"/>
  <c r="L753" i="10" s="1"/>
  <c r="L754" i="10" s="1"/>
  <c r="L755" i="10" s="1"/>
  <c r="L756" i="10" s="1"/>
  <c r="L757" i="10" s="1"/>
  <c r="L758" i="10" s="1"/>
  <c r="L759" i="10" s="1"/>
  <c r="L760" i="10" s="1"/>
  <c r="L761" i="10" s="1"/>
  <c r="L762" i="10" s="1"/>
  <c r="L763" i="10" s="1"/>
  <c r="L764" i="10" s="1"/>
  <c r="L765" i="10" s="1"/>
  <c r="L766" i="10" s="1"/>
  <c r="L767" i="10" s="1"/>
  <c r="L768" i="10" s="1"/>
  <c r="L769" i="10" s="1"/>
  <c r="L770" i="10" s="1"/>
  <c r="L771" i="10" s="1"/>
  <c r="L772" i="10" s="1"/>
  <c r="L773" i="10" s="1"/>
  <c r="L774" i="10" s="1"/>
  <c r="L775" i="10" s="1"/>
  <c r="L776" i="10" s="1"/>
  <c r="L777" i="10" s="1"/>
  <c r="L778" i="10" s="1"/>
  <c r="L779" i="10" s="1"/>
  <c r="L780" i="10" s="1"/>
  <c r="L781" i="10" s="1"/>
  <c r="L782" i="10" s="1"/>
  <c r="L783" i="10" s="1"/>
  <c r="L784" i="10" s="1"/>
  <c r="L785" i="10" s="1"/>
  <c r="L786" i="10" s="1"/>
  <c r="L787" i="10" s="1"/>
  <c r="L788" i="10" s="1"/>
  <c r="L789" i="10" s="1"/>
  <c r="L790" i="10" s="1"/>
  <c r="L791" i="10" s="1"/>
  <c r="L792" i="10" s="1"/>
  <c r="L793" i="10" s="1"/>
  <c r="L794" i="10" s="1"/>
  <c r="L795" i="10" s="1"/>
  <c r="L796" i="10" s="1"/>
  <c r="L797" i="10" s="1"/>
  <c r="L798" i="10" s="1"/>
  <c r="L799" i="10" s="1"/>
  <c r="L800" i="10" s="1"/>
  <c r="L801" i="10" s="1"/>
  <c r="L802" i="10" s="1"/>
  <c r="L803" i="10" s="1"/>
  <c r="L804" i="10" s="1"/>
  <c r="L805" i="10" s="1"/>
  <c r="L806" i="10" s="1"/>
  <c r="L807" i="10" s="1"/>
  <c r="L808" i="10" s="1"/>
  <c r="L809" i="10" s="1"/>
  <c r="L810" i="10" s="1"/>
  <c r="L811" i="10" s="1"/>
  <c r="L812" i="10" s="1"/>
  <c r="L813" i="10" s="1"/>
  <c r="L814" i="10" s="1"/>
  <c r="L815" i="10" s="1"/>
  <c r="L816" i="10" s="1"/>
  <c r="L817" i="10" s="1"/>
  <c r="L818" i="10" s="1"/>
  <c r="L819" i="10" s="1"/>
  <c r="L820" i="10" s="1"/>
  <c r="L821" i="10" s="1"/>
  <c r="L822" i="10" s="1"/>
  <c r="L823" i="10" s="1"/>
  <c r="L824" i="10" s="1"/>
  <c r="L825" i="10" s="1"/>
  <c r="L826" i="10" s="1"/>
  <c r="L827" i="10" s="1"/>
  <c r="L828" i="10" s="1"/>
  <c r="L829" i="10" s="1"/>
  <c r="L830" i="10" s="1"/>
  <c r="L831" i="10" s="1"/>
  <c r="L832" i="10" s="1"/>
  <c r="L833" i="10" s="1"/>
  <c r="L834" i="10" s="1"/>
  <c r="L835" i="10" s="1"/>
  <c r="L836" i="10" s="1"/>
  <c r="L837" i="10" s="1"/>
  <c r="L838" i="10" s="1"/>
  <c r="L839" i="10" s="1"/>
  <c r="L840" i="10" s="1"/>
  <c r="L841" i="10" s="1"/>
  <c r="L842" i="10" s="1"/>
  <c r="L843" i="10" s="1"/>
  <c r="L844" i="10" s="1"/>
  <c r="L845" i="10" s="1"/>
  <c r="L846" i="10" s="1"/>
  <c r="L847" i="10" s="1"/>
  <c r="L848" i="10" s="1"/>
  <c r="L849" i="10" s="1"/>
  <c r="L850" i="10" s="1"/>
  <c r="L851" i="10" s="1"/>
  <c r="L852" i="10" s="1"/>
  <c r="L853" i="10" s="1"/>
  <c r="L854" i="10" s="1"/>
  <c r="L855" i="10" s="1"/>
  <c r="L856" i="10" s="1"/>
  <c r="L857" i="10" s="1"/>
  <c r="L858" i="10" s="1"/>
  <c r="L859" i="10" s="1"/>
  <c r="L860" i="10" s="1"/>
  <c r="L861" i="10" s="1"/>
  <c r="L862" i="10" s="1"/>
  <c r="L863" i="10" s="1"/>
  <c r="L864" i="10" s="1"/>
  <c r="L865" i="10" s="1"/>
  <c r="L866" i="10" s="1"/>
  <c r="L867" i="10" s="1"/>
  <c r="L868" i="10" s="1"/>
  <c r="L869" i="10" s="1"/>
  <c r="L870" i="10" s="1"/>
  <c r="L871" i="10" s="1"/>
  <c r="L872" i="10" s="1"/>
  <c r="L873" i="10" s="1"/>
  <c r="L874" i="10" s="1"/>
  <c r="L875" i="10" s="1"/>
  <c r="L876" i="10" s="1"/>
  <c r="L877" i="10" s="1"/>
  <c r="L878" i="10" s="1"/>
  <c r="L879" i="10" s="1"/>
  <c r="L880" i="10" s="1"/>
  <c r="L881" i="10" s="1"/>
  <c r="L882" i="10" s="1"/>
  <c r="L883" i="10" s="1"/>
  <c r="L884" i="10" s="1"/>
  <c r="L885" i="10" s="1"/>
  <c r="L886" i="10" s="1"/>
  <c r="L887" i="10" s="1"/>
  <c r="L888" i="10" s="1"/>
  <c r="L889" i="10" s="1"/>
  <c r="L890" i="10" s="1"/>
  <c r="L891" i="10" s="1"/>
  <c r="L892" i="10" s="1"/>
  <c r="L893" i="10" s="1"/>
  <c r="L894" i="10" s="1"/>
  <c r="L895" i="10" s="1"/>
  <c r="L896" i="10" s="1"/>
  <c r="L897" i="10" s="1"/>
  <c r="L898" i="10" s="1"/>
  <c r="L899" i="10" s="1"/>
  <c r="L900" i="10" s="1"/>
  <c r="L901" i="10" s="1"/>
  <c r="L902" i="10" s="1"/>
  <c r="L903" i="10" s="1"/>
  <c r="L904" i="10" s="1"/>
  <c r="L905" i="10" s="1"/>
  <c r="L906" i="10" s="1"/>
  <c r="L907" i="10" s="1"/>
  <c r="L908" i="10" s="1"/>
  <c r="L909" i="10" s="1"/>
  <c r="L910" i="10" s="1"/>
  <c r="L911" i="10" s="1"/>
  <c r="L912" i="10" s="1"/>
  <c r="L913" i="10" s="1"/>
  <c r="L4" i="9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L411" i="9" s="1"/>
  <c r="L412" i="9" s="1"/>
  <c r="L413" i="9" s="1"/>
  <c r="L414" i="9" s="1"/>
  <c r="L415" i="9" s="1"/>
  <c r="L416" i="9" s="1"/>
  <c r="L417" i="9" s="1"/>
  <c r="L418" i="9" s="1"/>
  <c r="L419" i="9" s="1"/>
  <c r="L420" i="9" s="1"/>
  <c r="L421" i="9" s="1"/>
  <c r="L422" i="9" s="1"/>
  <c r="L423" i="9" s="1"/>
  <c r="L424" i="9" s="1"/>
  <c r="L425" i="9" s="1"/>
  <c r="L426" i="9" s="1"/>
  <c r="L427" i="9" s="1"/>
  <c r="L428" i="9" s="1"/>
  <c r="L429" i="9" s="1"/>
  <c r="L430" i="9" s="1"/>
  <c r="L431" i="9" s="1"/>
  <c r="L432" i="9" s="1"/>
  <c r="L433" i="9" s="1"/>
  <c r="L434" i="9" s="1"/>
  <c r="L435" i="9" s="1"/>
  <c r="L436" i="9" s="1"/>
  <c r="L437" i="9" s="1"/>
  <c r="L438" i="9" s="1"/>
  <c r="L439" i="9" s="1"/>
  <c r="L440" i="9" s="1"/>
  <c r="L441" i="9" s="1"/>
  <c r="L442" i="9" s="1"/>
  <c r="L443" i="9" s="1"/>
  <c r="L444" i="9" s="1"/>
  <c r="L445" i="9" s="1"/>
  <c r="L446" i="9" s="1"/>
  <c r="L447" i="9" s="1"/>
  <c r="L448" i="9" s="1"/>
  <c r="L449" i="9" s="1"/>
  <c r="L450" i="9" s="1"/>
  <c r="L451" i="9" s="1"/>
  <c r="L452" i="9" s="1"/>
  <c r="L453" i="9" s="1"/>
  <c r="L454" i="9" s="1"/>
  <c r="L455" i="9" s="1"/>
  <c r="L456" i="9" s="1"/>
  <c r="L457" i="9" s="1"/>
  <c r="L458" i="9" s="1"/>
  <c r="L459" i="9" s="1"/>
  <c r="L460" i="9" s="1"/>
  <c r="L461" i="9" s="1"/>
  <c r="L462" i="9" s="1"/>
  <c r="L463" i="9" s="1"/>
  <c r="L464" i="9" s="1"/>
  <c r="L465" i="9" s="1"/>
  <c r="L466" i="9" s="1"/>
  <c r="L467" i="9" s="1"/>
  <c r="L468" i="9" s="1"/>
  <c r="L469" i="9" s="1"/>
  <c r="L470" i="9" s="1"/>
  <c r="L471" i="9" s="1"/>
  <c r="L472" i="9" s="1"/>
  <c r="L473" i="9" s="1"/>
  <c r="L474" i="9" s="1"/>
  <c r="L475" i="9" s="1"/>
  <c r="L476" i="9" s="1"/>
  <c r="L477" i="9" s="1"/>
  <c r="L478" i="9" s="1"/>
  <c r="L479" i="9" s="1"/>
  <c r="L480" i="9" s="1"/>
  <c r="L481" i="9" s="1"/>
  <c r="L482" i="9" s="1"/>
  <c r="L483" i="9" s="1"/>
  <c r="L484" i="9" s="1"/>
  <c r="L485" i="9" s="1"/>
  <c r="L486" i="9" s="1"/>
  <c r="L487" i="9" s="1"/>
  <c r="L488" i="9" s="1"/>
  <c r="L489" i="9" s="1"/>
  <c r="L490" i="9" s="1"/>
  <c r="L491" i="9" s="1"/>
  <c r="L492" i="9" s="1"/>
  <c r="L493" i="9" s="1"/>
  <c r="L494" i="9" s="1"/>
  <c r="L495" i="9" s="1"/>
  <c r="L496" i="9" s="1"/>
  <c r="L497" i="9" s="1"/>
  <c r="L498" i="9" s="1"/>
  <c r="L499" i="9" s="1"/>
  <c r="L500" i="9" s="1"/>
  <c r="L501" i="9" s="1"/>
  <c r="L502" i="9" s="1"/>
  <c r="L503" i="9" s="1"/>
  <c r="L504" i="9" s="1"/>
  <c r="L505" i="9" s="1"/>
  <c r="L506" i="9" s="1"/>
  <c r="L507" i="9" s="1"/>
  <c r="L508" i="9" s="1"/>
  <c r="L509" i="9" s="1"/>
  <c r="L510" i="9" s="1"/>
  <c r="L511" i="9" s="1"/>
  <c r="L512" i="9" s="1"/>
  <c r="L513" i="9" s="1"/>
  <c r="L514" i="9" s="1"/>
  <c r="L515" i="9" s="1"/>
  <c r="L516" i="9" s="1"/>
  <c r="L517" i="9" s="1"/>
  <c r="L518" i="9" s="1"/>
  <c r="L519" i="9" s="1"/>
  <c r="L520" i="9" s="1"/>
  <c r="L521" i="9" s="1"/>
  <c r="L522" i="9" s="1"/>
  <c r="L523" i="9" s="1"/>
  <c r="L524" i="9" s="1"/>
  <c r="L525" i="9" s="1"/>
  <c r="L526" i="9" s="1"/>
  <c r="L527" i="9" s="1"/>
  <c r="L528" i="9" s="1"/>
  <c r="L529" i="9" s="1"/>
  <c r="L530" i="9" s="1"/>
  <c r="L531" i="9" s="1"/>
  <c r="L532" i="9" s="1"/>
  <c r="L533" i="9" s="1"/>
  <c r="L534" i="9" s="1"/>
  <c r="L535" i="9" s="1"/>
  <c r="L536" i="9" s="1"/>
  <c r="L537" i="9" s="1"/>
  <c r="L538" i="9" s="1"/>
  <c r="L539" i="9" s="1"/>
  <c r="L540" i="9" s="1"/>
  <c r="L541" i="9" s="1"/>
  <c r="L542" i="9" s="1"/>
  <c r="L543" i="9" s="1"/>
  <c r="L544" i="9" s="1"/>
  <c r="L545" i="9" s="1"/>
  <c r="L546" i="9" s="1"/>
  <c r="L547" i="9" s="1"/>
  <c r="L548" i="9" s="1"/>
  <c r="L549" i="9" s="1"/>
  <c r="L550" i="9" s="1"/>
  <c r="L551" i="9" s="1"/>
  <c r="L552" i="9" s="1"/>
  <c r="L553" i="9" s="1"/>
  <c r="L554" i="9" s="1"/>
  <c r="L555" i="9" s="1"/>
  <c r="L556" i="9" s="1"/>
  <c r="L557" i="9" s="1"/>
  <c r="L558" i="9" s="1"/>
  <c r="L559" i="9" s="1"/>
  <c r="L560" i="9" s="1"/>
  <c r="L561" i="9" s="1"/>
  <c r="L562" i="9" s="1"/>
  <c r="L563" i="9" s="1"/>
  <c r="L564" i="9" s="1"/>
  <c r="L565" i="9" s="1"/>
  <c r="L566" i="9" s="1"/>
  <c r="L567" i="9" s="1"/>
  <c r="L568" i="9" s="1"/>
  <c r="L569" i="9" s="1"/>
  <c r="L570" i="9" s="1"/>
  <c r="L571" i="9" s="1"/>
  <c r="L572" i="9" s="1"/>
  <c r="L573" i="9" s="1"/>
  <c r="L574" i="9" s="1"/>
  <c r="L575" i="9" s="1"/>
  <c r="L576" i="9" s="1"/>
  <c r="L577" i="9" s="1"/>
  <c r="L578" i="9" s="1"/>
  <c r="L579" i="9" s="1"/>
  <c r="L580" i="9" s="1"/>
  <c r="L581" i="9" s="1"/>
  <c r="L582" i="9" s="1"/>
  <c r="L583" i="9" s="1"/>
  <c r="L584" i="9" s="1"/>
  <c r="L585" i="9" s="1"/>
  <c r="L586" i="9" s="1"/>
  <c r="L587" i="9" s="1"/>
  <c r="L588" i="9" s="1"/>
  <c r="L589" i="9" s="1"/>
  <c r="L590" i="9" s="1"/>
  <c r="L591" i="9" s="1"/>
  <c r="L592" i="9" s="1"/>
  <c r="L593" i="9" s="1"/>
  <c r="L594" i="9" s="1"/>
  <c r="L595" i="9" s="1"/>
  <c r="L596" i="9" s="1"/>
  <c r="L597" i="9" s="1"/>
  <c r="L598" i="9" s="1"/>
  <c r="L599" i="9" s="1"/>
  <c r="L600" i="9" s="1"/>
  <c r="L601" i="9" s="1"/>
  <c r="L602" i="9" s="1"/>
  <c r="L603" i="9" s="1"/>
  <c r="L604" i="9" s="1"/>
  <c r="L605" i="9" s="1"/>
  <c r="L606" i="9" s="1"/>
  <c r="L607" i="9" s="1"/>
  <c r="L608" i="9" s="1"/>
  <c r="L609" i="9" s="1"/>
  <c r="L610" i="9" s="1"/>
  <c r="L611" i="9" s="1"/>
  <c r="L612" i="9" s="1"/>
  <c r="L613" i="9" s="1"/>
  <c r="L614" i="9" s="1"/>
  <c r="L615" i="9" s="1"/>
  <c r="L616" i="9" s="1"/>
  <c r="L617" i="9" s="1"/>
  <c r="L618" i="9" s="1"/>
  <c r="L619" i="9" s="1"/>
  <c r="L620" i="9" s="1"/>
  <c r="L621" i="9" s="1"/>
  <c r="L622" i="9" s="1"/>
  <c r="L623" i="9" s="1"/>
  <c r="L624" i="9" s="1"/>
  <c r="L625" i="9" s="1"/>
  <c r="L626" i="9" s="1"/>
  <c r="L627" i="9" s="1"/>
  <c r="L628" i="9" s="1"/>
  <c r="L629" i="9" s="1"/>
  <c r="L630" i="9" s="1"/>
  <c r="L631" i="9" s="1"/>
  <c r="L632" i="9" s="1"/>
  <c r="L633" i="9" s="1"/>
  <c r="L634" i="9" s="1"/>
  <c r="L635" i="9" s="1"/>
  <c r="L636" i="9" s="1"/>
  <c r="L637" i="9" s="1"/>
  <c r="L638" i="9" s="1"/>
  <c r="L639" i="9" s="1"/>
  <c r="L640" i="9" s="1"/>
  <c r="L641" i="9" s="1"/>
  <c r="L642" i="9" s="1"/>
  <c r="L643" i="9" s="1"/>
  <c r="L644" i="9" s="1"/>
  <c r="L645" i="9" s="1"/>
  <c r="L646" i="9" s="1"/>
  <c r="L647" i="9" s="1"/>
  <c r="L648" i="9" s="1"/>
  <c r="L649" i="9" s="1"/>
  <c r="L650" i="9" s="1"/>
  <c r="L651" i="9" s="1"/>
  <c r="L652" i="9" s="1"/>
  <c r="L653" i="9" s="1"/>
  <c r="L654" i="9" s="1"/>
  <c r="L655" i="9" s="1"/>
  <c r="L656" i="9" s="1"/>
  <c r="L657" i="9" s="1"/>
  <c r="L658" i="9" s="1"/>
  <c r="L659" i="9" s="1"/>
  <c r="L660" i="9" s="1"/>
  <c r="L661" i="9" s="1"/>
  <c r="L662" i="9" s="1"/>
  <c r="L663" i="9" s="1"/>
  <c r="L664" i="9" s="1"/>
  <c r="L665" i="9" s="1"/>
  <c r="L666" i="9" s="1"/>
  <c r="L667" i="9" s="1"/>
  <c r="L668" i="9" s="1"/>
  <c r="L669" i="9" s="1"/>
  <c r="L670" i="9" s="1"/>
  <c r="L671" i="9" s="1"/>
  <c r="L672" i="9" s="1"/>
  <c r="L673" i="9" s="1"/>
  <c r="L674" i="9" s="1"/>
  <c r="L675" i="9" s="1"/>
  <c r="L676" i="9" s="1"/>
  <c r="L677" i="9" s="1"/>
  <c r="L678" i="9" s="1"/>
  <c r="L679" i="9" s="1"/>
  <c r="L680" i="9" s="1"/>
  <c r="L681" i="9" s="1"/>
  <c r="L682" i="9" s="1"/>
  <c r="L683" i="9" s="1"/>
  <c r="L684" i="9" s="1"/>
  <c r="L685" i="9" s="1"/>
  <c r="L686" i="9" s="1"/>
  <c r="L687" i="9" s="1"/>
  <c r="L688" i="9" s="1"/>
  <c r="L689" i="9" s="1"/>
  <c r="L690" i="9" s="1"/>
  <c r="L691" i="9" s="1"/>
  <c r="L692" i="9" s="1"/>
  <c r="L693" i="9" s="1"/>
  <c r="L694" i="9" s="1"/>
  <c r="L695" i="9" s="1"/>
  <c r="L696" i="9" s="1"/>
  <c r="L697" i="9" s="1"/>
  <c r="L698" i="9" s="1"/>
  <c r="L699" i="9" s="1"/>
  <c r="L700" i="9" s="1"/>
  <c r="L701" i="9" s="1"/>
  <c r="L702" i="9" s="1"/>
  <c r="L703" i="9" s="1"/>
  <c r="L704" i="9" s="1"/>
  <c r="L705" i="9" s="1"/>
  <c r="L706" i="9" s="1"/>
  <c r="L707" i="9" s="1"/>
  <c r="L708" i="9" s="1"/>
  <c r="L709" i="9" s="1"/>
  <c r="L710" i="9" s="1"/>
  <c r="L711" i="9" s="1"/>
  <c r="L712" i="9" s="1"/>
  <c r="L713" i="9" s="1"/>
  <c r="L714" i="9" s="1"/>
  <c r="L715" i="9" s="1"/>
  <c r="L716" i="9" s="1"/>
  <c r="L717" i="9" s="1"/>
  <c r="L718" i="9" s="1"/>
  <c r="L719" i="9" s="1"/>
  <c r="L720" i="9" s="1"/>
  <c r="L721" i="9" s="1"/>
  <c r="L722" i="9" s="1"/>
  <c r="L723" i="9" s="1"/>
  <c r="L724" i="9" s="1"/>
  <c r="L725" i="9" s="1"/>
  <c r="L726" i="9" s="1"/>
  <c r="L727" i="9" s="1"/>
  <c r="L728" i="9" s="1"/>
  <c r="L729" i="9" s="1"/>
  <c r="L730" i="9" s="1"/>
  <c r="L731" i="9" s="1"/>
  <c r="L732" i="9" s="1"/>
  <c r="L733" i="9" s="1"/>
  <c r="L734" i="9" s="1"/>
  <c r="L735" i="9" s="1"/>
  <c r="L736" i="9" s="1"/>
  <c r="L737" i="9" s="1"/>
  <c r="L738" i="9" s="1"/>
  <c r="L739" i="9" s="1"/>
  <c r="L740" i="9" s="1"/>
  <c r="L741" i="9" s="1"/>
  <c r="L742" i="9" s="1"/>
  <c r="L743" i="9" s="1"/>
  <c r="L744" i="9" s="1"/>
  <c r="L745" i="9" s="1"/>
  <c r="L746" i="9" s="1"/>
  <c r="L747" i="9" s="1"/>
  <c r="L748" i="9" s="1"/>
  <c r="L749" i="9" s="1"/>
  <c r="L750" i="9" s="1"/>
  <c r="L751" i="9" s="1"/>
  <c r="L752" i="9" s="1"/>
  <c r="L753" i="9" s="1"/>
  <c r="L754" i="9" s="1"/>
  <c r="L755" i="9" s="1"/>
  <c r="L756" i="9" s="1"/>
  <c r="L757" i="9" s="1"/>
  <c r="L758" i="9" s="1"/>
  <c r="L759" i="9" s="1"/>
  <c r="L760" i="9" s="1"/>
  <c r="L761" i="9" s="1"/>
  <c r="L762" i="9" s="1"/>
  <c r="L763" i="9" s="1"/>
  <c r="L764" i="9" s="1"/>
  <c r="L765" i="9" s="1"/>
  <c r="L766" i="9" s="1"/>
  <c r="L767" i="9" s="1"/>
  <c r="L768" i="9" s="1"/>
  <c r="L769" i="9" s="1"/>
  <c r="L770" i="9" s="1"/>
  <c r="L771" i="9" s="1"/>
  <c r="L772" i="9" s="1"/>
  <c r="L773" i="9" s="1"/>
  <c r="L774" i="9" s="1"/>
  <c r="L775" i="9" s="1"/>
  <c r="L776" i="9" s="1"/>
  <c r="L777" i="9" s="1"/>
  <c r="L778" i="9" s="1"/>
  <c r="L779" i="9" s="1"/>
  <c r="L780" i="9" s="1"/>
  <c r="L781" i="9" s="1"/>
  <c r="L782" i="9" s="1"/>
  <c r="L783" i="9" s="1"/>
  <c r="L784" i="9" s="1"/>
  <c r="L785" i="9" s="1"/>
  <c r="L786" i="9" s="1"/>
  <c r="L787" i="9" s="1"/>
  <c r="L788" i="9" s="1"/>
  <c r="L789" i="9" s="1"/>
  <c r="L790" i="9" s="1"/>
  <c r="L791" i="9" s="1"/>
  <c r="L792" i="9" s="1"/>
  <c r="L793" i="9" s="1"/>
  <c r="L794" i="9" s="1"/>
  <c r="L795" i="9" s="1"/>
  <c r="L796" i="9" s="1"/>
  <c r="L797" i="9" s="1"/>
  <c r="L798" i="9" s="1"/>
  <c r="L799" i="9" s="1"/>
  <c r="L800" i="9" s="1"/>
  <c r="L801" i="9" s="1"/>
  <c r="L802" i="9" s="1"/>
  <c r="L803" i="9" s="1"/>
  <c r="L804" i="9" s="1"/>
  <c r="L805" i="9" s="1"/>
  <c r="L806" i="9" s="1"/>
  <c r="L807" i="9" s="1"/>
  <c r="L808" i="9" s="1"/>
  <c r="L809" i="9" s="1"/>
  <c r="L810" i="9" s="1"/>
  <c r="L811" i="9" s="1"/>
  <c r="L812" i="9" s="1"/>
  <c r="L813" i="9" s="1"/>
  <c r="L814" i="9" s="1"/>
  <c r="L815" i="9" s="1"/>
  <c r="L816" i="9" s="1"/>
  <c r="L817" i="9" s="1"/>
  <c r="L818" i="9" s="1"/>
  <c r="L819" i="9" s="1"/>
  <c r="L820" i="9" s="1"/>
  <c r="L821" i="9" s="1"/>
  <c r="L822" i="9" s="1"/>
  <c r="L823" i="9" s="1"/>
  <c r="L824" i="9" s="1"/>
  <c r="L825" i="9" s="1"/>
  <c r="L826" i="9" s="1"/>
  <c r="L827" i="9" s="1"/>
  <c r="L828" i="9" s="1"/>
  <c r="L829" i="9" s="1"/>
  <c r="L830" i="9" s="1"/>
  <c r="L831" i="9" s="1"/>
  <c r="L832" i="9" s="1"/>
  <c r="L833" i="9" s="1"/>
  <c r="L834" i="9" s="1"/>
  <c r="L835" i="9" s="1"/>
  <c r="L836" i="9" s="1"/>
  <c r="L837" i="9" s="1"/>
  <c r="L838" i="9" s="1"/>
  <c r="L839" i="9" s="1"/>
  <c r="L840" i="9" s="1"/>
  <c r="L841" i="9" s="1"/>
  <c r="L842" i="9" s="1"/>
  <c r="L843" i="9" s="1"/>
  <c r="L844" i="9" s="1"/>
  <c r="L845" i="9" s="1"/>
  <c r="L846" i="9" s="1"/>
  <c r="L847" i="9" s="1"/>
  <c r="L848" i="9" s="1"/>
  <c r="L849" i="9" s="1"/>
  <c r="L850" i="9" s="1"/>
  <c r="L851" i="9" s="1"/>
  <c r="L852" i="9" s="1"/>
  <c r="L853" i="9" s="1"/>
  <c r="L854" i="9" s="1"/>
  <c r="L855" i="9" s="1"/>
  <c r="L856" i="9" s="1"/>
  <c r="L857" i="9" s="1"/>
  <c r="L858" i="9" s="1"/>
  <c r="L859" i="9" s="1"/>
  <c r="L860" i="9" s="1"/>
  <c r="L861" i="9" s="1"/>
  <c r="L862" i="9" s="1"/>
  <c r="L863" i="9" s="1"/>
  <c r="L864" i="9" s="1"/>
  <c r="L865" i="9" s="1"/>
  <c r="L866" i="9" s="1"/>
  <c r="L867" i="9" s="1"/>
  <c r="L868" i="9" s="1"/>
  <c r="L869" i="9" s="1"/>
  <c r="L870" i="9" s="1"/>
  <c r="L871" i="9" s="1"/>
  <c r="L872" i="9" s="1"/>
  <c r="L873" i="9" s="1"/>
  <c r="L874" i="9" s="1"/>
  <c r="L875" i="9" s="1"/>
  <c r="L876" i="9" s="1"/>
  <c r="L877" i="9" s="1"/>
  <c r="L878" i="9" s="1"/>
  <c r="L879" i="9" s="1"/>
  <c r="L880" i="9" s="1"/>
  <c r="L881" i="9" s="1"/>
  <c r="L882" i="9" s="1"/>
  <c r="L883" i="9" s="1"/>
  <c r="L884" i="9" s="1"/>
  <c r="L885" i="9" s="1"/>
  <c r="L886" i="9" s="1"/>
  <c r="L887" i="9" s="1"/>
  <c r="L888" i="9" s="1"/>
  <c r="L889" i="9" s="1"/>
  <c r="L890" i="9" s="1"/>
  <c r="L891" i="9" s="1"/>
  <c r="L892" i="9" s="1"/>
  <c r="L893" i="9" s="1"/>
  <c r="L894" i="9" s="1"/>
  <c r="L895" i="9" s="1"/>
  <c r="L896" i="9" s="1"/>
  <c r="L897" i="9" s="1"/>
  <c r="L898" i="9" s="1"/>
  <c r="L899" i="9" s="1"/>
  <c r="L900" i="9" s="1"/>
  <c r="L901" i="9" s="1"/>
  <c r="L902" i="9" s="1"/>
  <c r="L903" i="9" s="1"/>
  <c r="L904" i="9" s="1"/>
  <c r="L905" i="9" s="1"/>
  <c r="L906" i="9" s="1"/>
  <c r="L907" i="9" s="1"/>
  <c r="L908" i="9" s="1"/>
  <c r="L909" i="9" s="1"/>
  <c r="L910" i="9" s="1"/>
  <c r="L911" i="9" s="1"/>
  <c r="L912" i="9" s="1"/>
  <c r="L913" i="9" s="1"/>
  <c r="L914" i="9" s="1"/>
  <c r="L915" i="9" s="1"/>
  <c r="L916" i="9" s="1"/>
  <c r="L917" i="9" s="1"/>
  <c r="L918" i="9" s="1"/>
  <c r="L919" i="9" s="1"/>
  <c r="L920" i="9" s="1"/>
  <c r="L921" i="9" s="1"/>
  <c r="L922" i="9" s="1"/>
  <c r="L923" i="9" s="1"/>
  <c r="L924" i="9" s="1"/>
  <c r="L925" i="9" s="1"/>
  <c r="L926" i="9" s="1"/>
  <c r="L927" i="9" s="1"/>
  <c r="L928" i="9" s="1"/>
  <c r="L929" i="9" s="1"/>
  <c r="L930" i="9" s="1"/>
  <c r="L931" i="9" s="1"/>
  <c r="L932" i="9" s="1"/>
  <c r="L933" i="9" s="1"/>
  <c r="L934" i="9" s="1"/>
  <c r="L935" i="9" s="1"/>
  <c r="L936" i="9" s="1"/>
  <c r="L937" i="9" s="1"/>
  <c r="L938" i="9" s="1"/>
  <c r="L939" i="9" s="1"/>
  <c r="L940" i="9" s="1"/>
  <c r="L941" i="9" s="1"/>
  <c r="L942" i="9" s="1"/>
  <c r="L943" i="9" s="1"/>
  <c r="L944" i="9" s="1"/>
  <c r="L945" i="9" s="1"/>
  <c r="L946" i="9" s="1"/>
  <c r="L947" i="9" s="1"/>
  <c r="L948" i="9" s="1"/>
  <c r="L949" i="9" s="1"/>
  <c r="L950" i="9" s="1"/>
  <c r="L951" i="9" s="1"/>
  <c r="L952" i="9" s="1"/>
  <c r="L953" i="9" s="1"/>
  <c r="L954" i="9" s="1"/>
  <c r="L955" i="9" s="1"/>
  <c r="L956" i="9" s="1"/>
  <c r="L957" i="9" s="1"/>
  <c r="L958" i="9" s="1"/>
  <c r="L959" i="9" s="1"/>
  <c r="L960" i="9" s="1"/>
  <c r="L961" i="9" s="1"/>
  <c r="L962" i="9" s="1"/>
  <c r="L963" i="9" s="1"/>
  <c r="L964" i="9" s="1"/>
  <c r="L965" i="9" s="1"/>
  <c r="L966" i="9" s="1"/>
  <c r="L967" i="9" s="1"/>
  <c r="L968" i="9" s="1"/>
  <c r="L969" i="9" s="1"/>
  <c r="L970" i="9" s="1"/>
  <c r="L971" i="9" s="1"/>
  <c r="L972" i="9" s="1"/>
  <c r="L973" i="9" s="1"/>
  <c r="L974" i="9" s="1"/>
  <c r="L975" i="9" s="1"/>
  <c r="L976" i="9" s="1"/>
  <c r="L977" i="9" s="1"/>
  <c r="L978" i="9" s="1"/>
  <c r="L979" i="9" s="1"/>
  <c r="L980" i="9" s="1"/>
  <c r="L981" i="9" s="1"/>
  <c r="L982" i="9" s="1"/>
  <c r="L983" i="9" s="1"/>
  <c r="L984" i="9" s="1"/>
  <c r="L985" i="9" s="1"/>
  <c r="L986" i="9" s="1"/>
  <c r="L987" i="9" s="1"/>
  <c r="L988" i="9" s="1"/>
  <c r="L989" i="9" s="1"/>
  <c r="L990" i="9" s="1"/>
  <c r="L991" i="9" s="1"/>
  <c r="L992" i="9" s="1"/>
  <c r="L993" i="9" s="1"/>
  <c r="L994" i="9" s="1"/>
  <c r="L995" i="9" s="1"/>
  <c r="L996" i="9" s="1"/>
  <c r="L997" i="9" s="1"/>
  <c r="L998" i="9" s="1"/>
  <c r="L999" i="9" s="1"/>
  <c r="L1000" i="9" s="1"/>
  <c r="L1001" i="9" s="1"/>
  <c r="L1002" i="9" s="1"/>
  <c r="L1003" i="9" s="1"/>
  <c r="L1004" i="9" s="1"/>
  <c r="L1005" i="9" s="1"/>
  <c r="L1006" i="9" s="1"/>
  <c r="L1007" i="9" s="1"/>
  <c r="L1008" i="9" s="1"/>
  <c r="L1009" i="9" s="1"/>
  <c r="L1010" i="9" s="1"/>
  <c r="L1011" i="9" s="1"/>
  <c r="L1012" i="9" s="1"/>
  <c r="L1013" i="9" s="1"/>
  <c r="L1014" i="9" s="1"/>
  <c r="L1015" i="9" s="1"/>
  <c r="L1016" i="9" s="1"/>
  <c r="L1017" i="9" s="1"/>
  <c r="L1018" i="9" s="1"/>
  <c r="L1019" i="9" s="1"/>
  <c r="L1020" i="9" s="1"/>
  <c r="L1021" i="9" s="1"/>
  <c r="L1022" i="9" s="1"/>
  <c r="L1023" i="9" s="1"/>
  <c r="L1024" i="9" s="1"/>
  <c r="L1025" i="9" s="1"/>
  <c r="L1026" i="9" s="1"/>
  <c r="L1027" i="9" s="1"/>
  <c r="L1028" i="9" s="1"/>
  <c r="L1029" i="9" s="1"/>
  <c r="L1030" i="9" s="1"/>
  <c r="L1031" i="9" s="1"/>
  <c r="L1032" i="9" s="1"/>
  <c r="L1033" i="9" s="1"/>
  <c r="L1034" i="9" s="1"/>
  <c r="L1035" i="9" s="1"/>
  <c r="L1036" i="9" s="1"/>
  <c r="L1037" i="9" s="1"/>
  <c r="L1038" i="9" s="1"/>
  <c r="L1039" i="9" s="1"/>
  <c r="L1040" i="9" s="1"/>
  <c r="L1041" i="9" s="1"/>
  <c r="L1042" i="9" s="1"/>
  <c r="L1043" i="9" s="1"/>
  <c r="L1044" i="9" s="1"/>
  <c r="L1045" i="9" s="1"/>
  <c r="L1046" i="9" s="1"/>
  <c r="L3" i="9"/>
  <c r="Q35" i="19"/>
  <c r="Q34" i="19"/>
  <c r="Q14" i="19" a="1"/>
  <c r="Q13" i="19"/>
  <c r="Q12" i="19"/>
  <c r="Q14" i="18" a="1"/>
  <c r="Q12" i="18"/>
  <c r="Q13" i="18"/>
  <c r="Q34" i="17"/>
  <c r="Q13" i="17"/>
  <c r="Q35" i="17"/>
  <c r="Q14" i="17" a="1"/>
  <c r="Q12" i="17"/>
  <c r="Q14" i="16" a="1"/>
  <c r="Q12" i="16"/>
  <c r="U2" i="16" a="1"/>
  <c r="Q35" i="16"/>
  <c r="O14" i="15" a="1"/>
  <c r="O32" i="15"/>
  <c r="O12" i="15"/>
  <c r="O15" i="14" a="1"/>
  <c r="O13" i="14"/>
  <c r="S2" i="14" a="1"/>
  <c r="O14" i="14"/>
  <c r="O14" i="13" a="1"/>
  <c r="O12" i="13"/>
  <c r="O34" i="12"/>
  <c r="O33" i="12"/>
  <c r="S2" i="12" a="1"/>
  <c r="O14" i="12" a="1"/>
  <c r="O13" i="12"/>
  <c r="O12" i="12"/>
  <c r="O15" i="12"/>
  <c r="O12" i="11"/>
  <c r="O14" i="11" a="1"/>
  <c r="O13" i="11"/>
  <c r="O34" i="11"/>
  <c r="S2" i="10" a="1"/>
  <c r="O16" i="10"/>
  <c r="O14" i="10"/>
  <c r="O15" i="10" a="1"/>
  <c r="O35" i="10"/>
  <c r="O13" i="10"/>
  <c r="O31" i="9"/>
  <c r="D56" i="20" l="1"/>
  <c r="D50" i="20"/>
  <c r="E48" i="20"/>
  <c r="F48" i="20" s="1"/>
  <c r="F49" i="20" s="1"/>
  <c r="E50" i="20"/>
  <c r="E52" i="20"/>
  <c r="E54" i="20"/>
  <c r="F28" i="20"/>
  <c r="D31" i="20"/>
  <c r="D34" i="20" s="1"/>
  <c r="E31" i="20"/>
  <c r="S3" i="20"/>
  <c r="E34" i="20"/>
  <c r="F29" i="20"/>
  <c r="F30" i="20" s="1"/>
  <c r="F31" i="20" s="1"/>
  <c r="F32" i="20" s="1"/>
  <c r="D37" i="20"/>
  <c r="E37" i="20"/>
  <c r="D41" i="20"/>
  <c r="E41" i="20"/>
  <c r="G42" i="20"/>
  <c r="G40" i="20"/>
  <c r="D38" i="20"/>
  <c r="E40" i="20"/>
  <c r="E45" i="20" s="1"/>
  <c r="E38" i="20"/>
  <c r="D39" i="20"/>
  <c r="E39" i="20"/>
  <c r="D42" i="20"/>
  <c r="E23" i="20"/>
  <c r="C6" i="20" s="1"/>
  <c r="D23" i="20"/>
  <c r="C4" i="20"/>
  <c r="R13" i="19"/>
  <c r="Q14" i="19"/>
  <c r="N6" i="18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191" i="18" s="1"/>
  <c r="N192" i="18" s="1"/>
  <c r="N193" i="18" s="1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N204" i="18" s="1"/>
  <c r="N205" i="18" s="1"/>
  <c r="N206" i="18" s="1"/>
  <c r="N207" i="18" s="1"/>
  <c r="N208" i="18" s="1"/>
  <c r="N209" i="18" s="1"/>
  <c r="N210" i="18" s="1"/>
  <c r="N211" i="18" s="1"/>
  <c r="N212" i="18" s="1"/>
  <c r="N213" i="18" s="1"/>
  <c r="N214" i="18" s="1"/>
  <c r="N215" i="18" s="1"/>
  <c r="N216" i="18" s="1"/>
  <c r="N217" i="18" s="1"/>
  <c r="N218" i="18" s="1"/>
  <c r="N219" i="18" s="1"/>
  <c r="N220" i="18" s="1"/>
  <c r="N221" i="18" s="1"/>
  <c r="N222" i="18" s="1"/>
  <c r="N223" i="18" s="1"/>
  <c r="N224" i="18" s="1"/>
  <c r="N225" i="18" s="1"/>
  <c r="N226" i="18" s="1"/>
  <c r="N227" i="18" s="1"/>
  <c r="N228" i="18" s="1"/>
  <c r="N229" i="18" s="1"/>
  <c r="N230" i="18" s="1"/>
  <c r="N231" i="18" s="1"/>
  <c r="N232" i="18" s="1"/>
  <c r="N233" i="18" s="1"/>
  <c r="N234" i="18" s="1"/>
  <c r="N235" i="18" s="1"/>
  <c r="N236" i="18" s="1"/>
  <c r="N237" i="18" s="1"/>
  <c r="N238" i="18" s="1"/>
  <c r="N239" i="18" s="1"/>
  <c r="N240" i="18" s="1"/>
  <c r="N241" i="18" s="1"/>
  <c r="N242" i="18" s="1"/>
  <c r="N243" i="18" s="1"/>
  <c r="N244" i="18" s="1"/>
  <c r="N245" i="18" s="1"/>
  <c r="N246" i="18" s="1"/>
  <c r="N247" i="18" s="1"/>
  <c r="N248" i="18" s="1"/>
  <c r="N249" i="18" s="1"/>
  <c r="N250" i="18" s="1"/>
  <c r="N251" i="18" s="1"/>
  <c r="N252" i="18" s="1"/>
  <c r="N253" i="18" s="1"/>
  <c r="N254" i="18" s="1"/>
  <c r="N255" i="18" s="1"/>
  <c r="N256" i="18" s="1"/>
  <c r="N257" i="18" s="1"/>
  <c r="N258" i="18" s="1"/>
  <c r="N259" i="18" s="1"/>
  <c r="N260" i="18" s="1"/>
  <c r="N261" i="18" s="1"/>
  <c r="N262" i="18" s="1"/>
  <c r="N263" i="18" s="1"/>
  <c r="N264" i="18" s="1"/>
  <c r="N265" i="18" s="1"/>
  <c r="N266" i="18" s="1"/>
  <c r="N267" i="18" s="1"/>
  <c r="N268" i="18" s="1"/>
  <c r="N269" i="18" s="1"/>
  <c r="N270" i="18" s="1"/>
  <c r="N271" i="18" s="1"/>
  <c r="N272" i="18" s="1"/>
  <c r="N273" i="18" s="1"/>
  <c r="N274" i="18" s="1"/>
  <c r="N275" i="18" s="1"/>
  <c r="N276" i="18" s="1"/>
  <c r="N277" i="18" s="1"/>
  <c r="N278" i="18" s="1"/>
  <c r="N279" i="18" s="1"/>
  <c r="N280" i="18" s="1"/>
  <c r="N281" i="18" s="1"/>
  <c r="N282" i="18" s="1"/>
  <c r="N283" i="18" s="1"/>
  <c r="N284" i="18" s="1"/>
  <c r="N285" i="18" s="1"/>
  <c r="N286" i="18" s="1"/>
  <c r="N287" i="18" s="1"/>
  <c r="N288" i="18" s="1"/>
  <c r="N289" i="18" s="1"/>
  <c r="N290" i="18" s="1"/>
  <c r="N291" i="18" s="1"/>
  <c r="N292" i="18" s="1"/>
  <c r="N293" i="18" s="1"/>
  <c r="N294" i="18" s="1"/>
  <c r="N295" i="18" s="1"/>
  <c r="N296" i="18" s="1"/>
  <c r="N297" i="18" s="1"/>
  <c r="N298" i="18" s="1"/>
  <c r="N299" i="18" s="1"/>
  <c r="N300" i="18" s="1"/>
  <c r="N301" i="18" s="1"/>
  <c r="N302" i="18" s="1"/>
  <c r="N303" i="18" s="1"/>
  <c r="N304" i="18" s="1"/>
  <c r="N305" i="18" s="1"/>
  <c r="N306" i="18" s="1"/>
  <c r="N307" i="18" s="1"/>
  <c r="N308" i="18" s="1"/>
  <c r="N309" i="18" s="1"/>
  <c r="N310" i="18" s="1"/>
  <c r="N311" i="18" s="1"/>
  <c r="N312" i="18" s="1"/>
  <c r="N313" i="18" s="1"/>
  <c r="N314" i="18" s="1"/>
  <c r="N315" i="18" s="1"/>
  <c r="N316" i="18" s="1"/>
  <c r="N317" i="18" s="1"/>
  <c r="N318" i="18" s="1"/>
  <c r="N319" i="18" s="1"/>
  <c r="N320" i="18" s="1"/>
  <c r="N321" i="18" s="1"/>
  <c r="N322" i="18" s="1"/>
  <c r="N323" i="18" s="1"/>
  <c r="N324" i="18" s="1"/>
  <c r="N325" i="18" s="1"/>
  <c r="N326" i="18" s="1"/>
  <c r="N327" i="18" s="1"/>
  <c r="N328" i="18" s="1"/>
  <c r="N329" i="18" s="1"/>
  <c r="N330" i="18" s="1"/>
  <c r="N331" i="18" s="1"/>
  <c r="N332" i="18" s="1"/>
  <c r="N333" i="18" s="1"/>
  <c r="N334" i="18" s="1"/>
  <c r="N335" i="18" s="1"/>
  <c r="N336" i="18" s="1"/>
  <c r="N337" i="18" s="1"/>
  <c r="N338" i="18" s="1"/>
  <c r="N339" i="18" s="1"/>
  <c r="N340" i="18" s="1"/>
  <c r="N341" i="18" s="1"/>
  <c r="N342" i="18" s="1"/>
  <c r="N343" i="18" s="1"/>
  <c r="N344" i="18" s="1"/>
  <c r="N345" i="18" s="1"/>
  <c r="N346" i="18" s="1"/>
  <c r="N347" i="18" s="1"/>
  <c r="N348" i="18" s="1"/>
  <c r="N349" i="18" s="1"/>
  <c r="N350" i="18" s="1"/>
  <c r="N351" i="18" s="1"/>
  <c r="N352" i="18" s="1"/>
  <c r="N353" i="18" s="1"/>
  <c r="N354" i="18" s="1"/>
  <c r="N355" i="18" s="1"/>
  <c r="N356" i="18" s="1"/>
  <c r="N357" i="18" s="1"/>
  <c r="N358" i="18" s="1"/>
  <c r="N359" i="18" s="1"/>
  <c r="N360" i="18" s="1"/>
  <c r="N361" i="18" s="1"/>
  <c r="N362" i="18" s="1"/>
  <c r="N363" i="18" s="1"/>
  <c r="N364" i="18" s="1"/>
  <c r="N365" i="18" s="1"/>
  <c r="N366" i="18" s="1"/>
  <c r="N367" i="18" s="1"/>
  <c r="N368" i="18" s="1"/>
  <c r="N369" i="18" s="1"/>
  <c r="N370" i="18" s="1"/>
  <c r="N371" i="18" s="1"/>
  <c r="N372" i="18" s="1"/>
  <c r="N373" i="18" s="1"/>
  <c r="N374" i="18" s="1"/>
  <c r="N375" i="18" s="1"/>
  <c r="N376" i="18" s="1"/>
  <c r="N377" i="18" s="1"/>
  <c r="N378" i="18" s="1"/>
  <c r="N379" i="18" s="1"/>
  <c r="N380" i="18" s="1"/>
  <c r="N381" i="18" s="1"/>
  <c r="N382" i="18" s="1"/>
  <c r="N383" i="18" s="1"/>
  <c r="N384" i="18" s="1"/>
  <c r="N385" i="18" s="1"/>
  <c r="N386" i="18" s="1"/>
  <c r="N387" i="18" s="1"/>
  <c r="N388" i="18" s="1"/>
  <c r="N389" i="18" s="1"/>
  <c r="N390" i="18" s="1"/>
  <c r="N391" i="18" s="1"/>
  <c r="N392" i="18" s="1"/>
  <c r="N393" i="18" s="1"/>
  <c r="N394" i="18" s="1"/>
  <c r="N395" i="18" s="1"/>
  <c r="N396" i="18" s="1"/>
  <c r="N397" i="18" s="1"/>
  <c r="N398" i="18" s="1"/>
  <c r="N399" i="18" s="1"/>
  <c r="N400" i="18" s="1"/>
  <c r="N401" i="18" s="1"/>
  <c r="N402" i="18" s="1"/>
  <c r="N403" i="18" s="1"/>
  <c r="N404" i="18" s="1"/>
  <c r="N405" i="18" s="1"/>
  <c r="N406" i="18" s="1"/>
  <c r="N407" i="18" s="1"/>
  <c r="N408" i="18" s="1"/>
  <c r="N409" i="18" s="1"/>
  <c r="N410" i="18" s="1"/>
  <c r="N411" i="18" s="1"/>
  <c r="N412" i="18" s="1"/>
  <c r="N413" i="18" s="1"/>
  <c r="N414" i="18" s="1"/>
  <c r="N415" i="18" s="1"/>
  <c r="N416" i="18" s="1"/>
  <c r="N417" i="18" s="1"/>
  <c r="N418" i="18" s="1"/>
  <c r="N419" i="18" s="1"/>
  <c r="N420" i="18" s="1"/>
  <c r="N421" i="18" s="1"/>
  <c r="N422" i="18" s="1"/>
  <c r="N423" i="18" s="1"/>
  <c r="N424" i="18" s="1"/>
  <c r="N425" i="18" s="1"/>
  <c r="N426" i="18" s="1"/>
  <c r="N427" i="18" s="1"/>
  <c r="N428" i="18" s="1"/>
  <c r="N429" i="18" s="1"/>
  <c r="N430" i="18" s="1"/>
  <c r="N431" i="18" s="1"/>
  <c r="N432" i="18" s="1"/>
  <c r="N433" i="18" s="1"/>
  <c r="N434" i="18" s="1"/>
  <c r="N435" i="18" s="1"/>
  <c r="N436" i="18" s="1"/>
  <c r="N437" i="18" s="1"/>
  <c r="N438" i="18" s="1"/>
  <c r="N439" i="18" s="1"/>
  <c r="N440" i="18" s="1"/>
  <c r="N441" i="18" s="1"/>
  <c r="N442" i="18" s="1"/>
  <c r="N443" i="18" s="1"/>
  <c r="N444" i="18" s="1"/>
  <c r="N445" i="18" s="1"/>
  <c r="N446" i="18" s="1"/>
  <c r="N447" i="18" s="1"/>
  <c r="N448" i="18" s="1"/>
  <c r="N449" i="18" s="1"/>
  <c r="N450" i="18" s="1"/>
  <c r="N451" i="18" s="1"/>
  <c r="N452" i="18" s="1"/>
  <c r="N453" i="18" s="1"/>
  <c r="N454" i="18" s="1"/>
  <c r="N455" i="18" s="1"/>
  <c r="N456" i="18" s="1"/>
  <c r="N457" i="18" s="1"/>
  <c r="N458" i="18" s="1"/>
  <c r="N459" i="18" s="1"/>
  <c r="N460" i="18" s="1"/>
  <c r="N461" i="18" s="1"/>
  <c r="N462" i="18" s="1"/>
  <c r="N463" i="18" s="1"/>
  <c r="N464" i="18" s="1"/>
  <c r="N465" i="18" s="1"/>
  <c r="N466" i="18" s="1"/>
  <c r="N467" i="18" s="1"/>
  <c r="N468" i="18" s="1"/>
  <c r="N469" i="18" s="1"/>
  <c r="N470" i="18" s="1"/>
  <c r="N471" i="18" s="1"/>
  <c r="N472" i="18" s="1"/>
  <c r="N473" i="18" s="1"/>
  <c r="N474" i="18" s="1"/>
  <c r="N475" i="18" s="1"/>
  <c r="N476" i="18" s="1"/>
  <c r="N477" i="18" s="1"/>
  <c r="N478" i="18" s="1"/>
  <c r="N479" i="18" s="1"/>
  <c r="N480" i="18" s="1"/>
  <c r="N481" i="18" s="1"/>
  <c r="N482" i="18" s="1"/>
  <c r="N483" i="18" s="1"/>
  <c r="N484" i="18" s="1"/>
  <c r="N485" i="18" s="1"/>
  <c r="N486" i="18" s="1"/>
  <c r="N487" i="18" s="1"/>
  <c r="N488" i="18" s="1"/>
  <c r="N489" i="18" s="1"/>
  <c r="N490" i="18" s="1"/>
  <c r="N491" i="18" s="1"/>
  <c r="N492" i="18" s="1"/>
  <c r="N493" i="18" s="1"/>
  <c r="N494" i="18" s="1"/>
  <c r="N495" i="18" s="1"/>
  <c r="N496" i="18" s="1"/>
  <c r="N497" i="18" s="1"/>
  <c r="N498" i="18" s="1"/>
  <c r="N499" i="18" s="1"/>
  <c r="N500" i="18" s="1"/>
  <c r="N501" i="18" s="1"/>
  <c r="N502" i="18" s="1"/>
  <c r="N503" i="18" s="1"/>
  <c r="N504" i="18" s="1"/>
  <c r="N505" i="18" s="1"/>
  <c r="N506" i="18" s="1"/>
  <c r="N507" i="18" s="1"/>
  <c r="N508" i="18" s="1"/>
  <c r="N509" i="18" s="1"/>
  <c r="N510" i="18" s="1"/>
  <c r="N511" i="18" s="1"/>
  <c r="N512" i="18" s="1"/>
  <c r="N513" i="18" s="1"/>
  <c r="N514" i="18" s="1"/>
  <c r="N515" i="18" s="1"/>
  <c r="N516" i="18" s="1"/>
  <c r="N517" i="18" s="1"/>
  <c r="N518" i="18" s="1"/>
  <c r="N519" i="18" s="1"/>
  <c r="N520" i="18" s="1"/>
  <c r="N521" i="18" s="1"/>
  <c r="N522" i="18" s="1"/>
  <c r="N523" i="18" s="1"/>
  <c r="N524" i="18" s="1"/>
  <c r="N525" i="18" s="1"/>
  <c r="N526" i="18" s="1"/>
  <c r="N527" i="18" s="1"/>
  <c r="N528" i="18" s="1"/>
  <c r="N529" i="18" s="1"/>
  <c r="N530" i="18" s="1"/>
  <c r="N531" i="18" s="1"/>
  <c r="N532" i="18" s="1"/>
  <c r="N533" i="18" s="1"/>
  <c r="N534" i="18" s="1"/>
  <c r="N535" i="18" s="1"/>
  <c r="N536" i="18" s="1"/>
  <c r="N537" i="18" s="1"/>
  <c r="N538" i="18" s="1"/>
  <c r="N539" i="18" s="1"/>
  <c r="N540" i="18" s="1"/>
  <c r="N541" i="18" s="1"/>
  <c r="N542" i="18" s="1"/>
  <c r="N543" i="18" s="1"/>
  <c r="N544" i="18" s="1"/>
  <c r="N545" i="18" s="1"/>
  <c r="N546" i="18" s="1"/>
  <c r="N547" i="18" s="1"/>
  <c r="N548" i="18" s="1"/>
  <c r="N549" i="18" s="1"/>
  <c r="N550" i="18" s="1"/>
  <c r="N551" i="18" s="1"/>
  <c r="N552" i="18" s="1"/>
  <c r="N553" i="18" s="1"/>
  <c r="N554" i="18" s="1"/>
  <c r="N555" i="18" s="1"/>
  <c r="N556" i="18" s="1"/>
  <c r="N557" i="18" s="1"/>
  <c r="N558" i="18" s="1"/>
  <c r="N559" i="18" s="1"/>
  <c r="N560" i="18" s="1"/>
  <c r="N561" i="18" s="1"/>
  <c r="N562" i="18" s="1"/>
  <c r="N563" i="18" s="1"/>
  <c r="N564" i="18" s="1"/>
  <c r="N565" i="18" s="1"/>
  <c r="N566" i="18" s="1"/>
  <c r="N567" i="18" s="1"/>
  <c r="N568" i="18" s="1"/>
  <c r="N569" i="18" s="1"/>
  <c r="N570" i="18" s="1"/>
  <c r="N571" i="18" s="1"/>
  <c r="N572" i="18" s="1"/>
  <c r="N573" i="18" s="1"/>
  <c r="N574" i="18" s="1"/>
  <c r="N575" i="18" s="1"/>
  <c r="N576" i="18" s="1"/>
  <c r="N577" i="18" s="1"/>
  <c r="N578" i="18" s="1"/>
  <c r="N579" i="18" s="1"/>
  <c r="N580" i="18" s="1"/>
  <c r="N581" i="18" s="1"/>
  <c r="N582" i="18" s="1"/>
  <c r="N583" i="18" s="1"/>
  <c r="N584" i="18" s="1"/>
  <c r="N585" i="18" s="1"/>
  <c r="N586" i="18" s="1"/>
  <c r="N587" i="18" s="1"/>
  <c r="N588" i="18" s="1"/>
  <c r="N589" i="18" s="1"/>
  <c r="N590" i="18" s="1"/>
  <c r="N591" i="18" s="1"/>
  <c r="N592" i="18" s="1"/>
  <c r="N593" i="18" s="1"/>
  <c r="N594" i="18" s="1"/>
  <c r="N595" i="18" s="1"/>
  <c r="N596" i="18" s="1"/>
  <c r="N597" i="18" s="1"/>
  <c r="N598" i="18" s="1"/>
  <c r="N599" i="18" s="1"/>
  <c r="N600" i="18" s="1"/>
  <c r="N601" i="18" s="1"/>
  <c r="N602" i="18" s="1"/>
  <c r="N603" i="18" s="1"/>
  <c r="N604" i="18" s="1"/>
  <c r="N605" i="18" s="1"/>
  <c r="N606" i="18" s="1"/>
  <c r="N607" i="18" s="1"/>
  <c r="N608" i="18" s="1"/>
  <c r="N609" i="18" s="1"/>
  <c r="N610" i="18" s="1"/>
  <c r="N611" i="18" s="1"/>
  <c r="N612" i="18" s="1"/>
  <c r="N613" i="18" s="1"/>
  <c r="N614" i="18" s="1"/>
  <c r="N615" i="18" s="1"/>
  <c r="N616" i="18" s="1"/>
  <c r="N617" i="18" s="1"/>
  <c r="N618" i="18" s="1"/>
  <c r="N619" i="18" s="1"/>
  <c r="N620" i="18" s="1"/>
  <c r="N621" i="18" s="1"/>
  <c r="N622" i="18" s="1"/>
  <c r="N623" i="18" s="1"/>
  <c r="N624" i="18" s="1"/>
  <c r="N625" i="18" s="1"/>
  <c r="N626" i="18" s="1"/>
  <c r="N627" i="18" s="1"/>
  <c r="N628" i="18" s="1"/>
  <c r="N629" i="18" s="1"/>
  <c r="N630" i="18" s="1"/>
  <c r="N631" i="18" s="1"/>
  <c r="N632" i="18" s="1"/>
  <c r="N633" i="18" s="1"/>
  <c r="N634" i="18" s="1"/>
  <c r="N635" i="18" s="1"/>
  <c r="N636" i="18" s="1"/>
  <c r="N637" i="18" s="1"/>
  <c r="N638" i="18" s="1"/>
  <c r="N639" i="18" s="1"/>
  <c r="N640" i="18" s="1"/>
  <c r="N641" i="18" s="1"/>
  <c r="N642" i="18" s="1"/>
  <c r="N643" i="18" s="1"/>
  <c r="N644" i="18" s="1"/>
  <c r="N645" i="18" s="1"/>
  <c r="N646" i="18" s="1"/>
  <c r="N647" i="18" s="1"/>
  <c r="N648" i="18" s="1"/>
  <c r="N649" i="18" s="1"/>
  <c r="N650" i="18" s="1"/>
  <c r="N651" i="18" s="1"/>
  <c r="N652" i="18" s="1"/>
  <c r="N653" i="18" s="1"/>
  <c r="N654" i="18" s="1"/>
  <c r="N655" i="18" s="1"/>
  <c r="N656" i="18" s="1"/>
  <c r="N657" i="18" s="1"/>
  <c r="N658" i="18" s="1"/>
  <c r="N659" i="18" s="1"/>
  <c r="N660" i="18" s="1"/>
  <c r="N661" i="18" s="1"/>
  <c r="N662" i="18" s="1"/>
  <c r="N663" i="18" s="1"/>
  <c r="N664" i="18" s="1"/>
  <c r="N665" i="18" s="1"/>
  <c r="N666" i="18" s="1"/>
  <c r="N667" i="18" s="1"/>
  <c r="N668" i="18" s="1"/>
  <c r="N669" i="18" s="1"/>
  <c r="N670" i="18" s="1"/>
  <c r="N671" i="18" s="1"/>
  <c r="N672" i="18" s="1"/>
  <c r="N673" i="18" s="1"/>
  <c r="N674" i="18" s="1"/>
  <c r="N675" i="18" s="1"/>
  <c r="N676" i="18" s="1"/>
  <c r="N677" i="18" s="1"/>
  <c r="N678" i="18" s="1"/>
  <c r="N679" i="18" s="1"/>
  <c r="N680" i="18" s="1"/>
  <c r="N681" i="18" s="1"/>
  <c r="N682" i="18" s="1"/>
  <c r="N683" i="18" s="1"/>
  <c r="N684" i="18" s="1"/>
  <c r="N685" i="18" s="1"/>
  <c r="N686" i="18" s="1"/>
  <c r="N687" i="18" s="1"/>
  <c r="N688" i="18" s="1"/>
  <c r="N689" i="18" s="1"/>
  <c r="N690" i="18" s="1"/>
  <c r="N691" i="18" s="1"/>
  <c r="N692" i="18" s="1"/>
  <c r="N693" i="18" s="1"/>
  <c r="N694" i="18" s="1"/>
  <c r="N695" i="18" s="1"/>
  <c r="N696" i="18" s="1"/>
  <c r="N697" i="18" s="1"/>
  <c r="N698" i="18" s="1"/>
  <c r="N699" i="18" s="1"/>
  <c r="N700" i="18" s="1"/>
  <c r="N701" i="18" s="1"/>
  <c r="N702" i="18" s="1"/>
  <c r="N703" i="18" s="1"/>
  <c r="N704" i="18" s="1"/>
  <c r="N705" i="18" s="1"/>
  <c r="N706" i="18" s="1"/>
  <c r="N707" i="18" s="1"/>
  <c r="N708" i="18" s="1"/>
  <c r="N709" i="18" s="1"/>
  <c r="N710" i="18" s="1"/>
  <c r="N711" i="18" s="1"/>
  <c r="N712" i="18" s="1"/>
  <c r="N713" i="18" s="1"/>
  <c r="N714" i="18" s="1"/>
  <c r="N715" i="18" s="1"/>
  <c r="N716" i="18" s="1"/>
  <c r="N717" i="18" s="1"/>
  <c r="N718" i="18" s="1"/>
  <c r="N719" i="18" s="1"/>
  <c r="N720" i="18" s="1"/>
  <c r="N721" i="18" s="1"/>
  <c r="N722" i="18" s="1"/>
  <c r="N723" i="18" s="1"/>
  <c r="N724" i="18" s="1"/>
  <c r="N725" i="18" s="1"/>
  <c r="N726" i="18" s="1"/>
  <c r="N727" i="18" s="1"/>
  <c r="N728" i="18" s="1"/>
  <c r="N729" i="18" s="1"/>
  <c r="N730" i="18" s="1"/>
  <c r="N731" i="18" s="1"/>
  <c r="N732" i="18" s="1"/>
  <c r="N733" i="18" s="1"/>
  <c r="N734" i="18" s="1"/>
  <c r="N735" i="18" s="1"/>
  <c r="N736" i="18" s="1"/>
  <c r="N737" i="18" s="1"/>
  <c r="N738" i="18" s="1"/>
  <c r="N739" i="18" s="1"/>
  <c r="N740" i="18" s="1"/>
  <c r="N741" i="18" s="1"/>
  <c r="N742" i="18" s="1"/>
  <c r="N743" i="18" s="1"/>
  <c r="N744" i="18" s="1"/>
  <c r="N745" i="18" s="1"/>
  <c r="N746" i="18" s="1"/>
  <c r="N747" i="18" s="1"/>
  <c r="N748" i="18" s="1"/>
  <c r="N749" i="18" s="1"/>
  <c r="N750" i="18" s="1"/>
  <c r="N751" i="18" s="1"/>
  <c r="N752" i="18" s="1"/>
  <c r="N753" i="18" s="1"/>
  <c r="N754" i="18" s="1"/>
  <c r="N755" i="18" s="1"/>
  <c r="N756" i="18" s="1"/>
  <c r="N757" i="18" s="1"/>
  <c r="N758" i="18" s="1"/>
  <c r="N759" i="18" s="1"/>
  <c r="N760" i="18" s="1"/>
  <c r="N761" i="18" s="1"/>
  <c r="N762" i="18" s="1"/>
  <c r="N763" i="18" s="1"/>
  <c r="N764" i="18" s="1"/>
  <c r="N765" i="18" s="1"/>
  <c r="N766" i="18" s="1"/>
  <c r="N767" i="18" s="1"/>
  <c r="N768" i="18" s="1"/>
  <c r="N769" i="18" s="1"/>
  <c r="N770" i="18" s="1"/>
  <c r="N771" i="18" s="1"/>
  <c r="N772" i="18" s="1"/>
  <c r="N773" i="18" s="1"/>
  <c r="N774" i="18" s="1"/>
  <c r="N775" i="18" s="1"/>
  <c r="N776" i="18" s="1"/>
  <c r="N777" i="18" s="1"/>
  <c r="N778" i="18" s="1"/>
  <c r="N779" i="18" s="1"/>
  <c r="N780" i="18" s="1"/>
  <c r="N781" i="18" s="1"/>
  <c r="N782" i="18" s="1"/>
  <c r="N783" i="18" s="1"/>
  <c r="N784" i="18" s="1"/>
  <c r="N785" i="18" s="1"/>
  <c r="N786" i="18" s="1"/>
  <c r="N787" i="18" s="1"/>
  <c r="N788" i="18" s="1"/>
  <c r="N789" i="18" s="1"/>
  <c r="N790" i="18" s="1"/>
  <c r="N791" i="18" s="1"/>
  <c r="N792" i="18" s="1"/>
  <c r="N793" i="18" s="1"/>
  <c r="N794" i="18" s="1"/>
  <c r="N795" i="18" s="1"/>
  <c r="N796" i="18" s="1"/>
  <c r="N797" i="18" s="1"/>
  <c r="N798" i="18" s="1"/>
  <c r="N799" i="18" s="1"/>
  <c r="N800" i="18" s="1"/>
  <c r="N801" i="18" s="1"/>
  <c r="N802" i="18" s="1"/>
  <c r="N803" i="18" s="1"/>
  <c r="N804" i="18" s="1"/>
  <c r="N805" i="18" s="1"/>
  <c r="N806" i="18" s="1"/>
  <c r="N807" i="18" s="1"/>
  <c r="N808" i="18" s="1"/>
  <c r="N809" i="18" s="1"/>
  <c r="N810" i="18" s="1"/>
  <c r="N811" i="18" s="1"/>
  <c r="N812" i="18" s="1"/>
  <c r="N813" i="18" s="1"/>
  <c r="N814" i="18" s="1"/>
  <c r="N815" i="18" s="1"/>
  <c r="N816" i="18" s="1"/>
  <c r="N817" i="18" s="1"/>
  <c r="N818" i="18" s="1"/>
  <c r="N819" i="18" s="1"/>
  <c r="N820" i="18" s="1"/>
  <c r="N821" i="18" s="1"/>
  <c r="N822" i="18" s="1"/>
  <c r="N823" i="18" s="1"/>
  <c r="N824" i="18" s="1"/>
  <c r="N825" i="18" s="1"/>
  <c r="N826" i="18" s="1"/>
  <c r="N827" i="18" s="1"/>
  <c r="N828" i="18" s="1"/>
  <c r="N829" i="18" s="1"/>
  <c r="N830" i="18" s="1"/>
  <c r="N831" i="18" s="1"/>
  <c r="N832" i="18" s="1"/>
  <c r="N833" i="18" s="1"/>
  <c r="N834" i="18" s="1"/>
  <c r="N835" i="18" s="1"/>
  <c r="N836" i="18" s="1"/>
  <c r="N837" i="18" s="1"/>
  <c r="N838" i="18" s="1"/>
  <c r="N839" i="18" s="1"/>
  <c r="N840" i="18" s="1"/>
  <c r="N841" i="18" s="1"/>
  <c r="N842" i="18" s="1"/>
  <c r="N843" i="18" s="1"/>
  <c r="N844" i="18" s="1"/>
  <c r="N845" i="18" s="1"/>
  <c r="N846" i="18" s="1"/>
  <c r="N847" i="18" s="1"/>
  <c r="N848" i="18" s="1"/>
  <c r="N849" i="18" s="1"/>
  <c r="N850" i="18" s="1"/>
  <c r="N851" i="18" s="1"/>
  <c r="N852" i="18" s="1"/>
  <c r="N853" i="18" s="1"/>
  <c r="N854" i="18" s="1"/>
  <c r="N855" i="18" s="1"/>
  <c r="N856" i="18" s="1"/>
  <c r="N857" i="18" s="1"/>
  <c r="N858" i="18" s="1"/>
  <c r="N859" i="18" s="1"/>
  <c r="N860" i="18" s="1"/>
  <c r="N861" i="18" s="1"/>
  <c r="N862" i="18" s="1"/>
  <c r="N863" i="18" s="1"/>
  <c r="N864" i="18" s="1"/>
  <c r="N865" i="18" s="1"/>
  <c r="N866" i="18" s="1"/>
  <c r="N867" i="18" s="1"/>
  <c r="N868" i="18" s="1"/>
  <c r="N869" i="18" s="1"/>
  <c r="N870" i="18" s="1"/>
  <c r="N871" i="18" s="1"/>
  <c r="N872" i="18" s="1"/>
  <c r="N873" i="18" s="1"/>
  <c r="N874" i="18" s="1"/>
  <c r="N875" i="18" s="1"/>
  <c r="N876" i="18" s="1"/>
  <c r="N877" i="18" s="1"/>
  <c r="N878" i="18" s="1"/>
  <c r="N879" i="18" s="1"/>
  <c r="N880" i="18" s="1"/>
  <c r="N881" i="18" s="1"/>
  <c r="N882" i="18" s="1"/>
  <c r="N883" i="18" s="1"/>
  <c r="N884" i="18" s="1"/>
  <c r="N885" i="18" s="1"/>
  <c r="N886" i="18" s="1"/>
  <c r="N887" i="18" s="1"/>
  <c r="N888" i="18" s="1"/>
  <c r="N889" i="18" s="1"/>
  <c r="N890" i="18" s="1"/>
  <c r="N891" i="18" s="1"/>
  <c r="N892" i="18" s="1"/>
  <c r="N893" i="18" s="1"/>
  <c r="N894" i="18" s="1"/>
  <c r="N895" i="18" s="1"/>
  <c r="N896" i="18" s="1"/>
  <c r="N897" i="18" s="1"/>
  <c r="N898" i="18" s="1"/>
  <c r="N899" i="18" s="1"/>
  <c r="N900" i="18" s="1"/>
  <c r="N901" i="18" s="1"/>
  <c r="N902" i="18" s="1"/>
  <c r="N903" i="18" s="1"/>
  <c r="N904" i="18" s="1"/>
  <c r="N905" i="18" s="1"/>
  <c r="N906" i="18" s="1"/>
  <c r="N907" i="18" s="1"/>
  <c r="N908" i="18" s="1"/>
  <c r="N909" i="18" s="1"/>
  <c r="Q14" i="18"/>
  <c r="O1" i="17"/>
  <c r="Q1" i="17"/>
  <c r="P1" i="17"/>
  <c r="Q14" i="17"/>
  <c r="Q14" i="16"/>
  <c r="U2" i="16"/>
  <c r="L6" i="15"/>
  <c r="O14" i="15"/>
  <c r="O15" i="14"/>
  <c r="S2" i="14"/>
  <c r="O14" i="13"/>
  <c r="AA40" i="3"/>
  <c r="AA38" i="3"/>
  <c r="AA36" i="3"/>
  <c r="AA34" i="3"/>
  <c r="AA32" i="3"/>
  <c r="AA30" i="3"/>
  <c r="AA28" i="3"/>
  <c r="AA26" i="3"/>
  <c r="AA24" i="3"/>
  <c r="AA22" i="3"/>
  <c r="AA20" i="3"/>
  <c r="AA18" i="3"/>
  <c r="AA16" i="3"/>
  <c r="AA14" i="3"/>
  <c r="AA12" i="3"/>
  <c r="AA10" i="3"/>
  <c r="AA8" i="3"/>
  <c r="AA6" i="3"/>
  <c r="AA4" i="3"/>
  <c r="Z41" i="3"/>
  <c r="Z39" i="3"/>
  <c r="Z37" i="3"/>
  <c r="Z35" i="3"/>
  <c r="Z33" i="3"/>
  <c r="Z31" i="3"/>
  <c r="Z29" i="3"/>
  <c r="Z27" i="3"/>
  <c r="Z25" i="3"/>
  <c r="Z23" i="3"/>
  <c r="Z21" i="3"/>
  <c r="Z19" i="3"/>
  <c r="Z17" i="3"/>
  <c r="Z15" i="3"/>
  <c r="Z13" i="3"/>
  <c r="Z11" i="3"/>
  <c r="Z9" i="3"/>
  <c r="Z7" i="3"/>
  <c r="Z5" i="3"/>
  <c r="Z3" i="3"/>
  <c r="AA2" i="3"/>
  <c r="Z2" i="3"/>
  <c r="Y2" i="3"/>
  <c r="O70" i="11"/>
  <c r="S2" i="12"/>
  <c r="O14" i="12"/>
  <c r="O14" i="11"/>
  <c r="S2" i="10"/>
  <c r="O15" i="10"/>
  <c r="O8" i="9"/>
  <c r="O6" i="9"/>
  <c r="O5" i="9"/>
  <c r="O4" i="9"/>
  <c r="L4" i="5"/>
  <c r="L5" i="5"/>
  <c r="L6" i="5"/>
  <c r="L7" i="5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3" i="5"/>
  <c r="O8" i="6"/>
  <c r="O6" i="6"/>
  <c r="O5" i="6"/>
  <c r="O4" i="6"/>
  <c r="L4" i="8"/>
  <c r="L5" i="8"/>
  <c r="L6" i="8"/>
  <c r="L7" i="8"/>
  <c r="L8" i="8"/>
  <c r="L9" i="8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L270" i="8" s="1"/>
  <c r="L271" i="8" s="1"/>
  <c r="L272" i="8" s="1"/>
  <c r="L273" i="8" s="1"/>
  <c r="L274" i="8" s="1"/>
  <c r="L275" i="8" s="1"/>
  <c r="L276" i="8" s="1"/>
  <c r="L277" i="8" s="1"/>
  <c r="L278" i="8" s="1"/>
  <c r="L279" i="8" s="1"/>
  <c r="L280" i="8" s="1"/>
  <c r="L281" i="8" s="1"/>
  <c r="L282" i="8" s="1"/>
  <c r="L283" i="8" s="1"/>
  <c r="L284" i="8" s="1"/>
  <c r="L285" i="8" s="1"/>
  <c r="L286" i="8" s="1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L322" i="8" s="1"/>
  <c r="L323" i="8" s="1"/>
  <c r="L324" i="8" s="1"/>
  <c r="L325" i="8" s="1"/>
  <c r="L326" i="8" s="1"/>
  <c r="L327" i="8" s="1"/>
  <c r="L328" i="8" s="1"/>
  <c r="L329" i="8" s="1"/>
  <c r="L330" i="8" s="1"/>
  <c r="L331" i="8" s="1"/>
  <c r="L332" i="8" s="1"/>
  <c r="L333" i="8" s="1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L344" i="8" s="1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L374" i="8" s="1"/>
  <c r="L375" i="8" s="1"/>
  <c r="L376" i="8" s="1"/>
  <c r="L377" i="8" s="1"/>
  <c r="L378" i="8" s="1"/>
  <c r="L379" i="8" s="1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L391" i="8" s="1"/>
  <c r="L392" i="8" s="1"/>
  <c r="L393" i="8" s="1"/>
  <c r="L394" i="8" s="1"/>
  <c r="L395" i="8" s="1"/>
  <c r="L396" i="8" s="1"/>
  <c r="L397" i="8" s="1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L408" i="8" s="1"/>
  <c r="L409" i="8" s="1"/>
  <c r="L410" i="8" s="1"/>
  <c r="L411" i="8" s="1"/>
  <c r="L412" i="8" s="1"/>
  <c r="L413" i="8" s="1"/>
  <c r="L414" i="8" s="1"/>
  <c r="L415" i="8" s="1"/>
  <c r="L416" i="8" s="1"/>
  <c r="L417" i="8" s="1"/>
  <c r="L418" i="8" s="1"/>
  <c r="L419" i="8" s="1"/>
  <c r="L420" i="8" s="1"/>
  <c r="L421" i="8" s="1"/>
  <c r="L422" i="8" s="1"/>
  <c r="L423" i="8" s="1"/>
  <c r="L424" i="8" s="1"/>
  <c r="L425" i="8" s="1"/>
  <c r="L426" i="8" s="1"/>
  <c r="L427" i="8" s="1"/>
  <c r="L428" i="8" s="1"/>
  <c r="L429" i="8" s="1"/>
  <c r="L430" i="8" s="1"/>
  <c r="L431" i="8" s="1"/>
  <c r="L432" i="8" s="1"/>
  <c r="L433" i="8" s="1"/>
  <c r="L434" i="8" s="1"/>
  <c r="L435" i="8" s="1"/>
  <c r="L436" i="8" s="1"/>
  <c r="L437" i="8" s="1"/>
  <c r="L438" i="8" s="1"/>
  <c r="L439" i="8" s="1"/>
  <c r="L440" i="8" s="1"/>
  <c r="L441" i="8" s="1"/>
  <c r="L442" i="8" s="1"/>
  <c r="L443" i="8" s="1"/>
  <c r="L444" i="8" s="1"/>
  <c r="L445" i="8" s="1"/>
  <c r="L446" i="8" s="1"/>
  <c r="L447" i="8" s="1"/>
  <c r="L448" i="8" s="1"/>
  <c r="L449" i="8" s="1"/>
  <c r="L450" i="8" s="1"/>
  <c r="L451" i="8" s="1"/>
  <c r="L452" i="8" s="1"/>
  <c r="L453" i="8" s="1"/>
  <c r="L454" i="8" s="1"/>
  <c r="L455" i="8" s="1"/>
  <c r="L456" i="8" s="1"/>
  <c r="L457" i="8" s="1"/>
  <c r="L458" i="8" s="1"/>
  <c r="L459" i="8" s="1"/>
  <c r="L460" i="8" s="1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L477" i="8" s="1"/>
  <c r="L478" i="8" s="1"/>
  <c r="L479" i="8" s="1"/>
  <c r="L480" i="8" s="1"/>
  <c r="L481" i="8" s="1"/>
  <c r="L482" i="8" s="1"/>
  <c r="L483" i="8" s="1"/>
  <c r="L484" i="8" s="1"/>
  <c r="L485" i="8" s="1"/>
  <c r="L486" i="8" s="1"/>
  <c r="L487" i="8" s="1"/>
  <c r="L488" i="8" s="1"/>
  <c r="L489" i="8" s="1"/>
  <c r="L490" i="8" s="1"/>
  <c r="L491" i="8" s="1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L507" i="8" s="1"/>
  <c r="L508" i="8" s="1"/>
  <c r="L509" i="8" s="1"/>
  <c r="L510" i="8" s="1"/>
  <c r="L511" i="8" s="1"/>
  <c r="L512" i="8" s="1"/>
  <c r="L513" i="8" s="1"/>
  <c r="L514" i="8" s="1"/>
  <c r="L515" i="8" s="1"/>
  <c r="L516" i="8" s="1"/>
  <c r="L517" i="8" s="1"/>
  <c r="L518" i="8" s="1"/>
  <c r="L519" i="8" s="1"/>
  <c r="L520" i="8" s="1"/>
  <c r="L521" i="8" s="1"/>
  <c r="L522" i="8" s="1"/>
  <c r="L523" i="8" s="1"/>
  <c r="L524" i="8" s="1"/>
  <c r="L525" i="8" s="1"/>
  <c r="L526" i="8" s="1"/>
  <c r="L527" i="8" s="1"/>
  <c r="L528" i="8" s="1"/>
  <c r="L529" i="8" s="1"/>
  <c r="L530" i="8" s="1"/>
  <c r="L531" i="8" s="1"/>
  <c r="L532" i="8" s="1"/>
  <c r="L533" i="8" s="1"/>
  <c r="L534" i="8" s="1"/>
  <c r="L535" i="8" s="1"/>
  <c r="L536" i="8" s="1"/>
  <c r="L537" i="8" s="1"/>
  <c r="L538" i="8" s="1"/>
  <c r="L539" i="8" s="1"/>
  <c r="L540" i="8" s="1"/>
  <c r="L541" i="8" s="1"/>
  <c r="L542" i="8" s="1"/>
  <c r="L543" i="8" s="1"/>
  <c r="L544" i="8" s="1"/>
  <c r="L545" i="8" s="1"/>
  <c r="L546" i="8" s="1"/>
  <c r="L547" i="8" s="1"/>
  <c r="L548" i="8" s="1"/>
  <c r="L549" i="8" s="1"/>
  <c r="L550" i="8" s="1"/>
  <c r="L551" i="8" s="1"/>
  <c r="L552" i="8" s="1"/>
  <c r="L553" i="8" s="1"/>
  <c r="L554" i="8" s="1"/>
  <c r="L555" i="8" s="1"/>
  <c r="L556" i="8" s="1"/>
  <c r="L557" i="8" s="1"/>
  <c r="L558" i="8" s="1"/>
  <c r="L559" i="8" s="1"/>
  <c r="L560" i="8" s="1"/>
  <c r="L561" i="8" s="1"/>
  <c r="L562" i="8" s="1"/>
  <c r="L563" i="8" s="1"/>
  <c r="L564" i="8" s="1"/>
  <c r="L565" i="8" s="1"/>
  <c r="L566" i="8" s="1"/>
  <c r="L567" i="8" s="1"/>
  <c r="L568" i="8" s="1"/>
  <c r="L569" i="8" s="1"/>
  <c r="L570" i="8" s="1"/>
  <c r="L571" i="8" s="1"/>
  <c r="L572" i="8" s="1"/>
  <c r="L573" i="8" s="1"/>
  <c r="L574" i="8" s="1"/>
  <c r="L575" i="8" s="1"/>
  <c r="L576" i="8" s="1"/>
  <c r="L577" i="8" s="1"/>
  <c r="L578" i="8" s="1"/>
  <c r="L579" i="8" s="1"/>
  <c r="L580" i="8" s="1"/>
  <c r="L581" i="8" s="1"/>
  <c r="L582" i="8" s="1"/>
  <c r="L583" i="8" s="1"/>
  <c r="L584" i="8" s="1"/>
  <c r="L585" i="8" s="1"/>
  <c r="L586" i="8" s="1"/>
  <c r="L587" i="8" s="1"/>
  <c r="L588" i="8" s="1"/>
  <c r="L589" i="8" s="1"/>
  <c r="L590" i="8" s="1"/>
  <c r="L591" i="8" s="1"/>
  <c r="L592" i="8" s="1"/>
  <c r="L593" i="8" s="1"/>
  <c r="L594" i="8" s="1"/>
  <c r="L595" i="8" s="1"/>
  <c r="L596" i="8" s="1"/>
  <c r="L597" i="8" s="1"/>
  <c r="L598" i="8" s="1"/>
  <c r="L599" i="8" s="1"/>
  <c r="L600" i="8" s="1"/>
  <c r="L601" i="8" s="1"/>
  <c r="L602" i="8" s="1"/>
  <c r="L603" i="8" s="1"/>
  <c r="L604" i="8" s="1"/>
  <c r="L605" i="8" s="1"/>
  <c r="L606" i="8" s="1"/>
  <c r="L607" i="8" s="1"/>
  <c r="L608" i="8" s="1"/>
  <c r="L609" i="8" s="1"/>
  <c r="L610" i="8" s="1"/>
  <c r="L611" i="8" s="1"/>
  <c r="L612" i="8" s="1"/>
  <c r="L613" i="8" s="1"/>
  <c r="L614" i="8" s="1"/>
  <c r="L615" i="8" s="1"/>
  <c r="L616" i="8" s="1"/>
  <c r="L617" i="8" s="1"/>
  <c r="L618" i="8" s="1"/>
  <c r="L619" i="8" s="1"/>
  <c r="L620" i="8" s="1"/>
  <c r="L621" i="8" s="1"/>
  <c r="L622" i="8" s="1"/>
  <c r="L623" i="8" s="1"/>
  <c r="L624" i="8" s="1"/>
  <c r="L625" i="8" s="1"/>
  <c r="L626" i="8" s="1"/>
  <c r="L627" i="8" s="1"/>
  <c r="L628" i="8" s="1"/>
  <c r="L629" i="8" s="1"/>
  <c r="L630" i="8" s="1"/>
  <c r="L631" i="8" s="1"/>
  <c r="L632" i="8" s="1"/>
  <c r="L633" i="8" s="1"/>
  <c r="L634" i="8" s="1"/>
  <c r="L635" i="8" s="1"/>
  <c r="L636" i="8" s="1"/>
  <c r="L637" i="8" s="1"/>
  <c r="L638" i="8" s="1"/>
  <c r="L639" i="8" s="1"/>
  <c r="L640" i="8" s="1"/>
  <c r="L641" i="8" s="1"/>
  <c r="L642" i="8" s="1"/>
  <c r="L643" i="8" s="1"/>
  <c r="L644" i="8" s="1"/>
  <c r="L645" i="8" s="1"/>
  <c r="L646" i="8" s="1"/>
  <c r="L647" i="8" s="1"/>
  <c r="L648" i="8" s="1"/>
  <c r="L649" i="8" s="1"/>
  <c r="L650" i="8" s="1"/>
  <c r="L651" i="8" s="1"/>
  <c r="L652" i="8" s="1"/>
  <c r="L653" i="8" s="1"/>
  <c r="L654" i="8" s="1"/>
  <c r="L655" i="8" s="1"/>
  <c r="L656" i="8" s="1"/>
  <c r="L657" i="8" s="1"/>
  <c r="L658" i="8" s="1"/>
  <c r="L659" i="8" s="1"/>
  <c r="L660" i="8" s="1"/>
  <c r="L661" i="8" s="1"/>
  <c r="L662" i="8" s="1"/>
  <c r="L663" i="8" s="1"/>
  <c r="L664" i="8" s="1"/>
  <c r="L665" i="8" s="1"/>
  <c r="L666" i="8" s="1"/>
  <c r="L667" i="8" s="1"/>
  <c r="L668" i="8" s="1"/>
  <c r="L669" i="8" s="1"/>
  <c r="L670" i="8" s="1"/>
  <c r="L671" i="8" s="1"/>
  <c r="L672" i="8" s="1"/>
  <c r="L673" i="8" s="1"/>
  <c r="L674" i="8" s="1"/>
  <c r="L675" i="8" s="1"/>
  <c r="L676" i="8" s="1"/>
  <c r="L677" i="8" s="1"/>
  <c r="L678" i="8" s="1"/>
  <c r="L679" i="8" s="1"/>
  <c r="L680" i="8" s="1"/>
  <c r="L681" i="8" s="1"/>
  <c r="L682" i="8" s="1"/>
  <c r="L683" i="8" s="1"/>
  <c r="L684" i="8" s="1"/>
  <c r="L685" i="8" s="1"/>
  <c r="L686" i="8" s="1"/>
  <c r="L687" i="8" s="1"/>
  <c r="L688" i="8" s="1"/>
  <c r="L689" i="8" s="1"/>
  <c r="L690" i="8" s="1"/>
  <c r="L691" i="8" s="1"/>
  <c r="L692" i="8" s="1"/>
  <c r="L693" i="8" s="1"/>
  <c r="L694" i="8" s="1"/>
  <c r="L695" i="8" s="1"/>
  <c r="L696" i="8" s="1"/>
  <c r="L697" i="8" s="1"/>
  <c r="L698" i="8" s="1"/>
  <c r="L699" i="8" s="1"/>
  <c r="L700" i="8" s="1"/>
  <c r="L701" i="8" s="1"/>
  <c r="L702" i="8" s="1"/>
  <c r="L703" i="8" s="1"/>
  <c r="L704" i="8" s="1"/>
  <c r="L705" i="8" s="1"/>
  <c r="L706" i="8" s="1"/>
  <c r="L707" i="8" s="1"/>
  <c r="L708" i="8" s="1"/>
  <c r="L709" i="8" s="1"/>
  <c r="L710" i="8" s="1"/>
  <c r="L711" i="8" s="1"/>
  <c r="L712" i="8" s="1"/>
  <c r="L713" i="8" s="1"/>
  <c r="L714" i="8" s="1"/>
  <c r="L715" i="8" s="1"/>
  <c r="L716" i="8" s="1"/>
  <c r="L717" i="8" s="1"/>
  <c r="L718" i="8" s="1"/>
  <c r="L719" i="8" s="1"/>
  <c r="L720" i="8" s="1"/>
  <c r="L721" i="8" s="1"/>
  <c r="L722" i="8" s="1"/>
  <c r="L723" i="8" s="1"/>
  <c r="L724" i="8" s="1"/>
  <c r="L725" i="8" s="1"/>
  <c r="L726" i="8" s="1"/>
  <c r="L727" i="8" s="1"/>
  <c r="L728" i="8" s="1"/>
  <c r="L729" i="8" s="1"/>
  <c r="L730" i="8" s="1"/>
  <c r="L731" i="8" s="1"/>
  <c r="L732" i="8" s="1"/>
  <c r="L733" i="8" s="1"/>
  <c r="L734" i="8" s="1"/>
  <c r="L735" i="8" s="1"/>
  <c r="L736" i="8" s="1"/>
  <c r="L737" i="8" s="1"/>
  <c r="L738" i="8" s="1"/>
  <c r="L739" i="8" s="1"/>
  <c r="L740" i="8" s="1"/>
  <c r="L741" i="8" s="1"/>
  <c r="L742" i="8" s="1"/>
  <c r="L743" i="8" s="1"/>
  <c r="L744" i="8" s="1"/>
  <c r="L745" i="8" s="1"/>
  <c r="L746" i="8" s="1"/>
  <c r="L747" i="8" s="1"/>
  <c r="L748" i="8" s="1"/>
  <c r="L749" i="8" s="1"/>
  <c r="L750" i="8" s="1"/>
  <c r="L751" i="8" s="1"/>
  <c r="L752" i="8" s="1"/>
  <c r="L753" i="8" s="1"/>
  <c r="L754" i="8" s="1"/>
  <c r="L755" i="8" s="1"/>
  <c r="L756" i="8" s="1"/>
  <c r="L757" i="8" s="1"/>
  <c r="L758" i="8" s="1"/>
  <c r="L759" i="8" s="1"/>
  <c r="L760" i="8" s="1"/>
  <c r="L761" i="8" s="1"/>
  <c r="L762" i="8" s="1"/>
  <c r="L763" i="8" s="1"/>
  <c r="L764" i="8" s="1"/>
  <c r="L765" i="8" s="1"/>
  <c r="L766" i="8" s="1"/>
  <c r="L767" i="8" s="1"/>
  <c r="L768" i="8" s="1"/>
  <c r="L769" i="8" s="1"/>
  <c r="L770" i="8" s="1"/>
  <c r="L771" i="8" s="1"/>
  <c r="L772" i="8" s="1"/>
  <c r="L773" i="8" s="1"/>
  <c r="L774" i="8" s="1"/>
  <c r="L775" i="8" s="1"/>
  <c r="L776" i="8" s="1"/>
  <c r="L777" i="8" s="1"/>
  <c r="L778" i="8" s="1"/>
  <c r="L779" i="8" s="1"/>
  <c r="L780" i="8" s="1"/>
  <c r="L781" i="8" s="1"/>
  <c r="L782" i="8" s="1"/>
  <c r="L783" i="8" s="1"/>
  <c r="L784" i="8" s="1"/>
  <c r="L785" i="8" s="1"/>
  <c r="L786" i="8" s="1"/>
  <c r="L787" i="8" s="1"/>
  <c r="L788" i="8" s="1"/>
  <c r="L789" i="8" s="1"/>
  <c r="L790" i="8" s="1"/>
  <c r="L791" i="8" s="1"/>
  <c r="L792" i="8" s="1"/>
  <c r="L793" i="8" s="1"/>
  <c r="L794" i="8" s="1"/>
  <c r="L795" i="8" s="1"/>
  <c r="L796" i="8" s="1"/>
  <c r="L797" i="8" s="1"/>
  <c r="L798" i="8" s="1"/>
  <c r="L799" i="8" s="1"/>
  <c r="L800" i="8" s="1"/>
  <c r="L801" i="8" s="1"/>
  <c r="L802" i="8" s="1"/>
  <c r="L803" i="8" s="1"/>
  <c r="L804" i="8" s="1"/>
  <c r="L805" i="8" s="1"/>
  <c r="L806" i="8" s="1"/>
  <c r="L807" i="8" s="1"/>
  <c r="L808" i="8" s="1"/>
  <c r="L809" i="8" s="1"/>
  <c r="L810" i="8" s="1"/>
  <c r="L811" i="8" s="1"/>
  <c r="L812" i="8" s="1"/>
  <c r="L813" i="8" s="1"/>
  <c r="L814" i="8" s="1"/>
  <c r="L815" i="8" s="1"/>
  <c r="L816" i="8" s="1"/>
  <c r="L817" i="8" s="1"/>
  <c r="L818" i="8" s="1"/>
  <c r="L819" i="8" s="1"/>
  <c r="L820" i="8" s="1"/>
  <c r="L821" i="8" s="1"/>
  <c r="L822" i="8" s="1"/>
  <c r="L823" i="8" s="1"/>
  <c r="L824" i="8" s="1"/>
  <c r="L825" i="8" s="1"/>
  <c r="L826" i="8" s="1"/>
  <c r="L827" i="8" s="1"/>
  <c r="L828" i="8" s="1"/>
  <c r="L829" i="8" s="1"/>
  <c r="L830" i="8" s="1"/>
  <c r="L831" i="8" s="1"/>
  <c r="L832" i="8" s="1"/>
  <c r="L833" i="8" s="1"/>
  <c r="L834" i="8" s="1"/>
  <c r="L835" i="8" s="1"/>
  <c r="L836" i="8" s="1"/>
  <c r="L837" i="8" s="1"/>
  <c r="L838" i="8" s="1"/>
  <c r="L839" i="8" s="1"/>
  <c r="L840" i="8" s="1"/>
  <c r="L841" i="8" s="1"/>
  <c r="L842" i="8" s="1"/>
  <c r="L843" i="8" s="1"/>
  <c r="L844" i="8" s="1"/>
  <c r="L845" i="8" s="1"/>
  <c r="L846" i="8" s="1"/>
  <c r="L847" i="8" s="1"/>
  <c r="L848" i="8" s="1"/>
  <c r="L849" i="8" s="1"/>
  <c r="L850" i="8" s="1"/>
  <c r="L851" i="8" s="1"/>
  <c r="L852" i="8" s="1"/>
  <c r="L853" i="8" s="1"/>
  <c r="L854" i="8" s="1"/>
  <c r="L855" i="8" s="1"/>
  <c r="L856" i="8" s="1"/>
  <c r="L857" i="8" s="1"/>
  <c r="L858" i="8" s="1"/>
  <c r="L859" i="8" s="1"/>
  <c r="L860" i="8" s="1"/>
  <c r="L861" i="8" s="1"/>
  <c r="L862" i="8" s="1"/>
  <c r="L863" i="8" s="1"/>
  <c r="L864" i="8" s="1"/>
  <c r="L865" i="8" s="1"/>
  <c r="L866" i="8" s="1"/>
  <c r="L867" i="8" s="1"/>
  <c r="L868" i="8" s="1"/>
  <c r="L869" i="8" s="1"/>
  <c r="L870" i="8" s="1"/>
  <c r="L871" i="8" s="1"/>
  <c r="L872" i="8" s="1"/>
  <c r="L873" i="8" s="1"/>
  <c r="L874" i="8" s="1"/>
  <c r="L875" i="8" s="1"/>
  <c r="L876" i="8" s="1"/>
  <c r="L877" i="8" s="1"/>
  <c r="L878" i="8" s="1"/>
  <c r="L879" i="8" s="1"/>
  <c r="L880" i="8" s="1"/>
  <c r="L881" i="8" s="1"/>
  <c r="L882" i="8" s="1"/>
  <c r="L883" i="8" s="1"/>
  <c r="L884" i="8" s="1"/>
  <c r="L885" i="8" s="1"/>
  <c r="L886" i="8" s="1"/>
  <c r="L887" i="8" s="1"/>
  <c r="L888" i="8" s="1"/>
  <c r="L889" i="8" s="1"/>
  <c r="L890" i="8" s="1"/>
  <c r="L891" i="8" s="1"/>
  <c r="L892" i="8" s="1"/>
  <c r="L893" i="8" s="1"/>
  <c r="L894" i="8" s="1"/>
  <c r="L895" i="8" s="1"/>
  <c r="L896" i="8" s="1"/>
  <c r="L897" i="8" s="1"/>
  <c r="L898" i="8" s="1"/>
  <c r="L899" i="8" s="1"/>
  <c r="L900" i="8" s="1"/>
  <c r="L901" i="8" s="1"/>
  <c r="L902" i="8" s="1"/>
  <c r="L903" i="8" s="1"/>
  <c r="L904" i="8" s="1"/>
  <c r="L905" i="8" s="1"/>
  <c r="L906" i="8" s="1"/>
  <c r="L907" i="8" s="1"/>
  <c r="L908" i="8" s="1"/>
  <c r="L909" i="8" s="1"/>
  <c r="L910" i="8" s="1"/>
  <c r="L911" i="8" s="1"/>
  <c r="L912" i="8" s="1"/>
  <c r="L913" i="8" s="1"/>
  <c r="L914" i="8" s="1"/>
  <c r="L915" i="8" s="1"/>
  <c r="L916" i="8" s="1"/>
  <c r="L917" i="8" s="1"/>
  <c r="L918" i="8" s="1"/>
  <c r="L919" i="8" s="1"/>
  <c r="L920" i="8" s="1"/>
  <c r="L921" i="8" s="1"/>
  <c r="L922" i="8" s="1"/>
  <c r="L923" i="8" s="1"/>
  <c r="L924" i="8" s="1"/>
  <c r="L925" i="8" s="1"/>
  <c r="L926" i="8" s="1"/>
  <c r="L927" i="8" s="1"/>
  <c r="L928" i="8" s="1"/>
  <c r="L929" i="8" s="1"/>
  <c r="L930" i="8" s="1"/>
  <c r="L931" i="8" s="1"/>
  <c r="L932" i="8" s="1"/>
  <c r="L933" i="8" s="1"/>
  <c r="L934" i="8" s="1"/>
  <c r="L935" i="8" s="1"/>
  <c r="L936" i="8" s="1"/>
  <c r="L937" i="8" s="1"/>
  <c r="L938" i="8" s="1"/>
  <c r="L939" i="8" s="1"/>
  <c r="L940" i="8" s="1"/>
  <c r="L941" i="8" s="1"/>
  <c r="L942" i="8" s="1"/>
  <c r="L943" i="8" s="1"/>
  <c r="L944" i="8" s="1"/>
  <c r="L945" i="8" s="1"/>
  <c r="L946" i="8" s="1"/>
  <c r="L947" i="8" s="1"/>
  <c r="L948" i="8" s="1"/>
  <c r="L949" i="8" s="1"/>
  <c r="L950" i="8" s="1"/>
  <c r="L951" i="8" s="1"/>
  <c r="L952" i="8" s="1"/>
  <c r="L953" i="8" s="1"/>
  <c r="L954" i="8" s="1"/>
  <c r="L955" i="8" s="1"/>
  <c r="L956" i="8" s="1"/>
  <c r="L957" i="8" s="1"/>
  <c r="L958" i="8" s="1"/>
  <c r="L959" i="8" s="1"/>
  <c r="L960" i="8" s="1"/>
  <c r="L961" i="8" s="1"/>
  <c r="L962" i="8" s="1"/>
  <c r="L963" i="8" s="1"/>
  <c r="L964" i="8" s="1"/>
  <c r="L965" i="8" s="1"/>
  <c r="L966" i="8" s="1"/>
  <c r="L967" i="8" s="1"/>
  <c r="L968" i="8" s="1"/>
  <c r="L969" i="8" s="1"/>
  <c r="L970" i="8" s="1"/>
  <c r="L971" i="8" s="1"/>
  <c r="L972" i="8" s="1"/>
  <c r="L973" i="8" s="1"/>
  <c r="L974" i="8" s="1"/>
  <c r="L975" i="8" s="1"/>
  <c r="L976" i="8" s="1"/>
  <c r="L977" i="8" s="1"/>
  <c r="L978" i="8" s="1"/>
  <c r="L979" i="8" s="1"/>
  <c r="L980" i="8" s="1"/>
  <c r="L981" i="8" s="1"/>
  <c r="L982" i="8" s="1"/>
  <c r="L983" i="8" s="1"/>
  <c r="L984" i="8" s="1"/>
  <c r="L985" i="8" s="1"/>
  <c r="L986" i="8" s="1"/>
  <c r="L987" i="8" s="1"/>
  <c r="L988" i="8" s="1"/>
  <c r="L989" i="8" s="1"/>
  <c r="L990" i="8" s="1"/>
  <c r="L991" i="8" s="1"/>
  <c r="L992" i="8" s="1"/>
  <c r="L993" i="8" s="1"/>
  <c r="L994" i="8" s="1"/>
  <c r="L995" i="8" s="1"/>
  <c r="L996" i="8" s="1"/>
  <c r="L997" i="8" s="1"/>
  <c r="L998" i="8" s="1"/>
  <c r="L999" i="8" s="1"/>
  <c r="L1000" i="8" s="1"/>
  <c r="L1001" i="8" s="1"/>
  <c r="L1002" i="8" s="1"/>
  <c r="L1003" i="8" s="1"/>
  <c r="L1004" i="8" s="1"/>
  <c r="L1005" i="8" s="1"/>
  <c r="L1006" i="8" s="1"/>
  <c r="L1007" i="8" s="1"/>
  <c r="L1008" i="8" s="1"/>
  <c r="L1009" i="8" s="1"/>
  <c r="L1010" i="8" s="1"/>
  <c r="L1011" i="8" s="1"/>
  <c r="L1012" i="8" s="1"/>
  <c r="L1013" i="8" s="1"/>
  <c r="L1014" i="8" s="1"/>
  <c r="L1015" i="8" s="1"/>
  <c r="L1016" i="8" s="1"/>
  <c r="L1017" i="8" s="1"/>
  <c r="L1018" i="8" s="1"/>
  <c r="L1019" i="8" s="1"/>
  <c r="L1020" i="8" s="1"/>
  <c r="L1021" i="8" s="1"/>
  <c r="L1022" i="8" s="1"/>
  <c r="L1023" i="8" s="1"/>
  <c r="L1024" i="8" s="1"/>
  <c r="L1025" i="8" s="1"/>
  <c r="L1026" i="8" s="1"/>
  <c r="L1027" i="8" s="1"/>
  <c r="L1028" i="8" s="1"/>
  <c r="L1029" i="8" s="1"/>
  <c r="L1030" i="8" s="1"/>
  <c r="L1031" i="8" s="1"/>
  <c r="L1032" i="8" s="1"/>
  <c r="L1033" i="8" s="1"/>
  <c r="L1034" i="8" s="1"/>
  <c r="L1035" i="8" s="1"/>
  <c r="L1036" i="8" s="1"/>
  <c r="L1037" i="8" s="1"/>
  <c r="L1038" i="8" s="1"/>
  <c r="L1039" i="8" s="1"/>
  <c r="L1040" i="8" s="1"/>
  <c r="L1041" i="8" s="1"/>
  <c r="L1042" i="8" s="1"/>
  <c r="L1043" i="8" s="1"/>
  <c r="L1044" i="8" s="1"/>
  <c r="L1045" i="8" s="1"/>
  <c r="L1046" i="8" s="1"/>
  <c r="L1047" i="8" s="1"/>
  <c r="L1048" i="8" s="1"/>
  <c r="L1049" i="8" s="1"/>
  <c r="L1050" i="8" s="1"/>
  <c r="L1051" i="8" s="1"/>
  <c r="L1052" i="8" s="1"/>
  <c r="L1053" i="8" s="1"/>
  <c r="L1054" i="8" s="1"/>
  <c r="L1055" i="8" s="1"/>
  <c r="L1056" i="8" s="1"/>
  <c r="L1057" i="8" s="1"/>
  <c r="L1058" i="8" s="1"/>
  <c r="L1059" i="8" s="1"/>
  <c r="L1060" i="8" s="1"/>
  <c r="L1061" i="8" s="1"/>
  <c r="L1062" i="8" s="1"/>
  <c r="L1063" i="8" s="1"/>
  <c r="L1064" i="8" s="1"/>
  <c r="L1065" i="8" s="1"/>
  <c r="L1066" i="8" s="1"/>
  <c r="L1067" i="8" s="1"/>
  <c r="L1068" i="8" s="1"/>
  <c r="L1069" i="8" s="1"/>
  <c r="L1070" i="8" s="1"/>
  <c r="L1071" i="8" s="1"/>
  <c r="L1072" i="8" s="1"/>
  <c r="L1073" i="8" s="1"/>
  <c r="L1074" i="8" s="1"/>
  <c r="L1075" i="8" s="1"/>
  <c r="L1076" i="8" s="1"/>
  <c r="L1077" i="8" s="1"/>
  <c r="L1078" i="8" s="1"/>
  <c r="L1079" i="8" s="1"/>
  <c r="L1080" i="8" s="1"/>
  <c r="L1081" i="8" s="1"/>
  <c r="L1082" i="8" s="1"/>
  <c r="L1083" i="8" s="1"/>
  <c r="L1084" i="8" s="1"/>
  <c r="L1085" i="8" s="1"/>
  <c r="L1086" i="8" s="1"/>
  <c r="L1087" i="8" s="1"/>
  <c r="L1088" i="8" s="1"/>
  <c r="L1089" i="8" s="1"/>
  <c r="L1090" i="8" s="1"/>
  <c r="L1091" i="8" s="1"/>
  <c r="L1092" i="8" s="1"/>
  <c r="L1093" i="8" s="1"/>
  <c r="L1094" i="8" s="1"/>
  <c r="L1095" i="8" s="1"/>
  <c r="L1096" i="8" s="1"/>
  <c r="L1097" i="8" s="1"/>
  <c r="L1098" i="8" s="1"/>
  <c r="L1099" i="8" s="1"/>
  <c r="L1100" i="8" s="1"/>
  <c r="L1101" i="8" s="1"/>
  <c r="L1102" i="8" s="1"/>
  <c r="L1103" i="8" s="1"/>
  <c r="L1104" i="8" s="1"/>
  <c r="L1105" i="8" s="1"/>
  <c r="L1106" i="8" s="1"/>
  <c r="L1107" i="8" s="1"/>
  <c r="L1108" i="8" s="1"/>
  <c r="L1109" i="8" s="1"/>
  <c r="L1110" i="8" s="1"/>
  <c r="L1111" i="8" s="1"/>
  <c r="L1112" i="8" s="1"/>
  <c r="L1113" i="8" s="1"/>
  <c r="L1114" i="8" s="1"/>
  <c r="L1115" i="8" s="1"/>
  <c r="L1116" i="8" s="1"/>
  <c r="L1117" i="8" s="1"/>
  <c r="L1118" i="8" s="1"/>
  <c r="L1119" i="8" s="1"/>
  <c r="L1120" i="8" s="1"/>
  <c r="L1121" i="8" s="1"/>
  <c r="L1122" i="8" s="1"/>
  <c r="L1123" i="8" s="1"/>
  <c r="L1124" i="8" s="1"/>
  <c r="L1125" i="8" s="1"/>
  <c r="L1126" i="8" s="1"/>
  <c r="L1127" i="8" s="1"/>
  <c r="L1128" i="8" s="1"/>
  <c r="L1129" i="8" s="1"/>
  <c r="L1130" i="8" s="1"/>
  <c r="L1131" i="8" s="1"/>
  <c r="L1132" i="8" s="1"/>
  <c r="L1133" i="8" s="1"/>
  <c r="L1134" i="8" s="1"/>
  <c r="L1135" i="8" s="1"/>
  <c r="L1136" i="8" s="1"/>
  <c r="L1137" i="8" s="1"/>
  <c r="L1138" i="8" s="1"/>
  <c r="L1139" i="8" s="1"/>
  <c r="L1140" i="8" s="1"/>
  <c r="L1141" i="8" s="1"/>
  <c r="L1142" i="8" s="1"/>
  <c r="L1143" i="8" s="1"/>
  <c r="L1144" i="8" s="1"/>
  <c r="L1145" i="8" s="1"/>
  <c r="L1146" i="8" s="1"/>
  <c r="L1147" i="8" s="1"/>
  <c r="L1148" i="8" s="1"/>
  <c r="L1149" i="8" s="1"/>
  <c r="L1150" i="8" s="1"/>
  <c r="L1151" i="8" s="1"/>
  <c r="L1152" i="8" s="1"/>
  <c r="L1153" i="8" s="1"/>
  <c r="L1154" i="8" s="1"/>
  <c r="L1155" i="8" s="1"/>
  <c r="L1156" i="8" s="1"/>
  <c r="L1157" i="8" s="1"/>
  <c r="L1158" i="8" s="1"/>
  <c r="L1159" i="8" s="1"/>
  <c r="L1160" i="8" s="1"/>
  <c r="L1161" i="8" s="1"/>
  <c r="L1162" i="8" s="1"/>
  <c r="L1163" i="8" s="1"/>
  <c r="L1164" i="8" s="1"/>
  <c r="L1165" i="8" s="1"/>
  <c r="L1166" i="8" s="1"/>
  <c r="L1167" i="8" s="1"/>
  <c r="L1168" i="8" s="1"/>
  <c r="L1169" i="8" s="1"/>
  <c r="L1170" i="8" s="1"/>
  <c r="L1171" i="8" s="1"/>
  <c r="L1172" i="8" s="1"/>
  <c r="L1173" i="8" s="1"/>
  <c r="L1174" i="8" s="1"/>
  <c r="L1175" i="8" s="1"/>
  <c r="L1176" i="8" s="1"/>
  <c r="L1177" i="8" s="1"/>
  <c r="L1178" i="8" s="1"/>
  <c r="L1179" i="8" s="1"/>
  <c r="L1180" i="8" s="1"/>
  <c r="L1181" i="8" s="1"/>
  <c r="L1182" i="8" s="1"/>
  <c r="L1183" i="8" s="1"/>
  <c r="L1184" i="8" s="1"/>
  <c r="L1185" i="8" s="1"/>
  <c r="L1186" i="8" s="1"/>
  <c r="L1187" i="8" s="1"/>
  <c r="L1188" i="8" s="1"/>
  <c r="L1189" i="8" s="1"/>
  <c r="L1190" i="8" s="1"/>
  <c r="L1191" i="8" s="1"/>
  <c r="L1192" i="8" s="1"/>
  <c r="L1193" i="8" s="1"/>
  <c r="L1194" i="8" s="1"/>
  <c r="L1195" i="8" s="1"/>
  <c r="L1196" i="8" s="1"/>
  <c r="L1197" i="8" s="1"/>
  <c r="L1198" i="8" s="1"/>
  <c r="L1199" i="8" s="1"/>
  <c r="L1200" i="8" s="1"/>
  <c r="L1201" i="8" s="1"/>
  <c r="L1202" i="8" s="1"/>
  <c r="L1203" i="8" s="1"/>
  <c r="L1204" i="8" s="1"/>
  <c r="L1205" i="8" s="1"/>
  <c r="L1206" i="8" s="1"/>
  <c r="L1207" i="8" s="1"/>
  <c r="L1208" i="8" s="1"/>
  <c r="L1209" i="8" s="1"/>
  <c r="L1210" i="8" s="1"/>
  <c r="L1211" i="8" s="1"/>
  <c r="L1212" i="8" s="1"/>
  <c r="L1213" i="8" s="1"/>
  <c r="L1214" i="8" s="1"/>
  <c r="L1215" i="8" s="1"/>
  <c r="L1216" i="8" s="1"/>
  <c r="L1217" i="8" s="1"/>
  <c r="L1218" i="8" s="1"/>
  <c r="L1219" i="8" s="1"/>
  <c r="L1220" i="8" s="1"/>
  <c r="L1221" i="8" s="1"/>
  <c r="L1222" i="8" s="1"/>
  <c r="L1223" i="8" s="1"/>
  <c r="L1224" i="8" s="1"/>
  <c r="L1225" i="8" s="1"/>
  <c r="L1226" i="8" s="1"/>
  <c r="L1227" i="8" s="1"/>
  <c r="L1228" i="8" s="1"/>
  <c r="L1229" i="8" s="1"/>
  <c r="L1230" i="8" s="1"/>
  <c r="L1231" i="8" s="1"/>
  <c r="L1232" i="8" s="1"/>
  <c r="L1233" i="8" s="1"/>
  <c r="L1234" i="8" s="1"/>
  <c r="L1235" i="8" s="1"/>
  <c r="L1236" i="8" s="1"/>
  <c r="L1237" i="8" s="1"/>
  <c r="L1238" i="8" s="1"/>
  <c r="L1239" i="8" s="1"/>
  <c r="L1240" i="8" s="1"/>
  <c r="L1241" i="8" s="1"/>
  <c r="L1242" i="8" s="1"/>
  <c r="L1243" i="8" s="1"/>
  <c r="L1244" i="8" s="1"/>
  <c r="L1245" i="8" s="1"/>
  <c r="L1246" i="8" s="1"/>
  <c r="L1247" i="8" s="1"/>
  <c r="L1248" i="8" s="1"/>
  <c r="L1249" i="8" s="1"/>
  <c r="L1250" i="8" s="1"/>
  <c r="L1251" i="8" s="1"/>
  <c r="L1252" i="8" s="1"/>
  <c r="L1253" i="8" s="1"/>
  <c r="L1254" i="8" s="1"/>
  <c r="L1255" i="8" s="1"/>
  <c r="L1256" i="8" s="1"/>
  <c r="L1257" i="8" s="1"/>
  <c r="L1258" i="8" s="1"/>
  <c r="L1259" i="8" s="1"/>
  <c r="L1260" i="8" s="1"/>
  <c r="L1261" i="8" s="1"/>
  <c r="L1262" i="8" s="1"/>
  <c r="L1263" i="8" s="1"/>
  <c r="L1264" i="8" s="1"/>
  <c r="L1265" i="8" s="1"/>
  <c r="L1266" i="8" s="1"/>
  <c r="L1267" i="8" s="1"/>
  <c r="L1268" i="8" s="1"/>
  <c r="L1269" i="8" s="1"/>
  <c r="L1270" i="8" s="1"/>
  <c r="L1271" i="8" s="1"/>
  <c r="L1272" i="8" s="1"/>
  <c r="L1273" i="8" s="1"/>
  <c r="L1274" i="8" s="1"/>
  <c r="L1275" i="8" s="1"/>
  <c r="L1276" i="8" s="1"/>
  <c r="L1277" i="8" s="1"/>
  <c r="L1278" i="8" s="1"/>
  <c r="L1279" i="8" s="1"/>
  <c r="L1280" i="8" s="1"/>
  <c r="L1281" i="8" s="1"/>
  <c r="L1282" i="8" s="1"/>
  <c r="L1283" i="8" s="1"/>
  <c r="L1284" i="8" s="1"/>
  <c r="L1285" i="8" s="1"/>
  <c r="L1286" i="8" s="1"/>
  <c r="L1287" i="8" s="1"/>
  <c r="L1288" i="8" s="1"/>
  <c r="L1289" i="8" s="1"/>
  <c r="L1290" i="8" s="1"/>
  <c r="L1291" i="8" s="1"/>
  <c r="L1292" i="8" s="1"/>
  <c r="L1293" i="8" s="1"/>
  <c r="L1294" i="8" s="1"/>
  <c r="L1295" i="8" s="1"/>
  <c r="L1296" i="8" s="1"/>
  <c r="L1297" i="8" s="1"/>
  <c r="L1298" i="8" s="1"/>
  <c r="L1299" i="8" s="1"/>
  <c r="L1300" i="8" s="1"/>
  <c r="L1301" i="8" s="1"/>
  <c r="L1302" i="8" s="1"/>
  <c r="L1303" i="8" s="1"/>
  <c r="L1304" i="8" s="1"/>
  <c r="L1305" i="8" s="1"/>
  <c r="L1306" i="8" s="1"/>
  <c r="L1307" i="8" s="1"/>
  <c r="L1308" i="8" s="1"/>
  <c r="L1309" i="8" s="1"/>
  <c r="L1310" i="8" s="1"/>
  <c r="L1311" i="8" s="1"/>
  <c r="L1312" i="8" s="1"/>
  <c r="L1313" i="8" s="1"/>
  <c r="L1314" i="8" s="1"/>
  <c r="L1315" i="8" s="1"/>
  <c r="L1316" i="8" s="1"/>
  <c r="L1317" i="8" s="1"/>
  <c r="L1318" i="8" s="1"/>
  <c r="L1319" i="8" s="1"/>
  <c r="L1320" i="8" s="1"/>
  <c r="L1321" i="8" s="1"/>
  <c r="L1322" i="8" s="1"/>
  <c r="L1323" i="8" s="1"/>
  <c r="L1324" i="8" s="1"/>
  <c r="L1325" i="8" s="1"/>
  <c r="L1326" i="8" s="1"/>
  <c r="L1327" i="8" s="1"/>
  <c r="L1328" i="8" s="1"/>
  <c r="L1329" i="8" s="1"/>
  <c r="L1330" i="8" s="1"/>
  <c r="L1331" i="8" s="1"/>
  <c r="L1332" i="8" s="1"/>
  <c r="L1333" i="8" s="1"/>
  <c r="L1334" i="8" s="1"/>
  <c r="L1335" i="8" s="1"/>
  <c r="L1336" i="8" s="1"/>
  <c r="L1337" i="8" s="1"/>
  <c r="L1338" i="8" s="1"/>
  <c r="L1339" i="8" s="1"/>
  <c r="L1340" i="8" s="1"/>
  <c r="L1341" i="8" s="1"/>
  <c r="L1342" i="8" s="1"/>
  <c r="L1343" i="8" s="1"/>
  <c r="L1344" i="8" s="1"/>
  <c r="L1345" i="8" s="1"/>
  <c r="L1346" i="8" s="1"/>
  <c r="L1347" i="8" s="1"/>
  <c r="L1348" i="8" s="1"/>
  <c r="L1349" i="8" s="1"/>
  <c r="L1350" i="8" s="1"/>
  <c r="L1351" i="8" s="1"/>
  <c r="L1352" i="8" s="1"/>
  <c r="L1353" i="8" s="1"/>
  <c r="L1354" i="8" s="1"/>
  <c r="L1355" i="8" s="1"/>
  <c r="L1356" i="8" s="1"/>
  <c r="L1357" i="8" s="1"/>
  <c r="L1358" i="8" s="1"/>
  <c r="L1359" i="8" s="1"/>
  <c r="L1360" i="8" s="1"/>
  <c r="L1361" i="8" s="1"/>
  <c r="L1362" i="8" s="1"/>
  <c r="L1363" i="8" s="1"/>
  <c r="L1364" i="8" s="1"/>
  <c r="L1365" i="8" s="1"/>
  <c r="L1366" i="8" s="1"/>
  <c r="L1367" i="8" s="1"/>
  <c r="L1368" i="8" s="1"/>
  <c r="L1369" i="8" s="1"/>
  <c r="L1370" i="8" s="1"/>
  <c r="L1371" i="8" s="1"/>
  <c r="L1372" i="8" s="1"/>
  <c r="L1373" i="8" s="1"/>
  <c r="L1374" i="8" s="1"/>
  <c r="L1375" i="8" s="1"/>
  <c r="L1376" i="8" s="1"/>
  <c r="L1377" i="8" s="1"/>
  <c r="L1378" i="8" s="1"/>
  <c r="L1379" i="8" s="1"/>
  <c r="L1380" i="8" s="1"/>
  <c r="L1381" i="8" s="1"/>
  <c r="L1382" i="8" s="1"/>
  <c r="L1383" i="8" s="1"/>
  <c r="L1384" i="8" s="1"/>
  <c r="L1385" i="8" s="1"/>
  <c r="L1386" i="8" s="1"/>
  <c r="L1387" i="8" s="1"/>
  <c r="L1388" i="8" s="1"/>
  <c r="L1389" i="8" s="1"/>
  <c r="L1390" i="8" s="1"/>
  <c r="L1391" i="8" s="1"/>
  <c r="L1392" i="8" s="1"/>
  <c r="L1393" i="8" s="1"/>
  <c r="L1394" i="8" s="1"/>
  <c r="L1395" i="8" s="1"/>
  <c r="L1396" i="8" s="1"/>
  <c r="L1397" i="8" s="1"/>
  <c r="L1398" i="8" s="1"/>
  <c r="L1399" i="8" s="1"/>
  <c r="L1400" i="8" s="1"/>
  <c r="L1401" i="8" s="1"/>
  <c r="L1402" i="8" s="1"/>
  <c r="L1403" i="8" s="1"/>
  <c r="L1404" i="8" s="1"/>
  <c r="L1405" i="8" s="1"/>
  <c r="L1406" i="8" s="1"/>
  <c r="L1407" i="8" s="1"/>
  <c r="L1408" i="8" s="1"/>
  <c r="L1409" i="8" s="1"/>
  <c r="L1410" i="8" s="1"/>
  <c r="L1411" i="8" s="1"/>
  <c r="L1412" i="8" s="1"/>
  <c r="L1413" i="8" s="1"/>
  <c r="L1414" i="8" s="1"/>
  <c r="L1415" i="8" s="1"/>
  <c r="L1416" i="8" s="1"/>
  <c r="L1417" i="8" s="1"/>
  <c r="L1418" i="8" s="1"/>
  <c r="L1419" i="8" s="1"/>
  <c r="L1420" i="8" s="1"/>
  <c r="L1421" i="8" s="1"/>
  <c r="L1422" i="8" s="1"/>
  <c r="L1423" i="8" s="1"/>
  <c r="L1424" i="8" s="1"/>
  <c r="L1425" i="8" s="1"/>
  <c r="L1426" i="8" s="1"/>
  <c r="L1427" i="8" s="1"/>
  <c r="L1428" i="8" s="1"/>
  <c r="L1429" i="8" s="1"/>
  <c r="L1430" i="8" s="1"/>
  <c r="L1431" i="8" s="1"/>
  <c r="L1432" i="8" s="1"/>
  <c r="L1433" i="8" s="1"/>
  <c r="L1434" i="8" s="1"/>
  <c r="L1435" i="8" s="1"/>
  <c r="L1436" i="8" s="1"/>
  <c r="L1437" i="8" s="1"/>
  <c r="L1438" i="8" s="1"/>
  <c r="L1439" i="8" s="1"/>
  <c r="L1440" i="8" s="1"/>
  <c r="L1441" i="8" s="1"/>
  <c r="L1442" i="8" s="1"/>
  <c r="L1443" i="8" s="1"/>
  <c r="L1444" i="8" s="1"/>
  <c r="L1445" i="8" s="1"/>
  <c r="L1446" i="8" s="1"/>
  <c r="L1447" i="8" s="1"/>
  <c r="L1448" i="8" s="1"/>
  <c r="L1449" i="8" s="1"/>
  <c r="L1450" i="8" s="1"/>
  <c r="L1451" i="8" s="1"/>
  <c r="L1452" i="8" s="1"/>
  <c r="L1453" i="8" s="1"/>
  <c r="L1454" i="8" s="1"/>
  <c r="L1455" i="8" s="1"/>
  <c r="L1456" i="8" s="1"/>
  <c r="L1457" i="8" s="1"/>
  <c r="L1458" i="8" s="1"/>
  <c r="L1459" i="8" s="1"/>
  <c r="L1460" i="8" s="1"/>
  <c r="L1461" i="8" s="1"/>
  <c r="L1462" i="8" s="1"/>
  <c r="L1463" i="8" s="1"/>
  <c r="L1464" i="8" s="1"/>
  <c r="L1465" i="8" s="1"/>
  <c r="L1466" i="8" s="1"/>
  <c r="L1467" i="8" s="1"/>
  <c r="L1468" i="8" s="1"/>
  <c r="L1469" i="8" s="1"/>
  <c r="L1470" i="8" s="1"/>
  <c r="L1471" i="8" s="1"/>
  <c r="L1472" i="8" s="1"/>
  <c r="L1473" i="8" s="1"/>
  <c r="L1474" i="8" s="1"/>
  <c r="L1475" i="8" s="1"/>
  <c r="L1476" i="8" s="1"/>
  <c r="L1477" i="8" s="1"/>
  <c r="L1478" i="8" s="1"/>
  <c r="L1479" i="8" s="1"/>
  <c r="L1480" i="8" s="1"/>
  <c r="L1481" i="8" s="1"/>
  <c r="L1482" i="8" s="1"/>
  <c r="L1483" i="8" s="1"/>
  <c r="L1484" i="8" s="1"/>
  <c r="L1485" i="8" s="1"/>
  <c r="L1486" i="8" s="1"/>
  <c r="L1487" i="8" s="1"/>
  <c r="L1488" i="8" s="1"/>
  <c r="L1489" i="8" s="1"/>
  <c r="L1490" i="8" s="1"/>
  <c r="L1491" i="8" s="1"/>
  <c r="L1492" i="8" s="1"/>
  <c r="L1493" i="8" s="1"/>
  <c r="L1494" i="8" s="1"/>
  <c r="L1495" i="8" s="1"/>
  <c r="L1496" i="8" s="1"/>
  <c r="L1497" i="8" s="1"/>
  <c r="L1498" i="8" s="1"/>
  <c r="L1499" i="8" s="1"/>
  <c r="L1500" i="8" s="1"/>
  <c r="L1501" i="8" s="1"/>
  <c r="L1502" i="8" s="1"/>
  <c r="L1503" i="8" s="1"/>
  <c r="L1504" i="8" s="1"/>
  <c r="L1505" i="8" s="1"/>
  <c r="L1506" i="8" s="1"/>
  <c r="L1507" i="8" s="1"/>
  <c r="L1508" i="8" s="1"/>
  <c r="L1509" i="8" s="1"/>
  <c r="L1510" i="8" s="1"/>
  <c r="L1511" i="8" s="1"/>
  <c r="L1512" i="8" s="1"/>
  <c r="L1513" i="8" s="1"/>
  <c r="L1514" i="8" s="1"/>
  <c r="L1515" i="8" s="1"/>
  <c r="L1516" i="8" s="1"/>
  <c r="L1517" i="8" s="1"/>
  <c r="L1518" i="8" s="1"/>
  <c r="L1519" i="8" s="1"/>
  <c r="L1520" i="8" s="1"/>
  <c r="L1521" i="8" s="1"/>
  <c r="L1522" i="8" s="1"/>
  <c r="L1523" i="8" s="1"/>
  <c r="L1524" i="8" s="1"/>
  <c r="L1525" i="8" s="1"/>
  <c r="L1526" i="8" s="1"/>
  <c r="L1527" i="8" s="1"/>
  <c r="L1528" i="8" s="1"/>
  <c r="L1529" i="8" s="1"/>
  <c r="L1530" i="8" s="1"/>
  <c r="L1531" i="8" s="1"/>
  <c r="L1532" i="8" s="1"/>
  <c r="L1533" i="8" s="1"/>
  <c r="L1534" i="8" s="1"/>
  <c r="L1535" i="8" s="1"/>
  <c r="L1536" i="8" s="1"/>
  <c r="L1537" i="8" s="1"/>
  <c r="L1538" i="8" s="1"/>
  <c r="L1539" i="8" s="1"/>
  <c r="L1540" i="8" s="1"/>
  <c r="L1541" i="8" s="1"/>
  <c r="L1542" i="8" s="1"/>
  <c r="L1543" i="8" s="1"/>
  <c r="L1544" i="8" s="1"/>
  <c r="L1545" i="8" s="1"/>
  <c r="L1546" i="8" s="1"/>
  <c r="L1547" i="8" s="1"/>
  <c r="L1548" i="8" s="1"/>
  <c r="L1549" i="8" s="1"/>
  <c r="L1550" i="8" s="1"/>
  <c r="L1551" i="8" s="1"/>
  <c r="L1552" i="8" s="1"/>
  <c r="L1553" i="8" s="1"/>
  <c r="L1554" i="8" s="1"/>
  <c r="L1555" i="8" s="1"/>
  <c r="L1556" i="8" s="1"/>
  <c r="L1557" i="8" s="1"/>
  <c r="L1558" i="8" s="1"/>
  <c r="L1559" i="8" s="1"/>
  <c r="L1560" i="8" s="1"/>
  <c r="L1561" i="8" s="1"/>
  <c r="L1562" i="8" s="1"/>
  <c r="L1563" i="8" s="1"/>
  <c r="L1564" i="8" s="1"/>
  <c r="L1565" i="8" s="1"/>
  <c r="L1566" i="8" s="1"/>
  <c r="L1567" i="8" s="1"/>
  <c r="L1568" i="8" s="1"/>
  <c r="L1569" i="8" s="1"/>
  <c r="L1570" i="8" s="1"/>
  <c r="L1571" i="8" s="1"/>
  <c r="L1572" i="8" s="1"/>
  <c r="L1573" i="8" s="1"/>
  <c r="L1574" i="8" s="1"/>
  <c r="L1575" i="8" s="1"/>
  <c r="L1576" i="8" s="1"/>
  <c r="L1577" i="8" s="1"/>
  <c r="L1578" i="8" s="1"/>
  <c r="L1579" i="8" s="1"/>
  <c r="L1580" i="8" s="1"/>
  <c r="L1581" i="8" s="1"/>
  <c r="L1582" i="8" s="1"/>
  <c r="L1583" i="8" s="1"/>
  <c r="L1584" i="8" s="1"/>
  <c r="L1585" i="8" s="1"/>
  <c r="L1586" i="8" s="1"/>
  <c r="L1587" i="8" s="1"/>
  <c r="L1588" i="8" s="1"/>
  <c r="L1589" i="8" s="1"/>
  <c r="L1590" i="8" s="1"/>
  <c r="L1591" i="8" s="1"/>
  <c r="L1592" i="8" s="1"/>
  <c r="L1593" i="8" s="1"/>
  <c r="L1594" i="8" s="1"/>
  <c r="L1595" i="8" s="1"/>
  <c r="L1596" i="8" s="1"/>
  <c r="L1597" i="8" s="1"/>
  <c r="L1598" i="8" s="1"/>
  <c r="L1599" i="8" s="1"/>
  <c r="L1600" i="8" s="1"/>
  <c r="L1601" i="8" s="1"/>
  <c r="L1602" i="8" s="1"/>
  <c r="L1603" i="8" s="1"/>
  <c r="L1604" i="8" s="1"/>
  <c r="L1605" i="8" s="1"/>
  <c r="L1606" i="8" s="1"/>
  <c r="L1607" i="8" s="1"/>
  <c r="L1608" i="8" s="1"/>
  <c r="L1609" i="8" s="1"/>
  <c r="L1610" i="8" s="1"/>
  <c r="L1611" i="8" s="1"/>
  <c r="L1612" i="8" s="1"/>
  <c r="L1613" i="8" s="1"/>
  <c r="L1614" i="8" s="1"/>
  <c r="L1615" i="8" s="1"/>
  <c r="L1616" i="8" s="1"/>
  <c r="L1617" i="8" s="1"/>
  <c r="L1618" i="8" s="1"/>
  <c r="L1619" i="8" s="1"/>
  <c r="L1620" i="8" s="1"/>
  <c r="L1621" i="8" s="1"/>
  <c r="L1622" i="8" s="1"/>
  <c r="L1623" i="8" s="1"/>
  <c r="L1624" i="8" s="1"/>
  <c r="L1625" i="8" s="1"/>
  <c r="L1626" i="8" s="1"/>
  <c r="L1627" i="8" s="1"/>
  <c r="L1628" i="8" s="1"/>
  <c r="L1629" i="8" s="1"/>
  <c r="L1630" i="8" s="1"/>
  <c r="L1631" i="8" s="1"/>
  <c r="L1632" i="8" s="1"/>
  <c r="L1633" i="8" s="1"/>
  <c r="L1634" i="8" s="1"/>
  <c r="L1635" i="8" s="1"/>
  <c r="L1636" i="8" s="1"/>
  <c r="L1637" i="8" s="1"/>
  <c r="L1638" i="8" s="1"/>
  <c r="L1639" i="8" s="1"/>
  <c r="L1640" i="8" s="1"/>
  <c r="L1641" i="8" s="1"/>
  <c r="L1642" i="8" s="1"/>
  <c r="L1643" i="8" s="1"/>
  <c r="L1644" i="8" s="1"/>
  <c r="L1645" i="8" s="1"/>
  <c r="L1646" i="8" s="1"/>
  <c r="L1647" i="8" s="1"/>
  <c r="L1648" i="8" s="1"/>
  <c r="L1649" i="8" s="1"/>
  <c r="L1650" i="8" s="1"/>
  <c r="L1651" i="8" s="1"/>
  <c r="L1652" i="8" s="1"/>
  <c r="L1653" i="8" s="1"/>
  <c r="L1654" i="8" s="1"/>
  <c r="L1655" i="8" s="1"/>
  <c r="L1656" i="8" s="1"/>
  <c r="L1657" i="8" s="1"/>
  <c r="L1658" i="8" s="1"/>
  <c r="L1659" i="8" s="1"/>
  <c r="L1660" i="8" s="1"/>
  <c r="L1661" i="8" s="1"/>
  <c r="L1662" i="8" s="1"/>
  <c r="L1663" i="8" s="1"/>
  <c r="L1664" i="8" s="1"/>
  <c r="L1665" i="8" s="1"/>
  <c r="L1666" i="8" s="1"/>
  <c r="L1667" i="8" s="1"/>
  <c r="L1668" i="8" s="1"/>
  <c r="L1669" i="8" s="1"/>
  <c r="L1670" i="8" s="1"/>
  <c r="L1671" i="8" s="1"/>
  <c r="L1672" i="8" s="1"/>
  <c r="L1673" i="8" s="1"/>
  <c r="L1674" i="8" s="1"/>
  <c r="L1675" i="8" s="1"/>
  <c r="L1676" i="8" s="1"/>
  <c r="L1677" i="8" s="1"/>
  <c r="L1678" i="8" s="1"/>
  <c r="L1679" i="8" s="1"/>
  <c r="L1680" i="8" s="1"/>
  <c r="L1681" i="8" s="1"/>
  <c r="L1682" i="8" s="1"/>
  <c r="L1683" i="8" s="1"/>
  <c r="L1684" i="8" s="1"/>
  <c r="L1685" i="8" s="1"/>
  <c r="L1686" i="8" s="1"/>
  <c r="L1687" i="8" s="1"/>
  <c r="L1688" i="8" s="1"/>
  <c r="L1689" i="8" s="1"/>
  <c r="L1690" i="8" s="1"/>
  <c r="L1691" i="8" s="1"/>
  <c r="L1692" i="8" s="1"/>
  <c r="L1693" i="8" s="1"/>
  <c r="L1694" i="8" s="1"/>
  <c r="L1695" i="8" s="1"/>
  <c r="L1696" i="8" s="1"/>
  <c r="L1697" i="8" s="1"/>
  <c r="L1698" i="8" s="1"/>
  <c r="L1699" i="8" s="1"/>
  <c r="L1700" i="8" s="1"/>
  <c r="L1701" i="8" s="1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L1752" i="8" s="1"/>
  <c r="L1753" i="8" s="1"/>
  <c r="L1754" i="8" s="1"/>
  <c r="L1755" i="8" s="1"/>
  <c r="L1756" i="8" s="1"/>
  <c r="L1757" i="8" s="1"/>
  <c r="L1758" i="8" s="1"/>
  <c r="L1759" i="8" s="1"/>
  <c r="L1760" i="8" s="1"/>
  <c r="L1761" i="8" s="1"/>
  <c r="L1762" i="8" s="1"/>
  <c r="L1763" i="8" s="1"/>
  <c r="L1764" i="8" s="1"/>
  <c r="L1765" i="8" s="1"/>
  <c r="L1766" i="8" s="1"/>
  <c r="L1767" i="8" s="1"/>
  <c r="L1768" i="8" s="1"/>
  <c r="L1769" i="8" s="1"/>
  <c r="L1770" i="8" s="1"/>
  <c r="L1771" i="8" s="1"/>
  <c r="L1772" i="8" s="1"/>
  <c r="L1773" i="8" s="1"/>
  <c r="L1774" i="8" s="1"/>
  <c r="L1775" i="8" s="1"/>
  <c r="L1776" i="8" s="1"/>
  <c r="L1777" i="8" s="1"/>
  <c r="L1778" i="8" s="1"/>
  <c r="L1779" i="8" s="1"/>
  <c r="L1780" i="8" s="1"/>
  <c r="L1781" i="8" s="1"/>
  <c r="L1782" i="8" s="1"/>
  <c r="L1783" i="8" s="1"/>
  <c r="L1784" i="8" s="1"/>
  <c r="L1785" i="8" s="1"/>
  <c r="L1786" i="8" s="1"/>
  <c r="L1787" i="8" s="1"/>
  <c r="L1788" i="8" s="1"/>
  <c r="L1789" i="8" s="1"/>
  <c r="L1790" i="8" s="1"/>
  <c r="L1791" i="8" s="1"/>
  <c r="L1792" i="8" s="1"/>
  <c r="L1793" i="8" s="1"/>
  <c r="L1794" i="8" s="1"/>
  <c r="L1795" i="8" s="1"/>
  <c r="L1796" i="8" s="1"/>
  <c r="L1797" i="8" s="1"/>
  <c r="L1798" i="8" s="1"/>
  <c r="L1799" i="8" s="1"/>
  <c r="L1800" i="8" s="1"/>
  <c r="L1801" i="8" s="1"/>
  <c r="L1802" i="8" s="1"/>
  <c r="L1803" i="8" s="1"/>
  <c r="L1804" i="8" s="1"/>
  <c r="L1805" i="8" s="1"/>
  <c r="L1806" i="8" s="1"/>
  <c r="L1807" i="8" s="1"/>
  <c r="L1808" i="8" s="1"/>
  <c r="L1809" i="8" s="1"/>
  <c r="L1810" i="8" s="1"/>
  <c r="L1811" i="8" s="1"/>
  <c r="L1812" i="8" s="1"/>
  <c r="L1813" i="8" s="1"/>
  <c r="L1814" i="8" s="1"/>
  <c r="L1815" i="8" s="1"/>
  <c r="L1816" i="8" s="1"/>
  <c r="L1817" i="8" s="1"/>
  <c r="L1818" i="8" s="1"/>
  <c r="L1819" i="8" s="1"/>
  <c r="L1820" i="8" s="1"/>
  <c r="L1821" i="8" s="1"/>
  <c r="L1822" i="8" s="1"/>
  <c r="L1823" i="8" s="1"/>
  <c r="L1824" i="8" s="1"/>
  <c r="L1825" i="8" s="1"/>
  <c r="L1826" i="8" s="1"/>
  <c r="L1827" i="8" s="1"/>
  <c r="L1828" i="8" s="1"/>
  <c r="L1829" i="8" s="1"/>
  <c r="L1830" i="8" s="1"/>
  <c r="L1831" i="8" s="1"/>
  <c r="L1832" i="8" s="1"/>
  <c r="L1833" i="8" s="1"/>
  <c r="L1834" i="8" s="1"/>
  <c r="L1835" i="8" s="1"/>
  <c r="L1836" i="8" s="1"/>
  <c r="L1837" i="8" s="1"/>
  <c r="L1838" i="8" s="1"/>
  <c r="L1839" i="8" s="1"/>
  <c r="L1840" i="8" s="1"/>
  <c r="L1841" i="8" s="1"/>
  <c r="L1842" i="8" s="1"/>
  <c r="L1843" i="8" s="1"/>
  <c r="L1844" i="8" s="1"/>
  <c r="L1845" i="8" s="1"/>
  <c r="L1846" i="8" s="1"/>
  <c r="L1847" i="8" s="1"/>
  <c r="L1848" i="8" s="1"/>
  <c r="L1849" i="8" s="1"/>
  <c r="L1850" i="8" s="1"/>
  <c r="L1851" i="8" s="1"/>
  <c r="L1852" i="8" s="1"/>
  <c r="L1853" i="8" s="1"/>
  <c r="L1854" i="8" s="1"/>
  <c r="L1855" i="8" s="1"/>
  <c r="L1856" i="8" s="1"/>
  <c r="L1857" i="8" s="1"/>
  <c r="L1858" i="8" s="1"/>
  <c r="L1859" i="8" s="1"/>
  <c r="L1860" i="8" s="1"/>
  <c r="L1861" i="8" s="1"/>
  <c r="L1862" i="8" s="1"/>
  <c r="L1863" i="8" s="1"/>
  <c r="L1864" i="8" s="1"/>
  <c r="L1865" i="8" s="1"/>
  <c r="L1866" i="8" s="1"/>
  <c r="L1867" i="8" s="1"/>
  <c r="L1868" i="8" s="1"/>
  <c r="L1869" i="8" s="1"/>
  <c r="L1870" i="8" s="1"/>
  <c r="L1871" i="8" s="1"/>
  <c r="L1872" i="8" s="1"/>
  <c r="L1873" i="8" s="1"/>
  <c r="L1874" i="8" s="1"/>
  <c r="L1875" i="8" s="1"/>
  <c r="L1876" i="8" s="1"/>
  <c r="L1877" i="8" s="1"/>
  <c r="L1878" i="8" s="1"/>
  <c r="L1879" i="8" s="1"/>
  <c r="L1880" i="8" s="1"/>
  <c r="L1881" i="8" s="1"/>
  <c r="L1882" i="8" s="1"/>
  <c r="L1883" i="8" s="1"/>
  <c r="L1884" i="8" s="1"/>
  <c r="L1885" i="8" s="1"/>
  <c r="L1886" i="8" s="1"/>
  <c r="L1887" i="8" s="1"/>
  <c r="L1888" i="8" s="1"/>
  <c r="L1889" i="8" s="1"/>
  <c r="L1890" i="8" s="1"/>
  <c r="L1891" i="8" s="1"/>
  <c r="L1892" i="8" s="1"/>
  <c r="L1893" i="8" s="1"/>
  <c r="L1894" i="8" s="1"/>
  <c r="L1895" i="8" s="1"/>
  <c r="L1896" i="8" s="1"/>
  <c r="L1897" i="8" s="1"/>
  <c r="L1898" i="8" s="1"/>
  <c r="L1899" i="8" s="1"/>
  <c r="L1900" i="8" s="1"/>
  <c r="L1901" i="8" s="1"/>
  <c r="L1902" i="8" s="1"/>
  <c r="L1903" i="8" s="1"/>
  <c r="L1904" i="8" s="1"/>
  <c r="L1905" i="8" s="1"/>
  <c r="L1906" i="8" s="1"/>
  <c r="L1907" i="8" s="1"/>
  <c r="L1908" i="8" s="1"/>
  <c r="L1909" i="8" s="1"/>
  <c r="L1910" i="8" s="1"/>
  <c r="L1911" i="8" s="1"/>
  <c r="L1912" i="8" s="1"/>
  <c r="L1913" i="8" s="1"/>
  <c r="L1914" i="8" s="1"/>
  <c r="L1915" i="8" s="1"/>
  <c r="L1916" i="8" s="1"/>
  <c r="L1917" i="8" s="1"/>
  <c r="L1918" i="8" s="1"/>
  <c r="L1919" i="8" s="1"/>
  <c r="L1920" i="8" s="1"/>
  <c r="L1921" i="8" s="1"/>
  <c r="L1922" i="8" s="1"/>
  <c r="L1923" i="8" s="1"/>
  <c r="L1924" i="8" s="1"/>
  <c r="L1925" i="8" s="1"/>
  <c r="L1926" i="8" s="1"/>
  <c r="L1927" i="8" s="1"/>
  <c r="L1928" i="8" s="1"/>
  <c r="L1929" i="8" s="1"/>
  <c r="L1930" i="8" s="1"/>
  <c r="L1931" i="8" s="1"/>
  <c r="L1932" i="8" s="1"/>
  <c r="L1933" i="8" s="1"/>
  <c r="L1934" i="8" s="1"/>
  <c r="L1935" i="8" s="1"/>
  <c r="L1936" i="8" s="1"/>
  <c r="L1937" i="8" s="1"/>
  <c r="L1938" i="8" s="1"/>
  <c r="L1939" i="8" s="1"/>
  <c r="L1940" i="8" s="1"/>
  <c r="L1941" i="8" s="1"/>
  <c r="L1942" i="8" s="1"/>
  <c r="L1943" i="8" s="1"/>
  <c r="L1944" i="8" s="1"/>
  <c r="L1945" i="8" s="1"/>
  <c r="L1946" i="8" s="1"/>
  <c r="L1947" i="8" s="1"/>
  <c r="L1948" i="8" s="1"/>
  <c r="L1949" i="8" s="1"/>
  <c r="L1950" i="8" s="1"/>
  <c r="L1951" i="8" s="1"/>
  <c r="L1952" i="8" s="1"/>
  <c r="L1953" i="8" s="1"/>
  <c r="L1954" i="8" s="1"/>
  <c r="L1955" i="8" s="1"/>
  <c r="L1956" i="8" s="1"/>
  <c r="L1957" i="8" s="1"/>
  <c r="L1958" i="8" s="1"/>
  <c r="L1959" i="8" s="1"/>
  <c r="L1960" i="8" s="1"/>
  <c r="L1961" i="8" s="1"/>
  <c r="L1962" i="8" s="1"/>
  <c r="L1963" i="8" s="1"/>
  <c r="L1964" i="8" s="1"/>
  <c r="L1965" i="8" s="1"/>
  <c r="L1966" i="8" s="1"/>
  <c r="L1967" i="8" s="1"/>
  <c r="L1968" i="8" s="1"/>
  <c r="L1969" i="8" s="1"/>
  <c r="L1970" i="8" s="1"/>
  <c r="L1971" i="8" s="1"/>
  <c r="L1972" i="8" s="1"/>
  <c r="L1973" i="8" s="1"/>
  <c r="L1974" i="8" s="1"/>
  <c r="L1975" i="8" s="1"/>
  <c r="L1976" i="8" s="1"/>
  <c r="L1977" i="8" s="1"/>
  <c r="L1978" i="8" s="1"/>
  <c r="L1979" i="8" s="1"/>
  <c r="L1980" i="8" s="1"/>
  <c r="L1981" i="8" s="1"/>
  <c r="L1982" i="8" s="1"/>
  <c r="L1983" i="8" s="1"/>
  <c r="L1984" i="8" s="1"/>
  <c r="L1985" i="8" s="1"/>
  <c r="L1986" i="8" s="1"/>
  <c r="L1987" i="8" s="1"/>
  <c r="L1988" i="8" s="1"/>
  <c r="L1989" i="8" s="1"/>
  <c r="L1990" i="8" s="1"/>
  <c r="L1991" i="8" s="1"/>
  <c r="L1992" i="8" s="1"/>
  <c r="L1993" i="8" s="1"/>
  <c r="L1994" i="8" s="1"/>
  <c r="L1995" i="8" s="1"/>
  <c r="L1996" i="8" s="1"/>
  <c r="L1997" i="8" s="1"/>
  <c r="L1998" i="8" s="1"/>
  <c r="L1999" i="8" s="1"/>
  <c r="L2000" i="8" s="1"/>
  <c r="L2001" i="8" s="1"/>
  <c r="L2002" i="8" s="1"/>
  <c r="L2003" i="8" s="1"/>
  <c r="L2004" i="8" s="1"/>
  <c r="L2005" i="8" s="1"/>
  <c r="L2006" i="8" s="1"/>
  <c r="L2007" i="8" s="1"/>
  <c r="L2008" i="8" s="1"/>
  <c r="L2009" i="8" s="1"/>
  <c r="L2010" i="8" s="1"/>
  <c r="L2011" i="8" s="1"/>
  <c r="L2012" i="8" s="1"/>
  <c r="L2013" i="8" s="1"/>
  <c r="L2014" i="8" s="1"/>
  <c r="L2015" i="8" s="1"/>
  <c r="L2016" i="8" s="1"/>
  <c r="L2017" i="8" s="1"/>
  <c r="L2018" i="8" s="1"/>
  <c r="L2019" i="8" s="1"/>
  <c r="L2020" i="8" s="1"/>
  <c r="L2021" i="8" s="1"/>
  <c r="L2022" i="8" s="1"/>
  <c r="L2023" i="8" s="1"/>
  <c r="L2024" i="8" s="1"/>
  <c r="L2025" i="8" s="1"/>
  <c r="L2026" i="8" s="1"/>
  <c r="L2027" i="8" s="1"/>
  <c r="L2028" i="8" s="1"/>
  <c r="L2029" i="8" s="1"/>
  <c r="L2030" i="8" s="1"/>
  <c r="L2031" i="8" s="1"/>
  <c r="L2032" i="8" s="1"/>
  <c r="L2033" i="8" s="1"/>
  <c r="L2034" i="8" s="1"/>
  <c r="L2035" i="8" s="1"/>
  <c r="L2036" i="8" s="1"/>
  <c r="L2037" i="8" s="1"/>
  <c r="L2038" i="8" s="1"/>
  <c r="L2039" i="8" s="1"/>
  <c r="L2040" i="8" s="1"/>
  <c r="L2041" i="8" s="1"/>
  <c r="L2042" i="8" s="1"/>
  <c r="L2043" i="8" s="1"/>
  <c r="L2044" i="8" s="1"/>
  <c r="L2045" i="8" s="1"/>
  <c r="L2046" i="8" s="1"/>
  <c r="L2047" i="8" s="1"/>
  <c r="L2048" i="8" s="1"/>
  <c r="L2049" i="8" s="1"/>
  <c r="L2050" i="8" s="1"/>
  <c r="L2051" i="8" s="1"/>
  <c r="L2052" i="8" s="1"/>
  <c r="L2053" i="8" s="1"/>
  <c r="L2054" i="8" s="1"/>
  <c r="L2055" i="8" s="1"/>
  <c r="L2056" i="8" s="1"/>
  <c r="L2057" i="8" s="1"/>
  <c r="L2058" i="8" s="1"/>
  <c r="L2059" i="8" s="1"/>
  <c r="L2060" i="8" s="1"/>
  <c r="L2061" i="8" s="1"/>
  <c r="L2062" i="8" s="1"/>
  <c r="L2063" i="8" s="1"/>
  <c r="L2064" i="8" s="1"/>
  <c r="L2065" i="8" s="1"/>
  <c r="L2066" i="8" s="1"/>
  <c r="L2067" i="8" s="1"/>
  <c r="L2068" i="8" s="1"/>
  <c r="L2069" i="8" s="1"/>
  <c r="L2070" i="8" s="1"/>
  <c r="L2071" i="8" s="1"/>
  <c r="L2072" i="8" s="1"/>
  <c r="L2073" i="8" s="1"/>
  <c r="L2074" i="8" s="1"/>
  <c r="L2075" i="8" s="1"/>
  <c r="L2076" i="8" s="1"/>
  <c r="L2077" i="8" s="1"/>
  <c r="L2078" i="8" s="1"/>
  <c r="L2079" i="8" s="1"/>
  <c r="L2080" i="8" s="1"/>
  <c r="L2081" i="8" s="1"/>
  <c r="L2082" i="8" s="1"/>
  <c r="L2083" i="8" s="1"/>
  <c r="L2084" i="8" s="1"/>
  <c r="L2085" i="8" s="1"/>
  <c r="L2086" i="8" s="1"/>
  <c r="L2087" i="8" s="1"/>
  <c r="L2088" i="8" s="1"/>
  <c r="L2089" i="8" s="1"/>
  <c r="L2090" i="8" s="1"/>
  <c r="L2091" i="8" s="1"/>
  <c r="L2092" i="8" s="1"/>
  <c r="L2093" i="8" s="1"/>
  <c r="L2094" i="8" s="1"/>
  <c r="L2095" i="8" s="1"/>
  <c r="L2096" i="8" s="1"/>
  <c r="L2097" i="8" s="1"/>
  <c r="L2098" i="8" s="1"/>
  <c r="L2099" i="8" s="1"/>
  <c r="L2100" i="8" s="1"/>
  <c r="L2101" i="8" s="1"/>
  <c r="L2102" i="8" s="1"/>
  <c r="L2103" i="8" s="1"/>
  <c r="L2104" i="8" s="1"/>
  <c r="L2105" i="8" s="1"/>
  <c r="L2106" i="8" s="1"/>
  <c r="L2107" i="8" s="1"/>
  <c r="L2108" i="8" s="1"/>
  <c r="L2109" i="8" s="1"/>
  <c r="L2110" i="8" s="1"/>
  <c r="L2111" i="8" s="1"/>
  <c r="L2112" i="8" s="1"/>
  <c r="L2113" i="8" s="1"/>
  <c r="L2114" i="8" s="1"/>
  <c r="L2115" i="8" s="1"/>
  <c r="L2116" i="8" s="1"/>
  <c r="L2117" i="8" s="1"/>
  <c r="L2118" i="8" s="1"/>
  <c r="L2119" i="8" s="1"/>
  <c r="L2120" i="8" s="1"/>
  <c r="L2121" i="8" s="1"/>
  <c r="L2122" i="8" s="1"/>
  <c r="L2123" i="8" s="1"/>
  <c r="L2124" i="8" s="1"/>
  <c r="L2125" i="8" s="1"/>
  <c r="L2126" i="8" s="1"/>
  <c r="L2127" i="8" s="1"/>
  <c r="L2128" i="8" s="1"/>
  <c r="L2129" i="8" s="1"/>
  <c r="L2130" i="8" s="1"/>
  <c r="L2131" i="8" s="1"/>
  <c r="L2132" i="8" s="1"/>
  <c r="L2133" i="8" s="1"/>
  <c r="L2134" i="8" s="1"/>
  <c r="L2135" i="8" s="1"/>
  <c r="L2136" i="8" s="1"/>
  <c r="L2137" i="8" s="1"/>
  <c r="L2138" i="8" s="1"/>
  <c r="L2139" i="8" s="1"/>
  <c r="L2140" i="8" s="1"/>
  <c r="L2141" i="8" s="1"/>
  <c r="L2142" i="8" s="1"/>
  <c r="L2143" i="8" s="1"/>
  <c r="L2144" i="8" s="1"/>
  <c r="L2145" i="8" s="1"/>
  <c r="L2146" i="8" s="1"/>
  <c r="L2147" i="8" s="1"/>
  <c r="L2148" i="8" s="1"/>
  <c r="L2149" i="8" s="1"/>
  <c r="L2150" i="8" s="1"/>
  <c r="L2151" i="8" s="1"/>
  <c r="L2152" i="8" s="1"/>
  <c r="L2153" i="8" s="1"/>
  <c r="L2154" i="8" s="1"/>
  <c r="L2155" i="8" s="1"/>
  <c r="L2156" i="8" s="1"/>
  <c r="L2157" i="8" s="1"/>
  <c r="L2158" i="8" s="1"/>
  <c r="L2159" i="8" s="1"/>
  <c r="L2160" i="8" s="1"/>
  <c r="L2161" i="8" s="1"/>
  <c r="L2162" i="8" s="1"/>
  <c r="L2163" i="8" s="1"/>
  <c r="L2164" i="8" s="1"/>
  <c r="L2165" i="8" s="1"/>
  <c r="L2166" i="8" s="1"/>
  <c r="L2167" i="8" s="1"/>
  <c r="L2168" i="8" s="1"/>
  <c r="L2169" i="8" s="1"/>
  <c r="L2170" i="8" s="1"/>
  <c r="L2171" i="8" s="1"/>
  <c r="L2172" i="8" s="1"/>
  <c r="L2173" i="8" s="1"/>
  <c r="L2174" i="8" s="1"/>
  <c r="L2175" i="8" s="1"/>
  <c r="L2176" i="8" s="1"/>
  <c r="L2177" i="8" s="1"/>
  <c r="L2178" i="8" s="1"/>
  <c r="L2179" i="8" s="1"/>
  <c r="L2180" i="8" s="1"/>
  <c r="L2181" i="8" s="1"/>
  <c r="L2182" i="8" s="1"/>
  <c r="L2183" i="8" s="1"/>
  <c r="L2184" i="8" s="1"/>
  <c r="L2185" i="8" s="1"/>
  <c r="L2186" i="8" s="1"/>
  <c r="L2187" i="8" s="1"/>
  <c r="L2188" i="8" s="1"/>
  <c r="L2189" i="8" s="1"/>
  <c r="L2190" i="8" s="1"/>
  <c r="L2191" i="8" s="1"/>
  <c r="L2192" i="8" s="1"/>
  <c r="L2193" i="8" s="1"/>
  <c r="L2194" i="8" s="1"/>
  <c r="L2195" i="8" s="1"/>
  <c r="L2196" i="8" s="1"/>
  <c r="L2197" i="8" s="1"/>
  <c r="L2198" i="8" s="1"/>
  <c r="L2199" i="8" s="1"/>
  <c r="L2200" i="8" s="1"/>
  <c r="L2201" i="8" s="1"/>
  <c r="L2202" i="8" s="1"/>
  <c r="L2203" i="8" s="1"/>
  <c r="L2204" i="8" s="1"/>
  <c r="L2205" i="8" s="1"/>
  <c r="L2206" i="8" s="1"/>
  <c r="L2207" i="8" s="1"/>
  <c r="L2208" i="8" s="1"/>
  <c r="L2209" i="8" s="1"/>
  <c r="L2210" i="8" s="1"/>
  <c r="L2211" i="8" s="1"/>
  <c r="L2212" i="8" s="1"/>
  <c r="L2213" i="8" s="1"/>
  <c r="L2214" i="8" s="1"/>
  <c r="L2215" i="8" s="1"/>
  <c r="L2216" i="8" s="1"/>
  <c r="L2217" i="8" s="1"/>
  <c r="L2218" i="8" s="1"/>
  <c r="L2219" i="8" s="1"/>
  <c r="L2220" i="8" s="1"/>
  <c r="L2221" i="8" s="1"/>
  <c r="L2222" i="8" s="1"/>
  <c r="L2223" i="8" s="1"/>
  <c r="L2224" i="8" s="1"/>
  <c r="L2225" i="8" s="1"/>
  <c r="L2226" i="8" s="1"/>
  <c r="L2227" i="8" s="1"/>
  <c r="L2228" i="8" s="1"/>
  <c r="L2229" i="8" s="1"/>
  <c r="L2230" i="8" s="1"/>
  <c r="L2231" i="8" s="1"/>
  <c r="L2232" i="8" s="1"/>
  <c r="L2233" i="8" s="1"/>
  <c r="L2234" i="8" s="1"/>
  <c r="L2235" i="8" s="1"/>
  <c r="L2236" i="8" s="1"/>
  <c r="L2237" i="8" s="1"/>
  <c r="L2238" i="8" s="1"/>
  <c r="L2239" i="8" s="1"/>
  <c r="L2240" i="8" s="1"/>
  <c r="L2241" i="8" s="1"/>
  <c r="L2242" i="8" s="1"/>
  <c r="L2243" i="8" s="1"/>
  <c r="L2244" i="8" s="1"/>
  <c r="L2245" i="8" s="1"/>
  <c r="L2246" i="8" s="1"/>
  <c r="L2247" i="8" s="1"/>
  <c r="L2248" i="8" s="1"/>
  <c r="L2249" i="8" s="1"/>
  <c r="L2250" i="8" s="1"/>
  <c r="L2251" i="8" s="1"/>
  <c r="L2252" i="8" s="1"/>
  <c r="L2253" i="8" s="1"/>
  <c r="L2254" i="8" s="1"/>
  <c r="L2255" i="8" s="1"/>
  <c r="L2256" i="8" s="1"/>
  <c r="L2257" i="8" s="1"/>
  <c r="L2258" i="8" s="1"/>
  <c r="L2259" i="8" s="1"/>
  <c r="L2260" i="8" s="1"/>
  <c r="L2261" i="8" s="1"/>
  <c r="L2262" i="8" s="1"/>
  <c r="L2263" i="8" s="1"/>
  <c r="L2264" i="8" s="1"/>
  <c r="L2265" i="8" s="1"/>
  <c r="L2266" i="8" s="1"/>
  <c r="L2267" i="8" s="1"/>
  <c r="L2268" i="8" s="1"/>
  <c r="L2269" i="8" s="1"/>
  <c r="L2270" i="8" s="1"/>
  <c r="L2271" i="8" s="1"/>
  <c r="L2272" i="8" s="1"/>
  <c r="L2273" i="8" s="1"/>
  <c r="L2274" i="8" s="1"/>
  <c r="L2275" i="8" s="1"/>
  <c r="L2276" i="8" s="1"/>
  <c r="L2277" i="8" s="1"/>
  <c r="L2278" i="8" s="1"/>
  <c r="L2279" i="8" s="1"/>
  <c r="L2280" i="8" s="1"/>
  <c r="L2281" i="8" s="1"/>
  <c r="L2282" i="8" s="1"/>
  <c r="L2283" i="8" s="1"/>
  <c r="L2284" i="8" s="1"/>
  <c r="L2285" i="8" s="1"/>
  <c r="L2286" i="8" s="1"/>
  <c r="L2287" i="8" s="1"/>
  <c r="L2288" i="8" s="1"/>
  <c r="L2289" i="8" s="1"/>
  <c r="L2290" i="8" s="1"/>
  <c r="L2291" i="8" s="1"/>
  <c r="L2292" i="8" s="1"/>
  <c r="L2293" i="8" s="1"/>
  <c r="L2294" i="8" s="1"/>
  <c r="L2295" i="8" s="1"/>
  <c r="L2296" i="8" s="1"/>
  <c r="L2297" i="8" s="1"/>
  <c r="L2298" i="8" s="1"/>
  <c r="L2299" i="8" s="1"/>
  <c r="L2300" i="8" s="1"/>
  <c r="L2301" i="8" s="1"/>
  <c r="L2302" i="8" s="1"/>
  <c r="L2303" i="8" s="1"/>
  <c r="L2304" i="8" s="1"/>
  <c r="L2305" i="8" s="1"/>
  <c r="L2306" i="8" s="1"/>
  <c r="L2307" i="8" s="1"/>
  <c r="L2308" i="8" s="1"/>
  <c r="L2309" i="8" s="1"/>
  <c r="L2310" i="8" s="1"/>
  <c r="L2311" i="8" s="1"/>
  <c r="L2312" i="8" s="1"/>
  <c r="L2313" i="8" s="1"/>
  <c r="L2314" i="8" s="1"/>
  <c r="L2315" i="8" s="1"/>
  <c r="L2316" i="8" s="1"/>
  <c r="L2317" i="8" s="1"/>
  <c r="L2318" i="8" s="1"/>
  <c r="L2319" i="8" s="1"/>
  <c r="L2320" i="8" s="1"/>
  <c r="L2321" i="8" s="1"/>
  <c r="L2322" i="8" s="1"/>
  <c r="L2323" i="8" s="1"/>
  <c r="L2324" i="8" s="1"/>
  <c r="L2325" i="8" s="1"/>
  <c r="L2326" i="8" s="1"/>
  <c r="L2327" i="8" s="1"/>
  <c r="L2328" i="8" s="1"/>
  <c r="L2329" i="8" s="1"/>
  <c r="L2330" i="8" s="1"/>
  <c r="L2331" i="8" s="1"/>
  <c r="L2332" i="8" s="1"/>
  <c r="L2333" i="8" s="1"/>
  <c r="L2334" i="8" s="1"/>
  <c r="L2335" i="8" s="1"/>
  <c r="L2336" i="8" s="1"/>
  <c r="L2337" i="8" s="1"/>
  <c r="L2338" i="8" s="1"/>
  <c r="L2339" i="8" s="1"/>
  <c r="L2340" i="8" s="1"/>
  <c r="L2341" i="8" s="1"/>
  <c r="L2342" i="8" s="1"/>
  <c r="L2343" i="8" s="1"/>
  <c r="L2344" i="8" s="1"/>
  <c r="L2345" i="8" s="1"/>
  <c r="L2346" i="8" s="1"/>
  <c r="L2347" i="8" s="1"/>
  <c r="L2348" i="8" s="1"/>
  <c r="L2349" i="8" s="1"/>
  <c r="L2350" i="8" s="1"/>
  <c r="L2351" i="8" s="1"/>
  <c r="L2352" i="8" s="1"/>
  <c r="L2353" i="8" s="1"/>
  <c r="L2354" i="8" s="1"/>
  <c r="L2355" i="8" s="1"/>
  <c r="L2356" i="8" s="1"/>
  <c r="L2357" i="8" s="1"/>
  <c r="L2358" i="8" s="1"/>
  <c r="L2359" i="8" s="1"/>
  <c r="L2360" i="8" s="1"/>
  <c r="L2361" i="8" s="1"/>
  <c r="L2362" i="8" s="1"/>
  <c r="L2363" i="8" s="1"/>
  <c r="L2364" i="8" s="1"/>
  <c r="L2365" i="8" s="1"/>
  <c r="L2366" i="8" s="1"/>
  <c r="L2367" i="8" s="1"/>
  <c r="L2368" i="8" s="1"/>
  <c r="L2369" i="8" s="1"/>
  <c r="L2370" i="8" s="1"/>
  <c r="L2371" i="8" s="1"/>
  <c r="L2372" i="8" s="1"/>
  <c r="L2373" i="8" s="1"/>
  <c r="L2374" i="8" s="1"/>
  <c r="L2375" i="8" s="1"/>
  <c r="L2376" i="8" s="1"/>
  <c r="L2377" i="8" s="1"/>
  <c r="L2378" i="8" s="1"/>
  <c r="L2379" i="8" s="1"/>
  <c r="L2380" i="8" s="1"/>
  <c r="L2381" i="8" s="1"/>
  <c r="L2382" i="8" s="1"/>
  <c r="L2383" i="8" s="1"/>
  <c r="L2384" i="8" s="1"/>
  <c r="L2385" i="8" s="1"/>
  <c r="L2386" i="8" s="1"/>
  <c r="L2387" i="8" s="1"/>
  <c r="L2388" i="8" s="1"/>
  <c r="L2389" i="8" s="1"/>
  <c r="L2390" i="8" s="1"/>
  <c r="L2391" i="8" s="1"/>
  <c r="L2392" i="8" s="1"/>
  <c r="L2393" i="8" s="1"/>
  <c r="L2394" i="8" s="1"/>
  <c r="L2395" i="8" s="1"/>
  <c r="L2396" i="8" s="1"/>
  <c r="L2397" i="8" s="1"/>
  <c r="L2398" i="8" s="1"/>
  <c r="L2399" i="8" s="1"/>
  <c r="L2400" i="8" s="1"/>
  <c r="L2401" i="8" s="1"/>
  <c r="L2402" i="8" s="1"/>
  <c r="L2403" i="8" s="1"/>
  <c r="L2404" i="8" s="1"/>
  <c r="L2405" i="8" s="1"/>
  <c r="L2406" i="8" s="1"/>
  <c r="L2407" i="8" s="1"/>
  <c r="L2408" i="8" s="1"/>
  <c r="L2409" i="8" s="1"/>
  <c r="L2410" i="8" s="1"/>
  <c r="L2411" i="8" s="1"/>
  <c r="L2412" i="8" s="1"/>
  <c r="L2413" i="8" s="1"/>
  <c r="L2414" i="8" s="1"/>
  <c r="L2415" i="8" s="1"/>
  <c r="L2416" i="8" s="1"/>
  <c r="L2417" i="8" s="1"/>
  <c r="L2418" i="8" s="1"/>
  <c r="L2419" i="8" s="1"/>
  <c r="L2420" i="8" s="1"/>
  <c r="L2421" i="8" s="1"/>
  <c r="L2422" i="8" s="1"/>
  <c r="L2423" i="8" s="1"/>
  <c r="L2424" i="8" s="1"/>
  <c r="L2425" i="8" s="1"/>
  <c r="L2426" i="8" s="1"/>
  <c r="L2427" i="8" s="1"/>
  <c r="L2428" i="8" s="1"/>
  <c r="L2429" i="8" s="1"/>
  <c r="L2430" i="8" s="1"/>
  <c r="L2431" i="8" s="1"/>
  <c r="L2432" i="8" s="1"/>
  <c r="L2433" i="8" s="1"/>
  <c r="L2434" i="8" s="1"/>
  <c r="L2435" i="8" s="1"/>
  <c r="L2436" i="8" s="1"/>
  <c r="L2437" i="8" s="1"/>
  <c r="L2438" i="8" s="1"/>
  <c r="L2439" i="8" s="1"/>
  <c r="L2440" i="8" s="1"/>
  <c r="L2441" i="8" s="1"/>
  <c r="L2442" i="8" s="1"/>
  <c r="L2443" i="8" s="1"/>
  <c r="L2444" i="8" s="1"/>
  <c r="L2445" i="8" s="1"/>
  <c r="L2446" i="8" s="1"/>
  <c r="L2447" i="8" s="1"/>
  <c r="L2448" i="8" s="1"/>
  <c r="L2449" i="8" s="1"/>
  <c r="L2450" i="8" s="1"/>
  <c r="L2451" i="8" s="1"/>
  <c r="L2452" i="8" s="1"/>
  <c r="L2453" i="8" s="1"/>
  <c r="L2454" i="8" s="1"/>
  <c r="L2455" i="8" s="1"/>
  <c r="L2456" i="8" s="1"/>
  <c r="L2457" i="8" s="1"/>
  <c r="L2458" i="8" s="1"/>
  <c r="L2459" i="8" s="1"/>
  <c r="L2460" i="8" s="1"/>
  <c r="L2461" i="8" s="1"/>
  <c r="L2462" i="8" s="1"/>
  <c r="L2463" i="8" s="1"/>
  <c r="L2464" i="8" s="1"/>
  <c r="L2465" i="8" s="1"/>
  <c r="L2466" i="8" s="1"/>
  <c r="L2467" i="8" s="1"/>
  <c r="L2468" i="8" s="1"/>
  <c r="L2469" i="8" s="1"/>
  <c r="L2470" i="8" s="1"/>
  <c r="L2471" i="8" s="1"/>
  <c r="L2472" i="8" s="1"/>
  <c r="L2473" i="8" s="1"/>
  <c r="L2474" i="8" s="1"/>
  <c r="L2475" i="8" s="1"/>
  <c r="L2476" i="8" s="1"/>
  <c r="L2477" i="8" s="1"/>
  <c r="L2478" i="8" s="1"/>
  <c r="L2479" i="8" s="1"/>
  <c r="L2480" i="8" s="1"/>
  <c r="L2481" i="8" s="1"/>
  <c r="L2482" i="8" s="1"/>
  <c r="L2483" i="8" s="1"/>
  <c r="L2484" i="8" s="1"/>
  <c r="L2485" i="8" s="1"/>
  <c r="L2486" i="8" s="1"/>
  <c r="L2487" i="8" s="1"/>
  <c r="L2488" i="8" s="1"/>
  <c r="L2489" i="8" s="1"/>
  <c r="L2490" i="8" s="1"/>
  <c r="L2491" i="8" s="1"/>
  <c r="L2492" i="8" s="1"/>
  <c r="L2493" i="8" s="1"/>
  <c r="L2494" i="8" s="1"/>
  <c r="L2495" i="8" s="1"/>
  <c r="L2496" i="8" s="1"/>
  <c r="L2497" i="8" s="1"/>
  <c r="L2498" i="8" s="1"/>
  <c r="L2499" i="8" s="1"/>
  <c r="L2500" i="8" s="1"/>
  <c r="L2501" i="8" s="1"/>
  <c r="L2502" i="8" s="1"/>
  <c r="L2503" i="8" s="1"/>
  <c r="L2504" i="8" s="1"/>
  <c r="L2505" i="8" s="1"/>
  <c r="L2506" i="8" s="1"/>
  <c r="L2507" i="8" s="1"/>
  <c r="L2508" i="8" s="1"/>
  <c r="L2509" i="8" s="1"/>
  <c r="L2510" i="8" s="1"/>
  <c r="L2511" i="8" s="1"/>
  <c r="L2512" i="8" s="1"/>
  <c r="L2513" i="8" s="1"/>
  <c r="L2514" i="8" s="1"/>
  <c r="L2515" i="8" s="1"/>
  <c r="L2516" i="8" s="1"/>
  <c r="L2517" i="8" s="1"/>
  <c r="L2518" i="8" s="1"/>
  <c r="L2519" i="8" s="1"/>
  <c r="L2520" i="8" s="1"/>
  <c r="L2521" i="8" s="1"/>
  <c r="L2522" i="8" s="1"/>
  <c r="L2523" i="8" s="1"/>
  <c r="L2524" i="8" s="1"/>
  <c r="L2525" i="8" s="1"/>
  <c r="L2526" i="8" s="1"/>
  <c r="L2527" i="8" s="1"/>
  <c r="L2528" i="8" s="1"/>
  <c r="L2529" i="8" s="1"/>
  <c r="L2530" i="8" s="1"/>
  <c r="L2531" i="8" s="1"/>
  <c r="L2532" i="8" s="1"/>
  <c r="L2533" i="8" s="1"/>
  <c r="L2534" i="8" s="1"/>
  <c r="L2535" i="8" s="1"/>
  <c r="L2536" i="8" s="1"/>
  <c r="L2537" i="8" s="1"/>
  <c r="L2538" i="8" s="1"/>
  <c r="L2539" i="8" s="1"/>
  <c r="L2540" i="8" s="1"/>
  <c r="L2541" i="8" s="1"/>
  <c r="L2542" i="8" s="1"/>
  <c r="L2543" i="8" s="1"/>
  <c r="L2544" i="8" s="1"/>
  <c r="L2545" i="8" s="1"/>
  <c r="L2546" i="8" s="1"/>
  <c r="L2547" i="8" s="1"/>
  <c r="L2548" i="8" s="1"/>
  <c r="L2549" i="8" s="1"/>
  <c r="L2550" i="8" s="1"/>
  <c r="L2551" i="8" s="1"/>
  <c r="L2552" i="8" s="1"/>
  <c r="L2553" i="8" s="1"/>
  <c r="L2554" i="8" s="1"/>
  <c r="L2555" i="8" s="1"/>
  <c r="L2556" i="8" s="1"/>
  <c r="L2557" i="8" s="1"/>
  <c r="L2558" i="8" s="1"/>
  <c r="L2559" i="8" s="1"/>
  <c r="L2560" i="8" s="1"/>
  <c r="L2561" i="8" s="1"/>
  <c r="L2562" i="8" s="1"/>
  <c r="L2563" i="8" s="1"/>
  <c r="L2564" i="8" s="1"/>
  <c r="L2565" i="8" s="1"/>
  <c r="L2566" i="8" s="1"/>
  <c r="L2567" i="8" s="1"/>
  <c r="L2568" i="8" s="1"/>
  <c r="L2569" i="8" s="1"/>
  <c r="L2570" i="8" s="1"/>
  <c r="L2571" i="8" s="1"/>
  <c r="L2572" i="8" s="1"/>
  <c r="L2573" i="8" s="1"/>
  <c r="L2574" i="8" s="1"/>
  <c r="L2575" i="8" s="1"/>
  <c r="L2576" i="8" s="1"/>
  <c r="L2577" i="8" s="1"/>
  <c r="L2578" i="8" s="1"/>
  <c r="L2579" i="8" s="1"/>
  <c r="L2580" i="8" s="1"/>
  <c r="L2581" i="8" s="1"/>
  <c r="L2582" i="8" s="1"/>
  <c r="L2583" i="8" s="1"/>
  <c r="L2584" i="8" s="1"/>
  <c r="L2585" i="8" s="1"/>
  <c r="L2586" i="8" s="1"/>
  <c r="L2587" i="8" s="1"/>
  <c r="L2588" i="8" s="1"/>
  <c r="L2589" i="8" s="1"/>
  <c r="L2590" i="8" s="1"/>
  <c r="L2591" i="8" s="1"/>
  <c r="L2592" i="8" s="1"/>
  <c r="L2593" i="8" s="1"/>
  <c r="L2594" i="8" s="1"/>
  <c r="L2595" i="8" s="1"/>
  <c r="L2596" i="8" s="1"/>
  <c r="L2597" i="8" s="1"/>
  <c r="L2598" i="8" s="1"/>
  <c r="L2599" i="8" s="1"/>
  <c r="L2600" i="8" s="1"/>
  <c r="L2601" i="8" s="1"/>
  <c r="L2602" i="8" s="1"/>
  <c r="L2603" i="8" s="1"/>
  <c r="L2604" i="8" s="1"/>
  <c r="L2605" i="8" s="1"/>
  <c r="L2606" i="8" s="1"/>
  <c r="L2607" i="8" s="1"/>
  <c r="L2608" i="8" s="1"/>
  <c r="L2609" i="8" s="1"/>
  <c r="L2610" i="8" s="1"/>
  <c r="L2611" i="8" s="1"/>
  <c r="L2612" i="8" s="1"/>
  <c r="L2613" i="8" s="1"/>
  <c r="L2614" i="8" s="1"/>
  <c r="L2615" i="8" s="1"/>
  <c r="L2616" i="8" s="1"/>
  <c r="L2617" i="8" s="1"/>
  <c r="L2618" i="8" s="1"/>
  <c r="L2619" i="8" s="1"/>
  <c r="L2620" i="8" s="1"/>
  <c r="L2621" i="8" s="1"/>
  <c r="L2622" i="8" s="1"/>
  <c r="L2623" i="8" s="1"/>
  <c r="L2624" i="8" s="1"/>
  <c r="L2625" i="8" s="1"/>
  <c r="L2626" i="8" s="1"/>
  <c r="L2627" i="8" s="1"/>
  <c r="L2628" i="8" s="1"/>
  <c r="L2629" i="8" s="1"/>
  <c r="L2630" i="8" s="1"/>
  <c r="L2631" i="8" s="1"/>
  <c r="L2632" i="8" s="1"/>
  <c r="L2633" i="8" s="1"/>
  <c r="L2634" i="8" s="1"/>
  <c r="L2635" i="8" s="1"/>
  <c r="L2636" i="8" s="1"/>
  <c r="L2637" i="8" s="1"/>
  <c r="L2638" i="8" s="1"/>
  <c r="L2639" i="8" s="1"/>
  <c r="L2640" i="8" s="1"/>
  <c r="L2641" i="8" s="1"/>
  <c r="L2642" i="8" s="1"/>
  <c r="L2643" i="8" s="1"/>
  <c r="L2644" i="8" s="1"/>
  <c r="L2645" i="8" s="1"/>
  <c r="L2646" i="8" s="1"/>
  <c r="L2647" i="8" s="1"/>
  <c r="L2648" i="8" s="1"/>
  <c r="L2649" i="8" s="1"/>
  <c r="L2650" i="8" s="1"/>
  <c r="L2651" i="8" s="1"/>
  <c r="L2652" i="8" s="1"/>
  <c r="L2653" i="8" s="1"/>
  <c r="L2654" i="8" s="1"/>
  <c r="L2655" i="8" s="1"/>
  <c r="L2656" i="8" s="1"/>
  <c r="L2657" i="8" s="1"/>
  <c r="L2658" i="8" s="1"/>
  <c r="L2659" i="8" s="1"/>
  <c r="L2660" i="8" s="1"/>
  <c r="L2661" i="8" s="1"/>
  <c r="L2662" i="8" s="1"/>
  <c r="L2663" i="8" s="1"/>
  <c r="L2664" i="8" s="1"/>
  <c r="L2665" i="8" s="1"/>
  <c r="L2666" i="8" s="1"/>
  <c r="L2667" i="8" s="1"/>
  <c r="L2668" i="8" s="1"/>
  <c r="L2669" i="8" s="1"/>
  <c r="L2670" i="8" s="1"/>
  <c r="L2671" i="8" s="1"/>
  <c r="L2672" i="8" s="1"/>
  <c r="L2673" i="8" s="1"/>
  <c r="L2674" i="8" s="1"/>
  <c r="L2675" i="8" s="1"/>
  <c r="L2676" i="8" s="1"/>
  <c r="L2677" i="8" s="1"/>
  <c r="L2678" i="8" s="1"/>
  <c r="L2679" i="8" s="1"/>
  <c r="L2680" i="8" s="1"/>
  <c r="L2681" i="8" s="1"/>
  <c r="L2682" i="8" s="1"/>
  <c r="L2683" i="8" s="1"/>
  <c r="L2684" i="8" s="1"/>
  <c r="L2685" i="8" s="1"/>
  <c r="L2686" i="8" s="1"/>
  <c r="L2687" i="8" s="1"/>
  <c r="L2688" i="8" s="1"/>
  <c r="L2689" i="8" s="1"/>
  <c r="L2690" i="8" s="1"/>
  <c r="L2691" i="8" s="1"/>
  <c r="L2692" i="8" s="1"/>
  <c r="L2693" i="8" s="1"/>
  <c r="L2694" i="8" s="1"/>
  <c r="L2695" i="8" s="1"/>
  <c r="L2696" i="8" s="1"/>
  <c r="L2697" i="8" s="1"/>
  <c r="L2698" i="8" s="1"/>
  <c r="L2699" i="8" s="1"/>
  <c r="L2700" i="8" s="1"/>
  <c r="L2701" i="8" s="1"/>
  <c r="L2702" i="8" s="1"/>
  <c r="L2703" i="8" s="1"/>
  <c r="L2704" i="8" s="1"/>
  <c r="L2705" i="8" s="1"/>
  <c r="L2706" i="8" s="1"/>
  <c r="L2707" i="8" s="1"/>
  <c r="L2708" i="8" s="1"/>
  <c r="L2709" i="8" s="1"/>
  <c r="L2710" i="8" s="1"/>
  <c r="L2711" i="8" s="1"/>
  <c r="L2712" i="8" s="1"/>
  <c r="L2713" i="8" s="1"/>
  <c r="L2714" i="8" s="1"/>
  <c r="L2715" i="8" s="1"/>
  <c r="L2716" i="8" s="1"/>
  <c r="L2717" i="8" s="1"/>
  <c r="L2718" i="8" s="1"/>
  <c r="L2719" i="8" s="1"/>
  <c r="L2720" i="8" s="1"/>
  <c r="L2721" i="8" s="1"/>
  <c r="L2722" i="8" s="1"/>
  <c r="L2723" i="8" s="1"/>
  <c r="L2724" i="8" s="1"/>
  <c r="L2725" i="8" s="1"/>
  <c r="L2726" i="8" s="1"/>
  <c r="L2727" i="8" s="1"/>
  <c r="L2728" i="8" s="1"/>
  <c r="L2729" i="8" s="1"/>
  <c r="L2730" i="8" s="1"/>
  <c r="L2731" i="8" s="1"/>
  <c r="L2732" i="8" s="1"/>
  <c r="L2733" i="8" s="1"/>
  <c r="L2734" i="8" s="1"/>
  <c r="L2735" i="8" s="1"/>
  <c r="L2736" i="8" s="1"/>
  <c r="L2737" i="8" s="1"/>
  <c r="L2738" i="8" s="1"/>
  <c r="L2739" i="8" s="1"/>
  <c r="L2740" i="8" s="1"/>
  <c r="L2741" i="8" s="1"/>
  <c r="L2742" i="8" s="1"/>
  <c r="L2743" i="8" s="1"/>
  <c r="L2744" i="8" s="1"/>
  <c r="L2745" i="8" s="1"/>
  <c r="L2746" i="8" s="1"/>
  <c r="L2747" i="8" s="1"/>
  <c r="L2748" i="8" s="1"/>
  <c r="L2749" i="8" s="1"/>
  <c r="L2750" i="8" s="1"/>
  <c r="L2751" i="8" s="1"/>
  <c r="L2752" i="8" s="1"/>
  <c r="L2753" i="8" s="1"/>
  <c r="L2754" i="8" s="1"/>
  <c r="L2755" i="8" s="1"/>
  <c r="L2756" i="8" s="1"/>
  <c r="L2757" i="8" s="1"/>
  <c r="L2758" i="8" s="1"/>
  <c r="L2759" i="8" s="1"/>
  <c r="L2760" i="8" s="1"/>
  <c r="L2761" i="8" s="1"/>
  <c r="L2762" i="8" s="1"/>
  <c r="L2763" i="8" s="1"/>
  <c r="L2764" i="8" s="1"/>
  <c r="L2765" i="8" s="1"/>
  <c r="L2766" i="8" s="1"/>
  <c r="L2767" i="8" s="1"/>
  <c r="L2768" i="8" s="1"/>
  <c r="L2769" i="8" s="1"/>
  <c r="L2770" i="8" s="1"/>
  <c r="L2771" i="8" s="1"/>
  <c r="L2772" i="8" s="1"/>
  <c r="L2773" i="8" s="1"/>
  <c r="L2774" i="8" s="1"/>
  <c r="L2775" i="8" s="1"/>
  <c r="L2776" i="8" s="1"/>
  <c r="L2777" i="8" s="1"/>
  <c r="L2778" i="8" s="1"/>
  <c r="L2779" i="8" s="1"/>
  <c r="L2780" i="8" s="1"/>
  <c r="L2781" i="8" s="1"/>
  <c r="L2782" i="8" s="1"/>
  <c r="L2783" i="8" s="1"/>
  <c r="L2784" i="8" s="1"/>
  <c r="L2785" i="8" s="1"/>
  <c r="L2786" i="8" s="1"/>
  <c r="L2787" i="8" s="1"/>
  <c r="L2788" i="8" s="1"/>
  <c r="L2789" i="8" s="1"/>
  <c r="L2790" i="8" s="1"/>
  <c r="L2791" i="8" s="1"/>
  <c r="L2792" i="8" s="1"/>
  <c r="L2793" i="8" s="1"/>
  <c r="L2794" i="8" s="1"/>
  <c r="L2795" i="8" s="1"/>
  <c r="L2796" i="8" s="1"/>
  <c r="L2797" i="8" s="1"/>
  <c r="L2798" i="8" s="1"/>
  <c r="L2799" i="8" s="1"/>
  <c r="L2800" i="8" s="1"/>
  <c r="L2801" i="8" s="1"/>
  <c r="L2802" i="8" s="1"/>
  <c r="L2803" i="8" s="1"/>
  <c r="L2804" i="8" s="1"/>
  <c r="L2805" i="8" s="1"/>
  <c r="L2806" i="8" s="1"/>
  <c r="L2807" i="8" s="1"/>
  <c r="L2808" i="8" s="1"/>
  <c r="L2809" i="8" s="1"/>
  <c r="L2810" i="8" s="1"/>
  <c r="L2811" i="8" s="1"/>
  <c r="L2812" i="8" s="1"/>
  <c r="L2813" i="8" s="1"/>
  <c r="L2814" i="8" s="1"/>
  <c r="L2815" i="8" s="1"/>
  <c r="L2816" i="8" s="1"/>
  <c r="L2817" i="8" s="1"/>
  <c r="L2818" i="8" s="1"/>
  <c r="L2819" i="8" s="1"/>
  <c r="L2820" i="8" s="1"/>
  <c r="L2821" i="8" s="1"/>
  <c r="L2822" i="8" s="1"/>
  <c r="L2823" i="8" s="1"/>
  <c r="L2824" i="8" s="1"/>
  <c r="L2825" i="8" s="1"/>
  <c r="L2826" i="8" s="1"/>
  <c r="L2827" i="8" s="1"/>
  <c r="L2828" i="8" s="1"/>
  <c r="L2829" i="8" s="1"/>
  <c r="L2830" i="8" s="1"/>
  <c r="L2831" i="8" s="1"/>
  <c r="L2832" i="8" s="1"/>
  <c r="L2833" i="8" s="1"/>
  <c r="L2834" i="8" s="1"/>
  <c r="L2835" i="8" s="1"/>
  <c r="L2836" i="8" s="1"/>
  <c r="L2837" i="8" s="1"/>
  <c r="L2838" i="8" s="1"/>
  <c r="L2839" i="8" s="1"/>
  <c r="L2840" i="8" s="1"/>
  <c r="L2841" i="8" s="1"/>
  <c r="L2842" i="8" s="1"/>
  <c r="L2843" i="8" s="1"/>
  <c r="L2844" i="8" s="1"/>
  <c r="L2845" i="8" s="1"/>
  <c r="L2846" i="8" s="1"/>
  <c r="L2847" i="8" s="1"/>
  <c r="L2848" i="8" s="1"/>
  <c r="L2849" i="8" s="1"/>
  <c r="L2850" i="8" s="1"/>
  <c r="L2851" i="8" s="1"/>
  <c r="L2852" i="8" s="1"/>
  <c r="L2853" i="8" s="1"/>
  <c r="L2854" i="8" s="1"/>
  <c r="L2855" i="8" s="1"/>
  <c r="L2856" i="8" s="1"/>
  <c r="L2857" i="8" s="1"/>
  <c r="L2858" i="8" s="1"/>
  <c r="L2859" i="8" s="1"/>
  <c r="L2860" i="8" s="1"/>
  <c r="L2861" i="8" s="1"/>
  <c r="L2862" i="8" s="1"/>
  <c r="L2863" i="8" s="1"/>
  <c r="L2864" i="8" s="1"/>
  <c r="L2865" i="8" s="1"/>
  <c r="L2866" i="8" s="1"/>
  <c r="L2867" i="8" s="1"/>
  <c r="L2868" i="8" s="1"/>
  <c r="L2869" i="8" s="1"/>
  <c r="L2870" i="8" s="1"/>
  <c r="L2871" i="8" s="1"/>
  <c r="L2872" i="8" s="1"/>
  <c r="L2873" i="8" s="1"/>
  <c r="L2874" i="8" s="1"/>
  <c r="L2875" i="8" s="1"/>
  <c r="L2876" i="8" s="1"/>
  <c r="L2877" i="8" s="1"/>
  <c r="L2878" i="8" s="1"/>
  <c r="L2879" i="8" s="1"/>
  <c r="L2880" i="8" s="1"/>
  <c r="L2881" i="8" s="1"/>
  <c r="L2882" i="8" s="1"/>
  <c r="L2883" i="8" s="1"/>
  <c r="L2884" i="8" s="1"/>
  <c r="L2885" i="8" s="1"/>
  <c r="L2886" i="8" s="1"/>
  <c r="L2887" i="8" s="1"/>
  <c r="L2888" i="8" s="1"/>
  <c r="L2889" i="8" s="1"/>
  <c r="L2890" i="8" s="1"/>
  <c r="L2891" i="8" s="1"/>
  <c r="L2892" i="8" s="1"/>
  <c r="L2893" i="8" s="1"/>
  <c r="L2894" i="8" s="1"/>
  <c r="L2895" i="8" s="1"/>
  <c r="L2896" i="8" s="1"/>
  <c r="L2897" i="8" s="1"/>
  <c r="L2898" i="8" s="1"/>
  <c r="L2899" i="8" s="1"/>
  <c r="L2900" i="8" s="1"/>
  <c r="L2901" i="8" s="1"/>
  <c r="L2902" i="8" s="1"/>
  <c r="L2903" i="8" s="1"/>
  <c r="L2904" i="8" s="1"/>
  <c r="L2905" i="8" s="1"/>
  <c r="L2906" i="8" s="1"/>
  <c r="L2907" i="8" s="1"/>
  <c r="L2908" i="8" s="1"/>
  <c r="L2909" i="8" s="1"/>
  <c r="L2910" i="8" s="1"/>
  <c r="L2911" i="8" s="1"/>
  <c r="L2912" i="8" s="1"/>
  <c r="L2913" i="8" s="1"/>
  <c r="L2914" i="8" s="1"/>
  <c r="L2915" i="8" s="1"/>
  <c r="L2916" i="8" s="1"/>
  <c r="L2917" i="8" s="1"/>
  <c r="L2918" i="8" s="1"/>
  <c r="L2919" i="8" s="1"/>
  <c r="L2920" i="8" s="1"/>
  <c r="L2921" i="8" s="1"/>
  <c r="L2922" i="8" s="1"/>
  <c r="L2923" i="8" s="1"/>
  <c r="L2924" i="8" s="1"/>
  <c r="L2925" i="8" s="1"/>
  <c r="L2926" i="8" s="1"/>
  <c r="L2927" i="8" s="1"/>
  <c r="L2928" i="8" s="1"/>
  <c r="L2929" i="8" s="1"/>
  <c r="L2930" i="8" s="1"/>
  <c r="L2931" i="8" s="1"/>
  <c r="L2932" i="8" s="1"/>
  <c r="L2933" i="8" s="1"/>
  <c r="L2934" i="8" s="1"/>
  <c r="L2935" i="8" s="1"/>
  <c r="L2936" i="8" s="1"/>
  <c r="L2937" i="8" s="1"/>
  <c r="L2938" i="8" s="1"/>
  <c r="L2939" i="8" s="1"/>
  <c r="L2940" i="8" s="1"/>
  <c r="L2941" i="8" s="1"/>
  <c r="L2942" i="8" s="1"/>
  <c r="L2943" i="8" s="1"/>
  <c r="L2944" i="8" s="1"/>
  <c r="L2945" i="8" s="1"/>
  <c r="L2946" i="8" s="1"/>
  <c r="L2947" i="8" s="1"/>
  <c r="L2948" i="8" s="1"/>
  <c r="L2949" i="8" s="1"/>
  <c r="L2950" i="8" s="1"/>
  <c r="L2951" i="8" s="1"/>
  <c r="L2952" i="8" s="1"/>
  <c r="L2953" i="8" s="1"/>
  <c r="L2954" i="8" s="1"/>
  <c r="L2955" i="8" s="1"/>
  <c r="L2956" i="8" s="1"/>
  <c r="L2957" i="8" s="1"/>
  <c r="L2958" i="8" s="1"/>
  <c r="L2959" i="8" s="1"/>
  <c r="L2960" i="8" s="1"/>
  <c r="L2961" i="8" s="1"/>
  <c r="L2962" i="8" s="1"/>
  <c r="L2963" i="8" s="1"/>
  <c r="L2964" i="8" s="1"/>
  <c r="L2965" i="8" s="1"/>
  <c r="L2966" i="8" s="1"/>
  <c r="L2967" i="8" s="1"/>
  <c r="L2968" i="8" s="1"/>
  <c r="L2969" i="8" s="1"/>
  <c r="L2970" i="8" s="1"/>
  <c r="L2971" i="8" s="1"/>
  <c r="L2972" i="8" s="1"/>
  <c r="L2973" i="8" s="1"/>
  <c r="L2974" i="8" s="1"/>
  <c r="L2975" i="8" s="1"/>
  <c r="L2976" i="8" s="1"/>
  <c r="L2977" i="8" s="1"/>
  <c r="L2978" i="8" s="1"/>
  <c r="L2979" i="8" s="1"/>
  <c r="L2980" i="8" s="1"/>
  <c r="L2981" i="8" s="1"/>
  <c r="L2982" i="8" s="1"/>
  <c r="L2983" i="8" s="1"/>
  <c r="L2984" i="8" s="1"/>
  <c r="L2985" i="8" s="1"/>
  <c r="L2986" i="8" s="1"/>
  <c r="L2987" i="8" s="1"/>
  <c r="L2988" i="8" s="1"/>
  <c r="L2989" i="8" s="1"/>
  <c r="L2990" i="8" s="1"/>
  <c r="L2991" i="8" s="1"/>
  <c r="L2992" i="8" s="1"/>
  <c r="L2993" i="8" s="1"/>
  <c r="L2994" i="8" s="1"/>
  <c r="L2995" i="8" s="1"/>
  <c r="L2996" i="8" s="1"/>
  <c r="L2997" i="8" s="1"/>
  <c r="L2998" i="8" s="1"/>
  <c r="L2999" i="8" s="1"/>
  <c r="L3000" i="8" s="1"/>
  <c r="L3001" i="8" s="1"/>
  <c r="L3002" i="8" s="1"/>
  <c r="L3003" i="8" s="1"/>
  <c r="L3004" i="8" s="1"/>
  <c r="L3005" i="8" s="1"/>
  <c r="L3006" i="8" s="1"/>
  <c r="L3007" i="8" s="1"/>
  <c r="L3008" i="8" s="1"/>
  <c r="L3009" i="8" s="1"/>
  <c r="L3010" i="8" s="1"/>
  <c r="L3011" i="8" s="1"/>
  <c r="L3012" i="8" s="1"/>
  <c r="L3013" i="8" s="1"/>
  <c r="L3014" i="8" s="1"/>
  <c r="L3015" i="8" s="1"/>
  <c r="L3016" i="8" s="1"/>
  <c r="L3017" i="8" s="1"/>
  <c r="L3018" i="8" s="1"/>
  <c r="L3019" i="8" s="1"/>
  <c r="L3020" i="8" s="1"/>
  <c r="L3021" i="8" s="1"/>
  <c r="L3022" i="8" s="1"/>
  <c r="L3023" i="8" s="1"/>
  <c r="L3024" i="8" s="1"/>
  <c r="L3025" i="8" s="1"/>
  <c r="L3026" i="8" s="1"/>
  <c r="L3027" i="8" s="1"/>
  <c r="L3028" i="8" s="1"/>
  <c r="L3029" i="8" s="1"/>
  <c r="L3030" i="8" s="1"/>
  <c r="L3031" i="8" s="1"/>
  <c r="L3032" i="8" s="1"/>
  <c r="L3033" i="8" s="1"/>
  <c r="L3034" i="8" s="1"/>
  <c r="L3035" i="8" s="1"/>
  <c r="L3036" i="8" s="1"/>
  <c r="L3037" i="8" s="1"/>
  <c r="L3038" i="8" s="1"/>
  <c r="L3039" i="8" s="1"/>
  <c r="L3040" i="8" s="1"/>
  <c r="L3041" i="8" s="1"/>
  <c r="L3042" i="8" s="1"/>
  <c r="L3043" i="8" s="1"/>
  <c r="L3044" i="8" s="1"/>
  <c r="L3045" i="8" s="1"/>
  <c r="L3046" i="8" s="1"/>
  <c r="L3047" i="8" s="1"/>
  <c r="L3048" i="8" s="1"/>
  <c r="L3049" i="8" s="1"/>
  <c r="L3050" i="8" s="1"/>
  <c r="L3051" i="8" s="1"/>
  <c r="L3052" i="8" s="1"/>
  <c r="L3053" i="8" s="1"/>
  <c r="L3054" i="8" s="1"/>
  <c r="L3055" i="8" s="1"/>
  <c r="L3056" i="8" s="1"/>
  <c r="L3057" i="8" s="1"/>
  <c r="L3058" i="8" s="1"/>
  <c r="L3059" i="8" s="1"/>
  <c r="L3060" i="8" s="1"/>
  <c r="L3061" i="8" s="1"/>
  <c r="L3062" i="8" s="1"/>
  <c r="L3063" i="8" s="1"/>
  <c r="L3064" i="8" s="1"/>
  <c r="L3065" i="8" s="1"/>
  <c r="L3066" i="8" s="1"/>
  <c r="L3067" i="8" s="1"/>
  <c r="L3068" i="8" s="1"/>
  <c r="L3069" i="8" s="1"/>
  <c r="L3070" i="8" s="1"/>
  <c r="L3071" i="8" s="1"/>
  <c r="L3072" i="8" s="1"/>
  <c r="L3073" i="8" s="1"/>
  <c r="L3074" i="8" s="1"/>
  <c r="L3075" i="8" s="1"/>
  <c r="L3076" i="8" s="1"/>
  <c r="L3077" i="8" s="1"/>
  <c r="L3078" i="8" s="1"/>
  <c r="L3079" i="8" s="1"/>
  <c r="L3080" i="8" s="1"/>
  <c r="L3081" i="8" s="1"/>
  <c r="L3082" i="8" s="1"/>
  <c r="L3083" i="8" s="1"/>
  <c r="L3084" i="8" s="1"/>
  <c r="L3085" i="8" s="1"/>
  <c r="L3086" i="8" s="1"/>
  <c r="L3087" i="8" s="1"/>
  <c r="L3088" i="8" s="1"/>
  <c r="L3089" i="8" s="1"/>
  <c r="L3090" i="8" s="1"/>
  <c r="L3091" i="8" s="1"/>
  <c r="L3092" i="8" s="1"/>
  <c r="L3093" i="8" s="1"/>
  <c r="L3094" i="8" s="1"/>
  <c r="L3095" i="8" s="1"/>
  <c r="L3096" i="8" s="1"/>
  <c r="L3097" i="8" s="1"/>
  <c r="L3098" i="8" s="1"/>
  <c r="L3099" i="8" s="1"/>
  <c r="L3100" i="8" s="1"/>
  <c r="L3101" i="8" s="1"/>
  <c r="L3102" i="8" s="1"/>
  <c r="L3103" i="8" s="1"/>
  <c r="L3104" i="8" s="1"/>
  <c r="L3105" i="8" s="1"/>
  <c r="L3106" i="8" s="1"/>
  <c r="L3107" i="8" s="1"/>
  <c r="L3108" i="8" s="1"/>
  <c r="L3" i="8"/>
  <c r="O8" i="8"/>
  <c r="O6" i="8"/>
  <c r="O5" i="8"/>
  <c r="O4" i="8"/>
  <c r="L3" i="7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L421" i="7" s="1"/>
  <c r="L422" i="7" s="1"/>
  <c r="L423" i="7" s="1"/>
  <c r="L424" i="7" s="1"/>
  <c r="L425" i="7" s="1"/>
  <c r="L426" i="7" s="1"/>
  <c r="L427" i="7" s="1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41" i="7" s="1"/>
  <c r="L442" i="7" s="1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59" i="7" s="1"/>
  <c r="L460" i="7" s="1"/>
  <c r="L461" i="7" s="1"/>
  <c r="L462" i="7" s="1"/>
  <c r="L463" i="7" s="1"/>
  <c r="L464" i="7" s="1"/>
  <c r="L465" i="7" s="1"/>
  <c r="L466" i="7" s="1"/>
  <c r="L467" i="7" s="1"/>
  <c r="L468" i="7" s="1"/>
  <c r="L469" i="7" s="1"/>
  <c r="L470" i="7" s="1"/>
  <c r="L471" i="7" s="1"/>
  <c r="L472" i="7" s="1"/>
  <c r="L473" i="7" s="1"/>
  <c r="L474" i="7" s="1"/>
  <c r="L475" i="7" s="1"/>
  <c r="L476" i="7" s="1"/>
  <c r="L477" i="7" s="1"/>
  <c r="L478" i="7" s="1"/>
  <c r="L479" i="7" s="1"/>
  <c r="L480" i="7" s="1"/>
  <c r="L481" i="7" s="1"/>
  <c r="L482" i="7" s="1"/>
  <c r="L483" i="7" s="1"/>
  <c r="L484" i="7" s="1"/>
  <c r="L485" i="7" s="1"/>
  <c r="L486" i="7" s="1"/>
  <c r="L487" i="7" s="1"/>
  <c r="L488" i="7" s="1"/>
  <c r="L489" i="7" s="1"/>
  <c r="L490" i="7" s="1"/>
  <c r="L491" i="7" s="1"/>
  <c r="L492" i="7" s="1"/>
  <c r="L493" i="7" s="1"/>
  <c r="L494" i="7" s="1"/>
  <c r="L495" i="7" s="1"/>
  <c r="L496" i="7" s="1"/>
  <c r="L497" i="7" s="1"/>
  <c r="L498" i="7" s="1"/>
  <c r="L499" i="7" s="1"/>
  <c r="L500" i="7" s="1"/>
  <c r="L501" i="7" s="1"/>
  <c r="L502" i="7" s="1"/>
  <c r="L503" i="7" s="1"/>
  <c r="L504" i="7" s="1"/>
  <c r="L505" i="7" s="1"/>
  <c r="L506" i="7" s="1"/>
  <c r="L507" i="7" s="1"/>
  <c r="L508" i="7" s="1"/>
  <c r="L509" i="7" s="1"/>
  <c r="L510" i="7" s="1"/>
  <c r="L511" i="7" s="1"/>
  <c r="L512" i="7" s="1"/>
  <c r="L513" i="7" s="1"/>
  <c r="L514" i="7" s="1"/>
  <c r="L515" i="7" s="1"/>
  <c r="L516" i="7" s="1"/>
  <c r="L517" i="7" s="1"/>
  <c r="L518" i="7" s="1"/>
  <c r="L519" i="7" s="1"/>
  <c r="L520" i="7" s="1"/>
  <c r="L521" i="7" s="1"/>
  <c r="L522" i="7" s="1"/>
  <c r="L523" i="7" s="1"/>
  <c r="L524" i="7" s="1"/>
  <c r="L525" i="7" s="1"/>
  <c r="L526" i="7" s="1"/>
  <c r="L527" i="7" s="1"/>
  <c r="L528" i="7" s="1"/>
  <c r="L529" i="7" s="1"/>
  <c r="L530" i="7" s="1"/>
  <c r="L531" i="7" s="1"/>
  <c r="L532" i="7" s="1"/>
  <c r="L533" i="7" s="1"/>
  <c r="L534" i="7" s="1"/>
  <c r="L535" i="7" s="1"/>
  <c r="L536" i="7" s="1"/>
  <c r="L537" i="7" s="1"/>
  <c r="L538" i="7" s="1"/>
  <c r="L539" i="7" s="1"/>
  <c r="L540" i="7" s="1"/>
  <c r="L541" i="7" s="1"/>
  <c r="L542" i="7" s="1"/>
  <c r="L543" i="7" s="1"/>
  <c r="L544" i="7" s="1"/>
  <c r="L545" i="7" s="1"/>
  <c r="L546" i="7" s="1"/>
  <c r="L547" i="7" s="1"/>
  <c r="L548" i="7" s="1"/>
  <c r="L549" i="7" s="1"/>
  <c r="L550" i="7" s="1"/>
  <c r="L551" i="7" s="1"/>
  <c r="L552" i="7" s="1"/>
  <c r="L553" i="7" s="1"/>
  <c r="L554" i="7" s="1"/>
  <c r="L555" i="7" s="1"/>
  <c r="L556" i="7" s="1"/>
  <c r="L557" i="7" s="1"/>
  <c r="L558" i="7" s="1"/>
  <c r="L559" i="7" s="1"/>
  <c r="L560" i="7" s="1"/>
  <c r="L561" i="7" s="1"/>
  <c r="L562" i="7" s="1"/>
  <c r="L563" i="7" s="1"/>
  <c r="L564" i="7" s="1"/>
  <c r="L565" i="7" s="1"/>
  <c r="L566" i="7" s="1"/>
  <c r="L567" i="7" s="1"/>
  <c r="L568" i="7" s="1"/>
  <c r="L569" i="7" s="1"/>
  <c r="L570" i="7" s="1"/>
  <c r="L571" i="7" s="1"/>
  <c r="L572" i="7" s="1"/>
  <c r="L573" i="7" s="1"/>
  <c r="L574" i="7" s="1"/>
  <c r="L575" i="7" s="1"/>
  <c r="L576" i="7" s="1"/>
  <c r="L577" i="7" s="1"/>
  <c r="L578" i="7" s="1"/>
  <c r="L579" i="7" s="1"/>
  <c r="L580" i="7" s="1"/>
  <c r="L581" i="7" s="1"/>
  <c r="L582" i="7" s="1"/>
  <c r="L583" i="7" s="1"/>
  <c r="L584" i="7" s="1"/>
  <c r="L585" i="7" s="1"/>
  <c r="L586" i="7" s="1"/>
  <c r="L587" i="7" s="1"/>
  <c r="L588" i="7" s="1"/>
  <c r="L589" i="7" s="1"/>
  <c r="L590" i="7" s="1"/>
  <c r="L591" i="7" s="1"/>
  <c r="L592" i="7" s="1"/>
  <c r="L593" i="7" s="1"/>
  <c r="L594" i="7" s="1"/>
  <c r="L595" i="7" s="1"/>
  <c r="L596" i="7" s="1"/>
  <c r="L597" i="7" s="1"/>
  <c r="L598" i="7" s="1"/>
  <c r="L599" i="7" s="1"/>
  <c r="L600" i="7" s="1"/>
  <c r="L601" i="7" s="1"/>
  <c r="L602" i="7" s="1"/>
  <c r="L603" i="7" s="1"/>
  <c r="L604" i="7" s="1"/>
  <c r="L605" i="7" s="1"/>
  <c r="L606" i="7" s="1"/>
  <c r="L607" i="7" s="1"/>
  <c r="L608" i="7" s="1"/>
  <c r="L609" i="7" s="1"/>
  <c r="L610" i="7" s="1"/>
  <c r="L611" i="7" s="1"/>
  <c r="L612" i="7" s="1"/>
  <c r="L613" i="7" s="1"/>
  <c r="L614" i="7" s="1"/>
  <c r="L615" i="7" s="1"/>
  <c r="L616" i="7" s="1"/>
  <c r="L617" i="7" s="1"/>
  <c r="L618" i="7" s="1"/>
  <c r="L619" i="7" s="1"/>
  <c r="L620" i="7" s="1"/>
  <c r="L621" i="7" s="1"/>
  <c r="L622" i="7" s="1"/>
  <c r="L623" i="7" s="1"/>
  <c r="L624" i="7" s="1"/>
  <c r="L625" i="7" s="1"/>
  <c r="L626" i="7" s="1"/>
  <c r="L627" i="7" s="1"/>
  <c r="L628" i="7" s="1"/>
  <c r="L629" i="7" s="1"/>
  <c r="L630" i="7" s="1"/>
  <c r="L631" i="7" s="1"/>
  <c r="L632" i="7" s="1"/>
  <c r="L633" i="7" s="1"/>
  <c r="L634" i="7" s="1"/>
  <c r="L635" i="7" s="1"/>
  <c r="L636" i="7" s="1"/>
  <c r="L637" i="7" s="1"/>
  <c r="L638" i="7" s="1"/>
  <c r="L639" i="7" s="1"/>
  <c r="L640" i="7" s="1"/>
  <c r="L641" i="7" s="1"/>
  <c r="L642" i="7" s="1"/>
  <c r="L643" i="7" s="1"/>
  <c r="L644" i="7" s="1"/>
  <c r="L645" i="7" s="1"/>
  <c r="L646" i="7" s="1"/>
  <c r="L647" i="7" s="1"/>
  <c r="L648" i="7" s="1"/>
  <c r="L649" i="7" s="1"/>
  <c r="L650" i="7" s="1"/>
  <c r="L651" i="7" s="1"/>
  <c r="L652" i="7" s="1"/>
  <c r="L653" i="7" s="1"/>
  <c r="L654" i="7" s="1"/>
  <c r="L655" i="7" s="1"/>
  <c r="L656" i="7" s="1"/>
  <c r="L657" i="7" s="1"/>
  <c r="L658" i="7" s="1"/>
  <c r="L659" i="7" s="1"/>
  <c r="L660" i="7" s="1"/>
  <c r="L661" i="7" s="1"/>
  <c r="L662" i="7" s="1"/>
  <c r="L663" i="7" s="1"/>
  <c r="L664" i="7" s="1"/>
  <c r="L665" i="7" s="1"/>
  <c r="L666" i="7" s="1"/>
  <c r="L667" i="7" s="1"/>
  <c r="L668" i="7" s="1"/>
  <c r="L669" i="7" s="1"/>
  <c r="L670" i="7" s="1"/>
  <c r="L671" i="7" s="1"/>
  <c r="L672" i="7" s="1"/>
  <c r="L673" i="7" s="1"/>
  <c r="L674" i="7" s="1"/>
  <c r="L675" i="7" s="1"/>
  <c r="L676" i="7" s="1"/>
  <c r="L677" i="7" s="1"/>
  <c r="L678" i="7" s="1"/>
  <c r="L679" i="7" s="1"/>
  <c r="L680" i="7" s="1"/>
  <c r="L681" i="7" s="1"/>
  <c r="L682" i="7" s="1"/>
  <c r="L683" i="7" s="1"/>
  <c r="L684" i="7" s="1"/>
  <c r="L685" i="7" s="1"/>
  <c r="L686" i="7" s="1"/>
  <c r="L687" i="7" s="1"/>
  <c r="L688" i="7" s="1"/>
  <c r="L689" i="7" s="1"/>
  <c r="L690" i="7" s="1"/>
  <c r="L691" i="7" s="1"/>
  <c r="L692" i="7" s="1"/>
  <c r="L693" i="7" s="1"/>
  <c r="L694" i="7" s="1"/>
  <c r="L695" i="7" s="1"/>
  <c r="L696" i="7" s="1"/>
  <c r="L697" i="7" s="1"/>
  <c r="L698" i="7" s="1"/>
  <c r="L699" i="7" s="1"/>
  <c r="L700" i="7" s="1"/>
  <c r="L701" i="7" s="1"/>
  <c r="L702" i="7" s="1"/>
  <c r="L703" i="7" s="1"/>
  <c r="L704" i="7" s="1"/>
  <c r="L705" i="7" s="1"/>
  <c r="L706" i="7" s="1"/>
  <c r="L707" i="7" s="1"/>
  <c r="L708" i="7" s="1"/>
  <c r="L709" i="7" s="1"/>
  <c r="L710" i="7" s="1"/>
  <c r="L711" i="7" s="1"/>
  <c r="L712" i="7" s="1"/>
  <c r="L713" i="7" s="1"/>
  <c r="L714" i="7" s="1"/>
  <c r="L715" i="7" s="1"/>
  <c r="L716" i="7" s="1"/>
  <c r="L717" i="7" s="1"/>
  <c r="L718" i="7" s="1"/>
  <c r="L719" i="7" s="1"/>
  <c r="L720" i="7" s="1"/>
  <c r="L721" i="7" s="1"/>
  <c r="L722" i="7" s="1"/>
  <c r="L723" i="7" s="1"/>
  <c r="L724" i="7" s="1"/>
  <c r="L725" i="7" s="1"/>
  <c r="L726" i="7" s="1"/>
  <c r="L727" i="7" s="1"/>
  <c r="L728" i="7" s="1"/>
  <c r="L729" i="7" s="1"/>
  <c r="L730" i="7" s="1"/>
  <c r="L731" i="7" s="1"/>
  <c r="L732" i="7" s="1"/>
  <c r="L733" i="7" s="1"/>
  <c r="L734" i="7" s="1"/>
  <c r="L735" i="7" s="1"/>
  <c r="L736" i="7" s="1"/>
  <c r="L737" i="7" s="1"/>
  <c r="L738" i="7" s="1"/>
  <c r="L739" i="7" s="1"/>
  <c r="L740" i="7" s="1"/>
  <c r="L741" i="7" s="1"/>
  <c r="L742" i="7" s="1"/>
  <c r="L743" i="7" s="1"/>
  <c r="L744" i="7" s="1"/>
  <c r="L745" i="7" s="1"/>
  <c r="L746" i="7" s="1"/>
  <c r="L747" i="7" s="1"/>
  <c r="L748" i="7" s="1"/>
  <c r="L749" i="7" s="1"/>
  <c r="L750" i="7" s="1"/>
  <c r="L751" i="7" s="1"/>
  <c r="L752" i="7" s="1"/>
  <c r="L753" i="7" s="1"/>
  <c r="L754" i="7" s="1"/>
  <c r="L755" i="7" s="1"/>
  <c r="L756" i="7" s="1"/>
  <c r="L757" i="7" s="1"/>
  <c r="L758" i="7" s="1"/>
  <c r="L759" i="7" s="1"/>
  <c r="L760" i="7" s="1"/>
  <c r="L761" i="7" s="1"/>
  <c r="L762" i="7" s="1"/>
  <c r="L763" i="7" s="1"/>
  <c r="L764" i="7" s="1"/>
  <c r="L765" i="7" s="1"/>
  <c r="L766" i="7" s="1"/>
  <c r="L767" i="7" s="1"/>
  <c r="L768" i="7" s="1"/>
  <c r="L769" i="7" s="1"/>
  <c r="L770" i="7" s="1"/>
  <c r="L771" i="7" s="1"/>
  <c r="L772" i="7" s="1"/>
  <c r="L773" i="7" s="1"/>
  <c r="L774" i="7" s="1"/>
  <c r="L775" i="7" s="1"/>
  <c r="L776" i="7" s="1"/>
  <c r="L777" i="7" s="1"/>
  <c r="L778" i="7" s="1"/>
  <c r="L779" i="7" s="1"/>
  <c r="L780" i="7" s="1"/>
  <c r="L781" i="7" s="1"/>
  <c r="L782" i="7" s="1"/>
  <c r="L783" i="7" s="1"/>
  <c r="L784" i="7" s="1"/>
  <c r="L785" i="7" s="1"/>
  <c r="L786" i="7" s="1"/>
  <c r="L787" i="7" s="1"/>
  <c r="L788" i="7" s="1"/>
  <c r="L789" i="7" s="1"/>
  <c r="L790" i="7" s="1"/>
  <c r="L791" i="7" s="1"/>
  <c r="L792" i="7" s="1"/>
  <c r="L793" i="7" s="1"/>
  <c r="L794" i="7" s="1"/>
  <c r="L795" i="7" s="1"/>
  <c r="L796" i="7" s="1"/>
  <c r="L797" i="7" s="1"/>
  <c r="L798" i="7" s="1"/>
  <c r="L799" i="7" s="1"/>
  <c r="L800" i="7" s="1"/>
  <c r="L801" i="7" s="1"/>
  <c r="L802" i="7" s="1"/>
  <c r="L803" i="7" s="1"/>
  <c r="L804" i="7" s="1"/>
  <c r="L805" i="7" s="1"/>
  <c r="L806" i="7" s="1"/>
  <c r="L807" i="7" s="1"/>
  <c r="L808" i="7" s="1"/>
  <c r="L809" i="7" s="1"/>
  <c r="L810" i="7" s="1"/>
  <c r="L811" i="7" s="1"/>
  <c r="L812" i="7" s="1"/>
  <c r="L813" i="7" s="1"/>
  <c r="L814" i="7" s="1"/>
  <c r="L815" i="7" s="1"/>
  <c r="L816" i="7" s="1"/>
  <c r="L817" i="7" s="1"/>
  <c r="L818" i="7" s="1"/>
  <c r="L819" i="7" s="1"/>
  <c r="L820" i="7" s="1"/>
  <c r="L821" i="7" s="1"/>
  <c r="L822" i="7" s="1"/>
  <c r="L823" i="7" s="1"/>
  <c r="L824" i="7" s="1"/>
  <c r="L825" i="7" s="1"/>
  <c r="L826" i="7" s="1"/>
  <c r="L827" i="7" s="1"/>
  <c r="L828" i="7" s="1"/>
  <c r="L829" i="7" s="1"/>
  <c r="L830" i="7" s="1"/>
  <c r="L831" i="7" s="1"/>
  <c r="L832" i="7" s="1"/>
  <c r="L833" i="7" s="1"/>
  <c r="L834" i="7" s="1"/>
  <c r="L835" i="7" s="1"/>
  <c r="L836" i="7" s="1"/>
  <c r="L837" i="7" s="1"/>
  <c r="L838" i="7" s="1"/>
  <c r="L839" i="7" s="1"/>
  <c r="L840" i="7" s="1"/>
  <c r="L841" i="7" s="1"/>
  <c r="L842" i="7" s="1"/>
  <c r="L843" i="7" s="1"/>
  <c r="L844" i="7" s="1"/>
  <c r="L845" i="7" s="1"/>
  <c r="L846" i="7" s="1"/>
  <c r="L847" i="7" s="1"/>
  <c r="L848" i="7" s="1"/>
  <c r="L849" i="7" s="1"/>
  <c r="L850" i="7" s="1"/>
  <c r="L851" i="7" s="1"/>
  <c r="L852" i="7" s="1"/>
  <c r="L853" i="7" s="1"/>
  <c r="L854" i="7" s="1"/>
  <c r="L855" i="7" s="1"/>
  <c r="L856" i="7" s="1"/>
  <c r="L857" i="7" s="1"/>
  <c r="L858" i="7" s="1"/>
  <c r="L859" i="7" s="1"/>
  <c r="L860" i="7" s="1"/>
  <c r="L861" i="7" s="1"/>
  <c r="L862" i="7" s="1"/>
  <c r="L863" i="7" s="1"/>
  <c r="L864" i="7" s="1"/>
  <c r="L865" i="7" s="1"/>
  <c r="L866" i="7" s="1"/>
  <c r="L867" i="7" s="1"/>
  <c r="L868" i="7" s="1"/>
  <c r="L869" i="7" s="1"/>
  <c r="L870" i="7" s="1"/>
  <c r="L871" i="7" s="1"/>
  <c r="L872" i="7" s="1"/>
  <c r="L873" i="7" s="1"/>
  <c r="L874" i="7" s="1"/>
  <c r="L875" i="7" s="1"/>
  <c r="L876" i="7" s="1"/>
  <c r="L877" i="7" s="1"/>
  <c r="L878" i="7" s="1"/>
  <c r="L879" i="7" s="1"/>
  <c r="L880" i="7" s="1"/>
  <c r="L881" i="7" s="1"/>
  <c r="L882" i="7" s="1"/>
  <c r="L883" i="7" s="1"/>
  <c r="L884" i="7" s="1"/>
  <c r="L885" i="7" s="1"/>
  <c r="L886" i="7" s="1"/>
  <c r="L887" i="7" s="1"/>
  <c r="L888" i="7" s="1"/>
  <c r="L889" i="7" s="1"/>
  <c r="L890" i="7" s="1"/>
  <c r="L891" i="7" s="1"/>
  <c r="L892" i="7" s="1"/>
  <c r="L893" i="7" s="1"/>
  <c r="L894" i="7" s="1"/>
  <c r="L895" i="7" s="1"/>
  <c r="L896" i="7" s="1"/>
  <c r="L897" i="7" s="1"/>
  <c r="L898" i="7" s="1"/>
  <c r="L899" i="7" s="1"/>
  <c r="L900" i="7" s="1"/>
  <c r="L901" i="7" s="1"/>
  <c r="L902" i="7" s="1"/>
  <c r="L903" i="7" s="1"/>
  <c r="L904" i="7" s="1"/>
  <c r="L905" i="7" s="1"/>
  <c r="L906" i="7" s="1"/>
  <c r="L907" i="7" s="1"/>
  <c r="L908" i="7" s="1"/>
  <c r="L909" i="7" s="1"/>
  <c r="L910" i="7" s="1"/>
  <c r="L911" i="7" s="1"/>
  <c r="L912" i="7" s="1"/>
  <c r="L913" i="7" s="1"/>
  <c r="L914" i="7" s="1"/>
  <c r="L915" i="7" s="1"/>
  <c r="L916" i="7" s="1"/>
  <c r="L917" i="7" s="1"/>
  <c r="L918" i="7" s="1"/>
  <c r="L919" i="7" s="1"/>
  <c r="L920" i="7" s="1"/>
  <c r="L921" i="7" s="1"/>
  <c r="L922" i="7" s="1"/>
  <c r="L923" i="7" s="1"/>
  <c r="L924" i="7" s="1"/>
  <c r="L925" i="7" s="1"/>
  <c r="L926" i="7" s="1"/>
  <c r="L927" i="7" s="1"/>
  <c r="L928" i="7" s="1"/>
  <c r="L929" i="7" s="1"/>
  <c r="L930" i="7" s="1"/>
  <c r="L931" i="7" s="1"/>
  <c r="L932" i="7" s="1"/>
  <c r="L933" i="7" s="1"/>
  <c r="L934" i="7" s="1"/>
  <c r="L935" i="7" s="1"/>
  <c r="L936" i="7" s="1"/>
  <c r="L937" i="7" s="1"/>
  <c r="L938" i="7" s="1"/>
  <c r="L939" i="7" s="1"/>
  <c r="L940" i="7" s="1"/>
  <c r="L941" i="7" s="1"/>
  <c r="L942" i="7" s="1"/>
  <c r="L943" i="7" s="1"/>
  <c r="L944" i="7" s="1"/>
  <c r="L945" i="7" s="1"/>
  <c r="L946" i="7" s="1"/>
  <c r="L947" i="7" s="1"/>
  <c r="L948" i="7" s="1"/>
  <c r="L949" i="7" s="1"/>
  <c r="L950" i="7" s="1"/>
  <c r="L951" i="7" s="1"/>
  <c r="L952" i="7" s="1"/>
  <c r="L953" i="7" s="1"/>
  <c r="L954" i="7" s="1"/>
  <c r="L955" i="7" s="1"/>
  <c r="L956" i="7" s="1"/>
  <c r="L957" i="7" s="1"/>
  <c r="L958" i="7" s="1"/>
  <c r="L959" i="7" s="1"/>
  <c r="L960" i="7" s="1"/>
  <c r="L961" i="7" s="1"/>
  <c r="L962" i="7" s="1"/>
  <c r="L963" i="7" s="1"/>
  <c r="L964" i="7" s="1"/>
  <c r="L965" i="7" s="1"/>
  <c r="L966" i="7" s="1"/>
  <c r="L967" i="7" s="1"/>
  <c r="L968" i="7" s="1"/>
  <c r="L969" i="7" s="1"/>
  <c r="L970" i="7" s="1"/>
  <c r="L971" i="7" s="1"/>
  <c r="L972" i="7" s="1"/>
  <c r="L973" i="7" s="1"/>
  <c r="L974" i="7" s="1"/>
  <c r="L975" i="7" s="1"/>
  <c r="L976" i="7" s="1"/>
  <c r="L977" i="7" s="1"/>
  <c r="L978" i="7" s="1"/>
  <c r="L979" i="7" s="1"/>
  <c r="L980" i="7" s="1"/>
  <c r="L981" i="7" s="1"/>
  <c r="L982" i="7" s="1"/>
  <c r="L983" i="7" s="1"/>
  <c r="L984" i="7" s="1"/>
  <c r="L985" i="7" s="1"/>
  <c r="L986" i="7" s="1"/>
  <c r="L987" i="7" s="1"/>
  <c r="L988" i="7" s="1"/>
  <c r="L989" i="7" s="1"/>
  <c r="L990" i="7" s="1"/>
  <c r="L991" i="7" s="1"/>
  <c r="L992" i="7" s="1"/>
  <c r="L993" i="7" s="1"/>
  <c r="L994" i="7" s="1"/>
  <c r="L995" i="7" s="1"/>
  <c r="L996" i="7" s="1"/>
  <c r="L997" i="7" s="1"/>
  <c r="L998" i="7" s="1"/>
  <c r="L999" i="7" s="1"/>
  <c r="L1000" i="7" s="1"/>
  <c r="L1001" i="7" s="1"/>
  <c r="L1002" i="7" s="1"/>
  <c r="L1003" i="7" s="1"/>
  <c r="L1004" i="7" s="1"/>
  <c r="L1005" i="7" s="1"/>
  <c r="L1006" i="7" s="1"/>
  <c r="L1007" i="7" s="1"/>
  <c r="L1008" i="7" s="1"/>
  <c r="L1009" i="7" s="1"/>
  <c r="L1010" i="7" s="1"/>
  <c r="L1011" i="7" s="1"/>
  <c r="L1012" i="7" s="1"/>
  <c r="L1013" i="7" s="1"/>
  <c r="L1014" i="7" s="1"/>
  <c r="L1015" i="7" s="1"/>
  <c r="L1016" i="7" s="1"/>
  <c r="L1017" i="7" s="1"/>
  <c r="L1018" i="7" s="1"/>
  <c r="L1019" i="7" s="1"/>
  <c r="L1020" i="7" s="1"/>
  <c r="L1021" i="7" s="1"/>
  <c r="L1022" i="7" s="1"/>
  <c r="L1023" i="7" s="1"/>
  <c r="L1024" i="7" s="1"/>
  <c r="L1025" i="7" s="1"/>
  <c r="L1026" i="7" s="1"/>
  <c r="L1027" i="7" s="1"/>
  <c r="L1028" i="7" s="1"/>
  <c r="L1029" i="7" s="1"/>
  <c r="L1030" i="7" s="1"/>
  <c r="L1031" i="7" s="1"/>
  <c r="L1032" i="7" s="1"/>
  <c r="L1033" i="7" s="1"/>
  <c r="L1034" i="7" s="1"/>
  <c r="L1035" i="7" s="1"/>
  <c r="L1036" i="7" s="1"/>
  <c r="L1037" i="7" s="1"/>
  <c r="L1038" i="7" s="1"/>
  <c r="L1039" i="7" s="1"/>
  <c r="L1040" i="7" s="1"/>
  <c r="L1041" i="7" s="1"/>
  <c r="L1042" i="7" s="1"/>
  <c r="L1043" i="7" s="1"/>
  <c r="L1044" i="7" s="1"/>
  <c r="L1045" i="7" s="1"/>
  <c r="L1046" i="7" s="1"/>
  <c r="L1047" i="7" s="1"/>
  <c r="L1048" i="7" s="1"/>
  <c r="L1049" i="7" s="1"/>
  <c r="L1050" i="7" s="1"/>
  <c r="L1051" i="7" s="1"/>
  <c r="L1052" i="7" s="1"/>
  <c r="L1053" i="7" s="1"/>
  <c r="L1054" i="7" s="1"/>
  <c r="L1055" i="7" s="1"/>
  <c r="L1056" i="7" s="1"/>
  <c r="L1057" i="7" s="1"/>
  <c r="L1058" i="7" s="1"/>
  <c r="L1059" i="7" s="1"/>
  <c r="L1060" i="7" s="1"/>
  <c r="L1061" i="7" s="1"/>
  <c r="L1062" i="7" s="1"/>
  <c r="L1063" i="7" s="1"/>
  <c r="L1064" i="7" s="1"/>
  <c r="L1065" i="7" s="1"/>
  <c r="L1066" i="7" s="1"/>
  <c r="L1067" i="7" s="1"/>
  <c r="L1068" i="7" s="1"/>
  <c r="L1069" i="7" s="1"/>
  <c r="L1070" i="7" s="1"/>
  <c r="L1071" i="7" s="1"/>
  <c r="L1072" i="7" s="1"/>
  <c r="L1073" i="7" s="1"/>
  <c r="L1074" i="7" s="1"/>
  <c r="L1075" i="7" s="1"/>
  <c r="L1076" i="7" s="1"/>
  <c r="L1077" i="7" s="1"/>
  <c r="L1078" i="7" s="1"/>
  <c r="L1079" i="7" s="1"/>
  <c r="L1080" i="7" s="1"/>
  <c r="L1081" i="7" s="1"/>
  <c r="L1082" i="7" s="1"/>
  <c r="L1083" i="7" s="1"/>
  <c r="L1084" i="7" s="1"/>
  <c r="L1085" i="7" s="1"/>
  <c r="L1086" i="7" s="1"/>
  <c r="L1087" i="7" s="1"/>
  <c r="L1088" i="7" s="1"/>
  <c r="L1089" i="7" s="1"/>
  <c r="L1090" i="7" s="1"/>
  <c r="L1091" i="7" s="1"/>
  <c r="L1092" i="7" s="1"/>
  <c r="L1093" i="7" s="1"/>
  <c r="L1094" i="7" s="1"/>
  <c r="L1095" i="7" s="1"/>
  <c r="L1096" i="7" s="1"/>
  <c r="L1097" i="7" s="1"/>
  <c r="L1098" i="7" s="1"/>
  <c r="L1099" i="7" s="1"/>
  <c r="L1100" i="7" s="1"/>
  <c r="L1101" i="7" s="1"/>
  <c r="L1102" i="7" s="1"/>
  <c r="L1103" i="7" s="1"/>
  <c r="L1104" i="7" s="1"/>
  <c r="L1105" i="7" s="1"/>
  <c r="L1106" i="7" s="1"/>
  <c r="L1107" i="7" s="1"/>
  <c r="L1108" i="7" s="1"/>
  <c r="L1109" i="7" s="1"/>
  <c r="L1110" i="7" s="1"/>
  <c r="L1111" i="7" s="1"/>
  <c r="L1112" i="7" s="1"/>
  <c r="L1113" i="7" s="1"/>
  <c r="L1114" i="7" s="1"/>
  <c r="L1115" i="7" s="1"/>
  <c r="L1116" i="7" s="1"/>
  <c r="L1117" i="7" s="1"/>
  <c r="L1118" i="7" s="1"/>
  <c r="L1119" i="7" s="1"/>
  <c r="L1120" i="7" s="1"/>
  <c r="L1121" i="7" s="1"/>
  <c r="L1122" i="7" s="1"/>
  <c r="L1123" i="7" s="1"/>
  <c r="L1124" i="7" s="1"/>
  <c r="L1125" i="7" s="1"/>
  <c r="L1126" i="7" s="1"/>
  <c r="L1127" i="7" s="1"/>
  <c r="L1128" i="7" s="1"/>
  <c r="L1129" i="7" s="1"/>
  <c r="L1130" i="7" s="1"/>
  <c r="L1131" i="7" s="1"/>
  <c r="L1132" i="7" s="1"/>
  <c r="L1133" i="7" s="1"/>
  <c r="L1134" i="7" s="1"/>
  <c r="L1135" i="7" s="1"/>
  <c r="L1136" i="7" s="1"/>
  <c r="L1137" i="7" s="1"/>
  <c r="L1138" i="7" s="1"/>
  <c r="L1139" i="7" s="1"/>
  <c r="L1140" i="7" s="1"/>
  <c r="L1141" i="7" s="1"/>
  <c r="L1142" i="7" s="1"/>
  <c r="L1143" i="7" s="1"/>
  <c r="L1144" i="7" s="1"/>
  <c r="L1145" i="7" s="1"/>
  <c r="L1146" i="7" s="1"/>
  <c r="L1147" i="7" s="1"/>
  <c r="L1148" i="7" s="1"/>
  <c r="L1149" i="7" s="1"/>
  <c r="L1150" i="7" s="1"/>
  <c r="L1151" i="7" s="1"/>
  <c r="L1152" i="7" s="1"/>
  <c r="L1153" i="7" s="1"/>
  <c r="L1154" i="7" s="1"/>
  <c r="L1155" i="7" s="1"/>
  <c r="L1156" i="7" s="1"/>
  <c r="L1157" i="7" s="1"/>
  <c r="L1158" i="7" s="1"/>
  <c r="L1159" i="7" s="1"/>
  <c r="L1160" i="7" s="1"/>
  <c r="L1161" i="7" s="1"/>
  <c r="L1162" i="7" s="1"/>
  <c r="L1163" i="7" s="1"/>
  <c r="L1164" i="7" s="1"/>
  <c r="L1165" i="7" s="1"/>
  <c r="L1166" i="7" s="1"/>
  <c r="L1167" i="7" s="1"/>
  <c r="L1168" i="7" s="1"/>
  <c r="L1169" i="7" s="1"/>
  <c r="L1170" i="7" s="1"/>
  <c r="L1171" i="7" s="1"/>
  <c r="L1172" i="7" s="1"/>
  <c r="L1173" i="7" s="1"/>
  <c r="L1174" i="7" s="1"/>
  <c r="L1175" i="7" s="1"/>
  <c r="L1176" i="7" s="1"/>
  <c r="L1177" i="7" s="1"/>
  <c r="L1178" i="7" s="1"/>
  <c r="L1179" i="7" s="1"/>
  <c r="L1180" i="7" s="1"/>
  <c r="L1181" i="7" s="1"/>
  <c r="L1182" i="7" s="1"/>
  <c r="L1183" i="7" s="1"/>
  <c r="L1184" i="7" s="1"/>
  <c r="L1185" i="7" s="1"/>
  <c r="L1186" i="7" s="1"/>
  <c r="L1187" i="7" s="1"/>
  <c r="L1188" i="7" s="1"/>
  <c r="L1189" i="7" s="1"/>
  <c r="L1190" i="7" s="1"/>
  <c r="L1191" i="7" s="1"/>
  <c r="L1192" i="7" s="1"/>
  <c r="L1193" i="7" s="1"/>
  <c r="L1194" i="7" s="1"/>
  <c r="L1195" i="7" s="1"/>
  <c r="L1196" i="7" s="1"/>
  <c r="L1197" i="7" s="1"/>
  <c r="L1198" i="7" s="1"/>
  <c r="L1199" i="7" s="1"/>
  <c r="L1200" i="7" s="1"/>
  <c r="L1201" i="7" s="1"/>
  <c r="L1202" i="7" s="1"/>
  <c r="L1203" i="7" s="1"/>
  <c r="L1204" i="7" s="1"/>
  <c r="L1205" i="7" s="1"/>
  <c r="L1206" i="7" s="1"/>
  <c r="L1207" i="7" s="1"/>
  <c r="L1208" i="7" s="1"/>
  <c r="L1209" i="7" s="1"/>
  <c r="L1210" i="7" s="1"/>
  <c r="L1211" i="7" s="1"/>
  <c r="L1212" i="7" s="1"/>
  <c r="L1213" i="7" s="1"/>
  <c r="L1214" i="7" s="1"/>
  <c r="L1215" i="7" s="1"/>
  <c r="L1216" i="7" s="1"/>
  <c r="L1217" i="7" s="1"/>
  <c r="L1218" i="7" s="1"/>
  <c r="L1219" i="7" s="1"/>
  <c r="L1220" i="7" s="1"/>
  <c r="L1221" i="7" s="1"/>
  <c r="L1222" i="7" s="1"/>
  <c r="L1223" i="7" s="1"/>
  <c r="L1224" i="7" s="1"/>
  <c r="L1225" i="7" s="1"/>
  <c r="L1226" i="7" s="1"/>
  <c r="L1227" i="7" s="1"/>
  <c r="L1228" i="7" s="1"/>
  <c r="L1229" i="7" s="1"/>
  <c r="L1230" i="7" s="1"/>
  <c r="L1231" i="7" s="1"/>
  <c r="L1232" i="7" s="1"/>
  <c r="L1233" i="7" s="1"/>
  <c r="L1234" i="7" s="1"/>
  <c r="L1235" i="7" s="1"/>
  <c r="L1236" i="7" s="1"/>
  <c r="L1237" i="7" s="1"/>
  <c r="L1238" i="7" s="1"/>
  <c r="L1239" i="7" s="1"/>
  <c r="L1240" i="7" s="1"/>
  <c r="L1241" i="7" s="1"/>
  <c r="L1242" i="7" s="1"/>
  <c r="L1243" i="7" s="1"/>
  <c r="L1244" i="7" s="1"/>
  <c r="L1245" i="7" s="1"/>
  <c r="L1246" i="7" s="1"/>
  <c r="L1247" i="7" s="1"/>
  <c r="L1248" i="7" s="1"/>
  <c r="L1249" i="7" s="1"/>
  <c r="L1250" i="7" s="1"/>
  <c r="L1251" i="7" s="1"/>
  <c r="L1252" i="7" s="1"/>
  <c r="L1253" i="7" s="1"/>
  <c r="L1254" i="7" s="1"/>
  <c r="L1255" i="7" s="1"/>
  <c r="L1256" i="7" s="1"/>
  <c r="L1257" i="7" s="1"/>
  <c r="L1258" i="7" s="1"/>
  <c r="L1259" i="7" s="1"/>
  <c r="L1260" i="7" s="1"/>
  <c r="L1261" i="7" s="1"/>
  <c r="L1262" i="7" s="1"/>
  <c r="L1263" i="7" s="1"/>
  <c r="L1264" i="7" s="1"/>
  <c r="L1265" i="7" s="1"/>
  <c r="L1266" i="7" s="1"/>
  <c r="L1267" i="7" s="1"/>
  <c r="L1268" i="7" s="1"/>
  <c r="L1269" i="7" s="1"/>
  <c r="L1270" i="7" s="1"/>
  <c r="L1271" i="7" s="1"/>
  <c r="L1272" i="7" s="1"/>
  <c r="L1273" i="7" s="1"/>
  <c r="L1274" i="7" s="1"/>
  <c r="L1275" i="7" s="1"/>
  <c r="L1276" i="7" s="1"/>
  <c r="L1277" i="7" s="1"/>
  <c r="L1278" i="7" s="1"/>
  <c r="L1279" i="7" s="1"/>
  <c r="L1280" i="7" s="1"/>
  <c r="L1281" i="7" s="1"/>
  <c r="L1282" i="7" s="1"/>
  <c r="L1283" i="7" s="1"/>
  <c r="L1284" i="7" s="1"/>
  <c r="L1285" i="7" s="1"/>
  <c r="L1286" i="7" s="1"/>
  <c r="L1287" i="7" s="1"/>
  <c r="L1288" i="7" s="1"/>
  <c r="L1289" i="7" s="1"/>
  <c r="L1290" i="7" s="1"/>
  <c r="L1291" i="7" s="1"/>
  <c r="L1292" i="7" s="1"/>
  <c r="L1293" i="7" s="1"/>
  <c r="L1294" i="7" s="1"/>
  <c r="L1295" i="7" s="1"/>
  <c r="L1296" i="7" s="1"/>
  <c r="L1297" i="7" s="1"/>
  <c r="L1298" i="7" s="1"/>
  <c r="L1299" i="7" s="1"/>
  <c r="L1300" i="7" s="1"/>
  <c r="L1301" i="7" s="1"/>
  <c r="L1302" i="7" s="1"/>
  <c r="L1303" i="7" s="1"/>
  <c r="L1304" i="7" s="1"/>
  <c r="L1305" i="7" s="1"/>
  <c r="L1306" i="7" s="1"/>
  <c r="L1307" i="7" s="1"/>
  <c r="L1308" i="7" s="1"/>
  <c r="L1309" i="7" s="1"/>
  <c r="L1310" i="7" s="1"/>
  <c r="L1311" i="7" s="1"/>
  <c r="L1312" i="7" s="1"/>
  <c r="L1313" i="7" s="1"/>
  <c r="L1314" i="7" s="1"/>
  <c r="L1315" i="7" s="1"/>
  <c r="L1316" i="7" s="1"/>
  <c r="L1317" i="7" s="1"/>
  <c r="L1318" i="7" s="1"/>
  <c r="L1319" i="7" s="1"/>
  <c r="L1320" i="7" s="1"/>
  <c r="L1321" i="7" s="1"/>
  <c r="L1322" i="7" s="1"/>
  <c r="L1323" i="7" s="1"/>
  <c r="L1324" i="7" s="1"/>
  <c r="L1325" i="7" s="1"/>
  <c r="L1326" i="7" s="1"/>
  <c r="L1327" i="7" s="1"/>
  <c r="L1328" i="7" s="1"/>
  <c r="L1329" i="7" s="1"/>
  <c r="L1330" i="7" s="1"/>
  <c r="L1331" i="7" s="1"/>
  <c r="L1332" i="7" s="1"/>
  <c r="L1333" i="7" s="1"/>
  <c r="L1334" i="7" s="1"/>
  <c r="L1335" i="7" s="1"/>
  <c r="L1336" i="7" s="1"/>
  <c r="L1337" i="7" s="1"/>
  <c r="L1338" i="7" s="1"/>
  <c r="L1339" i="7" s="1"/>
  <c r="L1340" i="7" s="1"/>
  <c r="L1341" i="7" s="1"/>
  <c r="L1342" i="7" s="1"/>
  <c r="L1343" i="7" s="1"/>
  <c r="L1344" i="7" s="1"/>
  <c r="L1345" i="7" s="1"/>
  <c r="L1346" i="7" s="1"/>
  <c r="L1347" i="7" s="1"/>
  <c r="L1348" i="7" s="1"/>
  <c r="L1349" i="7" s="1"/>
  <c r="L1350" i="7" s="1"/>
  <c r="L1351" i="7" s="1"/>
  <c r="L1352" i="7" s="1"/>
  <c r="L1353" i="7" s="1"/>
  <c r="L1354" i="7" s="1"/>
  <c r="L1355" i="7" s="1"/>
  <c r="L1356" i="7" s="1"/>
  <c r="L1357" i="7" s="1"/>
  <c r="L1358" i="7" s="1"/>
  <c r="L1359" i="7" s="1"/>
  <c r="L1360" i="7" s="1"/>
  <c r="L1361" i="7" s="1"/>
  <c r="L1362" i="7" s="1"/>
  <c r="L1363" i="7" s="1"/>
  <c r="L1364" i="7" s="1"/>
  <c r="L1365" i="7" s="1"/>
  <c r="L1366" i="7" s="1"/>
  <c r="L1367" i="7" s="1"/>
  <c r="L1368" i="7" s="1"/>
  <c r="L1369" i="7" s="1"/>
  <c r="L1370" i="7" s="1"/>
  <c r="L1371" i="7" s="1"/>
  <c r="L1372" i="7" s="1"/>
  <c r="L1373" i="7" s="1"/>
  <c r="L1374" i="7" s="1"/>
  <c r="L1375" i="7" s="1"/>
  <c r="L1376" i="7" s="1"/>
  <c r="L1377" i="7" s="1"/>
  <c r="L1378" i="7" s="1"/>
  <c r="L1379" i="7" s="1"/>
  <c r="L1380" i="7" s="1"/>
  <c r="L1381" i="7" s="1"/>
  <c r="L1382" i="7" s="1"/>
  <c r="L1383" i="7" s="1"/>
  <c r="L1384" i="7" s="1"/>
  <c r="L1385" i="7" s="1"/>
  <c r="L1386" i="7" s="1"/>
  <c r="L1387" i="7" s="1"/>
  <c r="L1388" i="7" s="1"/>
  <c r="L1389" i="7" s="1"/>
  <c r="L1390" i="7" s="1"/>
  <c r="L1391" i="7" s="1"/>
  <c r="L1392" i="7" s="1"/>
  <c r="L1393" i="7" s="1"/>
  <c r="L1394" i="7" s="1"/>
  <c r="L1395" i="7" s="1"/>
  <c r="L1396" i="7" s="1"/>
  <c r="L1397" i="7" s="1"/>
  <c r="L1398" i="7" s="1"/>
  <c r="L1399" i="7" s="1"/>
  <c r="L1400" i="7" s="1"/>
  <c r="L1401" i="7" s="1"/>
  <c r="L1402" i="7" s="1"/>
  <c r="L1403" i="7" s="1"/>
  <c r="L1404" i="7" s="1"/>
  <c r="L1405" i="7" s="1"/>
  <c r="L1406" i="7" s="1"/>
  <c r="L1407" i="7" s="1"/>
  <c r="L1408" i="7" s="1"/>
  <c r="L1409" i="7" s="1"/>
  <c r="L1410" i="7" s="1"/>
  <c r="L1411" i="7" s="1"/>
  <c r="L1412" i="7" s="1"/>
  <c r="L1413" i="7" s="1"/>
  <c r="L1414" i="7" s="1"/>
  <c r="L1415" i="7" s="1"/>
  <c r="L1416" i="7" s="1"/>
  <c r="L1417" i="7" s="1"/>
  <c r="L1418" i="7" s="1"/>
  <c r="L1419" i="7" s="1"/>
  <c r="L1420" i="7" s="1"/>
  <c r="L1421" i="7" s="1"/>
  <c r="L1422" i="7" s="1"/>
  <c r="L1423" i="7" s="1"/>
  <c r="L1424" i="7" s="1"/>
  <c r="L1425" i="7" s="1"/>
  <c r="L1426" i="7" s="1"/>
  <c r="L1427" i="7" s="1"/>
  <c r="L1428" i="7" s="1"/>
  <c r="L1429" i="7" s="1"/>
  <c r="L1430" i="7" s="1"/>
  <c r="L1431" i="7" s="1"/>
  <c r="L1432" i="7" s="1"/>
  <c r="L1433" i="7" s="1"/>
  <c r="L1434" i="7" s="1"/>
  <c r="L1435" i="7" s="1"/>
  <c r="L1436" i="7" s="1"/>
  <c r="L1437" i="7" s="1"/>
  <c r="L1438" i="7" s="1"/>
  <c r="L1439" i="7" s="1"/>
  <c r="L1440" i="7" s="1"/>
  <c r="L1441" i="7" s="1"/>
  <c r="L1442" i="7" s="1"/>
  <c r="L1443" i="7" s="1"/>
  <c r="L1444" i="7" s="1"/>
  <c r="L1445" i="7" s="1"/>
  <c r="L1446" i="7" s="1"/>
  <c r="L1447" i="7" s="1"/>
  <c r="L1448" i="7" s="1"/>
  <c r="L1449" i="7" s="1"/>
  <c r="L1450" i="7" s="1"/>
  <c r="L1451" i="7" s="1"/>
  <c r="L1452" i="7" s="1"/>
  <c r="L1453" i="7" s="1"/>
  <c r="L1454" i="7" s="1"/>
  <c r="L1455" i="7" s="1"/>
  <c r="L1456" i="7" s="1"/>
  <c r="L1457" i="7" s="1"/>
  <c r="L1458" i="7" s="1"/>
  <c r="L1459" i="7" s="1"/>
  <c r="L1460" i="7" s="1"/>
  <c r="L1461" i="7" s="1"/>
  <c r="L1462" i="7" s="1"/>
  <c r="L1463" i="7" s="1"/>
  <c r="L1464" i="7" s="1"/>
  <c r="L1465" i="7" s="1"/>
  <c r="L1466" i="7" s="1"/>
  <c r="L1467" i="7" s="1"/>
  <c r="L1468" i="7" s="1"/>
  <c r="L1469" i="7" s="1"/>
  <c r="L1470" i="7" s="1"/>
  <c r="L1471" i="7" s="1"/>
  <c r="L1472" i="7" s="1"/>
  <c r="L1473" i="7" s="1"/>
  <c r="L1474" i="7" s="1"/>
  <c r="L1475" i="7" s="1"/>
  <c r="L1476" i="7" s="1"/>
  <c r="L1477" i="7" s="1"/>
  <c r="L1478" i="7" s="1"/>
  <c r="L1479" i="7" s="1"/>
  <c r="L1480" i="7" s="1"/>
  <c r="L1481" i="7" s="1"/>
  <c r="L1482" i="7" s="1"/>
  <c r="L1483" i="7" s="1"/>
  <c r="L1484" i="7" s="1"/>
  <c r="L1485" i="7" s="1"/>
  <c r="L1486" i="7" s="1"/>
  <c r="L1487" i="7" s="1"/>
  <c r="L1488" i="7" s="1"/>
  <c r="L1489" i="7" s="1"/>
  <c r="L1490" i="7" s="1"/>
  <c r="L1491" i="7" s="1"/>
  <c r="L1492" i="7" s="1"/>
  <c r="L1493" i="7" s="1"/>
  <c r="L1494" i="7" s="1"/>
  <c r="L1495" i="7" s="1"/>
  <c r="L1496" i="7" s="1"/>
  <c r="L1497" i="7" s="1"/>
  <c r="L1498" i="7" s="1"/>
  <c r="L1499" i="7" s="1"/>
  <c r="L1500" i="7" s="1"/>
  <c r="L1501" i="7" s="1"/>
  <c r="L1502" i="7" s="1"/>
  <c r="L1503" i="7" s="1"/>
  <c r="L1504" i="7" s="1"/>
  <c r="L1505" i="7" s="1"/>
  <c r="L1506" i="7" s="1"/>
  <c r="L1507" i="7" s="1"/>
  <c r="L1508" i="7" s="1"/>
  <c r="L1509" i="7" s="1"/>
  <c r="L1510" i="7" s="1"/>
  <c r="L1511" i="7" s="1"/>
  <c r="L1512" i="7" s="1"/>
  <c r="L1513" i="7" s="1"/>
  <c r="L1514" i="7" s="1"/>
  <c r="L1515" i="7" s="1"/>
  <c r="L1516" i="7" s="1"/>
  <c r="L1517" i="7" s="1"/>
  <c r="L1518" i="7" s="1"/>
  <c r="L1519" i="7" s="1"/>
  <c r="L1520" i="7" s="1"/>
  <c r="L1521" i="7" s="1"/>
  <c r="L1522" i="7" s="1"/>
  <c r="L1523" i="7" s="1"/>
  <c r="L1524" i="7" s="1"/>
  <c r="L1525" i="7" s="1"/>
  <c r="L1526" i="7" s="1"/>
  <c r="L1527" i="7" s="1"/>
  <c r="L1528" i="7" s="1"/>
  <c r="L1529" i="7" s="1"/>
  <c r="L1530" i="7" s="1"/>
  <c r="L1531" i="7" s="1"/>
  <c r="L1532" i="7" s="1"/>
  <c r="L1533" i="7" s="1"/>
  <c r="L1534" i="7" s="1"/>
  <c r="L1535" i="7" s="1"/>
  <c r="L1536" i="7" s="1"/>
  <c r="L1537" i="7" s="1"/>
  <c r="L1538" i="7" s="1"/>
  <c r="L1539" i="7" s="1"/>
  <c r="L1540" i="7" s="1"/>
  <c r="L1541" i="7" s="1"/>
  <c r="L1542" i="7" s="1"/>
  <c r="L1543" i="7" s="1"/>
  <c r="L1544" i="7" s="1"/>
  <c r="L1545" i="7" s="1"/>
  <c r="L1546" i="7" s="1"/>
  <c r="L1547" i="7" s="1"/>
  <c r="L1548" i="7" s="1"/>
  <c r="L1549" i="7" s="1"/>
  <c r="L1550" i="7" s="1"/>
  <c r="L1551" i="7" s="1"/>
  <c r="L1552" i="7" s="1"/>
  <c r="L1553" i="7" s="1"/>
  <c r="L1554" i="7" s="1"/>
  <c r="L1555" i="7" s="1"/>
  <c r="L1556" i="7" s="1"/>
  <c r="L1557" i="7" s="1"/>
  <c r="L1558" i="7" s="1"/>
  <c r="L1559" i="7" s="1"/>
  <c r="L1560" i="7" s="1"/>
  <c r="L1561" i="7" s="1"/>
  <c r="L1562" i="7" s="1"/>
  <c r="L1563" i="7" s="1"/>
  <c r="L1564" i="7" s="1"/>
  <c r="L1565" i="7" s="1"/>
  <c r="L1566" i="7" s="1"/>
  <c r="L1567" i="7" s="1"/>
  <c r="L1568" i="7" s="1"/>
  <c r="L1569" i="7" s="1"/>
  <c r="L1570" i="7" s="1"/>
  <c r="L1571" i="7" s="1"/>
  <c r="L1572" i="7" s="1"/>
  <c r="L1573" i="7" s="1"/>
  <c r="L1574" i="7" s="1"/>
  <c r="L1575" i="7" s="1"/>
  <c r="L1576" i="7" s="1"/>
  <c r="L1577" i="7" s="1"/>
  <c r="L1578" i="7" s="1"/>
  <c r="L1579" i="7" s="1"/>
  <c r="L1580" i="7" s="1"/>
  <c r="L1581" i="7" s="1"/>
  <c r="L1582" i="7" s="1"/>
  <c r="L1583" i="7" s="1"/>
  <c r="L1584" i="7" s="1"/>
  <c r="L1585" i="7" s="1"/>
  <c r="L1586" i="7" s="1"/>
  <c r="L1587" i="7" s="1"/>
  <c r="L1588" i="7" s="1"/>
  <c r="L1589" i="7" s="1"/>
  <c r="L1590" i="7" s="1"/>
  <c r="L1591" i="7" s="1"/>
  <c r="L1592" i="7" s="1"/>
  <c r="L1593" i="7" s="1"/>
  <c r="L1594" i="7" s="1"/>
  <c r="L1595" i="7" s="1"/>
  <c r="L1596" i="7" s="1"/>
  <c r="L1597" i="7" s="1"/>
  <c r="L1598" i="7" s="1"/>
  <c r="L1599" i="7" s="1"/>
  <c r="L1600" i="7" s="1"/>
  <c r="L1601" i="7" s="1"/>
  <c r="L1602" i="7" s="1"/>
  <c r="L1603" i="7" s="1"/>
  <c r="L1604" i="7" s="1"/>
  <c r="L1605" i="7" s="1"/>
  <c r="L1606" i="7" s="1"/>
  <c r="L1607" i="7" s="1"/>
  <c r="L1608" i="7" s="1"/>
  <c r="L1609" i="7" s="1"/>
  <c r="L1610" i="7" s="1"/>
  <c r="L1611" i="7" s="1"/>
  <c r="L1612" i="7" s="1"/>
  <c r="L1613" i="7" s="1"/>
  <c r="L1614" i="7" s="1"/>
  <c r="L1615" i="7" s="1"/>
  <c r="L1616" i="7" s="1"/>
  <c r="L1617" i="7" s="1"/>
  <c r="L1618" i="7" s="1"/>
  <c r="L1619" i="7" s="1"/>
  <c r="L1620" i="7" s="1"/>
  <c r="L1621" i="7" s="1"/>
  <c r="L1622" i="7" s="1"/>
  <c r="L1623" i="7" s="1"/>
  <c r="L1624" i="7" s="1"/>
  <c r="L1625" i="7" s="1"/>
  <c r="L1626" i="7" s="1"/>
  <c r="L1627" i="7" s="1"/>
  <c r="L1628" i="7" s="1"/>
  <c r="L1629" i="7" s="1"/>
  <c r="L1630" i="7" s="1"/>
  <c r="L1631" i="7" s="1"/>
  <c r="L1632" i="7" s="1"/>
  <c r="L1633" i="7" s="1"/>
  <c r="L1634" i="7" s="1"/>
  <c r="L1635" i="7" s="1"/>
  <c r="L1636" i="7" s="1"/>
  <c r="L1637" i="7" s="1"/>
  <c r="L1638" i="7" s="1"/>
  <c r="L1639" i="7" s="1"/>
  <c r="L1640" i="7" s="1"/>
  <c r="L1641" i="7" s="1"/>
  <c r="L1642" i="7" s="1"/>
  <c r="L1643" i="7" s="1"/>
  <c r="L1644" i="7" s="1"/>
  <c r="L1645" i="7" s="1"/>
  <c r="L1646" i="7" s="1"/>
  <c r="L1647" i="7" s="1"/>
  <c r="L1648" i="7" s="1"/>
  <c r="L1649" i="7" s="1"/>
  <c r="L1650" i="7" s="1"/>
  <c r="L1651" i="7" s="1"/>
  <c r="L1652" i="7" s="1"/>
  <c r="L1653" i="7" s="1"/>
  <c r="L1654" i="7" s="1"/>
  <c r="L1655" i="7" s="1"/>
  <c r="L1656" i="7" s="1"/>
  <c r="L1657" i="7" s="1"/>
  <c r="L1658" i="7" s="1"/>
  <c r="L1659" i="7" s="1"/>
  <c r="L1660" i="7" s="1"/>
  <c r="L1661" i="7" s="1"/>
  <c r="L1662" i="7" s="1"/>
  <c r="L1663" i="7" s="1"/>
  <c r="L1664" i="7" s="1"/>
  <c r="L1665" i="7" s="1"/>
  <c r="L1666" i="7" s="1"/>
  <c r="L1667" i="7" s="1"/>
  <c r="L1668" i="7" s="1"/>
  <c r="L1669" i="7" s="1"/>
  <c r="L1670" i="7" s="1"/>
  <c r="L1671" i="7" s="1"/>
  <c r="L1672" i="7" s="1"/>
  <c r="L1673" i="7" s="1"/>
  <c r="L1674" i="7" s="1"/>
  <c r="L1675" i="7" s="1"/>
  <c r="L1676" i="7" s="1"/>
  <c r="L1677" i="7" s="1"/>
  <c r="L1678" i="7" s="1"/>
  <c r="L1679" i="7" s="1"/>
  <c r="L1680" i="7" s="1"/>
  <c r="L1681" i="7" s="1"/>
  <c r="L1682" i="7" s="1"/>
  <c r="L1683" i="7" s="1"/>
  <c r="L1684" i="7" s="1"/>
  <c r="O8" i="7"/>
  <c r="O6" i="7"/>
  <c r="O5" i="7"/>
  <c r="O4" i="7"/>
  <c r="N13" i="3"/>
  <c r="N10" i="3"/>
  <c r="N7" i="3"/>
  <c r="N6" i="3"/>
  <c r="N3" i="3"/>
  <c r="N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U2" i="3"/>
  <c r="T2" i="3"/>
  <c r="S2" i="3"/>
  <c r="R2" i="3" a="1"/>
  <c r="R2" i="3" s="1"/>
  <c r="N10" i="2"/>
  <c r="N7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2" i="2"/>
  <c r="R2" i="2" a="1"/>
  <c r="R2" i="2" s="1"/>
  <c r="N6" i="2"/>
  <c r="N3" i="2"/>
  <c r="N2" i="2"/>
  <c r="N11" i="1"/>
  <c r="N10" i="1"/>
  <c r="R2" i="1" a="1"/>
  <c r="R2" i="1" s="1"/>
  <c r="U2" i="1" s="1"/>
  <c r="N3" i="1"/>
  <c r="N2" i="1"/>
  <c r="N6" i="1"/>
  <c r="J77" i="1"/>
  <c r="I77" i="1"/>
  <c r="U2" i="19" a="1"/>
  <c r="Q15" i="19"/>
  <c r="Q34" i="18"/>
  <c r="Q35" i="18"/>
  <c r="U2" i="18" a="1"/>
  <c r="Q15" i="18"/>
  <c r="Q15" i="17"/>
  <c r="U2" i="17" a="1"/>
  <c r="V3" i="16"/>
  <c r="V27" i="16"/>
  <c r="V51" i="16"/>
  <c r="V75" i="16"/>
  <c r="V99" i="16"/>
  <c r="Z8" i="16"/>
  <c r="Z32" i="16"/>
  <c r="Z56" i="16"/>
  <c r="Z80" i="16"/>
  <c r="Z104" i="16"/>
  <c r="X15" i="16"/>
  <c r="X39" i="16"/>
  <c r="X63" i="16"/>
  <c r="X87" i="16"/>
  <c r="X111" i="16"/>
  <c r="V22" i="16"/>
  <c r="V46" i="16"/>
  <c r="V70" i="16"/>
  <c r="V94" i="16"/>
  <c r="W22" i="16"/>
  <c r="W46" i="16"/>
  <c r="W70" i="16"/>
  <c r="AA7" i="16"/>
  <c r="AA31" i="16"/>
  <c r="W9" i="16"/>
  <c r="X56" i="16"/>
  <c r="AA94" i="16"/>
  <c r="X124" i="16"/>
  <c r="X148" i="16"/>
  <c r="AA6" i="16"/>
  <c r="Z54" i="16"/>
  <c r="Y109" i="16"/>
  <c r="V135" i="16"/>
  <c r="V28" i="16"/>
  <c r="AA70" i="16"/>
  <c r="Z109" i="16"/>
  <c r="W135" i="16"/>
  <c r="W159" i="16"/>
  <c r="Z41" i="16"/>
  <c r="Y82" i="16"/>
  <c r="X119" i="16"/>
  <c r="X20" i="16"/>
  <c r="Z66" i="16"/>
  <c r="Y106" i="16"/>
  <c r="Y131" i="16"/>
  <c r="Y50" i="16"/>
  <c r="Y89" i="16"/>
  <c r="W118" i="16"/>
  <c r="W142" i="16"/>
  <c r="W76" i="16"/>
  <c r="W129" i="16"/>
  <c r="Y163" i="16"/>
  <c r="V188" i="16"/>
  <c r="V212" i="16"/>
  <c r="Z37" i="16"/>
  <c r="X105" i="16"/>
  <c r="Z147" i="16"/>
  <c r="Z173" i="16"/>
  <c r="Z197" i="16"/>
  <c r="AA37" i="16"/>
  <c r="V109" i="16"/>
  <c r="V146" i="16"/>
  <c r="Y169" i="16"/>
  <c r="AA193" i="16"/>
  <c r="AA217" i="16"/>
  <c r="AA58" i="16"/>
  <c r="Z121" i="16"/>
  <c r="X157" i="16"/>
  <c r="Y180" i="16"/>
  <c r="AA87" i="16"/>
  <c r="AA34" i="16"/>
  <c r="V125" i="16"/>
  <c r="Y165" i="16"/>
  <c r="Y69" i="16"/>
  <c r="W137" i="16"/>
  <c r="Z165" i="16"/>
  <c r="W40" i="16"/>
  <c r="X117" i="16"/>
  <c r="W150" i="16"/>
  <c r="V197" i="16"/>
  <c r="Y224" i="16"/>
  <c r="W250" i="16"/>
  <c r="Z117" i="16"/>
  <c r="Z186" i="16"/>
  <c r="V218" i="16"/>
  <c r="X242" i="16"/>
  <c r="Z57" i="16"/>
  <c r="V169" i="16"/>
  <c r="AA204" i="16"/>
  <c r="Y230" i="16"/>
  <c r="Y254" i="16"/>
  <c r="X154" i="16"/>
  <c r="Y199" i="16"/>
  <c r="W229" i="16"/>
  <c r="W253" i="16"/>
  <c r="X133" i="16"/>
  <c r="W177" i="16"/>
  <c r="Z208" i="16"/>
  <c r="X241" i="16"/>
  <c r="Y46" i="16"/>
  <c r="V158" i="16"/>
  <c r="X194" i="16"/>
  <c r="V228" i="16"/>
  <c r="V252" i="16"/>
  <c r="AA148" i="16"/>
  <c r="Z164" i="16"/>
  <c r="W228" i="16"/>
  <c r="Y170" i="16"/>
  <c r="AA233" i="16"/>
  <c r="Z180" i="16"/>
  <c r="Y236" i="16"/>
  <c r="AA180" i="16"/>
  <c r="Z236" i="16"/>
  <c r="Z184" i="16"/>
  <c r="AA244" i="16"/>
  <c r="X195" i="16"/>
  <c r="V250" i="16"/>
  <c r="V189" i="16"/>
  <c r="W240" i="16"/>
  <c r="W189" i="16"/>
  <c r="X240" i="16"/>
  <c r="X178" i="16"/>
  <c r="AA200" i="16"/>
  <c r="Y240" i="16"/>
  <c r="Z256" i="16"/>
  <c r="AA182" i="16"/>
  <c r="X186" i="16"/>
  <c r="Y227" i="16"/>
  <c r="W51" i="16"/>
  <c r="Y17" i="16"/>
  <c r="W80" i="16"/>
  <c r="X94" i="16"/>
  <c r="Z105" i="16"/>
  <c r="Z13" i="16"/>
  <c r="AA235" i="16"/>
  <c r="Z246" i="16"/>
  <c r="W145" i="16"/>
  <c r="V222" i="16"/>
  <c r="Z229" i="16"/>
  <c r="X227" i="16"/>
  <c r="Z52" i="16"/>
  <c r="Z162" i="16"/>
  <c r="Y158" i="16"/>
  <c r="W55" i="16"/>
  <c r="X135" i="16"/>
  <c r="AA164" i="16"/>
  <c r="Y4" i="16"/>
  <c r="Y28" i="16"/>
  <c r="Y52" i="16"/>
  <c r="Y76" i="16"/>
  <c r="Y100" i="16"/>
  <c r="W11" i="16"/>
  <c r="W35" i="16"/>
  <c r="W59" i="16"/>
  <c r="W83" i="16"/>
  <c r="W107" i="16"/>
  <c r="AA16" i="16"/>
  <c r="AA40" i="16"/>
  <c r="AA64" i="16"/>
  <c r="AA88" i="16"/>
  <c r="AA112" i="16"/>
  <c r="Y23" i="16"/>
  <c r="Y47" i="16"/>
  <c r="Y71" i="16"/>
  <c r="Y95" i="16"/>
  <c r="Z23" i="16"/>
  <c r="Z47" i="16"/>
  <c r="Z71" i="16"/>
  <c r="X10" i="16"/>
  <c r="X34" i="16"/>
  <c r="Z14" i="16"/>
  <c r="W61" i="16"/>
  <c r="AA98" i="16"/>
  <c r="AA125" i="16"/>
  <c r="AA149" i="16"/>
  <c r="X9" i="16"/>
  <c r="X61" i="16"/>
  <c r="Y111" i="16"/>
  <c r="Y136" i="16"/>
  <c r="Y33" i="16"/>
  <c r="V73" i="16"/>
  <c r="Z111" i="16"/>
  <c r="Z136" i="16"/>
  <c r="Z160" i="16"/>
  <c r="W44" i="16"/>
  <c r="X84" i="16"/>
  <c r="AA120" i="16"/>
  <c r="AA25" i="16"/>
  <c r="X73" i="16"/>
  <c r="V108" i="16"/>
  <c r="V5" i="16"/>
  <c r="V53" i="16"/>
  <c r="AA91" i="16"/>
  <c r="Z119" i="16"/>
  <c r="W5" i="16"/>
  <c r="V81" i="16"/>
  <c r="X134" i="16"/>
  <c r="X166" i="16"/>
  <c r="Y189" i="16"/>
  <c r="Y213" i="16"/>
  <c r="W48" i="16"/>
  <c r="X112" i="16"/>
  <c r="V149" i="16"/>
  <c r="W176" i="16"/>
  <c r="W200" i="16"/>
  <c r="X48" i="16"/>
  <c r="V116" i="16"/>
  <c r="AA147" i="16"/>
  <c r="X172" i="16"/>
  <c r="X196" i="16"/>
  <c r="X220" i="16"/>
  <c r="W72" i="16"/>
  <c r="W124" i="16"/>
  <c r="AA160" i="16"/>
  <c r="W13" i="16"/>
  <c r="AA99" i="16"/>
  <c r="X45" i="16"/>
  <c r="Y130" i="16"/>
  <c r="Y168" i="16"/>
  <c r="X74" i="16"/>
  <c r="X139" i="16"/>
  <c r="V167" i="16"/>
  <c r="Z45" i="16"/>
  <c r="AA122" i="16"/>
  <c r="X153" i="16"/>
  <c r="V199" i="16"/>
  <c r="Z227" i="16"/>
  <c r="Z251" i="16"/>
  <c r="Y125" i="16"/>
  <c r="Z188" i="16"/>
  <c r="AA219" i="16"/>
  <c r="AA243" i="16"/>
  <c r="AA71" i="16"/>
  <c r="Z174" i="16"/>
  <c r="X206" i="16"/>
  <c r="V233" i="16"/>
  <c r="V257" i="16"/>
  <c r="Y157" i="16"/>
  <c r="V201" i="16"/>
  <c r="Z230" i="16"/>
  <c r="Z254" i="16"/>
  <c r="X137" i="16"/>
  <c r="AA179" i="16"/>
  <c r="W210" i="16"/>
  <c r="AA242" i="16"/>
  <c r="V61" i="16"/>
  <c r="W161" i="16"/>
  <c r="AA199" i="16"/>
  <c r="Y229" i="16"/>
  <c r="Y253" i="16"/>
  <c r="Z62" i="16"/>
  <c r="X170" i="16"/>
  <c r="Z233" i="16"/>
  <c r="AA175" i="16"/>
  <c r="X236" i="16"/>
  <c r="AA187" i="16"/>
  <c r="V239" i="16"/>
  <c r="Y184" i="16"/>
  <c r="W239" i="16"/>
  <c r="Z191" i="16"/>
  <c r="X247" i="16"/>
  <c r="AA198" i="16"/>
  <c r="Y255" i="16"/>
  <c r="Y196" i="16"/>
  <c r="Z245" i="16"/>
  <c r="Z196" i="16"/>
  <c r="AA245" i="16"/>
  <c r="Y200" i="16"/>
  <c r="X211" i="16"/>
  <c r="Y248" i="16"/>
  <c r="Z93" i="16"/>
  <c r="X193" i="16"/>
  <c r="Y243" i="16"/>
  <c r="Y251" i="16"/>
  <c r="W27" i="16"/>
  <c r="AA117" i="16"/>
  <c r="W73" i="16"/>
  <c r="Z118" i="16"/>
  <c r="Y98" i="16"/>
  <c r="Z157" i="16"/>
  <c r="X70" i="16"/>
  <c r="Z221" i="16"/>
  <c r="X65" i="16"/>
  <c r="Z176" i="16"/>
  <c r="AA256" i="16"/>
  <c r="AA152" i="16"/>
  <c r="W103" i="16"/>
  <c r="X226" i="16"/>
  <c r="V7" i="16"/>
  <c r="V31" i="16"/>
  <c r="V55" i="16"/>
  <c r="V79" i="16"/>
  <c r="V103" i="16"/>
  <c r="Z12" i="16"/>
  <c r="Z36" i="16"/>
  <c r="Z60" i="16"/>
  <c r="Z84" i="16"/>
  <c r="Z108" i="16"/>
  <c r="X19" i="16"/>
  <c r="X43" i="16"/>
  <c r="X67" i="16"/>
  <c r="X91" i="16"/>
  <c r="X115" i="16"/>
  <c r="V26" i="16"/>
  <c r="V50" i="16"/>
  <c r="V74" i="16"/>
  <c r="V98" i="16"/>
  <c r="W26" i="16"/>
  <c r="W50" i="16"/>
  <c r="W74" i="16"/>
  <c r="AA11" i="16"/>
  <c r="AA35" i="16"/>
  <c r="W17" i="16"/>
  <c r="AA63" i="16"/>
  <c r="X100" i="16"/>
  <c r="X128" i="16"/>
  <c r="X152" i="16"/>
  <c r="AA14" i="16"/>
  <c r="AA65" i="16"/>
  <c r="V113" i="16"/>
  <c r="V139" i="16"/>
  <c r="V36" i="16"/>
  <c r="Y77" i="16"/>
  <c r="W113" i="16"/>
  <c r="W139" i="16"/>
  <c r="W163" i="16"/>
  <c r="Z49" i="16"/>
  <c r="W89" i="16"/>
  <c r="X123" i="16"/>
  <c r="X28" i="16"/>
  <c r="AA77" i="16"/>
  <c r="V110" i="16"/>
  <c r="Y10" i="16"/>
  <c r="Y57" i="16"/>
  <c r="Y93" i="16"/>
  <c r="W122" i="16"/>
  <c r="X5" i="16"/>
  <c r="Y85" i="16"/>
  <c r="V136" i="16"/>
  <c r="W169" i="16"/>
  <c r="V192" i="16"/>
  <c r="V216" i="16"/>
  <c r="Z53" i="16"/>
  <c r="AA118" i="16"/>
  <c r="AA150" i="16"/>
  <c r="Z177" i="16"/>
  <c r="Z201" i="16"/>
  <c r="AA53" i="16"/>
  <c r="Y121" i="16"/>
  <c r="W149" i="16"/>
  <c r="AA173" i="16"/>
  <c r="AA197" i="16"/>
  <c r="AA221" i="16"/>
  <c r="V77" i="16"/>
  <c r="Z129" i="16"/>
  <c r="W162" i="16"/>
  <c r="Z18" i="16"/>
  <c r="AA106" i="16"/>
  <c r="AA50" i="16"/>
  <c r="V133" i="16"/>
  <c r="X171" i="16"/>
  <c r="AA78" i="16"/>
  <c r="W141" i="16"/>
  <c r="Z168" i="16"/>
  <c r="X60" i="16"/>
  <c r="X8" i="16"/>
  <c r="AA156" i="16"/>
  <c r="Y202" i="16"/>
  <c r="W230" i="16"/>
  <c r="W254" i="16"/>
  <c r="AA131" i="16"/>
  <c r="W190" i="16"/>
  <c r="W221" i="16"/>
  <c r="X246" i="16"/>
  <c r="W85" i="16"/>
  <c r="X179" i="16"/>
  <c r="AA211" i="16"/>
  <c r="Y234" i="16"/>
  <c r="Y258" i="16"/>
  <c r="Z172" i="16"/>
  <c r="V203" i="16"/>
  <c r="W233" i="16"/>
  <c r="W257" i="16"/>
  <c r="X141" i="16"/>
  <c r="Z183" i="16"/>
  <c r="X215" i="16"/>
  <c r="X245" i="16"/>
  <c r="AA74" i="16"/>
  <c r="Y164" i="16"/>
  <c r="X201" i="16"/>
  <c r="V232" i="16"/>
  <c r="V256" i="16"/>
  <c r="V76" i="16"/>
  <c r="Z175" i="16"/>
  <c r="W236" i="16"/>
  <c r="Z187" i="16"/>
  <c r="AA241" i="16"/>
  <c r="X191" i="16"/>
  <c r="Y244" i="16"/>
  <c r="Y191" i="16"/>
  <c r="Z244" i="16"/>
  <c r="W195" i="16"/>
  <c r="AA252" i="16"/>
  <c r="X202" i="16"/>
  <c r="V258" i="16"/>
  <c r="Y203" i="16"/>
  <c r="W248" i="16"/>
  <c r="Z203" i="16"/>
  <c r="X248" i="16"/>
  <c r="V211" i="16"/>
  <c r="V230" i="16"/>
  <c r="Y256" i="16"/>
  <c r="AA168" i="16"/>
  <c r="Z214" i="16"/>
  <c r="X155" i="16"/>
  <c r="X173" i="16"/>
  <c r="W75" i="16"/>
  <c r="V159" i="16"/>
  <c r="V71" i="16"/>
  <c r="V90" i="16"/>
  <c r="X88" i="16"/>
  <c r="V131" i="16"/>
  <c r="Z33" i="16"/>
  <c r="Z113" i="16"/>
  <c r="Z21" i="16"/>
  <c r="Z142" i="16"/>
  <c r="Z73" i="16"/>
  <c r="AA110" i="16"/>
  <c r="W181" i="16"/>
  <c r="Y250" i="16"/>
  <c r="W203" i="16"/>
  <c r="V142" i="16"/>
  <c r="Z228" i="16"/>
  <c r="W173" i="16"/>
  <c r="W186" i="16"/>
  <c r="W7" i="16"/>
  <c r="Y43" i="16"/>
  <c r="X6" i="16"/>
  <c r="AA145" i="16"/>
  <c r="W68" i="16"/>
  <c r="AA116" i="16"/>
  <c r="V45" i="16"/>
  <c r="Y185" i="16"/>
  <c r="W196" i="16"/>
  <c r="X216" i="16"/>
  <c r="V65" i="16"/>
  <c r="Z247" i="16"/>
  <c r="W166" i="16"/>
  <c r="Y126" i="16"/>
  <c r="X145" i="16"/>
  <c r="X239" i="16"/>
  <c r="X162" i="16"/>
  <c r="Y235" i="16"/>
  <c r="Y8" i="16"/>
  <c r="Y32" i="16"/>
  <c r="Y56" i="16"/>
  <c r="Y80" i="16"/>
  <c r="Y104" i="16"/>
  <c r="W15" i="16"/>
  <c r="W39" i="16"/>
  <c r="W63" i="16"/>
  <c r="W87" i="16"/>
  <c r="W111" i="16"/>
  <c r="AA20" i="16"/>
  <c r="AA44" i="16"/>
  <c r="AA68" i="16"/>
  <c r="AA92" i="16"/>
  <c r="Y3" i="16"/>
  <c r="Y27" i="16"/>
  <c r="Y51" i="16"/>
  <c r="Y75" i="16"/>
  <c r="Z3" i="16"/>
  <c r="Z27" i="16"/>
  <c r="Z51" i="16"/>
  <c r="Z75" i="16"/>
  <c r="X14" i="16"/>
  <c r="X38" i="16"/>
  <c r="Z22" i="16"/>
  <c r="Z65" i="16"/>
  <c r="X102" i="16"/>
  <c r="AA129" i="16"/>
  <c r="AA153" i="16"/>
  <c r="X17" i="16"/>
  <c r="V68" i="16"/>
  <c r="Y116" i="16"/>
  <c r="Y140" i="16"/>
  <c r="Y41" i="16"/>
  <c r="X82" i="16"/>
  <c r="Z116" i="16"/>
  <c r="Z140" i="16"/>
  <c r="W4" i="16"/>
  <c r="W52" i="16"/>
  <c r="W93" i="16"/>
  <c r="AA124" i="16"/>
  <c r="AA33" i="16"/>
  <c r="V80" i="16"/>
  <c r="Y113" i="16"/>
  <c r="V13" i="16"/>
  <c r="X62" i="16"/>
  <c r="AA95" i="16"/>
  <c r="Z123" i="16"/>
  <c r="Y5" i="16"/>
  <c r="W90" i="16"/>
  <c r="X138" i="16"/>
  <c r="AA170" i="16"/>
  <c r="Y193" i="16"/>
  <c r="Y217" i="16"/>
  <c r="Y58" i="16"/>
  <c r="X121" i="16"/>
  <c r="W152" i="16"/>
  <c r="W180" i="16"/>
  <c r="W204" i="16"/>
  <c r="Z58" i="16"/>
  <c r="V124" i="16"/>
  <c r="Y152" i="16"/>
  <c r="X176" i="16"/>
  <c r="X200" i="16"/>
  <c r="X224" i="16"/>
  <c r="Y81" i="16"/>
  <c r="W132" i="16"/>
  <c r="W165" i="16"/>
  <c r="W29" i="16"/>
  <c r="X110" i="16"/>
  <c r="V60" i="16"/>
  <c r="V137" i="16"/>
  <c r="AA172" i="16"/>
  <c r="Z103" i="16"/>
  <c r="X143" i="16"/>
  <c r="Y171" i="16"/>
  <c r="W65" i="16"/>
  <c r="X24" i="16"/>
  <c r="X174" i="16"/>
  <c r="Y204" i="16"/>
  <c r="Z231" i="16"/>
  <c r="Z255" i="16"/>
  <c r="V147" i="16"/>
  <c r="Z195" i="16"/>
  <c r="Z224" i="16"/>
  <c r="AA247" i="16"/>
  <c r="Z97" i="16"/>
  <c r="X181" i="16"/>
  <c r="X213" i="16"/>
  <c r="V237" i="16"/>
  <c r="AA10" i="16"/>
  <c r="AA174" i="16"/>
  <c r="Y206" i="16"/>
  <c r="Z234" i="16"/>
  <c r="Z258" i="16"/>
  <c r="V145" i="16"/>
  <c r="W185" i="16"/>
  <c r="Y218" i="16"/>
  <c r="AA246" i="16"/>
  <c r="W88" i="16"/>
  <c r="X167" i="16"/>
  <c r="X203" i="16"/>
  <c r="Y233" i="16"/>
  <c r="Y257" i="16"/>
  <c r="AA89" i="16"/>
  <c r="Y187" i="16"/>
  <c r="Z241" i="16"/>
  <c r="W191" i="16"/>
  <c r="X244" i="16"/>
  <c r="AA194" i="16"/>
  <c r="V247" i="16"/>
  <c r="V195" i="16"/>
  <c r="W247" i="16"/>
  <c r="Z198" i="16"/>
  <c r="X255" i="16"/>
  <c r="X209" i="16"/>
  <c r="W37" i="16"/>
  <c r="V207" i="16"/>
  <c r="Z253" i="16"/>
  <c r="W207" i="16"/>
  <c r="AA253" i="16"/>
  <c r="W53" i="16"/>
  <c r="V238" i="16"/>
  <c r="X92" i="16"/>
  <c r="Z182" i="16"/>
  <c r="W224" i="16"/>
  <c r="AA196" i="16"/>
  <c r="W174" i="16"/>
  <c r="W99" i="16"/>
  <c r="Z76" i="16"/>
  <c r="V104" i="16"/>
  <c r="Y127" i="16"/>
  <c r="V208" i="16"/>
  <c r="AA213" i="16"/>
  <c r="W133" i="16"/>
  <c r="W213" i="16"/>
  <c r="V120" i="16"/>
  <c r="Z141" i="16"/>
  <c r="AA184" i="16"/>
  <c r="Z240" i="16"/>
  <c r="W79" i="16"/>
  <c r="V85" i="16"/>
  <c r="W154" i="16"/>
  <c r="AA222" i="16"/>
  <c r="AA202" i="16"/>
  <c r="Y30" i="16"/>
  <c r="X228" i="16"/>
  <c r="W182" i="16"/>
  <c r="Y156" i="16"/>
  <c r="V11" i="16"/>
  <c r="V35" i="16"/>
  <c r="V59" i="16"/>
  <c r="V83" i="16"/>
  <c r="V107" i="16"/>
  <c r="Z16" i="16"/>
  <c r="Z40" i="16"/>
  <c r="Z64" i="16"/>
  <c r="Z88" i="16"/>
  <c r="Z112" i="16"/>
  <c r="X23" i="16"/>
  <c r="X47" i="16"/>
  <c r="X71" i="16"/>
  <c r="X95" i="16"/>
  <c r="V6" i="16"/>
  <c r="V30" i="16"/>
  <c r="V54" i="16"/>
  <c r="V78" i="16"/>
  <c r="W6" i="16"/>
  <c r="W30" i="16"/>
  <c r="W54" i="16"/>
  <c r="W78" i="16"/>
  <c r="AA15" i="16"/>
  <c r="AA39" i="16"/>
  <c r="W25" i="16"/>
  <c r="Y70" i="16"/>
  <c r="AA105" i="16"/>
  <c r="X132" i="16"/>
  <c r="X156" i="16"/>
  <c r="AA22" i="16"/>
  <c r="Z70" i="16"/>
  <c r="V119" i="16"/>
  <c r="V143" i="16"/>
  <c r="V44" i="16"/>
  <c r="W84" i="16"/>
  <c r="W119" i="16"/>
  <c r="W143" i="16"/>
  <c r="Z9" i="16"/>
  <c r="W57" i="16"/>
  <c r="W97" i="16"/>
  <c r="X127" i="16"/>
  <c r="X36" i="16"/>
  <c r="Z82" i="16"/>
  <c r="Y115" i="16"/>
  <c r="Y18" i="16"/>
  <c r="W64" i="16"/>
  <c r="Y97" i="16"/>
  <c r="W126" i="16"/>
  <c r="V16" i="16"/>
  <c r="W94" i="16"/>
  <c r="V140" i="16"/>
  <c r="V172" i="16"/>
  <c r="V196" i="16"/>
  <c r="V220" i="16"/>
  <c r="AA67" i="16"/>
  <c r="AA126" i="16"/>
  <c r="Z155" i="16"/>
  <c r="Z181" i="16"/>
  <c r="Z205" i="16"/>
  <c r="V72" i="16"/>
  <c r="Y129" i="16"/>
  <c r="V154" i="16"/>
  <c r="AA177" i="16"/>
  <c r="AA201" i="16"/>
  <c r="AA225" i="16"/>
  <c r="X86" i="16"/>
  <c r="AA134" i="16"/>
  <c r="AA166" i="16"/>
  <c r="Z34" i="16"/>
  <c r="AA113" i="16"/>
  <c r="X69" i="16"/>
  <c r="V141" i="16"/>
  <c r="V8" i="16"/>
  <c r="Z110" i="16"/>
  <c r="Z146" i="16"/>
  <c r="V174" i="16"/>
  <c r="Z69" i="16"/>
  <c r="X40" i="16"/>
  <c r="AA176" i="16"/>
  <c r="V206" i="16"/>
  <c r="W234" i="16"/>
  <c r="W258" i="16"/>
  <c r="X150" i="16"/>
  <c r="W197" i="16"/>
  <c r="V226" i="16"/>
  <c r="X250" i="16"/>
  <c r="X108" i="16"/>
  <c r="X183" i="16"/>
  <c r="V215" i="16"/>
  <c r="Y238" i="16"/>
  <c r="AA26" i="16"/>
  <c r="V177" i="16"/>
  <c r="Y208" i="16"/>
  <c r="W237" i="16"/>
  <c r="AA13" i="16"/>
  <c r="W148" i="16"/>
  <c r="W187" i="16"/>
  <c r="X223" i="16"/>
  <c r="X249" i="16"/>
  <c r="W100" i="16"/>
  <c r="W170" i="16"/>
  <c r="AA206" i="16"/>
  <c r="V236" i="16"/>
  <c r="Y62" i="16"/>
  <c r="Y101" i="16"/>
  <c r="V191" i="16"/>
  <c r="W244" i="16"/>
  <c r="Z194" i="16"/>
  <c r="AA249" i="16"/>
  <c r="X198" i="16"/>
  <c r="Y252" i="16"/>
  <c r="Y198" i="16"/>
  <c r="Z252" i="16"/>
  <c r="W202" i="16"/>
  <c r="Z114" i="16"/>
  <c r="W216" i="16"/>
  <c r="X80" i="16"/>
  <c r="Y210" i="16"/>
  <c r="W256" i="16"/>
  <c r="Z210" i="16"/>
  <c r="X256" i="16"/>
  <c r="Y139" i="16"/>
  <c r="V246" i="16"/>
  <c r="Y149" i="16"/>
  <c r="W193" i="16"/>
  <c r="X217" i="16"/>
  <c r="V227" i="16"/>
  <c r="X207" i="16"/>
  <c r="Y44" i="16"/>
  <c r="Z87" i="16"/>
  <c r="X41" i="16"/>
  <c r="Z128" i="16"/>
  <c r="X57" i="16"/>
  <c r="Z135" i="16"/>
  <c r="W16" i="16"/>
  <c r="AA140" i="16"/>
  <c r="X149" i="16"/>
  <c r="Z130" i="16"/>
  <c r="Z243" i="16"/>
  <c r="X197" i="16"/>
  <c r="V100" i="16"/>
  <c r="X187" i="16"/>
  <c r="Y143" i="16"/>
  <c r="Y167" i="16"/>
  <c r="AA203" i="16"/>
  <c r="Z28" i="16"/>
  <c r="V66" i="16"/>
  <c r="W49" i="16"/>
  <c r="V20" i="16"/>
  <c r="X113" i="16"/>
  <c r="W138" i="16"/>
  <c r="X98" i="16"/>
  <c r="V102" i="16"/>
  <c r="Y176" i="16"/>
  <c r="W24" i="16"/>
  <c r="X96" i="16"/>
  <c r="W226" i="16"/>
  <c r="Y14" i="16"/>
  <c r="W225" i="16"/>
  <c r="V242" i="16"/>
  <c r="AA139" i="16"/>
  <c r="W31" i="16"/>
  <c r="Y91" i="16"/>
  <c r="Y54" i="16"/>
  <c r="V106" i="16"/>
  <c r="W36" i="16"/>
  <c r="Z115" i="16"/>
  <c r="W32" i="16"/>
  <c r="W144" i="16"/>
  <c r="V179" i="16"/>
  <c r="V164" i="16"/>
  <c r="W183" i="16"/>
  <c r="Z250" i="16"/>
  <c r="AA192" i="16"/>
  <c r="W171" i="16"/>
  <c r="AA237" i="16"/>
  <c r="X243" i="16"/>
  <c r="Y12" i="16"/>
  <c r="Y36" i="16"/>
  <c r="Y60" i="16"/>
  <c r="Y84" i="16"/>
  <c r="Y108" i="16"/>
  <c r="W19" i="16"/>
  <c r="W43" i="16"/>
  <c r="W67" i="16"/>
  <c r="W91" i="16"/>
  <c r="W115" i="16"/>
  <c r="AA24" i="16"/>
  <c r="AA48" i="16"/>
  <c r="AA72" i="16"/>
  <c r="AA96" i="16"/>
  <c r="Y7" i="16"/>
  <c r="Y31" i="16"/>
  <c r="Y55" i="16"/>
  <c r="Y79" i="16"/>
  <c r="Z7" i="16"/>
  <c r="Z31" i="16"/>
  <c r="Z55" i="16"/>
  <c r="Z79" i="16"/>
  <c r="X18" i="16"/>
  <c r="X42" i="16"/>
  <c r="Z30" i="16"/>
  <c r="X72" i="16"/>
  <c r="AA107" i="16"/>
  <c r="AA133" i="16"/>
  <c r="AA157" i="16"/>
  <c r="X25" i="16"/>
  <c r="X77" i="16"/>
  <c r="Y120" i="16"/>
  <c r="Y144" i="16"/>
  <c r="Y49" i="16"/>
  <c r="AA86" i="16"/>
  <c r="Z120" i="16"/>
  <c r="Z144" i="16"/>
  <c r="W12" i="16"/>
  <c r="AA59" i="16"/>
  <c r="AA102" i="16"/>
  <c r="AA128" i="16"/>
  <c r="AA41" i="16"/>
  <c r="X89" i="16"/>
  <c r="V118" i="16"/>
  <c r="V21" i="16"/>
  <c r="AA66" i="16"/>
  <c r="Z99" i="16"/>
  <c r="Z127" i="16"/>
  <c r="Y21" i="16"/>
  <c r="W98" i="16"/>
  <c r="X142" i="16"/>
  <c r="Y173" i="16"/>
  <c r="Y197" i="16"/>
  <c r="Y221" i="16"/>
  <c r="X76" i="16"/>
  <c r="X129" i="16"/>
  <c r="V157" i="16"/>
  <c r="W184" i="16"/>
  <c r="W208" i="16"/>
  <c r="X81" i="16"/>
  <c r="V132" i="16"/>
  <c r="AA155" i="16"/>
  <c r="X180" i="16"/>
  <c r="X204" i="16"/>
  <c r="Y6" i="16"/>
  <c r="Z90" i="16"/>
  <c r="AA138" i="16"/>
  <c r="V168" i="16"/>
  <c r="W45" i="16"/>
  <c r="AA119" i="16"/>
  <c r="AA73" i="16"/>
  <c r="Y146" i="16"/>
  <c r="Y13" i="16"/>
  <c r="W114" i="16"/>
  <c r="V148" i="16"/>
  <c r="Y175" i="16"/>
  <c r="Y74" i="16"/>
  <c r="V56" i="16"/>
  <c r="AA178" i="16"/>
  <c r="Y211" i="16"/>
  <c r="Z235" i="16"/>
  <c r="V9" i="16"/>
  <c r="Y153" i="16"/>
  <c r="W199" i="16"/>
  <c r="AA227" i="16"/>
  <c r="AA251" i="16"/>
  <c r="X118" i="16"/>
  <c r="AA186" i="16"/>
  <c r="AA216" i="16"/>
  <c r="V241" i="16"/>
  <c r="AA42" i="16"/>
  <c r="Z179" i="16"/>
  <c r="V210" i="16"/>
  <c r="Z238" i="16"/>
  <c r="AA29" i="16"/>
  <c r="Z151" i="16"/>
  <c r="Z190" i="16"/>
  <c r="Y226" i="16"/>
  <c r="AA250" i="16"/>
  <c r="W120" i="16"/>
  <c r="X175" i="16"/>
  <c r="AA208" i="16"/>
  <c r="Y237" i="16"/>
  <c r="Z89" i="16"/>
  <c r="V112" i="16"/>
  <c r="Y194" i="16"/>
  <c r="Z249" i="16"/>
  <c r="W198" i="16"/>
  <c r="X252" i="16"/>
  <c r="X205" i="16"/>
  <c r="V255" i="16"/>
  <c r="V202" i="16"/>
  <c r="W255" i="16"/>
  <c r="W209" i="16"/>
  <c r="X146" i="16"/>
  <c r="Y219" i="16"/>
  <c r="AA115" i="16"/>
  <c r="V217" i="16"/>
  <c r="X37" i="16"/>
  <c r="V214" i="16"/>
  <c r="V138" i="16"/>
  <c r="AA162" i="16"/>
  <c r="V254" i="16"/>
  <c r="W168" i="16"/>
  <c r="Y214" i="16"/>
  <c r="V243" i="16"/>
  <c r="V251" i="16"/>
  <c r="Y207" i="16"/>
  <c r="W3" i="16"/>
  <c r="Y102" i="16"/>
  <c r="X97" i="16"/>
  <c r="Y53" i="16"/>
  <c r="W140" i="16"/>
  <c r="X212" i="16"/>
  <c r="X13" i="16"/>
  <c r="Y117" i="16"/>
  <c r="Z211" i="16"/>
  <c r="V249" i="16"/>
  <c r="AA258" i="16"/>
  <c r="Z215" i="16"/>
  <c r="V153" i="16"/>
  <c r="AA229" i="16"/>
  <c r="AA123" i="16"/>
  <c r="Z4" i="16"/>
  <c r="X107" i="16"/>
  <c r="W66" i="16"/>
  <c r="X144" i="16"/>
  <c r="W104" i="16"/>
  <c r="X12" i="16"/>
  <c r="AA82" i="16"/>
  <c r="V184" i="16"/>
  <c r="AA21" i="16"/>
  <c r="W109" i="16"/>
  <c r="W60" i="16"/>
  <c r="W246" i="16"/>
  <c r="X199" i="16"/>
  <c r="W249" i="16"/>
  <c r="AA190" i="16"/>
  <c r="X158" i="16"/>
  <c r="Z159" i="16"/>
  <c r="X232" i="16"/>
  <c r="X251" i="16"/>
  <c r="Y96" i="16"/>
  <c r="AA84" i="16"/>
  <c r="Z43" i="16"/>
  <c r="AA90" i="16"/>
  <c r="Y132" i="16"/>
  <c r="Z77" i="16"/>
  <c r="V130" i="16"/>
  <c r="Z126" i="16"/>
  <c r="V144" i="16"/>
  <c r="Z166" i="16"/>
  <c r="Y78" i="16"/>
  <c r="Z29" i="16"/>
  <c r="Z107" i="16"/>
  <c r="V229" i="16"/>
  <c r="Z206" i="16"/>
  <c r="W158" i="16"/>
  <c r="Z171" i="16"/>
  <c r="Y247" i="16"/>
  <c r="Y232" i="16"/>
  <c r="V15" i="16"/>
  <c r="V39" i="16"/>
  <c r="V63" i="16"/>
  <c r="V87" i="16"/>
  <c r="V111" i="16"/>
  <c r="Z20" i="16"/>
  <c r="Z44" i="16"/>
  <c r="Z68" i="16"/>
  <c r="Z92" i="16"/>
  <c r="X3" i="16"/>
  <c r="X27" i="16"/>
  <c r="X51" i="16"/>
  <c r="X75" i="16"/>
  <c r="X99" i="16"/>
  <c r="V10" i="16"/>
  <c r="V34" i="16"/>
  <c r="V58" i="16"/>
  <c r="V82" i="16"/>
  <c r="W10" i="16"/>
  <c r="W34" i="16"/>
  <c r="W58" i="16"/>
  <c r="W82" i="16"/>
  <c r="AA19" i="16"/>
  <c r="AA43" i="16"/>
  <c r="W33" i="16"/>
  <c r="W77" i="16"/>
  <c r="X109" i="16"/>
  <c r="X136" i="16"/>
  <c r="X160" i="16"/>
  <c r="AA30" i="16"/>
  <c r="AA81" i="16"/>
  <c r="V123" i="16"/>
  <c r="V4" i="16"/>
  <c r="V52" i="16"/>
  <c r="V89" i="16"/>
  <c r="W123" i="16"/>
  <c r="W147" i="16"/>
  <c r="Z17" i="16"/>
  <c r="Z61" i="16"/>
  <c r="X104" i="16"/>
  <c r="X131" i="16"/>
  <c r="X44" i="16"/>
  <c r="Z91" i="16"/>
  <c r="Y119" i="16"/>
  <c r="Y26" i="16"/>
  <c r="V69" i="16"/>
  <c r="W101" i="16"/>
  <c r="W130" i="16"/>
  <c r="V32" i="16"/>
  <c r="Z101" i="16"/>
  <c r="Y147" i="16"/>
  <c r="V176" i="16"/>
  <c r="V200" i="16"/>
  <c r="V224" i="16"/>
  <c r="W81" i="16"/>
  <c r="Y134" i="16"/>
  <c r="AA158" i="16"/>
  <c r="Z185" i="16"/>
  <c r="Z209" i="16"/>
  <c r="AA85" i="16"/>
  <c r="Z134" i="16"/>
  <c r="W157" i="16"/>
  <c r="AA181" i="16"/>
  <c r="AA205" i="16"/>
  <c r="V17" i="16"/>
  <c r="Z94" i="16"/>
  <c r="AA142" i="16"/>
  <c r="Z169" i="16"/>
  <c r="Z50" i="16"/>
  <c r="X122" i="16"/>
  <c r="Z78" i="16"/>
  <c r="Z149" i="16"/>
  <c r="V24" i="16"/>
  <c r="W117" i="16"/>
  <c r="Y151" i="16"/>
  <c r="V178" i="16"/>
  <c r="AA83" i="16"/>
  <c r="AA69" i="16"/>
  <c r="V181" i="16"/>
  <c r="V213" i="16"/>
  <c r="W238" i="16"/>
  <c r="V25" i="16"/>
  <c r="V163" i="16"/>
  <c r="Z202" i="16"/>
  <c r="X230" i="16"/>
  <c r="X254" i="16"/>
  <c r="Z125" i="16"/>
  <c r="AA188" i="16"/>
  <c r="W218" i="16"/>
  <c r="Y242" i="16"/>
  <c r="AA57" i="16"/>
  <c r="Y183" i="16"/>
  <c r="Z213" i="16"/>
  <c r="W241" i="16"/>
  <c r="AA45" i="16"/>
  <c r="AA154" i="16"/>
  <c r="Z192" i="16"/>
  <c r="X229" i="16"/>
  <c r="X253" i="16"/>
  <c r="Y133" i="16"/>
  <c r="X177" i="16"/>
  <c r="X210" i="16"/>
  <c r="V240" i="16"/>
  <c r="X101" i="16"/>
  <c r="V121" i="16"/>
  <c r="V198" i="16"/>
  <c r="W252" i="16"/>
  <c r="W205" i="16"/>
  <c r="AA257" i="16"/>
  <c r="AA212" i="16"/>
  <c r="X21" i="16"/>
  <c r="V209" i="16"/>
  <c r="Y114" i="16"/>
  <c r="X219" i="16"/>
  <c r="W153" i="16"/>
  <c r="Z222" i="16"/>
  <c r="Y135" i="16"/>
  <c r="Y220" i="16"/>
  <c r="AA135" i="16"/>
  <c r="W217" i="16"/>
  <c r="Z161" i="16"/>
  <c r="Y178" i="16"/>
  <c r="W92" i="16"/>
  <c r="Y182" i="16"/>
  <c r="AA232" i="16"/>
  <c r="V186" i="16"/>
  <c r="W227" i="16"/>
  <c r="Z207" i="16"/>
  <c r="Y92" i="16"/>
  <c r="Y128" i="16"/>
  <c r="V126" i="16"/>
  <c r="Y181" i="16"/>
  <c r="X16" i="16"/>
  <c r="Y38" i="16"/>
  <c r="V114" i="16"/>
  <c r="AA103" i="16"/>
  <c r="W179" i="16"/>
  <c r="AA224" i="16"/>
  <c r="W167" i="16"/>
  <c r="Z137" i="16"/>
  <c r="Z225" i="16"/>
  <c r="Z167" i="16"/>
  <c r="Z232" i="16"/>
  <c r="V95" i="16"/>
  <c r="X83" i="16"/>
  <c r="AA3" i="16"/>
  <c r="X120" i="16"/>
  <c r="X66" i="16"/>
  <c r="AA75" i="16"/>
  <c r="Y42" i="16"/>
  <c r="Z158" i="16"/>
  <c r="Z193" i="16"/>
  <c r="V49" i="16"/>
  <c r="X159" i="16"/>
  <c r="V221" i="16"/>
  <c r="X163" i="16"/>
  <c r="W223" i="16"/>
  <c r="Y148" i="16"/>
  <c r="AA218" i="16"/>
  <c r="AA236" i="16"/>
  <c r="AA220" i="16"/>
  <c r="X235" i="16"/>
  <c r="Y48" i="16"/>
  <c r="AA108" i="16"/>
  <c r="Z67" i="16"/>
  <c r="AA121" i="16"/>
  <c r="Y25" i="16"/>
  <c r="Z156" i="16"/>
  <c r="V101" i="16"/>
  <c r="V160" i="16"/>
  <c r="W172" i="16"/>
  <c r="X192" i="16"/>
  <c r="X29" i="16"/>
  <c r="AA143" i="16"/>
  <c r="AA239" i="16"/>
  <c r="V194" i="16"/>
  <c r="AA151" i="16"/>
  <c r="V225" i="16"/>
  <c r="W231" i="16"/>
  <c r="V182" i="16"/>
  <c r="Z178" i="16"/>
  <c r="Y16" i="16"/>
  <c r="Y40" i="16"/>
  <c r="Y64" i="16"/>
  <c r="Y88" i="16"/>
  <c r="Y112" i="16"/>
  <c r="W23" i="16"/>
  <c r="W47" i="16"/>
  <c r="W71" i="16"/>
  <c r="W95" i="16"/>
  <c r="AA4" i="16"/>
  <c r="AA28" i="16"/>
  <c r="AA52" i="16"/>
  <c r="AA76" i="16"/>
  <c r="AA100" i="16"/>
  <c r="Y11" i="16"/>
  <c r="Y35" i="16"/>
  <c r="Y59" i="16"/>
  <c r="Y83" i="16"/>
  <c r="Z11" i="16"/>
  <c r="Z35" i="16"/>
  <c r="Z59" i="16"/>
  <c r="Z83" i="16"/>
  <c r="X22" i="16"/>
  <c r="X46" i="16"/>
  <c r="Z38" i="16"/>
  <c r="AA79" i="16"/>
  <c r="AA114" i="16"/>
  <c r="AA137" i="16"/>
  <c r="AA161" i="16"/>
  <c r="X33" i="16"/>
  <c r="V84" i="16"/>
  <c r="Y124" i="16"/>
  <c r="Y9" i="16"/>
  <c r="AA54" i="16"/>
  <c r="V93" i="16"/>
  <c r="Z124" i="16"/>
  <c r="Z148" i="16"/>
  <c r="W20" i="16"/>
  <c r="Y66" i="16"/>
  <c r="X106" i="16"/>
  <c r="AA132" i="16"/>
  <c r="AA49" i="16"/>
  <c r="X93" i="16"/>
  <c r="V122" i="16"/>
  <c r="V29" i="16"/>
  <c r="Y73" i="16"/>
  <c r="Z106" i="16"/>
  <c r="Z131" i="16"/>
  <c r="Y37" i="16"/>
  <c r="W105" i="16"/>
  <c r="Z150" i="16"/>
  <c r="Y177" i="16"/>
  <c r="Y201" i="16"/>
  <c r="Y225" i="16"/>
  <c r="Z85" i="16"/>
  <c r="W136" i="16"/>
  <c r="W160" i="16"/>
  <c r="W188" i="16"/>
  <c r="W212" i="16"/>
  <c r="Y90" i="16"/>
  <c r="AA136" i="16"/>
  <c r="Y160" i="16"/>
  <c r="X184" i="16"/>
  <c r="X208" i="16"/>
  <c r="Y22" i="16"/>
  <c r="Z98" i="16"/>
  <c r="AA144" i="16"/>
  <c r="V171" i="16"/>
  <c r="AA55" i="16"/>
  <c r="AA127" i="16"/>
  <c r="Y103" i="16"/>
  <c r="X151" i="16"/>
  <c r="Y29" i="16"/>
  <c r="Z122" i="16"/>
  <c r="Z154" i="16"/>
  <c r="Y179" i="16"/>
  <c r="V92" i="16"/>
  <c r="W96" i="16"/>
  <c r="V183" i="16"/>
  <c r="AA214" i="16"/>
  <c r="Z239" i="16"/>
  <c r="V41" i="16"/>
  <c r="V166" i="16"/>
  <c r="Z204" i="16"/>
  <c r="AA231" i="16"/>
  <c r="AA255" i="16"/>
  <c r="X147" i="16"/>
  <c r="X190" i="16"/>
  <c r="X221" i="16"/>
  <c r="V245" i="16"/>
  <c r="X85" i="16"/>
  <c r="V185" i="16"/>
  <c r="W215" i="16"/>
  <c r="Z242" i="16"/>
  <c r="Z74" i="16"/>
  <c r="V161" i="16"/>
  <c r="W194" i="16"/>
  <c r="AA230" i="16"/>
  <c r="AA254" i="16"/>
  <c r="Y137" i="16"/>
  <c r="AA183" i="16"/>
  <c r="Y215" i="16"/>
  <c r="Y241" i="16"/>
  <c r="V128" i="16"/>
  <c r="W128" i="16"/>
  <c r="V205" i="16"/>
  <c r="Z257" i="16"/>
  <c r="Z212" i="16"/>
  <c r="W21" i="16"/>
  <c r="V219" i="16"/>
  <c r="V105" i="16"/>
  <c r="W219" i="16"/>
  <c r="V134" i="16"/>
  <c r="Y222" i="16"/>
  <c r="AA159" i="16"/>
  <c r="Y231" i="16"/>
  <c r="AA146" i="16"/>
  <c r="Z223" i="16"/>
  <c r="V155" i="16"/>
  <c r="Z220" i="16"/>
  <c r="W178" i="16"/>
  <c r="Z200" i="16"/>
  <c r="AA167" i="16"/>
  <c r="V193" i="16"/>
  <c r="AA240" i="16"/>
  <c r="Z217" i="16"/>
  <c r="W251" i="16"/>
  <c r="AA207" i="16"/>
  <c r="Y68" i="16"/>
  <c r="AA8" i="16"/>
  <c r="AA56" i="16"/>
  <c r="AA104" i="16"/>
  <c r="Y63" i="16"/>
  <c r="Z15" i="16"/>
  <c r="Z63" i="16"/>
  <c r="X50" i="16"/>
  <c r="Y86" i="16"/>
  <c r="AA141" i="16"/>
  <c r="Y61" i="16"/>
  <c r="Z152" i="16"/>
  <c r="AA111" i="16"/>
  <c r="V37" i="16"/>
  <c r="Y155" i="16"/>
  <c r="Y166" i="16"/>
  <c r="AA163" i="16"/>
  <c r="V175" i="16"/>
  <c r="Y45" i="16"/>
  <c r="Y188" i="16"/>
  <c r="Z10" i="16"/>
  <c r="Y118" i="16"/>
  <c r="W201" i="16"/>
  <c r="W220" i="16"/>
  <c r="V129" i="16"/>
  <c r="X231" i="16"/>
  <c r="AA210" i="16"/>
  <c r="W235" i="16"/>
  <c r="V47" i="16"/>
  <c r="X11" i="16"/>
  <c r="X35" i="16"/>
  <c r="V18" i="16"/>
  <c r="W18" i="16"/>
  <c r="AA51" i="16"/>
  <c r="AA46" i="16"/>
  <c r="W155" i="16"/>
  <c r="Y99" i="16"/>
  <c r="W121" i="16"/>
  <c r="X169" i="16"/>
  <c r="AA189" i="16"/>
  <c r="V117" i="16"/>
  <c r="V190" i="16"/>
  <c r="Z26" i="16"/>
  <c r="Y192" i="16"/>
  <c r="X237" i="16"/>
  <c r="V248" i="16"/>
  <c r="X165" i="16"/>
  <c r="W232" i="16"/>
  <c r="AA93" i="16"/>
  <c r="Y72" i="16"/>
  <c r="AA12" i="16"/>
  <c r="AA60" i="16"/>
  <c r="Y67" i="16"/>
  <c r="X30" i="16"/>
  <c r="AA169" i="16"/>
  <c r="Z132" i="16"/>
  <c r="V64" i="16"/>
  <c r="Z139" i="16"/>
  <c r="Y209" i="16"/>
  <c r="X32" i="16"/>
  <c r="X54" i="16"/>
  <c r="Y122" i="16"/>
  <c r="X114" i="16"/>
  <c r="Z216" i="16"/>
  <c r="V253" i="16"/>
  <c r="AA238" i="16"/>
  <c r="Y249" i="16"/>
  <c r="V231" i="16"/>
  <c r="Z237" i="16"/>
  <c r="V150" i="16"/>
  <c r="V19" i="16"/>
  <c r="V43" i="16"/>
  <c r="V67" i="16"/>
  <c r="V91" i="16"/>
  <c r="V115" i="16"/>
  <c r="Z24" i="16"/>
  <c r="Z48" i="16"/>
  <c r="Z72" i="16"/>
  <c r="Z96" i="16"/>
  <c r="X7" i="16"/>
  <c r="X31" i="16"/>
  <c r="X55" i="16"/>
  <c r="X79" i="16"/>
  <c r="X103" i="16"/>
  <c r="V14" i="16"/>
  <c r="V38" i="16"/>
  <c r="V62" i="16"/>
  <c r="V86" i="16"/>
  <c r="W14" i="16"/>
  <c r="W38" i="16"/>
  <c r="W62" i="16"/>
  <c r="W86" i="16"/>
  <c r="AA23" i="16"/>
  <c r="AA47" i="16"/>
  <c r="W41" i="16"/>
  <c r="Z81" i="16"/>
  <c r="X116" i="16"/>
  <c r="X140" i="16"/>
  <c r="X164" i="16"/>
  <c r="AA38" i="16"/>
  <c r="Z86" i="16"/>
  <c r="V127" i="16"/>
  <c r="V12" i="16"/>
  <c r="V57" i="16"/>
  <c r="V97" i="16"/>
  <c r="W127" i="16"/>
  <c r="W151" i="16"/>
  <c r="Z25" i="16"/>
  <c r="X68" i="16"/>
  <c r="AA109" i="16"/>
  <c r="X4" i="16"/>
  <c r="X52" i="16"/>
  <c r="Z95" i="16"/>
  <c r="Y123" i="16"/>
  <c r="Y34" i="16"/>
  <c r="X78" i="16"/>
  <c r="W108" i="16"/>
  <c r="W134" i="16"/>
  <c r="V48" i="16"/>
  <c r="W112" i="16"/>
  <c r="V152" i="16"/>
  <c r="V180" i="16"/>
  <c r="V204" i="16"/>
  <c r="Z5" i="16"/>
  <c r="X90" i="16"/>
  <c r="Y138" i="16"/>
  <c r="Z163" i="16"/>
  <c r="Z189" i="16"/>
  <c r="AA5" i="16"/>
  <c r="Y94" i="16"/>
  <c r="Z138" i="16"/>
  <c r="V162" i="16"/>
  <c r="AA185" i="16"/>
  <c r="AA209" i="16"/>
  <c r="V33" i="16"/>
  <c r="W102" i="16"/>
  <c r="W146" i="16"/>
  <c r="Y172" i="16"/>
  <c r="X64" i="16"/>
  <c r="X130" i="16"/>
  <c r="Y110" i="16"/>
  <c r="Y154" i="16"/>
  <c r="V40" i="16"/>
  <c r="W125" i="16"/>
  <c r="V156" i="16"/>
  <c r="W8" i="16"/>
  <c r="V96" i="16"/>
  <c r="Y107" i="16"/>
  <c r="Y186" i="16"/>
  <c r="Y216" i="16"/>
  <c r="W242" i="16"/>
  <c r="W56" i="16"/>
  <c r="Y174" i="16"/>
  <c r="W206" i="16"/>
  <c r="X234" i="16"/>
  <c r="X258" i="16"/>
  <c r="Y150" i="16"/>
  <c r="AA195" i="16"/>
  <c r="V223" i="16"/>
  <c r="Y246" i="16"/>
  <c r="AA97" i="16"/>
  <c r="V187" i="16"/>
  <c r="X218" i="16"/>
  <c r="W245" i="16"/>
  <c r="V88" i="16"/>
  <c r="W164" i="16"/>
  <c r="Z199" i="16"/>
  <c r="X233" i="16"/>
  <c r="X257" i="16"/>
  <c r="Y141" i="16"/>
  <c r="X185" i="16"/>
  <c r="Z218" i="16"/>
  <c r="V244" i="16"/>
  <c r="Z133" i="16"/>
  <c r="Y145" i="16"/>
  <c r="Y212" i="16"/>
  <c r="Y65" i="16"/>
  <c r="AA215" i="16"/>
  <c r="AA130" i="16"/>
  <c r="W222" i="16"/>
  <c r="Z143" i="16"/>
  <c r="X222" i="16"/>
  <c r="Z145" i="16"/>
  <c r="AA228" i="16"/>
  <c r="AA171" i="16"/>
  <c r="V234" i="16"/>
  <c r="X161" i="16"/>
  <c r="AA226" i="16"/>
  <c r="Y161" i="16"/>
  <c r="AA223" i="16"/>
  <c r="X189" i="16"/>
  <c r="W211" i="16"/>
  <c r="X182" i="16"/>
  <c r="X214" i="16"/>
  <c r="AA248" i="16"/>
  <c r="W243" i="16"/>
  <c r="W156" i="16"/>
  <c r="V235" i="16"/>
  <c r="Y20" i="16"/>
  <c r="AA32" i="16"/>
  <c r="AA80" i="16"/>
  <c r="Y15" i="16"/>
  <c r="Y39" i="16"/>
  <c r="Y87" i="16"/>
  <c r="Z39" i="16"/>
  <c r="X26" i="16"/>
  <c r="Z46" i="16"/>
  <c r="AA165" i="16"/>
  <c r="Z102" i="16"/>
  <c r="W28" i="16"/>
  <c r="AA9" i="16"/>
  <c r="W110" i="16"/>
  <c r="Y205" i="16"/>
  <c r="W192" i="16"/>
  <c r="X188" i="16"/>
  <c r="W69" i="16"/>
  <c r="Y159" i="16"/>
  <c r="Z219" i="16"/>
  <c r="Z153" i="16"/>
  <c r="Y190" i="16"/>
  <c r="AA234" i="16"/>
  <c r="Y245" i="16"/>
  <c r="X225" i="16"/>
  <c r="Y239" i="16"/>
  <c r="X53" i="16"/>
  <c r="V23" i="16"/>
  <c r="Z100" i="16"/>
  <c r="X59" i="16"/>
  <c r="V42" i="16"/>
  <c r="W42" i="16"/>
  <c r="AA27" i="16"/>
  <c r="X168" i="16"/>
  <c r="W131" i="16"/>
  <c r="AA61" i="16"/>
  <c r="X58" i="16"/>
  <c r="Y142" i="16"/>
  <c r="V165" i="16"/>
  <c r="AA18" i="16"/>
  <c r="X125" i="16"/>
  <c r="X238" i="16"/>
  <c r="X126" i="16"/>
  <c r="V170" i="16"/>
  <c r="Y223" i="16"/>
  <c r="Y228" i="16"/>
  <c r="V173" i="16"/>
  <c r="W214" i="16"/>
  <c r="Y24" i="16"/>
  <c r="AA36" i="16"/>
  <c r="Y19" i="16"/>
  <c r="Z19" i="16"/>
  <c r="Z6" i="16"/>
  <c r="X49" i="16"/>
  <c r="W106" i="16"/>
  <c r="AA17" i="16"/>
  <c r="AA62" i="16"/>
  <c r="AA101" i="16"/>
  <c r="Y105" i="16"/>
  <c r="W116" i="16"/>
  <c r="Y162" i="16"/>
  <c r="Y195" i="16"/>
  <c r="Z42" i="16"/>
  <c r="V151" i="16"/>
  <c r="W175" i="16"/>
  <c r="Z226" i="16"/>
  <c r="Z170" i="16"/>
  <c r="AA191" i="16"/>
  <c r="Z248" i="16"/>
  <c r="Q13" i="16"/>
  <c r="Q34" i="16"/>
  <c r="Z2" i="16"/>
  <c r="Q15" i="16"/>
  <c r="S2" i="15" a="1"/>
  <c r="O13" i="15"/>
  <c r="O31" i="15"/>
  <c r="O15" i="15"/>
  <c r="T3" i="14"/>
  <c r="T27" i="14"/>
  <c r="T51" i="14"/>
  <c r="T75" i="14"/>
  <c r="T99" i="14"/>
  <c r="X8" i="14"/>
  <c r="X32" i="14"/>
  <c r="X56" i="14"/>
  <c r="X80" i="14"/>
  <c r="X104" i="14"/>
  <c r="V15" i="14"/>
  <c r="V39" i="14"/>
  <c r="V63" i="14"/>
  <c r="V87" i="14"/>
  <c r="V111" i="14"/>
  <c r="T22" i="14"/>
  <c r="T46" i="14"/>
  <c r="T70" i="14"/>
  <c r="T94" i="14"/>
  <c r="U6" i="14"/>
  <c r="U30" i="14"/>
  <c r="U54" i="14"/>
  <c r="Y3" i="14"/>
  <c r="Y27" i="14"/>
  <c r="Y51" i="14"/>
  <c r="W13" i="14"/>
  <c r="Y59" i="14"/>
  <c r="W89" i="14"/>
  <c r="W113" i="14"/>
  <c r="U138" i="14"/>
  <c r="U162" i="14"/>
  <c r="U186" i="14"/>
  <c r="T28" i="14"/>
  <c r="X77" i="14"/>
  <c r="Y119" i="14"/>
  <c r="Y143" i="14"/>
  <c r="U4" i="14"/>
  <c r="W57" i="14"/>
  <c r="Y101" i="14"/>
  <c r="T133" i="14"/>
  <c r="T157" i="14"/>
  <c r="V36" i="14"/>
  <c r="U82" i="14"/>
  <c r="X122" i="14"/>
  <c r="X146" i="14"/>
  <c r="W34" i="14"/>
  <c r="V78" i="14"/>
  <c r="V102" i="14"/>
  <c r="Y126" i="14"/>
  <c r="U21" i="14"/>
  <c r="T65" i="14"/>
  <c r="W94" i="14"/>
  <c r="W117" i="14"/>
  <c r="W141" i="14"/>
  <c r="T24" i="14"/>
  <c r="Y94" i="14"/>
  <c r="Y141" i="14"/>
  <c r="W169" i="14"/>
  <c r="T194" i="14"/>
  <c r="U40" i="14"/>
  <c r="T139" i="14"/>
  <c r="V178" i="14"/>
  <c r="Y29" i="14"/>
  <c r="U139" i="14"/>
  <c r="W178" i="14"/>
  <c r="W46" i="14"/>
  <c r="X149" i="14"/>
  <c r="X178" i="14"/>
  <c r="Y70" i="14"/>
  <c r="W123" i="14"/>
  <c r="W165" i="14"/>
  <c r="Y194" i="14"/>
  <c r="V80" i="14"/>
  <c r="X129" i="14"/>
  <c r="T167" i="14"/>
  <c r="U196" i="14"/>
  <c r="T72" i="14"/>
  <c r="Y156" i="14"/>
  <c r="U183" i="14"/>
  <c r="W132" i="14"/>
  <c r="U48" i="14"/>
  <c r="T77" i="14"/>
  <c r="X124" i="14"/>
  <c r="U77" i="14"/>
  <c r="Y170" i="14"/>
  <c r="V93" i="14"/>
  <c r="X189" i="14"/>
  <c r="T191" i="14"/>
  <c r="X133" i="14"/>
  <c r="X22" i="14"/>
  <c r="U120" i="14"/>
  <c r="V176" i="14"/>
  <c r="Y116" i="14"/>
  <c r="T182" i="14"/>
  <c r="U101" i="14"/>
  <c r="Y34" i="14"/>
  <c r="X117" i="14"/>
  <c r="T165" i="14"/>
  <c r="T187" i="14"/>
  <c r="W191" i="14"/>
  <c r="W139" i="14"/>
  <c r="V96" i="14"/>
  <c r="U167" i="14"/>
  <c r="W9" i="14"/>
  <c r="W189" i="14"/>
  <c r="Y162" i="14"/>
  <c r="V185" i="14"/>
  <c r="U25" i="14"/>
  <c r="T162" i="14"/>
  <c r="U157" i="14"/>
  <c r="X78" i="14"/>
  <c r="V29" i="14"/>
  <c r="W4" i="14"/>
  <c r="W28" i="14"/>
  <c r="W52" i="14"/>
  <c r="W76" i="14"/>
  <c r="W100" i="14"/>
  <c r="U11" i="14"/>
  <c r="U35" i="14"/>
  <c r="U59" i="14"/>
  <c r="U83" i="14"/>
  <c r="U107" i="14"/>
  <c r="Y16" i="14"/>
  <c r="Y40" i="14"/>
  <c r="Y64" i="14"/>
  <c r="Y88" i="14"/>
  <c r="Y112" i="14"/>
  <c r="W23" i="14"/>
  <c r="W47" i="14"/>
  <c r="W71" i="14"/>
  <c r="W95" i="14"/>
  <c r="X7" i="14"/>
  <c r="X31" i="14"/>
  <c r="X55" i="14"/>
  <c r="V6" i="14"/>
  <c r="V30" i="14"/>
  <c r="V54" i="14"/>
  <c r="V16" i="14"/>
  <c r="X61" i="14"/>
  <c r="Y91" i="14"/>
  <c r="X115" i="14"/>
  <c r="X139" i="14"/>
  <c r="X163" i="14"/>
  <c r="X187" i="14"/>
  <c r="W33" i="14"/>
  <c r="X81" i="14"/>
  <c r="V122" i="14"/>
  <c r="V146" i="14"/>
  <c r="Y13" i="14"/>
  <c r="V62" i="14"/>
  <c r="Y105" i="14"/>
  <c r="W134" i="14"/>
  <c r="W158" i="14"/>
  <c r="Y41" i="14"/>
  <c r="U86" i="14"/>
  <c r="U125" i="14"/>
  <c r="U149" i="14"/>
  <c r="T37" i="14"/>
  <c r="T80" i="14"/>
  <c r="T104" i="14"/>
  <c r="V129" i="14"/>
  <c r="X26" i="14"/>
  <c r="W69" i="14"/>
  <c r="U96" i="14"/>
  <c r="T120" i="14"/>
  <c r="T144" i="14"/>
  <c r="W29" i="14"/>
  <c r="Y98" i="14"/>
  <c r="V144" i="14"/>
  <c r="V172" i="14"/>
  <c r="Y195" i="14"/>
  <c r="X45" i="14"/>
  <c r="W144" i="14"/>
  <c r="U181" i="14"/>
  <c r="V40" i="14"/>
  <c r="X144" i="14"/>
  <c r="V181" i="14"/>
  <c r="V61" i="14"/>
  <c r="W151" i="14"/>
  <c r="U187" i="14"/>
  <c r="X79" i="14"/>
  <c r="T126" i="14"/>
  <c r="W168" i="14"/>
  <c r="T196" i="14"/>
  <c r="V84" i="14"/>
  <c r="U132" i="14"/>
  <c r="X168" i="14"/>
  <c r="T143" i="14"/>
  <c r="V116" i="14"/>
  <c r="Y158" i="14"/>
  <c r="Y184" i="14"/>
  <c r="T135" i="14"/>
  <c r="Y58" i="14"/>
  <c r="T81" i="14"/>
  <c r="U127" i="14"/>
  <c r="U81" i="14"/>
  <c r="T179" i="14"/>
  <c r="V109" i="14"/>
  <c r="X193" i="14"/>
  <c r="X86" i="14"/>
  <c r="V143" i="14"/>
  <c r="V97" i="14"/>
  <c r="X170" i="14"/>
  <c r="W179" i="14"/>
  <c r="V173" i="14"/>
  <c r="U85" i="14"/>
  <c r="V127" i="14"/>
  <c r="V119" i="14"/>
  <c r="V195" i="14"/>
  <c r="T117" i="14"/>
  <c r="W65" i="14"/>
  <c r="V163" i="14"/>
  <c r="V21" i="14"/>
  <c r="Y129" i="14"/>
  <c r="W152" i="14"/>
  <c r="U93" i="14"/>
  <c r="T188" i="14"/>
  <c r="X102" i="14"/>
  <c r="Y180" i="14"/>
  <c r="T142" i="14"/>
  <c r="V132" i="14"/>
  <c r="T97" i="14"/>
  <c r="X192" i="14"/>
  <c r="Y167" i="14"/>
  <c r="T146" i="14"/>
  <c r="V167" i="14"/>
  <c r="V192" i="14"/>
  <c r="X98" i="14"/>
  <c r="V179" i="14"/>
  <c r="T155" i="14"/>
  <c r="W44" i="14"/>
  <c r="V46" i="14"/>
  <c r="T17" i="14"/>
  <c r="Y89" i="14"/>
  <c r="U141" i="14"/>
  <c r="V121" i="14"/>
  <c r="Y82" i="14"/>
  <c r="X128" i="14"/>
  <c r="T174" i="14"/>
  <c r="W58" i="14"/>
  <c r="T48" i="14"/>
  <c r="T113" i="14"/>
  <c r="X186" i="14"/>
  <c r="U136" i="14"/>
  <c r="T7" i="14"/>
  <c r="T31" i="14"/>
  <c r="T55" i="14"/>
  <c r="T79" i="14"/>
  <c r="T103" i="14"/>
  <c r="X12" i="14"/>
  <c r="X36" i="14"/>
  <c r="X60" i="14"/>
  <c r="X84" i="14"/>
  <c r="X108" i="14"/>
  <c r="V19" i="14"/>
  <c r="V43" i="14"/>
  <c r="V67" i="14"/>
  <c r="V91" i="14"/>
  <c r="V115" i="14"/>
  <c r="T26" i="14"/>
  <c r="T50" i="14"/>
  <c r="T74" i="14"/>
  <c r="T98" i="14"/>
  <c r="U10" i="14"/>
  <c r="U34" i="14"/>
  <c r="U58" i="14"/>
  <c r="Y7" i="14"/>
  <c r="Y31" i="14"/>
  <c r="Y55" i="14"/>
  <c r="Y22" i="14"/>
  <c r="W66" i="14"/>
  <c r="W93" i="14"/>
  <c r="U118" i="14"/>
  <c r="U142" i="14"/>
  <c r="U166" i="14"/>
  <c r="U190" i="14"/>
  <c r="T36" i="14"/>
  <c r="X85" i="14"/>
  <c r="Y123" i="14"/>
  <c r="Y147" i="14"/>
  <c r="V17" i="14"/>
  <c r="U64" i="14"/>
  <c r="Y109" i="14"/>
  <c r="T137" i="14"/>
  <c r="T161" i="14"/>
  <c r="V44" i="14"/>
  <c r="U90" i="14"/>
  <c r="X126" i="14"/>
  <c r="X150" i="14"/>
  <c r="W42" i="14"/>
  <c r="V82" i="14"/>
  <c r="V106" i="14"/>
  <c r="Y130" i="14"/>
  <c r="U29" i="14"/>
  <c r="V74" i="14"/>
  <c r="W98" i="14"/>
  <c r="W121" i="14"/>
  <c r="W145" i="14"/>
  <c r="T40" i="14"/>
  <c r="Y102" i="14"/>
  <c r="Y146" i="14"/>
  <c r="U175" i="14"/>
  <c r="U168" i="14"/>
  <c r="U56" i="14"/>
  <c r="U151" i="14"/>
  <c r="Y182" i="14"/>
  <c r="Y45" i="14"/>
  <c r="V149" i="14"/>
  <c r="Y185" i="14"/>
  <c r="Y65" i="14"/>
  <c r="V156" i="14"/>
  <c r="Y188" i="14"/>
  <c r="X83" i="14"/>
  <c r="W131" i="14"/>
  <c r="V171" i="14"/>
  <c r="T164" i="14"/>
  <c r="V88" i="14"/>
  <c r="X137" i="14"/>
  <c r="W171" i="14"/>
  <c r="W160" i="14"/>
  <c r="Y121" i="14"/>
  <c r="V160" i="14"/>
  <c r="T186" i="14"/>
  <c r="W140" i="14"/>
  <c r="U72" i="14"/>
  <c r="T85" i="14"/>
  <c r="X132" i="14"/>
  <c r="Y9" i="14"/>
  <c r="V182" i="14"/>
  <c r="T122" i="14"/>
  <c r="Y196" i="14"/>
  <c r="U159" i="14"/>
  <c r="Y150" i="14"/>
  <c r="U144" i="14"/>
  <c r="W192" i="14"/>
  <c r="W183" i="14"/>
  <c r="V85" i="14"/>
  <c r="U105" i="14"/>
  <c r="Y152" i="14"/>
  <c r="U148" i="14"/>
  <c r="W119" i="14"/>
  <c r="U98" i="14"/>
  <c r="W102" i="14"/>
  <c r="Y110" i="14"/>
  <c r="X185" i="14"/>
  <c r="Y120" i="14"/>
  <c r="U177" i="14"/>
  <c r="T176" i="14"/>
  <c r="T93" i="14"/>
  <c r="U164" i="14"/>
  <c r="Y190" i="14"/>
  <c r="X90" i="14"/>
  <c r="X95" i="14"/>
  <c r="Y21" i="14"/>
  <c r="U172" i="14"/>
  <c r="X82" i="14"/>
  <c r="T101" i="14"/>
  <c r="V81" i="14"/>
  <c r="U113" i="14"/>
  <c r="U51" i="14"/>
  <c r="V49" i="14"/>
  <c r="V162" i="14"/>
  <c r="V69" i="14"/>
  <c r="V161" i="14"/>
  <c r="T25" i="14"/>
  <c r="W187" i="14"/>
  <c r="V155" i="14"/>
  <c r="U68" i="14"/>
  <c r="W8" i="14"/>
  <c r="W32" i="14"/>
  <c r="W56" i="14"/>
  <c r="W80" i="14"/>
  <c r="W104" i="14"/>
  <c r="U15" i="14"/>
  <c r="U39" i="14"/>
  <c r="U63" i="14"/>
  <c r="U87" i="14"/>
  <c r="U111" i="14"/>
  <c r="Y20" i="14"/>
  <c r="Y44" i="14"/>
  <c r="Y68" i="14"/>
  <c r="Y92" i="14"/>
  <c r="W3" i="14"/>
  <c r="W27" i="14"/>
  <c r="W51" i="14"/>
  <c r="W75" i="14"/>
  <c r="W99" i="14"/>
  <c r="X11" i="14"/>
  <c r="X35" i="14"/>
  <c r="X59" i="14"/>
  <c r="V10" i="14"/>
  <c r="V34" i="14"/>
  <c r="U5" i="14"/>
  <c r="V25" i="14"/>
  <c r="V68" i="14"/>
  <c r="Y95" i="14"/>
  <c r="X119" i="14"/>
  <c r="X143" i="14"/>
  <c r="X167" i="14"/>
  <c r="X191" i="14"/>
  <c r="W41" i="14"/>
  <c r="X89" i="14"/>
  <c r="V126" i="14"/>
  <c r="V150" i="14"/>
  <c r="U20" i="14"/>
  <c r="Y66" i="14"/>
  <c r="Y113" i="14"/>
  <c r="W138" i="14"/>
  <c r="W162" i="14"/>
  <c r="Y49" i="14"/>
  <c r="U94" i="14"/>
  <c r="U129" i="14"/>
  <c r="U153" i="14"/>
  <c r="T45" i="14"/>
  <c r="T84" i="14"/>
  <c r="T108" i="14"/>
  <c r="V133" i="14"/>
  <c r="X34" i="14"/>
  <c r="U76" i="14"/>
  <c r="U100" i="14"/>
  <c r="T124" i="14"/>
  <c r="T148" i="14"/>
  <c r="W45" i="14"/>
  <c r="Y106" i="14"/>
  <c r="Y148" i="14"/>
  <c r="Y176" i="14"/>
  <c r="U184" i="14"/>
  <c r="T61" i="14"/>
  <c r="Y153" i="14"/>
  <c r="T184" i="14"/>
  <c r="V56" i="14"/>
  <c r="V151" i="14"/>
  <c r="X188" i="14"/>
  <c r="X70" i="14"/>
  <c r="Y161" i="14"/>
  <c r="Y191" i="14"/>
  <c r="X87" i="14"/>
  <c r="T134" i="14"/>
  <c r="V174" i="14"/>
  <c r="V8" i="14"/>
  <c r="V92" i="14"/>
  <c r="U140" i="14"/>
  <c r="W174" i="14"/>
  <c r="U173" i="14"/>
  <c r="V124" i="14"/>
  <c r="Y165" i="14"/>
  <c r="Y187" i="14"/>
  <c r="Y145" i="14"/>
  <c r="T119" i="14"/>
  <c r="T89" i="14"/>
  <c r="U135" i="14"/>
  <c r="T73" i="14"/>
  <c r="V186" i="14"/>
  <c r="U143" i="14"/>
  <c r="X157" i="14"/>
  <c r="X173" i="14"/>
  <c r="V157" i="14"/>
  <c r="W176" i="14"/>
  <c r="W18" i="14"/>
  <c r="Y186" i="14"/>
  <c r="T159" i="14"/>
  <c r="Y140" i="14"/>
  <c r="T169" i="14"/>
  <c r="Y173" i="14"/>
  <c r="U185" i="14"/>
  <c r="Y151" i="14"/>
  <c r="W125" i="14"/>
  <c r="T151" i="14"/>
  <c r="W159" i="14"/>
  <c r="U156" i="14"/>
  <c r="X91" i="14"/>
  <c r="V145" i="14"/>
  <c r="T189" i="14"/>
  <c r="T150" i="14"/>
  <c r="Y50" i="14"/>
  <c r="T185" i="14"/>
  <c r="Y178" i="14"/>
  <c r="Y168" i="14"/>
  <c r="T16" i="14"/>
  <c r="V153" i="14"/>
  <c r="V89" i="14"/>
  <c r="Y132" i="14"/>
  <c r="U176" i="14"/>
  <c r="V148" i="14"/>
  <c r="V113" i="14"/>
  <c r="V105" i="14"/>
  <c r="U27" i="14"/>
  <c r="Y83" i="14"/>
  <c r="U44" i="14"/>
  <c r="T96" i="14"/>
  <c r="V128" i="14"/>
  <c r="T171" i="14"/>
  <c r="X158" i="14"/>
  <c r="T49" i="14"/>
  <c r="T172" i="14"/>
  <c r="T11" i="14"/>
  <c r="T35" i="14"/>
  <c r="T59" i="14"/>
  <c r="T83" i="14"/>
  <c r="T107" i="14"/>
  <c r="X16" i="14"/>
  <c r="X40" i="14"/>
  <c r="X64" i="14"/>
  <c r="X88" i="14"/>
  <c r="X112" i="14"/>
  <c r="V23" i="14"/>
  <c r="V47" i="14"/>
  <c r="V71" i="14"/>
  <c r="V95" i="14"/>
  <c r="T6" i="14"/>
  <c r="T30" i="14"/>
  <c r="T54" i="14"/>
  <c r="T78" i="14"/>
  <c r="T102" i="14"/>
  <c r="U14" i="14"/>
  <c r="U38" i="14"/>
  <c r="U62" i="14"/>
  <c r="Y11" i="14"/>
  <c r="Y35" i="14"/>
  <c r="X6" i="14"/>
  <c r="Y30" i="14"/>
  <c r="U73" i="14"/>
  <c r="W97" i="14"/>
  <c r="U122" i="14"/>
  <c r="U146" i="14"/>
  <c r="U170" i="14"/>
  <c r="U194" i="14"/>
  <c r="T44" i="14"/>
  <c r="X93" i="14"/>
  <c r="Y127" i="14"/>
  <c r="X25" i="14"/>
  <c r="T69" i="14"/>
  <c r="T141" i="14"/>
  <c r="V52" i="14"/>
  <c r="X130" i="14"/>
  <c r="X154" i="14"/>
  <c r="W50" i="14"/>
  <c r="V86" i="14"/>
  <c r="V110" i="14"/>
  <c r="Y134" i="14"/>
  <c r="U37" i="14"/>
  <c r="W78" i="14"/>
  <c r="W149" i="14"/>
  <c r="T56" i="14"/>
  <c r="T178" i="14"/>
  <c r="U61" i="14"/>
  <c r="V13" i="14"/>
  <c r="V177" i="14"/>
  <c r="X9" i="14"/>
  <c r="Y183" i="14"/>
  <c r="V147" i="14"/>
  <c r="T130" i="14"/>
  <c r="U128" i="14"/>
  <c r="W22" i="14"/>
  <c r="U97" i="14"/>
  <c r="X160" i="14"/>
  <c r="U89" i="14"/>
  <c r="W68" i="14"/>
  <c r="Y107" i="14"/>
  <c r="W126" i="14"/>
  <c r="V58" i="14"/>
  <c r="U12" i="14"/>
  <c r="T57" i="14"/>
  <c r="W147" i="14"/>
  <c r="U179" i="14"/>
  <c r="U33" i="14"/>
  <c r="W12" i="14"/>
  <c r="W36" i="14"/>
  <c r="W60" i="14"/>
  <c r="W84" i="14"/>
  <c r="W108" i="14"/>
  <c r="U19" i="14"/>
  <c r="U43" i="14"/>
  <c r="U67" i="14"/>
  <c r="U91" i="14"/>
  <c r="U115" i="14"/>
  <c r="Y24" i="14"/>
  <c r="Y48" i="14"/>
  <c r="Y72" i="14"/>
  <c r="Y96" i="14"/>
  <c r="W7" i="14"/>
  <c r="W31" i="14"/>
  <c r="W55" i="14"/>
  <c r="W79" i="14"/>
  <c r="W103" i="14"/>
  <c r="X15" i="14"/>
  <c r="X39" i="14"/>
  <c r="X63" i="14"/>
  <c r="V14" i="14"/>
  <c r="V38" i="14"/>
  <c r="U9" i="14"/>
  <c r="V33" i="14"/>
  <c r="Y75" i="14"/>
  <c r="Y99" i="14"/>
  <c r="X123" i="14"/>
  <c r="X147" i="14"/>
  <c r="X171" i="14"/>
  <c r="X195" i="14"/>
  <c r="W49" i="14"/>
  <c r="X97" i="14"/>
  <c r="V130" i="14"/>
  <c r="V154" i="14"/>
  <c r="U28" i="14"/>
  <c r="W73" i="14"/>
  <c r="W118" i="14"/>
  <c r="W142" i="14"/>
  <c r="V4" i="14"/>
  <c r="X57" i="14"/>
  <c r="U102" i="14"/>
  <c r="U133" i="14"/>
  <c r="T5" i="14"/>
  <c r="T53" i="14"/>
  <c r="T88" i="14"/>
  <c r="T112" i="14"/>
  <c r="V137" i="14"/>
  <c r="X42" i="14"/>
  <c r="U80" i="14"/>
  <c r="U104" i="14"/>
  <c r="T128" i="14"/>
  <c r="T152" i="14"/>
  <c r="V65" i="14"/>
  <c r="Y114" i="14"/>
  <c r="X153" i="14"/>
  <c r="Y179" i="14"/>
  <c r="W194" i="14"/>
  <c r="V70" i="14"/>
  <c r="W161" i="14"/>
  <c r="W188" i="14"/>
  <c r="X65" i="14"/>
  <c r="X161" i="14"/>
  <c r="V184" i="14"/>
  <c r="V123" i="14"/>
  <c r="V165" i="14"/>
  <c r="Y26" i="14"/>
  <c r="V100" i="14"/>
  <c r="U180" i="14"/>
  <c r="T9" i="14"/>
  <c r="X190" i="14"/>
  <c r="U109" i="14"/>
  <c r="X54" i="14"/>
  <c r="X196" i="14"/>
  <c r="U195" i="14"/>
  <c r="W127" i="14"/>
  <c r="X114" i="14"/>
  <c r="W92" i="14"/>
  <c r="X131" i="14"/>
  <c r="Y25" i="14"/>
  <c r="U88" i="14"/>
  <c r="W128" i="14"/>
  <c r="T158" i="14"/>
  <c r="X21" i="14"/>
  <c r="V77" i="14"/>
  <c r="T15" i="14"/>
  <c r="T39" i="14"/>
  <c r="T63" i="14"/>
  <c r="T87" i="14"/>
  <c r="T111" i="14"/>
  <c r="X20" i="14"/>
  <c r="X44" i="14"/>
  <c r="X68" i="14"/>
  <c r="X92" i="14"/>
  <c r="V3" i="14"/>
  <c r="V27" i="14"/>
  <c r="V51" i="14"/>
  <c r="V75" i="14"/>
  <c r="V99" i="14"/>
  <c r="T10" i="14"/>
  <c r="T34" i="14"/>
  <c r="T58" i="14"/>
  <c r="T82" i="14"/>
  <c r="T106" i="14"/>
  <c r="U18" i="14"/>
  <c r="U42" i="14"/>
  <c r="U66" i="14"/>
  <c r="Y15" i="14"/>
  <c r="Y39" i="14"/>
  <c r="X10" i="14"/>
  <c r="Y38" i="14"/>
  <c r="W77" i="14"/>
  <c r="W101" i="14"/>
  <c r="U126" i="14"/>
  <c r="U150" i="14"/>
  <c r="U174" i="14"/>
  <c r="T4" i="14"/>
  <c r="T52" i="14"/>
  <c r="X101" i="14"/>
  <c r="Y131" i="14"/>
  <c r="Y155" i="14"/>
  <c r="X33" i="14"/>
  <c r="Y77" i="14"/>
  <c r="T121" i="14"/>
  <c r="T145" i="14"/>
  <c r="W14" i="14"/>
  <c r="W62" i="14"/>
  <c r="U106" i="14"/>
  <c r="X134" i="14"/>
  <c r="T8" i="14"/>
  <c r="Y57" i="14"/>
  <c r="V90" i="14"/>
  <c r="V114" i="14"/>
  <c r="Y138" i="14"/>
  <c r="U45" i="14"/>
  <c r="W82" i="14"/>
  <c r="W106" i="14"/>
  <c r="W129" i="14"/>
  <c r="W153" i="14"/>
  <c r="Y69" i="14"/>
  <c r="Y117" i="14"/>
  <c r="W155" i="14"/>
  <c r="T181" i="14"/>
  <c r="T190" i="14"/>
  <c r="Y74" i="14"/>
  <c r="T163" i="14"/>
  <c r="V191" i="14"/>
  <c r="W70" i="14"/>
  <c r="U163" i="14"/>
  <c r="T193" i="14"/>
  <c r="Y128" i="14"/>
  <c r="V168" i="14"/>
  <c r="X30" i="14"/>
  <c r="X99" i="14"/>
  <c r="U147" i="14"/>
  <c r="T180" i="14"/>
  <c r="V37" i="14"/>
  <c r="V104" i="14"/>
  <c r="U152" i="14"/>
  <c r="Y181" i="14"/>
  <c r="W21" i="14"/>
  <c r="Y137" i="14"/>
  <c r="T170" i="14"/>
  <c r="W193" i="14"/>
  <c r="V32" i="14"/>
  <c r="X162" i="14"/>
  <c r="V164" i="14"/>
  <c r="V169" i="14"/>
  <c r="U3" i="14"/>
  <c r="U17" i="14"/>
  <c r="X113" i="14"/>
  <c r="U117" i="14"/>
  <c r="T136" i="14"/>
  <c r="W6" i="14"/>
  <c r="V187" i="14"/>
  <c r="Y53" i="14"/>
  <c r="V170" i="14"/>
  <c r="W16" i="14"/>
  <c r="W40" i="14"/>
  <c r="W64" i="14"/>
  <c r="W88" i="14"/>
  <c r="W112" i="14"/>
  <c r="U23" i="14"/>
  <c r="U47" i="14"/>
  <c r="U71" i="14"/>
  <c r="U95" i="14"/>
  <c r="Y4" i="14"/>
  <c r="Y28" i="14"/>
  <c r="Y52" i="14"/>
  <c r="Y76" i="14"/>
  <c r="Y100" i="14"/>
  <c r="W11" i="14"/>
  <c r="W35" i="14"/>
  <c r="W59" i="14"/>
  <c r="W83" i="14"/>
  <c r="W107" i="14"/>
  <c r="X19" i="14"/>
  <c r="X43" i="14"/>
  <c r="X67" i="14"/>
  <c r="V18" i="14"/>
  <c r="V42" i="14"/>
  <c r="U13" i="14"/>
  <c r="V41" i="14"/>
  <c r="Y79" i="14"/>
  <c r="Y103" i="14"/>
  <c r="X127" i="14"/>
  <c r="X151" i="14"/>
  <c r="X175" i="14"/>
  <c r="Y10" i="14"/>
  <c r="V57" i="14"/>
  <c r="X105" i="14"/>
  <c r="V134" i="14"/>
  <c r="V158" i="14"/>
  <c r="U36" i="14"/>
  <c r="Y81" i="14"/>
  <c r="W122" i="14"/>
  <c r="W146" i="14"/>
  <c r="W17" i="14"/>
  <c r="V64" i="14"/>
  <c r="U110" i="14"/>
  <c r="U137" i="14"/>
  <c r="Y14" i="14"/>
  <c r="T60" i="14"/>
  <c r="T92" i="14"/>
  <c r="V117" i="14"/>
  <c r="V141" i="14"/>
  <c r="X50" i="14"/>
  <c r="U84" i="14"/>
  <c r="U108" i="14"/>
  <c r="T132" i="14"/>
  <c r="T156" i="14"/>
  <c r="X74" i="14"/>
  <c r="V120" i="14"/>
  <c r="Y157" i="14"/>
  <c r="X182" i="14"/>
  <c r="X194" i="14"/>
  <c r="W120" i="14"/>
  <c r="Y166" i="14"/>
  <c r="V194" i="14"/>
  <c r="X120" i="14"/>
  <c r="U165" i="14"/>
  <c r="Y6" i="14"/>
  <c r="V131" i="14"/>
  <c r="U171" i="14"/>
  <c r="U41" i="14"/>
  <c r="X103" i="14"/>
  <c r="Y149" i="14"/>
  <c r="X181" i="14"/>
  <c r="Y42" i="14"/>
  <c r="V108" i="14"/>
  <c r="T154" i="14"/>
  <c r="T183" i="14"/>
  <c r="T32" i="14"/>
  <c r="V140" i="14"/>
  <c r="Y171" i="14"/>
  <c r="V196" i="14"/>
  <c r="Y174" i="14"/>
  <c r="Y37" i="14"/>
  <c r="T105" i="14"/>
  <c r="T33" i="14"/>
  <c r="X141" i="14"/>
  <c r="V101" i="14"/>
  <c r="W167" i="14"/>
  <c r="X177" i="14"/>
  <c r="U16" i="14"/>
  <c r="U65" i="14"/>
  <c r="W164" i="14"/>
  <c r="U75" i="14"/>
  <c r="X71" i="14"/>
  <c r="T64" i="14"/>
  <c r="Y71" i="14"/>
  <c r="U112" i="14"/>
  <c r="X169" i="14"/>
  <c r="X111" i="14"/>
  <c r="X174" i="14"/>
  <c r="T138" i="14"/>
  <c r="X69" i="14"/>
  <c r="T19" i="14"/>
  <c r="T43" i="14"/>
  <c r="T67" i="14"/>
  <c r="T91" i="14"/>
  <c r="T115" i="14"/>
  <c r="X24" i="14"/>
  <c r="X48" i="14"/>
  <c r="X72" i="14"/>
  <c r="X96" i="14"/>
  <c r="V7" i="14"/>
  <c r="V31" i="14"/>
  <c r="V55" i="14"/>
  <c r="V79" i="14"/>
  <c r="V103" i="14"/>
  <c r="T14" i="14"/>
  <c r="T38" i="14"/>
  <c r="T62" i="14"/>
  <c r="T86" i="14"/>
  <c r="T110" i="14"/>
  <c r="U22" i="14"/>
  <c r="U46" i="14"/>
  <c r="U70" i="14"/>
  <c r="Y19" i="14"/>
  <c r="Y43" i="14"/>
  <c r="X14" i="14"/>
  <c r="Y46" i="14"/>
  <c r="W81" i="14"/>
  <c r="W105" i="14"/>
  <c r="U130" i="14"/>
  <c r="U154" i="14"/>
  <c r="U178" i="14"/>
  <c r="X13" i="14"/>
  <c r="Y61" i="14"/>
  <c r="X109" i="14"/>
  <c r="Y135" i="14"/>
  <c r="Y159" i="14"/>
  <c r="X41" i="14"/>
  <c r="Y85" i="14"/>
  <c r="T125" i="14"/>
  <c r="T149" i="14"/>
  <c r="V20" i="14"/>
  <c r="U69" i="14"/>
  <c r="U114" i="14"/>
  <c r="X138" i="14"/>
  <c r="X17" i="14"/>
  <c r="X62" i="14"/>
  <c r="V94" i="14"/>
  <c r="Y118" i="14"/>
  <c r="Y142" i="14"/>
  <c r="U53" i="14"/>
  <c r="W86" i="14"/>
  <c r="W110" i="14"/>
  <c r="W133" i="14"/>
  <c r="W5" i="14"/>
  <c r="Y78" i="14"/>
  <c r="Y125" i="14"/>
  <c r="V159" i="14"/>
  <c r="W185" i="14"/>
  <c r="Y5" i="14"/>
  <c r="T123" i="14"/>
  <c r="T168" i="14"/>
  <c r="W181" i="14"/>
  <c r="U123" i="14"/>
  <c r="Y169" i="14"/>
  <c r="T13" i="14"/>
  <c r="Y136" i="14"/>
  <c r="Y172" i="14"/>
  <c r="X46" i="14"/>
  <c r="X107" i="14"/>
  <c r="W156" i="14"/>
  <c r="W184" i="14"/>
  <c r="V53" i="14"/>
  <c r="V112" i="14"/>
  <c r="X156" i="14"/>
  <c r="X184" i="14"/>
  <c r="W37" i="14"/>
  <c r="X145" i="14"/>
  <c r="T173" i="14"/>
  <c r="X53" i="14"/>
  <c r="V9" i="14"/>
  <c r="V48" i="14"/>
  <c r="T109" i="14"/>
  <c r="W38" i="14"/>
  <c r="X148" i="14"/>
  <c r="T195" i="14"/>
  <c r="T175" i="14"/>
  <c r="V60" i="14"/>
  <c r="U49" i="14"/>
  <c r="V183" i="14"/>
  <c r="X140" i="14"/>
  <c r="Y124" i="14"/>
  <c r="W135" i="14"/>
  <c r="U188" i="14"/>
  <c r="X125" i="14"/>
  <c r="W173" i="14"/>
  <c r="U189" i="14"/>
  <c r="W170" i="14"/>
  <c r="W20" i="14"/>
  <c r="U99" i="14"/>
  <c r="Y8" i="14"/>
  <c r="Y32" i="14"/>
  <c r="Y56" i="14"/>
  <c r="Y80" i="14"/>
  <c r="Y104" i="14"/>
  <c r="W15" i="14"/>
  <c r="W39" i="14"/>
  <c r="W63" i="14"/>
  <c r="W87" i="14"/>
  <c r="W111" i="14"/>
  <c r="X23" i="14"/>
  <c r="X47" i="14"/>
  <c r="V22" i="14"/>
  <c r="X155" i="14"/>
  <c r="X179" i="14"/>
  <c r="V138" i="14"/>
  <c r="W150" i="14"/>
  <c r="T21" i="14"/>
  <c r="V5" i="14"/>
  <c r="X5" i="14"/>
  <c r="V188" i="14"/>
  <c r="V139" i="14"/>
  <c r="U116" i="14"/>
  <c r="W116" i="14"/>
  <c r="W148" i="14"/>
  <c r="V135" i="14"/>
  <c r="X106" i="14"/>
  <c r="T23" i="14"/>
  <c r="X52" i="14"/>
  <c r="V83" i="14"/>
  <c r="T114" i="14"/>
  <c r="X18" i="14"/>
  <c r="U182" i="14"/>
  <c r="X49" i="14"/>
  <c r="X118" i="14"/>
  <c r="U8" i="14"/>
  <c r="Y86" i="14"/>
  <c r="W172" i="14"/>
  <c r="Y175" i="14"/>
  <c r="X121" i="14"/>
  <c r="W124" i="14"/>
  <c r="V45" i="14"/>
  <c r="W143" i="14"/>
  <c r="T166" i="14"/>
  <c r="Y115" i="14"/>
  <c r="W24" i="14"/>
  <c r="U55" i="14"/>
  <c r="Y84" i="14"/>
  <c r="X3" i="14"/>
  <c r="W10" i="14"/>
  <c r="X183" i="14"/>
  <c r="U52" i="14"/>
  <c r="U121" i="14"/>
  <c r="Y17" i="14"/>
  <c r="Y90" i="14"/>
  <c r="V175" i="14"/>
  <c r="T177" i="14"/>
  <c r="U124" i="14"/>
  <c r="T127" i="14"/>
  <c r="W74" i="14"/>
  <c r="W157" i="14"/>
  <c r="W196" i="14"/>
  <c r="Y122" i="14"/>
  <c r="V125" i="14"/>
  <c r="T47" i="14"/>
  <c r="X76" i="14"/>
  <c r="V107" i="14"/>
  <c r="U26" i="14"/>
  <c r="Y54" i="14"/>
  <c r="T20" i="14"/>
  <c r="Y93" i="14"/>
  <c r="X142" i="14"/>
  <c r="U60" i="14"/>
  <c r="Y133" i="14"/>
  <c r="V12" i="14"/>
  <c r="W61" i="14"/>
  <c r="U160" i="14"/>
  <c r="U32" i="14"/>
  <c r="W182" i="14"/>
  <c r="W180" i="14"/>
  <c r="T153" i="14"/>
  <c r="X116" i="14"/>
  <c r="U119" i="14"/>
  <c r="V35" i="14"/>
  <c r="V190" i="14"/>
  <c r="Y33" i="14"/>
  <c r="X29" i="14"/>
  <c r="Y193" i="14"/>
  <c r="V59" i="14"/>
  <c r="Y67" i="14"/>
  <c r="V166" i="14"/>
  <c r="T147" i="14"/>
  <c r="W48" i="14"/>
  <c r="U79" i="14"/>
  <c r="Y108" i="14"/>
  <c r="X27" i="14"/>
  <c r="U57" i="14"/>
  <c r="W25" i="14"/>
  <c r="Y97" i="14"/>
  <c r="U145" i="14"/>
  <c r="Y62" i="14"/>
  <c r="V136" i="14"/>
  <c r="V24" i="14"/>
  <c r="V66" i="14"/>
  <c r="X165" i="14"/>
  <c r="X37" i="14"/>
  <c r="W186" i="14"/>
  <c r="X180" i="14"/>
  <c r="W114" i="14"/>
  <c r="X172" i="14"/>
  <c r="W163" i="14"/>
  <c r="Y23" i="14"/>
  <c r="W137" i="14"/>
  <c r="Y189" i="14"/>
  <c r="V26" i="14"/>
  <c r="T140" i="14"/>
  <c r="T192" i="14"/>
  <c r="U158" i="14"/>
  <c r="Y144" i="14"/>
  <c r="U155" i="14"/>
  <c r="W91" i="14"/>
  <c r="W166" i="14"/>
  <c r="T71" i="14"/>
  <c r="X100" i="14"/>
  <c r="T18" i="14"/>
  <c r="U50" i="14"/>
  <c r="W85" i="14"/>
  <c r="X66" i="14"/>
  <c r="T129" i="14"/>
  <c r="W26" i="14"/>
  <c r="W90" i="14"/>
  <c r="Y164" i="14"/>
  <c r="U131" i="14"/>
  <c r="W115" i="14"/>
  <c r="W190" i="14"/>
  <c r="Y63" i="14"/>
  <c r="U169" i="14"/>
  <c r="Y160" i="14"/>
  <c r="W109" i="14"/>
  <c r="X94" i="14"/>
  <c r="X110" i="14"/>
  <c r="T66" i="14"/>
  <c r="U24" i="14"/>
  <c r="X164" i="14"/>
  <c r="X135" i="14"/>
  <c r="T41" i="14"/>
  <c r="X28" i="14"/>
  <c r="W177" i="14"/>
  <c r="U78" i="14"/>
  <c r="Y18" i="14"/>
  <c r="W72" i="14"/>
  <c r="U103" i="14"/>
  <c r="W19" i="14"/>
  <c r="X51" i="14"/>
  <c r="Y87" i="14"/>
  <c r="V73" i="14"/>
  <c r="W130" i="14"/>
  <c r="T29" i="14"/>
  <c r="U92" i="14"/>
  <c r="X166" i="14"/>
  <c r="X136" i="14"/>
  <c r="T118" i="14"/>
  <c r="V193" i="14"/>
  <c r="V72" i="14"/>
  <c r="Y177" i="14"/>
  <c r="W195" i="14"/>
  <c r="Y73" i="14"/>
  <c r="T160" i="14"/>
  <c r="X152" i="14"/>
  <c r="X58" i="14"/>
  <c r="U134" i="14"/>
  <c r="V98" i="14"/>
  <c r="W54" i="14"/>
  <c r="V142" i="14"/>
  <c r="T100" i="14"/>
  <c r="T68" i="14"/>
  <c r="Y163" i="14"/>
  <c r="T12" i="14"/>
  <c r="U192" i="14"/>
  <c r="V50" i="14"/>
  <c r="W136" i="14"/>
  <c r="T95" i="14"/>
  <c r="V11" i="14"/>
  <c r="T42" i="14"/>
  <c r="U74" i="14"/>
  <c r="U191" i="14"/>
  <c r="W53" i="14"/>
  <c r="X4" i="14"/>
  <c r="W30" i="14"/>
  <c r="Y36" i="14"/>
  <c r="Y154" i="14"/>
  <c r="T90" i="14"/>
  <c r="U161" i="14"/>
  <c r="U31" i="14"/>
  <c r="V180" i="14"/>
  <c r="W96" i="14"/>
  <c r="Y12" i="14"/>
  <c r="W43" i="14"/>
  <c r="X75" i="14"/>
  <c r="Y111" i="14"/>
  <c r="V118" i="14"/>
  <c r="W154" i="14"/>
  <c r="T76" i="14"/>
  <c r="T116" i="14"/>
  <c r="Y192" i="14"/>
  <c r="W175" i="14"/>
  <c r="X176" i="14"/>
  <c r="Y139" i="14"/>
  <c r="V28" i="14"/>
  <c r="V152" i="14"/>
  <c r="W67" i="14"/>
  <c r="U193" i="14"/>
  <c r="Y47" i="14"/>
  <c r="T131" i="14"/>
  <c r="Y60" i="14"/>
  <c r="V76" i="14"/>
  <c r="X73" i="14"/>
  <c r="X38" i="14"/>
  <c r="U7" i="14"/>
  <c r="X159" i="14"/>
  <c r="V189" i="14"/>
  <c r="O16" i="14"/>
  <c r="Y2" i="14"/>
  <c r="O34" i="14"/>
  <c r="T2" i="14"/>
  <c r="O35" i="14"/>
  <c r="X2" i="14"/>
  <c r="W2" i="14"/>
  <c r="S2" i="13" a="1"/>
  <c r="O32" i="13"/>
  <c r="O31" i="13"/>
  <c r="O15" i="13"/>
  <c r="O13" i="13"/>
  <c r="W3" i="10"/>
  <c r="W27" i="10"/>
  <c r="W51" i="10"/>
  <c r="W75" i="10"/>
  <c r="X13" i="10"/>
  <c r="X37" i="10"/>
  <c r="X61" i="10"/>
  <c r="X85" i="10"/>
  <c r="X109" i="10"/>
  <c r="X133" i="10"/>
  <c r="X157" i="10"/>
  <c r="Y21" i="10"/>
  <c r="Y45" i="10"/>
  <c r="Y69" i="10"/>
  <c r="Y18" i="10"/>
  <c r="W90" i="10"/>
  <c r="W138" i="10"/>
  <c r="Y109" i="10"/>
  <c r="W175" i="10"/>
  <c r="W34" i="10"/>
  <c r="W100" i="10"/>
  <c r="W148" i="10"/>
  <c r="X52" i="10"/>
  <c r="X124" i="10"/>
  <c r="Y34" i="10"/>
  <c r="Y124" i="10"/>
  <c r="W190" i="10"/>
  <c r="W226" i="10"/>
  <c r="X208" i="10"/>
  <c r="W176" i="10"/>
  <c r="X218" i="10"/>
  <c r="X242" i="10"/>
  <c r="W62" i="10"/>
  <c r="W135" i="10"/>
  <c r="X199" i="10"/>
  <c r="Y230" i="10"/>
  <c r="X26" i="10"/>
  <c r="X128" i="10"/>
  <c r="X197" i="10"/>
  <c r="Y76" i="10"/>
  <c r="W154" i="10"/>
  <c r="Y129" i="10"/>
  <c r="X193" i="10"/>
  <c r="W50" i="10"/>
  <c r="W144" i="10"/>
  <c r="W202" i="10"/>
  <c r="X32" i="10"/>
  <c r="X144" i="10"/>
  <c r="Y86" i="10"/>
  <c r="Y148" i="10"/>
  <c r="X94" i="10"/>
  <c r="Y182" i="10"/>
  <c r="Y185" i="10"/>
  <c r="X189" i="10"/>
  <c r="Y127" i="10"/>
  <c r="Y130" i="10"/>
  <c r="Y221" i="10"/>
  <c r="W233" i="10"/>
  <c r="Y225" i="10"/>
  <c r="X213" i="10"/>
  <c r="Y191" i="10"/>
  <c r="X50" i="10"/>
  <c r="W203" i="10"/>
  <c r="X196" i="10"/>
  <c r="Y229" i="10"/>
  <c r="Y213" i="10"/>
  <c r="W74" i="10"/>
  <c r="W5" i="10"/>
  <c r="W29" i="10"/>
  <c r="W53" i="10"/>
  <c r="W77" i="10"/>
  <c r="X15" i="10"/>
  <c r="X39" i="10"/>
  <c r="X63" i="10"/>
  <c r="X87" i="10"/>
  <c r="X111" i="10"/>
  <c r="X135" i="10"/>
  <c r="X159" i="10"/>
  <c r="Y23" i="10"/>
  <c r="Y47" i="10"/>
  <c r="Y71" i="10"/>
  <c r="Y24" i="10"/>
  <c r="Y92" i="10"/>
  <c r="Y140" i="10"/>
  <c r="X114" i="10"/>
  <c r="W177" i="10"/>
  <c r="W40" i="10"/>
  <c r="Y102" i="10"/>
  <c r="Y150" i="10"/>
  <c r="X58" i="10"/>
  <c r="Y131" i="10"/>
  <c r="Y38" i="10"/>
  <c r="W142" i="10"/>
  <c r="X192" i="10"/>
  <c r="W228" i="10"/>
  <c r="X106" i="10"/>
  <c r="Y178" i="10"/>
  <c r="X220" i="10"/>
  <c r="X244" i="10"/>
  <c r="W66" i="10"/>
  <c r="W139" i="10"/>
  <c r="Y201" i="10"/>
  <c r="Y232" i="10"/>
  <c r="X30" i="10"/>
  <c r="X132" i="10"/>
  <c r="Y199" i="10"/>
  <c r="Y80" i="10"/>
  <c r="W158" i="10"/>
  <c r="X154" i="10"/>
  <c r="Y195" i="10"/>
  <c r="W54" i="10"/>
  <c r="W147" i="10"/>
  <c r="X204" i="10"/>
  <c r="X36" i="10"/>
  <c r="Y147" i="10"/>
  <c r="W94" i="10"/>
  <c r="Y162" i="10"/>
  <c r="X98" i="10"/>
  <c r="Y187" i="10"/>
  <c r="X194" i="10"/>
  <c r="X205" i="10"/>
  <c r="X167" i="10"/>
  <c r="W152" i="10"/>
  <c r="X207" i="10"/>
  <c r="Y170" i="10"/>
  <c r="Y233" i="10"/>
  <c r="W237" i="10"/>
  <c r="W200" i="10"/>
  <c r="W7" i="10"/>
  <c r="W31" i="10"/>
  <c r="W55" i="10"/>
  <c r="W79" i="10"/>
  <c r="X17" i="10"/>
  <c r="X41" i="10"/>
  <c r="X65" i="10"/>
  <c r="X89" i="10"/>
  <c r="X113" i="10"/>
  <c r="X137" i="10"/>
  <c r="X161" i="10"/>
  <c r="Y25" i="10"/>
  <c r="Y49" i="10"/>
  <c r="Y73" i="10"/>
  <c r="Y30" i="10"/>
  <c r="W97" i="10"/>
  <c r="W145" i="10"/>
  <c r="Y121" i="10"/>
  <c r="W179" i="10"/>
  <c r="W46" i="10"/>
  <c r="W107" i="10"/>
  <c r="W155" i="10"/>
  <c r="X64" i="10"/>
  <c r="X136" i="10"/>
  <c r="Y52" i="10"/>
  <c r="W146" i="10"/>
  <c r="Y194" i="10"/>
  <c r="W230" i="10"/>
  <c r="X110" i="10"/>
  <c r="Y183" i="10"/>
  <c r="X222" i="10"/>
  <c r="X246" i="10"/>
  <c r="W80" i="10"/>
  <c r="Y142" i="10"/>
  <c r="W210" i="10"/>
  <c r="Y234" i="10"/>
  <c r="X44" i="10"/>
  <c r="Y135" i="10"/>
  <c r="W208" i="10"/>
  <c r="W89" i="10"/>
  <c r="X174" i="10"/>
  <c r="X158" i="10"/>
  <c r="W204" i="10"/>
  <c r="W68" i="10"/>
  <c r="W151" i="10"/>
  <c r="Y206" i="10"/>
  <c r="Y151" i="10"/>
  <c r="W98" i="10"/>
  <c r="Y167" i="10"/>
  <c r="Y101" i="10"/>
  <c r="W196" i="10"/>
  <c r="X221" i="10"/>
  <c r="Y177" i="10"/>
  <c r="X120" i="10"/>
  <c r="X209" i="10"/>
  <c r="W9" i="10"/>
  <c r="W33" i="10"/>
  <c r="W57" i="10"/>
  <c r="W81" i="10"/>
  <c r="X19" i="10"/>
  <c r="X43" i="10"/>
  <c r="X67" i="10"/>
  <c r="X91" i="10"/>
  <c r="X115" i="10"/>
  <c r="X139" i="10"/>
  <c r="Y3" i="10"/>
  <c r="Y27" i="10"/>
  <c r="Y51" i="10"/>
  <c r="Y75" i="10"/>
  <c r="Y36" i="10"/>
  <c r="W102" i="10"/>
  <c r="W150" i="10"/>
  <c r="X126" i="10"/>
  <c r="W181" i="10"/>
  <c r="W52" i="10"/>
  <c r="W112" i="10"/>
  <c r="W160" i="10"/>
  <c r="X70" i="10"/>
  <c r="Y143" i="10"/>
  <c r="Y56" i="10"/>
  <c r="W149" i="10"/>
  <c r="W201" i="10"/>
  <c r="W232" i="10"/>
  <c r="Y113" i="10"/>
  <c r="W188" i="10"/>
  <c r="X224" i="10"/>
  <c r="W161" i="10"/>
  <c r="W84" i="10"/>
  <c r="Y146" i="10"/>
  <c r="X212" i="10"/>
  <c r="Y236" i="10"/>
  <c r="X48" i="10"/>
  <c r="Y139" i="10"/>
  <c r="X210" i="10"/>
  <c r="W93" i="10"/>
  <c r="X179" i="10"/>
  <c r="Y161" i="10"/>
  <c r="X206" i="10"/>
  <c r="W72" i="10"/>
  <c r="Y154" i="10"/>
  <c r="W213" i="10"/>
  <c r="X54" i="10"/>
  <c r="Y10" i="10"/>
  <c r="W101" i="10"/>
  <c r="W170" i="10"/>
  <c r="Y105" i="10"/>
  <c r="X198" i="10"/>
  <c r="Y215" i="10"/>
  <c r="X229" i="10"/>
  <c r="Y204" i="10"/>
  <c r="X211" i="10"/>
  <c r="W192" i="10"/>
  <c r="Y217" i="10"/>
  <c r="X237" i="10"/>
  <c r="W245" i="10"/>
  <c r="Y98" i="10"/>
  <c r="X241" i="10"/>
  <c r="W11" i="10"/>
  <c r="W35" i="10"/>
  <c r="W59" i="10"/>
  <c r="W83" i="10"/>
  <c r="X21" i="10"/>
  <c r="X45" i="10"/>
  <c r="X69" i="10"/>
  <c r="X93" i="10"/>
  <c r="X117" i="10"/>
  <c r="X141" i="10"/>
  <c r="Y5" i="10"/>
  <c r="Y29" i="10"/>
  <c r="Y53" i="10"/>
  <c r="Y77" i="10"/>
  <c r="Y42" i="10"/>
  <c r="Y104" i="10"/>
  <c r="Y152" i="10"/>
  <c r="Y133" i="10"/>
  <c r="W183" i="10"/>
  <c r="W58" i="10"/>
  <c r="Y114" i="10"/>
  <c r="X4" i="10"/>
  <c r="X76" i="10"/>
  <c r="X148" i="10"/>
  <c r="Y70" i="10"/>
  <c r="W153" i="10"/>
  <c r="X203" i="10"/>
  <c r="W234" i="10"/>
  <c r="Y117" i="10"/>
  <c r="X190" i="10"/>
  <c r="X226" i="10"/>
  <c r="Y197" i="10"/>
  <c r="W92" i="10"/>
  <c r="Y163" i="10"/>
  <c r="Y214" i="10"/>
  <c r="Y238" i="10"/>
  <c r="X62" i="10"/>
  <c r="X166" i="10"/>
  <c r="Y212" i="10"/>
  <c r="Y96" i="10"/>
  <c r="X186" i="10"/>
  <c r="W164" i="10"/>
  <c r="Y208" i="10"/>
  <c r="W86" i="10"/>
  <c r="Y158" i="10"/>
  <c r="W215" i="10"/>
  <c r="X68" i="10"/>
  <c r="Y14" i="10"/>
  <c r="W105" i="10"/>
  <c r="X175" i="10"/>
  <c r="X130" i="10"/>
  <c r="Y200" i="10"/>
  <c r="X235" i="10"/>
  <c r="X243" i="10"/>
  <c r="W211" i="10"/>
  <c r="X152" i="10"/>
  <c r="X173" i="10"/>
  <c r="X74" i="10"/>
  <c r="X78" i="10"/>
  <c r="W120" i="10"/>
  <c r="W13" i="10"/>
  <c r="W37" i="10"/>
  <c r="W61" i="10"/>
  <c r="W85" i="10"/>
  <c r="X23" i="10"/>
  <c r="X47" i="10"/>
  <c r="X71" i="10"/>
  <c r="X95" i="10"/>
  <c r="X119" i="10"/>
  <c r="X143" i="10"/>
  <c r="Y7" i="10"/>
  <c r="Y31" i="10"/>
  <c r="Y55" i="10"/>
  <c r="Y79" i="10"/>
  <c r="Y48" i="10"/>
  <c r="W109" i="10"/>
  <c r="W157" i="10"/>
  <c r="X138" i="10"/>
  <c r="W185" i="10"/>
  <c r="W64" i="10"/>
  <c r="W119" i="10"/>
  <c r="X10" i="10"/>
  <c r="X82" i="10"/>
  <c r="Y155" i="10"/>
  <c r="Y74" i="10"/>
  <c r="Y156" i="10"/>
  <c r="Y205" i="10"/>
  <c r="W236" i="10"/>
  <c r="X142" i="10"/>
  <c r="Y192" i="10"/>
  <c r="X228" i="10"/>
  <c r="W206" i="10"/>
  <c r="W96" i="10"/>
  <c r="W166" i="10"/>
  <c r="Y216" i="10"/>
  <c r="Y240" i="10"/>
  <c r="X66" i="10"/>
  <c r="W169" i="10"/>
  <c r="Y8" i="10"/>
  <c r="Y100" i="10"/>
  <c r="W193" i="10"/>
  <c r="Y169" i="10"/>
  <c r="W219" i="10"/>
  <c r="W104" i="10"/>
  <c r="W167" i="10"/>
  <c r="W217" i="10"/>
  <c r="X72" i="10"/>
  <c r="Y28" i="10"/>
  <c r="Y108" i="10"/>
  <c r="X182" i="10"/>
  <c r="X134" i="10"/>
  <c r="W20" i="10"/>
  <c r="Y245" i="10"/>
  <c r="X233" i="10"/>
  <c r="Y235" i="10"/>
  <c r="Y196" i="10"/>
  <c r="Y241" i="10"/>
  <c r="Y237" i="10"/>
  <c r="X223" i="10"/>
  <c r="W194" i="10"/>
  <c r="Y207" i="10"/>
  <c r="Y219" i="10"/>
  <c r="W15" i="10"/>
  <c r="W39" i="10"/>
  <c r="W63" i="10"/>
  <c r="W87" i="10"/>
  <c r="X25" i="10"/>
  <c r="X49" i="10"/>
  <c r="X73" i="10"/>
  <c r="X97" i="10"/>
  <c r="X121" i="10"/>
  <c r="X145" i="10"/>
  <c r="Y9" i="10"/>
  <c r="Y33" i="10"/>
  <c r="Y57" i="10"/>
  <c r="Y81" i="10"/>
  <c r="Y54" i="10"/>
  <c r="W114" i="10"/>
  <c r="W162" i="10"/>
  <c r="Y145" i="10"/>
  <c r="W187" i="10"/>
  <c r="W70" i="10"/>
  <c r="W124" i="10"/>
  <c r="X16" i="10"/>
  <c r="X88" i="10"/>
  <c r="X160" i="10"/>
  <c r="Y88" i="10"/>
  <c r="Y160" i="10"/>
  <c r="W214" i="10"/>
  <c r="W238" i="10"/>
  <c r="X146" i="10"/>
  <c r="W199" i="10"/>
  <c r="X230" i="10"/>
  <c r="W8" i="10"/>
  <c r="W99" i="10"/>
  <c r="Y171" i="10"/>
  <c r="Y218" i="10"/>
  <c r="Y242" i="10"/>
  <c r="X80" i="10"/>
  <c r="W174" i="10"/>
  <c r="Y22" i="10"/>
  <c r="W118" i="10"/>
  <c r="Y210" i="10"/>
  <c r="W172" i="10"/>
  <c r="W227" i="10"/>
  <c r="W108" i="10"/>
  <c r="X172" i="10"/>
  <c r="W221" i="10"/>
  <c r="X86" i="10"/>
  <c r="Y32" i="10"/>
  <c r="Y112" i="10"/>
  <c r="X187" i="10"/>
  <c r="Y137" i="10"/>
  <c r="W24" i="10"/>
  <c r="W239" i="10"/>
  <c r="Y243" i="10"/>
  <c r="X60" i="10"/>
  <c r="W205" i="10"/>
  <c r="X165" i="10"/>
  <c r="W123" i="10"/>
  <c r="W42" i="10"/>
  <c r="Y231" i="10"/>
  <c r="W241" i="10"/>
  <c r="Y159" i="10"/>
  <c r="W17" i="10"/>
  <c r="W41" i="10"/>
  <c r="W65" i="10"/>
  <c r="X3" i="10"/>
  <c r="X27" i="10"/>
  <c r="X51" i="10"/>
  <c r="X75" i="10"/>
  <c r="X99" i="10"/>
  <c r="X123" i="10"/>
  <c r="X147" i="10"/>
  <c r="Y11" i="10"/>
  <c r="Y35" i="10"/>
  <c r="Y59" i="10"/>
  <c r="Y83" i="10"/>
  <c r="Y60" i="10"/>
  <c r="Y116" i="10"/>
  <c r="X164" i="10"/>
  <c r="X150" i="10"/>
  <c r="W4" i="10"/>
  <c r="W76" i="10"/>
  <c r="Y126" i="10"/>
  <c r="X22" i="10"/>
  <c r="Y95" i="10"/>
  <c r="Y4" i="10"/>
  <c r="W106" i="10"/>
  <c r="W163" i="10"/>
  <c r="W216" i="10"/>
  <c r="W240" i="10"/>
  <c r="Y149" i="10"/>
  <c r="X201" i="10"/>
  <c r="X232" i="10"/>
  <c r="W12" i="10"/>
  <c r="W103" i="10"/>
  <c r="X176" i="10"/>
  <c r="Y220" i="10"/>
  <c r="Y244" i="10"/>
  <c r="X84" i="10"/>
  <c r="Y176" i="10"/>
  <c r="Y26" i="10"/>
  <c r="W122" i="10"/>
  <c r="Y89" i="10"/>
  <c r="Y174" i="10"/>
  <c r="W231" i="10"/>
  <c r="W111" i="10"/>
  <c r="X177" i="10"/>
  <c r="W223" i="10"/>
  <c r="X104" i="10"/>
  <c r="Y46" i="10"/>
  <c r="W130" i="10"/>
  <c r="Y189" i="10"/>
  <c r="Y141" i="10"/>
  <c r="X20" i="10"/>
  <c r="X239" i="10"/>
  <c r="W78" i="10"/>
  <c r="W178" i="10"/>
  <c r="W243" i="10"/>
  <c r="W235" i="10"/>
  <c r="Y184" i="10"/>
  <c r="Y94" i="10"/>
  <c r="X42" i="10"/>
  <c r="X219" i="10"/>
  <c r="X185" i="10"/>
  <c r="W19" i="10"/>
  <c r="W43" i="10"/>
  <c r="W67" i="10"/>
  <c r="X5" i="10"/>
  <c r="X29" i="10"/>
  <c r="X53" i="10"/>
  <c r="X77" i="10"/>
  <c r="X101" i="10"/>
  <c r="X125" i="10"/>
  <c r="X149" i="10"/>
  <c r="Y13" i="10"/>
  <c r="Y37" i="10"/>
  <c r="Y61" i="10"/>
  <c r="Y85" i="10"/>
  <c r="Y66" i="10"/>
  <c r="W121" i="10"/>
  <c r="Y166" i="10"/>
  <c r="Y157" i="10"/>
  <c r="W10" i="10"/>
  <c r="W82" i="10"/>
  <c r="W131" i="10"/>
  <c r="X28" i="10"/>
  <c r="X100" i="10"/>
  <c r="W6" i="10"/>
  <c r="W110" i="10"/>
  <c r="X168" i="10"/>
  <c r="W218" i="10"/>
  <c r="W242" i="10"/>
  <c r="Y153" i="10"/>
  <c r="Y203" i="10"/>
  <c r="X234" i="10"/>
  <c r="W26" i="10"/>
  <c r="Y106" i="10"/>
  <c r="X181" i="10"/>
  <c r="Y222" i="10"/>
  <c r="Y246" i="10"/>
  <c r="X92" i="10"/>
  <c r="Y181" i="10"/>
  <c r="Y40" i="10"/>
  <c r="W125" i="10"/>
  <c r="Y93" i="10"/>
  <c r="Y179" i="10"/>
  <c r="W14" i="10"/>
  <c r="W115" i="10"/>
  <c r="X184" i="10"/>
  <c r="W225" i="10"/>
  <c r="X108" i="10"/>
  <c r="Y50" i="10"/>
  <c r="W134" i="10"/>
  <c r="W198" i="10"/>
  <c r="W165" i="10"/>
  <c r="X24" i="10"/>
  <c r="W168" i="10"/>
  <c r="X227" i="10"/>
  <c r="X202" i="10"/>
  <c r="X180" i="10"/>
  <c r="W38" i="10"/>
  <c r="X215" i="10"/>
  <c r="W116" i="10"/>
  <c r="X116" i="10"/>
  <c r="W21" i="10"/>
  <c r="W45" i="10"/>
  <c r="W69" i="10"/>
  <c r="X7" i="10"/>
  <c r="X31" i="10"/>
  <c r="X55" i="10"/>
  <c r="X79" i="10"/>
  <c r="X103" i="10"/>
  <c r="X127" i="10"/>
  <c r="X151" i="10"/>
  <c r="Y15" i="10"/>
  <c r="Y39" i="10"/>
  <c r="Y63" i="10"/>
  <c r="Y87" i="10"/>
  <c r="Y72" i="10"/>
  <c r="W126" i="10"/>
  <c r="X90" i="10"/>
  <c r="X162" i="10"/>
  <c r="W16" i="10"/>
  <c r="W88" i="10"/>
  <c r="W136" i="10"/>
  <c r="X34" i="10"/>
  <c r="Y107" i="10"/>
  <c r="X6" i="10"/>
  <c r="W113" i="10"/>
  <c r="W171" i="10"/>
  <c r="W220" i="10"/>
  <c r="W244" i="10"/>
  <c r="X163" i="10"/>
  <c r="W212" i="10"/>
  <c r="X236" i="10"/>
  <c r="W30" i="10"/>
  <c r="Y110" i="10"/>
  <c r="X188" i="10"/>
  <c r="Y224" i="10"/>
  <c r="X169" i="10"/>
  <c r="X96" i="10"/>
  <c r="W186" i="10"/>
  <c r="Y44" i="10"/>
  <c r="W129" i="10"/>
  <c r="X118" i="10"/>
  <c r="W184" i="10"/>
  <c r="W18" i="10"/>
  <c r="Y118" i="10"/>
  <c r="W189" i="10"/>
  <c r="W229" i="10"/>
  <c r="Y111" i="10"/>
  <c r="Y64" i="10"/>
  <c r="W137" i="10"/>
  <c r="X200" i="10"/>
  <c r="X170" i="10"/>
  <c r="W56" i="10"/>
  <c r="Y211" i="10"/>
  <c r="Y123" i="10"/>
  <c r="X231" i="10"/>
  <c r="X217" i="10"/>
  <c r="W91" i="10"/>
  <c r="X38" i="10"/>
  <c r="W159" i="10"/>
  <c r="W23" i="10"/>
  <c r="W47" i="10"/>
  <c r="W71" i="10"/>
  <c r="X9" i="10"/>
  <c r="X33" i="10"/>
  <c r="X57" i="10"/>
  <c r="X81" i="10"/>
  <c r="X105" i="10"/>
  <c r="X129" i="10"/>
  <c r="X153" i="10"/>
  <c r="Y17" i="10"/>
  <c r="Y41" i="10"/>
  <c r="Y65" i="10"/>
  <c r="Y6" i="10"/>
  <c r="Y78" i="10"/>
  <c r="Y128" i="10"/>
  <c r="Y97" i="10"/>
  <c r="Y164" i="10"/>
  <c r="W22" i="10"/>
  <c r="Y90" i="10"/>
  <c r="Y138" i="10"/>
  <c r="X40" i="10"/>
  <c r="X112" i="10"/>
  <c r="Y16" i="10"/>
  <c r="W117" i="10"/>
  <c r="X178" i="10"/>
  <c r="W222" i="10"/>
  <c r="W246" i="10"/>
  <c r="Y168" i="10"/>
  <c r="X214" i="10"/>
  <c r="X238" i="10"/>
  <c r="W44" i="10"/>
  <c r="W128" i="10"/>
  <c r="Y190" i="10"/>
  <c r="Y226" i="10"/>
  <c r="X8" i="10"/>
  <c r="Y99" i="10"/>
  <c r="Y188" i="10"/>
  <c r="Y58" i="10"/>
  <c r="Y132" i="10"/>
  <c r="X122" i="10"/>
  <c r="Y186" i="10"/>
  <c r="W32" i="10"/>
  <c r="Y122" i="10"/>
  <c r="X191" i="10"/>
  <c r="X14" i="10"/>
  <c r="Y115" i="10"/>
  <c r="Y68" i="10"/>
  <c r="W141" i="10"/>
  <c r="Y202" i="10"/>
  <c r="Y175" i="10"/>
  <c r="W127" i="10"/>
  <c r="Y239" i="10"/>
  <c r="Y209" i="10"/>
  <c r="Y223" i="10"/>
  <c r="Y173" i="10"/>
  <c r="W156" i="10"/>
  <c r="Y91" i="10"/>
  <c r="Y180" i="10"/>
  <c r="Y172" i="10"/>
  <c r="Y227" i="10"/>
  <c r="W25" i="10"/>
  <c r="W49" i="10"/>
  <c r="W73" i="10"/>
  <c r="X11" i="10"/>
  <c r="X35" i="10"/>
  <c r="X59" i="10"/>
  <c r="X83" i="10"/>
  <c r="X107" i="10"/>
  <c r="X131" i="10"/>
  <c r="X155" i="10"/>
  <c r="Y19" i="10"/>
  <c r="Y43" i="10"/>
  <c r="Y67" i="10"/>
  <c r="Y12" i="10"/>
  <c r="Y84" i="10"/>
  <c r="W133" i="10"/>
  <c r="X102" i="10"/>
  <c r="W173" i="10"/>
  <c r="W28" i="10"/>
  <c r="W95" i="10"/>
  <c r="W143" i="10"/>
  <c r="X46" i="10"/>
  <c r="Y119" i="10"/>
  <c r="Y20" i="10"/>
  <c r="Y120" i="10"/>
  <c r="X183" i="10"/>
  <c r="W224" i="10"/>
  <c r="X195" i="10"/>
  <c r="X171" i="10"/>
  <c r="X216" i="10"/>
  <c r="X240" i="10"/>
  <c r="W48" i="10"/>
  <c r="W132" i="10"/>
  <c r="W197" i="10"/>
  <c r="Y228" i="10"/>
  <c r="X12" i="10"/>
  <c r="Y103" i="10"/>
  <c r="W195" i="10"/>
  <c r="Y62" i="10"/>
  <c r="Y136" i="10"/>
  <c r="Y125" i="10"/>
  <c r="W191" i="10"/>
  <c r="W36" i="10"/>
  <c r="W140" i="10"/>
  <c r="Y193" i="10"/>
  <c r="X18" i="10"/>
  <c r="X140" i="10"/>
  <c r="Y82" i="10"/>
  <c r="Y144" i="10"/>
  <c r="W209" i="10"/>
  <c r="W180" i="10"/>
  <c r="Y165" i="10"/>
  <c r="Y134" i="10"/>
  <c r="X56" i="10"/>
  <c r="W60" i="10"/>
  <c r="X156" i="10"/>
  <c r="X225" i="10"/>
  <c r="Y198" i="10"/>
  <c r="W207" i="10"/>
  <c r="W182" i="10"/>
  <c r="X245" i="10"/>
  <c r="W2" i="10"/>
  <c r="W3" i="12"/>
  <c r="W39" i="12"/>
  <c r="W75" i="12"/>
  <c r="W111" i="12"/>
  <c r="W147" i="12"/>
  <c r="W183" i="12"/>
  <c r="W219" i="12"/>
  <c r="W255" i="12"/>
  <c r="X36" i="12"/>
  <c r="X72" i="12"/>
  <c r="X108" i="12"/>
  <c r="X144" i="12"/>
  <c r="X180" i="12"/>
  <c r="X216" i="12"/>
  <c r="X252" i="12"/>
  <c r="W31" i="12"/>
  <c r="W67" i="12"/>
  <c r="W103" i="12"/>
  <c r="W139" i="12"/>
  <c r="W175" i="12"/>
  <c r="X53" i="12"/>
  <c r="X107" i="12"/>
  <c r="X161" i="12"/>
  <c r="W211" i="12"/>
  <c r="W254" i="12"/>
  <c r="Y290" i="12"/>
  <c r="Y326" i="12"/>
  <c r="Y362" i="12"/>
  <c r="Y398" i="12"/>
  <c r="Y26" i="12"/>
  <c r="Y80" i="12"/>
  <c r="Y134" i="12"/>
  <c r="X200" i="12"/>
  <c r="Y193" i="12"/>
  <c r="Y236" i="12"/>
  <c r="W276" i="12"/>
  <c r="W312" i="12"/>
  <c r="W32" i="12"/>
  <c r="W86" i="12"/>
  <c r="W140" i="12"/>
  <c r="X215" i="12"/>
  <c r="X279" i="12"/>
  <c r="X10" i="12"/>
  <c r="X64" i="12"/>
  <c r="X118" i="12"/>
  <c r="X172" i="12"/>
  <c r="Y215" i="12"/>
  <c r="Y258" i="12"/>
  <c r="Y294" i="12"/>
  <c r="Y55" i="12"/>
  <c r="Y109" i="12"/>
  <c r="Y163" i="12"/>
  <c r="Y180" i="12"/>
  <c r="Y223" i="12"/>
  <c r="W29" i="12"/>
  <c r="W83" i="12"/>
  <c r="W137" i="12"/>
  <c r="X209" i="12"/>
  <c r="Y235" i="12"/>
  <c r="X313" i="12"/>
  <c r="Y361" i="12"/>
  <c r="W405" i="12"/>
  <c r="X224" i="12"/>
  <c r="W143" i="12"/>
  <c r="Y325" i="12"/>
  <c r="X394" i="12"/>
  <c r="W287" i="12"/>
  <c r="X235" i="12"/>
  <c r="X146" i="12"/>
  <c r="W271" i="12"/>
  <c r="W344" i="12"/>
  <c r="W409" i="12"/>
  <c r="X343" i="12"/>
  <c r="Y160" i="12"/>
  <c r="X301" i="12"/>
  <c r="X362" i="12"/>
  <c r="X395" i="12"/>
  <c r="Y393" i="12"/>
  <c r="Y249" i="12"/>
  <c r="Y322" i="12"/>
  <c r="Y366" i="12"/>
  <c r="Y409" i="12"/>
  <c r="Y93" i="12"/>
  <c r="X266" i="12"/>
  <c r="X61" i="12"/>
  <c r="Y169" i="12"/>
  <c r="X124" i="12"/>
  <c r="X262" i="12"/>
  <c r="X327" i="12"/>
  <c r="Y370" i="12"/>
  <c r="W414" i="12"/>
  <c r="Y137" i="12"/>
  <c r="W293" i="12"/>
  <c r="X356" i="12"/>
  <c r="Y188" i="12"/>
  <c r="Y298" i="12"/>
  <c r="W353" i="12"/>
  <c r="Y414" i="12"/>
  <c r="W71" i="12"/>
  <c r="W263" i="12"/>
  <c r="X346" i="12"/>
  <c r="Y245" i="12"/>
  <c r="Y101" i="12"/>
  <c r="X379" i="12"/>
  <c r="Y111" i="12"/>
  <c r="X397" i="12"/>
  <c r="W371" i="12"/>
  <c r="X361" i="12"/>
  <c r="Y66" i="12"/>
  <c r="Y363" i="12"/>
  <c r="W390" i="12"/>
  <c r="X407" i="12"/>
  <c r="Y403" i="12"/>
  <c r="W6" i="12"/>
  <c r="W42" i="12"/>
  <c r="W78" i="12"/>
  <c r="W114" i="12"/>
  <c r="W150" i="12"/>
  <c r="W186" i="12"/>
  <c r="W222" i="12"/>
  <c r="X3" i="12"/>
  <c r="X39" i="12"/>
  <c r="X75" i="12"/>
  <c r="X111" i="12"/>
  <c r="X147" i="12"/>
  <c r="X183" i="12"/>
  <c r="X219" i="12"/>
  <c r="X255" i="12"/>
  <c r="W34" i="12"/>
  <c r="W70" i="12"/>
  <c r="W106" i="12"/>
  <c r="W142" i="12"/>
  <c r="X4" i="12"/>
  <c r="X58" i="12"/>
  <c r="X112" i="12"/>
  <c r="X166" i="12"/>
  <c r="Y214" i="12"/>
  <c r="Y257" i="12"/>
  <c r="Y293" i="12"/>
  <c r="Y329" i="12"/>
  <c r="Y365" i="12"/>
  <c r="Y401" i="12"/>
  <c r="Y31" i="12"/>
  <c r="Y85" i="12"/>
  <c r="Y139" i="12"/>
  <c r="X211" i="12"/>
  <c r="W197" i="12"/>
  <c r="Y240" i="12"/>
  <c r="W279" i="12"/>
  <c r="W315" i="12"/>
  <c r="Y36" i="12"/>
  <c r="Y90" i="12"/>
  <c r="Y144" i="12"/>
  <c r="X226" i="12"/>
  <c r="X282" i="12"/>
  <c r="X14" i="12"/>
  <c r="X68" i="12"/>
  <c r="X122" i="12"/>
  <c r="W176" i="12"/>
  <c r="Y219" i="12"/>
  <c r="Y261" i="12"/>
  <c r="Y5" i="12"/>
  <c r="Y59" i="12"/>
  <c r="Y113" i="12"/>
  <c r="Y167" i="12"/>
  <c r="W184" i="12"/>
  <c r="W227" i="12"/>
  <c r="Y33" i="12"/>
  <c r="Y87" i="12"/>
  <c r="Y141" i="12"/>
  <c r="X220" i="12"/>
  <c r="Y246" i="12"/>
  <c r="W317" i="12"/>
  <c r="W365" i="12"/>
  <c r="Y408" i="12"/>
  <c r="X354" i="12"/>
  <c r="Y156" i="12"/>
  <c r="W329" i="12"/>
  <c r="X401" i="12"/>
  <c r="X334" i="12"/>
  <c r="X336" i="12"/>
  <c r="X160" i="12"/>
  <c r="X275" i="12"/>
  <c r="W348" i="12"/>
  <c r="W416" i="12"/>
  <c r="Y11" i="12"/>
  <c r="Y173" i="12"/>
  <c r="X305" i="12"/>
  <c r="X366" i="12"/>
  <c r="X410" i="12"/>
  <c r="W408" i="12"/>
  <c r="X256" i="12"/>
  <c r="X326" i="12"/>
  <c r="W370" i="12"/>
  <c r="W413" i="12"/>
  <c r="W107" i="12"/>
  <c r="X277" i="12"/>
  <c r="X142" i="12"/>
  <c r="X295" i="12"/>
  <c r="X137" i="12"/>
  <c r="W272" i="12"/>
  <c r="W331" i="12"/>
  <c r="W374" i="12"/>
  <c r="Y274" i="12"/>
  <c r="Y151" i="12"/>
  <c r="X298" i="12"/>
  <c r="X360" i="12"/>
  <c r="Y199" i="12"/>
  <c r="Y303" i="12"/>
  <c r="W357" i="12"/>
  <c r="X47" i="12"/>
  <c r="Y84" i="12"/>
  <c r="Y268" i="12"/>
  <c r="X353" i="12"/>
  <c r="Y364" i="12"/>
  <c r="Y115" i="12"/>
  <c r="X404" i="12"/>
  <c r="W9" i="12"/>
  <c r="W45" i="12"/>
  <c r="W81" i="12"/>
  <c r="W117" i="12"/>
  <c r="W153" i="12"/>
  <c r="W189" i="12"/>
  <c r="W225" i="12"/>
  <c r="X6" i="12"/>
  <c r="X42" i="12"/>
  <c r="X78" i="12"/>
  <c r="X114" i="12"/>
  <c r="X150" i="12"/>
  <c r="X186" i="12"/>
  <c r="X222" i="12"/>
  <c r="Y3" i="12"/>
  <c r="W37" i="12"/>
  <c r="W73" i="12"/>
  <c r="W109" i="12"/>
  <c r="W145" i="12"/>
  <c r="X8" i="12"/>
  <c r="X62" i="12"/>
  <c r="X116" i="12"/>
  <c r="X170" i="12"/>
  <c r="W218" i="12"/>
  <c r="Y260" i="12"/>
  <c r="Y296" i="12"/>
  <c r="Y332" i="12"/>
  <c r="Y368" i="12"/>
  <c r="Y404" i="12"/>
  <c r="Y35" i="12"/>
  <c r="Y89" i="12"/>
  <c r="Y143" i="12"/>
  <c r="X218" i="12"/>
  <c r="Y200" i="12"/>
  <c r="W244" i="12"/>
  <c r="W282" i="12"/>
  <c r="W318" i="12"/>
  <c r="W41" i="12"/>
  <c r="W95" i="12"/>
  <c r="W149" i="12"/>
  <c r="X233" i="12"/>
  <c r="X285" i="12"/>
  <c r="X19" i="12"/>
  <c r="X73" i="12"/>
  <c r="X127" i="12"/>
  <c r="Y179" i="12"/>
  <c r="W223" i="12"/>
  <c r="Y264" i="12"/>
  <c r="Y10" i="12"/>
  <c r="Y64" i="12"/>
  <c r="Y118" i="12"/>
  <c r="Y172" i="12"/>
  <c r="Y187" i="12"/>
  <c r="Y230" i="12"/>
  <c r="W38" i="12"/>
  <c r="W92" i="12"/>
  <c r="W146" i="12"/>
  <c r="X227" i="12"/>
  <c r="Y253" i="12"/>
  <c r="Y321" i="12"/>
  <c r="W369" i="12"/>
  <c r="W412" i="12"/>
  <c r="W8" i="12"/>
  <c r="W170" i="12"/>
  <c r="X333" i="12"/>
  <c r="X405" i="12"/>
  <c r="X381" i="12"/>
  <c r="X11" i="12"/>
  <c r="X173" i="12"/>
  <c r="X286" i="12"/>
  <c r="Y351" i="12"/>
  <c r="X352" i="12"/>
  <c r="Y25" i="12"/>
  <c r="X206" i="12"/>
  <c r="X310" i="12"/>
  <c r="X373" i="12"/>
  <c r="Y396" i="12"/>
  <c r="Y155" i="12"/>
  <c r="W266" i="12"/>
  <c r="Y330" i="12"/>
  <c r="Y373" i="12"/>
  <c r="Y292" i="12"/>
  <c r="Y120" i="12"/>
  <c r="X315" i="12"/>
  <c r="X169" i="12"/>
  <c r="X368" i="12"/>
  <c r="X151" i="12"/>
  <c r="Y277" i="12"/>
  <c r="Y334" i="12"/>
  <c r="W378" i="12"/>
  <c r="X321" i="12"/>
  <c r="Y164" i="12"/>
  <c r="X302" i="12"/>
  <c r="X367" i="12"/>
  <c r="Y210" i="12"/>
  <c r="Y307" i="12"/>
  <c r="Y360" i="12"/>
  <c r="W224" i="12"/>
  <c r="W98" i="12"/>
  <c r="W274" i="12"/>
  <c r="X357" i="12"/>
  <c r="X20" i="12"/>
  <c r="Y128" i="12"/>
  <c r="X390" i="12"/>
  <c r="W364" i="12"/>
  <c r="Y142" i="12"/>
  <c r="Y138" i="12"/>
  <c r="X253" i="12"/>
  <c r="W359" i="12"/>
  <c r="X319" i="12"/>
  <c r="W346" i="12"/>
  <c r="Y74" i="12"/>
  <c r="Y57" i="12"/>
  <c r="W12" i="12"/>
  <c r="W48" i="12"/>
  <c r="W84" i="12"/>
  <c r="W120" i="12"/>
  <c r="W156" i="12"/>
  <c r="W192" i="12"/>
  <c r="W228" i="12"/>
  <c r="X9" i="12"/>
  <c r="X45" i="12"/>
  <c r="X81" i="12"/>
  <c r="X117" i="12"/>
  <c r="X153" i="12"/>
  <c r="X189" i="12"/>
  <c r="X225" i="12"/>
  <c r="W4" i="12"/>
  <c r="W40" i="12"/>
  <c r="W76" i="12"/>
  <c r="W112" i="12"/>
  <c r="W148" i="12"/>
  <c r="X13" i="12"/>
  <c r="X67" i="12"/>
  <c r="X121" i="12"/>
  <c r="Y178" i="12"/>
  <c r="Y221" i="12"/>
  <c r="Y263" i="12"/>
  <c r="Y299" i="12"/>
  <c r="Y335" i="12"/>
  <c r="Y371" i="12"/>
  <c r="Y407" i="12"/>
  <c r="Y40" i="12"/>
  <c r="Y94" i="12"/>
  <c r="Y148" i="12"/>
  <c r="X229" i="12"/>
  <c r="Y204" i="12"/>
  <c r="Y247" i="12"/>
  <c r="W285" i="12"/>
  <c r="W321" i="12"/>
  <c r="Y45" i="12"/>
  <c r="Y99" i="12"/>
  <c r="Y153" i="12"/>
  <c r="X244" i="12"/>
  <c r="X288" i="12"/>
  <c r="X23" i="12"/>
  <c r="X77" i="12"/>
  <c r="X131" i="12"/>
  <c r="Y183" i="12"/>
  <c r="Y226" i="12"/>
  <c r="Y267" i="12"/>
  <c r="Y14" i="12"/>
  <c r="Y68" i="12"/>
  <c r="Y122" i="12"/>
  <c r="X176" i="12"/>
  <c r="W191" i="12"/>
  <c r="Y234" i="12"/>
  <c r="Y42" i="12"/>
  <c r="Y96" i="12"/>
  <c r="Y150" i="12"/>
  <c r="X238" i="12"/>
  <c r="Y259" i="12"/>
  <c r="X325" i="12"/>
  <c r="Y372" i="12"/>
  <c r="Y415" i="12"/>
  <c r="Y21" i="12"/>
  <c r="X203" i="12"/>
  <c r="X340" i="12"/>
  <c r="X412" i="12"/>
  <c r="X399" i="12"/>
  <c r="X25" i="12"/>
  <c r="Y184" i="12"/>
  <c r="W296" i="12"/>
  <c r="W355" i="12"/>
  <c r="X413" i="12"/>
  <c r="Y38" i="12"/>
  <c r="X217" i="12"/>
  <c r="W314" i="12"/>
  <c r="X380" i="12"/>
  <c r="X101" i="12"/>
  <c r="X299" i="12"/>
  <c r="Y271" i="12"/>
  <c r="W334" i="12"/>
  <c r="W377" i="12"/>
  <c r="X359" i="12"/>
  <c r="W134" i="12"/>
  <c r="W319" i="12"/>
  <c r="W235" i="12"/>
  <c r="X386" i="12"/>
  <c r="X164" i="12"/>
  <c r="W283" i="12"/>
  <c r="W338" i="12"/>
  <c r="Y381" i="12"/>
  <c r="Y16" i="12"/>
  <c r="X188" i="12"/>
  <c r="X307" i="12"/>
  <c r="X374" i="12"/>
  <c r="W221" i="12"/>
  <c r="X312" i="12"/>
  <c r="Y289" i="12"/>
  <c r="X278" i="12"/>
  <c r="X364" i="12"/>
  <c r="W308" i="12"/>
  <c r="X324" i="12"/>
  <c r="X341" i="12"/>
  <c r="X342" i="12"/>
  <c r="X335" i="12"/>
  <c r="X283" i="12"/>
  <c r="X332" i="12"/>
  <c r="W15" i="12"/>
  <c r="W51" i="12"/>
  <c r="W87" i="12"/>
  <c r="W123" i="12"/>
  <c r="W159" i="12"/>
  <c r="W195" i="12"/>
  <c r="W231" i="12"/>
  <c r="X12" i="12"/>
  <c r="X48" i="12"/>
  <c r="X84" i="12"/>
  <c r="X120" i="12"/>
  <c r="X156" i="12"/>
  <c r="X192" i="12"/>
  <c r="X228" i="12"/>
  <c r="W7" i="12"/>
  <c r="W43" i="12"/>
  <c r="W79" i="12"/>
  <c r="W115" i="12"/>
  <c r="W151" i="12"/>
  <c r="X17" i="12"/>
  <c r="X71" i="12"/>
  <c r="X125" i="12"/>
  <c r="W182" i="12"/>
  <c r="Y225" i="12"/>
  <c r="Y266" i="12"/>
  <c r="Y302" i="12"/>
  <c r="Y338" i="12"/>
  <c r="Y374" i="12"/>
  <c r="Y410" i="12"/>
  <c r="Y44" i="12"/>
  <c r="Y98" i="12"/>
  <c r="Y152" i="12"/>
  <c r="X236" i="12"/>
  <c r="W208" i="12"/>
  <c r="W251" i="12"/>
  <c r="W288" i="12"/>
  <c r="W324" i="12"/>
  <c r="W50" i="12"/>
  <c r="W104" i="12"/>
  <c r="W158" i="12"/>
  <c r="X251" i="12"/>
  <c r="X291" i="12"/>
  <c r="X28" i="12"/>
  <c r="X82" i="12"/>
  <c r="X136" i="12"/>
  <c r="W187" i="12"/>
  <c r="W230" i="12"/>
  <c r="Y270" i="12"/>
  <c r="Y19" i="12"/>
  <c r="Y73" i="12"/>
  <c r="Y127" i="12"/>
  <c r="X187" i="12"/>
  <c r="Y194" i="12"/>
  <c r="W238" i="12"/>
  <c r="W47" i="12"/>
  <c r="W101" i="12"/>
  <c r="W155" i="12"/>
  <c r="X245" i="12"/>
  <c r="W265" i="12"/>
  <c r="W333" i="12"/>
  <c r="W376" i="12"/>
  <c r="X370" i="12"/>
  <c r="W35" i="12"/>
  <c r="X214" i="12"/>
  <c r="X347" i="12"/>
  <c r="Y340" i="12"/>
  <c r="W400" i="12"/>
  <c r="X38" i="12"/>
  <c r="Y195" i="12"/>
  <c r="W301" i="12"/>
  <c r="Y358" i="12"/>
  <c r="X403" i="12"/>
  <c r="Y52" i="12"/>
  <c r="Y248" i="12"/>
  <c r="Y318" i="12"/>
  <c r="X384" i="12"/>
  <c r="X128" i="12"/>
  <c r="Y328" i="12"/>
  <c r="W277" i="12"/>
  <c r="Y337" i="12"/>
  <c r="W381" i="12"/>
  <c r="W269" i="12"/>
  <c r="Y147" i="12"/>
  <c r="W327" i="12"/>
  <c r="X274" i="12"/>
  <c r="X16" i="12"/>
  <c r="Y177" i="12"/>
  <c r="X287" i="12"/>
  <c r="W342" i="12"/>
  <c r="W385" i="12"/>
  <c r="Y29" i="12"/>
  <c r="X199" i="12"/>
  <c r="X311" i="12"/>
  <c r="X378" i="12"/>
  <c r="W232" i="12"/>
  <c r="W316" i="12"/>
  <c r="Y367" i="12"/>
  <c r="X328" i="12"/>
  <c r="W125" i="12"/>
  <c r="X289" i="12"/>
  <c r="X371" i="12"/>
  <c r="W313" i="12"/>
  <c r="X181" i="12"/>
  <c r="X408" i="12"/>
  <c r="W361" i="12"/>
  <c r="X415" i="12"/>
  <c r="Y228" i="12"/>
  <c r="Y110" i="12"/>
  <c r="W44" i="12"/>
  <c r="X349" i="12"/>
  <c r="Y88" i="12"/>
  <c r="W18" i="12"/>
  <c r="W54" i="12"/>
  <c r="W90" i="12"/>
  <c r="W126" i="12"/>
  <c r="W162" i="12"/>
  <c r="W198" i="12"/>
  <c r="W234" i="12"/>
  <c r="X15" i="12"/>
  <c r="X51" i="12"/>
  <c r="X87" i="12"/>
  <c r="X123" i="12"/>
  <c r="X159" i="12"/>
  <c r="X195" i="12"/>
  <c r="X231" i="12"/>
  <c r="W10" i="12"/>
  <c r="W46" i="12"/>
  <c r="W82" i="12"/>
  <c r="W118" i="12"/>
  <c r="W154" i="12"/>
  <c r="X22" i="12"/>
  <c r="X76" i="12"/>
  <c r="X130" i="12"/>
  <c r="Y185" i="12"/>
  <c r="W229" i="12"/>
  <c r="Y269" i="12"/>
  <c r="Y305" i="12"/>
  <c r="Y341" i="12"/>
  <c r="Y377" i="12"/>
  <c r="Y413" i="12"/>
  <c r="Y49" i="12"/>
  <c r="Y103" i="12"/>
  <c r="Y157" i="12"/>
  <c r="X247" i="12"/>
  <c r="Y211" i="12"/>
  <c r="Y254" i="12"/>
  <c r="W291" i="12"/>
  <c r="W330" i="12"/>
  <c r="Y54" i="12"/>
  <c r="Y108" i="12"/>
  <c r="Y162" i="12"/>
  <c r="X258" i="12"/>
  <c r="X294" i="12"/>
  <c r="X32" i="12"/>
  <c r="X86" i="12"/>
  <c r="X140" i="12"/>
  <c r="Y190" i="12"/>
  <c r="Y233" i="12"/>
  <c r="Y273" i="12"/>
  <c r="Y23" i="12"/>
  <c r="Y77" i="12"/>
  <c r="Y131" i="12"/>
  <c r="X194" i="12"/>
  <c r="Y198" i="12"/>
  <c r="Y241" i="12"/>
  <c r="Y51" i="12"/>
  <c r="Y105" i="12"/>
  <c r="Y159" i="12"/>
  <c r="X7" i="12"/>
  <c r="X269" i="12"/>
  <c r="Y336" i="12"/>
  <c r="Y379" i="12"/>
  <c r="W393" i="12"/>
  <c r="Y48" i="12"/>
  <c r="X265" i="12"/>
  <c r="X351" i="12"/>
  <c r="Y369" i="12"/>
  <c r="X88" i="12"/>
  <c r="X52" i="12"/>
  <c r="W206" i="12"/>
  <c r="W305" i="12"/>
  <c r="W362" i="12"/>
  <c r="W407" i="12"/>
  <c r="Y65" i="12"/>
  <c r="W256" i="12"/>
  <c r="X322" i="12"/>
  <c r="X391" i="12"/>
  <c r="X155" i="12"/>
  <c r="X372" i="12"/>
  <c r="X281" i="12"/>
  <c r="W341" i="12"/>
  <c r="Y384" i="12"/>
  <c r="W325" i="12"/>
  <c r="W161" i="12"/>
  <c r="X345" i="12"/>
  <c r="W295" i="12"/>
  <c r="X29" i="12"/>
  <c r="W188" i="12"/>
  <c r="W298" i="12"/>
  <c r="Y345" i="12"/>
  <c r="Y388" i="12"/>
  <c r="Y43" i="12"/>
  <c r="X242" i="12"/>
  <c r="Y319" i="12"/>
  <c r="X385" i="12"/>
  <c r="Y242" i="12"/>
  <c r="Y312" i="12"/>
  <c r="X375" i="12"/>
  <c r="Y310" i="12"/>
  <c r="Y406" i="12"/>
  <c r="X232" i="12"/>
  <c r="Y349" i="12"/>
  <c r="W21" i="12"/>
  <c r="W57" i="12"/>
  <c r="W93" i="12"/>
  <c r="W129" i="12"/>
  <c r="W165" i="12"/>
  <c r="W201" i="12"/>
  <c r="W237" i="12"/>
  <c r="X18" i="12"/>
  <c r="X54" i="12"/>
  <c r="X90" i="12"/>
  <c r="X126" i="12"/>
  <c r="X162" i="12"/>
  <c r="X198" i="12"/>
  <c r="X234" i="12"/>
  <c r="W13" i="12"/>
  <c r="W49" i="12"/>
  <c r="W85" i="12"/>
  <c r="W121" i="12"/>
  <c r="W157" i="12"/>
  <c r="X26" i="12"/>
  <c r="X80" i="12"/>
  <c r="X134" i="12"/>
  <c r="Y189" i="12"/>
  <c r="Y232" i="12"/>
  <c r="Y272" i="12"/>
  <c r="Y308" i="12"/>
  <c r="Y344" i="12"/>
  <c r="Y380" i="12"/>
  <c r="Y416" i="12"/>
  <c r="Y53" i="12"/>
  <c r="Y107" i="12"/>
  <c r="Y161" i="12"/>
  <c r="X254" i="12"/>
  <c r="W215" i="12"/>
  <c r="W258" i="12"/>
  <c r="W294" i="12"/>
  <c r="W5" i="12"/>
  <c r="W59" i="12"/>
  <c r="W113" i="12"/>
  <c r="W167" i="12"/>
  <c r="X261" i="12"/>
  <c r="X297" i="12"/>
  <c r="X37" i="12"/>
  <c r="X91" i="12"/>
  <c r="X145" i="12"/>
  <c r="W194" i="12"/>
  <c r="Y237" i="12"/>
  <c r="Y276" i="12"/>
  <c r="Y28" i="12"/>
  <c r="Y82" i="12"/>
  <c r="Y136" i="12"/>
  <c r="X205" i="12"/>
  <c r="W202" i="12"/>
  <c r="W245" i="12"/>
  <c r="W56" i="12"/>
  <c r="W110" i="12"/>
  <c r="W164" i="12"/>
  <c r="Y7" i="12"/>
  <c r="X280" i="12"/>
  <c r="W340" i="12"/>
  <c r="W383" i="12"/>
  <c r="X115" i="12"/>
  <c r="W62" i="12"/>
  <c r="W275" i="12"/>
  <c r="X358" i="12"/>
  <c r="Y376" i="12"/>
  <c r="W181" i="12"/>
  <c r="X65" i="12"/>
  <c r="W217" i="12"/>
  <c r="W310" i="12"/>
  <c r="W366" i="12"/>
  <c r="X34" i="12"/>
  <c r="Y79" i="12"/>
  <c r="X260" i="12"/>
  <c r="W326" i="12"/>
  <c r="X398" i="12"/>
  <c r="Y213" i="12"/>
  <c r="W185" i="12"/>
  <c r="X292" i="12"/>
  <c r="W345" i="12"/>
  <c r="W388" i="12"/>
  <c r="Y12" i="12"/>
  <c r="Y174" i="12"/>
  <c r="X363" i="12"/>
  <c r="X320" i="12"/>
  <c r="X43" i="12"/>
  <c r="W199" i="12"/>
  <c r="W302" i="12"/>
  <c r="W349" i="12"/>
  <c r="W392" i="12"/>
  <c r="Y56" i="12"/>
  <c r="X250" i="12"/>
  <c r="X323" i="12"/>
  <c r="X392" i="12"/>
  <c r="X257" i="12"/>
  <c r="Y331" i="12"/>
  <c r="W375" i="12"/>
  <c r="W397" i="12"/>
  <c r="W152" i="12"/>
  <c r="X316" i="12"/>
  <c r="X382" i="12"/>
  <c r="Y20" i="12"/>
  <c r="X259" i="12"/>
  <c r="W24" i="12"/>
  <c r="W60" i="12"/>
  <c r="W96" i="12"/>
  <c r="W132" i="12"/>
  <c r="W168" i="12"/>
  <c r="W204" i="12"/>
  <c r="W240" i="12"/>
  <c r="X21" i="12"/>
  <c r="X57" i="12"/>
  <c r="X93" i="12"/>
  <c r="X129" i="12"/>
  <c r="X165" i="12"/>
  <c r="X201" i="12"/>
  <c r="X237" i="12"/>
  <c r="W16" i="12"/>
  <c r="W52" i="12"/>
  <c r="W88" i="12"/>
  <c r="W124" i="12"/>
  <c r="W160" i="12"/>
  <c r="X31" i="12"/>
  <c r="X85" i="12"/>
  <c r="X139" i="12"/>
  <c r="W193" i="12"/>
  <c r="W236" i="12"/>
  <c r="Y275" i="12"/>
  <c r="Y311" i="12"/>
  <c r="Y347" i="12"/>
  <c r="Y383" i="12"/>
  <c r="Y4" i="12"/>
  <c r="Y58" i="12"/>
  <c r="Y112" i="12"/>
  <c r="Y166" i="12"/>
  <c r="Y175" i="12"/>
  <c r="Y218" i="12"/>
  <c r="W261" i="12"/>
  <c r="W297" i="12"/>
  <c r="Y9" i="12"/>
  <c r="Y63" i="12"/>
  <c r="Y117" i="12"/>
  <c r="Y171" i="12"/>
  <c r="X264" i="12"/>
  <c r="X300" i="12"/>
  <c r="X41" i="12"/>
  <c r="X95" i="12"/>
  <c r="X149" i="12"/>
  <c r="Y197" i="12"/>
  <c r="W241" i="12"/>
  <c r="Y279" i="12"/>
  <c r="Y32" i="12"/>
  <c r="Y86" i="12"/>
  <c r="Y140" i="12"/>
  <c r="X212" i="12"/>
  <c r="Y205" i="12"/>
  <c r="Y6" i="12"/>
  <c r="Y60" i="12"/>
  <c r="Y114" i="12"/>
  <c r="Y168" i="12"/>
  <c r="Y181" i="12"/>
  <c r="W290" i="12"/>
  <c r="Y343" i="12"/>
  <c r="W387" i="12"/>
  <c r="Y191" i="12"/>
  <c r="Y75" i="12"/>
  <c r="Y280" i="12"/>
  <c r="X365" i="12"/>
  <c r="W384" i="12"/>
  <c r="X263" i="12"/>
  <c r="X79" i="12"/>
  <c r="Y227" i="12"/>
  <c r="X318" i="12"/>
  <c r="W373" i="12"/>
  <c r="W253" i="12"/>
  <c r="Y92" i="12"/>
  <c r="X271" i="12"/>
  <c r="X330" i="12"/>
  <c r="X402" i="12"/>
  <c r="W259" i="12"/>
  <c r="W196" i="12"/>
  <c r="Y297" i="12"/>
  <c r="Y348" i="12"/>
  <c r="Y391" i="12"/>
  <c r="W26" i="12"/>
  <c r="X185" i="12"/>
  <c r="X388" i="12"/>
  <c r="W336" i="12"/>
  <c r="X56" i="12"/>
  <c r="Y209" i="12"/>
  <c r="W307" i="12"/>
  <c r="Y352" i="12"/>
  <c r="W396" i="12"/>
  <c r="Y70" i="12"/>
  <c r="W257" i="12"/>
  <c r="Y327" i="12"/>
  <c r="X74" i="12"/>
  <c r="X268" i="12"/>
  <c r="W335" i="12"/>
  <c r="Y378" i="12"/>
  <c r="X350" i="12"/>
  <c r="Y165" i="12"/>
  <c r="W320" i="12"/>
  <c r="X389" i="12"/>
  <c r="Y34" i="12"/>
  <c r="W280" i="12"/>
  <c r="W27" i="12"/>
  <c r="W63" i="12"/>
  <c r="W99" i="12"/>
  <c r="W135" i="12"/>
  <c r="W171" i="12"/>
  <c r="W207" i="12"/>
  <c r="W243" i="12"/>
  <c r="X24" i="12"/>
  <c r="X60" i="12"/>
  <c r="X96" i="12"/>
  <c r="X132" i="12"/>
  <c r="X168" i="12"/>
  <c r="X204" i="12"/>
  <c r="X240" i="12"/>
  <c r="W19" i="12"/>
  <c r="W55" i="12"/>
  <c r="W91" i="12"/>
  <c r="W127" i="12"/>
  <c r="W163" i="12"/>
  <c r="X35" i="12"/>
  <c r="X89" i="12"/>
  <c r="X143" i="12"/>
  <c r="Y196" i="12"/>
  <c r="Y239" i="12"/>
  <c r="Y278" i="12"/>
  <c r="Y314" i="12"/>
  <c r="Y350" i="12"/>
  <c r="Y386" i="12"/>
  <c r="Y8" i="12"/>
  <c r="Y62" i="12"/>
  <c r="Y116" i="12"/>
  <c r="Y170" i="12"/>
  <c r="W179" i="12"/>
  <c r="Y222" i="12"/>
  <c r="W264" i="12"/>
  <c r="W300" i="12"/>
  <c r="W14" i="12"/>
  <c r="W68" i="12"/>
  <c r="W122" i="12"/>
  <c r="X179" i="12"/>
  <c r="X267" i="12"/>
  <c r="X303" i="12"/>
  <c r="X46" i="12"/>
  <c r="X100" i="12"/>
  <c r="X154" i="12"/>
  <c r="Y201" i="12"/>
  <c r="Y244" i="12"/>
  <c r="Y282" i="12"/>
  <c r="Y37" i="12"/>
  <c r="Y91" i="12"/>
  <c r="Y145" i="12"/>
  <c r="X223" i="12"/>
  <c r="W209" i="12"/>
  <c r="W11" i="12"/>
  <c r="W65" i="12"/>
  <c r="W119" i="12"/>
  <c r="W173" i="12"/>
  <c r="Y192" i="12"/>
  <c r="Y295" i="12"/>
  <c r="W347" i="12"/>
  <c r="Y390" i="12"/>
  <c r="Y316" i="12"/>
  <c r="W89" i="12"/>
  <c r="W286" i="12"/>
  <c r="X369" i="12"/>
  <c r="W391" i="12"/>
  <c r="W304" i="12"/>
  <c r="X92" i="12"/>
  <c r="Y238" i="12"/>
  <c r="W322" i="12"/>
  <c r="W380" i="12"/>
  <c r="W299" i="12"/>
  <c r="Y106" i="12"/>
  <c r="W281" i="12"/>
  <c r="X337" i="12"/>
  <c r="X409" i="12"/>
  <c r="W284" i="12"/>
  <c r="Y206" i="12"/>
  <c r="Y301" i="12"/>
  <c r="W352" i="12"/>
  <c r="W395" i="12"/>
  <c r="Y39" i="12"/>
  <c r="X196" i="12"/>
  <c r="X406" i="12"/>
  <c r="W350" i="12"/>
  <c r="X70" i="12"/>
  <c r="Y220" i="12"/>
  <c r="W311" i="12"/>
  <c r="W356" i="12"/>
  <c r="Y399" i="12"/>
  <c r="Y83" i="12"/>
  <c r="Y262" i="12"/>
  <c r="X331" i="12"/>
  <c r="Y202" i="12"/>
  <c r="W278" i="12"/>
  <c r="W339" i="12"/>
  <c r="W382" i="12"/>
  <c r="W17" i="12"/>
  <c r="X178" i="12"/>
  <c r="Y324" i="12"/>
  <c r="X393" i="12"/>
  <c r="Y47" i="12"/>
  <c r="X284" i="12"/>
  <c r="W354" i="12"/>
  <c r="W289" i="12"/>
  <c r="X308" i="12"/>
  <c r="X293" i="12"/>
  <c r="W30" i="12"/>
  <c r="W66" i="12"/>
  <c r="W102" i="12"/>
  <c r="W138" i="12"/>
  <c r="W174" i="12"/>
  <c r="W210" i="12"/>
  <c r="W246" i="12"/>
  <c r="X27" i="12"/>
  <c r="X63" i="12"/>
  <c r="X99" i="12"/>
  <c r="X135" i="12"/>
  <c r="X171" i="12"/>
  <c r="X207" i="12"/>
  <c r="X243" i="12"/>
  <c r="W22" i="12"/>
  <c r="W58" i="12"/>
  <c r="W94" i="12"/>
  <c r="W130" i="12"/>
  <c r="W166" i="12"/>
  <c r="X40" i="12"/>
  <c r="X94" i="12"/>
  <c r="X148" i="12"/>
  <c r="W200" i="12"/>
  <c r="Y243" i="12"/>
  <c r="Y281" i="12"/>
  <c r="Y317" i="12"/>
  <c r="Y353" i="12"/>
  <c r="Y389" i="12"/>
  <c r="Y13" i="12"/>
  <c r="Y67" i="12"/>
  <c r="Y121" i="12"/>
  <c r="X175" i="12"/>
  <c r="Y182" i="12"/>
  <c r="W226" i="12"/>
  <c r="W267" i="12"/>
  <c r="W303" i="12"/>
  <c r="Y18" i="12"/>
  <c r="Y72" i="12"/>
  <c r="Y126" i="12"/>
  <c r="X190" i="12"/>
  <c r="X270" i="12"/>
  <c r="X306" i="12"/>
  <c r="X50" i="12"/>
  <c r="X104" i="12"/>
  <c r="X158" i="12"/>
  <c r="W205" i="12"/>
  <c r="W248" i="12"/>
  <c r="Y285" i="12"/>
  <c r="Y41" i="12"/>
  <c r="Y95" i="12"/>
  <c r="Y149" i="12"/>
  <c r="X230" i="12"/>
  <c r="Y212" i="12"/>
  <c r="Y15" i="12"/>
  <c r="Y69" i="12"/>
  <c r="Y123" i="12"/>
  <c r="X184" i="12"/>
  <c r="W203" i="12"/>
  <c r="Y300" i="12"/>
  <c r="W351" i="12"/>
  <c r="W394" i="12"/>
  <c r="Y346" i="12"/>
  <c r="Y102" i="12"/>
  <c r="X290" i="12"/>
  <c r="X376" i="12"/>
  <c r="W398" i="12"/>
  <c r="W343" i="12"/>
  <c r="X106" i="12"/>
  <c r="X248" i="12"/>
  <c r="X329" i="12"/>
  <c r="Y387" i="12"/>
  <c r="Y339" i="12"/>
  <c r="Y119" i="12"/>
  <c r="Y286" i="12"/>
  <c r="X344" i="12"/>
  <c r="X416" i="12"/>
  <c r="W332" i="12"/>
  <c r="Y217" i="12"/>
  <c r="Y306" i="12"/>
  <c r="Y355" i="12"/>
  <c r="W399" i="12"/>
  <c r="W53" i="12"/>
  <c r="X239" i="12"/>
  <c r="X396" i="12"/>
  <c r="W372" i="12"/>
  <c r="X83" i="12"/>
  <c r="Y231" i="12"/>
  <c r="Y315" i="12"/>
  <c r="W360" i="12"/>
  <c r="W403" i="12"/>
  <c r="Y97" i="12"/>
  <c r="W268" i="12"/>
  <c r="X338" i="12"/>
  <c r="Y357" i="12"/>
  <c r="Y283" i="12"/>
  <c r="Y342" i="12"/>
  <c r="Y385" i="12"/>
  <c r="Y30" i="12"/>
  <c r="X221" i="12"/>
  <c r="W328" i="12"/>
  <c r="X400" i="12"/>
  <c r="Y61" i="12"/>
  <c r="X304" i="12"/>
  <c r="X97" i="12"/>
  <c r="Y252" i="12"/>
  <c r="W33" i="12"/>
  <c r="W69" i="12"/>
  <c r="W105" i="12"/>
  <c r="W141" i="12"/>
  <c r="W177" i="12"/>
  <c r="W213" i="12"/>
  <c r="W249" i="12"/>
  <c r="X30" i="12"/>
  <c r="X66" i="12"/>
  <c r="X102" i="12"/>
  <c r="X138" i="12"/>
  <c r="X174" i="12"/>
  <c r="X210" i="12"/>
  <c r="X246" i="12"/>
  <c r="W25" i="12"/>
  <c r="W61" i="12"/>
  <c r="W97" i="12"/>
  <c r="W133" i="12"/>
  <c r="W169" i="12"/>
  <c r="X44" i="12"/>
  <c r="X98" i="12"/>
  <c r="X152" i="12"/>
  <c r="Y203" i="12"/>
  <c r="W247" i="12"/>
  <c r="Y284" i="12"/>
  <c r="Y320" i="12"/>
  <c r="Y356" i="12"/>
  <c r="Y392" i="12"/>
  <c r="Y17" i="12"/>
  <c r="Y71" i="12"/>
  <c r="Y125" i="12"/>
  <c r="X182" i="12"/>
  <c r="Y186" i="12"/>
  <c r="Y229" i="12"/>
  <c r="W270" i="12"/>
  <c r="W306" i="12"/>
  <c r="W23" i="12"/>
  <c r="W77" i="12"/>
  <c r="W131" i="12"/>
  <c r="X197" i="12"/>
  <c r="X273" i="12"/>
  <c r="X309" i="12"/>
  <c r="X55" i="12"/>
  <c r="X109" i="12"/>
  <c r="X163" i="12"/>
  <c r="Y208" i="12"/>
  <c r="Y251" i="12"/>
  <c r="Y288" i="12"/>
  <c r="Y46" i="12"/>
  <c r="Y100" i="12"/>
  <c r="Y154" i="12"/>
  <c r="X241" i="12"/>
  <c r="Y216" i="12"/>
  <c r="W20" i="12"/>
  <c r="W74" i="12"/>
  <c r="W128" i="12"/>
  <c r="X191" i="12"/>
  <c r="W214" i="12"/>
  <c r="Y304" i="12"/>
  <c r="Y354" i="12"/>
  <c r="Y397" i="12"/>
  <c r="W379" i="12"/>
  <c r="W116" i="12"/>
  <c r="Y313" i="12"/>
  <c r="X383" i="12"/>
  <c r="Y405" i="12"/>
  <c r="Y382" i="12"/>
  <c r="X119" i="12"/>
  <c r="W260" i="12"/>
  <c r="Y333" i="12"/>
  <c r="Y394" i="12"/>
  <c r="W368" i="12"/>
  <c r="Y133" i="12"/>
  <c r="W292" i="12"/>
  <c r="X348" i="12"/>
  <c r="Y402" i="12"/>
  <c r="Y256" i="12"/>
  <c r="X414" i="12"/>
  <c r="W386" i="12"/>
  <c r="W242" i="12"/>
  <c r="X272" i="12"/>
  <c r="W389" i="12"/>
  <c r="W36" i="12"/>
  <c r="W72" i="12"/>
  <c r="W108" i="12"/>
  <c r="W144" i="12"/>
  <c r="W180" i="12"/>
  <c r="W216" i="12"/>
  <c r="W252" i="12"/>
  <c r="X33" i="12"/>
  <c r="X69" i="12"/>
  <c r="X105" i="12"/>
  <c r="X141" i="12"/>
  <c r="X177" i="12"/>
  <c r="X213" i="12"/>
  <c r="X249" i="12"/>
  <c r="W28" i="12"/>
  <c r="W64" i="12"/>
  <c r="W100" i="12"/>
  <c r="W136" i="12"/>
  <c r="W172" i="12"/>
  <c r="X49" i="12"/>
  <c r="X103" i="12"/>
  <c r="X157" i="12"/>
  <c r="Y207" i="12"/>
  <c r="Y250" i="12"/>
  <c r="Y287" i="12"/>
  <c r="Y323" i="12"/>
  <c r="Y359" i="12"/>
  <c r="Y395" i="12"/>
  <c r="Y22" i="12"/>
  <c r="Y76" i="12"/>
  <c r="Y130" i="12"/>
  <c r="X193" i="12"/>
  <c r="W190" i="12"/>
  <c r="W233" i="12"/>
  <c r="W273" i="12"/>
  <c r="W309" i="12"/>
  <c r="Y27" i="12"/>
  <c r="Y81" i="12"/>
  <c r="Y135" i="12"/>
  <c r="X208" i="12"/>
  <c r="X276" i="12"/>
  <c r="X5" i="12"/>
  <c r="X59" i="12"/>
  <c r="X113" i="12"/>
  <c r="X167" i="12"/>
  <c r="W212" i="12"/>
  <c r="Y255" i="12"/>
  <c r="Y291" i="12"/>
  <c r="Y50" i="12"/>
  <c r="Y104" i="12"/>
  <c r="Y158" i="12"/>
  <c r="Y176" i="12"/>
  <c r="W220" i="12"/>
  <c r="Y24" i="12"/>
  <c r="Y78" i="12"/>
  <c r="Y132" i="12"/>
  <c r="X202" i="12"/>
  <c r="Y224" i="12"/>
  <c r="Y309" i="12"/>
  <c r="W358" i="12"/>
  <c r="W401" i="12"/>
  <c r="Y411" i="12"/>
  <c r="Y129" i="12"/>
  <c r="X317" i="12"/>
  <c r="X387" i="12"/>
  <c r="Y412" i="12"/>
  <c r="W415" i="12"/>
  <c r="X133" i="12"/>
  <c r="Y265" i="12"/>
  <c r="W337" i="12"/>
  <c r="W402" i="12"/>
  <c r="Y400" i="12"/>
  <c r="Y146" i="12"/>
  <c r="X296" i="12"/>
  <c r="X355" i="12"/>
  <c r="X377" i="12"/>
  <c r="Y375" i="12"/>
  <c r="W239" i="12"/>
  <c r="X314" i="12"/>
  <c r="W363" i="12"/>
  <c r="W406" i="12"/>
  <c r="W80" i="12"/>
  <c r="W262" i="12"/>
  <c r="W411" i="12"/>
  <c r="W404" i="12"/>
  <c r="X110" i="12"/>
  <c r="W250" i="12"/>
  <c r="W323" i="12"/>
  <c r="W367" i="12"/>
  <c r="W410" i="12"/>
  <c r="Y124" i="12"/>
  <c r="W178" i="12"/>
  <c r="X339" i="12"/>
  <c r="X411" i="12"/>
  <c r="T3" i="12"/>
  <c r="T51" i="12"/>
  <c r="T99" i="12"/>
  <c r="T147" i="12"/>
  <c r="T195" i="12"/>
  <c r="T243" i="12"/>
  <c r="T291" i="12"/>
  <c r="T339" i="12"/>
  <c r="U47" i="12"/>
  <c r="U95" i="12"/>
  <c r="U143" i="12"/>
  <c r="U191" i="12"/>
  <c r="U239" i="12"/>
  <c r="U287" i="12"/>
  <c r="U335" i="12"/>
  <c r="V43" i="12"/>
  <c r="V91" i="12"/>
  <c r="V139" i="12"/>
  <c r="T20" i="12"/>
  <c r="T84" i="12"/>
  <c r="T148" i="12"/>
  <c r="T208" i="12"/>
  <c r="U265" i="12"/>
  <c r="V322" i="12"/>
  <c r="T374" i="12"/>
  <c r="V174" i="12"/>
  <c r="V318" i="12"/>
  <c r="T329" i="12"/>
  <c r="U9" i="12"/>
  <c r="U73" i="12"/>
  <c r="U137" i="12"/>
  <c r="U198" i="12"/>
  <c r="U256" i="12"/>
  <c r="V313" i="12"/>
  <c r="U366" i="12"/>
  <c r="U414" i="12"/>
  <c r="V304" i="12"/>
  <c r="V333" i="12"/>
  <c r="V30" i="12"/>
  <c r="V94" i="12"/>
  <c r="T180" i="12"/>
  <c r="U10" i="12"/>
  <c r="U154" i="12"/>
  <c r="T48" i="12"/>
  <c r="T112" i="12"/>
  <c r="V175" i="12"/>
  <c r="T233" i="12"/>
  <c r="U300" i="12"/>
  <c r="T415" i="12"/>
  <c r="U138" i="12"/>
  <c r="V69" i="12"/>
  <c r="V177" i="12"/>
  <c r="V266" i="12"/>
  <c r="U351" i="12"/>
  <c r="U296" i="12"/>
  <c r="V375" i="12"/>
  <c r="T61" i="12"/>
  <c r="V238" i="12"/>
  <c r="T412" i="12"/>
  <c r="U388" i="12"/>
  <c r="V204" i="12"/>
  <c r="V388" i="12"/>
  <c r="V291" i="12"/>
  <c r="V262" i="12"/>
  <c r="U50" i="12"/>
  <c r="U161" i="12"/>
  <c r="T253" i="12"/>
  <c r="T202" i="12"/>
  <c r="U393" i="12"/>
  <c r="U412" i="12"/>
  <c r="V210" i="12"/>
  <c r="U395" i="12"/>
  <c r="U205" i="12"/>
  <c r="U345" i="12"/>
  <c r="V190" i="12"/>
  <c r="V53" i="12"/>
  <c r="T181" i="12"/>
  <c r="U400" i="12"/>
  <c r="U18" i="12"/>
  <c r="T348" i="12"/>
  <c r="T109" i="12"/>
  <c r="T82" i="12"/>
  <c r="V74" i="12"/>
  <c r="T141" i="12"/>
  <c r="U361" i="12"/>
  <c r="V384" i="12"/>
  <c r="T308" i="12"/>
  <c r="V293" i="12"/>
  <c r="T249" i="12"/>
  <c r="T368" i="12"/>
  <c r="T60" i="12"/>
  <c r="V229" i="12"/>
  <c r="T13" i="12"/>
  <c r="T321" i="12"/>
  <c r="T250" i="12"/>
  <c r="T397" i="12"/>
  <c r="U372" i="12"/>
  <c r="V314" i="12"/>
  <c r="V396" i="12"/>
  <c r="T273" i="12"/>
  <c r="V207" i="12"/>
  <c r="V277" i="12"/>
  <c r="U82" i="12"/>
  <c r="V140" i="12"/>
  <c r="U199" i="12"/>
  <c r="U247" i="12"/>
  <c r="U295" i="12"/>
  <c r="V3" i="12"/>
  <c r="V51" i="12"/>
  <c r="V99" i="12"/>
  <c r="V147" i="12"/>
  <c r="T30" i="12"/>
  <c r="T94" i="12"/>
  <c r="T158" i="12"/>
  <c r="U217" i="12"/>
  <c r="V274" i="12"/>
  <c r="T382" i="12"/>
  <c r="V208" i="12"/>
  <c r="V342" i="12"/>
  <c r="U20" i="12"/>
  <c r="U148" i="12"/>
  <c r="U208" i="12"/>
  <c r="V323" i="12"/>
  <c r="V169" i="12"/>
  <c r="T324" i="12"/>
  <c r="V41" i="12"/>
  <c r="V198" i="12"/>
  <c r="U37" i="12"/>
  <c r="T58" i="12"/>
  <c r="T185" i="12"/>
  <c r="V309" i="12"/>
  <c r="U165" i="12"/>
  <c r="V194" i="12"/>
  <c r="U363" i="12"/>
  <c r="T7" i="12"/>
  <c r="T55" i="12"/>
  <c r="T103" i="12"/>
  <c r="T151" i="12"/>
  <c r="T199" i="12"/>
  <c r="T247" i="12"/>
  <c r="T295" i="12"/>
  <c r="U3" i="12"/>
  <c r="U51" i="12"/>
  <c r="U99" i="12"/>
  <c r="U147" i="12"/>
  <c r="U195" i="12"/>
  <c r="U243" i="12"/>
  <c r="U291" i="12"/>
  <c r="U339" i="12"/>
  <c r="V47" i="12"/>
  <c r="V95" i="12"/>
  <c r="V143" i="12"/>
  <c r="T25" i="12"/>
  <c r="T89" i="12"/>
  <c r="T153" i="12"/>
  <c r="V212" i="12"/>
  <c r="T270" i="12"/>
  <c r="T328" i="12"/>
  <c r="T378" i="12"/>
  <c r="T194" i="12"/>
  <c r="V328" i="12"/>
  <c r="T351" i="12"/>
  <c r="U14" i="12"/>
  <c r="U78" i="12"/>
  <c r="U142" i="12"/>
  <c r="V203" i="12"/>
  <c r="T261" i="12"/>
  <c r="U318" i="12"/>
  <c r="U370" i="12"/>
  <c r="V105" i="12"/>
  <c r="T314" i="12"/>
  <c r="T347" i="12"/>
  <c r="V36" i="12"/>
  <c r="V100" i="12"/>
  <c r="V184" i="12"/>
  <c r="U26" i="12"/>
  <c r="U170" i="12"/>
  <c r="T53" i="12"/>
  <c r="T117" i="12"/>
  <c r="U180" i="12"/>
  <c r="V237" i="12"/>
  <c r="T305" i="12"/>
  <c r="U16" i="12"/>
  <c r="U149" i="12"/>
  <c r="U77" i="12"/>
  <c r="U186" i="12"/>
  <c r="U273" i="12"/>
  <c r="V356" i="12"/>
  <c r="U302" i="12"/>
  <c r="T381" i="12"/>
  <c r="U70" i="12"/>
  <c r="U253" i="12"/>
  <c r="U125" i="12"/>
  <c r="V405" i="12"/>
  <c r="U225" i="12"/>
  <c r="U407" i="12"/>
  <c r="U312" i="12"/>
  <c r="T298" i="12"/>
  <c r="V60" i="12"/>
  <c r="V170" i="12"/>
  <c r="V259" i="12"/>
  <c r="V216" i="12"/>
  <c r="U405" i="12"/>
  <c r="U17" i="12"/>
  <c r="U233" i="12"/>
  <c r="V412" i="12"/>
  <c r="T234" i="12"/>
  <c r="T388" i="12"/>
  <c r="V254" i="12"/>
  <c r="U61" i="12"/>
  <c r="T188" i="12"/>
  <c r="U240" i="12"/>
  <c r="V156" i="12"/>
  <c r="U401" i="12"/>
  <c r="U118" i="12"/>
  <c r="T129" i="12"/>
  <c r="V92" i="12"/>
  <c r="U168" i="12"/>
  <c r="V377" i="12"/>
  <c r="U22" i="12"/>
  <c r="U356" i="12"/>
  <c r="U391" i="12"/>
  <c r="U264" i="12"/>
  <c r="U49" i="12"/>
  <c r="V228" i="12"/>
  <c r="U249" i="12"/>
  <c r="V66" i="12"/>
  <c r="U336" i="12"/>
  <c r="U286" i="12"/>
  <c r="T22" i="12"/>
  <c r="U56" i="12"/>
  <c r="U40" i="12"/>
  <c r="V21" i="12"/>
  <c r="V372" i="12"/>
  <c r="T330" i="12"/>
  <c r="T373" i="12"/>
  <c r="T186" i="12"/>
  <c r="T244" i="12"/>
  <c r="T11" i="12"/>
  <c r="T59" i="12"/>
  <c r="T107" i="12"/>
  <c r="T155" i="12"/>
  <c r="T203" i="12"/>
  <c r="T251" i="12"/>
  <c r="T299" i="12"/>
  <c r="U7" i="12"/>
  <c r="U55" i="12"/>
  <c r="U103" i="12"/>
  <c r="U151" i="12"/>
  <c r="V332" i="12"/>
  <c r="T363" i="12"/>
  <c r="U84" i="12"/>
  <c r="V265" i="12"/>
  <c r="U374" i="12"/>
  <c r="T359" i="12"/>
  <c r="V116" i="12"/>
  <c r="V180" i="12"/>
  <c r="T122" i="12"/>
  <c r="U242" i="12"/>
  <c r="U21" i="12"/>
  <c r="V86" i="12"/>
  <c r="U281" i="12"/>
  <c r="T15" i="12"/>
  <c r="T63" i="12"/>
  <c r="T111" i="12"/>
  <c r="T159" i="12"/>
  <c r="T207" i="12"/>
  <c r="T255" i="12"/>
  <c r="T303" i="12"/>
  <c r="U11" i="12"/>
  <c r="U59" i="12"/>
  <c r="U107" i="12"/>
  <c r="U155" i="12"/>
  <c r="U203" i="12"/>
  <c r="U251" i="12"/>
  <c r="U299" i="12"/>
  <c r="V7" i="12"/>
  <c r="V55" i="12"/>
  <c r="V103" i="12"/>
  <c r="V151" i="12"/>
  <c r="T36" i="12"/>
  <c r="T100" i="12"/>
  <c r="T164" i="12"/>
  <c r="T222" i="12"/>
  <c r="T280" i="12"/>
  <c r="U337" i="12"/>
  <c r="T386" i="12"/>
  <c r="T218" i="12"/>
  <c r="V350" i="12"/>
  <c r="T375" i="12"/>
  <c r="U25" i="12"/>
  <c r="U89" i="12"/>
  <c r="U153" i="12"/>
  <c r="T213" i="12"/>
  <c r="U270" i="12"/>
  <c r="U328" i="12"/>
  <c r="U378" i="12"/>
  <c r="U189" i="12"/>
  <c r="T338" i="12"/>
  <c r="T371" i="12"/>
  <c r="V46" i="12"/>
  <c r="V121" i="12"/>
  <c r="V222" i="12"/>
  <c r="U48" i="12"/>
  <c r="T190" i="12"/>
  <c r="T64" i="12"/>
  <c r="T128" i="12"/>
  <c r="V189" i="12"/>
  <c r="V247" i="12"/>
  <c r="U314" i="12"/>
  <c r="U32" i="12"/>
  <c r="T176" i="12"/>
  <c r="T97" i="12"/>
  <c r="U201" i="12"/>
  <c r="T288" i="12"/>
  <c r="V368" i="12"/>
  <c r="T317" i="12"/>
  <c r="T393" i="12"/>
  <c r="V97" i="12"/>
  <c r="T282" i="12"/>
  <c r="V245" i="12"/>
  <c r="U34" i="12"/>
  <c r="T254" i="12"/>
  <c r="V145" i="12"/>
  <c r="T353" i="12"/>
  <c r="T372" i="12"/>
  <c r="V77" i="12"/>
  <c r="V186" i="12"/>
  <c r="V273" i="12"/>
  <c r="U245" i="12"/>
  <c r="V231" i="12"/>
  <c r="T54" i="12"/>
  <c r="T262" i="12"/>
  <c r="V219" i="12"/>
  <c r="U269" i="12"/>
  <c r="T334" i="12"/>
  <c r="U365" i="12"/>
  <c r="T81" i="12"/>
  <c r="U202" i="12"/>
  <c r="V395" i="12"/>
  <c r="U383" i="12"/>
  <c r="T166" i="12"/>
  <c r="U136" i="12"/>
  <c r="T226" i="12"/>
  <c r="V109" i="12"/>
  <c r="U212" i="12"/>
  <c r="U404" i="12"/>
  <c r="U130" i="12"/>
  <c r="V56" i="12"/>
  <c r="V38" i="12"/>
  <c r="V300" i="12"/>
  <c r="T201" i="12"/>
  <c r="V12" i="12"/>
  <c r="U284" i="12"/>
  <c r="V122" i="12"/>
  <c r="U367" i="12"/>
  <c r="V353" i="12"/>
  <c r="T236" i="12"/>
  <c r="V292" i="12"/>
  <c r="U396" i="12"/>
  <c r="V129" i="12"/>
  <c r="U166" i="12"/>
  <c r="U236" i="12"/>
  <c r="U293" i="12"/>
  <c r="V343" i="12"/>
  <c r="V389" i="12"/>
  <c r="T75" i="12"/>
  <c r="U71" i="12"/>
  <c r="U167" i="12"/>
  <c r="U311" i="12"/>
  <c r="V115" i="12"/>
  <c r="V178" i="12"/>
  <c r="T350" i="12"/>
  <c r="T252" i="12"/>
  <c r="U41" i="12"/>
  <c r="V227" i="12"/>
  <c r="T228" i="12"/>
  <c r="V62" i="12"/>
  <c r="U85" i="12"/>
  <c r="T144" i="12"/>
  <c r="U338" i="12"/>
  <c r="U13" i="12"/>
  <c r="T310" i="12"/>
  <c r="V411" i="12"/>
  <c r="T19" i="12"/>
  <c r="T67" i="12"/>
  <c r="T115" i="12"/>
  <c r="T163" i="12"/>
  <c r="T211" i="12"/>
  <c r="T259" i="12"/>
  <c r="T307" i="12"/>
  <c r="U15" i="12"/>
  <c r="U63" i="12"/>
  <c r="U111" i="12"/>
  <c r="U159" i="12"/>
  <c r="U207" i="12"/>
  <c r="U255" i="12"/>
  <c r="U303" i="12"/>
  <c r="V11" i="12"/>
  <c r="V59" i="12"/>
  <c r="V107" i="12"/>
  <c r="V155" i="12"/>
  <c r="T41" i="12"/>
  <c r="T105" i="12"/>
  <c r="T169" i="12"/>
  <c r="V226" i="12"/>
  <c r="V284" i="12"/>
  <c r="T342" i="12"/>
  <c r="T390" i="12"/>
  <c r="V232" i="12"/>
  <c r="V358" i="12"/>
  <c r="T387" i="12"/>
  <c r="U30" i="12"/>
  <c r="U94" i="12"/>
  <c r="U158" i="12"/>
  <c r="V217" i="12"/>
  <c r="V275" i="12"/>
  <c r="T333" i="12"/>
  <c r="U382" i="12"/>
  <c r="T204" i="12"/>
  <c r="V346" i="12"/>
  <c r="T383" i="12"/>
  <c r="V52" i="12"/>
  <c r="V126" i="12"/>
  <c r="V246" i="12"/>
  <c r="U58" i="12"/>
  <c r="T5" i="12"/>
  <c r="T69" i="12"/>
  <c r="T133" i="12"/>
  <c r="U194" i="12"/>
  <c r="U252" i="12"/>
  <c r="V319" i="12"/>
  <c r="U42" i="12"/>
  <c r="U185" i="12"/>
  <c r="V104" i="12"/>
  <c r="U209" i="12"/>
  <c r="T296" i="12"/>
  <c r="U375" i="12"/>
  <c r="T325" i="12"/>
  <c r="V399" i="12"/>
  <c r="V114" i="12"/>
  <c r="V296" i="12"/>
  <c r="U268" i="12"/>
  <c r="V61" i="12"/>
  <c r="V268" i="12"/>
  <c r="V162" i="12"/>
  <c r="V371" i="12"/>
  <c r="U413" i="12"/>
  <c r="T88" i="12"/>
  <c r="V195" i="12"/>
  <c r="V281" i="12"/>
  <c r="T268" i="12"/>
  <c r="U260" i="12"/>
  <c r="T72" i="12"/>
  <c r="V276" i="12"/>
  <c r="V283" i="12"/>
  <c r="T292" i="12"/>
  <c r="V400" i="12"/>
  <c r="T408" i="12"/>
  <c r="V88" i="12"/>
  <c r="U210" i="12"/>
  <c r="U45" i="12"/>
  <c r="U190" i="12"/>
  <c r="U8" i="12"/>
  <c r="T156" i="12"/>
  <c r="T284" i="12"/>
  <c r="T120" i="12"/>
  <c r="T229" i="12"/>
  <c r="V200" i="12"/>
  <c r="V185" i="12"/>
  <c r="T293" i="12"/>
  <c r="T66" i="12"/>
  <c r="T316" i="12"/>
  <c r="V255" i="12"/>
  <c r="T40" i="12"/>
  <c r="T301" i="12"/>
  <c r="T150" i="12"/>
  <c r="T380" i="12"/>
  <c r="U380" i="12"/>
  <c r="V341" i="12"/>
  <c r="U385" i="12"/>
  <c r="V48" i="12"/>
  <c r="T157" i="12"/>
  <c r="V221" i="12"/>
  <c r="U322" i="12"/>
  <c r="V403" i="12"/>
  <c r="V82" i="12"/>
  <c r="U278" i="12"/>
  <c r="T123" i="12"/>
  <c r="U215" i="12"/>
  <c r="V67" i="12"/>
  <c r="T52" i="12"/>
  <c r="T294" i="12"/>
  <c r="V378" i="12"/>
  <c r="U105" i="12"/>
  <c r="T285" i="12"/>
  <c r="U390" i="12"/>
  <c r="T411" i="12"/>
  <c r="T300" i="12"/>
  <c r="T80" i="12"/>
  <c r="V261" i="12"/>
  <c r="U124" i="12"/>
  <c r="U387" i="12"/>
  <c r="U152" i="12"/>
  <c r="T23" i="12"/>
  <c r="T71" i="12"/>
  <c r="T119" i="12"/>
  <c r="T167" i="12"/>
  <c r="T215" i="12"/>
  <c r="T263" i="12"/>
  <c r="T311" i="12"/>
  <c r="U19" i="12"/>
  <c r="U67" i="12"/>
  <c r="U115" i="12"/>
  <c r="U163" i="12"/>
  <c r="U211" i="12"/>
  <c r="U259" i="12"/>
  <c r="U307" i="12"/>
  <c r="V15" i="12"/>
  <c r="V63" i="12"/>
  <c r="V111" i="12"/>
  <c r="V159" i="12"/>
  <c r="T46" i="12"/>
  <c r="T110" i="12"/>
  <c r="T174" i="12"/>
  <c r="T232" i="12"/>
  <c r="U289" i="12"/>
  <c r="T346" i="12"/>
  <c r="T394" i="12"/>
  <c r="U237" i="12"/>
  <c r="V370" i="12"/>
  <c r="T395" i="12"/>
  <c r="U36" i="12"/>
  <c r="U100" i="12"/>
  <c r="U164" i="12"/>
  <c r="U222" i="12"/>
  <c r="U280" i="12"/>
  <c r="V337" i="12"/>
  <c r="U386" i="12"/>
  <c r="U213" i="12"/>
  <c r="V354" i="12"/>
  <c r="T399" i="12"/>
  <c r="V57" i="12"/>
  <c r="V132" i="12"/>
  <c r="V270" i="12"/>
  <c r="U69" i="12"/>
  <c r="T10" i="12"/>
  <c r="T74" i="12"/>
  <c r="T138" i="12"/>
  <c r="V199" i="12"/>
  <c r="T257" i="12"/>
  <c r="U324" i="12"/>
  <c r="U53" i="12"/>
  <c r="V5" i="12"/>
  <c r="T114" i="12"/>
  <c r="T216" i="12"/>
  <c r="T302" i="12"/>
  <c r="V380" i="12"/>
  <c r="V331" i="12"/>
  <c r="T405" i="12"/>
  <c r="U134" i="12"/>
  <c r="V310" i="12"/>
  <c r="U282" i="12"/>
  <c r="U81" i="12"/>
  <c r="V282" i="12"/>
  <c r="V181" i="12"/>
  <c r="T389" i="12"/>
  <c r="T38" i="12"/>
  <c r="U97" i="12"/>
  <c r="V201" i="12"/>
  <c r="U288" i="12"/>
  <c r="V288" i="12"/>
  <c r="T289" i="12"/>
  <c r="V90" i="12"/>
  <c r="U297" i="12"/>
  <c r="U320" i="12"/>
  <c r="V320" i="12"/>
  <c r="V81" i="12"/>
  <c r="V28" i="12"/>
  <c r="T98" i="12"/>
  <c r="T225" i="12"/>
  <c r="U92" i="12"/>
  <c r="T277" i="12"/>
  <c r="V17" i="12"/>
  <c r="T173" i="12"/>
  <c r="V334" i="12"/>
  <c r="V138" i="12"/>
  <c r="U244" i="12"/>
  <c r="V409" i="12"/>
  <c r="U257" i="12"/>
  <c r="T416" i="12"/>
  <c r="T93" i="12"/>
  <c r="V335" i="12"/>
  <c r="T322" i="12"/>
  <c r="U66" i="12"/>
  <c r="U316" i="12"/>
  <c r="T177" i="12"/>
  <c r="T409" i="12"/>
  <c r="U409" i="12"/>
  <c r="V413" i="12"/>
  <c r="T140" i="12"/>
  <c r="U150" i="12"/>
  <c r="U220" i="12"/>
  <c r="U308" i="12"/>
  <c r="V397" i="12"/>
  <c r="T168" i="12"/>
  <c r="V191" i="12"/>
  <c r="T404" i="12"/>
  <c r="T27" i="12"/>
  <c r="T171" i="12"/>
  <c r="T219" i="12"/>
  <c r="T267" i="12"/>
  <c r="T315" i="12"/>
  <c r="U23" i="12"/>
  <c r="U119" i="12"/>
  <c r="U263" i="12"/>
  <c r="V19" i="12"/>
  <c r="V163" i="12"/>
  <c r="T116" i="12"/>
  <c r="V236" i="12"/>
  <c r="T398" i="12"/>
  <c r="T407" i="12"/>
  <c r="U169" i="12"/>
  <c r="U342" i="12"/>
  <c r="V366" i="12"/>
  <c r="V137" i="12"/>
  <c r="T16" i="12"/>
  <c r="U204" i="12"/>
  <c r="U64" i="12"/>
  <c r="T224" i="12"/>
  <c r="V339" i="12"/>
  <c r="T31" i="12"/>
  <c r="T135" i="12"/>
  <c r="T239" i="12"/>
  <c r="U31" i="12"/>
  <c r="U135" i="12"/>
  <c r="U267" i="12"/>
  <c r="V31" i="12"/>
  <c r="V135" i="12"/>
  <c r="T126" i="12"/>
  <c r="T256" i="12"/>
  <c r="T402" i="12"/>
  <c r="V406" i="12"/>
  <c r="U68" i="12"/>
  <c r="T237" i="12"/>
  <c r="U358" i="12"/>
  <c r="V374" i="12"/>
  <c r="V78" i="12"/>
  <c r="T403" i="12"/>
  <c r="T90" i="12"/>
  <c r="V223" i="12"/>
  <c r="U80" i="12"/>
  <c r="V150" i="12"/>
  <c r="V344" i="12"/>
  <c r="V387" i="12"/>
  <c r="T260" i="12"/>
  <c r="V357" i="12"/>
  <c r="T320" i="12"/>
  <c r="T413" i="12"/>
  <c r="V42" i="12"/>
  <c r="U230" i="12"/>
  <c r="U317" i="12"/>
  <c r="V44" i="12"/>
  <c r="V364" i="12"/>
  <c r="U377" i="12"/>
  <c r="U146" i="12"/>
  <c r="U172" i="12"/>
  <c r="T306" i="12"/>
  <c r="V34" i="12"/>
  <c r="V165" i="12"/>
  <c r="U86" i="12"/>
  <c r="V183" i="12"/>
  <c r="V166" i="12"/>
  <c r="U229" i="12"/>
  <c r="V85" i="12"/>
  <c r="U349" i="12"/>
  <c r="V349" i="12"/>
  <c r="V286" i="12"/>
  <c r="U140" i="12"/>
  <c r="T272" i="12"/>
  <c r="V32" i="12"/>
  <c r="T221" i="12"/>
  <c r="U327" i="12"/>
  <c r="T309" i="12"/>
  <c r="T50" i="12"/>
  <c r="T6" i="12"/>
  <c r="V117" i="12"/>
  <c r="V146" i="12"/>
  <c r="T113" i="12"/>
  <c r="U123" i="12"/>
  <c r="T362" i="12"/>
  <c r="V362" i="12"/>
  <c r="T196" i="12"/>
  <c r="U364" i="12"/>
  <c r="T12" i="12"/>
  <c r="U102" i="12"/>
  <c r="U127" i="12"/>
  <c r="T366" i="12"/>
  <c r="V382" i="12"/>
  <c r="T210" i="12"/>
  <c r="V230" i="12"/>
  <c r="T56" i="12"/>
  <c r="T265" i="12"/>
  <c r="T235" i="12"/>
  <c r="T290" i="12"/>
  <c r="V345" i="12"/>
  <c r="T360" i="12"/>
  <c r="V415" i="12"/>
  <c r="U76" i="12"/>
  <c r="T35" i="12"/>
  <c r="T139" i="12"/>
  <c r="T271" i="12"/>
  <c r="U35" i="12"/>
  <c r="U139" i="12"/>
  <c r="U271" i="12"/>
  <c r="V35" i="12"/>
  <c r="V167" i="12"/>
  <c r="T132" i="12"/>
  <c r="V260" i="12"/>
  <c r="T406" i="12"/>
  <c r="V414" i="12"/>
  <c r="U110" i="12"/>
  <c r="V241" i="12"/>
  <c r="U362" i="12"/>
  <c r="V386" i="12"/>
  <c r="V84" i="12"/>
  <c r="U96" i="12"/>
  <c r="T96" i="12"/>
  <c r="U228" i="12"/>
  <c r="U90" i="12"/>
  <c r="T161" i="12"/>
  <c r="V392" i="12"/>
  <c r="U6" i="12"/>
  <c r="U325" i="12"/>
  <c r="U376" i="12"/>
  <c r="V340" i="12"/>
  <c r="V8" i="12"/>
  <c r="T70" i="12"/>
  <c r="U238" i="12"/>
  <c r="T332" i="12"/>
  <c r="V108" i="12"/>
  <c r="V376" i="12"/>
  <c r="T396" i="12"/>
  <c r="V6" i="12"/>
  <c r="U196" i="12"/>
  <c r="U353" i="12"/>
  <c r="T45" i="12"/>
  <c r="T384" i="12"/>
  <c r="V113" i="12"/>
  <c r="V220" i="12"/>
  <c r="T192" i="12"/>
  <c r="V279" i="12"/>
  <c r="U226" i="12"/>
  <c r="V365" i="12"/>
  <c r="V18" i="12"/>
  <c r="T337" i="12"/>
  <c r="U258" i="12"/>
  <c r="U306" i="12"/>
  <c r="U272" i="12"/>
  <c r="U343" i="12"/>
  <c r="U122" i="12"/>
  <c r="U114" i="12"/>
  <c r="T365" i="12"/>
  <c r="V24" i="12"/>
  <c r="T92" i="12"/>
  <c r="T264" i="12"/>
  <c r="V361" i="12"/>
  <c r="U392" i="12"/>
  <c r="U113" i="12"/>
  <c r="U221" i="12"/>
  <c r="U93" i="12"/>
  <c r="U384" i="12"/>
  <c r="V120" i="12"/>
  <c r="U329" i="12"/>
  <c r="V112" i="12"/>
  <c r="T217" i="12"/>
  <c r="T248" i="12"/>
  <c r="V118" i="12"/>
  <c r="V235" i="12"/>
  <c r="V272" i="12"/>
  <c r="T91" i="12"/>
  <c r="V294" i="12"/>
  <c r="T32" i="12"/>
  <c r="U178" i="12"/>
  <c r="U352" i="12"/>
  <c r="V297" i="12"/>
  <c r="U234" i="12"/>
  <c r="T278" i="12"/>
  <c r="T95" i="12"/>
  <c r="U52" i="12"/>
  <c r="T209" i="12"/>
  <c r="T240" i="12"/>
  <c r="V240" i="12"/>
  <c r="V391" i="12"/>
  <c r="T206" i="12"/>
  <c r="U231" i="12"/>
  <c r="T246" i="12"/>
  <c r="U350" i="12"/>
  <c r="V133" i="12"/>
  <c r="T24" i="12"/>
  <c r="V152" i="12"/>
  <c r="T193" i="12"/>
  <c r="T361" i="12"/>
  <c r="T131" i="12"/>
  <c r="V73" i="12"/>
  <c r="V224" i="12"/>
  <c r="V352" i="12"/>
  <c r="V65" i="12"/>
  <c r="U250" i="12"/>
  <c r="T39" i="12"/>
  <c r="T143" i="12"/>
  <c r="T275" i="12"/>
  <c r="U39" i="12"/>
  <c r="U171" i="12"/>
  <c r="U275" i="12"/>
  <c r="V39" i="12"/>
  <c r="V171" i="12"/>
  <c r="T137" i="12"/>
  <c r="V298" i="12"/>
  <c r="T410" i="12"/>
  <c r="V271" i="12"/>
  <c r="U116" i="12"/>
  <c r="U246" i="12"/>
  <c r="U394" i="12"/>
  <c r="V398" i="12"/>
  <c r="V89" i="12"/>
  <c r="U106" i="12"/>
  <c r="T101" i="12"/>
  <c r="U276" i="12"/>
  <c r="U101" i="12"/>
  <c r="V168" i="12"/>
  <c r="U399" i="12"/>
  <c r="U24" i="12"/>
  <c r="T340" i="12"/>
  <c r="T8" i="12"/>
  <c r="U359" i="12"/>
  <c r="V72" i="12"/>
  <c r="V106" i="12"/>
  <c r="T245" i="12"/>
  <c r="T352" i="12"/>
  <c r="V125" i="12"/>
  <c r="U54" i="12"/>
  <c r="T125" i="12"/>
  <c r="T17" i="12"/>
  <c r="V239" i="12"/>
  <c r="U389" i="12"/>
  <c r="U72" i="12"/>
  <c r="V45" i="12"/>
  <c r="V192" i="12"/>
  <c r="V287" i="12"/>
  <c r="V243" i="12"/>
  <c r="T349" i="12"/>
  <c r="U344" i="12"/>
  <c r="V379" i="12"/>
  <c r="T76" i="12"/>
  <c r="T130" i="12"/>
  <c r="U373" i="12"/>
  <c r="V321" i="12"/>
  <c r="T29" i="12"/>
  <c r="U415" i="12"/>
  <c r="V142" i="12"/>
  <c r="V136" i="12"/>
  <c r="U145" i="12"/>
  <c r="V253" i="12"/>
  <c r="V173" i="12"/>
  <c r="V355" i="12"/>
  <c r="U348" i="12"/>
  <c r="V96" i="12"/>
  <c r="U355" i="12"/>
  <c r="V257" i="12"/>
  <c r="U379" i="12"/>
  <c r="T286" i="12"/>
  <c r="V242" i="12"/>
  <c r="V93" i="12"/>
  <c r="V130" i="12"/>
  <c r="U403" i="12"/>
  <c r="V161" i="12"/>
  <c r="V359" i="12"/>
  <c r="U330" i="12"/>
  <c r="V214" i="12"/>
  <c r="T223" i="12"/>
  <c r="T358" i="12"/>
  <c r="U333" i="12"/>
  <c r="T297" i="12"/>
  <c r="T312" i="12"/>
  <c r="U182" i="12"/>
  <c r="T49" i="12"/>
  <c r="T227" i="12"/>
  <c r="T189" i="12"/>
  <c r="T367" i="12"/>
  <c r="U262" i="12"/>
  <c r="U28" i="12"/>
  <c r="V160" i="12"/>
  <c r="V336" i="12"/>
  <c r="V23" i="12"/>
  <c r="T78" i="12"/>
  <c r="V280" i="12"/>
  <c r="V330" i="12"/>
  <c r="U216" i="12"/>
  <c r="U197" i="12"/>
  <c r="V264" i="12"/>
  <c r="V373" i="12"/>
  <c r="U27" i="12"/>
  <c r="U232" i="12"/>
  <c r="V338" i="12"/>
  <c r="V302" i="12"/>
  <c r="V54" i="12"/>
  <c r="U301" i="12"/>
  <c r="T43" i="12"/>
  <c r="T175" i="12"/>
  <c r="T279" i="12"/>
  <c r="U43" i="12"/>
  <c r="U175" i="12"/>
  <c r="U279" i="12"/>
  <c r="V71" i="12"/>
  <c r="T4" i="12"/>
  <c r="T142" i="12"/>
  <c r="T304" i="12"/>
  <c r="T414" i="12"/>
  <c r="U5" i="12"/>
  <c r="U121" i="12"/>
  <c r="V251" i="12"/>
  <c r="U398" i="12"/>
  <c r="V410" i="12"/>
  <c r="T106" i="12"/>
  <c r="T281" i="12"/>
  <c r="U112" i="12"/>
  <c r="T230" i="12"/>
  <c r="V404" i="12"/>
  <c r="V33" i="12"/>
  <c r="U357" i="12"/>
  <c r="U98" i="12"/>
  <c r="U371" i="12"/>
  <c r="V267" i="12"/>
  <c r="T364" i="12"/>
  <c r="T274" i="12"/>
  <c r="V26" i="12"/>
  <c r="V329" i="12"/>
  <c r="V49" i="12"/>
  <c r="V401" i="12"/>
  <c r="T345" i="12"/>
  <c r="V369" i="12"/>
  <c r="U120" i="12"/>
  <c r="V269" i="12"/>
  <c r="T327" i="12"/>
  <c r="T68" i="12"/>
  <c r="V256" i="12"/>
  <c r="V351" i="12"/>
  <c r="T172" i="12"/>
  <c r="T220" i="12"/>
  <c r="V197" i="12"/>
  <c r="U227" i="12"/>
  <c r="U241" i="12"/>
  <c r="V25" i="12"/>
  <c r="T357" i="12"/>
  <c r="V187" i="12"/>
  <c r="T146" i="12"/>
  <c r="U214" i="12"/>
  <c r="T127" i="12"/>
  <c r="U57" i="12"/>
  <c r="T379" i="12"/>
  <c r="T269" i="12"/>
  <c r="V326" i="12"/>
  <c r="V76" i="12"/>
  <c r="T258" i="12"/>
  <c r="U235" i="12"/>
  <c r="U62" i="12"/>
  <c r="T391" i="12"/>
  <c r="U33" i="12"/>
  <c r="V248" i="12"/>
  <c r="T336" i="12"/>
  <c r="T47" i="12"/>
  <c r="T179" i="12"/>
  <c r="T283" i="12"/>
  <c r="U75" i="12"/>
  <c r="U179" i="12"/>
  <c r="U283" i="12"/>
  <c r="V75" i="12"/>
  <c r="T9" i="12"/>
  <c r="T184" i="12"/>
  <c r="V308" i="12"/>
  <c r="V110" i="12"/>
  <c r="U74" i="12"/>
  <c r="U126" i="12"/>
  <c r="V289" i="12"/>
  <c r="U402" i="12"/>
  <c r="U266" i="12"/>
  <c r="V148" i="12"/>
  <c r="U133" i="12"/>
  <c r="T149" i="12"/>
  <c r="V285" i="12"/>
  <c r="U128" i="12"/>
  <c r="T238" i="12"/>
  <c r="U411" i="12"/>
  <c r="T44" i="12"/>
  <c r="U369" i="12"/>
  <c r="T118" i="12"/>
  <c r="V64" i="12"/>
  <c r="U173" i="12"/>
  <c r="V124" i="12"/>
  <c r="V16" i="12"/>
  <c r="T376" i="12"/>
  <c r="U162" i="12"/>
  <c r="T401" i="12"/>
  <c r="V218" i="12"/>
  <c r="T34" i="12"/>
  <c r="U274" i="12"/>
  <c r="U326" i="12"/>
  <c r="V98" i="12"/>
  <c r="T65" i="12"/>
  <c r="V278" i="12"/>
  <c r="T77" i="12"/>
  <c r="T86" i="12"/>
  <c r="V408" i="12"/>
  <c r="T124" i="12"/>
  <c r="T104" i="12"/>
  <c r="V327" i="12"/>
  <c r="U200" i="12"/>
  <c r="V172" i="12"/>
  <c r="U156" i="12"/>
  <c r="T102" i="12"/>
  <c r="U321" i="12"/>
  <c r="V29" i="12"/>
  <c r="U91" i="12"/>
  <c r="V202" i="12"/>
  <c r="V20" i="12"/>
  <c r="V316" i="12"/>
  <c r="T178" i="12"/>
  <c r="V347" i="12"/>
  <c r="U157" i="12"/>
  <c r="V58" i="12"/>
  <c r="U331" i="12"/>
  <c r="T73" i="12"/>
  <c r="T266" i="12"/>
  <c r="V324" i="12"/>
  <c r="V209" i="12"/>
  <c r="U277" i="12"/>
  <c r="U368" i="12"/>
  <c r="V263" i="12"/>
  <c r="T231" i="12"/>
  <c r="V193" i="12"/>
  <c r="V213" i="12"/>
  <c r="V290" i="12"/>
  <c r="U109" i="12"/>
  <c r="T241" i="12"/>
  <c r="V367" i="12"/>
  <c r="V131" i="12"/>
  <c r="V394" i="12"/>
  <c r="U218" i="12"/>
  <c r="U334" i="12"/>
  <c r="T162" i="12"/>
  <c r="T344" i="12"/>
  <c r="T79" i="12"/>
  <c r="T183" i="12"/>
  <c r="T287" i="12"/>
  <c r="U79" i="12"/>
  <c r="U183" i="12"/>
  <c r="U315" i="12"/>
  <c r="V79" i="12"/>
  <c r="T14" i="12"/>
  <c r="V188" i="12"/>
  <c r="U313" i="12"/>
  <c r="U261" i="12"/>
  <c r="U117" i="12"/>
  <c r="U132" i="12"/>
  <c r="U294" i="12"/>
  <c r="U406" i="12"/>
  <c r="V4" i="12"/>
  <c r="V153" i="12"/>
  <c r="U144" i="12"/>
  <c r="T154" i="12"/>
  <c r="U290" i="12"/>
  <c r="V22" i="12"/>
  <c r="V244" i="12"/>
  <c r="V416" i="12"/>
  <c r="V50" i="12"/>
  <c r="U381" i="12"/>
  <c r="T136" i="12"/>
  <c r="T197" i="12"/>
  <c r="T212" i="12"/>
  <c r="T134" i="12"/>
  <c r="V80" i="12"/>
  <c r="V134" i="12"/>
  <c r="U181" i="12"/>
  <c r="V37" i="12"/>
  <c r="V233" i="12"/>
  <c r="U44" i="12"/>
  <c r="V303" i="12"/>
  <c r="T377" i="12"/>
  <c r="V128" i="12"/>
  <c r="V10" i="12"/>
  <c r="U298" i="12"/>
  <c r="U292" i="12"/>
  <c r="U192" i="12"/>
  <c r="T392" i="12"/>
  <c r="U177" i="12"/>
  <c r="V157" i="12"/>
  <c r="V258" i="12"/>
  <c r="U332" i="12"/>
  <c r="U254" i="12"/>
  <c r="V176" i="12"/>
  <c r="V385" i="12"/>
  <c r="U223" i="12"/>
  <c r="U184" i="12"/>
  <c r="T355" i="12"/>
  <c r="U248" i="12"/>
  <c r="V407" i="12"/>
  <c r="U104" i="12"/>
  <c r="V301" i="12"/>
  <c r="V123" i="12"/>
  <c r="U346" i="12"/>
  <c r="U60" i="12"/>
  <c r="V13" i="12"/>
  <c r="T145" i="12"/>
  <c r="U176" i="12"/>
  <c r="V206" i="12"/>
  <c r="V127" i="12"/>
  <c r="V68" i="12"/>
  <c r="V363" i="12"/>
  <c r="V381" i="12"/>
  <c r="U38" i="12"/>
  <c r="T313" i="12"/>
  <c r="V27" i="12"/>
  <c r="T370" i="12"/>
  <c r="T85" i="12"/>
  <c r="U305" i="12"/>
  <c r="V312" i="12"/>
  <c r="T214" i="12"/>
  <c r="V306" i="12"/>
  <c r="T83" i="12"/>
  <c r="T187" i="12"/>
  <c r="T319" i="12"/>
  <c r="U83" i="12"/>
  <c r="U187" i="12"/>
  <c r="U319" i="12"/>
  <c r="V83" i="12"/>
  <c r="T57" i="12"/>
  <c r="U193" i="12"/>
  <c r="T318" i="12"/>
  <c r="T276" i="12"/>
  <c r="U160" i="12"/>
  <c r="U174" i="12"/>
  <c r="V299" i="12"/>
  <c r="U410" i="12"/>
  <c r="V9" i="12"/>
  <c r="V158" i="12"/>
  <c r="T21" i="12"/>
  <c r="T160" i="12"/>
  <c r="V295" i="12"/>
  <c r="T33" i="12"/>
  <c r="V252" i="12"/>
  <c r="U310" i="12"/>
  <c r="U88" i="12"/>
  <c r="T400" i="12"/>
  <c r="V154" i="12"/>
  <c r="V211" i="12"/>
  <c r="U341" i="12"/>
  <c r="V141" i="12"/>
  <c r="T108" i="12"/>
  <c r="V317" i="12"/>
  <c r="V196" i="12"/>
  <c r="V101" i="12"/>
  <c r="V305" i="12"/>
  <c r="V70" i="12"/>
  <c r="U340" i="12"/>
  <c r="T18" i="12"/>
  <c r="T205" i="12"/>
  <c r="U65" i="12"/>
  <c r="V315" i="12"/>
  <c r="T356" i="12"/>
  <c r="U12" i="12"/>
  <c r="U408" i="12"/>
  <c r="V149" i="12"/>
  <c r="T200" i="12"/>
  <c r="V215" i="12"/>
  <c r="V205" i="12"/>
  <c r="V234" i="12"/>
  <c r="U29" i="12"/>
  <c r="U397" i="12"/>
  <c r="T121" i="12"/>
  <c r="V250" i="12"/>
  <c r="V402" i="12"/>
  <c r="T369" i="12"/>
  <c r="V393" i="12"/>
  <c r="V102" i="12"/>
  <c r="V360" i="12"/>
  <c r="T87" i="12"/>
  <c r="T191" i="12"/>
  <c r="T323" i="12"/>
  <c r="U87" i="12"/>
  <c r="U219" i="12"/>
  <c r="U323" i="12"/>
  <c r="V87" i="12"/>
  <c r="T62" i="12"/>
  <c r="T198" i="12"/>
  <c r="T354" i="12"/>
  <c r="U285" i="12"/>
  <c r="U4" i="12"/>
  <c r="V179" i="12"/>
  <c r="U304" i="12"/>
  <c r="T242" i="12"/>
  <c r="V14" i="12"/>
  <c r="V164" i="12"/>
  <c r="T26" i="12"/>
  <c r="T165" i="12"/>
  <c r="T343" i="12"/>
  <c r="V40" i="12"/>
  <c r="V225" i="12"/>
  <c r="U129" i="12"/>
  <c r="T152" i="12"/>
  <c r="V144" i="12"/>
  <c r="U108" i="12"/>
  <c r="T385" i="12"/>
  <c r="U206" i="12"/>
  <c r="V119" i="12"/>
  <c r="U46" i="12"/>
  <c r="T170" i="12"/>
  <c r="U188" i="12"/>
  <c r="T182" i="12"/>
  <c r="V348" i="12"/>
  <c r="V307" i="12"/>
  <c r="T331" i="12"/>
  <c r="U309" i="12"/>
  <c r="T37" i="12"/>
  <c r="V311" i="12"/>
  <c r="T326" i="12"/>
  <c r="T341" i="12"/>
  <c r="V249" i="12"/>
  <c r="U416" i="12"/>
  <c r="T335" i="12"/>
  <c r="V390" i="12"/>
  <c r="T42" i="12"/>
  <c r="V325" i="12"/>
  <c r="U347" i="12"/>
  <c r="V383" i="12"/>
  <c r="V182" i="12"/>
  <c r="U131" i="12"/>
  <c r="U354" i="12"/>
  <c r="U141" i="12"/>
  <c r="U224" i="12"/>
  <c r="T28" i="12"/>
  <c r="U360" i="12"/>
  <c r="O33" i="11"/>
  <c r="O15" i="11"/>
  <c r="S2" i="11" a="1"/>
  <c r="T209" i="10"/>
  <c r="V229" i="10"/>
  <c r="V230" i="10"/>
  <c r="T243" i="10"/>
  <c r="V239" i="10"/>
  <c r="V240" i="10"/>
  <c r="V217" i="10"/>
  <c r="U222" i="10"/>
  <c r="U232" i="10"/>
  <c r="T220" i="10"/>
  <c r="T210" i="10"/>
  <c r="T224" i="10"/>
  <c r="U234" i="10"/>
  <c r="T225" i="10"/>
  <c r="U227" i="10"/>
  <c r="U221" i="10"/>
  <c r="U238" i="10"/>
  <c r="U244" i="10"/>
  <c r="T213" i="10"/>
  <c r="V237" i="10"/>
  <c r="V234" i="10"/>
  <c r="U211" i="10"/>
  <c r="V243" i="10"/>
  <c r="U209" i="10"/>
  <c r="V225" i="10"/>
  <c r="U226" i="10"/>
  <c r="U240" i="10"/>
  <c r="T232" i="10"/>
  <c r="T221" i="10"/>
  <c r="U217" i="10"/>
  <c r="V232" i="10"/>
  <c r="T226" i="10"/>
  <c r="V246" i="10"/>
  <c r="T236" i="10"/>
  <c r="T214" i="10"/>
  <c r="V244" i="10"/>
  <c r="T229" i="10"/>
  <c r="T234" i="10"/>
  <c r="T244" i="10"/>
  <c r="U225" i="10"/>
  <c r="T218" i="10"/>
  <c r="U242" i="10"/>
  <c r="U214" i="10"/>
  <c r="V220" i="10"/>
  <c r="T233" i="10"/>
  <c r="T242" i="10"/>
  <c r="T215" i="10"/>
  <c r="U239" i="10"/>
  <c r="U220" i="10"/>
  <c r="U229" i="10"/>
  <c r="T222" i="10"/>
  <c r="U246" i="10"/>
  <c r="T239" i="10"/>
  <c r="V210" i="10"/>
  <c r="U233" i="10"/>
  <c r="V211" i="10"/>
  <c r="V219" i="10"/>
  <c r="V215" i="10"/>
  <c r="V223" i="10"/>
  <c r="V227" i="10"/>
  <c r="T235" i="10"/>
  <c r="V235" i="10"/>
  <c r="T217" i="10"/>
  <c r="V245" i="10"/>
  <c r="V238" i="10"/>
  <c r="U219" i="10"/>
  <c r="T216" i="10"/>
  <c r="U213" i="10"/>
  <c r="V233" i="10"/>
  <c r="U230" i="10"/>
  <c r="V212" i="10"/>
  <c r="U212" i="10"/>
  <c r="V242" i="10"/>
  <c r="U223" i="10"/>
  <c r="V241" i="10"/>
  <c r="U228" i="10"/>
  <c r="T237" i="10"/>
  <c r="U236" i="10"/>
  <c r="U215" i="10"/>
  <c r="T241" i="10"/>
  <c r="V216" i="10"/>
  <c r="U237" i="10"/>
  <c r="U235" i="10"/>
  <c r="T245" i="10"/>
  <c r="V224" i="10"/>
  <c r="T240" i="10"/>
  <c r="V213" i="10"/>
  <c r="V228" i="10"/>
  <c r="U216" i="10"/>
  <c r="V221" i="10"/>
  <c r="V231" i="10"/>
  <c r="V209" i="10"/>
  <c r="U218" i="10"/>
  <c r="U231" i="10"/>
  <c r="U243" i="10"/>
  <c r="T212" i="10"/>
  <c r="V214" i="10"/>
  <c r="T228" i="10"/>
  <c r="V218" i="10"/>
  <c r="T246" i="10"/>
  <c r="T231" i="10"/>
  <c r="U245" i="10"/>
  <c r="T211" i="10"/>
  <c r="T219" i="10"/>
  <c r="T230" i="10"/>
  <c r="T223" i="10"/>
  <c r="T238" i="10"/>
  <c r="T227" i="10"/>
  <c r="U241" i="10"/>
  <c r="V222" i="10"/>
  <c r="U210" i="10"/>
  <c r="V226" i="10"/>
  <c r="V236" i="10"/>
  <c r="U224" i="10"/>
  <c r="T208" i="10"/>
  <c r="U4" i="10"/>
  <c r="U170" i="10"/>
  <c r="U186" i="10"/>
  <c r="T92" i="10"/>
  <c r="V200" i="10"/>
  <c r="V93" i="10"/>
  <c r="U206" i="10"/>
  <c r="V94" i="10"/>
  <c r="V18" i="10"/>
  <c r="V175" i="10"/>
  <c r="T114" i="10"/>
  <c r="U138" i="10"/>
  <c r="T100" i="10"/>
  <c r="V168" i="10"/>
  <c r="U38" i="10"/>
  <c r="T46" i="10"/>
  <c r="T109" i="10"/>
  <c r="U91" i="10"/>
  <c r="T12" i="10"/>
  <c r="T50" i="10"/>
  <c r="V201" i="10"/>
  <c r="V101" i="10"/>
  <c r="V81" i="10"/>
  <c r="T148" i="10"/>
  <c r="T194" i="10"/>
  <c r="T23" i="10"/>
  <c r="T205" i="10"/>
  <c r="U72" i="10"/>
  <c r="V161" i="10"/>
  <c r="T123" i="10"/>
  <c r="V99" i="10"/>
  <c r="V68" i="10"/>
  <c r="V33" i="10"/>
  <c r="T127" i="10"/>
  <c r="V103" i="10"/>
  <c r="V92" i="10"/>
  <c r="T98" i="10"/>
  <c r="U63" i="10"/>
  <c r="U77" i="10"/>
  <c r="T36" i="10"/>
  <c r="V72" i="10"/>
  <c r="U71" i="10"/>
  <c r="U96" i="10"/>
  <c r="V67" i="10"/>
  <c r="V29" i="10"/>
  <c r="T52" i="10"/>
  <c r="T197" i="10"/>
  <c r="V110" i="10"/>
  <c r="V167" i="10"/>
  <c r="V96" i="10"/>
  <c r="V191" i="10"/>
  <c r="V63" i="10"/>
  <c r="T138" i="10"/>
  <c r="V20" i="10"/>
  <c r="U21" i="10"/>
  <c r="T6" i="10"/>
  <c r="U177" i="10"/>
  <c r="U18" i="10"/>
  <c r="T185" i="10"/>
  <c r="T31" i="10"/>
  <c r="T91" i="10"/>
  <c r="V194" i="10"/>
  <c r="T102" i="10"/>
  <c r="V43" i="10"/>
  <c r="U198" i="10"/>
  <c r="T43" i="10"/>
  <c r="T60" i="10"/>
  <c r="T3" i="10"/>
  <c r="T101" i="10"/>
  <c r="U52" i="10"/>
  <c r="V17" i="10"/>
  <c r="V57" i="10"/>
  <c r="U140" i="10"/>
  <c r="T137" i="10"/>
  <c r="U158" i="10"/>
  <c r="T170" i="10"/>
  <c r="T106" i="10"/>
  <c r="V11" i="10"/>
  <c r="T4" i="10"/>
  <c r="T42" i="10"/>
  <c r="T93" i="10"/>
  <c r="U176" i="10"/>
  <c r="U12" i="10"/>
  <c r="V190" i="10"/>
  <c r="V45" i="10"/>
  <c r="V97" i="10"/>
  <c r="U139" i="10"/>
  <c r="T80" i="10"/>
  <c r="U165" i="10"/>
  <c r="U101" i="10"/>
  <c r="V78" i="10"/>
  <c r="T19" i="10"/>
  <c r="T88" i="10"/>
  <c r="V9" i="10"/>
  <c r="T71" i="10"/>
  <c r="V47" i="10"/>
  <c r="U120" i="10"/>
  <c r="V37" i="10"/>
  <c r="T171" i="10"/>
  <c r="V147" i="10"/>
  <c r="T157" i="10"/>
  <c r="U146" i="10"/>
  <c r="T175" i="10"/>
  <c r="V151" i="10"/>
  <c r="T177" i="10"/>
  <c r="U133" i="10"/>
  <c r="U111" i="10"/>
  <c r="T10" i="10"/>
  <c r="T172" i="10"/>
  <c r="T153" i="10"/>
  <c r="V19" i="10"/>
  <c r="V5" i="10"/>
  <c r="T48" i="10"/>
  <c r="T73" i="10"/>
  <c r="U160" i="10"/>
  <c r="U53" i="10"/>
  <c r="V206" i="10"/>
  <c r="V32" i="10"/>
  <c r="V28" i="10"/>
  <c r="V123" i="10"/>
  <c r="V77" i="10"/>
  <c r="U125" i="10"/>
  <c r="T18" i="10"/>
  <c r="U95" i="10"/>
  <c r="U196" i="10"/>
  <c r="U73" i="10"/>
  <c r="T162" i="10"/>
  <c r="V98" i="10"/>
  <c r="V69" i="10"/>
  <c r="V196" i="10"/>
  <c r="U59" i="10"/>
  <c r="U194" i="10"/>
  <c r="U148" i="10"/>
  <c r="V118" i="10"/>
  <c r="U44" i="10"/>
  <c r="V48" i="10"/>
  <c r="V136" i="10"/>
  <c r="T21" i="10"/>
  <c r="U83" i="10"/>
  <c r="U162" i="10"/>
  <c r="T193" i="10"/>
  <c r="T27" i="10"/>
  <c r="V156" i="10"/>
  <c r="U123" i="10"/>
  <c r="T206" i="10"/>
  <c r="U109" i="10"/>
  <c r="V172" i="10"/>
  <c r="U124" i="10"/>
  <c r="U37" i="10"/>
  <c r="V181" i="10"/>
  <c r="T51" i="10"/>
  <c r="V27" i="10"/>
  <c r="U100" i="10"/>
  <c r="U137" i="10"/>
  <c r="T54" i="10"/>
  <c r="T125" i="10"/>
  <c r="T61" i="10"/>
  <c r="T86" i="10"/>
  <c r="T189" i="10"/>
  <c r="V64" i="10"/>
  <c r="V104" i="10"/>
  <c r="V148" i="10"/>
  <c r="V170" i="10"/>
  <c r="T11" i="10"/>
  <c r="T149" i="10"/>
  <c r="U60" i="10"/>
  <c r="U141" i="10"/>
  <c r="T154" i="10"/>
  <c r="U94" i="10"/>
  <c r="U187" i="10"/>
  <c r="U164" i="10"/>
  <c r="T62" i="10"/>
  <c r="V189" i="10"/>
  <c r="U197" i="10"/>
  <c r="T67" i="10"/>
  <c r="U68" i="10"/>
  <c r="V89" i="10"/>
  <c r="T119" i="10"/>
  <c r="V95" i="10"/>
  <c r="V52" i="10"/>
  <c r="V6" i="10"/>
  <c r="V100" i="10"/>
  <c r="V195" i="10"/>
  <c r="V88" i="10"/>
  <c r="T192" i="10"/>
  <c r="V132" i="10"/>
  <c r="V199" i="10"/>
  <c r="V116" i="10"/>
  <c r="T14" i="10"/>
  <c r="U159" i="10"/>
  <c r="V197" i="10"/>
  <c r="V192" i="10"/>
  <c r="U40" i="10"/>
  <c r="T181" i="10"/>
  <c r="U126" i="10"/>
  <c r="U152" i="10"/>
  <c r="T76" i="10"/>
  <c r="T126" i="10"/>
  <c r="T25" i="10"/>
  <c r="U171" i="10"/>
  <c r="T158" i="10"/>
  <c r="V129" i="10"/>
  <c r="U201" i="10"/>
  <c r="U86" i="10"/>
  <c r="U205" i="10"/>
  <c r="V205" i="10"/>
  <c r="V83" i="10"/>
  <c r="U5" i="10"/>
  <c r="U16" i="10"/>
  <c r="T163" i="10"/>
  <c r="V76" i="10"/>
  <c r="U55" i="10"/>
  <c r="U161" i="10"/>
  <c r="T164" i="10"/>
  <c r="U45" i="10"/>
  <c r="T188" i="10"/>
  <c r="T8" i="10"/>
  <c r="U32" i="10"/>
  <c r="T99" i="10"/>
  <c r="V75" i="10"/>
  <c r="U172" i="10"/>
  <c r="T150" i="10"/>
  <c r="T22" i="10"/>
  <c r="V79" i="10"/>
  <c r="V145" i="10"/>
  <c r="U113" i="10"/>
  <c r="V187" i="10"/>
  <c r="T70" i="10"/>
  <c r="T30" i="10"/>
  <c r="U104" i="10"/>
  <c r="T182" i="10"/>
  <c r="T59" i="10"/>
  <c r="V35" i="10"/>
  <c r="U108" i="10"/>
  <c r="V25" i="10"/>
  <c r="V74" i="10"/>
  <c r="U145" i="10"/>
  <c r="T108" i="10"/>
  <c r="V188" i="10"/>
  <c r="U10" i="10"/>
  <c r="U97" i="10"/>
  <c r="V150" i="10"/>
  <c r="T115" i="10"/>
  <c r="U13" i="10"/>
  <c r="T66" i="10"/>
  <c r="T167" i="10"/>
  <c r="V143" i="10"/>
  <c r="T5" i="10"/>
  <c r="U134" i="10"/>
  <c r="U7" i="10"/>
  <c r="T168" i="10"/>
  <c r="T9" i="10"/>
  <c r="T201" i="10"/>
  <c r="U11" i="10"/>
  <c r="T180" i="10"/>
  <c r="T13" i="10"/>
  <c r="V90" i="10"/>
  <c r="U207" i="10"/>
  <c r="T39" i="10"/>
  <c r="V15" i="10"/>
  <c r="U88" i="10"/>
  <c r="U92" i="10"/>
  <c r="U105" i="10"/>
  <c r="U117" i="10"/>
  <c r="T94" i="10"/>
  <c r="U93" i="10"/>
  <c r="U110" i="10"/>
  <c r="V119" i="10"/>
  <c r="V66" i="10"/>
  <c r="V180" i="10"/>
  <c r="V127" i="10"/>
  <c r="U180" i="10"/>
  <c r="V40" i="10"/>
  <c r="T107" i="10"/>
  <c r="V73" i="10"/>
  <c r="U200" i="10"/>
  <c r="V30" i="10"/>
  <c r="V42" i="10"/>
  <c r="V155" i="10"/>
  <c r="U29" i="10"/>
  <c r="T49" i="10"/>
  <c r="T87" i="10"/>
  <c r="U42" i="10"/>
  <c r="U168" i="10"/>
  <c r="U87" i="10"/>
  <c r="T141" i="10"/>
  <c r="T134" i="10"/>
  <c r="U135" i="10"/>
  <c r="V146" i="10"/>
  <c r="V162" i="10"/>
  <c r="U80" i="10"/>
  <c r="V23" i="10"/>
  <c r="T187" i="10"/>
  <c r="T84" i="10"/>
  <c r="U22" i="10"/>
  <c r="U43" i="10"/>
  <c r="V80" i="10"/>
  <c r="V55" i="10"/>
  <c r="U9" i="10"/>
  <c r="T147" i="10"/>
  <c r="U102" i="10"/>
  <c r="U33" i="10"/>
  <c r="U54" i="10"/>
  <c r="T45" i="10"/>
  <c r="T90" i="10"/>
  <c r="U28" i="10"/>
  <c r="U75" i="10"/>
  <c r="T200" i="10"/>
  <c r="T81" i="10"/>
  <c r="T29" i="10"/>
  <c r="V7" i="10"/>
  <c r="T32" i="10"/>
  <c r="U150" i="10"/>
  <c r="T178" i="10"/>
  <c r="V166" i="10"/>
  <c r="V51" i="10"/>
  <c r="U163" i="10"/>
  <c r="T191" i="10"/>
  <c r="T195" i="10"/>
  <c r="V171" i="10"/>
  <c r="V36" i="10"/>
  <c r="V61" i="10"/>
  <c r="T55" i="10"/>
  <c r="T112" i="10"/>
  <c r="U34" i="10"/>
  <c r="T65" i="10"/>
  <c r="U116" i="10"/>
  <c r="V114" i="10"/>
  <c r="V53" i="10"/>
  <c r="T26" i="10"/>
  <c r="V139" i="10"/>
  <c r="T155" i="10"/>
  <c r="V131" i="10"/>
  <c r="T37" i="10"/>
  <c r="U47" i="10"/>
  <c r="U114" i="10"/>
  <c r="T15" i="10"/>
  <c r="T161" i="10"/>
  <c r="U64" i="10"/>
  <c r="U50" i="10"/>
  <c r="T58" i="10"/>
  <c r="U121" i="10"/>
  <c r="V24" i="10"/>
  <c r="U174" i="10"/>
  <c r="V107" i="10"/>
  <c r="U3" i="10"/>
  <c r="T156" i="10"/>
  <c r="U129" i="10"/>
  <c r="U84" i="10"/>
  <c r="U103" i="10"/>
  <c r="T24" i="10"/>
  <c r="U78" i="10"/>
  <c r="U149" i="10"/>
  <c r="U107" i="10"/>
  <c r="T28" i="10"/>
  <c r="U89" i="10"/>
  <c r="T34" i="10"/>
  <c r="V59" i="10"/>
  <c r="T135" i="10"/>
  <c r="V111" i="10"/>
  <c r="V124" i="10"/>
  <c r="V117" i="10"/>
  <c r="V13" i="10"/>
  <c r="V109" i="10"/>
  <c r="U128" i="10"/>
  <c r="V158" i="10"/>
  <c r="T139" i="10"/>
  <c r="V174" i="10"/>
  <c r="U48" i="10"/>
  <c r="T53" i="10"/>
  <c r="V41" i="10"/>
  <c r="T83" i="10"/>
  <c r="V207" i="10"/>
  <c r="U23" i="10"/>
  <c r="U14" i="10"/>
  <c r="T143" i="10"/>
  <c r="U41" i="10"/>
  <c r="T131" i="10"/>
  <c r="T47" i="10"/>
  <c r="T176" i="10"/>
  <c r="U8" i="10"/>
  <c r="T207" i="10"/>
  <c r="V16" i="10"/>
  <c r="V102" i="10"/>
  <c r="T179" i="10"/>
  <c r="V208" i="10"/>
  <c r="U56" i="10"/>
  <c r="T68" i="10"/>
  <c r="V186" i="10"/>
  <c r="U76" i="10"/>
  <c r="U115" i="10"/>
  <c r="U190" i="10"/>
  <c r="V128" i="10"/>
  <c r="T110" i="10"/>
  <c r="U85" i="10"/>
  <c r="U122" i="10"/>
  <c r="T79" i="10"/>
  <c r="U119" i="10"/>
  <c r="T97" i="10"/>
  <c r="T96" i="10"/>
  <c r="T105" i="10"/>
  <c r="V70" i="10"/>
  <c r="T103" i="10"/>
  <c r="V12" i="10"/>
  <c r="U26" i="10"/>
  <c r="V154" i="10"/>
  <c r="V60" i="10"/>
  <c r="V169" i="10"/>
  <c r="U106" i="10"/>
  <c r="T130" i="10"/>
  <c r="T16" i="10"/>
  <c r="T203" i="10"/>
  <c r="V179" i="10"/>
  <c r="V44" i="10"/>
  <c r="V91" i="10"/>
  <c r="T122" i="10"/>
  <c r="T63" i="10"/>
  <c r="V39" i="10"/>
  <c r="U112" i="10"/>
  <c r="V165" i="10"/>
  <c r="U82" i="10"/>
  <c r="T190" i="10"/>
  <c r="U143" i="10"/>
  <c r="U69" i="10"/>
  <c r="U144" i="10"/>
  <c r="U51" i="10"/>
  <c r="V176" i="10"/>
  <c r="U189" i="10"/>
  <c r="T78" i="10"/>
  <c r="U151" i="10"/>
  <c r="T120" i="10"/>
  <c r="V193" i="10"/>
  <c r="T74" i="10"/>
  <c r="U155" i="10"/>
  <c r="T132" i="10"/>
  <c r="U202" i="10"/>
  <c r="T35" i="10"/>
  <c r="T40" i="10"/>
  <c r="T183" i="10"/>
  <c r="V159" i="10"/>
  <c r="V4" i="10"/>
  <c r="U66" i="10"/>
  <c r="T41" i="10"/>
  <c r="U130" i="10"/>
  <c r="U193" i="10"/>
  <c r="T72" i="10"/>
  <c r="U167" i="10"/>
  <c r="T198" i="10"/>
  <c r="U181" i="10"/>
  <c r="V113" i="10"/>
  <c r="U99" i="10"/>
  <c r="V178" i="10"/>
  <c r="V8" i="10"/>
  <c r="T144" i="10"/>
  <c r="V137" i="10"/>
  <c r="V112" i="10"/>
  <c r="V115" i="10"/>
  <c r="T118" i="10"/>
  <c r="T152" i="10"/>
  <c r="V56" i="10"/>
  <c r="V106" i="10"/>
  <c r="U169" i="10"/>
  <c r="V163" i="10"/>
  <c r="U90" i="10"/>
  <c r="V183" i="10"/>
  <c r="V141" i="10"/>
  <c r="V108" i="10"/>
  <c r="U67" i="10"/>
  <c r="V38" i="10"/>
  <c r="V65" i="10"/>
  <c r="V34" i="10"/>
  <c r="V85" i="10"/>
  <c r="V3" i="10"/>
  <c r="U142" i="10"/>
  <c r="V31" i="10"/>
  <c r="V21" i="10"/>
  <c r="T160" i="10"/>
  <c r="U31" i="10"/>
  <c r="U192" i="10"/>
  <c r="T57" i="10"/>
  <c r="U65" i="10"/>
  <c r="T199" i="10"/>
  <c r="T64" i="10"/>
  <c r="V10" i="10"/>
  <c r="U74" i="10"/>
  <c r="T174" i="10"/>
  <c r="U173" i="10"/>
  <c r="V177" i="10"/>
  <c r="T146" i="10"/>
  <c r="U20" i="10"/>
  <c r="T145" i="10"/>
  <c r="T124" i="10"/>
  <c r="T165" i="10"/>
  <c r="V152" i="10"/>
  <c r="V142" i="10"/>
  <c r="T111" i="10"/>
  <c r="V87" i="10"/>
  <c r="U208" i="10"/>
  <c r="V130" i="10"/>
  <c r="U57" i="10"/>
  <c r="V164" i="10"/>
  <c r="U191" i="10"/>
  <c r="V121" i="10"/>
  <c r="U98" i="10"/>
  <c r="T20" i="10"/>
  <c r="U185" i="10"/>
  <c r="U199" i="10"/>
  <c r="U204" i="10"/>
  <c r="V157" i="10"/>
  <c r="U203" i="10"/>
  <c r="V202" i="10"/>
  <c r="V184" i="10"/>
  <c r="U30" i="10"/>
  <c r="U27" i="10"/>
  <c r="V122" i="10"/>
  <c r="T140" i="10"/>
  <c r="V26" i="10"/>
  <c r="U6" i="10"/>
  <c r="T204" i="10"/>
  <c r="T69" i="10"/>
  <c r="T184" i="10"/>
  <c r="U166" i="10"/>
  <c r="V14" i="10"/>
  <c r="V125" i="10"/>
  <c r="V198" i="10"/>
  <c r="T129" i="10"/>
  <c r="V144" i="10"/>
  <c r="V82" i="10"/>
  <c r="V22" i="10"/>
  <c r="T202" i="10"/>
  <c r="U62" i="10"/>
  <c r="T44" i="10"/>
  <c r="U179" i="10"/>
  <c r="U156" i="10"/>
  <c r="U178" i="10"/>
  <c r="T75" i="10"/>
  <c r="U15" i="10"/>
  <c r="T196" i="10"/>
  <c r="U79" i="10"/>
  <c r="U49" i="10"/>
  <c r="U17" i="10"/>
  <c r="U153" i="10"/>
  <c r="T121" i="10"/>
  <c r="U136" i="10"/>
  <c r="V153" i="10"/>
  <c r="U81" i="10"/>
  <c r="U61" i="10"/>
  <c r="V173" i="10"/>
  <c r="T7" i="10"/>
  <c r="U70" i="10"/>
  <c r="T117" i="10"/>
  <c r="U39" i="10"/>
  <c r="V84" i="10"/>
  <c r="T38" i="10"/>
  <c r="V204" i="10"/>
  <c r="V126" i="10"/>
  <c r="T159" i="10"/>
  <c r="V135" i="10"/>
  <c r="T85" i="10"/>
  <c r="U58" i="10"/>
  <c r="V49" i="10"/>
  <c r="T17" i="10"/>
  <c r="T116" i="10"/>
  <c r="V182" i="10"/>
  <c r="T166" i="10"/>
  <c r="U147" i="10"/>
  <c r="T104" i="10"/>
  <c r="T89" i="10"/>
  <c r="V54" i="10"/>
  <c r="T113" i="10"/>
  <c r="U19" i="10"/>
  <c r="V50" i="10"/>
  <c r="V160" i="10"/>
  <c r="V86" i="10"/>
  <c r="V138" i="10"/>
  <c r="U188" i="10"/>
  <c r="U46" i="10"/>
  <c r="T95" i="10"/>
  <c r="U175" i="10"/>
  <c r="T186" i="10"/>
  <c r="T169" i="10"/>
  <c r="T33" i="10"/>
  <c r="U36" i="10"/>
  <c r="U157" i="10"/>
  <c r="U184" i="10"/>
  <c r="V62" i="10"/>
  <c r="V120" i="10"/>
  <c r="T142" i="10"/>
  <c r="V140" i="10"/>
  <c r="V71" i="10"/>
  <c r="U127" i="10"/>
  <c r="T56" i="10"/>
  <c r="V134" i="10"/>
  <c r="U35" i="10"/>
  <c r="U118" i="10"/>
  <c r="V149" i="10"/>
  <c r="T151" i="10"/>
  <c r="V46" i="10"/>
  <c r="V58" i="10"/>
  <c r="U154" i="10"/>
  <c r="T133" i="10"/>
  <c r="U195" i="10"/>
  <c r="U182" i="10"/>
  <c r="V133" i="10"/>
  <c r="U25" i="10"/>
  <c r="V185" i="10"/>
  <c r="U131" i="10"/>
  <c r="T136" i="10"/>
  <c r="T128" i="10"/>
  <c r="V203" i="10"/>
  <c r="T82" i="10"/>
  <c r="V105" i="10"/>
  <c r="U183" i="10"/>
  <c r="T77" i="10"/>
  <c r="U24" i="10"/>
  <c r="U132" i="10"/>
  <c r="T173" i="10"/>
  <c r="O34" i="10"/>
  <c r="O12" i="9" a="1"/>
  <c r="O13" i="9"/>
  <c r="O11" i="9"/>
  <c r="S2" i="9" a="1"/>
  <c r="O32" i="9"/>
  <c r="O10" i="9"/>
  <c r="O13" i="8"/>
  <c r="O12" i="8" a="1"/>
  <c r="O11" i="8"/>
  <c r="O10" i="8"/>
  <c r="N15" i="4" a="1"/>
  <c r="N15" i="5" a="1"/>
  <c r="O15" i="6" a="1"/>
  <c r="O12" i="7" a="1"/>
  <c r="O10" i="6"/>
  <c r="O31" i="6"/>
  <c r="O11" i="6"/>
  <c r="O32" i="8"/>
  <c r="O31" i="8"/>
  <c r="S2" i="8" a="1"/>
  <c r="X2" i="8" a="1"/>
  <c r="O10" i="7"/>
  <c r="N14" i="4"/>
  <c r="N11" i="4"/>
  <c r="N10" i="4"/>
  <c r="R2" i="5" a="1"/>
  <c r="N14" i="5"/>
  <c r="O11" i="7"/>
  <c r="N11" i="5"/>
  <c r="N10" i="5"/>
  <c r="R2" i="4" a="1"/>
  <c r="X2" i="7" a="1"/>
  <c r="S2" i="7" a="1"/>
  <c r="F50" i="20" l="1"/>
  <c r="F51" i="20" s="1"/>
  <c r="F52" i="20" s="1"/>
  <c r="F53" i="20" s="1"/>
  <c r="F54" i="20" s="1"/>
  <c r="E56" i="20"/>
  <c r="F38" i="20"/>
  <c r="F39" i="20" s="1"/>
  <c r="F40" i="20" s="1"/>
  <c r="F41" i="20" s="1"/>
  <c r="F42" i="20" s="1"/>
  <c r="F43" i="20" s="1"/>
  <c r="D45" i="20"/>
  <c r="F15" i="20"/>
  <c r="F16" i="20" s="1"/>
  <c r="F17" i="20" s="1"/>
  <c r="F18" i="20" s="1"/>
  <c r="F19" i="20" s="1"/>
  <c r="F20" i="20" s="1"/>
  <c r="F21" i="20" s="1"/>
  <c r="P1" i="19"/>
  <c r="Q1" i="19"/>
  <c r="O1" i="19"/>
  <c r="U2" i="19"/>
  <c r="O1" i="18"/>
  <c r="P1" i="18"/>
  <c r="Q1" i="18"/>
  <c r="U2" i="18"/>
  <c r="U2" i="17"/>
  <c r="AB248" i="16"/>
  <c r="AB170" i="16"/>
  <c r="AB226" i="16"/>
  <c r="AB42" i="16"/>
  <c r="AC195" i="16"/>
  <c r="AD195" i="16"/>
  <c r="AD162" i="16"/>
  <c r="AC162" i="16"/>
  <c r="AC105" i="16"/>
  <c r="AD105" i="16"/>
  <c r="AB6" i="16"/>
  <c r="AB19" i="16"/>
  <c r="AC19" i="16"/>
  <c r="AD19" i="16"/>
  <c r="AC24" i="16"/>
  <c r="AD24" i="16"/>
  <c r="AC228" i="16"/>
  <c r="AD228" i="16"/>
  <c r="AC223" i="16"/>
  <c r="AD223" i="16"/>
  <c r="AD142" i="16"/>
  <c r="AC142" i="16"/>
  <c r="AB100" i="16"/>
  <c r="AC239" i="16"/>
  <c r="AD239" i="16"/>
  <c r="AC245" i="16"/>
  <c r="AD245" i="16"/>
  <c r="AC190" i="16"/>
  <c r="AD190" i="16"/>
  <c r="AB153" i="16"/>
  <c r="AB219" i="16"/>
  <c r="AC159" i="16"/>
  <c r="AD159" i="16"/>
  <c r="AC205" i="16"/>
  <c r="AD205" i="16"/>
  <c r="AB102" i="16"/>
  <c r="AB46" i="16"/>
  <c r="AB39" i="16"/>
  <c r="AC87" i="16"/>
  <c r="AD87" i="16"/>
  <c r="AC39" i="16"/>
  <c r="AD39" i="16"/>
  <c r="AC15" i="16"/>
  <c r="AD15" i="16"/>
  <c r="AC20" i="16"/>
  <c r="AD20" i="16"/>
  <c r="AC161" i="16"/>
  <c r="AD161" i="16"/>
  <c r="AB145" i="16"/>
  <c r="AB143" i="16"/>
  <c r="AC65" i="16"/>
  <c r="AD65" i="16"/>
  <c r="AC212" i="16"/>
  <c r="AD212" i="16"/>
  <c r="AC145" i="16"/>
  <c r="AD145" i="16"/>
  <c r="AB133" i="16"/>
  <c r="AB218" i="16"/>
  <c r="AC141" i="16"/>
  <c r="AD141" i="16"/>
  <c r="AB199" i="16"/>
  <c r="AC246" i="16"/>
  <c r="AD246" i="16"/>
  <c r="AD150" i="16"/>
  <c r="AC150" i="16"/>
  <c r="AC174" i="16"/>
  <c r="AD174" i="16"/>
  <c r="AC216" i="16"/>
  <c r="AD216" i="16"/>
  <c r="AC186" i="16"/>
  <c r="AD186" i="16"/>
  <c r="AC107" i="16"/>
  <c r="AD107" i="16"/>
  <c r="AD154" i="16"/>
  <c r="AC154" i="16"/>
  <c r="AD110" i="16"/>
  <c r="AC110" i="16"/>
  <c r="AC172" i="16"/>
  <c r="AD172" i="16"/>
  <c r="AB138" i="16"/>
  <c r="AC94" i="16"/>
  <c r="AD94" i="16"/>
  <c r="AB189" i="16"/>
  <c r="AB163" i="16"/>
  <c r="AD138" i="16"/>
  <c r="AC138" i="16"/>
  <c r="AB5" i="16"/>
  <c r="AC34" i="16"/>
  <c r="AD34" i="16"/>
  <c r="AC123" i="16"/>
  <c r="AD123" i="16"/>
  <c r="AB95" i="16"/>
  <c r="AB25" i="16"/>
  <c r="AB86" i="16"/>
  <c r="AB81" i="16"/>
  <c r="AB96" i="16"/>
  <c r="AB72" i="16"/>
  <c r="AB48" i="16"/>
  <c r="AB24" i="16"/>
  <c r="AB237" i="16"/>
  <c r="AC249" i="16"/>
  <c r="AD249" i="16"/>
  <c r="AB216" i="16"/>
  <c r="AD122" i="16"/>
  <c r="AC122" i="16"/>
  <c r="AC209" i="16"/>
  <c r="AD209" i="16"/>
  <c r="AB139" i="16"/>
  <c r="AB132" i="16"/>
  <c r="AD67" i="16"/>
  <c r="AC67" i="16"/>
  <c r="AC72" i="16"/>
  <c r="AD72" i="16"/>
  <c r="AC192" i="16"/>
  <c r="AD192" i="16"/>
  <c r="AB26" i="16"/>
  <c r="AC99" i="16"/>
  <c r="AD99" i="16"/>
  <c r="AD118" i="16"/>
  <c r="AC118" i="16"/>
  <c r="AB10" i="16"/>
  <c r="AC188" i="16"/>
  <c r="AD188" i="16"/>
  <c r="AC45" i="16"/>
  <c r="AD45" i="16"/>
  <c r="AD166" i="16"/>
  <c r="AC166" i="16"/>
  <c r="AD155" i="16"/>
  <c r="AC155" i="16"/>
  <c r="AB152" i="16"/>
  <c r="AC61" i="16"/>
  <c r="AD61" i="16"/>
  <c r="AC86" i="16"/>
  <c r="AD86" i="16"/>
  <c r="AB63" i="16"/>
  <c r="AB15" i="16"/>
  <c r="AC63" i="16"/>
  <c r="AD63" i="16"/>
  <c r="AC68" i="16"/>
  <c r="AD68" i="16"/>
  <c r="AB217" i="16"/>
  <c r="AB200" i="16"/>
  <c r="AB220" i="16"/>
  <c r="AB223" i="16"/>
  <c r="AC231" i="16"/>
  <c r="AD231" i="16"/>
  <c r="AD222" i="16"/>
  <c r="AC222" i="16"/>
  <c r="AB212" i="16"/>
  <c r="AB257" i="16"/>
  <c r="AC241" i="16"/>
  <c r="AD241" i="16"/>
  <c r="AC215" i="16"/>
  <c r="AD215" i="16"/>
  <c r="AC137" i="16"/>
  <c r="AD137" i="16"/>
  <c r="AB74" i="16"/>
  <c r="AB242" i="16"/>
  <c r="AB204" i="16"/>
  <c r="AB239" i="16"/>
  <c r="AC179" i="16"/>
  <c r="AD179" i="16"/>
  <c r="AB154" i="16"/>
  <c r="AB122" i="16"/>
  <c r="AC29" i="16"/>
  <c r="AD29" i="16"/>
  <c r="AD103" i="16"/>
  <c r="AC103" i="16"/>
  <c r="AB98" i="16"/>
  <c r="AC22" i="16"/>
  <c r="AD22" i="16"/>
  <c r="AC160" i="16"/>
  <c r="AD160" i="16"/>
  <c r="AC90" i="16"/>
  <c r="AD90" i="16"/>
  <c r="AB85" i="16"/>
  <c r="AD225" i="16"/>
  <c r="AC225" i="16"/>
  <c r="AC201" i="16"/>
  <c r="AD201" i="16"/>
  <c r="AC177" i="16"/>
  <c r="AD177" i="16"/>
  <c r="AB150" i="16"/>
  <c r="AC37" i="16"/>
  <c r="AD37" i="16"/>
  <c r="AB131" i="16"/>
  <c r="AB106" i="16"/>
  <c r="AC73" i="16"/>
  <c r="AD73" i="16"/>
  <c r="AD66" i="16"/>
  <c r="AC66" i="16"/>
  <c r="AB148" i="16"/>
  <c r="AB124" i="16"/>
  <c r="AC9" i="16"/>
  <c r="AD9" i="16"/>
  <c r="AC124" i="16"/>
  <c r="AD124" i="16"/>
  <c r="AB38" i="16"/>
  <c r="AB83" i="16"/>
  <c r="AB59" i="16"/>
  <c r="AB35" i="16"/>
  <c r="AB11" i="16"/>
  <c r="AD83" i="16"/>
  <c r="AC83" i="16"/>
  <c r="AC59" i="16"/>
  <c r="AD59" i="16"/>
  <c r="AC35" i="16"/>
  <c r="AD35" i="16"/>
  <c r="AC11" i="16"/>
  <c r="AD11" i="16"/>
  <c r="AD112" i="16"/>
  <c r="AC112" i="16"/>
  <c r="AC88" i="16"/>
  <c r="AD88" i="16"/>
  <c r="AC64" i="16"/>
  <c r="AD64" i="16"/>
  <c r="AC40" i="16"/>
  <c r="AD40" i="16"/>
  <c r="AC16" i="16"/>
  <c r="AD16" i="16"/>
  <c r="AB178" i="16"/>
  <c r="AB156" i="16"/>
  <c r="AC25" i="16"/>
  <c r="AD25" i="16"/>
  <c r="AB67" i="16"/>
  <c r="AC48" i="16"/>
  <c r="AD48" i="16"/>
  <c r="AD148" i="16"/>
  <c r="AC148" i="16"/>
  <c r="AB193" i="16"/>
  <c r="AB158" i="16"/>
  <c r="AC42" i="16"/>
  <c r="AD42" i="16"/>
  <c r="AB232" i="16"/>
  <c r="AB167" i="16"/>
  <c r="AB225" i="16"/>
  <c r="AB137" i="16"/>
  <c r="AC38" i="16"/>
  <c r="AD38" i="16"/>
  <c r="AC181" i="16"/>
  <c r="AD181" i="16"/>
  <c r="AC128" i="16"/>
  <c r="AD128" i="16"/>
  <c r="AC92" i="16"/>
  <c r="AD92" i="16"/>
  <c r="AB207" i="16"/>
  <c r="AC182" i="16"/>
  <c r="AD182" i="16"/>
  <c r="AC178" i="16"/>
  <c r="AD178" i="16"/>
  <c r="AB161" i="16"/>
  <c r="AC220" i="16"/>
  <c r="AD220" i="16"/>
  <c r="AC135" i="16"/>
  <c r="AD135" i="16"/>
  <c r="AB222" i="16"/>
  <c r="AC114" i="16"/>
  <c r="AD114" i="16"/>
  <c r="AC133" i="16"/>
  <c r="AD133" i="16"/>
  <c r="AB192" i="16"/>
  <c r="AB213" i="16"/>
  <c r="AC183" i="16"/>
  <c r="AD183" i="16"/>
  <c r="AC242" i="16"/>
  <c r="AD242" i="16"/>
  <c r="AB125" i="16"/>
  <c r="AB202" i="16"/>
  <c r="AC151" i="16"/>
  <c r="AD151" i="16"/>
  <c r="AB149" i="16"/>
  <c r="AB78" i="16"/>
  <c r="AB50" i="16"/>
  <c r="AB169" i="16"/>
  <c r="AB94" i="16"/>
  <c r="AB134" i="16"/>
  <c r="AB209" i="16"/>
  <c r="AB185" i="16"/>
  <c r="AD134" i="16"/>
  <c r="AC134" i="16"/>
  <c r="AD147" i="16"/>
  <c r="AC147" i="16"/>
  <c r="AB101" i="16"/>
  <c r="AC26" i="16"/>
  <c r="AD26" i="16"/>
  <c r="AC119" i="16"/>
  <c r="AD119" i="16"/>
  <c r="AB91" i="16"/>
  <c r="AB61" i="16"/>
  <c r="AB17" i="16"/>
  <c r="AB92" i="16"/>
  <c r="AB68" i="16"/>
  <c r="AB44" i="16"/>
  <c r="AB20" i="16"/>
  <c r="AC232" i="16"/>
  <c r="AD232" i="16"/>
  <c r="AC247" i="16"/>
  <c r="AD247" i="16"/>
  <c r="AB171" i="16"/>
  <c r="AB206" i="16"/>
  <c r="AB107" i="16"/>
  <c r="AB29" i="16"/>
  <c r="AC78" i="16"/>
  <c r="AD78" i="16"/>
  <c r="AB166" i="16"/>
  <c r="AB126" i="16"/>
  <c r="AB77" i="16"/>
  <c r="AC132" i="16"/>
  <c r="AD132" i="16"/>
  <c r="AB43" i="16"/>
  <c r="AC96" i="16"/>
  <c r="AD96" i="16"/>
  <c r="AB159" i="16"/>
  <c r="AB4" i="16"/>
  <c r="AB215" i="16"/>
  <c r="AB211" i="16"/>
  <c r="AC117" i="16"/>
  <c r="AD117" i="16"/>
  <c r="AC53" i="16"/>
  <c r="AD53" i="16"/>
  <c r="AC102" i="16"/>
  <c r="AD102" i="16"/>
  <c r="AC207" i="16"/>
  <c r="AD207" i="16"/>
  <c r="AD214" i="16"/>
  <c r="AC214" i="16"/>
  <c r="AC219" i="16"/>
  <c r="AD219" i="16"/>
  <c r="AB249" i="16"/>
  <c r="AC194" i="16"/>
  <c r="AD194" i="16"/>
  <c r="AB89" i="16"/>
  <c r="AC237" i="16"/>
  <c r="AD237" i="16"/>
  <c r="AD226" i="16"/>
  <c r="AC226" i="16"/>
  <c r="AB190" i="16"/>
  <c r="AB151" i="16"/>
  <c r="AB238" i="16"/>
  <c r="AB179" i="16"/>
  <c r="AC153" i="16"/>
  <c r="AD153" i="16"/>
  <c r="AB235" i="16"/>
  <c r="AC211" i="16"/>
  <c r="AD211" i="16"/>
  <c r="AC74" i="16"/>
  <c r="AD74" i="16"/>
  <c r="AC175" i="16"/>
  <c r="AD175" i="16"/>
  <c r="AC13" i="16"/>
  <c r="AD13" i="16"/>
  <c r="AD146" i="16"/>
  <c r="AC146" i="16"/>
  <c r="AB90" i="16"/>
  <c r="AC6" i="16"/>
  <c r="AD6" i="16"/>
  <c r="AC221" i="16"/>
  <c r="AD221" i="16"/>
  <c r="AC197" i="16"/>
  <c r="AD197" i="16"/>
  <c r="AC173" i="16"/>
  <c r="AD173" i="16"/>
  <c r="AC21" i="16"/>
  <c r="AD21" i="16"/>
  <c r="AB127" i="16"/>
  <c r="AB99" i="16"/>
  <c r="AB144" i="16"/>
  <c r="AB120" i="16"/>
  <c r="AC49" i="16"/>
  <c r="AD49" i="16"/>
  <c r="AC144" i="16"/>
  <c r="AD144" i="16"/>
  <c r="AC120" i="16"/>
  <c r="AD120" i="16"/>
  <c r="AB30" i="16"/>
  <c r="AB79" i="16"/>
  <c r="AB55" i="16"/>
  <c r="AB31" i="16"/>
  <c r="AB7" i="16"/>
  <c r="AC79" i="16"/>
  <c r="AD79" i="16"/>
  <c r="AC55" i="16"/>
  <c r="AD55" i="16"/>
  <c r="AC31" i="16"/>
  <c r="AD31" i="16"/>
  <c r="AC7" i="16"/>
  <c r="AD7" i="16"/>
  <c r="AC108" i="16"/>
  <c r="AD108" i="16"/>
  <c r="AC84" i="16"/>
  <c r="AD84" i="16"/>
  <c r="AC60" i="16"/>
  <c r="AD60" i="16"/>
  <c r="AC36" i="16"/>
  <c r="AD36" i="16"/>
  <c r="AC12" i="16"/>
  <c r="AD12" i="16"/>
  <c r="AB250" i="16"/>
  <c r="AB115" i="16"/>
  <c r="AC54" i="16"/>
  <c r="AD54" i="16"/>
  <c r="AC91" i="16"/>
  <c r="AD91" i="16"/>
  <c r="AC14" i="16"/>
  <c r="AD14" i="16"/>
  <c r="AC176" i="16"/>
  <c r="AD176" i="16"/>
  <c r="AB28" i="16"/>
  <c r="AC167" i="16"/>
  <c r="AD167" i="16"/>
  <c r="AD143" i="16"/>
  <c r="AC143" i="16"/>
  <c r="AB243" i="16"/>
  <c r="AB130" i="16"/>
  <c r="AB135" i="16"/>
  <c r="AB128" i="16"/>
  <c r="AB87" i="16"/>
  <c r="AC44" i="16"/>
  <c r="AD44" i="16"/>
  <c r="AC149" i="16"/>
  <c r="AD149" i="16"/>
  <c r="AC139" i="16"/>
  <c r="AD139" i="16"/>
  <c r="AB210" i="16"/>
  <c r="AC210" i="16"/>
  <c r="AD210" i="16"/>
  <c r="AB114" i="16"/>
  <c r="AB252" i="16"/>
  <c r="AC198" i="16"/>
  <c r="AD198" i="16"/>
  <c r="AC252" i="16"/>
  <c r="AD252" i="16"/>
  <c r="AB194" i="16"/>
  <c r="AC101" i="16"/>
  <c r="AD101" i="16"/>
  <c r="AC62" i="16"/>
  <c r="AD62" i="16"/>
  <c r="AC208" i="16"/>
  <c r="AD208" i="16"/>
  <c r="AC238" i="16"/>
  <c r="AD238" i="16"/>
  <c r="AB69" i="16"/>
  <c r="AB146" i="16"/>
  <c r="AB110" i="16"/>
  <c r="AB34" i="16"/>
  <c r="AC129" i="16"/>
  <c r="AD129" i="16"/>
  <c r="AB205" i="16"/>
  <c r="AB181" i="16"/>
  <c r="AB155" i="16"/>
  <c r="AC97" i="16"/>
  <c r="AD97" i="16"/>
  <c r="AC18" i="16"/>
  <c r="AD18" i="16"/>
  <c r="AC115" i="16"/>
  <c r="AD115" i="16"/>
  <c r="AB82" i="16"/>
  <c r="AB9" i="16"/>
  <c r="AB70" i="16"/>
  <c r="AC70" i="16"/>
  <c r="AD70" i="16"/>
  <c r="AB112" i="16"/>
  <c r="AB88" i="16"/>
  <c r="AB64" i="16"/>
  <c r="AB40" i="16"/>
  <c r="AB16" i="16"/>
  <c r="AD156" i="16"/>
  <c r="AC156" i="16"/>
  <c r="AC30" i="16"/>
  <c r="AD30" i="16"/>
  <c r="AB240" i="16"/>
  <c r="AB141" i="16"/>
  <c r="AC127" i="16"/>
  <c r="AD127" i="16"/>
  <c r="AB76" i="16"/>
  <c r="AB182" i="16"/>
  <c r="AB253" i="16"/>
  <c r="AB198" i="16"/>
  <c r="AB241" i="16"/>
  <c r="AC187" i="16"/>
  <c r="AD187" i="16"/>
  <c r="AC257" i="16"/>
  <c r="AD257" i="16"/>
  <c r="AC233" i="16"/>
  <c r="AD233" i="16"/>
  <c r="AD218" i="16"/>
  <c r="AC218" i="16"/>
  <c r="AB258" i="16"/>
  <c r="AB234" i="16"/>
  <c r="AC206" i="16"/>
  <c r="AD206" i="16"/>
  <c r="AB97" i="16"/>
  <c r="AB224" i="16"/>
  <c r="AB195" i="16"/>
  <c r="AB255" i="16"/>
  <c r="AB231" i="16"/>
  <c r="AC204" i="16"/>
  <c r="AD204" i="16"/>
  <c r="AC171" i="16"/>
  <c r="AD171" i="16"/>
  <c r="AB103" i="16"/>
  <c r="AC81" i="16"/>
  <c r="AD81" i="16"/>
  <c r="AC152" i="16"/>
  <c r="AD152" i="16"/>
  <c r="AB58" i="16"/>
  <c r="AC58" i="16"/>
  <c r="AD58" i="16"/>
  <c r="AD217" i="16"/>
  <c r="AC217" i="16"/>
  <c r="AC193" i="16"/>
  <c r="AD193" i="16"/>
  <c r="AC5" i="16"/>
  <c r="AD5" i="16"/>
  <c r="AB123" i="16"/>
  <c r="AC113" i="16"/>
  <c r="AD113" i="16"/>
  <c r="AB140" i="16"/>
  <c r="AB116" i="16"/>
  <c r="AC41" i="16"/>
  <c r="AD41" i="16"/>
  <c r="AC140" i="16"/>
  <c r="AD140" i="16"/>
  <c r="AC116" i="16"/>
  <c r="AD116" i="16"/>
  <c r="AB65" i="16"/>
  <c r="AB22" i="16"/>
  <c r="AB75" i="16"/>
  <c r="AB51" i="16"/>
  <c r="AB27" i="16"/>
  <c r="AB3" i="16"/>
  <c r="AC75" i="16"/>
  <c r="AD75" i="16"/>
  <c r="AC51" i="16"/>
  <c r="AD51" i="16"/>
  <c r="AC27" i="16"/>
  <c r="AD27" i="16"/>
  <c r="AC3" i="16"/>
  <c r="AD3" i="16"/>
  <c r="AC104" i="16"/>
  <c r="AD104" i="16"/>
  <c r="AC80" i="16"/>
  <c r="AD80" i="16"/>
  <c r="AC56" i="16"/>
  <c r="AD56" i="16"/>
  <c r="AC32" i="16"/>
  <c r="AD32" i="16"/>
  <c r="AC8" i="16"/>
  <c r="AD8" i="16"/>
  <c r="AC235" i="16"/>
  <c r="AD235" i="16"/>
  <c r="AD126" i="16"/>
  <c r="AC126" i="16"/>
  <c r="AB247" i="16"/>
  <c r="AC185" i="16"/>
  <c r="AD185" i="16"/>
  <c r="AC43" i="16"/>
  <c r="AD43" i="16"/>
  <c r="AB228" i="16"/>
  <c r="AC250" i="16"/>
  <c r="AD250" i="16"/>
  <c r="AB73" i="16"/>
  <c r="AB142" i="16"/>
  <c r="AB21" i="16"/>
  <c r="AB113" i="16"/>
  <c r="AB33" i="16"/>
  <c r="AB214" i="16"/>
  <c r="AC256" i="16"/>
  <c r="AD256" i="16"/>
  <c r="AB203" i="16"/>
  <c r="AC203" i="16"/>
  <c r="AD203" i="16"/>
  <c r="AB244" i="16"/>
  <c r="AC191" i="16"/>
  <c r="AD191" i="16"/>
  <c r="AC244" i="16"/>
  <c r="AD244" i="16"/>
  <c r="AB187" i="16"/>
  <c r="AB175" i="16"/>
  <c r="AC164" i="16"/>
  <c r="AD164" i="16"/>
  <c r="AB183" i="16"/>
  <c r="AB172" i="16"/>
  <c r="AC258" i="16"/>
  <c r="AD258" i="16"/>
  <c r="AC234" i="16"/>
  <c r="AD234" i="16"/>
  <c r="AC202" i="16"/>
  <c r="AD202" i="16"/>
  <c r="AB168" i="16"/>
  <c r="AB18" i="16"/>
  <c r="AB129" i="16"/>
  <c r="AC121" i="16"/>
  <c r="AD121" i="16"/>
  <c r="AB201" i="16"/>
  <c r="AB177" i="16"/>
  <c r="AB53" i="16"/>
  <c r="AC85" i="16"/>
  <c r="AD85" i="16"/>
  <c r="AC93" i="16"/>
  <c r="AD93" i="16"/>
  <c r="AC57" i="16"/>
  <c r="AD57" i="16"/>
  <c r="AC10" i="16"/>
  <c r="AD10" i="16"/>
  <c r="AB49" i="16"/>
  <c r="AC77" i="16"/>
  <c r="AD77" i="16"/>
  <c r="AB108" i="16"/>
  <c r="AB84" i="16"/>
  <c r="AB60" i="16"/>
  <c r="AB36" i="16"/>
  <c r="AB12" i="16"/>
  <c r="AB176" i="16"/>
  <c r="AB221" i="16"/>
  <c r="AB157" i="16"/>
  <c r="AC98" i="16"/>
  <c r="AD98" i="16"/>
  <c r="AB118" i="16"/>
  <c r="AC251" i="16"/>
  <c r="AD251" i="16"/>
  <c r="AC243" i="16"/>
  <c r="AD243" i="16"/>
  <c r="AB93" i="16"/>
  <c r="AC248" i="16"/>
  <c r="AD248" i="16"/>
  <c r="AC200" i="16"/>
  <c r="AD200" i="16"/>
  <c r="AB196" i="16"/>
  <c r="AB245" i="16"/>
  <c r="AC196" i="16"/>
  <c r="AD196" i="16"/>
  <c r="AC255" i="16"/>
  <c r="AD255" i="16"/>
  <c r="AB191" i="16"/>
  <c r="AC184" i="16"/>
  <c r="AD184" i="16"/>
  <c r="AB233" i="16"/>
  <c r="AB62" i="16"/>
  <c r="AC253" i="16"/>
  <c r="AD253" i="16"/>
  <c r="AC229" i="16"/>
  <c r="AD229" i="16"/>
  <c r="AB254" i="16"/>
  <c r="AB230" i="16"/>
  <c r="AC157" i="16"/>
  <c r="AD157" i="16"/>
  <c r="AB174" i="16"/>
  <c r="AB188" i="16"/>
  <c r="AC125" i="16"/>
  <c r="AD125" i="16"/>
  <c r="AB251" i="16"/>
  <c r="AB227" i="16"/>
  <c r="AB45" i="16"/>
  <c r="AC168" i="16"/>
  <c r="AD168" i="16"/>
  <c r="AD130" i="16"/>
  <c r="AC130" i="16"/>
  <c r="AC213" i="16"/>
  <c r="AD213" i="16"/>
  <c r="AC189" i="16"/>
  <c r="AD189" i="16"/>
  <c r="AB119" i="16"/>
  <c r="AB160" i="16"/>
  <c r="AB136" i="16"/>
  <c r="AB111" i="16"/>
  <c r="AC33" i="16"/>
  <c r="AD33" i="16"/>
  <c r="AC136" i="16"/>
  <c r="AD136" i="16"/>
  <c r="AC111" i="16"/>
  <c r="AD111" i="16"/>
  <c r="AB14" i="16"/>
  <c r="AB71" i="16"/>
  <c r="AB47" i="16"/>
  <c r="AB23" i="16"/>
  <c r="AC95" i="16"/>
  <c r="AD95" i="16"/>
  <c r="AC71" i="16"/>
  <c r="AD71" i="16"/>
  <c r="AC47" i="16"/>
  <c r="AD47" i="16"/>
  <c r="AC23" i="16"/>
  <c r="AD23" i="16"/>
  <c r="AC100" i="16"/>
  <c r="AD100" i="16"/>
  <c r="AC76" i="16"/>
  <c r="AD76" i="16"/>
  <c r="AC52" i="16"/>
  <c r="AD52" i="16"/>
  <c r="AC28" i="16"/>
  <c r="AD28" i="16"/>
  <c r="AC4" i="16"/>
  <c r="AD4" i="16"/>
  <c r="AD158" i="16"/>
  <c r="AC158" i="16"/>
  <c r="AB162" i="16"/>
  <c r="AB52" i="16"/>
  <c r="AB229" i="16"/>
  <c r="AB246" i="16"/>
  <c r="AB13" i="16"/>
  <c r="AB105" i="16"/>
  <c r="AC17" i="16"/>
  <c r="AD17" i="16"/>
  <c r="AC227" i="16"/>
  <c r="AD227" i="16"/>
  <c r="AB256" i="16"/>
  <c r="AC240" i="16"/>
  <c r="AD240" i="16"/>
  <c r="AB184" i="16"/>
  <c r="AB236" i="16"/>
  <c r="AC236" i="16"/>
  <c r="AD236" i="16"/>
  <c r="AB180" i="16"/>
  <c r="AD170" i="16"/>
  <c r="AC170" i="16"/>
  <c r="AB164" i="16"/>
  <c r="AC46" i="16"/>
  <c r="AD46" i="16"/>
  <c r="AB208" i="16"/>
  <c r="AC199" i="16"/>
  <c r="AD199" i="16"/>
  <c r="AC254" i="16"/>
  <c r="AD254" i="16"/>
  <c r="AC230" i="16"/>
  <c r="AD230" i="16"/>
  <c r="AB57" i="16"/>
  <c r="AB186" i="16"/>
  <c r="AB117" i="16"/>
  <c r="AC224" i="16"/>
  <c r="AD224" i="16"/>
  <c r="AB165" i="16"/>
  <c r="AC69" i="16"/>
  <c r="AD69" i="16"/>
  <c r="AD165" i="16"/>
  <c r="AC165" i="16"/>
  <c r="AC180" i="16"/>
  <c r="AD180" i="16"/>
  <c r="AB121" i="16"/>
  <c r="AC169" i="16"/>
  <c r="AD169" i="16"/>
  <c r="AB197" i="16"/>
  <c r="AB173" i="16"/>
  <c r="AB147" i="16"/>
  <c r="AB37" i="16"/>
  <c r="AD163" i="16"/>
  <c r="AC163" i="16"/>
  <c r="AC89" i="16"/>
  <c r="AD89" i="16"/>
  <c r="AC50" i="16"/>
  <c r="AD50" i="16"/>
  <c r="AC131" i="16"/>
  <c r="AD131" i="16"/>
  <c r="AC106" i="16"/>
  <c r="AD106" i="16"/>
  <c r="AB66" i="16"/>
  <c r="AC82" i="16"/>
  <c r="AD82" i="16"/>
  <c r="AB41" i="16"/>
  <c r="AB109" i="16"/>
  <c r="AC109" i="16"/>
  <c r="AD109" i="16"/>
  <c r="AB54" i="16"/>
  <c r="AB104" i="16"/>
  <c r="AB80" i="16"/>
  <c r="AB56" i="16"/>
  <c r="AB32" i="16"/>
  <c r="AB8" i="16"/>
  <c r="L7" i="15"/>
  <c r="L8" i="15" s="1"/>
  <c r="L9" i="15" s="1"/>
  <c r="L10" i="15" s="1"/>
  <c r="L11" i="15" s="1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L95" i="15" s="1"/>
  <c r="L96" i="15" s="1"/>
  <c r="L97" i="15" s="1"/>
  <c r="L98" i="15" s="1"/>
  <c r="L99" i="15" s="1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L132" i="15" s="1"/>
  <c r="L133" i="15" s="1"/>
  <c r="L134" i="15" s="1"/>
  <c r="L135" i="15" s="1"/>
  <c r="L136" i="15" s="1"/>
  <c r="L137" i="15" s="1"/>
  <c r="L138" i="15" s="1"/>
  <c r="L139" i="15" s="1"/>
  <c r="L140" i="15" s="1"/>
  <c r="L141" i="15" s="1"/>
  <c r="L142" i="15" s="1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L169" i="15" s="1"/>
  <c r="L170" i="15" s="1"/>
  <c r="L171" i="15" s="1"/>
  <c r="L172" i="15" s="1"/>
  <c r="L173" i="15" s="1"/>
  <c r="L174" i="15" s="1"/>
  <c r="L175" i="15" s="1"/>
  <c r="L176" i="15" s="1"/>
  <c r="L177" i="15" s="1"/>
  <c r="L178" i="15" s="1"/>
  <c r="L179" i="15" s="1"/>
  <c r="L180" i="15" s="1"/>
  <c r="L181" i="15" s="1"/>
  <c r="L182" i="15" s="1"/>
  <c r="L183" i="15" s="1"/>
  <c r="L184" i="15" s="1"/>
  <c r="L185" i="15" s="1"/>
  <c r="L186" i="15" s="1"/>
  <c r="L187" i="15" s="1"/>
  <c r="L188" i="15" s="1"/>
  <c r="L189" i="15" s="1"/>
  <c r="L190" i="15" s="1"/>
  <c r="L191" i="15" s="1"/>
  <c r="L192" i="15" s="1"/>
  <c r="L193" i="15" s="1"/>
  <c r="L194" i="15" s="1"/>
  <c r="L195" i="15" s="1"/>
  <c r="L196" i="15" s="1"/>
  <c r="L197" i="15" s="1"/>
  <c r="L198" i="15" s="1"/>
  <c r="L199" i="15" s="1"/>
  <c r="L200" i="15" s="1"/>
  <c r="L201" i="15" s="1"/>
  <c r="L202" i="15" s="1"/>
  <c r="L203" i="15" s="1"/>
  <c r="L204" i="15" s="1"/>
  <c r="L205" i="15" s="1"/>
  <c r="L206" i="15" s="1"/>
  <c r="L207" i="15" s="1"/>
  <c r="L208" i="15" s="1"/>
  <c r="L209" i="15" s="1"/>
  <c r="L210" i="15" s="1"/>
  <c r="L211" i="15" s="1"/>
  <c r="L212" i="15" s="1"/>
  <c r="L213" i="15" s="1"/>
  <c r="L214" i="15" s="1"/>
  <c r="L215" i="15" s="1"/>
  <c r="L216" i="15" s="1"/>
  <c r="L217" i="15" s="1"/>
  <c r="L218" i="15" s="1"/>
  <c r="L219" i="15" s="1"/>
  <c r="L220" i="15" s="1"/>
  <c r="L221" i="15" s="1"/>
  <c r="L222" i="15" s="1"/>
  <c r="L223" i="15" s="1"/>
  <c r="L224" i="15" s="1"/>
  <c r="L225" i="15" s="1"/>
  <c r="L226" i="15" s="1"/>
  <c r="L227" i="15" s="1"/>
  <c r="L228" i="15" s="1"/>
  <c r="L229" i="15" s="1"/>
  <c r="L230" i="15" s="1"/>
  <c r="L231" i="15" s="1"/>
  <c r="L232" i="15" s="1"/>
  <c r="L233" i="15" s="1"/>
  <c r="L234" i="15" s="1"/>
  <c r="L235" i="15" s="1"/>
  <c r="L236" i="15" s="1"/>
  <c r="L237" i="15" s="1"/>
  <c r="L238" i="15" s="1"/>
  <c r="L239" i="15" s="1"/>
  <c r="L240" i="15" s="1"/>
  <c r="L241" i="15" s="1"/>
  <c r="L242" i="15" s="1"/>
  <c r="L243" i="15" s="1"/>
  <c r="L244" i="15" s="1"/>
  <c r="L245" i="15" s="1"/>
  <c r="L246" i="15" s="1"/>
  <c r="L247" i="15" s="1"/>
  <c r="L248" i="15" s="1"/>
  <c r="L249" i="15" s="1"/>
  <c r="L250" i="15" s="1"/>
  <c r="L251" i="15" s="1"/>
  <c r="L252" i="15" s="1"/>
  <c r="L253" i="15" s="1"/>
  <c r="L254" i="15" s="1"/>
  <c r="L255" i="15" s="1"/>
  <c r="L256" i="15" s="1"/>
  <c r="L257" i="15" s="1"/>
  <c r="L258" i="15" s="1"/>
  <c r="L259" i="15" s="1"/>
  <c r="L260" i="15" s="1"/>
  <c r="L261" i="15" s="1"/>
  <c r="L262" i="15" s="1"/>
  <c r="L263" i="15" s="1"/>
  <c r="L264" i="15" s="1"/>
  <c r="L265" i="15" s="1"/>
  <c r="L266" i="15" s="1"/>
  <c r="L267" i="15" s="1"/>
  <c r="L268" i="15" s="1"/>
  <c r="L269" i="15" s="1"/>
  <c r="L270" i="15" s="1"/>
  <c r="L271" i="15" s="1"/>
  <c r="L272" i="15" s="1"/>
  <c r="L273" i="15" s="1"/>
  <c r="L274" i="15" s="1"/>
  <c r="L275" i="15" s="1"/>
  <c r="L276" i="15" s="1"/>
  <c r="L277" i="15" s="1"/>
  <c r="L278" i="15" s="1"/>
  <c r="L279" i="15" s="1"/>
  <c r="L280" i="15" s="1"/>
  <c r="L281" i="15" s="1"/>
  <c r="L282" i="15" s="1"/>
  <c r="L283" i="15" s="1"/>
  <c r="L284" i="15" s="1"/>
  <c r="L285" i="15" s="1"/>
  <c r="L286" i="15" s="1"/>
  <c r="L287" i="15" s="1"/>
  <c r="L288" i="15" s="1"/>
  <c r="L289" i="15" s="1"/>
  <c r="L290" i="15" s="1"/>
  <c r="L291" i="15" s="1"/>
  <c r="L292" i="15" s="1"/>
  <c r="L293" i="15" s="1"/>
  <c r="L294" i="15" s="1"/>
  <c r="L295" i="15" s="1"/>
  <c r="L296" i="15" s="1"/>
  <c r="L297" i="15" s="1"/>
  <c r="L298" i="15" s="1"/>
  <c r="L299" i="15" s="1"/>
  <c r="L300" i="15" s="1"/>
  <c r="L301" i="15" s="1"/>
  <c r="L302" i="15" s="1"/>
  <c r="L303" i="15" s="1"/>
  <c r="L304" i="15" s="1"/>
  <c r="L305" i="15" s="1"/>
  <c r="L306" i="15" s="1"/>
  <c r="L307" i="15" s="1"/>
  <c r="L308" i="15" s="1"/>
  <c r="L309" i="15" s="1"/>
  <c r="L310" i="15" s="1"/>
  <c r="L311" i="15" s="1"/>
  <c r="L312" i="15" s="1"/>
  <c r="L313" i="15" s="1"/>
  <c r="L314" i="15" s="1"/>
  <c r="L315" i="15" s="1"/>
  <c r="L316" i="15" s="1"/>
  <c r="L317" i="15" s="1"/>
  <c r="L318" i="15" s="1"/>
  <c r="L319" i="15" s="1"/>
  <c r="L320" i="15" s="1"/>
  <c r="L321" i="15" s="1"/>
  <c r="L322" i="15" s="1"/>
  <c r="L323" i="15" s="1"/>
  <c r="L324" i="15" s="1"/>
  <c r="L325" i="15" s="1"/>
  <c r="L326" i="15" s="1"/>
  <c r="L327" i="15" s="1"/>
  <c r="L328" i="15" s="1"/>
  <c r="L329" i="15" s="1"/>
  <c r="L330" i="15" s="1"/>
  <c r="L331" i="15" s="1"/>
  <c r="L332" i="15" s="1"/>
  <c r="L333" i="15" s="1"/>
  <c r="L334" i="15" s="1"/>
  <c r="L335" i="15" s="1"/>
  <c r="L336" i="15" s="1"/>
  <c r="L337" i="15" s="1"/>
  <c r="L338" i="15" s="1"/>
  <c r="L339" i="15" s="1"/>
  <c r="L340" i="15" s="1"/>
  <c r="L341" i="15" s="1"/>
  <c r="L342" i="15" s="1"/>
  <c r="L343" i="15" s="1"/>
  <c r="L344" i="15" s="1"/>
  <c r="L345" i="15" s="1"/>
  <c r="L346" i="15" s="1"/>
  <c r="L347" i="15" s="1"/>
  <c r="L348" i="15" s="1"/>
  <c r="L349" i="15" s="1"/>
  <c r="L350" i="15" s="1"/>
  <c r="L351" i="15" s="1"/>
  <c r="L352" i="15" s="1"/>
  <c r="L353" i="15" s="1"/>
  <c r="L354" i="15" s="1"/>
  <c r="L355" i="15" s="1"/>
  <c r="L356" i="15" s="1"/>
  <c r="L357" i="15" s="1"/>
  <c r="L358" i="15" s="1"/>
  <c r="L359" i="15" s="1"/>
  <c r="L360" i="15" s="1"/>
  <c r="L361" i="15" s="1"/>
  <c r="L362" i="15" s="1"/>
  <c r="L363" i="15" s="1"/>
  <c r="L364" i="15" s="1"/>
  <c r="L365" i="15" s="1"/>
  <c r="L366" i="15" s="1"/>
  <c r="L367" i="15" s="1"/>
  <c r="L368" i="15" s="1"/>
  <c r="L369" i="15" s="1"/>
  <c r="L370" i="15" s="1"/>
  <c r="L371" i="15" s="1"/>
  <c r="L372" i="15" s="1"/>
  <c r="L373" i="15" s="1"/>
  <c r="L374" i="15" s="1"/>
  <c r="L375" i="15" s="1"/>
  <c r="L376" i="15" s="1"/>
  <c r="L377" i="15" s="1"/>
  <c r="L378" i="15" s="1"/>
  <c r="L379" i="15" s="1"/>
  <c r="L380" i="15" s="1"/>
  <c r="L381" i="15" s="1"/>
  <c r="L382" i="15" s="1"/>
  <c r="L383" i="15" s="1"/>
  <c r="L384" i="15" s="1"/>
  <c r="L385" i="15" s="1"/>
  <c r="L386" i="15" s="1"/>
  <c r="L387" i="15" s="1"/>
  <c r="L388" i="15" s="1"/>
  <c r="L389" i="15" s="1"/>
  <c r="L390" i="15" s="1"/>
  <c r="L391" i="15" s="1"/>
  <c r="L392" i="15" s="1"/>
  <c r="L393" i="15" s="1"/>
  <c r="L394" i="15" s="1"/>
  <c r="L395" i="15" s="1"/>
  <c r="L396" i="15" s="1"/>
  <c r="L397" i="15" s="1"/>
  <c r="L398" i="15" s="1"/>
  <c r="L399" i="15" s="1"/>
  <c r="L400" i="15" s="1"/>
  <c r="L401" i="15" s="1"/>
  <c r="L402" i="15" s="1"/>
  <c r="L403" i="15" s="1"/>
  <c r="L404" i="15" s="1"/>
  <c r="L405" i="15" s="1"/>
  <c r="L406" i="15" s="1"/>
  <c r="L407" i="15" s="1"/>
  <c r="L408" i="15" s="1"/>
  <c r="L409" i="15" s="1"/>
  <c r="L410" i="15" s="1"/>
  <c r="L411" i="15" s="1"/>
  <c r="L412" i="15" s="1"/>
  <c r="L413" i="15" s="1"/>
  <c r="L414" i="15" s="1"/>
  <c r="L415" i="15" s="1"/>
  <c r="L416" i="15" s="1"/>
  <c r="L417" i="15" s="1"/>
  <c r="L418" i="15" s="1"/>
  <c r="L419" i="15" s="1"/>
  <c r="L420" i="15" s="1"/>
  <c r="L421" i="15" s="1"/>
  <c r="L422" i="15" s="1"/>
  <c r="L423" i="15" s="1"/>
  <c r="L424" i="15" s="1"/>
  <c r="L425" i="15" s="1"/>
  <c r="L426" i="15" s="1"/>
  <c r="L427" i="15" s="1"/>
  <c r="L428" i="15" s="1"/>
  <c r="L429" i="15" s="1"/>
  <c r="L430" i="15" s="1"/>
  <c r="L431" i="15" s="1"/>
  <c r="L432" i="15" s="1"/>
  <c r="L433" i="15" s="1"/>
  <c r="L434" i="15" s="1"/>
  <c r="L435" i="15" s="1"/>
  <c r="L436" i="15" s="1"/>
  <c r="L437" i="15" s="1"/>
  <c r="L438" i="15" s="1"/>
  <c r="L439" i="15" s="1"/>
  <c r="L440" i="15" s="1"/>
  <c r="L441" i="15" s="1"/>
  <c r="L442" i="15" s="1"/>
  <c r="L443" i="15" s="1"/>
  <c r="L444" i="15" s="1"/>
  <c r="L445" i="15" s="1"/>
  <c r="L446" i="15" s="1"/>
  <c r="L447" i="15" s="1"/>
  <c r="L448" i="15" s="1"/>
  <c r="L449" i="15" s="1"/>
  <c r="L450" i="15" s="1"/>
  <c r="L451" i="15" s="1"/>
  <c r="L452" i="15" s="1"/>
  <c r="L453" i="15" s="1"/>
  <c r="L454" i="15" s="1"/>
  <c r="L455" i="15" s="1"/>
  <c r="L456" i="15" s="1"/>
  <c r="L457" i="15" s="1"/>
  <c r="L458" i="15" s="1"/>
  <c r="L459" i="15" s="1"/>
  <c r="L460" i="15" s="1"/>
  <c r="L461" i="15" s="1"/>
  <c r="L462" i="15" s="1"/>
  <c r="L463" i="15" s="1"/>
  <c r="L464" i="15" s="1"/>
  <c r="L465" i="15" s="1"/>
  <c r="L466" i="15" s="1"/>
  <c r="L467" i="15" s="1"/>
  <c r="L468" i="15" s="1"/>
  <c r="L469" i="15" s="1"/>
  <c r="L470" i="15" s="1"/>
  <c r="L471" i="15" s="1"/>
  <c r="L472" i="15" s="1"/>
  <c r="L473" i="15" s="1"/>
  <c r="L474" i="15" s="1"/>
  <c r="L475" i="15" s="1"/>
  <c r="L476" i="15" s="1"/>
  <c r="L477" i="15" s="1"/>
  <c r="L478" i="15" s="1"/>
  <c r="L479" i="15" s="1"/>
  <c r="L480" i="15" s="1"/>
  <c r="L481" i="15" s="1"/>
  <c r="L482" i="15" s="1"/>
  <c r="L483" i="15" s="1"/>
  <c r="L484" i="15" s="1"/>
  <c r="L485" i="15" s="1"/>
  <c r="L486" i="15" s="1"/>
  <c r="L487" i="15" s="1"/>
  <c r="L488" i="15" s="1"/>
  <c r="L489" i="15" s="1"/>
  <c r="L490" i="15" s="1"/>
  <c r="L491" i="15" s="1"/>
  <c r="L492" i="15" s="1"/>
  <c r="L493" i="15" s="1"/>
  <c r="L494" i="15" s="1"/>
  <c r="L495" i="15" s="1"/>
  <c r="L496" i="15" s="1"/>
  <c r="L497" i="15" s="1"/>
  <c r="L498" i="15" s="1"/>
  <c r="L499" i="15" s="1"/>
  <c r="L500" i="15" s="1"/>
  <c r="L501" i="15" s="1"/>
  <c r="L502" i="15" s="1"/>
  <c r="S2" i="15"/>
  <c r="Z159" i="14"/>
  <c r="Z38" i="14"/>
  <c r="Z73" i="14"/>
  <c r="AA67" i="14"/>
  <c r="AB67" i="14"/>
  <c r="Z176" i="14"/>
  <c r="AA175" i="14"/>
  <c r="AB175" i="14"/>
  <c r="AA154" i="14"/>
  <c r="AB154" i="14"/>
  <c r="Z75" i="14"/>
  <c r="AB43" i="14"/>
  <c r="AA43" i="14"/>
  <c r="AA96" i="14"/>
  <c r="AB96" i="14"/>
  <c r="AA30" i="14"/>
  <c r="AB30" i="14"/>
  <c r="Z4" i="14"/>
  <c r="AA53" i="14"/>
  <c r="AB53" i="14"/>
  <c r="AA136" i="14"/>
  <c r="AB136" i="14"/>
  <c r="AA54" i="14"/>
  <c r="AB54" i="14"/>
  <c r="Z58" i="14"/>
  <c r="Z152" i="14"/>
  <c r="AA195" i="14"/>
  <c r="AB195" i="14"/>
  <c r="Z136" i="14"/>
  <c r="Z166" i="14"/>
  <c r="AB130" i="14"/>
  <c r="AA130" i="14"/>
  <c r="Z51" i="14"/>
  <c r="AA19" i="14"/>
  <c r="AB19" i="14"/>
  <c r="AA72" i="14"/>
  <c r="AB72" i="14"/>
  <c r="AB177" i="14"/>
  <c r="AA177" i="14"/>
  <c r="Z28" i="14"/>
  <c r="Z135" i="14"/>
  <c r="Z164" i="14"/>
  <c r="Z110" i="14"/>
  <c r="Z94" i="14"/>
  <c r="AA109" i="14"/>
  <c r="AB109" i="14"/>
  <c r="AA190" i="14"/>
  <c r="AB190" i="14"/>
  <c r="AA115" i="14"/>
  <c r="AB115" i="14"/>
  <c r="AA90" i="14"/>
  <c r="AB90" i="14"/>
  <c r="AA26" i="14"/>
  <c r="AB26" i="14"/>
  <c r="Z66" i="14"/>
  <c r="AA85" i="14"/>
  <c r="AB85" i="14"/>
  <c r="Z100" i="14"/>
  <c r="AA166" i="14"/>
  <c r="AB166" i="14"/>
  <c r="AA91" i="14"/>
  <c r="AB91" i="14"/>
  <c r="AA137" i="14"/>
  <c r="AB137" i="14"/>
  <c r="AA163" i="14"/>
  <c r="AB163" i="14"/>
  <c r="Z172" i="14"/>
  <c r="AA114" i="14"/>
  <c r="AB114" i="14"/>
  <c r="Z180" i="14"/>
  <c r="AA186" i="14"/>
  <c r="AB186" i="14"/>
  <c r="Z37" i="14"/>
  <c r="Z165" i="14"/>
  <c r="AA25" i="14"/>
  <c r="AB25" i="14"/>
  <c r="Z27" i="14"/>
  <c r="AA48" i="14"/>
  <c r="AB48" i="14"/>
  <c r="Z29" i="14"/>
  <c r="Z116" i="14"/>
  <c r="AA180" i="14"/>
  <c r="AB180" i="14"/>
  <c r="AA182" i="14"/>
  <c r="AB182" i="14"/>
  <c r="AA61" i="14"/>
  <c r="AB61" i="14"/>
  <c r="Z142" i="14"/>
  <c r="Z76" i="14"/>
  <c r="AB196" i="14"/>
  <c r="AA196" i="14"/>
  <c r="AA157" i="14"/>
  <c r="AB157" i="14"/>
  <c r="AA74" i="14"/>
  <c r="AB74" i="14"/>
  <c r="Z183" i="14"/>
  <c r="AA10" i="14"/>
  <c r="AB10" i="14"/>
  <c r="Z3" i="14"/>
  <c r="AA24" i="14"/>
  <c r="AB24" i="14"/>
  <c r="AA143" i="14"/>
  <c r="AB143" i="14"/>
  <c r="AA124" i="14"/>
  <c r="AB124" i="14"/>
  <c r="Z121" i="14"/>
  <c r="AA172" i="14"/>
  <c r="AB172" i="14"/>
  <c r="Z118" i="14"/>
  <c r="Z49" i="14"/>
  <c r="Z18" i="14"/>
  <c r="Z52" i="14"/>
  <c r="Z106" i="14"/>
  <c r="AA148" i="14"/>
  <c r="AB148" i="14"/>
  <c r="AA116" i="14"/>
  <c r="AB116" i="14"/>
  <c r="Z5" i="14"/>
  <c r="AA150" i="14"/>
  <c r="AB150" i="14"/>
  <c r="Z179" i="14"/>
  <c r="Z155" i="14"/>
  <c r="Z47" i="14"/>
  <c r="Z23" i="14"/>
  <c r="AA111" i="14"/>
  <c r="AB111" i="14"/>
  <c r="AA87" i="14"/>
  <c r="AB87" i="14"/>
  <c r="AB63" i="14"/>
  <c r="AA63" i="14"/>
  <c r="AA39" i="14"/>
  <c r="AB39" i="14"/>
  <c r="AA15" i="14"/>
  <c r="AB15" i="14"/>
  <c r="AA20" i="14"/>
  <c r="AB20" i="14"/>
  <c r="AA170" i="14"/>
  <c r="AB170" i="14"/>
  <c r="AA173" i="14"/>
  <c r="AB173" i="14"/>
  <c r="Z125" i="14"/>
  <c r="AA135" i="14"/>
  <c r="AB135" i="14"/>
  <c r="Z140" i="14"/>
  <c r="Z148" i="14"/>
  <c r="AA38" i="14"/>
  <c r="AB38" i="14"/>
  <c r="Z53" i="14"/>
  <c r="Z145" i="14"/>
  <c r="AA37" i="14"/>
  <c r="AB37" i="14"/>
  <c r="Z184" i="14"/>
  <c r="Z156" i="14"/>
  <c r="AA184" i="14"/>
  <c r="AB184" i="14"/>
  <c r="AA156" i="14"/>
  <c r="AB156" i="14"/>
  <c r="Z107" i="14"/>
  <c r="Z46" i="14"/>
  <c r="AA181" i="14"/>
  <c r="AB181" i="14"/>
  <c r="AA185" i="14"/>
  <c r="AB185" i="14"/>
  <c r="AA5" i="14"/>
  <c r="AB5" i="14"/>
  <c r="AA133" i="14"/>
  <c r="AB133" i="14"/>
  <c r="AA110" i="14"/>
  <c r="AB110" i="14"/>
  <c r="AA86" i="14"/>
  <c r="AB86" i="14"/>
  <c r="Z62" i="14"/>
  <c r="Z17" i="14"/>
  <c r="Z138" i="14"/>
  <c r="Z41" i="14"/>
  <c r="Z109" i="14"/>
  <c r="Z13" i="14"/>
  <c r="AA105" i="14"/>
  <c r="AB105" i="14"/>
  <c r="AA81" i="14"/>
  <c r="AB81" i="14"/>
  <c r="Z14" i="14"/>
  <c r="Z96" i="14"/>
  <c r="Z72" i="14"/>
  <c r="Z48" i="14"/>
  <c r="Z24" i="14"/>
  <c r="Z69" i="14"/>
  <c r="Z174" i="14"/>
  <c r="Z111" i="14"/>
  <c r="Z169" i="14"/>
  <c r="Z71" i="14"/>
  <c r="AA164" i="14"/>
  <c r="AB164" i="14"/>
  <c r="Z177" i="14"/>
  <c r="AB167" i="14"/>
  <c r="AA167" i="14"/>
  <c r="Z141" i="14"/>
  <c r="Z181" i="14"/>
  <c r="Z103" i="14"/>
  <c r="Z120" i="14"/>
  <c r="AA120" i="14"/>
  <c r="AB120" i="14"/>
  <c r="Z194" i="14"/>
  <c r="Z182" i="14"/>
  <c r="Z74" i="14"/>
  <c r="Z50" i="14"/>
  <c r="AA17" i="14"/>
  <c r="AB17" i="14"/>
  <c r="AA146" i="14"/>
  <c r="AB146" i="14"/>
  <c r="AB122" i="14"/>
  <c r="AA122" i="14"/>
  <c r="Z105" i="14"/>
  <c r="Z175" i="14"/>
  <c r="Z151" i="14"/>
  <c r="Z127" i="14"/>
  <c r="Z67" i="14"/>
  <c r="Z43" i="14"/>
  <c r="Z19" i="14"/>
  <c r="AA107" i="14"/>
  <c r="AB107" i="14"/>
  <c r="AA83" i="14"/>
  <c r="AB83" i="14"/>
  <c r="AA59" i="14"/>
  <c r="AB59" i="14"/>
  <c r="AB35" i="14"/>
  <c r="AA35" i="14"/>
  <c r="AA11" i="14"/>
  <c r="AB11" i="14"/>
  <c r="AB112" i="14"/>
  <c r="AA112" i="14"/>
  <c r="AA88" i="14"/>
  <c r="AB88" i="14"/>
  <c r="AA64" i="14"/>
  <c r="AB64" i="14"/>
  <c r="AA40" i="14"/>
  <c r="AB40" i="14"/>
  <c r="AA16" i="14"/>
  <c r="AB16" i="14"/>
  <c r="AA6" i="14"/>
  <c r="AB6" i="14"/>
  <c r="Z113" i="14"/>
  <c r="Z162" i="14"/>
  <c r="AA193" i="14"/>
  <c r="AB193" i="14"/>
  <c r="AA21" i="14"/>
  <c r="AB21" i="14"/>
  <c r="Z99" i="14"/>
  <c r="Z30" i="14"/>
  <c r="AA70" i="14"/>
  <c r="AB70" i="14"/>
  <c r="AA155" i="14"/>
  <c r="AB155" i="14"/>
  <c r="AA153" i="14"/>
  <c r="AB153" i="14"/>
  <c r="AA129" i="14"/>
  <c r="AB129" i="14"/>
  <c r="AA106" i="14"/>
  <c r="AB106" i="14"/>
  <c r="AA82" i="14"/>
  <c r="AB82" i="14"/>
  <c r="Z134" i="14"/>
  <c r="AA62" i="14"/>
  <c r="AB62" i="14"/>
  <c r="AA14" i="14"/>
  <c r="AB14" i="14"/>
  <c r="Z33" i="14"/>
  <c r="Z101" i="14"/>
  <c r="AA101" i="14"/>
  <c r="AB101" i="14"/>
  <c r="AA77" i="14"/>
  <c r="AB77" i="14"/>
  <c r="Z10" i="14"/>
  <c r="Z92" i="14"/>
  <c r="Z68" i="14"/>
  <c r="Z44" i="14"/>
  <c r="Z20" i="14"/>
  <c r="Z21" i="14"/>
  <c r="AA128" i="14"/>
  <c r="AB128" i="14"/>
  <c r="Z131" i="14"/>
  <c r="AA92" i="14"/>
  <c r="AB92" i="14"/>
  <c r="Z114" i="14"/>
  <c r="AA127" i="14"/>
  <c r="AB127" i="14"/>
  <c r="Z196" i="14"/>
  <c r="Z54" i="14"/>
  <c r="Z190" i="14"/>
  <c r="Z161" i="14"/>
  <c r="Z65" i="14"/>
  <c r="AA188" i="14"/>
  <c r="AB188" i="14"/>
  <c r="AA161" i="14"/>
  <c r="AB161" i="14"/>
  <c r="AA194" i="14"/>
  <c r="AB194" i="14"/>
  <c r="Z153" i="14"/>
  <c r="Z42" i="14"/>
  <c r="Z57" i="14"/>
  <c r="AA142" i="14"/>
  <c r="AB142" i="14"/>
  <c r="AA118" i="14"/>
  <c r="AB118" i="14"/>
  <c r="AA73" i="14"/>
  <c r="AB73" i="14"/>
  <c r="Z97" i="14"/>
  <c r="AA49" i="14"/>
  <c r="AB49" i="14"/>
  <c r="Z195" i="14"/>
  <c r="Z171" i="14"/>
  <c r="Z147" i="14"/>
  <c r="Z123" i="14"/>
  <c r="Z63" i="14"/>
  <c r="Z39" i="14"/>
  <c r="Z15" i="14"/>
  <c r="AA103" i="14"/>
  <c r="AB103" i="14"/>
  <c r="AA79" i="14"/>
  <c r="AB79" i="14"/>
  <c r="AA55" i="14"/>
  <c r="AB55" i="14"/>
  <c r="AA31" i="14"/>
  <c r="AB31" i="14"/>
  <c r="AA7" i="14"/>
  <c r="AB7" i="14"/>
  <c r="AA108" i="14"/>
  <c r="AB108" i="14"/>
  <c r="AA84" i="14"/>
  <c r="AB84" i="14"/>
  <c r="AA60" i="14"/>
  <c r="AB60" i="14"/>
  <c r="AA36" i="14"/>
  <c r="AB36" i="14"/>
  <c r="AA12" i="14"/>
  <c r="AB12" i="14"/>
  <c r="AA147" i="14"/>
  <c r="AB147" i="14"/>
  <c r="AA126" i="14"/>
  <c r="AB126" i="14"/>
  <c r="AA68" i="14"/>
  <c r="AB68" i="14"/>
  <c r="Z160" i="14"/>
  <c r="AA22" i="14"/>
  <c r="AB22" i="14"/>
  <c r="Z9" i="14"/>
  <c r="AB149" i="14"/>
  <c r="AA149" i="14"/>
  <c r="AA78" i="14"/>
  <c r="AB78" i="14"/>
  <c r="AA50" i="14"/>
  <c r="AB50" i="14"/>
  <c r="Z154" i="14"/>
  <c r="Z130" i="14"/>
  <c r="Z25" i="14"/>
  <c r="Z93" i="14"/>
  <c r="AA97" i="14"/>
  <c r="AB97" i="14"/>
  <c r="Z6" i="14"/>
  <c r="Z112" i="14"/>
  <c r="Z88" i="14"/>
  <c r="Z64" i="14"/>
  <c r="Z40" i="14"/>
  <c r="Z16" i="14"/>
  <c r="Z158" i="14"/>
  <c r="Z91" i="14"/>
  <c r="AA159" i="14"/>
  <c r="AB159" i="14"/>
  <c r="AA125" i="14"/>
  <c r="AB125" i="14"/>
  <c r="AA18" i="14"/>
  <c r="AB18" i="14"/>
  <c r="AA176" i="14"/>
  <c r="AB176" i="14"/>
  <c r="Z173" i="14"/>
  <c r="Z157" i="14"/>
  <c r="AB174" i="14"/>
  <c r="AA174" i="14"/>
  <c r="Z87" i="14"/>
  <c r="Z70" i="14"/>
  <c r="Z188" i="14"/>
  <c r="AA45" i="14"/>
  <c r="AB45" i="14"/>
  <c r="Z34" i="14"/>
  <c r="AB162" i="14"/>
  <c r="AA162" i="14"/>
  <c r="AB138" i="14"/>
  <c r="AA138" i="14"/>
  <c r="Z89" i="14"/>
  <c r="AA41" i="14"/>
  <c r="AB41" i="14"/>
  <c r="Z191" i="14"/>
  <c r="Z167" i="14"/>
  <c r="Z143" i="14"/>
  <c r="Z119" i="14"/>
  <c r="Z59" i="14"/>
  <c r="Z35" i="14"/>
  <c r="Z11" i="14"/>
  <c r="AA99" i="14"/>
  <c r="AB99" i="14"/>
  <c r="AA75" i="14"/>
  <c r="AB75" i="14"/>
  <c r="AB51" i="14"/>
  <c r="AA51" i="14"/>
  <c r="AB27" i="14"/>
  <c r="AA27" i="14"/>
  <c r="AA3" i="14"/>
  <c r="AB3" i="14"/>
  <c r="AA104" i="14"/>
  <c r="AB104" i="14"/>
  <c r="AA80" i="14"/>
  <c r="AB80" i="14"/>
  <c r="AA56" i="14"/>
  <c r="AB56" i="14"/>
  <c r="AA32" i="14"/>
  <c r="AB32" i="14"/>
  <c r="AA8" i="14"/>
  <c r="AB8" i="14"/>
  <c r="AB187" i="14"/>
  <c r="AA187" i="14"/>
  <c r="Z82" i="14"/>
  <c r="Z95" i="14"/>
  <c r="Z90" i="14"/>
  <c r="Z185" i="14"/>
  <c r="AA102" i="14"/>
  <c r="AB102" i="14"/>
  <c r="AA119" i="14"/>
  <c r="AB119" i="14"/>
  <c r="AB183" i="14"/>
  <c r="AA183" i="14"/>
  <c r="AA192" i="14"/>
  <c r="AB192" i="14"/>
  <c r="Z132" i="14"/>
  <c r="AA140" i="14"/>
  <c r="AB140" i="14"/>
  <c r="AA160" i="14"/>
  <c r="AB160" i="14"/>
  <c r="AA171" i="14"/>
  <c r="AB171" i="14"/>
  <c r="Z137" i="14"/>
  <c r="AA131" i="14"/>
  <c r="AB131" i="14"/>
  <c r="Z83" i="14"/>
  <c r="AA145" i="14"/>
  <c r="AB145" i="14"/>
  <c r="AA121" i="14"/>
  <c r="AB121" i="14"/>
  <c r="AA98" i="14"/>
  <c r="AB98" i="14"/>
  <c r="AA42" i="14"/>
  <c r="AB42" i="14"/>
  <c r="Z150" i="14"/>
  <c r="Z126" i="14"/>
  <c r="Z85" i="14"/>
  <c r="AA93" i="14"/>
  <c r="AB93" i="14"/>
  <c r="AA66" i="14"/>
  <c r="AB66" i="14"/>
  <c r="Z108" i="14"/>
  <c r="Z84" i="14"/>
  <c r="Z60" i="14"/>
  <c r="Z36" i="14"/>
  <c r="Z12" i="14"/>
  <c r="Z186" i="14"/>
  <c r="AA58" i="14"/>
  <c r="AB58" i="14"/>
  <c r="Z128" i="14"/>
  <c r="AA44" i="14"/>
  <c r="AB44" i="14"/>
  <c r="Z98" i="14"/>
  <c r="Z192" i="14"/>
  <c r="Z102" i="14"/>
  <c r="AA152" i="14"/>
  <c r="AB152" i="14"/>
  <c r="AA65" i="14"/>
  <c r="AB65" i="14"/>
  <c r="AA179" i="14"/>
  <c r="AB179" i="14"/>
  <c r="Z170" i="14"/>
  <c r="Z86" i="14"/>
  <c r="Z193" i="14"/>
  <c r="Z168" i="14"/>
  <c r="AA168" i="14"/>
  <c r="AB168" i="14"/>
  <c r="Z79" i="14"/>
  <c r="AA151" i="14"/>
  <c r="AB151" i="14"/>
  <c r="Z144" i="14"/>
  <c r="AA144" i="14"/>
  <c r="AB144" i="14"/>
  <c r="Z45" i="14"/>
  <c r="AA29" i="14"/>
  <c r="AB29" i="14"/>
  <c r="AA69" i="14"/>
  <c r="AB69" i="14"/>
  <c r="Z26" i="14"/>
  <c r="AA158" i="14"/>
  <c r="AB158" i="14"/>
  <c r="AA134" i="14"/>
  <c r="AB134" i="14"/>
  <c r="Z81" i="14"/>
  <c r="AA33" i="14"/>
  <c r="AB33" i="14"/>
  <c r="Z187" i="14"/>
  <c r="Z163" i="14"/>
  <c r="Z139" i="14"/>
  <c r="Z115" i="14"/>
  <c r="Z61" i="14"/>
  <c r="Z55" i="14"/>
  <c r="Z31" i="14"/>
  <c r="Z7" i="14"/>
  <c r="AA95" i="14"/>
  <c r="AB95" i="14"/>
  <c r="AA71" i="14"/>
  <c r="AB71" i="14"/>
  <c r="AA47" i="14"/>
  <c r="AB47" i="14"/>
  <c r="AA23" i="14"/>
  <c r="AB23" i="14"/>
  <c r="AA100" i="14"/>
  <c r="AB100" i="14"/>
  <c r="AA76" i="14"/>
  <c r="AB76" i="14"/>
  <c r="AA52" i="14"/>
  <c r="AB52" i="14"/>
  <c r="AA28" i="14"/>
  <c r="AB28" i="14"/>
  <c r="AA4" i="14"/>
  <c r="AB4" i="14"/>
  <c r="Z78" i="14"/>
  <c r="AB189" i="14"/>
  <c r="AA189" i="14"/>
  <c r="AA9" i="14"/>
  <c r="AB9" i="14"/>
  <c r="AA139" i="14"/>
  <c r="AB139" i="14"/>
  <c r="AA191" i="14"/>
  <c r="AB191" i="14"/>
  <c r="Z117" i="14"/>
  <c r="Z22" i="14"/>
  <c r="Z133" i="14"/>
  <c r="Z189" i="14"/>
  <c r="Z124" i="14"/>
  <c r="AA132" i="14"/>
  <c r="AB132" i="14"/>
  <c r="Z129" i="14"/>
  <c r="AA165" i="14"/>
  <c r="AB165" i="14"/>
  <c r="AA123" i="14"/>
  <c r="AB123" i="14"/>
  <c r="Z178" i="14"/>
  <c r="Z149" i="14"/>
  <c r="AA46" i="14"/>
  <c r="AB46" i="14"/>
  <c r="AA178" i="14"/>
  <c r="AB178" i="14"/>
  <c r="AA169" i="14"/>
  <c r="AB169" i="14"/>
  <c r="AA141" i="14"/>
  <c r="AB141" i="14"/>
  <c r="AA117" i="14"/>
  <c r="AB117" i="14"/>
  <c r="AA94" i="14"/>
  <c r="AB94" i="14"/>
  <c r="AA34" i="14"/>
  <c r="AB34" i="14"/>
  <c r="Z146" i="14"/>
  <c r="Z122" i="14"/>
  <c r="AA57" i="14"/>
  <c r="AB57" i="14"/>
  <c r="Z77" i="14"/>
  <c r="AA113" i="14"/>
  <c r="AB113" i="14"/>
  <c r="AA89" i="14"/>
  <c r="AB89" i="14"/>
  <c r="AA13" i="14"/>
  <c r="AB13" i="14"/>
  <c r="Z104" i="14"/>
  <c r="Z80" i="14"/>
  <c r="Z56" i="14"/>
  <c r="Z32" i="14"/>
  <c r="Z8" i="14"/>
  <c r="AB2" i="14"/>
  <c r="AA2" i="14"/>
  <c r="Z2" i="14"/>
  <c r="P31" i="14"/>
  <c r="P30" i="14"/>
  <c r="P29" i="14"/>
  <c r="P28" i="14"/>
  <c r="P27" i="14"/>
  <c r="P26" i="14"/>
  <c r="P24" i="14"/>
  <c r="O19" i="14"/>
  <c r="O27" i="14"/>
  <c r="O25" i="14"/>
  <c r="P40" i="14" s="1"/>
  <c r="O31" i="14"/>
  <c r="O30" i="14"/>
  <c r="O29" i="14"/>
  <c r="O28" i="14"/>
  <c r="O26" i="14"/>
  <c r="O24" i="14"/>
  <c r="Q26" i="14"/>
  <c r="Q24" i="14"/>
  <c r="Q27" i="14"/>
  <c r="Q31" i="14"/>
  <c r="Q28" i="14"/>
  <c r="Q29" i="14"/>
  <c r="Q30" i="14"/>
  <c r="S2" i="13"/>
  <c r="Z245" i="10"/>
  <c r="AB182" i="10"/>
  <c r="AA182" i="10"/>
  <c r="AA207" i="10"/>
  <c r="AB207" i="10"/>
  <c r="Z225" i="10"/>
  <c r="Z156" i="10"/>
  <c r="AA60" i="10"/>
  <c r="AB60" i="10"/>
  <c r="Z56" i="10"/>
  <c r="AB180" i="10"/>
  <c r="AA180" i="10"/>
  <c r="AA209" i="10"/>
  <c r="AB209" i="10"/>
  <c r="Z140" i="10"/>
  <c r="Z18" i="10"/>
  <c r="AA140" i="10"/>
  <c r="AB140" i="10"/>
  <c r="AA36" i="10"/>
  <c r="AB36" i="10"/>
  <c r="AA191" i="10"/>
  <c r="AB191" i="10"/>
  <c r="AB195" i="10"/>
  <c r="AA195" i="10"/>
  <c r="Z12" i="10"/>
  <c r="AA197" i="10"/>
  <c r="AB197" i="10"/>
  <c r="AA132" i="10"/>
  <c r="AB132" i="10"/>
  <c r="AA48" i="10"/>
  <c r="AB48" i="10"/>
  <c r="Z240" i="10"/>
  <c r="Z216" i="10"/>
  <c r="Z171" i="10"/>
  <c r="Z195" i="10"/>
  <c r="AB224" i="10"/>
  <c r="AA224" i="10"/>
  <c r="Z183" i="10"/>
  <c r="Z46" i="10"/>
  <c r="AA143" i="10"/>
  <c r="AB143" i="10"/>
  <c r="AA95" i="10"/>
  <c r="AB95" i="10"/>
  <c r="AA28" i="10"/>
  <c r="AB28" i="10"/>
  <c r="AA173" i="10"/>
  <c r="AB173" i="10"/>
  <c r="Z102" i="10"/>
  <c r="AA133" i="10"/>
  <c r="AB133" i="10"/>
  <c r="Z155" i="10"/>
  <c r="Z131" i="10"/>
  <c r="Z107" i="10"/>
  <c r="Z83" i="10"/>
  <c r="Z59" i="10"/>
  <c r="Z35" i="10"/>
  <c r="Z11" i="10"/>
  <c r="AA73" i="10"/>
  <c r="AB73" i="10"/>
  <c r="AA49" i="10"/>
  <c r="AB49" i="10"/>
  <c r="AA25" i="10"/>
  <c r="AB25" i="10"/>
  <c r="AA156" i="10"/>
  <c r="AB156" i="10"/>
  <c r="AA127" i="10"/>
  <c r="AB127" i="10"/>
  <c r="AA141" i="10"/>
  <c r="AB141" i="10"/>
  <c r="Z14" i="10"/>
  <c r="Z191" i="10"/>
  <c r="AB32" i="10"/>
  <c r="AA32" i="10"/>
  <c r="Z122" i="10"/>
  <c r="Z8" i="10"/>
  <c r="AA128" i="10"/>
  <c r="AB128" i="10"/>
  <c r="AA44" i="10"/>
  <c r="AB44" i="10"/>
  <c r="Z238" i="10"/>
  <c r="Z214" i="10"/>
  <c r="AB246" i="10"/>
  <c r="AA246" i="10"/>
  <c r="AB222" i="10"/>
  <c r="AA222" i="10"/>
  <c r="Z178" i="10"/>
  <c r="AA117" i="10"/>
  <c r="AB117" i="10"/>
  <c r="Z112" i="10"/>
  <c r="Z40" i="10"/>
  <c r="AA22" i="10"/>
  <c r="AB22" i="10"/>
  <c r="Z153" i="10"/>
  <c r="Z129" i="10"/>
  <c r="Z105" i="10"/>
  <c r="Z81" i="10"/>
  <c r="Z57" i="10"/>
  <c r="Z33" i="10"/>
  <c r="Z9" i="10"/>
  <c r="AA71" i="10"/>
  <c r="AB71" i="10"/>
  <c r="AA47" i="10"/>
  <c r="AB47" i="10"/>
  <c r="AA23" i="10"/>
  <c r="AB23" i="10"/>
  <c r="AA159" i="10"/>
  <c r="AB159" i="10"/>
  <c r="Z38" i="10"/>
  <c r="AA91" i="10"/>
  <c r="AB91" i="10"/>
  <c r="Z217" i="10"/>
  <c r="Z231" i="10"/>
  <c r="AA56" i="10"/>
  <c r="AB56" i="10"/>
  <c r="Z170" i="10"/>
  <c r="Z200" i="10"/>
  <c r="AA137" i="10"/>
  <c r="AB137" i="10"/>
  <c r="AA229" i="10"/>
  <c r="AB229" i="10"/>
  <c r="AA189" i="10"/>
  <c r="AB189" i="10"/>
  <c r="AA18" i="10"/>
  <c r="AB18" i="10"/>
  <c r="AB184" i="10"/>
  <c r="AA184" i="10"/>
  <c r="Z118" i="10"/>
  <c r="AA129" i="10"/>
  <c r="AB129" i="10"/>
  <c r="AB186" i="10"/>
  <c r="AA186" i="10"/>
  <c r="Z96" i="10"/>
  <c r="Z169" i="10"/>
  <c r="Z188" i="10"/>
  <c r="AA30" i="10"/>
  <c r="AB30" i="10"/>
  <c r="Z236" i="10"/>
  <c r="AB212" i="10"/>
  <c r="AA212" i="10"/>
  <c r="Z163" i="10"/>
  <c r="AB244" i="10"/>
  <c r="AA244" i="10"/>
  <c r="AB220" i="10"/>
  <c r="AA220" i="10"/>
  <c r="AA171" i="10"/>
  <c r="AB171" i="10"/>
  <c r="AA113" i="10"/>
  <c r="AB113" i="10"/>
  <c r="Z6" i="10"/>
  <c r="Z34" i="10"/>
  <c r="AA136" i="10"/>
  <c r="AB136" i="10"/>
  <c r="AA88" i="10"/>
  <c r="AB88" i="10"/>
  <c r="AA16" i="10"/>
  <c r="AB16" i="10"/>
  <c r="Z162" i="10"/>
  <c r="Z90" i="10"/>
  <c r="AA126" i="10"/>
  <c r="AB126" i="10"/>
  <c r="Z151" i="10"/>
  <c r="Z127" i="10"/>
  <c r="Z103" i="10"/>
  <c r="Z79" i="10"/>
  <c r="Z55" i="10"/>
  <c r="Z31" i="10"/>
  <c r="Z7" i="10"/>
  <c r="AA69" i="10"/>
  <c r="AB69" i="10"/>
  <c r="AA45" i="10"/>
  <c r="AB45" i="10"/>
  <c r="AA21" i="10"/>
  <c r="AB21" i="10"/>
  <c r="Z116" i="10"/>
  <c r="AA116" i="10"/>
  <c r="AB116" i="10"/>
  <c r="Z215" i="10"/>
  <c r="AA38" i="10"/>
  <c r="AB38" i="10"/>
  <c r="Z180" i="10"/>
  <c r="Z202" i="10"/>
  <c r="Z227" i="10"/>
  <c r="AA168" i="10"/>
  <c r="AB168" i="10"/>
  <c r="Z24" i="10"/>
  <c r="AA165" i="10"/>
  <c r="AB165" i="10"/>
  <c r="AB198" i="10"/>
  <c r="AA198" i="10"/>
  <c r="AA134" i="10"/>
  <c r="AB134" i="10"/>
  <c r="Z108" i="10"/>
  <c r="AA225" i="10"/>
  <c r="AB225" i="10"/>
  <c r="Z184" i="10"/>
  <c r="AA115" i="10"/>
  <c r="AB115" i="10"/>
  <c r="AA14" i="10"/>
  <c r="AB14" i="10"/>
  <c r="AA125" i="10"/>
  <c r="AB125" i="10"/>
  <c r="Z92" i="10"/>
  <c r="Z181" i="10"/>
  <c r="AA26" i="10"/>
  <c r="AB26" i="10"/>
  <c r="Z234" i="10"/>
  <c r="AB242" i="10"/>
  <c r="AA242" i="10"/>
  <c r="AA218" i="10"/>
  <c r="AB218" i="10"/>
  <c r="Z168" i="10"/>
  <c r="AA110" i="10"/>
  <c r="AB110" i="10"/>
  <c r="AA6" i="10"/>
  <c r="AB6" i="10"/>
  <c r="Z100" i="10"/>
  <c r="Z28" i="10"/>
  <c r="AA131" i="10"/>
  <c r="AB131" i="10"/>
  <c r="AA82" i="10"/>
  <c r="AB82" i="10"/>
  <c r="AA10" i="10"/>
  <c r="AB10" i="10"/>
  <c r="AA121" i="10"/>
  <c r="AB121" i="10"/>
  <c r="Z149" i="10"/>
  <c r="Z125" i="10"/>
  <c r="Z101" i="10"/>
  <c r="Z77" i="10"/>
  <c r="Z53" i="10"/>
  <c r="Z29" i="10"/>
  <c r="Z5" i="10"/>
  <c r="AA67" i="10"/>
  <c r="AB67" i="10"/>
  <c r="AA43" i="10"/>
  <c r="AB43" i="10"/>
  <c r="AA19" i="10"/>
  <c r="AB19" i="10"/>
  <c r="Z185" i="10"/>
  <c r="Z219" i="10"/>
  <c r="Z42" i="10"/>
  <c r="AA235" i="10"/>
  <c r="AB235" i="10"/>
  <c r="AB243" i="10"/>
  <c r="AA243" i="10"/>
  <c r="AB178" i="10"/>
  <c r="AA178" i="10"/>
  <c r="AA78" i="10"/>
  <c r="AB78" i="10"/>
  <c r="Z239" i="10"/>
  <c r="Z20" i="10"/>
  <c r="AA130" i="10"/>
  <c r="AB130" i="10"/>
  <c r="Z104" i="10"/>
  <c r="AA223" i="10"/>
  <c r="AB223" i="10"/>
  <c r="Z177" i="10"/>
  <c r="AA111" i="10"/>
  <c r="AB111" i="10"/>
  <c r="AA231" i="10"/>
  <c r="AB231" i="10"/>
  <c r="AA122" i="10"/>
  <c r="AB122" i="10"/>
  <c r="Z84" i="10"/>
  <c r="Z176" i="10"/>
  <c r="AA103" i="10"/>
  <c r="AB103" i="10"/>
  <c r="AA12" i="10"/>
  <c r="AB12" i="10"/>
  <c r="Z232" i="10"/>
  <c r="Z201" i="10"/>
  <c r="AB240" i="10"/>
  <c r="AA240" i="10"/>
  <c r="AB216" i="10"/>
  <c r="AA216" i="10"/>
  <c r="AA163" i="10"/>
  <c r="AB163" i="10"/>
  <c r="AA106" i="10"/>
  <c r="AB106" i="10"/>
  <c r="Z22" i="10"/>
  <c r="AA76" i="10"/>
  <c r="AB76" i="10"/>
  <c r="AA4" i="10"/>
  <c r="AB4" i="10"/>
  <c r="Z150" i="10"/>
  <c r="Z164" i="10"/>
  <c r="Z147" i="10"/>
  <c r="Z123" i="10"/>
  <c r="Z99" i="10"/>
  <c r="Z75" i="10"/>
  <c r="Z51" i="10"/>
  <c r="Z27" i="10"/>
  <c r="Z3" i="10"/>
  <c r="AA65" i="10"/>
  <c r="AB65" i="10"/>
  <c r="AA41" i="10"/>
  <c r="AB41" i="10"/>
  <c r="AA17" i="10"/>
  <c r="AB17" i="10"/>
  <c r="AA241" i="10"/>
  <c r="AB241" i="10"/>
  <c r="AA42" i="10"/>
  <c r="AB42" i="10"/>
  <c r="AA123" i="10"/>
  <c r="AB123" i="10"/>
  <c r="Z165" i="10"/>
  <c r="AA205" i="10"/>
  <c r="AB205" i="10"/>
  <c r="Z60" i="10"/>
  <c r="AB239" i="10"/>
  <c r="AA239" i="10"/>
  <c r="AA24" i="10"/>
  <c r="AB24" i="10"/>
  <c r="Z187" i="10"/>
  <c r="Z86" i="10"/>
  <c r="AB221" i="10"/>
  <c r="AA221" i="10"/>
  <c r="Z172" i="10"/>
  <c r="AA108" i="10"/>
  <c r="AB108" i="10"/>
  <c r="AA227" i="10"/>
  <c r="AB227" i="10"/>
  <c r="AB172" i="10"/>
  <c r="AA172" i="10"/>
  <c r="AA118" i="10"/>
  <c r="AB118" i="10"/>
  <c r="AB174" i="10"/>
  <c r="AA174" i="10"/>
  <c r="Z80" i="10"/>
  <c r="AA99" i="10"/>
  <c r="AB99" i="10"/>
  <c r="AA8" i="10"/>
  <c r="AB8" i="10"/>
  <c r="Z230" i="10"/>
  <c r="AA199" i="10"/>
  <c r="AB199" i="10"/>
  <c r="Z146" i="10"/>
  <c r="AB238" i="10"/>
  <c r="AA238" i="10"/>
  <c r="AA214" i="10"/>
  <c r="AB214" i="10"/>
  <c r="Z160" i="10"/>
  <c r="Z88" i="10"/>
  <c r="Z16" i="10"/>
  <c r="AA124" i="10"/>
  <c r="AB124" i="10"/>
  <c r="AA70" i="10"/>
  <c r="AB70" i="10"/>
  <c r="AB187" i="10"/>
  <c r="AA187" i="10"/>
  <c r="AB162" i="10"/>
  <c r="AA162" i="10"/>
  <c r="AA114" i="10"/>
  <c r="AB114" i="10"/>
  <c r="Z145" i="10"/>
  <c r="Z121" i="10"/>
  <c r="Z97" i="10"/>
  <c r="Z73" i="10"/>
  <c r="Z49" i="10"/>
  <c r="Z25" i="10"/>
  <c r="AA87" i="10"/>
  <c r="AB87" i="10"/>
  <c r="AA63" i="10"/>
  <c r="AB63" i="10"/>
  <c r="AA39" i="10"/>
  <c r="AB39" i="10"/>
  <c r="AA15" i="10"/>
  <c r="AB15" i="10"/>
  <c r="AB194" i="10"/>
  <c r="AA194" i="10"/>
  <c r="Z223" i="10"/>
  <c r="Z233" i="10"/>
  <c r="AA20" i="10"/>
  <c r="AB20" i="10"/>
  <c r="Z134" i="10"/>
  <c r="Z182" i="10"/>
  <c r="Z72" i="10"/>
  <c r="AA217" i="10"/>
  <c r="AB217" i="10"/>
  <c r="AA167" i="10"/>
  <c r="AB167" i="10"/>
  <c r="AA104" i="10"/>
  <c r="AB104" i="10"/>
  <c r="AB219" i="10"/>
  <c r="AA219" i="10"/>
  <c r="AA193" i="10"/>
  <c r="AB193" i="10"/>
  <c r="AA169" i="10"/>
  <c r="AB169" i="10"/>
  <c r="Z66" i="10"/>
  <c r="AA166" i="10"/>
  <c r="AB166" i="10"/>
  <c r="AA96" i="10"/>
  <c r="AB96" i="10"/>
  <c r="AB206" i="10"/>
  <c r="AA206" i="10"/>
  <c r="Z228" i="10"/>
  <c r="Z142" i="10"/>
  <c r="AB236" i="10"/>
  <c r="AA236" i="10"/>
  <c r="Z82" i="10"/>
  <c r="Z10" i="10"/>
  <c r="AA119" i="10"/>
  <c r="AB119" i="10"/>
  <c r="AA64" i="10"/>
  <c r="AB64" i="10"/>
  <c r="AA185" i="10"/>
  <c r="AB185" i="10"/>
  <c r="Z138" i="10"/>
  <c r="AA157" i="10"/>
  <c r="AB157" i="10"/>
  <c r="AA109" i="10"/>
  <c r="AB109" i="10"/>
  <c r="Z143" i="10"/>
  <c r="Z119" i="10"/>
  <c r="Z95" i="10"/>
  <c r="Z71" i="10"/>
  <c r="Z47" i="10"/>
  <c r="Z23" i="10"/>
  <c r="AA85" i="10"/>
  <c r="AB85" i="10"/>
  <c r="AA61" i="10"/>
  <c r="AB61" i="10"/>
  <c r="AA37" i="10"/>
  <c r="AB37" i="10"/>
  <c r="AA13" i="10"/>
  <c r="AB13" i="10"/>
  <c r="AA120" i="10"/>
  <c r="AB120" i="10"/>
  <c r="Z78" i="10"/>
  <c r="Z74" i="10"/>
  <c r="Z173" i="10"/>
  <c r="Z152" i="10"/>
  <c r="AB211" i="10"/>
  <c r="AA211" i="10"/>
  <c r="Z243" i="10"/>
  <c r="Z235" i="10"/>
  <c r="Z130" i="10"/>
  <c r="Z175" i="10"/>
  <c r="AA105" i="10"/>
  <c r="AB105" i="10"/>
  <c r="Z68" i="10"/>
  <c r="AB215" i="10"/>
  <c r="AA215" i="10"/>
  <c r="AA86" i="10"/>
  <c r="AB86" i="10"/>
  <c r="AB164" i="10"/>
  <c r="AA164" i="10"/>
  <c r="Z186" i="10"/>
  <c r="Z166" i="10"/>
  <c r="Z62" i="10"/>
  <c r="AA92" i="10"/>
  <c r="AB92" i="10"/>
  <c r="Z226" i="10"/>
  <c r="Z190" i="10"/>
  <c r="AB234" i="10"/>
  <c r="AA234" i="10"/>
  <c r="Z203" i="10"/>
  <c r="AA153" i="10"/>
  <c r="AB153" i="10"/>
  <c r="Z148" i="10"/>
  <c r="Z76" i="10"/>
  <c r="Z4" i="10"/>
  <c r="AA58" i="10"/>
  <c r="AB58" i="10"/>
  <c r="AA183" i="10"/>
  <c r="AB183" i="10"/>
  <c r="Z141" i="10"/>
  <c r="Z117" i="10"/>
  <c r="Z93" i="10"/>
  <c r="Z69" i="10"/>
  <c r="Z45" i="10"/>
  <c r="Z21" i="10"/>
  <c r="AA83" i="10"/>
  <c r="AB83" i="10"/>
  <c r="AA59" i="10"/>
  <c r="AB59" i="10"/>
  <c r="AA35" i="10"/>
  <c r="AB35" i="10"/>
  <c r="AA11" i="10"/>
  <c r="AB11" i="10"/>
  <c r="Z241" i="10"/>
  <c r="AA245" i="10"/>
  <c r="AB245" i="10"/>
  <c r="Z237" i="10"/>
  <c r="AB192" i="10"/>
  <c r="AA192" i="10"/>
  <c r="Z211" i="10"/>
  <c r="Z229" i="10"/>
  <c r="Z198" i="10"/>
  <c r="AA170" i="10"/>
  <c r="AB170" i="10"/>
  <c r="AB101" i="10"/>
  <c r="AA101" i="10"/>
  <c r="Z54" i="10"/>
  <c r="AB213" i="10"/>
  <c r="AA213" i="10"/>
  <c r="AA72" i="10"/>
  <c r="AB72" i="10"/>
  <c r="Z206" i="10"/>
  <c r="Z179" i="10"/>
  <c r="AA93" i="10"/>
  <c r="AB93" i="10"/>
  <c r="Z210" i="10"/>
  <c r="Z48" i="10"/>
  <c r="Z212" i="10"/>
  <c r="AA84" i="10"/>
  <c r="AB84" i="10"/>
  <c r="AA161" i="10"/>
  <c r="AB161" i="10"/>
  <c r="Z224" i="10"/>
  <c r="AB188" i="10"/>
  <c r="AA188" i="10"/>
  <c r="AB232" i="10"/>
  <c r="AA232" i="10"/>
  <c r="AA201" i="10"/>
  <c r="AB201" i="10"/>
  <c r="AA149" i="10"/>
  <c r="AB149" i="10"/>
  <c r="Z70" i="10"/>
  <c r="AA160" i="10"/>
  <c r="AB160" i="10"/>
  <c r="AA112" i="10"/>
  <c r="AB112" i="10"/>
  <c r="AA52" i="10"/>
  <c r="AB52" i="10"/>
  <c r="AA181" i="10"/>
  <c r="AB181" i="10"/>
  <c r="Z126" i="10"/>
  <c r="AA150" i="10"/>
  <c r="AB150" i="10"/>
  <c r="AA102" i="10"/>
  <c r="AB102" i="10"/>
  <c r="Z139" i="10"/>
  <c r="Z115" i="10"/>
  <c r="Z91" i="10"/>
  <c r="Z67" i="10"/>
  <c r="Z43" i="10"/>
  <c r="Z19" i="10"/>
  <c r="AA81" i="10"/>
  <c r="AB81" i="10"/>
  <c r="AA57" i="10"/>
  <c r="AB57" i="10"/>
  <c r="AA33" i="10"/>
  <c r="AB33" i="10"/>
  <c r="AA9" i="10"/>
  <c r="AB9" i="10"/>
  <c r="Z209" i="10"/>
  <c r="Z120" i="10"/>
  <c r="Z221" i="10"/>
  <c r="AB196" i="10"/>
  <c r="AA196" i="10"/>
  <c r="AA98" i="10"/>
  <c r="AB98" i="10"/>
  <c r="AA151" i="10"/>
  <c r="AB151" i="10"/>
  <c r="AA68" i="10"/>
  <c r="AB68" i="10"/>
  <c r="AB204" i="10"/>
  <c r="AA204" i="10"/>
  <c r="Z158" i="10"/>
  <c r="Z174" i="10"/>
  <c r="AA89" i="10"/>
  <c r="AB89" i="10"/>
  <c r="AB208" i="10"/>
  <c r="AA208" i="10"/>
  <c r="Z44" i="10"/>
  <c r="AB210" i="10"/>
  <c r="AA210" i="10"/>
  <c r="AA80" i="10"/>
  <c r="AB80" i="10"/>
  <c r="Z246" i="10"/>
  <c r="Z222" i="10"/>
  <c r="Z110" i="10"/>
  <c r="AB230" i="10"/>
  <c r="AA230" i="10"/>
  <c r="AA146" i="10"/>
  <c r="AB146" i="10"/>
  <c r="Z136" i="10"/>
  <c r="Z64" i="10"/>
  <c r="AA155" i="10"/>
  <c r="AB155" i="10"/>
  <c r="AA107" i="10"/>
  <c r="AB107" i="10"/>
  <c r="AB46" i="10"/>
  <c r="AA46" i="10"/>
  <c r="AB179" i="10"/>
  <c r="AA179" i="10"/>
  <c r="AA145" i="10"/>
  <c r="AB145" i="10"/>
  <c r="AA97" i="10"/>
  <c r="AB97" i="10"/>
  <c r="Z161" i="10"/>
  <c r="Z137" i="10"/>
  <c r="Z113" i="10"/>
  <c r="Z89" i="10"/>
  <c r="Z65" i="10"/>
  <c r="Z41" i="10"/>
  <c r="Z17" i="10"/>
  <c r="AA79" i="10"/>
  <c r="AB79" i="10"/>
  <c r="AA55" i="10"/>
  <c r="AB55" i="10"/>
  <c r="AA31" i="10"/>
  <c r="AB31" i="10"/>
  <c r="AA7" i="10"/>
  <c r="AB7" i="10"/>
  <c r="AB200" i="10"/>
  <c r="AA200" i="10"/>
  <c r="AB237" i="10"/>
  <c r="AA237" i="10"/>
  <c r="Z207" i="10"/>
  <c r="AA152" i="10"/>
  <c r="AB152" i="10"/>
  <c r="Z167" i="10"/>
  <c r="Z205" i="10"/>
  <c r="Z194" i="10"/>
  <c r="Z98" i="10"/>
  <c r="AA94" i="10"/>
  <c r="AB94" i="10"/>
  <c r="Z36" i="10"/>
  <c r="Z204" i="10"/>
  <c r="AA147" i="10"/>
  <c r="AB147" i="10"/>
  <c r="AA54" i="10"/>
  <c r="AB54" i="10"/>
  <c r="Z154" i="10"/>
  <c r="AA158" i="10"/>
  <c r="AB158" i="10"/>
  <c r="Z132" i="10"/>
  <c r="Z30" i="10"/>
  <c r="AA139" i="10"/>
  <c r="AB139" i="10"/>
  <c r="AA66" i="10"/>
  <c r="AB66" i="10"/>
  <c r="Z244" i="10"/>
  <c r="Z220" i="10"/>
  <c r="Z106" i="10"/>
  <c r="AB228" i="10"/>
  <c r="AA228" i="10"/>
  <c r="Z192" i="10"/>
  <c r="AA142" i="10"/>
  <c r="AB142" i="10"/>
  <c r="Z58" i="10"/>
  <c r="AA40" i="10"/>
  <c r="AB40" i="10"/>
  <c r="AA177" i="10"/>
  <c r="AB177" i="10"/>
  <c r="Z114" i="10"/>
  <c r="Z159" i="10"/>
  <c r="Z135" i="10"/>
  <c r="Z111" i="10"/>
  <c r="Z87" i="10"/>
  <c r="Z63" i="10"/>
  <c r="Z39" i="10"/>
  <c r="Z15" i="10"/>
  <c r="AA77" i="10"/>
  <c r="AB77" i="10"/>
  <c r="AA53" i="10"/>
  <c r="AB53" i="10"/>
  <c r="AA29" i="10"/>
  <c r="AB29" i="10"/>
  <c r="AA5" i="10"/>
  <c r="AB5" i="10"/>
  <c r="AA74" i="10"/>
  <c r="AB74" i="10"/>
  <c r="Z196" i="10"/>
  <c r="AA203" i="10"/>
  <c r="AB203" i="10"/>
  <c r="Z50" i="10"/>
  <c r="Z213" i="10"/>
  <c r="AB233" i="10"/>
  <c r="AA233" i="10"/>
  <c r="Z189" i="10"/>
  <c r="Z94" i="10"/>
  <c r="Z144" i="10"/>
  <c r="Z32" i="10"/>
  <c r="AB202" i="10"/>
  <c r="AA202" i="10"/>
  <c r="AA144" i="10"/>
  <c r="AB144" i="10"/>
  <c r="AB50" i="10"/>
  <c r="AA50" i="10"/>
  <c r="Z193" i="10"/>
  <c r="AA154" i="10"/>
  <c r="AB154" i="10"/>
  <c r="Z197" i="10"/>
  <c r="Z128" i="10"/>
  <c r="Z26" i="10"/>
  <c r="Z199" i="10"/>
  <c r="AA135" i="10"/>
  <c r="AB135" i="10"/>
  <c r="AA62" i="10"/>
  <c r="AB62" i="10"/>
  <c r="Z242" i="10"/>
  <c r="Z218" i="10"/>
  <c r="AB176" i="10"/>
  <c r="AA176" i="10"/>
  <c r="Z208" i="10"/>
  <c r="AB226" i="10"/>
  <c r="AA226" i="10"/>
  <c r="AB190" i="10"/>
  <c r="AA190" i="10"/>
  <c r="Z124" i="10"/>
  <c r="Z52" i="10"/>
  <c r="AA148" i="10"/>
  <c r="AB148" i="10"/>
  <c r="AA100" i="10"/>
  <c r="AB100" i="10"/>
  <c r="AA34" i="10"/>
  <c r="AB34" i="10"/>
  <c r="AB175" i="10"/>
  <c r="AA175" i="10"/>
  <c r="AA138" i="10"/>
  <c r="AB138" i="10"/>
  <c r="AA90" i="10"/>
  <c r="AB90" i="10"/>
  <c r="Z157" i="10"/>
  <c r="Z133" i="10"/>
  <c r="Z109" i="10"/>
  <c r="Z85" i="10"/>
  <c r="Z61" i="10"/>
  <c r="Z37" i="10"/>
  <c r="Z13" i="10"/>
  <c r="AA75" i="10"/>
  <c r="AB75" i="10"/>
  <c r="AA51" i="10"/>
  <c r="AB51" i="10"/>
  <c r="AA27" i="10"/>
  <c r="AB27" i="10"/>
  <c r="AA3" i="10"/>
  <c r="AB3" i="10"/>
  <c r="AA178" i="12"/>
  <c r="AB178" i="12"/>
  <c r="AB410" i="12"/>
  <c r="AA410" i="12"/>
  <c r="AA367" i="12"/>
  <c r="AB367" i="12"/>
  <c r="AB323" i="12"/>
  <c r="AA323" i="12"/>
  <c r="AA250" i="12"/>
  <c r="AB250" i="12"/>
  <c r="AA404" i="12"/>
  <c r="AB404" i="12"/>
  <c r="AA411" i="12"/>
  <c r="AB411" i="12"/>
  <c r="AA262" i="12"/>
  <c r="AB262" i="12"/>
  <c r="AA80" i="12"/>
  <c r="AB80" i="12"/>
  <c r="AA406" i="12"/>
  <c r="AB406" i="12"/>
  <c r="AA363" i="12"/>
  <c r="AB363" i="12"/>
  <c r="AB239" i="12"/>
  <c r="AA239" i="12"/>
  <c r="AB402" i="12"/>
  <c r="AA402" i="12"/>
  <c r="AA337" i="12"/>
  <c r="AB337" i="12"/>
  <c r="AA415" i="12"/>
  <c r="AB415" i="12"/>
  <c r="AA401" i="12"/>
  <c r="AB401" i="12"/>
  <c r="AA358" i="12"/>
  <c r="AB358" i="12"/>
  <c r="AA220" i="12"/>
  <c r="AB220" i="12"/>
  <c r="AB212" i="12"/>
  <c r="AA212" i="12"/>
  <c r="AA309" i="12"/>
  <c r="AB309" i="12"/>
  <c r="AA273" i="12"/>
  <c r="AB273" i="12"/>
  <c r="AA233" i="12"/>
  <c r="AB233" i="12"/>
  <c r="AA190" i="12"/>
  <c r="AB190" i="12"/>
  <c r="AA172" i="12"/>
  <c r="AB172" i="12"/>
  <c r="AA136" i="12"/>
  <c r="AB136" i="12"/>
  <c r="AA100" i="12"/>
  <c r="AB100" i="12"/>
  <c r="AA64" i="12"/>
  <c r="AB64" i="12"/>
  <c r="AA28" i="12"/>
  <c r="AB28" i="12"/>
  <c r="AA252" i="12"/>
  <c r="AB252" i="12"/>
  <c r="AA216" i="12"/>
  <c r="AB216" i="12"/>
  <c r="AA180" i="12"/>
  <c r="AB180" i="12"/>
  <c r="AA144" i="12"/>
  <c r="AB144" i="12"/>
  <c r="AA108" i="12"/>
  <c r="AB108" i="12"/>
  <c r="AA72" i="12"/>
  <c r="AB72" i="12"/>
  <c r="AA36" i="12"/>
  <c r="AB36" i="12"/>
  <c r="AB389" i="12"/>
  <c r="AA389" i="12"/>
  <c r="AB242" i="12"/>
  <c r="AA242" i="12"/>
  <c r="AA386" i="12"/>
  <c r="AB386" i="12"/>
  <c r="AA292" i="12"/>
  <c r="AB292" i="12"/>
  <c r="AB368" i="12"/>
  <c r="AA368" i="12"/>
  <c r="AA260" i="12"/>
  <c r="AB260" i="12"/>
  <c r="AA116" i="12"/>
  <c r="AB116" i="12"/>
  <c r="AA379" i="12"/>
  <c r="AB379" i="12"/>
  <c r="AA214" i="12"/>
  <c r="AB214" i="12"/>
  <c r="AA128" i="12"/>
  <c r="AB128" i="12"/>
  <c r="AB74" i="12"/>
  <c r="AA74" i="12"/>
  <c r="AB20" i="12"/>
  <c r="AA20" i="12"/>
  <c r="AA131" i="12"/>
  <c r="AB131" i="12"/>
  <c r="AA77" i="12"/>
  <c r="AB77" i="12"/>
  <c r="AA23" i="12"/>
  <c r="AB23" i="12"/>
  <c r="AB306" i="12"/>
  <c r="AA306" i="12"/>
  <c r="AA270" i="12"/>
  <c r="AB270" i="12"/>
  <c r="AA247" i="12"/>
  <c r="AB247" i="12"/>
  <c r="AB169" i="12"/>
  <c r="AA169" i="12"/>
  <c r="AA133" i="12"/>
  <c r="AB133" i="12"/>
  <c r="AA97" i="12"/>
  <c r="AB97" i="12"/>
  <c r="AA61" i="12"/>
  <c r="AB61" i="12"/>
  <c r="AA25" i="12"/>
  <c r="AB25" i="12"/>
  <c r="AA249" i="12"/>
  <c r="AB249" i="12"/>
  <c r="AA213" i="12"/>
  <c r="AB213" i="12"/>
  <c r="AA177" i="12"/>
  <c r="AB177" i="12"/>
  <c r="AA141" i="12"/>
  <c r="AB141" i="12"/>
  <c r="AA105" i="12"/>
  <c r="AB105" i="12"/>
  <c r="AA69" i="12"/>
  <c r="AB69" i="12"/>
  <c r="AA33" i="12"/>
  <c r="AB33" i="12"/>
  <c r="AA328" i="12"/>
  <c r="AB328" i="12"/>
  <c r="AA268" i="12"/>
  <c r="AB268" i="12"/>
  <c r="AB403" i="12"/>
  <c r="AA403" i="12"/>
  <c r="AB360" i="12"/>
  <c r="AA360" i="12"/>
  <c r="AA372" i="12"/>
  <c r="AB372" i="12"/>
  <c r="AA53" i="12"/>
  <c r="AB53" i="12"/>
  <c r="AA399" i="12"/>
  <c r="AB399" i="12"/>
  <c r="AA332" i="12"/>
  <c r="AB332" i="12"/>
  <c r="AA343" i="12"/>
  <c r="AB343" i="12"/>
  <c r="AA398" i="12"/>
  <c r="AB398" i="12"/>
  <c r="AA394" i="12"/>
  <c r="AB394" i="12"/>
  <c r="AA351" i="12"/>
  <c r="AB351" i="12"/>
  <c r="AA203" i="12"/>
  <c r="AB203" i="12"/>
  <c r="AB248" i="12"/>
  <c r="AA248" i="12"/>
  <c r="AA205" i="12"/>
  <c r="AB205" i="12"/>
  <c r="AA303" i="12"/>
  <c r="AB303" i="12"/>
  <c r="AA267" i="12"/>
  <c r="AB267" i="12"/>
  <c r="AA226" i="12"/>
  <c r="AB226" i="12"/>
  <c r="AA200" i="12"/>
  <c r="AB200" i="12"/>
  <c r="AA166" i="12"/>
  <c r="AB166" i="12"/>
  <c r="AA130" i="12"/>
  <c r="AB130" i="12"/>
  <c r="AA94" i="12"/>
  <c r="AB94" i="12"/>
  <c r="AA58" i="12"/>
  <c r="AB58" i="12"/>
  <c r="AA22" i="12"/>
  <c r="AB22" i="12"/>
  <c r="AA246" i="12"/>
  <c r="AB246" i="12"/>
  <c r="AA210" i="12"/>
  <c r="AB210" i="12"/>
  <c r="AA174" i="12"/>
  <c r="AB174" i="12"/>
  <c r="AA138" i="12"/>
  <c r="AB138" i="12"/>
  <c r="AB102" i="12"/>
  <c r="AA102" i="12"/>
  <c r="AB66" i="12"/>
  <c r="AA66" i="12"/>
  <c r="AB30" i="12"/>
  <c r="AA30" i="12"/>
  <c r="AB289" i="12"/>
  <c r="AA289" i="12"/>
  <c r="AA354" i="12"/>
  <c r="AB354" i="12"/>
  <c r="AA17" i="12"/>
  <c r="AB17" i="12"/>
  <c r="AA382" i="12"/>
  <c r="AB382" i="12"/>
  <c r="AA339" i="12"/>
  <c r="AB339" i="12"/>
  <c r="AB278" i="12"/>
  <c r="AA278" i="12"/>
  <c r="AA356" i="12"/>
  <c r="AB356" i="12"/>
  <c r="AB311" i="12"/>
  <c r="AA311" i="12"/>
  <c r="AB350" i="12"/>
  <c r="AA350" i="12"/>
  <c r="AA395" i="12"/>
  <c r="AB395" i="12"/>
  <c r="AA352" i="12"/>
  <c r="AB352" i="12"/>
  <c r="AA284" i="12"/>
  <c r="AB284" i="12"/>
  <c r="AA281" i="12"/>
  <c r="AB281" i="12"/>
  <c r="AA299" i="12"/>
  <c r="AB299" i="12"/>
  <c r="AA380" i="12"/>
  <c r="AB380" i="12"/>
  <c r="AA322" i="12"/>
  <c r="AB322" i="12"/>
  <c r="AA304" i="12"/>
  <c r="AB304" i="12"/>
  <c r="AA391" i="12"/>
  <c r="AB391" i="12"/>
  <c r="AA286" i="12"/>
  <c r="AB286" i="12"/>
  <c r="AA89" i="12"/>
  <c r="AB89" i="12"/>
  <c r="AA347" i="12"/>
  <c r="AB347" i="12"/>
  <c r="AA173" i="12"/>
  <c r="AB173" i="12"/>
  <c r="AA119" i="12"/>
  <c r="AB119" i="12"/>
  <c r="AA65" i="12"/>
  <c r="AB65" i="12"/>
  <c r="AA11" i="12"/>
  <c r="AB11" i="12"/>
  <c r="AA209" i="12"/>
  <c r="AB209" i="12"/>
  <c r="AB122" i="12"/>
  <c r="AA122" i="12"/>
  <c r="AB68" i="12"/>
  <c r="AA68" i="12"/>
  <c r="AA14" i="12"/>
  <c r="AB14" i="12"/>
  <c r="AB300" i="12"/>
  <c r="AA300" i="12"/>
  <c r="AA264" i="12"/>
  <c r="AB264" i="12"/>
  <c r="AA179" i="12"/>
  <c r="AB179" i="12"/>
  <c r="AB163" i="12"/>
  <c r="AA163" i="12"/>
  <c r="AB127" i="12"/>
  <c r="AA127" i="12"/>
  <c r="AA91" i="12"/>
  <c r="AB91" i="12"/>
  <c r="AB55" i="12"/>
  <c r="AA55" i="12"/>
  <c r="AA19" i="12"/>
  <c r="AB19" i="12"/>
  <c r="AA243" i="12"/>
  <c r="AB243" i="12"/>
  <c r="AA207" i="12"/>
  <c r="AB207" i="12"/>
  <c r="AA171" i="12"/>
  <c r="AB171" i="12"/>
  <c r="AA135" i="12"/>
  <c r="AB135" i="12"/>
  <c r="AA99" i="12"/>
  <c r="AB99" i="12"/>
  <c r="AA63" i="12"/>
  <c r="AB63" i="12"/>
  <c r="AA27" i="12"/>
  <c r="AB27" i="12"/>
  <c r="AA280" i="12"/>
  <c r="AB280" i="12"/>
  <c r="AA320" i="12"/>
  <c r="AB320" i="12"/>
  <c r="AB335" i="12"/>
  <c r="AA335" i="12"/>
  <c r="AA257" i="12"/>
  <c r="AB257" i="12"/>
  <c r="AB396" i="12"/>
  <c r="AA396" i="12"/>
  <c r="AA307" i="12"/>
  <c r="AB307" i="12"/>
  <c r="AA336" i="12"/>
  <c r="AB336" i="12"/>
  <c r="AA26" i="12"/>
  <c r="AB26" i="12"/>
  <c r="AA196" i="12"/>
  <c r="AB196" i="12"/>
  <c r="AA259" i="12"/>
  <c r="AB259" i="12"/>
  <c r="AA253" i="12"/>
  <c r="AB253" i="12"/>
  <c r="AA373" i="12"/>
  <c r="AB373" i="12"/>
  <c r="AA384" i="12"/>
  <c r="AB384" i="12"/>
  <c r="AA387" i="12"/>
  <c r="AB387" i="12"/>
  <c r="AA290" i="12"/>
  <c r="AB290" i="12"/>
  <c r="AA241" i="12"/>
  <c r="AB241" i="12"/>
  <c r="AA297" i="12"/>
  <c r="AB297" i="12"/>
  <c r="AA261" i="12"/>
  <c r="AB261" i="12"/>
  <c r="AB236" i="12"/>
  <c r="AA236" i="12"/>
  <c r="AA193" i="12"/>
  <c r="AB193" i="12"/>
  <c r="AA160" i="12"/>
  <c r="AB160" i="12"/>
  <c r="AA124" i="12"/>
  <c r="AB124" i="12"/>
  <c r="AA88" i="12"/>
  <c r="AB88" i="12"/>
  <c r="AA52" i="12"/>
  <c r="AB52" i="12"/>
  <c r="AA16" i="12"/>
  <c r="AB16" i="12"/>
  <c r="AA240" i="12"/>
  <c r="AB240" i="12"/>
  <c r="AB204" i="12"/>
  <c r="AA204" i="12"/>
  <c r="AA168" i="12"/>
  <c r="AB168" i="12"/>
  <c r="AA132" i="12"/>
  <c r="AB132" i="12"/>
  <c r="AA96" i="12"/>
  <c r="AB96" i="12"/>
  <c r="AA60" i="12"/>
  <c r="AB60" i="12"/>
  <c r="AA24" i="12"/>
  <c r="AB24" i="12"/>
  <c r="AA152" i="12"/>
  <c r="AB152" i="12"/>
  <c r="AA397" i="12"/>
  <c r="AB397" i="12"/>
  <c r="AA375" i="12"/>
  <c r="AB375" i="12"/>
  <c r="AA392" i="12"/>
  <c r="AB392" i="12"/>
  <c r="AA349" i="12"/>
  <c r="AB349" i="12"/>
  <c r="AB302" i="12"/>
  <c r="AA302" i="12"/>
  <c r="AA199" i="12"/>
  <c r="AB199" i="12"/>
  <c r="AA388" i="12"/>
  <c r="AB388" i="12"/>
  <c r="AA345" i="12"/>
  <c r="AB345" i="12"/>
  <c r="AA185" i="12"/>
  <c r="AB185" i="12"/>
  <c r="AB326" i="12"/>
  <c r="AA326" i="12"/>
  <c r="AA366" i="12"/>
  <c r="AB366" i="12"/>
  <c r="AA310" i="12"/>
  <c r="AB310" i="12"/>
  <c r="AB217" i="12"/>
  <c r="AA217" i="12"/>
  <c r="AB181" i="12"/>
  <c r="AA181" i="12"/>
  <c r="AB275" i="12"/>
  <c r="AA275" i="12"/>
  <c r="AA62" i="12"/>
  <c r="AB62" i="12"/>
  <c r="AA383" i="12"/>
  <c r="AB383" i="12"/>
  <c r="AA340" i="12"/>
  <c r="AB340" i="12"/>
  <c r="AA164" i="12"/>
  <c r="AB164" i="12"/>
  <c r="AA110" i="12"/>
  <c r="AB110" i="12"/>
  <c r="AA56" i="12"/>
  <c r="AB56" i="12"/>
  <c r="AA245" i="12"/>
  <c r="AB245" i="12"/>
  <c r="AA202" i="12"/>
  <c r="AB202" i="12"/>
  <c r="AB194" i="12"/>
  <c r="AA194" i="12"/>
  <c r="AA167" i="12"/>
  <c r="AB167" i="12"/>
  <c r="AA113" i="12"/>
  <c r="AB113" i="12"/>
  <c r="AA59" i="12"/>
  <c r="AB59" i="12"/>
  <c r="AA5" i="12"/>
  <c r="AB5" i="12"/>
  <c r="AA294" i="12"/>
  <c r="AB294" i="12"/>
  <c r="AA258" i="12"/>
  <c r="AB258" i="12"/>
  <c r="AB215" i="12"/>
  <c r="AA215" i="12"/>
  <c r="AA157" i="12"/>
  <c r="AB157" i="12"/>
  <c r="AA121" i="12"/>
  <c r="AB121" i="12"/>
  <c r="AB85" i="12"/>
  <c r="AA85" i="12"/>
  <c r="AA49" i="12"/>
  <c r="AB49" i="12"/>
  <c r="AA13" i="12"/>
  <c r="AB13" i="12"/>
  <c r="AA237" i="12"/>
  <c r="AB237" i="12"/>
  <c r="AA201" i="12"/>
  <c r="AB201" i="12"/>
  <c r="AA165" i="12"/>
  <c r="AB165" i="12"/>
  <c r="AA129" i="12"/>
  <c r="AB129" i="12"/>
  <c r="AA93" i="12"/>
  <c r="AB93" i="12"/>
  <c r="AA57" i="12"/>
  <c r="AB57" i="12"/>
  <c r="AA21" i="12"/>
  <c r="AB21" i="12"/>
  <c r="AA298" i="12"/>
  <c r="AB298" i="12"/>
  <c r="AA188" i="12"/>
  <c r="AB188" i="12"/>
  <c r="AA295" i="12"/>
  <c r="AB295" i="12"/>
  <c r="AA161" i="12"/>
  <c r="AB161" i="12"/>
  <c r="AA325" i="12"/>
  <c r="AB325" i="12"/>
  <c r="AA341" i="12"/>
  <c r="AB341" i="12"/>
  <c r="AA256" i="12"/>
  <c r="AB256" i="12"/>
  <c r="AA407" i="12"/>
  <c r="AB407" i="12"/>
  <c r="AA362" i="12"/>
  <c r="AB362" i="12"/>
  <c r="AA305" i="12"/>
  <c r="AB305" i="12"/>
  <c r="AA206" i="12"/>
  <c r="AB206" i="12"/>
  <c r="AA393" i="12"/>
  <c r="AB393" i="12"/>
  <c r="AB330" i="12"/>
  <c r="AA330" i="12"/>
  <c r="AA291" i="12"/>
  <c r="AB291" i="12"/>
  <c r="AA229" i="12"/>
  <c r="AB229" i="12"/>
  <c r="AA154" i="12"/>
  <c r="AB154" i="12"/>
  <c r="AA118" i="12"/>
  <c r="AB118" i="12"/>
  <c r="AA82" i="12"/>
  <c r="AB82" i="12"/>
  <c r="AA46" i="12"/>
  <c r="AB46" i="12"/>
  <c r="AA10" i="12"/>
  <c r="AB10" i="12"/>
  <c r="AA234" i="12"/>
  <c r="AB234" i="12"/>
  <c r="AA198" i="12"/>
  <c r="AB198" i="12"/>
  <c r="AA162" i="12"/>
  <c r="AB162" i="12"/>
  <c r="AA126" i="12"/>
  <c r="AB126" i="12"/>
  <c r="AB90" i="12"/>
  <c r="AA90" i="12"/>
  <c r="AA54" i="12"/>
  <c r="AB54" i="12"/>
  <c r="AA18" i="12"/>
  <c r="AB18" i="12"/>
  <c r="AB44" i="12"/>
  <c r="AA44" i="12"/>
  <c r="AA361" i="12"/>
  <c r="AB361" i="12"/>
  <c r="AB313" i="12"/>
  <c r="AA313" i="12"/>
  <c r="AA125" i="12"/>
  <c r="AB125" i="12"/>
  <c r="AA316" i="12"/>
  <c r="AB316" i="12"/>
  <c r="AA232" i="12"/>
  <c r="AB232" i="12"/>
  <c r="AA385" i="12"/>
  <c r="AB385" i="12"/>
  <c r="AB342" i="12"/>
  <c r="AA342" i="12"/>
  <c r="AA327" i="12"/>
  <c r="AB327" i="12"/>
  <c r="AA269" i="12"/>
  <c r="AB269" i="12"/>
  <c r="AA381" i="12"/>
  <c r="AB381" i="12"/>
  <c r="AB277" i="12"/>
  <c r="AA277" i="12"/>
  <c r="AA301" i="12"/>
  <c r="AB301" i="12"/>
  <c r="AA400" i="12"/>
  <c r="AB400" i="12"/>
  <c r="AA35" i="12"/>
  <c r="AB35" i="12"/>
  <c r="AA376" i="12"/>
  <c r="AB376" i="12"/>
  <c r="AA333" i="12"/>
  <c r="AB333" i="12"/>
  <c r="AB265" i="12"/>
  <c r="AA265" i="12"/>
  <c r="AA155" i="12"/>
  <c r="AB155" i="12"/>
  <c r="AA101" i="12"/>
  <c r="AB101" i="12"/>
  <c r="AA47" i="12"/>
  <c r="AB47" i="12"/>
  <c r="AA238" i="12"/>
  <c r="AB238" i="12"/>
  <c r="AB230" i="12"/>
  <c r="AA230" i="12"/>
  <c r="AB187" i="12"/>
  <c r="AA187" i="12"/>
  <c r="AA158" i="12"/>
  <c r="AB158" i="12"/>
  <c r="AA104" i="12"/>
  <c r="AB104" i="12"/>
  <c r="AB50" i="12"/>
  <c r="AA50" i="12"/>
  <c r="AA324" i="12"/>
  <c r="AB324" i="12"/>
  <c r="AA288" i="12"/>
  <c r="AB288" i="12"/>
  <c r="AB251" i="12"/>
  <c r="AA251" i="12"/>
  <c r="AA208" i="12"/>
  <c r="AB208" i="12"/>
  <c r="AA182" i="12"/>
  <c r="AB182" i="12"/>
  <c r="AB151" i="12"/>
  <c r="AA151" i="12"/>
  <c r="AB115" i="12"/>
  <c r="AA115" i="12"/>
  <c r="AA79" i="12"/>
  <c r="AB79" i="12"/>
  <c r="AA43" i="12"/>
  <c r="AB43" i="12"/>
  <c r="AA7" i="12"/>
  <c r="AB7" i="12"/>
  <c r="AA231" i="12"/>
  <c r="AB231" i="12"/>
  <c r="AA195" i="12"/>
  <c r="AB195" i="12"/>
  <c r="AA159" i="12"/>
  <c r="AB159" i="12"/>
  <c r="AA123" i="12"/>
  <c r="AB123" i="12"/>
  <c r="AA87" i="12"/>
  <c r="AB87" i="12"/>
  <c r="AA51" i="12"/>
  <c r="AB51" i="12"/>
  <c r="AA15" i="12"/>
  <c r="AB15" i="12"/>
  <c r="AA308" i="12"/>
  <c r="AB308" i="12"/>
  <c r="AA221" i="12"/>
  <c r="AB221" i="12"/>
  <c r="AA338" i="12"/>
  <c r="AB338" i="12"/>
  <c r="AA283" i="12"/>
  <c r="AB283" i="12"/>
  <c r="AA235" i="12"/>
  <c r="AB235" i="12"/>
  <c r="AA319" i="12"/>
  <c r="AB319" i="12"/>
  <c r="AA134" i="12"/>
  <c r="AB134" i="12"/>
  <c r="AA377" i="12"/>
  <c r="AB377" i="12"/>
  <c r="AA334" i="12"/>
  <c r="AB334" i="12"/>
  <c r="AA314" i="12"/>
  <c r="AB314" i="12"/>
  <c r="AA355" i="12"/>
  <c r="AB355" i="12"/>
  <c r="AA296" i="12"/>
  <c r="AB296" i="12"/>
  <c r="AA191" i="12"/>
  <c r="AB191" i="12"/>
  <c r="AA321" i="12"/>
  <c r="AB321" i="12"/>
  <c r="AA285" i="12"/>
  <c r="AB285" i="12"/>
  <c r="AA148" i="12"/>
  <c r="AB148" i="12"/>
  <c r="AA112" i="12"/>
  <c r="AB112" i="12"/>
  <c r="AA76" i="12"/>
  <c r="AB76" i="12"/>
  <c r="AA40" i="12"/>
  <c r="AB40" i="12"/>
  <c r="AA4" i="12"/>
  <c r="AB4" i="12"/>
  <c r="AA228" i="12"/>
  <c r="AB228" i="12"/>
  <c r="AA192" i="12"/>
  <c r="AB192" i="12"/>
  <c r="AA156" i="12"/>
  <c r="AB156" i="12"/>
  <c r="AA120" i="12"/>
  <c r="AB120" i="12"/>
  <c r="AA84" i="12"/>
  <c r="AB84" i="12"/>
  <c r="AB48" i="12"/>
  <c r="AA48" i="12"/>
  <c r="AA12" i="12"/>
  <c r="AB12" i="12"/>
  <c r="AA346" i="12"/>
  <c r="AB346" i="12"/>
  <c r="AB359" i="12"/>
  <c r="AA359" i="12"/>
  <c r="AA364" i="12"/>
  <c r="AB364" i="12"/>
  <c r="AA274" i="12"/>
  <c r="AB274" i="12"/>
  <c r="AB98" i="12"/>
  <c r="AA98" i="12"/>
  <c r="AA224" i="12"/>
  <c r="AB224" i="12"/>
  <c r="AA378" i="12"/>
  <c r="AB378" i="12"/>
  <c r="AA266" i="12"/>
  <c r="AB266" i="12"/>
  <c r="AA170" i="12"/>
  <c r="AB170" i="12"/>
  <c r="AA8" i="12"/>
  <c r="AB8" i="12"/>
  <c r="AA412" i="12"/>
  <c r="AB412" i="12"/>
  <c r="AA369" i="12"/>
  <c r="AB369" i="12"/>
  <c r="AA146" i="12"/>
  <c r="AB146" i="12"/>
  <c r="AA92" i="12"/>
  <c r="AB92" i="12"/>
  <c r="AA38" i="12"/>
  <c r="AB38" i="12"/>
  <c r="AA223" i="12"/>
  <c r="AB223" i="12"/>
  <c r="AA149" i="12"/>
  <c r="AB149" i="12"/>
  <c r="AA95" i="12"/>
  <c r="AB95" i="12"/>
  <c r="AA41" i="12"/>
  <c r="AB41" i="12"/>
  <c r="AB318" i="12"/>
  <c r="AA318" i="12"/>
  <c r="AA282" i="12"/>
  <c r="AB282" i="12"/>
  <c r="AA244" i="12"/>
  <c r="AB244" i="12"/>
  <c r="AA218" i="12"/>
  <c r="AB218" i="12"/>
  <c r="AB145" i="12"/>
  <c r="AA145" i="12"/>
  <c r="AB109" i="12"/>
  <c r="AA109" i="12"/>
  <c r="AA73" i="12"/>
  <c r="AB73" i="12"/>
  <c r="AA37" i="12"/>
  <c r="AB37" i="12"/>
  <c r="AA225" i="12"/>
  <c r="AB225" i="12"/>
  <c r="AA189" i="12"/>
  <c r="AB189" i="12"/>
  <c r="AA153" i="12"/>
  <c r="AB153" i="12"/>
  <c r="AA117" i="12"/>
  <c r="AB117" i="12"/>
  <c r="AA81" i="12"/>
  <c r="AB81" i="12"/>
  <c r="AA45" i="12"/>
  <c r="AB45" i="12"/>
  <c r="AA9" i="12"/>
  <c r="AB9" i="12"/>
  <c r="AA357" i="12"/>
  <c r="AB357" i="12"/>
  <c r="AB374" i="12"/>
  <c r="AA374" i="12"/>
  <c r="AB331" i="12"/>
  <c r="AA331" i="12"/>
  <c r="AB272" i="12"/>
  <c r="AA272" i="12"/>
  <c r="AA107" i="12"/>
  <c r="AB107" i="12"/>
  <c r="AA413" i="12"/>
  <c r="AB413" i="12"/>
  <c r="AA370" i="12"/>
  <c r="AB370" i="12"/>
  <c r="AA408" i="12"/>
  <c r="AB408" i="12"/>
  <c r="AA416" i="12"/>
  <c r="AB416" i="12"/>
  <c r="AA348" i="12"/>
  <c r="AB348" i="12"/>
  <c r="AA329" i="12"/>
  <c r="AB329" i="12"/>
  <c r="AB365" i="12"/>
  <c r="AA365" i="12"/>
  <c r="AB317" i="12"/>
  <c r="AA317" i="12"/>
  <c r="AA227" i="12"/>
  <c r="AB227" i="12"/>
  <c r="AA184" i="12"/>
  <c r="AB184" i="12"/>
  <c r="AA176" i="12"/>
  <c r="AB176" i="12"/>
  <c r="AA315" i="12"/>
  <c r="AB315" i="12"/>
  <c r="AA279" i="12"/>
  <c r="AB279" i="12"/>
  <c r="AA197" i="12"/>
  <c r="AB197" i="12"/>
  <c r="AA142" i="12"/>
  <c r="AB142" i="12"/>
  <c r="AA106" i="12"/>
  <c r="AB106" i="12"/>
  <c r="AA70" i="12"/>
  <c r="AB70" i="12"/>
  <c r="AA34" i="12"/>
  <c r="AB34" i="12"/>
  <c r="AA222" i="12"/>
  <c r="AB222" i="12"/>
  <c r="AB186" i="12"/>
  <c r="AA186" i="12"/>
  <c r="AB150" i="12"/>
  <c r="AA150" i="12"/>
  <c r="AA114" i="12"/>
  <c r="AB114" i="12"/>
  <c r="AA78" i="12"/>
  <c r="AB78" i="12"/>
  <c r="AB42" i="12"/>
  <c r="AA42" i="12"/>
  <c r="AA6" i="12"/>
  <c r="AB6" i="12"/>
  <c r="AB390" i="12"/>
  <c r="AA390" i="12"/>
  <c r="AB371" i="12"/>
  <c r="AA371" i="12"/>
  <c r="AB263" i="12"/>
  <c r="AA263" i="12"/>
  <c r="AA71" i="12"/>
  <c r="AB71" i="12"/>
  <c r="AA353" i="12"/>
  <c r="AB353" i="12"/>
  <c r="AA293" i="12"/>
  <c r="AB293" i="12"/>
  <c r="AB414" i="12"/>
  <c r="AA414" i="12"/>
  <c r="AB409" i="12"/>
  <c r="AA409" i="12"/>
  <c r="AA344" i="12"/>
  <c r="AB344" i="12"/>
  <c r="AA271" i="12"/>
  <c r="AB271" i="12"/>
  <c r="AB287" i="12"/>
  <c r="AA287" i="12"/>
  <c r="AA143" i="12"/>
  <c r="AB143" i="12"/>
  <c r="AA405" i="12"/>
  <c r="AB405" i="12"/>
  <c r="AA137" i="12"/>
  <c r="AB137" i="12"/>
  <c r="AA83" i="12"/>
  <c r="AB83" i="12"/>
  <c r="AA29" i="12"/>
  <c r="AB29" i="12"/>
  <c r="AA140" i="12"/>
  <c r="AB140" i="12"/>
  <c r="AA86" i="12"/>
  <c r="AB86" i="12"/>
  <c r="AA32" i="12"/>
  <c r="AB32" i="12"/>
  <c r="AA312" i="12"/>
  <c r="AB312" i="12"/>
  <c r="AA276" i="12"/>
  <c r="AB276" i="12"/>
  <c r="AB254" i="12"/>
  <c r="AA254" i="12"/>
  <c r="AA211" i="12"/>
  <c r="AB211" i="12"/>
  <c r="AA175" i="12"/>
  <c r="AB175" i="12"/>
  <c r="AB139" i="12"/>
  <c r="AA139" i="12"/>
  <c r="AB103" i="12"/>
  <c r="AA103" i="12"/>
  <c r="AA67" i="12"/>
  <c r="AB67" i="12"/>
  <c r="AA31" i="12"/>
  <c r="AB31" i="12"/>
  <c r="AA255" i="12"/>
  <c r="AB255" i="12"/>
  <c r="AA219" i="12"/>
  <c r="AB219" i="12"/>
  <c r="AA183" i="12"/>
  <c r="AB183" i="12"/>
  <c r="AA147" i="12"/>
  <c r="AB147" i="12"/>
  <c r="AA111" i="12"/>
  <c r="AB111" i="12"/>
  <c r="AA75" i="12"/>
  <c r="AB75" i="12"/>
  <c r="AA39" i="12"/>
  <c r="AB39" i="12"/>
  <c r="AA3" i="12"/>
  <c r="AB3" i="12"/>
  <c r="Z411" i="12"/>
  <c r="Z339" i="12"/>
  <c r="Z110" i="12"/>
  <c r="Z314" i="12"/>
  <c r="Z377" i="12"/>
  <c r="Z355" i="12"/>
  <c r="Z296" i="12"/>
  <c r="Z133" i="12"/>
  <c r="Z387" i="12"/>
  <c r="Z317" i="12"/>
  <c r="Z202" i="12"/>
  <c r="Z167" i="12"/>
  <c r="Z113" i="12"/>
  <c r="Z59" i="12"/>
  <c r="Z5" i="12"/>
  <c r="Z276" i="12"/>
  <c r="Z208" i="12"/>
  <c r="Z193" i="12"/>
  <c r="Z157" i="12"/>
  <c r="Z103" i="12"/>
  <c r="Z49" i="12"/>
  <c r="Z249" i="12"/>
  <c r="Z213" i="12"/>
  <c r="Z177" i="12"/>
  <c r="Z141" i="12"/>
  <c r="Z105" i="12"/>
  <c r="Z69" i="12"/>
  <c r="Z33" i="12"/>
  <c r="Z272" i="12"/>
  <c r="Z414" i="12"/>
  <c r="Z348" i="12"/>
  <c r="Z119" i="12"/>
  <c r="Z383" i="12"/>
  <c r="Z191" i="12"/>
  <c r="Z241" i="12"/>
  <c r="Z163" i="12"/>
  <c r="Z109" i="12"/>
  <c r="Z55" i="12"/>
  <c r="Z309" i="12"/>
  <c r="Z273" i="12"/>
  <c r="Z197" i="12"/>
  <c r="Z182" i="12"/>
  <c r="Z152" i="12"/>
  <c r="Z98" i="12"/>
  <c r="Z44" i="12"/>
  <c r="Z246" i="12"/>
  <c r="Z210" i="12"/>
  <c r="Z174" i="12"/>
  <c r="Z138" i="12"/>
  <c r="Z102" i="12"/>
  <c r="Z66" i="12"/>
  <c r="Z30" i="12"/>
  <c r="Z97" i="12"/>
  <c r="Z304" i="12"/>
  <c r="Z400" i="12"/>
  <c r="Z221" i="12"/>
  <c r="Z338" i="12"/>
  <c r="Z83" i="12"/>
  <c r="Z396" i="12"/>
  <c r="Z239" i="12"/>
  <c r="Z416" i="12"/>
  <c r="Z344" i="12"/>
  <c r="Z329" i="12"/>
  <c r="Z248" i="12"/>
  <c r="Z106" i="12"/>
  <c r="Z376" i="12"/>
  <c r="Z290" i="12"/>
  <c r="Z184" i="12"/>
  <c r="Z230" i="12"/>
  <c r="Z158" i="12"/>
  <c r="Z104" i="12"/>
  <c r="Z50" i="12"/>
  <c r="Z306" i="12"/>
  <c r="Z270" i="12"/>
  <c r="Z190" i="12"/>
  <c r="Z175" i="12"/>
  <c r="Z148" i="12"/>
  <c r="Z94" i="12"/>
  <c r="Z40" i="12"/>
  <c r="Z243" i="12"/>
  <c r="Z207" i="12"/>
  <c r="Z171" i="12"/>
  <c r="Z135" i="12"/>
  <c r="Z99" i="12"/>
  <c r="Z63" i="12"/>
  <c r="Z27" i="12"/>
  <c r="Z293" i="12"/>
  <c r="Z308" i="12"/>
  <c r="Z284" i="12"/>
  <c r="Z393" i="12"/>
  <c r="Z178" i="12"/>
  <c r="Z331" i="12"/>
  <c r="Z70" i="12"/>
  <c r="Z406" i="12"/>
  <c r="Z196" i="12"/>
  <c r="Z409" i="12"/>
  <c r="Z337" i="12"/>
  <c r="Z92" i="12"/>
  <c r="Z369" i="12"/>
  <c r="Z223" i="12"/>
  <c r="Z154" i="12"/>
  <c r="Z100" i="12"/>
  <c r="Z46" i="12"/>
  <c r="Z303" i="12"/>
  <c r="Z267" i="12"/>
  <c r="Z179" i="12"/>
  <c r="Z143" i="12"/>
  <c r="Z89" i="12"/>
  <c r="Z35" i="12"/>
  <c r="Z240" i="12"/>
  <c r="Z204" i="12"/>
  <c r="Z168" i="12"/>
  <c r="Z132" i="12"/>
  <c r="Z96" i="12"/>
  <c r="Z60" i="12"/>
  <c r="Z24" i="12"/>
  <c r="Z389" i="12"/>
  <c r="Z350" i="12"/>
  <c r="Z268" i="12"/>
  <c r="Z74" i="12"/>
  <c r="Z56" i="12"/>
  <c r="Z388" i="12"/>
  <c r="Z185" i="12"/>
  <c r="Z402" i="12"/>
  <c r="Z330" i="12"/>
  <c r="Z271" i="12"/>
  <c r="Z318" i="12"/>
  <c r="Z79" i="12"/>
  <c r="Z263" i="12"/>
  <c r="Z365" i="12"/>
  <c r="Z212" i="12"/>
  <c r="Z149" i="12"/>
  <c r="Z95" i="12"/>
  <c r="Z41" i="12"/>
  <c r="Z300" i="12"/>
  <c r="Z264" i="12"/>
  <c r="Z139" i="12"/>
  <c r="Z85" i="12"/>
  <c r="Z31" i="12"/>
  <c r="Z237" i="12"/>
  <c r="Z201" i="12"/>
  <c r="Z165" i="12"/>
  <c r="Z129" i="12"/>
  <c r="Z93" i="12"/>
  <c r="Z57" i="12"/>
  <c r="Z21" i="12"/>
  <c r="Z259" i="12"/>
  <c r="Z382" i="12"/>
  <c r="Z316" i="12"/>
  <c r="Z257" i="12"/>
  <c r="Z392" i="12"/>
  <c r="Z323" i="12"/>
  <c r="Z250" i="12"/>
  <c r="Z43" i="12"/>
  <c r="Z320" i="12"/>
  <c r="Z363" i="12"/>
  <c r="Z292" i="12"/>
  <c r="Z398" i="12"/>
  <c r="Z260" i="12"/>
  <c r="Z34" i="12"/>
  <c r="Z65" i="12"/>
  <c r="Z358" i="12"/>
  <c r="Z115" i="12"/>
  <c r="Z280" i="12"/>
  <c r="Z205" i="12"/>
  <c r="Z145" i="12"/>
  <c r="Z91" i="12"/>
  <c r="Z37" i="12"/>
  <c r="Z297" i="12"/>
  <c r="Z261" i="12"/>
  <c r="Z254" i="12"/>
  <c r="Z134" i="12"/>
  <c r="Z80" i="12"/>
  <c r="Z26" i="12"/>
  <c r="Z234" i="12"/>
  <c r="Z198" i="12"/>
  <c r="Z162" i="12"/>
  <c r="Z126" i="12"/>
  <c r="Z90" i="12"/>
  <c r="Z54" i="12"/>
  <c r="Z18" i="12"/>
  <c r="Z232" i="12"/>
  <c r="Z375" i="12"/>
  <c r="Z385" i="12"/>
  <c r="Z242" i="12"/>
  <c r="Z29" i="12"/>
  <c r="Z345" i="12"/>
  <c r="Z281" i="12"/>
  <c r="Z372" i="12"/>
  <c r="Z155" i="12"/>
  <c r="Z391" i="12"/>
  <c r="Z322" i="12"/>
  <c r="Z52" i="12"/>
  <c r="Z88" i="12"/>
  <c r="Z351" i="12"/>
  <c r="Z265" i="12"/>
  <c r="Z269" i="12"/>
  <c r="Z7" i="12"/>
  <c r="Z194" i="12"/>
  <c r="Z140" i="12"/>
  <c r="Z86" i="12"/>
  <c r="Z32" i="12"/>
  <c r="Z294" i="12"/>
  <c r="Z258" i="12"/>
  <c r="Z247" i="12"/>
  <c r="Z130" i="12"/>
  <c r="Z76" i="12"/>
  <c r="Z22" i="12"/>
  <c r="Z231" i="12"/>
  <c r="Z195" i="12"/>
  <c r="Z159" i="12"/>
  <c r="Z123" i="12"/>
  <c r="Z87" i="12"/>
  <c r="Z51" i="12"/>
  <c r="Z15" i="12"/>
  <c r="Z349" i="12"/>
  <c r="Z415" i="12"/>
  <c r="Z408" i="12"/>
  <c r="Z181" i="12"/>
  <c r="Z371" i="12"/>
  <c r="Z289" i="12"/>
  <c r="Z328" i="12"/>
  <c r="Z378" i="12"/>
  <c r="Z311" i="12"/>
  <c r="Z199" i="12"/>
  <c r="Z287" i="12"/>
  <c r="Z16" i="12"/>
  <c r="Z274" i="12"/>
  <c r="Z128" i="12"/>
  <c r="Z384" i="12"/>
  <c r="Z403" i="12"/>
  <c r="Z38" i="12"/>
  <c r="Z347" i="12"/>
  <c r="Z214" i="12"/>
  <c r="Z370" i="12"/>
  <c r="Z245" i="12"/>
  <c r="Z187" i="12"/>
  <c r="Z136" i="12"/>
  <c r="Z82" i="12"/>
  <c r="Z28" i="12"/>
  <c r="Z291" i="12"/>
  <c r="Z251" i="12"/>
  <c r="Z236" i="12"/>
  <c r="Z125" i="12"/>
  <c r="Z71" i="12"/>
  <c r="Z17" i="12"/>
  <c r="Z228" i="12"/>
  <c r="Z192" i="12"/>
  <c r="Z156" i="12"/>
  <c r="Z120" i="12"/>
  <c r="Z84" i="12"/>
  <c r="Z48" i="12"/>
  <c r="Z12" i="12"/>
  <c r="Z332" i="12"/>
  <c r="Z283" i="12"/>
  <c r="Z335" i="12"/>
  <c r="Z342" i="12"/>
  <c r="Z341" i="12"/>
  <c r="Z324" i="12"/>
  <c r="Z364" i="12"/>
  <c r="Z278" i="12"/>
  <c r="Z312" i="12"/>
  <c r="Z374" i="12"/>
  <c r="Z307" i="12"/>
  <c r="Z188" i="12"/>
  <c r="Z164" i="12"/>
  <c r="Z386" i="12"/>
  <c r="Z359" i="12"/>
  <c r="Z299" i="12"/>
  <c r="Z101" i="12"/>
  <c r="Z380" i="12"/>
  <c r="Z217" i="12"/>
  <c r="Z413" i="12"/>
  <c r="Z25" i="12"/>
  <c r="Z399" i="12"/>
  <c r="Z412" i="12"/>
  <c r="Z340" i="12"/>
  <c r="Z203" i="12"/>
  <c r="Z325" i="12"/>
  <c r="Z238" i="12"/>
  <c r="Z176" i="12"/>
  <c r="Z131" i="12"/>
  <c r="Z77" i="12"/>
  <c r="Z23" i="12"/>
  <c r="Z288" i="12"/>
  <c r="Z244" i="12"/>
  <c r="Z229" i="12"/>
  <c r="Z121" i="12"/>
  <c r="Z67" i="12"/>
  <c r="Z13" i="12"/>
  <c r="Z225" i="12"/>
  <c r="Z189" i="12"/>
  <c r="Z153" i="12"/>
  <c r="Z117" i="12"/>
  <c r="Z81" i="12"/>
  <c r="Z45" i="12"/>
  <c r="Z9" i="12"/>
  <c r="Z319" i="12"/>
  <c r="Z253" i="12"/>
  <c r="Z390" i="12"/>
  <c r="Z20" i="12"/>
  <c r="Z357" i="12"/>
  <c r="Z367" i="12"/>
  <c r="Z302" i="12"/>
  <c r="Z321" i="12"/>
  <c r="Z151" i="12"/>
  <c r="Z368" i="12"/>
  <c r="Z169" i="12"/>
  <c r="Z315" i="12"/>
  <c r="Z373" i="12"/>
  <c r="Z310" i="12"/>
  <c r="Z206" i="12"/>
  <c r="Z352" i="12"/>
  <c r="Z286" i="12"/>
  <c r="Z173" i="12"/>
  <c r="Z11" i="12"/>
  <c r="Z381" i="12"/>
  <c r="Z405" i="12"/>
  <c r="Z333" i="12"/>
  <c r="Z227" i="12"/>
  <c r="Z127" i="12"/>
  <c r="Z73" i="12"/>
  <c r="Z19" i="12"/>
  <c r="Z285" i="12"/>
  <c r="Z233" i="12"/>
  <c r="Z218" i="12"/>
  <c r="Z170" i="12"/>
  <c r="Z116" i="12"/>
  <c r="Z62" i="12"/>
  <c r="Z8" i="12"/>
  <c r="Z222" i="12"/>
  <c r="Z186" i="12"/>
  <c r="Z150" i="12"/>
  <c r="Z114" i="12"/>
  <c r="Z78" i="12"/>
  <c r="Z42" i="12"/>
  <c r="Z6" i="12"/>
  <c r="Z404" i="12"/>
  <c r="Z353" i="12"/>
  <c r="Z47" i="12"/>
  <c r="Z360" i="12"/>
  <c r="Z298" i="12"/>
  <c r="Z137" i="12"/>
  <c r="Z295" i="12"/>
  <c r="Z142" i="12"/>
  <c r="Z277" i="12"/>
  <c r="Z326" i="12"/>
  <c r="Z256" i="12"/>
  <c r="Z410" i="12"/>
  <c r="Z366" i="12"/>
  <c r="Z305" i="12"/>
  <c r="Z275" i="12"/>
  <c r="Z160" i="12"/>
  <c r="Z336" i="12"/>
  <c r="Z334" i="12"/>
  <c r="Z401" i="12"/>
  <c r="Z354" i="12"/>
  <c r="Z220" i="12"/>
  <c r="Z122" i="12"/>
  <c r="Z68" i="12"/>
  <c r="Z14" i="12"/>
  <c r="Z282" i="12"/>
  <c r="Z226" i="12"/>
  <c r="Z211" i="12"/>
  <c r="Z166" i="12"/>
  <c r="Z112" i="12"/>
  <c r="Z58" i="12"/>
  <c r="Z4" i="12"/>
  <c r="Z255" i="12"/>
  <c r="Z219" i="12"/>
  <c r="Z183" i="12"/>
  <c r="Z147" i="12"/>
  <c r="Z111" i="12"/>
  <c r="Z75" i="12"/>
  <c r="Z39" i="12"/>
  <c r="Z3" i="12"/>
  <c r="Z407" i="12"/>
  <c r="Z361" i="12"/>
  <c r="Z397" i="12"/>
  <c r="Z379" i="12"/>
  <c r="Z346" i="12"/>
  <c r="Z356" i="12"/>
  <c r="Z327" i="12"/>
  <c r="Z262" i="12"/>
  <c r="Z124" i="12"/>
  <c r="Z61" i="12"/>
  <c r="Z266" i="12"/>
  <c r="Z395" i="12"/>
  <c r="Z362" i="12"/>
  <c r="Z301" i="12"/>
  <c r="Z343" i="12"/>
  <c r="Z146" i="12"/>
  <c r="Z235" i="12"/>
  <c r="Z394" i="12"/>
  <c r="Z224" i="12"/>
  <c r="Z313" i="12"/>
  <c r="Z209" i="12"/>
  <c r="Z172" i="12"/>
  <c r="Z118" i="12"/>
  <c r="Z64" i="12"/>
  <c r="Z10" i="12"/>
  <c r="Z279" i="12"/>
  <c r="Z215" i="12"/>
  <c r="Z200" i="12"/>
  <c r="Z161" i="12"/>
  <c r="Z107" i="12"/>
  <c r="Z53" i="12"/>
  <c r="Z252" i="12"/>
  <c r="Z216" i="12"/>
  <c r="Z180" i="12"/>
  <c r="Z144" i="12"/>
  <c r="Z108" i="12"/>
  <c r="Z72" i="12"/>
  <c r="Z36" i="12"/>
  <c r="S2" i="11"/>
  <c r="S2" i="9"/>
  <c r="O12" i="9"/>
  <c r="O12" i="8"/>
  <c r="N15" i="4"/>
  <c r="N15" i="5"/>
  <c r="O15" i="6"/>
  <c r="O12" i="7"/>
  <c r="S2" i="8"/>
  <c r="X2" i="8"/>
  <c r="X2" i="7"/>
  <c r="S2" i="7"/>
  <c r="R2" i="5"/>
  <c r="R2" i="4"/>
  <c r="T32" i="1"/>
  <c r="S36" i="1"/>
  <c r="S24" i="1"/>
  <c r="S12" i="1"/>
  <c r="T44" i="1"/>
  <c r="T20" i="1"/>
  <c r="T8" i="1"/>
  <c r="U38" i="1"/>
  <c r="U26" i="1"/>
  <c r="U14" i="1"/>
  <c r="S35" i="1"/>
  <c r="S23" i="1"/>
  <c r="S11" i="1"/>
  <c r="T43" i="1"/>
  <c r="T31" i="1"/>
  <c r="T19" i="1"/>
  <c r="T7" i="1"/>
  <c r="U37" i="1"/>
  <c r="U25" i="1"/>
  <c r="U13" i="1"/>
  <c r="S34" i="1"/>
  <c r="S10" i="1"/>
  <c r="T30" i="1"/>
  <c r="T6" i="1"/>
  <c r="U24" i="1"/>
  <c r="S2" i="1"/>
  <c r="S21" i="1"/>
  <c r="T41" i="1"/>
  <c r="T17" i="1"/>
  <c r="U35" i="1"/>
  <c r="U11" i="1"/>
  <c r="S32" i="1"/>
  <c r="S8" i="1"/>
  <c r="T28" i="1"/>
  <c r="T4" i="1"/>
  <c r="U22" i="1"/>
  <c r="S43" i="1"/>
  <c r="S19" i="1"/>
  <c r="T39" i="1"/>
  <c r="T15" i="1"/>
  <c r="U33" i="1"/>
  <c r="U9" i="1"/>
  <c r="S30" i="1"/>
  <c r="S6" i="1"/>
  <c r="T26" i="1"/>
  <c r="U44" i="1"/>
  <c r="U20" i="1"/>
  <c r="S41" i="1"/>
  <c r="S17" i="1"/>
  <c r="T37" i="1"/>
  <c r="T13" i="1"/>
  <c r="U43" i="1"/>
  <c r="U19" i="1"/>
  <c r="S40" i="1"/>
  <c r="S16" i="1"/>
  <c r="T36" i="1"/>
  <c r="T24" i="1"/>
  <c r="T12" i="1"/>
  <c r="U42" i="1"/>
  <c r="U30" i="1"/>
  <c r="U18" i="1"/>
  <c r="U6" i="1"/>
  <c r="S39" i="1"/>
  <c r="S27" i="1"/>
  <c r="S15" i="1"/>
  <c r="S3" i="1"/>
  <c r="T35" i="1"/>
  <c r="T23" i="1"/>
  <c r="T11" i="1"/>
  <c r="U41" i="1"/>
  <c r="U29" i="1"/>
  <c r="U17" i="1"/>
  <c r="U5" i="1"/>
  <c r="S22" i="1"/>
  <c r="T42" i="1"/>
  <c r="T18" i="1"/>
  <c r="U36" i="1"/>
  <c r="U12" i="1"/>
  <c r="S33" i="1"/>
  <c r="S9" i="1"/>
  <c r="T29" i="1"/>
  <c r="T5" i="1"/>
  <c r="U23" i="1"/>
  <c r="S44" i="1"/>
  <c r="S20" i="1"/>
  <c r="T40" i="1"/>
  <c r="T16" i="1"/>
  <c r="U34" i="1"/>
  <c r="U10" i="1"/>
  <c r="S31" i="1"/>
  <c r="S7" i="1"/>
  <c r="T27" i="1"/>
  <c r="T3" i="1"/>
  <c r="U21" i="1"/>
  <c r="S42" i="1"/>
  <c r="S18" i="1"/>
  <c r="T38" i="1"/>
  <c r="T14" i="1"/>
  <c r="U32" i="1"/>
  <c r="U8" i="1"/>
  <c r="S29" i="1"/>
  <c r="S5" i="1"/>
  <c r="T25" i="1"/>
  <c r="U31" i="1"/>
  <c r="U7" i="1"/>
  <c r="S28" i="1"/>
  <c r="S4" i="1"/>
  <c r="S38" i="1"/>
  <c r="S26" i="1"/>
  <c r="S14" i="1"/>
  <c r="T2" i="1"/>
  <c r="T34" i="1"/>
  <c r="T22" i="1"/>
  <c r="T10" i="1"/>
  <c r="U40" i="1"/>
  <c r="U28" i="1"/>
  <c r="U16" i="1"/>
  <c r="U4" i="1"/>
  <c r="S37" i="1"/>
  <c r="S25" i="1"/>
  <c r="S13" i="1"/>
  <c r="T33" i="1"/>
  <c r="T21" i="1"/>
  <c r="T9" i="1"/>
  <c r="U39" i="1"/>
  <c r="U27" i="1"/>
  <c r="U15" i="1"/>
  <c r="U3" i="1"/>
  <c r="V250" i="19"/>
  <c r="V274" i="19"/>
  <c r="V298" i="19"/>
  <c r="V322" i="19"/>
  <c r="V346" i="19"/>
  <c r="AA255" i="19"/>
  <c r="AA279" i="19"/>
  <c r="AA303" i="19"/>
  <c r="AA327" i="19"/>
  <c r="AA351" i="19"/>
  <c r="W266" i="19"/>
  <c r="W298" i="19"/>
  <c r="W330" i="19"/>
  <c r="W362" i="19"/>
  <c r="V271" i="19"/>
  <c r="V295" i="19"/>
  <c r="V319" i="19"/>
  <c r="V343" i="19"/>
  <c r="V252" i="19"/>
  <c r="V276" i="19"/>
  <c r="V300" i="19"/>
  <c r="V324" i="19"/>
  <c r="V348" i="19"/>
  <c r="AA258" i="19"/>
  <c r="AA282" i="19"/>
  <c r="AA306" i="19"/>
  <c r="AA330" i="19"/>
  <c r="W273" i="19"/>
  <c r="W305" i="19"/>
  <c r="W337" i="19"/>
  <c r="Z268" i="19"/>
  <c r="W317" i="19"/>
  <c r="W360" i="19"/>
  <c r="X317" i="19"/>
  <c r="X356" i="19"/>
  <c r="W312" i="19"/>
  <c r="V352" i="19"/>
  <c r="V307" i="19"/>
  <c r="W348" i="19"/>
  <c r="V288" i="19"/>
  <c r="Z326" i="19"/>
  <c r="W256" i="19"/>
  <c r="X307" i="19"/>
  <c r="Z350" i="19"/>
  <c r="W291" i="19"/>
  <c r="AA329" i="19"/>
  <c r="X363" i="19"/>
  <c r="W253" i="19"/>
  <c r="X353" i="19"/>
  <c r="X264" i="19"/>
  <c r="Z254" i="19"/>
  <c r="Z265" i="19"/>
  <c r="AA265" i="19"/>
  <c r="Y281" i="19"/>
  <c r="X275" i="19"/>
  <c r="AA302" i="19"/>
  <c r="Z351" i="19"/>
  <c r="Y251" i="19"/>
  <c r="Y275" i="19"/>
  <c r="Y299" i="19"/>
  <c r="Y323" i="19"/>
  <c r="Y347" i="19"/>
  <c r="X258" i="19"/>
  <c r="X282" i="19"/>
  <c r="X306" i="19"/>
  <c r="X330" i="19"/>
  <c r="X354" i="19"/>
  <c r="Y269" i="19"/>
  <c r="Y301" i="19"/>
  <c r="Y333" i="19"/>
  <c r="AA363" i="19"/>
  <c r="AA272" i="19"/>
  <c r="AA296" i="19"/>
  <c r="AA320" i="19"/>
  <c r="AA344" i="19"/>
  <c r="AA253" i="19"/>
  <c r="AA277" i="19"/>
  <c r="AA301" i="19"/>
  <c r="AA325" i="19"/>
  <c r="AA349" i="19"/>
  <c r="W260" i="19"/>
  <c r="W284" i="19"/>
  <c r="W308" i="19"/>
  <c r="W332" i="19"/>
  <c r="X276" i="19"/>
  <c r="X308" i="19"/>
  <c r="Y252" i="19"/>
  <c r="W270" i="19"/>
  <c r="V320" i="19"/>
  <c r="AA362" i="19"/>
  <c r="W320" i="19"/>
  <c r="Y358" i="19"/>
  <c r="V315" i="19"/>
  <c r="Y356" i="19"/>
  <c r="X312" i="19"/>
  <c r="W350" i="19"/>
  <c r="X293" i="19"/>
  <c r="Y329" i="19"/>
  <c r="V264" i="19"/>
  <c r="Y310" i="19"/>
  <c r="Y352" i="19"/>
  <c r="W294" i="19"/>
  <c r="Z332" i="19"/>
  <c r="V253" i="19"/>
  <c r="X261" i="19"/>
  <c r="Y363" i="19"/>
  <c r="Y272" i="19"/>
  <c r="Y264" i="19"/>
  <c r="Y273" i="19"/>
  <c r="V275" i="19"/>
  <c r="Y288" i="19"/>
  <c r="Z281" i="19"/>
  <c r="AA308" i="19"/>
  <c r="W357" i="19"/>
  <c r="V254" i="19"/>
  <c r="V278" i="19"/>
  <c r="V302" i="19"/>
  <c r="V326" i="19"/>
  <c r="V350" i="19"/>
  <c r="AA259" i="19"/>
  <c r="AA283" i="19"/>
  <c r="AA307" i="19"/>
  <c r="AA331" i="19"/>
  <c r="AA355" i="19"/>
  <c r="Z272" i="19"/>
  <c r="Z304" i="19"/>
  <c r="Z336" i="19"/>
  <c r="Y250" i="19"/>
  <c r="Y274" i="19"/>
  <c r="Y298" i="19"/>
  <c r="Y322" i="19"/>
  <c r="Y346" i="19"/>
  <c r="W255" i="19"/>
  <c r="W279" i="19"/>
  <c r="W303" i="19"/>
  <c r="W327" i="19"/>
  <c r="W351" i="19"/>
  <c r="X263" i="19"/>
  <c r="X287" i="19"/>
  <c r="X311" i="19"/>
  <c r="X335" i="19"/>
  <c r="Z279" i="19"/>
  <c r="Z311" i="19"/>
  <c r="X257" i="19"/>
  <c r="V251" i="19"/>
  <c r="X325" i="19"/>
  <c r="W251" i="19"/>
  <c r="V323" i="19"/>
  <c r="X360" i="19"/>
  <c r="X320" i="19"/>
  <c r="Z358" i="19"/>
  <c r="W315" i="19"/>
  <c r="W352" i="19"/>
  <c r="W296" i="19"/>
  <c r="AA334" i="19"/>
  <c r="Z267" i="19"/>
  <c r="X313" i="19"/>
  <c r="X361" i="19"/>
  <c r="Y296" i="19"/>
  <c r="W340" i="19"/>
  <c r="W261" i="19"/>
  <c r="W272" i="19"/>
  <c r="X253" i="19"/>
  <c r="AA278" i="19"/>
  <c r="X273" i="19"/>
  <c r="Y280" i="19"/>
  <c r="X281" i="19"/>
  <c r="AA294" i="19"/>
  <c r="X289" i="19"/>
  <c r="Y316" i="19"/>
  <c r="V261" i="19"/>
  <c r="Y255" i="19"/>
  <c r="Y279" i="19"/>
  <c r="Y303" i="19"/>
  <c r="Y327" i="19"/>
  <c r="Y351" i="19"/>
  <c r="X262" i="19"/>
  <c r="X286" i="19"/>
  <c r="X310" i="19"/>
  <c r="X334" i="19"/>
  <c r="X358" i="19"/>
  <c r="W274" i="19"/>
  <c r="W306" i="19"/>
  <c r="W338" i="19"/>
  <c r="Z253" i="19"/>
  <c r="Z277" i="19"/>
  <c r="Z301" i="19"/>
  <c r="Z325" i="19"/>
  <c r="Z349" i="19"/>
  <c r="Z258" i="19"/>
  <c r="Z282" i="19"/>
  <c r="Z306" i="19"/>
  <c r="Z330" i="19"/>
  <c r="Z354" i="19"/>
  <c r="V265" i="19"/>
  <c r="V289" i="19"/>
  <c r="V313" i="19"/>
  <c r="V337" i="19"/>
  <c r="W281" i="19"/>
  <c r="W313" i="19"/>
  <c r="Y260" i="19"/>
  <c r="AA254" i="19"/>
  <c r="W328" i="19"/>
  <c r="V259" i="19"/>
  <c r="X328" i="19"/>
  <c r="X251" i="19"/>
  <c r="W323" i="19"/>
  <c r="Y360" i="19"/>
  <c r="W318" i="19"/>
  <c r="AA354" i="19"/>
  <c r="V299" i="19"/>
  <c r="Z337" i="19"/>
  <c r="W277" i="19"/>
  <c r="Z315" i="19"/>
  <c r="W363" i="19"/>
  <c r="X299" i="19"/>
  <c r="W342" i="19"/>
  <c r="X269" i="19"/>
  <c r="Y278" i="19"/>
  <c r="Y262" i="19"/>
  <c r="Y286" i="19"/>
  <c r="X280" i="19"/>
  <c r="AA286" i="19"/>
  <c r="Z294" i="19"/>
  <c r="AA300" i="19"/>
  <c r="Z302" i="19"/>
  <c r="V328" i="19"/>
  <c r="W269" i="19"/>
  <c r="V258" i="19"/>
  <c r="V282" i="19"/>
  <c r="V306" i="19"/>
  <c r="V330" i="19"/>
  <c r="V354" i="19"/>
  <c r="AA263" i="19"/>
  <c r="AA287" i="19"/>
  <c r="AA311" i="19"/>
  <c r="AA335" i="19"/>
  <c r="AA359" i="19"/>
  <c r="Y277" i="19"/>
  <c r="Y309" i="19"/>
  <c r="Y341" i="19"/>
  <c r="V255" i="19"/>
  <c r="V279" i="19"/>
  <c r="V303" i="19"/>
  <c r="V327" i="19"/>
  <c r="V351" i="19"/>
  <c r="V260" i="19"/>
  <c r="V284" i="19"/>
  <c r="V308" i="19"/>
  <c r="V332" i="19"/>
  <c r="V356" i="19"/>
  <c r="AA266" i="19"/>
  <c r="AA290" i="19"/>
  <c r="AA314" i="19"/>
  <c r="X252" i="19"/>
  <c r="X284" i="19"/>
  <c r="X316" i="19"/>
  <c r="X265" i="19"/>
  <c r="Z262" i="19"/>
  <c r="V331" i="19"/>
  <c r="AA262" i="19"/>
  <c r="W331" i="19"/>
  <c r="W259" i="19"/>
  <c r="W326" i="19"/>
  <c r="Z251" i="19"/>
  <c r="Y320" i="19"/>
  <c r="Z356" i="19"/>
  <c r="X304" i="19"/>
  <c r="Z339" i="19"/>
  <c r="V280" i="19"/>
  <c r="Z318" i="19"/>
  <c r="X256" i="19"/>
  <c r="Y302" i="19"/>
  <c r="W344" i="19"/>
  <c r="W278" i="19"/>
  <c r="Y284" i="19"/>
  <c r="X272" i="19"/>
  <c r="Y292" i="19"/>
  <c r="Z286" i="19"/>
  <c r="Y294" i="19"/>
  <c r="Z300" i="19"/>
  <c r="Y308" i="19"/>
  <c r="Z308" i="19"/>
  <c r="AA340" i="19"/>
  <c r="Z283" i="19"/>
  <c r="Y259" i="19"/>
  <c r="Y283" i="19"/>
  <c r="Y307" i="19"/>
  <c r="Y331" i="19"/>
  <c r="Y355" i="19"/>
  <c r="X266" i="19"/>
  <c r="X290" i="19"/>
  <c r="X314" i="19"/>
  <c r="X338" i="19"/>
  <c r="X362" i="19"/>
  <c r="Z280" i="19"/>
  <c r="Z312" i="19"/>
  <c r="Z344" i="19"/>
  <c r="AA256" i="19"/>
  <c r="AA280" i="19"/>
  <c r="AA304" i="19"/>
  <c r="AA328" i="19"/>
  <c r="AA352" i="19"/>
  <c r="AA261" i="19"/>
  <c r="AA285" i="19"/>
  <c r="AA309" i="19"/>
  <c r="AA333" i="19"/>
  <c r="AA357" i="19"/>
  <c r="W268" i="19"/>
  <c r="W292" i="19"/>
  <c r="W316" i="19"/>
  <c r="Z255" i="19"/>
  <c r="Z287" i="19"/>
  <c r="Z319" i="19"/>
  <c r="Y268" i="19"/>
  <c r="Y270" i="19"/>
  <c r="X336" i="19"/>
  <c r="Z270" i="19"/>
  <c r="W334" i="19"/>
  <c r="V267" i="19"/>
  <c r="Y328" i="19"/>
  <c r="X259" i="19"/>
  <c r="X323" i="19"/>
  <c r="AA358" i="19"/>
  <c r="W307" i="19"/>
  <c r="X348" i="19"/>
  <c r="X285" i="19"/>
  <c r="Y321" i="19"/>
  <c r="AA260" i="19"/>
  <c r="X305" i="19"/>
  <c r="AA346" i="19"/>
  <c r="X291" i="19"/>
  <c r="Z291" i="19"/>
  <c r="Z278" i="19"/>
  <c r="Z299" i="19"/>
  <c r="Z292" i="19"/>
  <c r="Y300" i="19"/>
  <c r="W333" i="19"/>
  <c r="AA321" i="19"/>
  <c r="Z340" i="19"/>
  <c r="X351" i="19"/>
  <c r="AA289" i="19"/>
  <c r="V262" i="19"/>
  <c r="V286" i="19"/>
  <c r="V310" i="19"/>
  <c r="V334" i="19"/>
  <c r="V358" i="19"/>
  <c r="AA267" i="19"/>
  <c r="AA291" i="19"/>
  <c r="AA315" i="19"/>
  <c r="AA339" i="19"/>
  <c r="W250" i="19"/>
  <c r="W282" i="19"/>
  <c r="W314" i="19"/>
  <c r="W346" i="19"/>
  <c r="Y258" i="19"/>
  <c r="Y282" i="19"/>
  <c r="Y306" i="19"/>
  <c r="Y330" i="19"/>
  <c r="Y354" i="19"/>
  <c r="W263" i="19"/>
  <c r="W287" i="19"/>
  <c r="W311" i="19"/>
  <c r="W335" i="19"/>
  <c r="W359" i="19"/>
  <c r="X271" i="19"/>
  <c r="X295" i="19"/>
  <c r="X319" i="19"/>
  <c r="W257" i="19"/>
  <c r="W289" i="19"/>
  <c r="W321" i="19"/>
  <c r="Z252" i="19"/>
  <c r="Z273" i="19"/>
  <c r="V341" i="19"/>
  <c r="AA273" i="19"/>
  <c r="Y336" i="19"/>
  <c r="AA270" i="19"/>
  <c r="X331" i="19"/>
  <c r="W267" i="19"/>
  <c r="Y326" i="19"/>
  <c r="V361" i="19"/>
  <c r="W310" i="19"/>
  <c r="Y350" i="19"/>
  <c r="W288" i="19"/>
  <c r="AA326" i="19"/>
  <c r="W264" i="19"/>
  <c r="Z307" i="19"/>
  <c r="Z348" i="19"/>
  <c r="Z297" i="19"/>
  <c r="AA297" i="19"/>
  <c r="W286" i="19"/>
  <c r="AA305" i="19"/>
  <c r="Z313" i="19"/>
  <c r="AA313" i="19"/>
  <c r="X340" i="19"/>
  <c r="X333" i="19"/>
  <c r="X345" i="19"/>
  <c r="AA361" i="19"/>
  <c r="Y297" i="19"/>
  <c r="Y263" i="19"/>
  <c r="Y287" i="19"/>
  <c r="Y311" i="19"/>
  <c r="Y335" i="19"/>
  <c r="Y359" i="19"/>
  <c r="X270" i="19"/>
  <c r="X294" i="19"/>
  <c r="X318" i="19"/>
  <c r="X342" i="19"/>
  <c r="Y253" i="19"/>
  <c r="Y285" i="19"/>
  <c r="Y317" i="19"/>
  <c r="Y349" i="19"/>
  <c r="Z261" i="19"/>
  <c r="Z285" i="19"/>
  <c r="Z309" i="19"/>
  <c r="Z333" i="19"/>
  <c r="Z357" i="19"/>
  <c r="Z266" i="19"/>
  <c r="Z290" i="19"/>
  <c r="Z314" i="19"/>
  <c r="Z338" i="19"/>
  <c r="Z362" i="19"/>
  <c r="V273" i="19"/>
  <c r="V297" i="19"/>
  <c r="V321" i="19"/>
  <c r="X260" i="19"/>
  <c r="X292" i="19"/>
  <c r="X324" i="19"/>
  <c r="W254" i="19"/>
  <c r="Y276" i="19"/>
  <c r="X343" i="19"/>
  <c r="Z276" i="19"/>
  <c r="V339" i="19"/>
  <c r="AA276" i="19"/>
  <c r="Y334" i="19"/>
  <c r="V285" i="19"/>
  <c r="X329" i="19"/>
  <c r="V256" i="19"/>
  <c r="Y312" i="19"/>
  <c r="X352" i="19"/>
  <c r="V291" i="19"/>
  <c r="Z329" i="19"/>
  <c r="V272" i="19"/>
  <c r="Z310" i="19"/>
  <c r="AA350" i="19"/>
  <c r="Z324" i="19"/>
  <c r="Y305" i="19"/>
  <c r="Z305" i="19"/>
  <c r="V325" i="19"/>
  <c r="W325" i="19"/>
  <c r="V333" i="19"/>
  <c r="V345" i="19"/>
  <c r="Y340" i="19"/>
  <c r="Z355" i="19"/>
  <c r="V269" i="19"/>
  <c r="AA310" i="19"/>
  <c r="V266" i="19"/>
  <c r="V290" i="19"/>
  <c r="V314" i="19"/>
  <c r="V338" i="19"/>
  <c r="V362" i="19"/>
  <c r="AA271" i="19"/>
  <c r="AA295" i="19"/>
  <c r="AA319" i="19"/>
  <c r="AA343" i="19"/>
  <c r="Z256" i="19"/>
  <c r="Z288" i="19"/>
  <c r="Z320" i="19"/>
  <c r="Z352" i="19"/>
  <c r="V263" i="19"/>
  <c r="V287" i="19"/>
  <c r="V311" i="19"/>
  <c r="V335" i="19"/>
  <c r="V359" i="19"/>
  <c r="V268" i="19"/>
  <c r="V292" i="19"/>
  <c r="V316" i="19"/>
  <c r="V340" i="19"/>
  <c r="AA250" i="19"/>
  <c r="AA274" i="19"/>
  <c r="AA298" i="19"/>
  <c r="AA322" i="19"/>
  <c r="Z263" i="19"/>
  <c r="Z295" i="19"/>
  <c r="Z327" i="19"/>
  <c r="Y257" i="19"/>
  <c r="AA281" i="19"/>
  <c r="Y345" i="19"/>
  <c r="AA284" i="19"/>
  <c r="W341" i="19"/>
  <c r="V293" i="19"/>
  <c r="X337" i="19"/>
  <c r="W293" i="19"/>
  <c r="Z331" i="19"/>
  <c r="Z259" i="19"/>
  <c r="X315" i="19"/>
  <c r="AA356" i="19"/>
  <c r="X296" i="19"/>
  <c r="Y332" i="19"/>
  <c r="X277" i="19"/>
  <c r="Y313" i="19"/>
  <c r="V353" i="19"/>
  <c r="W336" i="19"/>
  <c r="V317" i="19"/>
  <c r="AA348" i="19"/>
  <c r="AA332" i="19"/>
  <c r="X344" i="19"/>
  <c r="Y344" i="19"/>
  <c r="X349" i="19"/>
  <c r="W345" i="19"/>
  <c r="Z361" i="19"/>
  <c r="X283" i="19"/>
  <c r="AA316" i="19"/>
  <c r="Y267" i="19"/>
  <c r="Y291" i="19"/>
  <c r="Y315" i="19"/>
  <c r="Y339" i="19"/>
  <c r="X250" i="19"/>
  <c r="X274" i="19"/>
  <c r="X298" i="19"/>
  <c r="X322" i="19"/>
  <c r="X346" i="19"/>
  <c r="W258" i="19"/>
  <c r="W290" i="19"/>
  <c r="W322" i="19"/>
  <c r="W354" i="19"/>
  <c r="AA264" i="19"/>
  <c r="AA288" i="19"/>
  <c r="AA312" i="19"/>
  <c r="AA336" i="19"/>
  <c r="AA360" i="19"/>
  <c r="AA269" i="19"/>
  <c r="AA293" i="19"/>
  <c r="AA317" i="19"/>
  <c r="AA341" i="19"/>
  <c r="W252" i="19"/>
  <c r="W276" i="19"/>
  <c r="W300" i="19"/>
  <c r="W324" i="19"/>
  <c r="W265" i="19"/>
  <c r="W297" i="19"/>
  <c r="W329" i="19"/>
  <c r="Z260" i="19"/>
  <c r="Z284" i="19"/>
  <c r="X347" i="19"/>
  <c r="V301" i="19"/>
  <c r="Z343" i="19"/>
  <c r="W301" i="19"/>
  <c r="W339" i="19"/>
  <c r="V296" i="19"/>
  <c r="Z334" i="19"/>
  <c r="X267" i="19"/>
  <c r="Y318" i="19"/>
  <c r="W361" i="19"/>
  <c r="W299" i="19"/>
  <c r="AA337" i="19"/>
  <c r="W280" i="19"/>
  <c r="AA318" i="19"/>
  <c r="V357" i="19"/>
  <c r="Z342" i="19"/>
  <c r="AA324" i="19"/>
  <c r="Y353" i="19"/>
  <c r="AA338" i="19"/>
  <c r="V349" i="19"/>
  <c r="W349" i="19"/>
  <c r="W355" i="19"/>
  <c r="X355" i="19"/>
  <c r="Z275" i="19"/>
  <c r="Z289" i="19"/>
  <c r="V336" i="19"/>
  <c r="V270" i="19"/>
  <c r="V294" i="19"/>
  <c r="V318" i="19"/>
  <c r="V342" i="19"/>
  <c r="AA251" i="19"/>
  <c r="AA275" i="19"/>
  <c r="AA299" i="19"/>
  <c r="AA323" i="19"/>
  <c r="AA347" i="19"/>
  <c r="Y261" i="19"/>
  <c r="Y293" i="19"/>
  <c r="Y325" i="19"/>
  <c r="Y357" i="19"/>
  <c r="Y266" i="19"/>
  <c r="Y290" i="19"/>
  <c r="Y314" i="19"/>
  <c r="Y338" i="19"/>
  <c r="Y362" i="19"/>
  <c r="W271" i="19"/>
  <c r="W295" i="19"/>
  <c r="W319" i="19"/>
  <c r="W343" i="19"/>
  <c r="X255" i="19"/>
  <c r="X279" i="19"/>
  <c r="X303" i="19"/>
  <c r="X327" i="19"/>
  <c r="X268" i="19"/>
  <c r="X300" i="19"/>
  <c r="X332" i="19"/>
  <c r="W262" i="19"/>
  <c r="AA292" i="19"/>
  <c r="W356" i="19"/>
  <c r="W309" i="19"/>
  <c r="Z345" i="19"/>
  <c r="V304" i="19"/>
  <c r="X341" i="19"/>
  <c r="X301" i="19"/>
  <c r="Y337" i="19"/>
  <c r="V277" i="19"/>
  <c r="X321" i="19"/>
  <c r="V363" i="19"/>
  <c r="W302" i="19"/>
  <c r="V344" i="19"/>
  <c r="V283" i="19"/>
  <c r="Z321" i="19"/>
  <c r="X359" i="19"/>
  <c r="V347" i="19"/>
  <c r="AA342" i="19"/>
  <c r="Z363" i="19"/>
  <c r="Z353" i="19"/>
  <c r="AA353" i="19"/>
  <c r="V355" i="19"/>
  <c r="AA257" i="19"/>
  <c r="V360" i="19"/>
  <c r="W283" i="19"/>
  <c r="X297" i="19"/>
  <c r="Y342" i="19"/>
  <c r="Y271" i="19"/>
  <c r="Y295" i="19"/>
  <c r="Y319" i="19"/>
  <c r="Y343" i="19"/>
  <c r="X254" i="19"/>
  <c r="X278" i="19"/>
  <c r="X302" i="19"/>
  <c r="X326" i="19"/>
  <c r="X350" i="19"/>
  <c r="Z264" i="19"/>
  <c r="Z296" i="19"/>
  <c r="Z328" i="19"/>
  <c r="Z360" i="19"/>
  <c r="Z269" i="19"/>
  <c r="Z293" i="19"/>
  <c r="Z317" i="19"/>
  <c r="Z341" i="19"/>
  <c r="Z250" i="19"/>
  <c r="Z274" i="19"/>
  <c r="Z298" i="19"/>
  <c r="Z322" i="19"/>
  <c r="Z346" i="19"/>
  <c r="V257" i="19"/>
  <c r="V281" i="19"/>
  <c r="V305" i="19"/>
  <c r="V329" i="19"/>
  <c r="Z271" i="19"/>
  <c r="Z303" i="19"/>
  <c r="Z335" i="19"/>
  <c r="Y265" i="19"/>
  <c r="V309" i="19"/>
  <c r="W358" i="19"/>
  <c r="V312" i="19"/>
  <c r="Z347" i="19"/>
  <c r="X309" i="19"/>
  <c r="AA345" i="19"/>
  <c r="W304" i="19"/>
  <c r="X339" i="19"/>
  <c r="W285" i="19"/>
  <c r="Z323" i="19"/>
  <c r="AA252" i="19"/>
  <c r="Y304" i="19"/>
  <c r="Y348" i="19"/>
  <c r="X288" i="19"/>
  <c r="Y324" i="19"/>
  <c r="Y361" i="19"/>
  <c r="W353" i="19"/>
  <c r="W347" i="19"/>
  <c r="Y254" i="19"/>
  <c r="Z359" i="19"/>
  <c r="Y256" i="19"/>
  <c r="Z257" i="19"/>
  <c r="W275" i="19"/>
  <c r="AA268" i="19"/>
  <c r="Y289" i="19"/>
  <c r="Z316" i="19"/>
  <c r="X357" i="19"/>
  <c r="V3" i="19"/>
  <c r="V27" i="19"/>
  <c r="V51" i="19"/>
  <c r="V75" i="19"/>
  <c r="V99" i="19"/>
  <c r="Z8" i="19"/>
  <c r="Y23" i="19"/>
  <c r="Z49" i="19"/>
  <c r="AA78" i="19"/>
  <c r="X106" i="19"/>
  <c r="V131" i="19"/>
  <c r="V155" i="19"/>
  <c r="V179" i="19"/>
  <c r="AA9" i="19"/>
  <c r="AA33" i="19"/>
  <c r="Z55" i="19"/>
  <c r="AA81" i="19"/>
  <c r="Z103" i="19"/>
  <c r="X5" i="19"/>
  <c r="AA39" i="19"/>
  <c r="AA72" i="19"/>
  <c r="Y102" i="19"/>
  <c r="X130" i="19"/>
  <c r="Z156" i="19"/>
  <c r="V184" i="19"/>
  <c r="Y210" i="19"/>
  <c r="Y7" i="19"/>
  <c r="W43" i="19"/>
  <c r="X76" i="19"/>
  <c r="AA107" i="19"/>
  <c r="X133" i="19"/>
  <c r="AA156" i="19"/>
  <c r="X181" i="19"/>
  <c r="W205" i="19"/>
  <c r="Z22" i="19"/>
  <c r="V52" i="19"/>
  <c r="X85" i="19"/>
  <c r="X118" i="19"/>
  <c r="Z13" i="19"/>
  <c r="Z43" i="19"/>
  <c r="X73" i="19"/>
  <c r="Z106" i="19"/>
  <c r="W135" i="19"/>
  <c r="Z24" i="19"/>
  <c r="X54" i="19"/>
  <c r="X87" i="19"/>
  <c r="V120" i="19"/>
  <c r="W8" i="19"/>
  <c r="V42" i="19"/>
  <c r="Z73" i="19"/>
  <c r="V105" i="19"/>
  <c r="Z132" i="19"/>
  <c r="Y33" i="19"/>
  <c r="X63" i="19"/>
  <c r="Z96" i="19"/>
  <c r="W125" i="19"/>
  <c r="V18" i="19"/>
  <c r="X49" i="19"/>
  <c r="W79" i="19"/>
  <c r="Z10" i="19"/>
  <c r="AA42" i="19"/>
  <c r="W72" i="19"/>
  <c r="Y105" i="19"/>
  <c r="V34" i="19"/>
  <c r="X65" i="19"/>
  <c r="W95" i="19"/>
  <c r="X102" i="19"/>
  <c r="W159" i="19"/>
  <c r="AA190" i="19"/>
  <c r="X216" i="19"/>
  <c r="Y241" i="19"/>
  <c r="W130" i="19"/>
  <c r="AA164" i="19"/>
  <c r="V196" i="19"/>
  <c r="W222" i="19"/>
  <c r="W244" i="19"/>
  <c r="Y119" i="19"/>
  <c r="AA159" i="19"/>
  <c r="AA192" i="19"/>
  <c r="Y219" i="19"/>
  <c r="AA245" i="19"/>
  <c r="Z141" i="19"/>
  <c r="Z173" i="19"/>
  <c r="X212" i="19"/>
  <c r="V239" i="19"/>
  <c r="AA120" i="19"/>
  <c r="W158" i="19"/>
  <c r="W191" i="19"/>
  <c r="W221" i="19"/>
  <c r="AA53" i="19"/>
  <c r="AA147" i="19"/>
  <c r="W179" i="19"/>
  <c r="V206" i="19"/>
  <c r="AA232" i="19"/>
  <c r="AA131" i="19"/>
  <c r="W167" i="19"/>
  <c r="W198" i="19"/>
  <c r="X224" i="19"/>
  <c r="AA55" i="19"/>
  <c r="V146" i="19"/>
  <c r="AA177" i="19"/>
  <c r="V208" i="19"/>
  <c r="Z231" i="19"/>
  <c r="Z142" i="19"/>
  <c r="Y227" i="19"/>
  <c r="Z135" i="19"/>
  <c r="W223" i="19"/>
  <c r="Z148" i="19"/>
  <c r="AA239" i="19"/>
  <c r="W185" i="19"/>
  <c r="Z117" i="19"/>
  <c r="Z224" i="19"/>
  <c r="W176" i="19"/>
  <c r="X100" i="19"/>
  <c r="Z176" i="19"/>
  <c r="W208" i="19"/>
  <c r="Z248" i="19"/>
  <c r="V133" i="19"/>
  <c r="W150" i="19"/>
  <c r="W140" i="19"/>
  <c r="W162" i="19"/>
  <c r="AA151" i="19"/>
  <c r="W122" i="19"/>
  <c r="V162" i="19"/>
  <c r="Y4" i="19"/>
  <c r="Y28" i="19"/>
  <c r="Y52" i="19"/>
  <c r="Y76" i="19"/>
  <c r="Y100" i="19"/>
  <c r="W11" i="19"/>
  <c r="X26" i="19"/>
  <c r="Z52" i="19"/>
  <c r="V80" i="19"/>
  <c r="W109" i="19"/>
  <c r="Y132" i="19"/>
  <c r="Y156" i="19"/>
  <c r="Y180" i="19"/>
  <c r="Y11" i="19"/>
  <c r="W35" i="19"/>
  <c r="Y58" i="19"/>
  <c r="W83" i="19"/>
  <c r="Y106" i="19"/>
  <c r="X7" i="19"/>
  <c r="X41" i="19"/>
  <c r="Z74" i="19"/>
  <c r="V104" i="19"/>
  <c r="W133" i="19"/>
  <c r="Y159" i="19"/>
  <c r="Z185" i="19"/>
  <c r="V213" i="19"/>
  <c r="W9" i="19"/>
  <c r="Z46" i="19"/>
  <c r="V78" i="19"/>
  <c r="Z109" i="19"/>
  <c r="W136" i="19"/>
  <c r="V158" i="19"/>
  <c r="W184" i="19"/>
  <c r="Z206" i="19"/>
  <c r="W24" i="19"/>
  <c r="Y57" i="19"/>
  <c r="AA90" i="19"/>
  <c r="Y121" i="19"/>
  <c r="Z15" i="19"/>
  <c r="Y45" i="19"/>
  <c r="Y78" i="19"/>
  <c r="W108" i="19"/>
  <c r="AA136" i="19"/>
  <c r="W26" i="19"/>
  <c r="AA57" i="19"/>
  <c r="W89" i="19"/>
  <c r="AA121" i="19"/>
  <c r="W10" i="19"/>
  <c r="AA45" i="19"/>
  <c r="X75" i="19"/>
  <c r="Z108" i="19"/>
  <c r="X4" i="19"/>
  <c r="Y35" i="19"/>
  <c r="AA66" i="19"/>
  <c r="W98" i="19"/>
  <c r="W128" i="19"/>
  <c r="Y21" i="19"/>
  <c r="X51" i="19"/>
  <c r="Z82" i="19"/>
  <c r="X12" i="19"/>
  <c r="X44" i="19"/>
  <c r="AA75" i="19"/>
  <c r="V5" i="19"/>
  <c r="Y37" i="19"/>
  <c r="X67" i="19"/>
  <c r="Z98" i="19"/>
  <c r="Z110" i="19"/>
  <c r="V161" i="19"/>
  <c r="X192" i="19"/>
  <c r="W219" i="19"/>
  <c r="V244" i="19"/>
  <c r="AA138" i="19"/>
  <c r="X166" i="19"/>
  <c r="AA197" i="19"/>
  <c r="AA223" i="19"/>
  <c r="Z245" i="19"/>
  <c r="W127" i="19"/>
  <c r="X161" i="19"/>
  <c r="Z194" i="19"/>
  <c r="X222" i="19"/>
  <c r="X9" i="19"/>
  <c r="AA143" i="19"/>
  <c r="X175" i="19"/>
  <c r="W215" i="19"/>
  <c r="Y240" i="19"/>
  <c r="AA127" i="19"/>
  <c r="Z161" i="19"/>
  <c r="V193" i="19"/>
  <c r="AA222" i="19"/>
  <c r="X64" i="19"/>
  <c r="Z149" i="19"/>
  <c r="Z182" i="19"/>
  <c r="AA207" i="19"/>
  <c r="X235" i="19"/>
  <c r="Z134" i="19"/>
  <c r="Z170" i="19"/>
  <c r="Z201" i="19"/>
  <c r="W227" i="19"/>
  <c r="V66" i="19"/>
  <c r="V148" i="19"/>
  <c r="Y179" i="19"/>
  <c r="AA209" i="19"/>
  <c r="W234" i="19"/>
  <c r="W148" i="19"/>
  <c r="AA231" i="19"/>
  <c r="AA142" i="19"/>
  <c r="Z227" i="19"/>
  <c r="W164" i="19"/>
  <c r="AA243" i="19"/>
  <c r="Z190" i="19"/>
  <c r="Y137" i="19"/>
  <c r="V242" i="19"/>
  <c r="Z181" i="19"/>
  <c r="AA144" i="19"/>
  <c r="Y197" i="19"/>
  <c r="X217" i="19"/>
  <c r="V109" i="19"/>
  <c r="X157" i="19"/>
  <c r="AA160" i="19"/>
  <c r="AA162" i="19"/>
  <c r="W78" i="19"/>
  <c r="V202" i="19"/>
  <c r="W183" i="19"/>
  <c r="Y183" i="19"/>
  <c r="W56" i="19"/>
  <c r="X211" i="19"/>
  <c r="V7" i="19"/>
  <c r="V31" i="19"/>
  <c r="V55" i="19"/>
  <c r="V79" i="19"/>
  <c r="V103" i="19"/>
  <c r="Z12" i="19"/>
  <c r="W29" i="19"/>
  <c r="Y55" i="19"/>
  <c r="Z81" i="19"/>
  <c r="AA110" i="19"/>
  <c r="V135" i="19"/>
  <c r="V159" i="19"/>
  <c r="V183" i="19"/>
  <c r="Z14" i="19"/>
  <c r="AA36" i="19"/>
  <c r="X61" i="19"/>
  <c r="AA84" i="19"/>
  <c r="X109" i="19"/>
  <c r="V9" i="19"/>
  <c r="Y46" i="19"/>
  <c r="W76" i="19"/>
  <c r="Z107" i="19"/>
  <c r="AA134" i="19"/>
  <c r="X162" i="19"/>
  <c r="Z188" i="19"/>
  <c r="Y214" i="19"/>
  <c r="W13" i="19"/>
  <c r="Z48" i="19"/>
  <c r="Y81" i="19"/>
  <c r="X111" i="19"/>
  <c r="AA137" i="19"/>
  <c r="Z159" i="19"/>
  <c r="AA185" i="19"/>
  <c r="W209" i="19"/>
  <c r="AA27" i="19"/>
  <c r="W59" i="19"/>
  <c r="X92" i="19"/>
  <c r="X126" i="19"/>
  <c r="X17" i="19"/>
  <c r="W47" i="19"/>
  <c r="X80" i="19"/>
  <c r="AA111" i="19"/>
  <c r="V138" i="19"/>
  <c r="V28" i="19"/>
  <c r="Y59" i="19"/>
  <c r="AA92" i="19"/>
  <c r="Y123" i="19"/>
  <c r="Z19" i="19"/>
  <c r="Y47" i="19"/>
  <c r="AA80" i="19"/>
  <c r="W110" i="19"/>
  <c r="X6" i="19"/>
  <c r="V37" i="19"/>
  <c r="X68" i="19"/>
  <c r="Z101" i="19"/>
  <c r="AA129" i="19"/>
  <c r="W23" i="19"/>
  <c r="AA54" i="19"/>
  <c r="W84" i="19"/>
  <c r="X14" i="19"/>
  <c r="V46" i="19"/>
  <c r="Z77" i="19"/>
  <c r="AA10" i="19"/>
  <c r="W39" i="19"/>
  <c r="AA70" i="19"/>
  <c r="W100" i="19"/>
  <c r="Z122" i="19"/>
  <c r="Z164" i="19"/>
  <c r="V194" i="19"/>
  <c r="AA220" i="19"/>
  <c r="Y245" i="19"/>
  <c r="X141" i="19"/>
  <c r="AA171" i="19"/>
  <c r="W199" i="19"/>
  <c r="W225" i="19"/>
  <c r="W248" i="19"/>
  <c r="Z130" i="19"/>
  <c r="Y166" i="19"/>
  <c r="W196" i="19"/>
  <c r="X225" i="19"/>
  <c r="W31" i="19"/>
  <c r="Z145" i="19"/>
  <c r="W177" i="19"/>
  <c r="AA216" i="19"/>
  <c r="V243" i="19"/>
  <c r="Y131" i="19"/>
  <c r="X163" i="19"/>
  <c r="Y196" i="19"/>
  <c r="V224" i="19"/>
  <c r="W85" i="19"/>
  <c r="X151" i="19"/>
  <c r="Z184" i="19"/>
  <c r="Y209" i="19"/>
  <c r="AA236" i="19"/>
  <c r="W137" i="19"/>
  <c r="W172" i="19"/>
  <c r="V203" i="19"/>
  <c r="AA228" i="19"/>
  <c r="Z76" i="19"/>
  <c r="Z151" i="19"/>
  <c r="V181" i="19"/>
  <c r="W211" i="19"/>
  <c r="Z235" i="19"/>
  <c r="X153" i="19"/>
  <c r="AA235" i="19"/>
  <c r="X148" i="19"/>
  <c r="X239" i="19"/>
  <c r="X169" i="19"/>
  <c r="Z247" i="19"/>
  <c r="AA195" i="19"/>
  <c r="X144" i="19"/>
  <c r="V246" i="19"/>
  <c r="AA186" i="19"/>
  <c r="Z155" i="19"/>
  <c r="W216" i="19"/>
  <c r="X234" i="19"/>
  <c r="W157" i="19"/>
  <c r="W178" i="19"/>
  <c r="X171" i="19"/>
  <c r="Z193" i="19"/>
  <c r="Z220" i="19"/>
  <c r="AA238" i="19"/>
  <c r="Z203" i="19"/>
  <c r="AA211" i="19"/>
  <c r="V98" i="19"/>
  <c r="X223" i="19"/>
  <c r="Y8" i="19"/>
  <c r="Y32" i="19"/>
  <c r="Y56" i="19"/>
  <c r="Y80" i="19"/>
  <c r="Y104" i="19"/>
  <c r="W15" i="19"/>
  <c r="AA30" i="19"/>
  <c r="X58" i="19"/>
  <c r="Z84" i="19"/>
  <c r="V112" i="19"/>
  <c r="Y136" i="19"/>
  <c r="Y160" i="19"/>
  <c r="Y184" i="19"/>
  <c r="V16" i="19"/>
  <c r="V38" i="19"/>
  <c r="W64" i="19"/>
  <c r="V86" i="19"/>
  <c r="W112" i="19"/>
  <c r="V13" i="19"/>
  <c r="X48" i="19"/>
  <c r="AA79" i="19"/>
  <c r="Y109" i="19"/>
  <c r="V136" i="19"/>
  <c r="W165" i="19"/>
  <c r="Y191" i="19"/>
  <c r="V217" i="19"/>
  <c r="AA18" i="19"/>
  <c r="W50" i="19"/>
  <c r="Y83" i="19"/>
  <c r="AA114" i="19"/>
  <c r="W139" i="19"/>
  <c r="Y162" i="19"/>
  <c r="W187" i="19"/>
  <c r="Z210" i="19"/>
  <c r="Z29" i="19"/>
  <c r="Z62" i="19"/>
  <c r="V94" i="19"/>
  <c r="W129" i="19"/>
  <c r="X19" i="19"/>
  <c r="Z50" i="19"/>
  <c r="V82" i="19"/>
  <c r="X113" i="19"/>
  <c r="Z139" i="19"/>
  <c r="Z31" i="19"/>
  <c r="V61" i="19"/>
  <c r="X94" i="19"/>
  <c r="Z126" i="19"/>
  <c r="W21" i="19"/>
  <c r="V49" i="19"/>
  <c r="X82" i="19"/>
  <c r="Z115" i="19"/>
  <c r="X8" i="19"/>
  <c r="Z40" i="19"/>
  <c r="X70" i="19"/>
  <c r="X103" i="19"/>
  <c r="W131" i="19"/>
  <c r="V25" i="19"/>
  <c r="X56" i="19"/>
  <c r="W86" i="19"/>
  <c r="X16" i="19"/>
  <c r="Y49" i="19"/>
  <c r="X79" i="19"/>
  <c r="AA12" i="19"/>
  <c r="V41" i="19"/>
  <c r="X72" i="19"/>
  <c r="W102" i="19"/>
  <c r="V130" i="19"/>
  <c r="W166" i="19"/>
  <c r="Z197" i="19"/>
  <c r="V222" i="19"/>
  <c r="V248" i="19"/>
  <c r="W143" i="19"/>
  <c r="X173" i="19"/>
  <c r="X202" i="19"/>
  <c r="AA226" i="19"/>
  <c r="Z249" i="19"/>
  <c r="V134" i="19"/>
  <c r="X168" i="19"/>
  <c r="X199" i="19"/>
  <c r="W228" i="19"/>
  <c r="Z41" i="19"/>
  <c r="Y147" i="19"/>
  <c r="AA180" i="19"/>
  <c r="V218" i="19"/>
  <c r="Y244" i="19"/>
  <c r="X134" i="19"/>
  <c r="AA168" i="19"/>
  <c r="Z199" i="19"/>
  <c r="Z225" i="19"/>
  <c r="AA95" i="19"/>
  <c r="AA154" i="19"/>
  <c r="W186" i="19"/>
  <c r="Z212" i="19"/>
  <c r="W34" i="19"/>
  <c r="W142" i="19"/>
  <c r="W174" i="19"/>
  <c r="AA204" i="19"/>
  <c r="V230" i="19"/>
  <c r="X97" i="19"/>
  <c r="W153" i="19"/>
  <c r="Y186" i="19"/>
  <c r="W214" i="19"/>
  <c r="W238" i="19"/>
  <c r="AA158" i="19"/>
  <c r="W239" i="19"/>
  <c r="Y153" i="19"/>
  <c r="X241" i="19"/>
  <c r="AA174" i="19"/>
  <c r="V249" i="19"/>
  <c r="Z200" i="19"/>
  <c r="X155" i="19"/>
  <c r="X249" i="19"/>
  <c r="Y211" i="19"/>
  <c r="X176" i="19"/>
  <c r="X233" i="19"/>
  <c r="Y248" i="19"/>
  <c r="AA167" i="19"/>
  <c r="Z208" i="19"/>
  <c r="AA181" i="19"/>
  <c r="W213" i="19"/>
  <c r="Y238" i="19"/>
  <c r="V140" i="19"/>
  <c r="X229" i="19"/>
  <c r="Y230" i="19"/>
  <c r="AA26" i="19"/>
  <c r="X200" i="19"/>
  <c r="V11" i="19"/>
  <c r="V35" i="19"/>
  <c r="V59" i="19"/>
  <c r="V83" i="19"/>
  <c r="V107" i="19"/>
  <c r="Z16" i="19"/>
  <c r="V32" i="19"/>
  <c r="W61" i="19"/>
  <c r="Y87" i="19"/>
  <c r="Z113" i="19"/>
  <c r="V139" i="19"/>
  <c r="V163" i="19"/>
  <c r="V187" i="19"/>
  <c r="AA17" i="19"/>
  <c r="Z39" i="19"/>
  <c r="AA65" i="19"/>
  <c r="Z87" i="19"/>
  <c r="AA113" i="19"/>
  <c r="Z18" i="19"/>
  <c r="V50" i="19"/>
  <c r="X81" i="19"/>
  <c r="W111" i="19"/>
  <c r="Z137" i="19"/>
  <c r="AA166" i="19"/>
  <c r="X194" i="19"/>
  <c r="Y218" i="19"/>
  <c r="X20" i="19"/>
  <c r="Z53" i="19"/>
  <c r="V85" i="19"/>
  <c r="X116" i="19"/>
  <c r="AA140" i="19"/>
  <c r="X165" i="19"/>
  <c r="AA188" i="19"/>
  <c r="Z5" i="19"/>
  <c r="X31" i="19"/>
  <c r="Z64" i="19"/>
  <c r="Y97" i="19"/>
  <c r="AA130" i="19"/>
  <c r="AA22" i="19"/>
  <c r="W52" i="19"/>
  <c r="Y85" i="19"/>
  <c r="X115" i="19"/>
  <c r="V4" i="19"/>
  <c r="W33" i="19"/>
  <c r="Y66" i="19"/>
  <c r="AA99" i="19"/>
  <c r="Y129" i="19"/>
  <c r="AA24" i="19"/>
  <c r="Y54" i="19"/>
  <c r="AA85" i="19"/>
  <c r="V117" i="19"/>
  <c r="X10" i="19"/>
  <c r="W42" i="19"/>
  <c r="AA73" i="19"/>
  <c r="W105" i="19"/>
  <c r="AA132" i="19"/>
  <c r="Z28" i="19"/>
  <c r="V58" i="19"/>
  <c r="Z89" i="19"/>
  <c r="W18" i="19"/>
  <c r="Y51" i="19"/>
  <c r="AA82" i="19"/>
  <c r="AA14" i="19"/>
  <c r="Z44" i="19"/>
  <c r="V74" i="19"/>
  <c r="Z105" i="19"/>
  <c r="Y133" i="19"/>
  <c r="Z171" i="19"/>
  <c r="V199" i="19"/>
  <c r="Z223" i="19"/>
  <c r="Y249" i="19"/>
  <c r="X145" i="19"/>
  <c r="AA178" i="19"/>
  <c r="V204" i="19"/>
  <c r="V228" i="19"/>
  <c r="V20" i="19"/>
  <c r="X136" i="19"/>
  <c r="V170" i="19"/>
  <c r="AA202" i="19"/>
  <c r="AA229" i="19"/>
  <c r="Y62" i="19"/>
  <c r="V149" i="19"/>
  <c r="X182" i="19"/>
  <c r="Z219" i="19"/>
  <c r="V247" i="19"/>
  <c r="X139" i="19"/>
  <c r="X170" i="19"/>
  <c r="X201" i="19"/>
  <c r="Y228" i="19"/>
  <c r="V106" i="19"/>
  <c r="X156" i="19"/>
  <c r="Z189" i="19"/>
  <c r="Y215" i="19"/>
  <c r="AA44" i="19"/>
  <c r="V144" i="19"/>
  <c r="Z177" i="19"/>
  <c r="W206" i="19"/>
  <c r="Y231" i="19"/>
  <c r="Y107" i="19"/>
  <c r="Z158" i="19"/>
  <c r="V188" i="19"/>
  <c r="AA215" i="19"/>
  <c r="Z239" i="19"/>
  <c r="V169" i="19"/>
  <c r="W241" i="19"/>
  <c r="V164" i="19"/>
  <c r="Z243" i="19"/>
  <c r="V185" i="19"/>
  <c r="Z27" i="19"/>
  <c r="Y205" i="19"/>
  <c r="X160" i="19"/>
  <c r="W36" i="19"/>
  <c r="X220" i="19"/>
  <c r="X197" i="19"/>
  <c r="AA240" i="19"/>
  <c r="Z146" i="19"/>
  <c r="V178" i="19"/>
  <c r="AA217" i="19"/>
  <c r="V192" i="19"/>
  <c r="X237" i="19"/>
  <c r="W247" i="19"/>
  <c r="V173" i="19"/>
  <c r="AA242" i="19"/>
  <c r="X243" i="19"/>
  <c r="Y12" i="19"/>
  <c r="Y36" i="19"/>
  <c r="Y60" i="19"/>
  <c r="Y84" i="19"/>
  <c r="Y108" i="19"/>
  <c r="X3" i="19"/>
  <c r="Z33" i="19"/>
  <c r="AA62" i="19"/>
  <c r="X90" i="19"/>
  <c r="Y116" i="19"/>
  <c r="Y140" i="19"/>
  <c r="Y164" i="19"/>
  <c r="Y188" i="19"/>
  <c r="W19" i="19"/>
  <c r="Y42" i="19"/>
  <c r="W67" i="19"/>
  <c r="Y90" i="19"/>
  <c r="W115" i="19"/>
  <c r="W20" i="19"/>
  <c r="Y53" i="19"/>
  <c r="X83" i="19"/>
  <c r="Z114" i="19"/>
  <c r="Z140" i="19"/>
  <c r="V168" i="19"/>
  <c r="V197" i="19"/>
  <c r="V221" i="19"/>
  <c r="X22" i="19"/>
  <c r="X55" i="19"/>
  <c r="Z88" i="19"/>
  <c r="V118" i="19"/>
  <c r="V142" i="19"/>
  <c r="W168" i="19"/>
  <c r="V190" i="19"/>
  <c r="AA5" i="19"/>
  <c r="AA34" i="19"/>
  <c r="W66" i="19"/>
  <c r="Y99" i="19"/>
  <c r="V132" i="19"/>
  <c r="X24" i="19"/>
  <c r="W54" i="19"/>
  <c r="W87" i="19"/>
  <c r="Y118" i="19"/>
  <c r="V6" i="19"/>
  <c r="Z38" i="19"/>
  <c r="V68" i="19"/>
  <c r="X101" i="19"/>
  <c r="X132" i="19"/>
  <c r="Z26" i="19"/>
  <c r="V56" i="19"/>
  <c r="AA87" i="19"/>
  <c r="AA118" i="19"/>
  <c r="V12" i="19"/>
  <c r="V44" i="19"/>
  <c r="Y75" i="19"/>
  <c r="AA108" i="19"/>
  <c r="AA4" i="19"/>
  <c r="W30" i="19"/>
  <c r="AA61" i="19"/>
  <c r="X91" i="19"/>
  <c r="Z21" i="19"/>
  <c r="V53" i="19"/>
  <c r="X84" i="19"/>
  <c r="AA16" i="19"/>
  <c r="W46" i="19"/>
  <c r="AA77" i="19"/>
  <c r="X107" i="19"/>
  <c r="Z138" i="19"/>
  <c r="W173" i="19"/>
  <c r="AA200" i="19"/>
  <c r="Z226" i="19"/>
  <c r="Z7" i="19"/>
  <c r="W147" i="19"/>
  <c r="X180" i="19"/>
  <c r="AA205" i="19"/>
  <c r="Z229" i="19"/>
  <c r="Z30" i="19"/>
  <c r="Y141" i="19"/>
  <c r="Y173" i="19"/>
  <c r="W204" i="19"/>
  <c r="X232" i="19"/>
  <c r="V73" i="19"/>
  <c r="Y154" i="19"/>
  <c r="AA187" i="19"/>
  <c r="Z222" i="19"/>
  <c r="Z32" i="19"/>
  <c r="AA141" i="19"/>
  <c r="AA173" i="19"/>
  <c r="Y204" i="19"/>
  <c r="W231" i="19"/>
  <c r="AA112" i="19"/>
  <c r="X158" i="19"/>
  <c r="X191" i="19"/>
  <c r="X218" i="19"/>
  <c r="Y65" i="19"/>
  <c r="AA149" i="19"/>
  <c r="X179" i="19"/>
  <c r="Z209" i="19"/>
  <c r="V234" i="19"/>
  <c r="V113" i="19"/>
  <c r="W160" i="19"/>
  <c r="Y193" i="19"/>
  <c r="W217" i="19"/>
  <c r="X15" i="19"/>
  <c r="Y174" i="19"/>
  <c r="Y243" i="19"/>
  <c r="W169" i="19"/>
  <c r="X245" i="19"/>
  <c r="Y190" i="19"/>
  <c r="Z90" i="19"/>
  <c r="V210" i="19"/>
  <c r="AA165" i="19"/>
  <c r="X99" i="19"/>
  <c r="AA224" i="19"/>
  <c r="V216" i="19"/>
  <c r="AA244" i="19"/>
  <c r="V157" i="19"/>
  <c r="Y208" i="19"/>
  <c r="X226" i="19"/>
  <c r="Z211" i="19"/>
  <c r="AA246" i="19"/>
  <c r="Z230" i="19"/>
  <c r="X203" i="19"/>
  <c r="X122" i="19"/>
  <c r="Z246" i="19"/>
  <c r="Z66" i="19"/>
  <c r="Y169" i="19"/>
  <c r="V15" i="19"/>
  <c r="V39" i="19"/>
  <c r="V63" i="19"/>
  <c r="V87" i="19"/>
  <c r="V111" i="19"/>
  <c r="Y6" i="19"/>
  <c r="Z36" i="19"/>
  <c r="V64" i="19"/>
  <c r="W93" i="19"/>
  <c r="V119" i="19"/>
  <c r="V143" i="19"/>
  <c r="V167" i="19"/>
  <c r="V191" i="19"/>
  <c r="AA20" i="19"/>
  <c r="X45" i="19"/>
  <c r="AA68" i="19"/>
  <c r="X93" i="19"/>
  <c r="Z116" i="19"/>
  <c r="W22" i="19"/>
  <c r="W55" i="19"/>
  <c r="AA86" i="19"/>
  <c r="W116" i="19"/>
  <c r="Y143" i="19"/>
  <c r="Z169" i="19"/>
  <c r="Y198" i="19"/>
  <c r="Y222" i="19"/>
  <c r="AA25" i="19"/>
  <c r="W57" i="19"/>
  <c r="W90" i="19"/>
  <c r="AA119" i="19"/>
  <c r="Z143" i="19"/>
  <c r="AA169" i="19"/>
  <c r="Z191" i="19"/>
  <c r="AA7" i="19"/>
  <c r="X36" i="19"/>
  <c r="Z69" i="19"/>
  <c r="V101" i="19"/>
  <c r="Z133" i="19"/>
  <c r="V26" i="19"/>
  <c r="Z57" i="19"/>
  <c r="V89" i="19"/>
  <c r="Z121" i="19"/>
  <c r="V10" i="19"/>
  <c r="W40" i="19"/>
  <c r="Y73" i="19"/>
  <c r="AA106" i="19"/>
  <c r="X135" i="19"/>
  <c r="W28" i="19"/>
  <c r="Z59" i="19"/>
  <c r="X89" i="19"/>
  <c r="W120" i="19"/>
  <c r="V14" i="19"/>
  <c r="Z47" i="19"/>
  <c r="V77" i="19"/>
  <c r="X110" i="19"/>
  <c r="AA6" i="19"/>
  <c r="Z35" i="19"/>
  <c r="Y63" i="19"/>
  <c r="AA96" i="19"/>
  <c r="X23" i="19"/>
  <c r="Z56" i="19"/>
  <c r="X86" i="19"/>
  <c r="X18" i="19"/>
  <c r="Z51" i="19"/>
  <c r="Y79" i="19"/>
  <c r="W5" i="19"/>
  <c r="W141" i="19"/>
  <c r="AA176" i="19"/>
  <c r="W202" i="19"/>
  <c r="Y229" i="19"/>
  <c r="Y29" i="19"/>
  <c r="Z150" i="19"/>
  <c r="V182" i="19"/>
  <c r="W207" i="19"/>
  <c r="W232" i="19"/>
  <c r="W41" i="19"/>
  <c r="X143" i="19"/>
  <c r="W175" i="19"/>
  <c r="X207" i="19"/>
  <c r="AA233" i="19"/>
  <c r="Z83" i="19"/>
  <c r="V156" i="19"/>
  <c r="X189" i="19"/>
  <c r="Y225" i="19"/>
  <c r="X53" i="19"/>
  <c r="AA145" i="19"/>
  <c r="AA175" i="19"/>
  <c r="Z207" i="19"/>
  <c r="Z232" i="19"/>
  <c r="AA116" i="19"/>
  <c r="AA161" i="19"/>
  <c r="W193" i="19"/>
  <c r="X221" i="19"/>
  <c r="V76" i="19"/>
  <c r="Y151" i="19"/>
  <c r="AA184" i="19"/>
  <c r="V211" i="19"/>
  <c r="Y235" i="19"/>
  <c r="Y117" i="19"/>
  <c r="AA163" i="19"/>
  <c r="W195" i="19"/>
  <c r="AA218" i="19"/>
  <c r="V17" i="19"/>
  <c r="Z179" i="19"/>
  <c r="W245" i="19"/>
  <c r="Z174" i="19"/>
  <c r="Y247" i="19"/>
  <c r="Z195" i="19"/>
  <c r="Y114" i="19"/>
  <c r="V219" i="19"/>
  <c r="V176" i="19"/>
  <c r="AA117" i="19"/>
  <c r="V233" i="19"/>
  <c r="W233" i="19"/>
  <c r="X248" i="19"/>
  <c r="Z167" i="19"/>
  <c r="Z217" i="19"/>
  <c r="AA234" i="19"/>
  <c r="Y220" i="19"/>
  <c r="AA230" i="19"/>
  <c r="Z79" i="19"/>
  <c r="Y242" i="19"/>
  <c r="X183" i="19"/>
  <c r="X35" i="19"/>
  <c r="AA125" i="19"/>
  <c r="Y16" i="19"/>
  <c r="Y40" i="19"/>
  <c r="Y64" i="19"/>
  <c r="Y88" i="19"/>
  <c r="Y112" i="19"/>
  <c r="Z9" i="19"/>
  <c r="Y39" i="19"/>
  <c r="Z65" i="19"/>
  <c r="AA94" i="19"/>
  <c r="Y120" i="19"/>
  <c r="Y144" i="19"/>
  <c r="Y168" i="19"/>
  <c r="Y192" i="19"/>
  <c r="V22" i="19"/>
  <c r="W48" i="19"/>
  <c r="V70" i="19"/>
  <c r="W96" i="19"/>
  <c r="W119" i="19"/>
  <c r="Z25" i="19"/>
  <c r="V57" i="19"/>
  <c r="X88" i="19"/>
  <c r="Z119" i="19"/>
  <c r="X146" i="19"/>
  <c r="Z172" i="19"/>
  <c r="V201" i="19"/>
  <c r="V225" i="19"/>
  <c r="Y27" i="19"/>
  <c r="AA60" i="19"/>
  <c r="V92" i="19"/>
  <c r="W121" i="19"/>
  <c r="Y146" i="19"/>
  <c r="W171" i="19"/>
  <c r="Y194" i="19"/>
  <c r="Y9" i="19"/>
  <c r="X38" i="19"/>
  <c r="X71" i="19"/>
  <c r="Z104" i="19"/>
  <c r="Z136" i="19"/>
  <c r="AA29" i="19"/>
  <c r="X59" i="19"/>
  <c r="Z92" i="19"/>
  <c r="X123" i="19"/>
  <c r="AA13" i="19"/>
  <c r="AA43" i="19"/>
  <c r="W75" i="19"/>
  <c r="X108" i="19"/>
  <c r="W138" i="19"/>
  <c r="AA31" i="19"/>
  <c r="Y61" i="19"/>
  <c r="Y94" i="19"/>
  <c r="Z123" i="19"/>
  <c r="AA19" i="19"/>
  <c r="W49" i="19"/>
  <c r="Y82" i="19"/>
  <c r="AA115" i="19"/>
  <c r="AA8" i="19"/>
  <c r="W37" i="19"/>
  <c r="V65" i="19"/>
  <c r="X98" i="19"/>
  <c r="W25" i="19"/>
  <c r="W58" i="19"/>
  <c r="AA89" i="19"/>
  <c r="AA21" i="19"/>
  <c r="W53" i="19"/>
  <c r="V81" i="19"/>
  <c r="Y18" i="19"/>
  <c r="V145" i="19"/>
  <c r="Z178" i="19"/>
  <c r="Z205" i="19"/>
  <c r="V232" i="19"/>
  <c r="X50" i="19"/>
  <c r="Z152" i="19"/>
  <c r="Y185" i="19"/>
  <c r="X210" i="19"/>
  <c r="Z233" i="19"/>
  <c r="AA51" i="19"/>
  <c r="Y145" i="19"/>
  <c r="V177" i="19"/>
  <c r="AA210" i="19"/>
  <c r="X236" i="19"/>
  <c r="X104" i="19"/>
  <c r="Y161" i="19"/>
  <c r="AA194" i="19"/>
  <c r="X228" i="19"/>
  <c r="W74" i="19"/>
  <c r="Z147" i="19"/>
  <c r="X177" i="19"/>
  <c r="X209" i="19"/>
  <c r="W235" i="19"/>
  <c r="V124" i="19"/>
  <c r="Y163" i="19"/>
  <c r="Z196" i="19"/>
  <c r="W224" i="19"/>
  <c r="Z86" i="19"/>
  <c r="V153" i="19"/>
  <c r="X186" i="19"/>
  <c r="AA212" i="19"/>
  <c r="V238" i="19"/>
  <c r="X125" i="19"/>
  <c r="Z165" i="19"/>
  <c r="X198" i="19"/>
  <c r="V220" i="19"/>
  <c r="Y25" i="19"/>
  <c r="W190" i="19"/>
  <c r="X247" i="19"/>
  <c r="AA179" i="19"/>
  <c r="W27" i="19"/>
  <c r="Y200" i="19"/>
  <c r="W126" i="19"/>
  <c r="Y223" i="19"/>
  <c r="Y181" i="19"/>
  <c r="V129" i="19"/>
  <c r="V237" i="19"/>
  <c r="Z240" i="19"/>
  <c r="X46" i="19"/>
  <c r="X188" i="19"/>
  <c r="W226" i="19"/>
  <c r="V241" i="19"/>
  <c r="W229" i="19"/>
  <c r="X140" i="19"/>
  <c r="X150" i="19"/>
  <c r="Z183" i="19"/>
  <c r="AA203" i="19"/>
  <c r="Y89" i="19"/>
  <c r="AA249" i="19"/>
  <c r="V19" i="19"/>
  <c r="V43" i="19"/>
  <c r="V67" i="19"/>
  <c r="V91" i="19"/>
  <c r="V115" i="19"/>
  <c r="X11" i="19"/>
  <c r="X42" i="19"/>
  <c r="Z68" i="19"/>
  <c r="V96" i="19"/>
  <c r="V123" i="19"/>
  <c r="V147" i="19"/>
  <c r="V171" i="19"/>
  <c r="V195" i="19"/>
  <c r="Z23" i="19"/>
  <c r="AA49" i="19"/>
  <c r="Z71" i="19"/>
  <c r="AA97" i="19"/>
  <c r="Z120" i="19"/>
  <c r="X27" i="19"/>
  <c r="Z60" i="19"/>
  <c r="V90" i="19"/>
  <c r="V121" i="19"/>
  <c r="W149" i="19"/>
  <c r="Y175" i="19"/>
  <c r="Y202" i="19"/>
  <c r="Y226" i="19"/>
  <c r="V29" i="19"/>
  <c r="X62" i="19"/>
  <c r="Z95" i="19"/>
  <c r="X124" i="19"/>
  <c r="X149" i="19"/>
  <c r="AA172" i="19"/>
  <c r="W197" i="19"/>
  <c r="AA11" i="19"/>
  <c r="AA41" i="19"/>
  <c r="W73" i="19"/>
  <c r="W106" i="19"/>
  <c r="Y139" i="19"/>
  <c r="Y31" i="19"/>
  <c r="AA64" i="19"/>
  <c r="W94" i="19"/>
  <c r="Y126" i="19"/>
  <c r="AA15" i="19"/>
  <c r="Z45" i="19"/>
  <c r="Z78" i="19"/>
  <c r="V110" i="19"/>
  <c r="AA139" i="19"/>
  <c r="X33" i="19"/>
  <c r="W63" i="19"/>
  <c r="X96" i="19"/>
  <c r="V125" i="19"/>
  <c r="X21" i="19"/>
  <c r="Z54" i="19"/>
  <c r="V84" i="19"/>
  <c r="W117" i="19"/>
  <c r="Y10" i="19"/>
  <c r="AA40" i="19"/>
  <c r="Y70" i="19"/>
  <c r="AA101" i="19"/>
  <c r="AA28" i="19"/>
  <c r="V60" i="19"/>
  <c r="Y91" i="19"/>
  <c r="AA23" i="19"/>
  <c r="AA56" i="19"/>
  <c r="Y86" i="19"/>
  <c r="X39" i="19"/>
  <c r="Y150" i="19"/>
  <c r="W180" i="19"/>
  <c r="V207" i="19"/>
  <c r="Y233" i="19"/>
  <c r="W71" i="19"/>
  <c r="W154" i="19"/>
  <c r="Y187" i="19"/>
  <c r="V212" i="19"/>
  <c r="W236" i="19"/>
  <c r="V62" i="19"/>
  <c r="X147" i="19"/>
  <c r="Z180" i="19"/>
  <c r="W212" i="19"/>
  <c r="AA237" i="19"/>
  <c r="X112" i="19"/>
  <c r="W163" i="19"/>
  <c r="X196" i="19"/>
  <c r="V231" i="19"/>
  <c r="X95" i="19"/>
  <c r="Y149" i="19"/>
  <c r="Y182" i="19"/>
  <c r="Y212" i="19"/>
  <c r="Z236" i="19"/>
  <c r="X128" i="19"/>
  <c r="V165" i="19"/>
  <c r="V198" i="19"/>
  <c r="AA225" i="19"/>
  <c r="W107" i="19"/>
  <c r="Y158" i="19"/>
  <c r="AA189" i="19"/>
  <c r="V214" i="19"/>
  <c r="Y239" i="19"/>
  <c r="AA128" i="19"/>
  <c r="X167" i="19"/>
  <c r="V200" i="19"/>
  <c r="Z221" i="19"/>
  <c r="W88" i="19"/>
  <c r="X195" i="19"/>
  <c r="X57" i="19"/>
  <c r="X190" i="19"/>
  <c r="AA58" i="19"/>
  <c r="X205" i="19"/>
  <c r="AA148" i="19"/>
  <c r="AA247" i="19"/>
  <c r="Z186" i="19"/>
  <c r="Z144" i="19"/>
  <c r="W242" i="19"/>
  <c r="Z244" i="19"/>
  <c r="W146" i="19"/>
  <c r="X208" i="19"/>
  <c r="Z234" i="19"/>
  <c r="V245" i="19"/>
  <c r="W237" i="19"/>
  <c r="Y171" i="19"/>
  <c r="AA221" i="19"/>
  <c r="Z162" i="19"/>
  <c r="X230" i="19"/>
  <c r="W12" i="19"/>
  <c r="Y155" i="19"/>
  <c r="Y20" i="19"/>
  <c r="Y44" i="19"/>
  <c r="Y68" i="19"/>
  <c r="Y92" i="19"/>
  <c r="W3" i="19"/>
  <c r="Y14" i="19"/>
  <c r="W45" i="19"/>
  <c r="Y71" i="19"/>
  <c r="Z97" i="19"/>
  <c r="Y124" i="19"/>
  <c r="Y148" i="19"/>
  <c r="Y172" i="19"/>
  <c r="Y3" i="19"/>
  <c r="Y26" i="19"/>
  <c r="W51" i="19"/>
  <c r="Y74" i="19"/>
  <c r="W99" i="19"/>
  <c r="W123" i="19"/>
  <c r="AA32" i="19"/>
  <c r="W62" i="19"/>
  <c r="AA93" i="19"/>
  <c r="AA122" i="19"/>
  <c r="AA150" i="19"/>
  <c r="X178" i="19"/>
  <c r="V205" i="19"/>
  <c r="V229" i="19"/>
  <c r="Y34" i="19"/>
  <c r="AA67" i="19"/>
  <c r="W97" i="19"/>
  <c r="V126" i="19"/>
  <c r="W152" i="19"/>
  <c r="V174" i="19"/>
  <c r="Z198" i="19"/>
  <c r="Y13" i="19"/>
  <c r="Y43" i="19"/>
  <c r="AA76" i="19"/>
  <c r="V108" i="19"/>
  <c r="X142" i="19"/>
  <c r="V33" i="19"/>
  <c r="X66" i="19"/>
  <c r="Z99" i="19"/>
  <c r="X129" i="19"/>
  <c r="Y17" i="19"/>
  <c r="X47" i="19"/>
  <c r="Z80" i="19"/>
  <c r="Y113" i="19"/>
  <c r="V141" i="19"/>
  <c r="AA126" i="19"/>
  <c r="X120" i="19"/>
  <c r="Z42" i="19"/>
  <c r="V72" i="19"/>
  <c r="AA103" i="19"/>
  <c r="X30" i="19"/>
  <c r="Z63" i="19"/>
  <c r="V93" i="19"/>
  <c r="X25" i="19"/>
  <c r="Z58" i="19"/>
  <c r="V88" i="19"/>
  <c r="X60" i="19"/>
  <c r="X152" i="19"/>
  <c r="AA183" i="19"/>
  <c r="AA208" i="19"/>
  <c r="V236" i="19"/>
  <c r="W92" i="19"/>
  <c r="Z157" i="19"/>
  <c r="V189" i="19"/>
  <c r="Z213" i="19"/>
  <c r="Z237" i="19"/>
  <c r="Z72" i="19"/>
  <c r="AA152" i="19"/>
  <c r="W182" i="19"/>
  <c r="AA213" i="19"/>
  <c r="X240" i="19"/>
  <c r="X127" i="19"/>
  <c r="Z166" i="19"/>
  <c r="Y199" i="19"/>
  <c r="Y232" i="19"/>
  <c r="AA105" i="19"/>
  <c r="W151" i="19"/>
  <c r="X184" i="19"/>
  <c r="X215" i="19"/>
  <c r="Z11" i="19"/>
  <c r="Z131" i="19"/>
  <c r="Y170" i="19"/>
  <c r="AA199" i="19"/>
  <c r="V227" i="19"/>
  <c r="X117" i="19"/>
  <c r="V160" i="19"/>
  <c r="AA191" i="19"/>
  <c r="Z215" i="19"/>
  <c r="X13" i="19"/>
  <c r="X137" i="19"/>
  <c r="AA170" i="19"/>
  <c r="AA201" i="19"/>
  <c r="Y224" i="19"/>
  <c r="V114" i="19"/>
  <c r="W200" i="19"/>
  <c r="AA88" i="19"/>
  <c r="Y195" i="19"/>
  <c r="X114" i="19"/>
  <c r="AA214" i="19"/>
  <c r="X164" i="19"/>
  <c r="W249" i="19"/>
  <c r="AA206" i="19"/>
  <c r="V150" i="19"/>
  <c r="W246" i="19"/>
  <c r="W38" i="19"/>
  <c r="Y167" i="19"/>
  <c r="Y217" i="19"/>
  <c r="AA248" i="19"/>
  <c r="V69" i="19"/>
  <c r="X242" i="19"/>
  <c r="AA193" i="19"/>
  <c r="Z238" i="19"/>
  <c r="X121" i="19"/>
  <c r="W243" i="19"/>
  <c r="W188" i="19"/>
  <c r="V23" i="19"/>
  <c r="V47" i="19"/>
  <c r="V71" i="19"/>
  <c r="V95" i="19"/>
  <c r="Z4" i="19"/>
  <c r="Z17" i="19"/>
  <c r="AA46" i="19"/>
  <c r="X74" i="19"/>
  <c r="Z100" i="19"/>
  <c r="V127" i="19"/>
  <c r="V151" i="19"/>
  <c r="V175" i="19"/>
  <c r="Z6" i="19"/>
  <c r="X29" i="19"/>
  <c r="AA52" i="19"/>
  <c r="X77" i="19"/>
  <c r="AA100" i="19"/>
  <c r="Z124" i="19"/>
  <c r="X34" i="19"/>
  <c r="Z67" i="19"/>
  <c r="Y95" i="19"/>
  <c r="W124" i="19"/>
  <c r="V152" i="19"/>
  <c r="W181" i="19"/>
  <c r="Y206" i="19"/>
  <c r="AA3" i="19"/>
  <c r="V36" i="19"/>
  <c r="X69" i="19"/>
  <c r="Z102" i="19"/>
  <c r="Z127" i="19"/>
  <c r="AA153" i="19"/>
  <c r="Z175" i="19"/>
  <c r="W201" i="19"/>
  <c r="Y15" i="19"/>
  <c r="V45" i="19"/>
  <c r="X78" i="19"/>
  <c r="Z111" i="19"/>
  <c r="W145" i="19"/>
  <c r="Y38" i="19"/>
  <c r="AA69" i="19"/>
  <c r="W101" i="19"/>
  <c r="W132" i="19"/>
  <c r="Y19" i="19"/>
  <c r="AA50" i="19"/>
  <c r="W82" i="19"/>
  <c r="Y115" i="19"/>
  <c r="W4" i="19"/>
  <c r="AA38" i="19"/>
  <c r="W68" i="19"/>
  <c r="Y101" i="19"/>
  <c r="V128" i="19"/>
  <c r="X28" i="19"/>
  <c r="AA59" i="19"/>
  <c r="W91" i="19"/>
  <c r="V122" i="19"/>
  <c r="W14" i="19"/>
  <c r="W44" i="19"/>
  <c r="Z75" i="19"/>
  <c r="X105" i="19"/>
  <c r="AA35" i="19"/>
  <c r="W65" i="19"/>
  <c r="Y98" i="19"/>
  <c r="Y30" i="19"/>
  <c r="W60" i="19"/>
  <c r="Z91" i="19"/>
  <c r="W81" i="19"/>
  <c r="V154" i="19"/>
  <c r="X185" i="19"/>
  <c r="W210" i="19"/>
  <c r="Y237" i="19"/>
  <c r="AA102" i="19"/>
  <c r="X159" i="19"/>
  <c r="Z192" i="19"/>
  <c r="Y216" i="19"/>
  <c r="W240" i="19"/>
  <c r="Z93" i="19"/>
  <c r="X154" i="19"/>
  <c r="Z187" i="19"/>
  <c r="V215" i="19"/>
  <c r="AA241" i="19"/>
  <c r="X131" i="19"/>
  <c r="Z168" i="19"/>
  <c r="X204" i="19"/>
  <c r="V235" i="19"/>
  <c r="Z112" i="19"/>
  <c r="Z154" i="19"/>
  <c r="V186" i="19"/>
  <c r="W218" i="19"/>
  <c r="Y22" i="19"/>
  <c r="Y134" i="19"/>
  <c r="V172" i="19"/>
  <c r="Y201" i="19"/>
  <c r="Z228" i="19"/>
  <c r="AA124" i="19"/>
  <c r="Z163" i="19"/>
  <c r="X193" i="19"/>
  <c r="Z218" i="19"/>
  <c r="V24" i="19"/>
  <c r="Y142" i="19"/>
  <c r="X172" i="19"/>
  <c r="W203" i="19"/>
  <c r="X227" i="19"/>
  <c r="Y125" i="19"/>
  <c r="X214" i="19"/>
  <c r="W114" i="19"/>
  <c r="Y67" i="19"/>
  <c r="AA155" i="19"/>
  <c r="V226" i="19"/>
  <c r="AA48" i="19"/>
  <c r="W118" i="19"/>
  <c r="X246" i="19"/>
  <c r="X213" i="19"/>
  <c r="Y246" i="19"/>
  <c r="Y203" i="19"/>
  <c r="Y138" i="19"/>
  <c r="Y24" i="19"/>
  <c r="Y48" i="19"/>
  <c r="Y72" i="19"/>
  <c r="Y96" i="19"/>
  <c r="W7" i="19"/>
  <c r="Z20" i="19"/>
  <c r="V48" i="19"/>
  <c r="W77" i="19"/>
  <c r="Y103" i="19"/>
  <c r="Y128" i="19"/>
  <c r="Y152" i="19"/>
  <c r="Y176" i="19"/>
  <c r="V8" i="19"/>
  <c r="W32" i="19"/>
  <c r="V54" i="19"/>
  <c r="W80" i="19"/>
  <c r="V102" i="19"/>
  <c r="Z3" i="19"/>
  <c r="AA37" i="19"/>
  <c r="W69" i="19"/>
  <c r="V97" i="19"/>
  <c r="Y127" i="19"/>
  <c r="Z153" i="19"/>
  <c r="AA182" i="19"/>
  <c r="V209" i="19"/>
  <c r="Y5" i="19"/>
  <c r="Y41" i="19"/>
  <c r="AA74" i="19"/>
  <c r="W104" i="19"/>
  <c r="Y130" i="19"/>
  <c r="W155" i="19"/>
  <c r="Y178" i="19"/>
  <c r="Z202" i="19"/>
  <c r="W17" i="19"/>
  <c r="Y50" i="19"/>
  <c r="AA83" i="19"/>
  <c r="W113" i="19"/>
  <c r="AA146" i="19"/>
  <c r="V40" i="19"/>
  <c r="AA71" i="19"/>
  <c r="AA104" i="19"/>
  <c r="AA133" i="19"/>
  <c r="V21" i="19"/>
  <c r="X52" i="19"/>
  <c r="Z85" i="19"/>
  <c r="Z118" i="19"/>
  <c r="W6" i="19"/>
  <c r="X40" i="19"/>
  <c r="W70" i="19"/>
  <c r="W103" i="19"/>
  <c r="Z129" i="19"/>
  <c r="V30" i="19"/>
  <c r="Z61" i="19"/>
  <c r="Z94" i="19"/>
  <c r="AA123" i="19"/>
  <c r="W16" i="19"/>
  <c r="AA47" i="19"/>
  <c r="Y77" i="19"/>
  <c r="Y110" i="19"/>
  <c r="X37" i="19"/>
  <c r="Z70" i="19"/>
  <c r="V100" i="19"/>
  <c r="X32" i="19"/>
  <c r="AA63" i="19"/>
  <c r="Y93" i="19"/>
  <c r="AA91" i="19"/>
  <c r="Y157" i="19"/>
  <c r="X187" i="19"/>
  <c r="Y213" i="19"/>
  <c r="V240" i="19"/>
  <c r="X119" i="19"/>
  <c r="W161" i="19"/>
  <c r="W194" i="19"/>
  <c r="X219" i="19"/>
  <c r="Z241" i="19"/>
  <c r="Y111" i="19"/>
  <c r="AA157" i="19"/>
  <c r="W189" i="19"/>
  <c r="Z216" i="19"/>
  <c r="X244" i="19"/>
  <c r="W134" i="19"/>
  <c r="W170" i="19"/>
  <c r="Y207" i="19"/>
  <c r="Y236" i="19"/>
  <c r="V116" i="19"/>
  <c r="W156" i="19"/>
  <c r="Y189" i="19"/>
  <c r="AA219" i="19"/>
  <c r="X43" i="19"/>
  <c r="V137" i="19"/>
  <c r="Y177" i="19"/>
  <c r="Z204" i="19"/>
  <c r="X231" i="19"/>
  <c r="Z128" i="19"/>
  <c r="Y165" i="19"/>
  <c r="AA196" i="19"/>
  <c r="Y221" i="19"/>
  <c r="Z34" i="19"/>
  <c r="W144" i="19"/>
  <c r="X174" i="19"/>
  <c r="X206" i="19"/>
  <c r="W230" i="19"/>
  <c r="Y135" i="19"/>
  <c r="V223" i="19"/>
  <c r="Z125" i="19"/>
  <c r="Z214" i="19"/>
  <c r="AA135" i="19"/>
  <c r="AA227" i="19"/>
  <c r="V180" i="19"/>
  <c r="AA98" i="19"/>
  <c r="W220" i="19"/>
  <c r="Z160" i="19"/>
  <c r="Z37" i="19"/>
  <c r="V166" i="19"/>
  <c r="AA198" i="19"/>
  <c r="Y234" i="19"/>
  <c r="AA109" i="19"/>
  <c r="X138" i="19"/>
  <c r="Y69" i="19"/>
  <c r="X238" i="19"/>
  <c r="W192" i="19"/>
  <c r="Z242" i="19"/>
  <c r="Y122" i="19"/>
  <c r="V3" i="18"/>
  <c r="V27" i="18"/>
  <c r="V51" i="18"/>
  <c r="V75" i="18"/>
  <c r="V99" i="18"/>
  <c r="Z8" i="18"/>
  <c r="Z32" i="18"/>
  <c r="Z56" i="18"/>
  <c r="Z80" i="18"/>
  <c r="Z104" i="18"/>
  <c r="X15" i="18"/>
  <c r="X39" i="18"/>
  <c r="X63" i="18"/>
  <c r="X87" i="18"/>
  <c r="X111" i="18"/>
  <c r="V22" i="18"/>
  <c r="Z3" i="18"/>
  <c r="W5" i="18"/>
  <c r="W29" i="18"/>
  <c r="W53" i="18"/>
  <c r="W77" i="18"/>
  <c r="V25" i="18"/>
  <c r="AA65" i="18"/>
  <c r="Z105" i="18"/>
  <c r="W132" i="18"/>
  <c r="W156" i="18"/>
  <c r="V46" i="18"/>
  <c r="AA91" i="18"/>
  <c r="AA121" i="18"/>
  <c r="AA145" i="18"/>
  <c r="X30" i="18"/>
  <c r="V60" i="18"/>
  <c r="V84" i="18"/>
  <c r="Z9" i="18"/>
  <c r="W48" i="18"/>
  <c r="W72" i="18"/>
  <c r="W97" i="18"/>
  <c r="AA30" i="18"/>
  <c r="Y62" i="18"/>
  <c r="Y86" i="18"/>
  <c r="X28" i="18"/>
  <c r="AA70" i="18"/>
  <c r="Y10" i="18"/>
  <c r="W94" i="18"/>
  <c r="Z123" i="18"/>
  <c r="W38" i="18"/>
  <c r="Y5" i="18"/>
  <c r="V49" i="18"/>
  <c r="Z45" i="18"/>
  <c r="X119" i="18"/>
  <c r="W146" i="18"/>
  <c r="W172" i="18"/>
  <c r="W196" i="18"/>
  <c r="Y38" i="18"/>
  <c r="W121" i="18"/>
  <c r="W151" i="18"/>
  <c r="AA177" i="18"/>
  <c r="AA201" i="18"/>
  <c r="Z63" i="18"/>
  <c r="Z128" i="18"/>
  <c r="Y164" i="18"/>
  <c r="Y188" i="18"/>
  <c r="Y212" i="18"/>
  <c r="Z111" i="18"/>
  <c r="Y143" i="18"/>
  <c r="W171" i="18"/>
  <c r="W195" i="18"/>
  <c r="X49" i="18"/>
  <c r="Y123" i="18"/>
  <c r="Y148" i="18"/>
  <c r="AA172" i="18"/>
  <c r="AA196" i="18"/>
  <c r="Y65" i="18"/>
  <c r="W127" i="18"/>
  <c r="AA151" i="18"/>
  <c r="V178" i="18"/>
  <c r="AA11" i="18"/>
  <c r="V112" i="18"/>
  <c r="AA140" i="18"/>
  <c r="Z163" i="18"/>
  <c r="Z187" i="18"/>
  <c r="Y105" i="18"/>
  <c r="X142" i="18"/>
  <c r="X170" i="18"/>
  <c r="X194" i="18"/>
  <c r="Y87" i="18"/>
  <c r="X14" i="18"/>
  <c r="V110" i="18"/>
  <c r="Y103" i="18"/>
  <c r="Z170" i="18"/>
  <c r="W214" i="18"/>
  <c r="Z238" i="18"/>
  <c r="Z262" i="18"/>
  <c r="Z286" i="18"/>
  <c r="Z158" i="18"/>
  <c r="V205" i="18"/>
  <c r="X233" i="18"/>
  <c r="X257" i="18"/>
  <c r="X281" i="18"/>
  <c r="Z110" i="18"/>
  <c r="V210" i="18"/>
  <c r="V236" i="18"/>
  <c r="V260" i="18"/>
  <c r="V284" i="18"/>
  <c r="Z122" i="18"/>
  <c r="W220" i="18"/>
  <c r="W244" i="18"/>
  <c r="W268" i="18"/>
  <c r="Y198" i="18"/>
  <c r="X228" i="18"/>
  <c r="X252" i="18"/>
  <c r="X276" i="18"/>
  <c r="X131" i="18"/>
  <c r="V219" i="18"/>
  <c r="V243" i="18"/>
  <c r="V267" i="18"/>
  <c r="V172" i="18"/>
  <c r="W239" i="18"/>
  <c r="V298" i="18"/>
  <c r="X206" i="18"/>
  <c r="X255" i="18"/>
  <c r="W300" i="18"/>
  <c r="V226" i="18"/>
  <c r="V274" i="18"/>
  <c r="X165" i="18"/>
  <c r="Z231" i="18"/>
  <c r="X279" i="18"/>
  <c r="AA288" i="18"/>
  <c r="Y4" i="18"/>
  <c r="Y28" i="18"/>
  <c r="Y52" i="18"/>
  <c r="Y76" i="18"/>
  <c r="Y100" i="18"/>
  <c r="W11" i="18"/>
  <c r="W35" i="18"/>
  <c r="W59" i="18"/>
  <c r="W83" i="18"/>
  <c r="W107" i="18"/>
  <c r="AA16" i="18"/>
  <c r="AA40" i="18"/>
  <c r="AA64" i="18"/>
  <c r="AA88" i="18"/>
  <c r="AA112" i="18"/>
  <c r="Y23" i="18"/>
  <c r="W6" i="18"/>
  <c r="Z6" i="18"/>
  <c r="Z30" i="18"/>
  <c r="Z54" i="18"/>
  <c r="Z78" i="18"/>
  <c r="AA27" i="18"/>
  <c r="AA69" i="18"/>
  <c r="Z107" i="18"/>
  <c r="Z133" i="18"/>
  <c r="Z157" i="18"/>
  <c r="V50" i="18"/>
  <c r="X93" i="18"/>
  <c r="X124" i="18"/>
  <c r="X148" i="18"/>
  <c r="X32" i="18"/>
  <c r="W62" i="18"/>
  <c r="W86" i="18"/>
  <c r="W12" i="18"/>
  <c r="X50" i="18"/>
  <c r="X74" i="18"/>
  <c r="Z102" i="18"/>
  <c r="Y37" i="18"/>
  <c r="X64" i="18"/>
  <c r="X88" i="18"/>
  <c r="V33" i="18"/>
  <c r="AA74" i="18"/>
  <c r="V13" i="18"/>
  <c r="Z97" i="18"/>
  <c r="W126" i="18"/>
  <c r="W40" i="18"/>
  <c r="V8" i="18"/>
  <c r="V53" i="18"/>
  <c r="Z53" i="18"/>
  <c r="V121" i="18"/>
  <c r="X149" i="18"/>
  <c r="Z173" i="18"/>
  <c r="Z197" i="18"/>
  <c r="Y47" i="18"/>
  <c r="V123" i="18"/>
  <c r="X154" i="18"/>
  <c r="X180" i="18"/>
  <c r="X204" i="18"/>
  <c r="Z71" i="18"/>
  <c r="X130" i="18"/>
  <c r="V167" i="18"/>
  <c r="V191" i="18"/>
  <c r="V215" i="18"/>
  <c r="V114" i="18"/>
  <c r="Z146" i="18"/>
  <c r="Z172" i="18"/>
  <c r="Z196" i="18"/>
  <c r="X57" i="18"/>
  <c r="W125" i="18"/>
  <c r="Z151" i="18"/>
  <c r="X175" i="18"/>
  <c r="X199" i="18"/>
  <c r="Y73" i="18"/>
  <c r="AA130" i="18"/>
  <c r="W153" i="18"/>
  <c r="Y179" i="18"/>
  <c r="X22" i="18"/>
  <c r="Y114" i="18"/>
  <c r="W142" i="18"/>
  <c r="W166" i="18"/>
  <c r="W190" i="18"/>
  <c r="V109" i="18"/>
  <c r="Y145" i="18"/>
  <c r="AA171" i="18"/>
  <c r="AA195" i="18"/>
  <c r="W98" i="18"/>
  <c r="X34" i="18"/>
  <c r="W16" i="18"/>
  <c r="Y110" i="18"/>
  <c r="Z174" i="18"/>
  <c r="W217" i="18"/>
  <c r="W241" i="18"/>
  <c r="W265" i="18"/>
  <c r="W289" i="18"/>
  <c r="AA162" i="18"/>
  <c r="Z207" i="18"/>
  <c r="AA234" i="18"/>
  <c r="AA258" i="18"/>
  <c r="AA282" i="18"/>
  <c r="Y122" i="18"/>
  <c r="Y214" i="18"/>
  <c r="Y237" i="18"/>
  <c r="Y261" i="18"/>
  <c r="Y285" i="18"/>
  <c r="Y150" i="18"/>
  <c r="Z221" i="18"/>
  <c r="Z245" i="18"/>
  <c r="Z269" i="18"/>
  <c r="V201" i="18"/>
  <c r="AA229" i="18"/>
  <c r="AA253" i="18"/>
  <c r="AA277" i="18"/>
  <c r="Y136" i="18"/>
  <c r="Y220" i="18"/>
  <c r="Y244" i="18"/>
  <c r="Y268" i="18"/>
  <c r="V180" i="18"/>
  <c r="Z244" i="18"/>
  <c r="Y170" i="18"/>
  <c r="AA210" i="18"/>
  <c r="AA260" i="18"/>
  <c r="Y278" i="18"/>
  <c r="Y231" i="18"/>
  <c r="W279" i="18"/>
  <c r="X173" i="18"/>
  <c r="W234" i="18"/>
  <c r="V281" i="18"/>
  <c r="AA301" i="18"/>
  <c r="V7" i="18"/>
  <c r="V31" i="18"/>
  <c r="V55" i="18"/>
  <c r="V79" i="18"/>
  <c r="V103" i="18"/>
  <c r="Z12" i="18"/>
  <c r="Z36" i="18"/>
  <c r="Z60" i="18"/>
  <c r="Z84" i="18"/>
  <c r="Z108" i="18"/>
  <c r="X19" i="18"/>
  <c r="X43" i="18"/>
  <c r="X67" i="18"/>
  <c r="X91" i="18"/>
  <c r="X115" i="18"/>
  <c r="V26" i="18"/>
  <c r="Z7" i="18"/>
  <c r="W9" i="18"/>
  <c r="W33" i="18"/>
  <c r="W57" i="18"/>
  <c r="W81" i="18"/>
  <c r="AA29" i="18"/>
  <c r="AA73" i="18"/>
  <c r="W109" i="18"/>
  <c r="W136" i="18"/>
  <c r="AA6" i="18"/>
  <c r="V54" i="18"/>
  <c r="AA98" i="18"/>
  <c r="AA125" i="18"/>
  <c r="AA149" i="18"/>
  <c r="V37" i="18"/>
  <c r="V64" i="18"/>
  <c r="V88" i="18"/>
  <c r="Z17" i="18"/>
  <c r="W52" i="18"/>
  <c r="W76" i="18"/>
  <c r="W104" i="18"/>
  <c r="W42" i="18"/>
  <c r="Y66" i="18"/>
  <c r="X90" i="18"/>
  <c r="Z35" i="18"/>
  <c r="AA78" i="18"/>
  <c r="Y18" i="18"/>
  <c r="Z99" i="18"/>
  <c r="Z127" i="18"/>
  <c r="AA42" i="18"/>
  <c r="Y13" i="18"/>
  <c r="V57" i="18"/>
  <c r="Z61" i="18"/>
  <c r="AA124" i="18"/>
  <c r="V151" i="18"/>
  <c r="W176" i="18"/>
  <c r="W200" i="18"/>
  <c r="Y55" i="18"/>
  <c r="Z126" i="18"/>
  <c r="Y157" i="18"/>
  <c r="AA181" i="18"/>
  <c r="AA205" i="18"/>
  <c r="Z77" i="18"/>
  <c r="X135" i="18"/>
  <c r="Y168" i="18"/>
  <c r="Y192" i="18"/>
  <c r="AA19" i="18"/>
  <c r="V116" i="18"/>
  <c r="V148" i="18"/>
  <c r="W175" i="18"/>
  <c r="W199" i="18"/>
  <c r="X65" i="18"/>
  <c r="V127" i="18"/>
  <c r="V153" i="18"/>
  <c r="AA176" i="18"/>
  <c r="AA200" i="18"/>
  <c r="Z79" i="18"/>
  <c r="Z132" i="18"/>
  <c r="Z156" i="18"/>
  <c r="V182" i="18"/>
  <c r="V41" i="18"/>
  <c r="AA116" i="18"/>
  <c r="X145" i="18"/>
  <c r="Z167" i="18"/>
  <c r="Z191" i="18"/>
  <c r="W112" i="18"/>
  <c r="W147" i="18"/>
  <c r="X174" i="18"/>
  <c r="X198" i="18"/>
  <c r="V102" i="18"/>
  <c r="Z43" i="18"/>
  <c r="V36" i="18"/>
  <c r="V113" i="18"/>
  <c r="Z178" i="18"/>
  <c r="Z218" i="18"/>
  <c r="Z242" i="18"/>
  <c r="Z266" i="18"/>
  <c r="Z290" i="18"/>
  <c r="AA166" i="18"/>
  <c r="Y209" i="18"/>
  <c r="X237" i="18"/>
  <c r="X261" i="18"/>
  <c r="X285" i="18"/>
  <c r="Y129" i="18"/>
  <c r="V216" i="18"/>
  <c r="V240" i="18"/>
  <c r="V264" i="18"/>
  <c r="V288" i="18"/>
  <c r="X155" i="18"/>
  <c r="W224" i="18"/>
  <c r="W248" i="18"/>
  <c r="W272" i="18"/>
  <c r="Z203" i="18"/>
  <c r="X232" i="18"/>
  <c r="X256" i="18"/>
  <c r="X280" i="18"/>
  <c r="V141" i="18"/>
  <c r="V223" i="18"/>
  <c r="V247" i="18"/>
  <c r="V271" i="18"/>
  <c r="V188" i="18"/>
  <c r="W247" i="18"/>
  <c r="V241" i="18"/>
  <c r="X215" i="18"/>
  <c r="X263" i="18"/>
  <c r="Y147" i="18"/>
  <c r="V234" i="18"/>
  <c r="W283" i="18"/>
  <c r="X181" i="18"/>
  <c r="Z239" i="18"/>
  <c r="X283" i="18"/>
  <c r="Y94" i="18"/>
  <c r="Y8" i="18"/>
  <c r="Y32" i="18"/>
  <c r="Y56" i="18"/>
  <c r="Y80" i="18"/>
  <c r="Y104" i="18"/>
  <c r="W15" i="18"/>
  <c r="W39" i="18"/>
  <c r="W63" i="18"/>
  <c r="W87" i="18"/>
  <c r="W111" i="18"/>
  <c r="AA20" i="18"/>
  <c r="AA44" i="18"/>
  <c r="AA68" i="18"/>
  <c r="AA92" i="18"/>
  <c r="Y3" i="18"/>
  <c r="Y27" i="18"/>
  <c r="W10" i="18"/>
  <c r="Z10" i="18"/>
  <c r="Z34" i="18"/>
  <c r="Z58" i="18"/>
  <c r="Z82" i="18"/>
  <c r="V32" i="18"/>
  <c r="AA77" i="18"/>
  <c r="Z114" i="18"/>
  <c r="Z137" i="18"/>
  <c r="X9" i="18"/>
  <c r="V58" i="18"/>
  <c r="X100" i="18"/>
  <c r="X128" i="18"/>
  <c r="X152" i="18"/>
  <c r="Z39" i="18"/>
  <c r="W66" i="18"/>
  <c r="V90" i="18"/>
  <c r="W20" i="18"/>
  <c r="X54" i="18"/>
  <c r="X78" i="18"/>
  <c r="W106" i="18"/>
  <c r="W44" i="18"/>
  <c r="X68" i="18"/>
  <c r="AA93" i="18"/>
  <c r="Z37" i="18"/>
  <c r="AA82" i="18"/>
  <c r="V21" i="18"/>
  <c r="W101" i="18"/>
  <c r="W130" i="18"/>
  <c r="AA90" i="18"/>
  <c r="V16" i="18"/>
  <c r="V61" i="18"/>
  <c r="Z69" i="18"/>
  <c r="Y126" i="18"/>
  <c r="AA152" i="18"/>
  <c r="Z177" i="18"/>
  <c r="Z201" i="18"/>
  <c r="Y63" i="18"/>
  <c r="Y128" i="18"/>
  <c r="X160" i="18"/>
  <c r="X184" i="18"/>
  <c r="X208" i="18"/>
  <c r="AA83" i="18"/>
  <c r="Y138" i="18"/>
  <c r="V171" i="18"/>
  <c r="V195" i="18"/>
  <c r="Z29" i="18"/>
  <c r="Y121" i="18"/>
  <c r="Y151" i="18"/>
  <c r="Z176" i="18"/>
  <c r="Z200" i="18"/>
  <c r="X73" i="18"/>
  <c r="Z130" i="18"/>
  <c r="AA154" i="18"/>
  <c r="X179" i="18"/>
  <c r="X203" i="18"/>
  <c r="Y85" i="18"/>
  <c r="V134" i="18"/>
  <c r="Y159" i="18"/>
  <c r="Y183" i="18"/>
  <c r="Z49" i="18"/>
  <c r="Y118" i="18"/>
  <c r="V147" i="18"/>
  <c r="W170" i="18"/>
  <c r="Z13" i="18"/>
  <c r="Z118" i="18"/>
  <c r="X150" i="18"/>
  <c r="AA175" i="18"/>
  <c r="AA199" i="18"/>
  <c r="X106" i="18"/>
  <c r="AA51" i="18"/>
  <c r="X45" i="18"/>
  <c r="Y115" i="18"/>
  <c r="Z182" i="18"/>
  <c r="W221" i="18"/>
  <c r="W245" i="18"/>
  <c r="W269" i="18"/>
  <c r="W293" i="18"/>
  <c r="AA170" i="18"/>
  <c r="X214" i="18"/>
  <c r="AA238" i="18"/>
  <c r="AA262" i="18"/>
  <c r="AA286" i="18"/>
  <c r="AA139" i="18"/>
  <c r="Y217" i="18"/>
  <c r="Y241" i="18"/>
  <c r="Y265" i="18"/>
  <c r="Y289" i="18"/>
  <c r="AA194" i="18"/>
  <c r="Z225" i="18"/>
  <c r="Z249" i="18"/>
  <c r="Z273" i="18"/>
  <c r="Y205" i="18"/>
  <c r="AA233" i="18"/>
  <c r="AA257" i="18"/>
  <c r="AA281" i="18"/>
  <c r="AA150" i="18"/>
  <c r="Y224" i="18"/>
  <c r="Y248" i="18"/>
  <c r="Y272" i="18"/>
  <c r="X201" i="18"/>
  <c r="Z252" i="18"/>
  <c r="Y286" i="18"/>
  <c r="AA220" i="18"/>
  <c r="AA268" i="18"/>
  <c r="W165" i="18"/>
  <c r="Y239" i="18"/>
  <c r="W287" i="18"/>
  <c r="X189" i="18"/>
  <c r="W242" i="18"/>
  <c r="V285" i="18"/>
  <c r="X126" i="18"/>
  <c r="V11" i="18"/>
  <c r="V35" i="18"/>
  <c r="V59" i="18"/>
  <c r="V83" i="18"/>
  <c r="V107" i="18"/>
  <c r="Z16" i="18"/>
  <c r="Z40" i="18"/>
  <c r="Z64" i="18"/>
  <c r="Z88" i="18"/>
  <c r="Z112" i="18"/>
  <c r="X23" i="18"/>
  <c r="X47" i="18"/>
  <c r="X71" i="18"/>
  <c r="X95" i="18"/>
  <c r="V6" i="18"/>
  <c r="V30" i="18"/>
  <c r="Z11" i="18"/>
  <c r="W13" i="18"/>
  <c r="W37" i="18"/>
  <c r="W61" i="18"/>
  <c r="W85" i="18"/>
  <c r="Y34" i="18"/>
  <c r="AA81" i="18"/>
  <c r="W116" i="18"/>
  <c r="W140" i="18"/>
  <c r="AA14" i="18"/>
  <c r="V62" i="18"/>
  <c r="X102" i="18"/>
  <c r="AA129" i="18"/>
  <c r="AA153" i="18"/>
  <c r="Z41" i="18"/>
  <c r="V68" i="18"/>
  <c r="Y93" i="18"/>
  <c r="Z25" i="18"/>
  <c r="W56" i="18"/>
  <c r="W80" i="18"/>
  <c r="Z109" i="18"/>
  <c r="Y46" i="18"/>
  <c r="Y70" i="18"/>
  <c r="AA95" i="18"/>
  <c r="X42" i="18"/>
  <c r="AA86" i="18"/>
  <c r="Y26" i="18"/>
  <c r="Z106" i="18"/>
  <c r="Z131" i="18"/>
  <c r="X92" i="18"/>
  <c r="Y21" i="18"/>
  <c r="V65" i="18"/>
  <c r="X77" i="18"/>
  <c r="V128" i="18"/>
  <c r="W154" i="18"/>
  <c r="W180" i="18"/>
  <c r="W204" i="18"/>
  <c r="Y71" i="18"/>
  <c r="V130" i="18"/>
  <c r="AA161" i="18"/>
  <c r="AA185" i="18"/>
  <c r="AA209" i="18"/>
  <c r="Y89" i="18"/>
  <c r="X143" i="18"/>
  <c r="Y172" i="18"/>
  <c r="Y196" i="18"/>
  <c r="AA47" i="18"/>
  <c r="X123" i="18"/>
  <c r="Z154" i="18"/>
  <c r="W179" i="18"/>
  <c r="W203" i="18"/>
  <c r="Y79" i="18"/>
  <c r="Y132" i="18"/>
  <c r="Y156" i="18"/>
  <c r="AA180" i="18"/>
  <c r="AA204" i="18"/>
  <c r="X96" i="18"/>
  <c r="AA135" i="18"/>
  <c r="V162" i="18"/>
  <c r="V186" i="18"/>
  <c r="Z57" i="18"/>
  <c r="V120" i="18"/>
  <c r="AA148" i="18"/>
  <c r="Z171" i="18"/>
  <c r="W24" i="18"/>
  <c r="Y120" i="18"/>
  <c r="Y153" i="18"/>
  <c r="X178" i="18"/>
  <c r="AA13" i="18"/>
  <c r="AA109" i="18"/>
  <c r="AA59" i="18"/>
  <c r="X53" i="18"/>
  <c r="X16" i="18"/>
  <c r="Z186" i="18"/>
  <c r="Z222" i="18"/>
  <c r="Z246" i="18"/>
  <c r="Z270" i="18"/>
  <c r="Z294" i="18"/>
  <c r="AA174" i="18"/>
  <c r="X217" i="18"/>
  <c r="X241" i="18"/>
  <c r="X265" i="18"/>
  <c r="X289" i="18"/>
  <c r="Z144" i="18"/>
  <c r="V220" i="18"/>
  <c r="V244" i="18"/>
  <c r="V268" i="18"/>
  <c r="V292" i="18"/>
  <c r="W198" i="18"/>
  <c r="W228" i="18"/>
  <c r="W252" i="18"/>
  <c r="W276" i="18"/>
  <c r="X210" i="18"/>
  <c r="X236" i="18"/>
  <c r="X260" i="18"/>
  <c r="X284" i="18"/>
  <c r="Z155" i="18"/>
  <c r="V227" i="18"/>
  <c r="V251" i="18"/>
  <c r="V275" i="18"/>
  <c r="W206" i="18"/>
  <c r="W255" i="18"/>
  <c r="V77" i="18"/>
  <c r="X223" i="18"/>
  <c r="X271" i="18"/>
  <c r="W173" i="18"/>
  <c r="V242" i="18"/>
  <c r="W291" i="18"/>
  <c r="V196" i="18"/>
  <c r="Z247" i="18"/>
  <c r="X287" i="18"/>
  <c r="V138" i="18"/>
  <c r="Y12" i="18"/>
  <c r="Y36" i="18"/>
  <c r="Y60" i="18"/>
  <c r="Y84" i="18"/>
  <c r="Y108" i="18"/>
  <c r="W19" i="18"/>
  <c r="W43" i="18"/>
  <c r="W67" i="18"/>
  <c r="W91" i="18"/>
  <c r="W115" i="18"/>
  <c r="AA24" i="18"/>
  <c r="AA48" i="18"/>
  <c r="AA72" i="18"/>
  <c r="AA96" i="18"/>
  <c r="Y7" i="18"/>
  <c r="Y31" i="18"/>
  <c r="W14" i="18"/>
  <c r="Z14" i="18"/>
  <c r="Z38" i="18"/>
  <c r="Z62" i="18"/>
  <c r="Z86" i="18"/>
  <c r="X41" i="18"/>
  <c r="AA85" i="18"/>
  <c r="Z117" i="18"/>
  <c r="Z141" i="18"/>
  <c r="X17" i="18"/>
  <c r="V66" i="18"/>
  <c r="AA105" i="18"/>
  <c r="X132" i="18"/>
  <c r="X156" i="18"/>
  <c r="W46" i="18"/>
  <c r="W70" i="18"/>
  <c r="Y95" i="18"/>
  <c r="V28" i="18"/>
  <c r="X58" i="18"/>
  <c r="X82" i="18"/>
  <c r="X4" i="18"/>
  <c r="X48" i="18"/>
  <c r="X72" i="18"/>
  <c r="X97" i="18"/>
  <c r="X44" i="18"/>
  <c r="Y90" i="18"/>
  <c r="X33" i="18"/>
  <c r="W108" i="18"/>
  <c r="X5" i="18"/>
  <c r="X94" i="18"/>
  <c r="V24" i="18"/>
  <c r="V69" i="18"/>
  <c r="Y83" i="18"/>
  <c r="X133" i="18"/>
  <c r="X157" i="18"/>
  <c r="Z181" i="18"/>
  <c r="Z205" i="18"/>
  <c r="Y77" i="18"/>
  <c r="Y133" i="18"/>
  <c r="X164" i="18"/>
  <c r="X188" i="18"/>
  <c r="X212" i="18"/>
  <c r="X104" i="18"/>
  <c r="Y146" i="18"/>
  <c r="V175" i="18"/>
  <c r="V199" i="18"/>
  <c r="AA55" i="18"/>
  <c r="V125" i="18"/>
  <c r="V156" i="18"/>
  <c r="Z180" i="18"/>
  <c r="Z204" i="18"/>
  <c r="X85" i="18"/>
  <c r="Z135" i="18"/>
  <c r="X159" i="18"/>
  <c r="X183" i="18"/>
  <c r="X207" i="18"/>
  <c r="Y101" i="18"/>
  <c r="W137" i="18"/>
  <c r="Y163" i="18"/>
  <c r="Y187" i="18"/>
  <c r="Z65" i="18"/>
  <c r="Y125" i="18"/>
  <c r="W150" i="18"/>
  <c r="W174" i="18"/>
  <c r="AA33" i="18"/>
  <c r="V122" i="18"/>
  <c r="W155" i="18"/>
  <c r="AA179" i="18"/>
  <c r="X24" i="18"/>
  <c r="X112" i="18"/>
  <c r="AA67" i="18"/>
  <c r="X61" i="18"/>
  <c r="Z103" i="18"/>
  <c r="Z190" i="18"/>
  <c r="W225" i="18"/>
  <c r="W249" i="18"/>
  <c r="W273" i="18"/>
  <c r="W297" i="18"/>
  <c r="AA178" i="18"/>
  <c r="AA218" i="18"/>
  <c r="AA242" i="18"/>
  <c r="AA266" i="18"/>
  <c r="AA290" i="18"/>
  <c r="W149" i="18"/>
  <c r="Y221" i="18"/>
  <c r="Y245" i="18"/>
  <c r="Y269" i="18"/>
  <c r="Y293" i="18"/>
  <c r="Y203" i="18"/>
  <c r="Z229" i="18"/>
  <c r="Z253" i="18"/>
  <c r="Z277" i="18"/>
  <c r="AA214" i="18"/>
  <c r="AA237" i="18"/>
  <c r="AA261" i="18"/>
  <c r="AA285" i="18"/>
  <c r="Z195" i="18"/>
  <c r="Y228" i="18"/>
  <c r="Y252" i="18"/>
  <c r="Y276" i="18"/>
  <c r="Z210" i="18"/>
  <c r="Z260" i="18"/>
  <c r="Z124" i="18"/>
  <c r="AA228" i="18"/>
  <c r="AA276" i="18"/>
  <c r="W181" i="18"/>
  <c r="Y247" i="18"/>
  <c r="AA296" i="18"/>
  <c r="W202" i="18"/>
  <c r="W250" i="18"/>
  <c r="V289" i="18"/>
  <c r="V15" i="18"/>
  <c r="V39" i="18"/>
  <c r="V63" i="18"/>
  <c r="V87" i="18"/>
  <c r="V111" i="18"/>
  <c r="Z20" i="18"/>
  <c r="Z44" i="18"/>
  <c r="Z68" i="18"/>
  <c r="Z92" i="18"/>
  <c r="X3" i="18"/>
  <c r="X27" i="18"/>
  <c r="X51" i="18"/>
  <c r="X75" i="18"/>
  <c r="X99" i="18"/>
  <c r="V10" i="18"/>
  <c r="V34" i="18"/>
  <c r="Z15" i="18"/>
  <c r="W17" i="18"/>
  <c r="W41" i="18"/>
  <c r="W65" i="18"/>
  <c r="AA3" i="18"/>
  <c r="AA43" i="18"/>
  <c r="Z89" i="18"/>
  <c r="W120" i="18"/>
  <c r="W144" i="18"/>
  <c r="AA22" i="18"/>
  <c r="V70" i="18"/>
  <c r="AA107" i="18"/>
  <c r="AA133" i="18"/>
  <c r="V4" i="18"/>
  <c r="V48" i="18"/>
  <c r="V72" i="18"/>
  <c r="V97" i="18"/>
  <c r="Y30" i="18"/>
  <c r="W60" i="18"/>
  <c r="W84" i="18"/>
  <c r="AA9" i="18"/>
  <c r="Y50" i="18"/>
  <c r="Y74" i="18"/>
  <c r="AA7" i="18"/>
  <c r="AA46" i="18"/>
  <c r="V92" i="18"/>
  <c r="AA35" i="18"/>
  <c r="W110" i="18"/>
  <c r="AA10" i="18"/>
  <c r="AA97" i="18"/>
  <c r="V29" i="18"/>
  <c r="V73" i="18"/>
  <c r="W89" i="18"/>
  <c r="V135" i="18"/>
  <c r="W160" i="18"/>
  <c r="W184" i="18"/>
  <c r="W208" i="18"/>
  <c r="Z83" i="18"/>
  <c r="W135" i="18"/>
  <c r="AA165" i="18"/>
  <c r="AA189" i="18"/>
  <c r="AA213" i="18"/>
  <c r="Y111" i="18"/>
  <c r="X151" i="18"/>
  <c r="Y176" i="18"/>
  <c r="Y200" i="18"/>
  <c r="AA63" i="18"/>
  <c r="AA128" i="18"/>
  <c r="W159" i="18"/>
  <c r="W183" i="18"/>
  <c r="W207" i="18"/>
  <c r="W96" i="18"/>
  <c r="V137" i="18"/>
  <c r="AA160" i="18"/>
  <c r="AA184" i="18"/>
  <c r="AA208" i="18"/>
  <c r="W105" i="18"/>
  <c r="Z140" i="18"/>
  <c r="V166" i="18"/>
  <c r="V190" i="18"/>
  <c r="Z73" i="18"/>
  <c r="X127" i="18"/>
  <c r="X153" i="18"/>
  <c r="Z175" i="18"/>
  <c r="Y51" i="18"/>
  <c r="Y127" i="18"/>
  <c r="W158" i="18"/>
  <c r="X182" i="18"/>
  <c r="W34" i="18"/>
  <c r="AA118" i="18"/>
  <c r="Z75" i="18"/>
  <c r="X69" i="18"/>
  <c r="Z134" i="18"/>
  <c r="W194" i="18"/>
  <c r="Z226" i="18"/>
  <c r="Z250" i="18"/>
  <c r="Z274" i="18"/>
  <c r="Z298" i="18"/>
  <c r="AA182" i="18"/>
  <c r="X221" i="18"/>
  <c r="X245" i="18"/>
  <c r="X269" i="18"/>
  <c r="X293" i="18"/>
  <c r="V154" i="18"/>
  <c r="V224" i="18"/>
  <c r="V248" i="18"/>
  <c r="V272" i="18"/>
  <c r="V296" i="18"/>
  <c r="X205" i="18"/>
  <c r="W232" i="18"/>
  <c r="W256" i="18"/>
  <c r="Y53" i="18"/>
  <c r="X216" i="18"/>
  <c r="X240" i="18"/>
  <c r="X264" i="18"/>
  <c r="X288" i="18"/>
  <c r="Z198" i="18"/>
  <c r="V231" i="18"/>
  <c r="V255" i="18"/>
  <c r="Y69" i="18"/>
  <c r="W215" i="18"/>
  <c r="W263" i="18"/>
  <c r="X147" i="18"/>
  <c r="X231" i="18"/>
  <c r="V279" i="18"/>
  <c r="W189" i="18"/>
  <c r="V250" i="18"/>
  <c r="X298" i="18"/>
  <c r="Z206" i="18"/>
  <c r="Z255" i="18"/>
  <c r="X291" i="18"/>
  <c r="Y16" i="18"/>
  <c r="Y40" i="18"/>
  <c r="Y64" i="18"/>
  <c r="Y88" i="18"/>
  <c r="Y112" i="18"/>
  <c r="W23" i="18"/>
  <c r="W47" i="18"/>
  <c r="W71" i="18"/>
  <c r="W95" i="18"/>
  <c r="AA4" i="18"/>
  <c r="AA28" i="18"/>
  <c r="AA52" i="18"/>
  <c r="AA76" i="18"/>
  <c r="AA100" i="18"/>
  <c r="Y11" i="18"/>
  <c r="Y35" i="18"/>
  <c r="W18" i="18"/>
  <c r="Z18" i="18"/>
  <c r="Z42" i="18"/>
  <c r="Z66" i="18"/>
  <c r="Y6" i="18"/>
  <c r="AA45" i="18"/>
  <c r="Z91" i="18"/>
  <c r="Z121" i="18"/>
  <c r="Z145" i="18"/>
  <c r="X25" i="18"/>
  <c r="V74" i="18"/>
  <c r="X109" i="18"/>
  <c r="X136" i="18"/>
  <c r="Y9" i="18"/>
  <c r="W50" i="18"/>
  <c r="W74" i="18"/>
  <c r="Y102" i="18"/>
  <c r="X37" i="18"/>
  <c r="X62" i="18"/>
  <c r="X86" i="18"/>
  <c r="X12" i="18"/>
  <c r="X52" i="18"/>
  <c r="X76" i="18"/>
  <c r="X10" i="18"/>
  <c r="AA50" i="18"/>
  <c r="V94" i="18"/>
  <c r="AA37" i="18"/>
  <c r="Z113" i="18"/>
  <c r="X13" i="18"/>
  <c r="AA99" i="18"/>
  <c r="Z31" i="18"/>
  <c r="Z5" i="18"/>
  <c r="Z94" i="18"/>
  <c r="AA136" i="18"/>
  <c r="Z161" i="18"/>
  <c r="Z185" i="18"/>
  <c r="Z209" i="18"/>
  <c r="X89" i="18"/>
  <c r="X138" i="18"/>
  <c r="X168" i="18"/>
  <c r="V19" i="18"/>
  <c r="V43" i="18"/>
  <c r="V67" i="18"/>
  <c r="V91" i="18"/>
  <c r="V115" i="18"/>
  <c r="Z24" i="18"/>
  <c r="Z48" i="18"/>
  <c r="Z72" i="18"/>
  <c r="Z96" i="18"/>
  <c r="X7" i="18"/>
  <c r="X31" i="18"/>
  <c r="X55" i="18"/>
  <c r="X79" i="18"/>
  <c r="X103" i="18"/>
  <c r="V14" i="18"/>
  <c r="V38" i="18"/>
  <c r="Z19" i="18"/>
  <c r="W21" i="18"/>
  <c r="W45" i="18"/>
  <c r="W69" i="18"/>
  <c r="V9" i="18"/>
  <c r="AA49" i="18"/>
  <c r="W93" i="18"/>
  <c r="W124" i="18"/>
  <c r="W148" i="18"/>
  <c r="W30" i="18"/>
  <c r="V78" i="18"/>
  <c r="AA114" i="18"/>
  <c r="AA137" i="18"/>
  <c r="V12" i="18"/>
  <c r="V52" i="18"/>
  <c r="V76" i="18"/>
  <c r="V104" i="18"/>
  <c r="AA39" i="18"/>
  <c r="W64" i="18"/>
  <c r="W88" i="18"/>
  <c r="AA17" i="18"/>
  <c r="Y54" i="18"/>
  <c r="Y78" i="18"/>
  <c r="AA15" i="18"/>
  <c r="AA54" i="18"/>
  <c r="Y97" i="18"/>
  <c r="V40" i="18"/>
  <c r="Z115" i="18"/>
  <c r="AA18" i="18"/>
  <c r="X101" i="18"/>
  <c r="Z33" i="18"/>
  <c r="AA5" i="18"/>
  <c r="AA103" i="18"/>
  <c r="W138" i="18"/>
  <c r="W164" i="18"/>
  <c r="W188" i="18"/>
  <c r="W212" i="18"/>
  <c r="AA94" i="18"/>
  <c r="Y141" i="18"/>
  <c r="AA169" i="18"/>
  <c r="AA193" i="18"/>
  <c r="Y29" i="18"/>
  <c r="AA119" i="18"/>
  <c r="AA157" i="18"/>
  <c r="Y180" i="18"/>
  <c r="Y204" i="18"/>
  <c r="V85" i="18"/>
  <c r="V132" i="18"/>
  <c r="W163" i="18"/>
  <c r="W187" i="18"/>
  <c r="W211" i="18"/>
  <c r="AA111" i="18"/>
  <c r="Y140" i="18"/>
  <c r="AA164" i="18"/>
  <c r="AA188" i="18"/>
  <c r="AA212" i="18"/>
  <c r="Z116" i="18"/>
  <c r="AA143" i="18"/>
  <c r="V170" i="18"/>
  <c r="V194" i="18"/>
  <c r="Z85" i="18"/>
  <c r="AA132" i="18"/>
  <c r="AA156" i="18"/>
  <c r="Z179" i="18"/>
  <c r="Y67" i="18"/>
  <c r="V131" i="18"/>
  <c r="X162" i="18"/>
  <c r="X186" i="18"/>
  <c r="Z59" i="18"/>
  <c r="X122" i="18"/>
  <c r="Z87" i="18"/>
  <c r="Z81" i="18"/>
  <c r="V144" i="18"/>
  <c r="V200" i="18"/>
  <c r="Z230" i="18"/>
  <c r="Z254" i="18"/>
  <c r="Z278" i="18"/>
  <c r="AA134" i="18"/>
  <c r="AA190" i="18"/>
  <c r="X225" i="18"/>
  <c r="X249" i="18"/>
  <c r="X273" i="18"/>
  <c r="X297" i="18"/>
  <c r="Z194" i="18"/>
  <c r="V228" i="18"/>
  <c r="V252" i="18"/>
  <c r="V276" i="18"/>
  <c r="V300" i="18"/>
  <c r="Y20" i="18"/>
  <c r="Y44" i="18"/>
  <c r="Y68" i="18"/>
  <c r="Y92" i="18"/>
  <c r="W3" i="18"/>
  <c r="W27" i="18"/>
  <c r="W51" i="18"/>
  <c r="W75" i="18"/>
  <c r="W99" i="18"/>
  <c r="AA8" i="18"/>
  <c r="AA32" i="18"/>
  <c r="AA56" i="18"/>
  <c r="AA80" i="18"/>
  <c r="AA104" i="18"/>
  <c r="Y15" i="18"/>
  <c r="Y39" i="18"/>
  <c r="W22" i="18"/>
  <c r="Z22" i="18"/>
  <c r="Z46" i="18"/>
  <c r="Z70" i="18"/>
  <c r="Y14" i="18"/>
  <c r="AA53" i="18"/>
  <c r="Z98" i="18"/>
  <c r="Z125" i="18"/>
  <c r="Z149" i="18"/>
  <c r="W32" i="18"/>
  <c r="V82" i="18"/>
  <c r="X116" i="18"/>
  <c r="X140" i="18"/>
  <c r="Y17" i="18"/>
  <c r="W54" i="18"/>
  <c r="W78" i="18"/>
  <c r="V106" i="18"/>
  <c r="AA41" i="18"/>
  <c r="X66" i="18"/>
  <c r="W90" i="18"/>
  <c r="X20" i="18"/>
  <c r="X56" i="18"/>
  <c r="X80" i="18"/>
  <c r="X18" i="18"/>
  <c r="AA58" i="18"/>
  <c r="Y99" i="18"/>
  <c r="Y42" i="18"/>
  <c r="W118" i="18"/>
  <c r="X21" i="18"/>
  <c r="AA106" i="18"/>
  <c r="X38" i="18"/>
  <c r="X6" i="18"/>
  <c r="AA110" i="18"/>
  <c r="X141" i="18"/>
  <c r="Z165" i="18"/>
  <c r="Z189" i="18"/>
  <c r="Z213" i="18"/>
  <c r="Y107" i="18"/>
  <c r="W143" i="18"/>
  <c r="X172" i="18"/>
  <c r="X196" i="18"/>
  <c r="AA38" i="18"/>
  <c r="X121" i="18"/>
  <c r="V159" i="18"/>
  <c r="V183" i="18"/>
  <c r="V207" i="18"/>
  <c r="V96" i="18"/>
  <c r="Y135" i="18"/>
  <c r="Z164" i="18"/>
  <c r="Z188" i="18"/>
  <c r="Z212" i="18"/>
  <c r="W114" i="18"/>
  <c r="Z143" i="18"/>
  <c r="X167" i="18"/>
  <c r="X191" i="18"/>
  <c r="AA21" i="18"/>
  <c r="X118" i="18"/>
  <c r="W145" i="18"/>
  <c r="Y171" i="18"/>
  <c r="Y195" i="18"/>
  <c r="Y91" i="18"/>
  <c r="W134" i="18"/>
  <c r="V158" i="18"/>
  <c r="W182" i="18"/>
  <c r="V81" i="18"/>
  <c r="X134" i="18"/>
  <c r="AA163" i="18"/>
  <c r="AA187" i="18"/>
  <c r="Z67" i="18"/>
  <c r="AA127" i="18"/>
  <c r="X98" i="18"/>
  <c r="AA87" i="18"/>
  <c r="Y158" i="18"/>
  <c r="Z202" i="18"/>
  <c r="W233" i="18"/>
  <c r="W257" i="18"/>
  <c r="W281" i="18"/>
  <c r="Z139" i="18"/>
  <c r="Y194" i="18"/>
  <c r="AA226" i="18"/>
  <c r="AA250" i="18"/>
  <c r="AA274" i="18"/>
  <c r="AA298" i="18"/>
  <c r="Y197" i="18"/>
  <c r="V23" i="18"/>
  <c r="V47" i="18"/>
  <c r="V71" i="18"/>
  <c r="V95" i="18"/>
  <c r="Z4" i="18"/>
  <c r="Z28" i="18"/>
  <c r="Z52" i="18"/>
  <c r="Z76" i="18"/>
  <c r="Z100" i="18"/>
  <c r="X11" i="18"/>
  <c r="X35" i="18"/>
  <c r="X59" i="18"/>
  <c r="X83" i="18"/>
  <c r="X107" i="18"/>
  <c r="V18" i="18"/>
  <c r="V42" i="18"/>
  <c r="Z23" i="18"/>
  <c r="W25" i="18"/>
  <c r="W49" i="18"/>
  <c r="W73" i="18"/>
  <c r="V17" i="18"/>
  <c r="AA57" i="18"/>
  <c r="W100" i="18"/>
  <c r="W128" i="18"/>
  <c r="W152" i="18"/>
  <c r="AA34" i="18"/>
  <c r="V86" i="18"/>
  <c r="AA117" i="18"/>
  <c r="AA141" i="18"/>
  <c r="V20" i="18"/>
  <c r="V56" i="18"/>
  <c r="V80" i="18"/>
  <c r="Y109" i="18"/>
  <c r="V44" i="18"/>
  <c r="W68" i="18"/>
  <c r="Z93" i="18"/>
  <c r="AA25" i="18"/>
  <c r="Y58" i="18"/>
  <c r="Y82" i="18"/>
  <c r="AA23" i="18"/>
  <c r="AA62" i="18"/>
  <c r="V101" i="18"/>
  <c r="Z90" i="18"/>
  <c r="Z119" i="18"/>
  <c r="AA26" i="18"/>
  <c r="X108" i="18"/>
  <c r="X40" i="18"/>
  <c r="Z27" i="18"/>
  <c r="X113" i="18"/>
  <c r="V143" i="18"/>
  <c r="W168" i="18"/>
  <c r="W192" i="18"/>
  <c r="W8" i="18"/>
  <c r="Y113" i="18"/>
  <c r="X146" i="18"/>
  <c r="AA173" i="18"/>
  <c r="AA197" i="18"/>
  <c r="Z47" i="18"/>
  <c r="W123" i="18"/>
  <c r="Y160" i="18"/>
  <c r="Y184" i="18"/>
  <c r="Y208" i="18"/>
  <c r="V100" i="18"/>
  <c r="Z138" i="18"/>
  <c r="W167" i="18"/>
  <c r="W191" i="18"/>
  <c r="Z21" i="18"/>
  <c r="Y116" i="18"/>
  <c r="V145" i="18"/>
  <c r="AA168" i="18"/>
  <c r="AA192" i="18"/>
  <c r="Y49" i="18"/>
  <c r="AA123" i="18"/>
  <c r="Z148" i="18"/>
  <c r="V174" i="18"/>
  <c r="V198" i="18"/>
  <c r="Z101" i="18"/>
  <c r="X137" i="18"/>
  <c r="Z159" i="18"/>
  <c r="Z183" i="18"/>
  <c r="V98" i="18"/>
  <c r="Y137" i="18"/>
  <c r="X166" i="18"/>
  <c r="X190" i="18"/>
  <c r="Y75" i="18"/>
  <c r="X129" i="18"/>
  <c r="AA102" i="18"/>
  <c r="V93" i="18"/>
  <c r="Z162" i="18"/>
  <c r="Y207" i="18"/>
  <c r="Z234" i="18"/>
  <c r="Z258" i="18"/>
  <c r="Z282" i="18"/>
  <c r="Y144" i="18"/>
  <c r="X197" i="18"/>
  <c r="X229" i="18"/>
  <c r="X253" i="18"/>
  <c r="X277" i="18"/>
  <c r="X301" i="18"/>
  <c r="W205" i="18"/>
  <c r="V232" i="18"/>
  <c r="V256" i="18"/>
  <c r="Y24" i="18"/>
  <c r="Y48" i="18"/>
  <c r="Y72" i="18"/>
  <c r="Y96" i="18"/>
  <c r="W7" i="18"/>
  <c r="W31" i="18"/>
  <c r="W55" i="18"/>
  <c r="W79" i="18"/>
  <c r="W103" i="18"/>
  <c r="AA12" i="18"/>
  <c r="AA36" i="18"/>
  <c r="AA60" i="18"/>
  <c r="AA84" i="18"/>
  <c r="AA108" i="18"/>
  <c r="Y19" i="18"/>
  <c r="Y43" i="18"/>
  <c r="W26" i="18"/>
  <c r="Z26" i="18"/>
  <c r="Z50" i="18"/>
  <c r="Z74" i="18"/>
  <c r="Y22" i="18"/>
  <c r="AA61" i="18"/>
  <c r="W102" i="18"/>
  <c r="Z129" i="18"/>
  <c r="Z153" i="18"/>
  <c r="Y41" i="18"/>
  <c r="AA89" i="18"/>
  <c r="X120" i="18"/>
  <c r="X144" i="18"/>
  <c r="Y25" i="18"/>
  <c r="W58" i="18"/>
  <c r="W82" i="18"/>
  <c r="W4" i="18"/>
  <c r="X46" i="18"/>
  <c r="X70" i="18"/>
  <c r="Z95" i="18"/>
  <c r="W28" i="18"/>
  <c r="X60" i="18"/>
  <c r="X84" i="18"/>
  <c r="X26" i="18"/>
  <c r="AA66" i="18"/>
  <c r="V5" i="18"/>
  <c r="W92" i="18"/>
  <c r="W122" i="18"/>
  <c r="Y33" i="18"/>
  <c r="X110" i="18"/>
  <c r="V45" i="18"/>
  <c r="X36" i="18"/>
  <c r="Y117" i="18"/>
  <c r="AA144" i="18"/>
  <c r="Z169" i="18"/>
  <c r="Z193" i="18"/>
  <c r="X29" i="18"/>
  <c r="Y119" i="18"/>
  <c r="Y149" i="18"/>
  <c r="X176" i="18"/>
  <c r="X200" i="18"/>
  <c r="Z55" i="18"/>
  <c r="AA126" i="18"/>
  <c r="V163" i="18"/>
  <c r="V187" i="18"/>
  <c r="V211" i="18"/>
  <c r="V108" i="18"/>
  <c r="V140" i="18"/>
  <c r="Z168" i="18"/>
  <c r="Z192" i="18"/>
  <c r="AA31" i="18"/>
  <c r="V118" i="18"/>
  <c r="AA146" i="18"/>
  <c r="X171" i="18"/>
  <c r="X195" i="18"/>
  <c r="Y57" i="18"/>
  <c r="X125" i="18"/>
  <c r="V150" i="18"/>
  <c r="Y175" i="18"/>
  <c r="Y199" i="18"/>
  <c r="X105" i="18"/>
  <c r="V139" i="18"/>
  <c r="W162" i="18"/>
  <c r="W186" i="18"/>
  <c r="AA101" i="18"/>
  <c r="W139" i="18"/>
  <c r="AA167" i="18"/>
  <c r="AA191" i="18"/>
  <c r="X81" i="18"/>
  <c r="W131" i="18"/>
  <c r="Y106" i="18"/>
  <c r="Y98" i="18"/>
  <c r="Z166" i="18"/>
  <c r="X209" i="18"/>
  <c r="W237" i="18"/>
  <c r="W261" i="18"/>
  <c r="W285" i="18"/>
  <c r="V149" i="18"/>
  <c r="AA202" i="18"/>
  <c r="AA230" i="18"/>
  <c r="AA254" i="18"/>
  <c r="AA278" i="18"/>
  <c r="W36" i="18"/>
  <c r="AA207" i="18"/>
  <c r="X192" i="18"/>
  <c r="AA138" i="18"/>
  <c r="Y59" i="18"/>
  <c r="W277" i="18"/>
  <c r="Y253" i="18"/>
  <c r="Z214" i="18"/>
  <c r="Z265" i="18"/>
  <c r="X244" i="18"/>
  <c r="V117" i="18"/>
  <c r="Y256" i="18"/>
  <c r="Z228" i="18"/>
  <c r="Y201" i="18"/>
  <c r="Y206" i="18"/>
  <c r="Z147" i="18"/>
  <c r="V293" i="18"/>
  <c r="AA206" i="18"/>
  <c r="AA255" i="18"/>
  <c r="Y291" i="18"/>
  <c r="Y190" i="18"/>
  <c r="Y250" i="18"/>
  <c r="AA293" i="18"/>
  <c r="V192" i="18"/>
  <c r="W251" i="18"/>
  <c r="V297" i="18"/>
  <c r="V213" i="18"/>
  <c r="X259" i="18"/>
  <c r="V152" i="18"/>
  <c r="Y235" i="18"/>
  <c r="W280" i="18"/>
  <c r="X294" i="18"/>
  <c r="Z219" i="18"/>
  <c r="Z267" i="18"/>
  <c r="Y299" i="18"/>
  <c r="Y161" i="18"/>
  <c r="X238" i="18"/>
  <c r="X282" i="18"/>
  <c r="Y222" i="18"/>
  <c r="X8" i="18"/>
  <c r="X163" i="18"/>
  <c r="W129" i="18"/>
  <c r="W301" i="18"/>
  <c r="Y257" i="18"/>
  <c r="W216" i="18"/>
  <c r="AA115" i="18"/>
  <c r="AA245" i="18"/>
  <c r="V124" i="18"/>
  <c r="V259" i="18"/>
  <c r="W231" i="18"/>
  <c r="AA236" i="18"/>
  <c r="Y215" i="18"/>
  <c r="V157" i="18"/>
  <c r="V295" i="18"/>
  <c r="Z211" i="18"/>
  <c r="X258" i="18"/>
  <c r="Z293" i="18"/>
  <c r="V197" i="18"/>
  <c r="V253" i="18"/>
  <c r="X295" i="18"/>
  <c r="AA198" i="18"/>
  <c r="Z256" i="18"/>
  <c r="V299" i="18"/>
  <c r="AA216" i="18"/>
  <c r="AA264" i="18"/>
  <c r="W161" i="18"/>
  <c r="V238" i="18"/>
  <c r="V282" i="18"/>
  <c r="V119" i="18"/>
  <c r="W222" i="18"/>
  <c r="W270" i="18"/>
  <c r="V301" i="18"/>
  <c r="Y169" i="18"/>
  <c r="AA243" i="18"/>
  <c r="Z284" i="18"/>
  <c r="Y230" i="18"/>
  <c r="AA113" i="18"/>
  <c r="X187" i="18"/>
  <c r="AA159" i="18"/>
  <c r="AA186" i="18"/>
  <c r="Y273" i="18"/>
  <c r="Z217" i="18"/>
  <c r="AA122" i="18"/>
  <c r="X248" i="18"/>
  <c r="W201" i="18"/>
  <c r="Y260" i="18"/>
  <c r="Z236" i="18"/>
  <c r="X239" i="18"/>
  <c r="V218" i="18"/>
  <c r="Y211" i="18"/>
  <c r="Y298" i="18"/>
  <c r="AA215" i="18"/>
  <c r="AA263" i="18"/>
  <c r="W295" i="18"/>
  <c r="Y202" i="18"/>
  <c r="Y258" i="18"/>
  <c r="AA300" i="18"/>
  <c r="V208" i="18"/>
  <c r="W259" i="18"/>
  <c r="Y162" i="18"/>
  <c r="X219" i="18"/>
  <c r="X267" i="18"/>
  <c r="W169" i="18"/>
  <c r="Y243" i="18"/>
  <c r="W284" i="18"/>
  <c r="V133" i="18"/>
  <c r="Z227" i="18"/>
  <c r="Z275" i="18"/>
  <c r="W209" i="18"/>
  <c r="Y177" i="18"/>
  <c r="X246" i="18"/>
  <c r="X286" i="18"/>
  <c r="V249" i="18"/>
  <c r="Y154" i="18"/>
  <c r="X211" i="18"/>
  <c r="AA183" i="18"/>
  <c r="AA222" i="18"/>
  <c r="Y277" i="18"/>
  <c r="Z233" i="18"/>
  <c r="V136" i="18"/>
  <c r="AA249" i="18"/>
  <c r="AA203" i="18"/>
  <c r="V263" i="18"/>
  <c r="Z268" i="18"/>
  <c r="AA244" i="18"/>
  <c r="Y223" i="18"/>
  <c r="Z215" i="18"/>
  <c r="Y300" i="18"/>
  <c r="X218" i="18"/>
  <c r="X266" i="18"/>
  <c r="Z300" i="18"/>
  <c r="AA211" i="18"/>
  <c r="V261" i="18"/>
  <c r="Y186" i="18"/>
  <c r="Z216" i="18"/>
  <c r="Z264" i="18"/>
  <c r="Y270" i="18"/>
  <c r="AA224" i="18"/>
  <c r="AA272" i="18"/>
  <c r="W177" i="18"/>
  <c r="V246" i="18"/>
  <c r="V286" i="18"/>
  <c r="AA142" i="18"/>
  <c r="W230" i="18"/>
  <c r="W278" i="18"/>
  <c r="V225" i="18"/>
  <c r="Y185" i="18"/>
  <c r="AA251" i="18"/>
  <c r="Z288" i="18"/>
  <c r="V265" i="18"/>
  <c r="V179" i="18"/>
  <c r="X114" i="18"/>
  <c r="Z51" i="18"/>
  <c r="AA246" i="18"/>
  <c r="V280" i="18"/>
  <c r="W236" i="18"/>
  <c r="Z150" i="18"/>
  <c r="AA265" i="18"/>
  <c r="V206" i="18"/>
  <c r="Y264" i="18"/>
  <c r="W271" i="18"/>
  <c r="X247" i="18"/>
  <c r="Y255" i="18"/>
  <c r="W218" i="18"/>
  <c r="Y193" i="18"/>
  <c r="AA223" i="18"/>
  <c r="AA271" i="18"/>
  <c r="Y134" i="18"/>
  <c r="Y218" i="18"/>
  <c r="Y266" i="18"/>
  <c r="AA284" i="18"/>
  <c r="W219" i="18"/>
  <c r="W267" i="18"/>
  <c r="Y290" i="18"/>
  <c r="X227" i="18"/>
  <c r="X275" i="18"/>
  <c r="W185" i="18"/>
  <c r="Y251" i="18"/>
  <c r="W288" i="18"/>
  <c r="Y152" i="18"/>
  <c r="Z235" i="18"/>
  <c r="Y280" i="18"/>
  <c r="V233" i="18"/>
  <c r="X193" i="18"/>
  <c r="X254" i="18"/>
  <c r="X290" i="18"/>
  <c r="AA280" i="18"/>
  <c r="V203" i="18"/>
  <c r="V142" i="18"/>
  <c r="Z120" i="18"/>
  <c r="AA270" i="18"/>
  <c r="Y281" i="18"/>
  <c r="Z237" i="18"/>
  <c r="Y155" i="18"/>
  <c r="X268" i="18"/>
  <c r="Y210" i="18"/>
  <c r="Y124" i="18"/>
  <c r="Z276" i="18"/>
  <c r="AA252" i="18"/>
  <c r="V258" i="18"/>
  <c r="Z223" i="18"/>
  <c r="AA147" i="18"/>
  <c r="X226" i="18"/>
  <c r="X274" i="18"/>
  <c r="V257" i="18"/>
  <c r="V221" i="18"/>
  <c r="V269" i="18"/>
  <c r="W117" i="18"/>
  <c r="Z224" i="18"/>
  <c r="Z272" i="18"/>
  <c r="X117" i="18"/>
  <c r="AA232" i="18"/>
  <c r="Z295" i="18"/>
  <c r="V193" i="18"/>
  <c r="V254" i="18"/>
  <c r="V290" i="18"/>
  <c r="X161" i="18"/>
  <c r="W238" i="18"/>
  <c r="W282" i="18"/>
  <c r="Y246" i="18"/>
  <c r="V209" i="18"/>
  <c r="AA259" i="18"/>
  <c r="Z292" i="18"/>
  <c r="AA292" i="18"/>
  <c r="AA71" i="18"/>
  <c r="Y167" i="18"/>
  <c r="Y81" i="18"/>
  <c r="AA294" i="18"/>
  <c r="Y297" i="18"/>
  <c r="W240" i="18"/>
  <c r="AA217" i="18"/>
  <c r="AA269" i="18"/>
  <c r="Y216" i="18"/>
  <c r="Z136" i="18"/>
  <c r="Y294" i="18"/>
  <c r="V283" i="18"/>
  <c r="Y263" i="18"/>
  <c r="W226" i="18"/>
  <c r="W157" i="18"/>
  <c r="AA231" i="18"/>
  <c r="Y279" i="18"/>
  <c r="AA299" i="18"/>
  <c r="Y226" i="18"/>
  <c r="Y274" i="18"/>
  <c r="Y131" i="18"/>
  <c r="W227" i="18"/>
  <c r="W275" i="18"/>
  <c r="AA131" i="18"/>
  <c r="X235" i="18"/>
  <c r="Z297" i="18"/>
  <c r="Z199" i="18"/>
  <c r="Y259" i="18"/>
  <c r="W292" i="18"/>
  <c r="X169" i="18"/>
  <c r="Z243" i="18"/>
  <c r="Y284" i="18"/>
  <c r="Y262" i="18"/>
  <c r="Y213" i="18"/>
  <c r="X262" i="18"/>
  <c r="W294" i="18"/>
  <c r="Y130" i="18"/>
  <c r="Y191" i="18"/>
  <c r="AA75" i="18"/>
  <c r="AA158" i="18"/>
  <c r="Y301" i="18"/>
  <c r="Z241" i="18"/>
  <c r="X220" i="18"/>
  <c r="X272" i="18"/>
  <c r="Y232" i="18"/>
  <c r="V146" i="18"/>
  <c r="Y296" i="18"/>
  <c r="V287" i="18"/>
  <c r="V266" i="18"/>
  <c r="W258" i="18"/>
  <c r="Y165" i="18"/>
  <c r="X234" i="18"/>
  <c r="Z281" i="18"/>
  <c r="X139" i="18"/>
  <c r="V229" i="18"/>
  <c r="V277" i="18"/>
  <c r="W141" i="18"/>
  <c r="Z232" i="18"/>
  <c r="AA279" i="18"/>
  <c r="Y142" i="18"/>
  <c r="AA240" i="18"/>
  <c r="W299" i="18"/>
  <c r="W213" i="18"/>
  <c r="V262" i="18"/>
  <c r="AA295" i="18"/>
  <c r="X177" i="18"/>
  <c r="W246" i="18"/>
  <c r="W286" i="18"/>
  <c r="Y282" i="18"/>
  <c r="AA219" i="18"/>
  <c r="AA267" i="18"/>
  <c r="W296" i="18"/>
  <c r="Z160" i="18"/>
  <c r="AA79" i="18"/>
  <c r="Y139" i="18"/>
  <c r="Y225" i="18"/>
  <c r="Y45" i="18"/>
  <c r="Z257" i="18"/>
  <c r="AA221" i="18"/>
  <c r="AA273" i="18"/>
  <c r="V235" i="18"/>
  <c r="AA155" i="18"/>
  <c r="V165" i="18"/>
  <c r="V291" i="18"/>
  <c r="Y271" i="18"/>
  <c r="Z263" i="18"/>
  <c r="Y173" i="18"/>
  <c r="AA239" i="18"/>
  <c r="Y283" i="18"/>
  <c r="X158" i="18"/>
  <c r="Y234" i="18"/>
  <c r="Z279" i="18"/>
  <c r="V160" i="18"/>
  <c r="W235" i="18"/>
  <c r="AA283" i="18"/>
  <c r="V161" i="18"/>
  <c r="X243" i="18"/>
  <c r="Y178" i="18"/>
  <c r="Y219" i="18"/>
  <c r="Y267" i="18"/>
  <c r="AA297" i="18"/>
  <c r="X185" i="18"/>
  <c r="Z251" i="18"/>
  <c r="Y288" i="18"/>
  <c r="X296" i="18"/>
  <c r="X222" i="18"/>
  <c r="X270" i="18"/>
  <c r="Z299" i="18"/>
  <c r="Z184" i="18"/>
  <c r="V129" i="18"/>
  <c r="W197" i="18"/>
  <c r="Y229" i="18"/>
  <c r="W113" i="18"/>
  <c r="W260" i="18"/>
  <c r="X224" i="18"/>
  <c r="AA289" i="18"/>
  <c r="Y236" i="18"/>
  <c r="V164" i="18"/>
  <c r="V173" i="18"/>
  <c r="Z296" i="18"/>
  <c r="X300" i="18"/>
  <c r="W266" i="18"/>
  <c r="Y181" i="18"/>
  <c r="X242" i="18"/>
  <c r="Z285" i="18"/>
  <c r="Y166" i="18"/>
  <c r="V237" i="18"/>
  <c r="Z283" i="18"/>
  <c r="V168" i="18"/>
  <c r="Z240" i="18"/>
  <c r="AA287" i="18"/>
  <c r="V169" i="18"/>
  <c r="AA248" i="18"/>
  <c r="Y238" i="18"/>
  <c r="V222" i="18"/>
  <c r="V270" i="18"/>
  <c r="X299" i="18"/>
  <c r="W193" i="18"/>
  <c r="W254" i="18"/>
  <c r="W290" i="18"/>
  <c r="W119" i="18"/>
  <c r="AA227" i="18"/>
  <c r="AA275" i="18"/>
  <c r="Z301" i="18"/>
  <c r="Z208" i="18"/>
  <c r="V155" i="18"/>
  <c r="W229" i="18"/>
  <c r="Y233" i="18"/>
  <c r="W210" i="18"/>
  <c r="Z261" i="18"/>
  <c r="AA225" i="18"/>
  <c r="X292" i="18"/>
  <c r="V239" i="18"/>
  <c r="Z220" i="18"/>
  <c r="V181" i="18"/>
  <c r="W298" i="18"/>
  <c r="V89" i="18"/>
  <c r="Z271" i="18"/>
  <c r="Y189" i="18"/>
  <c r="AA247" i="18"/>
  <c r="Y287" i="18"/>
  <c r="Y174" i="18"/>
  <c r="Y242" i="18"/>
  <c r="Z287" i="18"/>
  <c r="V176" i="18"/>
  <c r="W243" i="18"/>
  <c r="AA291" i="18"/>
  <c r="V177" i="18"/>
  <c r="X251" i="18"/>
  <c r="V273" i="18"/>
  <c r="Y227" i="18"/>
  <c r="Y275" i="18"/>
  <c r="AA120" i="18"/>
  <c r="V204" i="18"/>
  <c r="Z259" i="18"/>
  <c r="Y292" i="18"/>
  <c r="W133" i="18"/>
  <c r="X230" i="18"/>
  <c r="X278" i="18"/>
  <c r="V214" i="18"/>
  <c r="V105" i="18"/>
  <c r="W178" i="18"/>
  <c r="W253" i="18"/>
  <c r="Y249" i="18"/>
  <c r="V212" i="18"/>
  <c r="W264" i="18"/>
  <c r="AA241" i="18"/>
  <c r="Y61" i="18"/>
  <c r="Y240" i="18"/>
  <c r="W223" i="18"/>
  <c r="V189" i="18"/>
  <c r="V202" i="18"/>
  <c r="V126" i="18"/>
  <c r="W274" i="18"/>
  <c r="X202" i="18"/>
  <c r="X250" i="18"/>
  <c r="Z289" i="18"/>
  <c r="Y182" i="18"/>
  <c r="V245" i="18"/>
  <c r="Z291" i="18"/>
  <c r="V184" i="18"/>
  <c r="Z248" i="18"/>
  <c r="Y295" i="18"/>
  <c r="V185" i="18"/>
  <c r="AA256" i="18"/>
  <c r="Z142" i="18"/>
  <c r="V230" i="18"/>
  <c r="V278" i="18"/>
  <c r="Y254" i="18"/>
  <c r="X213" i="18"/>
  <c r="W262" i="18"/>
  <c r="V294" i="18"/>
  <c r="Z152" i="18"/>
  <c r="AA235" i="18"/>
  <c r="Z280" i="18"/>
  <c r="V217" i="18"/>
  <c r="V138" i="17"/>
  <c r="X142" i="17"/>
  <c r="Z146" i="17"/>
  <c r="W144" i="17"/>
  <c r="AA145" i="17"/>
  <c r="Y139" i="17"/>
  <c r="AA143" i="17"/>
  <c r="AA138" i="17"/>
  <c r="Z145" i="17"/>
  <c r="Z140" i="17"/>
  <c r="V142" i="17"/>
  <c r="X146" i="17"/>
  <c r="X141" i="17"/>
  <c r="V139" i="17"/>
  <c r="Z144" i="17"/>
  <c r="Y143" i="17"/>
  <c r="Y138" i="17"/>
  <c r="AA142" i="17"/>
  <c r="V143" i="17"/>
  <c r="AA141" i="17"/>
  <c r="V146" i="17"/>
  <c r="V141" i="17"/>
  <c r="X145" i="17"/>
  <c r="W139" i="17"/>
  <c r="AA140" i="17"/>
  <c r="W138" i="17"/>
  <c r="Y142" i="17"/>
  <c r="AA146" i="17"/>
  <c r="W143" i="17"/>
  <c r="AA144" i="17"/>
  <c r="Z139" i="17"/>
  <c r="V145" i="17"/>
  <c r="V140" i="17"/>
  <c r="X139" i="17"/>
  <c r="W142" i="17"/>
  <c r="Y146" i="17"/>
  <c r="Y141" i="17"/>
  <c r="X143" i="17"/>
  <c r="Z143" i="17"/>
  <c r="Z138" i="17"/>
  <c r="V144" i="17"/>
  <c r="X140" i="17"/>
  <c r="W146" i="17"/>
  <c r="W141" i="17"/>
  <c r="Y145" i="17"/>
  <c r="X144" i="17"/>
  <c r="X138" i="17"/>
  <c r="Z142" i="17"/>
  <c r="W140" i="17"/>
  <c r="Y140" i="17"/>
  <c r="AA139" i="17"/>
  <c r="W145" i="17"/>
  <c r="Z141" i="17"/>
  <c r="Y144" i="17"/>
  <c r="V3" i="4"/>
  <c r="V27" i="4"/>
  <c r="V51" i="4"/>
  <c r="V75" i="4"/>
  <c r="V99" i="4"/>
  <c r="V123" i="4"/>
  <c r="V147" i="4"/>
  <c r="W3" i="4"/>
  <c r="W27" i="4"/>
  <c r="W51" i="4"/>
  <c r="W75" i="4"/>
  <c r="W99" i="4"/>
  <c r="W123" i="4"/>
  <c r="W147" i="4"/>
  <c r="W171" i="4"/>
  <c r="X25" i="4"/>
  <c r="W52" i="4"/>
  <c r="W170" i="4"/>
  <c r="X194" i="4"/>
  <c r="X100" i="4"/>
  <c r="X151" i="4"/>
  <c r="X39" i="4"/>
  <c r="X87" i="4"/>
  <c r="W10" i="4"/>
  <c r="W98" i="4"/>
  <c r="X149" i="4"/>
  <c r="X42" i="4"/>
  <c r="W154" i="4"/>
  <c r="X53" i="4"/>
  <c r="X101" i="4"/>
  <c r="V26" i="4"/>
  <c r="W128" i="4"/>
  <c r="X88" i="4"/>
  <c r="X20" i="4"/>
  <c r="V70" i="4"/>
  <c r="V6" i="4"/>
  <c r="W191" i="4"/>
  <c r="X191" i="4"/>
  <c r="X143" i="4"/>
  <c r="W46" i="4"/>
  <c r="W200" i="4"/>
  <c r="X57" i="4"/>
  <c r="V176" i="4"/>
  <c r="V112" i="4"/>
  <c r="W18" i="4"/>
  <c r="X201" i="4"/>
  <c r="X177" i="4"/>
  <c r="X114" i="4"/>
  <c r="V196" i="4"/>
  <c r="V174" i="4"/>
  <c r="W97" i="4"/>
  <c r="X135" i="4"/>
  <c r="V5" i="4"/>
  <c r="V29" i="4"/>
  <c r="V53" i="4"/>
  <c r="V77" i="4"/>
  <c r="V101" i="4"/>
  <c r="V125" i="4"/>
  <c r="V149" i="4"/>
  <c r="W5" i="4"/>
  <c r="W29" i="4"/>
  <c r="W53" i="4"/>
  <c r="W77" i="4"/>
  <c r="W101" i="4"/>
  <c r="W125" i="4"/>
  <c r="W149" i="4"/>
  <c r="X3" i="4"/>
  <c r="X27" i="4"/>
  <c r="W60" i="4"/>
  <c r="X172" i="4"/>
  <c r="X196" i="4"/>
  <c r="V108" i="4"/>
  <c r="V156" i="4"/>
  <c r="V42" i="4"/>
  <c r="V90" i="4"/>
  <c r="W16" i="4"/>
  <c r="V106" i="4"/>
  <c r="V154" i="4"/>
  <c r="X50" i="4"/>
  <c r="W166" i="4"/>
  <c r="V56" i="4"/>
  <c r="V104" i="4"/>
  <c r="V32" i="4"/>
  <c r="W8" i="4"/>
  <c r="X96" i="4"/>
  <c r="X26" i="4"/>
  <c r="X75" i="4"/>
  <c r="W6" i="4"/>
  <c r="W197" i="4"/>
  <c r="V194" i="4"/>
  <c r="V152" i="4"/>
  <c r="W78" i="4"/>
  <c r="X136" i="4"/>
  <c r="V68" i="4"/>
  <c r="X183" i="4"/>
  <c r="W136" i="4"/>
  <c r="V36" i="4"/>
  <c r="X124" i="4"/>
  <c r="W180" i="4"/>
  <c r="V124" i="4"/>
  <c r="W199" i="4"/>
  <c r="X181" i="4"/>
  <c r="W49" i="4"/>
  <c r="X34" i="4"/>
  <c r="X14" i="4"/>
  <c r="W30" i="4"/>
  <c r="V146" i="4"/>
  <c r="V7" i="4"/>
  <c r="V31" i="4"/>
  <c r="V55" i="4"/>
  <c r="V79" i="4"/>
  <c r="V103" i="4"/>
  <c r="V127" i="4"/>
  <c r="V151" i="4"/>
  <c r="W7" i="4"/>
  <c r="W31" i="4"/>
  <c r="W55" i="4"/>
  <c r="W79" i="4"/>
  <c r="W103" i="4"/>
  <c r="W127" i="4"/>
  <c r="W151" i="4"/>
  <c r="X5" i="4"/>
  <c r="X29" i="4"/>
  <c r="W68" i="4"/>
  <c r="X174" i="4"/>
  <c r="X198" i="4"/>
  <c r="X110" i="4"/>
  <c r="X158" i="4"/>
  <c r="X47" i="4"/>
  <c r="X95" i="4"/>
  <c r="W22" i="4"/>
  <c r="X108" i="4"/>
  <c r="X156" i="4"/>
  <c r="X58" i="4"/>
  <c r="V173" i="4"/>
  <c r="X61" i="4"/>
  <c r="X106" i="4"/>
  <c r="W40" i="4"/>
  <c r="W14" i="4"/>
  <c r="X104" i="4"/>
  <c r="X32" i="4"/>
  <c r="V78" i="4"/>
  <c r="W54" i="4"/>
  <c r="V52" i="4"/>
  <c r="X197" i="4"/>
  <c r="W164" i="4"/>
  <c r="X119" i="4"/>
  <c r="X46" i="4"/>
  <c r="X89" i="4"/>
  <c r="V186" i="4"/>
  <c r="X148" i="4"/>
  <c r="X70" i="4"/>
  <c r="X38" i="4"/>
  <c r="W187" i="4"/>
  <c r="X141" i="4"/>
  <c r="V24" i="4"/>
  <c r="W184" i="4"/>
  <c r="W73" i="4"/>
  <c r="W102" i="4"/>
  <c r="V9" i="4"/>
  <c r="V33" i="4"/>
  <c r="V57" i="4"/>
  <c r="V81" i="4"/>
  <c r="V105" i="4"/>
  <c r="V129" i="4"/>
  <c r="V153" i="4"/>
  <c r="W9" i="4"/>
  <c r="W33" i="4"/>
  <c r="W57" i="4"/>
  <c r="W81" i="4"/>
  <c r="W105" i="4"/>
  <c r="W129" i="4"/>
  <c r="W153" i="4"/>
  <c r="X7" i="4"/>
  <c r="X31" i="4"/>
  <c r="W76" i="4"/>
  <c r="X176" i="4"/>
  <c r="X200" i="4"/>
  <c r="X115" i="4"/>
  <c r="X163" i="4"/>
  <c r="V50" i="4"/>
  <c r="V98" i="4"/>
  <c r="W28" i="4"/>
  <c r="X113" i="4"/>
  <c r="X161" i="4"/>
  <c r="X66" i="4"/>
  <c r="V175" i="4"/>
  <c r="V64" i="4"/>
  <c r="X111" i="4"/>
  <c r="W48" i="4"/>
  <c r="W20" i="4"/>
  <c r="X109" i="4"/>
  <c r="X35" i="4"/>
  <c r="X83" i="4"/>
  <c r="W86" i="4"/>
  <c r="X54" i="4"/>
  <c r="V84" i="4"/>
  <c r="W179" i="4"/>
  <c r="V140" i="4"/>
  <c r="X78" i="4"/>
  <c r="V100" i="4"/>
  <c r="X189" i="4"/>
  <c r="X157" i="4"/>
  <c r="X102" i="4"/>
  <c r="X49" i="4"/>
  <c r="W193" i="4"/>
  <c r="V150" i="4"/>
  <c r="X62" i="4"/>
  <c r="W190" i="4"/>
  <c r="W25" i="4"/>
  <c r="W94" i="4"/>
  <c r="V11" i="4"/>
  <c r="V35" i="4"/>
  <c r="V59" i="4"/>
  <c r="V83" i="4"/>
  <c r="V107" i="4"/>
  <c r="V131" i="4"/>
  <c r="V155" i="4"/>
  <c r="W11" i="4"/>
  <c r="W35" i="4"/>
  <c r="W59" i="4"/>
  <c r="W83" i="4"/>
  <c r="W107" i="4"/>
  <c r="W131" i="4"/>
  <c r="W155" i="4"/>
  <c r="X9" i="4"/>
  <c r="X33" i="4"/>
  <c r="W84" i="4"/>
  <c r="X178" i="4"/>
  <c r="X36" i="4"/>
  <c r="V120" i="4"/>
  <c r="V168" i="4"/>
  <c r="X55" i="4"/>
  <c r="X103" i="4"/>
  <c r="W34" i="4"/>
  <c r="V118" i="4"/>
  <c r="V166" i="4"/>
  <c r="X74" i="4"/>
  <c r="V177" i="4"/>
  <c r="X69" i="4"/>
  <c r="V116" i="4"/>
  <c r="W56" i="4"/>
  <c r="W26" i="4"/>
  <c r="V114" i="4"/>
  <c r="V38" i="4"/>
  <c r="V86" i="4"/>
  <c r="X107" i="4"/>
  <c r="X86" i="4"/>
  <c r="V12" i="4"/>
  <c r="V182" i="4"/>
  <c r="W152" i="4"/>
  <c r="W140" i="4"/>
  <c r="V110" i="4"/>
  <c r="V192" i="4"/>
  <c r="X173" i="4"/>
  <c r="W112" i="4"/>
  <c r="V60" i="4"/>
  <c r="V199" i="4"/>
  <c r="X154" i="4"/>
  <c r="X94" i="4"/>
  <c r="W196" i="4"/>
  <c r="V169" i="4"/>
  <c r="V13" i="4"/>
  <c r="V37" i="4"/>
  <c r="V61" i="4"/>
  <c r="V85" i="4"/>
  <c r="V109" i="4"/>
  <c r="V133" i="4"/>
  <c r="V157" i="4"/>
  <c r="W13" i="4"/>
  <c r="W37" i="4"/>
  <c r="W61" i="4"/>
  <c r="W85" i="4"/>
  <c r="W109" i="4"/>
  <c r="W133" i="4"/>
  <c r="W157" i="4"/>
  <c r="X11" i="4"/>
  <c r="X6" i="4"/>
  <c r="W92" i="4"/>
  <c r="X180" i="4"/>
  <c r="X44" i="4"/>
  <c r="X122" i="4"/>
  <c r="X170" i="4"/>
  <c r="V58" i="4"/>
  <c r="W108" i="4"/>
  <c r="W42" i="4"/>
  <c r="X120" i="4"/>
  <c r="X168" i="4"/>
  <c r="X82" i="4"/>
  <c r="V179" i="4"/>
  <c r="V72" i="4"/>
  <c r="X118" i="4"/>
  <c r="W64" i="4"/>
  <c r="W32" i="4"/>
  <c r="X116" i="4"/>
  <c r="X43" i="4"/>
  <c r="X91" i="4"/>
  <c r="X126" i="4"/>
  <c r="V134" i="4"/>
  <c r="V30" i="4"/>
  <c r="W188" i="4"/>
  <c r="V160" i="4"/>
  <c r="V148" i="4"/>
  <c r="X129" i="4"/>
  <c r="X195" i="4"/>
  <c r="W176" i="4"/>
  <c r="X131" i="4"/>
  <c r="X81" i="4"/>
  <c r="X73" i="4"/>
  <c r="W162" i="4"/>
  <c r="W124" i="4"/>
  <c r="X199" i="4"/>
  <c r="V121" i="4"/>
  <c r="V171" i="4"/>
  <c r="V15" i="4"/>
  <c r="V39" i="4"/>
  <c r="V63" i="4"/>
  <c r="V87" i="4"/>
  <c r="V111" i="4"/>
  <c r="V135" i="4"/>
  <c r="V159" i="4"/>
  <c r="W15" i="4"/>
  <c r="W39" i="4"/>
  <c r="W63" i="4"/>
  <c r="W87" i="4"/>
  <c r="W111" i="4"/>
  <c r="W135" i="4"/>
  <c r="W159" i="4"/>
  <c r="X13" i="4"/>
  <c r="X12" i="4"/>
  <c r="W100" i="4"/>
  <c r="X182" i="4"/>
  <c r="X52" i="4"/>
  <c r="X127" i="4"/>
  <c r="V4" i="4"/>
  <c r="X63" i="4"/>
  <c r="W120" i="4"/>
  <c r="W50" i="4"/>
  <c r="X125" i="4"/>
  <c r="X4" i="4"/>
  <c r="X90" i="4"/>
  <c r="V181" i="4"/>
  <c r="X77" i="4"/>
  <c r="X123" i="4"/>
  <c r="W72" i="4"/>
  <c r="X40" i="4"/>
  <c r="X121" i="4"/>
  <c r="V46" i="4"/>
  <c r="V94" i="4"/>
  <c r="X138" i="4"/>
  <c r="X155" i="4"/>
  <c r="V44" i="4"/>
  <c r="W194" i="4"/>
  <c r="X164" i="4"/>
  <c r="X152" i="4"/>
  <c r="V136" i="4"/>
  <c r="V198" i="4"/>
  <c r="W186" i="4"/>
  <c r="X145" i="4"/>
  <c r="V92" i="4"/>
  <c r="X150" i="4"/>
  <c r="V170" i="4"/>
  <c r="V138" i="4"/>
  <c r="W138" i="4"/>
  <c r="V25" i="4"/>
  <c r="V17" i="4"/>
  <c r="V41" i="4"/>
  <c r="V65" i="4"/>
  <c r="V89" i="4"/>
  <c r="V113" i="4"/>
  <c r="V137" i="4"/>
  <c r="V161" i="4"/>
  <c r="W17" i="4"/>
  <c r="W41" i="4"/>
  <c r="W65" i="4"/>
  <c r="W89" i="4"/>
  <c r="W113" i="4"/>
  <c r="W137" i="4"/>
  <c r="W161" i="4"/>
  <c r="X15" i="4"/>
  <c r="X18" i="4"/>
  <c r="W110" i="4"/>
  <c r="X184" i="4"/>
  <c r="X60" i="4"/>
  <c r="V132" i="4"/>
  <c r="V10" i="4"/>
  <c r="V66" i="4"/>
  <c r="W132" i="4"/>
  <c r="W58" i="4"/>
  <c r="V130" i="4"/>
  <c r="X10" i="4"/>
  <c r="X98" i="4"/>
  <c r="V183" i="4"/>
  <c r="V80" i="4"/>
  <c r="V128" i="4"/>
  <c r="W80" i="4"/>
  <c r="X48" i="4"/>
  <c r="V126" i="4"/>
  <c r="X51" i="4"/>
  <c r="X99" i="4"/>
  <c r="X147" i="4"/>
  <c r="V164" i="4"/>
  <c r="X65" i="4"/>
  <c r="V200" i="4"/>
  <c r="V172" i="4"/>
  <c r="W160" i="4"/>
  <c r="X140" i="4"/>
  <c r="V201" i="4"/>
  <c r="W192" i="4"/>
  <c r="X165" i="4"/>
  <c r="X112" i="4"/>
  <c r="X159" i="4"/>
  <c r="W181" i="4"/>
  <c r="X142" i="4"/>
  <c r="X171" i="4"/>
  <c r="V145" i="4"/>
  <c r="W173" i="4"/>
  <c r="V19" i="4"/>
  <c r="V43" i="4"/>
  <c r="V67" i="4"/>
  <c r="V91" i="4"/>
  <c r="V115" i="4"/>
  <c r="V139" i="4"/>
  <c r="V163" i="4"/>
  <c r="W19" i="4"/>
  <c r="W43" i="4"/>
  <c r="W67" i="4"/>
  <c r="W91" i="4"/>
  <c r="W115" i="4"/>
  <c r="W139" i="4"/>
  <c r="W163" i="4"/>
  <c r="X17" i="4"/>
  <c r="X24" i="4"/>
  <c r="W122" i="4"/>
  <c r="X186" i="4"/>
  <c r="X68" i="4"/>
  <c r="X134" i="4"/>
  <c r="V16" i="4"/>
  <c r="X71" i="4"/>
  <c r="W144" i="4"/>
  <c r="W66" i="4"/>
  <c r="X132" i="4"/>
  <c r="X16" i="4"/>
  <c r="W106" i="4"/>
  <c r="X37" i="4"/>
  <c r="X85" i="4"/>
  <c r="X130" i="4"/>
  <c r="W88" i="4"/>
  <c r="X56" i="4"/>
  <c r="X128" i="4"/>
  <c r="V54" i="4"/>
  <c r="V102" i="4"/>
  <c r="X167" i="4"/>
  <c r="X175" i="4"/>
  <c r="V76" i="4"/>
  <c r="X41" i="4"/>
  <c r="X179" i="4"/>
  <c r="W172" i="4"/>
  <c r="W148" i="4"/>
  <c r="X105" i="4"/>
  <c r="W198" i="4"/>
  <c r="W177" i="4"/>
  <c r="V122" i="4"/>
  <c r="W174" i="4"/>
  <c r="V184" i="4"/>
  <c r="W150" i="4"/>
  <c r="V185" i="4"/>
  <c r="V49" i="4"/>
  <c r="V21" i="4"/>
  <c r="V45" i="4"/>
  <c r="V69" i="4"/>
  <c r="V93" i="4"/>
  <c r="V117" i="4"/>
  <c r="V141" i="4"/>
  <c r="V165" i="4"/>
  <c r="W21" i="4"/>
  <c r="W45" i="4"/>
  <c r="W69" i="4"/>
  <c r="W93" i="4"/>
  <c r="W117" i="4"/>
  <c r="W141" i="4"/>
  <c r="W165" i="4"/>
  <c r="X19" i="4"/>
  <c r="X30" i="4"/>
  <c r="W134" i="4"/>
  <c r="X188" i="4"/>
  <c r="X76" i="4"/>
  <c r="X139" i="4"/>
  <c r="V22" i="4"/>
  <c r="V74" i="4"/>
  <c r="W156" i="4"/>
  <c r="W74" i="4"/>
  <c r="X137" i="4"/>
  <c r="X22" i="4"/>
  <c r="W118" i="4"/>
  <c r="V40" i="4"/>
  <c r="V88" i="4"/>
  <c r="V8" i="4"/>
  <c r="W96" i="4"/>
  <c r="X64" i="4"/>
  <c r="X133" i="4"/>
  <c r="X59" i="4"/>
  <c r="W114" i="4"/>
  <c r="W175" i="4"/>
  <c r="W178" i="4"/>
  <c r="X97" i="4"/>
  <c r="V197" i="4"/>
  <c r="W182" i="4"/>
  <c r="W183" i="4"/>
  <c r="X160" i="4"/>
  <c r="V18" i="4"/>
  <c r="W201" i="4"/>
  <c r="V180" i="4"/>
  <c r="X153" i="4"/>
  <c r="V191" i="4"/>
  <c r="X187" i="4"/>
  <c r="V158" i="4"/>
  <c r="V97" i="4"/>
  <c r="W145" i="4"/>
  <c r="X23" i="4"/>
  <c r="W158" i="4"/>
  <c r="X92" i="4"/>
  <c r="V34" i="4"/>
  <c r="W4" i="4"/>
  <c r="X144" i="4"/>
  <c r="V48" i="4"/>
  <c r="V20" i="4"/>
  <c r="X80" i="4"/>
  <c r="W38" i="4"/>
  <c r="V188" i="4"/>
  <c r="W195" i="4"/>
  <c r="X166" i="4"/>
  <c r="V23" i="4"/>
  <c r="V47" i="4"/>
  <c r="V71" i="4"/>
  <c r="V95" i="4"/>
  <c r="V119" i="4"/>
  <c r="V143" i="4"/>
  <c r="V167" i="4"/>
  <c r="W23" i="4"/>
  <c r="W47" i="4"/>
  <c r="W71" i="4"/>
  <c r="W95" i="4"/>
  <c r="W119" i="4"/>
  <c r="W143" i="4"/>
  <c r="W167" i="4"/>
  <c r="X21" i="4"/>
  <c r="W36" i="4"/>
  <c r="W146" i="4"/>
  <c r="X190" i="4"/>
  <c r="X84" i="4"/>
  <c r="V144" i="4"/>
  <c r="V28" i="4"/>
  <c r="X79" i="4"/>
  <c r="W168" i="4"/>
  <c r="W82" i="4"/>
  <c r="V142" i="4"/>
  <c r="X28" i="4"/>
  <c r="W130" i="4"/>
  <c r="X45" i="4"/>
  <c r="X93" i="4"/>
  <c r="V14" i="4"/>
  <c r="W104" i="4"/>
  <c r="X72" i="4"/>
  <c r="X8" i="4"/>
  <c r="V62" i="4"/>
  <c r="W126" i="4"/>
  <c r="V178" i="4"/>
  <c r="X185" i="4"/>
  <c r="X117" i="4"/>
  <c r="W12" i="4"/>
  <c r="V189" i="4"/>
  <c r="W189" i="4"/>
  <c r="X169" i="4"/>
  <c r="W70" i="4"/>
  <c r="W24" i="4"/>
  <c r="V187" i="4"/>
  <c r="V162" i="4"/>
  <c r="W62" i="4"/>
  <c r="V190" i="4"/>
  <c r="X162" i="4"/>
  <c r="V73" i="4"/>
  <c r="W121" i="4"/>
  <c r="W169" i="4"/>
  <c r="W44" i="4"/>
  <c r="X192" i="4"/>
  <c r="X146" i="4"/>
  <c r="V82" i="4"/>
  <c r="W90" i="4"/>
  <c r="W142" i="4"/>
  <c r="V96" i="4"/>
  <c r="W116" i="4"/>
  <c r="X67" i="4"/>
  <c r="W185" i="4"/>
  <c r="V195" i="4"/>
  <c r="V193" i="4"/>
  <c r="X193" i="4"/>
  <c r="X2" i="4"/>
  <c r="W2" i="4"/>
  <c r="V2" i="4"/>
  <c r="V120" i="17"/>
  <c r="W124" i="17"/>
  <c r="X128" i="17"/>
  <c r="Z120" i="17"/>
  <c r="AA134" i="17"/>
  <c r="W133" i="17"/>
  <c r="V130" i="17"/>
  <c r="X137" i="17"/>
  <c r="Y123" i="17"/>
  <c r="Y121" i="17"/>
  <c r="Z125" i="17"/>
  <c r="AA129" i="17"/>
  <c r="W122" i="17"/>
  <c r="AA136" i="17"/>
  <c r="W135" i="17"/>
  <c r="Y135" i="17"/>
  <c r="V127" i="17"/>
  <c r="V134" i="17"/>
  <c r="V124" i="17"/>
  <c r="W128" i="17"/>
  <c r="X132" i="17"/>
  <c r="Z127" i="17"/>
  <c r="Y122" i="17"/>
  <c r="AA122" i="17"/>
  <c r="V137" i="17"/>
  <c r="Y132" i="17"/>
  <c r="W125" i="17"/>
  <c r="Y125" i="17"/>
  <c r="Z129" i="17"/>
  <c r="AA133" i="17"/>
  <c r="W129" i="17"/>
  <c r="Y124" i="17"/>
  <c r="AA124" i="17"/>
  <c r="W121" i="17"/>
  <c r="AA137" i="17"/>
  <c r="Z123" i="17"/>
  <c r="V128" i="17"/>
  <c r="W132" i="17"/>
  <c r="X136" i="17"/>
  <c r="W131" i="17"/>
  <c r="V126" i="17"/>
  <c r="X126" i="17"/>
  <c r="W123" i="17"/>
  <c r="X125" i="17"/>
  <c r="W134" i="17"/>
  <c r="Y129" i="17"/>
  <c r="Z133" i="17"/>
  <c r="Y120" i="17"/>
  <c r="Z134" i="17"/>
  <c r="Y131" i="17"/>
  <c r="AA131" i="17"/>
  <c r="Z126" i="17"/>
  <c r="W127" i="17"/>
  <c r="AA123" i="17"/>
  <c r="V132" i="17"/>
  <c r="W136" i="17"/>
  <c r="V122" i="17"/>
  <c r="Z136" i="17"/>
  <c r="V133" i="17"/>
  <c r="X133" i="17"/>
  <c r="Z128" i="17"/>
  <c r="Z132" i="17"/>
  <c r="X134" i="17"/>
  <c r="Y133" i="17"/>
  <c r="Z137" i="17"/>
  <c r="Y127" i="17"/>
  <c r="AA120" i="17"/>
  <c r="V135" i="17"/>
  <c r="X135" i="17"/>
  <c r="W130" i="17"/>
  <c r="AA130" i="17"/>
  <c r="X130" i="17"/>
  <c r="V136" i="17"/>
  <c r="X120" i="17"/>
  <c r="V129" i="17"/>
  <c r="X122" i="17"/>
  <c r="Z122" i="17"/>
  <c r="V121" i="17"/>
  <c r="Z135" i="17"/>
  <c r="X127" i="17"/>
  <c r="AA135" i="17"/>
  <c r="Y137" i="17"/>
  <c r="AA121" i="17"/>
  <c r="V131" i="17"/>
  <c r="AA127" i="17"/>
  <c r="Z124" i="17"/>
  <c r="V123" i="17"/>
  <c r="W137" i="17"/>
  <c r="AA132" i="17"/>
  <c r="V125" i="17"/>
  <c r="W120" i="17"/>
  <c r="X124" i="17"/>
  <c r="Y134" i="17"/>
  <c r="X129" i="17"/>
  <c r="W126" i="17"/>
  <c r="Y126" i="17"/>
  <c r="X121" i="17"/>
  <c r="X123" i="17"/>
  <c r="Y130" i="17"/>
  <c r="Z121" i="17"/>
  <c r="AA125" i="17"/>
  <c r="Y136" i="17"/>
  <c r="X131" i="17"/>
  <c r="Z131" i="17"/>
  <c r="Y128" i="17"/>
  <c r="AA126" i="17"/>
  <c r="AA128" i="17"/>
  <c r="Z130" i="17"/>
  <c r="V3" i="17"/>
  <c r="V27" i="17"/>
  <c r="V51" i="17"/>
  <c r="V75" i="17"/>
  <c r="V99" i="17"/>
  <c r="Z8" i="17"/>
  <c r="Z32" i="17"/>
  <c r="Z56" i="17"/>
  <c r="Z80" i="17"/>
  <c r="Z104" i="17"/>
  <c r="X15" i="17"/>
  <c r="X39" i="17"/>
  <c r="X63" i="17"/>
  <c r="W10" i="17"/>
  <c r="W34" i="17"/>
  <c r="W58" i="17"/>
  <c r="AA3" i="17"/>
  <c r="W21" i="17"/>
  <c r="W69" i="17"/>
  <c r="V100" i="17"/>
  <c r="V73" i="17"/>
  <c r="X29" i="17"/>
  <c r="X53" i="17"/>
  <c r="X77" i="17"/>
  <c r="W100" i="17"/>
  <c r="W8" i="17"/>
  <c r="AA35" i="17"/>
  <c r="AA59" i="17"/>
  <c r="X84" i="17"/>
  <c r="X108" i="17"/>
  <c r="Z17" i="17"/>
  <c r="Z65" i="17"/>
  <c r="W102" i="17"/>
  <c r="V4" i="17"/>
  <c r="AA53" i="17"/>
  <c r="X102" i="17"/>
  <c r="V9" i="17"/>
  <c r="V58" i="17"/>
  <c r="Z97" i="17"/>
  <c r="Z101" i="17"/>
  <c r="X30" i="17"/>
  <c r="X54" i="17"/>
  <c r="X78" i="17"/>
  <c r="Z102" i="17"/>
  <c r="Y114" i="17"/>
  <c r="Y34" i="17"/>
  <c r="Y58" i="17"/>
  <c r="Z83" i="17"/>
  <c r="Z107" i="17"/>
  <c r="Z18" i="17"/>
  <c r="Z42" i="17"/>
  <c r="Z66" i="17"/>
  <c r="V90" i="17"/>
  <c r="V114" i="17"/>
  <c r="AA30" i="17"/>
  <c r="AA78" i="17"/>
  <c r="X109" i="17"/>
  <c r="Y93" i="17"/>
  <c r="V41" i="17"/>
  <c r="V39" i="17"/>
  <c r="Y4" i="17"/>
  <c r="Y28" i="17"/>
  <c r="Y52" i="17"/>
  <c r="Y76" i="17"/>
  <c r="Y100" i="17"/>
  <c r="W11" i="17"/>
  <c r="W35" i="17"/>
  <c r="W59" i="17"/>
  <c r="W83" i="17"/>
  <c r="W107" i="17"/>
  <c r="AA16" i="17"/>
  <c r="AA40" i="17"/>
  <c r="AA64" i="17"/>
  <c r="Z11" i="17"/>
  <c r="Z35" i="17"/>
  <c r="Z59" i="17"/>
  <c r="X6" i="17"/>
  <c r="W25" i="17"/>
  <c r="W73" i="17"/>
  <c r="AA101" i="17"/>
  <c r="Z85" i="17"/>
  <c r="Y31" i="17"/>
  <c r="Y55" i="17"/>
  <c r="Y79" i="17"/>
  <c r="Z103" i="17"/>
  <c r="AA10" i="17"/>
  <c r="Y37" i="17"/>
  <c r="Y61" i="17"/>
  <c r="V86" i="17"/>
  <c r="V110" i="17"/>
  <c r="Z21" i="17"/>
  <c r="Z69" i="17"/>
  <c r="X105" i="17"/>
  <c r="Z6" i="17"/>
  <c r="AA57" i="17"/>
  <c r="Y105" i="17"/>
  <c r="Y13" i="17"/>
  <c r="V62" i="17"/>
  <c r="X99" i="17"/>
  <c r="AA118" i="17"/>
  <c r="V32" i="17"/>
  <c r="V56" i="17"/>
  <c r="V80" i="17"/>
  <c r="V104" i="17"/>
  <c r="X9" i="17"/>
  <c r="W36" i="17"/>
  <c r="W60" i="17"/>
  <c r="V85" i="17"/>
  <c r="V109" i="17"/>
  <c r="X20" i="17"/>
  <c r="X44" i="17"/>
  <c r="X68" i="17"/>
  <c r="AA91" i="17"/>
  <c r="AA115" i="17"/>
  <c r="AA34" i="17"/>
  <c r="AA80" i="17"/>
  <c r="AA112" i="17"/>
  <c r="X98" i="17"/>
  <c r="V45" i="17"/>
  <c r="V111" i="17"/>
  <c r="V7" i="17"/>
  <c r="V31" i="17"/>
  <c r="V55" i="17"/>
  <c r="V79" i="17"/>
  <c r="V103" i="17"/>
  <c r="Z12" i="17"/>
  <c r="Z36" i="17"/>
  <c r="Z60" i="17"/>
  <c r="Z84" i="17"/>
  <c r="Z108" i="17"/>
  <c r="X19" i="17"/>
  <c r="X43" i="17"/>
  <c r="X67" i="17"/>
  <c r="W14" i="17"/>
  <c r="W38" i="17"/>
  <c r="W62" i="17"/>
  <c r="AA7" i="17"/>
  <c r="W29" i="17"/>
  <c r="W77" i="17"/>
  <c r="Y103" i="17"/>
  <c r="X111" i="17"/>
  <c r="X33" i="17"/>
  <c r="X57" i="17"/>
  <c r="V81" i="17"/>
  <c r="V105" i="17"/>
  <c r="V13" i="17"/>
  <c r="AA39" i="17"/>
  <c r="AA63" i="17"/>
  <c r="AA87" i="17"/>
  <c r="AA111" i="17"/>
  <c r="Z25" i="17"/>
  <c r="Z73" i="17"/>
  <c r="AA108" i="17"/>
  <c r="X13" i="17"/>
  <c r="AA61" i="17"/>
  <c r="X110" i="17"/>
  <c r="V18" i="17"/>
  <c r="V66" i="17"/>
  <c r="Y102" i="17"/>
  <c r="X4" i="17"/>
  <c r="X34" i="17"/>
  <c r="X58" i="17"/>
  <c r="AA81" i="17"/>
  <c r="AA105" i="17"/>
  <c r="AA13" i="17"/>
  <c r="Y38" i="17"/>
  <c r="Y62" i="17"/>
  <c r="AA86" i="17"/>
  <c r="AA110" i="17"/>
  <c r="Z22" i="17"/>
  <c r="Z46" i="17"/>
  <c r="Z70" i="17"/>
  <c r="W93" i="17"/>
  <c r="X118" i="17"/>
  <c r="AA38" i="17"/>
  <c r="W82" i="17"/>
  <c r="W114" i="17"/>
  <c r="Y101" i="17"/>
  <c r="V49" i="17"/>
  <c r="Z20" i="17"/>
  <c r="Y8" i="17"/>
  <c r="Y32" i="17"/>
  <c r="Y56" i="17"/>
  <c r="Y80" i="17"/>
  <c r="Y104" i="17"/>
  <c r="W15" i="17"/>
  <c r="W39" i="17"/>
  <c r="W63" i="17"/>
  <c r="W87" i="17"/>
  <c r="W111" i="17"/>
  <c r="AA20" i="17"/>
  <c r="AA44" i="17"/>
  <c r="AA68" i="17"/>
  <c r="Z15" i="17"/>
  <c r="Z39" i="17"/>
  <c r="Z63" i="17"/>
  <c r="X10" i="17"/>
  <c r="W33" i="17"/>
  <c r="Z82" i="17"/>
  <c r="Z106" i="17"/>
  <c r="AA5" i="17"/>
  <c r="Y35" i="17"/>
  <c r="Y59" i="17"/>
  <c r="AA82" i="17"/>
  <c r="AA106" i="17"/>
  <c r="Y17" i="17"/>
  <c r="Y41" i="17"/>
  <c r="Y65" i="17"/>
  <c r="W89" i="17"/>
  <c r="W113" i="17"/>
  <c r="Z29" i="17"/>
  <c r="Z77" i="17"/>
  <c r="W110" i="17"/>
  <c r="AA17" i="17"/>
  <c r="AA65" i="17"/>
  <c r="Y113" i="17"/>
  <c r="V22" i="17"/>
  <c r="V70" i="17"/>
  <c r="Z105" i="17"/>
  <c r="W9" i="17"/>
  <c r="V36" i="17"/>
  <c r="V60" i="17"/>
  <c r="Y83" i="17"/>
  <c r="Y107" i="17"/>
  <c r="V16" i="17"/>
  <c r="W40" i="17"/>
  <c r="W64" i="17"/>
  <c r="W88" i="17"/>
  <c r="W112" i="17"/>
  <c r="X24" i="17"/>
  <c r="X48" i="17"/>
  <c r="X72" i="17"/>
  <c r="X96" i="17"/>
  <c r="AA119" i="17"/>
  <c r="AA42" i="17"/>
  <c r="X85" i="17"/>
  <c r="V117" i="17"/>
  <c r="X106" i="17"/>
  <c r="V69" i="17"/>
  <c r="V15" i="17"/>
  <c r="V11" i="17"/>
  <c r="V35" i="17"/>
  <c r="V59" i="17"/>
  <c r="V83" i="17"/>
  <c r="V107" i="17"/>
  <c r="Z16" i="17"/>
  <c r="Z40" i="17"/>
  <c r="Z64" i="17"/>
  <c r="Z88" i="17"/>
  <c r="Z112" i="17"/>
  <c r="X23" i="17"/>
  <c r="X47" i="17"/>
  <c r="X71" i="17"/>
  <c r="W18" i="17"/>
  <c r="W42" i="17"/>
  <c r="W66" i="17"/>
  <c r="AA11" i="17"/>
  <c r="W37" i="17"/>
  <c r="V84" i="17"/>
  <c r="V108" i="17"/>
  <c r="V8" i="17"/>
  <c r="X37" i="17"/>
  <c r="X61" i="17"/>
  <c r="W84" i="17"/>
  <c r="W108" i="17"/>
  <c r="AA19" i="17"/>
  <c r="AA43" i="17"/>
  <c r="AA67" i="17"/>
  <c r="X92" i="17"/>
  <c r="X116" i="17"/>
  <c r="Z33" i="17"/>
  <c r="X81" i="17"/>
  <c r="X113" i="17"/>
  <c r="AA21" i="17"/>
  <c r="AA69" i="17"/>
  <c r="Z116" i="17"/>
  <c r="V26" i="17"/>
  <c r="V74" i="17"/>
  <c r="X107" i="17"/>
  <c r="Y11" i="17"/>
  <c r="X38" i="17"/>
  <c r="X62" i="17"/>
  <c r="Z86" i="17"/>
  <c r="Z110" i="17"/>
  <c r="Y18" i="17"/>
  <c r="Y42" i="17"/>
  <c r="Y66" i="17"/>
  <c r="Z91" i="17"/>
  <c r="Z115" i="17"/>
  <c r="Z26" i="17"/>
  <c r="Z50" i="17"/>
  <c r="Z74" i="17"/>
  <c r="V98" i="17"/>
  <c r="W5" i="17"/>
  <c r="AA46" i="17"/>
  <c r="AA88" i="17"/>
  <c r="Y118" i="17"/>
  <c r="Y109" i="17"/>
  <c r="X95" i="17"/>
  <c r="V63" i="17"/>
  <c r="Y12" i="17"/>
  <c r="Y36" i="17"/>
  <c r="Y60" i="17"/>
  <c r="Y84" i="17"/>
  <c r="Y108" i="17"/>
  <c r="W19" i="17"/>
  <c r="W43" i="17"/>
  <c r="W67" i="17"/>
  <c r="W91" i="17"/>
  <c r="W115" i="17"/>
  <c r="AA24" i="17"/>
  <c r="AA48" i="17"/>
  <c r="AA72" i="17"/>
  <c r="Z19" i="17"/>
  <c r="Z43" i="17"/>
  <c r="Z67" i="17"/>
  <c r="X14" i="17"/>
  <c r="W41" i="17"/>
  <c r="AA85" i="17"/>
  <c r="AA109" i="17"/>
  <c r="Z10" i="17"/>
  <c r="Y39" i="17"/>
  <c r="Y63" i="17"/>
  <c r="Z87" i="17"/>
  <c r="Z111" i="17"/>
  <c r="Y21" i="17"/>
  <c r="Y45" i="17"/>
  <c r="Y69" i="17"/>
  <c r="V94" i="17"/>
  <c r="AA117" i="17"/>
  <c r="Z37" i="17"/>
  <c r="AA84" i="17"/>
  <c r="Y116" i="17"/>
  <c r="AA25" i="17"/>
  <c r="AA73" i="17"/>
  <c r="W119" i="17"/>
  <c r="V30" i="17"/>
  <c r="V78" i="17"/>
  <c r="Y110" i="17"/>
  <c r="Z13" i="17"/>
  <c r="V40" i="17"/>
  <c r="V64" i="17"/>
  <c r="V88" i="17"/>
  <c r="V112" i="17"/>
  <c r="W20" i="17"/>
  <c r="W44" i="17"/>
  <c r="W68" i="17"/>
  <c r="V93" i="17"/>
  <c r="W118" i="17"/>
  <c r="X28" i="17"/>
  <c r="X52" i="17"/>
  <c r="X76" i="17"/>
  <c r="AA99" i="17"/>
  <c r="Y7" i="17"/>
  <c r="AA50" i="17"/>
  <c r="W90" i="17"/>
  <c r="X5" i="17"/>
  <c r="X114" i="17"/>
  <c r="Y106" i="17"/>
  <c r="V87" i="17"/>
  <c r="Z44" i="17"/>
  <c r="Z68" i="17"/>
  <c r="Z92" i="17"/>
  <c r="X3" i="17"/>
  <c r="X27" i="17"/>
  <c r="X51" i="17"/>
  <c r="X75" i="17"/>
  <c r="W22" i="17"/>
  <c r="W46" i="17"/>
  <c r="W70" i="17"/>
  <c r="AA15" i="17"/>
  <c r="W45" i="17"/>
  <c r="Y87" i="17"/>
  <c r="Y111" i="17"/>
  <c r="X17" i="17"/>
  <c r="X41" i="17"/>
  <c r="X65" i="17"/>
  <c r="V89" i="17"/>
  <c r="V113" i="17"/>
  <c r="AA23" i="17"/>
  <c r="AA47" i="17"/>
  <c r="AA71" i="17"/>
  <c r="AA95" i="17"/>
  <c r="V21" i="17"/>
  <c r="Z41" i="17"/>
  <c r="W86" i="17"/>
  <c r="V119" i="17"/>
  <c r="AA29" i="17"/>
  <c r="AA77" i="17"/>
  <c r="V65" i="17"/>
  <c r="V34" i="17"/>
  <c r="Z81" i="17"/>
  <c r="Z113" i="17"/>
  <c r="X18" i="17"/>
  <c r="X42" i="17"/>
  <c r="X66" i="17"/>
  <c r="AA89" i="17"/>
  <c r="AA113" i="17"/>
  <c r="Y22" i="17"/>
  <c r="Y46" i="17"/>
  <c r="Y70" i="17"/>
  <c r="AA94" i="17"/>
  <c r="Z119" i="17"/>
  <c r="Z30" i="17"/>
  <c r="Z54" i="17"/>
  <c r="Z78" i="17"/>
  <c r="W101" i="17"/>
  <c r="Z9" i="17"/>
  <c r="AA54" i="17"/>
  <c r="X93" i="17"/>
  <c r="AA9" i="17"/>
  <c r="W117" i="17"/>
  <c r="Y16" i="17"/>
  <c r="Y40" i="17"/>
  <c r="Y64" i="17"/>
  <c r="Y88" i="17"/>
  <c r="Y112" i="17"/>
  <c r="W23" i="17"/>
  <c r="W47" i="17"/>
  <c r="W71" i="17"/>
  <c r="W95" i="17"/>
  <c r="AA4" i="17"/>
  <c r="AA28" i="17"/>
  <c r="AA52" i="17"/>
  <c r="AA76" i="17"/>
  <c r="Z23" i="17"/>
  <c r="Z47" i="17"/>
  <c r="Z71" i="17"/>
  <c r="Y3" i="17"/>
  <c r="W49" i="17"/>
  <c r="Z90" i="17"/>
  <c r="Z114" i="17"/>
  <c r="Y19" i="17"/>
  <c r="Y43" i="17"/>
  <c r="Y67" i="17"/>
  <c r="AA90" i="17"/>
  <c r="AA114" i="17"/>
  <c r="Y25" i="17"/>
  <c r="Y49" i="17"/>
  <c r="Y73" i="17"/>
  <c r="W97" i="17"/>
  <c r="V53" i="17"/>
  <c r="Z45" i="17"/>
  <c r="X89" i="17"/>
  <c r="V10" i="17"/>
  <c r="AA33" i="17"/>
  <c r="Y81" i="17"/>
  <c r="Y82" i="17"/>
  <c r="V38" i="17"/>
  <c r="X83" i="17"/>
  <c r="X115" i="17"/>
  <c r="V20" i="17"/>
  <c r="V44" i="17"/>
  <c r="V68" i="17"/>
  <c r="Y91" i="17"/>
  <c r="Y115" i="17"/>
  <c r="W24" i="17"/>
  <c r="W48" i="17"/>
  <c r="W72" i="17"/>
  <c r="W96" i="17"/>
  <c r="V25" i="17"/>
  <c r="X32" i="17"/>
  <c r="X56" i="17"/>
  <c r="X80" i="17"/>
  <c r="X104" i="17"/>
  <c r="Y14" i="17"/>
  <c r="AA58" i="17"/>
  <c r="AA96" i="17"/>
  <c r="V12" i="17"/>
  <c r="Z118" i="17"/>
  <c r="V19" i="17"/>
  <c r="V43" i="17"/>
  <c r="V67" i="17"/>
  <c r="V91" i="17"/>
  <c r="V115" i="17"/>
  <c r="Z24" i="17"/>
  <c r="Z48" i="17"/>
  <c r="Z72" i="17"/>
  <c r="Z96" i="17"/>
  <c r="X7" i="17"/>
  <c r="X31" i="17"/>
  <c r="X55" i="17"/>
  <c r="X79" i="17"/>
  <c r="W26" i="17"/>
  <c r="W50" i="17"/>
  <c r="W74" i="17"/>
  <c r="Z5" i="17"/>
  <c r="W53" i="17"/>
  <c r="V92" i="17"/>
  <c r="V116" i="17"/>
  <c r="X21" i="17"/>
  <c r="X45" i="17"/>
  <c r="X69" i="17"/>
  <c r="W92" i="17"/>
  <c r="W116" i="17"/>
  <c r="AA27" i="17"/>
  <c r="AA51" i="17"/>
  <c r="AA75" i="17"/>
  <c r="X100" i="17"/>
  <c r="Y6" i="17"/>
  <c r="Z49" i="17"/>
  <c r="AA92" i="17"/>
  <c r="V61" i="17"/>
  <c r="AA37" i="17"/>
  <c r="X86" i="17"/>
  <c r="X103" i="17"/>
  <c r="V42" i="17"/>
  <c r="Y86" i="17"/>
  <c r="AA116" i="17"/>
  <c r="X22" i="17"/>
  <c r="X46" i="17"/>
  <c r="X70" i="17"/>
  <c r="Z94" i="17"/>
  <c r="V118" i="17"/>
  <c r="Y26" i="17"/>
  <c r="Y50" i="17"/>
  <c r="Y74" i="17"/>
  <c r="Z99" i="17"/>
  <c r="V5" i="17"/>
  <c r="Z34" i="17"/>
  <c r="Z58" i="17"/>
  <c r="V82" i="17"/>
  <c r="V106" i="17"/>
  <c r="X16" i="17"/>
  <c r="AA62" i="17"/>
  <c r="W98" i="17"/>
  <c r="Z14" i="17"/>
  <c r="Y5" i="17"/>
  <c r="Y20" i="17"/>
  <c r="Y44" i="17"/>
  <c r="Y68" i="17"/>
  <c r="Y92" i="17"/>
  <c r="W3" i="17"/>
  <c r="W27" i="17"/>
  <c r="W51" i="17"/>
  <c r="W75" i="17"/>
  <c r="W99" i="17"/>
  <c r="AA8" i="17"/>
  <c r="AA32" i="17"/>
  <c r="AA56" i="17"/>
  <c r="Z3" i="17"/>
  <c r="Z27" i="17"/>
  <c r="Z51" i="17"/>
  <c r="Z75" i="17"/>
  <c r="Y10" i="17"/>
  <c r="W57" i="17"/>
  <c r="AA93" i="17"/>
  <c r="Y117" i="17"/>
  <c r="Y23" i="17"/>
  <c r="Y47" i="17"/>
  <c r="Y71" i="17"/>
  <c r="Z95" i="17"/>
  <c r="Z117" i="17"/>
  <c r="Y29" i="17"/>
  <c r="Y53" i="17"/>
  <c r="Y77" i="17"/>
  <c r="V102" i="17"/>
  <c r="X8" i="17"/>
  <c r="Z53" i="17"/>
  <c r="W94" i="17"/>
  <c r="V77" i="17"/>
  <c r="AA41" i="17"/>
  <c r="Y89" i="17"/>
  <c r="X117" i="17"/>
  <c r="V46" i="17"/>
  <c r="Z89" i="17"/>
  <c r="X119" i="17"/>
  <c r="V24" i="17"/>
  <c r="V48" i="17"/>
  <c r="V72" i="17"/>
  <c r="V96" i="17"/>
  <c r="Y119" i="17"/>
  <c r="W28" i="17"/>
  <c r="W52" i="17"/>
  <c r="W76" i="17"/>
  <c r="V101" i="17"/>
  <c r="Y9" i="17"/>
  <c r="X36" i="17"/>
  <c r="X60" i="17"/>
  <c r="AA83" i="17"/>
  <c r="AA107" i="17"/>
  <c r="AA18" i="17"/>
  <c r="AA66" i="17"/>
  <c r="X101" i="17"/>
  <c r="X82" i="17"/>
  <c r="V29" i="17"/>
  <c r="V23" i="17"/>
  <c r="V47" i="17"/>
  <c r="V71" i="17"/>
  <c r="V95" i="17"/>
  <c r="Z4" i="17"/>
  <c r="Z28" i="17"/>
  <c r="Z52" i="17"/>
  <c r="Z76" i="17"/>
  <c r="Z100" i="17"/>
  <c r="X11" i="17"/>
  <c r="X35" i="17"/>
  <c r="X59" i="17"/>
  <c r="W6" i="17"/>
  <c r="W30" i="17"/>
  <c r="W54" i="17"/>
  <c r="W78" i="17"/>
  <c r="X12" i="17"/>
  <c r="W61" i="17"/>
  <c r="Y95" i="17"/>
  <c r="V17" i="17"/>
  <c r="X25" i="17"/>
  <c r="X49" i="17"/>
  <c r="X73" i="17"/>
  <c r="V97" i="17"/>
  <c r="Z93" i="17"/>
  <c r="AA31" i="17"/>
  <c r="AA55" i="17"/>
  <c r="AA79" i="17"/>
  <c r="AA103" i="17"/>
  <c r="W13" i="17"/>
  <c r="Z57" i="17"/>
  <c r="X97" i="17"/>
  <c r="Y98" i="17"/>
  <c r="AA45" i="17"/>
  <c r="X94" i="17"/>
  <c r="W4" i="17"/>
  <c r="V50" i="17"/>
  <c r="X91" i="17"/>
  <c r="AA14" i="17"/>
  <c r="X26" i="17"/>
  <c r="X50" i="17"/>
  <c r="X74" i="17"/>
  <c r="AA97" i="17"/>
  <c r="W12" i="17"/>
  <c r="Y30" i="17"/>
  <c r="Y54" i="17"/>
  <c r="Y78" i="17"/>
  <c r="AA102" i="17"/>
  <c r="V14" i="17"/>
  <c r="Z38" i="17"/>
  <c r="Z62" i="17"/>
  <c r="W85" i="17"/>
  <c r="W109" i="17"/>
  <c r="AA22" i="17"/>
  <c r="AA70" i="17"/>
  <c r="AA104" i="17"/>
  <c r="Y85" i="17"/>
  <c r="V33" i="17"/>
  <c r="Y24" i="17"/>
  <c r="Y48" i="17"/>
  <c r="Y72" i="17"/>
  <c r="Y96" i="17"/>
  <c r="W7" i="17"/>
  <c r="W31" i="17"/>
  <c r="W55" i="17"/>
  <c r="W79" i="17"/>
  <c r="W103" i="17"/>
  <c r="AA12" i="17"/>
  <c r="AA36" i="17"/>
  <c r="AA60" i="17"/>
  <c r="Z7" i="17"/>
  <c r="Z31" i="17"/>
  <c r="Z55" i="17"/>
  <c r="Z79" i="17"/>
  <c r="W17" i="17"/>
  <c r="W65" i="17"/>
  <c r="Z98" i="17"/>
  <c r="V57" i="17"/>
  <c r="Y27" i="17"/>
  <c r="Y51" i="17"/>
  <c r="Y75" i="17"/>
  <c r="AA98" i="17"/>
  <c r="V6" i="17"/>
  <c r="Y33" i="17"/>
  <c r="Y57" i="17"/>
  <c r="W81" i="17"/>
  <c r="W105" i="17"/>
  <c r="Y15" i="17"/>
  <c r="Z61" i="17"/>
  <c r="AA100" i="17"/>
  <c r="Z109" i="17"/>
  <c r="AA49" i="17"/>
  <c r="Y97" i="17"/>
  <c r="AA6" i="17"/>
  <c r="V54" i="17"/>
  <c r="Y94" i="17"/>
  <c r="Y90" i="17"/>
  <c r="V28" i="17"/>
  <c r="V52" i="17"/>
  <c r="V76" i="17"/>
  <c r="Y99" i="17"/>
  <c r="X87" i="17"/>
  <c r="W32" i="17"/>
  <c r="W56" i="17"/>
  <c r="W80" i="17"/>
  <c r="W104" i="17"/>
  <c r="W16" i="17"/>
  <c r="X40" i="17"/>
  <c r="X64" i="17"/>
  <c r="X88" i="17"/>
  <c r="X112" i="17"/>
  <c r="AA26" i="17"/>
  <c r="AA74" i="17"/>
  <c r="W106" i="17"/>
  <c r="X90" i="17"/>
  <c r="V37" i="17"/>
  <c r="Y2" i="16"/>
  <c r="X2" i="16"/>
  <c r="W2" i="16"/>
  <c r="AA2" i="16"/>
  <c r="V2" i="16"/>
  <c r="T3" i="15"/>
  <c r="T27" i="15"/>
  <c r="T51" i="15"/>
  <c r="T75" i="15"/>
  <c r="T99" i="15"/>
  <c r="X8" i="15"/>
  <c r="X32" i="15"/>
  <c r="X56" i="15"/>
  <c r="X80" i="15"/>
  <c r="X104" i="15"/>
  <c r="V15" i="15"/>
  <c r="V39" i="15"/>
  <c r="V63" i="15"/>
  <c r="V87" i="15"/>
  <c r="V111" i="15"/>
  <c r="T22" i="15"/>
  <c r="T46" i="15"/>
  <c r="T70" i="15"/>
  <c r="T94" i="15"/>
  <c r="X3" i="15"/>
  <c r="X27" i="15"/>
  <c r="X51" i="15"/>
  <c r="X75" i="15"/>
  <c r="X99" i="15"/>
  <c r="V18" i="15"/>
  <c r="V42" i="15"/>
  <c r="V66" i="15"/>
  <c r="X6" i="15"/>
  <c r="X30" i="15"/>
  <c r="Y14" i="15"/>
  <c r="U61" i="15"/>
  <c r="Y102" i="15"/>
  <c r="V130" i="15"/>
  <c r="V154" i="15"/>
  <c r="V178" i="15"/>
  <c r="T8" i="15"/>
  <c r="V69" i="15"/>
  <c r="X109" i="15"/>
  <c r="T137" i="15"/>
  <c r="T161" i="15"/>
  <c r="T185" i="15"/>
  <c r="W34" i="15"/>
  <c r="X37" i="15"/>
  <c r="Y82" i="15"/>
  <c r="V121" i="15"/>
  <c r="V145" i="15"/>
  <c r="V169" i="15"/>
  <c r="V193" i="15"/>
  <c r="Y53" i="15"/>
  <c r="V96" i="15"/>
  <c r="W125" i="15"/>
  <c r="W149" i="15"/>
  <c r="W173" i="15"/>
  <c r="W62" i="15"/>
  <c r="W110" i="15"/>
  <c r="X133" i="15"/>
  <c r="X157" i="15"/>
  <c r="T32" i="15"/>
  <c r="T81" i="15"/>
  <c r="V116" i="15"/>
  <c r="V140" i="15"/>
  <c r="V29" i="15"/>
  <c r="V16" i="15"/>
  <c r="T76" i="15"/>
  <c r="U123" i="15"/>
  <c r="U147" i="15"/>
  <c r="T119" i="15"/>
  <c r="T159" i="15"/>
  <c r="V195" i="15"/>
  <c r="U214" i="15"/>
  <c r="V89" i="15"/>
  <c r="V168" i="15"/>
  <c r="W197" i="15"/>
  <c r="W208" i="15"/>
  <c r="T84" i="15"/>
  <c r="W151" i="15"/>
  <c r="X188" i="15"/>
  <c r="Y213" i="15"/>
  <c r="X155" i="15"/>
  <c r="X119" i="15"/>
  <c r="U157" i="15"/>
  <c r="V192" i="15"/>
  <c r="W140" i="15"/>
  <c r="U126" i="15"/>
  <c r="W183" i="15"/>
  <c r="U211" i="15"/>
  <c r="V36" i="15"/>
  <c r="W139" i="15"/>
  <c r="X192" i="15"/>
  <c r="W97" i="15"/>
  <c r="V187" i="15"/>
  <c r="W86" i="15"/>
  <c r="X178" i="15"/>
  <c r="U52" i="15"/>
  <c r="U146" i="15"/>
  <c r="W124" i="15"/>
  <c r="T150" i="15"/>
  <c r="W53" i="15"/>
  <c r="W177" i="15"/>
  <c r="Y173" i="15"/>
  <c r="Y214" i="15"/>
  <c r="W193" i="15"/>
  <c r="X202" i="15"/>
  <c r="U118" i="15"/>
  <c r="T186" i="15"/>
  <c r="V156" i="15"/>
  <c r="W144" i="15"/>
  <c r="Y22" i="15"/>
  <c r="W4" i="15"/>
  <c r="W28" i="15"/>
  <c r="W52" i="15"/>
  <c r="W76" i="15"/>
  <c r="W100" i="15"/>
  <c r="U11" i="15"/>
  <c r="U35" i="15"/>
  <c r="U59" i="15"/>
  <c r="U83" i="15"/>
  <c r="U107" i="15"/>
  <c r="Y16" i="15"/>
  <c r="Y40" i="15"/>
  <c r="Y64" i="15"/>
  <c r="Y88" i="15"/>
  <c r="Y112" i="15"/>
  <c r="W23" i="15"/>
  <c r="W47" i="15"/>
  <c r="W71" i="15"/>
  <c r="W95" i="15"/>
  <c r="U6" i="15"/>
  <c r="U30" i="15"/>
  <c r="U54" i="15"/>
  <c r="U78" i="15"/>
  <c r="U102" i="15"/>
  <c r="Y19" i="15"/>
  <c r="Y43" i="15"/>
  <c r="Y67" i="15"/>
  <c r="U9" i="15"/>
  <c r="U33" i="15"/>
  <c r="X17" i="15"/>
  <c r="X66" i="15"/>
  <c r="T105" i="15"/>
  <c r="Y131" i="15"/>
  <c r="Y155" i="15"/>
  <c r="Y179" i="15"/>
  <c r="Y17" i="15"/>
  <c r="Y74" i="15"/>
  <c r="X113" i="15"/>
  <c r="W138" i="15"/>
  <c r="W162" i="15"/>
  <c r="W186" i="15"/>
  <c r="W37" i="15"/>
  <c r="T41" i="15"/>
  <c r="T85" i="15"/>
  <c r="Y122" i="15"/>
  <c r="Y146" i="15"/>
  <c r="Y170" i="15"/>
  <c r="Y194" i="15"/>
  <c r="V56" i="15"/>
  <c r="U101" i="15"/>
  <c r="T128" i="15"/>
  <c r="T152" i="15"/>
  <c r="W5" i="15"/>
  <c r="T65" i="15"/>
  <c r="U112" i="15"/>
  <c r="U136" i="15"/>
  <c r="U160" i="15"/>
  <c r="Y38" i="15"/>
  <c r="W85" i="15"/>
  <c r="Y117" i="15"/>
  <c r="Y141" i="15"/>
  <c r="U32" i="15"/>
  <c r="W26" i="15"/>
  <c r="V81" i="15"/>
  <c r="X124" i="15"/>
  <c r="X148" i="15"/>
  <c r="T122" i="15"/>
  <c r="U161" i="15"/>
  <c r="U197" i="15"/>
  <c r="T69" i="15"/>
  <c r="T100" i="15"/>
  <c r="T170" i="15"/>
  <c r="U200" i="15"/>
  <c r="W212" i="15"/>
  <c r="W90" i="15"/>
  <c r="U154" i="15"/>
  <c r="U190" i="15"/>
  <c r="Y188" i="15"/>
  <c r="U175" i="15"/>
  <c r="T123" i="15"/>
  <c r="W159" i="15"/>
  <c r="Y197" i="15"/>
  <c r="X187" i="15"/>
  <c r="V139" i="15"/>
  <c r="W185" i="15"/>
  <c r="X212" i="15"/>
  <c r="W49" i="15"/>
  <c r="X142" i="15"/>
  <c r="U194" i="15"/>
  <c r="X123" i="15"/>
  <c r="U189" i="15"/>
  <c r="X102" i="15"/>
  <c r="Y185" i="15"/>
  <c r="V60" i="15"/>
  <c r="W155" i="15"/>
  <c r="X146" i="15"/>
  <c r="Y160" i="15"/>
  <c r="U121" i="15"/>
  <c r="W184" i="15"/>
  <c r="U205" i="15"/>
  <c r="U134" i="15"/>
  <c r="W128" i="15"/>
  <c r="X29" i="15"/>
  <c r="Y165" i="15"/>
  <c r="U213" i="15"/>
  <c r="V205" i="15"/>
  <c r="Y189" i="15"/>
  <c r="T7" i="15"/>
  <c r="T31" i="15"/>
  <c r="T55" i="15"/>
  <c r="T79" i="15"/>
  <c r="T103" i="15"/>
  <c r="X12" i="15"/>
  <c r="X36" i="15"/>
  <c r="X60" i="15"/>
  <c r="X84" i="15"/>
  <c r="X108" i="15"/>
  <c r="V19" i="15"/>
  <c r="V43" i="15"/>
  <c r="V67" i="15"/>
  <c r="V91" i="15"/>
  <c r="V115" i="15"/>
  <c r="T26" i="15"/>
  <c r="T50" i="15"/>
  <c r="T74" i="15"/>
  <c r="T98" i="15"/>
  <c r="X7" i="15"/>
  <c r="X31" i="15"/>
  <c r="X55" i="15"/>
  <c r="X79" i="15"/>
  <c r="X103" i="15"/>
  <c r="V22" i="15"/>
  <c r="V46" i="15"/>
  <c r="V70" i="15"/>
  <c r="X10" i="15"/>
  <c r="X34" i="15"/>
  <c r="T21" i="15"/>
  <c r="U69" i="15"/>
  <c r="W109" i="15"/>
  <c r="V134" i="15"/>
  <c r="V158" i="15"/>
  <c r="V182" i="15"/>
  <c r="V21" i="15"/>
  <c r="V77" i="15"/>
  <c r="T117" i="15"/>
  <c r="T141" i="15"/>
  <c r="T165" i="15"/>
  <c r="T189" i="15"/>
  <c r="V40" i="15"/>
  <c r="T44" i="15"/>
  <c r="W89" i="15"/>
  <c r="V125" i="15"/>
  <c r="V149" i="15"/>
  <c r="V173" i="15"/>
  <c r="V197" i="15"/>
  <c r="Y61" i="15"/>
  <c r="Y103" i="15"/>
  <c r="W129" i="15"/>
  <c r="W153" i="15"/>
  <c r="W9" i="15"/>
  <c r="W70" i="15"/>
  <c r="W114" i="15"/>
  <c r="X137" i="15"/>
  <c r="X161" i="15"/>
  <c r="X41" i="15"/>
  <c r="V90" i="15"/>
  <c r="V120" i="15"/>
  <c r="V144" i="15"/>
  <c r="Y41" i="15"/>
  <c r="W29" i="15"/>
  <c r="Y85" i="15"/>
  <c r="U127" i="15"/>
  <c r="U151" i="15"/>
  <c r="U125" i="15"/>
  <c r="W163" i="15"/>
  <c r="T200" i="15"/>
  <c r="W143" i="15"/>
  <c r="W106" i="15"/>
  <c r="V172" i="15"/>
  <c r="X201" i="15"/>
  <c r="T215" i="15"/>
  <c r="Y95" i="15"/>
  <c r="V159" i="15"/>
  <c r="U192" i="15"/>
  <c r="T199" i="15"/>
  <c r="X189" i="15"/>
  <c r="T126" i="15"/>
  <c r="V164" i="15"/>
  <c r="V160" i="15"/>
  <c r="Y199" i="15"/>
  <c r="U142" i="15"/>
  <c r="T187" i="15"/>
  <c r="U215" i="15"/>
  <c r="Y73" i="15"/>
  <c r="W152" i="15"/>
  <c r="U196" i="15"/>
  <c r="U133" i="15"/>
  <c r="V196" i="15"/>
  <c r="V108" i="15"/>
  <c r="Y192" i="15"/>
  <c r="V68" i="15"/>
  <c r="U167" i="15"/>
  <c r="X160" i="15"/>
  <c r="Y169" i="15"/>
  <c r="W167" i="15"/>
  <c r="W191" i="15"/>
  <c r="Y99" i="15"/>
  <c r="Y211" i="15"/>
  <c r="V163" i="15"/>
  <c r="W69" i="15"/>
  <c r="T188" i="15"/>
  <c r="Y93" i="15"/>
  <c r="W206" i="15"/>
  <c r="X118" i="15"/>
  <c r="Y87" i="15"/>
  <c r="W8" i="15"/>
  <c r="W32" i="15"/>
  <c r="W56" i="15"/>
  <c r="W80" i="15"/>
  <c r="W104" i="15"/>
  <c r="U15" i="15"/>
  <c r="U39" i="15"/>
  <c r="U63" i="15"/>
  <c r="U87" i="15"/>
  <c r="U111" i="15"/>
  <c r="Y20" i="15"/>
  <c r="Y44" i="15"/>
  <c r="Y68" i="15"/>
  <c r="Y92" i="15"/>
  <c r="W3" i="15"/>
  <c r="W27" i="15"/>
  <c r="W51" i="15"/>
  <c r="W75" i="15"/>
  <c r="W99" i="15"/>
  <c r="U10" i="15"/>
  <c r="U34" i="15"/>
  <c r="U58" i="15"/>
  <c r="U82" i="15"/>
  <c r="U106" i="15"/>
  <c r="Y23" i="15"/>
  <c r="Y47" i="15"/>
  <c r="Y71" i="15"/>
  <c r="U13" i="15"/>
  <c r="U37" i="15"/>
  <c r="T24" i="15"/>
  <c r="X74" i="15"/>
  <c r="Y111" i="15"/>
  <c r="Y135" i="15"/>
  <c r="Y159" i="15"/>
  <c r="Y183" i="15"/>
  <c r="U24" i="15"/>
  <c r="W82" i="15"/>
  <c r="W118" i="15"/>
  <c r="W142" i="15"/>
  <c r="W166" i="15"/>
  <c r="W190" i="15"/>
  <c r="W50" i="15"/>
  <c r="Y50" i="15"/>
  <c r="V94" i="15"/>
  <c r="Y126" i="15"/>
  <c r="Y150" i="15"/>
  <c r="Y174" i="15"/>
  <c r="V5" i="15"/>
  <c r="V64" i="15"/>
  <c r="X105" i="15"/>
  <c r="T132" i="15"/>
  <c r="T156" i="15"/>
  <c r="V12" i="15"/>
  <c r="T73" i="15"/>
  <c r="U116" i="15"/>
  <c r="U140" i="15"/>
  <c r="U164" i="15"/>
  <c r="T45" i="15"/>
  <c r="U92" i="15"/>
  <c r="Y121" i="15"/>
  <c r="Y145" i="15"/>
  <c r="V45" i="15"/>
  <c r="V32" i="15"/>
  <c r="T88" i="15"/>
  <c r="X128" i="15"/>
  <c r="X152" i="15"/>
  <c r="Y128" i="15"/>
  <c r="U168" i="15"/>
  <c r="W201" i="15"/>
  <c r="V167" i="15"/>
  <c r="V119" i="15"/>
  <c r="T174" i="15"/>
  <c r="U204" i="15"/>
  <c r="T202" i="15"/>
  <c r="Y106" i="15"/>
  <c r="T166" i="15"/>
  <c r="X195" i="15"/>
  <c r="T203" i="15"/>
  <c r="Y10" i="15"/>
  <c r="U129" i="15"/>
  <c r="U166" i="15"/>
  <c r="X194" i="15"/>
  <c r="U36" i="15"/>
  <c r="Y157" i="15"/>
  <c r="W192" i="15"/>
  <c r="W203" i="15"/>
  <c r="T80" i="15"/>
  <c r="T155" i="15"/>
  <c r="V199" i="15"/>
  <c r="X139" i="15"/>
  <c r="T206" i="15"/>
  <c r="U113" i="15"/>
  <c r="W199" i="15"/>
  <c r="W81" i="15"/>
  <c r="U173" i="15"/>
  <c r="X169" i="15"/>
  <c r="U177" i="15"/>
  <c r="X206" i="15"/>
  <c r="X198" i="15"/>
  <c r="T195" i="15"/>
  <c r="X134" i="15"/>
  <c r="U186" i="15"/>
  <c r="U93" i="15"/>
  <c r="W210" i="15"/>
  <c r="X193" i="15"/>
  <c r="Y81" i="15"/>
  <c r="Y196" i="15"/>
  <c r="U152" i="15"/>
  <c r="T11" i="15"/>
  <c r="T35" i="15"/>
  <c r="T59" i="15"/>
  <c r="T83" i="15"/>
  <c r="T107" i="15"/>
  <c r="X16" i="15"/>
  <c r="X40" i="15"/>
  <c r="X64" i="15"/>
  <c r="X88" i="15"/>
  <c r="X112" i="15"/>
  <c r="V23" i="15"/>
  <c r="V47" i="15"/>
  <c r="V71" i="15"/>
  <c r="V95" i="15"/>
  <c r="T6" i="15"/>
  <c r="T30" i="15"/>
  <c r="T54" i="15"/>
  <c r="T78" i="15"/>
  <c r="T102" i="15"/>
  <c r="X11" i="15"/>
  <c r="X35" i="15"/>
  <c r="X59" i="15"/>
  <c r="X83" i="15"/>
  <c r="X107" i="15"/>
  <c r="V26" i="15"/>
  <c r="V50" i="15"/>
  <c r="V74" i="15"/>
  <c r="X14" i="15"/>
  <c r="X38" i="15"/>
  <c r="Y30" i="15"/>
  <c r="U77" i="15"/>
  <c r="W113" i="15"/>
  <c r="V138" i="15"/>
  <c r="V162" i="15"/>
  <c r="V186" i="15"/>
  <c r="Y33" i="15"/>
  <c r="V84" i="15"/>
  <c r="T121" i="15"/>
  <c r="T145" i="15"/>
  <c r="T169" i="15"/>
  <c r="T193" i="15"/>
  <c r="V4" i="15"/>
  <c r="X53" i="15"/>
  <c r="U96" i="15"/>
  <c r="V129" i="15"/>
  <c r="V153" i="15"/>
  <c r="V177" i="15"/>
  <c r="V9" i="15"/>
  <c r="Y69" i="15"/>
  <c r="V110" i="15"/>
  <c r="W133" i="15"/>
  <c r="W157" i="15"/>
  <c r="W22" i="15"/>
  <c r="W78" i="15"/>
  <c r="X117" i="15"/>
  <c r="X141" i="15"/>
  <c r="X165" i="15"/>
  <c r="T48" i="15"/>
  <c r="Y94" i="15"/>
  <c r="V124" i="15"/>
  <c r="V148" i="15"/>
  <c r="U48" i="15"/>
  <c r="W42" i="15"/>
  <c r="X90" i="15"/>
  <c r="U131" i="15"/>
  <c r="U155" i="15"/>
  <c r="X131" i="15"/>
  <c r="U172" i="15"/>
  <c r="T204" i="15"/>
  <c r="U182" i="15"/>
  <c r="U122" i="15"/>
  <c r="T176" i="15"/>
  <c r="X205" i="15"/>
  <c r="T214" i="15"/>
  <c r="X111" i="15"/>
  <c r="W168" i="15"/>
  <c r="X197" i="15"/>
  <c r="T207" i="15"/>
  <c r="T36" i="15"/>
  <c r="Y132" i="15"/>
  <c r="X168" i="15"/>
  <c r="T210" i="15"/>
  <c r="V49" i="15"/>
  <c r="X159" i="15"/>
  <c r="T194" i="15"/>
  <c r="U171" i="15"/>
  <c r="V86" i="15"/>
  <c r="T162" i="15"/>
  <c r="Y200" i="15"/>
  <c r="T146" i="15"/>
  <c r="W211" i="15"/>
  <c r="U117" i="15"/>
  <c r="W207" i="15"/>
  <c r="X86" i="15"/>
  <c r="T175" i="15"/>
  <c r="X180" i="15"/>
  <c r="V184" i="15"/>
  <c r="X158" i="15"/>
  <c r="Y198" i="15"/>
  <c r="W214" i="15"/>
  <c r="W17" i="15"/>
  <c r="T205" i="15"/>
  <c r="Y114" i="15"/>
  <c r="T77" i="15"/>
  <c r="V213" i="15"/>
  <c r="T147" i="15"/>
  <c r="V104" i="15"/>
  <c r="U128" i="15"/>
  <c r="W12" i="15"/>
  <c r="W36" i="15"/>
  <c r="W60" i="15"/>
  <c r="W84" i="15"/>
  <c r="W108" i="15"/>
  <c r="U19" i="15"/>
  <c r="U43" i="15"/>
  <c r="U67" i="15"/>
  <c r="U91" i="15"/>
  <c r="U115" i="15"/>
  <c r="Y24" i="15"/>
  <c r="Y48" i="15"/>
  <c r="Y72" i="15"/>
  <c r="Y96" i="15"/>
  <c r="W7" i="15"/>
  <c r="W31" i="15"/>
  <c r="W55" i="15"/>
  <c r="W79" i="15"/>
  <c r="W103" i="15"/>
  <c r="U14" i="15"/>
  <c r="U38" i="15"/>
  <c r="U62" i="15"/>
  <c r="U86" i="15"/>
  <c r="Y3" i="15"/>
  <c r="Y27" i="15"/>
  <c r="Y51" i="15"/>
  <c r="Y75" i="15"/>
  <c r="U17" i="15"/>
  <c r="U41" i="15"/>
  <c r="X33" i="15"/>
  <c r="V82" i="15"/>
  <c r="Y115" i="15"/>
  <c r="Y139" i="15"/>
  <c r="Y163" i="15"/>
  <c r="Y187" i="15"/>
  <c r="V37" i="15"/>
  <c r="U89" i="15"/>
  <c r="W122" i="15"/>
  <c r="W146" i="15"/>
  <c r="W170" i="15"/>
  <c r="W194" i="15"/>
  <c r="V8" i="15"/>
  <c r="U56" i="15"/>
  <c r="Y98" i="15"/>
  <c r="Y130" i="15"/>
  <c r="Y154" i="15"/>
  <c r="Y178" i="15"/>
  <c r="U12" i="15"/>
  <c r="V72" i="15"/>
  <c r="T112" i="15"/>
  <c r="T136" i="15"/>
  <c r="T160" i="15"/>
  <c r="W25" i="15"/>
  <c r="V85" i="15"/>
  <c r="U120" i="15"/>
  <c r="U144" i="15"/>
  <c r="X5" i="15"/>
  <c r="X54" i="15"/>
  <c r="T97" i="15"/>
  <c r="Y125" i="15"/>
  <c r="Y149" i="15"/>
  <c r="Y54" i="15"/>
  <c r="W45" i="15"/>
  <c r="V97" i="15"/>
  <c r="X132" i="15"/>
  <c r="X156" i="15"/>
  <c r="T135" i="15"/>
  <c r="Y177" i="15"/>
  <c r="W205" i="15"/>
  <c r="X196" i="15"/>
  <c r="V135" i="15"/>
  <c r="W179" i="15"/>
  <c r="U208" i="15"/>
  <c r="X207" i="15"/>
  <c r="W116" i="15"/>
  <c r="U170" i="15"/>
  <c r="V200" i="15"/>
  <c r="T211" i="15"/>
  <c r="T49" i="15"/>
  <c r="X135" i="15"/>
  <c r="X170" i="15"/>
  <c r="X162" i="15"/>
  <c r="W58" i="15"/>
  <c r="W164" i="15"/>
  <c r="T196" i="15"/>
  <c r="W180" i="15"/>
  <c r="U97" i="15"/>
  <c r="X164" i="15"/>
  <c r="V203" i="15"/>
  <c r="U149" i="15"/>
  <c r="X13" i="15"/>
  <c r="Y120" i="15"/>
  <c r="W215" i="15"/>
  <c r="V92" i="15"/>
  <c r="T182" i="15"/>
  <c r="U191" i="15"/>
  <c r="V191" i="15"/>
  <c r="Y206" i="15"/>
  <c r="U153" i="15"/>
  <c r="W131" i="15"/>
  <c r="V88" i="15"/>
  <c r="Y42" i="15"/>
  <c r="X127" i="15"/>
  <c r="V201" i="15"/>
  <c r="U76" i="15"/>
  <c r="X182" i="15"/>
  <c r="Y207" i="15"/>
  <c r="T168" i="15"/>
  <c r="T15" i="15"/>
  <c r="T39" i="15"/>
  <c r="T63" i="15"/>
  <c r="T87" i="15"/>
  <c r="T111" i="15"/>
  <c r="X20" i="15"/>
  <c r="X44" i="15"/>
  <c r="X68" i="15"/>
  <c r="X92" i="15"/>
  <c r="V3" i="15"/>
  <c r="V27" i="15"/>
  <c r="V51" i="15"/>
  <c r="V75" i="15"/>
  <c r="V99" i="15"/>
  <c r="T10" i="15"/>
  <c r="T34" i="15"/>
  <c r="T58" i="15"/>
  <c r="T82" i="15"/>
  <c r="T106" i="15"/>
  <c r="X15" i="15"/>
  <c r="X39" i="15"/>
  <c r="X63" i="15"/>
  <c r="X87" i="15"/>
  <c r="V6" i="15"/>
  <c r="V30" i="15"/>
  <c r="V54" i="15"/>
  <c r="V78" i="15"/>
  <c r="X18" i="15"/>
  <c r="X42" i="15"/>
  <c r="T37" i="15"/>
  <c r="U84" i="15"/>
  <c r="V118" i="15"/>
  <c r="V142" i="15"/>
  <c r="V166" i="15"/>
  <c r="V190" i="15"/>
  <c r="U40" i="15"/>
  <c r="Y91" i="15"/>
  <c r="T125" i="15"/>
  <c r="T149" i="15"/>
  <c r="T173" i="15"/>
  <c r="T197" i="15"/>
  <c r="T12" i="15"/>
  <c r="X61" i="15"/>
  <c r="T101" i="15"/>
  <c r="V133" i="15"/>
  <c r="V157" i="15"/>
  <c r="V181" i="15"/>
  <c r="Y21" i="15"/>
  <c r="Y77" i="15"/>
  <c r="V114" i="15"/>
  <c r="W137" i="15"/>
  <c r="W161" i="15"/>
  <c r="V28" i="15"/>
  <c r="Y89" i="15"/>
  <c r="X121" i="15"/>
  <c r="X145" i="15"/>
  <c r="X9" i="15"/>
  <c r="U57" i="15"/>
  <c r="W101" i="15"/>
  <c r="V128" i="15"/>
  <c r="V152" i="15"/>
  <c r="V57" i="15"/>
  <c r="V48" i="15"/>
  <c r="Y101" i="15"/>
  <c r="U135" i="15"/>
  <c r="T20" i="15"/>
  <c r="T138" i="15"/>
  <c r="V179" i="15"/>
  <c r="T208" i="15"/>
  <c r="U20" i="15"/>
  <c r="U138" i="15"/>
  <c r="W181" i="15"/>
  <c r="X209" i="15"/>
  <c r="V20" i="15"/>
  <c r="W119" i="15"/>
  <c r="W172" i="15"/>
  <c r="Y201" i="15"/>
  <c r="U169" i="15"/>
  <c r="Y57" i="15"/>
  <c r="T139" i="15"/>
  <c r="X172" i="15"/>
  <c r="T184" i="15"/>
  <c r="W66" i="15"/>
  <c r="X166" i="15"/>
  <c r="U199" i="15"/>
  <c r="T191" i="15"/>
  <c r="W102" i="15"/>
  <c r="X176" i="15"/>
  <c r="Y204" i="15"/>
  <c r="V155" i="15"/>
  <c r="Y26" i="15"/>
  <c r="T127" i="15"/>
  <c r="V52" i="15"/>
  <c r="X97" i="15"/>
  <c r="W187" i="15"/>
  <c r="V206" i="15"/>
  <c r="W198" i="15"/>
  <c r="W147" i="15"/>
  <c r="U193" i="15"/>
  <c r="U188" i="15"/>
  <c r="Y110" i="15"/>
  <c r="T131" i="15"/>
  <c r="Y140" i="15"/>
  <c r="Y29" i="15"/>
  <c r="T118" i="15"/>
  <c r="Y210" i="15"/>
  <c r="T120" i="15"/>
  <c r="W16" i="15"/>
  <c r="W40" i="15"/>
  <c r="W64" i="15"/>
  <c r="W88" i="15"/>
  <c r="W112" i="15"/>
  <c r="U23" i="15"/>
  <c r="U47" i="15"/>
  <c r="U71" i="15"/>
  <c r="U95" i="15"/>
  <c r="Y4" i="15"/>
  <c r="Y28" i="15"/>
  <c r="Y52" i="15"/>
  <c r="Y76" i="15"/>
  <c r="Y100" i="15"/>
  <c r="W11" i="15"/>
  <c r="W35" i="15"/>
  <c r="W59" i="15"/>
  <c r="W83" i="15"/>
  <c r="W107" i="15"/>
  <c r="U18" i="15"/>
  <c r="U42" i="15"/>
  <c r="U66" i="15"/>
  <c r="U90" i="15"/>
  <c r="Y7" i="15"/>
  <c r="Y31" i="15"/>
  <c r="Y55" i="15"/>
  <c r="Y79" i="15"/>
  <c r="U21" i="15"/>
  <c r="U45" i="15"/>
  <c r="T40" i="15"/>
  <c r="Y86" i="15"/>
  <c r="Y119" i="15"/>
  <c r="Y143" i="15"/>
  <c r="Y167" i="15"/>
  <c r="Y191" i="15"/>
  <c r="Y49" i="15"/>
  <c r="X93" i="15"/>
  <c r="W126" i="15"/>
  <c r="W150" i="15"/>
  <c r="W174" i="15"/>
  <c r="U4" i="15"/>
  <c r="Y18" i="15"/>
  <c r="U64" i="15"/>
  <c r="W105" i="15"/>
  <c r="Y134" i="15"/>
  <c r="Y158" i="15"/>
  <c r="Y182" i="15"/>
  <c r="V25" i="15"/>
  <c r="V80" i="15"/>
  <c r="T116" i="15"/>
  <c r="T140" i="15"/>
  <c r="T164" i="15"/>
  <c r="W38" i="15"/>
  <c r="T92" i="15"/>
  <c r="U124" i="15"/>
  <c r="U148" i="15"/>
  <c r="T13" i="15"/>
  <c r="X62" i="15"/>
  <c r="V106" i="15"/>
  <c r="Y129" i="15"/>
  <c r="Y5" i="15"/>
  <c r="Y62" i="15"/>
  <c r="W57" i="15"/>
  <c r="T104" i="15"/>
  <c r="X136" i="15"/>
  <c r="T33" i="15"/>
  <c r="U141" i="15"/>
  <c r="U181" i="15"/>
  <c r="W209" i="15"/>
  <c r="V33" i="15"/>
  <c r="V151" i="15"/>
  <c r="T183" i="15"/>
  <c r="U212" i="15"/>
  <c r="W33" i="15"/>
  <c r="X122" i="15"/>
  <c r="U174" i="15"/>
  <c r="V204" i="15"/>
  <c r="W189" i="15"/>
  <c r="Y65" i="15"/>
  <c r="T142" i="15"/>
  <c r="V176" i="15"/>
  <c r="X199" i="15"/>
  <c r="X73" i="15"/>
  <c r="Y168" i="15"/>
  <c r="X200" i="15"/>
  <c r="U210" i="15"/>
  <c r="T113" i="15"/>
  <c r="U178" i="15"/>
  <c r="V207" i="15"/>
  <c r="Y164" i="15"/>
  <c r="T52" i="15"/>
  <c r="T130" i="15"/>
  <c r="X130" i="15"/>
  <c r="T109" i="15"/>
  <c r="W196" i="15"/>
  <c r="T17" i="15"/>
  <c r="Y203" i="15"/>
  <c r="X175" i="15"/>
  <c r="T179" i="15"/>
  <c r="X214" i="15"/>
  <c r="X150" i="15"/>
  <c r="Y180" i="15"/>
  <c r="T163" i="15"/>
  <c r="Y70" i="15"/>
  <c r="X143" i="15"/>
  <c r="X82" i="15"/>
  <c r="V101" i="15"/>
  <c r="T19" i="15"/>
  <c r="T43" i="15"/>
  <c r="T67" i="15"/>
  <c r="T91" i="15"/>
  <c r="T115" i="15"/>
  <c r="X24" i="15"/>
  <c r="X48" i="15"/>
  <c r="X72" i="15"/>
  <c r="X96" i="15"/>
  <c r="V7" i="15"/>
  <c r="V31" i="15"/>
  <c r="V55" i="15"/>
  <c r="V79" i="15"/>
  <c r="V103" i="15"/>
  <c r="T14" i="15"/>
  <c r="T38" i="15"/>
  <c r="T62" i="15"/>
  <c r="T86" i="15"/>
  <c r="T110" i="15"/>
  <c r="X19" i="15"/>
  <c r="X43" i="15"/>
  <c r="X67" i="15"/>
  <c r="X91" i="15"/>
  <c r="V10" i="15"/>
  <c r="V34" i="15"/>
  <c r="V58" i="15"/>
  <c r="T5" i="15"/>
  <c r="X22" i="15"/>
  <c r="X46" i="15"/>
  <c r="Y46" i="15"/>
  <c r="T89" i="15"/>
  <c r="V122" i="15"/>
  <c r="V146" i="15"/>
  <c r="V170" i="15"/>
  <c r="V194" i="15"/>
  <c r="V53" i="15"/>
  <c r="W98" i="15"/>
  <c r="T129" i="15"/>
  <c r="T153" i="15"/>
  <c r="T177" i="15"/>
  <c r="U8" i="15"/>
  <c r="X21" i="15"/>
  <c r="X69" i="15"/>
  <c r="U110" i="15"/>
  <c r="V137" i="15"/>
  <c r="V161" i="15"/>
  <c r="V185" i="15"/>
  <c r="U28" i="15"/>
  <c r="U85" i="15"/>
  <c r="W117" i="15"/>
  <c r="W141" i="15"/>
  <c r="W165" i="15"/>
  <c r="W41" i="15"/>
  <c r="X94" i="15"/>
  <c r="X125" i="15"/>
  <c r="X149" i="15"/>
  <c r="T16" i="15"/>
  <c r="U65" i="15"/>
  <c r="U108" i="15"/>
  <c r="V132" i="15"/>
  <c r="Y9" i="15"/>
  <c r="V65" i="15"/>
  <c r="T60" i="15"/>
  <c r="X106" i="15"/>
  <c r="U139" i="15"/>
  <c r="X45" i="15"/>
  <c r="Y144" i="15"/>
  <c r="Y184" i="15"/>
  <c r="T212" i="15"/>
  <c r="Y45" i="15"/>
  <c r="T154" i="15"/>
  <c r="W188" i="15"/>
  <c r="X213" i="15"/>
  <c r="W46" i="15"/>
  <c r="W132" i="15"/>
  <c r="U176" i="15"/>
  <c r="Y205" i="15"/>
  <c r="X203" i="15"/>
  <c r="V73" i="15"/>
  <c r="U145" i="15"/>
  <c r="Y181" i="15"/>
  <c r="U206" i="15"/>
  <c r="X85" i="15"/>
  <c r="Y172" i="15"/>
  <c r="U203" i="15"/>
  <c r="U109" i="15"/>
  <c r="W120" i="15"/>
  <c r="U180" i="15"/>
  <c r="Y208" i="15"/>
  <c r="T167" i="15"/>
  <c r="U60" i="15"/>
  <c r="Y136" i="15"/>
  <c r="V171" i="15"/>
  <c r="V113" i="15"/>
  <c r="U202" i="15"/>
  <c r="W61" i="15"/>
  <c r="U201" i="15"/>
  <c r="V17" i="15"/>
  <c r="U209" i="15"/>
  <c r="U104" i="15"/>
  <c r="X177" i="15"/>
  <c r="V214" i="15"/>
  <c r="W171" i="15"/>
  <c r="V93" i="15"/>
  <c r="U165" i="15"/>
  <c r="X167" i="15"/>
  <c r="T144" i="15"/>
  <c r="W20" i="15"/>
  <c r="W44" i="15"/>
  <c r="W68" i="15"/>
  <c r="W92" i="15"/>
  <c r="U3" i="15"/>
  <c r="U27" i="15"/>
  <c r="U51" i="15"/>
  <c r="U75" i="15"/>
  <c r="U99" i="15"/>
  <c r="Y8" i="15"/>
  <c r="Y32" i="15"/>
  <c r="Y56" i="15"/>
  <c r="Y80" i="15"/>
  <c r="Y104" i="15"/>
  <c r="W15" i="15"/>
  <c r="W39" i="15"/>
  <c r="W63" i="15"/>
  <c r="W87" i="15"/>
  <c r="W111" i="15"/>
  <c r="U22" i="15"/>
  <c r="U46" i="15"/>
  <c r="U70" i="15"/>
  <c r="U94" i="15"/>
  <c r="Y11" i="15"/>
  <c r="Y35" i="15"/>
  <c r="Y59" i="15"/>
  <c r="W6" i="15"/>
  <c r="U25" i="15"/>
  <c r="U49" i="15"/>
  <c r="X49" i="15"/>
  <c r="W93" i="15"/>
  <c r="Y123" i="15"/>
  <c r="Y147" i="15"/>
  <c r="Y171" i="15"/>
  <c r="Y195" i="15"/>
  <c r="Y58" i="15"/>
  <c r="V100" i="15"/>
  <c r="W130" i="15"/>
  <c r="W154" i="15"/>
  <c r="W178" i="15"/>
  <c r="W18" i="15"/>
  <c r="T25" i="15"/>
  <c r="U72" i="15"/>
  <c r="U114" i="15"/>
  <c r="Y138" i="15"/>
  <c r="Y162" i="15"/>
  <c r="Y186" i="15"/>
  <c r="Y37" i="15"/>
  <c r="V44" i="15"/>
  <c r="X70" i="15"/>
  <c r="X110" i="15"/>
  <c r="Y133" i="15"/>
  <c r="V13" i="15"/>
  <c r="Y6" i="15"/>
  <c r="W65" i="15"/>
  <c r="X116" i="15"/>
  <c r="X140" i="15"/>
  <c r="W77" i="15"/>
  <c r="X147" i="15"/>
  <c r="X186" i="15"/>
  <c r="W213" i="15"/>
  <c r="T56" i="15"/>
  <c r="U159" i="15"/>
  <c r="T190" i="15"/>
  <c r="X174" i="15"/>
  <c r="X57" i="15"/>
  <c r="W135" i="15"/>
  <c r="X179" i="15"/>
  <c r="V208" i="15"/>
  <c r="X215" i="15"/>
  <c r="Y90" i="15"/>
  <c r="Y148" i="15"/>
  <c r="V183" i="15"/>
  <c r="X211" i="15"/>
  <c r="T96" i="15"/>
  <c r="W176" i="15"/>
  <c r="X204" i="15"/>
  <c r="T158" i="15"/>
  <c r="W123" i="15"/>
  <c r="X183" i="15"/>
  <c r="V211" i="15"/>
  <c r="T171" i="15"/>
  <c r="U68" i="15"/>
  <c r="T143" i="15"/>
  <c r="U184" i="15"/>
  <c r="V127" i="15"/>
  <c r="T61" i="15"/>
  <c r="V109" i="15"/>
  <c r="W156" i="15"/>
  <c r="U88" i="15"/>
  <c r="U179" i="15"/>
  <c r="T134" i="15"/>
  <c r="X184" i="15"/>
  <c r="U158" i="15"/>
  <c r="T209" i="15"/>
  <c r="Y153" i="15"/>
  <c r="T201" i="15"/>
  <c r="Y215" i="15"/>
  <c r="T23" i="15"/>
  <c r="T47" i="15"/>
  <c r="T71" i="15"/>
  <c r="T95" i="15"/>
  <c r="X4" i="15"/>
  <c r="X28" i="15"/>
  <c r="X52" i="15"/>
  <c r="X76" i="15"/>
  <c r="X100" i="15"/>
  <c r="V11" i="15"/>
  <c r="V35" i="15"/>
  <c r="V59" i="15"/>
  <c r="V83" i="15"/>
  <c r="V107" i="15"/>
  <c r="T18" i="15"/>
  <c r="T42" i="15"/>
  <c r="T66" i="15"/>
  <c r="T90" i="15"/>
  <c r="T114" i="15"/>
  <c r="X23" i="15"/>
  <c r="X47" i="15"/>
  <c r="X71" i="15"/>
  <c r="X95" i="15"/>
  <c r="V14" i="15"/>
  <c r="V38" i="15"/>
  <c r="V62" i="15"/>
  <c r="T9" i="15"/>
  <c r="X26" i="15"/>
  <c r="X50" i="15"/>
  <c r="T53" i="15"/>
  <c r="V98" i="15"/>
  <c r="V126" i="15"/>
  <c r="V150" i="15"/>
  <c r="V174" i="15"/>
  <c r="V198" i="15"/>
  <c r="V61" i="15"/>
  <c r="U105" i="15"/>
  <c r="T133" i="15"/>
  <c r="T157" i="15"/>
  <c r="T181" i="15"/>
  <c r="W21" i="15"/>
  <c r="T28" i="15"/>
  <c r="X77" i="15"/>
  <c r="V117" i="15"/>
  <c r="V141" i="15"/>
  <c r="V165" i="15"/>
  <c r="V189" i="15"/>
  <c r="V41" i="15"/>
  <c r="X89" i="15"/>
  <c r="W121" i="15"/>
  <c r="W145" i="15"/>
  <c r="W169" i="15"/>
  <c r="W54" i="15"/>
  <c r="Y105" i="15"/>
  <c r="X129" i="15"/>
  <c r="X153" i="15"/>
  <c r="X25" i="15"/>
  <c r="U73" i="15"/>
  <c r="V112" i="15"/>
  <c r="V136" i="15"/>
  <c r="U16" i="15"/>
  <c r="W10" i="15"/>
  <c r="T68" i="15"/>
  <c r="U119" i="15"/>
  <c r="U143" i="15"/>
  <c r="V105" i="15"/>
  <c r="T151" i="15"/>
  <c r="V188" i="15"/>
  <c r="W160" i="15"/>
  <c r="T64" i="15"/>
  <c r="Y161" i="15"/>
  <c r="T192" i="15"/>
  <c r="W200" i="15"/>
  <c r="X65" i="15"/>
  <c r="X138" i="15"/>
  <c r="X181" i="15"/>
  <c r="Y209" i="15"/>
  <c r="T93" i="15"/>
  <c r="X101" i="15"/>
  <c r="X151" i="15"/>
  <c r="U185" i="15"/>
  <c r="W14" i="15"/>
  <c r="V102" i="15"/>
  <c r="T178" i="15"/>
  <c r="U207" i="15"/>
  <c r="X173" i="15"/>
  <c r="X126" i="15"/>
  <c r="X185" i="15"/>
  <c r="Y212" i="15"/>
  <c r="Y176" i="15"/>
  <c r="W74" i="15"/>
  <c r="Y152" i="15"/>
  <c r="V202" i="15"/>
  <c r="U130" i="15"/>
  <c r="X81" i="15"/>
  <c r="Y124" i="15"/>
  <c r="U195" i="15"/>
  <c r="Y109" i="15"/>
  <c r="V209" i="15"/>
  <c r="V175" i="15"/>
  <c r="X191" i="15"/>
  <c r="V147" i="15"/>
  <c r="W30" i="15"/>
  <c r="U163" i="15"/>
  <c r="V76" i="15"/>
  <c r="Y83" i="15"/>
  <c r="W24" i="15"/>
  <c r="W48" i="15"/>
  <c r="W72" i="15"/>
  <c r="W96" i="15"/>
  <c r="U7" i="15"/>
  <c r="U31" i="15"/>
  <c r="U55" i="15"/>
  <c r="U79" i="15"/>
  <c r="U103" i="15"/>
  <c r="Y12" i="15"/>
  <c r="Y36" i="15"/>
  <c r="Y60" i="15"/>
  <c r="Y84" i="15"/>
  <c r="Y108" i="15"/>
  <c r="W19" i="15"/>
  <c r="W43" i="15"/>
  <c r="W67" i="15"/>
  <c r="W91" i="15"/>
  <c r="W115" i="15"/>
  <c r="U26" i="15"/>
  <c r="U50" i="15"/>
  <c r="U74" i="15"/>
  <c r="U98" i="15"/>
  <c r="Y15" i="15"/>
  <c r="Y39" i="15"/>
  <c r="Y63" i="15"/>
  <c r="U5" i="15"/>
  <c r="U29" i="15"/>
  <c r="U53" i="15"/>
  <c r="X58" i="15"/>
  <c r="U100" i="15"/>
  <c r="Y127" i="15"/>
  <c r="Y151" i="15"/>
  <c r="Y175" i="15"/>
  <c r="T4" i="15"/>
  <c r="Y66" i="15"/>
  <c r="Y107" i="15"/>
  <c r="W134" i="15"/>
  <c r="W158" i="15"/>
  <c r="W182" i="15"/>
  <c r="V24" i="15"/>
  <c r="Y34" i="15"/>
  <c r="U80" i="15"/>
  <c r="Y118" i="15"/>
  <c r="Y142" i="15"/>
  <c r="Y166" i="15"/>
  <c r="Y190" i="15"/>
  <c r="U44" i="15"/>
  <c r="W94" i="15"/>
  <c r="T124" i="15"/>
  <c r="T148" i="15"/>
  <c r="T172" i="15"/>
  <c r="T57" i="15"/>
  <c r="T108" i="15"/>
  <c r="U132" i="15"/>
  <c r="U156" i="15"/>
  <c r="T29" i="15"/>
  <c r="X78" i="15"/>
  <c r="X114" i="15"/>
  <c r="Y137" i="15"/>
  <c r="Y25" i="15"/>
  <c r="W13" i="15"/>
  <c r="W73" i="15"/>
  <c r="X120" i="15"/>
  <c r="X144" i="15"/>
  <c r="X115" i="15"/>
  <c r="Y156" i="15"/>
  <c r="Y193" i="15"/>
  <c r="T198" i="15"/>
  <c r="Y78" i="15"/>
  <c r="X163" i="15"/>
  <c r="W195" i="15"/>
  <c r="W204" i="15"/>
  <c r="T72" i="15"/>
  <c r="W148" i="15"/>
  <c r="U183" i="15"/>
  <c r="V212" i="15"/>
  <c r="W127" i="15"/>
  <c r="Y116" i="15"/>
  <c r="X154" i="15"/>
  <c r="X190" i="15"/>
  <c r="Y113" i="15"/>
  <c r="V123" i="15"/>
  <c r="T180" i="15"/>
  <c r="X208" i="15"/>
  <c r="U198" i="15"/>
  <c r="W136" i="15"/>
  <c r="U187" i="15"/>
  <c r="V215" i="15"/>
  <c r="V180" i="15"/>
  <c r="U81" i="15"/>
  <c r="U162" i="15"/>
  <c r="Y13" i="15"/>
  <c r="V143" i="15"/>
  <c r="Y97" i="15"/>
  <c r="U137" i="15"/>
  <c r="X210" i="15"/>
  <c r="U150" i="15"/>
  <c r="X98" i="15"/>
  <c r="W202" i="15"/>
  <c r="T213" i="15"/>
  <c r="W175" i="15"/>
  <c r="V210" i="15"/>
  <c r="X171" i="15"/>
  <c r="V131" i="15"/>
  <c r="Y202" i="15"/>
  <c r="V2" i="14"/>
  <c r="U2" i="14"/>
  <c r="T3" i="13"/>
  <c r="T27" i="13"/>
  <c r="T51" i="13"/>
  <c r="T75" i="13"/>
  <c r="T99" i="13"/>
  <c r="X8" i="13"/>
  <c r="X32" i="13"/>
  <c r="X56" i="13"/>
  <c r="X80" i="13"/>
  <c r="V19" i="13"/>
  <c r="V51" i="13"/>
  <c r="V83" i="13"/>
  <c r="Y111" i="13"/>
  <c r="Y134" i="13"/>
  <c r="Y158" i="13"/>
  <c r="X22" i="13"/>
  <c r="X46" i="13"/>
  <c r="X70" i="13"/>
  <c r="V94" i="13"/>
  <c r="T120" i="13"/>
  <c r="T13" i="13"/>
  <c r="T37" i="13"/>
  <c r="T61" i="13"/>
  <c r="T85" i="13"/>
  <c r="W110" i="13"/>
  <c r="T10" i="13"/>
  <c r="T34" i="13"/>
  <c r="T58" i="13"/>
  <c r="T82" i="13"/>
  <c r="Y16" i="13"/>
  <c r="Y48" i="13"/>
  <c r="V10" i="13"/>
  <c r="V58" i="13"/>
  <c r="X13" i="13"/>
  <c r="X45" i="13"/>
  <c r="X77" i="13"/>
  <c r="X31" i="13"/>
  <c r="Y96" i="13"/>
  <c r="U123" i="13"/>
  <c r="U149" i="13"/>
  <c r="X174" i="13"/>
  <c r="X198" i="13"/>
  <c r="U20" i="13"/>
  <c r="Y80" i="13"/>
  <c r="V123" i="13"/>
  <c r="U155" i="13"/>
  <c r="Y178" i="13"/>
  <c r="V62" i="13"/>
  <c r="Y110" i="13"/>
  <c r="U142" i="13"/>
  <c r="U36" i="13"/>
  <c r="U95" i="13"/>
  <c r="Y133" i="13"/>
  <c r="U161" i="13"/>
  <c r="X185" i="13"/>
  <c r="V93" i="13"/>
  <c r="Y136" i="13"/>
  <c r="Y179" i="13"/>
  <c r="Y208" i="13"/>
  <c r="W233" i="13"/>
  <c r="U236" i="13"/>
  <c r="W207" i="13"/>
  <c r="T227" i="13"/>
  <c r="X34" i="13"/>
  <c r="U105" i="13"/>
  <c r="U154" i="13"/>
  <c r="W188" i="13"/>
  <c r="T213" i="13"/>
  <c r="W23" i="13"/>
  <c r="U111" i="13"/>
  <c r="U160" i="13"/>
  <c r="Y217" i="13"/>
  <c r="X127" i="13"/>
  <c r="U203" i="13"/>
  <c r="U41" i="13"/>
  <c r="T108" i="13"/>
  <c r="W154" i="13"/>
  <c r="Y188" i="13"/>
  <c r="W224" i="13"/>
  <c r="T76" i="13"/>
  <c r="X130" i="13"/>
  <c r="U162" i="13"/>
  <c r="T193" i="13"/>
  <c r="X232" i="13"/>
  <c r="X97" i="13"/>
  <c r="T144" i="13"/>
  <c r="U182" i="13"/>
  <c r="U212" i="13"/>
  <c r="V76" i="13"/>
  <c r="Y180" i="13"/>
  <c r="T229" i="13"/>
  <c r="Y244" i="13"/>
  <c r="V215" i="13"/>
  <c r="W31" i="13"/>
  <c r="T133" i="13"/>
  <c r="V199" i="13"/>
  <c r="Y219" i="13"/>
  <c r="W246" i="13"/>
  <c r="U195" i="13"/>
  <c r="U44" i="13"/>
  <c r="T159" i="13"/>
  <c r="W227" i="13"/>
  <c r="X148" i="13"/>
  <c r="V192" i="13"/>
  <c r="W118" i="13"/>
  <c r="X199" i="13"/>
  <c r="X240" i="13"/>
  <c r="V159" i="13"/>
  <c r="V214" i="13"/>
  <c r="W25" i="13"/>
  <c r="T104" i="13"/>
  <c r="Y159" i="13"/>
  <c r="Y37" i="13"/>
  <c r="X218" i="13"/>
  <c r="X129" i="13"/>
  <c r="U115" i="13"/>
  <c r="V179" i="13"/>
  <c r="U245" i="13"/>
  <c r="Y228" i="13"/>
  <c r="Y239" i="13"/>
  <c r="W144" i="13"/>
  <c r="X161" i="13"/>
  <c r="Y109" i="13"/>
  <c r="V186" i="13"/>
  <c r="Y15" i="13"/>
  <c r="Y102" i="13"/>
  <c r="W4" i="13"/>
  <c r="W28" i="13"/>
  <c r="W52" i="13"/>
  <c r="W76" i="13"/>
  <c r="W100" i="13"/>
  <c r="U11" i="13"/>
  <c r="U35" i="13"/>
  <c r="U59" i="13"/>
  <c r="U83" i="13"/>
  <c r="W22" i="13"/>
  <c r="W54" i="13"/>
  <c r="W86" i="13"/>
  <c r="T113" i="13"/>
  <c r="V137" i="13"/>
  <c r="V161" i="13"/>
  <c r="T24" i="13"/>
  <c r="T48" i="13"/>
  <c r="T72" i="13"/>
  <c r="U97" i="13"/>
  <c r="W121" i="13"/>
  <c r="Y14" i="13"/>
  <c r="Y38" i="13"/>
  <c r="Y62" i="13"/>
  <c r="Y86" i="13"/>
  <c r="V113" i="13"/>
  <c r="Y11" i="13"/>
  <c r="Y35" i="13"/>
  <c r="Y59" i="13"/>
  <c r="Y83" i="13"/>
  <c r="U18" i="13"/>
  <c r="U50" i="13"/>
  <c r="W13" i="13"/>
  <c r="W61" i="13"/>
  <c r="V15" i="13"/>
  <c r="V47" i="13"/>
  <c r="V79" i="13"/>
  <c r="W39" i="13"/>
  <c r="W98" i="13"/>
  <c r="X126" i="13"/>
  <c r="U152" i="13"/>
  <c r="U177" i="13"/>
  <c r="U201" i="13"/>
  <c r="T28" i="13"/>
  <c r="U90" i="13"/>
  <c r="Y128" i="13"/>
  <c r="Y156" i="13"/>
  <c r="V181" i="13"/>
  <c r="Y66" i="13"/>
  <c r="X112" i="13"/>
  <c r="Y143" i="13"/>
  <c r="T44" i="13"/>
  <c r="U99" i="13"/>
  <c r="T135" i="13"/>
  <c r="U164" i="13"/>
  <c r="U17" i="13"/>
  <c r="T96" i="13"/>
  <c r="X138" i="13"/>
  <c r="Y181" i="13"/>
  <c r="T210" i="13"/>
  <c r="T236" i="13"/>
  <c r="X237" i="13"/>
  <c r="V210" i="13"/>
  <c r="W232" i="13"/>
  <c r="U52" i="13"/>
  <c r="Y113" i="13"/>
  <c r="T156" i="13"/>
  <c r="V191" i="13"/>
  <c r="Y214" i="13"/>
  <c r="Y29" i="13"/>
  <c r="V119" i="13"/>
  <c r="T164" i="13"/>
  <c r="Y221" i="13"/>
  <c r="U156" i="13"/>
  <c r="T223" i="13"/>
  <c r="U46" i="13"/>
  <c r="V111" i="13"/>
  <c r="V156" i="13"/>
  <c r="T190" i="13"/>
  <c r="W236" i="13"/>
  <c r="U81" i="13"/>
  <c r="U135" i="13"/>
  <c r="W164" i="13"/>
  <c r="Y194" i="13"/>
  <c r="X7" i="13"/>
  <c r="W103" i="13"/>
  <c r="W148" i="13"/>
  <c r="T184" i="13"/>
  <c r="Y213" i="13"/>
  <c r="T86" i="13"/>
  <c r="V184" i="13"/>
  <c r="X231" i="13"/>
  <c r="T134" i="13"/>
  <c r="T226" i="13"/>
  <c r="Y42" i="13"/>
  <c r="X137" i="13"/>
  <c r="U202" i="13"/>
  <c r="U238" i="13"/>
  <c r="Y97" i="13"/>
  <c r="V226" i="13"/>
  <c r="Y55" i="13"/>
  <c r="T163" i="13"/>
  <c r="V229" i="13"/>
  <c r="V175" i="13"/>
  <c r="Y230" i="13"/>
  <c r="T129" i="13"/>
  <c r="W202" i="13"/>
  <c r="V242" i="13"/>
  <c r="T167" i="13"/>
  <c r="Y222" i="13"/>
  <c r="V115" i="13"/>
  <c r="T121" i="13"/>
  <c r="V217" i="13"/>
  <c r="W175" i="13"/>
  <c r="X239" i="13"/>
  <c r="U147" i="13"/>
  <c r="Y164" i="13"/>
  <c r="T233" i="13"/>
  <c r="T165" i="13"/>
  <c r="W189" i="13"/>
  <c r="V14" i="13"/>
  <c r="T153" i="13"/>
  <c r="V237" i="13"/>
  <c r="X115" i="13"/>
  <c r="Y212" i="13"/>
  <c r="W126" i="13"/>
  <c r="X133" i="13"/>
  <c r="T7" i="13"/>
  <c r="T31" i="13"/>
  <c r="T55" i="13"/>
  <c r="T79" i="13"/>
  <c r="T103" i="13"/>
  <c r="X12" i="13"/>
  <c r="X36" i="13"/>
  <c r="X60" i="13"/>
  <c r="X84" i="13"/>
  <c r="X25" i="13"/>
  <c r="X57" i="13"/>
  <c r="X89" i="13"/>
  <c r="X114" i="13"/>
  <c r="Y138" i="13"/>
  <c r="Y162" i="13"/>
  <c r="Y25" i="13"/>
  <c r="Y49" i="13"/>
  <c r="Y73" i="13"/>
  <c r="Y98" i="13"/>
  <c r="T124" i="13"/>
  <c r="U16" i="13"/>
  <c r="U40" i="13"/>
  <c r="U64" i="13"/>
  <c r="U88" i="13"/>
  <c r="U116" i="13"/>
  <c r="U13" i="13"/>
  <c r="U37" i="13"/>
  <c r="U61" i="13"/>
  <c r="U85" i="13"/>
  <c r="V21" i="13"/>
  <c r="V53" i="13"/>
  <c r="V18" i="13"/>
  <c r="V66" i="13"/>
  <c r="W18" i="13"/>
  <c r="W50" i="13"/>
  <c r="W82" i="13"/>
  <c r="V46" i="13"/>
  <c r="Y100" i="13"/>
  <c r="X128" i="13"/>
  <c r="Y153" i="13"/>
  <c r="X178" i="13"/>
  <c r="X202" i="13"/>
  <c r="Y31" i="13"/>
  <c r="X92" i="13"/>
  <c r="U130" i="13"/>
  <c r="T158" i="13"/>
  <c r="Y182" i="13"/>
  <c r="U70" i="13"/>
  <c r="V114" i="13"/>
  <c r="T145" i="13"/>
  <c r="Y47" i="13"/>
  <c r="Y108" i="13"/>
  <c r="X136" i="13"/>
  <c r="X165" i="13"/>
  <c r="U22" i="13"/>
  <c r="V99" i="13"/>
  <c r="W145" i="13"/>
  <c r="V183" i="13"/>
  <c r="X211" i="13"/>
  <c r="W237" i="13"/>
  <c r="U240" i="13"/>
  <c r="U216" i="13"/>
  <c r="T247" i="13"/>
  <c r="U57" i="13"/>
  <c r="U119" i="13"/>
  <c r="T160" i="13"/>
  <c r="U194" i="13"/>
  <c r="X217" i="13"/>
  <c r="Y34" i="13"/>
  <c r="U122" i="13"/>
  <c r="W169" i="13"/>
  <c r="Y225" i="13"/>
  <c r="U178" i="13"/>
  <c r="W228" i="13"/>
  <c r="Y52" i="13"/>
  <c r="W119" i="13"/>
  <c r="W158" i="13"/>
  <c r="X191" i="13"/>
  <c r="W244" i="13"/>
  <c r="Y85" i="13"/>
  <c r="T137" i="13"/>
  <c r="T166" i="13"/>
  <c r="T196" i="13"/>
  <c r="U25" i="13"/>
  <c r="Y105" i="13"/>
  <c r="V150" i="13"/>
  <c r="W187" i="13"/>
  <c r="T215" i="13"/>
  <c r="T94" i="13"/>
  <c r="X187" i="13"/>
  <c r="T250" i="13"/>
  <c r="Y205" i="13"/>
  <c r="T241" i="13"/>
  <c r="T54" i="13"/>
  <c r="U146" i="13"/>
  <c r="T205" i="13"/>
  <c r="U250" i="13"/>
  <c r="V60" i="13"/>
  <c r="W243" i="13"/>
  <c r="T78" i="13"/>
  <c r="U170" i="13"/>
  <c r="T234" i="13"/>
  <c r="U215" i="13"/>
  <c r="T73" i="13"/>
  <c r="U138" i="13"/>
  <c r="W205" i="13"/>
  <c r="X244" i="13"/>
  <c r="T181" i="13"/>
  <c r="W234" i="13"/>
  <c r="T157" i="13"/>
  <c r="W140" i="13"/>
  <c r="X246" i="13"/>
  <c r="Y203" i="13"/>
  <c r="X50" i="13"/>
  <c r="X151" i="13"/>
  <c r="V182" i="13"/>
  <c r="Y61" i="13"/>
  <c r="V241" i="13"/>
  <c r="W239" i="13"/>
  <c r="X26" i="13"/>
  <c r="U157" i="13"/>
  <c r="U73" i="13"/>
  <c r="U126" i="13"/>
  <c r="X215" i="13"/>
  <c r="T176" i="13"/>
  <c r="W8" i="13"/>
  <c r="W32" i="13"/>
  <c r="W56" i="13"/>
  <c r="W80" i="13"/>
  <c r="W104" i="13"/>
  <c r="U15" i="13"/>
  <c r="U39" i="13"/>
  <c r="U63" i="13"/>
  <c r="U87" i="13"/>
  <c r="V27" i="13"/>
  <c r="V59" i="13"/>
  <c r="V91" i="13"/>
  <c r="V117" i="13"/>
  <c r="V141" i="13"/>
  <c r="W3" i="13"/>
  <c r="W27" i="13"/>
  <c r="W51" i="13"/>
  <c r="W75" i="13"/>
  <c r="T100" i="13"/>
  <c r="W125" i="13"/>
  <c r="X19" i="13"/>
  <c r="X43" i="13"/>
  <c r="X67" i="13"/>
  <c r="X91" i="13"/>
  <c r="X117" i="13"/>
  <c r="V16" i="13"/>
  <c r="V40" i="13"/>
  <c r="V64" i="13"/>
  <c r="V88" i="13"/>
  <c r="Y24" i="13"/>
  <c r="Y56" i="13"/>
  <c r="W21" i="13"/>
  <c r="W69" i="13"/>
  <c r="X21" i="13"/>
  <c r="X53" i="13"/>
  <c r="X85" i="13"/>
  <c r="Y50" i="13"/>
  <c r="W102" i="13"/>
  <c r="T130" i="13"/>
  <c r="T155" i="13"/>
  <c r="U181" i="13"/>
  <c r="U205" i="13"/>
  <c r="X39" i="13"/>
  <c r="X102" i="13"/>
  <c r="W133" i="13"/>
  <c r="X159" i="13"/>
  <c r="V185" i="13"/>
  <c r="X74" i="13"/>
  <c r="W116" i="13"/>
  <c r="X146" i="13"/>
  <c r="X55" i="13"/>
  <c r="Y112" i="13"/>
  <c r="W139" i="13"/>
  <c r="U168" i="13"/>
  <c r="Y28" i="13"/>
  <c r="T105" i="13"/>
  <c r="V147" i="13"/>
  <c r="V188" i="13"/>
  <c r="W214" i="13"/>
  <c r="T240" i="13"/>
  <c r="U244" i="13"/>
  <c r="V220" i="13"/>
  <c r="T251" i="13"/>
  <c r="Y63" i="13"/>
  <c r="T122" i="13"/>
  <c r="Y163" i="13"/>
  <c r="Y195" i="13"/>
  <c r="U220" i="13"/>
  <c r="T46" i="13"/>
  <c r="Y124" i="13"/>
  <c r="U171" i="13"/>
  <c r="Y229" i="13"/>
  <c r="T187" i="13"/>
  <c r="W240" i="13"/>
  <c r="W57" i="13"/>
  <c r="V122" i="13"/>
  <c r="V160" i="13"/>
  <c r="W194" i="13"/>
  <c r="T209" i="13"/>
  <c r="W97" i="13"/>
  <c r="X139" i="13"/>
  <c r="W171" i="13"/>
  <c r="X197" i="13"/>
  <c r="U30" i="13"/>
  <c r="U109" i="13"/>
  <c r="X160" i="13"/>
  <c r="V190" i="13"/>
  <c r="X216" i="13"/>
  <c r="V100" i="13"/>
  <c r="W190" i="13"/>
  <c r="V222" i="13"/>
  <c r="U230" i="13"/>
  <c r="T221" i="13"/>
  <c r="V65" i="13"/>
  <c r="X150" i="13"/>
  <c r="T208" i="13"/>
  <c r="U33" i="13"/>
  <c r="W109" i="13"/>
  <c r="X15" i="13"/>
  <c r="Y87" i="13"/>
  <c r="W177" i="13"/>
  <c r="U246" i="13"/>
  <c r="Y242" i="13"/>
  <c r="T201" i="13"/>
  <c r="X142" i="13"/>
  <c r="V208" i="13"/>
  <c r="V246" i="13"/>
  <c r="X205" i="13"/>
  <c r="X238" i="13"/>
  <c r="W182" i="13"/>
  <c r="Y161" i="13"/>
  <c r="U60" i="13"/>
  <c r="X223" i="13"/>
  <c r="W165" i="13"/>
  <c r="W163" i="13"/>
  <c r="W206" i="13"/>
  <c r="V140" i="13"/>
  <c r="T136" i="13"/>
  <c r="V126" i="13"/>
  <c r="U49" i="13"/>
  <c r="U179" i="13"/>
  <c r="X131" i="13"/>
  <c r="V131" i="13"/>
  <c r="W218" i="13"/>
  <c r="U204" i="13"/>
  <c r="Y39" i="13"/>
  <c r="T11" i="13"/>
  <c r="T35" i="13"/>
  <c r="T59" i="13"/>
  <c r="T83" i="13"/>
  <c r="T107" i="13"/>
  <c r="X16" i="13"/>
  <c r="X40" i="13"/>
  <c r="X64" i="13"/>
  <c r="X88" i="13"/>
  <c r="W30" i="13"/>
  <c r="W62" i="13"/>
  <c r="U94" i="13"/>
  <c r="Y118" i="13"/>
  <c r="Y142" i="13"/>
  <c r="X6" i="13"/>
  <c r="X30" i="13"/>
  <c r="X54" i="13"/>
  <c r="X78" i="13"/>
  <c r="X101" i="13"/>
  <c r="T128" i="13"/>
  <c r="T21" i="13"/>
  <c r="T45" i="13"/>
  <c r="T69" i="13"/>
  <c r="W94" i="13"/>
  <c r="U120" i="13"/>
  <c r="T18" i="13"/>
  <c r="T42" i="13"/>
  <c r="T66" i="13"/>
  <c r="T90" i="13"/>
  <c r="U26" i="13"/>
  <c r="U58" i="13"/>
  <c r="V26" i="13"/>
  <c r="V74" i="13"/>
  <c r="V23" i="13"/>
  <c r="V55" i="13"/>
  <c r="V87" i="13"/>
  <c r="U54" i="13"/>
  <c r="U104" i="13"/>
  <c r="Y131" i="13"/>
  <c r="X156" i="13"/>
  <c r="X182" i="13"/>
  <c r="X206" i="13"/>
  <c r="W47" i="13"/>
  <c r="X106" i="13"/>
  <c r="V136" i="13"/>
  <c r="W162" i="13"/>
  <c r="T9" i="13"/>
  <c r="Y77" i="13"/>
  <c r="T118" i="13"/>
  <c r="T148" i="13"/>
  <c r="W63" i="13"/>
  <c r="W114" i="13"/>
  <c r="V142" i="13"/>
  <c r="X169" i="13"/>
  <c r="W33" i="13"/>
  <c r="X113" i="13"/>
  <c r="Y151" i="13"/>
  <c r="U191" i="13"/>
  <c r="W217" i="13"/>
  <c r="W241" i="13"/>
  <c r="X245" i="13"/>
  <c r="V224" i="13"/>
  <c r="U219" i="13"/>
  <c r="Y68" i="13"/>
  <c r="X124" i="13"/>
  <c r="W167" i="13"/>
  <c r="T197" i="13"/>
  <c r="X221" i="13"/>
  <c r="V52" i="13"/>
  <c r="X132" i="13"/>
  <c r="X176" i="13"/>
  <c r="Y245" i="13"/>
  <c r="W191" i="13"/>
  <c r="T243" i="13"/>
  <c r="Y69" i="13"/>
  <c r="Y127" i="13"/>
  <c r="T162" i="13"/>
  <c r="W197" i="13"/>
  <c r="W7" i="13"/>
  <c r="V103" i="13"/>
  <c r="X141" i="13"/>
  <c r="T173" i="13"/>
  <c r="W200" i="13"/>
  <c r="Y36" i="13"/>
  <c r="X111" i="13"/>
  <c r="X162" i="13"/>
  <c r="V193" i="13"/>
  <c r="V219" i="13"/>
  <c r="U106" i="13"/>
  <c r="W193" i="13"/>
  <c r="U242" i="13"/>
  <c r="U144" i="13"/>
  <c r="U241" i="13"/>
  <c r="Y76" i="13"/>
  <c r="W166" i="13"/>
  <c r="X219" i="13"/>
  <c r="V101" i="13"/>
  <c r="X135" i="13"/>
  <c r="W179" i="13"/>
  <c r="V95" i="13"/>
  <c r="X184" i="13"/>
  <c r="Y44" i="13"/>
  <c r="U82" i="13"/>
  <c r="U233" i="13"/>
  <c r="V151" i="13"/>
  <c r="U211" i="13"/>
  <c r="X248" i="13"/>
  <c r="V211" i="13"/>
  <c r="X242" i="13"/>
  <c r="U218" i="13"/>
  <c r="X179" i="13"/>
  <c r="Y71" i="13"/>
  <c r="U251" i="13"/>
  <c r="Y10" i="13"/>
  <c r="U167" i="13"/>
  <c r="W223" i="13"/>
  <c r="T183" i="13"/>
  <c r="W195" i="13"/>
  <c r="Y144" i="13"/>
  <c r="Y60" i="13"/>
  <c r="U186" i="13"/>
  <c r="X172" i="13"/>
  <c r="U140" i="13"/>
  <c r="W235" i="13"/>
  <c r="W231" i="13"/>
  <c r="W146" i="13"/>
  <c r="W12" i="13"/>
  <c r="W36" i="13"/>
  <c r="W60" i="13"/>
  <c r="W84" i="13"/>
  <c r="W108" i="13"/>
  <c r="U19" i="13"/>
  <c r="U43" i="13"/>
  <c r="U67" i="13"/>
  <c r="U91" i="13"/>
  <c r="X33" i="13"/>
  <c r="X65" i="13"/>
  <c r="Y95" i="13"/>
  <c r="V121" i="13"/>
  <c r="V145" i="13"/>
  <c r="T8" i="13"/>
  <c r="T32" i="13"/>
  <c r="T56" i="13"/>
  <c r="T80" i="13"/>
  <c r="X104" i="13"/>
  <c r="W129" i="13"/>
  <c r="Y22" i="13"/>
  <c r="Y46" i="13"/>
  <c r="Y70" i="13"/>
  <c r="V97" i="13"/>
  <c r="X121" i="13"/>
  <c r="Y19" i="13"/>
  <c r="Y43" i="13"/>
  <c r="Y67" i="13"/>
  <c r="Y91" i="13"/>
  <c r="V29" i="13"/>
  <c r="V61" i="13"/>
  <c r="W29" i="13"/>
  <c r="W77" i="13"/>
  <c r="W26" i="13"/>
  <c r="W58" i="13"/>
  <c r="W90" i="13"/>
  <c r="X58" i="13"/>
  <c r="W106" i="13"/>
  <c r="U133" i="13"/>
  <c r="W159" i="13"/>
  <c r="U185" i="13"/>
  <c r="U209" i="13"/>
  <c r="V54" i="13"/>
  <c r="V108" i="13"/>
  <c r="U139" i="13"/>
  <c r="V165" i="13"/>
  <c r="Y12" i="13"/>
  <c r="T84" i="13"/>
  <c r="W123" i="13"/>
  <c r="X149" i="13"/>
  <c r="V70" i="13"/>
  <c r="X116" i="13"/>
  <c r="U145" i="13"/>
  <c r="U172" i="13"/>
  <c r="Y45" i="13"/>
  <c r="Y116" i="13"/>
  <c r="T154" i="13"/>
  <c r="Y192" i="13"/>
  <c r="T220" i="13"/>
  <c r="T244" i="13"/>
  <c r="U248" i="13"/>
  <c r="V228" i="13"/>
  <c r="X224" i="13"/>
  <c r="X79" i="13"/>
  <c r="W127" i="13"/>
  <c r="T169" i="13"/>
  <c r="Y198" i="13"/>
  <c r="U224" i="13"/>
  <c r="V57" i="13"/>
  <c r="W134" i="13"/>
  <c r="T180" i="13"/>
  <c r="V171" i="13"/>
  <c r="U200" i="13"/>
  <c r="W248" i="13"/>
  <c r="V85" i="13"/>
  <c r="Y132" i="13"/>
  <c r="V164" i="13"/>
  <c r="V200" i="13"/>
  <c r="Y13" i="13"/>
  <c r="X105" i="13"/>
  <c r="V148" i="13"/>
  <c r="T175" i="13"/>
  <c r="U206" i="13"/>
  <c r="W41" i="13"/>
  <c r="U117" i="13"/>
  <c r="X164" i="13"/>
  <c r="U196" i="13"/>
  <c r="Y220" i="13"/>
  <c r="Y117" i="13"/>
  <c r="V196" i="13"/>
  <c r="U107" i="13"/>
  <c r="V168" i="13"/>
  <c r="W251" i="13"/>
  <c r="U86" i="13"/>
  <c r="T170" i="13"/>
  <c r="U222" i="13"/>
  <c r="U129" i="13"/>
  <c r="T186" i="13"/>
  <c r="U221" i="13"/>
  <c r="T101" i="13"/>
  <c r="Y193" i="13"/>
  <c r="Y155" i="13"/>
  <c r="V144" i="13"/>
  <c r="W9" i="13"/>
  <c r="X155" i="13"/>
  <c r="T214" i="13"/>
  <c r="V250" i="13"/>
  <c r="T230" i="13"/>
  <c r="T14" i="13"/>
  <c r="X175" i="13"/>
  <c r="U183" i="13"/>
  <c r="X103" i="13"/>
  <c r="Y209" i="13"/>
  <c r="T22" i="13"/>
  <c r="U174" i="13"/>
  <c r="T49" i="13"/>
  <c r="X235" i="13"/>
  <c r="V221" i="13"/>
  <c r="W172" i="13"/>
  <c r="X82" i="13"/>
  <c r="U192" i="13"/>
  <c r="V198" i="13"/>
  <c r="X144" i="13"/>
  <c r="U249" i="13"/>
  <c r="Y251" i="13"/>
  <c r="X87" i="13"/>
  <c r="X71" i="13"/>
  <c r="Y148" i="13"/>
  <c r="Y190" i="13"/>
  <c r="T15" i="13"/>
  <c r="T39" i="13"/>
  <c r="T63" i="13"/>
  <c r="T87" i="13"/>
  <c r="T111" i="13"/>
  <c r="X20" i="13"/>
  <c r="X44" i="13"/>
  <c r="X68" i="13"/>
  <c r="V3" i="13"/>
  <c r="V35" i="13"/>
  <c r="V67" i="13"/>
  <c r="T97" i="13"/>
  <c r="Y122" i="13"/>
  <c r="Y146" i="13"/>
  <c r="Y9" i="13"/>
  <c r="Y33" i="13"/>
  <c r="Y57" i="13"/>
  <c r="Y81" i="13"/>
  <c r="W107" i="13"/>
  <c r="T132" i="13"/>
  <c r="U24" i="13"/>
  <c r="U48" i="13"/>
  <c r="U72" i="13"/>
  <c r="U100" i="13"/>
  <c r="U124" i="13"/>
  <c r="U21" i="13"/>
  <c r="U45" i="13"/>
  <c r="U69" i="13"/>
  <c r="T93" i="13"/>
  <c r="Y32" i="13"/>
  <c r="Y64" i="13"/>
  <c r="V34" i="13"/>
  <c r="V82" i="13"/>
  <c r="X29" i="13"/>
  <c r="X61" i="13"/>
  <c r="T4" i="13"/>
  <c r="T62" i="13"/>
  <c r="U108" i="13"/>
  <c r="U136" i="13"/>
  <c r="V162" i="13"/>
  <c r="X186" i="13"/>
  <c r="X210" i="13"/>
  <c r="Y58" i="13"/>
  <c r="X110" i="13"/>
  <c r="Y140" i="13"/>
  <c r="Y166" i="13"/>
  <c r="V20" i="13"/>
  <c r="W87" i="13"/>
  <c r="T125" i="13"/>
  <c r="W152" i="13"/>
  <c r="Y74" i="13"/>
  <c r="U118" i="13"/>
  <c r="U148" i="13"/>
  <c r="X173" i="13"/>
  <c r="T52" i="13"/>
  <c r="T119" i="13"/>
  <c r="X163" i="13"/>
  <c r="T194" i="13"/>
  <c r="W221" i="13"/>
  <c r="W245" i="13"/>
  <c r="X249" i="13"/>
  <c r="Y233" i="13"/>
  <c r="U227" i="13"/>
  <c r="Y84" i="13"/>
  <c r="W132" i="13"/>
  <c r="T171" i="13"/>
  <c r="T200" i="13"/>
  <c r="X225" i="13"/>
  <c r="U89" i="13"/>
  <c r="U141" i="13"/>
  <c r="X183" i="13"/>
  <c r="T219" i="13"/>
  <c r="V232" i="13"/>
  <c r="W216" i="13"/>
  <c r="V89" i="13"/>
  <c r="X134" i="13"/>
  <c r="Y169" i="13"/>
  <c r="Y204" i="13"/>
  <c r="Y18" i="13"/>
  <c r="T109" i="13"/>
  <c r="U150" i="13"/>
  <c r="W178" i="13"/>
  <c r="Y207" i="13"/>
  <c r="Y53" i="13"/>
  <c r="W120" i="13"/>
  <c r="U166" i="13"/>
  <c r="Y197" i="13"/>
  <c r="V223" i="13"/>
  <c r="V128" i="13"/>
  <c r="U199" i="13"/>
  <c r="T147" i="13"/>
  <c r="W209" i="13"/>
  <c r="U98" i="13"/>
  <c r="Y94" i="13"/>
  <c r="T177" i="13"/>
  <c r="V227" i="13"/>
  <c r="W151" i="13"/>
  <c r="W212" i="13"/>
  <c r="V249" i="13"/>
  <c r="V118" i="13"/>
  <c r="X196" i="13"/>
  <c r="W208" i="13"/>
  <c r="T179" i="13"/>
  <c r="Y21" i="13"/>
  <c r="U159" i="13"/>
  <c r="W222" i="13"/>
  <c r="X10" i="13"/>
  <c r="V234" i="13"/>
  <c r="V109" i="13"/>
  <c r="W215" i="13"/>
  <c r="V201" i="13"/>
  <c r="W135" i="13"/>
  <c r="Y223" i="13"/>
  <c r="V33" i="13"/>
  <c r="W181" i="13"/>
  <c r="T131" i="13"/>
  <c r="V38" i="13"/>
  <c r="Y243" i="13"/>
  <c r="V195" i="13"/>
  <c r="X109" i="13"/>
  <c r="X212" i="13"/>
  <c r="W15" i="13"/>
  <c r="U153" i="13"/>
  <c r="T92" i="13"/>
  <c r="X152" i="13"/>
  <c r="W173" i="13"/>
  <c r="X247" i="13"/>
  <c r="W16" i="13"/>
  <c r="W40" i="13"/>
  <c r="W64" i="13"/>
  <c r="W88" i="13"/>
  <c r="W112" i="13"/>
  <c r="U23" i="13"/>
  <c r="U47" i="13"/>
  <c r="U71" i="13"/>
  <c r="W6" i="13"/>
  <c r="W38" i="13"/>
  <c r="W70" i="13"/>
  <c r="X98" i="13"/>
  <c r="V125" i="13"/>
  <c r="V149" i="13"/>
  <c r="W11" i="13"/>
  <c r="W35" i="13"/>
  <c r="W59" i="13"/>
  <c r="W83" i="13"/>
  <c r="V110" i="13"/>
  <c r="X3" i="13"/>
  <c r="X27" i="13"/>
  <c r="X51" i="13"/>
  <c r="X75" i="13"/>
  <c r="Y101" i="13"/>
  <c r="X125" i="13"/>
  <c r="V24" i="13"/>
  <c r="V48" i="13"/>
  <c r="V72" i="13"/>
  <c r="X94" i="13"/>
  <c r="U34" i="13"/>
  <c r="U66" i="13"/>
  <c r="W37" i="13"/>
  <c r="W85" i="13"/>
  <c r="V31" i="13"/>
  <c r="V63" i="13"/>
  <c r="U4" i="13"/>
  <c r="W65" i="13"/>
  <c r="T110" i="13"/>
  <c r="Y137" i="13"/>
  <c r="U165" i="13"/>
  <c r="U189" i="13"/>
  <c r="U213" i="13"/>
  <c r="U62" i="13"/>
  <c r="V112" i="13"/>
  <c r="T142" i="13"/>
  <c r="V169" i="13"/>
  <c r="U28" i="13"/>
  <c r="X90" i="13"/>
  <c r="T127" i="13"/>
  <c r="Y5" i="13"/>
  <c r="T81" i="13"/>
  <c r="X123" i="13"/>
  <c r="Y149" i="13"/>
  <c r="U176" i="13"/>
  <c r="T57" i="13"/>
  <c r="W124" i="13"/>
  <c r="Y165" i="13"/>
  <c r="X195" i="13"/>
  <c r="T224" i="13"/>
  <c r="T248" i="13"/>
  <c r="Y79" i="13"/>
  <c r="Y237" i="13"/>
  <c r="U231" i="13"/>
  <c r="T89" i="13"/>
  <c r="V134" i="13"/>
  <c r="W174" i="13"/>
  <c r="X201" i="13"/>
  <c r="X229" i="13"/>
  <c r="X93" i="13"/>
  <c r="U143" i="13"/>
  <c r="X188" i="13"/>
  <c r="T231" i="13"/>
  <c r="V236" i="13"/>
  <c r="X228" i="13"/>
  <c r="Y93" i="13"/>
  <c r="W141" i="13"/>
  <c r="Y176" i="13"/>
  <c r="X207" i="13"/>
  <c r="T25" i="13"/>
  <c r="W111" i="13"/>
  <c r="Y152" i="13"/>
  <c r="W180" i="13"/>
  <c r="Y210" i="13"/>
  <c r="T60" i="13"/>
  <c r="X122" i="13"/>
  <c r="T168" i="13"/>
  <c r="T199" i="13"/>
  <c r="Y224" i="13"/>
  <c r="W137" i="13"/>
  <c r="T202" i="13"/>
  <c r="W170" i="13"/>
  <c r="V230" i="13"/>
  <c r="X157" i="13"/>
  <c r="X100" i="13"/>
  <c r="W184" i="13"/>
  <c r="U229" i="13"/>
  <c r="T174" i="13"/>
  <c r="W230" i="13"/>
  <c r="U92" i="13"/>
  <c r="Y123" i="13"/>
  <c r="W199" i="13"/>
  <c r="U225" i="13"/>
  <c r="Y206" i="13"/>
  <c r="T33" i="13"/>
  <c r="U163" i="13"/>
  <c r="T225" i="13"/>
  <c r="T68" i="13"/>
  <c r="Y240" i="13"/>
  <c r="Y160" i="13"/>
  <c r="V247" i="13"/>
  <c r="Y235" i="13"/>
  <c r="Y171" i="13"/>
  <c r="V239" i="13"/>
  <c r="U68" i="13"/>
  <c r="U188" i="13"/>
  <c r="T192" i="13"/>
  <c r="Y157" i="13"/>
  <c r="U14" i="13"/>
  <c r="Y215" i="13"/>
  <c r="W115" i="13"/>
  <c r="U226" i="13"/>
  <c r="Y26" i="13"/>
  <c r="W157" i="13"/>
  <c r="Y115" i="13"/>
  <c r="V173" i="13"/>
  <c r="T19" i="13"/>
  <c r="T43" i="13"/>
  <c r="T67" i="13"/>
  <c r="T91" i="13"/>
  <c r="T115" i="13"/>
  <c r="X24" i="13"/>
  <c r="X48" i="13"/>
  <c r="X72" i="13"/>
  <c r="X9" i="13"/>
  <c r="X41" i="13"/>
  <c r="X73" i="13"/>
  <c r="W101" i="13"/>
  <c r="Y126" i="13"/>
  <c r="Y150" i="13"/>
  <c r="X14" i="13"/>
  <c r="X38" i="13"/>
  <c r="X62" i="13"/>
  <c r="X86" i="13"/>
  <c r="U113" i="13"/>
  <c r="T5" i="13"/>
  <c r="T29" i="13"/>
  <c r="T53" i="13"/>
  <c r="T77" i="13"/>
  <c r="U103" i="13"/>
  <c r="U128" i="13"/>
  <c r="T26" i="13"/>
  <c r="T50" i="13"/>
  <c r="T74" i="13"/>
  <c r="V5" i="13"/>
  <c r="V37" i="13"/>
  <c r="V69" i="13"/>
  <c r="V42" i="13"/>
  <c r="V90" i="13"/>
  <c r="W34" i="13"/>
  <c r="W66" i="13"/>
  <c r="V4" i="13"/>
  <c r="V73" i="13"/>
  <c r="U112" i="13"/>
  <c r="T139" i="13"/>
  <c r="X166" i="13"/>
  <c r="X190" i="13"/>
  <c r="X214" i="13"/>
  <c r="X66" i="13"/>
  <c r="U114" i="13"/>
  <c r="X143" i="13"/>
  <c r="Y170" i="13"/>
  <c r="T36" i="13"/>
  <c r="Y92" i="13"/>
  <c r="V130" i="13"/>
  <c r="U9" i="13"/>
  <c r="U84" i="13"/>
  <c r="U125" i="13"/>
  <c r="T151" i="13"/>
  <c r="X177" i="13"/>
  <c r="X63" i="13"/>
  <c r="V127" i="13"/>
  <c r="V167" i="13"/>
  <c r="W198" i="13"/>
  <c r="W225" i="13"/>
  <c r="W249" i="13"/>
  <c r="X167" i="13"/>
  <c r="Y241" i="13"/>
  <c r="U235" i="13"/>
  <c r="W93" i="13"/>
  <c r="T141" i="13"/>
  <c r="W176" i="13"/>
  <c r="W204" i="13"/>
  <c r="U232" i="13"/>
  <c r="V96" i="13"/>
  <c r="Y145" i="13"/>
  <c r="V194" i="13"/>
  <c r="T235" i="13"/>
  <c r="V240" i="13"/>
  <c r="V6" i="13"/>
  <c r="X96" i="13"/>
  <c r="V143" i="13"/>
  <c r="V180" i="13"/>
  <c r="W210" i="13"/>
  <c r="T30" i="13"/>
  <c r="T117" i="13"/>
  <c r="X154" i="13"/>
  <c r="T182" i="13"/>
  <c r="T212" i="13"/>
  <c r="T65" i="13"/>
  <c r="V135" i="13"/>
  <c r="X171" i="13"/>
  <c r="X200" i="13"/>
  <c r="Y7" i="13"/>
  <c r="T146" i="13"/>
  <c r="Y216" i="13"/>
  <c r="Y199" i="13"/>
  <c r="Y103" i="13"/>
  <c r="U198" i="13"/>
  <c r="V106" i="13"/>
  <c r="Y187" i="13"/>
  <c r="Y231" i="13"/>
  <c r="T188" i="13"/>
  <c r="U243" i="13"/>
  <c r="T149" i="13"/>
  <c r="T138" i="13"/>
  <c r="V202" i="13"/>
  <c r="W242" i="13"/>
  <c r="U247" i="13"/>
  <c r="V44" i="13"/>
  <c r="V170" i="13"/>
  <c r="X227" i="13"/>
  <c r="V78" i="13"/>
  <c r="Y248" i="13"/>
  <c r="X203" i="13"/>
  <c r="X189" i="13"/>
  <c r="Y247" i="13"/>
  <c r="Y200" i="13"/>
  <c r="W247" i="13"/>
  <c r="Y88" i="13"/>
  <c r="X208" i="13"/>
  <c r="Y234" i="13"/>
  <c r="T207" i="13"/>
  <c r="Y120" i="13"/>
  <c r="V231" i="13"/>
  <c r="T126" i="13"/>
  <c r="V243" i="13"/>
  <c r="T38" i="13"/>
  <c r="W161" i="13"/>
  <c r="W131" i="13"/>
  <c r="T17" i="13"/>
  <c r="W20" i="13"/>
  <c r="W44" i="13"/>
  <c r="W68" i="13"/>
  <c r="W92" i="13"/>
  <c r="U3" i="13"/>
  <c r="U27" i="13"/>
  <c r="U51" i="13"/>
  <c r="U75" i="13"/>
  <c r="V11" i="13"/>
  <c r="V43" i="13"/>
  <c r="V75" i="13"/>
  <c r="V104" i="13"/>
  <c r="V129" i="13"/>
  <c r="V153" i="13"/>
  <c r="T16" i="13"/>
  <c r="T40" i="13"/>
  <c r="T64" i="13"/>
  <c r="T88" i="13"/>
  <c r="Y114" i="13"/>
  <c r="Y6" i="13"/>
  <c r="Y30" i="13"/>
  <c r="Y54" i="13"/>
  <c r="Y78" i="13"/>
  <c r="Y104" i="13"/>
  <c r="Y3" i="13"/>
  <c r="Y27" i="13"/>
  <c r="Y51" i="13"/>
  <c r="Y75" i="13"/>
  <c r="Y8" i="13"/>
  <c r="Y40" i="13"/>
  <c r="Y72" i="13"/>
  <c r="W45" i="13"/>
  <c r="X5" i="13"/>
  <c r="X37" i="13"/>
  <c r="X69" i="13"/>
  <c r="U12" i="13"/>
  <c r="V86" i="13"/>
  <c r="T114" i="13"/>
  <c r="X140" i="13"/>
  <c r="U169" i="13"/>
  <c r="U193" i="13"/>
  <c r="U217" i="13"/>
  <c r="T70" i="13"/>
  <c r="V116" i="13"/>
  <c r="U127" i="13"/>
  <c r="U180" i="13"/>
  <c r="V68" i="13"/>
  <c r="Y129" i="13"/>
  <c r="Y172" i="13"/>
  <c r="W201" i="13"/>
  <c r="T228" i="13"/>
  <c r="T216" i="13"/>
  <c r="W185" i="13"/>
  <c r="Y249" i="13"/>
  <c r="T6" i="13"/>
  <c r="U96" i="13"/>
  <c r="T143" i="13"/>
  <c r="T178" i="13"/>
  <c r="V207" i="13"/>
  <c r="X241" i="13"/>
  <c r="X99" i="13"/>
  <c r="X147" i="13"/>
  <c r="Y201" i="13"/>
  <c r="T239" i="13"/>
  <c r="V244" i="13"/>
  <c r="T12" i="13"/>
  <c r="Y99" i="13"/>
  <c r="Y147" i="13"/>
  <c r="Y183" i="13"/>
  <c r="W213" i="13"/>
  <c r="V36" i="13"/>
  <c r="V120" i="13"/>
  <c r="W156" i="13"/>
  <c r="V187" i="13"/>
  <c r="X213" i="13"/>
  <c r="U137" i="13"/>
  <c r="W203" i="13"/>
  <c r="V30" i="13"/>
  <c r="U214" i="13"/>
  <c r="T112" i="13"/>
  <c r="T23" i="13"/>
  <c r="T47" i="13"/>
  <c r="T71" i="13"/>
  <c r="T95" i="13"/>
  <c r="X4" i="13"/>
  <c r="X28" i="13"/>
  <c r="X52" i="13"/>
  <c r="X76" i="13"/>
  <c r="W14" i="13"/>
  <c r="W46" i="13"/>
  <c r="W78" i="13"/>
  <c r="V107" i="13"/>
  <c r="Y130" i="13"/>
  <c r="Y154" i="13"/>
  <c r="Y17" i="13"/>
  <c r="Y41" i="13"/>
  <c r="Y65" i="13"/>
  <c r="Y89" i="13"/>
  <c r="T116" i="13"/>
  <c r="U8" i="13"/>
  <c r="U32" i="13"/>
  <c r="U56" i="13"/>
  <c r="U80" i="13"/>
  <c r="T106" i="13"/>
  <c r="U5" i="13"/>
  <c r="U29" i="13"/>
  <c r="U53" i="13"/>
  <c r="U77" i="13"/>
  <c r="U10" i="13"/>
  <c r="U42" i="13"/>
  <c r="U74" i="13"/>
  <c r="V50" i="13"/>
  <c r="V7" i="13"/>
  <c r="V39" i="13"/>
  <c r="V71" i="13"/>
  <c r="T20" i="13"/>
  <c r="W89" i="13"/>
  <c r="X119" i="13"/>
  <c r="W143" i="13"/>
  <c r="X170" i="13"/>
  <c r="X194" i="13"/>
  <c r="Y4" i="13"/>
  <c r="W73" i="13"/>
  <c r="Y119" i="13"/>
  <c r="W149" i="13"/>
  <c r="Y174" i="13"/>
  <c r="X47" i="13"/>
  <c r="Y106" i="13"/>
  <c r="W136" i="13"/>
  <c r="Y20" i="13"/>
  <c r="Y90" i="13"/>
  <c r="W130" i="13"/>
  <c r="W155" i="13"/>
  <c r="X181" i="13"/>
  <c r="W79" i="13"/>
  <c r="V132" i="13"/>
  <c r="V174" i="13"/>
  <c r="V204" i="13"/>
  <c r="W229" i="13"/>
  <c r="U228" i="13"/>
  <c r="V197" i="13"/>
  <c r="Y167" i="13"/>
  <c r="V17" i="13"/>
  <c r="W99" i="13"/>
  <c r="X145" i="13"/>
  <c r="W183" i="13"/>
  <c r="U210" i="13"/>
  <c r="U6" i="13"/>
  <c r="U102" i="13"/>
  <c r="V154" i="13"/>
  <c r="X204" i="13"/>
  <c r="V203" i="13"/>
  <c r="V248" i="13"/>
  <c r="X18" i="13"/>
  <c r="V102" i="13"/>
  <c r="T150" i="13"/>
  <c r="Y185" i="13"/>
  <c r="V216" i="13"/>
  <c r="V41" i="13"/>
  <c r="W122" i="13"/>
  <c r="X158" i="13"/>
  <c r="U190" i="13"/>
  <c r="X220" i="13"/>
  <c r="U76" i="13"/>
  <c r="Y139" i="13"/>
  <c r="U175" i="13"/>
  <c r="V206" i="13"/>
  <c r="X42" i="13"/>
  <c r="V166" i="13"/>
  <c r="T222" i="13"/>
  <c r="Y227" i="13"/>
  <c r="W168" i="13"/>
  <c r="Y186" i="13"/>
  <c r="T123" i="13"/>
  <c r="X193" i="13"/>
  <c r="T242" i="13"/>
  <c r="T217" i="13"/>
  <c r="X230" i="13"/>
  <c r="X226" i="13"/>
  <c r="U151" i="13"/>
  <c r="U208" i="13"/>
  <c r="V25" i="13"/>
  <c r="V218" i="13"/>
  <c r="W95" i="13"/>
  <c r="Y184" i="13"/>
  <c r="X236" i="13"/>
  <c r="X118" i="13"/>
  <c r="T191" i="13"/>
  <c r="X234" i="13"/>
  <c r="X251" i="13"/>
  <c r="X222" i="13"/>
  <c r="W24" i="13"/>
  <c r="W48" i="13"/>
  <c r="W72" i="13"/>
  <c r="W96" i="13"/>
  <c r="U7" i="13"/>
  <c r="U31" i="13"/>
  <c r="U55" i="13"/>
  <c r="U79" i="13"/>
  <c r="X17" i="13"/>
  <c r="X49" i="13"/>
  <c r="X81" i="13"/>
  <c r="U110" i="13"/>
  <c r="V133" i="13"/>
  <c r="V157" i="13"/>
  <c r="W19" i="13"/>
  <c r="W43" i="13"/>
  <c r="W67" i="13"/>
  <c r="W91" i="13"/>
  <c r="W117" i="13"/>
  <c r="X11" i="13"/>
  <c r="X35" i="13"/>
  <c r="X59" i="13"/>
  <c r="X83" i="13"/>
  <c r="X107" i="13"/>
  <c r="V8" i="13"/>
  <c r="V32" i="13"/>
  <c r="V56" i="13"/>
  <c r="V80" i="13"/>
  <c r="V13" i="13"/>
  <c r="V45" i="13"/>
  <c r="W5" i="13"/>
  <c r="W53" i="13"/>
  <c r="W10" i="13"/>
  <c r="W42" i="13"/>
  <c r="W74" i="13"/>
  <c r="Y23" i="13"/>
  <c r="V92" i="13"/>
  <c r="U121" i="13"/>
  <c r="V146" i="13"/>
  <c r="U173" i="13"/>
  <c r="U197" i="13"/>
  <c r="V12" i="13"/>
  <c r="V77" i="13"/>
  <c r="Y121" i="13"/>
  <c r="V152" i="13"/>
  <c r="V177" i="13"/>
  <c r="W55" i="13"/>
  <c r="X108" i="13"/>
  <c r="V139" i="13"/>
  <c r="V28" i="13"/>
  <c r="U93" i="13"/>
  <c r="U132" i="13"/>
  <c r="V158" i="13"/>
  <c r="U184" i="13"/>
  <c r="V84" i="13"/>
  <c r="U134" i="13"/>
  <c r="V176" i="13"/>
  <c r="U207" i="13"/>
  <c r="T232" i="13"/>
  <c r="X233" i="13"/>
  <c r="T41" i="13"/>
  <c r="V81" i="13"/>
  <c r="W128" i="13"/>
  <c r="V205" i="13"/>
  <c r="X95" i="13"/>
  <c r="Y250" i="13"/>
  <c r="T249" i="13"/>
  <c r="T140" i="13"/>
  <c r="X243" i="13"/>
  <c r="T203" i="13"/>
  <c r="V178" i="13"/>
  <c r="Y141" i="13"/>
  <c r="W196" i="13"/>
  <c r="T211" i="13"/>
  <c r="V138" i="13"/>
  <c r="W49" i="13"/>
  <c r="V233" i="13"/>
  <c r="T198" i="13"/>
  <c r="T206" i="13"/>
  <c r="X23" i="13"/>
  <c r="X180" i="13"/>
  <c r="T238" i="13"/>
  <c r="V225" i="13"/>
  <c r="W138" i="13"/>
  <c r="W153" i="13"/>
  <c r="T195" i="13"/>
  <c r="U237" i="13"/>
  <c r="V22" i="13"/>
  <c r="W105" i="13"/>
  <c r="V209" i="13"/>
  <c r="T246" i="13"/>
  <c r="X120" i="13"/>
  <c r="W211" i="13"/>
  <c r="W192" i="13"/>
  <c r="T237" i="13"/>
  <c r="U38" i="13"/>
  <c r="T102" i="13"/>
  <c r="T152" i="13"/>
  <c r="U65" i="13"/>
  <c r="Y202" i="13"/>
  <c r="T172" i="13"/>
  <c r="T218" i="13"/>
  <c r="Y107" i="13"/>
  <c r="X209" i="13"/>
  <c r="V49" i="13"/>
  <c r="W147" i="13"/>
  <c r="U187" i="13"/>
  <c r="W150" i="13"/>
  <c r="W238" i="13"/>
  <c r="T245" i="13"/>
  <c r="Y246" i="13"/>
  <c r="W113" i="13"/>
  <c r="U239" i="13"/>
  <c r="Y82" i="13"/>
  <c r="T185" i="13"/>
  <c r="W220" i="13"/>
  <c r="Y173" i="13"/>
  <c r="T161" i="13"/>
  <c r="U78" i="13"/>
  <c r="W226" i="13"/>
  <c r="V124" i="13"/>
  <c r="V189" i="13"/>
  <c r="T98" i="13"/>
  <c r="Y211" i="13"/>
  <c r="W71" i="13"/>
  <c r="W219" i="13"/>
  <c r="V251" i="13"/>
  <c r="U101" i="13"/>
  <c r="V98" i="13"/>
  <c r="Y232" i="13"/>
  <c r="V245" i="13"/>
  <c r="Y168" i="13"/>
  <c r="V213" i="13"/>
  <c r="V235" i="13"/>
  <c r="W17" i="13"/>
  <c r="Y125" i="13"/>
  <c r="Y226" i="13"/>
  <c r="X192" i="13"/>
  <c r="Y177" i="13"/>
  <c r="V163" i="13"/>
  <c r="X250" i="13"/>
  <c r="X153" i="13"/>
  <c r="V172" i="13"/>
  <c r="U223" i="13"/>
  <c r="Y135" i="13"/>
  <c r="V105" i="13"/>
  <c r="W160" i="13"/>
  <c r="Y236" i="13"/>
  <c r="V9" i="13"/>
  <c r="Y196" i="13"/>
  <c r="W250" i="13"/>
  <c r="W81" i="13"/>
  <c r="Y189" i="13"/>
  <c r="Y175" i="13"/>
  <c r="V155" i="13"/>
  <c r="V238" i="13"/>
  <c r="T204" i="13"/>
  <c r="U158" i="13"/>
  <c r="Y191" i="13"/>
  <c r="T189" i="13"/>
  <c r="W142" i="13"/>
  <c r="U234" i="13"/>
  <c r="V212" i="13"/>
  <c r="X168" i="13"/>
  <c r="U131" i="13"/>
  <c r="W186" i="13"/>
  <c r="Y218" i="13"/>
  <c r="Y238" i="13"/>
  <c r="V3" i="5"/>
  <c r="V27" i="5"/>
  <c r="V51" i="5"/>
  <c r="V75" i="5"/>
  <c r="V99" i="5"/>
  <c r="V123" i="5"/>
  <c r="V147" i="5"/>
  <c r="W7" i="5"/>
  <c r="W31" i="5"/>
  <c r="W55" i="5"/>
  <c r="W79" i="5"/>
  <c r="W103" i="5"/>
  <c r="W127" i="5"/>
  <c r="W151" i="5"/>
  <c r="X11" i="5"/>
  <c r="X35" i="5"/>
  <c r="X59" i="5"/>
  <c r="X83" i="5"/>
  <c r="X107" i="5"/>
  <c r="X131" i="5"/>
  <c r="X155" i="5"/>
  <c r="X48" i="5"/>
  <c r="X120" i="5"/>
  <c r="V178" i="5"/>
  <c r="V202" i="5"/>
  <c r="V226" i="5"/>
  <c r="W192" i="5"/>
  <c r="W216" i="5"/>
  <c r="V40" i="5"/>
  <c r="W16" i="5"/>
  <c r="W88" i="5"/>
  <c r="W160" i="5"/>
  <c r="X52" i="5"/>
  <c r="V62" i="5"/>
  <c r="V126" i="5"/>
  <c r="V189" i="5"/>
  <c r="W237" i="5"/>
  <c r="W261" i="5"/>
  <c r="W285" i="5"/>
  <c r="V48" i="5"/>
  <c r="V156" i="5"/>
  <c r="X74" i="5"/>
  <c r="X164" i="5"/>
  <c r="W50" i="5"/>
  <c r="V195" i="5"/>
  <c r="X50" i="5"/>
  <c r="W86" i="5"/>
  <c r="X227" i="5"/>
  <c r="X279" i="5"/>
  <c r="W318" i="5"/>
  <c r="W342" i="5"/>
  <c r="W366" i="5"/>
  <c r="W390" i="5"/>
  <c r="W414" i="5"/>
  <c r="V18" i="5"/>
  <c r="X230" i="5"/>
  <c r="V300" i="5"/>
  <c r="X324" i="5"/>
  <c r="X348" i="5"/>
  <c r="X372" i="5"/>
  <c r="X396" i="5"/>
  <c r="X420" i="5"/>
  <c r="X201" i="5"/>
  <c r="W270" i="5"/>
  <c r="V209" i="5"/>
  <c r="W260" i="5"/>
  <c r="V78" i="5"/>
  <c r="W209" i="5"/>
  <c r="W296" i="5"/>
  <c r="X209" i="5"/>
  <c r="V263" i="5"/>
  <c r="W62" i="5"/>
  <c r="W223" i="5"/>
  <c r="W290" i="5"/>
  <c r="V281" i="5"/>
  <c r="X377" i="5"/>
  <c r="V439" i="5"/>
  <c r="V387" i="5"/>
  <c r="V245" i="5"/>
  <c r="V343" i="5"/>
  <c r="V396" i="5"/>
  <c r="V389" i="5"/>
  <c r="W183" i="5"/>
  <c r="V320" i="5"/>
  <c r="W399" i="5"/>
  <c r="W449" i="5"/>
  <c r="X219" i="5"/>
  <c r="X343" i="5"/>
  <c r="V433" i="5"/>
  <c r="V416" i="5"/>
  <c r="V253" i="5"/>
  <c r="V346" i="5"/>
  <c r="V402" i="5"/>
  <c r="V400" i="5"/>
  <c r="X253" i="5"/>
  <c r="W373" i="5"/>
  <c r="X82" i="5"/>
  <c r="X341" i="5"/>
  <c r="W431" i="5"/>
  <c r="V30" i="5"/>
  <c r="W207" i="5"/>
  <c r="V124" i="5"/>
  <c r="V237" i="5"/>
  <c r="V409" i="5"/>
  <c r="W419" i="5"/>
  <c r="W345" i="5"/>
  <c r="W403" i="5"/>
  <c r="W411" i="5"/>
  <c r="X329" i="5"/>
  <c r="V427" i="5"/>
  <c r="V230" i="5"/>
  <c r="X285" i="5"/>
  <c r="V49" i="5"/>
  <c r="V5" i="5"/>
  <c r="V29" i="5"/>
  <c r="V53" i="5"/>
  <c r="V77" i="5"/>
  <c r="V101" i="5"/>
  <c r="V125" i="5"/>
  <c r="V149" i="5"/>
  <c r="W9" i="5"/>
  <c r="W33" i="5"/>
  <c r="W57" i="5"/>
  <c r="W81" i="5"/>
  <c r="W105" i="5"/>
  <c r="W129" i="5"/>
  <c r="W153" i="5"/>
  <c r="X13" i="5"/>
  <c r="X37" i="5"/>
  <c r="X61" i="5"/>
  <c r="X85" i="5"/>
  <c r="X109" i="5"/>
  <c r="X133" i="5"/>
  <c r="X157" i="5"/>
  <c r="X54" i="5"/>
  <c r="X126" i="5"/>
  <c r="V180" i="5"/>
  <c r="V204" i="5"/>
  <c r="V170" i="5"/>
  <c r="W194" i="5"/>
  <c r="W218" i="5"/>
  <c r="V46" i="5"/>
  <c r="W22" i="5"/>
  <c r="W94" i="5"/>
  <c r="V166" i="5"/>
  <c r="X58" i="5"/>
  <c r="W18" i="5"/>
  <c r="V140" i="5"/>
  <c r="X194" i="5"/>
  <c r="W239" i="5"/>
  <c r="W263" i="5"/>
  <c r="W287" i="5"/>
  <c r="W56" i="5"/>
  <c r="X160" i="5"/>
  <c r="V80" i="5"/>
  <c r="X167" i="5"/>
  <c r="W80" i="5"/>
  <c r="X200" i="5"/>
  <c r="X70" i="5"/>
  <c r="V102" i="5"/>
  <c r="W230" i="5"/>
  <c r="W284" i="5"/>
  <c r="W320" i="5"/>
  <c r="W344" i="5"/>
  <c r="W368" i="5"/>
  <c r="W392" i="5"/>
  <c r="W416" i="5"/>
  <c r="W32" i="5"/>
  <c r="X238" i="5"/>
  <c r="W302" i="5"/>
  <c r="X326" i="5"/>
  <c r="X350" i="5"/>
  <c r="X374" i="5"/>
  <c r="X398" i="5"/>
  <c r="X422" i="5"/>
  <c r="V215" i="5"/>
  <c r="X277" i="5"/>
  <c r="X212" i="5"/>
  <c r="X265" i="5"/>
  <c r="V112" i="5"/>
  <c r="V219" i="5"/>
  <c r="X298" i="5"/>
  <c r="X216" i="5"/>
  <c r="V266" i="5"/>
  <c r="V72" i="5"/>
  <c r="X226" i="5"/>
  <c r="X292" i="5"/>
  <c r="X286" i="5"/>
  <c r="X385" i="5"/>
  <c r="V443" i="5"/>
  <c r="V411" i="5"/>
  <c r="W258" i="5"/>
  <c r="V348" i="5"/>
  <c r="V399" i="5"/>
  <c r="W60" i="5"/>
  <c r="X217" i="5"/>
  <c r="X327" i="5"/>
  <c r="W407" i="5"/>
  <c r="V347" i="5"/>
  <c r="V240" i="5"/>
  <c r="X351" i="5"/>
  <c r="X435" i="5"/>
  <c r="V444" i="5"/>
  <c r="W266" i="5"/>
  <c r="V349" i="5"/>
  <c r="V410" i="5"/>
  <c r="V436" i="5"/>
  <c r="V259" i="5"/>
  <c r="W381" i="5"/>
  <c r="W187" i="5"/>
  <c r="X349" i="5"/>
  <c r="V419" i="5"/>
  <c r="X106" i="5"/>
  <c r="V286" i="5"/>
  <c r="V308" i="5"/>
  <c r="W256" i="5"/>
  <c r="V417" i="5"/>
  <c r="W440" i="5"/>
  <c r="W353" i="5"/>
  <c r="X319" i="5"/>
  <c r="W427" i="5"/>
  <c r="W339" i="5"/>
  <c r="V434" i="5"/>
  <c r="V358" i="5"/>
  <c r="V332" i="5"/>
  <c r="V25" i="5"/>
  <c r="V7" i="5"/>
  <c r="V31" i="5"/>
  <c r="V55" i="5"/>
  <c r="V79" i="5"/>
  <c r="V103" i="5"/>
  <c r="V127" i="5"/>
  <c r="V151" i="5"/>
  <c r="W11" i="5"/>
  <c r="W35" i="5"/>
  <c r="W59" i="5"/>
  <c r="W83" i="5"/>
  <c r="W107" i="5"/>
  <c r="W131" i="5"/>
  <c r="W155" i="5"/>
  <c r="X15" i="5"/>
  <c r="X39" i="5"/>
  <c r="X63" i="5"/>
  <c r="X87" i="5"/>
  <c r="X111" i="5"/>
  <c r="X135" i="5"/>
  <c r="X159" i="5"/>
  <c r="X60" i="5"/>
  <c r="X132" i="5"/>
  <c r="V182" i="5"/>
  <c r="V206" i="5"/>
  <c r="W172" i="5"/>
  <c r="W196" i="5"/>
  <c r="W220" i="5"/>
  <c r="V52" i="5"/>
  <c r="W28" i="5"/>
  <c r="W100" i="5"/>
  <c r="W168" i="5"/>
  <c r="X64" i="5"/>
  <c r="X26" i="5"/>
  <c r="V148" i="5"/>
  <c r="V197" i="5"/>
  <c r="W241" i="5"/>
  <c r="W265" i="5"/>
  <c r="W289" i="5"/>
  <c r="W74" i="5"/>
  <c r="W164" i="5"/>
  <c r="W84" i="5"/>
  <c r="X173" i="5"/>
  <c r="V90" i="5"/>
  <c r="V203" i="5"/>
  <c r="X80" i="5"/>
  <c r="X110" i="5"/>
  <c r="X235" i="5"/>
  <c r="V291" i="5"/>
  <c r="W322" i="5"/>
  <c r="W346" i="5"/>
  <c r="W370" i="5"/>
  <c r="W394" i="5"/>
  <c r="W418" i="5"/>
  <c r="V68" i="5"/>
  <c r="X246" i="5"/>
  <c r="X304" i="5"/>
  <c r="X328" i="5"/>
  <c r="X352" i="5"/>
  <c r="X376" i="5"/>
  <c r="X400" i="5"/>
  <c r="X32" i="5"/>
  <c r="V228" i="5"/>
  <c r="W282" i="5"/>
  <c r="X215" i="5"/>
  <c r="V268" i="5"/>
  <c r="V120" i="5"/>
  <c r="X228" i="5"/>
  <c r="W36" i="5"/>
  <c r="W219" i="5"/>
  <c r="X268" i="5"/>
  <c r="X98" i="5"/>
  <c r="X234" i="5"/>
  <c r="V301" i="5"/>
  <c r="X297" i="5"/>
  <c r="X393" i="5"/>
  <c r="V447" i="5"/>
  <c r="V446" i="5"/>
  <c r="W264" i="5"/>
  <c r="V351" i="5"/>
  <c r="V407" i="5"/>
  <c r="V284" i="5"/>
  <c r="X232" i="5"/>
  <c r="V331" i="5"/>
  <c r="W415" i="5"/>
  <c r="V403" i="5"/>
  <c r="X271" i="5"/>
  <c r="X359" i="5"/>
  <c r="X437" i="5"/>
  <c r="V24" i="5"/>
  <c r="X283" i="5"/>
  <c r="V354" i="5"/>
  <c r="V418" i="5"/>
  <c r="W26" i="5"/>
  <c r="W278" i="5"/>
  <c r="W389" i="5"/>
  <c r="V248" i="5"/>
  <c r="X357" i="5"/>
  <c r="V138" i="5"/>
  <c r="X214" i="5"/>
  <c r="V366" i="5"/>
  <c r="W347" i="5"/>
  <c r="W274" i="5"/>
  <c r="W409" i="5"/>
  <c r="W446" i="5"/>
  <c r="W361" i="5"/>
  <c r="X434" i="5"/>
  <c r="W179" i="5"/>
  <c r="X347" i="5"/>
  <c r="X440" i="5"/>
  <c r="V414" i="5"/>
  <c r="W436" i="5"/>
  <c r="V9" i="5"/>
  <c r="V33" i="5"/>
  <c r="V57" i="5"/>
  <c r="V81" i="5"/>
  <c r="V105" i="5"/>
  <c r="V129" i="5"/>
  <c r="V153" i="5"/>
  <c r="W13" i="5"/>
  <c r="W37" i="5"/>
  <c r="W61" i="5"/>
  <c r="W85" i="5"/>
  <c r="W109" i="5"/>
  <c r="W133" i="5"/>
  <c r="W157" i="5"/>
  <c r="X17" i="5"/>
  <c r="X41" i="5"/>
  <c r="X65" i="5"/>
  <c r="X89" i="5"/>
  <c r="X113" i="5"/>
  <c r="X137" i="5"/>
  <c r="X161" i="5"/>
  <c r="X66" i="5"/>
  <c r="X138" i="5"/>
  <c r="V184" i="5"/>
  <c r="V208" i="5"/>
  <c r="W174" i="5"/>
  <c r="W198" i="5"/>
  <c r="W222" i="5"/>
  <c r="V58" i="5"/>
  <c r="W34" i="5"/>
  <c r="W106" i="5"/>
  <c r="X170" i="5"/>
  <c r="V8" i="5"/>
  <c r="W54" i="5"/>
  <c r="V152" i="5"/>
  <c r="X202" i="5"/>
  <c r="W243" i="5"/>
  <c r="W267" i="5"/>
  <c r="W291" i="5"/>
  <c r="V84" i="5"/>
  <c r="W167" i="5"/>
  <c r="V100" i="5"/>
  <c r="X181" i="5"/>
  <c r="X100" i="5"/>
  <c r="X208" i="5"/>
  <c r="V86" i="5"/>
  <c r="V146" i="5"/>
  <c r="W238" i="5"/>
  <c r="X293" i="5"/>
  <c r="W324" i="5"/>
  <c r="W348" i="5"/>
  <c r="W372" i="5"/>
  <c r="W396" i="5"/>
  <c r="W420" i="5"/>
  <c r="X86" i="5"/>
  <c r="X254" i="5"/>
  <c r="X306" i="5"/>
  <c r="X330" i="5"/>
  <c r="X354" i="5"/>
  <c r="X378" i="5"/>
  <c r="X402" i="5"/>
  <c r="W68" i="5"/>
  <c r="V233" i="5"/>
  <c r="X289" i="5"/>
  <c r="V225" i="5"/>
  <c r="X270" i="5"/>
  <c r="X128" i="5"/>
  <c r="X236" i="5"/>
  <c r="V60" i="5"/>
  <c r="X222" i="5"/>
  <c r="V273" i="5"/>
  <c r="W171" i="5"/>
  <c r="X242" i="5"/>
  <c r="W92" i="5"/>
  <c r="W313" i="5"/>
  <c r="X401" i="5"/>
  <c r="V386" i="5"/>
  <c r="W44" i="5"/>
  <c r="W276" i="5"/>
  <c r="V356" i="5"/>
  <c r="V415" i="5"/>
  <c r="V363" i="5"/>
  <c r="X239" i="5"/>
  <c r="X337" i="5"/>
  <c r="W423" i="5"/>
  <c r="X431" i="5"/>
  <c r="X288" i="5"/>
  <c r="X367" i="5"/>
  <c r="X439" i="5"/>
  <c r="X76" i="5"/>
  <c r="X294" i="5"/>
  <c r="V357" i="5"/>
  <c r="W248" i="5"/>
  <c r="X116" i="5"/>
  <c r="W311" i="5"/>
  <c r="W397" i="5"/>
  <c r="V272" i="5"/>
  <c r="X365" i="5"/>
  <c r="X206" i="5"/>
  <c r="V235" i="5"/>
  <c r="X207" i="5"/>
  <c r="W363" i="5"/>
  <c r="V336" i="5"/>
  <c r="V425" i="5"/>
  <c r="W442" i="5"/>
  <c r="W369" i="5"/>
  <c r="X309" i="5"/>
  <c r="V342" i="5"/>
  <c r="X355" i="5"/>
  <c r="X446" i="5"/>
  <c r="V92" i="5"/>
  <c r="V322" i="5"/>
  <c r="V11" i="5"/>
  <c r="V35" i="5"/>
  <c r="V59" i="5"/>
  <c r="V83" i="5"/>
  <c r="V107" i="5"/>
  <c r="V131" i="5"/>
  <c r="V155" i="5"/>
  <c r="W15" i="5"/>
  <c r="W39" i="5"/>
  <c r="W63" i="5"/>
  <c r="W87" i="5"/>
  <c r="W111" i="5"/>
  <c r="W135" i="5"/>
  <c r="W159" i="5"/>
  <c r="X19" i="5"/>
  <c r="X43" i="5"/>
  <c r="X67" i="5"/>
  <c r="X91" i="5"/>
  <c r="X115" i="5"/>
  <c r="X139" i="5"/>
  <c r="X163" i="5"/>
  <c r="X72" i="5"/>
  <c r="X144" i="5"/>
  <c r="V186" i="5"/>
  <c r="V210" i="5"/>
  <c r="W176" i="5"/>
  <c r="W200" i="5"/>
  <c r="W224" i="5"/>
  <c r="V64" i="5"/>
  <c r="W40" i="5"/>
  <c r="W112" i="5"/>
  <c r="X4" i="5"/>
  <c r="V14" i="5"/>
  <c r="X62" i="5"/>
  <c r="V160" i="5"/>
  <c r="V205" i="5"/>
  <c r="W245" i="5"/>
  <c r="W269" i="5"/>
  <c r="W293" i="5"/>
  <c r="W104" i="5"/>
  <c r="W173" i="5"/>
  <c r="X104" i="5"/>
  <c r="X189" i="5"/>
  <c r="X118" i="5"/>
  <c r="V211" i="5"/>
  <c r="W90" i="5"/>
  <c r="V158" i="5"/>
  <c r="X243" i="5"/>
  <c r="V302" i="5"/>
  <c r="W326" i="5"/>
  <c r="W350" i="5"/>
  <c r="W374" i="5"/>
  <c r="W398" i="5"/>
  <c r="W422" i="5"/>
  <c r="W102" i="5"/>
  <c r="X262" i="5"/>
  <c r="X308" i="5"/>
  <c r="X332" i="5"/>
  <c r="X356" i="5"/>
  <c r="X380" i="5"/>
  <c r="X404" i="5"/>
  <c r="V96" i="5"/>
  <c r="V236" i="5"/>
  <c r="V298" i="5"/>
  <c r="W228" i="5"/>
  <c r="V275" i="5"/>
  <c r="X134" i="5"/>
  <c r="X244" i="5"/>
  <c r="X88" i="5"/>
  <c r="V231" i="5"/>
  <c r="V278" i="5"/>
  <c r="V175" i="5"/>
  <c r="X250" i="5"/>
  <c r="W110" i="5"/>
  <c r="V316" i="5"/>
  <c r="X409" i="5"/>
  <c r="V405" i="5"/>
  <c r="W72" i="5"/>
  <c r="X281" i="5"/>
  <c r="V359" i="5"/>
  <c r="V420" i="5"/>
  <c r="V376" i="5"/>
  <c r="X245" i="5"/>
  <c r="V340" i="5"/>
  <c r="X430" i="5"/>
  <c r="V442" i="5"/>
  <c r="V293" i="5"/>
  <c r="X375" i="5"/>
  <c r="X441" i="5"/>
  <c r="W116" i="5"/>
  <c r="X299" i="5"/>
  <c r="V362" i="5"/>
  <c r="V254" i="5"/>
  <c r="W150" i="5"/>
  <c r="V314" i="5"/>
  <c r="W405" i="5"/>
  <c r="V290" i="5"/>
  <c r="X373" i="5"/>
  <c r="V229" i="5"/>
  <c r="X255" i="5"/>
  <c r="V313" i="5"/>
  <c r="W395" i="5"/>
  <c r="V345" i="5"/>
  <c r="V432" i="5"/>
  <c r="W448" i="5"/>
  <c r="W377" i="5"/>
  <c r="X229" i="5"/>
  <c r="V398" i="5"/>
  <c r="X363" i="5"/>
  <c r="V66" i="5"/>
  <c r="W66" i="5"/>
  <c r="X429" i="5"/>
  <c r="V13" i="5"/>
  <c r="V37" i="5"/>
  <c r="V61" i="5"/>
  <c r="V85" i="5"/>
  <c r="V109" i="5"/>
  <c r="V133" i="5"/>
  <c r="V157" i="5"/>
  <c r="W17" i="5"/>
  <c r="W41" i="5"/>
  <c r="W65" i="5"/>
  <c r="W89" i="5"/>
  <c r="W113" i="5"/>
  <c r="W137" i="5"/>
  <c r="W161" i="5"/>
  <c r="X21" i="5"/>
  <c r="X45" i="5"/>
  <c r="X69" i="5"/>
  <c r="X93" i="5"/>
  <c r="X117" i="5"/>
  <c r="X141" i="5"/>
  <c r="X6" i="5"/>
  <c r="X78" i="5"/>
  <c r="X150" i="5"/>
  <c r="V188" i="5"/>
  <c r="V212" i="5"/>
  <c r="W178" i="5"/>
  <c r="W202" i="5"/>
  <c r="W226" i="5"/>
  <c r="V70" i="5"/>
  <c r="W46" i="5"/>
  <c r="W118" i="5"/>
  <c r="X10" i="5"/>
  <c r="V20" i="5"/>
  <c r="X68" i="5"/>
  <c r="V164" i="5"/>
  <c r="X210" i="5"/>
  <c r="W247" i="5"/>
  <c r="W271" i="5"/>
  <c r="W295" i="5"/>
  <c r="W108" i="5"/>
  <c r="W181" i="5"/>
  <c r="V118" i="5"/>
  <c r="X197" i="5"/>
  <c r="X136" i="5"/>
  <c r="X213" i="5"/>
  <c r="V110" i="5"/>
  <c r="V177" i="5"/>
  <c r="W246" i="5"/>
  <c r="W304" i="5"/>
  <c r="W328" i="5"/>
  <c r="W352" i="5"/>
  <c r="W376" i="5"/>
  <c r="W400" i="5"/>
  <c r="W424" i="5"/>
  <c r="W146" i="5"/>
  <c r="V270" i="5"/>
  <c r="X310" i="5"/>
  <c r="X334" i="5"/>
  <c r="X358" i="5"/>
  <c r="X382" i="5"/>
  <c r="X406" i="5"/>
  <c r="V134" i="5"/>
  <c r="V241" i="5"/>
  <c r="W300" i="5"/>
  <c r="X233" i="5"/>
  <c r="V280" i="5"/>
  <c r="V142" i="5"/>
  <c r="X252" i="5"/>
  <c r="V98" i="5"/>
  <c r="V234" i="5"/>
  <c r="X280" i="5"/>
  <c r="X179" i="5"/>
  <c r="X258" i="5"/>
  <c r="V130" i="5"/>
  <c r="X323" i="5"/>
  <c r="X417" i="5"/>
  <c r="V413" i="5"/>
  <c r="X92" i="5"/>
  <c r="V303" i="5"/>
  <c r="V364" i="5"/>
  <c r="X425" i="5"/>
  <c r="V395" i="5"/>
  <c r="V251" i="5"/>
  <c r="W343" i="5"/>
  <c r="W435" i="5"/>
  <c r="W98" i="5"/>
  <c r="V299" i="5"/>
  <c r="X383" i="5"/>
  <c r="X443" i="5"/>
  <c r="V150" i="5"/>
  <c r="X307" i="5"/>
  <c r="V365" i="5"/>
  <c r="X273" i="5"/>
  <c r="X166" i="5"/>
  <c r="X321" i="5"/>
  <c r="W413" i="5"/>
  <c r="V304" i="5"/>
  <c r="X381" i="5"/>
  <c r="W242" i="5"/>
  <c r="W305" i="5"/>
  <c r="W38" i="5"/>
  <c r="W309" i="5"/>
  <c r="V353" i="5"/>
  <c r="X196" i="5"/>
  <c r="V350" i="5"/>
  <c r="W385" i="5"/>
  <c r="V207" i="5"/>
  <c r="X448" i="5"/>
  <c r="X371" i="5"/>
  <c r="V171" i="5"/>
  <c r="X171" i="5"/>
  <c r="W250" i="5"/>
  <c r="W5" i="5"/>
  <c r="W82" i="5"/>
  <c r="W20" i="5"/>
  <c r="V15" i="5"/>
  <c r="V39" i="5"/>
  <c r="V63" i="5"/>
  <c r="V87" i="5"/>
  <c r="V111" i="5"/>
  <c r="V135" i="5"/>
  <c r="V159" i="5"/>
  <c r="W19" i="5"/>
  <c r="W43" i="5"/>
  <c r="W67" i="5"/>
  <c r="W91" i="5"/>
  <c r="W115" i="5"/>
  <c r="W139" i="5"/>
  <c r="W163" i="5"/>
  <c r="X23" i="5"/>
  <c r="X47" i="5"/>
  <c r="X71" i="5"/>
  <c r="X95" i="5"/>
  <c r="X119" i="5"/>
  <c r="X143" i="5"/>
  <c r="X12" i="5"/>
  <c r="X84" i="5"/>
  <c r="X156" i="5"/>
  <c r="V190" i="5"/>
  <c r="V214" i="5"/>
  <c r="W180" i="5"/>
  <c r="W204" i="5"/>
  <c r="V4" i="5"/>
  <c r="V76" i="5"/>
  <c r="W52" i="5"/>
  <c r="W124" i="5"/>
  <c r="X16" i="5"/>
  <c r="V26" i="5"/>
  <c r="V74" i="5"/>
  <c r="V167" i="5"/>
  <c r="W215" i="5"/>
  <c r="W249" i="5"/>
  <c r="W273" i="5"/>
  <c r="W297" i="5"/>
  <c r="W122" i="5"/>
  <c r="W189" i="5"/>
  <c r="X122" i="5"/>
  <c r="X205" i="5"/>
  <c r="V168" i="5"/>
  <c r="X218" i="5"/>
  <c r="V114" i="5"/>
  <c r="V185" i="5"/>
  <c r="X251" i="5"/>
  <c r="W306" i="5"/>
  <c r="W330" i="5"/>
  <c r="W354" i="5"/>
  <c r="W378" i="5"/>
  <c r="W402" i="5"/>
  <c r="W426" i="5"/>
  <c r="W158" i="5"/>
  <c r="X272" i="5"/>
  <c r="X312" i="5"/>
  <c r="X336" i="5"/>
  <c r="X360" i="5"/>
  <c r="X384" i="5"/>
  <c r="X408" i="5"/>
  <c r="X146" i="5"/>
  <c r="V244" i="5"/>
  <c r="X302" i="5"/>
  <c r="W236" i="5"/>
  <c r="X282" i="5"/>
  <c r="V154" i="5"/>
  <c r="X260" i="5"/>
  <c r="V106" i="5"/>
  <c r="V239" i="5"/>
  <c r="V285" i="5"/>
  <c r="V183" i="5"/>
  <c r="X266" i="5"/>
  <c r="X180" i="5"/>
  <c r="V327" i="5"/>
  <c r="W425" i="5"/>
  <c r="V421" i="5"/>
  <c r="W114" i="5"/>
  <c r="V306" i="5"/>
  <c r="V367" i="5"/>
  <c r="V430" i="5"/>
  <c r="V408" i="5"/>
  <c r="X264" i="5"/>
  <c r="W351" i="5"/>
  <c r="W437" i="5"/>
  <c r="V116" i="5"/>
  <c r="W307" i="5"/>
  <c r="X391" i="5"/>
  <c r="X445" i="5"/>
  <c r="W175" i="5"/>
  <c r="V311" i="5"/>
  <c r="V370" i="5"/>
  <c r="V305" i="5"/>
  <c r="X175" i="5"/>
  <c r="V325" i="5"/>
  <c r="W421" i="5"/>
  <c r="X311" i="5"/>
  <c r="X389" i="5"/>
  <c r="V261" i="5"/>
  <c r="X315" i="5"/>
  <c r="V256" i="5"/>
  <c r="V448" i="5"/>
  <c r="V361" i="5"/>
  <c r="X261" i="5"/>
  <c r="V390" i="5"/>
  <c r="W401" i="5"/>
  <c r="V333" i="5"/>
  <c r="X231" i="5"/>
  <c r="X379" i="5"/>
  <c r="W199" i="5"/>
  <c r="X199" i="5"/>
  <c r="V312" i="5"/>
  <c r="V17" i="5"/>
  <c r="V41" i="5"/>
  <c r="V65" i="5"/>
  <c r="V89" i="5"/>
  <c r="V113" i="5"/>
  <c r="V137" i="5"/>
  <c r="V161" i="5"/>
  <c r="W21" i="5"/>
  <c r="W45" i="5"/>
  <c r="W69" i="5"/>
  <c r="W93" i="5"/>
  <c r="W117" i="5"/>
  <c r="W141" i="5"/>
  <c r="W165" i="5"/>
  <c r="X25" i="5"/>
  <c r="X49" i="5"/>
  <c r="X73" i="5"/>
  <c r="X97" i="5"/>
  <c r="X121" i="5"/>
  <c r="X145" i="5"/>
  <c r="X18" i="5"/>
  <c r="X90" i="5"/>
  <c r="X162" i="5"/>
  <c r="V192" i="5"/>
  <c r="V216" i="5"/>
  <c r="W182" i="5"/>
  <c r="W206" i="5"/>
  <c r="V10" i="5"/>
  <c r="V82" i="5"/>
  <c r="W58" i="5"/>
  <c r="W130" i="5"/>
  <c r="X22" i="5"/>
  <c r="V32" i="5"/>
  <c r="W78" i="5"/>
  <c r="W170" i="5"/>
  <c r="W227" i="5"/>
  <c r="W251" i="5"/>
  <c r="W275" i="5"/>
  <c r="W299" i="5"/>
  <c r="W126" i="5"/>
  <c r="W197" i="5"/>
  <c r="V136" i="5"/>
  <c r="W213" i="5"/>
  <c r="X176" i="5"/>
  <c r="V223" i="5"/>
  <c r="V128" i="5"/>
  <c r="V193" i="5"/>
  <c r="W254" i="5"/>
  <c r="W308" i="5"/>
  <c r="W332" i="5"/>
  <c r="W356" i="5"/>
  <c r="W380" i="5"/>
  <c r="W404" i="5"/>
  <c r="W428" i="5"/>
  <c r="W177" i="5"/>
  <c r="V277" i="5"/>
  <c r="X314" i="5"/>
  <c r="X338" i="5"/>
  <c r="X362" i="5"/>
  <c r="X386" i="5"/>
  <c r="X410" i="5"/>
  <c r="X158" i="5"/>
  <c r="V249" i="5"/>
  <c r="W96" i="5"/>
  <c r="X241" i="5"/>
  <c r="V287" i="5"/>
  <c r="X169" i="5"/>
  <c r="W268" i="5"/>
  <c r="X112" i="5"/>
  <c r="V242" i="5"/>
  <c r="V292" i="5"/>
  <c r="X187" i="5"/>
  <c r="V271" i="5"/>
  <c r="W191" i="5"/>
  <c r="V337" i="5"/>
  <c r="X432" i="5"/>
  <c r="X428" i="5"/>
  <c r="X130" i="5"/>
  <c r="X313" i="5"/>
  <c r="V372" i="5"/>
  <c r="V435" i="5"/>
  <c r="V429" i="5"/>
  <c r="X276" i="5"/>
  <c r="W359" i="5"/>
  <c r="W439" i="5"/>
  <c r="W132" i="5"/>
  <c r="V310" i="5"/>
  <c r="X399" i="5"/>
  <c r="X447" i="5"/>
  <c r="W195" i="5"/>
  <c r="W321" i="5"/>
  <c r="V373" i="5"/>
  <c r="W315" i="5"/>
  <c r="V213" i="5"/>
  <c r="W335" i="5"/>
  <c r="V426" i="5"/>
  <c r="V315" i="5"/>
  <c r="X397" i="5"/>
  <c r="V295" i="5"/>
  <c r="X424" i="5"/>
  <c r="V274" i="5"/>
  <c r="V323" i="5"/>
  <c r="V369" i="5"/>
  <c r="V319" i="5"/>
  <c r="X237" i="5"/>
  <c r="W417" i="5"/>
  <c r="X436" i="5"/>
  <c r="X124" i="5"/>
  <c r="X387" i="5"/>
  <c r="V262" i="5"/>
  <c r="V243" i="5"/>
  <c r="V374" i="5"/>
  <c r="V19" i="5"/>
  <c r="V43" i="5"/>
  <c r="V67" i="5"/>
  <c r="V91" i="5"/>
  <c r="V115" i="5"/>
  <c r="V139" i="5"/>
  <c r="V163" i="5"/>
  <c r="W23" i="5"/>
  <c r="W47" i="5"/>
  <c r="W71" i="5"/>
  <c r="W95" i="5"/>
  <c r="W119" i="5"/>
  <c r="W143" i="5"/>
  <c r="X3" i="5"/>
  <c r="X27" i="5"/>
  <c r="X51" i="5"/>
  <c r="X75" i="5"/>
  <c r="X99" i="5"/>
  <c r="X123" i="5"/>
  <c r="X147" i="5"/>
  <c r="X24" i="5"/>
  <c r="X96" i="5"/>
  <c r="X165" i="5"/>
  <c r="V194" i="5"/>
  <c r="V218" i="5"/>
  <c r="W184" i="5"/>
  <c r="W208" i="5"/>
  <c r="V16" i="5"/>
  <c r="V88" i="5"/>
  <c r="W64" i="5"/>
  <c r="W136" i="5"/>
  <c r="X28" i="5"/>
  <c r="V38" i="5"/>
  <c r="X94" i="5"/>
  <c r="V173" i="5"/>
  <c r="W229" i="5"/>
  <c r="W253" i="5"/>
  <c r="W277" i="5"/>
  <c r="W301" i="5"/>
  <c r="W140" i="5"/>
  <c r="W12" i="5"/>
  <c r="X140" i="5"/>
  <c r="W225" i="5"/>
  <c r="V179" i="5"/>
  <c r="X225" i="5"/>
  <c r="W8" i="5"/>
  <c r="V201" i="5"/>
  <c r="X259" i="5"/>
  <c r="W310" i="5"/>
  <c r="W334" i="5"/>
  <c r="W358" i="5"/>
  <c r="W382" i="5"/>
  <c r="W406" i="5"/>
  <c r="W430" i="5"/>
  <c r="W185" i="5"/>
  <c r="V282" i="5"/>
  <c r="X316" i="5"/>
  <c r="X340" i="5"/>
  <c r="X364" i="5"/>
  <c r="X388" i="5"/>
  <c r="X412" i="5"/>
  <c r="V169" i="5"/>
  <c r="V252" i="5"/>
  <c r="W128" i="5"/>
  <c r="W244" i="5"/>
  <c r="V296" i="5"/>
  <c r="X174" i="5"/>
  <c r="X275" i="5"/>
  <c r="W120" i="5"/>
  <c r="V247" i="5"/>
  <c r="W294" i="5"/>
  <c r="V191" i="5"/>
  <c r="V276" i="5"/>
  <c r="V217" i="5"/>
  <c r="X345" i="5"/>
  <c r="V391" i="5"/>
  <c r="W433" i="5"/>
  <c r="X191" i="5"/>
  <c r="V317" i="5"/>
  <c r="V375" i="5"/>
  <c r="V437" i="5"/>
  <c r="V440" i="5"/>
  <c r="W288" i="5"/>
  <c r="W367" i="5"/>
  <c r="W441" i="5"/>
  <c r="W162" i="5"/>
  <c r="X317" i="5"/>
  <c r="X407" i="5"/>
  <c r="X449" i="5"/>
  <c r="X211" i="5"/>
  <c r="V324" i="5"/>
  <c r="V378" i="5"/>
  <c r="V329" i="5"/>
  <c r="X220" i="5"/>
  <c r="W341" i="5"/>
  <c r="V431" i="5"/>
  <c r="W325" i="5"/>
  <c r="X405" i="5"/>
  <c r="V318" i="5"/>
  <c r="W438" i="5"/>
  <c r="X305" i="5"/>
  <c r="V406" i="5"/>
  <c r="V377" i="5"/>
  <c r="W329" i="5"/>
  <c r="X256" i="5"/>
  <c r="X168" i="5"/>
  <c r="W333" i="5"/>
  <c r="X223" i="5"/>
  <c r="X395" i="5"/>
  <c r="X339" i="5"/>
  <c r="X263" i="5"/>
  <c r="V422" i="5"/>
  <c r="V73" i="5"/>
  <c r="W154" i="5"/>
  <c r="W283" i="5"/>
  <c r="V21" i="5"/>
  <c r="V45" i="5"/>
  <c r="V69" i="5"/>
  <c r="V93" i="5"/>
  <c r="V117" i="5"/>
  <c r="V141" i="5"/>
  <c r="V165" i="5"/>
  <c r="W25" i="5"/>
  <c r="W49" i="5"/>
  <c r="W73" i="5"/>
  <c r="W97" i="5"/>
  <c r="W121" i="5"/>
  <c r="W145" i="5"/>
  <c r="X5" i="5"/>
  <c r="X29" i="5"/>
  <c r="X53" i="5"/>
  <c r="X77" i="5"/>
  <c r="X101" i="5"/>
  <c r="X125" i="5"/>
  <c r="X149" i="5"/>
  <c r="X30" i="5"/>
  <c r="X102" i="5"/>
  <c r="V172" i="5"/>
  <c r="V196" i="5"/>
  <c r="V220" i="5"/>
  <c r="W186" i="5"/>
  <c r="W210" i="5"/>
  <c r="V22" i="5"/>
  <c r="V94" i="5"/>
  <c r="W70" i="5"/>
  <c r="W142" i="5"/>
  <c r="X34" i="5"/>
  <c r="V44" i="5"/>
  <c r="V104" i="5"/>
  <c r="X178" i="5"/>
  <c r="W231" i="5"/>
  <c r="W255" i="5"/>
  <c r="W279" i="5"/>
  <c r="W303" i="5"/>
  <c r="V144" i="5"/>
  <c r="X20" i="5"/>
  <c r="W144" i="5"/>
  <c r="V6" i="5"/>
  <c r="X184" i="5"/>
  <c r="W6" i="5"/>
  <c r="W30" i="5"/>
  <c r="X204" i="5"/>
  <c r="W262" i="5"/>
  <c r="W312" i="5"/>
  <c r="W336" i="5"/>
  <c r="W360" i="5"/>
  <c r="W384" i="5"/>
  <c r="W408" i="5"/>
  <c r="W432" i="5"/>
  <c r="W193" i="5"/>
  <c r="X284" i="5"/>
  <c r="X318" i="5"/>
  <c r="X342" i="5"/>
  <c r="X366" i="5"/>
  <c r="X390" i="5"/>
  <c r="X414" i="5"/>
  <c r="X177" i="5"/>
  <c r="V257" i="5"/>
  <c r="W134" i="5"/>
  <c r="X249" i="5"/>
  <c r="W298" i="5"/>
  <c r="X182" i="5"/>
  <c r="W280" i="5"/>
  <c r="X142" i="5"/>
  <c r="V250" i="5"/>
  <c r="X296" i="5"/>
  <c r="X195" i="5"/>
  <c r="X278" i="5"/>
  <c r="V232" i="5"/>
  <c r="X353" i="5"/>
  <c r="V404" i="5"/>
  <c r="X325" i="5"/>
  <c r="W217" i="5"/>
  <c r="W327" i="5"/>
  <c r="V380" i="5"/>
  <c r="V441" i="5"/>
  <c r="V132" i="5"/>
  <c r="X303" i="5"/>
  <c r="W375" i="5"/>
  <c r="W443" i="5"/>
  <c r="X183" i="5"/>
  <c r="V321" i="5"/>
  <c r="X415" i="5"/>
  <c r="X290" i="5"/>
  <c r="W234" i="5"/>
  <c r="X331" i="5"/>
  <c r="V381" i="5"/>
  <c r="V344" i="5"/>
  <c r="V227" i="5"/>
  <c r="W349" i="5"/>
  <c r="X433" i="5"/>
  <c r="V328" i="5"/>
  <c r="X413" i="5"/>
  <c r="V355" i="5"/>
  <c r="W444" i="5"/>
  <c r="X438" i="5"/>
  <c r="W286" i="5"/>
  <c r="V385" i="5"/>
  <c r="W355" i="5"/>
  <c r="X274" i="5"/>
  <c r="X295" i="5"/>
  <c r="V382" i="5"/>
  <c r="V279" i="5"/>
  <c r="X403" i="5"/>
  <c r="W138" i="5"/>
  <c r="V297" i="5"/>
  <c r="V121" i="5"/>
  <c r="W29" i="5"/>
  <c r="W77" i="5"/>
  <c r="W149" i="5"/>
  <c r="X33" i="5"/>
  <c r="X81" i="5"/>
  <c r="X129" i="5"/>
  <c r="X42" i="5"/>
  <c r="V176" i="5"/>
  <c r="V224" i="5"/>
  <c r="W214" i="5"/>
  <c r="W10" i="5"/>
  <c r="V56" i="5"/>
  <c r="X186" i="5"/>
  <c r="W259" i="5"/>
  <c r="X56" i="5"/>
  <c r="V23" i="5"/>
  <c r="V47" i="5"/>
  <c r="V71" i="5"/>
  <c r="V95" i="5"/>
  <c r="V119" i="5"/>
  <c r="V143" i="5"/>
  <c r="W3" i="5"/>
  <c r="W27" i="5"/>
  <c r="W51" i="5"/>
  <c r="W75" i="5"/>
  <c r="W99" i="5"/>
  <c r="W123" i="5"/>
  <c r="W147" i="5"/>
  <c r="X7" i="5"/>
  <c r="X31" i="5"/>
  <c r="X55" i="5"/>
  <c r="X79" i="5"/>
  <c r="X103" i="5"/>
  <c r="X127" i="5"/>
  <c r="X151" i="5"/>
  <c r="X36" i="5"/>
  <c r="X108" i="5"/>
  <c r="V174" i="5"/>
  <c r="V198" i="5"/>
  <c r="V222" i="5"/>
  <c r="W188" i="5"/>
  <c r="W212" i="5"/>
  <c r="V28" i="5"/>
  <c r="W4" i="5"/>
  <c r="W76" i="5"/>
  <c r="W148" i="5"/>
  <c r="X40" i="5"/>
  <c r="V50" i="5"/>
  <c r="V108" i="5"/>
  <c r="V181" i="5"/>
  <c r="W233" i="5"/>
  <c r="W257" i="5"/>
  <c r="W281" i="5"/>
  <c r="V12" i="5"/>
  <c r="X148" i="5"/>
  <c r="W48" i="5"/>
  <c r="X152" i="5"/>
  <c r="W14" i="5"/>
  <c r="V187" i="5"/>
  <c r="X14" i="5"/>
  <c r="X44" i="5"/>
  <c r="W221" i="5"/>
  <c r="X267" i="5"/>
  <c r="W314" i="5"/>
  <c r="W338" i="5"/>
  <c r="W362" i="5"/>
  <c r="W386" i="5"/>
  <c r="W410" i="5"/>
  <c r="W434" i="5"/>
  <c r="W201" i="5"/>
  <c r="V289" i="5"/>
  <c r="X320" i="5"/>
  <c r="X344" i="5"/>
  <c r="X368" i="5"/>
  <c r="X392" i="5"/>
  <c r="X416" i="5"/>
  <c r="X185" i="5"/>
  <c r="V260" i="5"/>
  <c r="W169" i="5"/>
  <c r="W252" i="5"/>
  <c r="X300" i="5"/>
  <c r="X190" i="5"/>
  <c r="X287" i="5"/>
  <c r="X154" i="5"/>
  <c r="V255" i="5"/>
  <c r="W24" i="5"/>
  <c r="V199" i="5"/>
  <c r="V283" i="5"/>
  <c r="V264" i="5"/>
  <c r="X361" i="5"/>
  <c r="V412" i="5"/>
  <c r="V352" i="5"/>
  <c r="W232" i="5"/>
  <c r="V330" i="5"/>
  <c r="V383" i="5"/>
  <c r="V445" i="5"/>
  <c r="V162" i="5"/>
  <c r="V307" i="5"/>
  <c r="W383" i="5"/>
  <c r="W445" i="5"/>
  <c r="X203" i="5"/>
  <c r="W331" i="5"/>
  <c r="X423" i="5"/>
  <c r="V360" i="5"/>
  <c r="W240" i="5"/>
  <c r="V335" i="5"/>
  <c r="V394" i="5"/>
  <c r="V368" i="5"/>
  <c r="X240" i="5"/>
  <c r="W357" i="5"/>
  <c r="V221" i="5"/>
  <c r="X335" i="5"/>
  <c r="X421" i="5"/>
  <c r="V424" i="5"/>
  <c r="V267" i="5"/>
  <c r="X444" i="5"/>
  <c r="W323" i="5"/>
  <c r="V393" i="5"/>
  <c r="W379" i="5"/>
  <c r="W292" i="5"/>
  <c r="V339" i="5"/>
  <c r="V269" i="5"/>
  <c r="V309" i="5"/>
  <c r="X411" i="5"/>
  <c r="X301" i="5"/>
  <c r="X427" i="5"/>
  <c r="V97" i="5"/>
  <c r="W53" i="5"/>
  <c r="W101" i="5"/>
  <c r="W125" i="5"/>
  <c r="X9" i="5"/>
  <c r="X57" i="5"/>
  <c r="X105" i="5"/>
  <c r="X153" i="5"/>
  <c r="X114" i="5"/>
  <c r="V200" i="5"/>
  <c r="W190" i="5"/>
  <c r="V34" i="5"/>
  <c r="X46" i="5"/>
  <c r="V122" i="5"/>
  <c r="W235" i="5"/>
  <c r="W152" i="5"/>
  <c r="V145" i="5"/>
  <c r="W412" i="5"/>
  <c r="X257" i="5"/>
  <c r="V371" i="5"/>
  <c r="V392" i="5"/>
  <c r="W393" i="5"/>
  <c r="W272" i="5"/>
  <c r="X419" i="5"/>
  <c r="X426" i="5"/>
  <c r="V265" i="5"/>
  <c r="W156" i="5"/>
  <c r="X8" i="5"/>
  <c r="V36" i="5"/>
  <c r="V238" i="5"/>
  <c r="V246" i="5"/>
  <c r="X188" i="5"/>
  <c r="V379" i="5"/>
  <c r="W447" i="5"/>
  <c r="W340" i="5"/>
  <c r="X369" i="5"/>
  <c r="W388" i="5"/>
  <c r="V42" i="5"/>
  <c r="X221" i="5"/>
  <c r="X198" i="5"/>
  <c r="W337" i="5"/>
  <c r="V341" i="5"/>
  <c r="V401" i="5"/>
  <c r="X38" i="5"/>
  <c r="W391" i="5"/>
  <c r="V288" i="5"/>
  <c r="X193" i="5"/>
  <c r="V438" i="5"/>
  <c r="W205" i="5"/>
  <c r="X192" i="5"/>
  <c r="X291" i="5"/>
  <c r="V294" i="5"/>
  <c r="V388" i="5"/>
  <c r="V397" i="5"/>
  <c r="W387" i="5"/>
  <c r="X322" i="5"/>
  <c r="W317" i="5"/>
  <c r="W319" i="5"/>
  <c r="V338" i="5"/>
  <c r="W429" i="5"/>
  <c r="W364" i="5"/>
  <c r="V428" i="5"/>
  <c r="W42" i="5"/>
  <c r="W166" i="5"/>
  <c r="V449" i="5"/>
  <c r="V384" i="5"/>
  <c r="V326" i="5"/>
  <c r="X370" i="5"/>
  <c r="X333" i="5"/>
  <c r="X394" i="5"/>
  <c r="W316" i="5"/>
  <c r="W211" i="5"/>
  <c r="V334" i="5"/>
  <c r="X442" i="5"/>
  <c r="V54" i="5"/>
  <c r="X346" i="5"/>
  <c r="V258" i="5"/>
  <c r="X172" i="5"/>
  <c r="X247" i="5"/>
  <c r="W371" i="5"/>
  <c r="X224" i="5"/>
  <c r="W365" i="5"/>
  <c r="W203" i="5"/>
  <c r="X418" i="5"/>
  <c r="X269" i="5"/>
  <c r="X248" i="5"/>
  <c r="V423" i="5"/>
  <c r="X2" i="5"/>
  <c r="W2" i="5"/>
  <c r="V2" i="5"/>
  <c r="Y2" i="10"/>
  <c r="X2" i="10"/>
  <c r="Y2" i="12"/>
  <c r="X2" i="12"/>
  <c r="W2" i="12"/>
  <c r="Y3" i="11"/>
  <c r="Y147" i="11"/>
  <c r="Y221" i="11"/>
  <c r="Y139" i="11"/>
  <c r="Y214" i="11"/>
  <c r="Y156" i="11"/>
  <c r="Y146" i="11"/>
  <c r="Y112" i="11"/>
  <c r="Y149" i="11"/>
  <c r="Y91" i="11"/>
  <c r="Y57" i="11"/>
  <c r="Y204" i="11"/>
  <c r="Y65" i="11"/>
  <c r="Y127" i="11"/>
  <c r="Y153" i="11"/>
  <c r="Y118" i="11"/>
  <c r="Y83" i="11"/>
  <c r="Y25" i="11"/>
  <c r="Y122" i="11"/>
  <c r="Y8" i="11"/>
  <c r="Y178" i="11"/>
  <c r="Y67" i="11"/>
  <c r="Y168" i="11"/>
  <c r="Y15" i="11"/>
  <c r="Y159" i="11"/>
  <c r="Y18" i="11"/>
  <c r="Y163" i="11"/>
  <c r="Y35" i="11"/>
  <c r="Y192" i="11"/>
  <c r="Y182" i="11"/>
  <c r="Y124" i="11"/>
  <c r="Y173" i="11"/>
  <c r="Y115" i="11"/>
  <c r="Y81" i="11"/>
  <c r="Y157" i="11"/>
  <c r="Y77" i="11"/>
  <c r="Y199" i="11"/>
  <c r="Y189" i="11"/>
  <c r="Y130" i="11"/>
  <c r="Y107" i="11"/>
  <c r="Y37" i="11"/>
  <c r="Y170" i="11"/>
  <c r="Y66" i="11"/>
  <c r="Y167" i="11"/>
  <c r="Y161" i="11"/>
  <c r="Y38" i="11"/>
  <c r="Y98" i="11"/>
  <c r="Y29" i="11"/>
  <c r="Y86" i="11"/>
  <c r="Y27" i="11"/>
  <c r="Y171" i="11"/>
  <c r="Y42" i="11"/>
  <c r="Y175" i="11"/>
  <c r="Y95" i="11"/>
  <c r="Y13" i="11"/>
  <c r="Y218" i="11"/>
  <c r="Y136" i="11"/>
  <c r="Y209" i="11"/>
  <c r="Y151" i="11"/>
  <c r="Y93" i="11"/>
  <c r="Y26" i="11"/>
  <c r="Y101" i="11"/>
  <c r="Y32" i="11"/>
  <c r="Y213" i="11"/>
  <c r="Y142" i="11"/>
  <c r="Y119" i="11"/>
  <c r="Y73" i="11"/>
  <c r="Y206" i="11"/>
  <c r="Y160" i="11"/>
  <c r="Y22" i="11"/>
  <c r="Y53" i="11"/>
  <c r="Y39" i="11"/>
  <c r="Y183" i="11"/>
  <c r="Y54" i="11"/>
  <c r="Y211" i="11"/>
  <c r="Y131" i="11"/>
  <c r="Y49" i="11"/>
  <c r="Y4" i="11"/>
  <c r="Y148" i="11"/>
  <c r="Y6" i="11"/>
  <c r="Y187" i="11"/>
  <c r="Y117" i="11"/>
  <c r="Y50" i="11"/>
  <c r="Y137" i="11"/>
  <c r="Y68" i="11"/>
  <c r="Y10" i="11"/>
  <c r="Y154" i="11"/>
  <c r="Y143" i="11"/>
  <c r="Y97" i="11"/>
  <c r="Y181" i="11"/>
  <c r="Y74" i="11"/>
  <c r="Y132" i="11"/>
  <c r="Y88" i="11"/>
  <c r="Y105" i="11"/>
  <c r="Y166" i="11"/>
  <c r="Y129" i="11"/>
  <c r="Y51" i="11"/>
  <c r="Y195" i="11"/>
  <c r="Y78" i="11"/>
  <c r="Y20" i="11"/>
  <c r="Y155" i="11"/>
  <c r="Y61" i="11"/>
  <c r="Y16" i="11"/>
  <c r="Y141" i="11"/>
  <c r="Y197" i="11"/>
  <c r="Y116" i="11"/>
  <c r="Y121" i="11"/>
  <c r="Y217" i="11"/>
  <c r="Y62" i="11"/>
  <c r="Y144" i="11"/>
  <c r="Y180" i="11"/>
  <c r="Y103" i="11"/>
  <c r="Y43" i="11"/>
  <c r="Y216" i="11"/>
  <c r="Y63" i="11"/>
  <c r="Y207" i="11"/>
  <c r="Y90" i="11"/>
  <c r="Y56" i="11"/>
  <c r="Y179" i="11"/>
  <c r="Y85" i="11"/>
  <c r="Y28" i="11"/>
  <c r="Y172" i="11"/>
  <c r="Y102" i="11"/>
  <c r="Y44" i="11"/>
  <c r="Y165" i="11"/>
  <c r="Y110" i="11"/>
  <c r="Y30" i="11"/>
  <c r="Y152" i="11"/>
  <c r="Y34" i="11"/>
  <c r="Y190" i="11"/>
  <c r="Y191" i="11"/>
  <c r="Y145" i="11"/>
  <c r="Y70" i="11"/>
  <c r="Y113" i="11"/>
  <c r="Y106" i="11"/>
  <c r="Y75" i="11"/>
  <c r="Y219" i="11"/>
  <c r="Y126" i="11"/>
  <c r="Y92" i="11"/>
  <c r="Y203" i="11"/>
  <c r="Y109" i="11"/>
  <c r="Y40" i="11"/>
  <c r="Y184" i="11"/>
  <c r="Y138" i="11"/>
  <c r="Y80" i="11"/>
  <c r="Y177" i="11"/>
  <c r="Y134" i="11"/>
  <c r="Y114" i="11"/>
  <c r="Y188" i="11"/>
  <c r="Y46" i="11"/>
  <c r="Y202" i="11"/>
  <c r="Y215" i="11"/>
  <c r="Y205" i="11"/>
  <c r="Y21" i="11"/>
  <c r="Y87" i="11"/>
  <c r="Y41" i="11"/>
  <c r="Y174" i="11"/>
  <c r="Y104" i="11"/>
  <c r="Y36" i="11"/>
  <c r="Y133" i="11"/>
  <c r="Y52" i="11"/>
  <c r="Y196" i="11"/>
  <c r="Y150" i="11"/>
  <c r="Y128" i="11"/>
  <c r="Y201" i="11"/>
  <c r="Y158" i="11"/>
  <c r="Y162" i="11"/>
  <c r="Y212" i="11"/>
  <c r="Y58" i="11"/>
  <c r="Y11" i="11"/>
  <c r="Y24" i="11"/>
  <c r="Y12" i="11"/>
  <c r="Y23" i="11"/>
  <c r="Y7" i="11"/>
  <c r="Y17" i="11"/>
  <c r="Y94" i="11"/>
  <c r="Y120" i="11"/>
  <c r="Y79" i="11"/>
  <c r="Y99" i="11"/>
  <c r="Y89" i="11"/>
  <c r="Y198" i="11"/>
  <c r="Y140" i="11"/>
  <c r="Y60" i="11"/>
  <c r="Y193" i="11"/>
  <c r="Y64" i="11"/>
  <c r="Y208" i="11"/>
  <c r="Y186" i="11"/>
  <c r="Y176" i="11"/>
  <c r="Y48" i="11"/>
  <c r="Y194" i="11"/>
  <c r="Y222" i="11"/>
  <c r="Y84" i="11"/>
  <c r="Y169" i="11"/>
  <c r="Y200" i="11"/>
  <c r="Y55" i="11"/>
  <c r="Y59" i="11"/>
  <c r="Y185" i="11"/>
  <c r="Y45" i="11"/>
  <c r="Y71" i="11"/>
  <c r="Y111" i="11"/>
  <c r="Y125" i="11"/>
  <c r="Y31" i="11"/>
  <c r="Y164" i="11"/>
  <c r="Y72" i="11"/>
  <c r="Y14" i="11"/>
  <c r="Y76" i="11"/>
  <c r="Y220" i="11"/>
  <c r="Y210" i="11"/>
  <c r="Y9" i="11"/>
  <c r="Y108" i="11"/>
  <c r="Y5" i="11"/>
  <c r="Y19" i="11"/>
  <c r="Y69" i="11"/>
  <c r="Y82" i="11"/>
  <c r="Y47" i="11"/>
  <c r="Y96" i="11"/>
  <c r="Y33" i="11"/>
  <c r="Y100" i="11"/>
  <c r="Y123" i="11"/>
  <c r="Y135" i="11"/>
  <c r="X3" i="11"/>
  <c r="X147" i="11"/>
  <c r="X76" i="11"/>
  <c r="X220" i="11"/>
  <c r="X149" i="11"/>
  <c r="X186" i="11"/>
  <c r="X128" i="11"/>
  <c r="X118" i="11"/>
  <c r="X174" i="11"/>
  <c r="X199" i="11"/>
  <c r="X212" i="11"/>
  <c r="X141" i="11"/>
  <c r="X145" i="11"/>
  <c r="X12" i="11"/>
  <c r="X157" i="11"/>
  <c r="X194" i="11"/>
  <c r="X73" i="11"/>
  <c r="X190" i="11"/>
  <c r="X143" i="11"/>
  <c r="X152" i="11"/>
  <c r="X8" i="11"/>
  <c r="X153" i="11"/>
  <c r="X48" i="11"/>
  <c r="X109" i="11"/>
  <c r="X61" i="11"/>
  <c r="X27" i="11"/>
  <c r="X100" i="11"/>
  <c r="X17" i="11"/>
  <c r="X185" i="11"/>
  <c r="X19" i="11"/>
  <c r="X176" i="11"/>
  <c r="X222" i="11"/>
  <c r="X32" i="11"/>
  <c r="X204" i="11"/>
  <c r="X25" i="11"/>
  <c r="X38" i="11"/>
  <c r="X110" i="11"/>
  <c r="X183" i="11"/>
  <c r="X209" i="11"/>
  <c r="X200" i="11"/>
  <c r="X7" i="11"/>
  <c r="X33" i="11"/>
  <c r="X50" i="11"/>
  <c r="X97" i="11"/>
  <c r="X144" i="11"/>
  <c r="X191" i="11"/>
  <c r="X51" i="11"/>
  <c r="X124" i="11"/>
  <c r="X41" i="11"/>
  <c r="X10" i="11"/>
  <c r="X31" i="11"/>
  <c r="X45" i="11"/>
  <c r="X86" i="11"/>
  <c r="X158" i="11"/>
  <c r="X203" i="11"/>
  <c r="X207" i="11"/>
  <c r="X42" i="11"/>
  <c r="X34" i="11"/>
  <c r="X43" i="11"/>
  <c r="X57" i="11"/>
  <c r="X122" i="11"/>
  <c r="X217" i="11"/>
  <c r="X98" i="11"/>
  <c r="X219" i="11"/>
  <c r="X46" i="11"/>
  <c r="X69" i="11"/>
  <c r="X155" i="11"/>
  <c r="X62" i="11"/>
  <c r="X166" i="11"/>
  <c r="X16" i="11"/>
  <c r="X160" i="11"/>
  <c r="X77" i="11"/>
  <c r="X78" i="11"/>
  <c r="X58" i="11"/>
  <c r="X30" i="11"/>
  <c r="X79" i="11"/>
  <c r="X81" i="11"/>
  <c r="X22" i="11"/>
  <c r="X154" i="11"/>
  <c r="X218" i="11"/>
  <c r="X99" i="11"/>
  <c r="X102" i="11"/>
  <c r="X70" i="11"/>
  <c r="X11" i="11"/>
  <c r="X192" i="11"/>
  <c r="X111" i="11"/>
  <c r="X127" i="11"/>
  <c r="X35" i="11"/>
  <c r="X123" i="11"/>
  <c r="X151" i="11"/>
  <c r="X134" i="11"/>
  <c r="X135" i="11"/>
  <c r="X175" i="11"/>
  <c r="X36" i="11"/>
  <c r="X15" i="11"/>
  <c r="X159" i="11"/>
  <c r="X88" i="11"/>
  <c r="X5" i="11"/>
  <c r="X173" i="11"/>
  <c r="X210" i="11"/>
  <c r="X4" i="11"/>
  <c r="X198" i="11"/>
  <c r="X9" i="11"/>
  <c r="X178" i="11"/>
  <c r="X216" i="11"/>
  <c r="X169" i="11"/>
  <c r="X74" i="11"/>
  <c r="X171" i="11"/>
  <c r="X113" i="11"/>
  <c r="X21" i="11"/>
  <c r="X165" i="11"/>
  <c r="X84" i="11"/>
  <c r="X202" i="11"/>
  <c r="X132" i="11"/>
  <c r="X39" i="11"/>
  <c r="X112" i="11"/>
  <c r="X29" i="11"/>
  <c r="X55" i="11"/>
  <c r="X161" i="11"/>
  <c r="X44" i="11"/>
  <c r="X177" i="11"/>
  <c r="X120" i="11"/>
  <c r="X13" i="11"/>
  <c r="X170" i="11"/>
  <c r="X195" i="11"/>
  <c r="X18" i="11"/>
  <c r="X91" i="11"/>
  <c r="X197" i="11"/>
  <c r="X56" i="11"/>
  <c r="X189" i="11"/>
  <c r="X146" i="11"/>
  <c r="X49" i="11"/>
  <c r="X26" i="11"/>
  <c r="X63" i="11"/>
  <c r="X136" i="11"/>
  <c r="X53" i="11"/>
  <c r="X115" i="11"/>
  <c r="X221" i="11"/>
  <c r="X68" i="11"/>
  <c r="X201" i="11"/>
  <c r="X179" i="11"/>
  <c r="X85" i="11"/>
  <c r="X54" i="11"/>
  <c r="X6" i="11"/>
  <c r="X67" i="11"/>
  <c r="X92" i="11"/>
  <c r="X213" i="11"/>
  <c r="X205" i="11"/>
  <c r="X121" i="11"/>
  <c r="X59" i="11"/>
  <c r="X95" i="11"/>
  <c r="X172" i="11"/>
  <c r="X103" i="11"/>
  <c r="X130" i="11"/>
  <c r="X184" i="11"/>
  <c r="X107" i="11"/>
  <c r="X138" i="11"/>
  <c r="X60" i="11"/>
  <c r="X64" i="11"/>
  <c r="X108" i="11"/>
  <c r="X65" i="11"/>
  <c r="X163" i="11"/>
  <c r="X104" i="11"/>
  <c r="X133" i="11"/>
  <c r="X187" i="11"/>
  <c r="X90" i="11"/>
  <c r="X47" i="11"/>
  <c r="X52" i="11"/>
  <c r="X193" i="11"/>
  <c r="X137" i="11"/>
  <c r="X129" i="11"/>
  <c r="X139" i="11"/>
  <c r="X66" i="11"/>
  <c r="X180" i="11"/>
  <c r="X114" i="11"/>
  <c r="X140" i="11"/>
  <c r="X72" i="11"/>
  <c r="X125" i="11"/>
  <c r="X167" i="11"/>
  <c r="X106" i="11"/>
  <c r="X142" i="11"/>
  <c r="X148" i="11"/>
  <c r="X181" i="11"/>
  <c r="X28" i="11"/>
  <c r="X116" i="11"/>
  <c r="X82" i="11"/>
  <c r="X182" i="11"/>
  <c r="X196" i="11"/>
  <c r="X117" i="11"/>
  <c r="X208" i="11"/>
  <c r="X119" i="11"/>
  <c r="X14" i="11"/>
  <c r="X89" i="11"/>
  <c r="X93" i="11"/>
  <c r="X71" i="11"/>
  <c r="X101" i="11"/>
  <c r="X105" i="11"/>
  <c r="X126" i="11"/>
  <c r="X150" i="11"/>
  <c r="X131" i="11"/>
  <c r="X75" i="11"/>
  <c r="X156" i="11"/>
  <c r="X40" i="11"/>
  <c r="X215" i="11"/>
  <c r="X94" i="11"/>
  <c r="X164" i="11"/>
  <c r="X24" i="11"/>
  <c r="X162" i="11"/>
  <c r="X188" i="11"/>
  <c r="X37" i="11"/>
  <c r="X87" i="11"/>
  <c r="X23" i="11"/>
  <c r="X214" i="11"/>
  <c r="X211" i="11"/>
  <c r="X206" i="11"/>
  <c r="X20" i="11"/>
  <c r="X83" i="11"/>
  <c r="X168" i="11"/>
  <c r="X80" i="11"/>
  <c r="X96" i="11"/>
  <c r="Y2" i="11"/>
  <c r="W2" i="11"/>
  <c r="X2" i="11"/>
  <c r="W3" i="11"/>
  <c r="W147" i="11"/>
  <c r="W53" i="11"/>
  <c r="W55" i="11"/>
  <c r="W93" i="11"/>
  <c r="W11" i="11"/>
  <c r="W181" i="11"/>
  <c r="W136" i="11"/>
  <c r="W173" i="11"/>
  <c r="W115" i="11"/>
  <c r="W120" i="11"/>
  <c r="W170" i="11"/>
  <c r="W78" i="11"/>
  <c r="W68" i="11"/>
  <c r="W34" i="11"/>
  <c r="W131" i="11"/>
  <c r="W38" i="11"/>
  <c r="W156" i="11"/>
  <c r="W62" i="11"/>
  <c r="W216" i="11"/>
  <c r="W27" i="11"/>
  <c r="W101" i="11"/>
  <c r="W175" i="11"/>
  <c r="W141" i="11"/>
  <c r="W16" i="11"/>
  <c r="W209" i="11"/>
  <c r="W192" i="11"/>
  <c r="W126" i="11"/>
  <c r="W82" i="11"/>
  <c r="W146" i="11"/>
  <c r="W36" i="11"/>
  <c r="W39" i="11"/>
  <c r="W125" i="11"/>
  <c r="W32" i="11"/>
  <c r="W177" i="11"/>
  <c r="W83" i="11"/>
  <c r="W28" i="11"/>
  <c r="W30" i="11"/>
  <c r="W199" i="11"/>
  <c r="W174" i="11"/>
  <c r="W118" i="11"/>
  <c r="W206" i="11"/>
  <c r="W134" i="11"/>
  <c r="W51" i="11"/>
  <c r="W161" i="11"/>
  <c r="W56" i="11"/>
  <c r="W213" i="11"/>
  <c r="W119" i="11"/>
  <c r="W102" i="11"/>
  <c r="W61" i="11"/>
  <c r="W222" i="11"/>
  <c r="W132" i="11"/>
  <c r="W145" i="11"/>
  <c r="W197" i="11"/>
  <c r="W104" i="11"/>
  <c r="W155" i="11"/>
  <c r="W17" i="11"/>
  <c r="W44" i="11"/>
  <c r="W201" i="11"/>
  <c r="W168" i="11"/>
  <c r="W221" i="11"/>
  <c r="W41" i="11"/>
  <c r="W50" i="11"/>
  <c r="W107" i="11"/>
  <c r="W148" i="11"/>
  <c r="W65" i="11"/>
  <c r="W91" i="11"/>
  <c r="W106" i="11"/>
  <c r="W88" i="11"/>
  <c r="W103" i="11"/>
  <c r="W180" i="11"/>
  <c r="W113" i="11"/>
  <c r="W18" i="11"/>
  <c r="W158" i="11"/>
  <c r="W5" i="11"/>
  <c r="W60" i="11"/>
  <c r="W12" i="11"/>
  <c r="W135" i="11"/>
  <c r="W124" i="11"/>
  <c r="W149" i="11"/>
  <c r="W20" i="11"/>
  <c r="W15" i="11"/>
  <c r="W159" i="11"/>
  <c r="W77" i="11"/>
  <c r="W127" i="11"/>
  <c r="W117" i="11"/>
  <c r="W35" i="11"/>
  <c r="W4" i="11"/>
  <c r="W160" i="11"/>
  <c r="W185" i="11"/>
  <c r="W151" i="11"/>
  <c r="W144" i="11"/>
  <c r="W211" i="11"/>
  <c r="W90" i="11"/>
  <c r="W92" i="11"/>
  <c r="W58" i="11"/>
  <c r="W179" i="11"/>
  <c r="W98" i="11"/>
  <c r="W194" i="11"/>
  <c r="W171" i="11"/>
  <c r="W59" i="11"/>
  <c r="W172" i="11"/>
  <c r="W163" i="11"/>
  <c r="W33" i="11"/>
  <c r="W128" i="11"/>
  <c r="W48" i="11"/>
  <c r="W49" i="11"/>
  <c r="W183" i="11"/>
  <c r="W196" i="11"/>
  <c r="W13" i="11"/>
  <c r="W105" i="11"/>
  <c r="W164" i="11"/>
  <c r="W84" i="11"/>
  <c r="W97" i="11"/>
  <c r="W195" i="11"/>
  <c r="W40" i="11"/>
  <c r="W8" i="11"/>
  <c r="W165" i="11"/>
  <c r="W130" i="11"/>
  <c r="W94" i="11"/>
  <c r="W207" i="11"/>
  <c r="W22" i="11"/>
  <c r="W138" i="11"/>
  <c r="W85" i="11"/>
  <c r="W9" i="11"/>
  <c r="W47" i="11"/>
  <c r="W219" i="11"/>
  <c r="W162" i="11"/>
  <c r="W166" i="11"/>
  <c r="W87" i="11"/>
  <c r="W157" i="11"/>
  <c r="W143" i="11"/>
  <c r="W184" i="11"/>
  <c r="W89" i="11"/>
  <c r="W6" i="11"/>
  <c r="W110" i="11"/>
  <c r="W111" i="11"/>
  <c r="W100" i="11"/>
  <c r="W153" i="11"/>
  <c r="W198" i="11"/>
  <c r="W86" i="11"/>
  <c r="W169" i="11"/>
  <c r="W29" i="11"/>
  <c r="W72" i="11"/>
  <c r="W95" i="11"/>
  <c r="W188" i="11"/>
  <c r="W193" i="11"/>
  <c r="W75" i="11"/>
  <c r="W64" i="11"/>
  <c r="W80" i="11"/>
  <c r="W204" i="11"/>
  <c r="W42" i="11"/>
  <c r="W186" i="11"/>
  <c r="W81" i="11"/>
  <c r="W99" i="11"/>
  <c r="W205" i="11"/>
  <c r="W167" i="11"/>
  <c r="W21" i="11"/>
  <c r="W14" i="11"/>
  <c r="W133" i="11"/>
  <c r="W45" i="11"/>
  <c r="W112" i="11"/>
  <c r="W187" i="11"/>
  <c r="W218" i="11"/>
  <c r="W202" i="11"/>
  <c r="W66" i="11"/>
  <c r="W96" i="11"/>
  <c r="W31" i="11"/>
  <c r="W46" i="11"/>
  <c r="W121" i="11"/>
  <c r="W26" i="11"/>
  <c r="W70" i="11"/>
  <c r="W24" i="11"/>
  <c r="W116" i="11"/>
  <c r="W190" i="11"/>
  <c r="W212" i="11"/>
  <c r="W210" i="11"/>
  <c r="W214" i="11"/>
  <c r="W220" i="11"/>
  <c r="W139" i="11"/>
  <c r="W123" i="11"/>
  <c r="W54" i="11"/>
  <c r="W109" i="11"/>
  <c r="W10" i="11"/>
  <c r="W208" i="11"/>
  <c r="W203" i="11"/>
  <c r="W67" i="11"/>
  <c r="W176" i="11"/>
  <c r="W76" i="11"/>
  <c r="W182" i="11"/>
  <c r="W74" i="11"/>
  <c r="W114" i="11"/>
  <c r="W152" i="11"/>
  <c r="W73" i="11"/>
  <c r="W150" i="11"/>
  <c r="W19" i="11"/>
  <c r="W215" i="11"/>
  <c r="W178" i="11"/>
  <c r="W137" i="11"/>
  <c r="W71" i="11"/>
  <c r="W7" i="11"/>
  <c r="W122" i="11"/>
  <c r="W191" i="11"/>
  <c r="W63" i="11"/>
  <c r="W52" i="11"/>
  <c r="W154" i="11"/>
  <c r="W140" i="11"/>
  <c r="W57" i="11"/>
  <c r="W25" i="11"/>
  <c r="W108" i="11"/>
  <c r="W129" i="11"/>
  <c r="W142" i="11"/>
  <c r="W200" i="11"/>
  <c r="W23" i="11"/>
  <c r="W37" i="11"/>
  <c r="W43" i="11"/>
  <c r="W189" i="11"/>
  <c r="W69" i="11"/>
  <c r="W79" i="11"/>
  <c r="W217" i="11"/>
  <c r="V2" i="12"/>
  <c r="U2" i="12"/>
  <c r="T2" i="12"/>
  <c r="T3" i="11"/>
  <c r="T51" i="11"/>
  <c r="T99" i="11"/>
  <c r="T147" i="11"/>
  <c r="T195" i="11"/>
  <c r="U139" i="11"/>
  <c r="V179" i="11"/>
  <c r="T120" i="11"/>
  <c r="U51" i="11"/>
  <c r="U103" i="11"/>
  <c r="U199" i="11"/>
  <c r="V15" i="11"/>
  <c r="V63" i="11"/>
  <c r="V111" i="11"/>
  <c r="V159" i="11"/>
  <c r="T32" i="11"/>
  <c r="T92" i="11"/>
  <c r="U64" i="11"/>
  <c r="V133" i="11"/>
  <c r="V197" i="11"/>
  <c r="V52" i="11"/>
  <c r="T124" i="11"/>
  <c r="T214" i="11"/>
  <c r="T196" i="11"/>
  <c r="T192" i="11"/>
  <c r="V30" i="11"/>
  <c r="T14" i="11"/>
  <c r="T17" i="11"/>
  <c r="T89" i="11"/>
  <c r="U156" i="11"/>
  <c r="U106" i="11"/>
  <c r="T25" i="11"/>
  <c r="U8" i="11"/>
  <c r="U41" i="11"/>
  <c r="V129" i="11"/>
  <c r="T49" i="11"/>
  <c r="V54" i="11"/>
  <c r="V32" i="11"/>
  <c r="T57" i="11"/>
  <c r="V17" i="11"/>
  <c r="V89" i="11"/>
  <c r="T173" i="11"/>
  <c r="V184" i="11"/>
  <c r="U201" i="11"/>
  <c r="V12" i="11"/>
  <c r="V84" i="11"/>
  <c r="U152" i="11"/>
  <c r="T114" i="11"/>
  <c r="U97" i="11"/>
  <c r="U126" i="11"/>
  <c r="V180" i="11"/>
  <c r="U56" i="11"/>
  <c r="V185" i="11"/>
  <c r="U93" i="11"/>
  <c r="U133" i="11"/>
  <c r="T18" i="11"/>
  <c r="V196" i="11"/>
  <c r="T45" i="11"/>
  <c r="U160" i="11"/>
  <c r="T11" i="11"/>
  <c r="T107" i="11"/>
  <c r="T155" i="11"/>
  <c r="U151" i="11"/>
  <c r="V191" i="11"/>
  <c r="U7" i="11"/>
  <c r="U115" i="11"/>
  <c r="U219" i="11"/>
  <c r="V71" i="11"/>
  <c r="V167" i="11"/>
  <c r="U4" i="11"/>
  <c r="V144" i="11"/>
  <c r="V64" i="11"/>
  <c r="T140" i="11"/>
  <c r="U92" i="11"/>
  <c r="T148" i="11"/>
  <c r="T29" i="11"/>
  <c r="U166" i="11"/>
  <c r="U137" i="11"/>
  <c r="V150" i="11"/>
  <c r="V78" i="11"/>
  <c r="V29" i="11"/>
  <c r="T194" i="11"/>
  <c r="V109" i="11"/>
  <c r="V24" i="11"/>
  <c r="U178" i="11"/>
  <c r="T137" i="11"/>
  <c r="U185" i="11"/>
  <c r="V116" i="11"/>
  <c r="T105" i="11"/>
  <c r="V213" i="11"/>
  <c r="U172" i="11"/>
  <c r="V58" i="11"/>
  <c r="T74" i="11"/>
  <c r="U36" i="11"/>
  <c r="V158" i="11"/>
  <c r="V168" i="11"/>
  <c r="T165" i="11"/>
  <c r="U113" i="11"/>
  <c r="V189" i="11"/>
  <c r="T117" i="11"/>
  <c r="T206" i="11"/>
  <c r="V121" i="11"/>
  <c r="T27" i="11"/>
  <c r="U23" i="11"/>
  <c r="T60" i="11"/>
  <c r="V135" i="11"/>
  <c r="T64" i="11"/>
  <c r="V165" i="11"/>
  <c r="V188" i="11"/>
  <c r="T122" i="11"/>
  <c r="T141" i="11"/>
  <c r="T216" i="11"/>
  <c r="T125" i="11"/>
  <c r="T222" i="11"/>
  <c r="U30" i="11"/>
  <c r="V104" i="11"/>
  <c r="U39" i="11"/>
  <c r="V91" i="11"/>
  <c r="V170" i="11"/>
  <c r="U121" i="11"/>
  <c r="V221" i="11"/>
  <c r="V142" i="11"/>
  <c r="T144" i="11"/>
  <c r="T86" i="11"/>
  <c r="T179" i="11"/>
  <c r="V95" i="11"/>
  <c r="V110" i="11"/>
  <c r="V220" i="11"/>
  <c r="T65" i="11"/>
  <c r="U89" i="11"/>
  <c r="V65" i="11"/>
  <c r="U130" i="11"/>
  <c r="T176" i="11"/>
  <c r="T39" i="11"/>
  <c r="V3" i="11"/>
  <c r="T76" i="11"/>
  <c r="V28" i="11"/>
  <c r="U169" i="11"/>
  <c r="T126" i="11"/>
  <c r="V200" i="11"/>
  <c r="U90" i="11"/>
  <c r="U61" i="11"/>
  <c r="U110" i="11"/>
  <c r="T91" i="11"/>
  <c r="U91" i="11"/>
  <c r="V103" i="11"/>
  <c r="T7" i="11"/>
  <c r="T55" i="11"/>
  <c r="T103" i="11"/>
  <c r="T151" i="11"/>
  <c r="T199" i="11"/>
  <c r="U143" i="11"/>
  <c r="V187" i="11"/>
  <c r="U3" i="11"/>
  <c r="U55" i="11"/>
  <c r="U111" i="11"/>
  <c r="U211" i="11"/>
  <c r="V19" i="11"/>
  <c r="V67" i="11"/>
  <c r="V115" i="11"/>
  <c r="V163" i="11"/>
  <c r="T36" i="11"/>
  <c r="T108" i="11"/>
  <c r="V69" i="11"/>
  <c r="V138" i="11"/>
  <c r="V202" i="11"/>
  <c r="T58" i="11"/>
  <c r="T134" i="11"/>
  <c r="T220" i="11"/>
  <c r="V13" i="11"/>
  <c r="U33" i="11"/>
  <c r="T109" i="11"/>
  <c r="V126" i="11"/>
  <c r="U22" i="11"/>
  <c r="U94" i="11"/>
  <c r="U161" i="11"/>
  <c r="V145" i="11"/>
  <c r="T85" i="11"/>
  <c r="V97" i="11"/>
  <c r="V46" i="11"/>
  <c r="V134" i="11"/>
  <c r="T61" i="11"/>
  <c r="V66" i="11"/>
  <c r="T50" i="11"/>
  <c r="T69" i="11"/>
  <c r="U24" i="11"/>
  <c r="U96" i="11"/>
  <c r="T178" i="11"/>
  <c r="V205" i="11"/>
  <c r="V20" i="11"/>
  <c r="T90" i="11"/>
  <c r="U168" i="11"/>
  <c r="V136" i="11"/>
  <c r="T121" i="11"/>
  <c r="U153" i="11"/>
  <c r="V62" i="11"/>
  <c r="U197" i="11"/>
  <c r="T59" i="11"/>
  <c r="U59" i="11"/>
  <c r="V23" i="11"/>
  <c r="V119" i="11"/>
  <c r="T40" i="11"/>
  <c r="U76" i="11"/>
  <c r="V208" i="11"/>
  <c r="U101" i="11"/>
  <c r="V40" i="11"/>
  <c r="V174" i="11"/>
  <c r="T101" i="11"/>
  <c r="V161" i="11"/>
  <c r="V120" i="11"/>
  <c r="U53" i="11"/>
  <c r="T73" i="11"/>
  <c r="U98" i="11"/>
  <c r="V101" i="11"/>
  <c r="U25" i="11"/>
  <c r="V96" i="11"/>
  <c r="V146" i="11"/>
  <c r="V222" i="11"/>
  <c r="V8" i="11"/>
  <c r="V149" i="11"/>
  <c r="T106" i="11"/>
  <c r="V152" i="11"/>
  <c r="V172" i="11"/>
  <c r="T128" i="11"/>
  <c r="U114" i="11"/>
  <c r="T102" i="11"/>
  <c r="U222" i="11"/>
  <c r="U176" i="11"/>
  <c r="T154" i="11"/>
  <c r="V36" i="11"/>
  <c r="T174" i="11"/>
  <c r="V80" i="11"/>
  <c r="U6" i="11"/>
  <c r="V49" i="11"/>
  <c r="T75" i="11"/>
  <c r="U75" i="11"/>
  <c r="V39" i="11"/>
  <c r="T8" i="11"/>
  <c r="U28" i="11"/>
  <c r="V88" i="11"/>
  <c r="U217" i="11"/>
  <c r="U124" i="11"/>
  <c r="V216" i="11"/>
  <c r="T208" i="11"/>
  <c r="T93" i="11"/>
  <c r="U20" i="11"/>
  <c r="U128" i="11"/>
  <c r="T79" i="11"/>
  <c r="U159" i="11"/>
  <c r="V139" i="11"/>
  <c r="V33" i="11"/>
  <c r="V209" i="11"/>
  <c r="U58" i="11"/>
  <c r="V82" i="11"/>
  <c r="U60" i="11"/>
  <c r="U125" i="11"/>
  <c r="T110" i="11"/>
  <c r="T131" i="11"/>
  <c r="U83" i="11"/>
  <c r="T16" i="11"/>
  <c r="V100" i="11"/>
  <c r="T213" i="11"/>
  <c r="U17" i="11"/>
  <c r="V74" i="11"/>
  <c r="T181" i="11"/>
  <c r="T98" i="11"/>
  <c r="U203" i="11"/>
  <c r="T188" i="11"/>
  <c r="U204" i="11"/>
  <c r="V190" i="11"/>
  <c r="V50" i="11"/>
  <c r="U116" i="11"/>
  <c r="U207" i="11"/>
  <c r="T203" i="11"/>
  <c r="T62" i="11"/>
  <c r="U138" i="11"/>
  <c r="U132" i="11"/>
  <c r="T97" i="11"/>
  <c r="T200" i="11"/>
  <c r="U189" i="11"/>
  <c r="T9" i="11"/>
  <c r="U202" i="11"/>
  <c r="V92" i="11"/>
  <c r="U108" i="11"/>
  <c r="U62" i="11"/>
  <c r="U208" i="11"/>
  <c r="V210" i="11"/>
  <c r="U181" i="11"/>
  <c r="T123" i="11"/>
  <c r="V211" i="11"/>
  <c r="U147" i="11"/>
  <c r="V87" i="11"/>
  <c r="U100" i="11"/>
  <c r="T166" i="11"/>
  <c r="V73" i="11"/>
  <c r="U188" i="11"/>
  <c r="U77" i="11"/>
  <c r="V53" i="11"/>
  <c r="U120" i="11"/>
  <c r="V68" i="11"/>
  <c r="U213" i="11"/>
  <c r="T31" i="11"/>
  <c r="U27" i="11"/>
  <c r="V43" i="11"/>
  <c r="U105" i="11"/>
  <c r="T26" i="11"/>
  <c r="U129" i="11"/>
  <c r="U162" i="11"/>
  <c r="T130" i="11"/>
  <c r="U42" i="11"/>
  <c r="T21" i="11"/>
  <c r="T35" i="11"/>
  <c r="T116" i="11"/>
  <c r="V176" i="11"/>
  <c r="U220" i="11"/>
  <c r="T205" i="11"/>
  <c r="T185" i="11"/>
  <c r="U80" i="11"/>
  <c r="V61" i="11"/>
  <c r="U186" i="11"/>
  <c r="T87" i="11"/>
  <c r="U87" i="11"/>
  <c r="V147" i="11"/>
  <c r="V181" i="11"/>
  <c r="V206" i="11"/>
  <c r="U140" i="11"/>
  <c r="U221" i="11"/>
  <c r="T146" i="11"/>
  <c r="U66" i="11"/>
  <c r="T149" i="11"/>
  <c r="T43" i="11"/>
  <c r="U183" i="11"/>
  <c r="T24" i="11"/>
  <c r="T15" i="11"/>
  <c r="T63" i="11"/>
  <c r="T111" i="11"/>
  <c r="T159" i="11"/>
  <c r="T207" i="11"/>
  <c r="U155" i="11"/>
  <c r="V195" i="11"/>
  <c r="U11" i="11"/>
  <c r="U63" i="11"/>
  <c r="U123" i="11"/>
  <c r="V183" i="11"/>
  <c r="V27" i="11"/>
  <c r="V75" i="11"/>
  <c r="V123" i="11"/>
  <c r="V171" i="11"/>
  <c r="T44" i="11"/>
  <c r="V9" i="11"/>
  <c r="V81" i="11"/>
  <c r="T70" i="11"/>
  <c r="T145" i="11"/>
  <c r="V140" i="11"/>
  <c r="T129" i="11"/>
  <c r="T180" i="11"/>
  <c r="V217" i="11"/>
  <c r="U34" i="11"/>
  <c r="V182" i="11"/>
  <c r="U164" i="11"/>
  <c r="V90" i="11"/>
  <c r="V106" i="11"/>
  <c r="T30" i="11"/>
  <c r="T158" i="11"/>
  <c r="V44" i="11"/>
  <c r="T221" i="11"/>
  <c r="T38" i="11"/>
  <c r="T219" i="11"/>
  <c r="T193" i="11"/>
  <c r="V141" i="11"/>
  <c r="V48" i="11"/>
  <c r="U50" i="11"/>
  <c r="T175" i="11"/>
  <c r="V215" i="11"/>
  <c r="T96" i="11"/>
  <c r="T68" i="11"/>
  <c r="T172" i="11"/>
  <c r="T160" i="11"/>
  <c r="V10" i="11"/>
  <c r="U21" i="11"/>
  <c r="T54" i="11"/>
  <c r="T138" i="11"/>
  <c r="T83" i="11"/>
  <c r="U167" i="11"/>
  <c r="T72" i="11"/>
  <c r="T182" i="11"/>
  <c r="U134" i="11"/>
  <c r="U200" i="11"/>
  <c r="T136" i="11"/>
  <c r="U54" i="11"/>
  <c r="U86" i="11"/>
  <c r="T183" i="11"/>
  <c r="T88" i="11"/>
  <c r="V51" i="11"/>
  <c r="V45" i="11"/>
  <c r="T152" i="11"/>
  <c r="U70" i="11"/>
  <c r="V94" i="11"/>
  <c r="U72" i="11"/>
  <c r="U136" i="11"/>
  <c r="T218" i="11"/>
  <c r="T139" i="11"/>
  <c r="U43" i="11"/>
  <c r="V55" i="11"/>
  <c r="T19" i="11"/>
  <c r="T67" i="11"/>
  <c r="T115" i="11"/>
  <c r="T163" i="11"/>
  <c r="T211" i="11"/>
  <c r="U163" i="11"/>
  <c r="V199" i="11"/>
  <c r="U15" i="11"/>
  <c r="U67" i="11"/>
  <c r="U127" i="11"/>
  <c r="V207" i="11"/>
  <c r="V31" i="11"/>
  <c r="V79" i="11"/>
  <c r="V127" i="11"/>
  <c r="V175" i="11"/>
  <c r="T48" i="11"/>
  <c r="U16" i="11"/>
  <c r="U88" i="11"/>
  <c r="V154" i="11"/>
  <c r="V218" i="11"/>
  <c r="V76" i="11"/>
  <c r="T150" i="11"/>
  <c r="V156" i="11"/>
  <c r="U158" i="11"/>
  <c r="T156" i="11"/>
  <c r="T217" i="11"/>
  <c r="T33" i="11"/>
  <c r="T41" i="11"/>
  <c r="V112" i="11"/>
  <c r="U177" i="11"/>
  <c r="V193" i="11"/>
  <c r="V173" i="11"/>
  <c r="U206" i="11"/>
  <c r="U65" i="11"/>
  <c r="V198" i="11"/>
  <c r="V108" i="11"/>
  <c r="V102" i="11"/>
  <c r="V41" i="11"/>
  <c r="T153" i="11"/>
  <c r="V201" i="11"/>
  <c r="U205" i="11"/>
  <c r="V26" i="11"/>
  <c r="U179" i="11"/>
  <c r="T142" i="11"/>
  <c r="U187" i="11"/>
  <c r="T94" i="11"/>
  <c r="U193" i="11"/>
  <c r="V162" i="11"/>
  <c r="U210" i="11"/>
  <c r="U37" i="11"/>
  <c r="V98" i="11"/>
  <c r="U195" i="11"/>
  <c r="T52" i="11"/>
  <c r="V47" i="11"/>
  <c r="U40" i="11"/>
  <c r="V148" i="11"/>
  <c r="U198" i="11"/>
  <c r="V178" i="11"/>
  <c r="U18" i="11"/>
  <c r="U49" i="11"/>
  <c r="U165" i="11"/>
  <c r="U107" i="11"/>
  <c r="U35" i="11"/>
  <c r="V99" i="11"/>
  <c r="U117" i="11"/>
  <c r="U118" i="11"/>
  <c r="U157" i="11"/>
  <c r="T212" i="11"/>
  <c r="V114" i="11"/>
  <c r="U68" i="11"/>
  <c r="U144" i="11"/>
  <c r="U119" i="11"/>
  <c r="T23" i="11"/>
  <c r="T71" i="11"/>
  <c r="T119" i="11"/>
  <c r="T167" i="11"/>
  <c r="T215" i="11"/>
  <c r="U171" i="11"/>
  <c r="V203" i="11"/>
  <c r="U19" i="11"/>
  <c r="U71" i="11"/>
  <c r="U135" i="11"/>
  <c r="V219" i="11"/>
  <c r="V35" i="11"/>
  <c r="V83" i="11"/>
  <c r="V131" i="11"/>
  <c r="T4" i="11"/>
  <c r="T56" i="11"/>
  <c r="V21" i="11"/>
  <c r="V93" i="11"/>
  <c r="V160" i="11"/>
  <c r="V4" i="11"/>
  <c r="T82" i="11"/>
  <c r="T161" i="11"/>
  <c r="V177" i="11"/>
  <c r="U190" i="11"/>
  <c r="T177" i="11"/>
  <c r="U32" i="11"/>
  <c r="U74" i="11"/>
  <c r="U46" i="11"/>
  <c r="T118" i="11"/>
  <c r="U182" i="11"/>
  <c r="V214" i="11"/>
  <c r="V194" i="11"/>
  <c r="U9" i="11"/>
  <c r="V70" i="11"/>
  <c r="T168" i="11"/>
  <c r="V130" i="11"/>
  <c r="T132" i="11"/>
  <c r="U104" i="11"/>
  <c r="T186" i="11"/>
  <c r="U48" i="11"/>
  <c r="V118" i="11"/>
  <c r="U173" i="11"/>
  <c r="T190" i="11"/>
  <c r="U26" i="11"/>
  <c r="T42" i="11"/>
  <c r="V113" i="11"/>
  <c r="V56" i="11"/>
  <c r="T81" i="11"/>
  <c r="U149" i="11"/>
  <c r="T171" i="11"/>
  <c r="T10" i="11"/>
  <c r="T53" i="11"/>
  <c r="U5" i="11"/>
  <c r="V132" i="11"/>
  <c r="U194" i="11"/>
  <c r="V18" i="11"/>
  <c r="V164" i="11"/>
  <c r="T127" i="11"/>
  <c r="U79" i="11"/>
  <c r="T12" i="11"/>
  <c r="V16" i="11"/>
  <c r="T209" i="11"/>
  <c r="T184" i="11"/>
  <c r="T164" i="11"/>
  <c r="V25" i="11"/>
  <c r="U44" i="11"/>
  <c r="U170" i="11"/>
  <c r="U95" i="11"/>
  <c r="U31" i="11"/>
  <c r="V143" i="11"/>
  <c r="T22" i="11"/>
  <c r="U148" i="11"/>
  <c r="V6" i="11"/>
  <c r="V169" i="11"/>
  <c r="V60" i="11"/>
  <c r="T170" i="11"/>
  <c r="T135" i="11"/>
  <c r="U175" i="11"/>
  <c r="T20" i="11"/>
  <c r="V105" i="11"/>
  <c r="V38" i="11"/>
  <c r="V22" i="11"/>
  <c r="V86" i="11"/>
  <c r="T66" i="11"/>
  <c r="T197" i="11"/>
  <c r="T187" i="11"/>
  <c r="T100" i="11"/>
  <c r="V7" i="11"/>
  <c r="T47" i="11"/>
  <c r="V107" i="11"/>
  <c r="T34" i="11"/>
  <c r="U196" i="11"/>
  <c r="T169" i="11"/>
  <c r="V212" i="11"/>
  <c r="U81" i="11"/>
  <c r="V137" i="11"/>
  <c r="T95" i="11"/>
  <c r="V151" i="11"/>
  <c r="T46" i="11"/>
  <c r="U212" i="11"/>
  <c r="T201" i="11"/>
  <c r="U14" i="11"/>
  <c r="T6" i="11"/>
  <c r="V153" i="11"/>
  <c r="T143" i="11"/>
  <c r="V155" i="11"/>
  <c r="U112" i="11"/>
  <c r="T5" i="11"/>
  <c r="U29" i="11"/>
  <c r="V5" i="11"/>
  <c r="V72" i="11"/>
  <c r="V14" i="11"/>
  <c r="T191" i="11"/>
  <c r="T28" i="11"/>
  <c r="V117" i="11"/>
  <c r="U10" i="11"/>
  <c r="V34" i="11"/>
  <c r="U12" i="11"/>
  <c r="T78" i="11"/>
  <c r="U69" i="11"/>
  <c r="U131" i="11"/>
  <c r="T80" i="11"/>
  <c r="T198" i="11"/>
  <c r="T77" i="11"/>
  <c r="T113" i="11"/>
  <c r="V77" i="11"/>
  <c r="U141" i="11"/>
  <c r="U45" i="11"/>
  <c r="U215" i="11"/>
  <c r="T84" i="11"/>
  <c r="T204" i="11"/>
  <c r="U82" i="11"/>
  <c r="V124" i="11"/>
  <c r="U84" i="11"/>
  <c r="U146" i="11"/>
  <c r="V37" i="11"/>
  <c r="T112" i="11"/>
  <c r="U52" i="11"/>
  <c r="T189" i="11"/>
  <c r="U145" i="11"/>
  <c r="T13" i="11"/>
  <c r="T157" i="11"/>
  <c r="U78" i="11"/>
  <c r="T202" i="11"/>
  <c r="U47" i="11"/>
  <c r="V57" i="11"/>
  <c r="T210" i="11"/>
  <c r="U150" i="11"/>
  <c r="T37" i="11"/>
  <c r="T162" i="11"/>
  <c r="U102" i="11"/>
  <c r="U57" i="11"/>
  <c r="U99" i="11"/>
  <c r="V122" i="11"/>
  <c r="U38" i="11"/>
  <c r="U209" i="11"/>
  <c r="U13" i="11"/>
  <c r="V125" i="11"/>
  <c r="U73" i="11"/>
  <c r="U122" i="11"/>
  <c r="U191" i="11"/>
  <c r="V128" i="11"/>
  <c r="T133" i="11"/>
  <c r="U214" i="11"/>
  <c r="V42" i="11"/>
  <c r="V157" i="11"/>
  <c r="U85" i="11"/>
  <c r="U192" i="11"/>
  <c r="V11" i="11"/>
  <c r="V186" i="11"/>
  <c r="U184" i="11"/>
  <c r="U109" i="11"/>
  <c r="U142" i="11"/>
  <c r="V85" i="11"/>
  <c r="U154" i="11"/>
  <c r="V59" i="11"/>
  <c r="V192" i="11"/>
  <c r="V204" i="11"/>
  <c r="U216" i="11"/>
  <c r="U174" i="11"/>
  <c r="T104" i="11"/>
  <c r="U218" i="11"/>
  <c r="V166" i="11"/>
  <c r="U180" i="11"/>
  <c r="V2" i="10"/>
  <c r="U2" i="10"/>
  <c r="T2" i="10"/>
  <c r="T3" i="9"/>
  <c r="T51" i="9"/>
  <c r="T99" i="9"/>
  <c r="T147" i="9"/>
  <c r="T195" i="9"/>
  <c r="T243" i="9"/>
  <c r="T291" i="9"/>
  <c r="T339" i="9"/>
  <c r="U47" i="9"/>
  <c r="U95" i="9"/>
  <c r="U143" i="9"/>
  <c r="U191" i="9"/>
  <c r="U239" i="9"/>
  <c r="U287" i="9"/>
  <c r="V7" i="9"/>
  <c r="V55" i="9"/>
  <c r="V103" i="9"/>
  <c r="V151" i="9"/>
  <c r="V199" i="9"/>
  <c r="V247" i="9"/>
  <c r="V295" i="9"/>
  <c r="T20" i="9"/>
  <c r="T68" i="9"/>
  <c r="U64" i="9"/>
  <c r="T129" i="9"/>
  <c r="T193" i="9"/>
  <c r="T257" i="9"/>
  <c r="T321" i="9"/>
  <c r="V371" i="9"/>
  <c r="V64" i="9"/>
  <c r="U129" i="9"/>
  <c r="U193" i="9"/>
  <c r="U257" i="9"/>
  <c r="U321" i="9"/>
  <c r="T372" i="9"/>
  <c r="V170" i="9"/>
  <c r="U58" i="9"/>
  <c r="V124" i="9"/>
  <c r="V188" i="9"/>
  <c r="V252" i="9"/>
  <c r="V316" i="9"/>
  <c r="U368" i="9"/>
  <c r="V122" i="9"/>
  <c r="U53" i="9"/>
  <c r="T120" i="9"/>
  <c r="T184" i="9"/>
  <c r="T248" i="9"/>
  <c r="T312" i="9"/>
  <c r="V364" i="9"/>
  <c r="V165" i="9"/>
  <c r="V65" i="9"/>
  <c r="U130" i="9"/>
  <c r="U194" i="9"/>
  <c r="U258" i="9"/>
  <c r="U322" i="9"/>
  <c r="T373" i="9"/>
  <c r="V240" i="9"/>
  <c r="V72" i="9"/>
  <c r="V136" i="9"/>
  <c r="V200" i="9"/>
  <c r="V264" i="9"/>
  <c r="U328" i="9"/>
  <c r="U377" i="9"/>
  <c r="T73" i="9"/>
  <c r="T137" i="9"/>
  <c r="T201" i="9"/>
  <c r="T286" i="9"/>
  <c r="V42" i="9"/>
  <c r="U110" i="9"/>
  <c r="U174" i="9"/>
  <c r="U238" i="9"/>
  <c r="U302" i="9"/>
  <c r="T358" i="9"/>
  <c r="V106" i="9"/>
  <c r="U56" i="9"/>
  <c r="V121" i="9"/>
  <c r="V185" i="9"/>
  <c r="V249" i="9"/>
  <c r="V318" i="9"/>
  <c r="V8" i="9"/>
  <c r="T80" i="9"/>
  <c r="T144" i="9"/>
  <c r="T208" i="9"/>
  <c r="T272" i="9"/>
  <c r="T334" i="9"/>
  <c r="V96" i="9"/>
  <c r="U62" i="9"/>
  <c r="U128" i="9"/>
  <c r="U192" i="9"/>
  <c r="U256" i="9"/>
  <c r="U320" i="9"/>
  <c r="T371" i="9"/>
  <c r="V325" i="9"/>
  <c r="V334" i="9"/>
  <c r="U355" i="9"/>
  <c r="T319" i="9"/>
  <c r="U171" i="9"/>
  <c r="V35" i="9"/>
  <c r="V227" i="9"/>
  <c r="T102" i="9"/>
  <c r="U102" i="9"/>
  <c r="T29" i="9"/>
  <c r="V361" i="9"/>
  <c r="V353" i="9"/>
  <c r="T42" i="9"/>
  <c r="U42" i="9"/>
  <c r="U148" i="9"/>
  <c r="V158" i="9"/>
  <c r="T181" i="9"/>
  <c r="V176" i="9"/>
  <c r="T7" i="9"/>
  <c r="T55" i="9"/>
  <c r="T103" i="9"/>
  <c r="T151" i="9"/>
  <c r="T199" i="9"/>
  <c r="T247" i="9"/>
  <c r="T295" i="9"/>
  <c r="U3" i="9"/>
  <c r="U51" i="9"/>
  <c r="U99" i="9"/>
  <c r="U147" i="9"/>
  <c r="U195" i="9"/>
  <c r="U243" i="9"/>
  <c r="U291" i="9"/>
  <c r="V11" i="9"/>
  <c r="V59" i="9"/>
  <c r="V107" i="9"/>
  <c r="V155" i="9"/>
  <c r="V203" i="9"/>
  <c r="V251" i="9"/>
  <c r="V299" i="9"/>
  <c r="T24" i="9"/>
  <c r="T72" i="9"/>
  <c r="V69" i="9"/>
  <c r="T134" i="9"/>
  <c r="T198" i="9"/>
  <c r="T262" i="9"/>
  <c r="T326" i="9"/>
  <c r="V375" i="9"/>
  <c r="T70" i="9"/>
  <c r="U134" i="9"/>
  <c r="U198" i="9"/>
  <c r="U262" i="9"/>
  <c r="U326" i="9"/>
  <c r="T376" i="9"/>
  <c r="V208" i="9"/>
  <c r="T65" i="9"/>
  <c r="V129" i="9"/>
  <c r="V193" i="9"/>
  <c r="V257" i="9"/>
  <c r="V321" i="9"/>
  <c r="U372" i="9"/>
  <c r="V154" i="9"/>
  <c r="V58" i="9"/>
  <c r="T125" i="9"/>
  <c r="T189" i="9"/>
  <c r="T253" i="9"/>
  <c r="T317" i="9"/>
  <c r="V368" i="9"/>
  <c r="V218" i="9"/>
  <c r="U72" i="9"/>
  <c r="U136" i="9"/>
  <c r="U200" i="9"/>
  <c r="U264" i="9"/>
  <c r="T328" i="9"/>
  <c r="T377" i="9"/>
  <c r="T6" i="9"/>
  <c r="V77" i="9"/>
  <c r="V141" i="9"/>
  <c r="V205" i="9"/>
  <c r="V269" i="9"/>
  <c r="V332" i="9"/>
  <c r="U6" i="9"/>
  <c r="T78" i="9"/>
  <c r="T142" i="9"/>
  <c r="T206" i="9"/>
  <c r="T308" i="9"/>
  <c r="U49" i="9"/>
  <c r="U116" i="9"/>
  <c r="U180" i="9"/>
  <c r="U244" i="9"/>
  <c r="U308" i="9"/>
  <c r="T362" i="9"/>
  <c r="V149" i="9"/>
  <c r="V61" i="9"/>
  <c r="V126" i="9"/>
  <c r="V190" i="9"/>
  <c r="V254" i="9"/>
  <c r="V324" i="9"/>
  <c r="T14" i="9"/>
  <c r="T85" i="9"/>
  <c r="T149" i="9"/>
  <c r="T213" i="9"/>
  <c r="T277" i="9"/>
  <c r="U338" i="9"/>
  <c r="V160" i="9"/>
  <c r="T69" i="9"/>
  <c r="U133" i="9"/>
  <c r="U197" i="9"/>
  <c r="U261" i="9"/>
  <c r="U325" i="9"/>
  <c r="T375" i="9"/>
  <c r="U375" i="9"/>
  <c r="U343" i="9"/>
  <c r="V338" i="9"/>
  <c r="U347" i="9"/>
  <c r="T175" i="9"/>
  <c r="U219" i="9"/>
  <c r="V83" i="9"/>
  <c r="T48" i="9"/>
  <c r="T230" i="9"/>
  <c r="U166" i="9"/>
  <c r="V161" i="9"/>
  <c r="T93" i="9"/>
  <c r="U36" i="9"/>
  <c r="V109" i="9"/>
  <c r="T110" i="9"/>
  <c r="U276" i="9"/>
  <c r="V26" i="9"/>
  <c r="U101" i="9"/>
  <c r="T11" i="9"/>
  <c r="T59" i="9"/>
  <c r="T107" i="9"/>
  <c r="T155" i="9"/>
  <c r="T203" i="9"/>
  <c r="T251" i="9"/>
  <c r="T299" i="9"/>
  <c r="U7" i="9"/>
  <c r="U55" i="9"/>
  <c r="U103" i="9"/>
  <c r="U151" i="9"/>
  <c r="U199" i="9"/>
  <c r="U247" i="9"/>
  <c r="U295" i="9"/>
  <c r="V15" i="9"/>
  <c r="V63" i="9"/>
  <c r="V111" i="9"/>
  <c r="V159" i="9"/>
  <c r="V207" i="9"/>
  <c r="V255" i="9"/>
  <c r="V303" i="9"/>
  <c r="T28" i="9"/>
  <c r="U4" i="9"/>
  <c r="T76" i="9"/>
  <c r="T140" i="9"/>
  <c r="T204" i="9"/>
  <c r="T268" i="9"/>
  <c r="V330" i="9"/>
  <c r="V4" i="9"/>
  <c r="U76" i="9"/>
  <c r="U140" i="9"/>
  <c r="U204" i="9"/>
  <c r="U268" i="9"/>
  <c r="U331" i="9"/>
  <c r="T260" i="9"/>
  <c r="V250" i="9"/>
  <c r="U70" i="9"/>
  <c r="V134" i="9"/>
  <c r="V198" i="9"/>
  <c r="V262" i="9"/>
  <c r="V326" i="9"/>
  <c r="U376" i="9"/>
  <c r="V192" i="9"/>
  <c r="U65" i="9"/>
  <c r="T130" i="9"/>
  <c r="T194" i="9"/>
  <c r="T258" i="9"/>
  <c r="T322" i="9"/>
  <c r="V372" i="9"/>
  <c r="V5" i="9"/>
  <c r="U77" i="9"/>
  <c r="U141" i="9"/>
  <c r="U205" i="9"/>
  <c r="U269" i="9"/>
  <c r="U332" i="9"/>
  <c r="T238" i="9"/>
  <c r="V12" i="9"/>
  <c r="V82" i="9"/>
  <c r="V146" i="9"/>
  <c r="V210" i="9"/>
  <c r="V274" i="9"/>
  <c r="T337" i="9"/>
  <c r="T13" i="9"/>
  <c r="T84" i="9"/>
  <c r="T148" i="9"/>
  <c r="T212" i="9"/>
  <c r="T313" i="9"/>
  <c r="V54" i="9"/>
  <c r="U121" i="9"/>
  <c r="U185" i="9"/>
  <c r="U249" i="9"/>
  <c r="U313" i="9"/>
  <c r="T366" i="9"/>
  <c r="V197" i="9"/>
  <c r="U68" i="9"/>
  <c r="V132" i="9"/>
  <c r="V196" i="9"/>
  <c r="V260" i="9"/>
  <c r="U329" i="9"/>
  <c r="V20" i="9"/>
  <c r="T90" i="9"/>
  <c r="T154" i="9"/>
  <c r="T218" i="9"/>
  <c r="T282" i="9"/>
  <c r="V342" i="9"/>
  <c r="V213" i="9"/>
  <c r="U74" i="9"/>
  <c r="U138" i="9"/>
  <c r="U202" i="9"/>
  <c r="U266" i="9"/>
  <c r="T330" i="9"/>
  <c r="U45" i="9"/>
  <c r="V266" i="9"/>
  <c r="V282" i="9"/>
  <c r="V80" i="9"/>
  <c r="V144" i="9"/>
  <c r="T127" i="9"/>
  <c r="U267" i="9"/>
  <c r="V131" i="9"/>
  <c r="V33" i="9"/>
  <c r="T294" i="9"/>
  <c r="U230" i="9"/>
  <c r="V225" i="9"/>
  <c r="T157" i="9"/>
  <c r="U168" i="9"/>
  <c r="V173" i="9"/>
  <c r="T174" i="9"/>
  <c r="V337" i="9"/>
  <c r="T50" i="9"/>
  <c r="U229" i="9"/>
  <c r="T15" i="9"/>
  <c r="T63" i="9"/>
  <c r="T111" i="9"/>
  <c r="T159" i="9"/>
  <c r="T207" i="9"/>
  <c r="T255" i="9"/>
  <c r="T303" i="9"/>
  <c r="U11" i="9"/>
  <c r="U59" i="9"/>
  <c r="U107" i="9"/>
  <c r="U155" i="9"/>
  <c r="U203" i="9"/>
  <c r="U251" i="9"/>
  <c r="U299" i="9"/>
  <c r="V19" i="9"/>
  <c r="V67" i="9"/>
  <c r="V115" i="9"/>
  <c r="V163" i="9"/>
  <c r="V211" i="9"/>
  <c r="V259" i="9"/>
  <c r="V307" i="9"/>
  <c r="T32" i="9"/>
  <c r="V9" i="9"/>
  <c r="T81" i="9"/>
  <c r="T145" i="9"/>
  <c r="T209" i="9"/>
  <c r="T273" i="9"/>
  <c r="U335" i="9"/>
  <c r="T10" i="9"/>
  <c r="U81" i="9"/>
  <c r="U145" i="9"/>
  <c r="U209" i="9"/>
  <c r="U273" i="9"/>
  <c r="V335" i="9"/>
  <c r="T318" i="9"/>
  <c r="T5" i="9"/>
  <c r="V76" i="9"/>
  <c r="V140" i="9"/>
  <c r="V204" i="9"/>
  <c r="V268" i="9"/>
  <c r="V331" i="9"/>
  <c r="T249" i="9"/>
  <c r="V224" i="9"/>
  <c r="V70" i="9"/>
  <c r="T136" i="9"/>
  <c r="T200" i="9"/>
  <c r="T264" i="9"/>
  <c r="V327" i="9"/>
  <c r="V376" i="9"/>
  <c r="U12" i="9"/>
  <c r="U82" i="9"/>
  <c r="U146" i="9"/>
  <c r="U210" i="9"/>
  <c r="U274" i="9"/>
  <c r="V336" i="9"/>
  <c r="T302" i="9"/>
  <c r="T18" i="9"/>
  <c r="V88" i="9"/>
  <c r="V152" i="9"/>
  <c r="V216" i="9"/>
  <c r="V280" i="9"/>
  <c r="U341" i="9"/>
  <c r="U18" i="9"/>
  <c r="T89" i="9"/>
  <c r="T153" i="9"/>
  <c r="T217" i="9"/>
  <c r="V328" i="9"/>
  <c r="U61" i="9"/>
  <c r="U126" i="9"/>
  <c r="U190" i="9"/>
  <c r="U254" i="9"/>
  <c r="U318" i="9"/>
  <c r="T370" i="9"/>
  <c r="V245" i="9"/>
  <c r="V73" i="9"/>
  <c r="V137" i="9"/>
  <c r="V201" i="9"/>
  <c r="V265" i="9"/>
  <c r="V333" i="9"/>
  <c r="T26" i="9"/>
  <c r="T96" i="9"/>
  <c r="T160" i="9"/>
  <c r="T224" i="9"/>
  <c r="T288" i="9"/>
  <c r="V346" i="9"/>
  <c r="T9" i="9"/>
  <c r="U80" i="9"/>
  <c r="U144" i="9"/>
  <c r="U208" i="9"/>
  <c r="U272" i="9"/>
  <c r="U334" i="9"/>
  <c r="U57" i="9"/>
  <c r="U330" i="9"/>
  <c r="V293" i="9"/>
  <c r="T79" i="9"/>
  <c r="V323" i="9"/>
  <c r="T34" i="9"/>
  <c r="V97" i="9"/>
  <c r="V22" i="9"/>
  <c r="U104" i="9"/>
  <c r="V237" i="9"/>
  <c r="U13" i="9"/>
  <c r="T338" i="9"/>
  <c r="T117" i="9"/>
  <c r="T351" i="9"/>
  <c r="T19" i="9"/>
  <c r="T67" i="9"/>
  <c r="T115" i="9"/>
  <c r="T163" i="9"/>
  <c r="T211" i="9"/>
  <c r="T259" i="9"/>
  <c r="T307" i="9"/>
  <c r="U15" i="9"/>
  <c r="U63" i="9"/>
  <c r="U111" i="9"/>
  <c r="U159" i="9"/>
  <c r="U207" i="9"/>
  <c r="U255" i="9"/>
  <c r="U303" i="9"/>
  <c r="V23" i="9"/>
  <c r="V71" i="9"/>
  <c r="V119" i="9"/>
  <c r="V167" i="9"/>
  <c r="V215" i="9"/>
  <c r="V263" i="9"/>
  <c r="V311" i="9"/>
  <c r="T36" i="9"/>
  <c r="U16" i="9"/>
  <c r="T86" i="9"/>
  <c r="T150" i="9"/>
  <c r="T214" i="9"/>
  <c r="T278" i="9"/>
  <c r="V339" i="9"/>
  <c r="V16" i="9"/>
  <c r="U86" i="9"/>
  <c r="U150" i="9"/>
  <c r="U214" i="9"/>
  <c r="U278" i="9"/>
  <c r="T340" i="9"/>
  <c r="V349" i="9"/>
  <c r="U10" i="9"/>
  <c r="V81" i="9"/>
  <c r="V145" i="9"/>
  <c r="V209" i="9"/>
  <c r="V273" i="9"/>
  <c r="T336" i="9"/>
  <c r="T292" i="9"/>
  <c r="U5" i="9"/>
  <c r="T77" i="9"/>
  <c r="T141" i="9"/>
  <c r="T205" i="9"/>
  <c r="T269" i="9"/>
  <c r="T332" i="9"/>
  <c r="T244" i="9"/>
  <c r="V17" i="9"/>
  <c r="U88" i="9"/>
  <c r="U152" i="9"/>
  <c r="U216" i="9"/>
  <c r="U280" i="9"/>
  <c r="T341" i="9"/>
  <c r="U337" i="9"/>
  <c r="V24" i="9"/>
  <c r="V93" i="9"/>
  <c r="V157" i="9"/>
  <c r="V221" i="9"/>
  <c r="V285" i="9"/>
  <c r="U345" i="9"/>
  <c r="T25" i="9"/>
  <c r="T94" i="9"/>
  <c r="T158" i="9"/>
  <c r="T222" i="9"/>
  <c r="V345" i="9"/>
  <c r="V66" i="9"/>
  <c r="U132" i="9"/>
  <c r="U196" i="9"/>
  <c r="U260" i="9"/>
  <c r="U324" i="9"/>
  <c r="T374" i="9"/>
  <c r="U8" i="9"/>
  <c r="V78" i="9"/>
  <c r="V142" i="9"/>
  <c r="V206" i="9"/>
  <c r="V270" i="9"/>
  <c r="U342" i="9"/>
  <c r="V32" i="9"/>
  <c r="T101" i="9"/>
  <c r="T165" i="9"/>
  <c r="T229" i="9"/>
  <c r="T293" i="9"/>
  <c r="V350" i="9"/>
  <c r="U14" i="9"/>
  <c r="U85" i="9"/>
  <c r="U149" i="9"/>
  <c r="U213" i="9"/>
  <c r="U277" i="9"/>
  <c r="V272" i="9"/>
  <c r="U363" i="9"/>
  <c r="T271" i="9"/>
  <c r="V179" i="9"/>
  <c r="T166" i="9"/>
  <c r="T352" i="9"/>
  <c r="U348" i="9"/>
  <c r="T285" i="9"/>
  <c r="U296" i="9"/>
  <c r="U357" i="9"/>
  <c r="U212" i="9"/>
  <c r="V286" i="9"/>
  <c r="T33" i="9"/>
  <c r="T23" i="9"/>
  <c r="T71" i="9"/>
  <c r="T119" i="9"/>
  <c r="T167" i="9"/>
  <c r="T215" i="9"/>
  <c r="T263" i="9"/>
  <c r="T311" i="9"/>
  <c r="U19" i="9"/>
  <c r="U67" i="9"/>
  <c r="U115" i="9"/>
  <c r="U163" i="9"/>
  <c r="U211" i="9"/>
  <c r="U259" i="9"/>
  <c r="U307" i="9"/>
  <c r="V27" i="9"/>
  <c r="V75" i="9"/>
  <c r="V123" i="9"/>
  <c r="V171" i="9"/>
  <c r="V219" i="9"/>
  <c r="V267" i="9"/>
  <c r="V315" i="9"/>
  <c r="T40" i="9"/>
  <c r="V21" i="9"/>
  <c r="T92" i="9"/>
  <c r="T156" i="9"/>
  <c r="T220" i="9"/>
  <c r="T284" i="9"/>
  <c r="V343" i="9"/>
  <c r="T22" i="9"/>
  <c r="U92" i="9"/>
  <c r="U156" i="9"/>
  <c r="U220" i="9"/>
  <c r="U284" i="9"/>
  <c r="T344" i="9"/>
  <c r="V373" i="9"/>
  <c r="T17" i="9"/>
  <c r="V86" i="9"/>
  <c r="V150" i="9"/>
  <c r="V214" i="9"/>
  <c r="V278" i="9"/>
  <c r="U340" i="9"/>
  <c r="T324" i="9"/>
  <c r="V10" i="9"/>
  <c r="T82" i="9"/>
  <c r="T146" i="9"/>
  <c r="T210" i="9"/>
  <c r="T274" i="9"/>
  <c r="U336" i="9"/>
  <c r="T297" i="9"/>
  <c r="U24" i="9"/>
  <c r="U93" i="9"/>
  <c r="U157" i="9"/>
  <c r="U221" i="9"/>
  <c r="U285" i="9"/>
  <c r="T345" i="9"/>
  <c r="V357" i="9"/>
  <c r="T30" i="9"/>
  <c r="V98" i="9"/>
  <c r="V162" i="9"/>
  <c r="V226" i="9"/>
  <c r="V290" i="9"/>
  <c r="U349" i="9"/>
  <c r="U30" i="9"/>
  <c r="T100" i="9"/>
  <c r="T164" i="9"/>
  <c r="T228" i="9"/>
  <c r="V365" i="9"/>
  <c r="U73" i="9"/>
  <c r="U137" i="9"/>
  <c r="U201" i="9"/>
  <c r="U265" i="9"/>
  <c r="T329" i="9"/>
  <c r="T378" i="9"/>
  <c r="V13" i="9"/>
  <c r="V84" i="9"/>
  <c r="V148" i="9"/>
  <c r="V212" i="9"/>
  <c r="V276" i="9"/>
  <c r="U350" i="9"/>
  <c r="T38" i="9"/>
  <c r="T106" i="9"/>
  <c r="T170" i="9"/>
  <c r="T234" i="9"/>
  <c r="T298" i="9"/>
  <c r="V354" i="9"/>
  <c r="T21" i="9"/>
  <c r="U90" i="9"/>
  <c r="U154" i="9"/>
  <c r="U218" i="9"/>
  <c r="U282" i="9"/>
  <c r="T343" i="9"/>
  <c r="V117" i="9"/>
  <c r="U339" i="9"/>
  <c r="V298" i="9"/>
  <c r="U27" i="9"/>
  <c r="U294" i="9"/>
  <c r="T221" i="9"/>
  <c r="U370" i="9"/>
  <c r="T254" i="9"/>
  <c r="V25" i="9"/>
  <c r="T309" i="9"/>
  <c r="V277" i="9"/>
  <c r="T27" i="9"/>
  <c r="T75" i="9"/>
  <c r="T123" i="9"/>
  <c r="T171" i="9"/>
  <c r="T219" i="9"/>
  <c r="T267" i="9"/>
  <c r="T315" i="9"/>
  <c r="U23" i="9"/>
  <c r="U71" i="9"/>
  <c r="U119" i="9"/>
  <c r="U167" i="9"/>
  <c r="U215" i="9"/>
  <c r="U263" i="9"/>
  <c r="U311" i="9"/>
  <c r="V31" i="9"/>
  <c r="V79" i="9"/>
  <c r="V127" i="9"/>
  <c r="V175" i="9"/>
  <c r="V223" i="9"/>
  <c r="V271" i="9"/>
  <c r="V319" i="9"/>
  <c r="T44" i="9"/>
  <c r="U28" i="9"/>
  <c r="T97" i="9"/>
  <c r="T161" i="9"/>
  <c r="T225" i="9"/>
  <c r="T289" i="9"/>
  <c r="V347" i="9"/>
  <c r="V28" i="9"/>
  <c r="U97" i="9"/>
  <c r="U161" i="9"/>
  <c r="U225" i="9"/>
  <c r="U289" i="9"/>
  <c r="T348" i="9"/>
  <c r="U374" i="9"/>
  <c r="U22" i="9"/>
  <c r="V92" i="9"/>
  <c r="V156" i="9"/>
  <c r="V220" i="9"/>
  <c r="V284" i="9"/>
  <c r="U344" i="9"/>
  <c r="V341" i="9"/>
  <c r="U17" i="9"/>
  <c r="T88" i="9"/>
  <c r="T152" i="9"/>
  <c r="T216" i="9"/>
  <c r="T280" i="9"/>
  <c r="V340" i="9"/>
  <c r="T333" i="9"/>
  <c r="V29" i="9"/>
  <c r="U98" i="9"/>
  <c r="U162" i="9"/>
  <c r="U226" i="9"/>
  <c r="U290" i="9"/>
  <c r="T349" i="9"/>
  <c r="V377" i="9"/>
  <c r="V36" i="9"/>
  <c r="V104" i="9"/>
  <c r="V168" i="9"/>
  <c r="V232" i="9"/>
  <c r="V296" i="9"/>
  <c r="U353" i="9"/>
  <c r="T37" i="9"/>
  <c r="T105" i="9"/>
  <c r="T169" i="9"/>
  <c r="T233" i="9"/>
  <c r="V6" i="9"/>
  <c r="U78" i="9"/>
  <c r="U142" i="9"/>
  <c r="U206" i="9"/>
  <c r="U270" i="9"/>
  <c r="U333" i="9"/>
  <c r="V308" i="9"/>
  <c r="U20" i="9"/>
  <c r="V89" i="9"/>
  <c r="V153" i="9"/>
  <c r="V217" i="9"/>
  <c r="V281" i="9"/>
  <c r="U358" i="9"/>
  <c r="V44" i="9"/>
  <c r="T112" i="9"/>
  <c r="T176" i="9"/>
  <c r="T240" i="9"/>
  <c r="T304" i="9"/>
  <c r="V358" i="9"/>
  <c r="U26" i="9"/>
  <c r="U96" i="9"/>
  <c r="U160" i="9"/>
  <c r="U224" i="9"/>
  <c r="U288" i="9"/>
  <c r="T347" i="9"/>
  <c r="T31" i="9"/>
  <c r="T35" i="9"/>
  <c r="T83" i="9"/>
  <c r="T131" i="9"/>
  <c r="T179" i="9"/>
  <c r="T227" i="9"/>
  <c r="T275" i="9"/>
  <c r="T323" i="9"/>
  <c r="U31" i="9"/>
  <c r="U79" i="9"/>
  <c r="U127" i="9"/>
  <c r="U175" i="9"/>
  <c r="U223" i="9"/>
  <c r="U271" i="9"/>
  <c r="U319" i="9"/>
  <c r="V39" i="9"/>
  <c r="V87" i="9"/>
  <c r="V135" i="9"/>
  <c r="V183" i="9"/>
  <c r="V231" i="9"/>
  <c r="V279" i="9"/>
  <c r="T4" i="9"/>
  <c r="T52" i="9"/>
  <c r="U40" i="9"/>
  <c r="T108" i="9"/>
  <c r="T172" i="9"/>
  <c r="T236" i="9"/>
  <c r="T300" i="9"/>
  <c r="V355" i="9"/>
  <c r="V40" i="9"/>
  <c r="U108" i="9"/>
  <c r="U172" i="9"/>
  <c r="U236" i="9"/>
  <c r="U300" i="9"/>
  <c r="T356" i="9"/>
  <c r="V62" i="9"/>
  <c r="U34" i="9"/>
  <c r="V102" i="9"/>
  <c r="V166" i="9"/>
  <c r="V230" i="9"/>
  <c r="V294" i="9"/>
  <c r="U352" i="9"/>
  <c r="V369" i="9"/>
  <c r="U29" i="9"/>
  <c r="T98" i="9"/>
  <c r="T162" i="9"/>
  <c r="T226" i="9"/>
  <c r="T290" i="9"/>
  <c r="V348" i="9"/>
  <c r="U362" i="9"/>
  <c r="V41" i="9"/>
  <c r="U109" i="9"/>
  <c r="U173" i="9"/>
  <c r="U237" i="9"/>
  <c r="U301" i="9"/>
  <c r="T357" i="9"/>
  <c r="U33" i="9"/>
  <c r="V48" i="9"/>
  <c r="V114" i="9"/>
  <c r="V178" i="9"/>
  <c r="V242" i="9"/>
  <c r="V306" i="9"/>
  <c r="U361" i="9"/>
  <c r="T49" i="9"/>
  <c r="T116" i="9"/>
  <c r="T180" i="9"/>
  <c r="T265" i="9"/>
  <c r="V18" i="9"/>
  <c r="U89" i="9"/>
  <c r="U153" i="9"/>
  <c r="U217" i="9"/>
  <c r="U281" i="9"/>
  <c r="T342" i="9"/>
  <c r="U346" i="9"/>
  <c r="U32" i="9"/>
  <c r="V100" i="9"/>
  <c r="V164" i="9"/>
  <c r="V228" i="9"/>
  <c r="V292" i="9"/>
  <c r="V85" i="9"/>
  <c r="V56" i="9"/>
  <c r="T122" i="9"/>
  <c r="T186" i="9"/>
  <c r="T250" i="9"/>
  <c r="T314" i="9"/>
  <c r="V366" i="9"/>
  <c r="U38" i="9"/>
  <c r="U106" i="9"/>
  <c r="U170" i="9"/>
  <c r="U234" i="9"/>
  <c r="U298" i="9"/>
  <c r="T355" i="9"/>
  <c r="V202" i="9"/>
  <c r="V288" i="9"/>
  <c r="V320" i="9"/>
  <c r="U315" i="9"/>
  <c r="T245" i="9"/>
  <c r="T39" i="9"/>
  <c r="T87" i="9"/>
  <c r="T135" i="9"/>
  <c r="T183" i="9"/>
  <c r="T231" i="9"/>
  <c r="T279" i="9"/>
  <c r="T327" i="9"/>
  <c r="U35" i="9"/>
  <c r="U83" i="9"/>
  <c r="U131" i="9"/>
  <c r="U179" i="9"/>
  <c r="U227" i="9"/>
  <c r="U275" i="9"/>
  <c r="U323" i="9"/>
  <c r="V43" i="9"/>
  <c r="V91" i="9"/>
  <c r="V139" i="9"/>
  <c r="V187" i="9"/>
  <c r="V235" i="9"/>
  <c r="V283" i="9"/>
  <c r="T8" i="9"/>
  <c r="T56" i="9"/>
  <c r="V45" i="9"/>
  <c r="T113" i="9"/>
  <c r="T177" i="9"/>
  <c r="T241" i="9"/>
  <c r="T305" i="9"/>
  <c r="V359" i="9"/>
  <c r="T46" i="9"/>
  <c r="U113" i="9"/>
  <c r="U177" i="9"/>
  <c r="U241" i="9"/>
  <c r="U305" i="9"/>
  <c r="T360" i="9"/>
  <c r="V90" i="9"/>
  <c r="T41" i="9"/>
  <c r="V108" i="9"/>
  <c r="V172" i="9"/>
  <c r="V236" i="9"/>
  <c r="V300" i="9"/>
  <c r="U356" i="9"/>
  <c r="U366" i="9"/>
  <c r="V34" i="9"/>
  <c r="T104" i="9"/>
  <c r="T168" i="9"/>
  <c r="T232" i="9"/>
  <c r="T296" i="9"/>
  <c r="V352" i="9"/>
  <c r="V378" i="9"/>
  <c r="U48" i="9"/>
  <c r="U114" i="9"/>
  <c r="U178" i="9"/>
  <c r="U242" i="9"/>
  <c r="U306" i="9"/>
  <c r="T361" i="9"/>
  <c r="V74" i="9"/>
  <c r="T54" i="9"/>
  <c r="V120" i="9"/>
  <c r="V184" i="9"/>
  <c r="V248" i="9"/>
  <c r="V312" i="9"/>
  <c r="U365" i="9"/>
  <c r="U54" i="9"/>
  <c r="T121" i="9"/>
  <c r="T185" i="9"/>
  <c r="T270" i="9"/>
  <c r="U25" i="9"/>
  <c r="U94" i="9"/>
  <c r="U158" i="9"/>
  <c r="U222" i="9"/>
  <c r="U286" i="9"/>
  <c r="T346" i="9"/>
  <c r="U354" i="9"/>
  <c r="V37" i="9"/>
  <c r="V105" i="9"/>
  <c r="V169" i="9"/>
  <c r="V233" i="9"/>
  <c r="V297" i="9"/>
  <c r="V133" i="9"/>
  <c r="T62" i="9"/>
  <c r="T128" i="9"/>
  <c r="T192" i="9"/>
  <c r="T256" i="9"/>
  <c r="T320" i="9"/>
  <c r="V370" i="9"/>
  <c r="T45" i="9"/>
  <c r="U112" i="9"/>
  <c r="U176" i="9"/>
  <c r="U240" i="9"/>
  <c r="U304" i="9"/>
  <c r="T359" i="9"/>
  <c r="V234" i="9"/>
  <c r="U351" i="9"/>
  <c r="V304" i="9"/>
  <c r="U123" i="9"/>
  <c r="U293" i="9"/>
  <c r="T43" i="9"/>
  <c r="T91" i="9"/>
  <c r="T139" i="9"/>
  <c r="T187" i="9"/>
  <c r="T235" i="9"/>
  <c r="T283" i="9"/>
  <c r="T331" i="9"/>
  <c r="U39" i="9"/>
  <c r="U87" i="9"/>
  <c r="U135" i="9"/>
  <c r="U183" i="9"/>
  <c r="U231" i="9"/>
  <c r="U279" i="9"/>
  <c r="U327" i="9"/>
  <c r="V47" i="9"/>
  <c r="V95" i="9"/>
  <c r="V143" i="9"/>
  <c r="V191" i="9"/>
  <c r="V239" i="9"/>
  <c r="V287" i="9"/>
  <c r="T12" i="9"/>
  <c r="T60" i="9"/>
  <c r="U52" i="9"/>
  <c r="T118" i="9"/>
  <c r="T182" i="9"/>
  <c r="T246" i="9"/>
  <c r="T310" i="9"/>
  <c r="V363" i="9"/>
  <c r="V52" i="9"/>
  <c r="U118" i="9"/>
  <c r="U182" i="9"/>
  <c r="U246" i="9"/>
  <c r="U310" i="9"/>
  <c r="T364" i="9"/>
  <c r="V112" i="9"/>
  <c r="U46" i="9"/>
  <c r="V113" i="9"/>
  <c r="V177" i="9"/>
  <c r="V241" i="9"/>
  <c r="V305" i="9"/>
  <c r="U360" i="9"/>
  <c r="V38" i="9"/>
  <c r="U41" i="9"/>
  <c r="T109" i="9"/>
  <c r="T173" i="9"/>
  <c r="T237" i="9"/>
  <c r="T301" i="9"/>
  <c r="V356" i="9"/>
  <c r="U9" i="9"/>
  <c r="V53" i="9"/>
  <c r="U120" i="9"/>
  <c r="U184" i="9"/>
  <c r="U248" i="9"/>
  <c r="U312" i="9"/>
  <c r="T365" i="9"/>
  <c r="V128" i="9"/>
  <c r="V60" i="9"/>
  <c r="V125" i="9"/>
  <c r="V189" i="9"/>
  <c r="V253" i="9"/>
  <c r="V317" i="9"/>
  <c r="U369" i="9"/>
  <c r="T61" i="9"/>
  <c r="T126" i="9"/>
  <c r="T190" i="9"/>
  <c r="T276" i="9"/>
  <c r="V30" i="9"/>
  <c r="U100" i="9"/>
  <c r="U164" i="9"/>
  <c r="U228" i="9"/>
  <c r="U292" i="9"/>
  <c r="T350" i="9"/>
  <c r="U378" i="9"/>
  <c r="U44" i="9"/>
  <c r="V110" i="9"/>
  <c r="V174" i="9"/>
  <c r="V238" i="9"/>
  <c r="V302" i="9"/>
  <c r="V186" i="9"/>
  <c r="V68" i="9"/>
  <c r="T133" i="9"/>
  <c r="T197" i="9"/>
  <c r="T261" i="9"/>
  <c r="T325" i="9"/>
  <c r="V374" i="9"/>
  <c r="U50" i="9"/>
  <c r="U117" i="9"/>
  <c r="U181" i="9"/>
  <c r="U245" i="9"/>
  <c r="U309" i="9"/>
  <c r="T363" i="9"/>
  <c r="V256" i="9"/>
  <c r="U359" i="9"/>
  <c r="U371" i="9"/>
  <c r="U75" i="9"/>
  <c r="U232" i="9"/>
  <c r="V94" i="9"/>
  <c r="U165" i="9"/>
  <c r="T47" i="9"/>
  <c r="T95" i="9"/>
  <c r="T143" i="9"/>
  <c r="T191" i="9"/>
  <c r="T239" i="9"/>
  <c r="T287" i="9"/>
  <c r="T335" i="9"/>
  <c r="U43" i="9"/>
  <c r="U91" i="9"/>
  <c r="U139" i="9"/>
  <c r="U187" i="9"/>
  <c r="U235" i="9"/>
  <c r="U283" i="9"/>
  <c r="V3" i="9"/>
  <c r="V51" i="9"/>
  <c r="V99" i="9"/>
  <c r="V147" i="9"/>
  <c r="V195" i="9"/>
  <c r="V243" i="9"/>
  <c r="V291" i="9"/>
  <c r="T16" i="9"/>
  <c r="T64" i="9"/>
  <c r="V57" i="9"/>
  <c r="T124" i="9"/>
  <c r="T188" i="9"/>
  <c r="T252" i="9"/>
  <c r="T316" i="9"/>
  <c r="V367" i="9"/>
  <c r="T58" i="9"/>
  <c r="U124" i="9"/>
  <c r="U188" i="9"/>
  <c r="U252" i="9"/>
  <c r="U316" i="9"/>
  <c r="T368" i="9"/>
  <c r="V138" i="9"/>
  <c r="T53" i="9"/>
  <c r="V118" i="9"/>
  <c r="V182" i="9"/>
  <c r="V246" i="9"/>
  <c r="V310" i="9"/>
  <c r="U364" i="9"/>
  <c r="U69" i="9"/>
  <c r="V46" i="9"/>
  <c r="T114" i="9"/>
  <c r="T178" i="9"/>
  <c r="T242" i="9"/>
  <c r="T306" i="9"/>
  <c r="V360" i="9"/>
  <c r="V101" i="9"/>
  <c r="U60" i="9"/>
  <c r="U125" i="9"/>
  <c r="U189" i="9"/>
  <c r="U253" i="9"/>
  <c r="U317" i="9"/>
  <c r="T369" i="9"/>
  <c r="V181" i="9"/>
  <c r="T66" i="9"/>
  <c r="V130" i="9"/>
  <c r="V194" i="9"/>
  <c r="V258" i="9"/>
  <c r="V322" i="9"/>
  <c r="U373" i="9"/>
  <c r="U66" i="9"/>
  <c r="T132" i="9"/>
  <c r="T196" i="9"/>
  <c r="T281" i="9"/>
  <c r="U37" i="9"/>
  <c r="U105" i="9"/>
  <c r="U169" i="9"/>
  <c r="U233" i="9"/>
  <c r="U297" i="9"/>
  <c r="T354" i="9"/>
  <c r="U21" i="9"/>
  <c r="V49" i="9"/>
  <c r="V116" i="9"/>
  <c r="V180" i="9"/>
  <c r="V244" i="9"/>
  <c r="V313" i="9"/>
  <c r="V229" i="9"/>
  <c r="T74" i="9"/>
  <c r="T138" i="9"/>
  <c r="T202" i="9"/>
  <c r="T266" i="9"/>
  <c r="V329" i="9"/>
  <c r="V14" i="9"/>
  <c r="T57" i="9"/>
  <c r="U122" i="9"/>
  <c r="U186" i="9"/>
  <c r="U250" i="9"/>
  <c r="U314" i="9"/>
  <c r="T367" i="9"/>
  <c r="V261" i="9"/>
  <c r="U367" i="9"/>
  <c r="V309" i="9"/>
  <c r="T223" i="9"/>
  <c r="V275" i="9"/>
  <c r="V351" i="9"/>
  <c r="V50" i="9"/>
  <c r="V289" i="9"/>
  <c r="V344" i="9"/>
  <c r="T353" i="9"/>
  <c r="V301" i="9"/>
  <c r="U84" i="9"/>
  <c r="V222" i="9"/>
  <c r="V362" i="9"/>
  <c r="V314" i="9"/>
  <c r="T2" i="9"/>
  <c r="O14" i="6"/>
  <c r="O32" i="6"/>
  <c r="S2" i="6" a="1"/>
  <c r="V3" i="8"/>
  <c r="V147" i="8"/>
  <c r="V291" i="8"/>
  <c r="V435" i="8"/>
  <c r="V579" i="8"/>
  <c r="V723" i="8"/>
  <c r="V867" i="8"/>
  <c r="V1011" i="8"/>
  <c r="V136" i="8"/>
  <c r="V280" i="8"/>
  <c r="V424" i="8"/>
  <c r="V568" i="8"/>
  <c r="V712" i="8"/>
  <c r="V856" i="8"/>
  <c r="V1000" i="8"/>
  <c r="V125" i="8"/>
  <c r="V269" i="8"/>
  <c r="V413" i="8"/>
  <c r="V557" i="8"/>
  <c r="V701" i="8"/>
  <c r="V845" i="8"/>
  <c r="V126" i="8"/>
  <c r="V270" i="8"/>
  <c r="V414" i="8"/>
  <c r="V558" i="8"/>
  <c r="V702" i="8"/>
  <c r="V846" i="8"/>
  <c r="V7" i="8"/>
  <c r="V151" i="8"/>
  <c r="V295" i="8"/>
  <c r="V439" i="8"/>
  <c r="V583" i="8"/>
  <c r="V727" i="8"/>
  <c r="V871" i="8"/>
  <c r="V140" i="8"/>
  <c r="V284" i="8"/>
  <c r="V45" i="8"/>
  <c r="V189" i="8"/>
  <c r="V333" i="8"/>
  <c r="V23" i="8"/>
  <c r="V167" i="8"/>
  <c r="V311" i="8"/>
  <c r="V385" i="8"/>
  <c r="V645" i="8"/>
  <c r="V886" i="8"/>
  <c r="V1060" i="8"/>
  <c r="V61" i="8"/>
  <c r="V1066" i="8"/>
  <c r="V48" i="8"/>
  <c r="V434" i="8"/>
  <c r="V685" i="8"/>
  <c r="V920" i="8"/>
  <c r="V1085" i="8"/>
  <c r="V656" i="8"/>
  <c r="V13" i="8"/>
  <c r="V416" i="8"/>
  <c r="V669" i="8"/>
  <c r="V905" i="8"/>
  <c r="V1074" i="8"/>
  <c r="V468" i="8"/>
  <c r="V696" i="8"/>
  <c r="V336" i="8"/>
  <c r="V609" i="8"/>
  <c r="V853" i="8"/>
  <c r="V1039" i="8"/>
  <c r="V1183" i="8"/>
  <c r="V370" i="8"/>
  <c r="V632" i="8"/>
  <c r="V875" i="8"/>
  <c r="V1052" i="8"/>
  <c r="V1196" i="8"/>
  <c r="V1018" i="8"/>
  <c r="V757" i="8"/>
  <c r="V338" i="8"/>
  <c r="V611" i="8"/>
  <c r="V860" i="8"/>
  <c r="V1041" i="8"/>
  <c r="V1185" i="8"/>
  <c r="V1174" i="8"/>
  <c r="V428" i="8"/>
  <c r="V1055" i="8"/>
  <c r="V841" i="8"/>
  <c r="V742" i="8"/>
  <c r="V743" i="8"/>
  <c r="V560" i="8"/>
  <c r="V517" i="8"/>
  <c r="V476" i="8"/>
  <c r="V432" i="8"/>
  <c r="V1058" i="8"/>
  <c r="V181" i="8"/>
  <c r="V1069" i="8"/>
  <c r="V1071" i="8"/>
  <c r="V539" i="8"/>
  <c r="V697" i="8"/>
  <c r="V1177" i="8"/>
  <c r="V848" i="8"/>
  <c r="V515" i="8"/>
  <c r="V578" i="8"/>
  <c r="V406" i="8"/>
  <c r="V782" i="8"/>
  <c r="V951" i="8"/>
  <c r="V251" i="8"/>
  <c r="V1014" i="8"/>
  <c r="V986" i="8"/>
  <c r="V896" i="8"/>
  <c r="V825" i="8"/>
  <c r="V1007" i="8"/>
  <c r="V963" i="8"/>
  <c r="V222" i="8"/>
  <c r="V391" i="8"/>
  <c r="V119" i="8"/>
  <c r="V839" i="8"/>
  <c r="V586" i="8"/>
  <c r="V770" i="8"/>
  <c r="V15" i="8"/>
  <c r="V159" i="8"/>
  <c r="V303" i="8"/>
  <c r="V447" i="8"/>
  <c r="V591" i="8"/>
  <c r="V735" i="8"/>
  <c r="V879" i="8"/>
  <c r="V4" i="8"/>
  <c r="V148" i="8"/>
  <c r="V292" i="8"/>
  <c r="V436" i="8"/>
  <c r="V580" i="8"/>
  <c r="V724" i="8"/>
  <c r="V868" i="8"/>
  <c r="V1012" i="8"/>
  <c r="V137" i="8"/>
  <c r="V281" i="8"/>
  <c r="V425" i="8"/>
  <c r="V569" i="8"/>
  <c r="V713" i="8"/>
  <c r="V857" i="8"/>
  <c r="V138" i="8"/>
  <c r="V282" i="8"/>
  <c r="V426" i="8"/>
  <c r="V570" i="8"/>
  <c r="V714" i="8"/>
  <c r="V858" i="8"/>
  <c r="V19" i="8"/>
  <c r="V163" i="8"/>
  <c r="V307" i="8"/>
  <c r="V451" i="8"/>
  <c r="V595" i="8"/>
  <c r="V739" i="8"/>
  <c r="V8" i="8"/>
  <c r="V152" i="8"/>
  <c r="V296" i="8"/>
  <c r="V57" i="8"/>
  <c r="V201" i="8"/>
  <c r="V345" i="8"/>
  <c r="V35" i="8"/>
  <c r="V179" i="8"/>
  <c r="V10" i="8"/>
  <c r="V409" i="8"/>
  <c r="V662" i="8"/>
  <c r="V901" i="8"/>
  <c r="V1072" i="8"/>
  <c r="V277" i="8"/>
  <c r="V1114" i="8"/>
  <c r="V84" i="8"/>
  <c r="V458" i="8"/>
  <c r="V707" i="8"/>
  <c r="V935" i="8"/>
  <c r="V1097" i="8"/>
  <c r="V778" i="8"/>
  <c r="V49" i="8"/>
  <c r="V440" i="8"/>
  <c r="V686" i="8"/>
  <c r="V921" i="8"/>
  <c r="V1086" i="8"/>
  <c r="V634" i="8"/>
  <c r="V818" i="8"/>
  <c r="V362" i="8"/>
  <c r="V626" i="8"/>
  <c r="V874" i="8"/>
  <c r="V1051" i="8"/>
  <c r="V1195" i="8"/>
  <c r="V395" i="8"/>
  <c r="V649" i="8"/>
  <c r="V890" i="8"/>
  <c r="V1064" i="8"/>
  <c r="V133" i="8"/>
  <c r="V1042" i="8"/>
  <c r="V862" i="8"/>
  <c r="V371" i="8"/>
  <c r="V633" i="8"/>
  <c r="V876" i="8"/>
  <c r="V1053" i="8"/>
  <c r="V1197" i="8"/>
  <c r="V98" i="8"/>
  <c r="V492" i="8"/>
  <c r="V1081" i="8"/>
  <c r="V979" i="8"/>
  <c r="V803" i="8"/>
  <c r="V994" i="8"/>
  <c r="V621" i="8"/>
  <c r="V644" i="8"/>
  <c r="V1131" i="8"/>
  <c r="V500" i="8"/>
  <c r="V1091" i="8"/>
  <c r="V383" i="8"/>
  <c r="V322" i="8"/>
  <c r="V1130" i="8"/>
  <c r="V722" i="8"/>
  <c r="V758" i="8"/>
  <c r="V180" i="8"/>
  <c r="V981" i="8"/>
  <c r="V698" i="8"/>
  <c r="V766" i="8"/>
  <c r="V537" i="8"/>
  <c r="V946" i="8"/>
  <c r="V1067" i="8"/>
  <c r="V900" i="8"/>
  <c r="V663" i="8"/>
  <c r="V796" i="8"/>
  <c r="V641" i="8"/>
  <c r="V786" i="8"/>
  <c r="V667" i="8"/>
  <c r="V273" i="8"/>
  <c r="V789" i="8"/>
  <c r="V300" i="8"/>
  <c r="V422" i="8"/>
  <c r="V1198" i="8"/>
  <c r="V776" i="8"/>
  <c r="V755" i="8"/>
  <c r="V290" i="8"/>
  <c r="V1191" i="8"/>
  <c r="V1033" i="8"/>
  <c r="V243" i="8"/>
  <c r="V664" i="8"/>
  <c r="V365" i="8"/>
  <c r="V798" i="8"/>
  <c r="V92" i="8"/>
  <c r="V263" i="8"/>
  <c r="V334" i="8"/>
  <c r="V552" i="8"/>
  <c r="V194" i="8"/>
  <c r="V1002" i="8"/>
  <c r="V27" i="8"/>
  <c r="V171" i="8"/>
  <c r="V315" i="8"/>
  <c r="V459" i="8"/>
  <c r="V603" i="8"/>
  <c r="V747" i="8"/>
  <c r="V891" i="8"/>
  <c r="V16" i="8"/>
  <c r="V160" i="8"/>
  <c r="V304" i="8"/>
  <c r="V448" i="8"/>
  <c r="V592" i="8"/>
  <c r="V736" i="8"/>
  <c r="V880" i="8"/>
  <c r="V5" i="8"/>
  <c r="V149" i="8"/>
  <c r="V293" i="8"/>
  <c r="V437" i="8"/>
  <c r="V581" i="8"/>
  <c r="V725" i="8"/>
  <c r="V6" i="8"/>
  <c r="V150" i="8"/>
  <c r="V294" i="8"/>
  <c r="V438" i="8"/>
  <c r="V582" i="8"/>
  <c r="V726" i="8"/>
  <c r="V870" i="8"/>
  <c r="V31" i="8"/>
  <c r="V175" i="8"/>
  <c r="V319" i="8"/>
  <c r="V463" i="8"/>
  <c r="V607" i="8"/>
  <c r="V751" i="8"/>
  <c r="V20" i="8"/>
  <c r="V164" i="8"/>
  <c r="V308" i="8"/>
  <c r="V69" i="8"/>
  <c r="V213" i="8"/>
  <c r="V357" i="8"/>
  <c r="V47" i="8"/>
  <c r="V191" i="8"/>
  <c r="V46" i="8"/>
  <c r="V433" i="8"/>
  <c r="V684" i="8"/>
  <c r="V919" i="8"/>
  <c r="V1084" i="8"/>
  <c r="V346" i="8"/>
  <c r="V1162" i="8"/>
  <c r="V120" i="8"/>
  <c r="V480" i="8"/>
  <c r="V729" i="8"/>
  <c r="V950" i="8"/>
  <c r="V1109" i="8"/>
  <c r="V877" i="8"/>
  <c r="V85" i="8"/>
  <c r="V464" i="8"/>
  <c r="V708" i="8"/>
  <c r="V936" i="8"/>
  <c r="V1098" i="8"/>
  <c r="V756" i="8"/>
  <c r="V926" i="8"/>
  <c r="V394" i="8"/>
  <c r="V648" i="8"/>
  <c r="V889" i="8"/>
  <c r="V1063" i="8"/>
  <c r="V22" i="8"/>
  <c r="V419" i="8"/>
  <c r="V671" i="8"/>
  <c r="V908" i="8"/>
  <c r="V1076" i="8"/>
  <c r="V205" i="8"/>
  <c r="V1102" i="8"/>
  <c r="V878" i="8"/>
  <c r="V396" i="8"/>
  <c r="V650" i="8"/>
  <c r="V893" i="8"/>
  <c r="V1065" i="8"/>
  <c r="V25" i="8"/>
  <c r="V314" i="8"/>
  <c r="V553" i="8"/>
  <c r="V1107" i="8"/>
  <c r="V1103" i="8"/>
  <c r="V864" i="8"/>
  <c r="V1057" i="8"/>
  <c r="V682" i="8"/>
  <c r="V885" i="8"/>
  <c r="V408" i="8"/>
  <c r="V561" i="8"/>
  <c r="V1117" i="8"/>
  <c r="V516" i="8"/>
  <c r="V597" i="8"/>
  <c r="V1189" i="8"/>
  <c r="V947" i="8"/>
  <c r="V824" i="8"/>
  <c r="V576" i="8"/>
  <c r="V1079" i="8"/>
  <c r="V931" i="8"/>
  <c r="V977" i="8"/>
  <c r="V659" i="8"/>
  <c r="V1046" i="8"/>
  <c r="V519" i="8"/>
  <c r="V497" i="8"/>
  <c r="V930" i="8"/>
  <c r="V811" i="8"/>
  <c r="V417" i="8"/>
  <c r="V1144" i="8"/>
  <c r="V829" i="8"/>
  <c r="V564" i="8"/>
  <c r="V504" i="8"/>
  <c r="V527" i="8"/>
  <c r="V506" i="8"/>
  <c r="V430" i="8"/>
  <c r="V470" i="8"/>
  <c r="V721" i="8"/>
  <c r="V1104" i="8"/>
  <c r="V819" i="8"/>
  <c r="V88" i="8"/>
  <c r="V952" i="8"/>
  <c r="V797" i="8"/>
  <c r="V103" i="8"/>
  <c r="V823" i="8"/>
  <c r="V429" i="8"/>
  <c r="V806" i="8"/>
  <c r="V851" i="8"/>
  <c r="V1170" i="8"/>
  <c r="V549" i="8"/>
  <c r="V39" i="8"/>
  <c r="V183" i="8"/>
  <c r="V327" i="8"/>
  <c r="V471" i="8"/>
  <c r="V615" i="8"/>
  <c r="V759" i="8"/>
  <c r="V903" i="8"/>
  <c r="V28" i="8"/>
  <c r="V172" i="8"/>
  <c r="V316" i="8"/>
  <c r="V460" i="8"/>
  <c r="V604" i="8"/>
  <c r="V748" i="8"/>
  <c r="V892" i="8"/>
  <c r="V17" i="8"/>
  <c r="V161" i="8"/>
  <c r="V305" i="8"/>
  <c r="V449" i="8"/>
  <c r="V593" i="8"/>
  <c r="V737" i="8"/>
  <c r="V18" i="8"/>
  <c r="V162" i="8"/>
  <c r="V306" i="8"/>
  <c r="V450" i="8"/>
  <c r="V594" i="8"/>
  <c r="V738" i="8"/>
  <c r="V882" i="8"/>
  <c r="V43" i="8"/>
  <c r="V187" i="8"/>
  <c r="V331" i="8"/>
  <c r="V475" i="8"/>
  <c r="V619" i="8"/>
  <c r="V763" i="8"/>
  <c r="V32" i="8"/>
  <c r="V176" i="8"/>
  <c r="V320" i="8"/>
  <c r="V81" i="8"/>
  <c r="V225" i="8"/>
  <c r="V369" i="8"/>
  <c r="V59" i="8"/>
  <c r="V203" i="8"/>
  <c r="V82" i="8"/>
  <c r="V457" i="8"/>
  <c r="V706" i="8"/>
  <c r="V934" i="8"/>
  <c r="V1096" i="8"/>
  <c r="V421" i="8"/>
  <c r="V62" i="8"/>
  <c r="V156" i="8"/>
  <c r="V502" i="8"/>
  <c r="V746" i="8"/>
  <c r="V968" i="8"/>
  <c r="V1121" i="8"/>
  <c r="V973" i="8"/>
  <c r="V121" i="8"/>
  <c r="V481" i="8"/>
  <c r="V730" i="8"/>
  <c r="V953" i="8"/>
  <c r="V1110" i="8"/>
  <c r="V895" i="8"/>
  <c r="V14" i="8"/>
  <c r="V418" i="8"/>
  <c r="V670" i="8"/>
  <c r="V907" i="8"/>
  <c r="V1075" i="8"/>
  <c r="V58" i="8"/>
  <c r="V443" i="8"/>
  <c r="V693" i="8"/>
  <c r="V923" i="8"/>
  <c r="V1088" i="8"/>
  <c r="V313" i="8"/>
  <c r="V1126" i="8"/>
  <c r="V24" i="8"/>
  <c r="V420" i="8"/>
  <c r="V672" i="8"/>
  <c r="V909" i="8"/>
  <c r="V1077" i="8"/>
  <c r="V241" i="8"/>
  <c r="V469" i="8"/>
  <c r="V614" i="8"/>
  <c r="V1140" i="8"/>
  <c r="V36" i="8"/>
  <c r="V913" i="8"/>
  <c r="V1116" i="8"/>
  <c r="V804" i="8"/>
  <c r="V1008" i="8"/>
  <c r="V600" i="8"/>
  <c r="V622" i="8"/>
  <c r="V1143" i="8"/>
  <c r="V638" i="8"/>
  <c r="V897" i="8"/>
  <c r="V109" i="8"/>
  <c r="V1080" i="8"/>
  <c r="V881" i="8"/>
  <c r="V764" i="8"/>
  <c r="V1190" i="8"/>
  <c r="V1093" i="8"/>
  <c r="V1095" i="8"/>
  <c r="V781" i="8"/>
  <c r="V1164" i="8"/>
  <c r="V323" i="8"/>
  <c r="V1045" i="8"/>
  <c r="V807" i="8"/>
  <c r="V652" i="8"/>
  <c r="V66" i="8"/>
  <c r="V642" i="8"/>
  <c r="V235" i="8"/>
  <c r="V224" i="8"/>
  <c r="V540" i="8"/>
  <c r="V585" i="8"/>
  <c r="V813" i="8"/>
  <c r="V970" i="8"/>
  <c r="V373" i="8"/>
  <c r="V1125" i="8"/>
  <c r="V145" i="8"/>
  <c r="V598" i="8"/>
  <c r="V719" i="8"/>
  <c r="V531" i="8"/>
  <c r="V520" i="8"/>
  <c r="V509" i="8"/>
  <c r="V942" i="8"/>
  <c r="V236" i="8"/>
  <c r="V262" i="8"/>
  <c r="V635" i="8"/>
  <c r="V301" i="8"/>
  <c r="V526" i="8"/>
  <c r="V793" i="8"/>
  <c r="V51" i="8"/>
  <c r="V195" i="8"/>
  <c r="V339" i="8"/>
  <c r="V483" i="8"/>
  <c r="V627" i="8"/>
  <c r="V771" i="8"/>
  <c r="V915" i="8"/>
  <c r="V40" i="8"/>
  <c r="V184" i="8"/>
  <c r="V328" i="8"/>
  <c r="V472" i="8"/>
  <c r="V616" i="8"/>
  <c r="V760" i="8"/>
  <c r="V904" i="8"/>
  <c r="V29" i="8"/>
  <c r="V173" i="8"/>
  <c r="V317" i="8"/>
  <c r="V461" i="8"/>
  <c r="V605" i="8"/>
  <c r="V749" i="8"/>
  <c r="V30" i="8"/>
  <c r="V174" i="8"/>
  <c r="V318" i="8"/>
  <c r="V462" i="8"/>
  <c r="V606" i="8"/>
  <c r="V750" i="8"/>
  <c r="V894" i="8"/>
  <c r="V55" i="8"/>
  <c r="V199" i="8"/>
  <c r="V343" i="8"/>
  <c r="V487" i="8"/>
  <c r="V631" i="8"/>
  <c r="V775" i="8"/>
  <c r="V44" i="8"/>
  <c r="V188" i="8"/>
  <c r="V332" i="8"/>
  <c r="V93" i="8"/>
  <c r="V237" i="8"/>
  <c r="V381" i="8"/>
  <c r="V71" i="8"/>
  <c r="V215" i="8"/>
  <c r="V118" i="8"/>
  <c r="V479" i="8"/>
  <c r="V728" i="8"/>
  <c r="V949" i="8"/>
  <c r="V1108" i="8"/>
  <c r="V529" i="8"/>
  <c r="V206" i="8"/>
  <c r="V192" i="8"/>
  <c r="V524" i="8"/>
  <c r="V768" i="8"/>
  <c r="V983" i="8"/>
  <c r="V1133" i="8"/>
  <c r="V1054" i="8"/>
  <c r="V157" i="8"/>
  <c r="V503" i="8"/>
  <c r="V752" i="8"/>
  <c r="V969" i="8"/>
  <c r="V1122" i="8"/>
  <c r="V990" i="8"/>
  <c r="V50" i="8"/>
  <c r="V442" i="8"/>
  <c r="V692" i="8"/>
  <c r="V922" i="8"/>
  <c r="V1087" i="8"/>
  <c r="V94" i="8"/>
  <c r="V466" i="8"/>
  <c r="V710" i="8"/>
  <c r="V938" i="8"/>
  <c r="V1100" i="8"/>
  <c r="V397" i="8"/>
  <c r="V1186" i="8"/>
  <c r="V60" i="8"/>
  <c r="V444" i="8"/>
  <c r="V694" i="8"/>
  <c r="V924" i="8"/>
  <c r="V1089" i="8"/>
  <c r="V372" i="8"/>
  <c r="V574" i="8"/>
  <c r="V680" i="8"/>
  <c r="V1166" i="8"/>
  <c r="V144" i="8"/>
  <c r="V959" i="8"/>
  <c r="V1142" i="8"/>
  <c r="V865" i="8"/>
  <c r="V1128" i="8"/>
  <c r="V849" i="8"/>
  <c r="V683" i="8"/>
  <c r="V1176" i="8"/>
  <c r="V765" i="8"/>
  <c r="V1070" i="8"/>
  <c r="V324" i="8"/>
  <c r="V70" i="8"/>
  <c r="V929" i="8"/>
  <c r="V883" i="8"/>
  <c r="V110" i="8"/>
  <c r="V289" i="8"/>
  <c r="V1154" i="8"/>
  <c r="V898" i="8"/>
  <c r="V325" i="8"/>
  <c r="V660" i="8"/>
  <c r="V932" i="8"/>
  <c r="V231" i="8"/>
  <c r="V76" i="8"/>
  <c r="V508" i="8"/>
  <c r="V209" i="8"/>
  <c r="V785" i="8"/>
  <c r="V498" i="8"/>
  <c r="V379" i="8"/>
  <c r="V368" i="8"/>
  <c r="V226" i="8"/>
  <c r="V513" i="8"/>
  <c r="V265" i="8"/>
  <c r="V158" i="8"/>
  <c r="V202" i="8"/>
  <c r="V168" i="8"/>
  <c r="V863" i="8"/>
  <c r="V866" i="8"/>
  <c r="V1152" i="8"/>
  <c r="V99" i="8"/>
  <c r="V808" i="8"/>
  <c r="V653" i="8"/>
  <c r="V510" i="8"/>
  <c r="V247" i="8"/>
  <c r="V141" i="8"/>
  <c r="V1156" i="8"/>
  <c r="V1181" i="8"/>
  <c r="V1026" i="8"/>
  <c r="V1135" i="8"/>
  <c r="V63" i="8"/>
  <c r="V207" i="8"/>
  <c r="V351" i="8"/>
  <c r="V495" i="8"/>
  <c r="V639" i="8"/>
  <c r="V783" i="8"/>
  <c r="V927" i="8"/>
  <c r="V52" i="8"/>
  <c r="V196" i="8"/>
  <c r="V340" i="8"/>
  <c r="V484" i="8"/>
  <c r="V628" i="8"/>
  <c r="V772" i="8"/>
  <c r="V916" i="8"/>
  <c r="V41" i="8"/>
  <c r="V185" i="8"/>
  <c r="V329" i="8"/>
  <c r="V473" i="8"/>
  <c r="V617" i="8"/>
  <c r="V761" i="8"/>
  <c r="V42" i="8"/>
  <c r="V186" i="8"/>
  <c r="V330" i="8"/>
  <c r="V474" i="8"/>
  <c r="V618" i="8"/>
  <c r="V762" i="8"/>
  <c r="V906" i="8"/>
  <c r="V67" i="8"/>
  <c r="V211" i="8"/>
  <c r="V355" i="8"/>
  <c r="V499" i="8"/>
  <c r="V643" i="8"/>
  <c r="V787" i="8"/>
  <c r="V56" i="8"/>
  <c r="V200" i="8"/>
  <c r="V344" i="8"/>
  <c r="V105" i="8"/>
  <c r="V249" i="8"/>
  <c r="V393" i="8"/>
  <c r="V83" i="8"/>
  <c r="V227" i="8"/>
  <c r="V154" i="8"/>
  <c r="V501" i="8"/>
  <c r="V745" i="8"/>
  <c r="V967" i="8"/>
  <c r="V1120" i="8"/>
  <c r="V590" i="8"/>
  <c r="V278" i="8"/>
  <c r="V228" i="8"/>
  <c r="V541" i="8"/>
  <c r="V790" i="8"/>
  <c r="V997" i="8"/>
  <c r="V1145" i="8"/>
  <c r="V1150" i="8"/>
  <c r="V193" i="8"/>
  <c r="V525" i="8"/>
  <c r="V769" i="8"/>
  <c r="V984" i="8"/>
  <c r="V1134" i="8"/>
  <c r="V1078" i="8"/>
  <c r="V86" i="8"/>
  <c r="V465" i="8"/>
  <c r="V709" i="8"/>
  <c r="V937" i="8"/>
  <c r="V1099" i="8"/>
  <c r="V130" i="8"/>
  <c r="V488" i="8"/>
  <c r="V732" i="8"/>
  <c r="V956" i="8"/>
  <c r="V1112" i="8"/>
  <c r="V445" i="8"/>
  <c r="V26" i="8"/>
  <c r="V96" i="8"/>
  <c r="V467" i="8"/>
  <c r="V716" i="8"/>
  <c r="V941" i="8"/>
  <c r="V1101" i="8"/>
  <c r="V490" i="8"/>
  <c r="V657" i="8"/>
  <c r="V741" i="8"/>
  <c r="V1199" i="8"/>
  <c r="V252" i="8"/>
  <c r="V993" i="8"/>
  <c r="V1175" i="8"/>
  <c r="V914" i="8"/>
  <c r="V1187" i="8"/>
  <c r="V991" i="8"/>
  <c r="V744" i="8"/>
  <c r="V288" i="8"/>
  <c r="V974" i="8"/>
  <c r="V1188" i="8"/>
  <c r="V538" i="8"/>
  <c r="V178" i="8"/>
  <c r="V962" i="8"/>
  <c r="V1006" i="8"/>
  <c r="V478" i="8"/>
  <c r="V704" i="8"/>
  <c r="V106" i="8"/>
  <c r="V980" i="8"/>
  <c r="V661" i="8"/>
  <c r="V286" i="8"/>
  <c r="V536" i="8"/>
  <c r="V375" i="8"/>
  <c r="V65" i="8"/>
  <c r="V210" i="8"/>
  <c r="V523" i="8"/>
  <c r="V129" i="8"/>
  <c r="V996" i="8"/>
  <c r="V1025" i="8"/>
  <c r="V1158" i="8"/>
  <c r="V1123" i="8"/>
  <c r="V612" i="8"/>
  <c r="V972" i="8"/>
  <c r="V1056" i="8"/>
  <c r="V1068" i="8"/>
  <c r="V1021" i="8"/>
  <c r="V675" i="8"/>
  <c r="V232" i="8"/>
  <c r="V77" i="8"/>
  <c r="V78" i="8"/>
  <c r="V654" i="8"/>
  <c r="V679" i="8"/>
  <c r="V380" i="8"/>
  <c r="V1010" i="8"/>
  <c r="V1037" i="8"/>
  <c r="V170" i="8"/>
  <c r="V238" i="8"/>
  <c r="V75" i="8"/>
  <c r="V219" i="8"/>
  <c r="V363" i="8"/>
  <c r="V507" i="8"/>
  <c r="V651" i="8"/>
  <c r="V795" i="8"/>
  <c r="V939" i="8"/>
  <c r="V64" i="8"/>
  <c r="V208" i="8"/>
  <c r="V352" i="8"/>
  <c r="V496" i="8"/>
  <c r="V640" i="8"/>
  <c r="V784" i="8"/>
  <c r="V928" i="8"/>
  <c r="V53" i="8"/>
  <c r="V197" i="8"/>
  <c r="V341" i="8"/>
  <c r="V485" i="8"/>
  <c r="V629" i="8"/>
  <c r="V773" i="8"/>
  <c r="V54" i="8"/>
  <c r="V198" i="8"/>
  <c r="V342" i="8"/>
  <c r="V486" i="8"/>
  <c r="V630" i="8"/>
  <c r="V774" i="8"/>
  <c r="V918" i="8"/>
  <c r="V79" i="8"/>
  <c r="V223" i="8"/>
  <c r="V367" i="8"/>
  <c r="V511" i="8"/>
  <c r="V655" i="8"/>
  <c r="V799" i="8"/>
  <c r="V68" i="8"/>
  <c r="V212" i="8"/>
  <c r="V356" i="8"/>
  <c r="V117" i="8"/>
  <c r="V261" i="8"/>
  <c r="V405" i="8"/>
  <c r="V95" i="8"/>
  <c r="V239" i="8"/>
  <c r="V190" i="8"/>
  <c r="V518" i="8"/>
  <c r="V767" i="8"/>
  <c r="V982" i="8"/>
  <c r="V1132" i="8"/>
  <c r="V717" i="8"/>
  <c r="V398" i="8"/>
  <c r="V264" i="8"/>
  <c r="V563" i="8"/>
  <c r="V812" i="8"/>
  <c r="V1013" i="8"/>
  <c r="V1157" i="8"/>
  <c r="V134" i="8"/>
  <c r="V229" i="8"/>
  <c r="V542" i="8"/>
  <c r="V791" i="8"/>
  <c r="V998" i="8"/>
  <c r="V1146" i="8"/>
  <c r="V1138" i="8"/>
  <c r="V122" i="8"/>
  <c r="V482" i="8"/>
  <c r="V731" i="8"/>
  <c r="V955" i="8"/>
  <c r="V1111" i="8"/>
  <c r="V166" i="8"/>
  <c r="V505" i="8"/>
  <c r="V754" i="8"/>
  <c r="V971" i="8"/>
  <c r="V1124" i="8"/>
  <c r="V551" i="8"/>
  <c r="V242" i="8"/>
  <c r="V132" i="8"/>
  <c r="V489" i="8"/>
  <c r="V733" i="8"/>
  <c r="V957" i="8"/>
  <c r="V1113" i="8"/>
  <c r="V573" i="8"/>
  <c r="V779" i="8"/>
  <c r="V802" i="8"/>
  <c r="V826" i="8"/>
  <c r="V349" i="8"/>
  <c r="V1023" i="8"/>
  <c r="V37" i="8"/>
  <c r="V960" i="8"/>
  <c r="V214" i="8"/>
  <c r="V1106" i="8"/>
  <c r="V805" i="8"/>
  <c r="V637" i="8"/>
  <c r="V1035" i="8"/>
  <c r="V1005" i="8"/>
  <c r="V788" i="8"/>
  <c r="V87" i="8"/>
  <c r="V220" i="8"/>
  <c r="V364" i="8"/>
  <c r="V940" i="8"/>
  <c r="V353" i="8"/>
  <c r="V354" i="8"/>
  <c r="V91" i="8"/>
  <c r="V80" i="8"/>
  <c r="V107" i="8"/>
  <c r="V734" i="8"/>
  <c r="V1169" i="8"/>
  <c r="V753" i="8"/>
  <c r="V1136" i="8"/>
  <c r="V673" i="8"/>
  <c r="V1031" i="8"/>
  <c r="V374" i="8"/>
  <c r="V1047" i="8"/>
  <c r="V387" i="8"/>
  <c r="V376" i="8"/>
  <c r="V221" i="8"/>
  <c r="V366" i="8"/>
  <c r="V535" i="8"/>
  <c r="V285" i="8"/>
  <c r="V562" i="8"/>
  <c r="V602" i="8"/>
  <c r="V830" i="8"/>
  <c r="V985" i="8"/>
  <c r="V111" i="8"/>
  <c r="V687" i="8"/>
  <c r="V244" i="8"/>
  <c r="V820" i="8"/>
  <c r="V377" i="8"/>
  <c r="V90" i="8"/>
  <c r="V666" i="8"/>
  <c r="V259" i="8"/>
  <c r="V835" i="8"/>
  <c r="V153" i="8"/>
  <c r="V275" i="8"/>
  <c r="V1024" i="8"/>
  <c r="V360" i="8"/>
  <c r="V1193" i="8"/>
  <c r="V852" i="8"/>
  <c r="V230" i="8"/>
  <c r="V1147" i="8"/>
  <c r="V1016" i="8"/>
  <c r="V530" i="8"/>
  <c r="V794" i="8"/>
  <c r="V925" i="8"/>
  <c r="V1043" i="8"/>
  <c r="V350" i="8"/>
  <c r="V146" i="8"/>
  <c r="V384" i="8"/>
  <c r="V514" i="8"/>
  <c r="V72" i="8"/>
  <c r="V217" i="8"/>
  <c r="V266" i="8"/>
  <c r="V816" i="8"/>
  <c r="V404" i="8"/>
  <c r="V254" i="8"/>
  <c r="V575" i="8"/>
  <c r="V382" i="8"/>
  <c r="V636" i="8"/>
  <c r="V976" i="8"/>
  <c r="V840" i="8"/>
  <c r="V240" i="8"/>
  <c r="V961" i="8"/>
  <c r="V668" i="8"/>
  <c r="V337" i="8"/>
  <c r="V620" i="8"/>
  <c r="V182" i="8"/>
  <c r="V348" i="8"/>
  <c r="V1019" i="8"/>
  <c r="V544" i="8"/>
  <c r="V559" i="8"/>
  <c r="V1194" i="8"/>
  <c r="V1082" i="8"/>
  <c r="V423" i="8"/>
  <c r="V1030" i="8"/>
  <c r="V1149" i="8"/>
  <c r="V455" i="8"/>
  <c r="V100" i="8"/>
  <c r="V1049" i="8"/>
  <c r="V572" i="8"/>
  <c r="V577" i="8"/>
  <c r="V127" i="8"/>
  <c r="V143" i="8"/>
  <c r="V1015" i="8"/>
  <c r="V1167" i="8"/>
  <c r="V124" i="8"/>
  <c r="V33" i="8"/>
  <c r="V1027" i="8"/>
  <c r="V38" i="8"/>
  <c r="V123" i="8"/>
  <c r="V699" i="8"/>
  <c r="V256" i="8"/>
  <c r="V832" i="8"/>
  <c r="V389" i="8"/>
  <c r="V102" i="8"/>
  <c r="V678" i="8"/>
  <c r="V271" i="8"/>
  <c r="V847" i="8"/>
  <c r="V165" i="8"/>
  <c r="V287" i="8"/>
  <c r="V1036" i="8"/>
  <c r="V386" i="8"/>
  <c r="V169" i="8"/>
  <c r="V873" i="8"/>
  <c r="V1159" i="8"/>
  <c r="V1028" i="8"/>
  <c r="V613" i="8"/>
  <c r="V1004" i="8"/>
  <c r="V431" i="8"/>
  <c r="V705" i="8"/>
  <c r="V477" i="8"/>
  <c r="V599" i="8"/>
  <c r="V400" i="8"/>
  <c r="V415" i="8"/>
  <c r="V326" i="8"/>
  <c r="V646" i="8"/>
  <c r="V1160" i="8"/>
  <c r="V554" i="8"/>
  <c r="V1092" i="8"/>
  <c r="V1192" i="8"/>
  <c r="V276" i="8"/>
  <c r="V1127" i="8"/>
  <c r="V792" i="8"/>
  <c r="V74" i="8"/>
  <c r="V987" i="8"/>
  <c r="V887" i="8"/>
  <c r="V528" i="8"/>
  <c r="V899" i="8"/>
  <c r="V556" i="8"/>
  <c r="V272" i="8"/>
  <c r="V97" i="8"/>
  <c r="V948" i="8"/>
  <c r="V676" i="8"/>
  <c r="V828" i="8"/>
  <c r="V815" i="8"/>
  <c r="V1129" i="8"/>
  <c r="V112" i="8"/>
  <c r="V703" i="8"/>
  <c r="V625" i="8"/>
  <c r="V1022" i="8"/>
  <c r="V257" i="8"/>
  <c r="V715" i="8"/>
  <c r="V596" i="8"/>
  <c r="V253" i="8"/>
  <c r="V1163" i="8"/>
  <c r="V135" i="8"/>
  <c r="V711" i="8"/>
  <c r="V268" i="8"/>
  <c r="V844" i="8"/>
  <c r="V401" i="8"/>
  <c r="V114" i="8"/>
  <c r="V690" i="8"/>
  <c r="V283" i="8"/>
  <c r="V859" i="8"/>
  <c r="V177" i="8"/>
  <c r="V299" i="8"/>
  <c r="V1048" i="8"/>
  <c r="V410" i="8"/>
  <c r="V512" i="8"/>
  <c r="V888" i="8"/>
  <c r="V302" i="8"/>
  <c r="V1171" i="8"/>
  <c r="V1040" i="8"/>
  <c r="V674" i="8"/>
  <c r="V838" i="8"/>
  <c r="V1090" i="8"/>
  <c r="V658" i="8"/>
  <c r="V494" i="8"/>
  <c r="V358" i="8"/>
  <c r="V933" i="8"/>
  <c r="V454" i="8"/>
  <c r="V843" i="8"/>
  <c r="V116" i="8"/>
  <c r="V1180" i="8"/>
  <c r="V310" i="8"/>
  <c r="V1003" i="8"/>
  <c r="V842" i="8"/>
  <c r="V359" i="8"/>
  <c r="V1172" i="8"/>
  <c r="V995" i="8"/>
  <c r="V566" i="8"/>
  <c r="V1032" i="8"/>
  <c r="V101" i="8"/>
  <c r="V601" i="8"/>
  <c r="V588" i="8"/>
  <c r="V780" i="8"/>
  <c r="V113" i="8"/>
  <c r="V571" i="8"/>
  <c r="V392" i="8"/>
  <c r="V1115" i="8"/>
  <c r="V809" i="8"/>
  <c r="V691" i="8"/>
  <c r="V347" i="8"/>
  <c r="V992" i="8"/>
  <c r="V555" i="8"/>
  <c r="V21" i="8"/>
  <c r="V837" i="8"/>
  <c r="V108" i="8"/>
  <c r="V700" i="8"/>
  <c r="V155" i="8"/>
  <c r="V647" i="8"/>
  <c r="V827" i="8"/>
  <c r="V255" i="8"/>
  <c r="V831" i="8"/>
  <c r="V388" i="8"/>
  <c r="V964" i="8"/>
  <c r="V521" i="8"/>
  <c r="V234" i="8"/>
  <c r="V810" i="8"/>
  <c r="V403" i="8"/>
  <c r="V104" i="8"/>
  <c r="V297" i="8"/>
  <c r="V298" i="8"/>
  <c r="V1168" i="8"/>
  <c r="V624" i="8"/>
  <c r="V718" i="8"/>
  <c r="V1038" i="8"/>
  <c r="V548" i="8"/>
  <c r="V274" i="8"/>
  <c r="V1148" i="8"/>
  <c r="V204" i="8"/>
  <c r="V989" i="8"/>
  <c r="V34" i="8"/>
  <c r="V493" i="8"/>
  <c r="V1083" i="8"/>
  <c r="V917" i="8"/>
  <c r="V720" i="8"/>
  <c r="V1059" i="8"/>
  <c r="V1094" i="8"/>
  <c r="V1165" i="8"/>
  <c r="V533" i="8"/>
  <c r="V565" i="8"/>
  <c r="V142" i="8"/>
  <c r="V1179" i="8"/>
  <c r="V911" i="8"/>
  <c r="V250" i="8"/>
  <c r="V1029" i="8"/>
  <c r="V966" i="8"/>
  <c r="V978" i="8"/>
  <c r="V550" i="8"/>
  <c r="V1044" i="8"/>
  <c r="V115" i="8"/>
  <c r="V608" i="8"/>
  <c r="V1141" i="8"/>
  <c r="V688" i="8"/>
  <c r="V491" i="8"/>
  <c r="V218" i="8"/>
  <c r="V139" i="8"/>
  <c r="V817" i="8"/>
  <c r="V267" i="8"/>
  <c r="V246" i="8"/>
  <c r="V822" i="8"/>
  <c r="V309" i="8"/>
  <c r="V1050" i="8"/>
  <c r="V884" i="8"/>
  <c r="V587" i="8"/>
  <c r="V945" i="8"/>
  <c r="V1184" i="8"/>
  <c r="V1151" i="8"/>
  <c r="V390" i="8"/>
  <c r="V260" i="8"/>
  <c r="V361" i="8"/>
  <c r="V1137" i="8"/>
  <c r="V944" i="8"/>
  <c r="V402" i="8"/>
  <c r="V11" i="8"/>
  <c r="V836" i="8"/>
  <c r="V1034" i="8"/>
  <c r="V522" i="8"/>
  <c r="V9" i="8"/>
  <c r="V1001" i="8"/>
  <c r="V1105" i="8"/>
  <c r="V821" i="8"/>
  <c r="V801" i="8"/>
  <c r="V1173" i="8"/>
  <c r="V216" i="8"/>
  <c r="V833" i="8"/>
  <c r="V1073" i="8"/>
  <c r="V777" i="8"/>
  <c r="V1139" i="8"/>
  <c r="V279" i="8"/>
  <c r="V855" i="8"/>
  <c r="V412" i="8"/>
  <c r="V988" i="8"/>
  <c r="V545" i="8"/>
  <c r="V258" i="8"/>
  <c r="V834" i="8"/>
  <c r="V427" i="8"/>
  <c r="V128" i="8"/>
  <c r="V321" i="8"/>
  <c r="V1062" i="8"/>
  <c r="V1017" i="8"/>
  <c r="V1118" i="8"/>
  <c r="V312" i="8"/>
  <c r="V456" i="8"/>
  <c r="V677" i="8"/>
  <c r="V453" i="8"/>
  <c r="V814" i="8"/>
  <c r="V912" i="8"/>
  <c r="V73" i="8"/>
  <c r="V689" i="8"/>
  <c r="V902" i="8"/>
  <c r="V610" i="8"/>
  <c r="V1009" i="8"/>
  <c r="V233" i="8"/>
  <c r="V131" i="8"/>
  <c r="V861" i="8"/>
  <c r="V1119" i="8"/>
  <c r="V245" i="8"/>
  <c r="V1061" i="8"/>
  <c r="V589" i="8"/>
  <c r="V407" i="8"/>
  <c r="V546" i="8"/>
  <c r="V12" i="8"/>
  <c r="V446" i="8"/>
  <c r="V1153" i="8"/>
  <c r="V399" i="8"/>
  <c r="V975" i="8"/>
  <c r="V532" i="8"/>
  <c r="V89" i="8"/>
  <c r="V665" i="8"/>
  <c r="V378" i="8"/>
  <c r="V954" i="8"/>
  <c r="V547" i="8"/>
  <c r="V248" i="8"/>
  <c r="V441" i="8"/>
  <c r="V584" i="8"/>
  <c r="V910" i="8"/>
  <c r="V872" i="8"/>
  <c r="V335" i="8"/>
  <c r="V1182" i="8"/>
  <c r="V681" i="8"/>
  <c r="V411" i="8"/>
  <c r="V958" i="8"/>
  <c r="V695" i="8"/>
  <c r="V965" i="8"/>
  <c r="V999" i="8"/>
  <c r="V623" i="8"/>
  <c r="V800" i="8"/>
  <c r="V1020" i="8"/>
  <c r="V543" i="8"/>
  <c r="V740" i="8"/>
  <c r="V1161" i="8"/>
  <c r="V1155" i="8"/>
  <c r="V534" i="8"/>
  <c r="V850" i="8"/>
  <c r="V943" i="8"/>
  <c r="V1178" i="8"/>
  <c r="V567" i="8"/>
  <c r="V869" i="8"/>
  <c r="V854" i="8"/>
  <c r="V452" i="8"/>
  <c r="U3" i="8"/>
  <c r="U147" i="8"/>
  <c r="U291" i="8"/>
  <c r="U435" i="8"/>
  <c r="U579" i="8"/>
  <c r="U723" i="8"/>
  <c r="U867" i="8"/>
  <c r="U1011" i="8"/>
  <c r="U136" i="8"/>
  <c r="U280" i="8"/>
  <c r="U424" i="8"/>
  <c r="U568" i="8"/>
  <c r="U712" i="8"/>
  <c r="U856" i="8"/>
  <c r="U1000" i="8"/>
  <c r="U125" i="8"/>
  <c r="U269" i="8"/>
  <c r="U413" i="8"/>
  <c r="U557" i="8"/>
  <c r="U701" i="8"/>
  <c r="U845" i="8"/>
  <c r="U989" i="8"/>
  <c r="U114" i="8"/>
  <c r="U258" i="8"/>
  <c r="U402" i="8"/>
  <c r="U546" i="8"/>
  <c r="U690" i="8"/>
  <c r="U834" i="8"/>
  <c r="U115" i="8"/>
  <c r="U259" i="8"/>
  <c r="U403" i="8"/>
  <c r="U547" i="8"/>
  <c r="U691" i="8"/>
  <c r="U835" i="8"/>
  <c r="U979" i="8"/>
  <c r="U104" i="8"/>
  <c r="U248" i="8"/>
  <c r="U392" i="8"/>
  <c r="U536" i="8"/>
  <c r="U680" i="8"/>
  <c r="U824" i="8"/>
  <c r="U94" i="8"/>
  <c r="U238" i="8"/>
  <c r="U382" i="8"/>
  <c r="U526" i="8"/>
  <c r="U131" i="8"/>
  <c r="U275" i="8"/>
  <c r="U60" i="8"/>
  <c r="U288" i="8"/>
  <c r="U633" i="8"/>
  <c r="U908" i="8"/>
  <c r="U1088" i="8"/>
  <c r="U1078" i="8"/>
  <c r="U913" i="8"/>
  <c r="U13" i="8"/>
  <c r="U446" i="8"/>
  <c r="U754" i="8"/>
  <c r="U997" i="8"/>
  <c r="U1149" i="8"/>
  <c r="U290" i="8"/>
  <c r="U635" i="8"/>
  <c r="U910" i="8"/>
  <c r="U1162" i="8"/>
  <c r="U369" i="8"/>
  <c r="U684" i="8"/>
  <c r="U947" i="8"/>
  <c r="U1115" i="8"/>
  <c r="U192" i="8"/>
  <c r="U565" i="8"/>
  <c r="U853" i="8"/>
  <c r="U1056" i="8"/>
  <c r="U26" i="8"/>
  <c r="U489" i="8"/>
  <c r="U877" i="8"/>
  <c r="U81" i="8"/>
  <c r="U491" i="8"/>
  <c r="U201" i="8"/>
  <c r="U574" i="8"/>
  <c r="U862" i="8"/>
  <c r="U1059" i="8"/>
  <c r="U93" i="8"/>
  <c r="U744" i="8"/>
  <c r="U1145" i="8"/>
  <c r="U168" i="8"/>
  <c r="U551" i="8"/>
  <c r="U839" i="8"/>
  <c r="U1048" i="8"/>
  <c r="U1192" i="8"/>
  <c r="U768" i="8"/>
  <c r="U1157" i="8"/>
  <c r="U649" i="8"/>
  <c r="U866" i="8"/>
  <c r="U1146" i="8"/>
  <c r="U1070" i="8"/>
  <c r="U577" i="8"/>
  <c r="U1170" i="8"/>
  <c r="U902" i="8"/>
  <c r="U1171" i="8"/>
  <c r="U626" i="8"/>
  <c r="U1050" i="8"/>
  <c r="U52" i="8"/>
  <c r="U185" i="8"/>
  <c r="U31" i="8"/>
  <c r="U751" i="8"/>
  <c r="U596" i="8"/>
  <c r="U47" i="8"/>
  <c r="U753" i="8"/>
  <c r="U14" i="8"/>
  <c r="U1031" i="8"/>
  <c r="U266" i="8"/>
  <c r="U278" i="8"/>
  <c r="U141" i="8"/>
  <c r="U15" i="8"/>
  <c r="U159" i="8"/>
  <c r="U303" i="8"/>
  <c r="U447" i="8"/>
  <c r="U591" i="8"/>
  <c r="U735" i="8"/>
  <c r="U879" i="8"/>
  <c r="U4" i="8"/>
  <c r="U148" i="8"/>
  <c r="U292" i="8"/>
  <c r="U436" i="8"/>
  <c r="U580" i="8"/>
  <c r="U724" i="8"/>
  <c r="U868" i="8"/>
  <c r="U1012" i="8"/>
  <c r="U137" i="8"/>
  <c r="U281" i="8"/>
  <c r="U425" i="8"/>
  <c r="U569" i="8"/>
  <c r="U713" i="8"/>
  <c r="U857" i="8"/>
  <c r="U1001" i="8"/>
  <c r="U126" i="8"/>
  <c r="U270" i="8"/>
  <c r="U414" i="8"/>
  <c r="U558" i="8"/>
  <c r="U702" i="8"/>
  <c r="U846" i="8"/>
  <c r="U127" i="8"/>
  <c r="U271" i="8"/>
  <c r="U415" i="8"/>
  <c r="U559" i="8"/>
  <c r="U703" i="8"/>
  <c r="U847" i="8"/>
  <c r="U991" i="8"/>
  <c r="U116" i="8"/>
  <c r="U260" i="8"/>
  <c r="U404" i="8"/>
  <c r="U548" i="8"/>
  <c r="U692" i="8"/>
  <c r="U836" i="8"/>
  <c r="U106" i="8"/>
  <c r="U250" i="8"/>
  <c r="U394" i="8"/>
  <c r="U538" i="8"/>
  <c r="U143" i="8"/>
  <c r="U287" i="8"/>
  <c r="U72" i="8"/>
  <c r="U324" i="8"/>
  <c r="U657" i="8"/>
  <c r="U924" i="8"/>
  <c r="U1100" i="8"/>
  <c r="U1102" i="8"/>
  <c r="U949" i="8"/>
  <c r="U61" i="8"/>
  <c r="U479" i="8"/>
  <c r="U778" i="8"/>
  <c r="U1017" i="8"/>
  <c r="U1161" i="8"/>
  <c r="U326" i="8"/>
  <c r="U659" i="8"/>
  <c r="U926" i="8"/>
  <c r="U1186" i="8"/>
  <c r="U396" i="8"/>
  <c r="U708" i="8"/>
  <c r="U966" i="8"/>
  <c r="U1127" i="8"/>
  <c r="U228" i="8"/>
  <c r="U589" i="8"/>
  <c r="U876" i="8"/>
  <c r="U1068" i="8"/>
  <c r="U74" i="8"/>
  <c r="U516" i="8"/>
  <c r="U933" i="8"/>
  <c r="U122" i="8"/>
  <c r="U517" i="8"/>
  <c r="U237" i="8"/>
  <c r="U598" i="8"/>
  <c r="U882" i="8"/>
  <c r="U1071" i="8"/>
  <c r="U133" i="8"/>
  <c r="U792" i="8"/>
  <c r="U1169" i="8"/>
  <c r="U204" i="8"/>
  <c r="U575" i="8"/>
  <c r="U863" i="8"/>
  <c r="U1060" i="8"/>
  <c r="U45" i="8"/>
  <c r="U816" i="8"/>
  <c r="U1181" i="8"/>
  <c r="U769" i="8"/>
  <c r="U942" i="8"/>
  <c r="U995" i="8"/>
  <c r="U1118" i="8"/>
  <c r="U974" i="8"/>
  <c r="U553" i="8"/>
  <c r="U1086" i="8"/>
  <c r="U721" i="8"/>
  <c r="U818" i="8"/>
  <c r="U417" i="8"/>
  <c r="U196" i="8"/>
  <c r="U628" i="8"/>
  <c r="U617" i="8"/>
  <c r="U319" i="8"/>
  <c r="U308" i="8"/>
  <c r="U442" i="8"/>
  <c r="U445" i="8"/>
  <c r="U1065" i="8"/>
  <c r="U804" i="8"/>
  <c r="U1045" i="8"/>
  <c r="U671" i="8"/>
  <c r="U674" i="8"/>
  <c r="U27" i="8"/>
  <c r="U171" i="8"/>
  <c r="U315" i="8"/>
  <c r="U459" i="8"/>
  <c r="U603" i="8"/>
  <c r="U747" i="8"/>
  <c r="U891" i="8"/>
  <c r="U16" i="8"/>
  <c r="U160" i="8"/>
  <c r="U304" i="8"/>
  <c r="U448" i="8"/>
  <c r="U592" i="8"/>
  <c r="U736" i="8"/>
  <c r="U880" i="8"/>
  <c r="U5" i="8"/>
  <c r="U149" i="8"/>
  <c r="U293" i="8"/>
  <c r="U437" i="8"/>
  <c r="U581" i="8"/>
  <c r="U725" i="8"/>
  <c r="U869" i="8"/>
  <c r="U1013" i="8"/>
  <c r="U138" i="8"/>
  <c r="U282" i="8"/>
  <c r="U426" i="8"/>
  <c r="U570" i="8"/>
  <c r="U714" i="8"/>
  <c r="U858" i="8"/>
  <c r="U139" i="8"/>
  <c r="U283" i="8"/>
  <c r="U427" i="8"/>
  <c r="U571" i="8"/>
  <c r="U715" i="8"/>
  <c r="U859" i="8"/>
  <c r="U1003" i="8"/>
  <c r="U128" i="8"/>
  <c r="U272" i="8"/>
  <c r="U416" i="8"/>
  <c r="U560" i="8"/>
  <c r="U704" i="8"/>
  <c r="U848" i="8"/>
  <c r="U118" i="8"/>
  <c r="U262" i="8"/>
  <c r="U406" i="8"/>
  <c r="U11" i="8"/>
  <c r="U155" i="8"/>
  <c r="U299" i="8"/>
  <c r="U84" i="8"/>
  <c r="U360" i="8"/>
  <c r="U681" i="8"/>
  <c r="U944" i="8"/>
  <c r="U1112" i="8"/>
  <c r="U1126" i="8"/>
  <c r="U985" i="8"/>
  <c r="U109" i="8"/>
  <c r="U505" i="8"/>
  <c r="U802" i="8"/>
  <c r="U1029" i="8"/>
  <c r="U1173" i="8"/>
  <c r="U362" i="8"/>
  <c r="U683" i="8"/>
  <c r="U946" i="8"/>
  <c r="U717" i="8"/>
  <c r="U422" i="8"/>
  <c r="U732" i="8"/>
  <c r="U983" i="8"/>
  <c r="U1139" i="8"/>
  <c r="U264" i="8"/>
  <c r="U613" i="8"/>
  <c r="U896" i="8"/>
  <c r="U1080" i="8"/>
  <c r="U121" i="8"/>
  <c r="U542" i="8"/>
  <c r="U969" i="8"/>
  <c r="U158" i="8"/>
  <c r="U549" i="8"/>
  <c r="U273" i="8"/>
  <c r="U622" i="8"/>
  <c r="U899" i="8"/>
  <c r="U1083" i="8"/>
  <c r="U205" i="8"/>
  <c r="U840" i="8"/>
  <c r="U1193" i="8"/>
  <c r="U240" i="8"/>
  <c r="U599" i="8"/>
  <c r="U884" i="8"/>
  <c r="U1072" i="8"/>
  <c r="U169" i="8"/>
  <c r="U864" i="8"/>
  <c r="U49" i="8"/>
  <c r="U865" i="8"/>
  <c r="U1014" i="8"/>
  <c r="U1051" i="8"/>
  <c r="U1166" i="8"/>
  <c r="U1134" i="8"/>
  <c r="U697" i="8"/>
  <c r="U1182" i="8"/>
  <c r="U1038" i="8"/>
  <c r="U986" i="8"/>
  <c r="U1006" i="8"/>
  <c r="U927" i="8"/>
  <c r="U41" i="8"/>
  <c r="U175" i="8"/>
  <c r="U895" i="8"/>
  <c r="U10" i="8"/>
  <c r="U335" i="8"/>
  <c r="U1148" i="8"/>
  <c r="U1018" i="8"/>
  <c r="U685" i="8"/>
  <c r="U1119" i="8"/>
  <c r="U242" i="8"/>
  <c r="U625" i="8"/>
  <c r="U39" i="8"/>
  <c r="U183" i="8"/>
  <c r="U327" i="8"/>
  <c r="U471" i="8"/>
  <c r="U615" i="8"/>
  <c r="U759" i="8"/>
  <c r="U903" i="8"/>
  <c r="U28" i="8"/>
  <c r="U172" i="8"/>
  <c r="U316" i="8"/>
  <c r="U460" i="8"/>
  <c r="U604" i="8"/>
  <c r="U748" i="8"/>
  <c r="U892" i="8"/>
  <c r="U17" i="8"/>
  <c r="U161" i="8"/>
  <c r="U305" i="8"/>
  <c r="U449" i="8"/>
  <c r="U593" i="8"/>
  <c r="U737" i="8"/>
  <c r="U881" i="8"/>
  <c r="U6" i="8"/>
  <c r="U150" i="8"/>
  <c r="U294" i="8"/>
  <c r="U438" i="8"/>
  <c r="U582" i="8"/>
  <c r="U726" i="8"/>
  <c r="U7" i="8"/>
  <c r="U151" i="8"/>
  <c r="U295" i="8"/>
  <c r="U439" i="8"/>
  <c r="U583" i="8"/>
  <c r="U727" i="8"/>
  <c r="U871" i="8"/>
  <c r="U1015" i="8"/>
  <c r="U140" i="8"/>
  <c r="U284" i="8"/>
  <c r="U428" i="8"/>
  <c r="U572" i="8"/>
  <c r="U716" i="8"/>
  <c r="U860" i="8"/>
  <c r="U130" i="8"/>
  <c r="U274" i="8"/>
  <c r="U418" i="8"/>
  <c r="U23" i="8"/>
  <c r="U167" i="8"/>
  <c r="U311" i="8"/>
  <c r="U96" i="8"/>
  <c r="U386" i="8"/>
  <c r="U705" i="8"/>
  <c r="U960" i="8"/>
  <c r="U1124" i="8"/>
  <c r="U1150" i="8"/>
  <c r="U1021" i="8"/>
  <c r="U145" i="8"/>
  <c r="U537" i="8"/>
  <c r="U826" i="8"/>
  <c r="U1041" i="8"/>
  <c r="U1185" i="8"/>
  <c r="U395" i="8"/>
  <c r="U707" i="8"/>
  <c r="U982" i="8"/>
  <c r="U21" i="8"/>
  <c r="U455" i="8"/>
  <c r="U756" i="8"/>
  <c r="U1002" i="8"/>
  <c r="U1151" i="8"/>
  <c r="U300" i="8"/>
  <c r="U637" i="8"/>
  <c r="U912" i="8"/>
  <c r="U1092" i="8"/>
  <c r="U157" i="8"/>
  <c r="U566" i="8"/>
  <c r="U1005" i="8"/>
  <c r="U194" i="8"/>
  <c r="U573" i="8"/>
  <c r="U309" i="8"/>
  <c r="U646" i="8"/>
  <c r="U918" i="8"/>
  <c r="U1095" i="8"/>
  <c r="U277" i="8"/>
  <c r="U885" i="8"/>
  <c r="U97" i="8"/>
  <c r="U276" i="8"/>
  <c r="U623" i="8"/>
  <c r="U900" i="8"/>
  <c r="U1084" i="8"/>
  <c r="U241" i="8"/>
  <c r="U901" i="8"/>
  <c r="U134" i="8"/>
  <c r="U938" i="8"/>
  <c r="U1063" i="8"/>
  <c r="U444" i="8"/>
  <c r="U213" i="8"/>
  <c r="U177" i="8"/>
  <c r="U887" i="8"/>
  <c r="U722" i="8"/>
  <c r="U321" i="8"/>
  <c r="U841" i="8"/>
  <c r="U1106" i="8"/>
  <c r="U783" i="8"/>
  <c r="U484" i="8"/>
  <c r="U772" i="8"/>
  <c r="U329" i="8"/>
  <c r="U462" i="8"/>
  <c r="U463" i="8"/>
  <c r="U164" i="8"/>
  <c r="U740" i="8"/>
  <c r="U298" i="8"/>
  <c r="U9" i="8"/>
  <c r="U1081" i="8"/>
  <c r="U117" i="8"/>
  <c r="U371" i="8"/>
  <c r="U621" i="8"/>
  <c r="U383" i="8"/>
  <c r="U1183" i="8"/>
  <c r="U51" i="8"/>
  <c r="U195" i="8"/>
  <c r="U339" i="8"/>
  <c r="U483" i="8"/>
  <c r="U627" i="8"/>
  <c r="U771" i="8"/>
  <c r="U915" i="8"/>
  <c r="U40" i="8"/>
  <c r="U184" i="8"/>
  <c r="U328" i="8"/>
  <c r="U472" i="8"/>
  <c r="U616" i="8"/>
  <c r="U760" i="8"/>
  <c r="U904" i="8"/>
  <c r="U29" i="8"/>
  <c r="U173" i="8"/>
  <c r="U317" i="8"/>
  <c r="U461" i="8"/>
  <c r="U605" i="8"/>
  <c r="U749" i="8"/>
  <c r="U893" i="8"/>
  <c r="U18" i="8"/>
  <c r="U162" i="8"/>
  <c r="U306" i="8"/>
  <c r="U450" i="8"/>
  <c r="U594" i="8"/>
  <c r="U738" i="8"/>
  <c r="U19" i="8"/>
  <c r="U163" i="8"/>
  <c r="U307" i="8"/>
  <c r="U451" i="8"/>
  <c r="U595" i="8"/>
  <c r="U739" i="8"/>
  <c r="U883" i="8"/>
  <c r="U8" i="8"/>
  <c r="U152" i="8"/>
  <c r="U296" i="8"/>
  <c r="U440" i="8"/>
  <c r="U584" i="8"/>
  <c r="U728" i="8"/>
  <c r="U872" i="8"/>
  <c r="U142" i="8"/>
  <c r="U286" i="8"/>
  <c r="U430" i="8"/>
  <c r="U35" i="8"/>
  <c r="U179" i="8"/>
  <c r="U323" i="8"/>
  <c r="U108" i="8"/>
  <c r="U419" i="8"/>
  <c r="U729" i="8"/>
  <c r="U980" i="8"/>
  <c r="U1136" i="8"/>
  <c r="U1174" i="8"/>
  <c r="U1057" i="8"/>
  <c r="U181" i="8"/>
  <c r="U562" i="8"/>
  <c r="U850" i="8"/>
  <c r="U1053" i="8"/>
  <c r="U1197" i="8"/>
  <c r="U421" i="8"/>
  <c r="U731" i="8"/>
  <c r="U998" i="8"/>
  <c r="U69" i="8"/>
  <c r="U481" i="8"/>
  <c r="U780" i="8"/>
  <c r="U1019" i="8"/>
  <c r="U1163" i="8"/>
  <c r="U336" i="8"/>
  <c r="U661" i="8"/>
  <c r="U932" i="8"/>
  <c r="U1104" i="8"/>
  <c r="U193" i="8"/>
  <c r="U590" i="8"/>
  <c r="U1033" i="8"/>
  <c r="U230" i="8"/>
  <c r="U597" i="8"/>
  <c r="U345" i="8"/>
  <c r="U670" i="8"/>
  <c r="U935" i="8"/>
  <c r="U1107" i="8"/>
  <c r="U349" i="8"/>
  <c r="U921" i="8"/>
  <c r="U206" i="8"/>
  <c r="U312" i="8"/>
  <c r="U647" i="8"/>
  <c r="U920" i="8"/>
  <c r="U1096" i="8"/>
  <c r="U313" i="8"/>
  <c r="U937" i="8"/>
  <c r="U170" i="8"/>
  <c r="U1010" i="8"/>
  <c r="U1111" i="8"/>
  <c r="U1154" i="8"/>
  <c r="U794" i="8"/>
  <c r="U529" i="8"/>
  <c r="U1027" i="8"/>
  <c r="U1039" i="8"/>
  <c r="U978" i="8"/>
  <c r="U1194" i="8"/>
  <c r="U994" i="8"/>
  <c r="U639" i="8"/>
  <c r="U340" i="8"/>
  <c r="U916" i="8"/>
  <c r="U473" i="8"/>
  <c r="U606" i="8"/>
  <c r="U607" i="8"/>
  <c r="U20" i="8"/>
  <c r="U452" i="8"/>
  <c r="U154" i="8"/>
  <c r="U191" i="8"/>
  <c r="U996" i="8"/>
  <c r="U873" i="8"/>
  <c r="U513" i="8"/>
  <c r="U1116" i="8"/>
  <c r="U409" i="8"/>
  <c r="U1108" i="8"/>
  <c r="U1123" i="8"/>
  <c r="U63" i="8"/>
  <c r="U207" i="8"/>
  <c r="U351" i="8"/>
  <c r="U495" i="8"/>
  <c r="U75" i="8"/>
  <c r="U219" i="8"/>
  <c r="U363" i="8"/>
  <c r="U507" i="8"/>
  <c r="U651" i="8"/>
  <c r="U795" i="8"/>
  <c r="U939" i="8"/>
  <c r="U64" i="8"/>
  <c r="U208" i="8"/>
  <c r="U352" i="8"/>
  <c r="U496" i="8"/>
  <c r="U640" i="8"/>
  <c r="U784" i="8"/>
  <c r="U928" i="8"/>
  <c r="U53" i="8"/>
  <c r="U197" i="8"/>
  <c r="U341" i="8"/>
  <c r="U485" i="8"/>
  <c r="U629" i="8"/>
  <c r="U773" i="8"/>
  <c r="U917" i="8"/>
  <c r="U42" i="8"/>
  <c r="U186" i="8"/>
  <c r="U330" i="8"/>
  <c r="U474" i="8"/>
  <c r="U618" i="8"/>
  <c r="U762" i="8"/>
  <c r="U43" i="8"/>
  <c r="U187" i="8"/>
  <c r="U331" i="8"/>
  <c r="U475" i="8"/>
  <c r="U619" i="8"/>
  <c r="U763" i="8"/>
  <c r="U907" i="8"/>
  <c r="U32" i="8"/>
  <c r="U176" i="8"/>
  <c r="U320" i="8"/>
  <c r="U464" i="8"/>
  <c r="U608" i="8"/>
  <c r="U752" i="8"/>
  <c r="U22" i="8"/>
  <c r="U166" i="8"/>
  <c r="U310" i="8"/>
  <c r="U454" i="8"/>
  <c r="U59" i="8"/>
  <c r="U203" i="8"/>
  <c r="U347" i="8"/>
  <c r="U57" i="8"/>
  <c r="U477" i="8"/>
  <c r="U777" i="8"/>
  <c r="U1016" i="8"/>
  <c r="U1160" i="8"/>
  <c r="U457" i="8"/>
  <c r="U1093" i="8"/>
  <c r="U253" i="8"/>
  <c r="U610" i="8"/>
  <c r="U889" i="8"/>
  <c r="U1077" i="8"/>
  <c r="U62" i="8"/>
  <c r="U480" i="8"/>
  <c r="U779" i="8"/>
  <c r="U1030" i="8"/>
  <c r="U153" i="8"/>
  <c r="U540" i="8"/>
  <c r="U828" i="8"/>
  <c r="U1043" i="8"/>
  <c r="U1187" i="8"/>
  <c r="U397" i="8"/>
  <c r="U709" i="8"/>
  <c r="U968" i="8"/>
  <c r="U1128" i="8"/>
  <c r="U265" i="8"/>
  <c r="U638" i="8"/>
  <c r="U1069" i="8"/>
  <c r="U302" i="8"/>
  <c r="U645" i="8"/>
  <c r="U407" i="8"/>
  <c r="U718" i="8"/>
  <c r="U971" i="8"/>
  <c r="U1131" i="8"/>
  <c r="U468" i="8"/>
  <c r="U973" i="8"/>
  <c r="U350" i="8"/>
  <c r="U381" i="8"/>
  <c r="U695" i="8"/>
  <c r="U956" i="8"/>
  <c r="U1120" i="8"/>
  <c r="U441" i="8"/>
  <c r="U1025" i="8"/>
  <c r="U314" i="8"/>
  <c r="U1110" i="8"/>
  <c r="U578" i="8"/>
  <c r="U528" i="8"/>
  <c r="U1075" i="8"/>
  <c r="U793" i="8"/>
  <c r="U554" i="8"/>
  <c r="U837" i="8"/>
  <c r="U601" i="8"/>
  <c r="U1195" i="8"/>
  <c r="U914" i="8"/>
  <c r="U1142" i="8"/>
  <c r="U842" i="8"/>
  <c r="U898" i="8"/>
  <c r="U765" i="8"/>
  <c r="U950" i="8"/>
  <c r="U1190" i="8"/>
  <c r="U905" i="8"/>
  <c r="U586" i="8"/>
  <c r="U614" i="8"/>
  <c r="U348" i="8"/>
  <c r="U959" i="8"/>
  <c r="U87" i="8"/>
  <c r="U231" i="8"/>
  <c r="U375" i="8"/>
  <c r="U519" i="8"/>
  <c r="U663" i="8"/>
  <c r="U807" i="8"/>
  <c r="U951" i="8"/>
  <c r="U76" i="8"/>
  <c r="U220" i="8"/>
  <c r="U364" i="8"/>
  <c r="U508" i="8"/>
  <c r="U652" i="8"/>
  <c r="U796" i="8"/>
  <c r="U940" i="8"/>
  <c r="U65" i="8"/>
  <c r="U209" i="8"/>
  <c r="U353" i="8"/>
  <c r="U497" i="8"/>
  <c r="U641" i="8"/>
  <c r="U785" i="8"/>
  <c r="U929" i="8"/>
  <c r="U54" i="8"/>
  <c r="U198" i="8"/>
  <c r="U342" i="8"/>
  <c r="U486" i="8"/>
  <c r="U630" i="8"/>
  <c r="U774" i="8"/>
  <c r="U55" i="8"/>
  <c r="U199" i="8"/>
  <c r="U343" i="8"/>
  <c r="U487" i="8"/>
  <c r="U631" i="8"/>
  <c r="U775" i="8"/>
  <c r="U919" i="8"/>
  <c r="U44" i="8"/>
  <c r="U188" i="8"/>
  <c r="U332" i="8"/>
  <c r="U476" i="8"/>
  <c r="U620" i="8"/>
  <c r="U764" i="8"/>
  <c r="U34" i="8"/>
  <c r="U178" i="8"/>
  <c r="U322" i="8"/>
  <c r="U466" i="8"/>
  <c r="U71" i="8"/>
  <c r="U215" i="8"/>
  <c r="U359" i="8"/>
  <c r="U105" i="8"/>
  <c r="U504" i="8"/>
  <c r="U801" i="8"/>
  <c r="U1028" i="8"/>
  <c r="U1172" i="8"/>
  <c r="U686" i="8"/>
  <c r="U1117" i="8"/>
  <c r="U289" i="8"/>
  <c r="U634" i="8"/>
  <c r="U909" i="8"/>
  <c r="U1089" i="8"/>
  <c r="U110" i="8"/>
  <c r="U506" i="8"/>
  <c r="U803" i="8"/>
  <c r="U1054" i="8"/>
  <c r="U189" i="8"/>
  <c r="U564" i="8"/>
  <c r="U852" i="8"/>
  <c r="U1055" i="8"/>
  <c r="U1199" i="8"/>
  <c r="U429" i="8"/>
  <c r="U733" i="8"/>
  <c r="U984" i="8"/>
  <c r="U1140" i="8"/>
  <c r="U301" i="8"/>
  <c r="U662" i="8"/>
  <c r="U1105" i="8"/>
  <c r="U338" i="8"/>
  <c r="U669" i="8"/>
  <c r="U433" i="8"/>
  <c r="U742" i="8"/>
  <c r="U990" i="8"/>
  <c r="U1143" i="8"/>
  <c r="U527" i="8"/>
  <c r="U1009" i="8"/>
  <c r="U410" i="8"/>
  <c r="U408" i="8"/>
  <c r="U719" i="8"/>
  <c r="U972" i="8"/>
  <c r="U1132" i="8"/>
  <c r="U494" i="8"/>
  <c r="U1049" i="8"/>
  <c r="U384" i="8"/>
  <c r="U1158" i="8"/>
  <c r="U906" i="8"/>
  <c r="U673" i="8"/>
  <c r="U249" i="8"/>
  <c r="U886" i="8"/>
  <c r="U698" i="8"/>
  <c r="U1046" i="8"/>
  <c r="U861" i="8"/>
  <c r="U745" i="8"/>
  <c r="U817" i="8"/>
  <c r="U1094" i="8"/>
  <c r="U1147" i="8"/>
  <c r="U174" i="8"/>
  <c r="U453" i="8"/>
  <c r="U374" i="8"/>
  <c r="U1062" i="8"/>
  <c r="U99" i="8"/>
  <c r="U243" i="8"/>
  <c r="U387" i="8"/>
  <c r="U531" i="8"/>
  <c r="U675" i="8"/>
  <c r="U819" i="8"/>
  <c r="U963" i="8"/>
  <c r="U88" i="8"/>
  <c r="U232" i="8"/>
  <c r="U376" i="8"/>
  <c r="U520" i="8"/>
  <c r="U664" i="8"/>
  <c r="U808" i="8"/>
  <c r="U952" i="8"/>
  <c r="U77" i="8"/>
  <c r="U221" i="8"/>
  <c r="U365" i="8"/>
  <c r="U509" i="8"/>
  <c r="U653" i="8"/>
  <c r="U797" i="8"/>
  <c r="U941" i="8"/>
  <c r="U66" i="8"/>
  <c r="U210" i="8"/>
  <c r="U354" i="8"/>
  <c r="U498" i="8"/>
  <c r="U642" i="8"/>
  <c r="U786" i="8"/>
  <c r="U67" i="8"/>
  <c r="U211" i="8"/>
  <c r="U355" i="8"/>
  <c r="U499" i="8"/>
  <c r="U643" i="8"/>
  <c r="U787" i="8"/>
  <c r="U931" i="8"/>
  <c r="U56" i="8"/>
  <c r="U200" i="8"/>
  <c r="U344" i="8"/>
  <c r="U488" i="8"/>
  <c r="U632" i="8"/>
  <c r="U776" i="8"/>
  <c r="U46" i="8"/>
  <c r="U190" i="8"/>
  <c r="U334" i="8"/>
  <c r="U478" i="8"/>
  <c r="U83" i="8"/>
  <c r="U227" i="8"/>
  <c r="U12" i="8"/>
  <c r="U144" i="8"/>
  <c r="U530" i="8"/>
  <c r="U825" i="8"/>
  <c r="U1040" i="8"/>
  <c r="U1184" i="8"/>
  <c r="U758" i="8"/>
  <c r="U1141" i="8"/>
  <c r="U325" i="8"/>
  <c r="U658" i="8"/>
  <c r="U925" i="8"/>
  <c r="U1101" i="8"/>
  <c r="U146" i="8"/>
  <c r="U539" i="8"/>
  <c r="U827" i="8"/>
  <c r="U1066" i="8"/>
  <c r="U225" i="8"/>
  <c r="U588" i="8"/>
  <c r="U875" i="8"/>
  <c r="U1067" i="8"/>
  <c r="U25" i="8"/>
  <c r="U456" i="8"/>
  <c r="U757" i="8"/>
  <c r="U1004" i="8"/>
  <c r="U1152" i="8"/>
  <c r="U337" i="8"/>
  <c r="U710" i="8"/>
  <c r="U1129" i="8"/>
  <c r="U373" i="8"/>
  <c r="U37" i="8"/>
  <c r="U465" i="8"/>
  <c r="U766" i="8"/>
  <c r="U1007" i="8"/>
  <c r="U1155" i="8"/>
  <c r="U576" i="8"/>
  <c r="U1037" i="8"/>
  <c r="U469" i="8"/>
  <c r="U434" i="8"/>
  <c r="U743" i="8"/>
  <c r="U992" i="8"/>
  <c r="U1144" i="8"/>
  <c r="U552" i="8"/>
  <c r="U1073" i="8"/>
  <c r="U443" i="8"/>
  <c r="U98" i="8"/>
  <c r="U1087" i="8"/>
  <c r="U789" i="8"/>
  <c r="U813" i="8"/>
  <c r="U958" i="8"/>
  <c r="U602" i="8"/>
  <c r="U1130" i="8"/>
  <c r="U761" i="8"/>
  <c r="U229" i="8"/>
  <c r="U111" i="8"/>
  <c r="U255" i="8"/>
  <c r="U399" i="8"/>
  <c r="U543" i="8"/>
  <c r="U687" i="8"/>
  <c r="U831" i="8"/>
  <c r="U975" i="8"/>
  <c r="U100" i="8"/>
  <c r="U244" i="8"/>
  <c r="U388" i="8"/>
  <c r="U532" i="8"/>
  <c r="U676" i="8"/>
  <c r="U820" i="8"/>
  <c r="U964" i="8"/>
  <c r="U89" i="8"/>
  <c r="U233" i="8"/>
  <c r="U377" i="8"/>
  <c r="U521" i="8"/>
  <c r="U665" i="8"/>
  <c r="U809" i="8"/>
  <c r="U953" i="8"/>
  <c r="U78" i="8"/>
  <c r="U222" i="8"/>
  <c r="U366" i="8"/>
  <c r="U510" i="8"/>
  <c r="U654" i="8"/>
  <c r="U798" i="8"/>
  <c r="U79" i="8"/>
  <c r="U223" i="8"/>
  <c r="U367" i="8"/>
  <c r="U511" i="8"/>
  <c r="U655" i="8"/>
  <c r="U799" i="8"/>
  <c r="U943" i="8"/>
  <c r="U68" i="8"/>
  <c r="U212" i="8"/>
  <c r="U356" i="8"/>
  <c r="U500" i="8"/>
  <c r="U644" i="8"/>
  <c r="U788" i="8"/>
  <c r="U58" i="8"/>
  <c r="U202" i="8"/>
  <c r="U346" i="8"/>
  <c r="U490" i="8"/>
  <c r="U95" i="8"/>
  <c r="U239" i="8"/>
  <c r="U24" i="8"/>
  <c r="U180" i="8"/>
  <c r="U561" i="8"/>
  <c r="U849" i="8"/>
  <c r="U1052" i="8"/>
  <c r="U1196" i="8"/>
  <c r="U806" i="8"/>
  <c r="U1165" i="8"/>
  <c r="U361" i="8"/>
  <c r="U682" i="8"/>
  <c r="U945" i="8"/>
  <c r="U1113" i="8"/>
  <c r="U182" i="8"/>
  <c r="U563" i="8"/>
  <c r="U851" i="8"/>
  <c r="U1090" i="8"/>
  <c r="U261" i="8"/>
  <c r="U612" i="8"/>
  <c r="U894" i="8"/>
  <c r="U1079" i="8"/>
  <c r="U73" i="8"/>
  <c r="U482" i="8"/>
  <c r="U781" i="8"/>
  <c r="U1020" i="8"/>
  <c r="U1164" i="8"/>
  <c r="U372" i="8"/>
  <c r="U734" i="8"/>
  <c r="U1153" i="8"/>
  <c r="U405" i="8"/>
  <c r="U85" i="8"/>
  <c r="U492" i="8"/>
  <c r="U790" i="8"/>
  <c r="U1023" i="8"/>
  <c r="U1167" i="8"/>
  <c r="U624" i="8"/>
  <c r="U1061" i="8"/>
  <c r="U38" i="8"/>
  <c r="U467" i="8"/>
  <c r="U767" i="8"/>
  <c r="U1008" i="8"/>
  <c r="U1156" i="8"/>
  <c r="U600" i="8"/>
  <c r="U1097" i="8"/>
  <c r="U501" i="8"/>
  <c r="U503" i="8"/>
  <c r="U357" i="8"/>
  <c r="U878" i="8"/>
  <c r="U970" i="8"/>
  <c r="U1026" i="8"/>
  <c r="U1034" i="8"/>
  <c r="U746" i="8"/>
  <c r="U1098" i="8"/>
  <c r="U741" i="8"/>
  <c r="U1082" i="8"/>
  <c r="U30" i="8"/>
  <c r="U217" i="8"/>
  <c r="U948" i="8"/>
  <c r="U957" i="8"/>
  <c r="U1159" i="8"/>
  <c r="U123" i="8"/>
  <c r="U267" i="8"/>
  <c r="U411" i="8"/>
  <c r="U555" i="8"/>
  <c r="U699" i="8"/>
  <c r="U843" i="8"/>
  <c r="U987" i="8"/>
  <c r="U112" i="8"/>
  <c r="U256" i="8"/>
  <c r="U400" i="8"/>
  <c r="U544" i="8"/>
  <c r="U688" i="8"/>
  <c r="U832" i="8"/>
  <c r="U976" i="8"/>
  <c r="U101" i="8"/>
  <c r="U245" i="8"/>
  <c r="U389" i="8"/>
  <c r="U533" i="8"/>
  <c r="U677" i="8"/>
  <c r="U821" i="8"/>
  <c r="U965" i="8"/>
  <c r="U90" i="8"/>
  <c r="U234" i="8"/>
  <c r="U378" i="8"/>
  <c r="U522" i="8"/>
  <c r="U666" i="8"/>
  <c r="U810" i="8"/>
  <c r="U91" i="8"/>
  <c r="U235" i="8"/>
  <c r="U379" i="8"/>
  <c r="U523" i="8"/>
  <c r="U667" i="8"/>
  <c r="U811" i="8"/>
  <c r="U955" i="8"/>
  <c r="U80" i="8"/>
  <c r="U224" i="8"/>
  <c r="U368" i="8"/>
  <c r="U512" i="8"/>
  <c r="U656" i="8"/>
  <c r="U800" i="8"/>
  <c r="U70" i="8"/>
  <c r="U214" i="8"/>
  <c r="U358" i="8"/>
  <c r="U502" i="8"/>
  <c r="U107" i="8"/>
  <c r="U251" i="8"/>
  <c r="U36" i="8"/>
  <c r="U216" i="8"/>
  <c r="U585" i="8"/>
  <c r="U870" i="8"/>
  <c r="U1064" i="8"/>
  <c r="U962" i="8"/>
  <c r="U854" i="8"/>
  <c r="U1189" i="8"/>
  <c r="U393" i="8"/>
  <c r="U706" i="8"/>
  <c r="U961" i="8"/>
  <c r="U1125" i="8"/>
  <c r="U218" i="8"/>
  <c r="U587" i="8"/>
  <c r="U874" i="8"/>
  <c r="U1114" i="8"/>
  <c r="U297" i="8"/>
  <c r="U636" i="8"/>
  <c r="U911" i="8"/>
  <c r="U1091" i="8"/>
  <c r="U120" i="8"/>
  <c r="U515" i="8"/>
  <c r="U805" i="8"/>
  <c r="U1032" i="8"/>
  <c r="U1176" i="8"/>
  <c r="U398" i="8"/>
  <c r="U782" i="8"/>
  <c r="U1177" i="8"/>
  <c r="U432" i="8"/>
  <c r="U129" i="8"/>
  <c r="U518" i="8"/>
  <c r="U814" i="8"/>
  <c r="U1035" i="8"/>
  <c r="U1179" i="8"/>
  <c r="U672" i="8"/>
  <c r="U1085" i="8"/>
  <c r="U86" i="8"/>
  <c r="U493" i="8"/>
  <c r="U791" i="8"/>
  <c r="U1024" i="8"/>
  <c r="U1168" i="8"/>
  <c r="U648" i="8"/>
  <c r="U1121" i="8"/>
  <c r="U50" i="8"/>
  <c r="U650" i="8"/>
  <c r="U1074" i="8"/>
  <c r="U923" i="8"/>
  <c r="U318" i="8"/>
  <c r="U1198" i="8"/>
  <c r="U1175" i="8"/>
  <c r="U954" i="8"/>
  <c r="U936" i="8"/>
  <c r="U1135" i="8"/>
  <c r="U135" i="8"/>
  <c r="U279" i="8"/>
  <c r="U423" i="8"/>
  <c r="U567" i="8"/>
  <c r="U711" i="8"/>
  <c r="U855" i="8"/>
  <c r="U999" i="8"/>
  <c r="U124" i="8"/>
  <c r="U268" i="8"/>
  <c r="U412" i="8"/>
  <c r="U556" i="8"/>
  <c r="U700" i="8"/>
  <c r="U844" i="8"/>
  <c r="U988" i="8"/>
  <c r="U113" i="8"/>
  <c r="U257" i="8"/>
  <c r="U401" i="8"/>
  <c r="U545" i="8"/>
  <c r="U689" i="8"/>
  <c r="U833" i="8"/>
  <c r="U977" i="8"/>
  <c r="U102" i="8"/>
  <c r="U246" i="8"/>
  <c r="U390" i="8"/>
  <c r="U534" i="8"/>
  <c r="U678" i="8"/>
  <c r="U822" i="8"/>
  <c r="U103" i="8"/>
  <c r="U247" i="8"/>
  <c r="U391" i="8"/>
  <c r="U535" i="8"/>
  <c r="U679" i="8"/>
  <c r="U823" i="8"/>
  <c r="U967" i="8"/>
  <c r="U92" i="8"/>
  <c r="U236" i="8"/>
  <c r="U380" i="8"/>
  <c r="U524" i="8"/>
  <c r="U668" i="8"/>
  <c r="U812" i="8"/>
  <c r="U82" i="8"/>
  <c r="U226" i="8"/>
  <c r="U370" i="8"/>
  <c r="U514" i="8"/>
  <c r="U119" i="8"/>
  <c r="U263" i="8"/>
  <c r="U48" i="8"/>
  <c r="U252" i="8"/>
  <c r="U609" i="8"/>
  <c r="U888" i="8"/>
  <c r="U1076" i="8"/>
  <c r="U1042" i="8"/>
  <c r="U897" i="8"/>
  <c r="U693" i="8"/>
  <c r="U420" i="8"/>
  <c r="U730" i="8"/>
  <c r="U981" i="8"/>
  <c r="U1137" i="8"/>
  <c r="U254" i="8"/>
  <c r="U611" i="8"/>
  <c r="U890" i="8"/>
  <c r="U1138" i="8"/>
  <c r="U333" i="8"/>
  <c r="U660" i="8"/>
  <c r="U930" i="8"/>
  <c r="U1103" i="8"/>
  <c r="U156" i="8"/>
  <c r="U541" i="8"/>
  <c r="U829" i="8"/>
  <c r="U1044" i="8"/>
  <c r="U1188" i="8"/>
  <c r="U431" i="8"/>
  <c r="U830" i="8"/>
  <c r="U33" i="8"/>
  <c r="U458" i="8"/>
  <c r="U165" i="8"/>
  <c r="U550" i="8"/>
  <c r="U838" i="8"/>
  <c r="U1047" i="8"/>
  <c r="U1191" i="8"/>
  <c r="U696" i="8"/>
  <c r="U1109" i="8"/>
  <c r="U132" i="8"/>
  <c r="U525" i="8"/>
  <c r="U815" i="8"/>
  <c r="U1036" i="8"/>
  <c r="U1180" i="8"/>
  <c r="U720" i="8"/>
  <c r="U1133" i="8"/>
  <c r="U470" i="8"/>
  <c r="U770" i="8"/>
  <c r="U385" i="8"/>
  <c r="U1022" i="8"/>
  <c r="U1178" i="8"/>
  <c r="U1122" i="8"/>
  <c r="U285" i="8"/>
  <c r="U1058" i="8"/>
  <c r="U1099" i="8"/>
  <c r="U922" i="8"/>
  <c r="U750" i="8"/>
  <c r="U755" i="8"/>
  <c r="U694" i="8"/>
  <c r="U993" i="8"/>
  <c r="U934" i="8"/>
  <c r="T3" i="8"/>
  <c r="T147" i="8"/>
  <c r="T291" i="8"/>
  <c r="T435" i="8"/>
  <c r="T579" i="8"/>
  <c r="T723" i="8"/>
  <c r="T867" i="8"/>
  <c r="T100" i="8"/>
  <c r="T244" i="8"/>
  <c r="T388" i="8"/>
  <c r="T532" i="8"/>
  <c r="T676" i="8"/>
  <c r="T820" i="8"/>
  <c r="T964" i="8"/>
  <c r="T89" i="8"/>
  <c r="T233" i="8"/>
  <c r="T377" i="8"/>
  <c r="T521" i="8"/>
  <c r="T665" i="8"/>
  <c r="T30" i="8"/>
  <c r="T174" i="8"/>
  <c r="T318" i="8"/>
  <c r="T462" i="8"/>
  <c r="T606" i="8"/>
  <c r="T750" i="8"/>
  <c r="T32" i="8"/>
  <c r="T176" i="8"/>
  <c r="T320" i="8"/>
  <c r="T47" i="8"/>
  <c r="T295" i="8"/>
  <c r="T527" i="8"/>
  <c r="T743" i="8"/>
  <c r="T930" i="8"/>
  <c r="T1081" i="8"/>
  <c r="T958" i="8"/>
  <c r="T26" i="8"/>
  <c r="T275" i="8"/>
  <c r="T512" i="8"/>
  <c r="T728" i="8"/>
  <c r="T918" i="8"/>
  <c r="T1070" i="8"/>
  <c r="T549" i="8"/>
  <c r="T971" i="8"/>
  <c r="T31" i="8"/>
  <c r="T298" i="8"/>
  <c r="T565" i="8"/>
  <c r="T984" i="8"/>
  <c r="T94" i="8"/>
  <c r="T338" i="8"/>
  <c r="T566" i="8"/>
  <c r="T782" i="8"/>
  <c r="T998" i="8"/>
  <c r="T95" i="8"/>
  <c r="T343" i="8"/>
  <c r="T571" i="8"/>
  <c r="T785" i="8"/>
  <c r="T74" i="8"/>
  <c r="T323" i="8"/>
  <c r="T552" i="8"/>
  <c r="T768" i="8"/>
  <c r="T97" i="8"/>
  <c r="T573" i="8"/>
  <c r="T949" i="8"/>
  <c r="T1171" i="8"/>
  <c r="T757" i="8"/>
  <c r="T758" i="8"/>
  <c r="T938" i="8"/>
  <c r="T942" i="8"/>
  <c r="T634" i="8"/>
  <c r="T386" i="8"/>
  <c r="T821" i="8"/>
  <c r="T1080" i="8"/>
  <c r="T912" i="8"/>
  <c r="T187" i="8"/>
  <c r="T1014" i="8"/>
  <c r="T613" i="8"/>
  <c r="T506" i="8"/>
  <c r="T960" i="8"/>
  <c r="T226" i="8"/>
  <c r="T790" i="8"/>
  <c r="T468" i="8"/>
  <c r="T106" i="8"/>
  <c r="T67" i="8"/>
  <c r="T43" i="8"/>
  <c r="T470" i="8"/>
  <c r="T947" i="8"/>
  <c r="T166" i="8"/>
  <c r="T146" i="8"/>
  <c r="T1111" i="8"/>
  <c r="T778" i="8"/>
  <c r="T625" i="8"/>
  <c r="T250" i="8"/>
  <c r="T120" i="8"/>
  <c r="T590" i="8"/>
  <c r="T1054" i="8"/>
  <c r="T1097" i="8"/>
  <c r="T247" i="8"/>
  <c r="T703" i="8"/>
  <c r="T1019" i="8"/>
  <c r="T453" i="8"/>
  <c r="T310" i="8"/>
  <c r="T271" i="8"/>
  <c r="T395" i="8"/>
  <c r="T589" i="8"/>
  <c r="T1113" i="8"/>
  <c r="T355" i="8"/>
  <c r="T288" i="8"/>
  <c r="T697" i="8"/>
  <c r="T489" i="8"/>
  <c r="T626" i="8"/>
  <c r="T1090" i="8"/>
  <c r="T287" i="8"/>
  <c r="T739" i="8"/>
  <c r="T669" i="8"/>
  <c r="T777" i="8"/>
  <c r="T1146" i="8"/>
  <c r="T454" i="8"/>
  <c r="T775" i="8"/>
  <c r="T840" i="8"/>
  <c r="T957" i="8"/>
  <c r="T139" i="8"/>
  <c r="T681" i="8"/>
  <c r="T1195" i="8"/>
  <c r="T502" i="8"/>
  <c r="T1013" i="8"/>
  <c r="T1122" i="8"/>
  <c r="T348" i="8"/>
  <c r="T577" i="8"/>
  <c r="T1164" i="8"/>
  <c r="T955" i="8"/>
  <c r="T978" i="8"/>
  <c r="T1091" i="8"/>
  <c r="T1075" i="8"/>
  <c r="T1027" i="8"/>
  <c r="T1152" i="8"/>
  <c r="T936" i="8"/>
  <c r="T391" i="8"/>
  <c r="T994" i="8"/>
  <c r="T1104" i="8"/>
  <c r="T1145" i="8"/>
  <c r="T734" i="8"/>
  <c r="T838" i="8"/>
  <c r="T993" i="8"/>
  <c r="T809" i="8"/>
  <c r="T1198" i="8"/>
  <c r="T668" i="8"/>
  <c r="T46" i="8"/>
  <c r="T1004" i="8"/>
  <c r="T158" i="8"/>
  <c r="T487" i="8"/>
  <c r="T921" i="8"/>
  <c r="T38" i="8"/>
  <c r="T531" i="8"/>
  <c r="T772" i="8"/>
  <c r="T761" i="8"/>
  <c r="T846" i="8"/>
  <c r="T455" i="8"/>
  <c r="T192" i="8"/>
  <c r="T1022" i="8"/>
  <c r="T15" i="8"/>
  <c r="T159" i="8"/>
  <c r="T303" i="8"/>
  <c r="T447" i="8"/>
  <c r="T591" i="8"/>
  <c r="T735" i="8"/>
  <c r="T879" i="8"/>
  <c r="T112" i="8"/>
  <c r="T256" i="8"/>
  <c r="T400" i="8"/>
  <c r="T544" i="8"/>
  <c r="T688" i="8"/>
  <c r="T832" i="8"/>
  <c r="T976" i="8"/>
  <c r="T101" i="8"/>
  <c r="T245" i="8"/>
  <c r="T389" i="8"/>
  <c r="T533" i="8"/>
  <c r="T677" i="8"/>
  <c r="T42" i="8"/>
  <c r="T186" i="8"/>
  <c r="T330" i="8"/>
  <c r="T474" i="8"/>
  <c r="T618" i="8"/>
  <c r="T762" i="8"/>
  <c r="T44" i="8"/>
  <c r="T188" i="8"/>
  <c r="T332" i="8"/>
  <c r="T69" i="8"/>
  <c r="T313" i="8"/>
  <c r="T547" i="8"/>
  <c r="T763" i="8"/>
  <c r="T943" i="8"/>
  <c r="T1093" i="8"/>
  <c r="T997" i="8"/>
  <c r="T48" i="8"/>
  <c r="T297" i="8"/>
  <c r="T528" i="8"/>
  <c r="T744" i="8"/>
  <c r="T931" i="8"/>
  <c r="T1082" i="8"/>
  <c r="T601" i="8"/>
  <c r="T1010" i="8"/>
  <c r="T49" i="8"/>
  <c r="T319" i="8"/>
  <c r="T585" i="8"/>
  <c r="T1023" i="8"/>
  <c r="T115" i="8"/>
  <c r="T360" i="8"/>
  <c r="T586" i="8"/>
  <c r="T800" i="8"/>
  <c r="T1011" i="8"/>
  <c r="T117" i="8"/>
  <c r="T361" i="8"/>
  <c r="T587" i="8"/>
  <c r="T801" i="8"/>
  <c r="T96" i="8"/>
  <c r="T345" i="8"/>
  <c r="T572" i="8"/>
  <c r="T787" i="8"/>
  <c r="T141" i="8"/>
  <c r="T609" i="8"/>
  <c r="T967" i="8"/>
  <c r="T1186" i="8"/>
  <c r="T886" i="8"/>
  <c r="T826" i="8"/>
  <c r="T999" i="8"/>
  <c r="T1020" i="8"/>
  <c r="T948" i="8"/>
  <c r="T430" i="8"/>
  <c r="T852" i="8"/>
  <c r="T1100" i="8"/>
  <c r="T934" i="8"/>
  <c r="T1030" i="8"/>
  <c r="T721" i="8"/>
  <c r="T578" i="8"/>
  <c r="T1037" i="8"/>
  <c r="T265" i="8"/>
  <c r="T884" i="8"/>
  <c r="T540" i="8"/>
  <c r="T596" i="8"/>
  <c r="T524" i="8"/>
  <c r="T1005" i="8"/>
  <c r="T163" i="8"/>
  <c r="T334" i="8"/>
  <c r="T1039" i="8"/>
  <c r="T93" i="8"/>
  <c r="T384" i="8"/>
  <c r="T913" i="8"/>
  <c r="T19" i="8"/>
  <c r="T432" i="8"/>
  <c r="T793" i="8"/>
  <c r="T991" i="8"/>
  <c r="T1018" i="8"/>
  <c r="T899" i="8"/>
  <c r="T242" i="8"/>
  <c r="T370" i="8"/>
  <c r="T1066" i="8"/>
  <c r="T538" i="8"/>
  <c r="T504" i="8"/>
  <c r="T1029" i="8"/>
  <c r="T1162" i="8"/>
  <c r="T286" i="8"/>
  <c r="T409" i="8"/>
  <c r="T937" i="8"/>
  <c r="T1147" i="8"/>
  <c r="T119" i="8"/>
  <c r="T451" i="8"/>
  <c r="T986" i="8"/>
  <c r="T369" i="8"/>
  <c r="T371" i="8"/>
  <c r="T408" i="8"/>
  <c r="T488" i="8"/>
  <c r="T675" i="8"/>
  <c r="T916" i="8"/>
  <c r="T270" i="8"/>
  <c r="T671" i="8"/>
  <c r="T861" i="8"/>
  <c r="T27" i="8"/>
  <c r="T171" i="8"/>
  <c r="T315" i="8"/>
  <c r="T459" i="8"/>
  <c r="T603" i="8"/>
  <c r="T747" i="8"/>
  <c r="T891" i="8"/>
  <c r="T124" i="8"/>
  <c r="T268" i="8"/>
  <c r="T412" i="8"/>
  <c r="T556" i="8"/>
  <c r="T700" i="8"/>
  <c r="T844" i="8"/>
  <c r="T988" i="8"/>
  <c r="T113" i="8"/>
  <c r="T257" i="8"/>
  <c r="T401" i="8"/>
  <c r="T545" i="8"/>
  <c r="T689" i="8"/>
  <c r="T54" i="8"/>
  <c r="T198" i="8"/>
  <c r="T342" i="8"/>
  <c r="T486" i="8"/>
  <c r="T630" i="8"/>
  <c r="T774" i="8"/>
  <c r="T56" i="8"/>
  <c r="T200" i="8"/>
  <c r="T344" i="8"/>
  <c r="T86" i="8"/>
  <c r="T335" i="8"/>
  <c r="T563" i="8"/>
  <c r="T779" i="8"/>
  <c r="T956" i="8"/>
  <c r="T1105" i="8"/>
  <c r="T1047" i="8"/>
  <c r="T70" i="8"/>
  <c r="T314" i="8"/>
  <c r="T548" i="8"/>
  <c r="T764" i="8"/>
  <c r="T944" i="8"/>
  <c r="T1094" i="8"/>
  <c r="T637" i="8"/>
  <c r="T1035" i="8"/>
  <c r="T71" i="8"/>
  <c r="T337" i="8"/>
  <c r="T621" i="8"/>
  <c r="T1071" i="8"/>
  <c r="T133" i="8"/>
  <c r="T382" i="8"/>
  <c r="T602" i="8"/>
  <c r="T815" i="8"/>
  <c r="T1024" i="8"/>
  <c r="T134" i="8"/>
  <c r="T383" i="8"/>
  <c r="T607" i="8"/>
  <c r="T816" i="8"/>
  <c r="T118" i="8"/>
  <c r="T362" i="8"/>
  <c r="T588" i="8"/>
  <c r="T802" i="8"/>
  <c r="T180" i="8"/>
  <c r="T645" i="8"/>
  <c r="T989" i="8"/>
  <c r="T227" i="8"/>
  <c r="T954" i="8"/>
  <c r="T915" i="8"/>
  <c r="T1089" i="8"/>
  <c r="T1112" i="8"/>
  <c r="T1098" i="8"/>
  <c r="T466" i="8"/>
  <c r="T883" i="8"/>
  <c r="T1116" i="8"/>
  <c r="T973" i="8"/>
  <c r="T349" i="8"/>
  <c r="T1086" i="8"/>
  <c r="T792" i="8"/>
  <c r="T650" i="8"/>
  <c r="T1125" i="8"/>
  <c r="T309" i="8"/>
  <c r="T951" i="8"/>
  <c r="T612" i="8"/>
  <c r="T433" i="8"/>
  <c r="T686" i="8"/>
  <c r="T981" i="8"/>
  <c r="T1073" i="8"/>
  <c r="T251" i="8"/>
  <c r="T871" i="8"/>
  <c r="T722" i="8"/>
  <c r="T632" i="8"/>
  <c r="T1170" i="8"/>
  <c r="T836" i="8"/>
  <c r="T203" i="8"/>
  <c r="T662" i="8"/>
  <c r="T326" i="8"/>
  <c r="T1055" i="8"/>
  <c r="T1059" i="8"/>
  <c r="T623" i="8"/>
  <c r="T817" i="8"/>
  <c r="T1015" i="8"/>
  <c r="T45" i="8"/>
  <c r="T1136" i="8"/>
  <c r="T857" i="8"/>
  <c r="T684" i="8"/>
  <c r="T562" i="8"/>
  <c r="T36" i="8"/>
  <c r="T698" i="8"/>
  <c r="T805" i="8"/>
  <c r="T1067" i="8"/>
  <c r="T929" i="8"/>
  <c r="T1158" i="8"/>
  <c r="T756" i="8"/>
  <c r="T167" i="8"/>
  <c r="T79" i="8"/>
  <c r="T873" i="8"/>
  <c r="T987" i="8"/>
  <c r="T1062" i="8"/>
  <c r="T325" i="8"/>
  <c r="T870" i="8"/>
  <c r="T733" i="8"/>
  <c r="T924" i="8"/>
  <c r="T241" i="8"/>
  <c r="T923" i="8"/>
  <c r="T52" i="8"/>
  <c r="T484" i="8"/>
  <c r="T473" i="8"/>
  <c r="T128" i="8"/>
  <c r="T1177" i="8"/>
  <c r="T39" i="8"/>
  <c r="T183" i="8"/>
  <c r="T327" i="8"/>
  <c r="T471" i="8"/>
  <c r="T615" i="8"/>
  <c r="T759" i="8"/>
  <c r="T903" i="8"/>
  <c r="T136" i="8"/>
  <c r="T280" i="8"/>
  <c r="T424" i="8"/>
  <c r="T568" i="8"/>
  <c r="T712" i="8"/>
  <c r="T856" i="8"/>
  <c r="T1000" i="8"/>
  <c r="T125" i="8"/>
  <c r="T269" i="8"/>
  <c r="T413" i="8"/>
  <c r="T557" i="8"/>
  <c r="T701" i="8"/>
  <c r="T66" i="8"/>
  <c r="T210" i="8"/>
  <c r="T354" i="8"/>
  <c r="T498" i="8"/>
  <c r="T642" i="8"/>
  <c r="T786" i="8"/>
  <c r="T68" i="8"/>
  <c r="T212" i="8"/>
  <c r="T356" i="8"/>
  <c r="T108" i="8"/>
  <c r="T357" i="8"/>
  <c r="T583" i="8"/>
  <c r="T794" i="8"/>
  <c r="T969" i="8"/>
  <c r="T1117" i="8"/>
  <c r="T1083" i="8"/>
  <c r="T91" i="8"/>
  <c r="T336" i="8"/>
  <c r="T564" i="8"/>
  <c r="T780" i="8"/>
  <c r="T1106" i="8"/>
  <c r="T673" i="8"/>
  <c r="T359" i="8"/>
  <c r="T657" i="8"/>
  <c r="T1107" i="8"/>
  <c r="T155" i="8"/>
  <c r="T403" i="8"/>
  <c r="T622" i="8"/>
  <c r="T830" i="8"/>
  <c r="T1036" i="8"/>
  <c r="T156" i="8"/>
  <c r="T405" i="8"/>
  <c r="T833" i="8"/>
  <c r="T608" i="8"/>
  <c r="T223" i="8"/>
  <c r="T1006" i="8"/>
  <c r="T977" i="8"/>
  <c r="T911" i="8"/>
  <c r="T373" i="8"/>
  <c r="T887" i="8"/>
  <c r="T1092" i="8"/>
  <c r="T925" i="8"/>
  <c r="T670" i="8"/>
  <c r="T1025" i="8"/>
  <c r="T939" i="8"/>
  <c r="T859" i="8"/>
  <c r="T685" i="8"/>
  <c r="T841" i="8"/>
  <c r="T1076" i="8"/>
  <c r="T331" i="8"/>
  <c r="T1182" i="8"/>
  <c r="T431" i="8"/>
  <c r="T1052" i="8"/>
  <c r="T705" i="8"/>
  <c r="T1074" i="8"/>
  <c r="T1026" i="8"/>
  <c r="T1140" i="8"/>
  <c r="T417" i="8"/>
  <c r="T898" i="8"/>
  <c r="T706" i="8"/>
  <c r="T523" i="8"/>
  <c r="T387" i="8"/>
  <c r="T617" i="8"/>
  <c r="T272" i="8"/>
  <c r="T1048" i="8"/>
  <c r="T51" i="8"/>
  <c r="T195" i="8"/>
  <c r="T339" i="8"/>
  <c r="T483" i="8"/>
  <c r="T627" i="8"/>
  <c r="T771" i="8"/>
  <c r="T4" i="8"/>
  <c r="T148" i="8"/>
  <c r="T292" i="8"/>
  <c r="T436" i="8"/>
  <c r="T580" i="8"/>
  <c r="T724" i="8"/>
  <c r="T868" i="8"/>
  <c r="T1012" i="8"/>
  <c r="T137" i="8"/>
  <c r="T281" i="8"/>
  <c r="T425" i="8"/>
  <c r="T569" i="8"/>
  <c r="T713" i="8"/>
  <c r="T78" i="8"/>
  <c r="T222" i="8"/>
  <c r="T366" i="8"/>
  <c r="T510" i="8"/>
  <c r="T654" i="8"/>
  <c r="T798" i="8"/>
  <c r="T80" i="8"/>
  <c r="T224" i="8"/>
  <c r="T368" i="8"/>
  <c r="T130" i="8"/>
  <c r="T374" i="8"/>
  <c r="T599" i="8"/>
  <c r="T812" i="8"/>
  <c r="T982" i="8"/>
  <c r="T1129" i="8"/>
  <c r="T1131" i="8"/>
  <c r="T109" i="8"/>
  <c r="T358" i="8"/>
  <c r="T584" i="8"/>
  <c r="T797" i="8"/>
  <c r="T970" i="8"/>
  <c r="T1118" i="8"/>
  <c r="T709" i="8"/>
  <c r="T1095" i="8"/>
  <c r="T110" i="8"/>
  <c r="T381" i="8"/>
  <c r="T693" i="8"/>
  <c r="T1167" i="8"/>
  <c r="T177" i="8"/>
  <c r="T421" i="8"/>
  <c r="T638" i="8"/>
  <c r="T848" i="8"/>
  <c r="T1060" i="8"/>
  <c r="T178" i="8"/>
  <c r="T422" i="8"/>
  <c r="T643" i="8"/>
  <c r="T849" i="8"/>
  <c r="T157" i="8"/>
  <c r="T406" i="8"/>
  <c r="T624" i="8"/>
  <c r="T835" i="8"/>
  <c r="T263" i="8"/>
  <c r="T717" i="8"/>
  <c r="T1032" i="8"/>
  <c r="T372" i="8"/>
  <c r="T59" i="8"/>
  <c r="T1049" i="8"/>
  <c r="T742" i="8"/>
  <c r="T333" i="8"/>
  <c r="T1061" i="8"/>
  <c r="T1169" i="8"/>
  <c r="T824" i="8"/>
  <c r="T129" i="8"/>
  <c r="T122" i="8"/>
  <c r="T434" i="8"/>
  <c r="T1197" i="8"/>
  <c r="T490" i="8"/>
  <c r="T837" i="8"/>
  <c r="T99" i="8"/>
  <c r="T41" i="8"/>
  <c r="T558" i="8"/>
  <c r="T874" i="8"/>
  <c r="T862" i="8"/>
  <c r="T63" i="8"/>
  <c r="T207" i="8"/>
  <c r="T351" i="8"/>
  <c r="T495" i="8"/>
  <c r="T639" i="8"/>
  <c r="T783" i="8"/>
  <c r="T16" i="8"/>
  <c r="T160" i="8"/>
  <c r="T304" i="8"/>
  <c r="T448" i="8"/>
  <c r="T592" i="8"/>
  <c r="T736" i="8"/>
  <c r="T880" i="8"/>
  <c r="T5" i="8"/>
  <c r="T149" i="8"/>
  <c r="T293" i="8"/>
  <c r="T437" i="8"/>
  <c r="T581" i="8"/>
  <c r="T725" i="8"/>
  <c r="T90" i="8"/>
  <c r="T234" i="8"/>
  <c r="T378" i="8"/>
  <c r="T522" i="8"/>
  <c r="T666" i="8"/>
  <c r="T810" i="8"/>
  <c r="T92" i="8"/>
  <c r="T236" i="8"/>
  <c r="T380" i="8"/>
  <c r="T151" i="8"/>
  <c r="T396" i="8"/>
  <c r="T619" i="8"/>
  <c r="T827" i="8"/>
  <c r="T995" i="8"/>
  <c r="T1141" i="8"/>
  <c r="T1155" i="8"/>
  <c r="T131" i="8"/>
  <c r="T379" i="8"/>
  <c r="T600" i="8"/>
  <c r="T813" i="8"/>
  <c r="T983" i="8"/>
  <c r="T1130" i="8"/>
  <c r="T745" i="8"/>
  <c r="T1119" i="8"/>
  <c r="T132" i="8"/>
  <c r="T398" i="8"/>
  <c r="T729" i="8"/>
  <c r="T985" i="8"/>
  <c r="T194" i="8"/>
  <c r="T442" i="8"/>
  <c r="T658" i="8"/>
  <c r="T863" i="8"/>
  <c r="T1084" i="8"/>
  <c r="T199" i="8"/>
  <c r="T443" i="8"/>
  <c r="T659" i="8"/>
  <c r="T864" i="8"/>
  <c r="T179" i="8"/>
  <c r="T427" i="8"/>
  <c r="T644" i="8"/>
  <c r="T850" i="8"/>
  <c r="T302" i="8"/>
  <c r="T753" i="8"/>
  <c r="T1043" i="8"/>
  <c r="T1138" i="8"/>
  <c r="T1123" i="8"/>
  <c r="T1068" i="8"/>
  <c r="T1110" i="8"/>
  <c r="T415" i="8"/>
  <c r="T98" i="8"/>
  <c r="T574" i="8"/>
  <c r="T950" i="8"/>
  <c r="T1172" i="8"/>
  <c r="T1085" i="8"/>
  <c r="T576" i="8"/>
  <c r="T23" i="8"/>
  <c r="T1065" i="8"/>
  <c r="T825" i="8"/>
  <c r="T407" i="8"/>
  <c r="T770" i="8"/>
  <c r="T205" i="8"/>
  <c r="T804" i="8"/>
  <c r="T83" i="8"/>
  <c r="T811" i="8"/>
  <c r="T819" i="8"/>
  <c r="T628" i="8"/>
  <c r="T126" i="8"/>
  <c r="T416" i="8"/>
  <c r="T440" i="8"/>
  <c r="T193" i="8"/>
  <c r="T75" i="8"/>
  <c r="T219" i="8"/>
  <c r="T363" i="8"/>
  <c r="T507" i="8"/>
  <c r="T651" i="8"/>
  <c r="T795" i="8"/>
  <c r="T28" i="8"/>
  <c r="T172" i="8"/>
  <c r="T316" i="8"/>
  <c r="T460" i="8"/>
  <c r="T604" i="8"/>
  <c r="T748" i="8"/>
  <c r="T892" i="8"/>
  <c r="T17" i="8"/>
  <c r="T161" i="8"/>
  <c r="T305" i="8"/>
  <c r="T449" i="8"/>
  <c r="T593" i="8"/>
  <c r="T737" i="8"/>
  <c r="T102" i="8"/>
  <c r="T246" i="8"/>
  <c r="T390" i="8"/>
  <c r="T534" i="8"/>
  <c r="T678" i="8"/>
  <c r="T822" i="8"/>
  <c r="T104" i="8"/>
  <c r="T248" i="8"/>
  <c r="T392" i="8"/>
  <c r="T169" i="8"/>
  <c r="T418" i="8"/>
  <c r="T635" i="8"/>
  <c r="T842" i="8"/>
  <c r="T1008" i="8"/>
  <c r="T1153" i="8"/>
  <c r="T1191" i="8"/>
  <c r="T153" i="8"/>
  <c r="T397" i="8"/>
  <c r="T620" i="8"/>
  <c r="T828" i="8"/>
  <c r="T996" i="8"/>
  <c r="T1142" i="8"/>
  <c r="T781" i="8"/>
  <c r="T1143" i="8"/>
  <c r="T154" i="8"/>
  <c r="T420" i="8"/>
  <c r="T765" i="8"/>
  <c r="T1072" i="8"/>
  <c r="T216" i="8"/>
  <c r="T458" i="8"/>
  <c r="T674" i="8"/>
  <c r="T877" i="8"/>
  <c r="T1120" i="8"/>
  <c r="T217" i="8"/>
  <c r="T463" i="8"/>
  <c r="T679" i="8"/>
  <c r="T878" i="8"/>
  <c r="T201" i="8"/>
  <c r="T444" i="8"/>
  <c r="T660" i="8"/>
  <c r="T865" i="8"/>
  <c r="T346" i="8"/>
  <c r="T788" i="8"/>
  <c r="T1063" i="8"/>
  <c r="T1192" i="8"/>
  <c r="T1175" i="8"/>
  <c r="T1124" i="8"/>
  <c r="T1196" i="8"/>
  <c r="T525" i="8"/>
  <c r="T142" i="8"/>
  <c r="T610" i="8"/>
  <c r="T968" i="8"/>
  <c r="T1187" i="8"/>
  <c r="T1121" i="8"/>
  <c r="T648" i="8"/>
  <c r="T145" i="8"/>
  <c r="T1051" i="8"/>
  <c r="T1016" i="8"/>
  <c r="T1114" i="8"/>
  <c r="T503" i="8"/>
  <c r="T1101" i="8"/>
  <c r="T885" i="8"/>
  <c r="T914" i="8"/>
  <c r="T84" i="8"/>
  <c r="T1150" i="8"/>
  <c r="T243" i="8"/>
  <c r="T185" i="8"/>
  <c r="T702" i="8"/>
  <c r="T1033" i="8"/>
  <c r="T1166" i="8"/>
  <c r="T87" i="8"/>
  <c r="T231" i="8"/>
  <c r="T375" i="8"/>
  <c r="T519" i="8"/>
  <c r="T663" i="8"/>
  <c r="T807" i="8"/>
  <c r="T40" i="8"/>
  <c r="T184" i="8"/>
  <c r="T328" i="8"/>
  <c r="T472" i="8"/>
  <c r="T616" i="8"/>
  <c r="T760" i="8"/>
  <c r="T904" i="8"/>
  <c r="T29" i="8"/>
  <c r="T173" i="8"/>
  <c r="T317" i="8"/>
  <c r="T461" i="8"/>
  <c r="T605" i="8"/>
  <c r="T749" i="8"/>
  <c r="T114" i="8"/>
  <c r="T258" i="8"/>
  <c r="T402" i="8"/>
  <c r="T546" i="8"/>
  <c r="T690" i="8"/>
  <c r="T834" i="8"/>
  <c r="T116" i="8"/>
  <c r="T260" i="8"/>
  <c r="T404" i="8"/>
  <c r="T191" i="8"/>
  <c r="T439" i="8"/>
  <c r="T655" i="8"/>
  <c r="T860" i="8"/>
  <c r="T1021" i="8"/>
  <c r="T1165" i="8"/>
  <c r="T946" i="8"/>
  <c r="T170" i="8"/>
  <c r="T419" i="8"/>
  <c r="T636" i="8"/>
  <c r="T845" i="8"/>
  <c r="T1009" i="8"/>
  <c r="T1154" i="8"/>
  <c r="T814" i="8"/>
  <c r="T1179" i="8"/>
  <c r="T175" i="8"/>
  <c r="T441" i="8"/>
  <c r="T799" i="8"/>
  <c r="T1132" i="8"/>
  <c r="T238" i="8"/>
  <c r="T478" i="8"/>
  <c r="T694" i="8"/>
  <c r="T893" i="8"/>
  <c r="T1144" i="8"/>
  <c r="T239" i="8"/>
  <c r="T479" i="8"/>
  <c r="T695" i="8"/>
  <c r="T894" i="8"/>
  <c r="T218" i="8"/>
  <c r="T464" i="8"/>
  <c r="T680" i="8"/>
  <c r="T881" i="8"/>
  <c r="T385" i="8"/>
  <c r="T818" i="8"/>
  <c r="T1079" i="8"/>
  <c r="T62" i="8"/>
  <c r="T24" i="8"/>
  <c r="T1176" i="8"/>
  <c r="T1127" i="8"/>
  <c r="T741" i="8"/>
  <c r="T181" i="8"/>
  <c r="T646" i="8"/>
  <c r="T990" i="8"/>
  <c r="T467" i="8"/>
  <c r="T1137" i="8"/>
  <c r="T720" i="8"/>
  <c r="T189" i="8"/>
  <c r="T1103" i="8"/>
  <c r="T1088" i="8"/>
  <c r="T21" i="8"/>
  <c r="T539" i="8"/>
  <c r="T1157" i="8"/>
  <c r="T953" i="8"/>
  <c r="T975" i="8"/>
  <c r="T324" i="8"/>
  <c r="T1077" i="8"/>
  <c r="T560" i="8"/>
  <c r="T553" i="8"/>
  <c r="T1133" i="8"/>
  <c r="T597" i="8"/>
  <c r="T1056" i="8"/>
  <c r="T196" i="8"/>
  <c r="T340" i="8"/>
  <c r="T329" i="8"/>
  <c r="T414" i="8"/>
  <c r="T213" i="8"/>
  <c r="T656" i="8"/>
  <c r="T111" i="8"/>
  <c r="T687" i="8"/>
  <c r="T352" i="8"/>
  <c r="T928" i="8"/>
  <c r="T485" i="8"/>
  <c r="T282" i="8"/>
  <c r="T858" i="8"/>
  <c r="T230" i="8"/>
  <c r="T1045" i="8"/>
  <c r="T456" i="8"/>
  <c r="T1178" i="8"/>
  <c r="T276" i="8"/>
  <c r="T72" i="8"/>
  <c r="T766" i="8"/>
  <c r="T322" i="8"/>
  <c r="T57" i="8"/>
  <c r="T752" i="8"/>
  <c r="T927" i="8"/>
  <c r="T614" i="8"/>
  <c r="T168" i="8"/>
  <c r="T1064" i="8"/>
  <c r="T974" i="8"/>
  <c r="T769" i="8"/>
  <c r="T393" i="8"/>
  <c r="T979" i="8"/>
  <c r="T1163" i="8"/>
  <c r="T526" i="8"/>
  <c r="T81" i="8"/>
  <c r="T900" i="8"/>
  <c r="T1002" i="8"/>
  <c r="T499" i="8"/>
  <c r="T1099" i="8"/>
  <c r="T225" i="8"/>
  <c r="T683" i="8"/>
  <c r="T60" i="8"/>
  <c r="T992" i="8"/>
  <c r="T1149" i="8"/>
  <c r="T367" i="8"/>
  <c r="T446" i="8"/>
  <c r="T82" i="8"/>
  <c r="T740" i="8"/>
  <c r="T135" i="8"/>
  <c r="T376" i="8"/>
  <c r="T952" i="8"/>
  <c r="T509" i="8"/>
  <c r="T20" i="8"/>
  <c r="T274" i="8"/>
  <c r="T492" i="8"/>
  <c r="T477" i="8"/>
  <c r="T920" i="8"/>
  <c r="T262" i="8"/>
  <c r="T1115" i="8"/>
  <c r="T755" i="8"/>
  <c r="T103" i="8"/>
  <c r="T85" i="8"/>
  <c r="T598" i="8"/>
  <c r="T121" i="8"/>
  <c r="T255" i="8"/>
  <c r="T53" i="8"/>
  <c r="T426" i="8"/>
  <c r="T140" i="8"/>
  <c r="T1189" i="8"/>
  <c r="T493" i="8"/>
  <c r="T959" i="8"/>
  <c r="T283" i="8"/>
  <c r="T1135" i="8"/>
  <c r="T823" i="8"/>
  <c r="T143" i="8"/>
  <c r="T901" i="8"/>
  <c r="T481" i="8"/>
  <c r="T165" i="8"/>
  <c r="T152" i="8"/>
  <c r="T551" i="8"/>
  <c r="T1151" i="8"/>
  <c r="T347" i="8"/>
  <c r="T1174" i="8"/>
  <c r="T554" i="8"/>
  <c r="T279" i="8"/>
  <c r="T829" i="8"/>
  <c r="T12" i="8"/>
  <c r="T429" i="8"/>
  <c r="T1173" i="8"/>
  <c r="T1031" i="8"/>
  <c r="T559" i="8"/>
  <c r="T64" i="8"/>
  <c r="T284" i="8"/>
  <c r="T876" i="8"/>
  <c r="T731" i="8"/>
  <c r="T452" i="8"/>
  <c r="T1040" i="8"/>
  <c r="T652" i="8"/>
  <c r="T707" i="8"/>
  <c r="T55" i="8"/>
  <c r="T704" i="8"/>
  <c r="T1139" i="8"/>
  <c r="T922" i="8"/>
  <c r="T423" i="8"/>
  <c r="T932" i="8"/>
  <c r="T649" i="8"/>
  <c r="T1193" i="8"/>
  <c r="T961" i="8"/>
  <c r="T208" i="8"/>
  <c r="T888" i="8"/>
  <c r="T11" i="8"/>
  <c r="T851" i="8"/>
  <c r="T866" i="8"/>
  <c r="T1183" i="8"/>
  <c r="T220" i="8"/>
  <c r="T215" i="8"/>
  <c r="T882" i="8"/>
  <c r="T61" i="8"/>
  <c r="T962" i="8"/>
  <c r="T808" i="8"/>
  <c r="T237" i="8"/>
  <c r="T732" i="8"/>
  <c r="T1044" i="8"/>
  <c r="T1161" i="8"/>
  <c r="T561" i="8"/>
  <c r="T123" i="8"/>
  <c r="T699" i="8"/>
  <c r="T364" i="8"/>
  <c r="T940" i="8"/>
  <c r="T497" i="8"/>
  <c r="T294" i="8"/>
  <c r="T8" i="8"/>
  <c r="T252" i="8"/>
  <c r="T1057" i="8"/>
  <c r="T476" i="8"/>
  <c r="T1190" i="8"/>
  <c r="T457" i="8"/>
  <c r="T259" i="8"/>
  <c r="T907" i="8"/>
  <c r="T240" i="8"/>
  <c r="T895" i="8"/>
  <c r="T202" i="8"/>
  <c r="T228" i="8"/>
  <c r="T211" i="8"/>
  <c r="T711" i="8"/>
  <c r="T306" i="8"/>
  <c r="T1069" i="8"/>
  <c r="T254" i="8"/>
  <c r="T277" i="8"/>
  <c r="T515" i="8"/>
  <c r="T909" i="8"/>
  <c r="T661" i="8"/>
  <c r="T264" i="8"/>
  <c r="T311" i="8"/>
  <c r="T1050" i="8"/>
  <c r="T445" i="8"/>
  <c r="T963" i="8"/>
  <c r="T831" i="8"/>
  <c r="T629" i="8"/>
  <c r="T475" i="8"/>
  <c r="T672" i="8"/>
  <c r="T890" i="8"/>
  <c r="T299" i="8"/>
  <c r="T535" i="8"/>
  <c r="T14" i="8"/>
  <c r="T307" i="8"/>
  <c r="T394" i="8"/>
  <c r="T1102" i="8"/>
  <c r="T926" i="8"/>
  <c r="T518" i="8"/>
  <c r="T529" i="8"/>
  <c r="T513" i="8"/>
  <c r="T301" i="8"/>
  <c r="T896" i="8"/>
  <c r="T182" i="8"/>
  <c r="T517" i="8"/>
  <c r="T289" i="8"/>
  <c r="T520" i="8"/>
  <c r="T164" i="8"/>
  <c r="T847" i="8"/>
  <c r="T350" i="8"/>
  <c r="T575" i="8"/>
  <c r="T1042" i="8"/>
  <c r="T773" i="8"/>
  <c r="T691" i="8"/>
  <c r="T933" i="8"/>
  <c r="T500" i="8"/>
  <c r="T718" i="8"/>
  <c r="T1180" i="8"/>
  <c r="T209" i="8"/>
  <c r="T296" i="8"/>
  <c r="T530" i="8"/>
  <c r="T501" i="8"/>
  <c r="T647" i="8"/>
  <c r="T88" i="8"/>
  <c r="T1168" i="8"/>
  <c r="T536" i="8"/>
  <c r="T312" i="8"/>
  <c r="T1126" i="8"/>
  <c r="T341" i="8"/>
  <c r="T714" i="8"/>
  <c r="T1034" i="8"/>
  <c r="T261" i="8"/>
  <c r="T190" i="8"/>
  <c r="T1188" i="8"/>
  <c r="T965" i="8"/>
  <c r="T555" i="8"/>
  <c r="T235" i="8"/>
  <c r="T13" i="8"/>
  <c r="T1194" i="8"/>
  <c r="T1184" i="8"/>
  <c r="T232" i="8"/>
  <c r="T917" i="8"/>
  <c r="T35" i="8"/>
  <c r="T285" i="8"/>
  <c r="T37" i="8"/>
  <c r="T482" i="8"/>
  <c r="T1128" i="8"/>
  <c r="T692" i="8"/>
  <c r="T58" i="8"/>
  <c r="T505" i="8"/>
  <c r="T1078" i="8"/>
  <c r="T855" i="8"/>
  <c r="T708" i="8"/>
  <c r="T715" i="8"/>
  <c r="T682" i="8"/>
  <c r="T1053" i="8"/>
  <c r="T399" i="8"/>
  <c r="T570" i="8"/>
  <c r="T514" i="8"/>
  <c r="T469" i="8"/>
  <c r="T107" i="8"/>
  <c r="T776" i="8"/>
  <c r="T76" i="8"/>
  <c r="T1156" i="8"/>
  <c r="T751" i="8"/>
  <c r="T105" i="8"/>
  <c r="T1003" i="8"/>
  <c r="T664" i="8"/>
  <c r="T905" i="8"/>
  <c r="T767" i="8"/>
  <c r="T789" i="8"/>
  <c r="T1148" i="8"/>
  <c r="T784" i="8"/>
  <c r="T428" i="8"/>
  <c r="T10" i="8"/>
  <c r="T696" i="8"/>
  <c r="T1160" i="8"/>
  <c r="T966" i="8"/>
  <c r="T796" i="8"/>
  <c r="T902" i="8"/>
  <c r="T730" i="8"/>
  <c r="T273" i="8"/>
  <c r="T1017" i="8"/>
  <c r="T127" i="8"/>
  <c r="T567" i="8"/>
  <c r="T1058" i="8"/>
  <c r="T910" i="8"/>
  <c r="T266" i="8"/>
  <c r="T496" i="8"/>
  <c r="T803" i="8"/>
  <c r="T321" i="8"/>
  <c r="T1185" i="8"/>
  <c r="T653" i="8"/>
  <c r="T945" i="8"/>
  <c r="T480" i="8"/>
  <c r="T1159" i="8"/>
  <c r="T869" i="8"/>
  <c r="T197" i="8"/>
  <c r="T875" i="8"/>
  <c r="T465" i="8"/>
  <c r="T1087" i="8"/>
  <c r="T6" i="8"/>
  <c r="T1096" i="8"/>
  <c r="T754" i="8"/>
  <c r="T1038" i="8"/>
  <c r="T594" i="8"/>
  <c r="T727" i="8"/>
  <c r="T73" i="8"/>
  <c r="T144" i="8"/>
  <c r="T667" i="8"/>
  <c r="T138" i="8"/>
  <c r="T710" i="8"/>
  <c r="T791" i="8"/>
  <c r="T941" i="8"/>
  <c r="T150" i="8"/>
  <c r="T278" i="8"/>
  <c r="T1028" i="8"/>
  <c r="T365" i="8"/>
  <c r="T50" i="8"/>
  <c r="T542" i="8"/>
  <c r="T290" i="8"/>
  <c r="T267" i="8"/>
  <c r="T843" i="8"/>
  <c r="T508" i="8"/>
  <c r="T65" i="8"/>
  <c r="T641" i="8"/>
  <c r="T438" i="8"/>
  <c r="T491" i="8"/>
  <c r="T919" i="8"/>
  <c r="T972" i="8"/>
  <c r="T853" i="8"/>
  <c r="T204" i="8"/>
  <c r="T450" i="8"/>
  <c r="T511" i="8"/>
  <c r="T494" i="8"/>
  <c r="T249" i="8"/>
  <c r="T806" i="8"/>
  <c r="T640" i="8"/>
  <c r="T1108" i="8"/>
  <c r="T34" i="8"/>
  <c r="T22" i="8"/>
  <c r="T897" i="8"/>
  <c r="T582" i="8"/>
  <c r="T906" i="8"/>
  <c r="T541" i="8"/>
  <c r="T206" i="8"/>
  <c r="T221" i="8"/>
  <c r="T9" i="8"/>
  <c r="T537" i="8"/>
  <c r="T719" i="8"/>
  <c r="T872" i="8"/>
  <c r="T726" i="8"/>
  <c r="T33" i="8"/>
  <c r="T1041" i="8"/>
  <c r="T1001" i="8"/>
  <c r="T738" i="8"/>
  <c r="T25" i="8"/>
  <c r="T746" i="8"/>
  <c r="T935" i="8"/>
  <c r="T980" i="8"/>
  <c r="T77" i="8"/>
  <c r="T410" i="8"/>
  <c r="T611" i="8"/>
  <c r="T595" i="8"/>
  <c r="T411" i="8"/>
  <c r="T889" i="8"/>
  <c r="T516" i="8"/>
  <c r="T229" i="8"/>
  <c r="T631" i="8"/>
  <c r="T18" i="8"/>
  <c r="T308" i="8"/>
  <c r="T550" i="8"/>
  <c r="T839" i="8"/>
  <c r="T633" i="8"/>
  <c r="T543" i="8"/>
  <c r="T214" i="8"/>
  <c r="T908" i="8"/>
  <c r="T1007" i="8"/>
  <c r="T1109" i="8"/>
  <c r="T353" i="8"/>
  <c r="T7" i="8"/>
  <c r="T1046" i="8"/>
  <c r="T716" i="8"/>
  <c r="T854" i="8"/>
  <c r="T1134" i="8"/>
  <c r="T162" i="8"/>
  <c r="T253" i="8"/>
  <c r="T300" i="8"/>
  <c r="T1199" i="8"/>
  <c r="T1181" i="8"/>
  <c r="Y11" i="8"/>
  <c r="Y29" i="8"/>
  <c r="Y5" i="8"/>
  <c r="Y27" i="8"/>
  <c r="Y13" i="8"/>
  <c r="Y12" i="8"/>
  <c r="Y24" i="8"/>
  <c r="Y3" i="8"/>
  <c r="Y20" i="8"/>
  <c r="Y8" i="8"/>
  <c r="Y16" i="8"/>
  <c r="Y15" i="8"/>
  <c r="Y28" i="8"/>
  <c r="Y21" i="8"/>
  <c r="Y7" i="8"/>
  <c r="Y2" i="8"/>
  <c r="Y10" i="8"/>
  <c r="Y18" i="8"/>
  <c r="Y30" i="8"/>
  <c r="Y4" i="8"/>
  <c r="Y26" i="8"/>
  <c r="Y22" i="8"/>
  <c r="Y31" i="8"/>
  <c r="Y14" i="8"/>
  <c r="Y9" i="8"/>
  <c r="Y6" i="8"/>
  <c r="Y17" i="8"/>
  <c r="Y23" i="8"/>
  <c r="Y25" i="8"/>
  <c r="Y19" i="8"/>
  <c r="AB316" i="19" l="1"/>
  <c r="AC289" i="19"/>
  <c r="AD289" i="19"/>
  <c r="AB257" i="19"/>
  <c r="AD256" i="19"/>
  <c r="AC256" i="19"/>
  <c r="AB359" i="19"/>
  <c r="AD254" i="19"/>
  <c r="AC254" i="19"/>
  <c r="AD361" i="19"/>
  <c r="AC361" i="19"/>
  <c r="AD324" i="19"/>
  <c r="AC324" i="19"/>
  <c r="AD348" i="19"/>
  <c r="AC348" i="19"/>
  <c r="AD304" i="19"/>
  <c r="AC304" i="19"/>
  <c r="AB323" i="19"/>
  <c r="AB347" i="19"/>
  <c r="AC265" i="19"/>
  <c r="AD265" i="19"/>
  <c r="AB335" i="19"/>
  <c r="AB303" i="19"/>
  <c r="AB271" i="19"/>
  <c r="AB346" i="19"/>
  <c r="AB322" i="19"/>
  <c r="AB298" i="19"/>
  <c r="AB274" i="19"/>
  <c r="AB250" i="19"/>
  <c r="AB341" i="19"/>
  <c r="AB317" i="19"/>
  <c r="AB293" i="19"/>
  <c r="AB269" i="19"/>
  <c r="AB360" i="19"/>
  <c r="AB328" i="19"/>
  <c r="AB296" i="19"/>
  <c r="AB264" i="19"/>
  <c r="AC343" i="19"/>
  <c r="AD343" i="19"/>
  <c r="AC319" i="19"/>
  <c r="AD319" i="19"/>
  <c r="AC295" i="19"/>
  <c r="AD295" i="19"/>
  <c r="AC271" i="19"/>
  <c r="AD271" i="19"/>
  <c r="AD342" i="19"/>
  <c r="AC342" i="19"/>
  <c r="AB353" i="19"/>
  <c r="AB363" i="19"/>
  <c r="AB321" i="19"/>
  <c r="AC337" i="19"/>
  <c r="AD337" i="19"/>
  <c r="AB345" i="19"/>
  <c r="AC362" i="19"/>
  <c r="AD362" i="19"/>
  <c r="AD338" i="19"/>
  <c r="AC338" i="19"/>
  <c r="AC314" i="19"/>
  <c r="AD314" i="19"/>
  <c r="AC290" i="19"/>
  <c r="AD290" i="19"/>
  <c r="AC266" i="19"/>
  <c r="AD266" i="19"/>
  <c r="AC357" i="19"/>
  <c r="AD357" i="19"/>
  <c r="AC325" i="19"/>
  <c r="AD325" i="19"/>
  <c r="AC293" i="19"/>
  <c r="AD293" i="19"/>
  <c r="AC261" i="19"/>
  <c r="AD261" i="19"/>
  <c r="AB289" i="19"/>
  <c r="AB275" i="19"/>
  <c r="AC353" i="19"/>
  <c r="AD353" i="19"/>
  <c r="AB342" i="19"/>
  <c r="AD318" i="19"/>
  <c r="AC318" i="19"/>
  <c r="AB334" i="19"/>
  <c r="AB343" i="19"/>
  <c r="AB284" i="19"/>
  <c r="AB260" i="19"/>
  <c r="AC339" i="19"/>
  <c r="AD339" i="19"/>
  <c r="AC315" i="19"/>
  <c r="AD315" i="19"/>
  <c r="AC291" i="19"/>
  <c r="AD291" i="19"/>
  <c r="AC267" i="19"/>
  <c r="AD267" i="19"/>
  <c r="AB361" i="19"/>
  <c r="AD344" i="19"/>
  <c r="AC344" i="19"/>
  <c r="AC313" i="19"/>
  <c r="AD313" i="19"/>
  <c r="AD332" i="19"/>
  <c r="AC332" i="19"/>
  <c r="AB259" i="19"/>
  <c r="AB331" i="19"/>
  <c r="AC345" i="19"/>
  <c r="AD345" i="19"/>
  <c r="AD257" i="19"/>
  <c r="AC257" i="19"/>
  <c r="AB327" i="19"/>
  <c r="AB295" i="19"/>
  <c r="AB263" i="19"/>
  <c r="AB352" i="19"/>
  <c r="AB320" i="19"/>
  <c r="AB288" i="19"/>
  <c r="AB256" i="19"/>
  <c r="AB355" i="19"/>
  <c r="AD340" i="19"/>
  <c r="AC340" i="19"/>
  <c r="AB305" i="19"/>
  <c r="AD305" i="19"/>
  <c r="AC305" i="19"/>
  <c r="AB324" i="19"/>
  <c r="AB310" i="19"/>
  <c r="AB329" i="19"/>
  <c r="AD312" i="19"/>
  <c r="AC312" i="19"/>
  <c r="AD334" i="19"/>
  <c r="AC334" i="19"/>
  <c r="AB276" i="19"/>
  <c r="AD276" i="19"/>
  <c r="AC276" i="19"/>
  <c r="AB362" i="19"/>
  <c r="AB338" i="19"/>
  <c r="AB314" i="19"/>
  <c r="AB290" i="19"/>
  <c r="AB266" i="19"/>
  <c r="AB357" i="19"/>
  <c r="AB333" i="19"/>
  <c r="AB309" i="19"/>
  <c r="AB285" i="19"/>
  <c r="AB261" i="19"/>
  <c r="AC349" i="19"/>
  <c r="AD349" i="19"/>
  <c r="AC317" i="19"/>
  <c r="AD317" i="19"/>
  <c r="AC285" i="19"/>
  <c r="AD285" i="19"/>
  <c r="AC253" i="19"/>
  <c r="AD253" i="19"/>
  <c r="AC359" i="19"/>
  <c r="AD359" i="19"/>
  <c r="AC335" i="19"/>
  <c r="AD335" i="19"/>
  <c r="AD311" i="19"/>
  <c r="AC311" i="19"/>
  <c r="AC287" i="19"/>
  <c r="AD287" i="19"/>
  <c r="AC263" i="19"/>
  <c r="AD263" i="19"/>
  <c r="AC297" i="19"/>
  <c r="AD297" i="19"/>
  <c r="AB313" i="19"/>
  <c r="AB297" i="19"/>
  <c r="AB348" i="19"/>
  <c r="AB307" i="19"/>
  <c r="AD350" i="19"/>
  <c r="AC350" i="19"/>
  <c r="AD326" i="19"/>
  <c r="AC326" i="19"/>
  <c r="AD336" i="19"/>
  <c r="AC336" i="19"/>
  <c r="AB273" i="19"/>
  <c r="AB252" i="19"/>
  <c r="AC354" i="19"/>
  <c r="AD354" i="19"/>
  <c r="AC330" i="19"/>
  <c r="AD330" i="19"/>
  <c r="AC306" i="19"/>
  <c r="AD306" i="19"/>
  <c r="AC282" i="19"/>
  <c r="AD282" i="19"/>
  <c r="AC258" i="19"/>
  <c r="AD258" i="19"/>
  <c r="AB340" i="19"/>
  <c r="AD300" i="19"/>
  <c r="AC300" i="19"/>
  <c r="AB292" i="19"/>
  <c r="AB299" i="19"/>
  <c r="AB278" i="19"/>
  <c r="AB291" i="19"/>
  <c r="AC321" i="19"/>
  <c r="AD321" i="19"/>
  <c r="AD328" i="19"/>
  <c r="AC328" i="19"/>
  <c r="AB270" i="19"/>
  <c r="AD270" i="19"/>
  <c r="AC270" i="19"/>
  <c r="AD268" i="19"/>
  <c r="AC268" i="19"/>
  <c r="AB319" i="19"/>
  <c r="AB287" i="19"/>
  <c r="AB255" i="19"/>
  <c r="AB344" i="19"/>
  <c r="AB312" i="19"/>
  <c r="AB280" i="19"/>
  <c r="AC355" i="19"/>
  <c r="AD355" i="19"/>
  <c r="AC331" i="19"/>
  <c r="AD331" i="19"/>
  <c r="AC307" i="19"/>
  <c r="AD307" i="19"/>
  <c r="AC283" i="19"/>
  <c r="AD283" i="19"/>
  <c r="AC259" i="19"/>
  <c r="AD259" i="19"/>
  <c r="AB283" i="19"/>
  <c r="AB308" i="19"/>
  <c r="AD308" i="19"/>
  <c r="AC308" i="19"/>
  <c r="AB300" i="19"/>
  <c r="AD294" i="19"/>
  <c r="AC294" i="19"/>
  <c r="AB286" i="19"/>
  <c r="AD292" i="19"/>
  <c r="AC292" i="19"/>
  <c r="AD284" i="19"/>
  <c r="AC284" i="19"/>
  <c r="AD302" i="19"/>
  <c r="AC302" i="19"/>
  <c r="AB318" i="19"/>
  <c r="AB339" i="19"/>
  <c r="AB356" i="19"/>
  <c r="AD320" i="19"/>
  <c r="AC320" i="19"/>
  <c r="AB251" i="19"/>
  <c r="AB262" i="19"/>
  <c r="AC341" i="19"/>
  <c r="AD341" i="19"/>
  <c r="AC309" i="19"/>
  <c r="AD309" i="19"/>
  <c r="AC277" i="19"/>
  <c r="AD277" i="19"/>
  <c r="AB302" i="19"/>
  <c r="AB294" i="19"/>
  <c r="AD286" i="19"/>
  <c r="AC286" i="19"/>
  <c r="AD262" i="19"/>
  <c r="AC262" i="19"/>
  <c r="AD278" i="19"/>
  <c r="AC278" i="19"/>
  <c r="AB315" i="19"/>
  <c r="AB337" i="19"/>
  <c r="AD360" i="19"/>
  <c r="AC360" i="19"/>
  <c r="AD260" i="19"/>
  <c r="AC260" i="19"/>
  <c r="AB354" i="19"/>
  <c r="AB330" i="19"/>
  <c r="AB306" i="19"/>
  <c r="AB282" i="19"/>
  <c r="AB258" i="19"/>
  <c r="AB349" i="19"/>
  <c r="AB325" i="19"/>
  <c r="AB301" i="19"/>
  <c r="AB277" i="19"/>
  <c r="AB253" i="19"/>
  <c r="AC351" i="19"/>
  <c r="AD351" i="19"/>
  <c r="AC327" i="19"/>
  <c r="AD327" i="19"/>
  <c r="AC303" i="19"/>
  <c r="AD303" i="19"/>
  <c r="AC279" i="19"/>
  <c r="AD279" i="19"/>
  <c r="AC255" i="19"/>
  <c r="AD255" i="19"/>
  <c r="AD316" i="19"/>
  <c r="AC316" i="19"/>
  <c r="AD280" i="19"/>
  <c r="AC280" i="19"/>
  <c r="AD296" i="19"/>
  <c r="AC296" i="19"/>
  <c r="AB267" i="19"/>
  <c r="AB358" i="19"/>
  <c r="AB311" i="19"/>
  <c r="AB279" i="19"/>
  <c r="AC346" i="19"/>
  <c r="AD346" i="19"/>
  <c r="AD322" i="19"/>
  <c r="AC322" i="19"/>
  <c r="AC298" i="19"/>
  <c r="AD298" i="19"/>
  <c r="AC274" i="19"/>
  <c r="AD274" i="19"/>
  <c r="AC250" i="19"/>
  <c r="AD250" i="19"/>
  <c r="AB336" i="19"/>
  <c r="AB304" i="19"/>
  <c r="AB272" i="19"/>
  <c r="AB281" i="19"/>
  <c r="AD288" i="19"/>
  <c r="AC288" i="19"/>
  <c r="AC273" i="19"/>
  <c r="AD273" i="19"/>
  <c r="AD264" i="19"/>
  <c r="AC264" i="19"/>
  <c r="AD272" i="19"/>
  <c r="AC272" i="19"/>
  <c r="AC363" i="19"/>
  <c r="AD363" i="19"/>
  <c r="AB332" i="19"/>
  <c r="AD352" i="19"/>
  <c r="AC352" i="19"/>
  <c r="AD310" i="19"/>
  <c r="AC310" i="19"/>
  <c r="AD329" i="19"/>
  <c r="AC329" i="19"/>
  <c r="AD356" i="19"/>
  <c r="AC356" i="19"/>
  <c r="AD358" i="19"/>
  <c r="AC358" i="19"/>
  <c r="AD252" i="19"/>
  <c r="AC252" i="19"/>
  <c r="AC333" i="19"/>
  <c r="AD333" i="19"/>
  <c r="AC301" i="19"/>
  <c r="AD301" i="19"/>
  <c r="AC269" i="19"/>
  <c r="AD269" i="19"/>
  <c r="AC347" i="19"/>
  <c r="AD347" i="19"/>
  <c r="AC323" i="19"/>
  <c r="AD323" i="19"/>
  <c r="AC299" i="19"/>
  <c r="AD299" i="19"/>
  <c r="AC275" i="19"/>
  <c r="AD275" i="19"/>
  <c r="AC251" i="19"/>
  <c r="AD251" i="19"/>
  <c r="AB351" i="19"/>
  <c r="AC281" i="19"/>
  <c r="AD281" i="19"/>
  <c r="AB265" i="19"/>
  <c r="AB254" i="19"/>
  <c r="AB350" i="19"/>
  <c r="AB326" i="19"/>
  <c r="AB268" i="19"/>
  <c r="AD122" i="19"/>
  <c r="AC122" i="19"/>
  <c r="AB242" i="19"/>
  <c r="AD69" i="19"/>
  <c r="AC69" i="19"/>
  <c r="AC234" i="19"/>
  <c r="AD234" i="19"/>
  <c r="AB37" i="19"/>
  <c r="AB160" i="19"/>
  <c r="AB214" i="19"/>
  <c r="AB125" i="19"/>
  <c r="AC135" i="19"/>
  <c r="AD135" i="19"/>
  <c r="AB34" i="19"/>
  <c r="AC221" i="19"/>
  <c r="AD221" i="19"/>
  <c r="AC165" i="19"/>
  <c r="AD165" i="19"/>
  <c r="AB128" i="19"/>
  <c r="AB204" i="19"/>
  <c r="AC177" i="19"/>
  <c r="AD177" i="19"/>
  <c r="AD189" i="19"/>
  <c r="AC189" i="19"/>
  <c r="AC236" i="19"/>
  <c r="AD236" i="19"/>
  <c r="AC207" i="19"/>
  <c r="AD207" i="19"/>
  <c r="AB216" i="19"/>
  <c r="AC111" i="19"/>
  <c r="AD111" i="19"/>
  <c r="AB241" i="19"/>
  <c r="AC213" i="19"/>
  <c r="AD213" i="19"/>
  <c r="AD157" i="19"/>
  <c r="AC157" i="19"/>
  <c r="AC93" i="19"/>
  <c r="AD93" i="19"/>
  <c r="AB70" i="19"/>
  <c r="AC110" i="19"/>
  <c r="AD110" i="19"/>
  <c r="AD77" i="19"/>
  <c r="AC77" i="19"/>
  <c r="AB94" i="19"/>
  <c r="AB61" i="19"/>
  <c r="AB129" i="19"/>
  <c r="AB118" i="19"/>
  <c r="AB85" i="19"/>
  <c r="AD50" i="19"/>
  <c r="AC50" i="19"/>
  <c r="AB202" i="19"/>
  <c r="AC178" i="19"/>
  <c r="AD178" i="19"/>
  <c r="AC130" i="19"/>
  <c r="AD130" i="19"/>
  <c r="AC41" i="19"/>
  <c r="AD41" i="19"/>
  <c r="AC5" i="19"/>
  <c r="AD5" i="19"/>
  <c r="AB153" i="19"/>
  <c r="AC127" i="19"/>
  <c r="AD127" i="19"/>
  <c r="AB3" i="19"/>
  <c r="AC176" i="19"/>
  <c r="AD176" i="19"/>
  <c r="AC152" i="19"/>
  <c r="AD152" i="19"/>
  <c r="AC128" i="19"/>
  <c r="AD128" i="19"/>
  <c r="AC103" i="19"/>
  <c r="AD103" i="19"/>
  <c r="AB20" i="19"/>
  <c r="AC96" i="19"/>
  <c r="AD96" i="19"/>
  <c r="AC72" i="19"/>
  <c r="AD72" i="19"/>
  <c r="AC48" i="19"/>
  <c r="AD48" i="19"/>
  <c r="AC24" i="19"/>
  <c r="AD24" i="19"/>
  <c r="AD138" i="19"/>
  <c r="AC138" i="19"/>
  <c r="AC203" i="19"/>
  <c r="AD203" i="19"/>
  <c r="AC246" i="19"/>
  <c r="AD246" i="19"/>
  <c r="AC67" i="19"/>
  <c r="AD67" i="19"/>
  <c r="AC125" i="19"/>
  <c r="AD125" i="19"/>
  <c r="AD142" i="19"/>
  <c r="AC142" i="19"/>
  <c r="AB218" i="19"/>
  <c r="AB163" i="19"/>
  <c r="AB228" i="19"/>
  <c r="AC201" i="19"/>
  <c r="AD201" i="19"/>
  <c r="AD134" i="19"/>
  <c r="AC134" i="19"/>
  <c r="AC22" i="19"/>
  <c r="AD22" i="19"/>
  <c r="AB154" i="19"/>
  <c r="AB112" i="19"/>
  <c r="AB168" i="19"/>
  <c r="AB187" i="19"/>
  <c r="AB93" i="19"/>
  <c r="AC216" i="19"/>
  <c r="AD216" i="19"/>
  <c r="AB192" i="19"/>
  <c r="AC237" i="19"/>
  <c r="AD237" i="19"/>
  <c r="AB91" i="19"/>
  <c r="AC30" i="19"/>
  <c r="AD30" i="19"/>
  <c r="AD98" i="19"/>
  <c r="AC98" i="19"/>
  <c r="AB75" i="19"/>
  <c r="AD101" i="19"/>
  <c r="AC101" i="19"/>
  <c r="AC115" i="19"/>
  <c r="AD115" i="19"/>
  <c r="AC19" i="19"/>
  <c r="AD19" i="19"/>
  <c r="AC38" i="19"/>
  <c r="AD38" i="19"/>
  <c r="AB111" i="19"/>
  <c r="AD15" i="19"/>
  <c r="AC15" i="19"/>
  <c r="AB175" i="19"/>
  <c r="AB127" i="19"/>
  <c r="AB102" i="19"/>
  <c r="AC206" i="19"/>
  <c r="AD206" i="19"/>
  <c r="AC95" i="19"/>
  <c r="AD95" i="19"/>
  <c r="AB67" i="19"/>
  <c r="AB124" i="19"/>
  <c r="AB6" i="19"/>
  <c r="AB100" i="19"/>
  <c r="AB17" i="19"/>
  <c r="AB4" i="19"/>
  <c r="AB238" i="19"/>
  <c r="AC217" i="19"/>
  <c r="AD217" i="19"/>
  <c r="AC167" i="19"/>
  <c r="AD167" i="19"/>
  <c r="AC195" i="19"/>
  <c r="AD195" i="19"/>
  <c r="AD224" i="19"/>
  <c r="AC224" i="19"/>
  <c r="AB215" i="19"/>
  <c r="AD170" i="19"/>
  <c r="AC170" i="19"/>
  <c r="AB131" i="19"/>
  <c r="AB11" i="19"/>
  <c r="AC232" i="19"/>
  <c r="AD232" i="19"/>
  <c r="AC199" i="19"/>
  <c r="AD199" i="19"/>
  <c r="AB166" i="19"/>
  <c r="AB72" i="19"/>
  <c r="AB237" i="19"/>
  <c r="AB213" i="19"/>
  <c r="AB157" i="19"/>
  <c r="AB58" i="19"/>
  <c r="AB63" i="19"/>
  <c r="AB42" i="19"/>
  <c r="AC113" i="19"/>
  <c r="AD113" i="19"/>
  <c r="AB80" i="19"/>
  <c r="AC17" i="19"/>
  <c r="AD17" i="19"/>
  <c r="AB99" i="19"/>
  <c r="AC43" i="19"/>
  <c r="AD43" i="19"/>
  <c r="AC13" i="19"/>
  <c r="AD13" i="19"/>
  <c r="AB198" i="19"/>
  <c r="AD34" i="19"/>
  <c r="AC34" i="19"/>
  <c r="AC74" i="19"/>
  <c r="AD74" i="19"/>
  <c r="AC26" i="19"/>
  <c r="AD26" i="19"/>
  <c r="AC3" i="19"/>
  <c r="AD3" i="19"/>
  <c r="AC172" i="19"/>
  <c r="AD172" i="19"/>
  <c r="AC148" i="19"/>
  <c r="AD148" i="19"/>
  <c r="AC124" i="19"/>
  <c r="AD124" i="19"/>
  <c r="AB97" i="19"/>
  <c r="AC71" i="19"/>
  <c r="AD71" i="19"/>
  <c r="AC14" i="19"/>
  <c r="AD14" i="19"/>
  <c r="AC92" i="19"/>
  <c r="AD92" i="19"/>
  <c r="AC68" i="19"/>
  <c r="AD68" i="19"/>
  <c r="AC44" i="19"/>
  <c r="AD44" i="19"/>
  <c r="AC20" i="19"/>
  <c r="AD20" i="19"/>
  <c r="AC155" i="19"/>
  <c r="AD155" i="19"/>
  <c r="AB162" i="19"/>
  <c r="AC171" i="19"/>
  <c r="AD171" i="19"/>
  <c r="AB234" i="19"/>
  <c r="AB244" i="19"/>
  <c r="AB144" i="19"/>
  <c r="AB186" i="19"/>
  <c r="AB221" i="19"/>
  <c r="AC239" i="19"/>
  <c r="AD239" i="19"/>
  <c r="AC158" i="19"/>
  <c r="AD158" i="19"/>
  <c r="AB236" i="19"/>
  <c r="AD212" i="19"/>
  <c r="AC212" i="19"/>
  <c r="AC182" i="19"/>
  <c r="AD182" i="19"/>
  <c r="AC149" i="19"/>
  <c r="AD149" i="19"/>
  <c r="AB180" i="19"/>
  <c r="AC187" i="19"/>
  <c r="AD187" i="19"/>
  <c r="AC233" i="19"/>
  <c r="AD233" i="19"/>
  <c r="AC150" i="19"/>
  <c r="AD150" i="19"/>
  <c r="AD86" i="19"/>
  <c r="AC86" i="19"/>
  <c r="AC91" i="19"/>
  <c r="AD91" i="19"/>
  <c r="AC70" i="19"/>
  <c r="AD70" i="19"/>
  <c r="AC10" i="19"/>
  <c r="AD10" i="19"/>
  <c r="AB54" i="19"/>
  <c r="AB78" i="19"/>
  <c r="AB45" i="19"/>
  <c r="AC126" i="19"/>
  <c r="AD126" i="19"/>
  <c r="AC31" i="19"/>
  <c r="AD31" i="19"/>
  <c r="AC139" i="19"/>
  <c r="AD139" i="19"/>
  <c r="AB95" i="19"/>
  <c r="AC226" i="19"/>
  <c r="AD226" i="19"/>
  <c r="AC202" i="19"/>
  <c r="AD202" i="19"/>
  <c r="AC175" i="19"/>
  <c r="AD175" i="19"/>
  <c r="AB60" i="19"/>
  <c r="AB120" i="19"/>
  <c r="AB71" i="19"/>
  <c r="AB23" i="19"/>
  <c r="AB68" i="19"/>
  <c r="AC89" i="19"/>
  <c r="AD89" i="19"/>
  <c r="AB183" i="19"/>
  <c r="AB240" i="19"/>
  <c r="AD181" i="19"/>
  <c r="AC181" i="19"/>
  <c r="AC223" i="19"/>
  <c r="AD223" i="19"/>
  <c r="AC200" i="19"/>
  <c r="AD200" i="19"/>
  <c r="AD25" i="19"/>
  <c r="AC25" i="19"/>
  <c r="AB165" i="19"/>
  <c r="AB86" i="19"/>
  <c r="AB196" i="19"/>
  <c r="AC163" i="19"/>
  <c r="AD163" i="19"/>
  <c r="AB147" i="19"/>
  <c r="AC161" i="19"/>
  <c r="AD161" i="19"/>
  <c r="AC145" i="19"/>
  <c r="AD145" i="19"/>
  <c r="AB233" i="19"/>
  <c r="AC185" i="19"/>
  <c r="AD185" i="19"/>
  <c r="AB152" i="19"/>
  <c r="AB205" i="19"/>
  <c r="AB178" i="19"/>
  <c r="AD18" i="19"/>
  <c r="AC18" i="19"/>
  <c r="AD82" i="19"/>
  <c r="AC82" i="19"/>
  <c r="AB123" i="19"/>
  <c r="AC94" i="19"/>
  <c r="AD94" i="19"/>
  <c r="AC61" i="19"/>
  <c r="AD61" i="19"/>
  <c r="AB92" i="19"/>
  <c r="AB136" i="19"/>
  <c r="AB104" i="19"/>
  <c r="AC9" i="19"/>
  <c r="AD9" i="19"/>
  <c r="AC194" i="19"/>
  <c r="AD194" i="19"/>
  <c r="AD146" i="19"/>
  <c r="AC146" i="19"/>
  <c r="AC27" i="19"/>
  <c r="AD27" i="19"/>
  <c r="AB172" i="19"/>
  <c r="AB119" i="19"/>
  <c r="AB25" i="19"/>
  <c r="AC192" i="19"/>
  <c r="AD192" i="19"/>
  <c r="AC168" i="19"/>
  <c r="AD168" i="19"/>
  <c r="AC144" i="19"/>
  <c r="AD144" i="19"/>
  <c r="AC120" i="19"/>
  <c r="AD120" i="19"/>
  <c r="AB65" i="19"/>
  <c r="AD39" i="19"/>
  <c r="AC39" i="19"/>
  <c r="AB9" i="19"/>
  <c r="AC112" i="19"/>
  <c r="AD112" i="19"/>
  <c r="AC88" i="19"/>
  <c r="AD88" i="19"/>
  <c r="AC64" i="19"/>
  <c r="AD64" i="19"/>
  <c r="AC40" i="19"/>
  <c r="AD40" i="19"/>
  <c r="AC16" i="19"/>
  <c r="AD16" i="19"/>
  <c r="AC242" i="19"/>
  <c r="AD242" i="19"/>
  <c r="AB79" i="19"/>
  <c r="AC220" i="19"/>
  <c r="AD220" i="19"/>
  <c r="AB217" i="19"/>
  <c r="AB167" i="19"/>
  <c r="AD114" i="19"/>
  <c r="AC114" i="19"/>
  <c r="AB195" i="19"/>
  <c r="AC247" i="19"/>
  <c r="AD247" i="19"/>
  <c r="AB174" i="19"/>
  <c r="AB179" i="19"/>
  <c r="AC117" i="19"/>
  <c r="AD117" i="19"/>
  <c r="AC235" i="19"/>
  <c r="AD235" i="19"/>
  <c r="AC151" i="19"/>
  <c r="AD151" i="19"/>
  <c r="AB232" i="19"/>
  <c r="AB207" i="19"/>
  <c r="AC225" i="19"/>
  <c r="AD225" i="19"/>
  <c r="AB83" i="19"/>
  <c r="AB150" i="19"/>
  <c r="AC29" i="19"/>
  <c r="AD29" i="19"/>
  <c r="AC229" i="19"/>
  <c r="AD229" i="19"/>
  <c r="AD79" i="19"/>
  <c r="AC79" i="19"/>
  <c r="AB51" i="19"/>
  <c r="AB56" i="19"/>
  <c r="AC63" i="19"/>
  <c r="AD63" i="19"/>
  <c r="AB35" i="19"/>
  <c r="AB47" i="19"/>
  <c r="AB59" i="19"/>
  <c r="AC73" i="19"/>
  <c r="AD73" i="19"/>
  <c r="AB121" i="19"/>
  <c r="AB57" i="19"/>
  <c r="AB133" i="19"/>
  <c r="AB69" i="19"/>
  <c r="AB191" i="19"/>
  <c r="AB143" i="19"/>
  <c r="AC222" i="19"/>
  <c r="AD222" i="19"/>
  <c r="AC198" i="19"/>
  <c r="AD198" i="19"/>
  <c r="AB169" i="19"/>
  <c r="AC143" i="19"/>
  <c r="AD143" i="19"/>
  <c r="AB116" i="19"/>
  <c r="AB36" i="19"/>
  <c r="AC6" i="19"/>
  <c r="AD6" i="19"/>
  <c r="AC169" i="19"/>
  <c r="AD169" i="19"/>
  <c r="AB66" i="19"/>
  <c r="AB246" i="19"/>
  <c r="AB230" i="19"/>
  <c r="AB211" i="19"/>
  <c r="AC208" i="19"/>
  <c r="AD208" i="19"/>
  <c r="AB90" i="19"/>
  <c r="AC190" i="19"/>
  <c r="AD190" i="19"/>
  <c r="AC243" i="19"/>
  <c r="AD243" i="19"/>
  <c r="AC174" i="19"/>
  <c r="AD174" i="19"/>
  <c r="AC193" i="19"/>
  <c r="AD193" i="19"/>
  <c r="AB209" i="19"/>
  <c r="AC65" i="19"/>
  <c r="AD65" i="19"/>
  <c r="AC204" i="19"/>
  <c r="AD204" i="19"/>
  <c r="AB32" i="19"/>
  <c r="AB222" i="19"/>
  <c r="AD154" i="19"/>
  <c r="AC154" i="19"/>
  <c r="AD173" i="19"/>
  <c r="AC173" i="19"/>
  <c r="AD141" i="19"/>
  <c r="AC141" i="19"/>
  <c r="AB30" i="19"/>
  <c r="AB229" i="19"/>
  <c r="AB7" i="19"/>
  <c r="AB226" i="19"/>
  <c r="AB138" i="19"/>
  <c r="AB21" i="19"/>
  <c r="AC75" i="19"/>
  <c r="AD75" i="19"/>
  <c r="AB26" i="19"/>
  <c r="AB38" i="19"/>
  <c r="AD118" i="19"/>
  <c r="AC118" i="19"/>
  <c r="AC99" i="19"/>
  <c r="AD99" i="19"/>
  <c r="AB88" i="19"/>
  <c r="AB140" i="19"/>
  <c r="AB114" i="19"/>
  <c r="AD53" i="19"/>
  <c r="AC53" i="19"/>
  <c r="AC90" i="19"/>
  <c r="AD90" i="19"/>
  <c r="AD42" i="19"/>
  <c r="AC42" i="19"/>
  <c r="AD188" i="19"/>
  <c r="AC188" i="19"/>
  <c r="AC164" i="19"/>
  <c r="AD164" i="19"/>
  <c r="AC140" i="19"/>
  <c r="AD140" i="19"/>
  <c r="AC116" i="19"/>
  <c r="AD116" i="19"/>
  <c r="AB33" i="19"/>
  <c r="AD108" i="19"/>
  <c r="AC108" i="19"/>
  <c r="AD84" i="19"/>
  <c r="AC84" i="19"/>
  <c r="AC60" i="19"/>
  <c r="AD60" i="19"/>
  <c r="AC36" i="19"/>
  <c r="AD36" i="19"/>
  <c r="AC12" i="19"/>
  <c r="AD12" i="19"/>
  <c r="AB146" i="19"/>
  <c r="AC205" i="19"/>
  <c r="AD205" i="19"/>
  <c r="AB27" i="19"/>
  <c r="AB243" i="19"/>
  <c r="AB239" i="19"/>
  <c r="AB158" i="19"/>
  <c r="AC107" i="19"/>
  <c r="AD107" i="19"/>
  <c r="AC231" i="19"/>
  <c r="AD231" i="19"/>
  <c r="AB177" i="19"/>
  <c r="AC215" i="19"/>
  <c r="AD215" i="19"/>
  <c r="AB189" i="19"/>
  <c r="AC228" i="19"/>
  <c r="AD228" i="19"/>
  <c r="AB219" i="19"/>
  <c r="AC62" i="19"/>
  <c r="AD62" i="19"/>
  <c r="AC249" i="19"/>
  <c r="AD249" i="19"/>
  <c r="AB223" i="19"/>
  <c r="AB171" i="19"/>
  <c r="AC133" i="19"/>
  <c r="AD133" i="19"/>
  <c r="AB105" i="19"/>
  <c r="AB44" i="19"/>
  <c r="AC51" i="19"/>
  <c r="AD51" i="19"/>
  <c r="AB89" i="19"/>
  <c r="AB28" i="19"/>
  <c r="AC54" i="19"/>
  <c r="AD54" i="19"/>
  <c r="AC129" i="19"/>
  <c r="AD129" i="19"/>
  <c r="AD66" i="19"/>
  <c r="AC66" i="19"/>
  <c r="AD85" i="19"/>
  <c r="AC85" i="19"/>
  <c r="AC97" i="19"/>
  <c r="AD97" i="19"/>
  <c r="AB64" i="19"/>
  <c r="AB5" i="19"/>
  <c r="AB53" i="19"/>
  <c r="AC218" i="19"/>
  <c r="AD218" i="19"/>
  <c r="AB137" i="19"/>
  <c r="AB18" i="19"/>
  <c r="AB87" i="19"/>
  <c r="AB39" i="19"/>
  <c r="AB113" i="19"/>
  <c r="AC87" i="19"/>
  <c r="AD87" i="19"/>
  <c r="AB16" i="19"/>
  <c r="AC230" i="19"/>
  <c r="AD230" i="19"/>
  <c r="AC238" i="19"/>
  <c r="AD238" i="19"/>
  <c r="AB208" i="19"/>
  <c r="AC248" i="19"/>
  <c r="AD248" i="19"/>
  <c r="AC211" i="19"/>
  <c r="AD211" i="19"/>
  <c r="AB200" i="19"/>
  <c r="AC153" i="19"/>
  <c r="AD153" i="19"/>
  <c r="AD186" i="19"/>
  <c r="AC186" i="19"/>
  <c r="AB212" i="19"/>
  <c r="AB225" i="19"/>
  <c r="AB199" i="19"/>
  <c r="AC244" i="19"/>
  <c r="AD244" i="19"/>
  <c r="AC147" i="19"/>
  <c r="AD147" i="19"/>
  <c r="AB41" i="19"/>
  <c r="AB249" i="19"/>
  <c r="AB197" i="19"/>
  <c r="AC49" i="19"/>
  <c r="AD49" i="19"/>
  <c r="AB40" i="19"/>
  <c r="AB115" i="19"/>
  <c r="AB126" i="19"/>
  <c r="AB31" i="19"/>
  <c r="AB139" i="19"/>
  <c r="AB50" i="19"/>
  <c r="AB62" i="19"/>
  <c r="AB29" i="19"/>
  <c r="AB210" i="19"/>
  <c r="AC162" i="19"/>
  <c r="AD162" i="19"/>
  <c r="AC83" i="19"/>
  <c r="AD83" i="19"/>
  <c r="AC191" i="19"/>
  <c r="AD191" i="19"/>
  <c r="AC109" i="19"/>
  <c r="AD109" i="19"/>
  <c r="AC184" i="19"/>
  <c r="AD184" i="19"/>
  <c r="AC160" i="19"/>
  <c r="AD160" i="19"/>
  <c r="AC136" i="19"/>
  <c r="AD136" i="19"/>
  <c r="AB84" i="19"/>
  <c r="AC104" i="19"/>
  <c r="AD104" i="19"/>
  <c r="AC80" i="19"/>
  <c r="AD80" i="19"/>
  <c r="AC56" i="19"/>
  <c r="AD56" i="19"/>
  <c r="AD32" i="19"/>
  <c r="AC32" i="19"/>
  <c r="AC8" i="19"/>
  <c r="AD8" i="19"/>
  <c r="AB203" i="19"/>
  <c r="AB220" i="19"/>
  <c r="AB193" i="19"/>
  <c r="AB155" i="19"/>
  <c r="AB247" i="19"/>
  <c r="AB235" i="19"/>
  <c r="AB151" i="19"/>
  <c r="AB76" i="19"/>
  <c r="AC209" i="19"/>
  <c r="AD209" i="19"/>
  <c r="AB184" i="19"/>
  <c r="AC196" i="19"/>
  <c r="AD196" i="19"/>
  <c r="AC131" i="19"/>
  <c r="AD131" i="19"/>
  <c r="AB145" i="19"/>
  <c r="AC166" i="19"/>
  <c r="AD166" i="19"/>
  <c r="AB130" i="19"/>
  <c r="AC245" i="19"/>
  <c r="AD245" i="19"/>
  <c r="AB164" i="19"/>
  <c r="AB122" i="19"/>
  <c r="AB77" i="19"/>
  <c r="AB101" i="19"/>
  <c r="AC47" i="19"/>
  <c r="AD47" i="19"/>
  <c r="AB19" i="19"/>
  <c r="AC123" i="19"/>
  <c r="AD123" i="19"/>
  <c r="AC59" i="19"/>
  <c r="AD59" i="19"/>
  <c r="AB159" i="19"/>
  <c r="AD81" i="19"/>
  <c r="AC81" i="19"/>
  <c r="AB48" i="19"/>
  <c r="AC214" i="19"/>
  <c r="AD214" i="19"/>
  <c r="AB188" i="19"/>
  <c r="AB107" i="19"/>
  <c r="AD46" i="19"/>
  <c r="AC46" i="19"/>
  <c r="AB14" i="19"/>
  <c r="AB81" i="19"/>
  <c r="AC55" i="19"/>
  <c r="AD55" i="19"/>
  <c r="AB12" i="19"/>
  <c r="AC183" i="19"/>
  <c r="AD183" i="19"/>
  <c r="AC197" i="19"/>
  <c r="AD197" i="19"/>
  <c r="AB181" i="19"/>
  <c r="AD137" i="19"/>
  <c r="AC137" i="19"/>
  <c r="AB190" i="19"/>
  <c r="AB227" i="19"/>
  <c r="AC179" i="19"/>
  <c r="AD179" i="19"/>
  <c r="AB201" i="19"/>
  <c r="AB170" i="19"/>
  <c r="AB134" i="19"/>
  <c r="AB182" i="19"/>
  <c r="AB149" i="19"/>
  <c r="AB161" i="19"/>
  <c r="AC240" i="19"/>
  <c r="AD240" i="19"/>
  <c r="AB194" i="19"/>
  <c r="AB245" i="19"/>
  <c r="AB110" i="19"/>
  <c r="AB98" i="19"/>
  <c r="AD37" i="19"/>
  <c r="AC37" i="19"/>
  <c r="AB82" i="19"/>
  <c r="AD21" i="19"/>
  <c r="AC21" i="19"/>
  <c r="AD35" i="19"/>
  <c r="AC35" i="19"/>
  <c r="AB108" i="19"/>
  <c r="AC78" i="19"/>
  <c r="AD78" i="19"/>
  <c r="AC45" i="19"/>
  <c r="AD45" i="19"/>
  <c r="AB15" i="19"/>
  <c r="AC121" i="19"/>
  <c r="AD121" i="19"/>
  <c r="AC57" i="19"/>
  <c r="AD57" i="19"/>
  <c r="AB206" i="19"/>
  <c r="AB109" i="19"/>
  <c r="AB46" i="19"/>
  <c r="AB185" i="19"/>
  <c r="AC159" i="19"/>
  <c r="AD159" i="19"/>
  <c r="AB74" i="19"/>
  <c r="AC106" i="19"/>
  <c r="AD106" i="19"/>
  <c r="AC58" i="19"/>
  <c r="AD58" i="19"/>
  <c r="AC11" i="19"/>
  <c r="AD11" i="19"/>
  <c r="AC180" i="19"/>
  <c r="AD180" i="19"/>
  <c r="AC156" i="19"/>
  <c r="AD156" i="19"/>
  <c r="AC132" i="19"/>
  <c r="AD132" i="19"/>
  <c r="AB52" i="19"/>
  <c r="AC100" i="19"/>
  <c r="AD100" i="19"/>
  <c r="AC76" i="19"/>
  <c r="AD76" i="19"/>
  <c r="AC52" i="19"/>
  <c r="AD52" i="19"/>
  <c r="AD28" i="19"/>
  <c r="AC28" i="19"/>
  <c r="AC4" i="19"/>
  <c r="AD4" i="19"/>
  <c r="AB248" i="19"/>
  <c r="AB176" i="19"/>
  <c r="AB224" i="19"/>
  <c r="AB117" i="19"/>
  <c r="AB148" i="19"/>
  <c r="AB135" i="19"/>
  <c r="AD227" i="19"/>
  <c r="AC227" i="19"/>
  <c r="AB142" i="19"/>
  <c r="AB231" i="19"/>
  <c r="AB173" i="19"/>
  <c r="AB141" i="19"/>
  <c r="AC219" i="19"/>
  <c r="AD219" i="19"/>
  <c r="AC119" i="19"/>
  <c r="AD119" i="19"/>
  <c r="AC241" i="19"/>
  <c r="AD241" i="19"/>
  <c r="AC105" i="19"/>
  <c r="AD105" i="19"/>
  <c r="AB10" i="19"/>
  <c r="AB96" i="19"/>
  <c r="AC33" i="19"/>
  <c r="AD33" i="19"/>
  <c r="AB132" i="19"/>
  <c r="AB73" i="19"/>
  <c r="AB24" i="19"/>
  <c r="AB106" i="19"/>
  <c r="AB43" i="19"/>
  <c r="AB13" i="19"/>
  <c r="AB22" i="19"/>
  <c r="AD7" i="19"/>
  <c r="AC7" i="19"/>
  <c r="AC210" i="19"/>
  <c r="AD210" i="19"/>
  <c r="AB156" i="19"/>
  <c r="AC102" i="19"/>
  <c r="AD102" i="19"/>
  <c r="AB103" i="19"/>
  <c r="AB55" i="19"/>
  <c r="AB49" i="19"/>
  <c r="AC23" i="19"/>
  <c r="AD23" i="19"/>
  <c r="AB8" i="19"/>
  <c r="AB280" i="18"/>
  <c r="AB152" i="18"/>
  <c r="AC254" i="18"/>
  <c r="AD254" i="18"/>
  <c r="AB142" i="18"/>
  <c r="AC295" i="18"/>
  <c r="AD295" i="18"/>
  <c r="AB248" i="18"/>
  <c r="AB291" i="18"/>
  <c r="AC182" i="18"/>
  <c r="AD182" i="18"/>
  <c r="AB289" i="18"/>
  <c r="AC240" i="18"/>
  <c r="AD240" i="18"/>
  <c r="AC61" i="18"/>
  <c r="AD61" i="18"/>
  <c r="AC249" i="18"/>
  <c r="AD249" i="18"/>
  <c r="AC292" i="18"/>
  <c r="AD292" i="18"/>
  <c r="AB259" i="18"/>
  <c r="AC275" i="18"/>
  <c r="AD275" i="18"/>
  <c r="AC227" i="18"/>
  <c r="AD227" i="18"/>
  <c r="AB287" i="18"/>
  <c r="AC242" i="18"/>
  <c r="AD242" i="18"/>
  <c r="AC174" i="18"/>
  <c r="AD174" i="18"/>
  <c r="AC287" i="18"/>
  <c r="AD287" i="18"/>
  <c r="AC189" i="18"/>
  <c r="AD189" i="18"/>
  <c r="AB271" i="18"/>
  <c r="AB220" i="18"/>
  <c r="AB261" i="18"/>
  <c r="AC233" i="18"/>
  <c r="AD233" i="18"/>
  <c r="AB208" i="18"/>
  <c r="AB301" i="18"/>
  <c r="AC238" i="18"/>
  <c r="AD238" i="18"/>
  <c r="AB240" i="18"/>
  <c r="AB283" i="18"/>
  <c r="AC166" i="18"/>
  <c r="AD166" i="18"/>
  <c r="AB285" i="18"/>
  <c r="AC181" i="18"/>
  <c r="AD181" i="18"/>
  <c r="AB296" i="18"/>
  <c r="AC236" i="18"/>
  <c r="AD236" i="18"/>
  <c r="AC229" i="18"/>
  <c r="AD229" i="18"/>
  <c r="AB184" i="18"/>
  <c r="AB299" i="18"/>
  <c r="AC288" i="18"/>
  <c r="AD288" i="18"/>
  <c r="AB251" i="18"/>
  <c r="AC267" i="18"/>
  <c r="AD267" i="18"/>
  <c r="AC219" i="18"/>
  <c r="AD219" i="18"/>
  <c r="AC178" i="18"/>
  <c r="AD178" i="18"/>
  <c r="AB279" i="18"/>
  <c r="AC234" i="18"/>
  <c r="AD234" i="18"/>
  <c r="AC283" i="18"/>
  <c r="AD283" i="18"/>
  <c r="AC173" i="18"/>
  <c r="AD173" i="18"/>
  <c r="AB263" i="18"/>
  <c r="AC271" i="18"/>
  <c r="AD271" i="18"/>
  <c r="AB257" i="18"/>
  <c r="AC45" i="18"/>
  <c r="AD45" i="18"/>
  <c r="AC225" i="18"/>
  <c r="AD225" i="18"/>
  <c r="AC139" i="18"/>
  <c r="AD139" i="18"/>
  <c r="AB160" i="18"/>
  <c r="AD282" i="18"/>
  <c r="AC282" i="18"/>
  <c r="AC142" i="18"/>
  <c r="AD142" i="18"/>
  <c r="AB232" i="18"/>
  <c r="AB281" i="18"/>
  <c r="AC165" i="18"/>
  <c r="AD165" i="18"/>
  <c r="AC296" i="18"/>
  <c r="AD296" i="18"/>
  <c r="AC232" i="18"/>
  <c r="AD232" i="18"/>
  <c r="AB241" i="18"/>
  <c r="AC301" i="18"/>
  <c r="AD301" i="18"/>
  <c r="AC191" i="18"/>
  <c r="AD191" i="18"/>
  <c r="AC130" i="18"/>
  <c r="AD130" i="18"/>
  <c r="AC213" i="18"/>
  <c r="AD213" i="18"/>
  <c r="AC262" i="18"/>
  <c r="AD262" i="18"/>
  <c r="AC284" i="18"/>
  <c r="AD284" i="18"/>
  <c r="AB243" i="18"/>
  <c r="AC259" i="18"/>
  <c r="AD259" i="18"/>
  <c r="AB199" i="18"/>
  <c r="AB297" i="18"/>
  <c r="AC131" i="18"/>
  <c r="AD131" i="18"/>
  <c r="AC274" i="18"/>
  <c r="AD274" i="18"/>
  <c r="AC226" i="18"/>
  <c r="AD226" i="18"/>
  <c r="AC279" i="18"/>
  <c r="AD279" i="18"/>
  <c r="AC263" i="18"/>
  <c r="AD263" i="18"/>
  <c r="AC294" i="18"/>
  <c r="AD294" i="18"/>
  <c r="AB136" i="18"/>
  <c r="AC216" i="18"/>
  <c r="AD216" i="18"/>
  <c r="AD297" i="18"/>
  <c r="AC297" i="18"/>
  <c r="AC81" i="18"/>
  <c r="AD81" i="18"/>
  <c r="AC167" i="18"/>
  <c r="AD167" i="18"/>
  <c r="AB292" i="18"/>
  <c r="AC246" i="18"/>
  <c r="AD246" i="18"/>
  <c r="AB295" i="18"/>
  <c r="AB272" i="18"/>
  <c r="AB224" i="18"/>
  <c r="AB223" i="18"/>
  <c r="AB276" i="18"/>
  <c r="AC124" i="18"/>
  <c r="AD124" i="18"/>
  <c r="AC210" i="18"/>
  <c r="AD210" i="18"/>
  <c r="AC155" i="18"/>
  <c r="AD155" i="18"/>
  <c r="AB237" i="18"/>
  <c r="AC281" i="18"/>
  <c r="AD281" i="18"/>
  <c r="AB120" i="18"/>
  <c r="AC280" i="18"/>
  <c r="AD280" i="18"/>
  <c r="AB235" i="18"/>
  <c r="AC152" i="18"/>
  <c r="AD152" i="18"/>
  <c r="AC251" i="18"/>
  <c r="AD251" i="18"/>
  <c r="AD290" i="18"/>
  <c r="AC290" i="18"/>
  <c r="AC266" i="18"/>
  <c r="AD266" i="18"/>
  <c r="AC218" i="18"/>
  <c r="AD218" i="18"/>
  <c r="AC134" i="18"/>
  <c r="AD134" i="18"/>
  <c r="AC193" i="18"/>
  <c r="AD193" i="18"/>
  <c r="AC255" i="18"/>
  <c r="AD255" i="18"/>
  <c r="AC264" i="18"/>
  <c r="AD264" i="18"/>
  <c r="AB150" i="18"/>
  <c r="AB51" i="18"/>
  <c r="AB288" i="18"/>
  <c r="AC185" i="18"/>
  <c r="AD185" i="18"/>
  <c r="AC270" i="18"/>
  <c r="AD270" i="18"/>
  <c r="AB264" i="18"/>
  <c r="AB216" i="18"/>
  <c r="AC186" i="18"/>
  <c r="AD186" i="18"/>
  <c r="AB300" i="18"/>
  <c r="AC300" i="18"/>
  <c r="AD300" i="18"/>
  <c r="AB215" i="18"/>
  <c r="AC223" i="18"/>
  <c r="AD223" i="18"/>
  <c r="AB268" i="18"/>
  <c r="AB233" i="18"/>
  <c r="AC277" i="18"/>
  <c r="AD277" i="18"/>
  <c r="AC154" i="18"/>
  <c r="AD154" i="18"/>
  <c r="AC177" i="18"/>
  <c r="AD177" i="18"/>
  <c r="AB275" i="18"/>
  <c r="AB227" i="18"/>
  <c r="AC243" i="18"/>
  <c r="AD243" i="18"/>
  <c r="AC162" i="18"/>
  <c r="AD162" i="18"/>
  <c r="AC258" i="18"/>
  <c r="AD258" i="18"/>
  <c r="AC202" i="18"/>
  <c r="AD202" i="18"/>
  <c r="AC298" i="18"/>
  <c r="AD298" i="18"/>
  <c r="AC211" i="18"/>
  <c r="AD211" i="18"/>
  <c r="AB236" i="18"/>
  <c r="AC260" i="18"/>
  <c r="AD260" i="18"/>
  <c r="AB217" i="18"/>
  <c r="AC273" i="18"/>
  <c r="AD273" i="18"/>
  <c r="AC230" i="18"/>
  <c r="AD230" i="18"/>
  <c r="AB284" i="18"/>
  <c r="AC169" i="18"/>
  <c r="AD169" i="18"/>
  <c r="AB256" i="18"/>
  <c r="AB293" i="18"/>
  <c r="AB211" i="18"/>
  <c r="AC215" i="18"/>
  <c r="AD215" i="18"/>
  <c r="AC257" i="18"/>
  <c r="AD257" i="18"/>
  <c r="AC222" i="18"/>
  <c r="AD222" i="18"/>
  <c r="AC161" i="18"/>
  <c r="AD161" i="18"/>
  <c r="AC299" i="18"/>
  <c r="AD299" i="18"/>
  <c r="AB267" i="18"/>
  <c r="AB219" i="18"/>
  <c r="AC235" i="18"/>
  <c r="AD235" i="18"/>
  <c r="AC250" i="18"/>
  <c r="AD250" i="18"/>
  <c r="AC190" i="18"/>
  <c r="AD190" i="18"/>
  <c r="AC291" i="18"/>
  <c r="AD291" i="18"/>
  <c r="AB147" i="18"/>
  <c r="AC206" i="18"/>
  <c r="AD206" i="18"/>
  <c r="AC201" i="18"/>
  <c r="AD201" i="18"/>
  <c r="AB228" i="18"/>
  <c r="AC256" i="18"/>
  <c r="AD256" i="18"/>
  <c r="AB265" i="18"/>
  <c r="AB214" i="18"/>
  <c r="AC253" i="18"/>
  <c r="AD253" i="18"/>
  <c r="AC59" i="18"/>
  <c r="AD59" i="18"/>
  <c r="AB166" i="18"/>
  <c r="AC98" i="18"/>
  <c r="AD98" i="18"/>
  <c r="AD106" i="18"/>
  <c r="AC106" i="18"/>
  <c r="AD199" i="18"/>
  <c r="AC199" i="18"/>
  <c r="AC175" i="18"/>
  <c r="AD175" i="18"/>
  <c r="AC57" i="18"/>
  <c r="AD57" i="18"/>
  <c r="AB192" i="18"/>
  <c r="AB168" i="18"/>
  <c r="AB55" i="18"/>
  <c r="AC149" i="18"/>
  <c r="AD149" i="18"/>
  <c r="AC119" i="18"/>
  <c r="AD119" i="18"/>
  <c r="AB193" i="18"/>
  <c r="AB169" i="18"/>
  <c r="AC117" i="18"/>
  <c r="AD117" i="18"/>
  <c r="AC33" i="18"/>
  <c r="AD33" i="18"/>
  <c r="AB95" i="18"/>
  <c r="AC25" i="18"/>
  <c r="AD25" i="18"/>
  <c r="AC41" i="18"/>
  <c r="AD41" i="18"/>
  <c r="AB153" i="18"/>
  <c r="AB129" i="18"/>
  <c r="AC22" i="18"/>
  <c r="AD22" i="18"/>
  <c r="AB74" i="18"/>
  <c r="AB50" i="18"/>
  <c r="AB26" i="18"/>
  <c r="AC43" i="18"/>
  <c r="AD43" i="18"/>
  <c r="AC19" i="18"/>
  <c r="AD19" i="18"/>
  <c r="AC96" i="18"/>
  <c r="AD96" i="18"/>
  <c r="AC72" i="18"/>
  <c r="AD72" i="18"/>
  <c r="AC48" i="18"/>
  <c r="AD48" i="18"/>
  <c r="AC24" i="18"/>
  <c r="AD24" i="18"/>
  <c r="AC144" i="18"/>
  <c r="AD144" i="18"/>
  <c r="AB282" i="18"/>
  <c r="AB258" i="18"/>
  <c r="AB234" i="18"/>
  <c r="AC207" i="18"/>
  <c r="AD207" i="18"/>
  <c r="AB162" i="18"/>
  <c r="AC75" i="18"/>
  <c r="AD75" i="18"/>
  <c r="AC137" i="18"/>
  <c r="AD137" i="18"/>
  <c r="AB183" i="18"/>
  <c r="AB159" i="18"/>
  <c r="AB101" i="18"/>
  <c r="AB148" i="18"/>
  <c r="AC49" i="18"/>
  <c r="AD49" i="18"/>
  <c r="AC116" i="18"/>
  <c r="AD116" i="18"/>
  <c r="AB21" i="18"/>
  <c r="AB138" i="18"/>
  <c r="AC208" i="18"/>
  <c r="AD208" i="18"/>
  <c r="AC184" i="18"/>
  <c r="AD184" i="18"/>
  <c r="AC160" i="18"/>
  <c r="AD160" i="18"/>
  <c r="AB47" i="18"/>
  <c r="AC113" i="18"/>
  <c r="AD113" i="18"/>
  <c r="AB27" i="18"/>
  <c r="AB119" i="18"/>
  <c r="AB90" i="18"/>
  <c r="AC82" i="18"/>
  <c r="AD82" i="18"/>
  <c r="AC58" i="18"/>
  <c r="AD58" i="18"/>
  <c r="AB93" i="18"/>
  <c r="AC109" i="18"/>
  <c r="AD109" i="18"/>
  <c r="AB23" i="18"/>
  <c r="AB100" i="18"/>
  <c r="AB76" i="18"/>
  <c r="AB52" i="18"/>
  <c r="AB28" i="18"/>
  <c r="AB4" i="18"/>
  <c r="AC197" i="18"/>
  <c r="AD197" i="18"/>
  <c r="AC194" i="18"/>
  <c r="AD194" i="18"/>
  <c r="AB139" i="18"/>
  <c r="AB202" i="18"/>
  <c r="AC158" i="18"/>
  <c r="AD158" i="18"/>
  <c r="AB67" i="18"/>
  <c r="AC91" i="18"/>
  <c r="AD91" i="18"/>
  <c r="AC195" i="18"/>
  <c r="AD195" i="18"/>
  <c r="AC171" i="18"/>
  <c r="AD171" i="18"/>
  <c r="AB143" i="18"/>
  <c r="AB212" i="18"/>
  <c r="AB188" i="18"/>
  <c r="AB164" i="18"/>
  <c r="AC135" i="18"/>
  <c r="AD135" i="18"/>
  <c r="AC107" i="18"/>
  <c r="AD107" i="18"/>
  <c r="AB213" i="18"/>
  <c r="AB189" i="18"/>
  <c r="AB165" i="18"/>
  <c r="AC42" i="18"/>
  <c r="AD42" i="18"/>
  <c r="AC99" i="18"/>
  <c r="AD99" i="18"/>
  <c r="AC17" i="18"/>
  <c r="AD17" i="18"/>
  <c r="AB149" i="18"/>
  <c r="AB125" i="18"/>
  <c r="AB98" i="18"/>
  <c r="AC14" i="18"/>
  <c r="AD14" i="18"/>
  <c r="AB70" i="18"/>
  <c r="AB46" i="18"/>
  <c r="AB22" i="18"/>
  <c r="AC39" i="18"/>
  <c r="AD39" i="18"/>
  <c r="AC15" i="18"/>
  <c r="AD15" i="18"/>
  <c r="AC92" i="18"/>
  <c r="AD92" i="18"/>
  <c r="AC68" i="18"/>
  <c r="AD68" i="18"/>
  <c r="AC44" i="18"/>
  <c r="AD44" i="18"/>
  <c r="AC20" i="18"/>
  <c r="AD20" i="18"/>
  <c r="AB194" i="18"/>
  <c r="AB278" i="18"/>
  <c r="AB254" i="18"/>
  <c r="AB230" i="18"/>
  <c r="AB81" i="18"/>
  <c r="AB87" i="18"/>
  <c r="AB59" i="18"/>
  <c r="AC67" i="18"/>
  <c r="AD67" i="18"/>
  <c r="AB179" i="18"/>
  <c r="AB85" i="18"/>
  <c r="AB116" i="18"/>
  <c r="AC140" i="18"/>
  <c r="AD140" i="18"/>
  <c r="AD204" i="18"/>
  <c r="AC204" i="18"/>
  <c r="AC180" i="18"/>
  <c r="AD180" i="18"/>
  <c r="AC29" i="18"/>
  <c r="AD29" i="18"/>
  <c r="AC141" i="18"/>
  <c r="AD141" i="18"/>
  <c r="AB33" i="18"/>
  <c r="AB115" i="18"/>
  <c r="AC97" i="18"/>
  <c r="AD97" i="18"/>
  <c r="AC78" i="18"/>
  <c r="AD78" i="18"/>
  <c r="AC54" i="18"/>
  <c r="AD54" i="18"/>
  <c r="AB19" i="18"/>
  <c r="AB96" i="18"/>
  <c r="AB72" i="18"/>
  <c r="AB48" i="18"/>
  <c r="AB24" i="18"/>
  <c r="AB209" i="18"/>
  <c r="AB185" i="18"/>
  <c r="AB161" i="18"/>
  <c r="AB94" i="18"/>
  <c r="AB5" i="18"/>
  <c r="AB31" i="18"/>
  <c r="AB113" i="18"/>
  <c r="AC102" i="18"/>
  <c r="AD102" i="18"/>
  <c r="AC9" i="18"/>
  <c r="AD9" i="18"/>
  <c r="AB145" i="18"/>
  <c r="AB121" i="18"/>
  <c r="AB91" i="18"/>
  <c r="AC6" i="18"/>
  <c r="AD6" i="18"/>
  <c r="AB66" i="18"/>
  <c r="AB42" i="18"/>
  <c r="AB18" i="18"/>
  <c r="AC35" i="18"/>
  <c r="AD35" i="18"/>
  <c r="AC11" i="18"/>
  <c r="AD11" i="18"/>
  <c r="AC112" i="18"/>
  <c r="AD112" i="18"/>
  <c r="AC88" i="18"/>
  <c r="AD88" i="18"/>
  <c r="AC64" i="18"/>
  <c r="AD64" i="18"/>
  <c r="AC40" i="18"/>
  <c r="AD40" i="18"/>
  <c r="AC16" i="18"/>
  <c r="AD16" i="18"/>
  <c r="AB255" i="18"/>
  <c r="AB206" i="18"/>
  <c r="AC69" i="18"/>
  <c r="AD69" i="18"/>
  <c r="AB198" i="18"/>
  <c r="AC53" i="18"/>
  <c r="AD53" i="18"/>
  <c r="AB298" i="18"/>
  <c r="AB274" i="18"/>
  <c r="AB250" i="18"/>
  <c r="AB226" i="18"/>
  <c r="AB134" i="18"/>
  <c r="AB75" i="18"/>
  <c r="AC127" i="18"/>
  <c r="AD127" i="18"/>
  <c r="AC51" i="18"/>
  <c r="AD51" i="18"/>
  <c r="AB175" i="18"/>
  <c r="AB73" i="18"/>
  <c r="AB140" i="18"/>
  <c r="AC200" i="18"/>
  <c r="AD200" i="18"/>
  <c r="AC176" i="18"/>
  <c r="AD176" i="18"/>
  <c r="AC111" i="18"/>
  <c r="AD111" i="18"/>
  <c r="AB83" i="18"/>
  <c r="AC74" i="18"/>
  <c r="AD74" i="18"/>
  <c r="AC50" i="18"/>
  <c r="AD50" i="18"/>
  <c r="AC30" i="18"/>
  <c r="AD30" i="18"/>
  <c r="AB89" i="18"/>
  <c r="AB15" i="18"/>
  <c r="AB92" i="18"/>
  <c r="AB68" i="18"/>
  <c r="AB44" i="18"/>
  <c r="AB20" i="18"/>
  <c r="AC247" i="18"/>
  <c r="AD247" i="18"/>
  <c r="AB124" i="18"/>
  <c r="AB260" i="18"/>
  <c r="AB210" i="18"/>
  <c r="AC276" i="18"/>
  <c r="AD276" i="18"/>
  <c r="AC252" i="18"/>
  <c r="AD252" i="18"/>
  <c r="AC228" i="18"/>
  <c r="AD228" i="18"/>
  <c r="AB195" i="18"/>
  <c r="AB277" i="18"/>
  <c r="AB253" i="18"/>
  <c r="AB229" i="18"/>
  <c r="AC203" i="18"/>
  <c r="AD203" i="18"/>
  <c r="AC293" i="18"/>
  <c r="AD293" i="18"/>
  <c r="AC269" i="18"/>
  <c r="AD269" i="18"/>
  <c r="AC245" i="18"/>
  <c r="AD245" i="18"/>
  <c r="AC221" i="18"/>
  <c r="AD221" i="18"/>
  <c r="AB190" i="18"/>
  <c r="AB103" i="18"/>
  <c r="AC125" i="18"/>
  <c r="AD125" i="18"/>
  <c r="AB65" i="18"/>
  <c r="AC187" i="18"/>
  <c r="AD187" i="18"/>
  <c r="AC163" i="18"/>
  <c r="AD163" i="18"/>
  <c r="AC101" i="18"/>
  <c r="AD101" i="18"/>
  <c r="AB135" i="18"/>
  <c r="AB204" i="18"/>
  <c r="AB180" i="18"/>
  <c r="AC146" i="18"/>
  <c r="AD146" i="18"/>
  <c r="AC133" i="18"/>
  <c r="AD133" i="18"/>
  <c r="AC77" i="18"/>
  <c r="AD77" i="18"/>
  <c r="AB205" i="18"/>
  <c r="AB181" i="18"/>
  <c r="AC83" i="18"/>
  <c r="AD83" i="18"/>
  <c r="AC90" i="18"/>
  <c r="AD90" i="18"/>
  <c r="AC95" i="18"/>
  <c r="AD95" i="18"/>
  <c r="AB141" i="18"/>
  <c r="AB117" i="18"/>
  <c r="AB86" i="18"/>
  <c r="AB62" i="18"/>
  <c r="AB38" i="18"/>
  <c r="AB14" i="18"/>
  <c r="AC31" i="18"/>
  <c r="AD31" i="18"/>
  <c r="AC7" i="18"/>
  <c r="AD7" i="18"/>
  <c r="AC108" i="18"/>
  <c r="AD108" i="18"/>
  <c r="AC84" i="18"/>
  <c r="AD84" i="18"/>
  <c r="AC60" i="18"/>
  <c r="AD60" i="18"/>
  <c r="AC36" i="18"/>
  <c r="AD36" i="18"/>
  <c r="AC12" i="18"/>
  <c r="AD12" i="18"/>
  <c r="AB247" i="18"/>
  <c r="AB155" i="18"/>
  <c r="AB144" i="18"/>
  <c r="AB294" i="18"/>
  <c r="AB270" i="18"/>
  <c r="AB246" i="18"/>
  <c r="AB222" i="18"/>
  <c r="AB186" i="18"/>
  <c r="AC153" i="18"/>
  <c r="AD153" i="18"/>
  <c r="AC120" i="18"/>
  <c r="AD120" i="18"/>
  <c r="AB171" i="18"/>
  <c r="AB57" i="18"/>
  <c r="AC156" i="18"/>
  <c r="AD156" i="18"/>
  <c r="AC132" i="18"/>
  <c r="AD132" i="18"/>
  <c r="AC79" i="18"/>
  <c r="AD79" i="18"/>
  <c r="AB154" i="18"/>
  <c r="AD196" i="18"/>
  <c r="AC196" i="18"/>
  <c r="AC172" i="18"/>
  <c r="AD172" i="18"/>
  <c r="AC89" i="18"/>
  <c r="AD89" i="18"/>
  <c r="AC71" i="18"/>
  <c r="AD71" i="18"/>
  <c r="AC21" i="18"/>
  <c r="AD21" i="18"/>
  <c r="AB131" i="18"/>
  <c r="AB106" i="18"/>
  <c r="AC26" i="18"/>
  <c r="AD26" i="18"/>
  <c r="AC70" i="18"/>
  <c r="AD70" i="18"/>
  <c r="AC46" i="18"/>
  <c r="AD46" i="18"/>
  <c r="AB109" i="18"/>
  <c r="AB25" i="18"/>
  <c r="AC93" i="18"/>
  <c r="AD93" i="18"/>
  <c r="AB41" i="18"/>
  <c r="AC34" i="18"/>
  <c r="AD34" i="18"/>
  <c r="AB11" i="18"/>
  <c r="AB112" i="18"/>
  <c r="AB88" i="18"/>
  <c r="AB64" i="18"/>
  <c r="AB40" i="18"/>
  <c r="AB16" i="18"/>
  <c r="AC239" i="18"/>
  <c r="AD239" i="18"/>
  <c r="AD286" i="18"/>
  <c r="AC286" i="18"/>
  <c r="AB252" i="18"/>
  <c r="AC272" i="18"/>
  <c r="AD272" i="18"/>
  <c r="AC248" i="18"/>
  <c r="AD248" i="18"/>
  <c r="AC224" i="18"/>
  <c r="AD224" i="18"/>
  <c r="AC205" i="18"/>
  <c r="AD205" i="18"/>
  <c r="AB273" i="18"/>
  <c r="AB249" i="18"/>
  <c r="AB225" i="18"/>
  <c r="AC289" i="18"/>
  <c r="AD289" i="18"/>
  <c r="AC265" i="18"/>
  <c r="AD265" i="18"/>
  <c r="AC241" i="18"/>
  <c r="AD241" i="18"/>
  <c r="AC217" i="18"/>
  <c r="AD217" i="18"/>
  <c r="AB182" i="18"/>
  <c r="AC115" i="18"/>
  <c r="AD115" i="18"/>
  <c r="AB118" i="18"/>
  <c r="AB13" i="18"/>
  <c r="AC118" i="18"/>
  <c r="AD118" i="18"/>
  <c r="AB49" i="18"/>
  <c r="AC183" i="18"/>
  <c r="AD183" i="18"/>
  <c r="AC159" i="18"/>
  <c r="AD159" i="18"/>
  <c r="AC85" i="18"/>
  <c r="AD85" i="18"/>
  <c r="AB130" i="18"/>
  <c r="AB200" i="18"/>
  <c r="AB176" i="18"/>
  <c r="AC151" i="18"/>
  <c r="AD151" i="18"/>
  <c r="AC121" i="18"/>
  <c r="AD121" i="18"/>
  <c r="AB29" i="18"/>
  <c r="AC138" i="18"/>
  <c r="AD138" i="18"/>
  <c r="AC128" i="18"/>
  <c r="AD128" i="18"/>
  <c r="AC63" i="18"/>
  <c r="AD63" i="18"/>
  <c r="AB201" i="18"/>
  <c r="AB177" i="18"/>
  <c r="AC126" i="18"/>
  <c r="AD126" i="18"/>
  <c r="AB69" i="18"/>
  <c r="AB37" i="18"/>
  <c r="AB39" i="18"/>
  <c r="AB137" i="18"/>
  <c r="AB114" i="18"/>
  <c r="AB82" i="18"/>
  <c r="AB58" i="18"/>
  <c r="AB34" i="18"/>
  <c r="AB10" i="18"/>
  <c r="AC27" i="18"/>
  <c r="AD27" i="18"/>
  <c r="AC3" i="18"/>
  <c r="AD3" i="18"/>
  <c r="AC104" i="18"/>
  <c r="AD104" i="18"/>
  <c r="AC80" i="18"/>
  <c r="AD80" i="18"/>
  <c r="AC56" i="18"/>
  <c r="AD56" i="18"/>
  <c r="AC32" i="18"/>
  <c r="AD32" i="18"/>
  <c r="AC8" i="18"/>
  <c r="AD8" i="18"/>
  <c r="AC94" i="18"/>
  <c r="AD94" i="18"/>
  <c r="AB239" i="18"/>
  <c r="AC147" i="18"/>
  <c r="AD147" i="18"/>
  <c r="AB203" i="18"/>
  <c r="AD129" i="18"/>
  <c r="AC129" i="18"/>
  <c r="AC209" i="18"/>
  <c r="AD209" i="18"/>
  <c r="AB290" i="18"/>
  <c r="AB266" i="18"/>
  <c r="AB242" i="18"/>
  <c r="AB218" i="18"/>
  <c r="AB178" i="18"/>
  <c r="AB43" i="18"/>
  <c r="AB191" i="18"/>
  <c r="AB167" i="18"/>
  <c r="AB156" i="18"/>
  <c r="AB132" i="18"/>
  <c r="AB79" i="18"/>
  <c r="AD192" i="18"/>
  <c r="AC192" i="18"/>
  <c r="AC168" i="18"/>
  <c r="AD168" i="18"/>
  <c r="AB77" i="18"/>
  <c r="AC157" i="18"/>
  <c r="AD157" i="18"/>
  <c r="AB126" i="18"/>
  <c r="AC55" i="18"/>
  <c r="AD55" i="18"/>
  <c r="AB61" i="18"/>
  <c r="AC13" i="18"/>
  <c r="AD13" i="18"/>
  <c r="AB127" i="18"/>
  <c r="AB99" i="18"/>
  <c r="AC18" i="18"/>
  <c r="AD18" i="18"/>
  <c r="AB35" i="18"/>
  <c r="AC66" i="18"/>
  <c r="AD66" i="18"/>
  <c r="AB17" i="18"/>
  <c r="AB7" i="18"/>
  <c r="AB108" i="18"/>
  <c r="AB84" i="18"/>
  <c r="AB60" i="18"/>
  <c r="AB36" i="18"/>
  <c r="AB12" i="18"/>
  <c r="AC231" i="18"/>
  <c r="AD231" i="18"/>
  <c r="AD278" i="18"/>
  <c r="AC278" i="18"/>
  <c r="AC170" i="18"/>
  <c r="AD170" i="18"/>
  <c r="AB244" i="18"/>
  <c r="AC268" i="18"/>
  <c r="AD268" i="18"/>
  <c r="AC244" i="18"/>
  <c r="AD244" i="18"/>
  <c r="AC220" i="18"/>
  <c r="AD220" i="18"/>
  <c r="AC136" i="18"/>
  <c r="AD136" i="18"/>
  <c r="AB269" i="18"/>
  <c r="AB245" i="18"/>
  <c r="AB221" i="18"/>
  <c r="AC150" i="18"/>
  <c r="AD150" i="18"/>
  <c r="AC285" i="18"/>
  <c r="AD285" i="18"/>
  <c r="AC261" i="18"/>
  <c r="AD261" i="18"/>
  <c r="AC237" i="18"/>
  <c r="AD237" i="18"/>
  <c r="AC214" i="18"/>
  <c r="AD214" i="18"/>
  <c r="AC122" i="18"/>
  <c r="AD122" i="18"/>
  <c r="AB207" i="18"/>
  <c r="AB174" i="18"/>
  <c r="AC110" i="18"/>
  <c r="AD110" i="18"/>
  <c r="AC145" i="18"/>
  <c r="AD145" i="18"/>
  <c r="AC114" i="18"/>
  <c r="AD114" i="18"/>
  <c r="AC179" i="18"/>
  <c r="AD179" i="18"/>
  <c r="AC73" i="18"/>
  <c r="AD73" i="18"/>
  <c r="AB151" i="18"/>
  <c r="AB196" i="18"/>
  <c r="AB172" i="18"/>
  <c r="AB146" i="18"/>
  <c r="AB71" i="18"/>
  <c r="AC47" i="18"/>
  <c r="AD47" i="18"/>
  <c r="AB197" i="18"/>
  <c r="AB173" i="18"/>
  <c r="AB53" i="18"/>
  <c r="AB97" i="18"/>
  <c r="AC37" i="18"/>
  <c r="AD37" i="18"/>
  <c r="AB102" i="18"/>
  <c r="AB157" i="18"/>
  <c r="AB133" i="18"/>
  <c r="AB107" i="18"/>
  <c r="AB78" i="18"/>
  <c r="AB54" i="18"/>
  <c r="AB30" i="18"/>
  <c r="AB6" i="18"/>
  <c r="AC23" i="18"/>
  <c r="AD23" i="18"/>
  <c r="AC100" i="18"/>
  <c r="AD100" i="18"/>
  <c r="AC76" i="18"/>
  <c r="AD76" i="18"/>
  <c r="AC52" i="18"/>
  <c r="AD52" i="18"/>
  <c r="AC28" i="18"/>
  <c r="AD28" i="18"/>
  <c r="AC4" i="18"/>
  <c r="AD4" i="18"/>
  <c r="AB231" i="18"/>
  <c r="AC198" i="18"/>
  <c r="AD198" i="18"/>
  <c r="AB122" i="18"/>
  <c r="AB110" i="18"/>
  <c r="AB158" i="18"/>
  <c r="AB286" i="18"/>
  <c r="AB262" i="18"/>
  <c r="AB238" i="18"/>
  <c r="AB170" i="18"/>
  <c r="AC103" i="18"/>
  <c r="AD103" i="18"/>
  <c r="AC87" i="18"/>
  <c r="AD87" i="18"/>
  <c r="AC105" i="18"/>
  <c r="AD105" i="18"/>
  <c r="AB187" i="18"/>
  <c r="AB163" i="18"/>
  <c r="AC65" i="18"/>
  <c r="AD65" i="18"/>
  <c r="AD148" i="18"/>
  <c r="AC148" i="18"/>
  <c r="AC123" i="18"/>
  <c r="AD123" i="18"/>
  <c r="AC143" i="18"/>
  <c r="AD143" i="18"/>
  <c r="AB111" i="18"/>
  <c r="AC212" i="18"/>
  <c r="AD212" i="18"/>
  <c r="AC188" i="18"/>
  <c r="AD188" i="18"/>
  <c r="AC164" i="18"/>
  <c r="AD164" i="18"/>
  <c r="AB128" i="18"/>
  <c r="AB63" i="18"/>
  <c r="AC38" i="18"/>
  <c r="AD38" i="18"/>
  <c r="AB45" i="18"/>
  <c r="AC5" i="18"/>
  <c r="AD5" i="18"/>
  <c r="AB123" i="18"/>
  <c r="AC10" i="18"/>
  <c r="AD10" i="18"/>
  <c r="AC86" i="18"/>
  <c r="AD86" i="18"/>
  <c r="AC62" i="18"/>
  <c r="AD62" i="18"/>
  <c r="AB9" i="18"/>
  <c r="AB105" i="18"/>
  <c r="AB3" i="18"/>
  <c r="AB104" i="18"/>
  <c r="AB80" i="18"/>
  <c r="AB56" i="18"/>
  <c r="AB32" i="18"/>
  <c r="AB8" i="18"/>
  <c r="AC144" i="17"/>
  <c r="AD144" i="17"/>
  <c r="AB141" i="17"/>
  <c r="AC140" i="17"/>
  <c r="AD140" i="17"/>
  <c r="AB142" i="17"/>
  <c r="AC145" i="17"/>
  <c r="AD145" i="17"/>
  <c r="AB138" i="17"/>
  <c r="AB143" i="17"/>
  <c r="AC141" i="17"/>
  <c r="AD141" i="17"/>
  <c r="AC146" i="17"/>
  <c r="AD146" i="17"/>
  <c r="AB139" i="17"/>
  <c r="AC142" i="17"/>
  <c r="AD142" i="17"/>
  <c r="AC138" i="17"/>
  <c r="AD138" i="17"/>
  <c r="AC143" i="17"/>
  <c r="AD143" i="17"/>
  <c r="AB144" i="17"/>
  <c r="AB140" i="17"/>
  <c r="AB145" i="17"/>
  <c r="AC139" i="17"/>
  <c r="AD139" i="17"/>
  <c r="AB146" i="17"/>
  <c r="AA193" i="4"/>
  <c r="Z193" i="4"/>
  <c r="Z195" i="4"/>
  <c r="AA195" i="4"/>
  <c r="Y185" i="4"/>
  <c r="Y116" i="4"/>
  <c r="Z96" i="4"/>
  <c r="AA96" i="4"/>
  <c r="Y142" i="4"/>
  <c r="Y90" i="4"/>
  <c r="Z82" i="4"/>
  <c r="AA82" i="4"/>
  <c r="Y44" i="4"/>
  <c r="Y169" i="4"/>
  <c r="Y121" i="4"/>
  <c r="AA73" i="4"/>
  <c r="Z73" i="4"/>
  <c r="Z190" i="4"/>
  <c r="AA190" i="4"/>
  <c r="Y62" i="4"/>
  <c r="AA162" i="4"/>
  <c r="Z162" i="4"/>
  <c r="AA187" i="4"/>
  <c r="Z187" i="4"/>
  <c r="Y24" i="4"/>
  <c r="Y70" i="4"/>
  <c r="Y189" i="4"/>
  <c r="Z189" i="4"/>
  <c r="AA189" i="4"/>
  <c r="Y12" i="4"/>
  <c r="Z178" i="4"/>
  <c r="AA178" i="4"/>
  <c r="Y126" i="4"/>
  <c r="Z62" i="4"/>
  <c r="AA62" i="4"/>
  <c r="Y104" i="4"/>
  <c r="Z14" i="4"/>
  <c r="AA14" i="4"/>
  <c r="Y130" i="4"/>
  <c r="Z142" i="4"/>
  <c r="AA142" i="4"/>
  <c r="Y82" i="4"/>
  <c r="Y168" i="4"/>
  <c r="Z28" i="4"/>
  <c r="AA28" i="4"/>
  <c r="Z144" i="4"/>
  <c r="AA144" i="4"/>
  <c r="Y146" i="4"/>
  <c r="Y36" i="4"/>
  <c r="Y167" i="4"/>
  <c r="Y143" i="4"/>
  <c r="Y119" i="4"/>
  <c r="Y95" i="4"/>
  <c r="Y71" i="4"/>
  <c r="Y47" i="4"/>
  <c r="Y23" i="4"/>
  <c r="AA167" i="4"/>
  <c r="Z167" i="4"/>
  <c r="AA143" i="4"/>
  <c r="Z143" i="4"/>
  <c r="AA119" i="4"/>
  <c r="Z119" i="4"/>
  <c r="AA95" i="4"/>
  <c r="Z95" i="4"/>
  <c r="AA71" i="4"/>
  <c r="Z71" i="4"/>
  <c r="AA47" i="4"/>
  <c r="Z47" i="4"/>
  <c r="AA23" i="4"/>
  <c r="Z23" i="4"/>
  <c r="Y195" i="4"/>
  <c r="Z188" i="4"/>
  <c r="AA188" i="4"/>
  <c r="Y38" i="4"/>
  <c r="Z20" i="4"/>
  <c r="AA20" i="4"/>
  <c r="Z48" i="4"/>
  <c r="AA48" i="4"/>
  <c r="Y4" i="4"/>
  <c r="Z34" i="4"/>
  <c r="AA34" i="4"/>
  <c r="Y158" i="4"/>
  <c r="Y145" i="4"/>
  <c r="AA97" i="4"/>
  <c r="Z97" i="4"/>
  <c r="Z158" i="4"/>
  <c r="AA158" i="4"/>
  <c r="Z191" i="4"/>
  <c r="AA191" i="4"/>
  <c r="Z180" i="4"/>
  <c r="AA180" i="4"/>
  <c r="Y201" i="4"/>
  <c r="Z18" i="4"/>
  <c r="AA18" i="4"/>
  <c r="Y183" i="4"/>
  <c r="Y182" i="4"/>
  <c r="Z197" i="4"/>
  <c r="AA197" i="4"/>
  <c r="Y178" i="4"/>
  <c r="Y175" i="4"/>
  <c r="Y114" i="4"/>
  <c r="Y96" i="4"/>
  <c r="Z8" i="4"/>
  <c r="AA8" i="4"/>
  <c r="Z88" i="4"/>
  <c r="AA88" i="4"/>
  <c r="Z40" i="4"/>
  <c r="AA40" i="4"/>
  <c r="Y118" i="4"/>
  <c r="Y74" i="4"/>
  <c r="Y156" i="4"/>
  <c r="Z74" i="4"/>
  <c r="AA74" i="4"/>
  <c r="Z22" i="4"/>
  <c r="AA22" i="4"/>
  <c r="Y134" i="4"/>
  <c r="Y165" i="4"/>
  <c r="Y141" i="4"/>
  <c r="Y117" i="4"/>
  <c r="Y93" i="4"/>
  <c r="Y69" i="4"/>
  <c r="Y45" i="4"/>
  <c r="Y21" i="4"/>
  <c r="Z165" i="4"/>
  <c r="AA165" i="4"/>
  <c r="Z141" i="4"/>
  <c r="AA141" i="4"/>
  <c r="Z117" i="4"/>
  <c r="AA117" i="4"/>
  <c r="AA93" i="4"/>
  <c r="Z93" i="4"/>
  <c r="AA69" i="4"/>
  <c r="Z69" i="4"/>
  <c r="AA45" i="4"/>
  <c r="Z45" i="4"/>
  <c r="AA21" i="4"/>
  <c r="Z21" i="4"/>
  <c r="AA49" i="4"/>
  <c r="Z49" i="4"/>
  <c r="Z185" i="4"/>
  <c r="AA185" i="4"/>
  <c r="Y150" i="4"/>
  <c r="Z184" i="4"/>
  <c r="AA184" i="4"/>
  <c r="Y174" i="4"/>
  <c r="Z122" i="4"/>
  <c r="AA122" i="4"/>
  <c r="Y177" i="4"/>
  <c r="Y198" i="4"/>
  <c r="Y148" i="4"/>
  <c r="Y172" i="4"/>
  <c r="Z76" i="4"/>
  <c r="AA76" i="4"/>
  <c r="Z102" i="4"/>
  <c r="AA102" i="4"/>
  <c r="Z54" i="4"/>
  <c r="AA54" i="4"/>
  <c r="Y88" i="4"/>
  <c r="Y106" i="4"/>
  <c r="Y66" i="4"/>
  <c r="Y144" i="4"/>
  <c r="Z16" i="4"/>
  <c r="AA16" i="4"/>
  <c r="Y122" i="4"/>
  <c r="Y163" i="4"/>
  <c r="Y139" i="4"/>
  <c r="Y115" i="4"/>
  <c r="Y91" i="4"/>
  <c r="Y67" i="4"/>
  <c r="Y43" i="4"/>
  <c r="Y19" i="4"/>
  <c r="Z163" i="4"/>
  <c r="AA163" i="4"/>
  <c r="Z139" i="4"/>
  <c r="AA139" i="4"/>
  <c r="Z115" i="4"/>
  <c r="AA115" i="4"/>
  <c r="AA91" i="4"/>
  <c r="Z91" i="4"/>
  <c r="AA67" i="4"/>
  <c r="Z67" i="4"/>
  <c r="AA43" i="4"/>
  <c r="Z43" i="4"/>
  <c r="AA19" i="4"/>
  <c r="Z19" i="4"/>
  <c r="Y173" i="4"/>
  <c r="Z145" i="4"/>
  <c r="AA145" i="4"/>
  <c r="Y181" i="4"/>
  <c r="Y192" i="4"/>
  <c r="Z201" i="4"/>
  <c r="AA201" i="4"/>
  <c r="Y160" i="4"/>
  <c r="Z172" i="4"/>
  <c r="AA172" i="4"/>
  <c r="Z200" i="4"/>
  <c r="AA200" i="4"/>
  <c r="Z164" i="4"/>
  <c r="AA164" i="4"/>
  <c r="AA126" i="4"/>
  <c r="Z126" i="4"/>
  <c r="Y80" i="4"/>
  <c r="Z128" i="4"/>
  <c r="AA128" i="4"/>
  <c r="Z80" i="4"/>
  <c r="AA80" i="4"/>
  <c r="Z183" i="4"/>
  <c r="AA183" i="4"/>
  <c r="Z130" i="4"/>
  <c r="AA130" i="4"/>
  <c r="Y58" i="4"/>
  <c r="Y132" i="4"/>
  <c r="Z66" i="4"/>
  <c r="AA66" i="4"/>
  <c r="Z10" i="4"/>
  <c r="AA10" i="4"/>
  <c r="Z132" i="4"/>
  <c r="AA132" i="4"/>
  <c r="Y110" i="4"/>
  <c r="Y161" i="4"/>
  <c r="Y137" i="4"/>
  <c r="Y113" i="4"/>
  <c r="Y89" i="4"/>
  <c r="Y65" i="4"/>
  <c r="Y41" i="4"/>
  <c r="Y17" i="4"/>
  <c r="Z161" i="4"/>
  <c r="AA161" i="4"/>
  <c r="Z137" i="4"/>
  <c r="AA137" i="4"/>
  <c r="Z113" i="4"/>
  <c r="AA113" i="4"/>
  <c r="AA89" i="4"/>
  <c r="Z89" i="4"/>
  <c r="AA65" i="4"/>
  <c r="Z65" i="4"/>
  <c r="AA41" i="4"/>
  <c r="Z41" i="4"/>
  <c r="AA17" i="4"/>
  <c r="Z17" i="4"/>
  <c r="AA25" i="4"/>
  <c r="Z25" i="4"/>
  <c r="Y138" i="4"/>
  <c r="AA138" i="4"/>
  <c r="Z138" i="4"/>
  <c r="Z170" i="4"/>
  <c r="AA170" i="4"/>
  <c r="Z92" i="4"/>
  <c r="AA92" i="4"/>
  <c r="Y186" i="4"/>
  <c r="Z198" i="4"/>
  <c r="AA198" i="4"/>
  <c r="Z136" i="4"/>
  <c r="AA136" i="4"/>
  <c r="Y194" i="4"/>
  <c r="Z44" i="4"/>
  <c r="AA44" i="4"/>
  <c r="Z94" i="4"/>
  <c r="AA94" i="4"/>
  <c r="Z46" i="4"/>
  <c r="AA46" i="4"/>
  <c r="Y72" i="4"/>
  <c r="Z181" i="4"/>
  <c r="AA181" i="4"/>
  <c r="Y50" i="4"/>
  <c r="Y120" i="4"/>
  <c r="Z4" i="4"/>
  <c r="AA4" i="4"/>
  <c r="Y100" i="4"/>
  <c r="Y159" i="4"/>
  <c r="Y135" i="4"/>
  <c r="Y111" i="4"/>
  <c r="Y87" i="4"/>
  <c r="Y63" i="4"/>
  <c r="Y39" i="4"/>
  <c r="Y15" i="4"/>
  <c r="Z159" i="4"/>
  <c r="AA159" i="4"/>
  <c r="AA135" i="4"/>
  <c r="Z135" i="4"/>
  <c r="Z111" i="4"/>
  <c r="AA111" i="4"/>
  <c r="AA87" i="4"/>
  <c r="Z87" i="4"/>
  <c r="AA63" i="4"/>
  <c r="Z63" i="4"/>
  <c r="AA39" i="4"/>
  <c r="Z39" i="4"/>
  <c r="AA15" i="4"/>
  <c r="Z15" i="4"/>
  <c r="Z171" i="4"/>
  <c r="AA171" i="4"/>
  <c r="Z121" i="4"/>
  <c r="AA121" i="4"/>
  <c r="Y124" i="4"/>
  <c r="Y162" i="4"/>
  <c r="Y176" i="4"/>
  <c r="Z148" i="4"/>
  <c r="AA148" i="4"/>
  <c r="Z160" i="4"/>
  <c r="AA160" i="4"/>
  <c r="Y188" i="4"/>
  <c r="Z30" i="4"/>
  <c r="AA30" i="4"/>
  <c r="Z134" i="4"/>
  <c r="AA134" i="4"/>
  <c r="Y32" i="4"/>
  <c r="Y64" i="4"/>
  <c r="Z72" i="4"/>
  <c r="AA72" i="4"/>
  <c r="Z179" i="4"/>
  <c r="AA179" i="4"/>
  <c r="Y42" i="4"/>
  <c r="Y108" i="4"/>
  <c r="Z58" i="4"/>
  <c r="AA58" i="4"/>
  <c r="Y92" i="4"/>
  <c r="Y157" i="4"/>
  <c r="Y133" i="4"/>
  <c r="Y109" i="4"/>
  <c r="Y85" i="4"/>
  <c r="Y61" i="4"/>
  <c r="Y37" i="4"/>
  <c r="Y13" i="4"/>
  <c r="Z157" i="4"/>
  <c r="AA157" i="4"/>
  <c r="AA133" i="4"/>
  <c r="Z133" i="4"/>
  <c r="Z109" i="4"/>
  <c r="AA109" i="4"/>
  <c r="AA85" i="4"/>
  <c r="Z85" i="4"/>
  <c r="AA61" i="4"/>
  <c r="Z61" i="4"/>
  <c r="AA37" i="4"/>
  <c r="Z37" i="4"/>
  <c r="AA13" i="4"/>
  <c r="Z13" i="4"/>
  <c r="Z169" i="4"/>
  <c r="AA169" i="4"/>
  <c r="Y196" i="4"/>
  <c r="Z199" i="4"/>
  <c r="AA199" i="4"/>
  <c r="Z60" i="4"/>
  <c r="AA60" i="4"/>
  <c r="Y112" i="4"/>
  <c r="Z192" i="4"/>
  <c r="AA192" i="4"/>
  <c r="Z110" i="4"/>
  <c r="AA110" i="4"/>
  <c r="Y140" i="4"/>
  <c r="Y152" i="4"/>
  <c r="Z182" i="4"/>
  <c r="AA182" i="4"/>
  <c r="Z12" i="4"/>
  <c r="AA12" i="4"/>
  <c r="Z86" i="4"/>
  <c r="AA86" i="4"/>
  <c r="Z38" i="4"/>
  <c r="AA38" i="4"/>
  <c r="AA114" i="4"/>
  <c r="Z114" i="4"/>
  <c r="Y26" i="4"/>
  <c r="Y56" i="4"/>
  <c r="Z116" i="4"/>
  <c r="AA116" i="4"/>
  <c r="AA177" i="4"/>
  <c r="Z177" i="4"/>
  <c r="AA166" i="4"/>
  <c r="Z166" i="4"/>
  <c r="Z118" i="4"/>
  <c r="AA118" i="4"/>
  <c r="Y34" i="4"/>
  <c r="Z168" i="4"/>
  <c r="AA168" i="4"/>
  <c r="Z120" i="4"/>
  <c r="AA120" i="4"/>
  <c r="Y84" i="4"/>
  <c r="Y155" i="4"/>
  <c r="Y131" i="4"/>
  <c r="Y107" i="4"/>
  <c r="Y83" i="4"/>
  <c r="Y59" i="4"/>
  <c r="Y35" i="4"/>
  <c r="Y11" i="4"/>
  <c r="AA155" i="4"/>
  <c r="Z155" i="4"/>
  <c r="AA131" i="4"/>
  <c r="Z131" i="4"/>
  <c r="AA107" i="4"/>
  <c r="Z107" i="4"/>
  <c r="AA83" i="4"/>
  <c r="Z83" i="4"/>
  <c r="AA59" i="4"/>
  <c r="Z59" i="4"/>
  <c r="AA35" i="4"/>
  <c r="Z35" i="4"/>
  <c r="AA11" i="4"/>
  <c r="Z11" i="4"/>
  <c r="Y94" i="4"/>
  <c r="Y25" i="4"/>
  <c r="Y190" i="4"/>
  <c r="AA150" i="4"/>
  <c r="Z150" i="4"/>
  <c r="Y193" i="4"/>
  <c r="Z100" i="4"/>
  <c r="AA100" i="4"/>
  <c r="Z140" i="4"/>
  <c r="AA140" i="4"/>
  <c r="Y179" i="4"/>
  <c r="Z84" i="4"/>
  <c r="AA84" i="4"/>
  <c r="Y86" i="4"/>
  <c r="Y20" i="4"/>
  <c r="Y48" i="4"/>
  <c r="Z64" i="4"/>
  <c r="AA64" i="4"/>
  <c r="Z175" i="4"/>
  <c r="AA175" i="4"/>
  <c r="Y28" i="4"/>
  <c r="Z98" i="4"/>
  <c r="AA98" i="4"/>
  <c r="Z50" i="4"/>
  <c r="AA50" i="4"/>
  <c r="Y76" i="4"/>
  <c r="Y153" i="4"/>
  <c r="Y129" i="4"/>
  <c r="Y105" i="4"/>
  <c r="Y81" i="4"/>
  <c r="Y57" i="4"/>
  <c r="Y33" i="4"/>
  <c r="Y9" i="4"/>
  <c r="Z153" i="4"/>
  <c r="AA153" i="4"/>
  <c r="Z129" i="4"/>
  <c r="AA129" i="4"/>
  <c r="Z105" i="4"/>
  <c r="AA105" i="4"/>
  <c r="AA81" i="4"/>
  <c r="Z81" i="4"/>
  <c r="AA57" i="4"/>
  <c r="Z57" i="4"/>
  <c r="AA33" i="4"/>
  <c r="Z33" i="4"/>
  <c r="AA9" i="4"/>
  <c r="Z9" i="4"/>
  <c r="Y102" i="4"/>
  <c r="Y73" i="4"/>
  <c r="Y184" i="4"/>
  <c r="Z24" i="4"/>
  <c r="AA24" i="4"/>
  <c r="Y187" i="4"/>
  <c r="Z186" i="4"/>
  <c r="AA186" i="4"/>
  <c r="Y164" i="4"/>
  <c r="Z52" i="4"/>
  <c r="AA52" i="4"/>
  <c r="Y54" i="4"/>
  <c r="Z78" i="4"/>
  <c r="AA78" i="4"/>
  <c r="Y14" i="4"/>
  <c r="Y40" i="4"/>
  <c r="Z173" i="4"/>
  <c r="AA173" i="4"/>
  <c r="Y22" i="4"/>
  <c r="Y68" i="4"/>
  <c r="Y151" i="4"/>
  <c r="Y127" i="4"/>
  <c r="Y103" i="4"/>
  <c r="Y79" i="4"/>
  <c r="Y55" i="4"/>
  <c r="Y31" i="4"/>
  <c r="Y7" i="4"/>
  <c r="Z151" i="4"/>
  <c r="AA151" i="4"/>
  <c r="Z127" i="4"/>
  <c r="AA127" i="4"/>
  <c r="AA103" i="4"/>
  <c r="Z103" i="4"/>
  <c r="AA79" i="4"/>
  <c r="Z79" i="4"/>
  <c r="AA55" i="4"/>
  <c r="Z55" i="4"/>
  <c r="AA31" i="4"/>
  <c r="Z31" i="4"/>
  <c r="AA7" i="4"/>
  <c r="Z7" i="4"/>
  <c r="Z146" i="4"/>
  <c r="AA146" i="4"/>
  <c r="Y30" i="4"/>
  <c r="Y49" i="4"/>
  <c r="Y199" i="4"/>
  <c r="Z124" i="4"/>
  <c r="AA124" i="4"/>
  <c r="Y180" i="4"/>
  <c r="Z36" i="4"/>
  <c r="AA36" i="4"/>
  <c r="Y136" i="4"/>
  <c r="Z68" i="4"/>
  <c r="AA68" i="4"/>
  <c r="Y78" i="4"/>
  <c r="Z152" i="4"/>
  <c r="AA152" i="4"/>
  <c r="Z194" i="4"/>
  <c r="AA194" i="4"/>
  <c r="Y197" i="4"/>
  <c r="Y6" i="4"/>
  <c r="Y8" i="4"/>
  <c r="Z32" i="4"/>
  <c r="AA32" i="4"/>
  <c r="Z104" i="4"/>
  <c r="AA104" i="4"/>
  <c r="Z56" i="4"/>
  <c r="AA56" i="4"/>
  <c r="Y166" i="4"/>
  <c r="AA154" i="4"/>
  <c r="Z154" i="4"/>
  <c r="Z106" i="4"/>
  <c r="AA106" i="4"/>
  <c r="Y16" i="4"/>
  <c r="Z90" i="4"/>
  <c r="AA90" i="4"/>
  <c r="Z42" i="4"/>
  <c r="AA42" i="4"/>
  <c r="Z156" i="4"/>
  <c r="AA156" i="4"/>
  <c r="Z108" i="4"/>
  <c r="AA108" i="4"/>
  <c r="Y60" i="4"/>
  <c r="Y149" i="4"/>
  <c r="Y125" i="4"/>
  <c r="Y101" i="4"/>
  <c r="Y77" i="4"/>
  <c r="Y53" i="4"/>
  <c r="Y29" i="4"/>
  <c r="Y5" i="4"/>
  <c r="Z149" i="4"/>
  <c r="AA149" i="4"/>
  <c r="Z125" i="4"/>
  <c r="AA125" i="4"/>
  <c r="AA101" i="4"/>
  <c r="Z101" i="4"/>
  <c r="AA77" i="4"/>
  <c r="Z77" i="4"/>
  <c r="AA53" i="4"/>
  <c r="Z53" i="4"/>
  <c r="AA29" i="4"/>
  <c r="Z29" i="4"/>
  <c r="AA5" i="4"/>
  <c r="Z5" i="4"/>
  <c r="Y97" i="4"/>
  <c r="Z174" i="4"/>
  <c r="AA174" i="4"/>
  <c r="Z196" i="4"/>
  <c r="AA196" i="4"/>
  <c r="Y18" i="4"/>
  <c r="Z112" i="4"/>
  <c r="AA112" i="4"/>
  <c r="Z176" i="4"/>
  <c r="AA176" i="4"/>
  <c r="Y200" i="4"/>
  <c r="Y46" i="4"/>
  <c r="Y191" i="4"/>
  <c r="Z6" i="4"/>
  <c r="AA6" i="4"/>
  <c r="Z70" i="4"/>
  <c r="AA70" i="4"/>
  <c r="Y128" i="4"/>
  <c r="Z26" i="4"/>
  <c r="AA26" i="4"/>
  <c r="Y154" i="4"/>
  <c r="Y98" i="4"/>
  <c r="Y10" i="4"/>
  <c r="Y170" i="4"/>
  <c r="Y52" i="4"/>
  <c r="Y171" i="4"/>
  <c r="Y147" i="4"/>
  <c r="Y123" i="4"/>
  <c r="Y99" i="4"/>
  <c r="Y75" i="4"/>
  <c r="Y51" i="4"/>
  <c r="Y27" i="4"/>
  <c r="Y3" i="4"/>
  <c r="Z147" i="4"/>
  <c r="AA147" i="4"/>
  <c r="Z123" i="4"/>
  <c r="AA123" i="4"/>
  <c r="AA99" i="4"/>
  <c r="Z99" i="4"/>
  <c r="AA75" i="4"/>
  <c r="Z75" i="4"/>
  <c r="AA51" i="4"/>
  <c r="Z51" i="4"/>
  <c r="AA27" i="4"/>
  <c r="Z27" i="4"/>
  <c r="AA3" i="4"/>
  <c r="Z3" i="4"/>
  <c r="AB130" i="17"/>
  <c r="AC128" i="17"/>
  <c r="AD128" i="17"/>
  <c r="AB131" i="17"/>
  <c r="AC136" i="17"/>
  <c r="AD136" i="17"/>
  <c r="AB121" i="17"/>
  <c r="AC130" i="17"/>
  <c r="AD130" i="17"/>
  <c r="AC126" i="17"/>
  <c r="AD126" i="17"/>
  <c r="AC134" i="17"/>
  <c r="AD134" i="17"/>
  <c r="AB124" i="17"/>
  <c r="AD137" i="17"/>
  <c r="AC137" i="17"/>
  <c r="AB135" i="17"/>
  <c r="AB122" i="17"/>
  <c r="AC127" i="17"/>
  <c r="AD127" i="17"/>
  <c r="AB137" i="17"/>
  <c r="AC133" i="17"/>
  <c r="AD133" i="17"/>
  <c r="AB132" i="17"/>
  <c r="AB128" i="17"/>
  <c r="AB136" i="17"/>
  <c r="AB126" i="17"/>
  <c r="AC131" i="17"/>
  <c r="AD131" i="17"/>
  <c r="AB134" i="17"/>
  <c r="AC120" i="17"/>
  <c r="AD120" i="17"/>
  <c r="AB133" i="17"/>
  <c r="AC129" i="17"/>
  <c r="AD129" i="17"/>
  <c r="AB123" i="17"/>
  <c r="AC124" i="17"/>
  <c r="AD124" i="17"/>
  <c r="AB129" i="17"/>
  <c r="AC125" i="17"/>
  <c r="AD125" i="17"/>
  <c r="AC132" i="17"/>
  <c r="AD132" i="17"/>
  <c r="AC122" i="17"/>
  <c r="AD122" i="17"/>
  <c r="AB127" i="17"/>
  <c r="AD135" i="17"/>
  <c r="AC135" i="17"/>
  <c r="AB125" i="17"/>
  <c r="AC121" i="17"/>
  <c r="AD121" i="17"/>
  <c r="AC123" i="17"/>
  <c r="AD123" i="17"/>
  <c r="AB120" i="17"/>
  <c r="AD99" i="17"/>
  <c r="AC99" i="17"/>
  <c r="AC90" i="17"/>
  <c r="AD90" i="17"/>
  <c r="AC94" i="17"/>
  <c r="AD94" i="17"/>
  <c r="AC97" i="17"/>
  <c r="AD97" i="17"/>
  <c r="AB109" i="17"/>
  <c r="AB61" i="17"/>
  <c r="AC15" i="17"/>
  <c r="AD15" i="17"/>
  <c r="AC57" i="17"/>
  <c r="AD57" i="17"/>
  <c r="AC33" i="17"/>
  <c r="AD33" i="17"/>
  <c r="AC75" i="17"/>
  <c r="AD75" i="17"/>
  <c r="AC51" i="17"/>
  <c r="AD51" i="17"/>
  <c r="AC27" i="17"/>
  <c r="AD27" i="17"/>
  <c r="AB98" i="17"/>
  <c r="AB79" i="17"/>
  <c r="AB55" i="17"/>
  <c r="AB31" i="17"/>
  <c r="AB7" i="17"/>
  <c r="AD96" i="17"/>
  <c r="AC96" i="17"/>
  <c r="AC72" i="17"/>
  <c r="AD72" i="17"/>
  <c r="AC48" i="17"/>
  <c r="AD48" i="17"/>
  <c r="AC24" i="17"/>
  <c r="AD24" i="17"/>
  <c r="AC85" i="17"/>
  <c r="AD85" i="17"/>
  <c r="AB62" i="17"/>
  <c r="AB38" i="17"/>
  <c r="AD78" i="17"/>
  <c r="AC78" i="17"/>
  <c r="AD54" i="17"/>
  <c r="AC54" i="17"/>
  <c r="AD30" i="17"/>
  <c r="AC30" i="17"/>
  <c r="AC98" i="17"/>
  <c r="AD98" i="17"/>
  <c r="AB57" i="17"/>
  <c r="AB93" i="17"/>
  <c r="AC95" i="17"/>
  <c r="AD95" i="17"/>
  <c r="AB100" i="17"/>
  <c r="AB76" i="17"/>
  <c r="AB52" i="17"/>
  <c r="AB28" i="17"/>
  <c r="AB4" i="17"/>
  <c r="AC9" i="17"/>
  <c r="AD9" i="17"/>
  <c r="AD119" i="17"/>
  <c r="AC119" i="17"/>
  <c r="AB89" i="17"/>
  <c r="AC89" i="17"/>
  <c r="AD89" i="17"/>
  <c r="AB53" i="17"/>
  <c r="AC77" i="17"/>
  <c r="AD77" i="17"/>
  <c r="AC53" i="17"/>
  <c r="AD53" i="17"/>
  <c r="AC29" i="17"/>
  <c r="AD29" i="17"/>
  <c r="AB117" i="17"/>
  <c r="AB95" i="17"/>
  <c r="AC71" i="17"/>
  <c r="AD71" i="17"/>
  <c r="AC47" i="17"/>
  <c r="AD47" i="17"/>
  <c r="AC23" i="17"/>
  <c r="AD23" i="17"/>
  <c r="AC117" i="17"/>
  <c r="AD117" i="17"/>
  <c r="AC10" i="17"/>
  <c r="AD10" i="17"/>
  <c r="AB75" i="17"/>
  <c r="AB51" i="17"/>
  <c r="AB27" i="17"/>
  <c r="AB3" i="17"/>
  <c r="AC92" i="17"/>
  <c r="AD92" i="17"/>
  <c r="AC68" i="17"/>
  <c r="AD68" i="17"/>
  <c r="AC44" i="17"/>
  <c r="AD44" i="17"/>
  <c r="AC20" i="17"/>
  <c r="AD20" i="17"/>
  <c r="AC5" i="17"/>
  <c r="AD5" i="17"/>
  <c r="AB14" i="17"/>
  <c r="AB58" i="17"/>
  <c r="AB34" i="17"/>
  <c r="AB99" i="17"/>
  <c r="AD74" i="17"/>
  <c r="AC74" i="17"/>
  <c r="AD50" i="17"/>
  <c r="AC50" i="17"/>
  <c r="AD26" i="17"/>
  <c r="AC26" i="17"/>
  <c r="AB94" i="17"/>
  <c r="AC86" i="17"/>
  <c r="AD86" i="17"/>
  <c r="AB49" i="17"/>
  <c r="AC6" i="17"/>
  <c r="AD6" i="17"/>
  <c r="AB5" i="17"/>
  <c r="AB96" i="17"/>
  <c r="AB72" i="17"/>
  <c r="AB48" i="17"/>
  <c r="AB24" i="17"/>
  <c r="AB118" i="17"/>
  <c r="AC14" i="17"/>
  <c r="AD14" i="17"/>
  <c r="AD115" i="17"/>
  <c r="AC115" i="17"/>
  <c r="AD91" i="17"/>
  <c r="AC91" i="17"/>
  <c r="AC82" i="17"/>
  <c r="AD82" i="17"/>
  <c r="AC81" i="17"/>
  <c r="AD81" i="17"/>
  <c r="AB45" i="17"/>
  <c r="AC73" i="17"/>
  <c r="AD73" i="17"/>
  <c r="AC49" i="17"/>
  <c r="AD49" i="17"/>
  <c r="AC25" i="17"/>
  <c r="AD25" i="17"/>
  <c r="AC67" i="17"/>
  <c r="AD67" i="17"/>
  <c r="AC43" i="17"/>
  <c r="AD43" i="17"/>
  <c r="AC19" i="17"/>
  <c r="AD19" i="17"/>
  <c r="AB114" i="17"/>
  <c r="AB90" i="17"/>
  <c r="AC3" i="17"/>
  <c r="AD3" i="17"/>
  <c r="AB71" i="17"/>
  <c r="AB47" i="17"/>
  <c r="AB23" i="17"/>
  <c r="AD112" i="17"/>
  <c r="AC112" i="17"/>
  <c r="AD88" i="17"/>
  <c r="AC88" i="17"/>
  <c r="AC64" i="17"/>
  <c r="AD64" i="17"/>
  <c r="AC40" i="17"/>
  <c r="AD40" i="17"/>
  <c r="AC16" i="17"/>
  <c r="AD16" i="17"/>
  <c r="AB9" i="17"/>
  <c r="AB78" i="17"/>
  <c r="AB54" i="17"/>
  <c r="AB30" i="17"/>
  <c r="AB119" i="17"/>
  <c r="AD70" i="17"/>
  <c r="AC70" i="17"/>
  <c r="AD46" i="17"/>
  <c r="AC46" i="17"/>
  <c r="AD22" i="17"/>
  <c r="AC22" i="17"/>
  <c r="AB113" i="17"/>
  <c r="AB81" i="17"/>
  <c r="AB41" i="17"/>
  <c r="AC111" i="17"/>
  <c r="AD111" i="17"/>
  <c r="AC87" i="17"/>
  <c r="AD87" i="17"/>
  <c r="AB92" i="17"/>
  <c r="AB68" i="17"/>
  <c r="AB44" i="17"/>
  <c r="AC106" i="17"/>
  <c r="AD106" i="17"/>
  <c r="AD7" i="17"/>
  <c r="AC7" i="17"/>
  <c r="AB13" i="17"/>
  <c r="AC110" i="17"/>
  <c r="AD110" i="17"/>
  <c r="AC116" i="17"/>
  <c r="AD116" i="17"/>
  <c r="AB37" i="17"/>
  <c r="AC69" i="17"/>
  <c r="AD69" i="17"/>
  <c r="AC45" i="17"/>
  <c r="AD45" i="17"/>
  <c r="AC21" i="17"/>
  <c r="AD21" i="17"/>
  <c r="AB111" i="17"/>
  <c r="AB87" i="17"/>
  <c r="AC63" i="17"/>
  <c r="AD63" i="17"/>
  <c r="AC39" i="17"/>
  <c r="AD39" i="17"/>
  <c r="AB10" i="17"/>
  <c r="AB67" i="17"/>
  <c r="AB43" i="17"/>
  <c r="AB19" i="17"/>
  <c r="AC108" i="17"/>
  <c r="AD108" i="17"/>
  <c r="AC84" i="17"/>
  <c r="AD84" i="17"/>
  <c r="AC60" i="17"/>
  <c r="AD60" i="17"/>
  <c r="AC36" i="17"/>
  <c r="AD36" i="17"/>
  <c r="AC12" i="17"/>
  <c r="AD12" i="17"/>
  <c r="AC109" i="17"/>
  <c r="AD109" i="17"/>
  <c r="AC118" i="17"/>
  <c r="AD118" i="17"/>
  <c r="AB74" i="17"/>
  <c r="AB50" i="17"/>
  <c r="AB26" i="17"/>
  <c r="AB115" i="17"/>
  <c r="AB91" i="17"/>
  <c r="AD66" i="17"/>
  <c r="AC66" i="17"/>
  <c r="AD42" i="17"/>
  <c r="AC42" i="17"/>
  <c r="AD18" i="17"/>
  <c r="AC18" i="17"/>
  <c r="AB110" i="17"/>
  <c r="AB86" i="17"/>
  <c r="AC11" i="17"/>
  <c r="AD11" i="17"/>
  <c r="AB116" i="17"/>
  <c r="AB33" i="17"/>
  <c r="AB112" i="17"/>
  <c r="AB88" i="17"/>
  <c r="AB64" i="17"/>
  <c r="AB40" i="17"/>
  <c r="AB16" i="17"/>
  <c r="AD107" i="17"/>
  <c r="AC107" i="17"/>
  <c r="AC83" i="17"/>
  <c r="AD83" i="17"/>
  <c r="AB105" i="17"/>
  <c r="AC113" i="17"/>
  <c r="AD113" i="17"/>
  <c r="AB77" i="17"/>
  <c r="AB29" i="17"/>
  <c r="AC65" i="17"/>
  <c r="AD65" i="17"/>
  <c r="AC41" i="17"/>
  <c r="AD41" i="17"/>
  <c r="AC17" i="17"/>
  <c r="AD17" i="17"/>
  <c r="AC59" i="17"/>
  <c r="AD59" i="17"/>
  <c r="AC35" i="17"/>
  <c r="AD35" i="17"/>
  <c r="AB106" i="17"/>
  <c r="AB82" i="17"/>
  <c r="AB63" i="17"/>
  <c r="AB39" i="17"/>
  <c r="AB15" i="17"/>
  <c r="AD104" i="17"/>
  <c r="AC104" i="17"/>
  <c r="AD80" i="17"/>
  <c r="AC80" i="17"/>
  <c r="AC56" i="17"/>
  <c r="AD56" i="17"/>
  <c r="AC32" i="17"/>
  <c r="AD32" i="17"/>
  <c r="AC8" i="17"/>
  <c r="AD8" i="17"/>
  <c r="AB20" i="17"/>
  <c r="AC101" i="17"/>
  <c r="AD101" i="17"/>
  <c r="AB70" i="17"/>
  <c r="AB46" i="17"/>
  <c r="AB22" i="17"/>
  <c r="AD62" i="17"/>
  <c r="AC62" i="17"/>
  <c r="AD38" i="17"/>
  <c r="AC38" i="17"/>
  <c r="AC102" i="17"/>
  <c r="AD102" i="17"/>
  <c r="AB73" i="17"/>
  <c r="AB25" i="17"/>
  <c r="AC103" i="17"/>
  <c r="AD103" i="17"/>
  <c r="AB108" i="17"/>
  <c r="AB84" i="17"/>
  <c r="AB60" i="17"/>
  <c r="AB36" i="17"/>
  <c r="AB12" i="17"/>
  <c r="AC13" i="17"/>
  <c r="AD13" i="17"/>
  <c r="AC105" i="17"/>
  <c r="AD105" i="17"/>
  <c r="AB6" i="17"/>
  <c r="AB69" i="17"/>
  <c r="AB21" i="17"/>
  <c r="AC61" i="17"/>
  <c r="AD61" i="17"/>
  <c r="AC37" i="17"/>
  <c r="AD37" i="17"/>
  <c r="AB103" i="17"/>
  <c r="AC79" i="17"/>
  <c r="AD79" i="17"/>
  <c r="AC55" i="17"/>
  <c r="AD55" i="17"/>
  <c r="AC31" i="17"/>
  <c r="AD31" i="17"/>
  <c r="AB85" i="17"/>
  <c r="AB59" i="17"/>
  <c r="AB35" i="17"/>
  <c r="AB11" i="17"/>
  <c r="AC100" i="17"/>
  <c r="AD100" i="17"/>
  <c r="AC76" i="17"/>
  <c r="AD76" i="17"/>
  <c r="AC52" i="17"/>
  <c r="AD52" i="17"/>
  <c r="AC28" i="17"/>
  <c r="AD28" i="17"/>
  <c r="AC4" i="17"/>
  <c r="AD4" i="17"/>
  <c r="AC93" i="17"/>
  <c r="AD93" i="17"/>
  <c r="AB66" i="17"/>
  <c r="AB42" i="17"/>
  <c r="AB18" i="17"/>
  <c r="AB107" i="17"/>
  <c r="AB83" i="17"/>
  <c r="AD58" i="17"/>
  <c r="AC58" i="17"/>
  <c r="AD34" i="17"/>
  <c r="AC34" i="17"/>
  <c r="AC114" i="17"/>
  <c r="AD114" i="17"/>
  <c r="AB102" i="17"/>
  <c r="AB101" i="17"/>
  <c r="AB97" i="17"/>
  <c r="AB65" i="17"/>
  <c r="AB17" i="17"/>
  <c r="AB104" i="17"/>
  <c r="AB80" i="17"/>
  <c r="AB56" i="17"/>
  <c r="AB32" i="17"/>
  <c r="AB8" i="17"/>
  <c r="S32" i="16"/>
  <c r="R32" i="16"/>
  <c r="Q32" i="16"/>
  <c r="S31" i="16"/>
  <c r="R31" i="16"/>
  <c r="Q31" i="16"/>
  <c r="Q1" i="16"/>
  <c r="P1" i="16"/>
  <c r="O1" i="16"/>
  <c r="Q22" i="16"/>
  <c r="Q26" i="16"/>
  <c r="R22" i="16"/>
  <c r="R26" i="16"/>
  <c r="Q29" i="16"/>
  <c r="S22" i="16"/>
  <c r="S26" i="16"/>
  <c r="S30" i="16"/>
  <c r="R28" i="16"/>
  <c r="Q23" i="16"/>
  <c r="Q27" i="16"/>
  <c r="R23" i="16"/>
  <c r="R27" i="16"/>
  <c r="S27" i="16"/>
  <c r="Q28" i="16"/>
  <c r="S23" i="16"/>
  <c r="Q24" i="16"/>
  <c r="R24" i="16"/>
  <c r="S24" i="16"/>
  <c r="S28" i="16"/>
  <c r="Q25" i="16"/>
  <c r="R25" i="16"/>
  <c r="R29" i="16"/>
  <c r="R30" i="16"/>
  <c r="S25" i="16"/>
  <c r="S29" i="16"/>
  <c r="Q30" i="16"/>
  <c r="S21" i="16"/>
  <c r="R21" i="16"/>
  <c r="Q21" i="16"/>
  <c r="Q17" i="16"/>
  <c r="Q37" i="16"/>
  <c r="Q19" i="16"/>
  <c r="AD2" i="16"/>
  <c r="AC2" i="16"/>
  <c r="AB2" i="16"/>
  <c r="Q38" i="16" s="1"/>
  <c r="R38" i="16" s="1"/>
  <c r="Z171" i="15"/>
  <c r="AB175" i="15"/>
  <c r="AA175" i="15"/>
  <c r="AA202" i="15"/>
  <c r="AB202" i="15"/>
  <c r="Z98" i="15"/>
  <c r="Z210" i="15"/>
  <c r="AB136" i="15"/>
  <c r="AA136" i="15"/>
  <c r="Z208" i="15"/>
  <c r="Z190" i="15"/>
  <c r="Z154" i="15"/>
  <c r="AB127" i="15"/>
  <c r="AA127" i="15"/>
  <c r="AB148" i="15"/>
  <c r="AA148" i="15"/>
  <c r="AA204" i="15"/>
  <c r="AB204" i="15"/>
  <c r="AB195" i="15"/>
  <c r="AA195" i="15"/>
  <c r="Z163" i="15"/>
  <c r="Z115" i="15"/>
  <c r="Z144" i="15"/>
  <c r="Z120" i="15"/>
  <c r="AA73" i="15"/>
  <c r="AB73" i="15"/>
  <c r="AA13" i="15"/>
  <c r="AB13" i="15"/>
  <c r="Z114" i="15"/>
  <c r="Z78" i="15"/>
  <c r="AA94" i="15"/>
  <c r="AB94" i="15"/>
  <c r="AB182" i="15"/>
  <c r="AA182" i="15"/>
  <c r="AA158" i="15"/>
  <c r="AB158" i="15"/>
  <c r="AA134" i="15"/>
  <c r="AB134" i="15"/>
  <c r="Z58" i="15"/>
  <c r="AB115" i="15"/>
  <c r="AA115" i="15"/>
  <c r="AA91" i="15"/>
  <c r="AB91" i="15"/>
  <c r="AA67" i="15"/>
  <c r="AB67" i="15"/>
  <c r="AA43" i="15"/>
  <c r="AB43" i="15"/>
  <c r="AA19" i="15"/>
  <c r="AB19" i="15"/>
  <c r="AA96" i="15"/>
  <c r="AB96" i="15"/>
  <c r="AA72" i="15"/>
  <c r="AB72" i="15"/>
  <c r="AA48" i="15"/>
  <c r="AB48" i="15"/>
  <c r="AA24" i="15"/>
  <c r="AB24" i="15"/>
  <c r="AA30" i="15"/>
  <c r="AB30" i="15"/>
  <c r="Z191" i="15"/>
  <c r="Z81" i="15"/>
  <c r="AA74" i="15"/>
  <c r="AB74" i="15"/>
  <c r="Z185" i="15"/>
  <c r="Z126" i="15"/>
  <c r="Z173" i="15"/>
  <c r="AA14" i="15"/>
  <c r="AB14" i="15"/>
  <c r="Z151" i="15"/>
  <c r="Z101" i="15"/>
  <c r="Z181" i="15"/>
  <c r="Z138" i="15"/>
  <c r="Z65" i="15"/>
  <c r="AA200" i="15"/>
  <c r="AB200" i="15"/>
  <c r="AB160" i="15"/>
  <c r="AA160" i="15"/>
  <c r="AB10" i="15"/>
  <c r="AA10" i="15"/>
  <c r="Z25" i="15"/>
  <c r="Z153" i="15"/>
  <c r="Z129" i="15"/>
  <c r="AA54" i="15"/>
  <c r="AB54" i="15"/>
  <c r="AB169" i="15"/>
  <c r="AA169" i="15"/>
  <c r="AA145" i="15"/>
  <c r="AB145" i="15"/>
  <c r="AA121" i="15"/>
  <c r="AB121" i="15"/>
  <c r="Z89" i="15"/>
  <c r="Z77" i="15"/>
  <c r="AA21" i="15"/>
  <c r="AB21" i="15"/>
  <c r="Z50" i="15"/>
  <c r="Z26" i="15"/>
  <c r="Z95" i="15"/>
  <c r="Z71" i="15"/>
  <c r="Z47" i="15"/>
  <c r="Z23" i="15"/>
  <c r="Z100" i="15"/>
  <c r="Z76" i="15"/>
  <c r="Z52" i="15"/>
  <c r="Z28" i="15"/>
  <c r="Z4" i="15"/>
  <c r="Z184" i="15"/>
  <c r="AB156" i="15"/>
  <c r="AA156" i="15"/>
  <c r="Z183" i="15"/>
  <c r="AB123" i="15"/>
  <c r="AA123" i="15"/>
  <c r="Z204" i="15"/>
  <c r="AB176" i="15"/>
  <c r="AA176" i="15"/>
  <c r="Z211" i="15"/>
  <c r="Z215" i="15"/>
  <c r="Z179" i="15"/>
  <c r="AB135" i="15"/>
  <c r="AA135" i="15"/>
  <c r="Z57" i="15"/>
  <c r="Z174" i="15"/>
  <c r="AA213" i="15"/>
  <c r="AB213" i="15"/>
  <c r="Z186" i="15"/>
  <c r="Z147" i="15"/>
  <c r="AA77" i="15"/>
  <c r="AB77" i="15"/>
  <c r="Z140" i="15"/>
  <c r="Z116" i="15"/>
  <c r="AA65" i="15"/>
  <c r="AB65" i="15"/>
  <c r="Z110" i="15"/>
  <c r="Z70" i="15"/>
  <c r="AA18" i="15"/>
  <c r="AB18" i="15"/>
  <c r="AA178" i="15"/>
  <c r="AB178" i="15"/>
  <c r="AA154" i="15"/>
  <c r="AB154" i="15"/>
  <c r="AA130" i="15"/>
  <c r="AB130" i="15"/>
  <c r="AA93" i="15"/>
  <c r="AB93" i="15"/>
  <c r="Z49" i="15"/>
  <c r="AA6" i="15"/>
  <c r="AB6" i="15"/>
  <c r="AB111" i="15"/>
  <c r="AA111" i="15"/>
  <c r="AA87" i="15"/>
  <c r="AB87" i="15"/>
  <c r="AA63" i="15"/>
  <c r="AB63" i="15"/>
  <c r="AA39" i="15"/>
  <c r="AB39" i="15"/>
  <c r="AA15" i="15"/>
  <c r="AB15" i="15"/>
  <c r="AA92" i="15"/>
  <c r="AB92" i="15"/>
  <c r="AA68" i="15"/>
  <c r="AB68" i="15"/>
  <c r="AA44" i="15"/>
  <c r="AB44" i="15"/>
  <c r="AA20" i="15"/>
  <c r="AB20" i="15"/>
  <c r="Z167" i="15"/>
  <c r="AB171" i="15"/>
  <c r="AA171" i="15"/>
  <c r="Z177" i="15"/>
  <c r="AA61" i="15"/>
  <c r="AB61" i="15"/>
  <c r="AB120" i="15"/>
  <c r="AA120" i="15"/>
  <c r="Z85" i="15"/>
  <c r="Z203" i="15"/>
  <c r="AB132" i="15"/>
  <c r="AA132" i="15"/>
  <c r="AA46" i="15"/>
  <c r="AB46" i="15"/>
  <c r="Z213" i="15"/>
  <c r="AB188" i="15"/>
  <c r="AA188" i="15"/>
  <c r="Z45" i="15"/>
  <c r="Z106" i="15"/>
  <c r="Z149" i="15"/>
  <c r="Z125" i="15"/>
  <c r="Z94" i="15"/>
  <c r="AA41" i="15"/>
  <c r="AB41" i="15"/>
  <c r="AA165" i="15"/>
  <c r="AB165" i="15"/>
  <c r="AA141" i="15"/>
  <c r="AB141" i="15"/>
  <c r="AA117" i="15"/>
  <c r="AB117" i="15"/>
  <c r="Z69" i="15"/>
  <c r="Z21" i="15"/>
  <c r="AA98" i="15"/>
  <c r="AB98" i="15"/>
  <c r="Z46" i="15"/>
  <c r="Z22" i="15"/>
  <c r="Z91" i="15"/>
  <c r="Z67" i="15"/>
  <c r="Z43" i="15"/>
  <c r="Z19" i="15"/>
  <c r="Z96" i="15"/>
  <c r="Z72" i="15"/>
  <c r="Z48" i="15"/>
  <c r="Z24" i="15"/>
  <c r="Z82" i="15"/>
  <c r="Z143" i="15"/>
  <c r="Z150" i="15"/>
  <c r="Z214" i="15"/>
  <c r="Z175" i="15"/>
  <c r="AB196" i="15"/>
  <c r="AA196" i="15"/>
  <c r="Z130" i="15"/>
  <c r="Z200" i="15"/>
  <c r="Z73" i="15"/>
  <c r="Z199" i="15"/>
  <c r="AB189" i="15"/>
  <c r="AA189" i="15"/>
  <c r="Z122" i="15"/>
  <c r="AA33" i="15"/>
  <c r="AB33" i="15"/>
  <c r="AA209" i="15"/>
  <c r="AB209" i="15"/>
  <c r="Z136" i="15"/>
  <c r="AA57" i="15"/>
  <c r="AB57" i="15"/>
  <c r="Z62" i="15"/>
  <c r="AA38" i="15"/>
  <c r="AB38" i="15"/>
  <c r="AA105" i="15"/>
  <c r="AB105" i="15"/>
  <c r="AA174" i="15"/>
  <c r="AB174" i="15"/>
  <c r="AA150" i="15"/>
  <c r="AB150" i="15"/>
  <c r="AA126" i="15"/>
  <c r="AB126" i="15"/>
  <c r="Z93" i="15"/>
  <c r="AA107" i="15"/>
  <c r="AB107" i="15"/>
  <c r="AA83" i="15"/>
  <c r="AB83" i="15"/>
  <c r="AA59" i="15"/>
  <c r="AB59" i="15"/>
  <c r="AA35" i="15"/>
  <c r="AB35" i="15"/>
  <c r="AA11" i="15"/>
  <c r="AB11" i="15"/>
  <c r="AB112" i="15"/>
  <c r="AA112" i="15"/>
  <c r="AA88" i="15"/>
  <c r="AB88" i="15"/>
  <c r="AA64" i="15"/>
  <c r="AB64" i="15"/>
  <c r="AA40" i="15"/>
  <c r="AB40" i="15"/>
  <c r="AA16" i="15"/>
  <c r="AB16" i="15"/>
  <c r="AB147" i="15"/>
  <c r="AA147" i="15"/>
  <c r="AA198" i="15"/>
  <c r="AB198" i="15"/>
  <c r="AB187" i="15"/>
  <c r="AA187" i="15"/>
  <c r="Z97" i="15"/>
  <c r="Z176" i="15"/>
  <c r="AB102" i="15"/>
  <c r="AA102" i="15"/>
  <c r="Z166" i="15"/>
  <c r="AA66" i="15"/>
  <c r="AB66" i="15"/>
  <c r="Z172" i="15"/>
  <c r="AB172" i="15"/>
  <c r="AA172" i="15"/>
  <c r="AB119" i="15"/>
  <c r="AA119" i="15"/>
  <c r="Z209" i="15"/>
  <c r="AB181" i="15"/>
  <c r="AA181" i="15"/>
  <c r="AA101" i="15"/>
  <c r="AB101" i="15"/>
  <c r="Z9" i="15"/>
  <c r="Z145" i="15"/>
  <c r="Z121" i="15"/>
  <c r="AA161" i="15"/>
  <c r="AB161" i="15"/>
  <c r="AA137" i="15"/>
  <c r="AB137" i="15"/>
  <c r="Z61" i="15"/>
  <c r="Z42" i="15"/>
  <c r="Z18" i="15"/>
  <c r="Z87" i="15"/>
  <c r="Z63" i="15"/>
  <c r="Z39" i="15"/>
  <c r="Z15" i="15"/>
  <c r="Z92" i="15"/>
  <c r="Z68" i="15"/>
  <c r="Z44" i="15"/>
  <c r="Z20" i="15"/>
  <c r="Z182" i="15"/>
  <c r="Z127" i="15"/>
  <c r="AB131" i="15"/>
  <c r="AA131" i="15"/>
  <c r="AA215" i="15"/>
  <c r="AB215" i="15"/>
  <c r="Z13" i="15"/>
  <c r="Z164" i="15"/>
  <c r="AB180" i="15"/>
  <c r="AA180" i="15"/>
  <c r="AB164" i="15"/>
  <c r="AA164" i="15"/>
  <c r="AA58" i="15"/>
  <c r="AB58" i="15"/>
  <c r="Z162" i="15"/>
  <c r="Z170" i="15"/>
  <c r="Z135" i="15"/>
  <c r="AB116" i="15"/>
  <c r="AA116" i="15"/>
  <c r="Z207" i="15"/>
  <c r="AB179" i="15"/>
  <c r="AA179" i="15"/>
  <c r="Z196" i="15"/>
  <c r="AA205" i="15"/>
  <c r="AB205" i="15"/>
  <c r="Z156" i="15"/>
  <c r="Z132" i="15"/>
  <c r="AA45" i="15"/>
  <c r="AB45" i="15"/>
  <c r="Z54" i="15"/>
  <c r="Z5" i="15"/>
  <c r="AA25" i="15"/>
  <c r="AB25" i="15"/>
  <c r="AA194" i="15"/>
  <c r="AB194" i="15"/>
  <c r="AA170" i="15"/>
  <c r="AB170" i="15"/>
  <c r="AA146" i="15"/>
  <c r="AB146" i="15"/>
  <c r="AA122" i="15"/>
  <c r="AB122" i="15"/>
  <c r="Z33" i="15"/>
  <c r="AA103" i="15"/>
  <c r="AB103" i="15"/>
  <c r="AA79" i="15"/>
  <c r="AB79" i="15"/>
  <c r="AA55" i="15"/>
  <c r="AB55" i="15"/>
  <c r="AA31" i="15"/>
  <c r="AB31" i="15"/>
  <c r="AA7" i="15"/>
  <c r="AB7" i="15"/>
  <c r="AA108" i="15"/>
  <c r="AB108" i="15"/>
  <c r="AA84" i="15"/>
  <c r="AB84" i="15"/>
  <c r="AA60" i="15"/>
  <c r="AB60" i="15"/>
  <c r="AA36" i="15"/>
  <c r="AB36" i="15"/>
  <c r="AA12" i="15"/>
  <c r="AB12" i="15"/>
  <c r="AA17" i="15"/>
  <c r="AB17" i="15"/>
  <c r="AA214" i="15"/>
  <c r="AB214" i="15"/>
  <c r="Z158" i="15"/>
  <c r="Z180" i="15"/>
  <c r="Z86" i="15"/>
  <c r="AA207" i="15"/>
  <c r="AB207" i="15"/>
  <c r="AA211" i="15"/>
  <c r="AB211" i="15"/>
  <c r="Z159" i="15"/>
  <c r="Z168" i="15"/>
  <c r="Z197" i="15"/>
  <c r="AB168" i="15"/>
  <c r="AA168" i="15"/>
  <c r="Z111" i="15"/>
  <c r="Z205" i="15"/>
  <c r="Z131" i="15"/>
  <c r="Z90" i="15"/>
  <c r="AB42" i="15"/>
  <c r="AA42" i="15"/>
  <c r="Z165" i="15"/>
  <c r="Z141" i="15"/>
  <c r="Z117" i="15"/>
  <c r="AA78" i="15"/>
  <c r="AB78" i="15"/>
  <c r="AA22" i="15"/>
  <c r="AB22" i="15"/>
  <c r="AA157" i="15"/>
  <c r="AB157" i="15"/>
  <c r="AA133" i="15"/>
  <c r="AB133" i="15"/>
  <c r="Z53" i="15"/>
  <c r="AA113" i="15"/>
  <c r="AB113" i="15"/>
  <c r="Z38" i="15"/>
  <c r="Z14" i="15"/>
  <c r="Z107" i="15"/>
  <c r="Z83" i="15"/>
  <c r="Z59" i="15"/>
  <c r="Z35" i="15"/>
  <c r="Z11" i="15"/>
  <c r="Z112" i="15"/>
  <c r="Z88" i="15"/>
  <c r="Z64" i="15"/>
  <c r="Z40" i="15"/>
  <c r="Z16" i="15"/>
  <c r="Z193" i="15"/>
  <c r="AA210" i="15"/>
  <c r="AB210" i="15"/>
  <c r="Z134" i="15"/>
  <c r="Z198" i="15"/>
  <c r="Z206" i="15"/>
  <c r="Z169" i="15"/>
  <c r="AA81" i="15"/>
  <c r="AB81" i="15"/>
  <c r="AB199" i="15"/>
  <c r="AA199" i="15"/>
  <c r="Z139" i="15"/>
  <c r="AA203" i="15"/>
  <c r="AB203" i="15"/>
  <c r="AB192" i="15"/>
  <c r="AA192" i="15"/>
  <c r="Z194" i="15"/>
  <c r="Z195" i="15"/>
  <c r="AA201" i="15"/>
  <c r="AB201" i="15"/>
  <c r="Z152" i="15"/>
  <c r="Z128" i="15"/>
  <c r="Z105" i="15"/>
  <c r="AA50" i="15"/>
  <c r="AB50" i="15"/>
  <c r="AB190" i="15"/>
  <c r="AA190" i="15"/>
  <c r="AA166" i="15"/>
  <c r="AB166" i="15"/>
  <c r="AA142" i="15"/>
  <c r="AB142" i="15"/>
  <c r="AA118" i="15"/>
  <c r="AB118" i="15"/>
  <c r="AA82" i="15"/>
  <c r="AB82" i="15"/>
  <c r="Z74" i="15"/>
  <c r="AB99" i="15"/>
  <c r="AA99" i="15"/>
  <c r="AA75" i="15"/>
  <c r="AB75" i="15"/>
  <c r="AA51" i="15"/>
  <c r="AB51" i="15"/>
  <c r="AA27" i="15"/>
  <c r="AB27" i="15"/>
  <c r="AA3" i="15"/>
  <c r="AB3" i="15"/>
  <c r="AA104" i="15"/>
  <c r="AB104" i="15"/>
  <c r="AA80" i="15"/>
  <c r="AB80" i="15"/>
  <c r="AA56" i="15"/>
  <c r="AB56" i="15"/>
  <c r="AA32" i="15"/>
  <c r="AB32" i="15"/>
  <c r="AA8" i="15"/>
  <c r="AB8" i="15"/>
  <c r="Z118" i="15"/>
  <c r="AA206" i="15"/>
  <c r="AB206" i="15"/>
  <c r="AA69" i="15"/>
  <c r="AB69" i="15"/>
  <c r="AB191" i="15"/>
  <c r="AA191" i="15"/>
  <c r="AB167" i="15"/>
  <c r="AA167" i="15"/>
  <c r="Z160" i="15"/>
  <c r="AB152" i="15"/>
  <c r="AA152" i="15"/>
  <c r="Z189" i="15"/>
  <c r="Z201" i="15"/>
  <c r="AB106" i="15"/>
  <c r="AA106" i="15"/>
  <c r="AB143" i="15"/>
  <c r="AA143" i="15"/>
  <c r="AB163" i="15"/>
  <c r="AA163" i="15"/>
  <c r="AA29" i="15"/>
  <c r="AB29" i="15"/>
  <c r="Z41" i="15"/>
  <c r="Z161" i="15"/>
  <c r="Z137" i="15"/>
  <c r="AB114" i="15"/>
  <c r="AA114" i="15"/>
  <c r="AB70" i="15"/>
  <c r="AA70" i="15"/>
  <c r="AA9" i="15"/>
  <c r="AB9" i="15"/>
  <c r="AA153" i="15"/>
  <c r="AB153" i="15"/>
  <c r="AA129" i="15"/>
  <c r="AB129" i="15"/>
  <c r="AA89" i="15"/>
  <c r="AB89" i="15"/>
  <c r="AA109" i="15"/>
  <c r="AB109" i="15"/>
  <c r="Z34" i="15"/>
  <c r="Z10" i="15"/>
  <c r="Z103" i="15"/>
  <c r="Z79" i="15"/>
  <c r="Z55" i="15"/>
  <c r="Z31" i="15"/>
  <c r="Z7" i="15"/>
  <c r="Z108" i="15"/>
  <c r="Z84" i="15"/>
  <c r="Z60" i="15"/>
  <c r="Z36" i="15"/>
  <c r="Z12" i="15"/>
  <c r="Z29" i="15"/>
  <c r="AB128" i="15"/>
  <c r="AA128" i="15"/>
  <c r="AB184" i="15"/>
  <c r="AA184" i="15"/>
  <c r="Z146" i="15"/>
  <c r="AB155" i="15"/>
  <c r="AA155" i="15"/>
  <c r="Z102" i="15"/>
  <c r="Z123" i="15"/>
  <c r="Z142" i="15"/>
  <c r="AA49" i="15"/>
  <c r="AB49" i="15"/>
  <c r="Z212" i="15"/>
  <c r="AA185" i="15"/>
  <c r="AB185" i="15"/>
  <c r="Z187" i="15"/>
  <c r="AB159" i="15"/>
  <c r="AA159" i="15"/>
  <c r="AB90" i="15"/>
  <c r="AA90" i="15"/>
  <c r="AA212" i="15"/>
  <c r="AB212" i="15"/>
  <c r="Z148" i="15"/>
  <c r="Z124" i="15"/>
  <c r="AB26" i="15"/>
  <c r="AA26" i="15"/>
  <c r="AA85" i="15"/>
  <c r="AB85" i="15"/>
  <c r="AA5" i="15"/>
  <c r="AB5" i="15"/>
  <c r="AA37" i="15"/>
  <c r="AB37" i="15"/>
  <c r="AA186" i="15"/>
  <c r="AB186" i="15"/>
  <c r="AA162" i="15"/>
  <c r="AB162" i="15"/>
  <c r="AA138" i="15"/>
  <c r="AB138" i="15"/>
  <c r="Z113" i="15"/>
  <c r="Z66" i="15"/>
  <c r="Z17" i="15"/>
  <c r="AA95" i="15"/>
  <c r="AB95" i="15"/>
  <c r="AA71" i="15"/>
  <c r="AB71" i="15"/>
  <c r="AA47" i="15"/>
  <c r="AB47" i="15"/>
  <c r="AA23" i="15"/>
  <c r="AB23" i="15"/>
  <c r="AA100" i="15"/>
  <c r="AB100" i="15"/>
  <c r="AA76" i="15"/>
  <c r="AB76" i="15"/>
  <c r="AA52" i="15"/>
  <c r="AB52" i="15"/>
  <c r="AA28" i="15"/>
  <c r="AB28" i="15"/>
  <c r="AA4" i="15"/>
  <c r="AB4" i="15"/>
  <c r="AB144" i="15"/>
  <c r="AA144" i="15"/>
  <c r="Z202" i="15"/>
  <c r="AB193" i="15"/>
  <c r="AA193" i="15"/>
  <c r="AA177" i="15"/>
  <c r="AB177" i="15"/>
  <c r="AA53" i="15"/>
  <c r="AB53" i="15"/>
  <c r="AB124" i="15"/>
  <c r="AA124" i="15"/>
  <c r="Z178" i="15"/>
  <c r="AB86" i="15"/>
  <c r="AA86" i="15"/>
  <c r="AA97" i="15"/>
  <c r="AB97" i="15"/>
  <c r="Z192" i="15"/>
  <c r="AB139" i="15"/>
  <c r="AA139" i="15"/>
  <c r="AB183" i="15"/>
  <c r="AA183" i="15"/>
  <c r="AB140" i="15"/>
  <c r="AA140" i="15"/>
  <c r="Z119" i="15"/>
  <c r="Z155" i="15"/>
  <c r="Z188" i="15"/>
  <c r="AB151" i="15"/>
  <c r="AA151" i="15"/>
  <c r="AA208" i="15"/>
  <c r="AB208" i="15"/>
  <c r="AB197" i="15"/>
  <c r="AA197" i="15"/>
  <c r="Z157" i="15"/>
  <c r="Z133" i="15"/>
  <c r="AA110" i="15"/>
  <c r="AB110" i="15"/>
  <c r="AA62" i="15"/>
  <c r="AB62" i="15"/>
  <c r="AB173" i="15"/>
  <c r="AA173" i="15"/>
  <c r="AA149" i="15"/>
  <c r="AB149" i="15"/>
  <c r="AA125" i="15"/>
  <c r="AB125" i="15"/>
  <c r="Z37" i="15"/>
  <c r="AA34" i="15"/>
  <c r="AB34" i="15"/>
  <c r="Z109" i="15"/>
  <c r="Z30" i="15"/>
  <c r="Z6" i="15"/>
  <c r="Z99" i="15"/>
  <c r="Z75" i="15"/>
  <c r="Z51" i="15"/>
  <c r="Z27" i="15"/>
  <c r="Z3" i="15"/>
  <c r="Z104" i="15"/>
  <c r="Z80" i="15"/>
  <c r="Z56" i="15"/>
  <c r="Z32" i="15"/>
  <c r="Z8" i="15"/>
  <c r="N1" i="15"/>
  <c r="M1" i="15"/>
  <c r="O38" i="14"/>
  <c r="P38" i="14" s="1"/>
  <c r="O39" i="14"/>
  <c r="P39" i="14" s="1"/>
  <c r="O37" i="14"/>
  <c r="P37" i="14" s="1"/>
  <c r="P25" i="14"/>
  <c r="O21" i="14"/>
  <c r="Q25" i="14"/>
  <c r="V254" i="13"/>
  <c r="AA186" i="13"/>
  <c r="AB186" i="13"/>
  <c r="Z168" i="13"/>
  <c r="AB142" i="13"/>
  <c r="AA142" i="13"/>
  <c r="AA81" i="13"/>
  <c r="AB81" i="13"/>
  <c r="AA250" i="13"/>
  <c r="AB250" i="13"/>
  <c r="AA160" i="13"/>
  <c r="AB160" i="13"/>
  <c r="Z153" i="13"/>
  <c r="Z250" i="13"/>
  <c r="Z192" i="13"/>
  <c r="AA17" i="13"/>
  <c r="AB17" i="13"/>
  <c r="AA219" i="13"/>
  <c r="AB219" i="13"/>
  <c r="AB71" i="13"/>
  <c r="AA71" i="13"/>
  <c r="AA226" i="13"/>
  <c r="AB226" i="13"/>
  <c r="AA220" i="13"/>
  <c r="AB220" i="13"/>
  <c r="AA113" i="13"/>
  <c r="AB113" i="13"/>
  <c r="AA238" i="13"/>
  <c r="AB238" i="13"/>
  <c r="AA150" i="13"/>
  <c r="AB150" i="13"/>
  <c r="AB147" i="13"/>
  <c r="AA147" i="13"/>
  <c r="Z209" i="13"/>
  <c r="AA192" i="13"/>
  <c r="AB192" i="13"/>
  <c r="AA211" i="13"/>
  <c r="AB211" i="13"/>
  <c r="Z120" i="13"/>
  <c r="AA105" i="13"/>
  <c r="AB105" i="13"/>
  <c r="AA153" i="13"/>
  <c r="AB153" i="13"/>
  <c r="AA138" i="13"/>
  <c r="AB138" i="13"/>
  <c r="Z180" i="13"/>
  <c r="Z23" i="13"/>
  <c r="AA49" i="13"/>
  <c r="AB49" i="13"/>
  <c r="AB196" i="13"/>
  <c r="AA196" i="13"/>
  <c r="Z243" i="13"/>
  <c r="Z95" i="13"/>
  <c r="AA128" i="13"/>
  <c r="AB128" i="13"/>
  <c r="Z233" i="13"/>
  <c r="Z108" i="13"/>
  <c r="AB55" i="13"/>
  <c r="AA55" i="13"/>
  <c r="AA74" i="13"/>
  <c r="AB74" i="13"/>
  <c r="AA42" i="13"/>
  <c r="AB42" i="13"/>
  <c r="AA10" i="13"/>
  <c r="AB10" i="13"/>
  <c r="AA53" i="13"/>
  <c r="AB53" i="13"/>
  <c r="AA5" i="13"/>
  <c r="AB5" i="13"/>
  <c r="Z107" i="13"/>
  <c r="Z83" i="13"/>
  <c r="Z59" i="13"/>
  <c r="Z35" i="13"/>
  <c r="Z11" i="13"/>
  <c r="AA117" i="13"/>
  <c r="AB117" i="13"/>
  <c r="AA91" i="13"/>
  <c r="AB91" i="13"/>
  <c r="AA67" i="13"/>
  <c r="AB67" i="13"/>
  <c r="AA43" i="13"/>
  <c r="AB43" i="13"/>
  <c r="AA19" i="13"/>
  <c r="AB19" i="13"/>
  <c r="Z81" i="13"/>
  <c r="Z49" i="13"/>
  <c r="Z17" i="13"/>
  <c r="AA96" i="13"/>
  <c r="AB96" i="13"/>
  <c r="AA72" i="13"/>
  <c r="AB72" i="13"/>
  <c r="AA48" i="13"/>
  <c r="AB48" i="13"/>
  <c r="AA24" i="13"/>
  <c r="AB24" i="13"/>
  <c r="Z222" i="13"/>
  <c r="Z251" i="13"/>
  <c r="Z234" i="13"/>
  <c r="Z118" i="13"/>
  <c r="Z236" i="13"/>
  <c r="AA95" i="13"/>
  <c r="AB95" i="13"/>
  <c r="Z226" i="13"/>
  <c r="Z230" i="13"/>
  <c r="Z193" i="13"/>
  <c r="AB168" i="13"/>
  <c r="AA168" i="13"/>
  <c r="Z42" i="13"/>
  <c r="Z220" i="13"/>
  <c r="Z158" i="13"/>
  <c r="AA122" i="13"/>
  <c r="AB122" i="13"/>
  <c r="Z18" i="13"/>
  <c r="Z204" i="13"/>
  <c r="AA183" i="13"/>
  <c r="AB183" i="13"/>
  <c r="Z145" i="13"/>
  <c r="AB99" i="13"/>
  <c r="AA99" i="13"/>
  <c r="AA229" i="13"/>
  <c r="AB229" i="13"/>
  <c r="AB79" i="13"/>
  <c r="AA79" i="13"/>
  <c r="Z181" i="13"/>
  <c r="AB155" i="13"/>
  <c r="AA155" i="13"/>
  <c r="AA130" i="13"/>
  <c r="AB130" i="13"/>
  <c r="AA136" i="13"/>
  <c r="AB136" i="13"/>
  <c r="Z47" i="13"/>
  <c r="AA149" i="13"/>
  <c r="AB149" i="13"/>
  <c r="AA73" i="13"/>
  <c r="AB73" i="13"/>
  <c r="Z194" i="13"/>
  <c r="Z170" i="13"/>
  <c r="AB143" i="13"/>
  <c r="AA143" i="13"/>
  <c r="Z119" i="13"/>
  <c r="AA89" i="13"/>
  <c r="AB89" i="13"/>
  <c r="AB78" i="13"/>
  <c r="AA78" i="13"/>
  <c r="AA46" i="13"/>
  <c r="AB46" i="13"/>
  <c r="AA14" i="13"/>
  <c r="AB14" i="13"/>
  <c r="Z76" i="13"/>
  <c r="Z52" i="13"/>
  <c r="Z28" i="13"/>
  <c r="Z4" i="13"/>
  <c r="AA203" i="13"/>
  <c r="AB203" i="13"/>
  <c r="Z213" i="13"/>
  <c r="AA156" i="13"/>
  <c r="AB156" i="13"/>
  <c r="AA213" i="13"/>
  <c r="AB213" i="13"/>
  <c r="Z147" i="13"/>
  <c r="Z99" i="13"/>
  <c r="Z241" i="13"/>
  <c r="AA185" i="13"/>
  <c r="AB185" i="13"/>
  <c r="AA201" i="13"/>
  <c r="AB201" i="13"/>
  <c r="Z140" i="13"/>
  <c r="Z69" i="13"/>
  <c r="Z37" i="13"/>
  <c r="Z5" i="13"/>
  <c r="AA45" i="13"/>
  <c r="AB45" i="13"/>
  <c r="AA92" i="13"/>
  <c r="AB92" i="13"/>
  <c r="AA68" i="13"/>
  <c r="AB68" i="13"/>
  <c r="AA44" i="13"/>
  <c r="AB44" i="13"/>
  <c r="AA20" i="13"/>
  <c r="AB20" i="13"/>
  <c r="AB131" i="13"/>
  <c r="AA131" i="13"/>
  <c r="AA161" i="13"/>
  <c r="AB161" i="13"/>
  <c r="Z208" i="13"/>
  <c r="AB247" i="13"/>
  <c r="AA247" i="13"/>
  <c r="Z189" i="13"/>
  <c r="Z203" i="13"/>
  <c r="Z227" i="13"/>
  <c r="AA242" i="13"/>
  <c r="AB242" i="13"/>
  <c r="Z200" i="13"/>
  <c r="Z171" i="13"/>
  <c r="Z154" i="13"/>
  <c r="AA210" i="13"/>
  <c r="AB210" i="13"/>
  <c r="Z96" i="13"/>
  <c r="AA204" i="13"/>
  <c r="AB204" i="13"/>
  <c r="AA176" i="13"/>
  <c r="AB176" i="13"/>
  <c r="AA93" i="13"/>
  <c r="AB93" i="13"/>
  <c r="Z167" i="13"/>
  <c r="AB249" i="13"/>
  <c r="AA249" i="13"/>
  <c r="AA225" i="13"/>
  <c r="AB225" i="13"/>
  <c r="AA198" i="13"/>
  <c r="AB198" i="13"/>
  <c r="Z63" i="13"/>
  <c r="Z177" i="13"/>
  <c r="Z143" i="13"/>
  <c r="Z66" i="13"/>
  <c r="Z214" i="13"/>
  <c r="Z190" i="13"/>
  <c r="Z166" i="13"/>
  <c r="AA66" i="13"/>
  <c r="AB66" i="13"/>
  <c r="AA34" i="13"/>
  <c r="AB34" i="13"/>
  <c r="Z86" i="13"/>
  <c r="Z62" i="13"/>
  <c r="Z38" i="13"/>
  <c r="Z14" i="13"/>
  <c r="AB101" i="13"/>
  <c r="AA101" i="13"/>
  <c r="Z73" i="13"/>
  <c r="Z41" i="13"/>
  <c r="Z9" i="13"/>
  <c r="Z72" i="13"/>
  <c r="Z48" i="13"/>
  <c r="Z24" i="13"/>
  <c r="AB157" i="13"/>
  <c r="AA157" i="13"/>
  <c r="AB115" i="13"/>
  <c r="AA115" i="13"/>
  <c r="AA199" i="13"/>
  <c r="AB199" i="13"/>
  <c r="AB230" i="13"/>
  <c r="AA230" i="13"/>
  <c r="AB184" i="13"/>
  <c r="AA184" i="13"/>
  <c r="Z100" i="13"/>
  <c r="Z157" i="13"/>
  <c r="AA170" i="13"/>
  <c r="AB170" i="13"/>
  <c r="AA137" i="13"/>
  <c r="AB137" i="13"/>
  <c r="Z122" i="13"/>
  <c r="AA180" i="13"/>
  <c r="AB180" i="13"/>
  <c r="AA111" i="13"/>
  <c r="AB111" i="13"/>
  <c r="Z207" i="13"/>
  <c r="AB141" i="13"/>
  <c r="AA141" i="13"/>
  <c r="Z228" i="13"/>
  <c r="Z188" i="13"/>
  <c r="Z93" i="13"/>
  <c r="Z229" i="13"/>
  <c r="Z201" i="13"/>
  <c r="AA174" i="13"/>
  <c r="AB174" i="13"/>
  <c r="Z195" i="13"/>
  <c r="AA124" i="13"/>
  <c r="AB124" i="13"/>
  <c r="Z123" i="13"/>
  <c r="Z90" i="13"/>
  <c r="AA65" i="13"/>
  <c r="AB65" i="13"/>
  <c r="AA85" i="13"/>
  <c r="AB85" i="13"/>
  <c r="AA37" i="13"/>
  <c r="AB37" i="13"/>
  <c r="Z94" i="13"/>
  <c r="Z125" i="13"/>
  <c r="Z75" i="13"/>
  <c r="Z51" i="13"/>
  <c r="Z27" i="13"/>
  <c r="Z3" i="13"/>
  <c r="AA83" i="13"/>
  <c r="AB83" i="13"/>
  <c r="AA59" i="13"/>
  <c r="AB59" i="13"/>
  <c r="AA35" i="13"/>
  <c r="AB35" i="13"/>
  <c r="AA11" i="13"/>
  <c r="AB11" i="13"/>
  <c r="Z98" i="13"/>
  <c r="AA70" i="13"/>
  <c r="AB70" i="13"/>
  <c r="AA38" i="13"/>
  <c r="AB38" i="13"/>
  <c r="AA6" i="13"/>
  <c r="AB6" i="13"/>
  <c r="AA112" i="13"/>
  <c r="AB112" i="13"/>
  <c r="AA88" i="13"/>
  <c r="AB88" i="13"/>
  <c r="AA64" i="13"/>
  <c r="AB64" i="13"/>
  <c r="AA40" i="13"/>
  <c r="AB40" i="13"/>
  <c r="AA16" i="13"/>
  <c r="AB16" i="13"/>
  <c r="Z247" i="13"/>
  <c r="AA173" i="13"/>
  <c r="AB173" i="13"/>
  <c r="Z152" i="13"/>
  <c r="AB15" i="13"/>
  <c r="AA15" i="13"/>
  <c r="Z212" i="13"/>
  <c r="Z109" i="13"/>
  <c r="AA181" i="13"/>
  <c r="AB181" i="13"/>
  <c r="AB135" i="13"/>
  <c r="AA135" i="13"/>
  <c r="AA215" i="13"/>
  <c r="AB215" i="13"/>
  <c r="Z10" i="13"/>
  <c r="AB222" i="13"/>
  <c r="AA222" i="13"/>
  <c r="AA208" i="13"/>
  <c r="AB208" i="13"/>
  <c r="Z196" i="13"/>
  <c r="AB212" i="13"/>
  <c r="AA212" i="13"/>
  <c r="AB151" i="13"/>
  <c r="AA151" i="13"/>
  <c r="AB209" i="13"/>
  <c r="AA209" i="13"/>
  <c r="AB120" i="13"/>
  <c r="AA120" i="13"/>
  <c r="AA178" i="13"/>
  <c r="AB178" i="13"/>
  <c r="Z134" i="13"/>
  <c r="AA216" i="13"/>
  <c r="AB216" i="13"/>
  <c r="Z183" i="13"/>
  <c r="Z225" i="13"/>
  <c r="AA132" i="13"/>
  <c r="AB132" i="13"/>
  <c r="Z249" i="13"/>
  <c r="AB245" i="13"/>
  <c r="AA245" i="13"/>
  <c r="AA221" i="13"/>
  <c r="AB221" i="13"/>
  <c r="Z163" i="13"/>
  <c r="Z173" i="13"/>
  <c r="AA152" i="13"/>
  <c r="AB152" i="13"/>
  <c r="AB87" i="13"/>
  <c r="AA87" i="13"/>
  <c r="Z110" i="13"/>
  <c r="Z210" i="13"/>
  <c r="Z186" i="13"/>
  <c r="Z61" i="13"/>
  <c r="Z29" i="13"/>
  <c r="AA107" i="13"/>
  <c r="AB107" i="13"/>
  <c r="Z68" i="13"/>
  <c r="Z44" i="13"/>
  <c r="Z20" i="13"/>
  <c r="Z71" i="13"/>
  <c r="Z87" i="13"/>
  <c r="Z144" i="13"/>
  <c r="Z82" i="13"/>
  <c r="AA172" i="13"/>
  <c r="AB172" i="13"/>
  <c r="Z235" i="13"/>
  <c r="Z103" i="13"/>
  <c r="Z175" i="13"/>
  <c r="Z155" i="13"/>
  <c r="AA9" i="13"/>
  <c r="AB9" i="13"/>
  <c r="AA251" i="13"/>
  <c r="AB251" i="13"/>
  <c r="Z164" i="13"/>
  <c r="AA41" i="13"/>
  <c r="AB41" i="13"/>
  <c r="Z105" i="13"/>
  <c r="AA248" i="13"/>
  <c r="AB248" i="13"/>
  <c r="AA134" i="13"/>
  <c r="AB134" i="13"/>
  <c r="AB127" i="13"/>
  <c r="AA127" i="13"/>
  <c r="Z79" i="13"/>
  <c r="Z224" i="13"/>
  <c r="Z116" i="13"/>
  <c r="Z149" i="13"/>
  <c r="AB123" i="13"/>
  <c r="AA123" i="13"/>
  <c r="AB159" i="13"/>
  <c r="AA159" i="13"/>
  <c r="AA106" i="13"/>
  <c r="AB106" i="13"/>
  <c r="Z58" i="13"/>
  <c r="AA90" i="13"/>
  <c r="AB90" i="13"/>
  <c r="AA58" i="13"/>
  <c r="AB58" i="13"/>
  <c r="AB26" i="13"/>
  <c r="AA26" i="13"/>
  <c r="AA77" i="13"/>
  <c r="AB77" i="13"/>
  <c r="AA29" i="13"/>
  <c r="AB29" i="13"/>
  <c r="Z121" i="13"/>
  <c r="AA129" i="13"/>
  <c r="AB129" i="13"/>
  <c r="Z104" i="13"/>
  <c r="Z65" i="13"/>
  <c r="Z33" i="13"/>
  <c r="AA108" i="13"/>
  <c r="AB108" i="13"/>
  <c r="AA84" i="13"/>
  <c r="AB84" i="13"/>
  <c r="AA60" i="13"/>
  <c r="AB60" i="13"/>
  <c r="AA36" i="13"/>
  <c r="AB36" i="13"/>
  <c r="AA12" i="13"/>
  <c r="AB12" i="13"/>
  <c r="AA146" i="13"/>
  <c r="AB146" i="13"/>
  <c r="AB231" i="13"/>
  <c r="AA231" i="13"/>
  <c r="AB235" i="13"/>
  <c r="AA235" i="13"/>
  <c r="Z172" i="13"/>
  <c r="AA195" i="13"/>
  <c r="AB195" i="13"/>
  <c r="AB223" i="13"/>
  <c r="AA223" i="13"/>
  <c r="Z179" i="13"/>
  <c r="Z242" i="13"/>
  <c r="Z248" i="13"/>
  <c r="Z184" i="13"/>
  <c r="AA179" i="13"/>
  <c r="AB179" i="13"/>
  <c r="Z135" i="13"/>
  <c r="Z219" i="13"/>
  <c r="AA166" i="13"/>
  <c r="AB166" i="13"/>
  <c r="AA193" i="13"/>
  <c r="AB193" i="13"/>
  <c r="Z162" i="13"/>
  <c r="Z111" i="13"/>
  <c r="AB200" i="13"/>
  <c r="AA200" i="13"/>
  <c r="Z141" i="13"/>
  <c r="AB7" i="13"/>
  <c r="AA7" i="13"/>
  <c r="AA197" i="13"/>
  <c r="AB197" i="13"/>
  <c r="AA191" i="13"/>
  <c r="AB191" i="13"/>
  <c r="Z176" i="13"/>
  <c r="Z132" i="13"/>
  <c r="Z221" i="13"/>
  <c r="AA167" i="13"/>
  <c r="AB167" i="13"/>
  <c r="Z124" i="13"/>
  <c r="Z245" i="13"/>
  <c r="AB241" i="13"/>
  <c r="AA241" i="13"/>
  <c r="AA217" i="13"/>
  <c r="AB217" i="13"/>
  <c r="Z113" i="13"/>
  <c r="AA33" i="13"/>
  <c r="AB33" i="13"/>
  <c r="Z169" i="13"/>
  <c r="AA114" i="13"/>
  <c r="AB114" i="13"/>
  <c r="AB63" i="13"/>
  <c r="AA63" i="13"/>
  <c r="AA162" i="13"/>
  <c r="AB162" i="13"/>
  <c r="Z106" i="13"/>
  <c r="AB47" i="13"/>
  <c r="AA47" i="13"/>
  <c r="Z206" i="13"/>
  <c r="Z182" i="13"/>
  <c r="Z156" i="13"/>
  <c r="AA94" i="13"/>
  <c r="AB94" i="13"/>
  <c r="Z101" i="13"/>
  <c r="Z78" i="13"/>
  <c r="Z54" i="13"/>
  <c r="Z30" i="13"/>
  <c r="Z6" i="13"/>
  <c r="AA62" i="13"/>
  <c r="AB62" i="13"/>
  <c r="AA30" i="13"/>
  <c r="AB30" i="13"/>
  <c r="Z88" i="13"/>
  <c r="Z64" i="13"/>
  <c r="Z40" i="13"/>
  <c r="Z16" i="13"/>
  <c r="AA218" i="13"/>
  <c r="AB218" i="13"/>
  <c r="Z131" i="13"/>
  <c r="AB206" i="13"/>
  <c r="AA206" i="13"/>
  <c r="AB163" i="13"/>
  <c r="AA163" i="13"/>
  <c r="AA165" i="13"/>
  <c r="AB165" i="13"/>
  <c r="Z223" i="13"/>
  <c r="AA182" i="13"/>
  <c r="AB182" i="13"/>
  <c r="Z238" i="13"/>
  <c r="Z205" i="13"/>
  <c r="Z142" i="13"/>
  <c r="AB177" i="13"/>
  <c r="AA177" i="13"/>
  <c r="Z15" i="13"/>
  <c r="AB109" i="13"/>
  <c r="AA109" i="13"/>
  <c r="Z150" i="13"/>
  <c r="AB190" i="13"/>
  <c r="AA190" i="13"/>
  <c r="Z216" i="13"/>
  <c r="Z160" i="13"/>
  <c r="Z197" i="13"/>
  <c r="AA171" i="13"/>
  <c r="AB171" i="13"/>
  <c r="Z139" i="13"/>
  <c r="AA97" i="13"/>
  <c r="AB97" i="13"/>
  <c r="AB194" i="13"/>
  <c r="AA194" i="13"/>
  <c r="AA57" i="13"/>
  <c r="AB57" i="13"/>
  <c r="AB240" i="13"/>
  <c r="AA240" i="13"/>
  <c r="AA214" i="13"/>
  <c r="AB214" i="13"/>
  <c r="AB139" i="13"/>
  <c r="AA139" i="13"/>
  <c r="Z55" i="13"/>
  <c r="Z146" i="13"/>
  <c r="AA116" i="13"/>
  <c r="AB116" i="13"/>
  <c r="Z74" i="13"/>
  <c r="Z159" i="13"/>
  <c r="AB133" i="13"/>
  <c r="AA133" i="13"/>
  <c r="Z102" i="13"/>
  <c r="Z39" i="13"/>
  <c r="AA102" i="13"/>
  <c r="AB102" i="13"/>
  <c r="Z85" i="13"/>
  <c r="Z53" i="13"/>
  <c r="Z21" i="13"/>
  <c r="AA69" i="13"/>
  <c r="AB69" i="13"/>
  <c r="AA21" i="13"/>
  <c r="AB21" i="13"/>
  <c r="Z117" i="13"/>
  <c r="Z91" i="13"/>
  <c r="Z67" i="13"/>
  <c r="Z43" i="13"/>
  <c r="Z19" i="13"/>
  <c r="AA125" i="13"/>
  <c r="AB125" i="13"/>
  <c r="AA75" i="13"/>
  <c r="AB75" i="13"/>
  <c r="AA51" i="13"/>
  <c r="AB51" i="13"/>
  <c r="AA27" i="13"/>
  <c r="AB27" i="13"/>
  <c r="AA3" i="13"/>
  <c r="AB3" i="13"/>
  <c r="AA104" i="13"/>
  <c r="AB104" i="13"/>
  <c r="AA80" i="13"/>
  <c r="AB80" i="13"/>
  <c r="AA56" i="13"/>
  <c r="AB56" i="13"/>
  <c r="AA32" i="13"/>
  <c r="AB32" i="13"/>
  <c r="AA8" i="13"/>
  <c r="AB8" i="13"/>
  <c r="Z215" i="13"/>
  <c r="Z26" i="13"/>
  <c r="AA239" i="13"/>
  <c r="AB239" i="13"/>
  <c r="Z151" i="13"/>
  <c r="Z50" i="13"/>
  <c r="Z246" i="13"/>
  <c r="AA140" i="13"/>
  <c r="AB140" i="13"/>
  <c r="AA234" i="13"/>
  <c r="AB234" i="13"/>
  <c r="Z244" i="13"/>
  <c r="AA205" i="13"/>
  <c r="AB205" i="13"/>
  <c r="AA243" i="13"/>
  <c r="AB243" i="13"/>
  <c r="Z187" i="13"/>
  <c r="AA187" i="13"/>
  <c r="AB187" i="13"/>
  <c r="AA244" i="13"/>
  <c r="AB244" i="13"/>
  <c r="Z191" i="13"/>
  <c r="AA158" i="13"/>
  <c r="AB158" i="13"/>
  <c r="AB119" i="13"/>
  <c r="AA119" i="13"/>
  <c r="AA228" i="13"/>
  <c r="AB228" i="13"/>
  <c r="AA169" i="13"/>
  <c r="AB169" i="13"/>
  <c r="Z217" i="13"/>
  <c r="AB237" i="13"/>
  <c r="AA237" i="13"/>
  <c r="Z211" i="13"/>
  <c r="AA145" i="13"/>
  <c r="AB145" i="13"/>
  <c r="Z165" i="13"/>
  <c r="Z136" i="13"/>
  <c r="Z92" i="13"/>
  <c r="Z202" i="13"/>
  <c r="Z178" i="13"/>
  <c r="Z128" i="13"/>
  <c r="AB82" i="13"/>
  <c r="AA82" i="13"/>
  <c r="AA50" i="13"/>
  <c r="AB50" i="13"/>
  <c r="AA18" i="13"/>
  <c r="AB18" i="13"/>
  <c r="Z114" i="13"/>
  <c r="Z89" i="13"/>
  <c r="Z57" i="13"/>
  <c r="Z25" i="13"/>
  <c r="Z84" i="13"/>
  <c r="Z60" i="13"/>
  <c r="Z36" i="13"/>
  <c r="Z12" i="13"/>
  <c r="Z133" i="13"/>
  <c r="AA126" i="13"/>
  <c r="AB126" i="13"/>
  <c r="Z115" i="13"/>
  <c r="AA189" i="13"/>
  <c r="AB189" i="13"/>
  <c r="Z239" i="13"/>
  <c r="AA175" i="13"/>
  <c r="AB175" i="13"/>
  <c r="AA202" i="13"/>
  <c r="AB202" i="13"/>
  <c r="Z137" i="13"/>
  <c r="Z231" i="13"/>
  <c r="AA148" i="13"/>
  <c r="AB148" i="13"/>
  <c r="AB103" i="13"/>
  <c r="AA103" i="13"/>
  <c r="Z7" i="13"/>
  <c r="AA164" i="13"/>
  <c r="AB164" i="13"/>
  <c r="AB236" i="13"/>
  <c r="AA236" i="13"/>
  <c r="AA232" i="13"/>
  <c r="AB232" i="13"/>
  <c r="Z237" i="13"/>
  <c r="Z138" i="13"/>
  <c r="Z112" i="13"/>
  <c r="Z126" i="13"/>
  <c r="AA98" i="13"/>
  <c r="AB98" i="13"/>
  <c r="AB39" i="13"/>
  <c r="AA39" i="13"/>
  <c r="AA61" i="13"/>
  <c r="AB61" i="13"/>
  <c r="AA13" i="13"/>
  <c r="AB13" i="13"/>
  <c r="AA121" i="13"/>
  <c r="AB121" i="13"/>
  <c r="AB86" i="13"/>
  <c r="AA86" i="13"/>
  <c r="AA54" i="13"/>
  <c r="AB54" i="13"/>
  <c r="AA22" i="13"/>
  <c r="AB22" i="13"/>
  <c r="AA100" i="13"/>
  <c r="AB100" i="13"/>
  <c r="AA76" i="13"/>
  <c r="AB76" i="13"/>
  <c r="AA52" i="13"/>
  <c r="AB52" i="13"/>
  <c r="AA28" i="13"/>
  <c r="AB28" i="13"/>
  <c r="AA4" i="13"/>
  <c r="AB4" i="13"/>
  <c r="Z161" i="13"/>
  <c r="AA144" i="13"/>
  <c r="AB144" i="13"/>
  <c r="Z129" i="13"/>
  <c r="Z218" i="13"/>
  <c r="AA25" i="13"/>
  <c r="AB25" i="13"/>
  <c r="Z240" i="13"/>
  <c r="Z199" i="13"/>
  <c r="AA118" i="13"/>
  <c r="AB118" i="13"/>
  <c r="Z148" i="13"/>
  <c r="AB227" i="13"/>
  <c r="AA227" i="13"/>
  <c r="AB246" i="13"/>
  <c r="AA246" i="13"/>
  <c r="AB31" i="13"/>
  <c r="AA31" i="13"/>
  <c r="Z97" i="13"/>
  <c r="Z232" i="13"/>
  <c r="Z130" i="13"/>
  <c r="AA224" i="13"/>
  <c r="AB224" i="13"/>
  <c r="AA154" i="13"/>
  <c r="AB154" i="13"/>
  <c r="Z127" i="13"/>
  <c r="AB23" i="13"/>
  <c r="AA23" i="13"/>
  <c r="AA188" i="13"/>
  <c r="AB188" i="13"/>
  <c r="Z34" i="13"/>
  <c r="AA207" i="13"/>
  <c r="AB207" i="13"/>
  <c r="AA233" i="13"/>
  <c r="AB233" i="13"/>
  <c r="Z185" i="13"/>
  <c r="Z198" i="13"/>
  <c r="Z174" i="13"/>
  <c r="Z31" i="13"/>
  <c r="Z77" i="13"/>
  <c r="Z45" i="13"/>
  <c r="Z13" i="13"/>
  <c r="AA110" i="13"/>
  <c r="AB110" i="13"/>
  <c r="Z70" i="13"/>
  <c r="Z46" i="13"/>
  <c r="Z22" i="13"/>
  <c r="Z80" i="13"/>
  <c r="Z56" i="13"/>
  <c r="Z32" i="13"/>
  <c r="Z8" i="13"/>
  <c r="Z423" i="5"/>
  <c r="AA423" i="5"/>
  <c r="Y203" i="5"/>
  <c r="Y365" i="5"/>
  <c r="Y371" i="5"/>
  <c r="Z258" i="5"/>
  <c r="AA258" i="5"/>
  <c r="Z54" i="5"/>
  <c r="AA54" i="5"/>
  <c r="Z334" i="5"/>
  <c r="AA334" i="5"/>
  <c r="Y211" i="5"/>
  <c r="Y316" i="5"/>
  <c r="Z326" i="5"/>
  <c r="AA326" i="5"/>
  <c r="Z384" i="5"/>
  <c r="AA384" i="5"/>
  <c r="Z449" i="5"/>
  <c r="AA449" i="5"/>
  <c r="Y166" i="5"/>
  <c r="Y42" i="5"/>
  <c r="Z428" i="5"/>
  <c r="AA428" i="5"/>
  <c r="Y364" i="5"/>
  <c r="Y429" i="5"/>
  <c r="Z338" i="5"/>
  <c r="AA338" i="5"/>
  <c r="Y319" i="5"/>
  <c r="Y317" i="5"/>
  <c r="Y387" i="5"/>
  <c r="AA397" i="5"/>
  <c r="Z397" i="5"/>
  <c r="Z388" i="5"/>
  <c r="AA388" i="5"/>
  <c r="Z294" i="5"/>
  <c r="AA294" i="5"/>
  <c r="Y205" i="5"/>
  <c r="AA438" i="5"/>
  <c r="Z438" i="5"/>
  <c r="AA288" i="5"/>
  <c r="Z288" i="5"/>
  <c r="Y391" i="5"/>
  <c r="Z401" i="5"/>
  <c r="AA401" i="5"/>
  <c r="AA341" i="5"/>
  <c r="Z341" i="5"/>
  <c r="Y337" i="5"/>
  <c r="Z42" i="5"/>
  <c r="AA42" i="5"/>
  <c r="Y388" i="5"/>
  <c r="Y340" i="5"/>
  <c r="Y447" i="5"/>
  <c r="AA379" i="5"/>
  <c r="Z379" i="5"/>
  <c r="Z246" i="5"/>
  <c r="AA246" i="5"/>
  <c r="Z238" i="5"/>
  <c r="AA238" i="5"/>
  <c r="Z36" i="5"/>
  <c r="AA36" i="5"/>
  <c r="Y156" i="5"/>
  <c r="Z265" i="5"/>
  <c r="AA265" i="5"/>
  <c r="Y272" i="5"/>
  <c r="Y393" i="5"/>
  <c r="Z392" i="5"/>
  <c r="AA392" i="5"/>
  <c r="AA371" i="5"/>
  <c r="Z371" i="5"/>
  <c r="Y412" i="5"/>
  <c r="Z145" i="5"/>
  <c r="AA145" i="5"/>
  <c r="Y152" i="5"/>
  <c r="Y235" i="5"/>
  <c r="Z122" i="5"/>
  <c r="AA122" i="5"/>
  <c r="Z34" i="5"/>
  <c r="AA34" i="5"/>
  <c r="Y190" i="5"/>
  <c r="Z200" i="5"/>
  <c r="AA200" i="5"/>
  <c r="Y125" i="5"/>
  <c r="Y101" i="5"/>
  <c r="Y53" i="5"/>
  <c r="AA97" i="5"/>
  <c r="Z97" i="5"/>
  <c r="Z309" i="5"/>
  <c r="AA309" i="5"/>
  <c r="AA269" i="5"/>
  <c r="Z269" i="5"/>
  <c r="Z339" i="5"/>
  <c r="AA339" i="5"/>
  <c r="Y292" i="5"/>
  <c r="Y379" i="5"/>
  <c r="Z393" i="5"/>
  <c r="AA393" i="5"/>
  <c r="Y323" i="5"/>
  <c r="Z267" i="5"/>
  <c r="AA267" i="5"/>
  <c r="Z424" i="5"/>
  <c r="AA424" i="5"/>
  <c r="Z221" i="5"/>
  <c r="AA221" i="5"/>
  <c r="Y357" i="5"/>
  <c r="Z368" i="5"/>
  <c r="AA368" i="5"/>
  <c r="Z394" i="5"/>
  <c r="AA394" i="5"/>
  <c r="Z335" i="5"/>
  <c r="AA335" i="5"/>
  <c r="Y240" i="5"/>
  <c r="Z360" i="5"/>
  <c r="AA360" i="5"/>
  <c r="Y331" i="5"/>
  <c r="Y445" i="5"/>
  <c r="Y383" i="5"/>
  <c r="Z307" i="5"/>
  <c r="AA307" i="5"/>
  <c r="AA162" i="5"/>
  <c r="Z162" i="5"/>
  <c r="Z445" i="5"/>
  <c r="AA445" i="5"/>
  <c r="Z383" i="5"/>
  <c r="AA383" i="5"/>
  <c r="Z330" i="5"/>
  <c r="AA330" i="5"/>
  <c r="Y232" i="5"/>
  <c r="Z352" i="5"/>
  <c r="AA352" i="5"/>
  <c r="Z412" i="5"/>
  <c r="AA412" i="5"/>
  <c r="Z264" i="5"/>
  <c r="AA264" i="5"/>
  <c r="Z283" i="5"/>
  <c r="AA283" i="5"/>
  <c r="Z199" i="5"/>
  <c r="AA199" i="5"/>
  <c r="Y24" i="5"/>
  <c r="Z255" i="5"/>
  <c r="AA255" i="5"/>
  <c r="Y252" i="5"/>
  <c r="Y169" i="5"/>
  <c r="AA260" i="5"/>
  <c r="Z260" i="5"/>
  <c r="Z289" i="5"/>
  <c r="AA289" i="5"/>
  <c r="Y201" i="5"/>
  <c r="Y434" i="5"/>
  <c r="Y410" i="5"/>
  <c r="Y386" i="5"/>
  <c r="Y362" i="5"/>
  <c r="Y338" i="5"/>
  <c r="Y314" i="5"/>
  <c r="Y221" i="5"/>
  <c r="Z187" i="5"/>
  <c r="AA187" i="5"/>
  <c r="Y14" i="5"/>
  <c r="Y48" i="5"/>
  <c r="Z12" i="5"/>
  <c r="AA12" i="5"/>
  <c r="Y281" i="5"/>
  <c r="Y257" i="5"/>
  <c r="Y233" i="5"/>
  <c r="Z181" i="5"/>
  <c r="AA181" i="5"/>
  <c r="AA108" i="5"/>
  <c r="Z108" i="5"/>
  <c r="Z50" i="5"/>
  <c r="AA50" i="5"/>
  <c r="Y148" i="5"/>
  <c r="Y76" i="5"/>
  <c r="Y4" i="5"/>
  <c r="Z28" i="5"/>
  <c r="AA28" i="5"/>
  <c r="Y212" i="5"/>
  <c r="Y188" i="5"/>
  <c r="AA222" i="5"/>
  <c r="Z222" i="5"/>
  <c r="Z198" i="5"/>
  <c r="AA198" i="5"/>
  <c r="Z174" i="5"/>
  <c r="AA174" i="5"/>
  <c r="Y147" i="5"/>
  <c r="Y123" i="5"/>
  <c r="Y99" i="5"/>
  <c r="Y75" i="5"/>
  <c r="Y51" i="5"/>
  <c r="Y27" i="5"/>
  <c r="Y3" i="5"/>
  <c r="AA143" i="5"/>
  <c r="Z143" i="5"/>
  <c r="Z119" i="5"/>
  <c r="AA119" i="5"/>
  <c r="Z95" i="5"/>
  <c r="AA95" i="5"/>
  <c r="Z71" i="5"/>
  <c r="AA71" i="5"/>
  <c r="AA47" i="5"/>
  <c r="Z47" i="5"/>
  <c r="Z23" i="5"/>
  <c r="AA23" i="5"/>
  <c r="Y259" i="5"/>
  <c r="Z56" i="5"/>
  <c r="AA56" i="5"/>
  <c r="Y10" i="5"/>
  <c r="Y214" i="5"/>
  <c r="AA224" i="5"/>
  <c r="Z224" i="5"/>
  <c r="Z176" i="5"/>
  <c r="AA176" i="5"/>
  <c r="Y149" i="5"/>
  <c r="Y77" i="5"/>
  <c r="Y29" i="5"/>
  <c r="AA121" i="5"/>
  <c r="Z121" i="5"/>
  <c r="Z297" i="5"/>
  <c r="AA297" i="5"/>
  <c r="Y138" i="5"/>
  <c r="Z279" i="5"/>
  <c r="AA279" i="5"/>
  <c r="Z382" i="5"/>
  <c r="AA382" i="5"/>
  <c r="Y355" i="5"/>
  <c r="Z385" i="5"/>
  <c r="AA385" i="5"/>
  <c r="Y286" i="5"/>
  <c r="Y444" i="5"/>
  <c r="AA355" i="5"/>
  <c r="Z355" i="5"/>
  <c r="Z328" i="5"/>
  <c r="AA328" i="5"/>
  <c r="Y349" i="5"/>
  <c r="Z227" i="5"/>
  <c r="AA227" i="5"/>
  <c r="Z344" i="5"/>
  <c r="AA344" i="5"/>
  <c r="AA381" i="5"/>
  <c r="Z381" i="5"/>
  <c r="Y234" i="5"/>
  <c r="Z321" i="5"/>
  <c r="AA321" i="5"/>
  <c r="Y443" i="5"/>
  <c r="Y375" i="5"/>
  <c r="AA132" i="5"/>
  <c r="Z132" i="5"/>
  <c r="Z441" i="5"/>
  <c r="AA441" i="5"/>
  <c r="Z380" i="5"/>
  <c r="AA380" i="5"/>
  <c r="Y327" i="5"/>
  <c r="Y217" i="5"/>
  <c r="Z404" i="5"/>
  <c r="AA404" i="5"/>
  <c r="Z232" i="5"/>
  <c r="AA232" i="5"/>
  <c r="Z250" i="5"/>
  <c r="AA250" i="5"/>
  <c r="Y280" i="5"/>
  <c r="Y298" i="5"/>
  <c r="Y134" i="5"/>
  <c r="Z257" i="5"/>
  <c r="AA257" i="5"/>
  <c r="Y193" i="5"/>
  <c r="Y432" i="5"/>
  <c r="Y408" i="5"/>
  <c r="Y384" i="5"/>
  <c r="Y360" i="5"/>
  <c r="Y336" i="5"/>
  <c r="Y312" i="5"/>
  <c r="Y262" i="5"/>
  <c r="Y30" i="5"/>
  <c r="Y6" i="5"/>
  <c r="Z6" i="5"/>
  <c r="AA6" i="5"/>
  <c r="Y144" i="5"/>
  <c r="AA144" i="5"/>
  <c r="Z144" i="5"/>
  <c r="Y303" i="5"/>
  <c r="Y279" i="5"/>
  <c r="Y255" i="5"/>
  <c r="Y231" i="5"/>
  <c r="Z104" i="5"/>
  <c r="AA104" i="5"/>
  <c r="Z44" i="5"/>
  <c r="AA44" i="5"/>
  <c r="Y142" i="5"/>
  <c r="Y70" i="5"/>
  <c r="Z94" i="5"/>
  <c r="AA94" i="5"/>
  <c r="Z22" i="5"/>
  <c r="AA22" i="5"/>
  <c r="Y210" i="5"/>
  <c r="Y186" i="5"/>
  <c r="Z220" i="5"/>
  <c r="AA220" i="5"/>
  <c r="Z196" i="5"/>
  <c r="AA196" i="5"/>
  <c r="Z172" i="5"/>
  <c r="AA172" i="5"/>
  <c r="Y145" i="5"/>
  <c r="Y121" i="5"/>
  <c r="Y97" i="5"/>
  <c r="Y73" i="5"/>
  <c r="Y49" i="5"/>
  <c r="Y25" i="5"/>
  <c r="Z165" i="5"/>
  <c r="AA165" i="5"/>
  <c r="Z141" i="5"/>
  <c r="AA141" i="5"/>
  <c r="Z117" i="5"/>
  <c r="AA117" i="5"/>
  <c r="Z93" i="5"/>
  <c r="AA93" i="5"/>
  <c r="Z69" i="5"/>
  <c r="AA69" i="5"/>
  <c r="Z45" i="5"/>
  <c r="AA45" i="5"/>
  <c r="Z21" i="5"/>
  <c r="AA21" i="5"/>
  <c r="Y283" i="5"/>
  <c r="Y154" i="5"/>
  <c r="AA73" i="5"/>
  <c r="Z73" i="5"/>
  <c r="Z422" i="5"/>
  <c r="AA422" i="5"/>
  <c r="Y333" i="5"/>
  <c r="Y329" i="5"/>
  <c r="Z377" i="5"/>
  <c r="AA377" i="5"/>
  <c r="Z406" i="5"/>
  <c r="AA406" i="5"/>
  <c r="Y438" i="5"/>
  <c r="Z318" i="5"/>
  <c r="AA318" i="5"/>
  <c r="Y325" i="5"/>
  <c r="Z431" i="5"/>
  <c r="AA431" i="5"/>
  <c r="Y341" i="5"/>
  <c r="AA329" i="5"/>
  <c r="Z329" i="5"/>
  <c r="Z378" i="5"/>
  <c r="AA378" i="5"/>
  <c r="Z324" i="5"/>
  <c r="AA324" i="5"/>
  <c r="Y162" i="5"/>
  <c r="Y441" i="5"/>
  <c r="Y367" i="5"/>
  <c r="Y288" i="5"/>
  <c r="AA440" i="5"/>
  <c r="Z440" i="5"/>
  <c r="Z437" i="5"/>
  <c r="AA437" i="5"/>
  <c r="Z375" i="5"/>
  <c r="AA375" i="5"/>
  <c r="Z317" i="5"/>
  <c r="AA317" i="5"/>
  <c r="Y433" i="5"/>
  <c r="Z391" i="5"/>
  <c r="AA391" i="5"/>
  <c r="AA217" i="5"/>
  <c r="Z217" i="5"/>
  <c r="AA276" i="5"/>
  <c r="Z276" i="5"/>
  <c r="Z191" i="5"/>
  <c r="AA191" i="5"/>
  <c r="Y294" i="5"/>
  <c r="Z247" i="5"/>
  <c r="AA247" i="5"/>
  <c r="Y120" i="5"/>
  <c r="Z296" i="5"/>
  <c r="AA296" i="5"/>
  <c r="Y244" i="5"/>
  <c r="Y128" i="5"/>
  <c r="AA252" i="5"/>
  <c r="Z252" i="5"/>
  <c r="AA169" i="5"/>
  <c r="Z169" i="5"/>
  <c r="Z282" i="5"/>
  <c r="AA282" i="5"/>
  <c r="Y185" i="5"/>
  <c r="Y430" i="5"/>
  <c r="Y406" i="5"/>
  <c r="Y382" i="5"/>
  <c r="Y358" i="5"/>
  <c r="Y334" i="5"/>
  <c r="Y310" i="5"/>
  <c r="Z201" i="5"/>
  <c r="AA201" i="5"/>
  <c r="Y8" i="5"/>
  <c r="AA179" i="5"/>
  <c r="Z179" i="5"/>
  <c r="Y225" i="5"/>
  <c r="Y12" i="5"/>
  <c r="Y140" i="5"/>
  <c r="Y301" i="5"/>
  <c r="Y277" i="5"/>
  <c r="Y253" i="5"/>
  <c r="Y229" i="5"/>
  <c r="Z173" i="5"/>
  <c r="AA173" i="5"/>
  <c r="AA38" i="5"/>
  <c r="Z38" i="5"/>
  <c r="Y136" i="5"/>
  <c r="Y64" i="5"/>
  <c r="AA88" i="5"/>
  <c r="Z88" i="5"/>
  <c r="Z16" i="5"/>
  <c r="AA16" i="5"/>
  <c r="Y208" i="5"/>
  <c r="Y184" i="5"/>
  <c r="Z218" i="5"/>
  <c r="AA218" i="5"/>
  <c r="Z194" i="5"/>
  <c r="AA194" i="5"/>
  <c r="Y143" i="5"/>
  <c r="Y119" i="5"/>
  <c r="Y95" i="5"/>
  <c r="Y71" i="5"/>
  <c r="Y47" i="5"/>
  <c r="Y23" i="5"/>
  <c r="Z163" i="5"/>
  <c r="AA163" i="5"/>
  <c r="AA139" i="5"/>
  <c r="Z139" i="5"/>
  <c r="AA115" i="5"/>
  <c r="Z115" i="5"/>
  <c r="AA91" i="5"/>
  <c r="Z91" i="5"/>
  <c r="AA67" i="5"/>
  <c r="Z67" i="5"/>
  <c r="Z43" i="5"/>
  <c r="AA43" i="5"/>
  <c r="Z19" i="5"/>
  <c r="AA19" i="5"/>
  <c r="Z374" i="5"/>
  <c r="AA374" i="5"/>
  <c r="Z243" i="5"/>
  <c r="AA243" i="5"/>
  <c r="Z262" i="5"/>
  <c r="AA262" i="5"/>
  <c r="Y417" i="5"/>
  <c r="Z319" i="5"/>
  <c r="AA319" i="5"/>
  <c r="Z369" i="5"/>
  <c r="AA369" i="5"/>
  <c r="Z323" i="5"/>
  <c r="AA323" i="5"/>
  <c r="Z274" i="5"/>
  <c r="AA274" i="5"/>
  <c r="Z295" i="5"/>
  <c r="AA295" i="5"/>
  <c r="Z315" i="5"/>
  <c r="AA315" i="5"/>
  <c r="Z426" i="5"/>
  <c r="AA426" i="5"/>
  <c r="Y335" i="5"/>
  <c r="AA213" i="5"/>
  <c r="Z213" i="5"/>
  <c r="Y315" i="5"/>
  <c r="Z373" i="5"/>
  <c r="AA373" i="5"/>
  <c r="Y321" i="5"/>
  <c r="Y195" i="5"/>
  <c r="Z310" i="5"/>
  <c r="AA310" i="5"/>
  <c r="Y132" i="5"/>
  <c r="Y439" i="5"/>
  <c r="Y359" i="5"/>
  <c r="AA429" i="5"/>
  <c r="Z429" i="5"/>
  <c r="Z435" i="5"/>
  <c r="AA435" i="5"/>
  <c r="Z372" i="5"/>
  <c r="AA372" i="5"/>
  <c r="Z337" i="5"/>
  <c r="AA337" i="5"/>
  <c r="Y191" i="5"/>
  <c r="Z271" i="5"/>
  <c r="AA271" i="5"/>
  <c r="Z292" i="5"/>
  <c r="AA292" i="5"/>
  <c r="Z242" i="5"/>
  <c r="AA242" i="5"/>
  <c r="Y268" i="5"/>
  <c r="Z287" i="5"/>
  <c r="AA287" i="5"/>
  <c r="Y96" i="5"/>
  <c r="Z249" i="5"/>
  <c r="AA249" i="5"/>
  <c r="Z277" i="5"/>
  <c r="AA277" i="5"/>
  <c r="Y177" i="5"/>
  <c r="Y428" i="5"/>
  <c r="Y404" i="5"/>
  <c r="Y380" i="5"/>
  <c r="Y356" i="5"/>
  <c r="Y332" i="5"/>
  <c r="Y308" i="5"/>
  <c r="Y254" i="5"/>
  <c r="Z193" i="5"/>
  <c r="AA193" i="5"/>
  <c r="AA128" i="5"/>
  <c r="Z128" i="5"/>
  <c r="AA223" i="5"/>
  <c r="Z223" i="5"/>
  <c r="Y213" i="5"/>
  <c r="AA136" i="5"/>
  <c r="Z136" i="5"/>
  <c r="Y197" i="5"/>
  <c r="Y126" i="5"/>
  <c r="Y299" i="5"/>
  <c r="Y275" i="5"/>
  <c r="Y251" i="5"/>
  <c r="Y227" i="5"/>
  <c r="Y170" i="5"/>
  <c r="Y78" i="5"/>
  <c r="Z32" i="5"/>
  <c r="AA32" i="5"/>
  <c r="Y130" i="5"/>
  <c r="Y58" i="5"/>
  <c r="Z82" i="5"/>
  <c r="AA82" i="5"/>
  <c r="Z10" i="5"/>
  <c r="AA10" i="5"/>
  <c r="Y206" i="5"/>
  <c r="Y182" i="5"/>
  <c r="Z216" i="5"/>
  <c r="AA216" i="5"/>
  <c r="Z192" i="5"/>
  <c r="AA192" i="5"/>
  <c r="Y165" i="5"/>
  <c r="Y141" i="5"/>
  <c r="Y117" i="5"/>
  <c r="Y93" i="5"/>
  <c r="Y69" i="5"/>
  <c r="Y45" i="5"/>
  <c r="Y21" i="5"/>
  <c r="Z161" i="5"/>
  <c r="AA161" i="5"/>
  <c r="Z137" i="5"/>
  <c r="AA137" i="5"/>
  <c r="Z113" i="5"/>
  <c r="AA113" i="5"/>
  <c r="Z89" i="5"/>
  <c r="AA89" i="5"/>
  <c r="Z65" i="5"/>
  <c r="AA65" i="5"/>
  <c r="Z41" i="5"/>
  <c r="AA41" i="5"/>
  <c r="AA17" i="5"/>
  <c r="Z17" i="5"/>
  <c r="Z312" i="5"/>
  <c r="AA312" i="5"/>
  <c r="Y199" i="5"/>
  <c r="Z333" i="5"/>
  <c r="AA333" i="5"/>
  <c r="Y401" i="5"/>
  <c r="Z390" i="5"/>
  <c r="AA390" i="5"/>
  <c r="Z361" i="5"/>
  <c r="AA361" i="5"/>
  <c r="AA448" i="5"/>
  <c r="Z448" i="5"/>
  <c r="Z256" i="5"/>
  <c r="AA256" i="5"/>
  <c r="Z261" i="5"/>
  <c r="AA261" i="5"/>
  <c r="Y421" i="5"/>
  <c r="Z325" i="5"/>
  <c r="AA325" i="5"/>
  <c r="AA305" i="5"/>
  <c r="Z305" i="5"/>
  <c r="Z370" i="5"/>
  <c r="AA370" i="5"/>
  <c r="AA311" i="5"/>
  <c r="Z311" i="5"/>
  <c r="Y175" i="5"/>
  <c r="Y307" i="5"/>
  <c r="Z116" i="5"/>
  <c r="AA116" i="5"/>
  <c r="Y437" i="5"/>
  <c r="Y351" i="5"/>
  <c r="Z408" i="5"/>
  <c r="AA408" i="5"/>
  <c r="Z430" i="5"/>
  <c r="AA430" i="5"/>
  <c r="Z367" i="5"/>
  <c r="AA367" i="5"/>
  <c r="Z306" i="5"/>
  <c r="AA306" i="5"/>
  <c r="Y114" i="5"/>
  <c r="Z421" i="5"/>
  <c r="AA421" i="5"/>
  <c r="Y425" i="5"/>
  <c r="Z327" i="5"/>
  <c r="AA327" i="5"/>
  <c r="Z183" i="5"/>
  <c r="AA183" i="5"/>
  <c r="Z285" i="5"/>
  <c r="AA285" i="5"/>
  <c r="Z239" i="5"/>
  <c r="AA239" i="5"/>
  <c r="Z106" i="5"/>
  <c r="AA106" i="5"/>
  <c r="Z154" i="5"/>
  <c r="AA154" i="5"/>
  <c r="Y236" i="5"/>
  <c r="AA244" i="5"/>
  <c r="Z244" i="5"/>
  <c r="Y158" i="5"/>
  <c r="Y426" i="5"/>
  <c r="Y402" i="5"/>
  <c r="Y378" i="5"/>
  <c r="Y354" i="5"/>
  <c r="Y330" i="5"/>
  <c r="Y306" i="5"/>
  <c r="Z185" i="5"/>
  <c r="AA185" i="5"/>
  <c r="AA114" i="5"/>
  <c r="Z114" i="5"/>
  <c r="Z168" i="5"/>
  <c r="AA168" i="5"/>
  <c r="Y189" i="5"/>
  <c r="Y122" i="5"/>
  <c r="Y297" i="5"/>
  <c r="Y273" i="5"/>
  <c r="Y249" i="5"/>
  <c r="Y215" i="5"/>
  <c r="Z167" i="5"/>
  <c r="AA167" i="5"/>
  <c r="Z74" i="5"/>
  <c r="AA74" i="5"/>
  <c r="Z26" i="5"/>
  <c r="AA26" i="5"/>
  <c r="Y124" i="5"/>
  <c r="Y52" i="5"/>
  <c r="Z76" i="5"/>
  <c r="AA76" i="5"/>
  <c r="Z4" i="5"/>
  <c r="AA4" i="5"/>
  <c r="Y204" i="5"/>
  <c r="Y180" i="5"/>
  <c r="Z214" i="5"/>
  <c r="AA214" i="5"/>
  <c r="Z190" i="5"/>
  <c r="AA190" i="5"/>
  <c r="Y163" i="5"/>
  <c r="Y139" i="5"/>
  <c r="Y115" i="5"/>
  <c r="Y91" i="5"/>
  <c r="Y67" i="5"/>
  <c r="Y43" i="5"/>
  <c r="Y19" i="5"/>
  <c r="Z159" i="5"/>
  <c r="AA159" i="5"/>
  <c r="Z135" i="5"/>
  <c r="AA135" i="5"/>
  <c r="Z111" i="5"/>
  <c r="AA111" i="5"/>
  <c r="Z87" i="5"/>
  <c r="AA87" i="5"/>
  <c r="Z63" i="5"/>
  <c r="AA63" i="5"/>
  <c r="Z39" i="5"/>
  <c r="AA39" i="5"/>
  <c r="Z15" i="5"/>
  <c r="AA15" i="5"/>
  <c r="Y20" i="5"/>
  <c r="Y82" i="5"/>
  <c r="Y5" i="5"/>
  <c r="Y250" i="5"/>
  <c r="Z171" i="5"/>
  <c r="AA171" i="5"/>
  <c r="AA207" i="5"/>
  <c r="Z207" i="5"/>
  <c r="Y385" i="5"/>
  <c r="Z350" i="5"/>
  <c r="AA350" i="5"/>
  <c r="Z353" i="5"/>
  <c r="AA353" i="5"/>
  <c r="Y309" i="5"/>
  <c r="Y38" i="5"/>
  <c r="Y305" i="5"/>
  <c r="Y242" i="5"/>
  <c r="Z304" i="5"/>
  <c r="AA304" i="5"/>
  <c r="Y413" i="5"/>
  <c r="Z365" i="5"/>
  <c r="AA365" i="5"/>
  <c r="AA150" i="5"/>
  <c r="Z150" i="5"/>
  <c r="AA299" i="5"/>
  <c r="Z299" i="5"/>
  <c r="Y98" i="5"/>
  <c r="Y435" i="5"/>
  <c r="Y343" i="5"/>
  <c r="Z251" i="5"/>
  <c r="AA251" i="5"/>
  <c r="AA395" i="5"/>
  <c r="Z395" i="5"/>
  <c r="Z364" i="5"/>
  <c r="AA364" i="5"/>
  <c r="Z303" i="5"/>
  <c r="AA303" i="5"/>
  <c r="Z413" i="5"/>
  <c r="AA413" i="5"/>
  <c r="Z130" i="5"/>
  <c r="AA130" i="5"/>
  <c r="AA234" i="5"/>
  <c r="Z234" i="5"/>
  <c r="Z98" i="5"/>
  <c r="AA98" i="5"/>
  <c r="Z142" i="5"/>
  <c r="AA142" i="5"/>
  <c r="Z280" i="5"/>
  <c r="AA280" i="5"/>
  <c r="Y300" i="5"/>
  <c r="Z241" i="5"/>
  <c r="AA241" i="5"/>
  <c r="Z134" i="5"/>
  <c r="AA134" i="5"/>
  <c r="Z270" i="5"/>
  <c r="AA270" i="5"/>
  <c r="Y146" i="5"/>
  <c r="Y424" i="5"/>
  <c r="Y400" i="5"/>
  <c r="Y376" i="5"/>
  <c r="Y352" i="5"/>
  <c r="Y328" i="5"/>
  <c r="Y304" i="5"/>
  <c r="Y246" i="5"/>
  <c r="Z177" i="5"/>
  <c r="AA177" i="5"/>
  <c r="Z110" i="5"/>
  <c r="AA110" i="5"/>
  <c r="Z118" i="5"/>
  <c r="AA118" i="5"/>
  <c r="Y181" i="5"/>
  <c r="Y108" i="5"/>
  <c r="Y295" i="5"/>
  <c r="Y271" i="5"/>
  <c r="Y247" i="5"/>
  <c r="Z164" i="5"/>
  <c r="AA164" i="5"/>
  <c r="Z20" i="5"/>
  <c r="AA20" i="5"/>
  <c r="Y118" i="5"/>
  <c r="Y46" i="5"/>
  <c r="Z70" i="5"/>
  <c r="AA70" i="5"/>
  <c r="Y226" i="5"/>
  <c r="Y202" i="5"/>
  <c r="Y178" i="5"/>
  <c r="AA212" i="5"/>
  <c r="Z212" i="5"/>
  <c r="Z188" i="5"/>
  <c r="AA188" i="5"/>
  <c r="Y161" i="5"/>
  <c r="Y137" i="5"/>
  <c r="Y113" i="5"/>
  <c r="Y89" i="5"/>
  <c r="Y65" i="5"/>
  <c r="Y41" i="5"/>
  <c r="Y17" i="5"/>
  <c r="Z157" i="5"/>
  <c r="AA157" i="5"/>
  <c r="AA133" i="5"/>
  <c r="Z133" i="5"/>
  <c r="AA109" i="5"/>
  <c r="Z109" i="5"/>
  <c r="AA85" i="5"/>
  <c r="Z85" i="5"/>
  <c r="Z61" i="5"/>
  <c r="AA61" i="5"/>
  <c r="Z37" i="5"/>
  <c r="AA37" i="5"/>
  <c r="Z13" i="5"/>
  <c r="AA13" i="5"/>
  <c r="Y66" i="5"/>
  <c r="Z66" i="5"/>
  <c r="AA66" i="5"/>
  <c r="Z398" i="5"/>
  <c r="AA398" i="5"/>
  <c r="Y377" i="5"/>
  <c r="Y448" i="5"/>
  <c r="Z432" i="5"/>
  <c r="AA432" i="5"/>
  <c r="Z345" i="5"/>
  <c r="AA345" i="5"/>
  <c r="Y395" i="5"/>
  <c r="Z313" i="5"/>
  <c r="AA313" i="5"/>
  <c r="Z229" i="5"/>
  <c r="AA229" i="5"/>
  <c r="Z290" i="5"/>
  <c r="AA290" i="5"/>
  <c r="Y405" i="5"/>
  <c r="Z314" i="5"/>
  <c r="AA314" i="5"/>
  <c r="Y150" i="5"/>
  <c r="Z254" i="5"/>
  <c r="AA254" i="5"/>
  <c r="Z362" i="5"/>
  <c r="AA362" i="5"/>
  <c r="Y116" i="5"/>
  <c r="Z293" i="5"/>
  <c r="AA293" i="5"/>
  <c r="AA442" i="5"/>
  <c r="Z442" i="5"/>
  <c r="Z340" i="5"/>
  <c r="AA340" i="5"/>
  <c r="Z376" i="5"/>
  <c r="AA376" i="5"/>
  <c r="Z420" i="5"/>
  <c r="AA420" i="5"/>
  <c r="Z359" i="5"/>
  <c r="AA359" i="5"/>
  <c r="Y72" i="5"/>
  <c r="AA405" i="5"/>
  <c r="Z405" i="5"/>
  <c r="Z316" i="5"/>
  <c r="AA316" i="5"/>
  <c r="Y110" i="5"/>
  <c r="Z175" i="5"/>
  <c r="AA175" i="5"/>
  <c r="Z278" i="5"/>
  <c r="AA278" i="5"/>
  <c r="Z231" i="5"/>
  <c r="AA231" i="5"/>
  <c r="Z275" i="5"/>
  <c r="AA275" i="5"/>
  <c r="Y228" i="5"/>
  <c r="AA298" i="5"/>
  <c r="Z298" i="5"/>
  <c r="AA236" i="5"/>
  <c r="Z236" i="5"/>
  <c r="Z96" i="5"/>
  <c r="AA96" i="5"/>
  <c r="Y102" i="5"/>
  <c r="Y422" i="5"/>
  <c r="Y398" i="5"/>
  <c r="Y374" i="5"/>
  <c r="Y350" i="5"/>
  <c r="Y326" i="5"/>
  <c r="Z302" i="5"/>
  <c r="AA302" i="5"/>
  <c r="Z158" i="5"/>
  <c r="AA158" i="5"/>
  <c r="Y90" i="5"/>
  <c r="Z211" i="5"/>
  <c r="AA211" i="5"/>
  <c r="Y173" i="5"/>
  <c r="Y104" i="5"/>
  <c r="Y293" i="5"/>
  <c r="Y269" i="5"/>
  <c r="Y245" i="5"/>
  <c r="Z205" i="5"/>
  <c r="AA205" i="5"/>
  <c r="Z160" i="5"/>
  <c r="AA160" i="5"/>
  <c r="Z14" i="5"/>
  <c r="AA14" i="5"/>
  <c r="Y112" i="5"/>
  <c r="Y40" i="5"/>
  <c r="Z64" i="5"/>
  <c r="AA64" i="5"/>
  <c r="Y224" i="5"/>
  <c r="Y200" i="5"/>
  <c r="Y176" i="5"/>
  <c r="AA210" i="5"/>
  <c r="Z210" i="5"/>
  <c r="Z186" i="5"/>
  <c r="AA186" i="5"/>
  <c r="Y159" i="5"/>
  <c r="Y135" i="5"/>
  <c r="Y111" i="5"/>
  <c r="Y87" i="5"/>
  <c r="Y63" i="5"/>
  <c r="Y39" i="5"/>
  <c r="Y15" i="5"/>
  <c r="AA155" i="5"/>
  <c r="Z155" i="5"/>
  <c r="Z131" i="5"/>
  <c r="AA131" i="5"/>
  <c r="Z107" i="5"/>
  <c r="AA107" i="5"/>
  <c r="AA83" i="5"/>
  <c r="Z83" i="5"/>
  <c r="Z59" i="5"/>
  <c r="AA59" i="5"/>
  <c r="Z35" i="5"/>
  <c r="AA35" i="5"/>
  <c r="AA11" i="5"/>
  <c r="Z11" i="5"/>
  <c r="Z322" i="5"/>
  <c r="AA322" i="5"/>
  <c r="Z92" i="5"/>
  <c r="AA92" i="5"/>
  <c r="Z342" i="5"/>
  <c r="AA342" i="5"/>
  <c r="Y369" i="5"/>
  <c r="Y442" i="5"/>
  <c r="Z425" i="5"/>
  <c r="AA425" i="5"/>
  <c r="Z336" i="5"/>
  <c r="AA336" i="5"/>
  <c r="Y363" i="5"/>
  <c r="Z235" i="5"/>
  <c r="AA235" i="5"/>
  <c r="Z272" i="5"/>
  <c r="AA272" i="5"/>
  <c r="Y397" i="5"/>
  <c r="Y311" i="5"/>
  <c r="Y248" i="5"/>
  <c r="Z357" i="5"/>
  <c r="AA357" i="5"/>
  <c r="Y423" i="5"/>
  <c r="AA363" i="5"/>
  <c r="Z363" i="5"/>
  <c r="Z415" i="5"/>
  <c r="AA415" i="5"/>
  <c r="Z356" i="5"/>
  <c r="AA356" i="5"/>
  <c r="Y276" i="5"/>
  <c r="Y44" i="5"/>
  <c r="Z386" i="5"/>
  <c r="AA386" i="5"/>
  <c r="Y313" i="5"/>
  <c r="Y92" i="5"/>
  <c r="Y171" i="5"/>
  <c r="Z273" i="5"/>
  <c r="AA273" i="5"/>
  <c r="Z60" i="5"/>
  <c r="AA60" i="5"/>
  <c r="Z225" i="5"/>
  <c r="AA225" i="5"/>
  <c r="Z233" i="5"/>
  <c r="AA233" i="5"/>
  <c r="Y68" i="5"/>
  <c r="Y420" i="5"/>
  <c r="Y396" i="5"/>
  <c r="Y372" i="5"/>
  <c r="Y348" i="5"/>
  <c r="Y324" i="5"/>
  <c r="Y238" i="5"/>
  <c r="Z146" i="5"/>
  <c r="AA146" i="5"/>
  <c r="Z86" i="5"/>
  <c r="AA86" i="5"/>
  <c r="Z100" i="5"/>
  <c r="AA100" i="5"/>
  <c r="Y167" i="5"/>
  <c r="Z84" i="5"/>
  <c r="AA84" i="5"/>
  <c r="Y291" i="5"/>
  <c r="Y267" i="5"/>
  <c r="Y243" i="5"/>
  <c r="Z152" i="5"/>
  <c r="AA152" i="5"/>
  <c r="Y54" i="5"/>
  <c r="Z8" i="5"/>
  <c r="AA8" i="5"/>
  <c r="Y106" i="5"/>
  <c r="Y34" i="5"/>
  <c r="Z58" i="5"/>
  <c r="AA58" i="5"/>
  <c r="Y222" i="5"/>
  <c r="Y198" i="5"/>
  <c r="Y174" i="5"/>
  <c r="Z208" i="5"/>
  <c r="AA208" i="5"/>
  <c r="Z184" i="5"/>
  <c r="AA184" i="5"/>
  <c r="Y157" i="5"/>
  <c r="Y133" i="5"/>
  <c r="Y109" i="5"/>
  <c r="Y85" i="5"/>
  <c r="Y61" i="5"/>
  <c r="Y37" i="5"/>
  <c r="Y13" i="5"/>
  <c r="Z153" i="5"/>
  <c r="AA153" i="5"/>
  <c r="Z129" i="5"/>
  <c r="AA129" i="5"/>
  <c r="Z105" i="5"/>
  <c r="AA105" i="5"/>
  <c r="Z81" i="5"/>
  <c r="AA81" i="5"/>
  <c r="Z57" i="5"/>
  <c r="AA57" i="5"/>
  <c r="Z33" i="5"/>
  <c r="AA33" i="5"/>
  <c r="Z9" i="5"/>
  <c r="AA9" i="5"/>
  <c r="Y436" i="5"/>
  <c r="Z414" i="5"/>
  <c r="AA414" i="5"/>
  <c r="Y179" i="5"/>
  <c r="Y361" i="5"/>
  <c r="Y446" i="5"/>
  <c r="Y409" i="5"/>
  <c r="Y274" i="5"/>
  <c r="Y347" i="5"/>
  <c r="Z366" i="5"/>
  <c r="AA366" i="5"/>
  <c r="AA138" i="5"/>
  <c r="Z138" i="5"/>
  <c r="Z248" i="5"/>
  <c r="AA248" i="5"/>
  <c r="Y389" i="5"/>
  <c r="Y278" i="5"/>
  <c r="Y26" i="5"/>
  <c r="Z418" i="5"/>
  <c r="AA418" i="5"/>
  <c r="Z354" i="5"/>
  <c r="AA354" i="5"/>
  <c r="Z24" i="5"/>
  <c r="AA24" i="5"/>
  <c r="AA403" i="5"/>
  <c r="Z403" i="5"/>
  <c r="Y415" i="5"/>
  <c r="Z331" i="5"/>
  <c r="AA331" i="5"/>
  <c r="Z284" i="5"/>
  <c r="AA284" i="5"/>
  <c r="Z407" i="5"/>
  <c r="AA407" i="5"/>
  <c r="Z351" i="5"/>
  <c r="AA351" i="5"/>
  <c r="Y264" i="5"/>
  <c r="AA446" i="5"/>
  <c r="Z446" i="5"/>
  <c r="Z447" i="5"/>
  <c r="AA447" i="5"/>
  <c r="AA301" i="5"/>
  <c r="Z301" i="5"/>
  <c r="Y219" i="5"/>
  <c r="Y36" i="5"/>
  <c r="AA120" i="5"/>
  <c r="Z120" i="5"/>
  <c r="Z268" i="5"/>
  <c r="AA268" i="5"/>
  <c r="Y282" i="5"/>
  <c r="AA228" i="5"/>
  <c r="Z228" i="5"/>
  <c r="Z68" i="5"/>
  <c r="AA68" i="5"/>
  <c r="Y418" i="5"/>
  <c r="Y394" i="5"/>
  <c r="Y370" i="5"/>
  <c r="Y346" i="5"/>
  <c r="Y322" i="5"/>
  <c r="Z291" i="5"/>
  <c r="AA291" i="5"/>
  <c r="Z203" i="5"/>
  <c r="AA203" i="5"/>
  <c r="Z90" i="5"/>
  <c r="AA90" i="5"/>
  <c r="Y84" i="5"/>
  <c r="Y164" i="5"/>
  <c r="Y74" i="5"/>
  <c r="Y289" i="5"/>
  <c r="Y265" i="5"/>
  <c r="Y241" i="5"/>
  <c r="Z197" i="5"/>
  <c r="AA197" i="5"/>
  <c r="Z148" i="5"/>
  <c r="AA148" i="5"/>
  <c r="Y168" i="5"/>
  <c r="Y100" i="5"/>
  <c r="Y28" i="5"/>
  <c r="Z52" i="5"/>
  <c r="AA52" i="5"/>
  <c r="Y220" i="5"/>
  <c r="Y196" i="5"/>
  <c r="Y172" i="5"/>
  <c r="Z206" i="5"/>
  <c r="AA206" i="5"/>
  <c r="Z182" i="5"/>
  <c r="AA182" i="5"/>
  <c r="Y155" i="5"/>
  <c r="Y131" i="5"/>
  <c r="Y107" i="5"/>
  <c r="Y83" i="5"/>
  <c r="Y59" i="5"/>
  <c r="Y35" i="5"/>
  <c r="Y11" i="5"/>
  <c r="Z151" i="5"/>
  <c r="AA151" i="5"/>
  <c r="AA127" i="5"/>
  <c r="Z127" i="5"/>
  <c r="AA103" i="5"/>
  <c r="Z103" i="5"/>
  <c r="AA79" i="5"/>
  <c r="Z79" i="5"/>
  <c r="Z55" i="5"/>
  <c r="AA55" i="5"/>
  <c r="Z31" i="5"/>
  <c r="AA31" i="5"/>
  <c r="Z7" i="5"/>
  <c r="AA7" i="5"/>
  <c r="Z25" i="5"/>
  <c r="AA25" i="5"/>
  <c r="Z332" i="5"/>
  <c r="AA332" i="5"/>
  <c r="Z358" i="5"/>
  <c r="AA358" i="5"/>
  <c r="Z434" i="5"/>
  <c r="AA434" i="5"/>
  <c r="Y339" i="5"/>
  <c r="Y427" i="5"/>
  <c r="Y353" i="5"/>
  <c r="Y440" i="5"/>
  <c r="Z417" i="5"/>
  <c r="AA417" i="5"/>
  <c r="Y256" i="5"/>
  <c r="Z308" i="5"/>
  <c r="AA308" i="5"/>
  <c r="Z286" i="5"/>
  <c r="AA286" i="5"/>
  <c r="AA419" i="5"/>
  <c r="Z419" i="5"/>
  <c r="Y187" i="5"/>
  <c r="Y381" i="5"/>
  <c r="Z259" i="5"/>
  <c r="AA259" i="5"/>
  <c r="AA436" i="5"/>
  <c r="Z436" i="5"/>
  <c r="Z410" i="5"/>
  <c r="AA410" i="5"/>
  <c r="AA349" i="5"/>
  <c r="Z349" i="5"/>
  <c r="Y266" i="5"/>
  <c r="AA444" i="5"/>
  <c r="Z444" i="5"/>
  <c r="Z240" i="5"/>
  <c r="AA240" i="5"/>
  <c r="AA347" i="5"/>
  <c r="Z347" i="5"/>
  <c r="Y407" i="5"/>
  <c r="Y60" i="5"/>
  <c r="Z399" i="5"/>
  <c r="AA399" i="5"/>
  <c r="Z348" i="5"/>
  <c r="AA348" i="5"/>
  <c r="Y258" i="5"/>
  <c r="AA411" i="5"/>
  <c r="Z411" i="5"/>
  <c r="Z443" i="5"/>
  <c r="AA443" i="5"/>
  <c r="Z72" i="5"/>
  <c r="AA72" i="5"/>
  <c r="AA266" i="5"/>
  <c r="Z266" i="5"/>
  <c r="AA219" i="5"/>
  <c r="Z219" i="5"/>
  <c r="Z112" i="5"/>
  <c r="AA112" i="5"/>
  <c r="Z215" i="5"/>
  <c r="AA215" i="5"/>
  <c r="Y302" i="5"/>
  <c r="Y32" i="5"/>
  <c r="Y416" i="5"/>
  <c r="Y392" i="5"/>
  <c r="Y368" i="5"/>
  <c r="Y344" i="5"/>
  <c r="Y320" i="5"/>
  <c r="Y284" i="5"/>
  <c r="Y230" i="5"/>
  <c r="AA102" i="5"/>
  <c r="Z102" i="5"/>
  <c r="Y80" i="5"/>
  <c r="AA80" i="5"/>
  <c r="Z80" i="5"/>
  <c r="Y56" i="5"/>
  <c r="Y287" i="5"/>
  <c r="Y263" i="5"/>
  <c r="Y239" i="5"/>
  <c r="Z140" i="5"/>
  <c r="AA140" i="5"/>
  <c r="Y18" i="5"/>
  <c r="Z166" i="5"/>
  <c r="AA166" i="5"/>
  <c r="Y94" i="5"/>
  <c r="Y22" i="5"/>
  <c r="Z46" i="5"/>
  <c r="AA46" i="5"/>
  <c r="Y218" i="5"/>
  <c r="Y194" i="5"/>
  <c r="Z170" i="5"/>
  <c r="AA170" i="5"/>
  <c r="Z204" i="5"/>
  <c r="AA204" i="5"/>
  <c r="Z180" i="5"/>
  <c r="AA180" i="5"/>
  <c r="Y153" i="5"/>
  <c r="Y129" i="5"/>
  <c r="Y105" i="5"/>
  <c r="Y81" i="5"/>
  <c r="Y57" i="5"/>
  <c r="Y33" i="5"/>
  <c r="Y9" i="5"/>
  <c r="Z149" i="5"/>
  <c r="AA149" i="5"/>
  <c r="Z125" i="5"/>
  <c r="AA125" i="5"/>
  <c r="AA101" i="5"/>
  <c r="Z101" i="5"/>
  <c r="Z77" i="5"/>
  <c r="AA77" i="5"/>
  <c r="Z53" i="5"/>
  <c r="AA53" i="5"/>
  <c r="AA29" i="5"/>
  <c r="Z29" i="5"/>
  <c r="Z5" i="5"/>
  <c r="AA5" i="5"/>
  <c r="Z49" i="5"/>
  <c r="AA49" i="5"/>
  <c r="Z230" i="5"/>
  <c r="AA230" i="5"/>
  <c r="Z427" i="5"/>
  <c r="AA427" i="5"/>
  <c r="Y411" i="5"/>
  <c r="Y403" i="5"/>
  <c r="Y345" i="5"/>
  <c r="Y419" i="5"/>
  <c r="Z409" i="5"/>
  <c r="AA409" i="5"/>
  <c r="Z237" i="5"/>
  <c r="AA237" i="5"/>
  <c r="AA124" i="5"/>
  <c r="Z124" i="5"/>
  <c r="Y207" i="5"/>
  <c r="Z30" i="5"/>
  <c r="AA30" i="5"/>
  <c r="Y431" i="5"/>
  <c r="Y373" i="5"/>
  <c r="Z400" i="5"/>
  <c r="AA400" i="5"/>
  <c r="Z402" i="5"/>
  <c r="AA402" i="5"/>
  <c r="Z346" i="5"/>
  <c r="AA346" i="5"/>
  <c r="Z253" i="5"/>
  <c r="AA253" i="5"/>
  <c r="Z416" i="5"/>
  <c r="AA416" i="5"/>
  <c r="Z433" i="5"/>
  <c r="AA433" i="5"/>
  <c r="Y449" i="5"/>
  <c r="Y399" i="5"/>
  <c r="Z320" i="5"/>
  <c r="AA320" i="5"/>
  <c r="Y183" i="5"/>
  <c r="AA389" i="5"/>
  <c r="Z389" i="5"/>
  <c r="Z396" i="5"/>
  <c r="AA396" i="5"/>
  <c r="Z343" i="5"/>
  <c r="AA343" i="5"/>
  <c r="Z245" i="5"/>
  <c r="AA245" i="5"/>
  <c r="AA387" i="5"/>
  <c r="Z387" i="5"/>
  <c r="Z439" i="5"/>
  <c r="AA439" i="5"/>
  <c r="AA281" i="5"/>
  <c r="Z281" i="5"/>
  <c r="Y290" i="5"/>
  <c r="Y223" i="5"/>
  <c r="Y62" i="5"/>
  <c r="Z263" i="5"/>
  <c r="AA263" i="5"/>
  <c r="Y296" i="5"/>
  <c r="Y209" i="5"/>
  <c r="Z78" i="5"/>
  <c r="AA78" i="5"/>
  <c r="Y260" i="5"/>
  <c r="Z209" i="5"/>
  <c r="AA209" i="5"/>
  <c r="Y270" i="5"/>
  <c r="Z300" i="5"/>
  <c r="AA300" i="5"/>
  <c r="Z18" i="5"/>
  <c r="AA18" i="5"/>
  <c r="Y414" i="5"/>
  <c r="Y390" i="5"/>
  <c r="Y366" i="5"/>
  <c r="Y342" i="5"/>
  <c r="Y318" i="5"/>
  <c r="Y86" i="5"/>
  <c r="Z195" i="5"/>
  <c r="AA195" i="5"/>
  <c r="Y50" i="5"/>
  <c r="AA156" i="5"/>
  <c r="Z156" i="5"/>
  <c r="Z48" i="5"/>
  <c r="AA48" i="5"/>
  <c r="Y285" i="5"/>
  <c r="Y261" i="5"/>
  <c r="Y237" i="5"/>
  <c r="Z189" i="5"/>
  <c r="AA189" i="5"/>
  <c r="AA126" i="5"/>
  <c r="Z126" i="5"/>
  <c r="Z62" i="5"/>
  <c r="AA62" i="5"/>
  <c r="Y160" i="5"/>
  <c r="Y88" i="5"/>
  <c r="Y16" i="5"/>
  <c r="Z40" i="5"/>
  <c r="AA40" i="5"/>
  <c r="Y216" i="5"/>
  <c r="Y192" i="5"/>
  <c r="Z226" i="5"/>
  <c r="AA226" i="5"/>
  <c r="AA202" i="5"/>
  <c r="Z202" i="5"/>
  <c r="Z178" i="5"/>
  <c r="AA178" i="5"/>
  <c r="Y151" i="5"/>
  <c r="Y127" i="5"/>
  <c r="Y103" i="5"/>
  <c r="Y79" i="5"/>
  <c r="Y55" i="5"/>
  <c r="Y31" i="5"/>
  <c r="Y7" i="5"/>
  <c r="Z147" i="5"/>
  <c r="AA147" i="5"/>
  <c r="Z123" i="5"/>
  <c r="AA123" i="5"/>
  <c r="Z99" i="5"/>
  <c r="AA99" i="5"/>
  <c r="Z75" i="5"/>
  <c r="AA75" i="5"/>
  <c r="Z51" i="5"/>
  <c r="AA51" i="5"/>
  <c r="Z27" i="5"/>
  <c r="AA27" i="5"/>
  <c r="Z3" i="5"/>
  <c r="AA3" i="5"/>
  <c r="Y2" i="5"/>
  <c r="AB2" i="10"/>
  <c r="AA2" i="10"/>
  <c r="Z2" i="10"/>
  <c r="AB2" i="12"/>
  <c r="AA2" i="12"/>
  <c r="AB217" i="11"/>
  <c r="AB79" i="11"/>
  <c r="AB69" i="11"/>
  <c r="AB189" i="11"/>
  <c r="AB43" i="11"/>
  <c r="AB37" i="11"/>
  <c r="AB23" i="11"/>
  <c r="AB200" i="11"/>
  <c r="AB142" i="11"/>
  <c r="AB129" i="11"/>
  <c r="AB108" i="11"/>
  <c r="AB25" i="11"/>
  <c r="AB57" i="11"/>
  <c r="AB140" i="11"/>
  <c r="AB154" i="11"/>
  <c r="AB52" i="11"/>
  <c r="AB63" i="11"/>
  <c r="AB191" i="11"/>
  <c r="AB122" i="11"/>
  <c r="AB7" i="11"/>
  <c r="AB71" i="11"/>
  <c r="AB137" i="11"/>
  <c r="AB178" i="11"/>
  <c r="AB215" i="11"/>
  <c r="AB19" i="11"/>
  <c r="AB150" i="11"/>
  <c r="AB73" i="11"/>
  <c r="AB152" i="11"/>
  <c r="AB114" i="11"/>
  <c r="AB74" i="11"/>
  <c r="AB182" i="11"/>
  <c r="AB76" i="11"/>
  <c r="AB176" i="11"/>
  <c r="AB67" i="11"/>
  <c r="AB203" i="11"/>
  <c r="AB208" i="11"/>
  <c r="AB10" i="11"/>
  <c r="AB109" i="11"/>
  <c r="AB54" i="11"/>
  <c r="AB123" i="11"/>
  <c r="AB139" i="11"/>
  <c r="AB220" i="11"/>
  <c r="AB214" i="11"/>
  <c r="AB210" i="11"/>
  <c r="AB212" i="11"/>
  <c r="AB190" i="11"/>
  <c r="AB116" i="11"/>
  <c r="AB24" i="11"/>
  <c r="AB70" i="11"/>
  <c r="AB26" i="11"/>
  <c r="AB121" i="11"/>
  <c r="AB46" i="11"/>
  <c r="AB31" i="11"/>
  <c r="AB96" i="11"/>
  <c r="AB66" i="11"/>
  <c r="AB202" i="11"/>
  <c r="AB218" i="11"/>
  <c r="AB187" i="11"/>
  <c r="AB112" i="11"/>
  <c r="AB45" i="11"/>
  <c r="AB133" i="11"/>
  <c r="AB14" i="11"/>
  <c r="AB21" i="11"/>
  <c r="AB167" i="11"/>
  <c r="AB205" i="11"/>
  <c r="AB99" i="11"/>
  <c r="AB81" i="11"/>
  <c r="AB186" i="11"/>
  <c r="AB42" i="11"/>
  <c r="AB204" i="11"/>
  <c r="AB80" i="11"/>
  <c r="AB64" i="11"/>
  <c r="AB75" i="11"/>
  <c r="AB193" i="11"/>
  <c r="AB188" i="11"/>
  <c r="AB95" i="11"/>
  <c r="AB72" i="11"/>
  <c r="AB29" i="11"/>
  <c r="AB169" i="11"/>
  <c r="AB86" i="11"/>
  <c r="AB198" i="11"/>
  <c r="AB153" i="11"/>
  <c r="AB100" i="11"/>
  <c r="AB111" i="11"/>
  <c r="AB110" i="11"/>
  <c r="AB6" i="11"/>
  <c r="AB89" i="11"/>
  <c r="AB184" i="11"/>
  <c r="AB143" i="11"/>
  <c r="AB157" i="11"/>
  <c r="AB87" i="11"/>
  <c r="AB166" i="11"/>
  <c r="AB162" i="11"/>
  <c r="AB219" i="11"/>
  <c r="AB47" i="11"/>
  <c r="AB9" i="11"/>
  <c r="AB85" i="11"/>
  <c r="AB138" i="11"/>
  <c r="AB22" i="11"/>
  <c r="AB207" i="11"/>
  <c r="AB94" i="11"/>
  <c r="AB130" i="11"/>
  <c r="AB165" i="11"/>
  <c r="AB8" i="11"/>
  <c r="AB40" i="11"/>
  <c r="AB195" i="11"/>
  <c r="AB97" i="11"/>
  <c r="AB84" i="11"/>
  <c r="AB164" i="11"/>
  <c r="AB105" i="11"/>
  <c r="AB13" i="11"/>
  <c r="AB196" i="11"/>
  <c r="AB183" i="11"/>
  <c r="AB49" i="11"/>
  <c r="AB48" i="11"/>
  <c r="AB128" i="11"/>
  <c r="AB33" i="11"/>
  <c r="AB163" i="11"/>
  <c r="AB172" i="11"/>
  <c r="AB59" i="11"/>
  <c r="AB171" i="11"/>
  <c r="AB194" i="11"/>
  <c r="AB98" i="11"/>
  <c r="AB179" i="11"/>
  <c r="AB58" i="11"/>
  <c r="AB92" i="11"/>
  <c r="AB90" i="11"/>
  <c r="AB211" i="11"/>
  <c r="AB144" i="11"/>
  <c r="AB151" i="11"/>
  <c r="AB185" i="11"/>
  <c r="AB160" i="11"/>
  <c r="AB4" i="11"/>
  <c r="AB35" i="11"/>
  <c r="AB117" i="11"/>
  <c r="AB127" i="11"/>
  <c r="AB77" i="11"/>
  <c r="AB159" i="11"/>
  <c r="AB15" i="11"/>
  <c r="AB20" i="11"/>
  <c r="AB149" i="11"/>
  <c r="AB124" i="11"/>
  <c r="AB135" i="11"/>
  <c r="AB12" i="11"/>
  <c r="AB60" i="11"/>
  <c r="AB5" i="11"/>
  <c r="AB158" i="11"/>
  <c r="AB18" i="11"/>
  <c r="AB113" i="11"/>
  <c r="AB180" i="11"/>
  <c r="AB103" i="11"/>
  <c r="AB88" i="11"/>
  <c r="AB106" i="11"/>
  <c r="AB91" i="11"/>
  <c r="AB65" i="11"/>
  <c r="AB148" i="11"/>
  <c r="AB107" i="11"/>
  <c r="AB50" i="11"/>
  <c r="AB41" i="11"/>
  <c r="AB221" i="11"/>
  <c r="AB168" i="11"/>
  <c r="AB201" i="11"/>
  <c r="AB44" i="11"/>
  <c r="AB17" i="11"/>
  <c r="AB155" i="11"/>
  <c r="AB104" i="11"/>
  <c r="AB197" i="11"/>
  <c r="AB145" i="11"/>
  <c r="AB132" i="11"/>
  <c r="AB222" i="11"/>
  <c r="AB61" i="11"/>
  <c r="AB102" i="11"/>
  <c r="AB119" i="11"/>
  <c r="AB213" i="11"/>
  <c r="AB56" i="11"/>
  <c r="AB161" i="11"/>
  <c r="AB51" i="11"/>
  <c r="AB134" i="11"/>
  <c r="AB206" i="11"/>
  <c r="AB118" i="11"/>
  <c r="AB174" i="11"/>
  <c r="AB199" i="11"/>
  <c r="AB30" i="11"/>
  <c r="AB28" i="11"/>
  <c r="AB83" i="11"/>
  <c r="AB177" i="11"/>
  <c r="AB32" i="11"/>
  <c r="AB125" i="11"/>
  <c r="AB39" i="11"/>
  <c r="AB36" i="11"/>
  <c r="AB146" i="11"/>
  <c r="AB82" i="11"/>
  <c r="AB126" i="11"/>
  <c r="AB192" i="11"/>
  <c r="AB209" i="11"/>
  <c r="AB16" i="11"/>
  <c r="AB141" i="11"/>
  <c r="AB175" i="11"/>
  <c r="AB101" i="11"/>
  <c r="AB27" i="11"/>
  <c r="AB216" i="11"/>
  <c r="AB62" i="11"/>
  <c r="AB156" i="11"/>
  <c r="AB38" i="11"/>
  <c r="AB131" i="11"/>
  <c r="AB34" i="11"/>
  <c r="AB68" i="11"/>
  <c r="AB78" i="11"/>
  <c r="AB170" i="11"/>
  <c r="AB120" i="11"/>
  <c r="AB115" i="11"/>
  <c r="AB173" i="11"/>
  <c r="AB136" i="11"/>
  <c r="AB181" i="11"/>
  <c r="AB11" i="11"/>
  <c r="AB93" i="11"/>
  <c r="AB55" i="11"/>
  <c r="AB53" i="11"/>
  <c r="AB147" i="11"/>
  <c r="AB3" i="11"/>
  <c r="AB2" i="11"/>
  <c r="AA217" i="11"/>
  <c r="AA79" i="11"/>
  <c r="AA69" i="11"/>
  <c r="AA189" i="11"/>
  <c r="AA43" i="11"/>
  <c r="AA37" i="11"/>
  <c r="AA23" i="11"/>
  <c r="AA200" i="11"/>
  <c r="AA142" i="11"/>
  <c r="AA129" i="11"/>
  <c r="AA108" i="11"/>
  <c r="AA25" i="11"/>
  <c r="AA57" i="11"/>
  <c r="AA140" i="11"/>
  <c r="AA154" i="11"/>
  <c r="AA52" i="11"/>
  <c r="AA63" i="11"/>
  <c r="AA191" i="11"/>
  <c r="AA122" i="11"/>
  <c r="AA7" i="11"/>
  <c r="AA71" i="11"/>
  <c r="AA137" i="11"/>
  <c r="AA178" i="11"/>
  <c r="AA215" i="11"/>
  <c r="AA19" i="11"/>
  <c r="AA150" i="11"/>
  <c r="AA73" i="11"/>
  <c r="AA152" i="11"/>
  <c r="AA114" i="11"/>
  <c r="AA74" i="11"/>
  <c r="AA182" i="11"/>
  <c r="AA76" i="11"/>
  <c r="AA176" i="11"/>
  <c r="AA67" i="11"/>
  <c r="AA203" i="11"/>
  <c r="AA208" i="11"/>
  <c r="AA10" i="11"/>
  <c r="AA109" i="11"/>
  <c r="AA54" i="11"/>
  <c r="AA123" i="11"/>
  <c r="AA139" i="11"/>
  <c r="AA220" i="11"/>
  <c r="AA214" i="11"/>
  <c r="AA210" i="11"/>
  <c r="AA212" i="11"/>
  <c r="AA190" i="11"/>
  <c r="AA116" i="11"/>
  <c r="AA24" i="11"/>
  <c r="AA70" i="11"/>
  <c r="AA26" i="11"/>
  <c r="AA121" i="11"/>
  <c r="AA46" i="11"/>
  <c r="AA31" i="11"/>
  <c r="AA96" i="11"/>
  <c r="AA66" i="11"/>
  <c r="AA202" i="11"/>
  <c r="AA218" i="11"/>
  <c r="AA187" i="11"/>
  <c r="AA112" i="11"/>
  <c r="AA45" i="11"/>
  <c r="AA133" i="11"/>
  <c r="AA14" i="11"/>
  <c r="AA21" i="11"/>
  <c r="AA167" i="11"/>
  <c r="AA205" i="11"/>
  <c r="AA99" i="11"/>
  <c r="AA81" i="11"/>
  <c r="AA186" i="11"/>
  <c r="AA42" i="11"/>
  <c r="AA204" i="11"/>
  <c r="AA80" i="11"/>
  <c r="AA64" i="11"/>
  <c r="AA75" i="11"/>
  <c r="AA193" i="11"/>
  <c r="AA188" i="11"/>
  <c r="AA95" i="11"/>
  <c r="AA72" i="11"/>
  <c r="AA29" i="11"/>
  <c r="AA169" i="11"/>
  <c r="AA86" i="11"/>
  <c r="AA198" i="11"/>
  <c r="AA153" i="11"/>
  <c r="AA100" i="11"/>
  <c r="AA111" i="11"/>
  <c r="AA110" i="11"/>
  <c r="AA6" i="11"/>
  <c r="AA89" i="11"/>
  <c r="AA184" i="11"/>
  <c r="AA143" i="11"/>
  <c r="AA157" i="11"/>
  <c r="AA87" i="11"/>
  <c r="AA166" i="11"/>
  <c r="AA162" i="11"/>
  <c r="AA219" i="11"/>
  <c r="AA47" i="11"/>
  <c r="AA9" i="11"/>
  <c r="AA85" i="11"/>
  <c r="AA138" i="11"/>
  <c r="AA22" i="11"/>
  <c r="AA207" i="11"/>
  <c r="AA94" i="11"/>
  <c r="AA130" i="11"/>
  <c r="AA165" i="11"/>
  <c r="AA8" i="11"/>
  <c r="AA40" i="11"/>
  <c r="AA195" i="11"/>
  <c r="AA97" i="11"/>
  <c r="AA84" i="11"/>
  <c r="AA164" i="11"/>
  <c r="AA105" i="11"/>
  <c r="AA13" i="11"/>
  <c r="AA196" i="11"/>
  <c r="AA183" i="11"/>
  <c r="AA49" i="11"/>
  <c r="AA48" i="11"/>
  <c r="AA128" i="11"/>
  <c r="AA33" i="11"/>
  <c r="AA163" i="11"/>
  <c r="AA172" i="11"/>
  <c r="AA59" i="11"/>
  <c r="AA171" i="11"/>
  <c r="AA194" i="11"/>
  <c r="AA98" i="11"/>
  <c r="AA179" i="11"/>
  <c r="AA58" i="11"/>
  <c r="AA92" i="11"/>
  <c r="AA90" i="11"/>
  <c r="AA211" i="11"/>
  <c r="AA144" i="11"/>
  <c r="AA151" i="11"/>
  <c r="AA185" i="11"/>
  <c r="AA160" i="11"/>
  <c r="AA4" i="11"/>
  <c r="AA35" i="11"/>
  <c r="AA117" i="11"/>
  <c r="AA127" i="11"/>
  <c r="AA77" i="11"/>
  <c r="AA159" i="11"/>
  <c r="AA15" i="11"/>
  <c r="AA20" i="11"/>
  <c r="AA149" i="11"/>
  <c r="AA124" i="11"/>
  <c r="AA135" i="11"/>
  <c r="AA12" i="11"/>
  <c r="AA60" i="11"/>
  <c r="AA5" i="11"/>
  <c r="AA158" i="11"/>
  <c r="AA18" i="11"/>
  <c r="AA113" i="11"/>
  <c r="AA180" i="11"/>
  <c r="AA103" i="11"/>
  <c r="AA88" i="11"/>
  <c r="AA106" i="11"/>
  <c r="AA91" i="11"/>
  <c r="AA65" i="11"/>
  <c r="AA148" i="11"/>
  <c r="AA107" i="11"/>
  <c r="AA50" i="11"/>
  <c r="AA41" i="11"/>
  <c r="AA221" i="11"/>
  <c r="AA168" i="11"/>
  <c r="AA201" i="11"/>
  <c r="AA44" i="11"/>
  <c r="AA17" i="11"/>
  <c r="AA155" i="11"/>
  <c r="AA104" i="11"/>
  <c r="AA197" i="11"/>
  <c r="AA145" i="11"/>
  <c r="AA132" i="11"/>
  <c r="AA222" i="11"/>
  <c r="AA61" i="11"/>
  <c r="AA102" i="11"/>
  <c r="AA119" i="11"/>
  <c r="AA213" i="11"/>
  <c r="AA56" i="11"/>
  <c r="AA161" i="11"/>
  <c r="AA51" i="11"/>
  <c r="AA134" i="11"/>
  <c r="AA206" i="11"/>
  <c r="AA118" i="11"/>
  <c r="AA174" i="11"/>
  <c r="AA199" i="11"/>
  <c r="AA30" i="11"/>
  <c r="AA28" i="11"/>
  <c r="AA83" i="11"/>
  <c r="AA177" i="11"/>
  <c r="AA32" i="11"/>
  <c r="AA125" i="11"/>
  <c r="AA39" i="11"/>
  <c r="AA36" i="11"/>
  <c r="AA146" i="11"/>
  <c r="AA82" i="11"/>
  <c r="AA126" i="11"/>
  <c r="AA192" i="11"/>
  <c r="AA209" i="11"/>
  <c r="AA16" i="11"/>
  <c r="AA141" i="11"/>
  <c r="AA175" i="11"/>
  <c r="AA101" i="11"/>
  <c r="AA27" i="11"/>
  <c r="AA216" i="11"/>
  <c r="AA62" i="11"/>
  <c r="AA156" i="11"/>
  <c r="AA38" i="11"/>
  <c r="AA131" i="11"/>
  <c r="AA34" i="11"/>
  <c r="AA68" i="11"/>
  <c r="AA78" i="11"/>
  <c r="AA170" i="11"/>
  <c r="AA120" i="11"/>
  <c r="AA115" i="11"/>
  <c r="AA173" i="11"/>
  <c r="AA136" i="11"/>
  <c r="AA181" i="11"/>
  <c r="AA11" i="11"/>
  <c r="AA93" i="11"/>
  <c r="AA55" i="11"/>
  <c r="AA53" i="11"/>
  <c r="AA147" i="11"/>
  <c r="AA3" i="11"/>
  <c r="AA2" i="11"/>
  <c r="O36" i="12"/>
  <c r="Z2" i="12"/>
  <c r="O37" i="12" s="1"/>
  <c r="P37" i="12" s="1"/>
  <c r="Z96" i="11"/>
  <c r="Z80" i="11"/>
  <c r="Z168" i="11"/>
  <c r="Z83" i="11"/>
  <c r="Z20" i="11"/>
  <c r="Z206" i="11"/>
  <c r="Z211" i="11"/>
  <c r="Z214" i="11"/>
  <c r="Z23" i="11"/>
  <c r="Z87" i="11"/>
  <c r="Z37" i="11"/>
  <c r="Z188" i="11"/>
  <c r="Z162" i="11"/>
  <c r="Z24" i="11"/>
  <c r="Z164" i="11"/>
  <c r="Z94" i="11"/>
  <c r="Z215" i="11"/>
  <c r="Z40" i="11"/>
  <c r="Z156" i="11"/>
  <c r="Z75" i="11"/>
  <c r="Z131" i="11"/>
  <c r="Z150" i="11"/>
  <c r="Z126" i="11"/>
  <c r="Z105" i="11"/>
  <c r="Z101" i="11"/>
  <c r="Z71" i="11"/>
  <c r="Z93" i="11"/>
  <c r="Z89" i="11"/>
  <c r="Z14" i="11"/>
  <c r="Z119" i="11"/>
  <c r="Z208" i="11"/>
  <c r="Z117" i="11"/>
  <c r="Z196" i="11"/>
  <c r="Z182" i="11"/>
  <c r="Z82" i="11"/>
  <c r="Z116" i="11"/>
  <c r="Z28" i="11"/>
  <c r="Z181" i="11"/>
  <c r="Z148" i="11"/>
  <c r="Z142" i="11"/>
  <c r="Z106" i="11"/>
  <c r="Z167" i="11"/>
  <c r="Z125" i="11"/>
  <c r="Z72" i="11"/>
  <c r="Z140" i="11"/>
  <c r="Z114" i="11"/>
  <c r="Z180" i="11"/>
  <c r="Z66" i="11"/>
  <c r="Z139" i="11"/>
  <c r="Z129" i="11"/>
  <c r="Z137" i="11"/>
  <c r="Z193" i="11"/>
  <c r="Z52" i="11"/>
  <c r="Z47" i="11"/>
  <c r="Z90" i="11"/>
  <c r="Z187" i="11"/>
  <c r="Z133" i="11"/>
  <c r="Z104" i="11"/>
  <c r="Z163" i="11"/>
  <c r="Z65" i="11"/>
  <c r="Z108" i="11"/>
  <c r="Z64" i="11"/>
  <c r="Z60" i="11"/>
  <c r="Z138" i="11"/>
  <c r="Z107" i="11"/>
  <c r="Z184" i="11"/>
  <c r="Z130" i="11"/>
  <c r="Z103" i="11"/>
  <c r="Z172" i="11"/>
  <c r="Z95" i="11"/>
  <c r="Z59" i="11"/>
  <c r="Z121" i="11"/>
  <c r="Z205" i="11"/>
  <c r="Z213" i="11"/>
  <c r="Z92" i="11"/>
  <c r="Z67" i="11"/>
  <c r="Z6" i="11"/>
  <c r="Z54" i="11"/>
  <c r="Z85" i="11"/>
  <c r="Z179" i="11"/>
  <c r="Z201" i="11"/>
  <c r="Z68" i="11"/>
  <c r="Z221" i="11"/>
  <c r="Z115" i="11"/>
  <c r="Z53" i="11"/>
  <c r="Z136" i="11"/>
  <c r="Z63" i="11"/>
  <c r="Z26" i="11"/>
  <c r="Z49" i="11"/>
  <c r="Z146" i="11"/>
  <c r="Z189" i="11"/>
  <c r="Z56" i="11"/>
  <c r="Z197" i="11"/>
  <c r="Z91" i="11"/>
  <c r="Z18" i="11"/>
  <c r="Z195" i="11"/>
  <c r="Z170" i="11"/>
  <c r="Z13" i="11"/>
  <c r="Z120" i="11"/>
  <c r="Z177" i="11"/>
  <c r="Z44" i="11"/>
  <c r="Z161" i="11"/>
  <c r="Z55" i="11"/>
  <c r="Z29" i="11"/>
  <c r="Z112" i="11"/>
  <c r="Z39" i="11"/>
  <c r="Z132" i="11"/>
  <c r="Z202" i="11"/>
  <c r="Z84" i="11"/>
  <c r="Z165" i="11"/>
  <c r="Z21" i="11"/>
  <c r="Z113" i="11"/>
  <c r="Z171" i="11"/>
  <c r="Z74" i="11"/>
  <c r="Z169" i="11"/>
  <c r="Z216" i="11"/>
  <c r="Z178" i="11"/>
  <c r="Z9" i="11"/>
  <c r="Z198" i="11"/>
  <c r="Z4" i="11"/>
  <c r="Z210" i="11"/>
  <c r="Z173" i="11"/>
  <c r="Z5" i="11"/>
  <c r="Z88" i="11"/>
  <c r="Z159" i="11"/>
  <c r="Z15" i="11"/>
  <c r="Z36" i="11"/>
  <c r="Z175" i="11"/>
  <c r="Z135" i="11"/>
  <c r="Z134" i="11"/>
  <c r="Z151" i="11"/>
  <c r="Z123" i="11"/>
  <c r="Z35" i="11"/>
  <c r="Z127" i="11"/>
  <c r="Z111" i="11"/>
  <c r="Z192" i="11"/>
  <c r="Z11" i="11"/>
  <c r="Z70" i="11"/>
  <c r="Z102" i="11"/>
  <c r="Z99" i="11"/>
  <c r="Z218" i="11"/>
  <c r="Z154" i="11"/>
  <c r="Z22" i="11"/>
  <c r="Z81" i="11"/>
  <c r="Z79" i="11"/>
  <c r="Z30" i="11"/>
  <c r="Z58" i="11"/>
  <c r="Z78" i="11"/>
  <c r="Z77" i="11"/>
  <c r="Z160" i="11"/>
  <c r="Z16" i="11"/>
  <c r="Z166" i="11"/>
  <c r="Z62" i="11"/>
  <c r="Z155" i="11"/>
  <c r="Z69" i="11"/>
  <c r="Z46" i="11"/>
  <c r="Z219" i="11"/>
  <c r="Z98" i="11"/>
  <c r="Z217" i="11"/>
  <c r="Z122" i="11"/>
  <c r="Z57" i="11"/>
  <c r="Z43" i="11"/>
  <c r="Z34" i="11"/>
  <c r="Z42" i="11"/>
  <c r="Z207" i="11"/>
  <c r="Z203" i="11"/>
  <c r="Z158" i="11"/>
  <c r="Z86" i="11"/>
  <c r="Z45" i="11"/>
  <c r="Z31" i="11"/>
  <c r="Z10" i="11"/>
  <c r="Z41" i="11"/>
  <c r="Z124" i="11"/>
  <c r="Z51" i="11"/>
  <c r="Z191" i="11"/>
  <c r="Z144" i="11"/>
  <c r="Z97" i="11"/>
  <c r="Z50" i="11"/>
  <c r="Z33" i="11"/>
  <c r="Z7" i="11"/>
  <c r="Z200" i="11"/>
  <c r="Z209" i="11"/>
  <c r="Z183" i="11"/>
  <c r="Z110" i="11"/>
  <c r="Z38" i="11"/>
  <c r="Z25" i="11"/>
  <c r="Z204" i="11"/>
  <c r="Z32" i="11"/>
  <c r="Z222" i="11"/>
  <c r="Z176" i="11"/>
  <c r="Z19" i="11"/>
  <c r="Z185" i="11"/>
  <c r="Z17" i="11"/>
  <c r="Z100" i="11"/>
  <c r="Z27" i="11"/>
  <c r="Z61" i="11"/>
  <c r="Z109" i="11"/>
  <c r="Z48" i="11"/>
  <c r="Z153" i="11"/>
  <c r="Z8" i="11"/>
  <c r="Z152" i="11"/>
  <c r="Z143" i="11"/>
  <c r="Z190" i="11"/>
  <c r="Z73" i="11"/>
  <c r="Z194" i="11"/>
  <c r="Z157" i="11"/>
  <c r="Z12" i="11"/>
  <c r="Z145" i="11"/>
  <c r="Z141" i="11"/>
  <c r="Z212" i="11"/>
  <c r="Z199" i="11"/>
  <c r="Z174" i="11"/>
  <c r="Z118" i="11"/>
  <c r="Z128" i="11"/>
  <c r="Z186" i="11"/>
  <c r="Z149" i="11"/>
  <c r="Z220" i="11"/>
  <c r="Z76" i="11"/>
  <c r="Z147" i="11"/>
  <c r="Z3" i="11"/>
  <c r="Z2" i="11"/>
  <c r="Q27" i="12"/>
  <c r="O27" i="12"/>
  <c r="P27" i="12"/>
  <c r="P23" i="12"/>
  <c r="O23" i="12"/>
  <c r="Q30" i="12"/>
  <c r="P30" i="12"/>
  <c r="O30" i="12"/>
  <c r="O26" i="12"/>
  <c r="Q29" i="12"/>
  <c r="Q25" i="12"/>
  <c r="P26" i="12"/>
  <c r="P29" i="12"/>
  <c r="P25" i="12"/>
  <c r="O25" i="12"/>
  <c r="O29" i="12"/>
  <c r="Q24" i="12"/>
  <c r="Q26" i="12"/>
  <c r="Q28" i="12"/>
  <c r="O18" i="12"/>
  <c r="P28" i="12"/>
  <c r="P24" i="12"/>
  <c r="Q23" i="12"/>
  <c r="O28" i="12"/>
  <c r="O24" i="12"/>
  <c r="O20" i="12"/>
  <c r="Q31" i="10"/>
  <c r="P31" i="10"/>
  <c r="O31" i="10"/>
  <c r="P30" i="10"/>
  <c r="O30" i="10"/>
  <c r="O28" i="10"/>
  <c r="Q27" i="10"/>
  <c r="P25" i="10"/>
  <c r="Q29" i="10"/>
  <c r="Q25" i="10"/>
  <c r="P29" i="10"/>
  <c r="O25" i="10"/>
  <c r="P27" i="10"/>
  <c r="O19" i="10"/>
  <c r="O27" i="10"/>
  <c r="O29" i="10"/>
  <c r="Q28" i="10"/>
  <c r="P28" i="10"/>
  <c r="O26" i="10"/>
  <c r="Q30" i="10"/>
  <c r="Q26" i="10"/>
  <c r="P26" i="10"/>
  <c r="O24" i="10"/>
  <c r="Q24" i="10"/>
  <c r="P24" i="10"/>
  <c r="O21" i="10"/>
  <c r="Q27" i="9"/>
  <c r="Q23" i="9"/>
  <c r="Q25" i="9"/>
  <c r="P27" i="9"/>
  <c r="O27" i="9"/>
  <c r="O25" i="9"/>
  <c r="Q26" i="9"/>
  <c r="O16" i="9"/>
  <c r="O22" i="9"/>
  <c r="Q24" i="9"/>
  <c r="P21" i="9"/>
  <c r="P26" i="9"/>
  <c r="P24" i="9"/>
  <c r="O23" i="9"/>
  <c r="O26" i="9"/>
  <c r="O24" i="9"/>
  <c r="Q21" i="9"/>
  <c r="P25" i="9"/>
  <c r="P23" i="9"/>
  <c r="O21" i="9"/>
  <c r="S2" i="6"/>
  <c r="N8" i="3"/>
  <c r="N11" i="3"/>
  <c r="N7" i="1"/>
  <c r="N8" i="1" s="1"/>
  <c r="Y2" i="19"/>
  <c r="V2" i="19"/>
  <c r="AA2" i="19"/>
  <c r="X2" i="19"/>
  <c r="W2" i="19"/>
  <c r="Z2" i="19"/>
  <c r="X2" i="18"/>
  <c r="V2" i="18"/>
  <c r="AA2" i="18"/>
  <c r="Y2" i="18"/>
  <c r="W2" i="18"/>
  <c r="Z2" i="18"/>
  <c r="AA2" i="17"/>
  <c r="Z2" i="17"/>
  <c r="Y2" i="17"/>
  <c r="X2" i="17"/>
  <c r="W2" i="17"/>
  <c r="V2" i="17"/>
  <c r="T2" i="15"/>
  <c r="X2" i="15"/>
  <c r="U2" i="15"/>
  <c r="Y2" i="15"/>
  <c r="V2" i="15"/>
  <c r="W2" i="15"/>
  <c r="V2" i="13"/>
  <c r="U2" i="13"/>
  <c r="Y2" i="13"/>
  <c r="X2" i="13"/>
  <c r="W2" i="13"/>
  <c r="T2" i="13"/>
  <c r="V2" i="11"/>
  <c r="T2" i="11"/>
  <c r="U2" i="11"/>
  <c r="V2" i="9"/>
  <c r="U2" i="9"/>
  <c r="V26" i="6"/>
  <c r="U9" i="6"/>
  <c r="T19" i="6"/>
  <c r="V18" i="6"/>
  <c r="U3" i="6"/>
  <c r="T11" i="6"/>
  <c r="U27" i="6"/>
  <c r="U33" i="6"/>
  <c r="V22" i="6"/>
  <c r="V25" i="6"/>
  <c r="V15" i="6"/>
  <c r="U8" i="6"/>
  <c r="T22" i="6"/>
  <c r="U21" i="6"/>
  <c r="T33" i="6"/>
  <c r="T17" i="6"/>
  <c r="V8" i="6"/>
  <c r="T32" i="6"/>
  <c r="T13" i="6"/>
  <c r="V33" i="6"/>
  <c r="V10" i="6"/>
  <c r="T8" i="6"/>
  <c r="T10" i="6"/>
  <c r="U5" i="6"/>
  <c r="V24" i="6"/>
  <c r="V28" i="6"/>
  <c r="T23" i="6"/>
  <c r="T7" i="6"/>
  <c r="T26" i="6"/>
  <c r="V30" i="6"/>
  <c r="U19" i="6"/>
  <c r="V14" i="6"/>
  <c r="V7" i="6"/>
  <c r="T20" i="6"/>
  <c r="V23" i="6"/>
  <c r="V5" i="6"/>
  <c r="T29" i="6"/>
  <c r="V31" i="6"/>
  <c r="T4" i="6"/>
  <c r="T24" i="6"/>
  <c r="U28" i="6"/>
  <c r="V12" i="6"/>
  <c r="U25" i="6"/>
  <c r="T31" i="6"/>
  <c r="V29" i="6"/>
  <c r="V19" i="6"/>
  <c r="U7" i="6"/>
  <c r="T9" i="6"/>
  <c r="U13" i="6"/>
  <c r="T21" i="6"/>
  <c r="U4" i="6"/>
  <c r="U20" i="6"/>
  <c r="V20" i="6"/>
  <c r="U30" i="6"/>
  <c r="U6" i="6"/>
  <c r="V13" i="6"/>
  <c r="V21" i="6"/>
  <c r="T14" i="6"/>
  <c r="U15" i="6"/>
  <c r="T25" i="6"/>
  <c r="T5" i="6"/>
  <c r="V32" i="6"/>
  <c r="U22" i="6"/>
  <c r="U14" i="6"/>
  <c r="T12" i="6"/>
  <c r="V27" i="6"/>
  <c r="U26" i="6"/>
  <c r="U23" i="6"/>
  <c r="V9" i="6"/>
  <c r="T6" i="6"/>
  <c r="U31" i="6"/>
  <c r="T18" i="6"/>
  <c r="U16" i="6"/>
  <c r="V17" i="6"/>
  <c r="T28" i="6"/>
  <c r="V4" i="6"/>
  <c r="U12" i="6"/>
  <c r="U18" i="6"/>
  <c r="T16" i="6"/>
  <c r="U17" i="6"/>
  <c r="T30" i="6"/>
  <c r="U32" i="6"/>
  <c r="U11" i="6"/>
  <c r="V6" i="6"/>
  <c r="T15" i="6"/>
  <c r="V3" i="6"/>
  <c r="U10" i="6"/>
  <c r="U24" i="6"/>
  <c r="T3" i="6"/>
  <c r="U29" i="6"/>
  <c r="V16" i="6"/>
  <c r="V11" i="6"/>
  <c r="T27" i="6"/>
  <c r="V2" i="8"/>
  <c r="T2" i="8"/>
  <c r="U2" i="8"/>
  <c r="T3" i="7"/>
  <c r="U104" i="7"/>
  <c r="U360" i="7"/>
  <c r="U260" i="7"/>
  <c r="T94" i="7"/>
  <c r="T524" i="7"/>
  <c r="T411" i="7"/>
  <c r="U377" i="7"/>
  <c r="V299" i="7"/>
  <c r="V159" i="7"/>
  <c r="U255" i="7"/>
  <c r="V560" i="7"/>
  <c r="U442" i="7"/>
  <c r="U50" i="7"/>
  <c r="T548" i="7"/>
  <c r="U300" i="7"/>
  <c r="T462" i="7"/>
  <c r="T417" i="7"/>
  <c r="U51" i="7"/>
  <c r="T157" i="7"/>
  <c r="U5" i="7"/>
  <c r="V30" i="7"/>
  <c r="U615" i="7"/>
  <c r="T120" i="7"/>
  <c r="T468" i="7"/>
  <c r="T558" i="7"/>
  <c r="T486" i="7"/>
  <c r="T361" i="7"/>
  <c r="U151" i="7"/>
  <c r="T266" i="7"/>
  <c r="U130" i="7"/>
  <c r="U197" i="7"/>
  <c r="U363" i="7"/>
  <c r="U291" i="7"/>
  <c r="U167" i="7"/>
  <c r="U647" i="7"/>
  <c r="T346" i="7"/>
  <c r="U601" i="7"/>
  <c r="T159" i="7"/>
  <c r="V278" i="7"/>
  <c r="V161" i="7"/>
  <c r="V449" i="7"/>
  <c r="T358" i="7"/>
  <c r="T19" i="7"/>
  <c r="V123" i="7"/>
  <c r="U376" i="7"/>
  <c r="U284" i="7"/>
  <c r="V125" i="7"/>
  <c r="U550" i="7"/>
  <c r="U115" i="7"/>
  <c r="V226" i="7"/>
  <c r="T73" i="7"/>
  <c r="T137" i="7"/>
  <c r="T219" i="7"/>
  <c r="T344" i="7"/>
  <c r="U227" i="7"/>
  <c r="V509" i="7"/>
  <c r="V427" i="7"/>
  <c r="U80" i="7"/>
  <c r="U340" i="7"/>
  <c r="T232" i="7"/>
  <c r="V54" i="7"/>
  <c r="T85" i="7"/>
  <c r="U344" i="7"/>
  <c r="U237" i="7"/>
  <c r="T64" i="7"/>
  <c r="V89" i="7"/>
  <c r="U348" i="7"/>
  <c r="V242" i="7"/>
  <c r="T91" i="7"/>
  <c r="V204" i="7"/>
  <c r="T81" i="7"/>
  <c r="U381" i="7"/>
  <c r="V324" i="7"/>
  <c r="T642" i="7"/>
  <c r="V241" i="7"/>
  <c r="V610" i="7"/>
  <c r="V138" i="7"/>
  <c r="V447" i="7"/>
  <c r="T557" i="7"/>
  <c r="V325" i="7"/>
  <c r="T264" i="7"/>
  <c r="V195" i="7"/>
  <c r="V127" i="7"/>
  <c r="U532" i="7"/>
  <c r="U428" i="7"/>
  <c r="V53" i="7"/>
  <c r="V528" i="7"/>
  <c r="U293" i="7"/>
  <c r="T508" i="7"/>
  <c r="T410" i="7"/>
  <c r="U620" i="7"/>
  <c r="U654" i="7"/>
  <c r="V268" i="7"/>
  <c r="T662" i="7"/>
  <c r="V650" i="7"/>
  <c r="V329" i="7"/>
  <c r="T605" i="7"/>
  <c r="T606" i="7"/>
  <c r="T373" i="7"/>
  <c r="V395" i="7"/>
  <c r="U49" i="7"/>
  <c r="U245" i="7"/>
  <c r="V304" i="7"/>
  <c r="V572" i="7"/>
  <c r="V474" i="7"/>
  <c r="T316" i="7"/>
  <c r="V259" i="7"/>
  <c r="U514" i="7"/>
  <c r="T478" i="7"/>
  <c r="U160" i="7"/>
  <c r="V587" i="7"/>
  <c r="U486" i="7"/>
  <c r="V582" i="7"/>
  <c r="T364" i="7"/>
  <c r="V341" i="7"/>
  <c r="U494" i="7"/>
  <c r="T392" i="7"/>
  <c r="V611" i="7"/>
  <c r="T256" i="7"/>
  <c r="T542" i="7"/>
  <c r="U644" i="7"/>
  <c r="V603" i="7"/>
  <c r="U137" i="7"/>
  <c r="T646" i="7"/>
  <c r="T520" i="7"/>
  <c r="U269" i="7"/>
  <c r="T51" i="7"/>
  <c r="T161" i="7"/>
  <c r="T33" i="7"/>
  <c r="T330" i="7"/>
  <c r="T184" i="7"/>
  <c r="T607" i="7"/>
  <c r="U463" i="7"/>
  <c r="V456" i="7"/>
  <c r="V438" i="7"/>
  <c r="T471" i="7"/>
  <c r="U365" i="7"/>
  <c r="U623" i="7"/>
  <c r="T50" i="7"/>
  <c r="T84" i="7"/>
  <c r="V201" i="7"/>
  <c r="U570" i="7"/>
  <c r="T645" i="7"/>
  <c r="U651" i="7"/>
  <c r="U99" i="7"/>
  <c r="U209" i="7"/>
  <c r="T45" i="7"/>
  <c r="T112" i="7"/>
  <c r="U48" i="7"/>
  <c r="T206" i="7"/>
  <c r="U158" i="7"/>
  <c r="U642" i="7"/>
  <c r="U312" i="7"/>
  <c r="V639" i="7"/>
  <c r="U56" i="7"/>
  <c r="U318" i="7"/>
  <c r="U202" i="7"/>
  <c r="T12" i="7"/>
  <c r="T450" i="7"/>
  <c r="V363" i="7"/>
  <c r="V288" i="7"/>
  <c r="U159" i="7"/>
  <c r="U584" i="7"/>
  <c r="V151" i="7"/>
  <c r="T207" i="7"/>
  <c r="U331" i="7"/>
  <c r="T214" i="7"/>
  <c r="V497" i="7"/>
  <c r="V414" i="7"/>
  <c r="T67" i="7"/>
  <c r="U178" i="7"/>
  <c r="U52" i="7"/>
  <c r="V352" i="7"/>
  <c r="V211" i="7"/>
  <c r="U637" i="7"/>
  <c r="T13" i="7"/>
  <c r="U279" i="7"/>
  <c r="V149" i="7"/>
  <c r="V214" i="7"/>
  <c r="T267" i="7"/>
  <c r="V8" i="7"/>
  <c r="V279" i="7"/>
  <c r="V557" i="7"/>
  <c r="T31" i="7"/>
  <c r="V137" i="7"/>
  <c r="T9" i="7"/>
  <c r="V301" i="7"/>
  <c r="T35" i="7"/>
  <c r="U142" i="7"/>
  <c r="V13" i="7"/>
  <c r="U307" i="7"/>
  <c r="T39" i="7"/>
  <c r="V147" i="7"/>
  <c r="U18" i="7"/>
  <c r="V312" i="7"/>
  <c r="T139" i="7"/>
  <c r="T257" i="7"/>
  <c r="U138" i="7"/>
  <c r="V429" i="7"/>
  <c r="U10" i="7"/>
  <c r="U134" i="7"/>
  <c r="V398" i="7"/>
  <c r="V232" i="7"/>
  <c r="V338" i="7"/>
  <c r="V534" i="7"/>
  <c r="U62" i="7"/>
  <c r="U154" i="7"/>
  <c r="U539" i="7"/>
  <c r="T306" i="7"/>
  <c r="V172" i="7"/>
  <c r="V606" i="7"/>
  <c r="V502" i="7"/>
  <c r="T230" i="7"/>
  <c r="V90" i="7"/>
  <c r="U413" i="7"/>
  <c r="T512" i="7"/>
  <c r="U324" i="7"/>
  <c r="V249" i="7"/>
  <c r="U216" i="7"/>
  <c r="V596" i="7"/>
  <c r="T143" i="7"/>
  <c r="T141" i="7"/>
  <c r="T407" i="7"/>
  <c r="U113" i="7"/>
  <c r="V472" i="7"/>
  <c r="U60" i="7"/>
  <c r="T325" i="7"/>
  <c r="T461" i="7"/>
  <c r="V245" i="7"/>
  <c r="U474" i="7"/>
  <c r="T426" i="7"/>
  <c r="U217" i="7"/>
  <c r="T445" i="7"/>
  <c r="U369" i="7"/>
  <c r="T610" i="7"/>
  <c r="U439" i="7"/>
  <c r="V426" i="7"/>
  <c r="U482" i="7"/>
  <c r="V556" i="7"/>
  <c r="U427" i="7"/>
  <c r="T249" i="7"/>
  <c r="V519" i="7"/>
  <c r="T122" i="7"/>
  <c r="T527" i="7"/>
  <c r="U612" i="7"/>
  <c r="T382" i="7"/>
  <c r="U382" i="7"/>
  <c r="V499" i="7"/>
  <c r="U566" i="7"/>
  <c r="T341" i="7"/>
  <c r="V388" i="7"/>
  <c r="U150" i="7"/>
  <c r="T425" i="7"/>
  <c r="T99" i="7"/>
  <c r="U213" i="7"/>
  <c r="U90" i="7"/>
  <c r="V389" i="7"/>
  <c r="V264" i="7"/>
  <c r="V55" i="7"/>
  <c r="U14" i="7"/>
  <c r="U531" i="7"/>
  <c r="T543" i="7"/>
  <c r="U330" i="7"/>
  <c r="V478" i="7"/>
  <c r="T130" i="7"/>
  <c r="U97" i="7"/>
  <c r="V403" i="7"/>
  <c r="U378" i="7"/>
  <c r="V139" i="7"/>
  <c r="V512" i="7"/>
  <c r="U359" i="7"/>
  <c r="U147" i="7"/>
  <c r="V261" i="7"/>
  <c r="V124" i="7"/>
  <c r="V190" i="7"/>
  <c r="U353" i="7"/>
  <c r="U285" i="7"/>
  <c r="U280" i="7"/>
  <c r="U308" i="7"/>
  <c r="V83" i="7"/>
  <c r="T11" i="7"/>
  <c r="V113" i="7"/>
  <c r="U368" i="7"/>
  <c r="U272" i="7"/>
  <c r="T110" i="7"/>
  <c r="U541" i="7"/>
  <c r="V419" i="7"/>
  <c r="U391" i="7"/>
  <c r="T328" i="7"/>
  <c r="U211" i="7"/>
  <c r="V273" i="7"/>
  <c r="T255" i="7"/>
  <c r="T380" i="7"/>
  <c r="U266" i="7"/>
  <c r="V545" i="7"/>
  <c r="T467" i="7"/>
  <c r="T115" i="7"/>
  <c r="V230" i="7"/>
  <c r="V109" i="7"/>
  <c r="V405" i="7"/>
  <c r="U290" i="7"/>
  <c r="T88" i="7"/>
  <c r="U70" i="7"/>
  <c r="V331" i="7"/>
  <c r="T220" i="7"/>
  <c r="V36" i="7"/>
  <c r="T315" i="7"/>
  <c r="T66" i="7"/>
  <c r="T332" i="7"/>
  <c r="V605" i="7"/>
  <c r="T79" i="7"/>
  <c r="V191" i="7"/>
  <c r="U66" i="7"/>
  <c r="V366" i="7"/>
  <c r="T83" i="7"/>
  <c r="T196" i="7"/>
  <c r="V71" i="7"/>
  <c r="U371" i="7"/>
  <c r="T87" i="7"/>
  <c r="U200" i="7"/>
  <c r="U76" i="7"/>
  <c r="V376" i="7"/>
  <c r="T187" i="7"/>
  <c r="U309" i="7"/>
  <c r="U192" i="7"/>
  <c r="V477" i="7"/>
  <c r="T252" i="7"/>
  <c r="T241" i="7"/>
  <c r="U495" i="7"/>
  <c r="T439" i="7"/>
  <c r="U533" i="7"/>
  <c r="T608" i="7"/>
  <c r="V494" i="7"/>
  <c r="T618" i="7"/>
  <c r="U633" i="7"/>
  <c r="U153" i="7"/>
  <c r="T229" i="7"/>
  <c r="U316" i="7"/>
  <c r="V96" i="7"/>
  <c r="V377" i="7"/>
  <c r="T522" i="7"/>
  <c r="T20" i="7"/>
  <c r="V343" i="7"/>
  <c r="U435" i="7"/>
  <c r="U530" i="7"/>
  <c r="V607" i="7"/>
  <c r="T592" i="7"/>
  <c r="U261" i="7"/>
  <c r="V297" i="7"/>
  <c r="U485" i="7"/>
  <c r="V370" i="7"/>
  <c r="U559" i="7"/>
  <c r="V236" i="7"/>
  <c r="V455" i="7"/>
  <c r="T651" i="7"/>
  <c r="V466" i="7"/>
  <c r="U487" i="7"/>
  <c r="U129" i="7"/>
  <c r="U460" i="7"/>
  <c r="T541" i="7"/>
  <c r="T437" i="7"/>
  <c r="U77" i="7"/>
  <c r="U591" i="7"/>
  <c r="V82" i="7"/>
  <c r="U572" i="7"/>
  <c r="V154" i="7"/>
  <c r="T625" i="7"/>
  <c r="V529" i="7"/>
  <c r="V48" i="7"/>
  <c r="V307" i="7"/>
  <c r="T17" i="7"/>
  <c r="T213" i="7"/>
  <c r="T474" i="7"/>
  <c r="V546" i="7"/>
  <c r="V62" i="7"/>
  <c r="T294" i="7"/>
  <c r="U505" i="7"/>
  <c r="U515" i="7"/>
  <c r="T254" i="7"/>
  <c r="T147" i="7"/>
  <c r="V265" i="7"/>
  <c r="U148" i="7"/>
  <c r="V437" i="7"/>
  <c r="U341" i="7"/>
  <c r="T149" i="7"/>
  <c r="U112" i="7"/>
  <c r="V594" i="7"/>
  <c r="V636" i="7"/>
  <c r="U491" i="7"/>
  <c r="V44" i="7"/>
  <c r="T448" i="7"/>
  <c r="U429" i="7"/>
  <c r="T556" i="7"/>
  <c r="T664" i="7"/>
  <c r="V372" i="7"/>
  <c r="U294" i="7"/>
  <c r="U560" i="7"/>
  <c r="V51" i="7"/>
  <c r="T314" i="7"/>
  <c r="T197" i="7"/>
  <c r="V11" i="7"/>
  <c r="T441" i="7"/>
  <c r="V358" i="7"/>
  <c r="U385" i="7"/>
  <c r="U444" i="7"/>
  <c r="U421" i="7"/>
  <c r="T59" i="7"/>
  <c r="V169" i="7"/>
  <c r="U42" i="7"/>
  <c r="T342" i="7"/>
  <c r="T198" i="7"/>
  <c r="U624" i="7"/>
  <c r="T472" i="7"/>
  <c r="T470" i="7"/>
  <c r="U457" i="7"/>
  <c r="U509" i="7"/>
  <c r="T381" i="7"/>
  <c r="T303" i="7"/>
  <c r="T52" i="7"/>
  <c r="V318" i="7"/>
  <c r="V593" i="7"/>
  <c r="U519" i="7"/>
  <c r="T163" i="7"/>
  <c r="U283" i="7"/>
  <c r="T166" i="7"/>
  <c r="V453" i="7"/>
  <c r="T363" i="7"/>
  <c r="T23" i="7"/>
  <c r="U128" i="7"/>
  <c r="U380" i="7"/>
  <c r="V289" i="7"/>
  <c r="V132" i="7"/>
  <c r="U23" i="7"/>
  <c r="T124" i="7"/>
  <c r="T38" i="7"/>
  <c r="V653" i="7"/>
  <c r="T127" i="7"/>
  <c r="T244" i="7"/>
  <c r="U124" i="7"/>
  <c r="V417" i="7"/>
  <c r="T131" i="7"/>
  <c r="U248" i="7"/>
  <c r="T129" i="7"/>
  <c r="V421" i="7"/>
  <c r="T135" i="7"/>
  <c r="V252" i="7"/>
  <c r="V133" i="7"/>
  <c r="V425" i="7"/>
  <c r="T235" i="7"/>
  <c r="T360" i="7"/>
  <c r="V244" i="7"/>
  <c r="V525" i="7"/>
  <c r="T432" i="7"/>
  <c r="U335" i="7"/>
  <c r="V578" i="7"/>
  <c r="V616" i="7"/>
  <c r="T93" i="7"/>
  <c r="T97" i="7"/>
  <c r="U525" i="7"/>
  <c r="T488" i="7"/>
  <c r="U540" i="7"/>
  <c r="T377" i="7"/>
  <c r="V479" i="7"/>
  <c r="V484" i="7"/>
  <c r="T228" i="7"/>
  <c r="U501" i="7"/>
  <c r="U271" i="7"/>
  <c r="U224" i="7"/>
  <c r="V315" i="7"/>
  <c r="V435" i="7"/>
  <c r="U383" i="7"/>
  <c r="V635" i="7"/>
  <c r="V634" i="7"/>
  <c r="V143" i="7"/>
  <c r="U502" i="7"/>
  <c r="V100" i="7"/>
  <c r="T509" i="7"/>
  <c r="T560" i="7"/>
  <c r="T366" i="7"/>
  <c r="V247" i="7"/>
  <c r="V86" i="7"/>
  <c r="U634" i="7"/>
  <c r="V608" i="7"/>
  <c r="U366" i="7"/>
  <c r="U176" i="7"/>
  <c r="T637" i="7"/>
  <c r="U511" i="7"/>
  <c r="V250" i="7"/>
  <c r="U595" i="7"/>
  <c r="V381" i="7"/>
  <c r="V664" i="7"/>
  <c r="U386" i="7"/>
  <c r="V107" i="7"/>
  <c r="V148" i="7"/>
  <c r="T164" i="7"/>
  <c r="V424" i="7"/>
  <c r="T290" i="7"/>
  <c r="T387" i="7"/>
  <c r="V555" i="7"/>
  <c r="V256" i="7"/>
  <c r="V504" i="7"/>
  <c r="U555" i="7"/>
  <c r="T567" i="7"/>
  <c r="T21" i="7"/>
  <c r="T349" i="7"/>
  <c r="T195" i="7"/>
  <c r="T318" i="7"/>
  <c r="T201" i="7"/>
  <c r="V485" i="7"/>
  <c r="U401" i="7"/>
  <c r="U246" i="7"/>
  <c r="U199" i="7"/>
  <c r="T657" i="7"/>
  <c r="V189" i="7"/>
  <c r="T78" i="7"/>
  <c r="T182" i="7"/>
  <c r="U609" i="7"/>
  <c r="U315" i="7"/>
  <c r="U186" i="7"/>
  <c r="U643" i="7"/>
  <c r="V58" i="7"/>
  <c r="U74" i="7"/>
  <c r="T7" i="7"/>
  <c r="T109" i="7"/>
  <c r="U364" i="7"/>
  <c r="V266" i="7"/>
  <c r="T102" i="7"/>
  <c r="V532" i="7"/>
  <c r="U415" i="7"/>
  <c r="T464" i="7"/>
  <c r="V647" i="7"/>
  <c r="T629" i="7"/>
  <c r="T107" i="7"/>
  <c r="T222" i="7"/>
  <c r="U100" i="7"/>
  <c r="V397" i="7"/>
  <c r="U277" i="7"/>
  <c r="U72" i="7"/>
  <c r="V31" i="7"/>
  <c r="U542" i="7"/>
  <c r="U558" i="7"/>
  <c r="V548" i="7"/>
  <c r="V491" i="7"/>
  <c r="U11" i="7"/>
  <c r="U109" i="7"/>
  <c r="T24" i="7"/>
  <c r="V641" i="7"/>
  <c r="V571" i="7"/>
  <c r="T211" i="7"/>
  <c r="V335" i="7"/>
  <c r="U218" i="7"/>
  <c r="V501" i="7"/>
  <c r="T419" i="7"/>
  <c r="T71" i="7"/>
  <c r="V182" i="7"/>
  <c r="T57" i="7"/>
  <c r="U357" i="7"/>
  <c r="V218" i="7"/>
  <c r="U71" i="7"/>
  <c r="V178" i="7"/>
  <c r="V7" i="7"/>
  <c r="V67" i="7"/>
  <c r="T175" i="7"/>
  <c r="U296" i="7"/>
  <c r="U179" i="7"/>
  <c r="V465" i="7"/>
  <c r="T179" i="7"/>
  <c r="V300" i="7"/>
  <c r="V183" i="7"/>
  <c r="V469" i="7"/>
  <c r="T183" i="7"/>
  <c r="T305" i="7"/>
  <c r="T188" i="7"/>
  <c r="V473" i="7"/>
  <c r="T283" i="7"/>
  <c r="T28" i="7"/>
  <c r="T297" i="7"/>
  <c r="V573" i="7"/>
  <c r="T528" i="7"/>
  <c r="T424" i="7"/>
  <c r="T41" i="7"/>
  <c r="T434" i="7"/>
  <c r="T282" i="7"/>
  <c r="T494" i="7"/>
  <c r="V367" i="7"/>
  <c r="T492" i="7"/>
  <c r="T619" i="7"/>
  <c r="T628" i="7"/>
  <c r="U145" i="7"/>
  <c r="U646" i="7"/>
  <c r="T324" i="7"/>
  <c r="T600" i="7"/>
  <c r="V590" i="7"/>
  <c r="V365" i="7"/>
  <c r="V350" i="7"/>
  <c r="T640" i="7"/>
  <c r="U443" i="7"/>
  <c r="U456" i="7"/>
  <c r="U409" i="7"/>
  <c r="V433" i="7"/>
  <c r="V663" i="7"/>
  <c r="V260" i="7"/>
  <c r="V626" i="7"/>
  <c r="T160" i="7"/>
  <c r="V460" i="7"/>
  <c r="V640" i="7"/>
  <c r="T568" i="7"/>
  <c r="U256" i="7"/>
  <c r="T383" i="7"/>
  <c r="T334" i="7"/>
  <c r="U606" i="7"/>
  <c r="V334" i="7"/>
  <c r="V134" i="7"/>
  <c r="T412" i="7"/>
  <c r="U338" i="7"/>
  <c r="V93" i="7"/>
  <c r="T277" i="7"/>
  <c r="U282" i="7"/>
  <c r="U396" i="7"/>
  <c r="V321" i="7"/>
  <c r="U265" i="7"/>
  <c r="T521" i="7"/>
  <c r="T491" i="7"/>
  <c r="U653" i="7"/>
  <c r="U639" i="7"/>
  <c r="T635" i="7"/>
  <c r="T661" i="7"/>
  <c r="V627" i="7"/>
  <c r="T287" i="7"/>
  <c r="U184" i="7"/>
  <c r="T433" i="7"/>
  <c r="T243" i="7"/>
  <c r="T368" i="7"/>
  <c r="U253" i="7"/>
  <c r="V533" i="7"/>
  <c r="T454" i="7"/>
  <c r="U419" i="7"/>
  <c r="T280" i="7"/>
  <c r="T146" i="7"/>
  <c r="T371" i="7"/>
  <c r="V527" i="7"/>
  <c r="U302" i="7"/>
  <c r="V624" i="7"/>
  <c r="V98" i="7"/>
  <c r="T500" i="7"/>
  <c r="V319" i="7"/>
  <c r="T194" i="7"/>
  <c r="V76" i="7"/>
  <c r="T55" i="7"/>
  <c r="U165" i="7"/>
  <c r="V37" i="7"/>
  <c r="V336" i="7"/>
  <c r="T190" i="7"/>
  <c r="V615" i="7"/>
  <c r="V467" i="7"/>
  <c r="U536" i="7"/>
  <c r="U527" i="7"/>
  <c r="V623" i="7"/>
  <c r="T155" i="7"/>
  <c r="U274" i="7"/>
  <c r="U157" i="7"/>
  <c r="V445" i="7"/>
  <c r="T353" i="7"/>
  <c r="V163" i="7"/>
  <c r="V126" i="7"/>
  <c r="V604" i="7"/>
  <c r="V652" i="7"/>
  <c r="V538" i="7"/>
  <c r="V69" i="7"/>
  <c r="U59" i="7"/>
  <c r="V165" i="7"/>
  <c r="T6" i="7"/>
  <c r="U45" i="7"/>
  <c r="T624" i="7"/>
  <c r="T259" i="7"/>
  <c r="T384" i="7"/>
  <c r="V270" i="7"/>
  <c r="V549" i="7"/>
  <c r="U471" i="7"/>
  <c r="T119" i="7"/>
  <c r="U235" i="7"/>
  <c r="U114" i="7"/>
  <c r="V409" i="7"/>
  <c r="U297" i="7"/>
  <c r="U119" i="7"/>
  <c r="U231" i="7"/>
  <c r="V78" i="7"/>
  <c r="U144" i="7"/>
  <c r="T223" i="7"/>
  <c r="T348" i="7"/>
  <c r="V231" i="7"/>
  <c r="V513" i="7"/>
  <c r="T227" i="7"/>
  <c r="T352" i="7"/>
  <c r="T236" i="7"/>
  <c r="V517" i="7"/>
  <c r="T231" i="7"/>
  <c r="T356" i="7"/>
  <c r="U240" i="7"/>
  <c r="V521" i="7"/>
  <c r="T331" i="7"/>
  <c r="U85" i="7"/>
  <c r="V348" i="7"/>
  <c r="V621" i="7"/>
  <c r="U602" i="7"/>
  <c r="U498" i="7"/>
  <c r="U221" i="7"/>
  <c r="V26" i="7"/>
  <c r="V407" i="7"/>
  <c r="U448" i="7"/>
  <c r="V267" i="7"/>
  <c r="T248" i="7"/>
  <c r="U571" i="7"/>
  <c r="T547" i="7"/>
  <c r="T95" i="7"/>
  <c r="T134" i="7"/>
  <c r="V402" i="7"/>
  <c r="U101" i="7"/>
  <c r="U433" i="7"/>
  <c r="V45" i="7"/>
  <c r="T238" i="7"/>
  <c r="V360" i="7"/>
  <c r="V540" i="7"/>
  <c r="U553" i="7"/>
  <c r="U520" i="7"/>
  <c r="U78" i="7"/>
  <c r="U149" i="7"/>
  <c r="V411" i="7"/>
  <c r="V262" i="7"/>
  <c r="V371" i="7"/>
  <c r="V544" i="7"/>
  <c r="U195" i="7"/>
  <c r="U583" i="7"/>
  <c r="T562" i="7"/>
  <c r="V116" i="7"/>
  <c r="T121" i="7"/>
  <c r="U529" i="7"/>
  <c r="T498" i="7"/>
  <c r="U241" i="7"/>
  <c r="V514" i="7"/>
  <c r="T627" i="7"/>
  <c r="U373" i="7"/>
  <c r="U535" i="7"/>
  <c r="U587" i="7"/>
  <c r="T609" i="7"/>
  <c r="U449" i="7"/>
  <c r="U374" i="7"/>
  <c r="T615" i="7"/>
  <c r="U478" i="7"/>
  <c r="U172" i="7"/>
  <c r="T286" i="7"/>
  <c r="U635" i="7"/>
  <c r="T529" i="7"/>
  <c r="U108" i="7"/>
  <c r="V32" i="7"/>
  <c r="U358" i="7"/>
  <c r="V498" i="7"/>
  <c r="T291" i="7"/>
  <c r="U37" i="7"/>
  <c r="V305" i="7"/>
  <c r="V581" i="7"/>
  <c r="U506" i="7"/>
  <c r="T537" i="7"/>
  <c r="T354" i="7"/>
  <c r="V280" i="7"/>
  <c r="V516" i="7"/>
  <c r="T32" i="7"/>
  <c r="V400" i="7"/>
  <c r="U481" i="7"/>
  <c r="T540" i="7"/>
  <c r="T403" i="7"/>
  <c r="T564" i="7"/>
  <c r="T408" i="7"/>
  <c r="T519" i="7"/>
  <c r="T103" i="7"/>
  <c r="V217" i="7"/>
  <c r="V95" i="7"/>
  <c r="V393" i="7"/>
  <c r="V271" i="7"/>
  <c r="U64" i="7"/>
  <c r="V21" i="7"/>
  <c r="V599" i="7"/>
  <c r="V568" i="7"/>
  <c r="U468" i="7"/>
  <c r="T203" i="7"/>
  <c r="V326" i="7"/>
  <c r="V209" i="7"/>
  <c r="V493" i="7"/>
  <c r="U410" i="7"/>
  <c r="U259" i="7"/>
  <c r="V212" i="7"/>
  <c r="V15" i="7"/>
  <c r="U223" i="7"/>
  <c r="V431" i="7"/>
  <c r="V203" i="7"/>
  <c r="U107" i="7"/>
  <c r="T218" i="7"/>
  <c r="V59" i="7"/>
  <c r="T125" i="7"/>
  <c r="V240" i="7"/>
  <c r="T307" i="7"/>
  <c r="V56" i="7"/>
  <c r="U323" i="7"/>
  <c r="V597" i="7"/>
  <c r="V523" i="7"/>
  <c r="T167" i="7"/>
  <c r="V287" i="7"/>
  <c r="U170" i="7"/>
  <c r="V457" i="7"/>
  <c r="V368" i="7"/>
  <c r="V17" i="7"/>
  <c r="V283" i="7"/>
  <c r="V155" i="7"/>
  <c r="U220" i="7"/>
  <c r="T271" i="7"/>
  <c r="U13" i="7"/>
  <c r="T284" i="7"/>
  <c r="V561" i="7"/>
  <c r="T275" i="7"/>
  <c r="T18" i="7"/>
  <c r="U288" i="7"/>
  <c r="V565" i="7"/>
  <c r="T279" i="7"/>
  <c r="V22" i="7"/>
  <c r="V292" i="7"/>
  <c r="V569" i="7"/>
  <c r="U39" i="7"/>
  <c r="V142" i="7"/>
  <c r="U57" i="7"/>
  <c r="T10" i="7"/>
  <c r="U310" i="7"/>
  <c r="V88" i="7"/>
  <c r="U370" i="7"/>
  <c r="T496" i="7"/>
  <c r="U617" i="7"/>
  <c r="V286" i="7"/>
  <c r="V294" i="7"/>
  <c r="T514" i="7"/>
  <c r="U629" i="7"/>
  <c r="U665" i="7"/>
  <c r="T209" i="7"/>
  <c r="T278" i="7"/>
  <c r="T481" i="7"/>
  <c r="T355" i="7"/>
  <c r="U522" i="7"/>
  <c r="V224" i="7"/>
  <c r="V416" i="7"/>
  <c r="U604" i="7"/>
  <c r="V121" i="7"/>
  <c r="T401" i="7"/>
  <c r="V646" i="7"/>
  <c r="T309" i="7"/>
  <c r="V253" i="7"/>
  <c r="U508" i="7"/>
  <c r="T465" i="7"/>
  <c r="T596" i="7"/>
  <c r="U618" i="7"/>
  <c r="T551" i="7"/>
  <c r="T296" i="7"/>
  <c r="T499" i="7"/>
  <c r="V551" i="7"/>
  <c r="T475" i="7"/>
  <c r="T345" i="7"/>
  <c r="U659" i="7"/>
  <c r="T337" i="7"/>
  <c r="U610" i="7"/>
  <c r="V564" i="7"/>
  <c r="V550" i="7"/>
  <c r="T473" i="7"/>
  <c r="U84" i="7"/>
  <c r="V500" i="7"/>
  <c r="U545" i="7"/>
  <c r="U441" i="7"/>
  <c r="U89" i="7"/>
  <c r="V622" i="7"/>
  <c r="V320" i="7"/>
  <c r="U549" i="7"/>
  <c r="T513" i="7"/>
  <c r="U36" i="7"/>
  <c r="V162" i="7"/>
  <c r="U301" i="7"/>
  <c r="U528" i="7"/>
  <c r="V135" i="7"/>
  <c r="T339" i="7"/>
  <c r="V94" i="7"/>
  <c r="U9" i="7"/>
  <c r="V629" i="7"/>
  <c r="V558" i="7"/>
  <c r="V12" i="7"/>
  <c r="U411" i="7"/>
  <c r="V391" i="7"/>
  <c r="T653" i="7"/>
  <c r="T172" i="7"/>
  <c r="T70" i="7"/>
  <c r="U430" i="7"/>
  <c r="T416" i="7"/>
  <c r="T654" i="7"/>
  <c r="U496" i="7"/>
  <c r="T216" i="7"/>
  <c r="V131" i="7"/>
  <c r="T151" i="7"/>
  <c r="T270" i="7"/>
  <c r="T153" i="7"/>
  <c r="V441" i="7"/>
  <c r="V346" i="7"/>
  <c r="U156" i="7"/>
  <c r="U120" i="7"/>
  <c r="U662" i="7"/>
  <c r="T181" i="7"/>
  <c r="V614" i="7"/>
  <c r="T251" i="7"/>
  <c r="T376" i="7"/>
  <c r="T262" i="7"/>
  <c r="V541" i="7"/>
  <c r="V462" i="7"/>
  <c r="V436" i="7"/>
  <c r="V291" i="7"/>
  <c r="U180" i="7"/>
  <c r="U392" i="7"/>
  <c r="T586" i="7"/>
  <c r="T321" i="7"/>
  <c r="V3" i="7"/>
  <c r="U270" i="7"/>
  <c r="V136" i="7"/>
  <c r="V202" i="7"/>
  <c r="T369" i="7"/>
  <c r="U15" i="7"/>
  <c r="T114" i="7"/>
  <c r="V28" i="7"/>
  <c r="V645" i="7"/>
  <c r="T576" i="7"/>
  <c r="T215" i="7"/>
  <c r="T340" i="7"/>
  <c r="V222" i="7"/>
  <c r="V505" i="7"/>
  <c r="U423" i="7"/>
  <c r="V75" i="7"/>
  <c r="T336" i="7"/>
  <c r="U225" i="7"/>
  <c r="T46" i="7"/>
  <c r="T319" i="7"/>
  <c r="V70" i="7"/>
  <c r="U336" i="7"/>
  <c r="V609" i="7"/>
  <c r="T323" i="7"/>
  <c r="T76" i="7"/>
  <c r="V340" i="7"/>
  <c r="V613" i="7"/>
  <c r="T327" i="7"/>
  <c r="V80" i="7"/>
  <c r="V344" i="7"/>
  <c r="V617" i="7"/>
  <c r="U87" i="7"/>
  <c r="U196" i="7"/>
  <c r="U24" i="7"/>
  <c r="V92" i="7"/>
  <c r="U480" i="7"/>
  <c r="V220" i="7"/>
  <c r="V495" i="7"/>
  <c r="U243" i="7"/>
  <c r="V215" i="7"/>
  <c r="U229" i="7"/>
  <c r="V375" i="7"/>
  <c r="T630" i="7"/>
  <c r="T578" i="7"/>
  <c r="V97" i="7"/>
  <c r="V85" i="7"/>
  <c r="T489" i="7"/>
  <c r="T89" i="7"/>
  <c r="U503" i="7"/>
  <c r="T544" i="7"/>
  <c r="V357" i="7"/>
  <c r="V120" i="7"/>
  <c r="V643" i="7"/>
  <c r="T644" i="7"/>
  <c r="U588" i="7"/>
  <c r="U469" i="7"/>
  <c r="V440" i="7"/>
  <c r="V347" i="7"/>
  <c r="V588" i="7"/>
  <c r="T638" i="7"/>
  <c r="T116" i="7"/>
  <c r="U228" i="7"/>
  <c r="T577" i="7"/>
  <c r="V651" i="7"/>
  <c r="U375" i="7"/>
  <c r="U286" i="7"/>
  <c r="U660" i="7"/>
  <c r="T191" i="7"/>
  <c r="V170" i="7"/>
  <c r="U424" i="7"/>
  <c r="V168" i="7"/>
  <c r="U585" i="7"/>
  <c r="V535" i="7"/>
  <c r="U313" i="7"/>
  <c r="V208" i="7"/>
  <c r="U657" i="7"/>
  <c r="U641" i="7"/>
  <c r="V515" i="7"/>
  <c r="T261" i="7"/>
  <c r="V210" i="7"/>
  <c r="T460" i="7"/>
  <c r="V575" i="7"/>
  <c r="U513" i="7"/>
  <c r="T186" i="7"/>
  <c r="T639" i="7"/>
  <c r="V577" i="7"/>
  <c r="T56" i="7"/>
  <c r="U317" i="7"/>
  <c r="U47" i="7"/>
  <c r="V152" i="7"/>
  <c r="T5" i="7"/>
  <c r="V24" i="7"/>
  <c r="T611" i="7"/>
  <c r="V110" i="7"/>
  <c r="V463" i="7"/>
  <c r="T477" i="7"/>
  <c r="U627" i="7"/>
  <c r="T293" i="7"/>
  <c r="T204" i="7"/>
  <c r="T237" i="7"/>
  <c r="T351" i="7"/>
  <c r="U661" i="7"/>
  <c r="V459" i="7"/>
  <c r="V332" i="7"/>
  <c r="U462" i="7"/>
  <c r="T199" i="7"/>
  <c r="U322" i="7"/>
  <c r="U205" i="7"/>
  <c r="V489" i="7"/>
  <c r="T406" i="7"/>
  <c r="U252" i="7"/>
  <c r="U206" i="7"/>
  <c r="V158" i="7"/>
  <c r="T517" i="7"/>
  <c r="V333" i="7"/>
  <c r="T299" i="7"/>
  <c r="V46" i="7"/>
  <c r="U314" i="7"/>
  <c r="V589" i="7"/>
  <c r="T515" i="7"/>
  <c r="V567" i="7"/>
  <c r="V364" i="7"/>
  <c r="U299" i="7"/>
  <c r="U538" i="7"/>
  <c r="T58" i="7"/>
  <c r="T414" i="7"/>
  <c r="T61" i="7"/>
  <c r="V322" i="7"/>
  <c r="T208" i="7"/>
  <c r="V20" i="7"/>
  <c r="V458" i="7"/>
  <c r="U63" i="7"/>
  <c r="T170" i="7"/>
  <c r="U6" i="7"/>
  <c r="U53" i="7"/>
  <c r="U628" i="7"/>
  <c r="T263" i="7"/>
  <c r="T4" i="7"/>
  <c r="U275" i="7"/>
  <c r="V553" i="7"/>
  <c r="T27" i="7"/>
  <c r="T133" i="7"/>
  <c r="U4" i="7"/>
  <c r="U295" i="7"/>
  <c r="V140" i="7"/>
  <c r="U27" i="7"/>
  <c r="V128" i="7"/>
  <c r="V42" i="7"/>
  <c r="V657" i="7"/>
  <c r="U31" i="7"/>
  <c r="U133" i="7"/>
  <c r="T48" i="7"/>
  <c r="V661" i="7"/>
  <c r="U35" i="7"/>
  <c r="T138" i="7"/>
  <c r="V52" i="7"/>
  <c r="V665" i="7"/>
  <c r="U135" i="7"/>
  <c r="V248" i="7"/>
  <c r="U105" i="7"/>
  <c r="U173" i="7"/>
  <c r="U598" i="7"/>
  <c r="T317" i="7"/>
  <c r="T590" i="7"/>
  <c r="V574" i="7"/>
  <c r="T357" i="7"/>
  <c r="U175" i="7"/>
  <c r="T593" i="7"/>
  <c r="V186" i="7"/>
  <c r="T108" i="7"/>
  <c r="U258" i="7"/>
  <c r="V385" i="7"/>
  <c r="T655" i="7"/>
  <c r="U250" i="7"/>
  <c r="U621" i="7"/>
  <c r="V150" i="7"/>
  <c r="U453" i="7"/>
  <c r="U608" i="7"/>
  <c r="U473" i="7"/>
  <c r="T395" i="7"/>
  <c r="V656" i="7"/>
  <c r="V281" i="7"/>
  <c r="V536" i="7"/>
  <c r="V432" i="7"/>
  <c r="T68" i="7"/>
  <c r="T565" i="7"/>
  <c r="T302" i="7"/>
  <c r="V524" i="7"/>
  <c r="T449" i="7"/>
  <c r="T250" i="7"/>
  <c r="T276" i="7"/>
  <c r="T650" i="7"/>
  <c r="T367" i="7"/>
  <c r="V313" i="7"/>
  <c r="T322" i="7"/>
  <c r="T490" i="7"/>
  <c r="T378" i="7"/>
  <c r="T581" i="7"/>
  <c r="T430" i="7"/>
  <c r="U455" i="7"/>
  <c r="V487" i="7"/>
  <c r="V60" i="7"/>
  <c r="U384" i="7"/>
  <c r="V141" i="7"/>
  <c r="T418" i="7"/>
  <c r="U616" i="7"/>
  <c r="U93" i="7"/>
  <c r="V448" i="7"/>
  <c r="T422" i="7"/>
  <c r="T658" i="7"/>
  <c r="T456" i="7"/>
  <c r="U155" i="7"/>
  <c r="U171" i="7"/>
  <c r="V430" i="7"/>
  <c r="U95" i="7"/>
  <c r="T205" i="7"/>
  <c r="U38" i="7"/>
  <c r="V105" i="7"/>
  <c r="U663" i="7"/>
  <c r="V198" i="7"/>
  <c r="T516" i="7"/>
  <c r="V552" i="7"/>
  <c r="V526" i="7"/>
  <c r="U420" i="7"/>
  <c r="U321" i="7"/>
  <c r="V659" i="7"/>
  <c r="T176" i="7"/>
  <c r="V507" i="7"/>
  <c r="T320" i="7"/>
  <c r="U499" i="7"/>
  <c r="U132" i="7"/>
  <c r="T247" i="7"/>
  <c r="T372" i="7"/>
  <c r="V257" i="7"/>
  <c r="V537" i="7"/>
  <c r="U458" i="7"/>
  <c r="T428" i="7"/>
  <c r="V285" i="7"/>
  <c r="T289" i="7"/>
  <c r="T44" i="7"/>
  <c r="U367" i="7"/>
  <c r="U7" i="7"/>
  <c r="V104" i="7"/>
  <c r="V18" i="7"/>
  <c r="V637" i="7"/>
  <c r="U567" i="7"/>
  <c r="T30" i="7"/>
  <c r="T420" i="7"/>
  <c r="V404" i="7"/>
  <c r="V311" i="7"/>
  <c r="U193" i="7"/>
  <c r="T15" i="7"/>
  <c r="U118" i="7"/>
  <c r="U372" i="7"/>
  <c r="V277" i="7"/>
  <c r="T117" i="7"/>
  <c r="T546" i="7"/>
  <c r="U111" i="7"/>
  <c r="U222" i="7"/>
  <c r="V66" i="7"/>
  <c r="V130" i="7"/>
  <c r="T265" i="7"/>
  <c r="T311" i="7"/>
  <c r="U61" i="7"/>
  <c r="V327" i="7"/>
  <c r="V601" i="7"/>
  <c r="T75" i="7"/>
  <c r="U187" i="7"/>
  <c r="V61" i="7"/>
  <c r="T362" i="7"/>
  <c r="T225" i="7"/>
  <c r="U75" i="7"/>
  <c r="U183" i="7"/>
  <c r="T8" i="7"/>
  <c r="U73" i="7"/>
  <c r="U79" i="7"/>
  <c r="V187" i="7"/>
  <c r="V9" i="7"/>
  <c r="V79" i="7"/>
  <c r="U83" i="7"/>
  <c r="T192" i="7"/>
  <c r="U16" i="7"/>
  <c r="U86" i="7"/>
  <c r="T37" i="7"/>
  <c r="T301" i="7"/>
  <c r="V179" i="7"/>
  <c r="T47" i="7"/>
  <c r="T126" i="7"/>
  <c r="U398" i="7"/>
  <c r="V77" i="7"/>
  <c r="V355" i="7"/>
  <c r="U34" i="7"/>
  <c r="V175" i="7"/>
  <c r="V84" i="7"/>
  <c r="U581" i="7"/>
  <c r="V543" i="7"/>
  <c r="U351" i="7"/>
  <c r="T72" i="7"/>
  <c r="U141" i="7"/>
  <c r="U404" i="7"/>
  <c r="V251" i="7"/>
  <c r="T365" i="7"/>
  <c r="V539" i="7"/>
  <c r="T165" i="7"/>
  <c r="V422" i="7"/>
  <c r="T599" i="7"/>
  <c r="T531" i="7"/>
  <c r="U586" i="7"/>
  <c r="V632" i="7"/>
  <c r="T507" i="7"/>
  <c r="T242" i="7"/>
  <c r="U136" i="7"/>
  <c r="V420" i="7"/>
  <c r="T536" i="7"/>
  <c r="T375" i="7"/>
  <c r="V520" i="7"/>
  <c r="V228" i="7"/>
  <c r="T333" i="7"/>
  <c r="V442" i="7"/>
  <c r="V196" i="7"/>
  <c r="T511" i="7"/>
  <c r="V112" i="7"/>
  <c r="U516" i="7"/>
  <c r="T202" i="7"/>
  <c r="T435" i="7"/>
  <c r="U656" i="7"/>
  <c r="U512" i="7"/>
  <c r="U207" i="7"/>
  <c r="V506" i="7"/>
  <c r="U247" i="7"/>
  <c r="U521" i="7"/>
  <c r="V362" i="7"/>
  <c r="V255" i="7"/>
  <c r="T526" i="7"/>
  <c r="T545" i="7"/>
  <c r="V349" i="7"/>
  <c r="T665" i="7"/>
  <c r="V328" i="7"/>
  <c r="V272" i="7"/>
  <c r="U526" i="7"/>
  <c r="U143" i="7"/>
  <c r="U257" i="7"/>
  <c r="U117" i="7"/>
  <c r="U185" i="7"/>
  <c r="U347" i="7"/>
  <c r="U278" i="7"/>
  <c r="V145" i="7"/>
  <c r="U631" i="7"/>
  <c r="U289" i="7"/>
  <c r="T539" i="7"/>
  <c r="U414" i="7"/>
  <c r="U592" i="7"/>
  <c r="V351" i="7"/>
  <c r="V14" i="7"/>
  <c r="V559" i="7"/>
  <c r="T566" i="7"/>
  <c r="U577" i="7"/>
  <c r="T295" i="7"/>
  <c r="T42" i="7"/>
  <c r="T310" i="7"/>
  <c r="V585" i="7"/>
  <c r="V510" i="7"/>
  <c r="V554" i="7"/>
  <c r="T359" i="7"/>
  <c r="T399" i="7"/>
  <c r="U426" i="7"/>
  <c r="T453" i="7"/>
  <c r="U55" i="7"/>
  <c r="U161" i="7"/>
  <c r="V5" i="7"/>
  <c r="V38" i="7"/>
  <c r="V619" i="7"/>
  <c r="U126" i="7"/>
  <c r="U472" i="7"/>
  <c r="U490" i="7"/>
  <c r="U664" i="7"/>
  <c r="U320" i="7"/>
  <c r="T63" i="7"/>
  <c r="T174" i="7"/>
  <c r="V47" i="7"/>
  <c r="T347" i="7"/>
  <c r="U204" i="7"/>
  <c r="T633" i="7"/>
  <c r="U8" i="7"/>
  <c r="V274" i="7"/>
  <c r="T144" i="7"/>
  <c r="U208" i="7"/>
  <c r="T379" i="7"/>
  <c r="U19" i="7"/>
  <c r="V118" i="7"/>
  <c r="U33" i="7"/>
  <c r="V649" i="7"/>
  <c r="T123" i="7"/>
  <c r="V239" i="7"/>
  <c r="V119" i="7"/>
  <c r="V413" i="7"/>
  <c r="U303" i="7"/>
  <c r="U123" i="7"/>
  <c r="V235" i="7"/>
  <c r="T86" i="7"/>
  <c r="T150" i="7"/>
  <c r="U127" i="7"/>
  <c r="T240" i="7"/>
  <c r="U92" i="7"/>
  <c r="T156" i="7"/>
  <c r="U131" i="7"/>
  <c r="U244" i="7"/>
  <c r="T98" i="7"/>
  <c r="U162" i="7"/>
  <c r="U94" i="7"/>
  <c r="U352" i="7"/>
  <c r="U249" i="7"/>
  <c r="V156" i="7"/>
  <c r="T272" i="7"/>
  <c r="V476" i="7"/>
  <c r="T338" i="7"/>
  <c r="V483" i="7"/>
  <c r="U194" i="7"/>
  <c r="U325" i="7"/>
  <c r="V530" i="7"/>
  <c r="V153" i="7"/>
  <c r="U140" i="7"/>
  <c r="U645" i="7"/>
  <c r="V258" i="7"/>
  <c r="V246" i="7"/>
  <c r="T501" i="7"/>
  <c r="T452" i="7"/>
  <c r="T570" i="7"/>
  <c r="T613" i="7"/>
  <c r="T525" i="7"/>
  <c r="V108" i="7"/>
  <c r="V570" i="7"/>
  <c r="U434" i="7"/>
  <c r="T479" i="7"/>
  <c r="T329" i="7"/>
  <c r="V103" i="7"/>
  <c r="T386" i="7"/>
  <c r="T538" i="7"/>
  <c r="T34" i="7"/>
  <c r="V390" i="7"/>
  <c r="T469" i="7"/>
  <c r="V180" i="7"/>
  <c r="U599" i="7"/>
  <c r="U188" i="7"/>
  <c r="V302" i="7"/>
  <c r="V481" i="7"/>
  <c r="T40" i="7"/>
  <c r="V298" i="7"/>
  <c r="T663" i="7"/>
  <c r="V380" i="7"/>
  <c r="T518" i="7"/>
  <c r="U523" i="7"/>
  <c r="V591" i="7"/>
  <c r="T623" i="7"/>
  <c r="U12" i="7"/>
  <c r="V342" i="7"/>
  <c r="T621" i="7"/>
  <c r="T648" i="7"/>
  <c r="V387" i="7"/>
  <c r="V468" i="7"/>
  <c r="U582" i="7"/>
  <c r="T505" i="7"/>
  <c r="V74" i="7"/>
  <c r="V475" i="7"/>
  <c r="U379" i="7"/>
  <c r="U46" i="7"/>
  <c r="V309" i="7"/>
  <c r="U190" i="7"/>
  <c r="V10" i="7"/>
  <c r="U432" i="7"/>
  <c r="V353" i="7"/>
  <c r="T269" i="7"/>
  <c r="V122" i="7"/>
  <c r="T553" i="7"/>
  <c r="T128" i="7"/>
  <c r="U492" i="7"/>
  <c r="V660" i="7"/>
  <c r="U594" i="7"/>
  <c r="U146" i="7"/>
  <c r="U181" i="7"/>
  <c r="V164" i="7"/>
  <c r="T396" i="7"/>
  <c r="U3" i="7"/>
  <c r="T100" i="7"/>
  <c r="T14" i="7"/>
  <c r="V633" i="7"/>
  <c r="T563" i="7"/>
  <c r="U21" i="7"/>
  <c r="V415" i="7"/>
  <c r="T483" i="7"/>
  <c r="V263" i="7"/>
  <c r="U238" i="7"/>
  <c r="U103" i="7"/>
  <c r="V213" i="7"/>
  <c r="T53" i="7"/>
  <c r="V117" i="7"/>
  <c r="U191" i="7"/>
  <c r="U212" i="7"/>
  <c r="T26" i="7"/>
  <c r="V563" i="7"/>
  <c r="T595" i="7"/>
  <c r="V446" i="7"/>
  <c r="T111" i="7"/>
  <c r="U226" i="7"/>
  <c r="T105" i="7"/>
  <c r="V401" i="7"/>
  <c r="V284" i="7"/>
  <c r="T80" i="7"/>
  <c r="V65" i="7"/>
  <c r="U327" i="7"/>
  <c r="U214" i="7"/>
  <c r="U29" i="7"/>
  <c r="T463" i="7"/>
  <c r="U67" i="7"/>
  <c r="U174" i="7"/>
  <c r="V6" i="7"/>
  <c r="T60" i="7"/>
  <c r="T171" i="7"/>
  <c r="T292" i="7"/>
  <c r="V174" i="7"/>
  <c r="V461" i="7"/>
  <c r="V373" i="7"/>
  <c r="U22" i="7"/>
  <c r="T288" i="7"/>
  <c r="T162" i="7"/>
  <c r="V225" i="7"/>
  <c r="V27" i="7"/>
  <c r="U292" i="7"/>
  <c r="V167" i="7"/>
  <c r="U232" i="7"/>
  <c r="U32" i="7"/>
  <c r="V296" i="7"/>
  <c r="T173" i="7"/>
  <c r="T43" i="7"/>
  <c r="U152" i="7"/>
  <c r="V23" i="7"/>
  <c r="U319" i="7"/>
  <c r="U28" i="7"/>
  <c r="T476" i="7"/>
  <c r="T77" i="7"/>
  <c r="V490" i="7"/>
  <c r="U517" i="7"/>
  <c r="U350" i="7"/>
  <c r="V618" i="7"/>
  <c r="U121" i="7"/>
  <c r="V586" i="7"/>
  <c r="T588" i="7"/>
  <c r="U534" i="7"/>
  <c r="U436" i="7"/>
  <c r="U342" i="7"/>
  <c r="V583" i="7"/>
  <c r="T632" i="7"/>
  <c r="T106" i="7"/>
  <c r="V194" i="7"/>
  <c r="U551" i="7"/>
  <c r="T583" i="7"/>
  <c r="T602" i="7"/>
  <c r="U276" i="7"/>
  <c r="T25" i="7"/>
  <c r="U493" i="7"/>
  <c r="T234" i="7"/>
  <c r="V508" i="7"/>
  <c r="T300" i="7"/>
  <c r="U236" i="7"/>
  <c r="T391" i="7"/>
  <c r="T487" i="7"/>
  <c r="T312" i="7"/>
  <c r="T482" i="7"/>
  <c r="U578" i="7"/>
  <c r="T436" i="7"/>
  <c r="V87" i="7"/>
  <c r="V157" i="7"/>
  <c r="U417" i="7"/>
  <c r="U281" i="7"/>
  <c r="U622" i="7"/>
  <c r="T443" i="7"/>
  <c r="T506" i="7"/>
  <c r="T74" i="7"/>
  <c r="T239" i="7"/>
  <c r="T177" i="7"/>
  <c r="V428" i="7"/>
  <c r="U189" i="7"/>
  <c r="T580" i="7"/>
  <c r="V106" i="7"/>
  <c r="U416" i="7"/>
  <c r="U106" i="7"/>
  <c r="T530" i="7"/>
  <c r="U546" i="7"/>
  <c r="T550" i="7"/>
  <c r="T446" i="7"/>
  <c r="T101" i="7"/>
  <c r="V620" i="7"/>
  <c r="V631" i="7"/>
  <c r="T388" i="7"/>
  <c r="T427" i="7"/>
  <c r="T604" i="7"/>
  <c r="V625" i="7"/>
  <c r="V64" i="7"/>
  <c r="T326" i="7"/>
  <c r="V68" i="7"/>
  <c r="U234" i="7"/>
  <c r="V486" i="7"/>
  <c r="U638" i="7"/>
  <c r="V359" i="7"/>
  <c r="U169" i="7"/>
  <c r="V184" i="7"/>
  <c r="V443" i="7"/>
  <c r="U346" i="7"/>
  <c r="T523" i="7"/>
  <c r="U30" i="7"/>
  <c r="V602" i="7"/>
  <c r="V199" i="7"/>
  <c r="U579" i="7"/>
  <c r="T92" i="7"/>
  <c r="U333" i="7"/>
  <c r="T253" i="7"/>
  <c r="U445" i="7"/>
  <c r="V40" i="7"/>
  <c r="V464" i="7"/>
  <c r="T617" i="7"/>
  <c r="U466" i="7"/>
  <c r="V392" i="7"/>
  <c r="V323" i="7"/>
  <c r="U568" i="7"/>
  <c r="V595" i="7"/>
  <c r="U69" i="7"/>
  <c r="T22" i="7"/>
  <c r="T168" i="7"/>
  <c r="V102" i="7"/>
  <c r="T370" i="7"/>
  <c r="T169" i="7"/>
  <c r="Y15" i="7"/>
  <c r="Y12" i="7"/>
  <c r="Y32" i="7"/>
  <c r="S243" i="5"/>
  <c r="U139" i="5"/>
  <c r="T52" i="5"/>
  <c r="U328" i="5"/>
  <c r="U250" i="5"/>
  <c r="U54" i="5"/>
  <c r="U216" i="5"/>
  <c r="S432" i="5"/>
  <c r="T210" i="5"/>
  <c r="T145" i="5"/>
  <c r="S381" i="5"/>
  <c r="S81" i="5"/>
  <c r="S64" i="5"/>
  <c r="U172" i="5"/>
  <c r="S7" i="5"/>
  <c r="T243" i="5"/>
  <c r="S222" i="5"/>
  <c r="T17" i="5"/>
  <c r="S310" i="5"/>
  <c r="S234" i="5"/>
  <c r="U81" i="5"/>
  <c r="U226" i="5"/>
  <c r="S61" i="5"/>
  <c r="U448" i="5"/>
  <c r="S363" i="5"/>
  <c r="S244" i="5"/>
  <c r="U45" i="5"/>
  <c r="U334" i="5"/>
  <c r="T271" i="5"/>
  <c r="T55" i="5"/>
  <c r="T20" i="5"/>
  <c r="T254" i="5"/>
  <c r="T64" i="5"/>
  <c r="T76" i="5"/>
  <c r="T388" i="5"/>
  <c r="U293" i="5"/>
  <c r="U273" i="5"/>
  <c r="U189" i="5"/>
  <c r="U65" i="5"/>
  <c r="T443" i="5"/>
  <c r="U24" i="5"/>
  <c r="S63" i="5"/>
  <c r="T299" i="5"/>
  <c r="S294" i="5"/>
  <c r="U94" i="5"/>
  <c r="U202" i="5"/>
  <c r="U21" i="5"/>
  <c r="U398" i="5"/>
  <c r="U221" i="5"/>
  <c r="T281" i="5"/>
  <c r="T222" i="5"/>
  <c r="T159" i="5"/>
  <c r="S110" i="5"/>
  <c r="T374" i="5"/>
  <c r="T202" i="5"/>
  <c r="T214" i="5"/>
  <c r="T436" i="5"/>
  <c r="U396" i="5"/>
  <c r="U307" i="5"/>
  <c r="S273" i="5"/>
  <c r="U301" i="5"/>
  <c r="S167" i="5"/>
  <c r="U63" i="5"/>
  <c r="T206" i="5"/>
  <c r="S264" i="5"/>
  <c r="T407" i="5"/>
  <c r="U88" i="5"/>
  <c r="S267" i="5"/>
  <c r="U163" i="5"/>
  <c r="T84" i="5"/>
  <c r="U354" i="5"/>
  <c r="U18" i="5"/>
  <c r="U371" i="5"/>
  <c r="U9" i="5"/>
  <c r="S127" i="5"/>
  <c r="S62" i="5"/>
  <c r="U337" i="5"/>
  <c r="S114" i="5"/>
  <c r="S39" i="5"/>
  <c r="T275" i="5"/>
  <c r="S265" i="5"/>
  <c r="U62" i="5"/>
  <c r="T347" i="5"/>
  <c r="T298" i="5"/>
  <c r="V531" i="7"/>
  <c r="V386" i="7"/>
  <c r="U479" i="7"/>
  <c r="U655" i="7"/>
  <c r="V518" i="7"/>
  <c r="U163" i="7"/>
  <c r="U177" i="7"/>
  <c r="T438" i="7"/>
  <c r="U328" i="7"/>
  <c r="T400" i="7"/>
  <c r="V576" i="7"/>
  <c r="U203" i="7"/>
  <c r="V382" i="7"/>
  <c r="V378" i="7"/>
  <c r="T304" i="7"/>
  <c r="U552" i="7"/>
  <c r="V317" i="7"/>
  <c r="U390" i="7"/>
  <c r="U98" i="7"/>
  <c r="U81" i="7"/>
  <c r="U345" i="7"/>
  <c r="V114" i="7"/>
  <c r="U254" i="7"/>
  <c r="T535" i="7"/>
  <c r="V111" i="7"/>
  <c r="U611" i="7"/>
  <c r="T210" i="7"/>
  <c r="U590" i="7"/>
  <c r="T104" i="7"/>
  <c r="V35" i="7"/>
  <c r="U497" i="7"/>
  <c r="U402" i="7"/>
  <c r="T647" i="7"/>
  <c r="T591" i="7"/>
  <c r="V234" i="7"/>
  <c r="T429" i="7"/>
  <c r="T246" i="7"/>
  <c r="V233" i="7"/>
  <c r="U488" i="7"/>
  <c r="V418" i="7"/>
  <c r="Y23" i="7"/>
  <c r="Y10" i="7"/>
  <c r="O13" i="7"/>
  <c r="S291" i="5"/>
  <c r="U187" i="5"/>
  <c r="T116" i="5"/>
  <c r="U378" i="5"/>
  <c r="S54" i="5"/>
  <c r="S194" i="5"/>
  <c r="S316" i="5"/>
  <c r="S360" i="5"/>
  <c r="U417" i="5"/>
  <c r="U341" i="5"/>
  <c r="U297" i="5"/>
  <c r="T156" i="5"/>
  <c r="U277" i="5"/>
  <c r="U348" i="5"/>
  <c r="S55" i="5"/>
  <c r="T291" i="5"/>
  <c r="U284" i="5"/>
  <c r="U84" i="5"/>
  <c r="T363" i="5"/>
  <c r="U327" i="5"/>
  <c r="T236" i="5"/>
  <c r="T389" i="5"/>
  <c r="S200" i="5"/>
  <c r="S160" i="5"/>
  <c r="U281" i="5"/>
  <c r="U233" i="5"/>
  <c r="T269" i="5"/>
  <c r="U23" i="5"/>
  <c r="S68" i="5"/>
  <c r="T103" i="5"/>
  <c r="S34" i="5"/>
  <c r="U313" i="5"/>
  <c r="T128" i="5"/>
  <c r="T140" i="5"/>
  <c r="T449" i="5"/>
  <c r="S441" i="5"/>
  <c r="S357" i="5"/>
  <c r="T297" i="5"/>
  <c r="U445" i="5"/>
  <c r="S181" i="5"/>
  <c r="T102" i="5"/>
  <c r="S111" i="5"/>
  <c r="U7" i="5"/>
  <c r="S350" i="5"/>
  <c r="U158" i="5"/>
  <c r="U266" i="5"/>
  <c r="U33" i="5"/>
  <c r="S272" i="5"/>
  <c r="S202" i="5"/>
  <c r="U37" i="5"/>
  <c r="U249" i="5"/>
  <c r="T207" i="5"/>
  <c r="S174" i="5"/>
  <c r="T422" i="5"/>
  <c r="T266" i="5"/>
  <c r="U140" i="5"/>
  <c r="S225" i="5"/>
  <c r="T432" i="5"/>
  <c r="T168" i="5"/>
  <c r="U60" i="5"/>
  <c r="T310" i="5"/>
  <c r="S215" i="5"/>
  <c r="U111" i="5"/>
  <c r="T270" i="5"/>
  <c r="S144" i="5"/>
  <c r="S397" i="5"/>
  <c r="T31" i="5"/>
  <c r="S315" i="5"/>
  <c r="U211" i="5"/>
  <c r="T148" i="5"/>
  <c r="U402" i="5"/>
  <c r="S86" i="5"/>
  <c r="U325" i="5"/>
  <c r="S165" i="5"/>
  <c r="S175" i="5"/>
  <c r="S126" i="5"/>
  <c r="U116" i="5"/>
  <c r="U376" i="5"/>
  <c r="S87" i="5"/>
  <c r="T323" i="5"/>
  <c r="U322" i="5"/>
  <c r="U126" i="5"/>
  <c r="T42" i="5"/>
  <c r="S377" i="5"/>
  <c r="U626" i="7"/>
  <c r="U658" i="7"/>
  <c r="T571" i="7"/>
  <c r="T552" i="7"/>
  <c r="T36" i="7"/>
  <c r="U334" i="7"/>
  <c r="T298" i="7"/>
  <c r="U547" i="7"/>
  <c r="U543" i="7"/>
  <c r="V19" i="7"/>
  <c r="U649" i="7"/>
  <c r="V282" i="7"/>
  <c r="V638" i="7"/>
  <c r="U484" i="7"/>
  <c r="T389" i="7"/>
  <c r="T631" i="7"/>
  <c r="U452" i="7"/>
  <c r="U640" i="7"/>
  <c r="V176" i="7"/>
  <c r="V192" i="7"/>
  <c r="T451" i="7"/>
  <c r="U355" i="7"/>
  <c r="T413" i="7"/>
  <c r="U518" i="7"/>
  <c r="T180" i="7"/>
  <c r="U88" i="7"/>
  <c r="U354" i="7"/>
  <c r="U125" i="7"/>
  <c r="U263" i="7"/>
  <c r="U475" i="7"/>
  <c r="U593" i="7"/>
  <c r="T485" i="7"/>
  <c r="T200" i="7"/>
  <c r="U636" i="7"/>
  <c r="V394" i="7"/>
  <c r="V644" i="7"/>
  <c r="T397" i="7"/>
  <c r="U329" i="7"/>
  <c r="U573" i="7"/>
  <c r="U564" i="7"/>
  <c r="Y7" i="7"/>
  <c r="T2" i="7"/>
  <c r="Y9" i="7"/>
  <c r="S339" i="5"/>
  <c r="U235" i="5"/>
  <c r="T180" i="5"/>
  <c r="U5" i="5"/>
  <c r="S118" i="5"/>
  <c r="T300" i="5"/>
  <c r="S389" i="5"/>
  <c r="U134" i="5"/>
  <c r="S21" i="5"/>
  <c r="S93" i="5"/>
  <c r="T322" i="5"/>
  <c r="S420" i="5"/>
  <c r="U381" i="5"/>
  <c r="T332" i="5"/>
  <c r="S103" i="5"/>
  <c r="T339" i="5"/>
  <c r="S342" i="5"/>
  <c r="U148" i="5"/>
  <c r="U64" i="5"/>
  <c r="S399" i="5"/>
  <c r="S431" i="5"/>
  <c r="S145" i="5"/>
  <c r="U302" i="5"/>
  <c r="S277" i="5"/>
  <c r="S221" i="5"/>
  <c r="T80" i="5"/>
  <c r="T401" i="5"/>
  <c r="U180" i="5"/>
  <c r="T158" i="5"/>
  <c r="T151" i="5"/>
  <c r="S100" i="5"/>
  <c r="T366" i="5"/>
  <c r="T192" i="5"/>
  <c r="T204" i="5"/>
  <c r="U449" i="5"/>
  <c r="S242" i="5"/>
  <c r="S423" i="5"/>
  <c r="S376" i="5"/>
  <c r="T120" i="5"/>
  <c r="S344" i="5"/>
  <c r="T262" i="5"/>
  <c r="S159" i="5"/>
  <c r="U55" i="5"/>
  <c r="S398" i="5"/>
  <c r="U222" i="5"/>
  <c r="S70" i="5"/>
  <c r="S305" i="5"/>
  <c r="U213" i="5"/>
  <c r="T360" i="5"/>
  <c r="U388" i="5"/>
  <c r="S19" i="5"/>
  <c r="T255" i="5"/>
  <c r="S238" i="5"/>
  <c r="U34" i="5"/>
  <c r="U324" i="5"/>
  <c r="S262" i="5"/>
  <c r="S120" i="5"/>
  <c r="U248" i="5"/>
  <c r="T349" i="5"/>
  <c r="S125" i="5"/>
  <c r="S88" i="5"/>
  <c r="S263" i="5"/>
  <c r="U159" i="5"/>
  <c r="T328" i="5"/>
  <c r="T428" i="5"/>
  <c r="U119" i="5"/>
  <c r="T175" i="5"/>
  <c r="T23" i="5"/>
  <c r="U259" i="5"/>
  <c r="T212" i="5"/>
  <c r="S18" i="5"/>
  <c r="S32" i="5"/>
  <c r="S302" i="5"/>
  <c r="U209" i="5"/>
  <c r="S223" i="5"/>
  <c r="S190" i="5"/>
  <c r="U358" i="5"/>
  <c r="T79" i="5"/>
  <c r="S135" i="5"/>
  <c r="U31" i="5"/>
  <c r="S374" i="5"/>
  <c r="U190" i="5"/>
  <c r="U106" i="5"/>
  <c r="U439" i="5"/>
  <c r="U201" i="7"/>
  <c r="T612" i="7"/>
  <c r="U561" i="7"/>
  <c r="V166" i="7"/>
  <c r="U461" i="7"/>
  <c r="T480" i="7"/>
  <c r="V384" i="7"/>
  <c r="T626" i="7"/>
  <c r="V522" i="7"/>
  <c r="V193" i="7"/>
  <c r="T343" i="7"/>
  <c r="T656" i="7"/>
  <c r="U596" i="7"/>
  <c r="U580" i="7"/>
  <c r="V454" i="7"/>
  <c r="U122" i="7"/>
  <c r="T82" i="7"/>
  <c r="T409" i="7"/>
  <c r="V383" i="7"/>
  <c r="V310" i="7"/>
  <c r="U557" i="7"/>
  <c r="U569" i="7"/>
  <c r="U44" i="7"/>
  <c r="U614" i="7"/>
  <c r="T233" i="7"/>
  <c r="V219" i="7"/>
  <c r="U476" i="7"/>
  <c r="V399" i="7"/>
  <c r="U465" i="7"/>
  <c r="V600" i="7"/>
  <c r="V290" i="7"/>
  <c r="V73" i="7"/>
  <c r="V354" i="7"/>
  <c r="V451" i="7"/>
  <c r="T555" i="7"/>
  <c r="U287" i="7"/>
  <c r="T502" i="7"/>
  <c r="V406" i="7"/>
  <c r="T652" i="7"/>
  <c r="U82" i="7"/>
  <c r="Y11" i="7"/>
  <c r="Y6" i="7"/>
  <c r="Y5" i="7"/>
  <c r="T47" i="5"/>
  <c r="T12" i="5"/>
  <c r="T244" i="5"/>
  <c r="T53" i="5"/>
  <c r="T65" i="5"/>
  <c r="T377" i="5"/>
  <c r="U279" i="5"/>
  <c r="T257" i="5"/>
  <c r="U168" i="5"/>
  <c r="T141" i="5"/>
  <c r="S288" i="5"/>
  <c r="S336" i="5"/>
  <c r="S421" i="5"/>
  <c r="S14" i="5"/>
  <c r="S151" i="5"/>
  <c r="U47" i="5"/>
  <c r="S390" i="5"/>
  <c r="U212" i="5"/>
  <c r="U128" i="5"/>
  <c r="T253" i="5"/>
  <c r="T392" i="5"/>
  <c r="U264" i="5"/>
  <c r="T380" i="5"/>
  <c r="U114" i="5"/>
  <c r="S241" i="5"/>
  <c r="T18" i="5"/>
  <c r="T341" i="5"/>
  <c r="T30" i="5"/>
  <c r="U185" i="5"/>
  <c r="T199" i="5"/>
  <c r="S164" i="5"/>
  <c r="T414" i="5"/>
  <c r="T256" i="5"/>
  <c r="S117" i="5"/>
  <c r="U443" i="5"/>
  <c r="S109" i="5"/>
  <c r="T413" i="5"/>
  <c r="U438" i="5"/>
  <c r="S405" i="5"/>
  <c r="U368" i="5"/>
  <c r="U162" i="5"/>
  <c r="S207" i="5"/>
  <c r="U103" i="5"/>
  <c r="S446" i="5"/>
  <c r="U342" i="5"/>
  <c r="U13" i="5"/>
  <c r="S214" i="5"/>
  <c r="T220" i="5"/>
  <c r="U329" i="5"/>
  <c r="U424" i="5"/>
  <c r="S67" i="5"/>
  <c r="T303" i="5"/>
  <c r="U298" i="5"/>
  <c r="U100" i="5"/>
  <c r="S13" i="5"/>
  <c r="T348" i="5"/>
  <c r="T278" i="5"/>
  <c r="S387" i="5"/>
  <c r="U387" i="5"/>
  <c r="U419" i="5"/>
  <c r="S224" i="5"/>
  <c r="S311" i="5"/>
  <c r="U207" i="5"/>
  <c r="T378" i="5"/>
  <c r="S437" i="5"/>
  <c r="T434" i="5"/>
  <c r="U219" i="5"/>
  <c r="T71" i="5"/>
  <c r="T36" i="5"/>
  <c r="U275" i="5"/>
  <c r="T85" i="5"/>
  <c r="T97" i="5"/>
  <c r="U441" i="5"/>
  <c r="T412" i="5"/>
  <c r="S271" i="5"/>
  <c r="S254" i="5"/>
  <c r="U406" i="5"/>
  <c r="T127" i="5"/>
  <c r="S183" i="5"/>
  <c r="U79" i="5"/>
  <c r="S422" i="5"/>
  <c r="U254" i="5"/>
  <c r="U170" i="5"/>
  <c r="U420" i="5"/>
  <c r="U399" i="7"/>
  <c r="T643" i="7"/>
  <c r="V592" i="7"/>
  <c r="T268" i="7"/>
  <c r="T466" i="7"/>
  <c r="U554" i="7"/>
  <c r="U450" i="7"/>
  <c r="T113" i="7"/>
  <c r="U168" i="7"/>
  <c r="U339" i="7"/>
  <c r="T573" i="7"/>
  <c r="V238" i="7"/>
  <c r="U477" i="7"/>
  <c r="V654" i="7"/>
  <c r="T49" i="7"/>
  <c r="U326" i="7"/>
  <c r="V243" i="7"/>
  <c r="T142" i="7"/>
  <c r="V488" i="7"/>
  <c r="U393" i="7"/>
  <c r="T636" i="7"/>
  <c r="T554" i="7"/>
  <c r="U215" i="7"/>
  <c r="T649" i="7"/>
  <c r="U388" i="7"/>
  <c r="V316" i="7"/>
  <c r="V562" i="7"/>
  <c r="V579" i="7"/>
  <c r="U58" i="7"/>
  <c r="T603" i="7"/>
  <c r="V423" i="7"/>
  <c r="V185" i="7"/>
  <c r="U464" i="7"/>
  <c r="V101" i="7"/>
  <c r="V160" i="7"/>
  <c r="U500" i="7"/>
  <c r="T598" i="7"/>
  <c r="U489" i="7"/>
  <c r="U210" i="7"/>
  <c r="T245" i="7"/>
  <c r="Y4" i="7"/>
  <c r="Y28" i="7"/>
  <c r="Y18" i="7"/>
  <c r="T95" i="5"/>
  <c r="S22" i="5"/>
  <c r="T304" i="5"/>
  <c r="T117" i="5"/>
  <c r="T129" i="5"/>
  <c r="S440" i="5"/>
  <c r="T421" i="5"/>
  <c r="S345" i="5"/>
  <c r="U282" i="5"/>
  <c r="S106" i="5"/>
  <c r="S369" i="5"/>
  <c r="T130" i="5"/>
  <c r="S58" i="5"/>
  <c r="T72" i="5"/>
  <c r="S199" i="5"/>
  <c r="U95" i="5"/>
  <c r="S438" i="5"/>
  <c r="S276" i="5"/>
  <c r="U192" i="5"/>
  <c r="U431" i="5"/>
  <c r="U93" i="5"/>
  <c r="S351" i="5"/>
  <c r="U442" i="5"/>
  <c r="T197" i="5"/>
  <c r="U200" i="5"/>
  <c r="T13" i="5"/>
  <c r="U291" i="5"/>
  <c r="S26" i="5"/>
  <c r="S11" i="5"/>
  <c r="T247" i="5"/>
  <c r="S228" i="5"/>
  <c r="U22" i="5"/>
  <c r="U314" i="5"/>
  <c r="T242" i="5"/>
  <c r="T93" i="5"/>
  <c r="S237" i="5"/>
  <c r="U72" i="5"/>
  <c r="T21" i="5"/>
  <c r="S284" i="5"/>
  <c r="U177" i="5"/>
  <c r="S72" i="5"/>
  <c r="S255" i="5"/>
  <c r="U151" i="5"/>
  <c r="T68" i="5"/>
  <c r="U390" i="5"/>
  <c r="T81" i="5"/>
  <c r="S348" i="5"/>
  <c r="U367" i="5"/>
  <c r="U272" i="5"/>
  <c r="U426" i="5"/>
  <c r="S115" i="5"/>
  <c r="U11" i="5"/>
  <c r="S354" i="5"/>
  <c r="U164" i="5"/>
  <c r="U80" i="5"/>
  <c r="S415" i="5"/>
  <c r="U421" i="5"/>
  <c r="T277" i="5"/>
  <c r="U295" i="5"/>
  <c r="S213" i="5"/>
  <c r="S227" i="5"/>
  <c r="T19" i="5"/>
  <c r="U255" i="5"/>
  <c r="T426" i="5"/>
  <c r="S258" i="5"/>
  <c r="T218" i="5"/>
  <c r="S370" i="5"/>
  <c r="T119" i="5"/>
  <c r="S57" i="5"/>
  <c r="S333" i="5"/>
  <c r="T149" i="5"/>
  <c r="T161" i="5"/>
  <c r="S74" i="5"/>
  <c r="U50" i="5"/>
  <c r="S319" i="5"/>
  <c r="T313" i="5"/>
  <c r="U338" i="5"/>
  <c r="U75" i="5"/>
  <c r="S231" i="5"/>
  <c r="U127" i="5"/>
  <c r="T34" i="5"/>
  <c r="S314" i="5"/>
  <c r="U234" i="5"/>
  <c r="S9" i="5"/>
  <c r="T532" i="7"/>
  <c r="U17" i="7"/>
  <c r="V566" i="7"/>
  <c r="T217" i="7"/>
  <c r="U400" i="7"/>
  <c r="U650" i="7"/>
  <c r="U40" i="7"/>
  <c r="T308" i="7"/>
  <c r="U362" i="7"/>
  <c r="T497" i="7"/>
  <c r="V612" i="7"/>
  <c r="U603" i="7"/>
  <c r="U440" i="7"/>
  <c r="T402" i="7"/>
  <c r="U164" i="7"/>
  <c r="U438" i="7"/>
  <c r="U407" i="7"/>
  <c r="V49" i="7"/>
  <c r="V584" i="7"/>
  <c r="T459" i="7"/>
  <c r="T136" i="7"/>
  <c r="T444" i="7"/>
  <c r="V356" i="7"/>
  <c r="U166" i="7"/>
  <c r="T493" i="7"/>
  <c r="T398" i="7"/>
  <c r="T641" i="7"/>
  <c r="T575" i="7"/>
  <c r="T224" i="7"/>
  <c r="V206" i="7"/>
  <c r="T585" i="7"/>
  <c r="U304" i="7"/>
  <c r="T579" i="7"/>
  <c r="U548" i="7"/>
  <c r="V339" i="7"/>
  <c r="T510" i="7"/>
  <c r="V303" i="7"/>
  <c r="V81" i="7"/>
  <c r="V361" i="7"/>
  <c r="U182" i="7"/>
  <c r="Y2" i="7"/>
  <c r="Y20" i="7"/>
  <c r="Y29" i="7"/>
  <c r="T143" i="5"/>
  <c r="S89" i="5"/>
  <c r="T358" i="5"/>
  <c r="T181" i="5"/>
  <c r="T193" i="5"/>
  <c r="U425" i="5"/>
  <c r="S104" i="5"/>
  <c r="S412" i="5"/>
  <c r="U364" i="5"/>
  <c r="S246" i="5"/>
  <c r="T325" i="5"/>
  <c r="U141" i="5"/>
  <c r="U198" i="5"/>
  <c r="T345" i="5"/>
  <c r="S247" i="5"/>
  <c r="U143" i="5"/>
  <c r="T57" i="5"/>
  <c r="T333" i="5"/>
  <c r="U256" i="5"/>
  <c r="T66" i="5"/>
  <c r="T226" i="5"/>
  <c r="T125" i="5"/>
  <c r="T221" i="5"/>
  <c r="T209" i="5"/>
  <c r="S38" i="5"/>
  <c r="T92" i="5"/>
  <c r="U161" i="5"/>
  <c r="S141" i="5"/>
  <c r="S59" i="5"/>
  <c r="T295" i="5"/>
  <c r="T289" i="5"/>
  <c r="U89" i="5"/>
  <c r="T367" i="5"/>
  <c r="U335" i="5"/>
  <c r="S245" i="5"/>
  <c r="T405" i="5"/>
  <c r="S210" i="5"/>
  <c r="S170" i="5"/>
  <c r="T14" i="5"/>
  <c r="T98" i="5"/>
  <c r="S385" i="5"/>
  <c r="S303" i="5"/>
  <c r="U199" i="5"/>
  <c r="T132" i="5"/>
  <c r="S24" i="5"/>
  <c r="U252" i="5"/>
  <c r="S33" i="5"/>
  <c r="T404" i="5"/>
  <c r="S154" i="5"/>
  <c r="U309" i="5"/>
  <c r="S163" i="5"/>
  <c r="U59" i="5"/>
  <c r="S402" i="5"/>
  <c r="U228" i="5"/>
  <c r="U144" i="5"/>
  <c r="S349" i="5"/>
  <c r="S140" i="5"/>
  <c r="S358" i="5"/>
  <c r="T296" i="5"/>
  <c r="U71" i="5"/>
  <c r="T223" i="5"/>
  <c r="T67" i="5"/>
  <c r="T32" i="5"/>
  <c r="T41" i="5"/>
  <c r="S392" i="5"/>
  <c r="S92" i="5"/>
  <c r="T438" i="5"/>
  <c r="T167" i="5"/>
  <c r="S121" i="5"/>
  <c r="T382" i="5"/>
  <c r="T213" i="5"/>
  <c r="U8" i="5"/>
  <c r="S77" i="5"/>
  <c r="S179" i="5"/>
  <c r="T27" i="5"/>
  <c r="S366" i="5"/>
  <c r="U160" i="5"/>
  <c r="U267" i="5"/>
  <c r="S279" i="5"/>
  <c r="U175" i="5"/>
  <c r="T100" i="5"/>
  <c r="U366" i="5"/>
  <c r="T37" i="5"/>
  <c r="S162" i="5"/>
  <c r="V43" i="7"/>
  <c r="V223" i="7"/>
  <c r="T423" i="7"/>
  <c r="T587" i="7"/>
  <c r="V655" i="7"/>
  <c r="U397" i="7"/>
  <c r="T158" i="7"/>
  <c r="T431" i="7"/>
  <c r="V642" i="7"/>
  <c r="U116" i="7"/>
  <c r="U562" i="7"/>
  <c r="T660" i="7"/>
  <c r="U556" i="7"/>
  <c r="U563" i="7"/>
  <c r="U267" i="7"/>
  <c r="V542" i="7"/>
  <c r="U504" i="7"/>
  <c r="T622" i="7"/>
  <c r="T659" i="7"/>
  <c r="V57" i="7"/>
  <c r="V337" i="7"/>
  <c r="T405" i="7"/>
  <c r="U510" i="7"/>
  <c r="T154" i="7"/>
  <c r="T589" i="7"/>
  <c r="V480" i="7"/>
  <c r="T189" i="7"/>
  <c r="T616" i="7"/>
  <c r="U387" i="7"/>
  <c r="U597" i="7"/>
  <c r="U110" i="7"/>
  <c r="U389" i="7"/>
  <c r="T54" i="7"/>
  <c r="T458" i="7"/>
  <c r="U447" i="7"/>
  <c r="V63" i="7"/>
  <c r="V471" i="7"/>
  <c r="T193" i="7"/>
  <c r="U470" i="7"/>
  <c r="V34" i="7"/>
  <c r="Y26" i="7"/>
  <c r="Y27" i="7"/>
  <c r="V2" i="7"/>
  <c r="T191" i="5"/>
  <c r="S153" i="5"/>
  <c r="T406" i="5"/>
  <c r="T245" i="5"/>
  <c r="U92" i="5"/>
  <c r="S353" i="5"/>
  <c r="T82" i="5"/>
  <c r="U437" i="5"/>
  <c r="U428" i="5"/>
  <c r="U405" i="5"/>
  <c r="U210" i="5"/>
  <c r="T178" i="5"/>
  <c r="T248" i="5"/>
  <c r="S403" i="5"/>
  <c r="S295" i="5"/>
  <c r="U191" i="5"/>
  <c r="T121" i="5"/>
  <c r="U382" i="5"/>
  <c r="S60" i="5"/>
  <c r="S205" i="5"/>
  <c r="S322" i="5"/>
  <c r="U397" i="5"/>
  <c r="T371" i="5"/>
  <c r="S409" i="5"/>
  <c r="S411" i="5"/>
  <c r="U353" i="5"/>
  <c r="S301" i="5"/>
  <c r="U315" i="5"/>
  <c r="S107" i="5"/>
  <c r="U3" i="5"/>
  <c r="S346" i="5"/>
  <c r="U153" i="5"/>
  <c r="U69" i="5"/>
  <c r="S404" i="5"/>
  <c r="T400" i="5"/>
  <c r="S156" i="5"/>
  <c r="U310" i="5"/>
  <c r="U283" i="5"/>
  <c r="S281" i="5"/>
  <c r="T396" i="5"/>
  <c r="T241" i="5"/>
  <c r="T11" i="5"/>
  <c r="U247" i="5"/>
  <c r="T196" i="5"/>
  <c r="T69" i="5"/>
  <c r="U321" i="5"/>
  <c r="S182" i="5"/>
  <c r="T286" i="5"/>
  <c r="T334" i="5"/>
  <c r="S136" i="5"/>
  <c r="S211" i="5"/>
  <c r="U107" i="5"/>
  <c r="S5" i="5"/>
  <c r="S290" i="5"/>
  <c r="U208" i="5"/>
  <c r="T136" i="5"/>
  <c r="U130" i="5"/>
  <c r="U169" i="5"/>
  <c r="S240" i="5"/>
  <c r="T386" i="5"/>
  <c r="T44" i="5"/>
  <c r="T115" i="5"/>
  <c r="S52" i="5"/>
  <c r="U350" i="5"/>
  <c r="S298" i="5"/>
  <c r="U429" i="5"/>
  <c r="S30" i="5"/>
  <c r="T215" i="5"/>
  <c r="S185" i="5"/>
  <c r="T430" i="5"/>
  <c r="U276" i="5"/>
  <c r="U377" i="5"/>
  <c r="U167" i="5"/>
  <c r="U123" i="5"/>
  <c r="T75" i="5"/>
  <c r="S414" i="5"/>
  <c r="T166" i="5"/>
  <c r="S260" i="5"/>
  <c r="S327" i="5"/>
  <c r="U223" i="5"/>
  <c r="T164" i="5"/>
  <c r="U414" i="5"/>
  <c r="S102" i="5"/>
  <c r="S278" i="5"/>
  <c r="V308" i="7"/>
  <c r="U394" i="7"/>
  <c r="T132" i="7"/>
  <c r="U613" i="7"/>
  <c r="T495" i="7"/>
  <c r="T559" i="7"/>
  <c r="T260" i="7"/>
  <c r="U537" i="7"/>
  <c r="U405" i="7"/>
  <c r="T274" i="7"/>
  <c r="U565" i="7"/>
  <c r="U408" i="7"/>
  <c r="U619" i="7"/>
  <c r="V39" i="7"/>
  <c r="V374" i="7"/>
  <c r="V662" i="7"/>
  <c r="T582" i="7"/>
  <c r="U20" i="7"/>
  <c r="V410" i="7"/>
  <c r="V171" i="7"/>
  <c r="U451" i="7"/>
  <c r="T29" i="7"/>
  <c r="T140" i="7"/>
  <c r="U607" i="7"/>
  <c r="T285" i="7"/>
  <c r="T65" i="7"/>
  <c r="V345" i="7"/>
  <c r="U431" i="7"/>
  <c r="U332" i="7"/>
  <c r="V41" i="7"/>
  <c r="T226" i="7"/>
  <c r="T455" i="7"/>
  <c r="V269" i="7"/>
  <c r="U575" i="7"/>
  <c r="V173" i="7"/>
  <c r="V295" i="7"/>
  <c r="U589" i="7"/>
  <c r="U311" i="7"/>
  <c r="T584" i="7"/>
  <c r="U544" i="7"/>
  <c r="Y16" i="7"/>
  <c r="Y13" i="7"/>
  <c r="S3" i="5"/>
  <c r="T239" i="5"/>
  <c r="S217" i="5"/>
  <c r="U10" i="5"/>
  <c r="T305" i="5"/>
  <c r="T225" i="5"/>
  <c r="U66" i="5"/>
  <c r="S218" i="5"/>
  <c r="S48" i="5"/>
  <c r="U408" i="5"/>
  <c r="S166" i="5"/>
  <c r="S192" i="5"/>
  <c r="S188" i="5"/>
  <c r="S101" i="5"/>
  <c r="S83" i="5"/>
  <c r="T3" i="5"/>
  <c r="U239" i="5"/>
  <c r="T185" i="5"/>
  <c r="S12" i="5"/>
  <c r="S124" i="5"/>
  <c r="U306" i="5"/>
  <c r="S395" i="5"/>
  <c r="U145" i="5"/>
  <c r="S36" i="5"/>
  <c r="U225" i="5"/>
  <c r="S177" i="5"/>
  <c r="U242" i="5"/>
  <c r="U349" i="5"/>
  <c r="U385" i="5"/>
  <c r="S155" i="5"/>
  <c r="U51" i="5"/>
  <c r="S394" i="5"/>
  <c r="U217" i="5"/>
  <c r="U133" i="5"/>
  <c r="S293" i="5"/>
  <c r="T448" i="5"/>
  <c r="T273" i="5"/>
  <c r="T385" i="5"/>
  <c r="S150" i="5"/>
  <c r="U166" i="5"/>
  <c r="U76" i="5"/>
  <c r="S323" i="5"/>
  <c r="T59" i="5"/>
  <c r="T24" i="5"/>
  <c r="T260" i="5"/>
  <c r="T133" i="5"/>
  <c r="T393" i="5"/>
  <c r="U49" i="5"/>
  <c r="S416" i="5"/>
  <c r="U326" i="5"/>
  <c r="U20" i="5"/>
  <c r="S259" i="5"/>
  <c r="U155" i="5"/>
  <c r="T73" i="5"/>
  <c r="U346" i="5"/>
  <c r="U6" i="5"/>
  <c r="U104" i="5"/>
  <c r="U253" i="5"/>
  <c r="U12" i="5"/>
  <c r="U319" i="5"/>
  <c r="T90" i="5"/>
  <c r="T94" i="5"/>
  <c r="T163" i="5"/>
  <c r="S116" i="5"/>
  <c r="T208" i="5"/>
  <c r="U369" i="5"/>
  <c r="T146" i="5"/>
  <c r="S27" i="5"/>
  <c r="T263" i="5"/>
  <c r="S249" i="5"/>
  <c r="U46" i="5"/>
  <c r="S334" i="5"/>
  <c r="S130" i="5"/>
  <c r="U52" i="5"/>
  <c r="S318" i="5"/>
  <c r="T123" i="5"/>
  <c r="T22" i="5"/>
  <c r="U412" i="5"/>
  <c r="S29" i="5"/>
  <c r="T35" i="5"/>
  <c r="S4" i="5"/>
  <c r="T228" i="5"/>
  <c r="U36" i="5"/>
  <c r="T49" i="5"/>
  <c r="U360" i="5"/>
  <c r="V503" i="7"/>
  <c r="V452" i="7"/>
  <c r="V216" i="7"/>
  <c r="T258" i="7"/>
  <c r="U403" i="7"/>
  <c r="V29" i="7"/>
  <c r="V369" i="7"/>
  <c r="U652" i="7"/>
  <c r="T601" i="7"/>
  <c r="T421" i="7"/>
  <c r="V314" i="7"/>
  <c r="T614" i="7"/>
  <c r="U43" i="7"/>
  <c r="V205" i="7"/>
  <c r="T442" i="7"/>
  <c r="U230" i="7"/>
  <c r="U343" i="7"/>
  <c r="U268" i="7"/>
  <c r="T572" i="7"/>
  <c r="T273" i="7"/>
  <c r="V547" i="7"/>
  <c r="V444" i="7"/>
  <c r="V293" i="7"/>
  <c r="T350" i="7"/>
  <c r="T415" i="7"/>
  <c r="V177" i="7"/>
  <c r="T457" i="7"/>
  <c r="U54" i="7"/>
  <c r="V408" i="7"/>
  <c r="U305" i="7"/>
  <c r="U454" i="7"/>
  <c r="V50" i="7"/>
  <c r="V470" i="7"/>
  <c r="U648" i="7"/>
  <c r="T313" i="7"/>
  <c r="U306" i="7"/>
  <c r="T118" i="7"/>
  <c r="T394" i="7"/>
  <c r="U68" i="7"/>
  <c r="Y17" i="7"/>
  <c r="Y25" i="7"/>
  <c r="Y3" i="7"/>
  <c r="S51" i="5"/>
  <c r="T287" i="5"/>
  <c r="S280" i="5"/>
  <c r="U78" i="5"/>
  <c r="T359" i="5"/>
  <c r="S321" i="5"/>
  <c r="S226" i="5"/>
  <c r="T368" i="5"/>
  <c r="S189" i="5"/>
  <c r="S149" i="5"/>
  <c r="U14" i="5"/>
  <c r="S180" i="5"/>
  <c r="U188" i="5"/>
  <c r="T326" i="5"/>
  <c r="U27" i="5"/>
  <c r="T51" i="5"/>
  <c r="T16" i="5"/>
  <c r="T249" i="5"/>
  <c r="T58" i="5"/>
  <c r="T70" i="5"/>
  <c r="T383" i="5"/>
  <c r="U287" i="5"/>
  <c r="S266" i="5"/>
  <c r="U178" i="5"/>
  <c r="T379" i="5"/>
  <c r="T288" i="5"/>
  <c r="U320" i="5"/>
  <c r="S198" i="5"/>
  <c r="T424" i="5"/>
  <c r="S203" i="5"/>
  <c r="U99" i="5"/>
  <c r="S442" i="5"/>
  <c r="U280" i="5"/>
  <c r="U197" i="5"/>
  <c r="U395" i="5"/>
  <c r="U108" i="5"/>
  <c r="U356" i="5"/>
  <c r="T447" i="5"/>
  <c r="T285" i="5"/>
  <c r="U363" i="5"/>
  <c r="S448" i="5"/>
  <c r="U171" i="5"/>
  <c r="T107" i="5"/>
  <c r="U40" i="5"/>
  <c r="T318" i="5"/>
  <c r="S320" i="5"/>
  <c r="U262" i="5"/>
  <c r="S312" i="5"/>
  <c r="T264" i="5"/>
  <c r="T268" i="5"/>
  <c r="U359" i="5"/>
  <c r="S307" i="5"/>
  <c r="U203" i="5"/>
  <c r="T137" i="5"/>
  <c r="U394" i="5"/>
  <c r="S76" i="5"/>
  <c r="S236" i="5"/>
  <c r="U436" i="5"/>
  <c r="T329" i="5"/>
  <c r="T312" i="5"/>
  <c r="T25" i="5"/>
  <c r="U121" i="5"/>
  <c r="T211" i="5"/>
  <c r="S406" i="5"/>
  <c r="U149" i="5"/>
  <c r="T282" i="5"/>
  <c r="T361" i="5"/>
  <c r="S75" i="5"/>
  <c r="T311" i="5"/>
  <c r="U308" i="5"/>
  <c r="U110" i="5"/>
  <c r="S25" i="5"/>
  <c r="S253" i="5"/>
  <c r="T154" i="5"/>
  <c r="T390" i="5"/>
  <c r="T171" i="5"/>
  <c r="T89" i="5"/>
  <c r="T173" i="5"/>
  <c r="T342" i="5"/>
  <c r="T83" i="5"/>
  <c r="U4" i="5"/>
  <c r="U289" i="5"/>
  <c r="T101" i="5"/>
  <c r="T113" i="5"/>
  <c r="T425" i="5"/>
  <c r="T504" i="7"/>
  <c r="V181" i="7"/>
  <c r="V276" i="7"/>
  <c r="T145" i="7"/>
  <c r="T335" i="7"/>
  <c r="U198" i="7"/>
  <c r="U437" i="7"/>
  <c r="V221" i="7"/>
  <c r="U632" i="7"/>
  <c r="V129" i="7"/>
  <c r="V25" i="7"/>
  <c r="V197" i="7"/>
  <c r="T148" i="7"/>
  <c r="T393" i="7"/>
  <c r="U507" i="7"/>
  <c r="U418" i="7"/>
  <c r="T404" i="7"/>
  <c r="V396" i="7"/>
  <c r="T96" i="7"/>
  <c r="V379" i="7"/>
  <c r="T16" i="7"/>
  <c r="V439" i="7"/>
  <c r="T390" i="7"/>
  <c r="V144" i="7"/>
  <c r="U576" i="7"/>
  <c r="U298" i="7"/>
  <c r="T574" i="7"/>
  <c r="T533" i="7"/>
  <c r="U625" i="7"/>
  <c r="T185" i="7"/>
  <c r="T620" i="7"/>
  <c r="T221" i="7"/>
  <c r="U600" i="7"/>
  <c r="V115" i="7"/>
  <c r="V434" i="7"/>
  <c r="V99" i="7"/>
  <c r="U233" i="7"/>
  <c r="U459" i="7"/>
  <c r="T281" i="7"/>
  <c r="Y30" i="7"/>
  <c r="Y19" i="7"/>
  <c r="Y21" i="7"/>
  <c r="S99" i="5"/>
  <c r="T335" i="5"/>
  <c r="T337" i="5"/>
  <c r="U142" i="5"/>
  <c r="U58" i="5"/>
  <c r="S393" i="5"/>
  <c r="U415" i="5"/>
  <c r="S134" i="5"/>
  <c r="U296" i="5"/>
  <c r="S269" i="5"/>
  <c r="U427" i="5"/>
  <c r="U294" i="5"/>
  <c r="S112" i="5"/>
  <c r="T267" i="5"/>
  <c r="S196" i="5"/>
  <c r="T99" i="5"/>
  <c r="U28" i="5"/>
  <c r="S309" i="5"/>
  <c r="T122" i="5"/>
  <c r="T134" i="5"/>
  <c r="U444" i="5"/>
  <c r="S427" i="5"/>
  <c r="U351" i="5"/>
  <c r="T290" i="5"/>
  <c r="S90" i="5"/>
  <c r="T230" i="5"/>
  <c r="S204" i="5"/>
  <c r="T302" i="5"/>
  <c r="U257" i="5"/>
  <c r="S251" i="5"/>
  <c r="U147" i="5"/>
  <c r="T62" i="5"/>
  <c r="S338" i="5"/>
  <c r="U261" i="5"/>
  <c r="S80" i="5"/>
  <c r="U236" i="5"/>
  <c r="T274" i="5"/>
  <c r="U230" i="5"/>
  <c r="U129" i="5"/>
  <c r="U86" i="5"/>
  <c r="U152" i="5"/>
  <c r="S418" i="5"/>
  <c r="T155" i="5"/>
  <c r="S105" i="5"/>
  <c r="T370" i="5"/>
  <c r="T6" i="5"/>
  <c r="U336" i="5"/>
  <c r="U305" i="5"/>
  <c r="U373" i="5"/>
  <c r="T419" i="5"/>
  <c r="S131" i="5"/>
  <c r="T15" i="5"/>
  <c r="U251" i="5"/>
  <c r="T201" i="5"/>
  <c r="S6" i="5"/>
  <c r="S20" i="5"/>
  <c r="S329" i="5"/>
  <c r="S133" i="5"/>
  <c r="U25" i="5"/>
  <c r="S425" i="5"/>
  <c r="U365" i="5"/>
  <c r="S23" i="5"/>
  <c r="T259" i="5"/>
  <c r="T10" i="5"/>
  <c r="U150" i="5"/>
  <c r="T429" i="5"/>
  <c r="S209" i="5"/>
  <c r="S123" i="5"/>
  <c r="U19" i="5"/>
  <c r="S362" i="5"/>
  <c r="U174" i="5"/>
  <c r="U90" i="5"/>
  <c r="S343" i="5"/>
  <c r="U224" i="5"/>
  <c r="U410" i="5"/>
  <c r="T219" i="5"/>
  <c r="T153" i="5"/>
  <c r="U361" i="5"/>
  <c r="T309" i="5"/>
  <c r="T131" i="5"/>
  <c r="S73" i="5"/>
  <c r="T346" i="5"/>
  <c r="T165" i="5"/>
  <c r="T177" i="5"/>
  <c r="U383" i="5"/>
  <c r="U26" i="7"/>
  <c r="V330" i="7"/>
  <c r="V658" i="7"/>
  <c r="T152" i="7"/>
  <c r="T90" i="7"/>
  <c r="T374" i="7"/>
  <c r="T503" i="7"/>
  <c r="U412" i="7"/>
  <c r="U349" i="7"/>
  <c r="V275" i="7"/>
  <c r="T634" i="7"/>
  <c r="U630" i="7"/>
  <c r="T62" i="7"/>
  <c r="T594" i="7"/>
  <c r="V188" i="7"/>
  <c r="U574" i="7"/>
  <c r="V598" i="7"/>
  <c r="U91" i="7"/>
  <c r="T212" i="7"/>
  <c r="U446" i="7"/>
  <c r="U242" i="7"/>
  <c r="T447" i="7"/>
  <c r="U25" i="7"/>
  <c r="V630" i="7"/>
  <c r="U102" i="7"/>
  <c r="T385" i="7"/>
  <c r="U41" i="7"/>
  <c r="T549" i="7"/>
  <c r="V648" i="7"/>
  <c r="V237" i="7"/>
  <c r="U96" i="7"/>
  <c r="U361" i="7"/>
  <c r="V146" i="7"/>
  <c r="U273" i="7"/>
  <c r="U524" i="7"/>
  <c r="U356" i="7"/>
  <c r="U467" i="7"/>
  <c r="U65" i="7"/>
  <c r="U483" i="7"/>
  <c r="Y14" i="7"/>
  <c r="U2" i="7"/>
  <c r="Y31" i="7"/>
  <c r="S147" i="5"/>
  <c r="U43" i="5"/>
  <c r="S386" i="5"/>
  <c r="U206" i="5"/>
  <c r="U122" i="5"/>
  <c r="T162" i="5"/>
  <c r="T320" i="5"/>
  <c r="S257" i="5"/>
  <c r="T375" i="5"/>
  <c r="U433" i="5"/>
  <c r="T317" i="5"/>
  <c r="T144" i="5"/>
  <c r="T61" i="5"/>
  <c r="U304" i="5"/>
  <c r="S285" i="5"/>
  <c r="T147" i="5"/>
  <c r="S94" i="5"/>
  <c r="T362" i="5"/>
  <c r="T186" i="5"/>
  <c r="T198" i="5"/>
  <c r="T440" i="5"/>
  <c r="S193" i="5"/>
  <c r="S417" i="5"/>
  <c r="S371" i="5"/>
  <c r="T308" i="5"/>
  <c r="T252" i="5"/>
  <c r="S337" i="5"/>
  <c r="S340" i="5"/>
  <c r="U333" i="5"/>
  <c r="S299" i="5"/>
  <c r="U195" i="5"/>
  <c r="T126" i="5"/>
  <c r="U386" i="5"/>
  <c r="S65" i="5"/>
  <c r="S216" i="5"/>
  <c r="S330" i="5"/>
  <c r="T439" i="5"/>
  <c r="S429" i="5"/>
  <c r="U446" i="5"/>
  <c r="T391" i="5"/>
  <c r="S326" i="5"/>
  <c r="U57" i="5"/>
  <c r="T203" i="5"/>
  <c r="S169" i="5"/>
  <c r="T418" i="5"/>
  <c r="U74" i="5"/>
  <c r="U120" i="5"/>
  <c r="S304" i="5"/>
  <c r="S375" i="5"/>
  <c r="T315" i="5"/>
  <c r="T319" i="5"/>
  <c r="T63" i="5"/>
  <c r="T28" i="5"/>
  <c r="T265" i="5"/>
  <c r="T74" i="5"/>
  <c r="T86" i="5"/>
  <c r="T399" i="5"/>
  <c r="S256" i="5"/>
  <c r="U269" i="5"/>
  <c r="T441" i="5"/>
  <c r="U343" i="5"/>
  <c r="S71" i="5"/>
  <c r="T307" i="5"/>
  <c r="U251" i="7"/>
  <c r="U264" i="7"/>
  <c r="V33" i="7"/>
  <c r="T561" i="7"/>
  <c r="V4" i="7"/>
  <c r="V580" i="7"/>
  <c r="T178" i="7"/>
  <c r="T569" i="7"/>
  <c r="T69" i="7"/>
  <c r="U395" i="7"/>
  <c r="U422" i="7"/>
  <c r="T440" i="7"/>
  <c r="V16" i="7"/>
  <c r="V72" i="7"/>
  <c r="U337" i="7"/>
  <c r="V91" i="7"/>
  <c r="V207" i="7"/>
  <c r="V200" i="7"/>
  <c r="U406" i="7"/>
  <c r="V511" i="7"/>
  <c r="U425" i="7"/>
  <c r="V496" i="7"/>
  <c r="V492" i="7"/>
  <c r="U139" i="7"/>
  <c r="U219" i="7"/>
  <c r="V450" i="7"/>
  <c r="U262" i="7"/>
  <c r="T534" i="7"/>
  <c r="V306" i="7"/>
  <c r="U239" i="7"/>
  <c r="V227" i="7"/>
  <c r="V482" i="7"/>
  <c r="V412" i="7"/>
  <c r="T484" i="7"/>
  <c r="T597" i="7"/>
  <c r="V254" i="7"/>
  <c r="V628" i="7"/>
  <c r="V229" i="7"/>
  <c r="U605" i="7"/>
  <c r="Y8" i="7"/>
  <c r="Y22" i="7"/>
  <c r="Y24" i="7"/>
  <c r="S195" i="5"/>
  <c r="U91" i="5"/>
  <c r="S434" i="5"/>
  <c r="U270" i="5"/>
  <c r="U186" i="5"/>
  <c r="T384" i="5"/>
  <c r="S82" i="5"/>
  <c r="U344" i="5"/>
  <c r="T437" i="5"/>
  <c r="T261" i="5"/>
  <c r="T77" i="5"/>
  <c r="U85" i="5"/>
  <c r="T88" i="5"/>
  <c r="U96" i="5"/>
  <c r="U362" i="5"/>
  <c r="T195" i="5"/>
  <c r="S158" i="5"/>
  <c r="T410" i="5"/>
  <c r="T250" i="5"/>
  <c r="T104" i="5"/>
  <c r="T408" i="5"/>
  <c r="S96" i="5"/>
  <c r="S341" i="5"/>
  <c r="T433" i="5"/>
  <c r="T246" i="5"/>
  <c r="T50" i="5"/>
  <c r="T45" i="5"/>
  <c r="S232" i="5"/>
  <c r="S275" i="5"/>
  <c r="T7" i="5"/>
  <c r="U243" i="5"/>
  <c r="T190" i="5"/>
  <c r="U17" i="5"/>
  <c r="S8" i="5"/>
  <c r="T314" i="5"/>
  <c r="S400" i="5"/>
  <c r="U156" i="5"/>
  <c r="S50" i="5"/>
  <c r="T321" i="5"/>
  <c r="U61" i="5"/>
  <c r="T40" i="5"/>
  <c r="S15" i="5"/>
  <c r="T251" i="5"/>
  <c r="S233" i="5"/>
  <c r="T29" i="5"/>
  <c r="U138" i="5"/>
  <c r="U345" i="5"/>
  <c r="U105" i="5"/>
  <c r="S332" i="5"/>
  <c r="U244" i="5"/>
  <c r="S132" i="5"/>
  <c r="T111" i="5"/>
  <c r="S46" i="5"/>
  <c r="U323" i="5"/>
  <c r="T138" i="5"/>
  <c r="T150" i="5"/>
  <c r="T272" i="5"/>
  <c r="U32" i="5"/>
  <c r="U118" i="5"/>
  <c r="S356" i="5"/>
  <c r="U278" i="5"/>
  <c r="S119" i="5"/>
  <c r="U15" i="5"/>
  <c r="T78" i="5"/>
  <c r="S410" i="5"/>
  <c r="U215" i="5"/>
  <c r="T394" i="5"/>
  <c r="U184" i="5"/>
  <c r="U411" i="5"/>
  <c r="T157" i="5"/>
  <c r="S191" i="5"/>
  <c r="U87" i="5"/>
  <c r="S430" i="5"/>
  <c r="U265" i="5"/>
  <c r="U181" i="5"/>
  <c r="U30" i="5"/>
  <c r="S444" i="5"/>
  <c r="T344" i="5"/>
  <c r="T403" i="5"/>
  <c r="S379" i="5"/>
  <c r="T9" i="5"/>
  <c r="S197" i="5"/>
  <c r="U205" i="5"/>
  <c r="T232" i="5"/>
  <c r="T237" i="5"/>
  <c r="T387" i="5"/>
  <c r="S359" i="5"/>
  <c r="S108" i="5"/>
  <c r="U331" i="5"/>
  <c r="U399" i="5"/>
  <c r="S37" i="5"/>
  <c r="U113" i="5"/>
  <c r="S10" i="5"/>
  <c r="T182" i="5"/>
  <c r="U2" i="5"/>
  <c r="U139" i="4"/>
  <c r="T200" i="4"/>
  <c r="U132" i="4"/>
  <c r="T174" i="4"/>
  <c r="S71" i="4"/>
  <c r="T42" i="4"/>
  <c r="S100" i="4"/>
  <c r="S189" i="4"/>
  <c r="U34" i="4"/>
  <c r="U124" i="4"/>
  <c r="S115" i="4"/>
  <c r="U57" i="4"/>
  <c r="T17" i="4"/>
  <c r="S117" i="4"/>
  <c r="T196" i="4"/>
  <c r="U151" i="4"/>
  <c r="S133" i="4"/>
  <c r="U106" i="4"/>
  <c r="U159" i="4"/>
  <c r="S23" i="4"/>
  <c r="S180" i="4"/>
  <c r="S79" i="4"/>
  <c r="T62" i="4"/>
  <c r="U62" i="4"/>
  <c r="T198" i="4"/>
  <c r="S16" i="4"/>
  <c r="S187" i="4"/>
  <c r="S161" i="4"/>
  <c r="S24" i="4"/>
  <c r="U88" i="4"/>
  <c r="T98" i="4"/>
  <c r="U37" i="4"/>
  <c r="U109" i="4"/>
  <c r="S55" i="4"/>
  <c r="S113" i="4"/>
  <c r="T135" i="4"/>
  <c r="U198" i="4"/>
  <c r="T97" i="4"/>
  <c r="S99" i="4"/>
  <c r="U74" i="4"/>
  <c r="S174" i="4"/>
  <c r="T197" i="4"/>
  <c r="T125" i="4"/>
  <c r="S41" i="4"/>
  <c r="U86" i="4"/>
  <c r="S30" i="4"/>
  <c r="T164" i="4"/>
  <c r="T7" i="4"/>
  <c r="S4" i="4"/>
  <c r="T8" i="4"/>
  <c r="T187" i="4"/>
  <c r="S196" i="4"/>
  <c r="T11" i="4"/>
  <c r="S20" i="4"/>
  <c r="U26" i="4"/>
  <c r="U90" i="4"/>
  <c r="T75" i="4"/>
  <c r="T3" i="4"/>
  <c r="T131" i="4"/>
  <c r="T85" i="4"/>
  <c r="U29" i="4"/>
  <c r="U24" i="4"/>
  <c r="T138" i="4"/>
  <c r="U97" i="4"/>
  <c r="S200" i="4"/>
  <c r="T37" i="4"/>
  <c r="S143" i="5"/>
  <c r="T110" i="4"/>
  <c r="U199" i="4"/>
  <c r="T94" i="4"/>
  <c r="S67" i="4"/>
  <c r="U197" i="4"/>
  <c r="U55" i="4"/>
  <c r="U15" i="4"/>
  <c r="U122" i="4"/>
  <c r="U163" i="4"/>
  <c r="U171" i="4"/>
  <c r="T155" i="4"/>
  <c r="T61" i="4"/>
  <c r="T160" i="4"/>
  <c r="T142" i="5"/>
  <c r="S17" i="5"/>
  <c r="U263" i="5"/>
  <c r="T442" i="5"/>
  <c r="T293" i="5"/>
  <c r="S172" i="5"/>
  <c r="T340" i="5"/>
  <c r="S239" i="5"/>
  <c r="U135" i="5"/>
  <c r="T46" i="5"/>
  <c r="S324" i="5"/>
  <c r="U245" i="5"/>
  <c r="U77" i="5"/>
  <c r="S424" i="5"/>
  <c r="U268" i="5"/>
  <c r="S401" i="5"/>
  <c r="T364" i="5"/>
  <c r="S28" i="5"/>
  <c r="S16" i="5"/>
  <c r="T200" i="5"/>
  <c r="S142" i="5"/>
  <c r="S419" i="5"/>
  <c r="U418" i="5"/>
  <c r="U229" i="5"/>
  <c r="U214" i="5"/>
  <c r="U101" i="5"/>
  <c r="U288" i="5"/>
  <c r="S44" i="5"/>
  <c r="S250" i="5"/>
  <c r="U112" i="5"/>
  <c r="U409" i="5"/>
  <c r="T2" i="5"/>
  <c r="U187" i="4"/>
  <c r="T128" i="4"/>
  <c r="S66" i="4"/>
  <c r="T33" i="4"/>
  <c r="T51" i="4"/>
  <c r="S162" i="4"/>
  <c r="U69" i="4"/>
  <c r="S31" i="4"/>
  <c r="U42" i="4"/>
  <c r="S101" i="4"/>
  <c r="S163" i="4"/>
  <c r="T129" i="4"/>
  <c r="T157" i="4"/>
  <c r="U38" i="4"/>
  <c r="T147" i="4"/>
  <c r="S52" i="4"/>
  <c r="U128" i="4"/>
  <c r="U53" i="4"/>
  <c r="S156" i="4"/>
  <c r="S167" i="4"/>
  <c r="S123" i="4"/>
  <c r="U155" i="4"/>
  <c r="T57" i="4"/>
  <c r="T176" i="4"/>
  <c r="S58" i="4"/>
  <c r="S64" i="4"/>
  <c r="T91" i="4"/>
  <c r="S72" i="4"/>
  <c r="U192" i="4"/>
  <c r="T21" i="4"/>
  <c r="S105" i="4"/>
  <c r="U39" i="4"/>
  <c r="U131" i="4"/>
  <c r="T26" i="4"/>
  <c r="S62" i="4"/>
  <c r="U68" i="4"/>
  <c r="T126" i="4"/>
  <c r="U98" i="4"/>
  <c r="T59" i="4"/>
  <c r="U154" i="4"/>
  <c r="U79" i="4"/>
  <c r="U150" i="4"/>
  <c r="U105" i="4"/>
  <c r="S81" i="4"/>
  <c r="T190" i="4"/>
  <c r="U80" i="4"/>
  <c r="T139" i="4"/>
  <c r="T136" i="4"/>
  <c r="S5" i="4"/>
  <c r="T10" i="4"/>
  <c r="T13" i="4"/>
  <c r="T46" i="4"/>
  <c r="U172" i="4"/>
  <c r="U2" i="4"/>
  <c r="S54" i="4"/>
  <c r="S53" i="4"/>
  <c r="U4" i="4"/>
  <c r="T130" i="4"/>
  <c r="S14" i="4"/>
  <c r="S34" i="4"/>
  <c r="U127" i="4"/>
  <c r="T86" i="4"/>
  <c r="T133" i="4"/>
  <c r="U140" i="4"/>
  <c r="T188" i="4"/>
  <c r="T324" i="5"/>
  <c r="S86" i="4"/>
  <c r="T122" i="4"/>
  <c r="U93" i="4"/>
  <c r="T77" i="4"/>
  <c r="S177" i="4"/>
  <c r="U311" i="5"/>
  <c r="U238" i="5"/>
  <c r="T217" i="5"/>
  <c r="T229" i="5"/>
  <c r="S373" i="5"/>
  <c r="S98" i="5"/>
  <c r="S306" i="5"/>
  <c r="S287" i="5"/>
  <c r="U183" i="5"/>
  <c r="T110" i="5"/>
  <c r="U374" i="5"/>
  <c r="S49" i="5"/>
  <c r="S449" i="5"/>
  <c r="T376" i="5"/>
  <c r="T233" i="5"/>
  <c r="T183" i="5"/>
  <c r="U258" i="5"/>
  <c r="T431" i="5"/>
  <c r="U146" i="5"/>
  <c r="T294" i="5"/>
  <c r="S388" i="5"/>
  <c r="S187" i="5"/>
  <c r="T54" i="5"/>
  <c r="U357" i="5"/>
  <c r="S445" i="5"/>
  <c r="S40" i="5"/>
  <c r="T224" i="5"/>
  <c r="T292" i="5"/>
  <c r="U102" i="5"/>
  <c r="S152" i="5"/>
  <c r="U312" i="5"/>
  <c r="S2" i="5"/>
  <c r="S40" i="4"/>
  <c r="T70" i="4"/>
  <c r="S137" i="4"/>
  <c r="T105" i="4"/>
  <c r="T27" i="4"/>
  <c r="U41" i="4"/>
  <c r="U66" i="4"/>
  <c r="S175" i="4"/>
  <c r="U125" i="4"/>
  <c r="T41" i="4"/>
  <c r="T19" i="4"/>
  <c r="U189" i="4"/>
  <c r="T102" i="4"/>
  <c r="U174" i="4"/>
  <c r="S110" i="4"/>
  <c r="S148" i="4"/>
  <c r="U50" i="4"/>
  <c r="S90" i="4"/>
  <c r="U137" i="4"/>
  <c r="U51" i="4"/>
  <c r="T140" i="4"/>
  <c r="S104" i="4"/>
  <c r="S131" i="4"/>
  <c r="U63" i="4"/>
  <c r="S39" i="4"/>
  <c r="S112" i="4"/>
  <c r="T47" i="4"/>
  <c r="S47" i="4"/>
  <c r="S120" i="4"/>
  <c r="S125" i="4"/>
  <c r="U160" i="4"/>
  <c r="T165" i="4"/>
  <c r="T58" i="4"/>
  <c r="U134" i="4"/>
  <c r="U16" i="4"/>
  <c r="T159" i="4"/>
  <c r="T181" i="4"/>
  <c r="U149" i="4"/>
  <c r="S36" i="4"/>
  <c r="U175" i="4"/>
  <c r="S147" i="4"/>
  <c r="U141" i="4"/>
  <c r="T34" i="4"/>
  <c r="U70" i="4"/>
  <c r="S199" i="4"/>
  <c r="T65" i="4"/>
  <c r="U188" i="4"/>
  <c r="S9" i="4"/>
  <c r="T6" i="4"/>
  <c r="T14" i="4"/>
  <c r="U185" i="4"/>
  <c r="S65" i="4"/>
  <c r="S8" i="4"/>
  <c r="T55" i="4"/>
  <c r="S182" i="4"/>
  <c r="U5" i="4"/>
  <c r="T53" i="4"/>
  <c r="S93" i="4"/>
  <c r="T154" i="4"/>
  <c r="T79" i="4"/>
  <c r="U75" i="4"/>
  <c r="T112" i="4"/>
  <c r="U25" i="4"/>
  <c r="S57" i="4"/>
  <c r="T118" i="4"/>
  <c r="U8" i="4"/>
  <c r="T423" i="5"/>
  <c r="U92" i="4"/>
  <c r="U389" i="5"/>
  <c r="S300" i="5"/>
  <c r="T280" i="5"/>
  <c r="U290" i="5"/>
  <c r="S436" i="5"/>
  <c r="S230" i="5"/>
  <c r="U136" i="5"/>
  <c r="S335" i="5"/>
  <c r="U231" i="5"/>
  <c r="T174" i="5"/>
  <c r="U422" i="5"/>
  <c r="S113" i="5"/>
  <c r="U292" i="5"/>
  <c r="S367" i="5"/>
  <c r="T216" i="5"/>
  <c r="S184" i="5"/>
  <c r="S139" i="5"/>
  <c r="S176" i="5"/>
  <c r="S248" i="5"/>
  <c r="T118" i="5"/>
  <c r="S439" i="5"/>
  <c r="U83" i="5"/>
  <c r="U194" i="5"/>
  <c r="S408" i="5"/>
  <c r="T372" i="5"/>
  <c r="T356" i="5"/>
  <c r="S368" i="5"/>
  <c r="U347" i="5"/>
  <c r="U413" i="5"/>
  <c r="S433" i="5"/>
  <c r="U241" i="5"/>
  <c r="S15" i="4"/>
  <c r="S88" i="4"/>
  <c r="S141" i="4"/>
  <c r="U196" i="4"/>
  <c r="S170" i="4"/>
  <c r="T103" i="4"/>
  <c r="S176" i="4"/>
  <c r="T71" i="4"/>
  <c r="S18" i="4"/>
  <c r="U176" i="4"/>
  <c r="T23" i="4"/>
  <c r="T158" i="4"/>
  <c r="T36" i="4"/>
  <c r="S119" i="4"/>
  <c r="T127" i="4"/>
  <c r="T199" i="4"/>
  <c r="U184" i="4"/>
  <c r="S61" i="4"/>
  <c r="T185" i="4"/>
  <c r="U195" i="4"/>
  <c r="U112" i="4"/>
  <c r="T145" i="4"/>
  <c r="S122" i="4"/>
  <c r="S87" i="4"/>
  <c r="T16" i="4"/>
  <c r="U23" i="4"/>
  <c r="S95" i="4"/>
  <c r="T28" i="4"/>
  <c r="S164" i="4"/>
  <c r="T115" i="4"/>
  <c r="S121" i="4"/>
  <c r="S168" i="4"/>
  <c r="T183" i="4"/>
  <c r="U65" i="4"/>
  <c r="U20" i="4"/>
  <c r="U118" i="4"/>
  <c r="U33" i="4"/>
  <c r="S80" i="4"/>
  <c r="T20" i="4"/>
  <c r="S3" i="4"/>
  <c r="S51" i="4"/>
  <c r="S33" i="4"/>
  <c r="S103" i="4"/>
  <c r="S45" i="4"/>
  <c r="S165" i="4"/>
  <c r="T32" i="4"/>
  <c r="U117" i="5"/>
  <c r="U110" i="4"/>
  <c r="T88" i="4"/>
  <c r="S138" i="4"/>
  <c r="S139" i="4"/>
  <c r="T73" i="4"/>
  <c r="T69" i="4"/>
  <c r="T92" i="4"/>
  <c r="U3" i="4"/>
  <c r="U379" i="5"/>
  <c r="U154" i="5"/>
  <c r="U384" i="5"/>
  <c r="S53" i="5"/>
  <c r="T395" i="5"/>
  <c r="S325" i="5"/>
  <c r="T258" i="5"/>
  <c r="T43" i="5"/>
  <c r="T8" i="5"/>
  <c r="T238" i="5"/>
  <c r="T48" i="5"/>
  <c r="T60" i="5"/>
  <c r="S443" i="5"/>
  <c r="U440" i="5"/>
  <c r="U339" i="5"/>
  <c r="S122" i="5"/>
  <c r="U35" i="5"/>
  <c r="U316" i="5"/>
  <c r="U157" i="5"/>
  <c r="S361" i="5"/>
  <c r="S407" i="5"/>
  <c r="S426" i="5"/>
  <c r="S168" i="5"/>
  <c r="U240" i="5"/>
  <c r="S56" i="5"/>
  <c r="S128" i="5"/>
  <c r="S129" i="5"/>
  <c r="T420" i="5"/>
  <c r="U48" i="5"/>
  <c r="S391" i="5"/>
  <c r="T231" i="5"/>
  <c r="S63" i="4"/>
  <c r="S136" i="4"/>
  <c r="U126" i="4"/>
  <c r="T89" i="4"/>
  <c r="U99" i="4"/>
  <c r="S89" i="4"/>
  <c r="T35" i="4"/>
  <c r="S50" i="4"/>
  <c r="T66" i="4"/>
  <c r="T95" i="4"/>
  <c r="U28" i="4"/>
  <c r="T108" i="4"/>
  <c r="S96" i="4"/>
  <c r="T50" i="4"/>
  <c r="U40" i="4"/>
  <c r="S127" i="4"/>
  <c r="S26" i="4"/>
  <c r="T171" i="4"/>
  <c r="T194" i="4"/>
  <c r="S17" i="4"/>
  <c r="S118" i="4"/>
  <c r="T150" i="4"/>
  <c r="U81" i="4"/>
  <c r="S135" i="4"/>
  <c r="U158" i="4"/>
  <c r="U71" i="4"/>
  <c r="S143" i="4"/>
  <c r="T100" i="4"/>
  <c r="T141" i="4"/>
  <c r="S128" i="4"/>
  <c r="T169" i="4"/>
  <c r="S76" i="4"/>
  <c r="T162" i="4"/>
  <c r="U30" i="4"/>
  <c r="U164" i="4"/>
  <c r="S85" i="4"/>
  <c r="U31" i="4"/>
  <c r="S160" i="4"/>
  <c r="S188" i="4"/>
  <c r="T182" i="4"/>
  <c r="U146" i="4"/>
  <c r="U58" i="4"/>
  <c r="T93" i="4"/>
  <c r="S82" i="4"/>
  <c r="T84" i="4"/>
  <c r="S198" i="4"/>
  <c r="S145" i="4"/>
  <c r="T12" i="4"/>
  <c r="T5" i="4"/>
  <c r="U14" i="4"/>
  <c r="T2" i="4"/>
  <c r="T195" i="4"/>
  <c r="T175" i="4"/>
  <c r="U87" i="4"/>
  <c r="T72" i="4"/>
  <c r="U183" i="4"/>
  <c r="S44" i="4"/>
  <c r="T31" i="4"/>
  <c r="U67" i="4"/>
  <c r="U114" i="4"/>
  <c r="T67" i="4"/>
  <c r="U11" i="4"/>
  <c r="T60" i="4"/>
  <c r="S149" i="4"/>
  <c r="S79" i="5"/>
  <c r="S380" i="5"/>
  <c r="U218" i="5"/>
  <c r="T365" i="5"/>
  <c r="U193" i="5"/>
  <c r="S365" i="5"/>
  <c r="S396" i="5"/>
  <c r="S347" i="5"/>
  <c r="T91" i="5"/>
  <c r="U16" i="5"/>
  <c r="U299" i="5"/>
  <c r="T112" i="5"/>
  <c r="T124" i="5"/>
  <c r="U447" i="5"/>
  <c r="U237" i="5"/>
  <c r="T276" i="5"/>
  <c r="U380" i="5"/>
  <c r="S378" i="5"/>
  <c r="U220" i="5"/>
  <c r="T397" i="5"/>
  <c r="U286" i="5"/>
  <c r="T446" i="5"/>
  <c r="U260" i="5"/>
  <c r="S42" i="5"/>
  <c r="U423" i="5"/>
  <c r="S69" i="5"/>
  <c r="T96" i="5"/>
  <c r="T234" i="5"/>
  <c r="T184" i="5"/>
  <c r="T205" i="5"/>
  <c r="S138" i="5"/>
  <c r="U271" i="5"/>
  <c r="S111" i="4"/>
  <c r="T52" i="4"/>
  <c r="S184" i="4"/>
  <c r="U153" i="4"/>
  <c r="U72" i="4"/>
  <c r="U147" i="4"/>
  <c r="T173" i="4"/>
  <c r="T90" i="4"/>
  <c r="T123" i="4"/>
  <c r="T68" i="4"/>
  <c r="U162" i="4"/>
  <c r="U47" i="4"/>
  <c r="U100" i="4"/>
  <c r="T186" i="4"/>
  <c r="T64" i="4"/>
  <c r="T45" i="4"/>
  <c r="S25" i="4"/>
  <c r="U59" i="4"/>
  <c r="S98" i="4"/>
  <c r="T113" i="4"/>
  <c r="U181" i="4"/>
  <c r="T29" i="4"/>
  <c r="T22" i="4"/>
  <c r="U52" i="4"/>
  <c r="U73" i="4"/>
  <c r="S183" i="4"/>
  <c r="S190" i="4"/>
  <c r="U119" i="4"/>
  <c r="S191" i="4"/>
  <c r="U165" i="4"/>
  <c r="U17" i="4"/>
  <c r="T81" i="4"/>
  <c r="S193" i="4"/>
  <c r="S192" i="4"/>
  <c r="S59" i="4"/>
  <c r="S102" i="4"/>
  <c r="U194" i="4"/>
  <c r="S195" i="4"/>
  <c r="U145" i="4"/>
  <c r="T104" i="4"/>
  <c r="S150" i="4"/>
  <c r="U190" i="4"/>
  <c r="U35" i="4"/>
  <c r="T137" i="4"/>
  <c r="T168" i="4"/>
  <c r="T166" i="4"/>
  <c r="U76" i="4"/>
  <c r="U13" i="4"/>
  <c r="T9" i="4"/>
  <c r="U10" i="4"/>
  <c r="S2" i="4"/>
  <c r="S7" i="4"/>
  <c r="S12" i="4"/>
  <c r="S35" i="4"/>
  <c r="U136" i="4"/>
  <c r="S181" i="4"/>
  <c r="S74" i="4"/>
  <c r="S132" i="4"/>
  <c r="S155" i="4"/>
  <c r="T178" i="4"/>
  <c r="S158" i="4"/>
  <c r="S37" i="4"/>
  <c r="U45" i="4"/>
  <c r="S91" i="4"/>
  <c r="S32" i="4"/>
  <c r="U179" i="4"/>
  <c r="U115" i="5"/>
  <c r="T153" i="4"/>
  <c r="S447" i="5"/>
  <c r="T409" i="5"/>
  <c r="T160" i="5"/>
  <c r="U375" i="5"/>
  <c r="S45" i="5"/>
  <c r="U303" i="5"/>
  <c r="S413" i="5"/>
  <c r="T139" i="5"/>
  <c r="S84" i="5"/>
  <c r="T354" i="5"/>
  <c r="T176" i="5"/>
  <c r="T188" i="5"/>
  <c r="S384" i="5"/>
  <c r="S428" i="5"/>
  <c r="T87" i="5"/>
  <c r="S206" i="5"/>
  <c r="U196" i="5"/>
  <c r="U403" i="5"/>
  <c r="T169" i="5"/>
  <c r="T38" i="5"/>
  <c r="U38" i="5"/>
  <c r="T343" i="5"/>
  <c r="T435" i="5"/>
  <c r="S364" i="5"/>
  <c r="T445" i="5"/>
  <c r="T336" i="5"/>
  <c r="U407" i="5"/>
  <c r="U173" i="5"/>
  <c r="U416" i="5"/>
  <c r="S78" i="5"/>
  <c r="S85" i="5"/>
  <c r="S159" i="4"/>
  <c r="T124" i="4"/>
  <c r="U82" i="4"/>
  <c r="T109" i="4"/>
  <c r="U168" i="4"/>
  <c r="S48" i="4"/>
  <c r="U44" i="4"/>
  <c r="U166" i="4"/>
  <c r="U107" i="4"/>
  <c r="U193" i="4"/>
  <c r="U116" i="4"/>
  <c r="U95" i="4"/>
  <c r="S166" i="4"/>
  <c r="S178" i="4"/>
  <c r="U201" i="4"/>
  <c r="S27" i="4"/>
  <c r="S157" i="4"/>
  <c r="U133" i="4"/>
  <c r="U130" i="4"/>
  <c r="U22" i="4"/>
  <c r="S197" i="4"/>
  <c r="T132" i="4"/>
  <c r="S29" i="4"/>
  <c r="U129" i="4"/>
  <c r="T83" i="4"/>
  <c r="U54" i="4"/>
  <c r="U167" i="4"/>
  <c r="T99" i="4"/>
  <c r="U157" i="4"/>
  <c r="U32" i="4"/>
  <c r="T193" i="4"/>
  <c r="S154" i="4"/>
  <c r="U173" i="4"/>
  <c r="U64" i="4"/>
  <c r="T119" i="4"/>
  <c r="T114" i="4"/>
  <c r="U89" i="4"/>
  <c r="T18" i="4"/>
  <c r="U104" i="4"/>
  <c r="S151" i="4"/>
  <c r="U148" i="4"/>
  <c r="U77" i="4"/>
  <c r="T96" i="4"/>
  <c r="S107" i="4"/>
  <c r="U120" i="4"/>
  <c r="S42" i="4"/>
  <c r="S73" i="4"/>
  <c r="U7" i="4"/>
  <c r="U177" i="4"/>
  <c r="U135" i="4"/>
  <c r="S173" i="4"/>
  <c r="T74" i="4"/>
  <c r="T180" i="4"/>
  <c r="T156" i="4"/>
  <c r="S201" i="4"/>
  <c r="T163" i="4"/>
  <c r="T24" i="4"/>
  <c r="S186" i="4"/>
  <c r="S11" i="4"/>
  <c r="U115" i="4"/>
  <c r="U152" i="4"/>
  <c r="U78" i="4"/>
  <c r="S201" i="5"/>
  <c r="T82" i="4"/>
  <c r="U161" i="4"/>
  <c r="T78" i="4"/>
  <c r="T191" i="4"/>
  <c r="S28" i="4"/>
  <c r="U48" i="4"/>
  <c r="T170" i="4"/>
  <c r="S6" i="4"/>
  <c r="S289" i="5"/>
  <c r="T152" i="5"/>
  <c r="S35" i="5"/>
  <c r="U26" i="5"/>
  <c r="S186" i="5"/>
  <c r="U434" i="5"/>
  <c r="U232" i="5"/>
  <c r="T187" i="5"/>
  <c r="S148" i="5"/>
  <c r="T402" i="5"/>
  <c r="T240" i="5"/>
  <c r="S91" i="5"/>
  <c r="U70" i="5"/>
  <c r="S292" i="5"/>
  <c r="S372" i="5"/>
  <c r="S435" i="5"/>
  <c r="S296" i="5"/>
  <c r="T417" i="5"/>
  <c r="T306" i="5"/>
  <c r="U340" i="5"/>
  <c r="S297" i="5"/>
  <c r="S97" i="5"/>
  <c r="T427" i="5"/>
  <c r="S235" i="5"/>
  <c r="S208" i="5"/>
  <c r="U317" i="5"/>
  <c r="U109" i="5"/>
  <c r="T373" i="5"/>
  <c r="T114" i="5"/>
  <c r="S383" i="5"/>
  <c r="S252" i="5"/>
  <c r="S185" i="4"/>
  <c r="T152" i="4"/>
  <c r="T44" i="4"/>
  <c r="U142" i="4"/>
  <c r="S144" i="4"/>
  <c r="T184" i="4"/>
  <c r="T120" i="4"/>
  <c r="S56" i="4"/>
  <c r="T189" i="4"/>
  <c r="U138" i="4"/>
  <c r="U143" i="4"/>
  <c r="U200" i="4"/>
  <c r="S142" i="4"/>
  <c r="S106" i="4"/>
  <c r="S171" i="4"/>
  <c r="T101" i="4"/>
  <c r="S152" i="4"/>
  <c r="S129" i="4"/>
  <c r="U96" i="4"/>
  <c r="U113" i="4"/>
  <c r="U56" i="4"/>
  <c r="S172" i="4"/>
  <c r="T43" i="4"/>
  <c r="T106" i="4"/>
  <c r="S130" i="4"/>
  <c r="U83" i="4"/>
  <c r="T25" i="4"/>
  <c r="T142" i="4"/>
  <c r="T149" i="4"/>
  <c r="U9" i="4"/>
  <c r="U102" i="4"/>
  <c r="S46" i="4"/>
  <c r="S43" i="4"/>
  <c r="U85" i="4"/>
  <c r="U182" i="4"/>
  <c r="T56" i="4"/>
  <c r="U36" i="4"/>
  <c r="S21" i="4"/>
  <c r="U44" i="5"/>
  <c r="S140" i="4"/>
  <c r="T172" i="4"/>
  <c r="S171" i="5"/>
  <c r="T284" i="5"/>
  <c r="T179" i="5"/>
  <c r="T194" i="5"/>
  <c r="T330" i="5"/>
  <c r="S157" i="5"/>
  <c r="S43" i="5"/>
  <c r="T235" i="5"/>
  <c r="S212" i="5"/>
  <c r="T5" i="5"/>
  <c r="U300" i="5"/>
  <c r="T327" i="5"/>
  <c r="U246" i="5"/>
  <c r="T338" i="5"/>
  <c r="U82" i="5"/>
  <c r="U29" i="5"/>
  <c r="U42" i="5"/>
  <c r="U125" i="5"/>
  <c r="T411" i="5"/>
  <c r="T350" i="5"/>
  <c r="S220" i="5"/>
  <c r="U204" i="5"/>
  <c r="T106" i="5"/>
  <c r="U131" i="5"/>
  <c r="T33" i="5"/>
  <c r="U165" i="5"/>
  <c r="S283" i="5"/>
  <c r="T316" i="5"/>
  <c r="T39" i="5"/>
  <c r="U393" i="5"/>
  <c r="U68" i="5"/>
  <c r="T15" i="4"/>
  <c r="S97" i="4"/>
  <c r="T30" i="4"/>
  <c r="T116" i="4"/>
  <c r="U121" i="4"/>
  <c r="T134" i="4"/>
  <c r="T117" i="4"/>
  <c r="S153" i="4"/>
  <c r="T76" i="4"/>
  <c r="S179" i="4"/>
  <c r="S194" i="4"/>
  <c r="U191" i="4"/>
  <c r="T144" i="4"/>
  <c r="T201" i="4"/>
  <c r="U178" i="4"/>
  <c r="T63" i="4"/>
  <c r="T48" i="4"/>
  <c r="S83" i="4"/>
  <c r="U18" i="4"/>
  <c r="S78" i="4"/>
  <c r="T54" i="4"/>
  <c r="S49" i="4"/>
  <c r="T121" i="4"/>
  <c r="S60" i="4"/>
  <c r="U19" i="4"/>
  <c r="U46" i="4"/>
  <c r="S68" i="4"/>
  <c r="U27" i="4"/>
  <c r="T107" i="4"/>
  <c r="U186" i="4"/>
  <c r="T146" i="4"/>
  <c r="S126" i="4"/>
  <c r="T177" i="4"/>
  <c r="T80" i="4"/>
  <c r="S114" i="4"/>
  <c r="S13" i="4"/>
  <c r="S75" i="4"/>
  <c r="S69" i="4"/>
  <c r="S116" i="4"/>
  <c r="S70" i="4"/>
  <c r="T148" i="4"/>
  <c r="S134" i="4"/>
  <c r="U144" i="4"/>
  <c r="U12" i="4"/>
  <c r="S382" i="5"/>
  <c r="S219" i="5"/>
  <c r="T415" i="5"/>
  <c r="T227" i="5"/>
  <c r="U355" i="5"/>
  <c r="U97" i="5"/>
  <c r="S274" i="5"/>
  <c r="S47" i="5"/>
  <c r="T283" i="5"/>
  <c r="U274" i="5"/>
  <c r="U73" i="5"/>
  <c r="T355" i="5"/>
  <c r="S328" i="5"/>
  <c r="U124" i="5"/>
  <c r="U432" i="5"/>
  <c r="S268" i="5"/>
  <c r="U98" i="5"/>
  <c r="U182" i="5"/>
  <c r="S161" i="5"/>
  <c r="T189" i="5"/>
  <c r="S173" i="5"/>
  <c r="S352" i="5"/>
  <c r="U41" i="5"/>
  <c r="S282" i="5"/>
  <c r="S41" i="5"/>
  <c r="T353" i="5"/>
  <c r="U372" i="5"/>
  <c r="U179" i="5"/>
  <c r="U400" i="5"/>
  <c r="S313" i="5"/>
  <c r="T109" i="5"/>
  <c r="T444" i="5"/>
  <c r="T87" i="4"/>
  <c r="S22" i="4"/>
  <c r="U111" i="4"/>
  <c r="S77" i="4"/>
  <c r="S38" i="4"/>
  <c r="T151" i="4"/>
  <c r="T192" i="4"/>
  <c r="U169" i="4"/>
  <c r="T4" i="4"/>
  <c r="U123" i="4"/>
  <c r="U117" i="4"/>
  <c r="T49" i="4"/>
  <c r="U201" i="5"/>
  <c r="T369" i="5"/>
  <c r="T26" i="5"/>
  <c r="S66" i="5"/>
  <c r="U435" i="5"/>
  <c r="S261" i="5"/>
  <c r="U330" i="5"/>
  <c r="T351" i="5"/>
  <c r="U176" i="5"/>
  <c r="S146" i="5"/>
  <c r="T398" i="5"/>
  <c r="U91" i="4"/>
  <c r="T143" i="4"/>
  <c r="S169" i="4"/>
  <c r="T40" i="4"/>
  <c r="U156" i="4"/>
  <c r="U6" i="4"/>
  <c r="U67" i="5"/>
  <c r="S31" i="5"/>
  <c r="S137" i="5"/>
  <c r="U391" i="5"/>
  <c r="S229" i="5"/>
  <c r="T357" i="5"/>
  <c r="S95" i="5"/>
  <c r="T331" i="5"/>
  <c r="U332" i="5"/>
  <c r="U137" i="5"/>
  <c r="U53" i="5"/>
  <c r="U132" i="5"/>
  <c r="U401" i="5"/>
  <c r="U227" i="5"/>
  <c r="T135" i="5"/>
  <c r="S270" i="5"/>
  <c r="U404" i="5"/>
  <c r="T381" i="5"/>
  <c r="T4" i="5"/>
  <c r="T301" i="5"/>
  <c r="T279" i="5"/>
  <c r="T56" i="5"/>
  <c r="T170" i="5"/>
  <c r="U318" i="5"/>
  <c r="S331" i="5"/>
  <c r="T352" i="5"/>
  <c r="T105" i="5"/>
  <c r="S317" i="5"/>
  <c r="T416" i="5"/>
  <c r="U352" i="5"/>
  <c r="U56" i="5"/>
  <c r="U43" i="4"/>
  <c r="S94" i="4"/>
  <c r="U101" i="4"/>
  <c r="T38" i="4"/>
  <c r="T179" i="4"/>
  <c r="U170" i="4"/>
  <c r="U103" i="4"/>
  <c r="U61" i="4"/>
  <c r="U180" i="4"/>
  <c r="S108" i="4"/>
  <c r="S19" i="4"/>
  <c r="S92" i="4"/>
  <c r="S146" i="4"/>
  <c r="U49" i="4"/>
  <c r="U94" i="4"/>
  <c r="T111" i="4"/>
  <c r="U84" i="4"/>
  <c r="S109" i="4"/>
  <c r="T39" i="4"/>
  <c r="U21" i="4"/>
  <c r="S124" i="4"/>
  <c r="U60" i="4"/>
  <c r="U108" i="4"/>
  <c r="S10" i="4"/>
  <c r="U39" i="5"/>
  <c r="S286" i="5"/>
  <c r="T172" i="5"/>
  <c r="S355" i="5"/>
  <c r="T108" i="5"/>
  <c r="U285" i="5"/>
  <c r="S308" i="5"/>
  <c r="U430" i="5"/>
  <c r="U370" i="5"/>
  <c r="S178" i="5"/>
  <c r="U392" i="5"/>
  <c r="T161" i="4"/>
  <c r="S84" i="4"/>
  <c r="T167" i="4"/>
  <c r="Q18" i="17" l="1"/>
  <c r="Q18" i="18"/>
  <c r="Q18" i="19"/>
  <c r="AB2" i="19"/>
  <c r="Q19" i="19"/>
  <c r="R39" i="19"/>
  <c r="R37" i="19"/>
  <c r="Q37" i="19"/>
  <c r="Q26" i="19"/>
  <c r="R25" i="19"/>
  <c r="S24" i="19"/>
  <c r="Q29" i="19"/>
  <c r="R27" i="19"/>
  <c r="Q27" i="19"/>
  <c r="S25" i="19"/>
  <c r="Q25" i="19"/>
  <c r="R24" i="19"/>
  <c r="S23" i="19"/>
  <c r="S27" i="19"/>
  <c r="S26" i="19"/>
  <c r="Q24" i="19"/>
  <c r="R23" i="19"/>
  <c r="S22" i="19"/>
  <c r="Q23" i="19"/>
  <c r="R22" i="19"/>
  <c r="S21" i="19"/>
  <c r="S31" i="19"/>
  <c r="R28" i="19"/>
  <c r="Q22" i="19"/>
  <c r="R21" i="19"/>
  <c r="S30" i="19"/>
  <c r="Q28" i="19"/>
  <c r="Q21" i="19"/>
  <c r="S32" i="19"/>
  <c r="R26" i="19"/>
  <c r="R32" i="19"/>
  <c r="R31" i="19"/>
  <c r="R30" i="19"/>
  <c r="S29" i="19"/>
  <c r="Q32" i="19"/>
  <c r="Q31" i="19"/>
  <c r="Q30" i="19"/>
  <c r="R29" i="19"/>
  <c r="S28" i="19"/>
  <c r="Q17" i="19"/>
  <c r="AD2" i="19"/>
  <c r="AC2" i="19"/>
  <c r="AB2" i="18"/>
  <c r="AD2" i="18"/>
  <c r="AC2" i="18"/>
  <c r="Q26" i="18"/>
  <c r="R25" i="18"/>
  <c r="S24" i="18"/>
  <c r="S22" i="18"/>
  <c r="Q21" i="18"/>
  <c r="S27" i="18"/>
  <c r="Q25" i="18"/>
  <c r="R24" i="18"/>
  <c r="Q24" i="18"/>
  <c r="R23" i="18"/>
  <c r="R30" i="18"/>
  <c r="Q23" i="18"/>
  <c r="R22" i="18"/>
  <c r="S21" i="18"/>
  <c r="S29" i="18"/>
  <c r="Q22" i="18"/>
  <c r="R21" i="18"/>
  <c r="R28" i="18"/>
  <c r="S28" i="18"/>
  <c r="S32" i="18"/>
  <c r="R32" i="18"/>
  <c r="R31" i="18"/>
  <c r="Q32" i="18"/>
  <c r="Q31" i="18"/>
  <c r="Q30" i="18"/>
  <c r="R29" i="18"/>
  <c r="Q17" i="18"/>
  <c r="Q29" i="18"/>
  <c r="Q28" i="18"/>
  <c r="R27" i="18"/>
  <c r="S26" i="18"/>
  <c r="S30" i="18"/>
  <c r="Q27" i="18"/>
  <c r="R26" i="18"/>
  <c r="S25" i="18"/>
  <c r="S23" i="18"/>
  <c r="S31" i="18"/>
  <c r="Q19" i="18"/>
  <c r="R39" i="18"/>
  <c r="R37" i="18"/>
  <c r="Q37" i="18"/>
  <c r="R39" i="17"/>
  <c r="R37" i="17"/>
  <c r="Q28" i="17"/>
  <c r="R27" i="17"/>
  <c r="S26" i="17"/>
  <c r="Q27" i="17"/>
  <c r="R26" i="17"/>
  <c r="S25" i="17"/>
  <c r="Q26" i="17"/>
  <c r="R25" i="17"/>
  <c r="S24" i="17"/>
  <c r="Q25" i="17"/>
  <c r="R24" i="17"/>
  <c r="S23" i="17"/>
  <c r="Q24" i="17"/>
  <c r="R23" i="17"/>
  <c r="S22" i="17"/>
  <c r="Q23" i="17"/>
  <c r="R22" i="17"/>
  <c r="S21" i="17"/>
  <c r="Q22" i="17"/>
  <c r="R21" i="17"/>
  <c r="Q21" i="17"/>
  <c r="S32" i="17"/>
  <c r="S31" i="17"/>
  <c r="S30" i="17"/>
  <c r="R32" i="17"/>
  <c r="R31" i="17"/>
  <c r="R30" i="17"/>
  <c r="S29" i="17"/>
  <c r="Q32" i="17"/>
  <c r="Q31" i="17"/>
  <c r="Q30" i="17"/>
  <c r="R29" i="17"/>
  <c r="S28" i="17"/>
  <c r="Q17" i="17"/>
  <c r="Q29" i="17"/>
  <c r="R28" i="17"/>
  <c r="S27" i="17"/>
  <c r="Q19" i="17"/>
  <c r="Q37" i="17"/>
  <c r="AD2" i="17"/>
  <c r="AC2" i="17"/>
  <c r="AB2" i="17"/>
  <c r="Q41" i="17" s="1"/>
  <c r="R37" i="16"/>
  <c r="Q39" i="16"/>
  <c r="R39" i="16" s="1"/>
  <c r="AB2" i="15"/>
  <c r="AA2" i="15"/>
  <c r="O28" i="15"/>
  <c r="O34" i="15"/>
  <c r="O29" i="15"/>
  <c r="O19" i="15"/>
  <c r="P22" i="15"/>
  <c r="O22" i="15"/>
  <c r="P25" i="15"/>
  <c r="O25" i="15"/>
  <c r="O26" i="15"/>
  <c r="P28" i="15"/>
  <c r="O23" i="15"/>
  <c r="Z2" i="15"/>
  <c r="O35" i="15" s="1"/>
  <c r="P35" i="15" s="1"/>
  <c r="O27" i="15"/>
  <c r="Q49" i="15" s="1"/>
  <c r="Q21" i="15"/>
  <c r="O21" i="15"/>
  <c r="Q42" i="15" s="1"/>
  <c r="P21" i="15"/>
  <c r="Q24" i="15"/>
  <c r="P24" i="15"/>
  <c r="P27" i="15"/>
  <c r="Q27" i="15"/>
  <c r="O24" i="15"/>
  <c r="Q45" i="15" s="1"/>
  <c r="O17" i="15"/>
  <c r="P28" i="13"/>
  <c r="P22" i="13"/>
  <c r="O29" i="13"/>
  <c r="O28" i="13"/>
  <c r="O26" i="13"/>
  <c r="O25" i="13"/>
  <c r="O23" i="13"/>
  <c r="O22" i="13"/>
  <c r="Q21" i="13"/>
  <c r="O27" i="13"/>
  <c r="Q49" i="13" s="1"/>
  <c r="P21" i="13"/>
  <c r="Q27" i="13"/>
  <c r="O21" i="13"/>
  <c r="P27" i="13"/>
  <c r="P24" i="13"/>
  <c r="O17" i="13"/>
  <c r="Q24" i="13"/>
  <c r="O24" i="13"/>
  <c r="Q45" i="13" s="1"/>
  <c r="AB2" i="13"/>
  <c r="AA2" i="13"/>
  <c r="Z2" i="13"/>
  <c r="O35" i="13" s="1"/>
  <c r="P35" i="13" s="1"/>
  <c r="O34" i="13"/>
  <c r="O19" i="13"/>
  <c r="P36" i="12"/>
  <c r="O38" i="12"/>
  <c r="P38" i="12" s="1"/>
  <c r="O37" i="11"/>
  <c r="P37" i="11" s="1"/>
  <c r="O36" i="11"/>
  <c r="P29" i="11"/>
  <c r="P27" i="11"/>
  <c r="O23" i="11"/>
  <c r="O29" i="11"/>
  <c r="Q24" i="11"/>
  <c r="Q26" i="11"/>
  <c r="Q28" i="11"/>
  <c r="P28" i="11"/>
  <c r="O18" i="11"/>
  <c r="O28" i="11"/>
  <c r="Q30" i="11"/>
  <c r="P30" i="11"/>
  <c r="O30" i="11"/>
  <c r="Q25" i="11"/>
  <c r="O27" i="11"/>
  <c r="Q29" i="11"/>
  <c r="P25" i="11"/>
  <c r="P26" i="11"/>
  <c r="O26" i="11"/>
  <c r="Q27" i="11"/>
  <c r="P23" i="11"/>
  <c r="P24" i="11"/>
  <c r="O24" i="11"/>
  <c r="Q23" i="11"/>
  <c r="O25" i="11"/>
  <c r="O20" i="11"/>
  <c r="P22" i="9"/>
  <c r="P29" i="9" s="1"/>
  <c r="O18" i="9"/>
  <c r="Q22" i="9"/>
  <c r="Q29" i="9" s="1"/>
  <c r="O29" i="9"/>
  <c r="Q24" i="8"/>
  <c r="Q23" i="8"/>
  <c r="P24" i="8"/>
  <c r="P23" i="8"/>
  <c r="O23" i="8"/>
  <c r="O24" i="8"/>
  <c r="Q27" i="8"/>
  <c r="P27" i="8"/>
  <c r="O27" i="8"/>
  <c r="Q26" i="8"/>
  <c r="Q22" i="8"/>
  <c r="P26" i="8"/>
  <c r="P22" i="8"/>
  <c r="O26" i="8"/>
  <c r="O22" i="8"/>
  <c r="Q25" i="8"/>
  <c r="Q21" i="8"/>
  <c r="P25" i="8"/>
  <c r="P21" i="8"/>
  <c r="O21" i="8"/>
  <c r="O25" i="8"/>
  <c r="Q27" i="7"/>
  <c r="Q26" i="7"/>
  <c r="Q25" i="7"/>
  <c r="Q24" i="7"/>
  <c r="O16" i="8"/>
  <c r="O18" i="8"/>
  <c r="P23" i="4"/>
  <c r="P18" i="4"/>
  <c r="O18" i="4"/>
  <c r="N16" i="4"/>
  <c r="N23" i="4"/>
  <c r="O23" i="4"/>
  <c r="N21" i="4"/>
  <c r="P20" i="4"/>
  <c r="N18" i="4"/>
  <c r="P24" i="4"/>
  <c r="O21" i="4"/>
  <c r="O20" i="4"/>
  <c r="N20" i="4"/>
  <c r="P21" i="4"/>
  <c r="O24" i="4"/>
  <c r="P19" i="4"/>
  <c r="O19" i="4"/>
  <c r="N19" i="4"/>
  <c r="N24" i="4"/>
  <c r="P23" i="5"/>
  <c r="O20" i="5"/>
  <c r="N16" i="5"/>
  <c r="N20" i="5"/>
  <c r="O24" i="5"/>
  <c r="O23" i="5"/>
  <c r="O19" i="5"/>
  <c r="N24" i="5"/>
  <c r="N19" i="5"/>
  <c r="N23" i="5"/>
  <c r="N18" i="5"/>
  <c r="P18" i="5"/>
  <c r="O18" i="5"/>
  <c r="P21" i="5"/>
  <c r="P20" i="5"/>
  <c r="P19" i="5"/>
  <c r="O21" i="5"/>
  <c r="P24" i="5"/>
  <c r="N21" i="5"/>
  <c r="O18" i="7"/>
  <c r="Q22" i="7"/>
  <c r="Q23" i="7"/>
  <c r="P27" i="7"/>
  <c r="P22" i="7"/>
  <c r="O27" i="7"/>
  <c r="O22" i="7"/>
  <c r="O16" i="7"/>
  <c r="O25" i="7"/>
  <c r="P21" i="7"/>
  <c r="O23" i="7"/>
  <c r="O26" i="7"/>
  <c r="P26" i="7"/>
  <c r="P23" i="7"/>
  <c r="P24" i="7"/>
  <c r="O21" i="7"/>
  <c r="O24" i="7"/>
  <c r="Q21" i="7"/>
  <c r="P25" i="7"/>
  <c r="N11" i="2"/>
  <c r="N8" i="2"/>
  <c r="V2" i="6"/>
  <c r="U2" i="6"/>
  <c r="T2" i="6"/>
  <c r="S37" i="19" l="1"/>
  <c r="Q39" i="19"/>
  <c r="S39" i="19" s="1"/>
  <c r="Q41" i="19"/>
  <c r="R38" i="19"/>
  <c r="Q38" i="19"/>
  <c r="S38" i="19" s="1"/>
  <c r="S37" i="18"/>
  <c r="Q39" i="18"/>
  <c r="S39" i="18" s="1"/>
  <c r="R38" i="18"/>
  <c r="Q38" i="18"/>
  <c r="S38" i="18" s="1"/>
  <c r="Q41" i="18"/>
  <c r="AA2" i="4"/>
  <c r="Z2" i="4"/>
  <c r="Y2" i="4"/>
  <c r="R38" i="17"/>
  <c r="Q38" i="17"/>
  <c r="S38" i="17" s="1"/>
  <c r="S37" i="17"/>
  <c r="Q39" i="17"/>
  <c r="S39" i="17" s="1"/>
  <c r="P43" i="13"/>
  <c r="P42" i="13" s="1"/>
  <c r="O44" i="13" s="1"/>
  <c r="P46" i="15"/>
  <c r="P47" i="15"/>
  <c r="P43" i="15"/>
  <c r="P42" i="15" s="1"/>
  <c r="O44" i="15" s="1"/>
  <c r="P50" i="15"/>
  <c r="P34" i="15"/>
  <c r="O36" i="15"/>
  <c r="P36" i="15" s="1"/>
  <c r="P49" i="15"/>
  <c r="P50" i="13"/>
  <c r="P49" i="13"/>
  <c r="Q42" i="13"/>
  <c r="P25" i="13"/>
  <c r="P34" i="13"/>
  <c r="O36" i="13"/>
  <c r="P36" i="13" s="1"/>
  <c r="AA2" i="5"/>
  <c r="Z2" i="5"/>
  <c r="O48" i="12"/>
  <c r="O58" i="12"/>
  <c r="P36" i="11"/>
  <c r="O38" i="11"/>
  <c r="P38" i="11" s="1"/>
  <c r="Q25" i="6"/>
  <c r="Q21" i="6"/>
  <c r="P27" i="6"/>
  <c r="P25" i="6"/>
  <c r="P21" i="6"/>
  <c r="O27" i="6"/>
  <c r="O23" i="6"/>
  <c r="Q26" i="6"/>
  <c r="O16" i="6"/>
  <c r="O22" i="6"/>
  <c r="Q23" i="6"/>
  <c r="O25" i="6"/>
  <c r="Q24" i="6"/>
  <c r="P24" i="6"/>
  <c r="Q27" i="6"/>
  <c r="P23" i="6"/>
  <c r="Q22" i="6"/>
  <c r="O21" i="6"/>
  <c r="O24" i="6"/>
  <c r="O26" i="6"/>
  <c r="P22" i="6"/>
  <c r="P26" i="6"/>
  <c r="O18" i="6"/>
  <c r="Q29" i="8"/>
  <c r="O29" i="8"/>
  <c r="P29" i="8"/>
  <c r="P27" i="4"/>
  <c r="O27" i="4"/>
  <c r="N27" i="5"/>
  <c r="N27" i="4"/>
  <c r="P27" i="5"/>
  <c r="O27" i="5"/>
  <c r="P29" i="7"/>
  <c r="O29" i="7"/>
  <c r="Q29" i="7"/>
  <c r="O58" i="11" l="1"/>
  <c r="P45" i="15"/>
  <c r="O48" i="15" s="1"/>
  <c r="P51" i="15"/>
  <c r="O52" i="15" s="1"/>
  <c r="P52" i="15" s="1"/>
  <c r="P51" i="13"/>
  <c r="O52" i="13" s="1"/>
  <c r="P52" i="13" s="1"/>
  <c r="P45" i="13"/>
  <c r="P46" i="13"/>
  <c r="O64" i="12"/>
  <c r="P64" i="12" s="1"/>
  <c r="Q64" i="12" s="1"/>
  <c r="O48" i="11"/>
  <c r="P29" i="6"/>
  <c r="O29" i="6"/>
  <c r="Q29" i="6"/>
  <c r="N31" i="5"/>
  <c r="O54" i="15" l="1"/>
  <c r="P54" i="15" s="1"/>
  <c r="P47" i="13"/>
  <c r="O64" i="11"/>
  <c r="P64" i="11" s="1"/>
  <c r="Q64" i="11" s="1"/>
  <c r="O48" i="13" l="1"/>
  <c r="O54" i="13" l="1"/>
  <c r="P54" i="13" l="1"/>
  <c r="C7" i="20"/>
  <c r="C8" i="20" l="1"/>
  <c r="C12" i="20" s="1"/>
  <c r="X11" i="20"/>
  <c r="Y11" i="20" s="1"/>
  <c r="Z11" i="20" s="1"/>
  <c r="X23" i="20"/>
  <c r="Y23" i="20" s="1"/>
  <c r="Z23" i="20" s="1"/>
  <c r="X12" i="20"/>
  <c r="Y12" i="20" s="1"/>
  <c r="Z12" i="20" s="1"/>
  <c r="X24" i="20"/>
  <c r="Y24" i="20" s="1"/>
  <c r="Z24" i="20" s="1"/>
  <c r="X16" i="20"/>
  <c r="Y16" i="20" s="1"/>
  <c r="Z16" i="20" s="1"/>
  <c r="X13" i="20"/>
  <c r="Y13" i="20" s="1"/>
  <c r="Z13" i="20" s="1"/>
  <c r="X25" i="20"/>
  <c r="Y25" i="20" s="1"/>
  <c r="Z25" i="20" s="1"/>
  <c r="X10" i="20"/>
  <c r="Y10" i="20" s="1"/>
  <c r="Z10" i="20" s="1"/>
  <c r="X14" i="20"/>
  <c r="Y14" i="20" s="1"/>
  <c r="Z14" i="20" s="1"/>
  <c r="X26" i="20"/>
  <c r="Y26" i="20" s="1"/>
  <c r="Z26" i="20" s="1"/>
  <c r="X28" i="20"/>
  <c r="Y28" i="20" s="1"/>
  <c r="Z28" i="20" s="1"/>
  <c r="X15" i="20"/>
  <c r="Y15" i="20" s="1"/>
  <c r="Z15" i="20" s="1"/>
  <c r="X27" i="20"/>
  <c r="Y27" i="20" s="1"/>
  <c r="Z27" i="20" s="1"/>
  <c r="X17" i="20"/>
  <c r="Y17" i="20" s="1"/>
  <c r="Z17" i="20" s="1"/>
  <c r="X6" i="20"/>
  <c r="Y6" i="20" s="1"/>
  <c r="Z6" i="20" s="1"/>
  <c r="X18" i="20"/>
  <c r="Y18" i="20" s="1"/>
  <c r="Z18" i="20" s="1"/>
  <c r="X5" i="20"/>
  <c r="X7" i="20"/>
  <c r="Y7" i="20" s="1"/>
  <c r="Z7" i="20" s="1"/>
  <c r="X19" i="20"/>
  <c r="Y19" i="20" s="1"/>
  <c r="Z19" i="20" s="1"/>
  <c r="X8" i="20"/>
  <c r="Y8" i="20" s="1"/>
  <c r="Z8" i="20" s="1"/>
  <c r="X20" i="20"/>
  <c r="Y20" i="20" s="1"/>
  <c r="Z20" i="20" s="1"/>
  <c r="X22" i="20"/>
  <c r="Y22" i="20" s="1"/>
  <c r="Z22" i="20" s="1"/>
  <c r="X9" i="20"/>
  <c r="Y9" i="20" s="1"/>
  <c r="Z9" i="20" s="1"/>
  <c r="X21" i="20"/>
  <c r="Y21" i="20" s="1"/>
  <c r="Z21" i="20" s="1"/>
  <c r="X3" i="20" l="1"/>
  <c r="Y5" i="20"/>
  <c r="Y3" i="20" s="1"/>
  <c r="Z5" i="20" l="1"/>
  <c r="Z3" i="2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<sst xmlns="http://schemas.openxmlformats.org/spreadsheetml/2006/main" count="119016" uniqueCount="38163">
  <si>
    <t>Direction</t>
  </si>
  <si>
    <t>Order</t>
  </si>
  <si>
    <t>Expiration</t>
  </si>
  <si>
    <t>Asset</t>
  </si>
  <si>
    <t>Open time</t>
  </si>
  <si>
    <t>Close time</t>
  </si>
  <si>
    <t>Open price</t>
  </si>
  <si>
    <t>Close price</t>
  </si>
  <si>
    <t>Trade amount</t>
  </si>
  <si>
    <t>Profit</t>
  </si>
  <si>
    <t>Currency</t>
  </si>
  <si>
    <t>call</t>
  </si>
  <si>
    <t>c518885c-e592-497e-98c7-3b52cbdf4488</t>
  </si>
  <si>
    <t>S104</t>
  </si>
  <si>
    <t>AUD/CHF OTC</t>
  </si>
  <si>
    <t>2025-05-27 20:30:43</t>
  </si>
  <si>
    <t>2025-05-27 20:32:27</t>
  </si>
  <si>
    <t>USD</t>
  </si>
  <si>
    <t>put</t>
  </si>
  <si>
    <t>19bdae0e-783e-4ca0-a580-21a0abd4a0cd</t>
  </si>
  <si>
    <t>S124</t>
  </si>
  <si>
    <t>2025-05-27 20:30:23</t>
  </si>
  <si>
    <t>92ed65ba-10f7-45e0-a0a1-88a306edc1e0</t>
  </si>
  <si>
    <t>EUR/USD OTC</t>
  </si>
  <si>
    <t>2025-05-27 20:16:11</t>
  </si>
  <si>
    <t>2025-05-27 20:18:15</t>
  </si>
  <si>
    <t>2fbc6757-2eb9-428e-8887-57b54337c4d7</t>
  </si>
  <si>
    <t>S75</t>
  </si>
  <si>
    <t>2025-05-27 20:10:01</t>
  </si>
  <si>
    <t>2025-05-27 20:11:16</t>
  </si>
  <si>
    <t>233e5a9b-3a48-44a5-af66-b5831d2c377d</t>
  </si>
  <si>
    <t>2025-05-27 20:09:12</t>
  </si>
  <si>
    <t>02302f0a-f377-4cf4-8c40-943801ef37ae</t>
  </si>
  <si>
    <t>S123</t>
  </si>
  <si>
    <t>2025-05-27 20:07:02</t>
  </si>
  <si>
    <t>2025-05-27 20:09:05</t>
  </si>
  <si>
    <t>e43e0add-1a1f-4671-a5c8-121b992708f4</t>
  </si>
  <si>
    <t>2025-05-27 20:04:51</t>
  </si>
  <si>
    <t>2025-05-27 20:06:55</t>
  </si>
  <si>
    <t>e3a45af1-4d78-4a06-a319-2e68322c69e1</t>
  </si>
  <si>
    <t>S114</t>
  </si>
  <si>
    <t>2025-05-27 20:05:01</t>
  </si>
  <si>
    <t>f1851831-4387-4bd9-af61-638d2d9a8031</t>
  </si>
  <si>
    <t>S115</t>
  </si>
  <si>
    <t>2025-05-27 20:02:40</t>
  </si>
  <si>
    <t>2025-05-27 20:04:35</t>
  </si>
  <si>
    <t>50ab978e-cc9b-49e8-97a5-f7b428fd186a</t>
  </si>
  <si>
    <t>2025-05-27 20:02:31</t>
  </si>
  <si>
    <t>1f3833e4-86f1-4305-b26c-a61f4357023a</t>
  </si>
  <si>
    <t>2025-05-27 20:00:11</t>
  </si>
  <si>
    <t>2025-05-27 20:02:15</t>
  </si>
  <si>
    <t>0d33a73b-687b-44ae-9fd6-3604b908bee2</t>
  </si>
  <si>
    <t>2025-05-27 20:00:20</t>
  </si>
  <si>
    <t>80a1592a-b413-4917-a5f1-1dc9374907a1</t>
  </si>
  <si>
    <t>2025-05-27 19:58:00</t>
  </si>
  <si>
    <t>2025-05-27 20:00:04</t>
  </si>
  <si>
    <t>a5624d87-a9cc-4d85-9bef-87152db863fa</t>
  </si>
  <si>
    <t>2025-05-27 19:55:29</t>
  </si>
  <si>
    <t>2025-05-27 19:57:32</t>
  </si>
  <si>
    <t>902a12c3-9f70-4de1-ab61-cd19f0f7f162</t>
  </si>
  <si>
    <t>2025-05-27 19:55:38</t>
  </si>
  <si>
    <t>78b37484-282a-414a-ad2b-ebd168912157</t>
  </si>
  <si>
    <t>2025-05-27 19:53:18</t>
  </si>
  <si>
    <t>2025-05-27 19:55:22</t>
  </si>
  <si>
    <t>68e9990e-92b0-4550-9933-6ec90b3b86f6</t>
  </si>
  <si>
    <t>2025-05-27 19:51:08</t>
  </si>
  <si>
    <t>2025-05-27 19:53:12</t>
  </si>
  <si>
    <t>b94d452d-5db2-48eb-8ecc-2de7a59df76e</t>
  </si>
  <si>
    <t>2025-05-27 19:48:58</t>
  </si>
  <si>
    <t>2025-05-27 19:51:01</t>
  </si>
  <si>
    <t>705b9ba8-4c92-44dc-aefe-6e1ffb2e86f2</t>
  </si>
  <si>
    <t>2025-05-27 19:49:07</t>
  </si>
  <si>
    <t>62436c1d-9833-4014-a577-4acbf8dbb650</t>
  </si>
  <si>
    <t>2025-05-27 19:46:53</t>
  </si>
  <si>
    <t>2025-05-27 19:48:47</t>
  </si>
  <si>
    <t>61c4b595-d991-4523-86c0-728fa7235d20</t>
  </si>
  <si>
    <t>2025-05-27 19:46:43</t>
  </si>
  <si>
    <t>81523f28-dd1e-4308-9bfd-1aaa26d4cb01</t>
  </si>
  <si>
    <t>2025-05-27 19:44:42</t>
  </si>
  <si>
    <t>2025-05-27 19:46:37</t>
  </si>
  <si>
    <t>291705f8-4bec-47e1-aa02-cff5f3cb7573</t>
  </si>
  <si>
    <t>2025-05-27 19:44:33</t>
  </si>
  <si>
    <t>ab06fe59-a0e5-4b67-a8e1-806b7d20ae3e</t>
  </si>
  <si>
    <t>2025-05-27 19:42:23</t>
  </si>
  <si>
    <t>2025-05-27 19:44:17</t>
  </si>
  <si>
    <t>53e7dcfd-9639-4000-9912-c636df3e4f78</t>
  </si>
  <si>
    <t>2025-05-27 19:42:13</t>
  </si>
  <si>
    <t>8cd710fc-d68a-497b-ba23-da819b125720</t>
  </si>
  <si>
    <t>2025-05-27 19:39:53</t>
  </si>
  <si>
    <t>2025-05-27 19:41:57</t>
  </si>
  <si>
    <t>5257e79a-af59-4654-8033-50016e2a361d</t>
  </si>
  <si>
    <t>2025-05-27 19:37:43</t>
  </si>
  <si>
    <t>2025-05-27 19:39:47</t>
  </si>
  <si>
    <t>75c3c9cd-cc15-401e-b1cd-025a552bafa0</t>
  </si>
  <si>
    <t>2025-05-27 19:35:22</t>
  </si>
  <si>
    <t>2025-05-27 19:37:17</t>
  </si>
  <si>
    <t>4232f20a-9342-44c3-80f6-375ff506dfd7</t>
  </si>
  <si>
    <t>2025-05-27 19:35:13</t>
  </si>
  <si>
    <t>d30f4771-eecb-402e-85c8-c06247087912</t>
  </si>
  <si>
    <t>2025-05-27 19:33:02</t>
  </si>
  <si>
    <t>2025-05-27 19:34:56</t>
  </si>
  <si>
    <t>181aa8b0-9181-430c-8a39-8c8c332b079d</t>
  </si>
  <si>
    <t>2025-05-27 19:32:52</t>
  </si>
  <si>
    <t>feb0a355-3b8f-49c0-a9f8-1c66c8fef006</t>
  </si>
  <si>
    <t>2025-05-27 19:30:42</t>
  </si>
  <si>
    <t>2025-05-27 19:32:46</t>
  </si>
  <si>
    <t>71c59032-b895-4a95-9094-d7620fa6d1df</t>
  </si>
  <si>
    <t>2025-05-27 19:28:31</t>
  </si>
  <si>
    <t>2025-05-27 19:30:26</t>
  </si>
  <si>
    <t>6ce7c059-ddc3-4ee1-be12-a9096ba0218a</t>
  </si>
  <si>
    <t>2025-05-27 19:28:22</t>
  </si>
  <si>
    <t>841f8839-c722-455f-9a65-5cec31b8cd6b</t>
  </si>
  <si>
    <t>S94</t>
  </si>
  <si>
    <t>2025-05-27 19:26:41</t>
  </si>
  <si>
    <t>2025-05-27 19:28:15</t>
  </si>
  <si>
    <t>0e78a65a-da67-48d4-a47c-4a308c4e3d2e</t>
  </si>
  <si>
    <t>2025-05-27 19:26:11</t>
  </si>
  <si>
    <t>b26a0914-0f83-4982-84f8-09de97089cea</t>
  </si>
  <si>
    <t>2025-05-27 19:23:51</t>
  </si>
  <si>
    <t>2025-05-27 19:25:45</t>
  </si>
  <si>
    <t>156c1d73-072b-4a29-9d84-0a82ca9c0ace</t>
  </si>
  <si>
    <t>2025-05-27 19:23:41</t>
  </si>
  <si>
    <t>a2df6b0d-5827-423c-b494-d4d8ba6b42db</t>
  </si>
  <si>
    <t>2025-05-27 19:21:21</t>
  </si>
  <si>
    <t>2025-05-27 19:23:25</t>
  </si>
  <si>
    <t>9032dc23-4291-4169-ac5b-7d15f4acab41</t>
  </si>
  <si>
    <t>2025-05-27 19:21:31</t>
  </si>
  <si>
    <t>a93ff6d5-b915-43d4-b000-1b04cdf426b9</t>
  </si>
  <si>
    <t>2025-05-27 19:19:21</t>
  </si>
  <si>
    <t>2025-05-27 19:21:05</t>
  </si>
  <si>
    <t>1393543c-b6b0-41aa-932a-05764b1d9cc2</t>
  </si>
  <si>
    <t>S125</t>
  </si>
  <si>
    <t>2025-05-27 19:19:00</t>
  </si>
  <si>
    <t>6bb451b1-a5d1-4a92-8988-d8348c2b7f6f</t>
  </si>
  <si>
    <t>S74</t>
  </si>
  <si>
    <t>2025-05-27 19:16:49</t>
  </si>
  <si>
    <t>2025-05-27 19:18:03</t>
  </si>
  <si>
    <t>1b479c79-0958-4d7d-a975-258ade40a5b3</t>
  </si>
  <si>
    <t>2025-05-27 19:16:00</t>
  </si>
  <si>
    <t>d618b2cf-4340-4e52-a641-5e0f5e4e2f54</t>
  </si>
  <si>
    <t>2025-05-27 19:13:49</t>
  </si>
  <si>
    <t>2025-05-27 19:15:53</t>
  </si>
  <si>
    <t>be54e4d6-e466-43ff-95dd-a8564272c461</t>
  </si>
  <si>
    <t>S105</t>
  </si>
  <si>
    <t>2025-05-27 19:14:08</t>
  </si>
  <si>
    <t>fae5668b-9fc1-41c8-9d95-a338477a3333</t>
  </si>
  <si>
    <t>2025-05-27 19:11:28</t>
  </si>
  <si>
    <t>2025-05-27 19:13:32</t>
  </si>
  <si>
    <t>7f556a3d-20f8-48c8-9412-68f5d5781f00</t>
  </si>
  <si>
    <t>2025-05-27 19:11:48</t>
  </si>
  <si>
    <t>95c2a51d-2699-42e6-ad06-4c4e2e29f7d7</t>
  </si>
  <si>
    <t>2025-05-27 19:08:58</t>
  </si>
  <si>
    <t>2025-05-27 19:10:52</t>
  </si>
  <si>
    <t>60fb02e6-33e2-4db2-80fa-af57f3dfcdac</t>
  </si>
  <si>
    <t>2025-05-27 19:08:48</t>
  </si>
  <si>
    <t>42907d66-e88b-483a-92bd-89f5ba03740f</t>
  </si>
  <si>
    <t>2025-05-27 19:06:28</t>
  </si>
  <si>
    <t>2025-05-27 19:08:32</t>
  </si>
  <si>
    <t>2a073a43-8fd5-4e63-b5fd-6e38bb9739d6</t>
  </si>
  <si>
    <t>2025-05-27 19:06:47</t>
  </si>
  <si>
    <t>e9dac289-db3c-427b-91cb-5471d2fb176a</t>
  </si>
  <si>
    <t>2025-05-27 19:04:27</t>
  </si>
  <si>
    <t>2025-05-27 19:06:22</t>
  </si>
  <si>
    <t>775b1a01-cd54-4184-be42-ec60e9d0f16c</t>
  </si>
  <si>
    <t>2025-05-27 19:04:18</t>
  </si>
  <si>
    <t>9f65af52-243e-4813-aca9-ab941a1cb622</t>
  </si>
  <si>
    <t>2025-05-27 19:02:03</t>
  </si>
  <si>
    <t>2025-05-27 19:04:06</t>
  </si>
  <si>
    <t>bcdd8633-cd16-4aff-a1a8-f8c1699bbb7e</t>
  </si>
  <si>
    <t>2025-05-27 19:00:02</t>
  </si>
  <si>
    <t>2025-05-27 19:01:56</t>
  </si>
  <si>
    <t>bca85bd7-9a1d-43b2-b629-4e445ae150d8</t>
  </si>
  <si>
    <t>2025-05-27 18:59:52</t>
  </si>
  <si>
    <t>2e3d642a-fe54-45d1-a975-0c2d668aa059</t>
  </si>
  <si>
    <t>2025-05-27 18:57:42</t>
  </si>
  <si>
    <t>2025-05-27 18:59:46</t>
  </si>
  <si>
    <t>97a4f6f4-731b-4919-aac4-0cbb6225055c</t>
  </si>
  <si>
    <t>2025-05-27 18:55:12</t>
  </si>
  <si>
    <t>2025-05-27 18:57:16</t>
  </si>
  <si>
    <t>77beafa7-4fe9-4c26-bda1-b6d135ee65aa</t>
  </si>
  <si>
    <t>2025-05-27 18:53:01</t>
  </si>
  <si>
    <t>2025-05-27 18:55:06</t>
  </si>
  <si>
    <t>22b2cf28-bd75-4b53-a2f5-2f763f94a622</t>
  </si>
  <si>
    <t>2025-05-27 18:53:11</t>
  </si>
  <si>
    <t>d16d552c-d8c7-41c4-8601-c8fcb90893da</t>
  </si>
  <si>
    <t>2025-05-27 18:50:51</t>
  </si>
  <si>
    <t>2025-05-27 18:52:55</t>
  </si>
  <si>
    <t>99d4ed91-8347-4aec-9d5d-022d2666e410</t>
  </si>
  <si>
    <t>2025-05-27 18:48:41</t>
  </si>
  <si>
    <t>2025-05-27 18:50:45</t>
  </si>
  <si>
    <t>2775c0a3-5bdc-41b5-bef6-9cfbdca52d13</t>
  </si>
  <si>
    <t>2025-05-27 18:48:50</t>
  </si>
  <si>
    <t>af60f979-718e-4b2c-88c0-3ad9a4dbcd9b</t>
  </si>
  <si>
    <t>S175</t>
  </si>
  <si>
    <t>2025-05-27 18:45:39</t>
  </si>
  <si>
    <t>2025-05-27 18:48:34</t>
  </si>
  <si>
    <t>3e85d2f8-ca04-440d-bb39-8e2a879510be</t>
  </si>
  <si>
    <t>S184</t>
  </si>
  <si>
    <t>2025-05-27 18:45:30</t>
  </si>
  <si>
    <t>756abb09-648d-4560-adb4-6863088411c1</t>
  </si>
  <si>
    <t>2025-05-27 18:42:28</t>
  </si>
  <si>
    <t>2025-05-27 18:45:23</t>
  </si>
  <si>
    <t>3eb2d6ad-fe39-4d9a-9a9f-084828f191c1</t>
  </si>
  <si>
    <t>2025-05-27 18:42:19</t>
  </si>
  <si>
    <t>d8a0630c-213a-4d07-b73e-3eac979a0a76</t>
  </si>
  <si>
    <t>2025-05-27 18:38:58</t>
  </si>
  <si>
    <t>2025-05-27 18:42:02</t>
  </si>
  <si>
    <t>3fe58656-9013-40d6-815c-da0454fc002d</t>
  </si>
  <si>
    <t>S174</t>
  </si>
  <si>
    <t>2025-05-27 18:39:08</t>
  </si>
  <si>
    <t>fc61bd54-867b-4726-95ab-aac737f0a894</t>
  </si>
  <si>
    <t>2025-05-27 18:35:48</t>
  </si>
  <si>
    <t>2025-05-27 18:38:52</t>
  </si>
  <si>
    <t>889617b1-08b6-4123-9274-01a67ef111bc</t>
  </si>
  <si>
    <t>2025-05-27 18:35:57</t>
  </si>
  <si>
    <t>af513838-557b-4ec7-b346-980727153222</t>
  </si>
  <si>
    <t>S154</t>
  </si>
  <si>
    <t>2025-05-27 18:32:57</t>
  </si>
  <si>
    <t>2025-05-27 18:35:31</t>
  </si>
  <si>
    <t>8c9f6d5e-f55b-4e3f-86a6-773be5de45a4</t>
  </si>
  <si>
    <t>S183</t>
  </si>
  <si>
    <t>2025-05-27 18:32:28</t>
  </si>
  <si>
    <t>S25</t>
  </si>
  <si>
    <t>AUD/CAD OTC</t>
  </si>
  <si>
    <t>Total Session</t>
  </si>
  <si>
    <t>Total Amount</t>
  </si>
  <si>
    <t>Total Profit</t>
  </si>
  <si>
    <t>Paired Sessions</t>
  </si>
  <si>
    <t>Unique Close time</t>
  </si>
  <si>
    <t>Positions</t>
  </si>
  <si>
    <t>Amount</t>
  </si>
  <si>
    <t>Paired Profit</t>
  </si>
  <si>
    <t>Non-P Profit</t>
  </si>
  <si>
    <t>Non-P Sessions</t>
  </si>
  <si>
    <t>f5229c19-8978-4d7a-ac80-9425069f628c</t>
  </si>
  <si>
    <t>AUD/NZD OTC</t>
  </si>
  <si>
    <t>2d817d98-1fc7-4b6e-8ea0-49cc9426294c</t>
  </si>
  <si>
    <t>d513e6ec-3743-44e3-bd1c-f62d729910e4</t>
  </si>
  <si>
    <t>fdc9de70-c4e8-4d6d-927e-506ef929a67b</t>
  </si>
  <si>
    <t>50bd36d4-92b5-4771-8cc0-7c1930bf25b5</t>
  </si>
  <si>
    <t>dbe89cc8-eec3-4854-86ce-e118548ed104</t>
  </si>
  <si>
    <t>S40</t>
  </si>
  <si>
    <t>b5687974-78fd-4a40-9a4b-556cb20f6c86</t>
  </si>
  <si>
    <t>bacc414f-2152-418a-9bab-6aba7082daad</t>
  </si>
  <si>
    <t>ba9cd22e-57a5-46fe-b995-cd48dfc55d27</t>
  </si>
  <si>
    <t>3e22f2c2-6e4f-4569-8818-edfa38376418</t>
  </si>
  <si>
    <t>07466d1a-829c-4cd9-b57b-aa9ce898ff34</t>
  </si>
  <si>
    <t>e0d2349b-1e1d-4d61-9837-1e585d0b6402</t>
  </si>
  <si>
    <t>194296ab-9ac4-49eb-ac3c-3fcd6c440124</t>
  </si>
  <si>
    <t>d34172ea-a9ca-4ab2-80cf-e3e436189a1f</t>
  </si>
  <si>
    <t>aa6be309-9e82-49f5-a851-777a172c7c81</t>
  </si>
  <si>
    <t>9e92ef7d-a62e-400f-92ef-db1ec320037b</t>
  </si>
  <si>
    <t>1000c3bc-3d6b-4587-995d-bbcc01e2ac72</t>
  </si>
  <si>
    <t>e4396c52-b838-4974-9c7c-2f13a1bf824d</t>
  </si>
  <si>
    <t>bf85770f-1084-4376-8418-191d985d7e38</t>
  </si>
  <si>
    <t>5739caac-90aa-4c4e-ac82-10a1c1fa5776</t>
  </si>
  <si>
    <t>3597a282-409f-468a-a7f6-6d3af4a22e91</t>
  </si>
  <si>
    <t>efd12f13-ef84-42ca-97bb-93b06c792c62</t>
  </si>
  <si>
    <t>8eedbaf0-c804-44b4-a887-dd109cc08b27</t>
  </si>
  <si>
    <t>8bb8e9c6-5465-4e08-8c8f-f046b8b841ce</t>
  </si>
  <si>
    <t>eca2d03d-b4f9-417f-952c-f3d3e2b90431</t>
  </si>
  <si>
    <t>S84</t>
  </si>
  <si>
    <t>a4eb2370-a0fd-47a6-90a1-653eca810669</t>
  </si>
  <si>
    <t>7ee5a5e7-1846-4808-be94-9aa603ad71fa</t>
  </si>
  <si>
    <t>decb5a52-b9c2-46c7-895e-8da6db5cfc3e</t>
  </si>
  <si>
    <t>b2d8b0d6-9508-4556-ac81-1d081ad8f251</t>
  </si>
  <si>
    <t>S64</t>
  </si>
  <si>
    <t>a23d6fa1-44e4-4174-96a6-429c60b4f608</t>
  </si>
  <si>
    <t>90d5bea9-6270-4059-b84c-6c96407e2118</t>
  </si>
  <si>
    <t>S95</t>
  </si>
  <si>
    <t>92248833-cf3a-43ca-b4f8-e504f4d4cb94</t>
  </si>
  <si>
    <t>4a767c8c-4c83-4840-8708-d51a17d6086f</t>
  </si>
  <si>
    <t>354c3444-5651-4635-80d0-f48efc9cdd3b</t>
  </si>
  <si>
    <t>a9fef457-9b32-4824-8403-8ca9cf3a63dc</t>
  </si>
  <si>
    <t>fca82760-c7d5-4d5d-a2ae-16235953a0e7</t>
  </si>
  <si>
    <t>b497007c-b06e-4059-88fa-35f72e6780f1</t>
  </si>
  <si>
    <t>2681a631-af29-4da1-8ad1-fa661dd542d4</t>
  </si>
  <si>
    <t>12b35b6a-89dd-479f-a14e-a65105823267</t>
  </si>
  <si>
    <t>9435d038-e703-4f47-8831-4b8aa7804847</t>
  </si>
  <si>
    <t>574d2642-19e9-40ae-aa0e-9329f3c63557</t>
  </si>
  <si>
    <t>e4b25b85-f1e1-41d5-8b30-52e9dd34ad03</t>
  </si>
  <si>
    <t>S54</t>
  </si>
  <si>
    <t>1c55aeca-5411-4999-8661-780779171792</t>
  </si>
  <si>
    <t>84a7add2-0e67-4491-aa9c-3588dbaaa570</t>
  </si>
  <si>
    <t>1ab2b949-4c59-41ed-ac85-1d3fd45e57f8</t>
  </si>
  <si>
    <t>e9357ec3-96fd-4f34-9da8-581a0713c5ba</t>
  </si>
  <si>
    <t>7a61484f-44c9-43b2-af42-3cfb5d946130</t>
  </si>
  <si>
    <t>53a6b053-eb75-4ceb-b294-f8c6a58eaeba</t>
  </si>
  <si>
    <t>513006ca-74d6-45cb-b160-8ebbd7296adf</t>
  </si>
  <si>
    <t>28b84f6b-8be6-4c1c-89b0-3ea2219bfbe8</t>
  </si>
  <si>
    <t>4f674dd3-7fd6-4935-bc25-6c2673bf553a</t>
  </si>
  <si>
    <t>e9d624e0-ce35-4b09-9864-a32c4960a16e</t>
  </si>
  <si>
    <t>5b8f3b26-47e7-43b2-b4b8-71a1d126048e</t>
  </si>
  <si>
    <t>c272b127-5e6b-40e6-bd3a-8fe397f6be4c</t>
  </si>
  <si>
    <t>5dda4914-9f2e-4b7a-891a-f8d1e326efa2</t>
  </si>
  <si>
    <t>7b9470ea-b67d-41b7-9d92-85f7f8eb472f</t>
  </si>
  <si>
    <t>3cfa4262-f02e-42bd-9e62-fa0abc619818</t>
  </si>
  <si>
    <t>4e41517b-cf4e-4535-b82a-d97a56fad86d</t>
  </si>
  <si>
    <t>4112ee09-7b7f-4c95-8814-f7dd4eb51840</t>
  </si>
  <si>
    <t>6c81b632-7c8d-41dc-80fe-408b6e0573ab</t>
  </si>
  <si>
    <t>647b5ae7-3c57-467e-a1a7-ad5d5334d673</t>
  </si>
  <si>
    <t>S34</t>
  </si>
  <si>
    <t>6178d37f-2285-4807-9253-70385d912ed7</t>
  </si>
  <si>
    <t>40c168fb-d8cd-4541-ace9-e7d60ecef283</t>
  </si>
  <si>
    <t>77d9ea58-61ff-46a5-8941-746b23e73a83</t>
  </si>
  <si>
    <t>e6c152de-8ee4-4c5b-8703-f9a0f2fbe10b</t>
  </si>
  <si>
    <t>e64deeb2-2e07-4f04-b071-1b1914412ad0</t>
  </si>
  <si>
    <t>S73</t>
  </si>
  <si>
    <t>59adeeed-ae29-42d8-bcbf-84bd1e89ab72</t>
  </si>
  <si>
    <t>18bb1c4e-6d45-48f0-9073-4afc00569eb0</t>
  </si>
  <si>
    <t>2651193b-087b-4d1f-a9c2-54b464cf0f5f</t>
  </si>
  <si>
    <t>ca88dc72-d536-46c3-a82c-d8819d7a3991</t>
  </si>
  <si>
    <t>13b22fea-d148-4f8a-befb-421bf3bac056</t>
  </si>
  <si>
    <t>d1a2ae90-212c-4f98-8146-725607f68e1b</t>
  </si>
  <si>
    <t>7b9cca43-95ae-4e0f-ab57-f3eb0b5a994a</t>
  </si>
  <si>
    <t>3c0e6b6d-97d8-449b-a79d-47e0d4a087be</t>
  </si>
  <si>
    <t>dfa4be4f-ff5b-4792-a0bf-8d63c59b5943</t>
  </si>
  <si>
    <t>3e4a1458-2db0-4a52-b6f6-393383db0ea9</t>
  </si>
  <si>
    <t>219b1971-9680-4d95-bf36-52a9d5a95710</t>
  </si>
  <si>
    <t>1b16e38a-b869-4691-8cdd-0df8c4176e5c</t>
  </si>
  <si>
    <t>6fd5e55c-debc-46da-88bf-4f51cacc7dd4</t>
  </si>
  <si>
    <t>fe3b439a-746f-48ed-91f1-6dd2296b9db0</t>
  </si>
  <si>
    <t>cd3359c0-4b91-433e-bc06-c5918ad4c7a1</t>
  </si>
  <si>
    <t>d0e23143-3a9e-4ac5-950e-a4c5859a1b33</t>
  </si>
  <si>
    <t>c562c2d3-b6a3-4215-98aa-ceb875f51ca4</t>
  </si>
  <si>
    <t>d99e2dba-d54c-4217-ad57-406db721081e</t>
  </si>
  <si>
    <t>c5841cee-8c21-4501-8aa8-e8313618cd15</t>
  </si>
  <si>
    <t>12e279c6-bebf-4eba-b258-21b8ee176f80</t>
  </si>
  <si>
    <t>f1843903-d866-4b8d-8479-2039d7eedbf2</t>
  </si>
  <si>
    <t>71f7c0ea-2e95-4bc4-936c-51883ca7cd31</t>
  </si>
  <si>
    <t>5cb3631c-907a-4978-96b1-a8de4a90412f</t>
  </si>
  <si>
    <t>41e73e4c-e9db-4314-ad79-bb62662bcdfb</t>
  </si>
  <si>
    <t>9b162193-d4e3-4e27-ad4a-664451c8e06d</t>
  </si>
  <si>
    <t>7ba89cb5-0158-455d-83bd-d91b9bd5f008</t>
  </si>
  <si>
    <t>e1408583-f32c-4cbf-9177-7136b9424f6d</t>
  </si>
  <si>
    <t>2d0b5af9-335e-4ef7-a102-5e51ff1c60f6</t>
  </si>
  <si>
    <t>6e90d20e-019a-4f3d-82ac-a9fde27b4feb</t>
  </si>
  <si>
    <t>626eaa23-3f1d-4270-8699-a745a0552fbc</t>
  </si>
  <si>
    <t>bd4e592d-9d4c-4554-9472-972eb1ecbb0a</t>
  </si>
  <si>
    <t>761b7a8a-4923-4bc6-96f7-70d0048a041e</t>
  </si>
  <si>
    <t>2025-05-28 05:45:50</t>
  </si>
  <si>
    <t>2025-05-28 05:47:54</t>
  </si>
  <si>
    <t>2025-05-28 05:46:20</t>
  </si>
  <si>
    <t>2025-05-28 05:43:40</t>
  </si>
  <si>
    <t>2025-05-28 05:45:44</t>
  </si>
  <si>
    <t>2025-05-28 05:40:39</t>
  </si>
  <si>
    <t>2025-05-28 05:42:23</t>
  </si>
  <si>
    <t>2025-05-28 05:40:19</t>
  </si>
  <si>
    <t>2025-05-28 05:39:38</t>
  </si>
  <si>
    <t>2025-05-28 05:40:18</t>
  </si>
  <si>
    <t>2025-05-28 05:38:14</t>
  </si>
  <si>
    <t>2025-05-28 05:35:52</t>
  </si>
  <si>
    <t>2025-05-28 05:37:56</t>
  </si>
  <si>
    <t>2025-05-28 05:36:01</t>
  </si>
  <si>
    <t>2025-05-28 05:34:02</t>
  </si>
  <si>
    <t>2025-05-28 05:35:46</t>
  </si>
  <si>
    <t>2025-05-28 05:33:42</t>
  </si>
  <si>
    <t>2025-05-28 05:30:22</t>
  </si>
  <si>
    <t>2025-05-28 05:32:26</t>
  </si>
  <si>
    <t>2025-05-28 05:30:31</t>
  </si>
  <si>
    <t>2025-05-28 05:28:12</t>
  </si>
  <si>
    <t>2025-05-28 05:30:16</t>
  </si>
  <si>
    <t>2025-05-28 05:28:21</t>
  </si>
  <si>
    <t>2025-05-28 05:26:11</t>
  </si>
  <si>
    <t>2025-05-28 05:28:05</t>
  </si>
  <si>
    <t>2025-05-28 05:26:01</t>
  </si>
  <si>
    <t>2025-05-28 05:23:51</t>
  </si>
  <si>
    <t>2025-05-28 05:25:55</t>
  </si>
  <si>
    <t>2025-05-28 05:24:01</t>
  </si>
  <si>
    <t>2025-05-28 05:22:00</t>
  </si>
  <si>
    <t>2025-05-28 05:23:45</t>
  </si>
  <si>
    <t>2025-05-28 05:21:41</t>
  </si>
  <si>
    <t>2025-05-28 05:19:11</t>
  </si>
  <si>
    <t>2025-05-28 05:21:15</t>
  </si>
  <si>
    <t>2025-05-27 23:08:16</t>
  </si>
  <si>
    <t>2025-05-27 23:10:10</t>
  </si>
  <si>
    <t>2025-05-27 23:08:06</t>
  </si>
  <si>
    <t>2025-05-27 23:06:41</t>
  </si>
  <si>
    <t>2025-05-27 23:08:05</t>
  </si>
  <si>
    <t>2025-05-27 23:06:01</t>
  </si>
  <si>
    <t>2025-05-27 23:03:51</t>
  </si>
  <si>
    <t>2025-05-27 23:05:55</t>
  </si>
  <si>
    <t>2025-05-27 23:01:31</t>
  </si>
  <si>
    <t>2025-05-27 23:03:35</t>
  </si>
  <si>
    <t>2025-05-27 23:02:31</t>
  </si>
  <si>
    <t>2025-05-27 22:59:21</t>
  </si>
  <si>
    <t>2025-05-27 23:01:25</t>
  </si>
  <si>
    <t>2025-05-27 22:59:50</t>
  </si>
  <si>
    <t>2025-05-27 22:57:01</t>
  </si>
  <si>
    <t>2025-05-27 22:59:05</t>
  </si>
  <si>
    <t>2025-05-27 22:57:10</t>
  </si>
  <si>
    <t>2025-05-27 22:54:30</t>
  </si>
  <si>
    <t>2025-05-27 22:56:34</t>
  </si>
  <si>
    <t>2025-05-27 22:51:58</t>
  </si>
  <si>
    <t>2025-05-27 22:54:02</t>
  </si>
  <si>
    <t>2025-05-27 22:49:48</t>
  </si>
  <si>
    <t>2025-05-27 22:51:52</t>
  </si>
  <si>
    <t>2025-05-27 22:49:57</t>
  </si>
  <si>
    <t>2025-05-27 22:49:17</t>
  </si>
  <si>
    <t>2025-05-27 22:49:42</t>
  </si>
  <si>
    <t>2025-05-27 22:47:38</t>
  </si>
  <si>
    <t>2025-05-27 22:45:37</t>
  </si>
  <si>
    <t>2025-05-27 22:47:31</t>
  </si>
  <si>
    <t>2025-05-27 22:45:28</t>
  </si>
  <si>
    <t>2025-05-27 22:44:27</t>
  </si>
  <si>
    <t>2025-05-27 22:45:21</t>
  </si>
  <si>
    <t>2025-05-27 22:43:18</t>
  </si>
  <si>
    <t>2025-05-27 22:41:07</t>
  </si>
  <si>
    <t>2025-05-27 22:43:11</t>
  </si>
  <si>
    <t>2025-05-27 22:41:37</t>
  </si>
  <si>
    <t>2025-05-27 22:38:57</t>
  </si>
  <si>
    <t>2025-05-27 22:41:01</t>
  </si>
  <si>
    <t>2025-05-27 22:36:27</t>
  </si>
  <si>
    <t>2025-05-27 22:38:31</t>
  </si>
  <si>
    <t>2025-05-27 22:36:56</t>
  </si>
  <si>
    <t>2025-05-27 22:34:16</t>
  </si>
  <si>
    <t>2025-05-27 22:36:11</t>
  </si>
  <si>
    <t>2025-05-27 22:34:07</t>
  </si>
  <si>
    <t>2025-05-27 22:31:47</t>
  </si>
  <si>
    <t>2025-05-27 22:33:51</t>
  </si>
  <si>
    <t>2025-05-27 22:29:45</t>
  </si>
  <si>
    <t>2025-05-27 22:31:40</t>
  </si>
  <si>
    <t>2025-05-27 22:29:36</t>
  </si>
  <si>
    <t>2025-05-27 22:27:15</t>
  </si>
  <si>
    <t>2025-05-27 22:29:10</t>
  </si>
  <si>
    <t>2025-05-27 22:27:06</t>
  </si>
  <si>
    <t>2025-05-27 22:24:45</t>
  </si>
  <si>
    <t>2025-05-27 22:26:40</t>
  </si>
  <si>
    <t>2025-05-27 22:24:36</t>
  </si>
  <si>
    <t>2025-05-27 22:22:35</t>
  </si>
  <si>
    <t>2025-05-27 22:24:30</t>
  </si>
  <si>
    <t>2025-05-27 22:22:26</t>
  </si>
  <si>
    <t>2025-05-27 22:20:15</t>
  </si>
  <si>
    <t>2025-05-27 22:22:19</t>
  </si>
  <si>
    <t>2025-05-27 22:21:45</t>
  </si>
  <si>
    <t>2025-05-27 21:51:42</t>
  </si>
  <si>
    <t>2025-05-27 21:53:46</t>
  </si>
  <si>
    <t>2025-05-27 21:51:52</t>
  </si>
  <si>
    <t>2025-05-27 21:49:24</t>
  </si>
  <si>
    <t>2025-05-27 21:51:28</t>
  </si>
  <si>
    <t>2025-05-27 21:20:17</t>
  </si>
  <si>
    <t>2025-05-27 21:22:22</t>
  </si>
  <si>
    <t>2025-05-27 21:21:09</t>
  </si>
  <si>
    <t>2025-05-27 21:17:36</t>
  </si>
  <si>
    <t>2025-05-27 21:19:31</t>
  </si>
  <si>
    <t>2025-05-27 21:17:27</t>
  </si>
  <si>
    <t>2025-05-27 21:15:07</t>
  </si>
  <si>
    <t>2025-05-27 21:17:11</t>
  </si>
  <si>
    <t>2025-05-27 21:12:56</t>
  </si>
  <si>
    <t>2025-05-27 21:14:50</t>
  </si>
  <si>
    <t>2025-05-27 21:12:46</t>
  </si>
  <si>
    <t>2025-05-27 21:10:56</t>
  </si>
  <si>
    <t>2025-05-27 21:12:40</t>
  </si>
  <si>
    <t>2025-05-27 21:10:36</t>
  </si>
  <si>
    <t>2025-05-27 21:08:06</t>
  </si>
  <si>
    <t>2025-05-27 21:10:10</t>
  </si>
  <si>
    <t>2025-05-27 21:06:05</t>
  </si>
  <si>
    <t>2025-05-27 21:08:00</t>
  </si>
  <si>
    <t>2025-05-27 21:05:56</t>
  </si>
  <si>
    <t>2025-05-27 21:03:45</t>
  </si>
  <si>
    <t>2025-05-27 21:05:49</t>
  </si>
  <si>
    <t>2025-05-27 21:04:05</t>
  </si>
  <si>
    <t>2025-05-27 21:01:33</t>
  </si>
  <si>
    <t>2025-05-27 21:03:37</t>
  </si>
  <si>
    <t>2025-05-27 20:59:13</t>
  </si>
  <si>
    <t>2025-05-27 21:01:17</t>
  </si>
  <si>
    <t>2025-05-27 20:59:23</t>
  </si>
  <si>
    <t>2025-05-27 20:57:13</t>
  </si>
  <si>
    <t>2025-05-27 20:59:07</t>
  </si>
  <si>
    <t>2025-05-27 20:57:03</t>
  </si>
  <si>
    <t>2025-05-27 20:54:33</t>
  </si>
  <si>
    <t>2025-05-27 20:56:37</t>
  </si>
  <si>
    <t>2025-05-27 20:52:13</t>
  </si>
  <si>
    <t>2025-05-27 20:54:17</t>
  </si>
  <si>
    <t>2025-05-27 20:52:32</t>
  </si>
  <si>
    <t>2025-05-27 20:50:02</t>
  </si>
  <si>
    <t>2025-05-27 20:52:06</t>
  </si>
  <si>
    <t>2025-05-27 20:47:52</t>
  </si>
  <si>
    <t>2025-05-27 20:49:56</t>
  </si>
  <si>
    <t>2025-05-27 20:45:42</t>
  </si>
  <si>
    <t>2025-05-27 20:47:46</t>
  </si>
  <si>
    <t>2025-05-27 20:46:12</t>
  </si>
  <si>
    <t>2025-05-27 20:43:21</t>
  </si>
  <si>
    <t>2025-05-27 20:45:16</t>
  </si>
  <si>
    <t>2025-05-27 20:43:12</t>
  </si>
  <si>
    <t>2025-05-27 20:41:11</t>
  </si>
  <si>
    <t>2025-05-27 20:43:06</t>
  </si>
  <si>
    <t>2025-05-27 20:41:02</t>
  </si>
  <si>
    <t>2025-05-27 20:38:21</t>
  </si>
  <si>
    <t>2025-05-27 20:40:25</t>
  </si>
  <si>
    <t>2025-05-27 20:38:41</t>
  </si>
  <si>
    <t>2025-05-27 20:36:01</t>
  </si>
  <si>
    <t>2025-05-27 20:38:05</t>
  </si>
  <si>
    <t>2025-05-27 20:36:11</t>
  </si>
  <si>
    <t>518aa6f7-4787-4231-bfb2-8a8d668d857e</t>
  </si>
  <si>
    <t>S603</t>
  </si>
  <si>
    <t>10576c82-0e60-4f75-a644-94604d3bf4b8</t>
  </si>
  <si>
    <t>S585</t>
  </si>
  <si>
    <t>9b47e4e3-705d-4f95-9673-79eaf62723b0</t>
  </si>
  <si>
    <t>S471</t>
  </si>
  <si>
    <t>7f8529f5-1534-437f-b21a-d3b69e1eae47</t>
  </si>
  <si>
    <t>S443</t>
  </si>
  <si>
    <t>3774bdf0-1357-419c-8fc2-bf381401998d</t>
  </si>
  <si>
    <t>f4fad720-b466-4ba2-9174-30a80259e1f2</t>
  </si>
  <si>
    <t>e93023f5-1c6d-4257-9071-2f4401c458f6</t>
  </si>
  <si>
    <t>S565</t>
  </si>
  <si>
    <t>5d176c4f-7b6e-4b3c-b726-0cc95b2a753b</t>
  </si>
  <si>
    <t>S584</t>
  </si>
  <si>
    <t>323b76f2-bf7b-4201-ba6e-de39be0daed5</t>
  </si>
  <si>
    <t>da831398-4501-4171-b724-7dd20ad1ae0e</t>
  </si>
  <si>
    <t>d548c4a2-b618-45d6-8a4a-1cd5baeae8e1</t>
  </si>
  <si>
    <t>S524</t>
  </si>
  <si>
    <t>0e3873c9-5a56-46b2-87c4-e91f1f380ddc</t>
  </si>
  <si>
    <t>f217c357-9b34-428c-b438-95ce3edabb47</t>
  </si>
  <si>
    <t>49d1c3e3-49d2-49a6-ad7e-10cb815faab2</t>
  </si>
  <si>
    <t>3cca304d-a72a-4c94-b1a2-ba5df216b136</t>
  </si>
  <si>
    <t>9b827b20-92a3-496b-9ba1-d6939c5d98f5</t>
  </si>
  <si>
    <t>S639</t>
  </si>
  <si>
    <t>AUD/CAD</t>
  </si>
  <si>
    <t>2d5be297-d85a-4d07-b7d7-e016b5a1e809</t>
  </si>
  <si>
    <t>S658</t>
  </si>
  <si>
    <t>7c7d268d-434b-4877-9d3b-fc8bddef76cf</t>
  </si>
  <si>
    <t>S659</t>
  </si>
  <si>
    <t>53731a00-e874-4ae0-a5d2-e0a00646236a</t>
  </si>
  <si>
    <t>S640</t>
  </si>
  <si>
    <t>c681577d-5aeb-488e-9c3f-b99f80868f92</t>
  </si>
  <si>
    <t>S580</t>
  </si>
  <si>
    <t>AUD/CHF</t>
  </si>
  <si>
    <t>166c332e-057f-4c05-9b13-570fc8de4cc1</t>
  </si>
  <si>
    <t>633c1631-16bd-45c7-b09c-4525ffdfced7</t>
  </si>
  <si>
    <t>325ce2ab-0004-4687-8c57-44ccd092377a</t>
  </si>
  <si>
    <t>ccc67c2b-8d0e-4709-a46c-72297aea3970</t>
  </si>
  <si>
    <t>6963c8f6-4fe9-4e3e-96e1-fd0b938048fb</t>
  </si>
  <si>
    <t>cb9acea4-c1d8-4da1-9140-9b3d17ee8e10</t>
  </si>
  <si>
    <t>4af79189-ce7f-4d3b-ae37-0dcceee13bb2</t>
  </si>
  <si>
    <t>S600</t>
  </si>
  <si>
    <t>9ef06f26-092c-436b-be52-59349b3caaba</t>
  </si>
  <si>
    <t>29cea9fa-3471-4e04-8aa6-a735c1c2bcde</t>
  </si>
  <si>
    <t>S620</t>
  </si>
  <si>
    <t>e38069cb-99fa-4a80-ba97-41cbc7f1b4aa</t>
  </si>
  <si>
    <t>af2c079e-2e5e-49ab-8d5c-a47afd4335fc</t>
  </si>
  <si>
    <t>f8f237f5-3686-4dec-99fe-7876c4057c50</t>
  </si>
  <si>
    <t>S43</t>
  </si>
  <si>
    <t>0de3321f-ae1e-4c2e-bed3-676dab64d8fe</t>
  </si>
  <si>
    <t>S602</t>
  </si>
  <si>
    <t>b63c5e52-210c-4ee0-a9cc-4c09fa46ed28</t>
  </si>
  <si>
    <t>19673bff-b307-4cfb-90eb-a90d74f87d1e</t>
  </si>
  <si>
    <t>S504</t>
  </si>
  <si>
    <t>d7d8efdc-43e6-4f65-b439-e35d1be93939</t>
  </si>
  <si>
    <t>12b8cd40-bc02-4159-871b-e84f231fe199</t>
  </si>
  <si>
    <t>S604</t>
  </si>
  <si>
    <t>9fbda4a9-5aa5-4949-aa49-2c7608860105</t>
  </si>
  <si>
    <t>11e85cd3-6927-4d05-b51e-13be81603357</t>
  </si>
  <si>
    <t>dc3db966-6b87-43f2-8212-c51c8b9aa8a2</t>
  </si>
  <si>
    <t>bfb3e6a3-9536-4f7e-a5ae-403f42cd6125</t>
  </si>
  <si>
    <t>S444</t>
  </si>
  <si>
    <t>b0b45b5d-cb10-44db-b5ad-bdd93bc56983</t>
  </si>
  <si>
    <t>6cca39db-cc04-445d-8af8-18cf8940fd3b</t>
  </si>
  <si>
    <t>S464</t>
  </si>
  <si>
    <t>f35a05a4-0c8a-4729-bb9f-df0500a6fb85</t>
  </si>
  <si>
    <t>1c9ce009-3b5e-486a-9117-4ae917937d00</t>
  </si>
  <si>
    <t>f867324c-545f-427d-888b-86f4e8598133</t>
  </si>
  <si>
    <t>4bde16fd-37dd-43eb-90ec-c9590e671b26</t>
  </si>
  <si>
    <t>bcf2b616-cd06-4b1a-8004-b68c551ea1c4</t>
  </si>
  <si>
    <t>S484</t>
  </si>
  <si>
    <t>45ae17e7-8fc4-47d7-97d1-8d13b42aaf97</t>
  </si>
  <si>
    <t>AED/CNY OTC</t>
  </si>
  <si>
    <t>b0ba938f-74f5-4439-af76-38501fbefd2e</t>
  </si>
  <si>
    <t>98d9edfc-9fb3-40f3-84aa-87334af0f4a8</t>
  </si>
  <si>
    <t>fb628a3d-73a6-4e07-8503-a7685a71c315</t>
  </si>
  <si>
    <t>68f337e6-8836-49dc-b16b-33bee3fb5bff</t>
  </si>
  <si>
    <t>b5511b52-6391-4a57-9561-14d5dc2fed19</t>
  </si>
  <si>
    <t>08f03d5f-3bf4-4257-86c9-efd88af0cb12</t>
  </si>
  <si>
    <t>a1754404-21ea-4c65-8249-4cf553f39424</t>
  </si>
  <si>
    <t>S544</t>
  </si>
  <si>
    <t>1a0ae41d-1d02-483a-b82f-a90c5e089aba</t>
  </si>
  <si>
    <t>2acd0371-a542-4949-b8c3-e0985e185b5e</t>
  </si>
  <si>
    <t>0baa8f4a-42cd-420d-9120-11e1baaf5b23</t>
  </si>
  <si>
    <t>72725c64-c468-4b57-8124-ba2eeeb5ed65</t>
  </si>
  <si>
    <t>1378505f-a42f-4d6f-ba30-fc883addd73e</t>
  </si>
  <si>
    <t>a535c124-b4aa-43cc-ae05-539903b9d927</t>
  </si>
  <si>
    <t>1ae23108-baf1-4f97-a807-2ee8336bc794</t>
  </si>
  <si>
    <t>e8c48ce6-5c11-4524-acc2-413dfe1d5b5b</t>
  </si>
  <si>
    <t>S224</t>
  </si>
  <si>
    <t>d6c1e5fa-0453-4d25-a2fa-24cbb160a9ff</t>
  </si>
  <si>
    <t>54dd2653-7bc8-48c0-8094-ba223b971119</t>
  </si>
  <si>
    <t>S599</t>
  </si>
  <si>
    <t>2c857759-cf42-45d7-95ad-ef417c9298db</t>
  </si>
  <si>
    <t>d4b31678-c10a-47ae-a13e-66e88e6b2bd9</t>
  </si>
  <si>
    <t>0710b218-d313-4c7f-a8bb-36a7e9d0101c</t>
  </si>
  <si>
    <t>5c263364-9ad7-4a84-9096-be2f561ac8f2</t>
  </si>
  <si>
    <t>bc6a929a-616d-4af1-b942-fb93f71a6da1</t>
  </si>
  <si>
    <t>531cdad1-7c49-40c4-8b94-7a000c0b9172</t>
  </si>
  <si>
    <t>S594</t>
  </si>
  <si>
    <t>b989e2e3-3461-417c-adb0-7a4c0869571c</t>
  </si>
  <si>
    <t>S31</t>
  </si>
  <si>
    <t>49c39e13-3e81-4091-b331-bd821dddb1a4</t>
  </si>
  <si>
    <t>c0d393ec-86ed-481e-b6a8-56f3544edfd0</t>
  </si>
  <si>
    <t>9800273f-91c5-4acf-b42e-685c2892e1a8</t>
  </si>
  <si>
    <t>2025-05-28 12:52:16</t>
  </si>
  <si>
    <t>2025-05-28 13:02:19</t>
  </si>
  <si>
    <t>2025-05-28 12:52:34</t>
  </si>
  <si>
    <t>2025-05-28 12:44:08</t>
  </si>
  <si>
    <t>2025-05-28 12:51:59</t>
  </si>
  <si>
    <t>2025-05-28 12:44:36</t>
  </si>
  <si>
    <t>2025-05-28 12:30:15</t>
  </si>
  <si>
    <t>2025-05-28 12:40:18</t>
  </si>
  <si>
    <t>2025-05-28 12:19:32</t>
  </si>
  <si>
    <t>2025-05-28 12:29:35</t>
  </si>
  <si>
    <t>2025-05-28 12:20:10</t>
  </si>
  <si>
    <t>2025-05-28 12:09:30</t>
  </si>
  <si>
    <t>2025-05-28 12:19:14</t>
  </si>
  <si>
    <t>2025-05-28 12:09:11</t>
  </si>
  <si>
    <t>2025-05-28 11:58:51</t>
  </si>
  <si>
    <t>2025-05-28 12:08:54</t>
  </si>
  <si>
    <t>2025-05-28 12:00:10</t>
  </si>
  <si>
    <t>2025-05-28 11:48:10</t>
  </si>
  <si>
    <t>2025-05-28 11:58:13</t>
  </si>
  <si>
    <t>2025-05-28 11:36:48</t>
  </si>
  <si>
    <t>2025-05-28 11:46:13</t>
  </si>
  <si>
    <t>2025-05-28 11:36:10</t>
  </si>
  <si>
    <t>2025-05-28 11:25:49</t>
  </si>
  <si>
    <t>2025-05-28 11:35:52</t>
  </si>
  <si>
    <t>2025-05-28 11:14:26</t>
  </si>
  <si>
    <t>2025-05-28 11:25:05</t>
  </si>
  <si>
    <t>2025-05-28 11:14:07</t>
  </si>
  <si>
    <t>2025-05-28 11:03:06</t>
  </si>
  <si>
    <t>2025-05-28 11:14:05</t>
  </si>
  <si>
    <t>2025-05-28 11:03:25</t>
  </si>
  <si>
    <t>2025-05-28 10:53:24</t>
  </si>
  <si>
    <t>2025-05-28 11:03:04</t>
  </si>
  <si>
    <t>2025-05-28 10:52:06</t>
  </si>
  <si>
    <t>2025-05-28 10:41:23</t>
  </si>
  <si>
    <t>2025-05-28 10:52:03</t>
  </si>
  <si>
    <t>2025-05-28 10:41:05</t>
  </si>
  <si>
    <t>2025-05-28 10:30:04</t>
  </si>
  <si>
    <t>2025-05-28 10:41:02</t>
  </si>
  <si>
    <t>2025-05-28 10:30:23</t>
  </si>
  <si>
    <t>2025-05-28 10:19:02</t>
  </si>
  <si>
    <t>2025-05-28 10:30:00</t>
  </si>
  <si>
    <t>2025-05-28 10:20:00</t>
  </si>
  <si>
    <t>2025-05-28 10:07:41</t>
  </si>
  <si>
    <t>2025-05-28 10:18:40</t>
  </si>
  <si>
    <t>2025-05-28 10:08:20</t>
  </si>
  <si>
    <t>2025-05-28 09:57:21</t>
  </si>
  <si>
    <t>2025-05-28 10:07:24</t>
  </si>
  <si>
    <t>2025-05-28 09:57:39</t>
  </si>
  <si>
    <t>2025-05-28 09:56:20</t>
  </si>
  <si>
    <t>2025-05-28 09:57:03</t>
  </si>
  <si>
    <t>2025-05-28 09:47:01</t>
  </si>
  <si>
    <t>2025-05-28 09:36:20</t>
  </si>
  <si>
    <t>2025-05-28 09:46:23</t>
  </si>
  <si>
    <t>2025-05-28 09:37:59</t>
  </si>
  <si>
    <t>2025-05-28 09:26:18</t>
  </si>
  <si>
    <t>2025-05-28 09:36:03</t>
  </si>
  <si>
    <t>2025-05-28 09:25:59</t>
  </si>
  <si>
    <t>2025-05-28 09:15:58</t>
  </si>
  <si>
    <t>2025-05-28 09:25:43</t>
  </si>
  <si>
    <t>2025-05-28 09:15:40</t>
  </si>
  <si>
    <t>2025-05-28 09:05:16</t>
  </si>
  <si>
    <t>2025-05-28 09:15:19</t>
  </si>
  <si>
    <t>2025-05-28 09:07:55</t>
  </si>
  <si>
    <t>2025-05-28 08:54:56</t>
  </si>
  <si>
    <t>2025-05-28 09:04:59</t>
  </si>
  <si>
    <t>2025-05-28 08:57:15</t>
  </si>
  <si>
    <t>2025-05-28 08:44:54</t>
  </si>
  <si>
    <t>2025-05-28 08:54:39</t>
  </si>
  <si>
    <t>2025-05-28 08:44:36</t>
  </si>
  <si>
    <t>2025-05-28 08:34:14</t>
  </si>
  <si>
    <t>2025-05-28 08:44:17</t>
  </si>
  <si>
    <t>2025-05-28 08:34:33</t>
  </si>
  <si>
    <t>2025-05-28 08:25:51</t>
  </si>
  <si>
    <t>2025-05-28 08:33:55</t>
  </si>
  <si>
    <t>2025-05-28 08:23:52</t>
  </si>
  <si>
    <t>2025-05-28 08:13:51</t>
  </si>
  <si>
    <t>2025-05-28 08:23:35</t>
  </si>
  <si>
    <t>2025-05-28 08:13:32</t>
  </si>
  <si>
    <t>2025-05-28 08:02:31</t>
  </si>
  <si>
    <t>2025-05-28 08:12:34</t>
  </si>
  <si>
    <t>2025-05-28 08:02:50</t>
  </si>
  <si>
    <t>2025-05-28 07:52:29</t>
  </si>
  <si>
    <t>2025-05-28 08:02:13</t>
  </si>
  <si>
    <t>2025-05-28 07:52:11</t>
  </si>
  <si>
    <t>2025-05-28 07:41:49</t>
  </si>
  <si>
    <t>2025-05-28 07:50:53</t>
  </si>
  <si>
    <t>2025-05-28 07:40:50</t>
  </si>
  <si>
    <t>2025-05-28 07:29:48</t>
  </si>
  <si>
    <t>2025-05-28 07:39:50</t>
  </si>
  <si>
    <t>2025-05-28 07:30:46</t>
  </si>
  <si>
    <t>2025-05-28 07:20:26</t>
  </si>
  <si>
    <t>2025-05-28 07:29:30</t>
  </si>
  <si>
    <t>2025-05-28 07:19:27</t>
  </si>
  <si>
    <t>2025-05-28 07:08:47</t>
  </si>
  <si>
    <t>2025-05-28 07:18:49</t>
  </si>
  <si>
    <t>2025-05-28 07:09:05</t>
  </si>
  <si>
    <t>2025-05-28 07:04:45</t>
  </si>
  <si>
    <t>2025-05-28 07:08:29</t>
  </si>
  <si>
    <t>2025-05-28 06:58:26</t>
  </si>
  <si>
    <t>2025-05-28 06:48:09</t>
  </si>
  <si>
    <t>2025-05-28 06:58:08</t>
  </si>
  <si>
    <t>2025-05-28 06:49:24</t>
  </si>
  <si>
    <t>2025-05-28 06:37:22</t>
  </si>
  <si>
    <t>2025-05-28 06:47:25</t>
  </si>
  <si>
    <t>2025-05-28 06:38:21</t>
  </si>
  <si>
    <t>2025-05-28 06:26:01</t>
  </si>
  <si>
    <t>2025-05-28 06:36:04</t>
  </si>
  <si>
    <t>2025-05-28 06:15:50</t>
  </si>
  <si>
    <t>2025-05-28 06:25:53</t>
  </si>
  <si>
    <t>2025-05-28 06:15:59</t>
  </si>
  <si>
    <t>2025-05-28 06:15:09</t>
  </si>
  <si>
    <t>2025-05-28 06:15:40</t>
  </si>
  <si>
    <t>2025-05-28 06:05:37</t>
  </si>
  <si>
    <t>2025-05-28 05:55:06</t>
  </si>
  <si>
    <t>2025-05-28 06:05:09</t>
  </si>
  <si>
    <t>2025-05-28 05:55:15</t>
  </si>
  <si>
    <t>Paired Win%</t>
  </si>
  <si>
    <t>ffd861ea-d113-4aca-9d9c-2a8ab9d55992</t>
  </si>
  <si>
    <t>S303</t>
  </si>
  <si>
    <t>c903df38-81a1-4ad3-8cb7-34ecdc19b486</t>
  </si>
  <si>
    <t>6add106f-4896-49d3-949c-c56e10f00e5f</t>
  </si>
  <si>
    <t>S294</t>
  </si>
  <si>
    <t>3dab27f5-9f12-446a-828f-e850aa589b12</t>
  </si>
  <si>
    <t>S274</t>
  </si>
  <si>
    <t>e5566dc3-897f-47f3-977f-00a6837730de</t>
  </si>
  <si>
    <t>S255</t>
  </si>
  <si>
    <t>d281e44e-21b6-4013-b35e-88e9810f20f9</t>
  </si>
  <si>
    <t>S304</t>
  </si>
  <si>
    <t>b441afd4-a6c6-4ad6-ae4d-5ef11ed05043</t>
  </si>
  <si>
    <t>5e08ff0a-48b1-4c81-b01a-a8956deb3bff</t>
  </si>
  <si>
    <t>S295</t>
  </si>
  <si>
    <t>e1b66f73-dccf-43b8-a556-d09ee5f05806</t>
  </si>
  <si>
    <t>6bec8cb1-cf1d-4bf2-83dc-d5cb0c3d5061</t>
  </si>
  <si>
    <t>S293</t>
  </si>
  <si>
    <t>69ec3dc3-ec6d-4de0-b829-b1625331a20e</t>
  </si>
  <si>
    <t>d4436470-3cca-4269-9ac6-9f6d2aeb245b</t>
  </si>
  <si>
    <t>ccb0c23d-3a9d-48dd-a7a6-d8fac5545541</t>
  </si>
  <si>
    <t>b293af73-7f9a-4f27-a2a9-cc381c4c49f5</t>
  </si>
  <si>
    <t>86285df7-2ce8-4245-af2f-4d1cee2f35e3</t>
  </si>
  <si>
    <t>S265</t>
  </si>
  <si>
    <t>d420a8d3-7399-4f88-9de2-44e58514efe1</t>
  </si>
  <si>
    <t>S234</t>
  </si>
  <si>
    <t>b9aab464-0216-4cd4-9607-bab6e11f8965</t>
  </si>
  <si>
    <t>409f7a6c-48a5-4f2b-afb7-032964255dfa</t>
  </si>
  <si>
    <t>33f774e7-bf5e-4056-b8d8-f607053c6663</t>
  </si>
  <si>
    <t>2d0a04c4-b37c-4e08-8916-480ddc6e8e78</t>
  </si>
  <si>
    <t>11a1d9a2-cfa2-47f7-8b6b-1e8cb3f26848</t>
  </si>
  <si>
    <t>S264</t>
  </si>
  <si>
    <t>8f83c77e-076a-46ef-96be-d4d8ba9b9ac4</t>
  </si>
  <si>
    <t>62320c45-c3fa-469c-8bc2-1ac38066ed71</t>
  </si>
  <si>
    <t>5a53186c-ecfe-45db-8121-ae63290a462d</t>
  </si>
  <si>
    <t>01f07217-52c4-4f0d-8dbd-b49c06a78649</t>
  </si>
  <si>
    <t>aee34157-1cab-4ad1-ba77-159ed20023ab</t>
  </si>
  <si>
    <t>939a0a87-68ab-4581-b925-3d4f085cb899</t>
  </si>
  <si>
    <t>2b94bca6-efd5-4614-b26e-a821c58feae9</t>
  </si>
  <si>
    <t>0d861a3b-33e7-4736-9bce-aa81d6219e80</t>
  </si>
  <si>
    <t>e839a112-0d75-4080-a343-a80f99d5df03</t>
  </si>
  <si>
    <t>b39d2329-82a1-4a82-98ac-2b4d56f07b94</t>
  </si>
  <si>
    <t>S285</t>
  </si>
  <si>
    <t>6d4b1d08-7323-442c-a040-0466e51439bf</t>
  </si>
  <si>
    <t>3fd96b91-f89b-4c3f-9c67-6b1596aa2c28</t>
  </si>
  <si>
    <t>900bcc8f-95c7-4b60-b824-bbe047feebfb</t>
  </si>
  <si>
    <t>81b8cbf7-d1a6-49fa-a439-227f082d9047</t>
  </si>
  <si>
    <t>44ae31a6-1df0-41d9-9667-843dbb6c21d7</t>
  </si>
  <si>
    <t>279458d7-56af-46ca-9493-78e28f3e9636</t>
  </si>
  <si>
    <t>d4697ae0-5ae2-4c35-9304-aca61971a631</t>
  </si>
  <si>
    <t>a409814d-d6c0-4a36-a54d-2945f403edc9</t>
  </si>
  <si>
    <t>72850754-b43d-493c-b422-0313b6930610</t>
  </si>
  <si>
    <t>S205</t>
  </si>
  <si>
    <t>5f3b2086-ff3b-419a-aa5c-7716d7e69170</t>
  </si>
  <si>
    <t>5ef53bfe-3f8b-4b14-8711-81807a8936dc</t>
  </si>
  <si>
    <t>5356ec51-69da-4e02-8fda-33768e442723</t>
  </si>
  <si>
    <t>S195</t>
  </si>
  <si>
    <t>a64a4fa3-7b30-41a3-b750-7f5bedb384ec</t>
  </si>
  <si>
    <t>73c85f69-6f35-4be5-a893-379fcff8c798</t>
  </si>
  <si>
    <t>436d53b6-774a-40e9-9e1c-6e13a33294da</t>
  </si>
  <si>
    <t>3096e433-7104-4392-804e-ab61fb0244ec</t>
  </si>
  <si>
    <t>b354bd36-e4d6-485c-b7eb-b4e367920f91</t>
  </si>
  <si>
    <t>a7d99fad-8280-434e-bcba-acefe6963dc7</t>
  </si>
  <si>
    <t>1d66c7af-9887-4ef5-896f-60700fc77b8d</t>
  </si>
  <si>
    <t>d9209b9f-3538-45f3-b77f-5b67a95c2af1</t>
  </si>
  <si>
    <t>2c0ad5ac-ccbe-4c45-a7c9-467e7c824e30</t>
  </si>
  <si>
    <t>0f05950d-ad7b-421b-a698-c9d3f749dd1d</t>
  </si>
  <si>
    <t>fba833b5-c5e1-43e7-a32a-2dc64fc3c2db</t>
  </si>
  <si>
    <t>ed7a8d04-c4e0-4ac5-9843-12e7ad361b13</t>
  </si>
  <si>
    <t>b1701f23-aaff-49fb-84de-6837cc1f45f2</t>
  </si>
  <si>
    <t>4ae84a97-2918-4728-a969-163fee9999b3</t>
  </si>
  <si>
    <t>S55</t>
  </si>
  <si>
    <t>476389ad-0e27-4325-b9d1-f5e3d5b1b589</t>
  </si>
  <si>
    <t>1e9ddd81-d393-4b99-907c-ac1cef6a1405</t>
  </si>
  <si>
    <t>b725b13c-68ff-4239-9618-ccd3fdaa7118</t>
  </si>
  <si>
    <t>97104f20-dc15-4c38-89cc-ecbd8526d228</t>
  </si>
  <si>
    <t>6b9cdbae-60b0-45e7-947d-33e8d42662e8</t>
  </si>
  <si>
    <t>S284</t>
  </si>
  <si>
    <t>6293fe1d-702f-4b20-a609-120f56ccd4fa</t>
  </si>
  <si>
    <t>4d1f370d-f14c-464e-8d3c-0d8582e339de</t>
  </si>
  <si>
    <t>66db2b78-fec9-4e17-b082-2b4b710e73de</t>
  </si>
  <si>
    <t>55e55af1-b36e-4fb2-9f39-1fd9618815bb</t>
  </si>
  <si>
    <t>2279f280-cb52-418e-9d21-ea8423a4cb59</t>
  </si>
  <si>
    <t>cf62f6a8-237d-4f04-a24a-877082765ba1</t>
  </si>
  <si>
    <t>cb16a7aa-1bdc-494a-be99-b42775dc1e4b</t>
  </si>
  <si>
    <t>S13</t>
  </si>
  <si>
    <t>58d666a1-0459-48f5-916b-58178f23532c</t>
  </si>
  <si>
    <t>51f742e6-aede-420d-b39b-7fbff4aad1ef</t>
  </si>
  <si>
    <t>3411ab22-432b-43e9-af09-fc602cb24117</t>
  </si>
  <si>
    <t>cbe477a0-3501-46e1-9145-aacc066ca800</t>
  </si>
  <si>
    <t>6e256066-88e9-477d-a65a-07ac49a80fdb</t>
  </si>
  <si>
    <t>38f2cc8f-0b47-4705-989b-c9198696dada</t>
  </si>
  <si>
    <t>c38ebe29-5db5-40f6-9d6e-11dd875a1514</t>
  </si>
  <si>
    <t>b7717432-70dc-471b-a9e8-c6d037040051</t>
  </si>
  <si>
    <t>a9c367b6-da22-497f-b83a-3d7656431caa</t>
  </si>
  <si>
    <t>S275</t>
  </si>
  <si>
    <t>883f71c9-b6da-4814-a210-8ada9e706908</t>
  </si>
  <si>
    <t>795849f1-39d7-4c49-96d9-fb385032a28b</t>
  </si>
  <si>
    <t>567ef21a-4b61-4781-ada3-6ecdaf449442</t>
  </si>
  <si>
    <t>f2ac8c68-ee18-43ab-be60-fb0aecac4201</t>
  </si>
  <si>
    <t>ea09d56f-e7a9-4672-9422-7963cce0790e</t>
  </si>
  <si>
    <t>e2473a15-b00a-48dc-b3a9-01677c04f6a9</t>
  </si>
  <si>
    <t>ae8ad0c4-2dc4-4670-a09d-7711e9febe0a</t>
  </si>
  <si>
    <t>S194</t>
  </si>
  <si>
    <t>414886b3-9b83-49bc-91f4-7847abef4ac8</t>
  </si>
  <si>
    <t>e1b327b1-cb61-4773-ae00-e8984e1ca4e5</t>
  </si>
  <si>
    <t>ba822f7c-a2a9-4a6e-8a5b-749c0734d361</t>
  </si>
  <si>
    <t>a9a255b6-146f-4f7a-9f01-dcae1351361f</t>
  </si>
  <si>
    <t>S245</t>
  </si>
  <si>
    <t>a22aafd6-8ae4-49e8-88b4-61d33ff14262</t>
  </si>
  <si>
    <t>S134</t>
  </si>
  <si>
    <t>89641e3c-83e2-4a09-9f44-e6d41954b1e3</t>
  </si>
  <si>
    <t>1faee258-e19c-4d26-bbdc-3baedf247dba</t>
  </si>
  <si>
    <t>a7340021-6e12-404d-9b6f-bd90dc12fcfc</t>
  </si>
  <si>
    <t>9ea3b34d-854b-40bb-90ec-5b1960f2e21e</t>
  </si>
  <si>
    <t>S144</t>
  </si>
  <si>
    <t>85331611-0293-4420-a048-07f54d96a5da</t>
  </si>
  <si>
    <t>439c2d03-3e2f-4606-b8e3-7edf36d6d700</t>
  </si>
  <si>
    <t>1b418597-4af3-41e0-ae95-fab3fc054eb5</t>
  </si>
  <si>
    <t>14c288b2-8665-455a-8cd8-940350dfb0d2</t>
  </si>
  <si>
    <t>fa22d374-b24a-49b2-b387-01bc7a74e376</t>
  </si>
  <si>
    <t>S44</t>
  </si>
  <si>
    <t>a4eaf43f-157c-494a-b71a-28d94bcb6c0f</t>
  </si>
  <si>
    <t>81cbcef3-b0fc-455c-a256-291b794b1565</t>
  </si>
  <si>
    <t>76199e4f-0316-4a87-b0dd-33450250c47c</t>
  </si>
  <si>
    <t>S24</t>
  </si>
  <si>
    <t>643efe47-fc8b-4ac3-b3be-1de928aad33e</t>
  </si>
  <si>
    <t>1f439e51-9141-4b26-8396-08921f61bfe1</t>
  </si>
  <si>
    <t>722c0c0a-a501-40c3-84be-1ed5816a9765</t>
  </si>
  <si>
    <t>693e48d3-680a-447e-8820-f5f2c21c2602</t>
  </si>
  <si>
    <t>114a3e60-045c-4d16-b161-2db86e7e13ff</t>
  </si>
  <si>
    <t>0f7954c5-a9f6-4869-9bc7-ed050a3f8e3b</t>
  </si>
  <si>
    <t>c940b356-7a53-4c61-956c-4f21a594be6a</t>
  </si>
  <si>
    <t>c435b9af-0879-4ef9-8bea-85ffcc078049</t>
  </si>
  <si>
    <t>56178aea-0a28-4b7f-91aa-aa5b39dfa3ed</t>
  </si>
  <si>
    <t>S14</t>
  </si>
  <si>
    <t>1e6c5ee2-7c53-4fb0-817e-35e09108b1d1</t>
  </si>
  <si>
    <t>03f4b319-d956-4050-a17a-53225fc4e423</t>
  </si>
  <si>
    <t>c0b4fe60-6607-4107-bab7-2cecdfe2e682</t>
  </si>
  <si>
    <t>ba0346c8-d759-403c-80d4-3d3cf7e9b70f</t>
  </si>
  <si>
    <t>6b39c769-a235-4f4a-9f9e-8c6ba354050e</t>
  </si>
  <si>
    <t>62566409-a1be-4e74-b371-7f3b41a6555d</t>
  </si>
  <si>
    <t>e677e33f-b5a4-42c2-b32e-b130b409e705</t>
  </si>
  <si>
    <t>cdb9b679-a4ee-46c3-88a8-1b579abe957f</t>
  </si>
  <si>
    <t>7e9a4b01-a3fe-41ea-9e9b-86010a4558c1</t>
  </si>
  <si>
    <t>60dff606-7424-485b-ab24-b3830e007de2</t>
  </si>
  <si>
    <t>5369b36f-5c9a-4074-9b92-e2237d410ffc</t>
  </si>
  <si>
    <t>24b0dac5-ef26-4ef4-88f8-e8ba1bf93b47</t>
  </si>
  <si>
    <t>d629f135-00ae-45b6-a978-62c437e561d8</t>
  </si>
  <si>
    <t>caefd102-54e3-4890-96d6-f1a08357cb4c</t>
  </si>
  <si>
    <t>8e8ba089-06f8-4a92-9081-a14586210867</t>
  </si>
  <si>
    <t>S214</t>
  </si>
  <si>
    <t>681d230a-4f38-4dbc-9b35-268a611d15af</t>
  </si>
  <si>
    <t>47a748b4-274a-4d8d-b60e-643f34999dae</t>
  </si>
  <si>
    <t>0572ca18-8d7e-492b-ba80-a9d6b357f23e</t>
  </si>
  <si>
    <t>f2f1d50b-2c50-452d-8aa7-d5e094cc0862</t>
  </si>
  <si>
    <t>d6db0036-1443-4fb9-9c1c-b4e3e9e46408</t>
  </si>
  <si>
    <t>c8ca547b-73d7-4389-b392-6fb286e8f0a1</t>
  </si>
  <si>
    <t>71d0fa92-4742-484c-9072-5758c264cec9</t>
  </si>
  <si>
    <t>5e14b79b-8209-4eae-9b54-6f9c07408c25</t>
  </si>
  <si>
    <t>46775308-4f70-4ddf-b067-0abcc57989ce</t>
  </si>
  <si>
    <t>f6adcf6d-b323-43f4-aefb-ebb2b9411f68</t>
  </si>
  <si>
    <t>db1fa7af-5812-4aad-92af-8363381f9efd</t>
  </si>
  <si>
    <t>bb99e710-5ac2-4265-b6af-4a314377ec35</t>
  </si>
  <si>
    <t>0c289b79-5463-486b-889b-10c22dd68bc8</t>
  </si>
  <si>
    <t>bf57227a-d53a-453f-a998-8c0783597792</t>
  </si>
  <si>
    <t>a626b693-1c03-4eec-a58b-9642200f67b4</t>
  </si>
  <si>
    <t>S204</t>
  </si>
  <si>
    <t>6e7785a5-a9e8-4140-b79c-fa39e6b40a4a</t>
  </si>
  <si>
    <t>56ec7207-b7de-4e18-8f2f-51fa33c4199e</t>
  </si>
  <si>
    <t>26ca96f5-8f6d-45c3-a23f-fbb9c70853df</t>
  </si>
  <si>
    <t>S225</t>
  </si>
  <si>
    <t>00f2cdf5-a4de-45bd-94c5-0279e112ac38</t>
  </si>
  <si>
    <t>e3926c84-0d4c-4e5f-b4f4-cf2820bfddad</t>
  </si>
  <si>
    <t>b6849c65-2661-4e3a-b23a-da7933d7ebb7</t>
  </si>
  <si>
    <t>75ec2207-55b4-4e70-881a-13a16acee4ab</t>
  </si>
  <si>
    <t>2fa6d238-f44a-4546-bf88-45d514ce3d62</t>
  </si>
  <si>
    <t>S244</t>
  </si>
  <si>
    <t>fb2f2395-bd8d-4843-9a6f-774e2d2bc4f7</t>
  </si>
  <si>
    <t>96346a07-28c0-4426-aafa-c4e2aaf26326</t>
  </si>
  <si>
    <t>223b8706-0d72-4f5d-9e02-a93e55b753ce</t>
  </si>
  <si>
    <t>20526e46-1bf2-4ddd-b804-6a343ecf238b</t>
  </si>
  <si>
    <t>d899be80-189b-4d3f-949d-098a6571294f</t>
  </si>
  <si>
    <t>a66dabb1-3b68-4e35-b62f-2b194103b732</t>
  </si>
  <si>
    <t>60805405-f5e9-4f56-8237-4b9294d0bcd9</t>
  </si>
  <si>
    <t>230bfb57-e41f-4abb-aed3-ed85e177e379</t>
  </si>
  <si>
    <t>f7f58325-6e45-4403-a51a-a7cf2949dbbb</t>
  </si>
  <si>
    <t>d22be780-0881-4607-82a5-08a180b26aeb</t>
  </si>
  <si>
    <t>S135</t>
  </si>
  <si>
    <t>ce5c13e5-5132-4705-9fd7-43cab37ead59</t>
  </si>
  <si>
    <t>aa84dc04-7e74-474d-8d1e-bec64b00b6d3</t>
  </si>
  <si>
    <t>401f6b48-fd33-4c1b-9fa6-c446c852692f</t>
  </si>
  <si>
    <t>276f0abf-45e3-471f-9793-f518f375d5f9</t>
  </si>
  <si>
    <t>fee62b81-4ee3-4cd0-9c9c-dafde52d88a8</t>
  </si>
  <si>
    <t>892f5cac-3926-41f9-837e-cea556da99d8</t>
  </si>
  <si>
    <t>4daeb773-2f88-4a97-ada6-ab551bd8f6ef</t>
  </si>
  <si>
    <t>cadf9c42-7150-47ba-a369-d26d85065ca5</t>
  </si>
  <si>
    <t>c0e13720-f6ae-4bd2-ac7f-085d2766ea4c</t>
  </si>
  <si>
    <t>41ce280c-5534-4455-8d8e-5d1dd293313a</t>
  </si>
  <si>
    <t>b8be794e-3ecb-4229-9032-be0d11a1e5e4</t>
  </si>
  <si>
    <t>abcbcd2b-0eb3-403b-8a95-665521871aa3</t>
  </si>
  <si>
    <t>70ca6082-3599-472a-ac5d-0a2a22152086</t>
  </si>
  <si>
    <t>599a0967-5de9-4845-86b5-031a5e10c1e5</t>
  </si>
  <si>
    <t>fdfbd293-289d-41de-a1c3-c093819301c5</t>
  </si>
  <si>
    <t>adbc1fd2-93ff-437b-a6b1-b3a40cb1784b</t>
  </si>
  <si>
    <t>a215cc57-5a2f-4184-af8c-3841e080e27d</t>
  </si>
  <si>
    <t>2d9c1a3b-8247-4063-bb6c-1c9de47f4964</t>
  </si>
  <si>
    <t>debb98af-25ae-48da-87b6-7a03f371f3d9</t>
  </si>
  <si>
    <t>a0b2ad7d-a55f-4520-8b9b-0b72a72e05c8</t>
  </si>
  <si>
    <t>9f120910-5ec7-4ead-81ad-c834cce813c4</t>
  </si>
  <si>
    <t>96070238-cff4-48cf-aae9-9698e6cf23d9</t>
  </si>
  <si>
    <t>76562579-d3d5-412e-b556-3fe1b5e68232</t>
  </si>
  <si>
    <t>4396ce53-325e-48a2-b526-3e61fdf24f89</t>
  </si>
  <si>
    <t>3b27fb1d-2ab8-422c-a0b5-aefdf0eb6986</t>
  </si>
  <si>
    <t>31057fff-57db-45fb-8d2d-b9390e42f5b3</t>
  </si>
  <si>
    <t>b61e35e9-cf55-43bd-848d-96517c510aac</t>
  </si>
  <si>
    <t>515ea48d-7a0c-40cd-ae43-afb7821de47d</t>
  </si>
  <si>
    <t>14e577db-b9a0-4c71-a10f-c238dfa6dc4b</t>
  </si>
  <si>
    <t>0de6f7e9-df51-4bc2-8e1b-b025440518e3</t>
  </si>
  <si>
    <t>fad1e579-0a6e-4133-a0ae-3eea21caa67d</t>
  </si>
  <si>
    <t>e270843e-8957-42f0-b0f3-fa23a34a4cb8</t>
  </si>
  <si>
    <t>ae027759-d5f0-44bc-9610-9566cc812790</t>
  </si>
  <si>
    <t>8a1e940b-7058-4dfb-8fad-3e9298f47d68</t>
  </si>
  <si>
    <t>77fdaba9-e8ce-4c7a-91c0-76448788abfb</t>
  </si>
  <si>
    <t>1f8dda89-264d-4afe-b687-9420199d49ed</t>
  </si>
  <si>
    <t>a80aa583-eec0-4249-9b2a-c9a7bcac071a</t>
  </si>
  <si>
    <t>0f2530a4-2a07-4f8a-844b-dd16d2f6ec9f</t>
  </si>
  <si>
    <t>051da0f2-3c56-414f-a85a-860232226874</t>
  </si>
  <si>
    <t>f57aa1fd-6445-4ec8-a2b3-84819f8f8ae9</t>
  </si>
  <si>
    <t>f073ced7-7f93-4de5-a380-dcd7bcb9448a</t>
  </si>
  <si>
    <t>8d49dc85-89a3-4348-9976-0cab7d3b9e59</t>
  </si>
  <si>
    <t>331c3472-d9bf-463c-b7f1-d7061d51cda2</t>
  </si>
  <si>
    <t>1e0f3c64-d60f-40d3-b3a1-3962f8f53b30</t>
  </si>
  <si>
    <t>16a131cc-69a5-4f6b-98a6-64dd68acfe8a</t>
  </si>
  <si>
    <t>fd27f78e-6edd-49dd-adff-569cadb65d63</t>
  </si>
  <si>
    <t>6237f750-40c4-43f0-a21a-8bcf001a5d0d</t>
  </si>
  <si>
    <t>52a083d0-41c7-4cdb-953f-11d26bd759de</t>
  </si>
  <si>
    <t>2cec8a82-973a-4fdd-80ef-9ddd4c3c0f6a</t>
  </si>
  <si>
    <t>29b1a42c-d75b-41e8-950e-b27fb98cf628</t>
  </si>
  <si>
    <t>1163c68d-6c7e-48dc-a9bc-186d6b0b503d</t>
  </si>
  <si>
    <t>dcb68102-dc8a-4184-8b1f-9aaf8555faeb</t>
  </si>
  <si>
    <t>8b17a544-a065-40ea-9a7c-e93bd53dd7ee</t>
  </si>
  <si>
    <t>7ad9d4c7-cffb-4fea-81e2-42313c6254c4</t>
  </si>
  <si>
    <t>106002d3-7e97-423b-bb10-c13712fafefb</t>
  </si>
  <si>
    <t>0c2ed39a-6ad6-43f6-83e6-a1e95e1780e7</t>
  </si>
  <si>
    <t>03e855a6-aa16-476a-a6fa-ebca8b96455e</t>
  </si>
  <si>
    <t>eeac821d-9943-4326-bff1-3bd8f8a99335</t>
  </si>
  <si>
    <t>dacc8559-ce50-49ee-8368-22d67c7e4a09</t>
  </si>
  <si>
    <t>392f8717-c177-4f76-b7fc-827f9772b282</t>
  </si>
  <si>
    <t>2a80f338-a95e-4784-86d5-c3917c898f0c</t>
  </si>
  <si>
    <t>S254</t>
  </si>
  <si>
    <t>0bd18337-61ce-4d3d-beff-978f867de18e</t>
  </si>
  <si>
    <t>01b62891-e13e-41f7-bdc4-4138e45801f3</t>
  </si>
  <si>
    <t>e2e668e6-68bd-4ef0-8536-c59538bf4e20</t>
  </si>
  <si>
    <t>caa1de18-2f95-4e15-b4ed-7a5c20ef96c8</t>
  </si>
  <si>
    <t>b093aca3-fa51-4ac4-b207-ee7a2c1d20f1</t>
  </si>
  <si>
    <t>ef115d4c-644b-4b56-bd96-19b73f99f8f6</t>
  </si>
  <si>
    <t>5c3ca89b-8d89-4c54-96c4-f0683420fc7e</t>
  </si>
  <si>
    <t>3b84128d-12a9-4656-a717-88c45f16ff9c</t>
  </si>
  <si>
    <t>251c51a6-703e-4936-b7ce-aa033720fff3</t>
  </si>
  <si>
    <t>f4eb9fce-1fcb-495f-8a30-fc08614bbcf0</t>
  </si>
  <si>
    <t>ecb04a4e-f588-4e3d-b8f2-47f145d55f30</t>
  </si>
  <si>
    <t>afb8d0cd-ae7d-407e-8966-3a6780a3a4e4</t>
  </si>
  <si>
    <t>a17c49a2-11f6-4f2d-a209-76a8ab10348a</t>
  </si>
  <si>
    <t>258a77c5-6659-4005-a625-1ecae1a37dc2</t>
  </si>
  <si>
    <t>1c02e46c-2f21-4036-8280-2496c52727f2</t>
  </si>
  <si>
    <t>f30b23a2-f417-477f-803d-9169ae977ab8</t>
  </si>
  <si>
    <t>e3b8770e-1bd5-485d-a2c6-0cb60d6e8f2c</t>
  </si>
  <si>
    <t>713e5ea5-d5e5-4e37-b7e3-453be6d5bde7</t>
  </si>
  <si>
    <t>3c60cc2f-0387-48b3-93dc-170d17bb0b3a</t>
  </si>
  <si>
    <t>1f93f5da-3ed7-4391-ac4d-cb6ae22f68aa</t>
  </si>
  <si>
    <t>d786f4a1-badc-489a-9dea-8c7796f1a1c8</t>
  </si>
  <si>
    <t>c172e094-c020-4720-b842-acda6e68eb41</t>
  </si>
  <si>
    <t>7fbd6b5f-2178-4202-8c14-c1d676e61131</t>
  </si>
  <si>
    <t>44081af9-bd60-43c8-9de4-cbce50aff6c2</t>
  </si>
  <si>
    <t>3e68b301-79e6-4b36-9373-0886ee61503d</t>
  </si>
  <si>
    <t>fcc4b010-90f6-433f-91d3-9c003082367a</t>
  </si>
  <si>
    <t>d3fe4408-2832-4a1f-b003-72fe2b295739</t>
  </si>
  <si>
    <t>3793b0b5-3c52-4950-b566-5dc0615ca167</t>
  </si>
  <si>
    <t>290d289a-f0ff-4d0f-934e-0739abc15032</t>
  </si>
  <si>
    <t>0a8dcfd6-9aee-4e19-9dcc-b091f25de157</t>
  </si>
  <si>
    <t>013d4fca-1866-4ad1-8264-a87c02a8e385</t>
  </si>
  <si>
    <t>c3b68ef8-dc16-4af6-9fbc-836dbfa6e515</t>
  </si>
  <si>
    <t>S103</t>
  </si>
  <si>
    <t>a53d1d8b-3e2c-4573-99cd-602a35494785</t>
  </si>
  <si>
    <t>87e4cff1-42cb-44bd-a779-ae29d8c88c9d</t>
  </si>
  <si>
    <t>788f1910-179c-4669-ad5e-6572c70e568e</t>
  </si>
  <si>
    <t>2a55396d-04d5-4e38-96da-24c61f959438</t>
  </si>
  <si>
    <t>f73551f1-825c-4bce-b1b6-1af6376b8b97</t>
  </si>
  <si>
    <t>9f07d1bd-51cf-4e61-a37d-6635618373c3</t>
  </si>
  <si>
    <t>74c9f2c1-ecaf-467e-ab73-dfe65b02d18e</t>
  </si>
  <si>
    <t>220a3653-8dff-469f-bd09-6cb12bdd217f</t>
  </si>
  <si>
    <t>f5f1612e-5e43-4653-a7b5-2d4aa9b76e50</t>
  </si>
  <si>
    <t>7d337c19-060b-4c31-9d6b-fdebc658eb8c</t>
  </si>
  <si>
    <t>38158b27-c32e-42c3-8cb5-b1784d715744</t>
  </si>
  <si>
    <t>2823d4e6-b435-422d-809c-3ed49b9b1154</t>
  </si>
  <si>
    <t>1d8bbcd2-f368-45ad-a301-1a561b4b10b1</t>
  </si>
  <si>
    <t>fa93dfe3-8393-495d-8e7d-5fe9df59d022</t>
  </si>
  <si>
    <t>a9186b60-6510-4e53-a567-e6c1e781ae90</t>
  </si>
  <si>
    <t>a3b66480-8eb6-49cb-baee-8840ea705676</t>
  </si>
  <si>
    <t>919cfab6-7b36-4a54-abd8-ecfd83257e20</t>
  </si>
  <si>
    <t>423f4916-9161-4655-896f-e272b2be186e</t>
  </si>
  <si>
    <t>S83</t>
  </si>
  <si>
    <t>f2a8a512-7a13-49a4-88b7-9bd1f630a869</t>
  </si>
  <si>
    <t>e7a21c04-232e-4d33-a11a-beda4a167855</t>
  </si>
  <si>
    <t>c38a5eec-7b63-4bde-b4e3-83d7d60acf9d</t>
  </si>
  <si>
    <t>bf79ed11-89c5-45fd-bf66-09c7e5028429</t>
  </si>
  <si>
    <t>3d0112b1-8e40-4b0f-af13-6e409c743371</t>
  </si>
  <si>
    <t>f46cc8fc-4df5-402c-992c-63c79b679240</t>
  </si>
  <si>
    <t>dc7bf36f-1a56-47e2-8d16-1d40bd166948</t>
  </si>
  <si>
    <t>S235</t>
  </si>
  <si>
    <t>cebf4e69-0a9a-410e-aa64-1385b96fe38b</t>
  </si>
  <si>
    <t>794754c0-85b1-4b5b-b58b-299cc3d5e1cc</t>
  </si>
  <si>
    <t>73d2f4d6-6a7b-4a54-8283-0f8d220d4469</t>
  </si>
  <si>
    <t>144613aa-c783-4632-a194-b5bce1c062ed</t>
  </si>
  <si>
    <t>f030bc6e-03d8-445f-b2a6-c1762585ea26</t>
  </si>
  <si>
    <t>c02257b4-c320-469f-a480-8e909fe9b71a</t>
  </si>
  <si>
    <t>ace43aca-c2db-4b55-a4e4-d794998f8570</t>
  </si>
  <si>
    <t>39eec56c-a63b-41bf-9eff-c6058f0e2902</t>
  </si>
  <si>
    <t>36968b87-2adc-446c-a2c4-125144c97a12</t>
  </si>
  <si>
    <t>342a4cd2-56b5-4a5c-b9eb-a327f29fcdca</t>
  </si>
  <si>
    <t>fe59bbe2-d1b9-4ece-b80c-d7b13fbdf545</t>
  </si>
  <si>
    <t>9b0cbf3f-5bb9-446a-9640-4baece45cd45</t>
  </si>
  <si>
    <t>84adb5c8-012e-43ec-888c-a296a4ca8b01</t>
  </si>
  <si>
    <t>824e683a-37d7-4b0a-bb12-51639ccab70f</t>
  </si>
  <si>
    <t>1da4b12a-c68e-48d5-93e6-13d1cbf245ba</t>
  </si>
  <si>
    <t>00915473-b23a-42ba-8f55-4e4ebf4fde7a</t>
  </si>
  <si>
    <t>bda30ce0-da28-44bc-934a-af11d7196f3d</t>
  </si>
  <si>
    <t>a07062c7-5425-412f-bd4b-58bb7c7bc9dc</t>
  </si>
  <si>
    <t>7e6c9d38-8560-41b8-a19a-9dda3bbcda1d</t>
  </si>
  <si>
    <t>S164</t>
  </si>
  <si>
    <t>6e74e3c2-92c8-48e7-8e46-1e9f09aabde9</t>
  </si>
  <si>
    <t>50b22268-4e76-498d-8d6a-a1796318fb23</t>
  </si>
  <si>
    <t>024a34b4-af2a-4825-8b37-52165cd00401</t>
  </si>
  <si>
    <t>S155</t>
  </si>
  <si>
    <t>d14c4e3f-795e-4a3b-99dc-621fa5fab654</t>
  </si>
  <si>
    <t>10868a79-07e4-425a-9809-8e29788a0ed5</t>
  </si>
  <si>
    <t>0a797d2e-9020-44d2-8d99-f324e5b5cbd9</t>
  </si>
  <si>
    <t>e96cf1d6-0c8c-44f0-9499-563075726995</t>
  </si>
  <si>
    <t>b11637aa-ed82-4648-a977-5a3038964836</t>
  </si>
  <si>
    <t>S93</t>
  </si>
  <si>
    <t>ae418a81-a834-4a89-99a6-78bcae0d55af</t>
  </si>
  <si>
    <t>9de5c2e6-0fe5-4ce3-98bf-0d2c679cc327</t>
  </si>
  <si>
    <t>55acfc58-1d4a-4c81-901a-c31878531703</t>
  </si>
  <si>
    <t>42eeecb8-8887-46f2-9c8a-9070e9930f3b</t>
  </si>
  <si>
    <t>bdbe027f-5e56-4fb3-817f-1a9b2c9a0f2e</t>
  </si>
  <si>
    <t>S32</t>
  </si>
  <si>
    <t>806ab0d7-52f8-47b9-bf66-d787995556c6</t>
  </si>
  <si>
    <t>S52</t>
  </si>
  <si>
    <t>516cb8d0-e87a-43e3-ab2a-558e8ad5e7ae</t>
  </si>
  <si>
    <t>2bdc591e-fbc3-42e8-9b15-8145003b25cc</t>
  </si>
  <si>
    <t>0049d68c-735f-476d-8610-75a0a18c8a2c</t>
  </si>
  <si>
    <t>dd2bb75c-9b16-451f-a42e-d451b1362869</t>
  </si>
  <si>
    <t>a64c795e-d614-497e-ba3a-c1f4e2721409</t>
  </si>
  <si>
    <t>4e115d31-ad2f-41a2-8c38-71e078e90daa</t>
  </si>
  <si>
    <t>090dbe4a-2114-4c18-af9e-f7db05af4d34</t>
  </si>
  <si>
    <t>086e26e9-b4cf-461e-9af7-ae653f4a587f</t>
  </si>
  <si>
    <t>f378d07e-9645-43c6-b7fe-3f1fd8216181</t>
  </si>
  <si>
    <t>75c8ab4e-9a99-43f3-8f5c-e7f4c1919fc3</t>
  </si>
  <si>
    <t>6216bf67-5a41-44a1-b904-432e965c02ce</t>
  </si>
  <si>
    <t>3da27170-b666-4265-98e0-3a194a8fc698</t>
  </si>
  <si>
    <t>07577a58-d736-4ec6-8b09-c48898efb985</t>
  </si>
  <si>
    <t>004554a8-931a-4d3e-8bb4-9ef0dec0caa5</t>
  </si>
  <si>
    <t>d4bee768-c96d-455f-9975-302ad4317848</t>
  </si>
  <si>
    <t>9bc9c701-1c61-4239-a8d9-6394cdf06cc9</t>
  </si>
  <si>
    <t>80e55ad9-8c67-4ce0-a2c1-2544d59e8fa2</t>
  </si>
  <si>
    <t>7e97c9e4-517c-444d-a8d3-6f9746a020f6</t>
  </si>
  <si>
    <t>7a943132-3e61-447f-b6d5-9972b06b2f4b</t>
  </si>
  <si>
    <t>4b1e7ccf-4828-45bd-82a1-e0d6b01590e4</t>
  </si>
  <si>
    <t>f2cc1cca-566a-4144-9eeb-5842d6dde04e</t>
  </si>
  <si>
    <t>S172</t>
  </si>
  <si>
    <t>96436b33-c648-45f2-993f-2a21b9e33d6c</t>
  </si>
  <si>
    <t>40b28d39-6e0a-4d9c-bc8f-f370a5db65fc</t>
  </si>
  <si>
    <t>39239ebc-3040-4110-b298-1846bf002ef0</t>
  </si>
  <si>
    <t>12fed2fa-0709-464b-9a64-129b9650dfb2</t>
  </si>
  <si>
    <t>ece14b3f-ad8d-4557-aa16-a30cd3ececa3</t>
  </si>
  <si>
    <t>ec5c94cd-01dc-419f-8f03-0d48160e15af</t>
  </si>
  <si>
    <t>bd5b3d29-ecda-4319-97c5-b7d3d0411607</t>
  </si>
  <si>
    <t>636ee785-ffc2-4a46-b8ed-ef0bda827709</t>
  </si>
  <si>
    <t>3468e4d8-6773-44dc-8d7d-0a1255d778d0</t>
  </si>
  <si>
    <t>11cebcd4-7b77-474e-a140-82d2b88dfa97</t>
  </si>
  <si>
    <t>d94f34b0-be9f-4bb9-99db-c381bbbae12a</t>
  </si>
  <si>
    <t>ce8bfb74-4962-416f-a6aa-c8cab9c05b95</t>
  </si>
  <si>
    <t>b9eb34ef-ac14-4e5a-bd8d-a550707b5075</t>
  </si>
  <si>
    <t>7dc0092c-c210-44c5-b551-f414ab4e92c0</t>
  </si>
  <si>
    <t>63ea1c84-f8b3-4b88-9a71-cb8531073c1a</t>
  </si>
  <si>
    <t>184f76c4-2723-47a7-82dc-008f25d17566</t>
  </si>
  <si>
    <t>e35a3b9a-a408-4d11-969c-0a7fb40f1dbe</t>
  </si>
  <si>
    <t>bf0d314b-0b57-4f7b-bb8e-806d5b21d3a5</t>
  </si>
  <si>
    <t>78189a9b-a994-4beb-ae79-50ce336ec10c</t>
  </si>
  <si>
    <t>4db64c73-a260-4be7-a282-70f8fe0c3b86</t>
  </si>
  <si>
    <t>273bd4d9-ffef-42f4-aa9e-e8c0a0150fbe</t>
  </si>
  <si>
    <t>c324f2d1-40db-4670-98b2-7c6e9532d439</t>
  </si>
  <si>
    <t>b34da03f-7eaf-499e-aaaa-7d5f90e88688</t>
  </si>
  <si>
    <t>3bda69e5-97d1-4fa9-a2a2-fbdd7e074380</t>
  </si>
  <si>
    <t>2be959f8-0eeb-4525-95eb-642966c76002</t>
  </si>
  <si>
    <t>24445d4a-a715-4211-90a8-dc4613a1f825</t>
  </si>
  <si>
    <t>157f3794-8b98-49c6-ba18-96ce5389bad9</t>
  </si>
  <si>
    <t>9781383d-dea1-428a-bb42-0a66cb09ccf8</t>
  </si>
  <si>
    <t>90529382-256b-48ee-838b-c96c90653ed4</t>
  </si>
  <si>
    <t>5b6786aa-440e-465d-a39c-37ffc9532257</t>
  </si>
  <si>
    <t>f8dd9828-3a1d-49ec-bbfc-c2754f5f2eaf</t>
  </si>
  <si>
    <t>f7f7009e-8644-490d-9000-e49cd2fd07b2</t>
  </si>
  <si>
    <t>ca912cc3-fdc5-4e5a-8b49-c08cfdc9e801</t>
  </si>
  <si>
    <t>e3ed05ea-b46a-4607-b46c-10ff163c3c6b</t>
  </si>
  <si>
    <t>c7dd63eb-03a0-454c-a694-c6fcc995208d</t>
  </si>
  <si>
    <t>babaca7c-d9a1-4703-a50a-6577a9dc494e</t>
  </si>
  <si>
    <t>a424474f-9042-48a5-9c28-04a7d24f6541</t>
  </si>
  <si>
    <t>2047552d-1e33-4850-803c-796029e2e336</t>
  </si>
  <si>
    <t>1162e09d-9c11-41c9-8057-a98adbdd375b</t>
  </si>
  <si>
    <t>6615f99d-b097-405e-a820-b3ab04fa85c6</t>
  </si>
  <si>
    <t>50f76634-11be-480c-9aea-85b0f44ac251</t>
  </si>
  <si>
    <t>28dbe006-ee57-42aa-9a2c-3b388dfca0ad</t>
  </si>
  <si>
    <t>16fbc83b-c710-428b-a906-3b7a0044e29f</t>
  </si>
  <si>
    <t>12429b47-279e-4a14-b0bb-c169a6c06cff</t>
  </si>
  <si>
    <t>ca655587-6a10-4e71-bb36-61cee05285c5</t>
  </si>
  <si>
    <t>74c4d645-34f5-4733-8800-a1a23c1bb1fa</t>
  </si>
  <si>
    <t>5b47a0b8-4e32-4380-afd0-8837754bd908</t>
  </si>
  <si>
    <t>478ac31b-b853-4ed5-a79c-490743268603</t>
  </si>
  <si>
    <t>4015a7ea-5e30-4b3d-b2c5-99d2aa56ede0</t>
  </si>
  <si>
    <t>1134eccd-a2a2-40f9-bc71-71a9e05825d4</t>
  </si>
  <si>
    <t>dfc42c69-99ee-4b05-b747-78d91593f8dd</t>
  </si>
  <si>
    <t>b7829433-99e4-4972-9acf-c440e7ad405c</t>
  </si>
  <si>
    <t>9c291eb6-0ae1-4ff8-ad91-17e39370e7ac</t>
  </si>
  <si>
    <t>1697b63a-3967-405d-b443-0aaf3bcb3605</t>
  </si>
  <si>
    <t>ed1d3278-11f3-4a5e-b745-2b838fb6fffa</t>
  </si>
  <si>
    <t>eb149126-bf0c-42be-937a-d385d6e89c5c</t>
  </si>
  <si>
    <t>bead2b8d-a9b4-460b-b2c9-e67d18f4e991</t>
  </si>
  <si>
    <t>b1c2533e-5b49-46d5-8c5c-923b52e4fdc9</t>
  </si>
  <si>
    <t>7c0ba80d-8225-4707-b464-a12f74b54be3</t>
  </si>
  <si>
    <t>46741aad-1194-47fb-b519-59f0fde4801b</t>
  </si>
  <si>
    <t>S192</t>
  </si>
  <si>
    <t>ca5a74ae-d112-45e9-88cf-d37f746dcb16</t>
  </si>
  <si>
    <t>55990049-a8cd-4a01-9472-437833f1da8e</t>
  </si>
  <si>
    <t>2cdee37e-422b-4e31-b9ee-76cbf3b45f7b</t>
  </si>
  <si>
    <t>c9eb074b-b3f5-4b2b-8797-8fe01e7e2788</t>
  </si>
  <si>
    <t>9c8a6fc9-8311-4a76-9052-f7d034ee1a4b</t>
  </si>
  <si>
    <t>967e78bc-63b0-413d-8c6e-066e289d409b</t>
  </si>
  <si>
    <t>02c86583-6ce4-47ac-baf4-eeac4148b7cf</t>
  </si>
  <si>
    <t>fd1d9878-e8f6-4eb3-9f4a-f64b1dafecae</t>
  </si>
  <si>
    <t>a926c5e7-8f5c-4f38-9fa9-1231f5d96b17</t>
  </si>
  <si>
    <t>98fa0e74-e29c-46a1-a476-e875a9294279</t>
  </si>
  <si>
    <t>58ce188b-0af9-4715-9e67-8da0d5585ad8</t>
  </si>
  <si>
    <t>0ea5e526-3fab-486a-9b3e-7a18cfb35d21</t>
  </si>
  <si>
    <t>deca16bc-170a-4f59-ae50-3892450fed8d</t>
  </si>
  <si>
    <t>266a351c-e383-42ad-8000-9bfd79fc8cac</t>
  </si>
  <si>
    <t>25e0fd3e-130c-4f94-81b0-6b6132f8ae21</t>
  </si>
  <si>
    <t>023a34ad-8d0e-4c37-98a6-8eabb871f70e</t>
  </si>
  <si>
    <t>01d60055-e463-4074-be4f-85e358845ef4</t>
  </si>
  <si>
    <t>00916ade-18c6-452e-a470-6767f9bf49de</t>
  </si>
  <si>
    <t>dbdfb860-f7ef-487d-ba5d-3f7639f84354</t>
  </si>
  <si>
    <t>S85</t>
  </si>
  <si>
    <t>bf05028b-b3fa-4e53-894b-26aa0f45ce64</t>
  </si>
  <si>
    <t>b0e56ebe-1ae9-4adf-aa14-61bbfaf2979f</t>
  </si>
  <si>
    <t>a97ef357-91a5-4a6c-a55b-497f748db586</t>
  </si>
  <si>
    <t>900b5af8-b8ac-4361-adbd-c1969b0c073d</t>
  </si>
  <si>
    <t>7b511bdb-149a-4f6a-a2e8-bc23c3e45e18</t>
  </si>
  <si>
    <t>e6d6c12a-a003-4310-b99e-174fa07dfdb5</t>
  </si>
  <si>
    <t>S102</t>
  </si>
  <si>
    <t>b1946640-0b11-4982-bc79-e760a3317563</t>
  </si>
  <si>
    <t>a26cbc26-d8a0-4cdd-b476-2be112b1978a</t>
  </si>
  <si>
    <t>7a0bb97d-8cb9-4375-bf04-aa8930083cb3</t>
  </si>
  <si>
    <t>70835176-81e0-4f75-bb6a-f8d9ffc61aed</t>
  </si>
  <si>
    <t>670f2300-530b-4695-a4c5-f0e963c220c1</t>
  </si>
  <si>
    <t>S122</t>
  </si>
  <si>
    <t>e4a9ed20-bbea-4752-9419-d322c8525eaa</t>
  </si>
  <si>
    <t>d3353ed1-102f-4caa-9fb8-e144c82918bc</t>
  </si>
  <si>
    <t>ba5f8b23-66c5-42aa-9164-b1692a69c786</t>
  </si>
  <si>
    <t>7ffd11a1-38fd-4bae-a5f9-0d887116bdb4</t>
  </si>
  <si>
    <t>5ba4a55b-b8ca-48a1-b83a-8d1f36ab9203</t>
  </si>
  <si>
    <t>f3d350c7-ccdf-4adc-bcf6-3b9624d12ecd</t>
  </si>
  <si>
    <t>ea9fac4d-7b15-4978-a3e7-78e23f0d5aa1</t>
  </si>
  <si>
    <t>a552d2ee-9f26-409b-aef6-f26b1504ee5a</t>
  </si>
  <si>
    <t>4fbdeb4f-7e53-4b2d-b1c9-36cc37c46382</t>
  </si>
  <si>
    <t>f6d31751-953b-4dec-9b53-e6fbea8b661c</t>
  </si>
  <si>
    <t>S185</t>
  </si>
  <si>
    <t>dfa56a4a-f8e1-479c-a904-8429fea28a8f</t>
  </si>
  <si>
    <t>679c6067-8f0e-4ddc-869a-4fc9fad3b5b4</t>
  </si>
  <si>
    <t>01eea5cb-35a7-4e70-9d23-41f132708920</t>
  </si>
  <si>
    <t>d5c4386b-a8c4-4caa-a821-c11b32a0da91</t>
  </si>
  <si>
    <t>d2b7e1f2-30fa-4c71-813e-ad29bbc2d452</t>
  </si>
  <si>
    <t>43e99d1c-081c-4094-abb4-190d5a41721f</t>
  </si>
  <si>
    <t>d182c503-fb7c-4685-b1e4-d2c65cae0c06</t>
  </si>
  <si>
    <t>S92</t>
  </si>
  <si>
    <t>9db17481-6ff8-4214-a7b3-32cee209986d</t>
  </si>
  <si>
    <t>8a9501c7-2e36-42e4-8e54-35f39542f8e4</t>
  </si>
  <si>
    <t>5b32bc5c-2ab6-4f8f-b82f-bd7db4449652</t>
  </si>
  <si>
    <t>S112</t>
  </si>
  <si>
    <t>31174462-7029-47c1-a462-2633f1ad9114</t>
  </si>
  <si>
    <t>S272</t>
  </si>
  <si>
    <t>02975cb4-73e2-444c-bdf5-d6410691503d</t>
  </si>
  <si>
    <t>f965a66e-d551-4ff4-a853-3806d26d1a7a</t>
  </si>
  <si>
    <t>dd07eae8-54e6-4452-8f8b-97c8640da42c</t>
  </si>
  <si>
    <t>af0a1ae6-f2fe-4c8d-afea-a9a9f98dcf37</t>
  </si>
  <si>
    <t>a96e23b8-3407-4521-80d8-ec5370d9763f</t>
  </si>
  <si>
    <t>62701765-cb9a-4121-bd4e-8d836a837606</t>
  </si>
  <si>
    <t>159e6d3a-caa4-45f7-926c-0cea1d0dce25</t>
  </si>
  <si>
    <t>b3af4117-17b3-454c-88b4-9f7efbe0aaa0</t>
  </si>
  <si>
    <t>7efa95b7-6d3b-403b-8d3f-07dba30d4bbc</t>
  </si>
  <si>
    <t>4b296d8f-e210-401e-ac7e-55ece3bd4ec5</t>
  </si>
  <si>
    <t>5afd40a6-fb4d-49a3-aaae-5b22ea8f3abc</t>
  </si>
  <si>
    <t>42b95d86-1acd-4b17-9821-3f756eb1903d</t>
  </si>
  <si>
    <t>412912f2-4aca-45de-98b6-60198cf8c2c2</t>
  </si>
  <si>
    <t>40fee956-cd2b-495a-bf86-6cb56dcc45df</t>
  </si>
  <si>
    <t>3471ebed-902f-4335-9736-beec7c299e3c</t>
  </si>
  <si>
    <t>07e8b813-9461-4568-ba03-70b1c64abe52</t>
  </si>
  <si>
    <t>c69bbd4c-d457-4c66-a8eb-d826bb34f3a2</t>
  </si>
  <si>
    <t>c1af055b-cdc9-4e33-9805-0db68bc8b747</t>
  </si>
  <si>
    <t>96cd81cd-f4ed-40ec-95f0-f589fd9970ca</t>
  </si>
  <si>
    <t>647e1ef8-ff1e-41d1-800d-eb038a616ee3</t>
  </si>
  <si>
    <t>2fdd8435-01a4-446d-a8b5-9ac844b0c98a</t>
  </si>
  <si>
    <t>b8ab8ad7-eaf4-44f5-8365-87852e42266f</t>
  </si>
  <si>
    <t>b21cc1a8-0441-4af7-be3c-148be554a3f5</t>
  </si>
  <si>
    <t>a225ee90-269b-4577-bfa9-456cfbdc260d</t>
  </si>
  <si>
    <t>2ea83909-ea1d-4f25-b92e-771584044977</t>
  </si>
  <si>
    <t>2053b786-0ab5-41bd-9d43-1bf0e59c2245</t>
  </si>
  <si>
    <t>163d1b13-da64-4f7c-8939-131dcb457251</t>
  </si>
  <si>
    <t>fda1c153-79fe-4e29-8eee-c196e9514146</t>
  </si>
  <si>
    <t>c7c7be9f-8968-4d20-b672-eb6060c0191f</t>
  </si>
  <si>
    <t>b69a7f54-d2b7-44ae-b412-7a96a297ba38</t>
  </si>
  <si>
    <t>b5cf67a5-1802-4fd0-9736-14d94cba6bb9</t>
  </si>
  <si>
    <t>S23</t>
  </si>
  <si>
    <t>60a6c097-972f-4193-af5c-3ad0168b2a73</t>
  </si>
  <si>
    <t>50b3fd6e-7fba-4269-a547-8e2e850a614e</t>
  </si>
  <si>
    <t>dfc8c70d-d4e5-4fc1-961f-a2482e8adab0</t>
  </si>
  <si>
    <t>b5f8850a-a861-451c-93d5-cb9e7af5ba5a</t>
  </si>
  <si>
    <t>960e1155-a92e-478d-890b-1fda18e3d18b</t>
  </si>
  <si>
    <t>775a2984-7591-45fb-b3ac-615ec15ba309</t>
  </si>
  <si>
    <t>6d9ff0b2-643d-42b4-91f4-61002ebc939c</t>
  </si>
  <si>
    <t>1a24ec6a-2c1d-4da7-b765-2520f6b036fd</t>
  </si>
  <si>
    <t>e8f066cc-65f3-43f8-ae48-0a7e4cde7cda</t>
  </si>
  <si>
    <t>cb0d9a42-f39c-43be-aa81-7d3c5cf5df7a</t>
  </si>
  <si>
    <t>a1c15e73-8fa9-438f-bc24-ccafbd787734</t>
  </si>
  <si>
    <t>4752f52b-eacb-4331-827d-a97c70176853</t>
  </si>
  <si>
    <t>f7d5b1e0-feea-45fb-845e-04e4a0b2cb13</t>
  </si>
  <si>
    <t>e4c8376f-71b3-4f39-8a7d-cfbd7878d597</t>
  </si>
  <si>
    <t>a372ad88-3254-41c4-a249-4e45a7f5a2b8</t>
  </si>
  <si>
    <t>523b1922-042b-494d-ae42-b3aa4d14ca64</t>
  </si>
  <si>
    <t>dbc8b7ec-3ffc-4456-bd81-72417048fdf1</t>
  </si>
  <si>
    <t>939471bd-f2be-42fa-a7a8-88e790299467</t>
  </si>
  <si>
    <t>80f42f35-c1fa-48ec-aa7b-5ed5bf28f382</t>
  </si>
  <si>
    <t>44af55e6-baf8-41a7-a324-3215f55d0983</t>
  </si>
  <si>
    <t>34081e34-a1eb-4deb-98a5-245bd8c44187</t>
  </si>
  <si>
    <t>dda6dd57-c784-47cc-81c4-00aada6d4957</t>
  </si>
  <si>
    <t>c96ef0a1-8ee0-4105-b7f2-1741cc276cde</t>
  </si>
  <si>
    <t>8e8d1bec-b939-4c80-928e-30b17d61c0ac</t>
  </si>
  <si>
    <t>81dded43-c43d-43b4-9fd3-b857ff112309</t>
  </si>
  <si>
    <t>6a8a0d78-bfe7-4345-a115-0adf29240da6</t>
  </si>
  <si>
    <t>68138255-c1dd-4cec-84bc-d2a1bbccbfa6</t>
  </si>
  <si>
    <t>ee0ce964-9c7c-49b7-a39d-26a433cb1d99</t>
  </si>
  <si>
    <t>d27cba03-2898-4a36-9acf-f56dd291982a</t>
  </si>
  <si>
    <t>7c75c111-e25e-43e5-a427-744898dd3291</t>
  </si>
  <si>
    <t>66b0b75e-b6cc-41d9-9297-08eddf477a6b</t>
  </si>
  <si>
    <t>c16b8f49-1da8-4222-b096-03b25c93cf69</t>
  </si>
  <si>
    <t>b9c1b5b4-a4f2-48bc-986a-f6e01a66f840</t>
  </si>
  <si>
    <t>88df75ac-18d3-4ad9-866b-020b9f913df4</t>
  </si>
  <si>
    <t>7cd86480-7a66-4ae0-a4ec-1757f99143e2</t>
  </si>
  <si>
    <t>77150139-32ba-46b7-bf46-95359e740895</t>
  </si>
  <si>
    <t>389ff498-b97d-47dc-8018-03fcd5fe5c2c</t>
  </si>
  <si>
    <t>663ad138-552d-4aa0-a239-39109421042b</t>
  </si>
  <si>
    <t>5ddd2a0d-e43c-45b8-9f9b-ce2bfd01299b</t>
  </si>
  <si>
    <t>3babe2d0-4165-40a6-9957-397b3675aec3</t>
  </si>
  <si>
    <t>da2cf5b4-95b1-493e-8760-9a298b76adf6</t>
  </si>
  <si>
    <t>d8a79fd9-b2fb-4ff2-b394-4bfaa87ce752</t>
  </si>
  <si>
    <t>802a2358-44be-4bae-a6e7-f02062edea53</t>
  </si>
  <si>
    <t>5ddb0937-18b5-4ad1-a040-12e3c2ede07b</t>
  </si>
  <si>
    <t>ac5e2765-2a91-4369-b2bc-20b0cade20a9</t>
  </si>
  <si>
    <t>82f12e54-bef2-4f5d-95bb-fa1c3b5a3ece</t>
  </si>
  <si>
    <t>621761ad-cc3a-4861-b361-06033cd94a19</t>
  </si>
  <si>
    <t>49c71590-adb0-4de9-9663-e21cd5fb0a1e</t>
  </si>
  <si>
    <t>60bc7252-f629-4567-a515-5517759e86a1</t>
  </si>
  <si>
    <t>1b1a846e-f4af-426c-ab43-04f1b46efec7</t>
  </si>
  <si>
    <t>0f93b17b-f470-4e20-b48c-b6f6358dd06b</t>
  </si>
  <si>
    <t>fb2f79c3-b7ed-49ce-80a2-1599ca1c9d7c</t>
  </si>
  <si>
    <t>cfd28dc2-e43f-4c06-8fda-c8b3ec533669</t>
  </si>
  <si>
    <t>cb9c5862-b3f1-42c1-9639-b3f0cc28583f</t>
  </si>
  <si>
    <t>26fb8bb5-6d97-4b5c-97bb-c10a19cfc6bd</t>
  </si>
  <si>
    <t>187afc11-178e-4d04-a0cd-0a633b290a2f</t>
  </si>
  <si>
    <t>d17d0126-2fa4-4378-a665-08ee7ce7192b</t>
  </si>
  <si>
    <t>ae951a7e-debb-4af3-9092-68cbd00ffdbd</t>
  </si>
  <si>
    <t>67f93ad8-87a6-4d48-ad96-c585d22ceb12</t>
  </si>
  <si>
    <t>9e4bf415-5c3f-4106-abc3-dcb0d1b41d94</t>
  </si>
  <si>
    <t>7444dd7f-0728-4ac5-914e-52fc68da7d65</t>
  </si>
  <si>
    <t>52e8da80-82d5-4305-8c86-97a8f660a1e5</t>
  </si>
  <si>
    <t>52de32f8-58e1-4ec9-a8ef-c1578c726814</t>
  </si>
  <si>
    <t>c3ce27cb-c4da-4ef4-a3e1-0ea53556ae9b</t>
  </si>
  <si>
    <t>a7d72a85-f544-4a1d-b726-07829197e815</t>
  </si>
  <si>
    <t>a0dec608-460a-40ff-a413-4e704e00344c</t>
  </si>
  <si>
    <t>25a40173-4f39-4cfb-ad27-cdd326322ed1</t>
  </si>
  <si>
    <t>136450e3-5b59-4483-9d0e-4de9b4758725</t>
  </si>
  <si>
    <t>eb1064a4-bc3e-45d7-8b22-69d045346ea6</t>
  </si>
  <si>
    <t>e644c2af-60a1-4583-be19-22db5b7b7e35</t>
  </si>
  <si>
    <t>b6577295-edef-4c1f-8ba8-40cace2905c9</t>
  </si>
  <si>
    <t>3225cdb9-7546-4abb-a765-313d8090ed55</t>
  </si>
  <si>
    <t>S113</t>
  </si>
  <si>
    <t>11be4ec0-6fe4-47dc-a00f-4a7a88649b86</t>
  </si>
  <si>
    <t>S165</t>
  </si>
  <si>
    <t>05722968-c33b-492c-8647-03d0270d2c54</t>
  </si>
  <si>
    <t>cfe30331-0563-4508-a0ee-098a45ae1368</t>
  </si>
  <si>
    <t>90f820da-e68b-4caa-81b8-c1461cf8c7f9</t>
  </si>
  <si>
    <t>64d62eb6-baae-47d1-8d69-5c2e367c4533</t>
  </si>
  <si>
    <t>af711940-5835-4c9e-a364-c8119a7097fe</t>
  </si>
  <si>
    <t>430f049f-5676-468e-918e-eb26ac8a95a5</t>
  </si>
  <si>
    <t>0ba5e2fa-33ec-47eb-89dd-276f09dff37f</t>
  </si>
  <si>
    <t>f7263aa8-41ba-4517-b534-dc44d3ab9e36</t>
  </si>
  <si>
    <t>6d35321c-8d32-412c-ad27-52447c729ead</t>
  </si>
  <si>
    <t>22b99fd3-56dc-44d0-99d7-8320476c6935</t>
  </si>
  <si>
    <t>2062826d-427d-4b66-89ab-0a7a460a4c14</t>
  </si>
  <si>
    <t>fb68e7ba-20ed-41d8-b406-84cc9376a5df</t>
  </si>
  <si>
    <t>d90114ac-4297-41f4-b41c-7100d8d444d1</t>
  </si>
  <si>
    <t>S223</t>
  </si>
  <si>
    <t>b1d2fc81-1203-4ea8-b95a-3d42da7c93c6</t>
  </si>
  <si>
    <t>4672c51f-b658-4963-ad36-3e65ea8f0ae5</t>
  </si>
  <si>
    <t>S41</t>
  </si>
  <si>
    <t>3805cded-439b-4c9c-bd6e-8e9e2c18703e</t>
  </si>
  <si>
    <t>1255a466-4b23-46d4-9c91-91b46b9acac1</t>
  </si>
  <si>
    <t>c24b188e-6f63-4a4b-a5e4-ef00c39353d1</t>
  </si>
  <si>
    <t>b1ff03f6-8b52-4590-ae76-bdab62bb3249</t>
  </si>
  <si>
    <t>2d7ab095-347d-4ab0-96ed-307ee9512678</t>
  </si>
  <si>
    <t>f3ad374c-8122-4724-a672-23b392d78183</t>
  </si>
  <si>
    <t>eaef07b9-a47f-4daa-bfae-f3f8ddf3b06b</t>
  </si>
  <si>
    <t>aa0108a8-3e76-45ec-a5a2-be6fd26e3939</t>
  </si>
  <si>
    <t>6b36f798-2506-4eab-8e8d-ba2a27864d47</t>
  </si>
  <si>
    <t>6456add4-f4c4-4452-8b40-37353db2e87a</t>
  </si>
  <si>
    <t>50cef463-8557-47f0-89c4-91fa0ec9ebc2</t>
  </si>
  <si>
    <t>8f62f165-3d68-44c0-8bb4-498b597708b6</t>
  </si>
  <si>
    <t>6c9824ae-ea3c-4309-9b1f-89f89bcf5bff</t>
  </si>
  <si>
    <t>37fe2d82-ecb3-4c92-9c57-7f23df2b5dbb</t>
  </si>
  <si>
    <t>35964e3a-700a-4ea3-bb4d-04aa647f7c31</t>
  </si>
  <si>
    <t>f80567ae-36e7-45be-a341-daddba23a316</t>
  </si>
  <si>
    <t>8efba332-281c-4a1b-a719-4c3631e7dc2a</t>
  </si>
  <si>
    <t>799f3fe9-0e6f-4aab-8a80-4fbaef9406ae</t>
  </si>
  <si>
    <t>4d179518-28d5-4e64-9ea5-7fd5897dcf10</t>
  </si>
  <si>
    <t>07995939-6232-47e1-9551-c75d39a15b5a</t>
  </si>
  <si>
    <t>f73c9b73-8de3-405a-bf40-f64ba5d69edc</t>
  </si>
  <si>
    <t>b958c42d-23f8-4914-bbb9-343c2390a78f</t>
  </si>
  <si>
    <t>a54f877e-cec0-4037-872d-c62c8a3f8e55</t>
  </si>
  <si>
    <t>95b7b8ba-0dff-43ce-a834-5d131f9b39dd</t>
  </si>
  <si>
    <t>7280533c-2c15-46af-9eff-7419bef2eecf</t>
  </si>
  <si>
    <t>f75d9ce9-9388-4138-b118-600a963980a6</t>
  </si>
  <si>
    <t>87f695cc-2fdf-43e7-9e47-ec8257d023e0</t>
  </si>
  <si>
    <t>6a074fb2-c442-4c32-b70f-02c53fb74103</t>
  </si>
  <si>
    <t>0f39b51f-be2d-42d0-8904-a1a1f3c8ea9b</t>
  </si>
  <si>
    <t>0e3dab3d-d8e3-4b25-bcc4-a9051a6d898e</t>
  </si>
  <si>
    <t>97d5e280-b342-44e3-84f8-d779d569b596</t>
  </si>
  <si>
    <t>7c66346b-2742-43ba-96d1-4488b4df7aaa</t>
  </si>
  <si>
    <t>7494a000-a466-4cf2-bb5c-b7da34e90e51</t>
  </si>
  <si>
    <t>5d0b95d3-aa5a-4c9d-bd85-93930e13d0ca</t>
  </si>
  <si>
    <t>4a3f78fd-226f-441d-9f15-5ac15bb1fc39</t>
  </si>
  <si>
    <t>0ae49436-53dc-4f7e-b9fe-05ce69249c3e</t>
  </si>
  <si>
    <t>d58b8b3f-9871-4b36-bfdb-1aa6b7198846</t>
  </si>
  <si>
    <t>d57b7742-172e-48f5-9748-e07247295612</t>
  </si>
  <si>
    <t>cd6f8edb-0479-4a2c-8b7e-55e696da8083</t>
  </si>
  <si>
    <t>bf696616-a76f-4f03-883f-4533d3046c7e</t>
  </si>
  <si>
    <t>b0bc5eba-7fd1-435e-9c16-3181c2d503ea</t>
  </si>
  <si>
    <t>5fe6c416-2d9e-49b9-a9ab-3c4b4a0ecba4</t>
  </si>
  <si>
    <t>bd2688e9-5452-458a-b746-7e2fca77b1f0</t>
  </si>
  <si>
    <t>8d2273d8-b7c0-42ee-974d-c35f774e5217</t>
  </si>
  <si>
    <t>7bfad858-8dcf-4da1-9f94-4605b5e7fba9</t>
  </si>
  <si>
    <t>0ed807f2-5f79-4d71-8650-be2defc31ff2</t>
  </si>
  <si>
    <t>0c0a04be-40fe-4b3e-bd1c-c4289959c144</t>
  </si>
  <si>
    <t>0a812017-4538-4062-a21b-9e85dd2e6d3d</t>
  </si>
  <si>
    <t>c288b646-aad3-4d09-8423-e04bbfb0b330</t>
  </si>
  <si>
    <t>6a222068-e3cb-4b69-a831-a9eda724f099</t>
  </si>
  <si>
    <t>S5</t>
  </si>
  <si>
    <t>52387189-810a-407a-a345-90cc2b8b2b96</t>
  </si>
  <si>
    <t>478087b0-0f32-4482-b5a4-e711e37ba1d6</t>
  </si>
  <si>
    <t>418ffaea-f407-4b58-bb99-f3aed7d38934</t>
  </si>
  <si>
    <t>d79a7c97-03b4-43f7-8ec3-c79038fa8726</t>
  </si>
  <si>
    <t>bbb2ba00-2ed9-4e22-b976-434bcd62db5a</t>
  </si>
  <si>
    <t>8b5b8330-8d3c-434b-bb2c-9da24783dba4</t>
  </si>
  <si>
    <t>1dafc848-6727-41b5-b75b-ca6e0d01bae8</t>
  </si>
  <si>
    <t>d62b6159-152f-4dcb-ab5b-7f101e017592</t>
  </si>
  <si>
    <t>d4ba3f31-03ba-49bb-81bb-06a7e80ec333</t>
  </si>
  <si>
    <t>b4c58e5a-5cca-4080-9f8e-6f477cef47e2</t>
  </si>
  <si>
    <t>5771bace-3c9e-499c-b0e5-658864ac0a9c</t>
  </si>
  <si>
    <t>dc5ab08d-702c-4770-9c7a-f3941af6d380</t>
  </si>
  <si>
    <t>c25b76d4-4934-431a-8117-3169416df4ee</t>
  </si>
  <si>
    <t>7d3683db-4990-4483-8b50-61bdd72e56e6</t>
  </si>
  <si>
    <t>26db0d34-00f5-4e84-9096-493fae42aa84</t>
  </si>
  <si>
    <t>07da9a71-118a-47bc-9e7f-598c9cab0a13</t>
  </si>
  <si>
    <t>c31791f8-f94a-4302-9403-7dced6f264ab</t>
  </si>
  <si>
    <t>b28b73d2-279a-4c99-bbf8-336895dbed20</t>
  </si>
  <si>
    <t>a8a81479-51c1-4389-9e0a-37f14ecfa667</t>
  </si>
  <si>
    <t>9b2877a7-20be-4b1e-8dcf-4032ed83ab25</t>
  </si>
  <si>
    <t>8ae92c79-be17-44d9-b2b9-c30078d44c24</t>
  </si>
  <si>
    <t>65f62418-f17a-474c-9022-f4093c10201b</t>
  </si>
  <si>
    <t>d5786539-fcb7-4e74-981d-a54b3a250bf4</t>
  </si>
  <si>
    <t>a5b77046-d543-4176-a7b7-c8d190a9dc05</t>
  </si>
  <si>
    <t>9e75f87d-b93a-466f-a22b-a5791b07f4fc</t>
  </si>
  <si>
    <t>96c5162a-f064-44cb-8e20-3d0ae139fb24</t>
  </si>
  <si>
    <t>7e7e4334-c4b9-48ad-8e61-866ce758ddc6</t>
  </si>
  <si>
    <t>518a66dd-90b3-4a85-816f-f85d3e297e0b</t>
  </si>
  <si>
    <t>c66a454a-f866-4ebb-b3e4-667da4e73cad</t>
  </si>
  <si>
    <t>bb7545d9-9f1b-4dbe-9011-9f6517092744</t>
  </si>
  <si>
    <t>74e38bb7-7299-40f9-b86a-792484bdeebf</t>
  </si>
  <si>
    <t>2773bc82-907a-41b7-8fab-31f59943b109</t>
  </si>
  <si>
    <t>ecbbd705-f3d6-4fe9-9e65-bf2776d1f475</t>
  </si>
  <si>
    <t>ce2bc7c1-389b-4ad2-85a5-92ccf6770da0</t>
  </si>
  <si>
    <t>8a4ac0e0-7fd6-4508-9e7f-bbfb575046a2</t>
  </si>
  <si>
    <t>7638c807-7bd5-4fae-8483-44068f4aafad</t>
  </si>
  <si>
    <t>0e9f45f5-d71d-468b-a7f6-728a80bb8830</t>
  </si>
  <si>
    <t>0b9fbdfa-3e67-4471-9f08-bff230b05310</t>
  </si>
  <si>
    <t>efa7418d-faee-4531-a119-1196a20ee883</t>
  </si>
  <si>
    <t>cafaa957-699a-4619-a4ea-fee36ab38e90</t>
  </si>
  <si>
    <t>b1d7ce83-5e13-409a-8282-fa1883c30643</t>
  </si>
  <si>
    <t>8f4c690d-18a3-4264-b168-d3fbab3d45fd</t>
  </si>
  <si>
    <t>84512b2d-03d5-4844-abae-953746799e0b</t>
  </si>
  <si>
    <t>55caff6d-2d46-4db9-9014-29aa6a31283e</t>
  </si>
  <si>
    <t>ac195720-8468-4ff9-b9e6-9b29f24ad911</t>
  </si>
  <si>
    <t>92ba4f7b-2f20-4c72-9151-813fcc5145a2</t>
  </si>
  <si>
    <t>804babc1-53a4-49f0-9bdb-6b00740fa209</t>
  </si>
  <si>
    <t>62d0c61b-2e5c-4c33-b7c3-ab75b4350425</t>
  </si>
  <si>
    <t>4b764308-0a21-407e-b921-46ef34c7afe2</t>
  </si>
  <si>
    <t>1ecb5398-79bf-4f16-b3e1-e933cf49190b</t>
  </si>
  <si>
    <t>e61be5d2-370e-4b33-a7e5-c0adbaad41ee</t>
  </si>
  <si>
    <t>dfdf489d-6d2f-428c-9cc8-67ef0168cd29</t>
  </si>
  <si>
    <t>a4227933-43bf-45d8-8cbf-e75d06c731b2</t>
  </si>
  <si>
    <t>3ae69b18-fe1e-4974-b7da-90f503162734</t>
  </si>
  <si>
    <t>e62ffc75-25c4-46d6-bb38-53a7ecdff2a7</t>
  </si>
  <si>
    <t>9f8e8df2-2b6c-437f-a0fd-c19dcde7b42e</t>
  </si>
  <si>
    <t>24aca6f1-ce43-437f-9c1b-c6f2ee39d02f</t>
  </si>
  <si>
    <t>ac452999-c688-48d3-a06c-3d4948e119f1</t>
  </si>
  <si>
    <t>7304ac53-95c2-4930-b186-c2d6de10e856</t>
  </si>
  <si>
    <t>44542d07-f11b-48ca-99cd-dbc16e419678</t>
  </si>
  <si>
    <t>f12e9f9a-5ecb-4509-930a-adb04736f98e</t>
  </si>
  <si>
    <t>edf6a3ab-dde0-4290-81b1-fb2b801b5d86</t>
  </si>
  <si>
    <t>aec8e3e1-618c-4555-aeda-d0d60d6ea70f</t>
  </si>
  <si>
    <t>6f638585-d614-4ee2-ab0f-37b95960a6c6</t>
  </si>
  <si>
    <t>078604dd-bdbf-4974-a21f-0c06225fdc50</t>
  </si>
  <si>
    <t>f89a4494-f192-43e1-8a29-ada19d3c04e7</t>
  </si>
  <si>
    <t>e9f5451d-65d8-45ef-97d4-1c7d77f7bcb8</t>
  </si>
  <si>
    <t>d03aa23b-6c43-4b8f-a1a1-ded5774530b0</t>
  </si>
  <si>
    <t>b8a21d55-512d-4ffe-ae36-3789ca7e7cd0</t>
  </si>
  <si>
    <t>b41ebaf0-1ff9-43e1-abf7-3e1fd190896a</t>
  </si>
  <si>
    <t>5c536e8c-c6d8-416a-894d-851adb39bdfc</t>
  </si>
  <si>
    <t>d301e14c-1d53-4040-bcff-4ae81e8b5dd2</t>
  </si>
  <si>
    <t>a8ae124c-f5ff-44b6-9474-dfed2b5e6bd7</t>
  </si>
  <si>
    <t>79e97fe5-c814-4809-b4b9-f3f6bf1840ea</t>
  </si>
  <si>
    <t>4e9e0c05-cf05-4c1f-923e-95922c83d3d8</t>
  </si>
  <si>
    <t>3b598c47-de9c-4177-907f-84094d62d166</t>
  </si>
  <si>
    <t>ee85b958-f8f4-4406-8ee8-68e79bc518e6</t>
  </si>
  <si>
    <t>d732b0db-140f-4f09-8a01-b58e73a36301</t>
  </si>
  <si>
    <t>6d114764-6b42-4857-8bc9-6a617f3927b9</t>
  </si>
  <si>
    <t>108421a8-aa78-4fc5-bc82-adda0fe3c272</t>
  </si>
  <si>
    <t>db8e2d46-cf0e-4acf-afa0-e26fb265ef39</t>
  </si>
  <si>
    <t>d2d628c3-5af7-419e-b8a7-69a546c9ba84</t>
  </si>
  <si>
    <t>836d72fe-f4ab-426d-9548-25b2eac978ab</t>
  </si>
  <si>
    <t>751c7d50-3073-4be2-af11-3ed849a8a773</t>
  </si>
  <si>
    <t>710571fc-d27d-4f0b-8d30-3b3b1d01f14e</t>
  </si>
  <si>
    <t>f6a83e59-56fe-4ee7-acb9-db5864c346d4</t>
  </si>
  <si>
    <t>f2b2a96f-7537-4bfc-bcd2-51cf1273e873</t>
  </si>
  <si>
    <t>9524ede9-30bf-4921-aac9-a436eca82123</t>
  </si>
  <si>
    <t>S213</t>
  </si>
  <si>
    <t>55649df9-d450-4f48-86fc-5fdd2de74491</t>
  </si>
  <si>
    <t>51e50523-d193-451b-81f3-0d7ecf075c5f</t>
  </si>
  <si>
    <t>1ea093fe-2b61-48c4-a4e3-b81f69e95087</t>
  </si>
  <si>
    <t>f4e3d4cf-8f0c-43db-b374-cde9de386b99</t>
  </si>
  <si>
    <t>cd8c6a20-e2cb-4f5e-8604-7a54de4ed710</t>
  </si>
  <si>
    <t>c615902e-cd5f-4bcf-98bc-5fe7d2465b58</t>
  </si>
  <si>
    <t>91a583cb-c334-429d-b49d-6debac679fb9</t>
  </si>
  <si>
    <t>315e8eb3-b473-403a-b908-cfad59281def</t>
  </si>
  <si>
    <t>1cd18302-74ae-47a2-8f89-8767272e5f7c</t>
  </si>
  <si>
    <t>fbf352b3-2df8-4c10-9920-665b6a9230ca</t>
  </si>
  <si>
    <t>d9566db1-e7ce-4114-b4a1-cfb12f8b7453</t>
  </si>
  <si>
    <t>ac83e0de-cd74-404c-94d9-eb3eb63633b2</t>
  </si>
  <si>
    <t>10a74698-ff6e-4566-be55-496f0758f528</t>
  </si>
  <si>
    <t>af0eeb3d-d42b-47ea-8c7a-7cfd3e45dcaf</t>
  </si>
  <si>
    <t>a5af9410-779b-408d-ba45-e74a2491bb15</t>
  </si>
  <si>
    <t>4bbf9902-fc86-4e7c-9e38-344bc6ca243e</t>
  </si>
  <si>
    <t>425cd77d-1948-4561-8590-0ffb2dc0a89b</t>
  </si>
  <si>
    <t>3c37bc9e-c9d8-47ab-8b8e-d15f57ea2c37</t>
  </si>
  <si>
    <t>d6c0eeb0-9cca-4352-95ab-0f244da1dfbb</t>
  </si>
  <si>
    <t>bc1e44a5-e896-4243-892f-d1694b1e964b</t>
  </si>
  <si>
    <t>96774f6e-95ce-4fbe-9c3a-80a772113da6</t>
  </si>
  <si>
    <t>6cb855e3-eb99-4a03-a798-304bfef85ce0</t>
  </si>
  <si>
    <t>3c51f377-ae2e-4139-aae4-b4db0d181966</t>
  </si>
  <si>
    <t>f056977d-c2f4-4a80-91b6-d2a10b9cbdf6</t>
  </si>
  <si>
    <t>620be16c-fcb0-483d-adc2-fcec9105fda8</t>
  </si>
  <si>
    <t>5e9ad509-6f3e-47dc-bce7-1ee73ce3293e</t>
  </si>
  <si>
    <t>S208</t>
  </si>
  <si>
    <t>11a23020-454a-4d55-bbad-a4b64dcef0a9</t>
  </si>
  <si>
    <t>fe3cadb4-00eb-482c-9496-cbf789a611ae</t>
  </si>
  <si>
    <t>9b559c7f-a4d1-4533-b59e-d6e047afa629</t>
  </si>
  <si>
    <t>539e85dd-760c-4e45-9dbb-64b8aab31d06</t>
  </si>
  <si>
    <t>9b6df409-56f9-459b-8625-1d3fe988009b</t>
  </si>
  <si>
    <t>63064539-c62b-4c1a-935f-8c6e51943b91</t>
  </si>
  <si>
    <t>5b10beb1-6a12-43ca-ac6b-b1a134d647ce</t>
  </si>
  <si>
    <t>54ec4b95-3609-4999-8392-2158937211fa</t>
  </si>
  <si>
    <t>1a134171-d3e5-41fd-ba72-0c14eea7a51c</t>
  </si>
  <si>
    <t>05c7312d-1404-466c-b61c-9423b255ff00</t>
  </si>
  <si>
    <t>cce11084-62ed-4119-91c3-21d0c71476cb</t>
  </si>
  <si>
    <t>390e19d8-363f-48e4-b2b1-ae9510744d76</t>
  </si>
  <si>
    <t>143bee54-8444-46f1-bfd2-3fdd7e6dc12e</t>
  </si>
  <si>
    <t>b4ae35c4-7bf3-4a0c-b831-868956498614</t>
  </si>
  <si>
    <t>8db74ddb-8547-4636-a0b0-daf824b809bb</t>
  </si>
  <si>
    <t>598accf7-4eec-48a9-bf93-a6adfe372edc</t>
  </si>
  <si>
    <t>297b5236-e31f-4beb-9873-3079423c5be3</t>
  </si>
  <si>
    <t>dca87fa5-7654-4eae-934e-4d9d1d0314b9</t>
  </si>
  <si>
    <t>a73876c8-7d3b-4204-927d-ffc7bb983f7d</t>
  </si>
  <si>
    <t>92e6667b-fed2-4927-b4ed-3e9b45c5afc1</t>
  </si>
  <si>
    <t>b0ce1561-b9f0-4c93-9340-a74ab204e223</t>
  </si>
  <si>
    <t>90222a1b-ae06-4afe-a126-ae0520d96415</t>
  </si>
  <si>
    <t>43fc7cc6-f43e-43b4-b1c5-0bd48aa4cdc8</t>
  </si>
  <si>
    <t>35bf7c27-f35d-4e33-877a-b86957e330c7</t>
  </si>
  <si>
    <t>1d484691-ed26-478f-9feb-5a49b1303e3b</t>
  </si>
  <si>
    <t>ea8d0ac6-7695-4b44-a87d-db4b580261de</t>
  </si>
  <si>
    <t>dfa2e04d-d3ed-49a5-9998-8e88b49b38ec</t>
  </si>
  <si>
    <t>d22d99e1-da09-4f75-8e85-41dfd61794f8</t>
  </si>
  <si>
    <t>7bb8e213-c218-46fb-a9a1-9e06689bc807</t>
  </si>
  <si>
    <t>S53</t>
  </si>
  <si>
    <t>4b3d8e7f-ac49-490d-857b-a6ee8a705d8b</t>
  </si>
  <si>
    <t>f5ef1f32-4ff4-4a2b-80ea-34c48e73a6f8</t>
  </si>
  <si>
    <t>7d0f216d-b4b4-4cb5-8523-570930380699</t>
  </si>
  <si>
    <t>7c93a5fb-a4c3-4051-a9db-2d2ab4632f9a</t>
  </si>
  <si>
    <t>6a5ce670-cd9d-4c7d-a552-9288512fae31</t>
  </si>
  <si>
    <t>1e748da1-b5ae-4dda-96eb-c89d79f7c5c6</t>
  </si>
  <si>
    <t>19285d5a-ec9b-46a6-94bf-e7ae5e5bcccf</t>
  </si>
  <si>
    <t>e21e7113-704a-4d47-9a41-ab65c879a0cf</t>
  </si>
  <si>
    <t>c3b2ad72-e287-4442-ab59-460713cb0d61</t>
  </si>
  <si>
    <t>ab7c4283-42f5-443c-9403-7c564e691785</t>
  </si>
  <si>
    <t>8c7f632c-b61a-427a-9a59-0587bceac26a</t>
  </si>
  <si>
    <t>78b2c044-399c-44ee-9892-53ca2315f9cf</t>
  </si>
  <si>
    <t>260a8bb8-0ea6-4419-a402-8be988078bd4</t>
  </si>
  <si>
    <t>f5014f9b-19d1-40fc-a79f-5277cfbbc831</t>
  </si>
  <si>
    <t>ee0b4e82-aa43-4f0c-850a-090f45a79f50</t>
  </si>
  <si>
    <t>d6538299-36f8-44cd-a9be-4c60b4b28cc6</t>
  </si>
  <si>
    <t>90255bb1-a6b6-4301-9390-6d9ebbec2bdd</t>
  </si>
  <si>
    <t>4946b666-1a70-4552-a9f2-eea5f142032d</t>
  </si>
  <si>
    <t>0b1eba7f-5ba8-40b6-bc41-ca79bf32dbe2</t>
  </si>
  <si>
    <t>f2b7077d-09b7-45a1-b584-c97d452829e2</t>
  </si>
  <si>
    <t>9741a159-010a-4a3b-8dac-2ce2c3d24c9e</t>
  </si>
  <si>
    <t>6ab3ce9c-4adc-49a5-bb07-a17443b027e6</t>
  </si>
  <si>
    <t>682ba24f-7bdb-463b-b983-91728f466f72</t>
  </si>
  <si>
    <t>1c1e7fa0-a1e1-4e0e-a8d5-10109ea72a68</t>
  </si>
  <si>
    <t>05c9dc2f-e18c-4508-9ffc-3b79449d76cc</t>
  </si>
  <si>
    <t>f2be19f5-d994-417a-9999-094ca26ae935</t>
  </si>
  <si>
    <t>8040fd6e-aec2-4806-86ef-b8b4126364a8</t>
  </si>
  <si>
    <t>6b456f81-8958-42b6-832d-2273ccab32b1</t>
  </si>
  <si>
    <t>3405750d-aa3c-46ec-85e8-f5e254a0c81f</t>
  </si>
  <si>
    <t>13e8fb78-0169-4c54-97b8-be9e6409216a</t>
  </si>
  <si>
    <t>0b9b2b3d-4bb2-4565-b859-b9850f10a90f</t>
  </si>
  <si>
    <t>dbb4d29b-78be-4d95-ac5b-b6db147e99e7</t>
  </si>
  <si>
    <t>ad48a5f1-e7a0-4d8e-b7b9-a7f1995fc4a8</t>
  </si>
  <si>
    <t>0ff1d51b-eb16-47e6-bdb6-80e4e072e7c0</t>
  </si>
  <si>
    <t>fdce946f-0663-4fb7-8b29-431e94f85d7d</t>
  </si>
  <si>
    <t>eec152c6-8f65-481e-95ba-4d8ff7942024</t>
  </si>
  <si>
    <t>d856693c-b7cb-4d80-b81d-1768c5bde7ca</t>
  </si>
  <si>
    <t>530e908a-3468-4711-a60b-5808d9553116</t>
  </si>
  <si>
    <t>0bffb7e8-d4e8-4f95-9e62-e1a75a83f20e</t>
  </si>
  <si>
    <t>c7b90856-635b-4348-a7c7-97c1e8da1288</t>
  </si>
  <si>
    <t>61b254c2-4435-4e4d-8c5a-c9ece5a7a8d2</t>
  </si>
  <si>
    <t>3d92d3fd-e50a-427b-bf36-b8d1d988528f</t>
  </si>
  <si>
    <t>dda9715b-d7ef-4acf-b0e7-832cf0889e38</t>
  </si>
  <si>
    <t>d6e1fb11-5f19-4622-97ab-1adf5f41cf9c</t>
  </si>
  <si>
    <t>c87fd1e0-d049-4855-a2ec-0a8e3e73e6f5</t>
  </si>
  <si>
    <t>8efa697b-c196-44f3-b384-8ac643f4f300</t>
  </si>
  <si>
    <t>53dbfc8a-d2f1-4e2f-9d36-314ce67bcf4b</t>
  </si>
  <si>
    <t>1ecacbf4-74cb-479c-b294-23af2bfed1f0</t>
  </si>
  <si>
    <t>b7124eeb-b131-4740-894e-894281463f8b</t>
  </si>
  <si>
    <t>908d3027-4054-41cb-bcfd-7bd43d2aab90</t>
  </si>
  <si>
    <t>53330b52-bbf6-4f4a-82b6-b3a9919bc599</t>
  </si>
  <si>
    <t>3a2d5815-095e-47fd-8f6b-aae3fbad4402</t>
  </si>
  <si>
    <t>0a88b401-388f-4ec0-a0cb-84693f505524</t>
  </si>
  <si>
    <t>08b90be7-643a-4355-b486-b0f02b5033e7</t>
  </si>
  <si>
    <t>a80d1d02-1c7b-45d8-b0de-8f9f9bd76a52</t>
  </si>
  <si>
    <t>7516d4b6-bbdc-4ab4-a1da-b16adad63f0a</t>
  </si>
  <si>
    <t>124cf081-7f85-4a41-a8bc-d81227ca6952</t>
  </si>
  <si>
    <t>10d6577b-3d9f-4996-98a9-397758bb7090</t>
  </si>
  <si>
    <t>100f61ca-7f09-4df5-9f01-69dd5e774be0</t>
  </si>
  <si>
    <t>041300c0-5192-4b12-9475-028b15b0c11d</t>
  </si>
  <si>
    <t>929d087e-9f83-4842-a621-d878b113868f</t>
  </si>
  <si>
    <t>8e7274d7-b151-4810-a1d0-5717041057d1</t>
  </si>
  <si>
    <t>67f6e24d-01ce-4b37-b106-22ef13fd5257</t>
  </si>
  <si>
    <t>64e43f62-5fad-4da0-a85e-59ae5ea2228f</t>
  </si>
  <si>
    <t>3d0241d2-d591-47ef-9fb7-acfadb1acb15</t>
  </si>
  <si>
    <t>ee126c89-575e-489d-b936-c31de94d17b2</t>
  </si>
  <si>
    <t>e142578d-3273-4860-99df-b4beb61c15ea</t>
  </si>
  <si>
    <t>d9eb4aca-03c6-49ab-8367-add7b5e8bcf8</t>
  </si>
  <si>
    <t>d8c4596d-0437-44ca-99cb-5e8c6eabf6cf</t>
  </si>
  <si>
    <t>ca98285b-4fac-483f-9bbe-7d10a8dac27a</t>
  </si>
  <si>
    <t>abee9497-ec6a-4901-87bf-2ed20724f17f</t>
  </si>
  <si>
    <t>e9c15e7e-dac6-4f90-a05e-6eec42f0e6d0</t>
  </si>
  <si>
    <t>e3e828fb-001c-4bd9-b45c-eec2ed73ee59</t>
  </si>
  <si>
    <t>c79dbc3f-ee14-425f-aad1-9bf347897e53</t>
  </si>
  <si>
    <t>99d26cdf-ac7c-436d-b283-c5a5f9268926</t>
  </si>
  <si>
    <t>4f87d683-c208-439a-aad2-1be970bcdb5c</t>
  </si>
  <si>
    <t>4e8151ff-9d5e-497b-a8b3-a8c3affac4ad</t>
  </si>
  <si>
    <t>S243</t>
  </si>
  <si>
    <t>af5da203-13ac-45bc-90e2-72f9bf76902d</t>
  </si>
  <si>
    <t>ae555304-388c-4564-83c8-925627e15c39</t>
  </si>
  <si>
    <t>a67dba99-e4f1-4498-9671-127eea2bac31</t>
  </si>
  <si>
    <t>8fa43e9f-4c8d-4686-bac6-a12977c39c47</t>
  </si>
  <si>
    <t>354a6850-682e-4dfb-9a11-c0379c3fbcc5</t>
  </si>
  <si>
    <t>S47</t>
  </si>
  <si>
    <t>2025-05-30 10:59:24</t>
  </si>
  <si>
    <t>2025-05-30 11:04:27</t>
  </si>
  <si>
    <t>2025-05-30 10:59:33</t>
  </si>
  <si>
    <t>2025-05-30 10:59:53</t>
  </si>
  <si>
    <t>2025-05-30 10:55:01</t>
  </si>
  <si>
    <t>2025-05-30 10:59:16</t>
  </si>
  <si>
    <t>2025-05-30 10:54:12</t>
  </si>
  <si>
    <t>2025-05-30 10:54:21</t>
  </si>
  <si>
    <t>2025-05-30 10:49:00</t>
  </si>
  <si>
    <t>2025-05-30 10:54:03</t>
  </si>
  <si>
    <t>2025-05-30 10:49:10</t>
  </si>
  <si>
    <t>2025-05-30 10:43:49</t>
  </si>
  <si>
    <t>2025-05-30 10:48:53</t>
  </si>
  <si>
    <t>2025-05-30 10:43:58</t>
  </si>
  <si>
    <t>2025-05-30 10:44:28</t>
  </si>
  <si>
    <t>2025-05-30 10:39:48</t>
  </si>
  <si>
    <t>2025-05-30 10:43:42</t>
  </si>
  <si>
    <t>2025-05-30 10:41:38</t>
  </si>
  <si>
    <t>2025-05-30 10:38:39</t>
  </si>
  <si>
    <t>2025-05-30 10:38:48</t>
  </si>
  <si>
    <t>2025-05-30 10:39:18</t>
  </si>
  <si>
    <t>2025-05-30 10:33:28</t>
  </si>
  <si>
    <t>2025-05-30 10:38:31</t>
  </si>
  <si>
    <t>2025-05-30 10:33:57</t>
  </si>
  <si>
    <t>2025-05-30 10:33:37</t>
  </si>
  <si>
    <t>2025-05-30 10:28:17</t>
  </si>
  <si>
    <t>2025-05-30 10:33:21</t>
  </si>
  <si>
    <t>2025-05-30 10:28:47</t>
  </si>
  <si>
    <t>2025-05-30 10:28:27</t>
  </si>
  <si>
    <t>2025-05-30 10:23:16</t>
  </si>
  <si>
    <t>2025-05-30 10:28:11</t>
  </si>
  <si>
    <t>2025-05-30 10:23:26</t>
  </si>
  <si>
    <t>2025-05-30 10:23:07</t>
  </si>
  <si>
    <t>2025-05-30 10:17:54</t>
  </si>
  <si>
    <t>2025-05-30 10:22:58</t>
  </si>
  <si>
    <t>2025-05-30 10:18:24</t>
  </si>
  <si>
    <t>2025-05-30 10:18:03</t>
  </si>
  <si>
    <t>2025-05-30 10:12:44</t>
  </si>
  <si>
    <t>2025-05-30 10:17:48</t>
  </si>
  <si>
    <t>2025-05-30 10:13:23</t>
  </si>
  <si>
    <t>2025-05-30 10:14:23</t>
  </si>
  <si>
    <t>2025-05-30 10:12:53</t>
  </si>
  <si>
    <t>2025-05-30 10:14:33</t>
  </si>
  <si>
    <t>2025-05-30 10:07:34</t>
  </si>
  <si>
    <t>2025-05-30 10:12:37</t>
  </si>
  <si>
    <t>2025-05-30 10:08:13</t>
  </si>
  <si>
    <t>2025-05-30 10:07:43</t>
  </si>
  <si>
    <t>2025-05-30 10:07:33</t>
  </si>
  <si>
    <t>2025-05-30 10:02:32</t>
  </si>
  <si>
    <t>2025-05-30 10:07:26</t>
  </si>
  <si>
    <t>2025-05-30 10:02:23</t>
  </si>
  <si>
    <t>2025-05-30 09:57:22</t>
  </si>
  <si>
    <t>2025-05-30 10:02:16</t>
  </si>
  <si>
    <t>2025-05-30 09:57:12</t>
  </si>
  <si>
    <t>2025-05-30 09:51:52</t>
  </si>
  <si>
    <t>2025-05-30 09:56:56</t>
  </si>
  <si>
    <t>2025-05-30 09:53:31</t>
  </si>
  <si>
    <t>2025-05-30 09:56:01</t>
  </si>
  <si>
    <t>2025-05-30 09:55:32</t>
  </si>
  <si>
    <t>2025-05-30 09:52:01</t>
  </si>
  <si>
    <t>2025-05-30 09:46:42</t>
  </si>
  <si>
    <t>2025-05-30 09:51:45</t>
  </si>
  <si>
    <t>2025-05-30 09:47:01</t>
  </si>
  <si>
    <t>2025-05-30 09:47:11</t>
  </si>
  <si>
    <t>2025-05-30 09:46:51</t>
  </si>
  <si>
    <t>2025-05-30 09:41:29</t>
  </si>
  <si>
    <t>2025-05-30 09:46:33</t>
  </si>
  <si>
    <t>2025-05-30 09:41:39</t>
  </si>
  <si>
    <t>2025-05-30 09:36:19</t>
  </si>
  <si>
    <t>2025-05-30 09:41:22</t>
  </si>
  <si>
    <t>2025-05-30 09:41:09</t>
  </si>
  <si>
    <t>2025-05-30 09:36:58</t>
  </si>
  <si>
    <t>2025-05-30 09:36:28</t>
  </si>
  <si>
    <t>2025-05-30 09:31:18</t>
  </si>
  <si>
    <t>2025-05-30 09:36:12</t>
  </si>
  <si>
    <t>2025-05-30 09:31:08</t>
  </si>
  <si>
    <t>2025-05-30 09:27:18</t>
  </si>
  <si>
    <t>2025-05-30 09:31:02</t>
  </si>
  <si>
    <t>2025-05-30 09:25:58</t>
  </si>
  <si>
    <t>2025-05-30 09:26:27</t>
  </si>
  <si>
    <t>2025-05-30 09:26:07</t>
  </si>
  <si>
    <t>2025-05-30 09:28:08</t>
  </si>
  <si>
    <t>2025-05-30 09:20:47</t>
  </si>
  <si>
    <t>2025-05-30 09:25:51</t>
  </si>
  <si>
    <t>2025-05-30 09:20:56</t>
  </si>
  <si>
    <t>2025-05-30 09:21:07</t>
  </si>
  <si>
    <t>2025-05-30 09:22:37</t>
  </si>
  <si>
    <t>2025-05-30 09:16:05</t>
  </si>
  <si>
    <t>2025-05-30 09:20:40</t>
  </si>
  <si>
    <t>2025-05-30 09:15:45</t>
  </si>
  <si>
    <t>2025-05-30 09:16:35</t>
  </si>
  <si>
    <t>2025-05-30 09:18:26</t>
  </si>
  <si>
    <t>2025-05-30 09:15:36</t>
  </si>
  <si>
    <t>2025-05-30 09:10:43</t>
  </si>
  <si>
    <t>2025-05-30 09:15:28</t>
  </si>
  <si>
    <t>2025-05-30 09:13:04</t>
  </si>
  <si>
    <t>2025-05-30 09:10:24</t>
  </si>
  <si>
    <t>2025-05-30 09:10:33</t>
  </si>
  <si>
    <t>2025-05-30 09:13:44</t>
  </si>
  <si>
    <t>2025-05-30 09:09:33</t>
  </si>
  <si>
    <t>2025-05-30 09:10:17</t>
  </si>
  <si>
    <t>2025-05-30 09:05:14</t>
  </si>
  <si>
    <t>2025-05-30 09:05:23</t>
  </si>
  <si>
    <t>2025-05-30 09:09:53</t>
  </si>
  <si>
    <t>2025-05-30 09:05:43</t>
  </si>
  <si>
    <t>2025-05-30 09:00:03</t>
  </si>
  <si>
    <t>2025-05-30 09:05:07</t>
  </si>
  <si>
    <t>2025-05-30 09:00:12</t>
  </si>
  <si>
    <t>2025-05-30 09:03:33</t>
  </si>
  <si>
    <t>2025-05-30 08:56:42</t>
  </si>
  <si>
    <t>2025-05-30 08:59:56</t>
  </si>
  <si>
    <t>2025-05-30 08:55:02</t>
  </si>
  <si>
    <t>2025-05-30 08:59:42</t>
  </si>
  <si>
    <t>2025-05-30 08:54:53</t>
  </si>
  <si>
    <t>2025-05-30 08:50:01</t>
  </si>
  <si>
    <t>2025-05-30 08:54:46</t>
  </si>
  <si>
    <t>2025-05-30 08:49:52</t>
  </si>
  <si>
    <t>2025-05-30 08:49:42</t>
  </si>
  <si>
    <t>2025-05-30 08:49:43</t>
  </si>
  <si>
    <t>2025-05-30 08:46:21</t>
  </si>
  <si>
    <t>2025-05-30 08:49:36</t>
  </si>
  <si>
    <t>2025-05-30 08:46:41</t>
  </si>
  <si>
    <t>2025-05-30 08:44:41</t>
  </si>
  <si>
    <t>2025-05-30 08:44:32</t>
  </si>
  <si>
    <t>2025-05-30 08:45:31</t>
  </si>
  <si>
    <t>2025-05-30 08:39:29</t>
  </si>
  <si>
    <t>2025-05-30 08:44:23</t>
  </si>
  <si>
    <t>2025-05-30 08:41:49</t>
  </si>
  <si>
    <t>2025-05-30 08:40:49</t>
  </si>
  <si>
    <t>2025-05-30 08:39:20</t>
  </si>
  <si>
    <t>2025-05-30 08:42:09</t>
  </si>
  <si>
    <t>2025-05-30 08:35:59</t>
  </si>
  <si>
    <t>2025-05-30 08:39:13</t>
  </si>
  <si>
    <t>2025-05-30 08:34:09</t>
  </si>
  <si>
    <t>2025-05-30 08:34:18</t>
  </si>
  <si>
    <t>2025-05-30 08:34:48</t>
  </si>
  <si>
    <t>2025-05-30 08:38:59</t>
  </si>
  <si>
    <t>2025-05-30 08:28:59</t>
  </si>
  <si>
    <t>2025-05-30 08:34:02</t>
  </si>
  <si>
    <t>2025-05-30 08:29:18</t>
  </si>
  <si>
    <t>2025-05-30 08:29:08</t>
  </si>
  <si>
    <t>2025-05-30 08:23:48</t>
  </si>
  <si>
    <t>2025-05-30 08:28:52</t>
  </si>
  <si>
    <t>2025-05-30 08:25:28</t>
  </si>
  <si>
    <t>2025-05-30 08:23:57</t>
  </si>
  <si>
    <t>2025-05-30 08:25:07</t>
  </si>
  <si>
    <t>2025-05-30 08:24:37</t>
  </si>
  <si>
    <t>2025-05-30 08:18:38</t>
  </si>
  <si>
    <t>2025-05-30 08:23:41</t>
  </si>
  <si>
    <t>2025-05-30 08:18:47</t>
  </si>
  <si>
    <t>2025-05-30 08:19:37</t>
  </si>
  <si>
    <t>2025-05-30 08:13:25</t>
  </si>
  <si>
    <t>2025-05-30 08:18:28</t>
  </si>
  <si>
    <t>2025-05-30 08:13:44</t>
  </si>
  <si>
    <t>2025-05-30 08:13:34</t>
  </si>
  <si>
    <t>2025-05-30 08:08:14</t>
  </si>
  <si>
    <t>2025-05-30 08:13:18</t>
  </si>
  <si>
    <t>2025-05-30 08:08:23</t>
  </si>
  <si>
    <t>2025-05-30 08:11:14</t>
  </si>
  <si>
    <t>2025-05-30 08:03:13</t>
  </si>
  <si>
    <t>2025-05-30 08:08:08</t>
  </si>
  <si>
    <t>2025-05-30 08:05:53</t>
  </si>
  <si>
    <t>2025-05-30 08:03:04</t>
  </si>
  <si>
    <t>2025-05-30 08:06:54</t>
  </si>
  <si>
    <t>2025-05-30 08:04:03</t>
  </si>
  <si>
    <t>2025-05-30 07:57:53</t>
  </si>
  <si>
    <t>2025-05-30 08:02:57</t>
  </si>
  <si>
    <t>2025-05-30 07:58:13</t>
  </si>
  <si>
    <t>2025-05-30 07:57:54</t>
  </si>
  <si>
    <t>2025-05-30 07:52:43</t>
  </si>
  <si>
    <t>2025-05-30 07:57:47</t>
  </si>
  <si>
    <t>2025-05-30 07:52:52</t>
  </si>
  <si>
    <t>2025-05-30 07:47:41</t>
  </si>
  <si>
    <t>2025-05-30 07:52:36</t>
  </si>
  <si>
    <t>2025-05-30 07:47:32</t>
  </si>
  <si>
    <t>2025-05-30 07:52:02</t>
  </si>
  <si>
    <t>2025-05-30 07:42:22</t>
  </si>
  <si>
    <t>2025-05-30 07:47:26</t>
  </si>
  <si>
    <t>2025-05-30 07:42:31</t>
  </si>
  <si>
    <t>2025-05-30 07:43:41</t>
  </si>
  <si>
    <t>2025-05-30 07:37:19</t>
  </si>
  <si>
    <t>2025-05-30 07:42:13</t>
  </si>
  <si>
    <t>2025-05-30 07:37:10</t>
  </si>
  <si>
    <t>2025-05-30 07:31:59</t>
  </si>
  <si>
    <t>2025-05-30 07:37:03</t>
  </si>
  <si>
    <t>2025-05-30 07:32:58</t>
  </si>
  <si>
    <t>2025-05-30 07:32:38</t>
  </si>
  <si>
    <t>2025-05-30 07:32:08</t>
  </si>
  <si>
    <t>2025-05-30 07:26:58</t>
  </si>
  <si>
    <t>2025-05-30 07:31:53</t>
  </si>
  <si>
    <t>2025-05-30 07:26:49</t>
  </si>
  <si>
    <t>2025-05-30 07:27:38</t>
  </si>
  <si>
    <t>2025-05-30 07:21:48</t>
  </si>
  <si>
    <t>2025-05-30 07:26:42</t>
  </si>
  <si>
    <t>2025-05-30 07:24:58</t>
  </si>
  <si>
    <t>2025-05-30 07:21:39</t>
  </si>
  <si>
    <t>2025-05-30 07:25:18</t>
  </si>
  <si>
    <t>2025-05-30 07:22:38</t>
  </si>
  <si>
    <t>2025-05-30 07:21:38</t>
  </si>
  <si>
    <t>2025-05-30 07:16:28</t>
  </si>
  <si>
    <t>2025-05-30 07:21:31</t>
  </si>
  <si>
    <t>2025-05-30 07:16:37</t>
  </si>
  <si>
    <t>2025-05-30 07:11:17</t>
  </si>
  <si>
    <t>2025-05-30 07:16:21</t>
  </si>
  <si>
    <t>2025-05-30 07:12:37</t>
  </si>
  <si>
    <t>2025-05-30 07:12:56</t>
  </si>
  <si>
    <t>2025-05-30 07:13:06</t>
  </si>
  <si>
    <t>2025-05-30 07:11:26</t>
  </si>
  <si>
    <t>2025-05-30 07:09:26</t>
  </si>
  <si>
    <t>2025-05-30 07:11:10</t>
  </si>
  <si>
    <t>2025-05-30 07:06:07</t>
  </si>
  <si>
    <t>2025-05-30 07:10:27</t>
  </si>
  <si>
    <t>2025-05-30 07:06:16</t>
  </si>
  <si>
    <t>2025-05-30 07:09:06</t>
  </si>
  <si>
    <t>2025-05-30 07:00:55</t>
  </si>
  <si>
    <t>2025-05-30 07:05:59</t>
  </si>
  <si>
    <t>2025-05-30 07:01:14</t>
  </si>
  <si>
    <t>2025-05-30 07:01:24</t>
  </si>
  <si>
    <t>2025-05-30 07:03:05</t>
  </si>
  <si>
    <t>2025-05-30 07:01:04</t>
  </si>
  <si>
    <t>2025-05-30 06:58:14</t>
  </si>
  <si>
    <t>2025-05-30 07:00:48</t>
  </si>
  <si>
    <t>2025-05-30 06:55:44</t>
  </si>
  <si>
    <t>2025-05-30 06:55:54</t>
  </si>
  <si>
    <t>2025-05-30 06:56:34</t>
  </si>
  <si>
    <t>2025-05-30 06:57:44</t>
  </si>
  <si>
    <t>2025-05-30 06:50:34</t>
  </si>
  <si>
    <t>2025-05-30 06:55:38</t>
  </si>
  <si>
    <t>2025-05-30 06:50:43</t>
  </si>
  <si>
    <t>2025-05-30 06:45:24</t>
  </si>
  <si>
    <t>2025-05-30 06:50:27</t>
  </si>
  <si>
    <t>2025-05-30 06:50:03</t>
  </si>
  <si>
    <t>2025-05-30 06:45:33</t>
  </si>
  <si>
    <t>2025-05-30 06:40:13</t>
  </si>
  <si>
    <t>2025-05-30 06:45:17</t>
  </si>
  <si>
    <t>2025-05-30 06:43:12</t>
  </si>
  <si>
    <t>2025-05-30 06:41:12</t>
  </si>
  <si>
    <t>2025-05-30 06:40:22</t>
  </si>
  <si>
    <t>2025-05-30 06:40:42</t>
  </si>
  <si>
    <t>2025-05-30 06:37:12</t>
  </si>
  <si>
    <t>2025-05-30 06:40:06</t>
  </si>
  <si>
    <t>2025-05-30 06:38:12</t>
  </si>
  <si>
    <t>2025-05-30 06:35:02</t>
  </si>
  <si>
    <t>2025-05-30 06:35:12</t>
  </si>
  <si>
    <t>2025-05-30 06:29:50</t>
  </si>
  <si>
    <t>2025-05-30 06:34:54</t>
  </si>
  <si>
    <t>2025-05-30 06:31:29</t>
  </si>
  <si>
    <t>2025-05-30 06:29:59</t>
  </si>
  <si>
    <t>2025-05-30 06:34:11</t>
  </si>
  <si>
    <t>2025-05-30 06:24:39</t>
  </si>
  <si>
    <t>2025-05-30 06:29:43</t>
  </si>
  <si>
    <t>2025-05-30 06:25:59</t>
  </si>
  <si>
    <t>2025-05-30 06:26:19</t>
  </si>
  <si>
    <t>2025-05-30 06:24:49</t>
  </si>
  <si>
    <t>2025-05-30 06:25:08</t>
  </si>
  <si>
    <t>2025-05-30 06:22:49</t>
  </si>
  <si>
    <t>2025-05-30 06:24:32</t>
  </si>
  <si>
    <t>2025-05-30 06:19:29</t>
  </si>
  <si>
    <t>2025-05-30 06:19:58</t>
  </si>
  <si>
    <t>2025-05-30 06:19:38</t>
  </si>
  <si>
    <t>2025-05-30 06:14:18</t>
  </si>
  <si>
    <t>2025-05-30 06:19:22</t>
  </si>
  <si>
    <t>2025-05-30 06:14:27</t>
  </si>
  <si>
    <t>2025-05-30 06:14:47</t>
  </si>
  <si>
    <t>2025-05-30 06:10:52</t>
  </si>
  <si>
    <t>2025-05-30 06:14:16</t>
  </si>
  <si>
    <t>2025-05-30 06:09:22</t>
  </si>
  <si>
    <t>2025-05-30 06:09:13</t>
  </si>
  <si>
    <t>2025-05-30 06:11:22</t>
  </si>
  <si>
    <t>2025-05-30 06:07:20</t>
  </si>
  <si>
    <t>2025-05-30 06:09:04</t>
  </si>
  <si>
    <t>2025-05-30 06:04:00</t>
  </si>
  <si>
    <t>2025-05-30 06:04:09</t>
  </si>
  <si>
    <t>2025-05-30 06:07:41</t>
  </si>
  <si>
    <t>2025-05-30 05:59:29</t>
  </si>
  <si>
    <t>2025-05-30 06:03:53</t>
  </si>
  <si>
    <t>2025-05-30 05:58:58</t>
  </si>
  <si>
    <t>2025-05-30 05:58:49</t>
  </si>
  <si>
    <t>2025-05-30 06:00:39</t>
  </si>
  <si>
    <t>2025-05-30 05:53:38</t>
  </si>
  <si>
    <t>2025-05-30 05:58:42</t>
  </si>
  <si>
    <t>2025-05-30 05:54:47</t>
  </si>
  <si>
    <t>2025-05-30 05:53:47</t>
  </si>
  <si>
    <t>2025-05-30 05:53:57</t>
  </si>
  <si>
    <t>2025-05-30 05:54:17</t>
  </si>
  <si>
    <t>2025-05-30 05:48:36</t>
  </si>
  <si>
    <t>2025-05-30 05:53:31</t>
  </si>
  <si>
    <t>2025-05-30 05:51:47</t>
  </si>
  <si>
    <t>2025-05-30 05:52:47</t>
  </si>
  <si>
    <t>2025-05-30 05:48:27</t>
  </si>
  <si>
    <t>2025-05-30 05:48:46</t>
  </si>
  <si>
    <t>2025-05-30 05:43:24</t>
  </si>
  <si>
    <t>2025-05-30 05:48:18</t>
  </si>
  <si>
    <t>2025-05-30 05:44:24</t>
  </si>
  <si>
    <t>2025-05-30 05:43:15</t>
  </si>
  <si>
    <t>2025-05-30 05:44:14</t>
  </si>
  <si>
    <t>2025-05-30 05:43:34</t>
  </si>
  <si>
    <t>2025-05-30 05:38:04</t>
  </si>
  <si>
    <t>2025-05-30 05:43:08</t>
  </si>
  <si>
    <t>2025-05-30 05:38:13</t>
  </si>
  <si>
    <t>2025-05-30 05:40:24</t>
  </si>
  <si>
    <t>2025-05-30 05:38:33</t>
  </si>
  <si>
    <t>2025-05-30 05:40:33</t>
  </si>
  <si>
    <t>2025-05-30 05:32:53</t>
  </si>
  <si>
    <t>2025-05-30 05:37:47</t>
  </si>
  <si>
    <t>2025-05-30 05:32:44</t>
  </si>
  <si>
    <t>2025-05-30 05:27:52</t>
  </si>
  <si>
    <t>2025-05-30 05:32:36</t>
  </si>
  <si>
    <t>2025-05-30 05:31:03</t>
  </si>
  <si>
    <t>2025-05-30 05:28:02</t>
  </si>
  <si>
    <t>2025-05-30 05:27:42</t>
  </si>
  <si>
    <t>2025-05-30 05:27:33</t>
  </si>
  <si>
    <t>2025-05-30 05:26:52</t>
  </si>
  <si>
    <t>2025-05-30 05:27:24</t>
  </si>
  <si>
    <t>2025-05-30 05:26:32</t>
  </si>
  <si>
    <t>2025-05-30 05:22:29</t>
  </si>
  <si>
    <t>2025-05-30 05:22:20</t>
  </si>
  <si>
    <t>2025-05-30 05:19:59</t>
  </si>
  <si>
    <t>2025-05-30 05:22:13</t>
  </si>
  <si>
    <t>2025-05-30 05:17:10</t>
  </si>
  <si>
    <t>2025-05-30 05:20:59</t>
  </si>
  <si>
    <t>2025-05-30 05:17:09</t>
  </si>
  <si>
    <t>2025-05-30 05:17:19</t>
  </si>
  <si>
    <t>2025-05-30 05:13:08</t>
  </si>
  <si>
    <t>2025-05-30 05:17:02</t>
  </si>
  <si>
    <t>2025-05-30 05:11:59</t>
  </si>
  <si>
    <t>2025-05-30 05:12:08</t>
  </si>
  <si>
    <t>2025-05-30 05:13:38</t>
  </si>
  <si>
    <t>2025-05-30 05:13:18</t>
  </si>
  <si>
    <t>2025-05-30 05:06:48</t>
  </si>
  <si>
    <t>2025-05-30 05:11:52</t>
  </si>
  <si>
    <t>2025-05-30 05:07:07</t>
  </si>
  <si>
    <t>2025-05-30 05:11:28</t>
  </si>
  <si>
    <t>2025-05-30 05:06:57</t>
  </si>
  <si>
    <t>2025-05-30 05:11:38</t>
  </si>
  <si>
    <t>2025-05-30 05:03:47</t>
  </si>
  <si>
    <t>2025-05-30 05:06:39</t>
  </si>
  <si>
    <t>2025-05-30 05:01:35</t>
  </si>
  <si>
    <t>2025-05-30 05:01:44</t>
  </si>
  <si>
    <t>2025-05-30 05:02:45</t>
  </si>
  <si>
    <t>2025-05-30 04:56:25</t>
  </si>
  <si>
    <t>2025-05-30 05:01:29</t>
  </si>
  <si>
    <t>2025-05-30 04:58:04</t>
  </si>
  <si>
    <t>2025-05-30 04:56:34</t>
  </si>
  <si>
    <t>2025-05-30 04:59:05</t>
  </si>
  <si>
    <t>2025-05-30 04:57:04</t>
  </si>
  <si>
    <t>2025-05-30 04:51:15</t>
  </si>
  <si>
    <t>2025-05-30 04:56:18</t>
  </si>
  <si>
    <t>2025-05-30 04:52:14</t>
  </si>
  <si>
    <t>2025-05-30 04:52:34</t>
  </si>
  <si>
    <t>2025-05-30 04:51:44</t>
  </si>
  <si>
    <t>2025-05-30 04:51:24</t>
  </si>
  <si>
    <t>2025-05-30 04:46:04</t>
  </si>
  <si>
    <t>2025-05-30 04:51:07</t>
  </si>
  <si>
    <t>2025-05-30 04:49:03</t>
  </si>
  <si>
    <t>2025-05-30 04:46:13</t>
  </si>
  <si>
    <t>2025-05-30 04:49:43</t>
  </si>
  <si>
    <t>2025-05-30 04:42:43</t>
  </si>
  <si>
    <t>2025-05-30 04:45:57</t>
  </si>
  <si>
    <t>2025-05-30 04:44:33</t>
  </si>
  <si>
    <t>2025-05-30 04:43:13</t>
  </si>
  <si>
    <t>2025-05-30 04:40:53</t>
  </si>
  <si>
    <t>2025-05-30 04:41:02</t>
  </si>
  <si>
    <t>2025-05-30 04:35:42</t>
  </si>
  <si>
    <t>2025-05-30 04:40:45</t>
  </si>
  <si>
    <t>2025-05-30 04:35:51</t>
  </si>
  <si>
    <t>2025-05-30 04:30:30</t>
  </si>
  <si>
    <t>2025-05-30 04:35:34</t>
  </si>
  <si>
    <t>2025-05-30 04:30:39</t>
  </si>
  <si>
    <t>2025-05-30 04:25:29</t>
  </si>
  <si>
    <t>2025-05-30 04:30:23</t>
  </si>
  <si>
    <t>2025-05-30 04:25:19</t>
  </si>
  <si>
    <t>2025-05-30 04:27:19</t>
  </si>
  <si>
    <t>2025-05-30 04:26:09</t>
  </si>
  <si>
    <t>2025-05-30 04:25:39</t>
  </si>
  <si>
    <t>2025-05-30 04:20:09</t>
  </si>
  <si>
    <t>2025-05-30 04:25:13</t>
  </si>
  <si>
    <t>2025-05-30 04:20:28</t>
  </si>
  <si>
    <t>2025-05-30 04:20:18</t>
  </si>
  <si>
    <t>2025-05-30 04:21:28</t>
  </si>
  <si>
    <t>2025-05-30 04:14:58</t>
  </si>
  <si>
    <t>2025-05-30 04:20:02</t>
  </si>
  <si>
    <t>2025-05-30 04:15:58</t>
  </si>
  <si>
    <t>2025-05-30 04:14:59</t>
  </si>
  <si>
    <t>2025-05-30 04:16:38</t>
  </si>
  <si>
    <t>2025-05-30 04:15:38</t>
  </si>
  <si>
    <t>2025-05-30 04:15:08</t>
  </si>
  <si>
    <t>2025-05-30 04:10:47</t>
  </si>
  <si>
    <t>2025-05-30 04:14:52</t>
  </si>
  <si>
    <t>2025-05-30 04:09:48</t>
  </si>
  <si>
    <t>2025-05-30 04:10:07</t>
  </si>
  <si>
    <t>2025-05-30 04:04:36</t>
  </si>
  <si>
    <t>2025-05-30 04:09:39</t>
  </si>
  <si>
    <t>2025-05-30 04:05:55</t>
  </si>
  <si>
    <t>2025-05-30 04:04:45</t>
  </si>
  <si>
    <t>2025-05-30 04:05:25</t>
  </si>
  <si>
    <t>2025-05-30 04:06:27</t>
  </si>
  <si>
    <t>2025-05-30 03:59:25</t>
  </si>
  <si>
    <t>2025-05-30 04:04:29</t>
  </si>
  <si>
    <t>2025-05-30 03:59:34</t>
  </si>
  <si>
    <t>2025-05-30 03:54:04</t>
  </si>
  <si>
    <t>2025-05-30 03:59:08</t>
  </si>
  <si>
    <t>2025-05-30 03:54:14</t>
  </si>
  <si>
    <t>2025-05-30 03:54:34</t>
  </si>
  <si>
    <t>2025-05-30 03:54:05</t>
  </si>
  <si>
    <t>2025-05-30 03:49:53</t>
  </si>
  <si>
    <t>2025-05-30 03:53:58</t>
  </si>
  <si>
    <t>2025-05-30 03:48:54</t>
  </si>
  <si>
    <t>2025-05-30 03:50:43</t>
  </si>
  <si>
    <t>2025-05-30 03:49:03</t>
  </si>
  <si>
    <t>2025-05-30 03:43:53</t>
  </si>
  <si>
    <t>2025-05-30 03:48:47</t>
  </si>
  <si>
    <t>2025-05-30 03:46:03</t>
  </si>
  <si>
    <t>2025-05-30 03:43:44</t>
  </si>
  <si>
    <t>2025-05-30 03:45:53</t>
  </si>
  <si>
    <t>2025-05-30 03:44:03</t>
  </si>
  <si>
    <t>2025-05-30 03:43:43</t>
  </si>
  <si>
    <t>2025-05-30 03:42:02</t>
  </si>
  <si>
    <t>2025-05-30 03:43:27</t>
  </si>
  <si>
    <t>2025-05-30 03:38:23</t>
  </si>
  <si>
    <t>2025-05-30 03:38:32</t>
  </si>
  <si>
    <t>2025-05-30 03:42:53</t>
  </si>
  <si>
    <t>2025-05-30 03:38:42</t>
  </si>
  <si>
    <t>2025-05-30 03:36:32</t>
  </si>
  <si>
    <t>2025-05-30 03:38:14</t>
  </si>
  <si>
    <t>2025-05-30 03:33:10</t>
  </si>
  <si>
    <t>2025-05-30 03:33:29</t>
  </si>
  <si>
    <t>2025-05-30 03:33:20</t>
  </si>
  <si>
    <t>2025-05-30 03:36:12</t>
  </si>
  <si>
    <t>2025-05-30 03:28:29</t>
  </si>
  <si>
    <t>2025-05-30 03:33:04</t>
  </si>
  <si>
    <t>2025-05-30 03:28:00</t>
  </si>
  <si>
    <t>2025-05-30 03:28:39</t>
  </si>
  <si>
    <t>2025-05-30 03:28:09</t>
  </si>
  <si>
    <t>2025-05-30 03:22:50</t>
  </si>
  <si>
    <t>2025-05-30 03:27:53</t>
  </si>
  <si>
    <t>2025-05-30 03:22:59</t>
  </si>
  <si>
    <t>2025-05-30 03:23:19</t>
  </si>
  <si>
    <t>2025-05-30 03:19:28</t>
  </si>
  <si>
    <t>2025-05-30 03:22:33</t>
  </si>
  <si>
    <t>2025-05-30 03:17:29</t>
  </si>
  <si>
    <t>2025-05-30 03:17:38</t>
  </si>
  <si>
    <t>2025-05-30 03:12:19</t>
  </si>
  <si>
    <t>2025-05-30 03:17:22</t>
  </si>
  <si>
    <t>2025-05-30 03:12:28</t>
  </si>
  <si>
    <t>2025-05-30 03:10:37</t>
  </si>
  <si>
    <t>2025-05-30 03:12:09</t>
  </si>
  <si>
    <t>2025-05-30 03:07:06</t>
  </si>
  <si>
    <t>2025-05-30 03:10:17</t>
  </si>
  <si>
    <t>2025-05-30 03:07:37</t>
  </si>
  <si>
    <t>2025-05-30 03:07:16</t>
  </si>
  <si>
    <t>2025-05-30 03:01:55</t>
  </si>
  <si>
    <t>2025-05-30 03:06:59</t>
  </si>
  <si>
    <t>2025-05-30 03:02:14</t>
  </si>
  <si>
    <t>2025-05-30 03:05:15</t>
  </si>
  <si>
    <t>2025-05-30 03:02:04</t>
  </si>
  <si>
    <t>2025-05-30 03:04:44</t>
  </si>
  <si>
    <t>2025-05-30 02:56:45</t>
  </si>
  <si>
    <t>2025-05-30 03:01:49</t>
  </si>
  <si>
    <t>2025-05-30 02:56:54</t>
  </si>
  <si>
    <t>2025-05-30 02:52:33</t>
  </si>
  <si>
    <t>2025-05-30 02:56:38</t>
  </si>
  <si>
    <t>2025-05-30 02:51:43</t>
  </si>
  <si>
    <t>2025-05-30 02:51:34</t>
  </si>
  <si>
    <t>2025-05-30 02:53:34</t>
  </si>
  <si>
    <t>2025-05-30 02:53:24</t>
  </si>
  <si>
    <t>2025-05-30 02:47:23</t>
  </si>
  <si>
    <t>2025-05-30 02:51:27</t>
  </si>
  <si>
    <t>2025-05-30 02:46:33</t>
  </si>
  <si>
    <t>2025-05-30 02:46:24</t>
  </si>
  <si>
    <t>2025-05-30 02:46:43</t>
  </si>
  <si>
    <t>2025-05-30 02:43:03</t>
  </si>
  <si>
    <t>2025-05-30 02:46:17</t>
  </si>
  <si>
    <t>2025-05-30 02:41:13</t>
  </si>
  <si>
    <t>2025-05-30 02:41:52</t>
  </si>
  <si>
    <t>2025-05-30 02:41:42</t>
  </si>
  <si>
    <t>2025-05-30 02:41:22</t>
  </si>
  <si>
    <t>2025-05-30 02:36:01</t>
  </si>
  <si>
    <t>2025-05-30 02:41:05</t>
  </si>
  <si>
    <t>2025-05-30 02:36:11</t>
  </si>
  <si>
    <t>2025-05-30 02:37:11</t>
  </si>
  <si>
    <t>2025-05-30 02:40:42</t>
  </si>
  <si>
    <t>2025-05-30 02:36:41</t>
  </si>
  <si>
    <t>2025-05-30 02:30:50</t>
  </si>
  <si>
    <t>2025-05-30 02:35:54</t>
  </si>
  <si>
    <t>2025-05-30 02:32:09</t>
  </si>
  <si>
    <t>2025-05-30 02:31:29</t>
  </si>
  <si>
    <t>2025-05-30 02:31:39</t>
  </si>
  <si>
    <t>2025-05-30 02:30:59</t>
  </si>
  <si>
    <t>2025-05-30 02:25:49</t>
  </si>
  <si>
    <t>2025-05-30 02:30:44</t>
  </si>
  <si>
    <t>2025-05-30 02:25:40</t>
  </si>
  <si>
    <t>2025-05-30 02:26:19</t>
  </si>
  <si>
    <t>2025-05-30 02:20:58</t>
  </si>
  <si>
    <t>2025-05-30 02:25:33</t>
  </si>
  <si>
    <t>2025-05-30 02:20:38</t>
  </si>
  <si>
    <t>2025-05-30 02:20:29</t>
  </si>
  <si>
    <t>2025-05-30 02:16:18</t>
  </si>
  <si>
    <t>2025-05-30 02:20:22</t>
  </si>
  <si>
    <t>2025-05-30 02:15:19</t>
  </si>
  <si>
    <t>2025-05-30 02:15:28</t>
  </si>
  <si>
    <t>2025-05-30 02:16:58</t>
  </si>
  <si>
    <t>2025-05-30 02:10:08</t>
  </si>
  <si>
    <t>2025-05-30 02:15:12</t>
  </si>
  <si>
    <t>2025-05-30 02:11:08</t>
  </si>
  <si>
    <t>2025-05-30 02:10:17</t>
  </si>
  <si>
    <t>2025-05-30 02:10:57</t>
  </si>
  <si>
    <t>2025-05-30 02:10:27</t>
  </si>
  <si>
    <t>2025-05-30 02:04:55</t>
  </si>
  <si>
    <t>2025-05-30 02:09:59</t>
  </si>
  <si>
    <t>2025-05-30 02:05:15</t>
  </si>
  <si>
    <t>2025-05-30 02:05:04</t>
  </si>
  <si>
    <t>2025-05-30 02:00:34</t>
  </si>
  <si>
    <t>2025-05-30 02:04:49</t>
  </si>
  <si>
    <t>2025-05-30 02:01:54</t>
  </si>
  <si>
    <t>2025-05-30 01:59:45</t>
  </si>
  <si>
    <t>2025-05-30 01:59:54</t>
  </si>
  <si>
    <t>2025-05-30 02:01:34</t>
  </si>
  <si>
    <t>2025-05-30 01:54:34</t>
  </si>
  <si>
    <t>2025-05-30 01:59:38</t>
  </si>
  <si>
    <t>2025-05-30 01:54:44</t>
  </si>
  <si>
    <t>2025-05-30 01:49:24</t>
  </si>
  <si>
    <t>2025-05-30 01:54:28</t>
  </si>
  <si>
    <t>2025-05-30 01:49:33</t>
  </si>
  <si>
    <t>2025-05-30 01:52:13</t>
  </si>
  <si>
    <t>2025-05-30 01:44:23</t>
  </si>
  <si>
    <t>2025-05-30 01:49:17</t>
  </si>
  <si>
    <t>2025-05-30 01:46:43</t>
  </si>
  <si>
    <t>2025-05-30 01:44:14</t>
  </si>
  <si>
    <t>2025-05-30 01:39:10</t>
  </si>
  <si>
    <t>2025-05-30 01:44:05</t>
  </si>
  <si>
    <t>2025-05-30 01:39:01</t>
  </si>
  <si>
    <t>2025-05-30 01:34:30</t>
  </si>
  <si>
    <t>2025-05-30 01:38:54</t>
  </si>
  <si>
    <t>2025-05-30 01:34:09</t>
  </si>
  <si>
    <t>2025-05-30 01:33:59</t>
  </si>
  <si>
    <t>2025-05-30 01:33:50</t>
  </si>
  <si>
    <t>2025-05-30 01:28:39</t>
  </si>
  <si>
    <t>2025-05-30 01:33:43</t>
  </si>
  <si>
    <t>2025-05-30 01:28:48</t>
  </si>
  <si>
    <t>2025-05-30 01:23:58</t>
  </si>
  <si>
    <t>2025-05-30 01:28:33</t>
  </si>
  <si>
    <t>2025-05-30 01:23:29</t>
  </si>
  <si>
    <t>2025-05-30 01:23:38</t>
  </si>
  <si>
    <t>2025-05-30 01:20:28</t>
  </si>
  <si>
    <t>2025-05-30 01:23:22</t>
  </si>
  <si>
    <t>2025-05-30 01:18:18</t>
  </si>
  <si>
    <t>2025-05-30 01:18:27</t>
  </si>
  <si>
    <t>2025-05-30 01:18:48</t>
  </si>
  <si>
    <t>2025-05-30 01:13:06</t>
  </si>
  <si>
    <t>2025-05-30 01:18:10</t>
  </si>
  <si>
    <t>2025-05-30 01:13:15</t>
  </si>
  <si>
    <t>2025-05-30 01:14:15</t>
  </si>
  <si>
    <t>2025-05-30 01:16:17</t>
  </si>
  <si>
    <t>2025-05-30 01:15:25</t>
  </si>
  <si>
    <t>2025-05-30 01:07:55</t>
  </si>
  <si>
    <t>2025-05-30 01:12:59</t>
  </si>
  <si>
    <t>2025-05-30 01:08:15</t>
  </si>
  <si>
    <t>2025-05-30 01:02:54</t>
  </si>
  <si>
    <t>2025-05-30 01:07:48</t>
  </si>
  <si>
    <t>2025-05-30 01:02:45</t>
  </si>
  <si>
    <t>2025-05-30 01:02:44</t>
  </si>
  <si>
    <t>2025-05-30 00:57:52</t>
  </si>
  <si>
    <t>2025-05-30 01:02:37</t>
  </si>
  <si>
    <t>2025-05-30 00:57:33</t>
  </si>
  <si>
    <t>2025-05-30 00:57:42</t>
  </si>
  <si>
    <t>2025-05-30 00:52:21</t>
  </si>
  <si>
    <t>2025-05-30 00:57:24</t>
  </si>
  <si>
    <t>2025-05-30 00:53:41</t>
  </si>
  <si>
    <t>2025-05-30 00:52:40</t>
  </si>
  <si>
    <t>2025-05-30 00:56:43</t>
  </si>
  <si>
    <t>2025-05-30 00:52:30</t>
  </si>
  <si>
    <t>2025-05-30 00:47:10</t>
  </si>
  <si>
    <t>2025-05-30 00:52:14</t>
  </si>
  <si>
    <t>2025-05-30 00:47:19</t>
  </si>
  <si>
    <t>2025-05-30 00:42:09</t>
  </si>
  <si>
    <t>2025-05-30 00:47:04</t>
  </si>
  <si>
    <t>2025-05-30 00:42:39</t>
  </si>
  <si>
    <t>2025-05-30 00:42:00</t>
  </si>
  <si>
    <t>2025-05-30 00:43:09</t>
  </si>
  <si>
    <t>2025-05-30 00:42:29</t>
  </si>
  <si>
    <t>2025-05-30 00:36:49</t>
  </si>
  <si>
    <t>2025-05-30 00:41:53</t>
  </si>
  <si>
    <t>2025-05-30 00:37:08</t>
  </si>
  <si>
    <t>2025-05-30 00:38:19</t>
  </si>
  <si>
    <t>2025-05-30 00:31:39</t>
  </si>
  <si>
    <t>2025-05-30 00:36:43</t>
  </si>
  <si>
    <t>2025-05-30 00:36:18</t>
  </si>
  <si>
    <t>2025-05-30 00:31:48</t>
  </si>
  <si>
    <t>2025-05-30 00:33:28</t>
  </si>
  <si>
    <t>2025-05-30 00:26:28</t>
  </si>
  <si>
    <t>2025-05-30 00:31:32</t>
  </si>
  <si>
    <t>2025-05-30 00:26:29</t>
  </si>
  <si>
    <t>2025-05-30 00:26:38</t>
  </si>
  <si>
    <t>2025-05-30 00:26:48</t>
  </si>
  <si>
    <t>2025-05-30 00:30:48</t>
  </si>
  <si>
    <t>2025-05-30 00:22:05</t>
  </si>
  <si>
    <t>2025-05-30 00:26:19</t>
  </si>
  <si>
    <t>2025-05-30 00:21:25</t>
  </si>
  <si>
    <t>2025-05-30 00:21:35</t>
  </si>
  <si>
    <t>2025-05-30 00:21:16</t>
  </si>
  <si>
    <t>2025-05-30 00:20:55</t>
  </si>
  <si>
    <t>2025-05-30 00:21:09</t>
  </si>
  <si>
    <t>2025-05-30 00:20:35</t>
  </si>
  <si>
    <t>2025-05-30 00:16:05</t>
  </si>
  <si>
    <t>2025-05-30 00:16:25</t>
  </si>
  <si>
    <t>2025-05-30 00:16:15</t>
  </si>
  <si>
    <t>2025-05-30 00:13:54</t>
  </si>
  <si>
    <t>2025-05-30 00:15:58</t>
  </si>
  <si>
    <t>2025-05-30 00:14:34</t>
  </si>
  <si>
    <t>2025-05-30 00:10:55</t>
  </si>
  <si>
    <t>2025-05-30 00:11:04</t>
  </si>
  <si>
    <t>2025-05-30 00:14:44</t>
  </si>
  <si>
    <t>2025-05-30 00:05:44</t>
  </si>
  <si>
    <t>2025-05-30 00:10:48</t>
  </si>
  <si>
    <t>2025-05-30 00:05:53</t>
  </si>
  <si>
    <t>2025-05-30 00:06:33</t>
  </si>
  <si>
    <t>2025-05-30 00:06:03</t>
  </si>
  <si>
    <t>2025-05-30 00:06:54</t>
  </si>
  <si>
    <t>2025-05-30 00:04:03</t>
  </si>
  <si>
    <t>2025-05-30 00:05:38</t>
  </si>
  <si>
    <t>2025-05-30 00:05:33</t>
  </si>
  <si>
    <t>2025-05-30 00:00:34</t>
  </si>
  <si>
    <t>2025-05-30 00:00:43</t>
  </si>
  <si>
    <t>2025-05-29 23:50:31</t>
  </si>
  <si>
    <t>2025-05-29 23:55:35</t>
  </si>
  <si>
    <t>2025-05-29 23:51:01</t>
  </si>
  <si>
    <t>2025-05-29 23:50:41</t>
  </si>
  <si>
    <t>2025-05-29 23:45:50</t>
  </si>
  <si>
    <t>2025-05-29 23:50:24</t>
  </si>
  <si>
    <t>2025-05-29 23:45:30</t>
  </si>
  <si>
    <t>2025-05-29 23:45:21</t>
  </si>
  <si>
    <t>2025-05-29 23:40:19</t>
  </si>
  <si>
    <t>2025-05-29 23:45:14</t>
  </si>
  <si>
    <t>2025-05-29 23:40:10</t>
  </si>
  <si>
    <t>2025-05-29 23:44:20</t>
  </si>
  <si>
    <t>2025-05-29 23:41:00</t>
  </si>
  <si>
    <t>2025-05-29 23:35:09</t>
  </si>
  <si>
    <t>2025-05-29 23:40:03</t>
  </si>
  <si>
    <t>2025-05-29 23:36:19</t>
  </si>
  <si>
    <t>2025-05-29 23:35:29</t>
  </si>
  <si>
    <t>2025-05-29 23:35:00</t>
  </si>
  <si>
    <t>2025-05-29 23:37:49</t>
  </si>
  <si>
    <t>2025-05-29 23:32:49</t>
  </si>
  <si>
    <t>2025-05-29 23:34:53</t>
  </si>
  <si>
    <t>2025-05-29 23:29:50</t>
  </si>
  <si>
    <t>2025-05-29 23:31:49</t>
  </si>
  <si>
    <t>2025-05-29 23:29:58</t>
  </si>
  <si>
    <t>2025-05-29 23:30:08</t>
  </si>
  <si>
    <t>2025-05-29 23:24:48</t>
  </si>
  <si>
    <t>2025-05-29 23:29:43</t>
  </si>
  <si>
    <t>2025-05-29 23:24:39</t>
  </si>
  <si>
    <t>2025-05-29 23:26:18</t>
  </si>
  <si>
    <t>2025-05-29 23:19:28</t>
  </si>
  <si>
    <t>2025-05-29 23:24:32</t>
  </si>
  <si>
    <t>2025-05-29 23:22:08</t>
  </si>
  <si>
    <t>2025-05-29 23:19:58</t>
  </si>
  <si>
    <t>2025-05-29 23:19:38</t>
  </si>
  <si>
    <t>2025-05-29 23:21:58</t>
  </si>
  <si>
    <t>2025-05-29 23:18:25</t>
  </si>
  <si>
    <t>2025-05-29 23:19:19</t>
  </si>
  <si>
    <t>2025-05-29 23:14:16</t>
  </si>
  <si>
    <t>2025-05-29 23:14:25</t>
  </si>
  <si>
    <t>2025-05-29 23:16:35</t>
  </si>
  <si>
    <t>2025-05-29 23:18:15</t>
  </si>
  <si>
    <t>2025-05-29 23:10:04</t>
  </si>
  <si>
    <t>2025-05-29 23:13:59</t>
  </si>
  <si>
    <t>2025-05-29 23:12:35</t>
  </si>
  <si>
    <t>2025-05-29 23:08:55</t>
  </si>
  <si>
    <t>2025-05-29 23:09:04</t>
  </si>
  <si>
    <t>2025-05-29 23:09:14</t>
  </si>
  <si>
    <t>2025-05-29 23:03:45</t>
  </si>
  <si>
    <t>2025-05-29 23:08:48</t>
  </si>
  <si>
    <t>2025-05-29 23:04:24</t>
  </si>
  <si>
    <t>2025-05-29 23:03:54</t>
  </si>
  <si>
    <t>2025-05-29 22:58:34</t>
  </si>
  <si>
    <t>2025-05-29 23:03:38</t>
  </si>
  <si>
    <t>2025-05-29 22:58:43</t>
  </si>
  <si>
    <t>2025-05-29 22:53:33</t>
  </si>
  <si>
    <t>2025-05-29 22:58:27</t>
  </si>
  <si>
    <t>2025-05-29 22:53:24</t>
  </si>
  <si>
    <t>2025-05-29 22:49:10</t>
  </si>
  <si>
    <t>2025-05-29 22:53:15</t>
  </si>
  <si>
    <t>2025-05-29 22:48:11</t>
  </si>
  <si>
    <t>2025-05-29 22:48:20</t>
  </si>
  <si>
    <t>2025-05-29 22:48:30</t>
  </si>
  <si>
    <t>2025-05-29 22:42:51</t>
  </si>
  <si>
    <t>2025-05-29 22:47:54</t>
  </si>
  <si>
    <t>2025-05-29 22:43:40</t>
  </si>
  <si>
    <t>2025-05-29 22:43:00</t>
  </si>
  <si>
    <t>2025-05-29 22:43:50</t>
  </si>
  <si>
    <t>2025-05-29 22:43:30</t>
  </si>
  <si>
    <t>2025-05-29 22:37:40</t>
  </si>
  <si>
    <t>2025-05-29 22:42:44</t>
  </si>
  <si>
    <t>2025-05-29 22:37:49</t>
  </si>
  <si>
    <t>2025-05-29 22:42:30</t>
  </si>
  <si>
    <t>2025-05-29 22:38:50</t>
  </si>
  <si>
    <t>2025-05-29 22:33:49</t>
  </si>
  <si>
    <t>2025-05-29 22:37:34</t>
  </si>
  <si>
    <t>2025-05-29 22:32:30</t>
  </si>
  <si>
    <t>2025-05-29 22:32:39</t>
  </si>
  <si>
    <t>2025-05-29 22:30:49</t>
  </si>
  <si>
    <t>2025-05-29 22:32:23</t>
  </si>
  <si>
    <t>2025-05-29 22:27:19</t>
  </si>
  <si>
    <t>2025-05-29 22:27:28</t>
  </si>
  <si>
    <t>2025-05-29 22:27:48</t>
  </si>
  <si>
    <t>2025-05-29 22:22:15</t>
  </si>
  <si>
    <t>2025-05-29 22:27:10</t>
  </si>
  <si>
    <t>2025-05-29 22:22:06</t>
  </si>
  <si>
    <t>2025-05-29 22:23:37</t>
  </si>
  <si>
    <t>2025-05-29 22:22:35</t>
  </si>
  <si>
    <t>2025-05-29 22:22:46</t>
  </si>
  <si>
    <t>2025-05-29 22:19:25</t>
  </si>
  <si>
    <t>2025-05-29 22:22:00</t>
  </si>
  <si>
    <t>2025-05-29 22:17:05</t>
  </si>
  <si>
    <t>2025-05-29 22:16:56</t>
  </si>
  <si>
    <t>2025-05-29 22:17:15</t>
  </si>
  <si>
    <t>2025-05-29 22:18:35</t>
  </si>
  <si>
    <t>2025-05-29 22:11:45</t>
  </si>
  <si>
    <t>2025-05-29 22:16:49</t>
  </si>
  <si>
    <t>2025-05-29 22:15:05</t>
  </si>
  <si>
    <t>2025-05-29 22:11:54</t>
  </si>
  <si>
    <t>2025-05-29 22:07:14</t>
  </si>
  <si>
    <t>2025-05-29 22:11:39</t>
  </si>
  <si>
    <t>2025-05-29 22:06:35</t>
  </si>
  <si>
    <t>2025-05-29 22:06:54</t>
  </si>
  <si>
    <t>2025-05-29 22:06:44</t>
  </si>
  <si>
    <t>2025-05-29 22:01:33</t>
  </si>
  <si>
    <t>2025-05-29 22:06:27</t>
  </si>
  <si>
    <t>2025-05-29 22:01:43</t>
  </si>
  <si>
    <t>2025-05-29 22:01:24</t>
  </si>
  <si>
    <t>2025-05-29 22:03:24</t>
  </si>
  <si>
    <t>2025-05-29 21:56:16</t>
  </si>
  <si>
    <t>2025-05-29 22:01:20</t>
  </si>
  <si>
    <t>2025-05-29 21:56:25</t>
  </si>
  <si>
    <t>2025-05-29 21:57:52</t>
  </si>
  <si>
    <t>2025-05-29 21:51:05</t>
  </si>
  <si>
    <t>2025-05-29 21:56:08</t>
  </si>
  <si>
    <t>2025-05-29 21:51:14</t>
  </si>
  <si>
    <t>2025-05-29 21:45:54</t>
  </si>
  <si>
    <t>2025-05-29 21:50:58</t>
  </si>
  <si>
    <t>2025-05-29 21:48:34</t>
  </si>
  <si>
    <t>2025-05-29 21:46:33</t>
  </si>
  <si>
    <t>2025-05-29 21:48:04</t>
  </si>
  <si>
    <t>2025-05-29 21:46:03</t>
  </si>
  <si>
    <t>2025-05-29 21:40:53</t>
  </si>
  <si>
    <t>2025-05-29 21:45:48</t>
  </si>
  <si>
    <t>2025-05-29 21:40:44</t>
  </si>
  <si>
    <t>2025-05-29 21:38:33</t>
  </si>
  <si>
    <t>2025-05-29 21:40:35</t>
  </si>
  <si>
    <t>2025-05-29 21:35:31</t>
  </si>
  <si>
    <t>2025-05-29 21:35:41</t>
  </si>
  <si>
    <t>2025-05-29 21:30:20</t>
  </si>
  <si>
    <t>2025-05-29 21:35:14</t>
  </si>
  <si>
    <t>2025-05-29 21:30:11</t>
  </si>
  <si>
    <t>2025-05-29 21:25:00</t>
  </si>
  <si>
    <t>2025-05-29 21:30:04</t>
  </si>
  <si>
    <t>2025-05-29 21:25:50</t>
  </si>
  <si>
    <t>2025-05-29 21:29:00</t>
  </si>
  <si>
    <t>2025-05-29 21:25:09</t>
  </si>
  <si>
    <t>2025-05-29 21:20:09</t>
  </si>
  <si>
    <t>2025-05-29 21:24:53</t>
  </si>
  <si>
    <t>2025-05-29 21:19:59</t>
  </si>
  <si>
    <t>2025-05-29 21:19:50</t>
  </si>
  <si>
    <t>2025-05-29 21:24:00</t>
  </si>
  <si>
    <t>2025-05-29 21:14:39</t>
  </si>
  <si>
    <t>2025-05-29 21:19:42</t>
  </si>
  <si>
    <t>2025-05-29 21:18:59</t>
  </si>
  <si>
    <t>2025-05-29 21:14:48</t>
  </si>
  <si>
    <t>2025-05-29 21:15:08</t>
  </si>
  <si>
    <t>2025-05-29 21:15:38</t>
  </si>
  <si>
    <t>2025-05-29 21:09:29</t>
  </si>
  <si>
    <t>2025-05-29 21:14:32</t>
  </si>
  <si>
    <t>2025-05-29 21:09:48</t>
  </si>
  <si>
    <t>2025-05-29 21:10:28</t>
  </si>
  <si>
    <t>2025-05-29 21:11:28</t>
  </si>
  <si>
    <t>2025-05-29 21:09:38</t>
  </si>
  <si>
    <t>2025-05-29 21:04:30</t>
  </si>
  <si>
    <t>2025-05-29 21:09:25</t>
  </si>
  <si>
    <t>2025-05-29 21:07:10</t>
  </si>
  <si>
    <t>2025-05-29 21:04:40</t>
  </si>
  <si>
    <t>2025-05-29 21:04:21</t>
  </si>
  <si>
    <t>2025-05-29 21:04:50</t>
  </si>
  <si>
    <t>2025-05-29 21:03:40</t>
  </si>
  <si>
    <t>2025-05-29 21:04:14</t>
  </si>
  <si>
    <t>2025-05-29 20:59:20</t>
  </si>
  <si>
    <t>2025-05-29 20:59:11</t>
  </si>
  <si>
    <t>2025-05-29 21:02:40</t>
  </si>
  <si>
    <t>2025-05-29 20:59:30</t>
  </si>
  <si>
    <t>2025-05-29 20:53:50</t>
  </si>
  <si>
    <t>2025-05-29 20:58:53</t>
  </si>
  <si>
    <t>2025-05-29 20:53:59</t>
  </si>
  <si>
    <t>2025-05-29 20:57:59</t>
  </si>
  <si>
    <t>2025-05-29 20:57:39</t>
  </si>
  <si>
    <t>2025-05-29 20:57:19</t>
  </si>
  <si>
    <t>2025-05-29 20:48:39</t>
  </si>
  <si>
    <t>2025-05-29 20:53:43</t>
  </si>
  <si>
    <t>2025-05-29 20:48:49</t>
  </si>
  <si>
    <t>2025-05-29 20:44:28</t>
  </si>
  <si>
    <t>2025-05-29 20:48:33</t>
  </si>
  <si>
    <t>2025-05-29 20:44:18</t>
  </si>
  <si>
    <t>2025-05-29 20:43:38</t>
  </si>
  <si>
    <t>2025-05-29 20:43:29</t>
  </si>
  <si>
    <t>2025-05-29 20:38:25</t>
  </si>
  <si>
    <t>2025-05-29 20:43:20</t>
  </si>
  <si>
    <t>2025-05-29 20:38:16</t>
  </si>
  <si>
    <t>2025-05-29 20:33:07</t>
  </si>
  <si>
    <t>2025-05-29 20:38:10</t>
  </si>
  <si>
    <t>2025-05-29 20:33:16</t>
  </si>
  <si>
    <t>2025-05-29 20:33:46</t>
  </si>
  <si>
    <t>2025-05-29 20:34:06</t>
  </si>
  <si>
    <t>2025-05-29 20:35:55</t>
  </si>
  <si>
    <t>2025-05-29 20:27:56</t>
  </si>
  <si>
    <t>2025-05-29 20:32:59</t>
  </si>
  <si>
    <t>2025-05-29 20:31:06</t>
  </si>
  <si>
    <t>2025-05-29 20:28:15</t>
  </si>
  <si>
    <t>2025-05-29 20:28:25</t>
  </si>
  <si>
    <t>2025-05-29 20:28:05</t>
  </si>
  <si>
    <t>2025-05-29 20:22:45</t>
  </si>
  <si>
    <t>2025-05-29 20:27:49</t>
  </si>
  <si>
    <t>2025-05-29 20:23:05</t>
  </si>
  <si>
    <t>2025-05-29 20:22:55</t>
  </si>
  <si>
    <t>2025-05-29 20:23:25</t>
  </si>
  <si>
    <t>2025-05-29 20:23:15</t>
  </si>
  <si>
    <t>2025-05-29 20:18:14</t>
  </si>
  <si>
    <t>2025-05-29 20:22:39</t>
  </si>
  <si>
    <t>2025-05-29 20:17:54</t>
  </si>
  <si>
    <t>2025-05-29 20:17:35</t>
  </si>
  <si>
    <t>2025-05-29 20:17:44</t>
  </si>
  <si>
    <t>2025-05-29 20:12:24</t>
  </si>
  <si>
    <t>2025-05-29 20:17:28</t>
  </si>
  <si>
    <t>2025-05-29 20:14:24</t>
  </si>
  <si>
    <t>2025-05-29 20:13:44</t>
  </si>
  <si>
    <t>2025-05-29 20:12:33</t>
  </si>
  <si>
    <t>2025-05-29 20:13:34</t>
  </si>
  <si>
    <t>2025-05-29 20:07:14</t>
  </si>
  <si>
    <t>2025-05-29 20:12:17</t>
  </si>
  <si>
    <t>2025-05-29 20:07:23</t>
  </si>
  <si>
    <t>2025-05-29 20:07:43</t>
  </si>
  <si>
    <t>2025-05-29 20:07:53</t>
  </si>
  <si>
    <t>2025-05-29 20:08:14</t>
  </si>
  <si>
    <t>2025-05-29 20:05:03</t>
  </si>
  <si>
    <t>2025-05-29 20:07:07</t>
  </si>
  <si>
    <t>2025-05-29 20:04:53</t>
  </si>
  <si>
    <t>2025-05-29 20:02:03</t>
  </si>
  <si>
    <t>2025-05-29 20:02:13</t>
  </si>
  <si>
    <t>faf4e808-957c-4818-aa13-6d75d69a8358</t>
  </si>
  <si>
    <t>2025-05-30 13:55:37</t>
  </si>
  <si>
    <t>2025-05-30 14:00:31</t>
  </si>
  <si>
    <t>cbd6957c-2a6d-4352-8bef-506884ca574f</t>
  </si>
  <si>
    <t>2025-05-30 13:55:28</t>
  </si>
  <si>
    <t>b6588ef1-3b2a-4274-b3b8-616b7cb18db4</t>
  </si>
  <si>
    <t>2025-05-30 13:56:07</t>
  </si>
  <si>
    <t>b03e4944-347c-4937-b352-f8c1c571c691</t>
  </si>
  <si>
    <t>2025-05-30 13:55:57</t>
  </si>
  <si>
    <t>753dfd86-5472-48cc-87aa-5ccb50618035</t>
  </si>
  <si>
    <t>2556cefc-f2ba-4607-b4ab-29e3ea242233</t>
  </si>
  <si>
    <t>2025-05-30 13:55:47</t>
  </si>
  <si>
    <t>ca0811fb-fb00-469f-92b1-42ca6367f81f</t>
  </si>
  <si>
    <t>2025-05-30 13:50:17</t>
  </si>
  <si>
    <t>2025-05-30 13:55:20</t>
  </si>
  <si>
    <t>8700011d-4dda-45db-bcbf-d8945b4c4688</t>
  </si>
  <si>
    <t>2025-05-30 13:50:26</t>
  </si>
  <si>
    <t>7a66ecdd-ef97-4e01-9c16-311f9ab35f70</t>
  </si>
  <si>
    <t>ff8086b5-2d43-4c1e-b23d-ee97cdc50bfb</t>
  </si>
  <si>
    <t>2025-05-30 13:46:56</t>
  </si>
  <si>
    <t>2025-05-30 13:50:10</t>
  </si>
  <si>
    <t>f2c1e76f-fa14-4209-ac64-5ea04bf767c2</t>
  </si>
  <si>
    <t>2025-05-30 13:45:26</t>
  </si>
  <si>
    <t>e7f52fc5-0c26-44d4-8ca2-59517d24d05f</t>
  </si>
  <si>
    <t>2025-05-30 13:45:06</t>
  </si>
  <si>
    <t>a05e524f-f2b0-49e7-9d5a-e3fde0bccd20</t>
  </si>
  <si>
    <t>342473ce-9380-4cc3-87ed-d24f2ffdedff</t>
  </si>
  <si>
    <t>2025-05-30 13:48:36</t>
  </si>
  <si>
    <t>06022ff6-fd27-4660-986e-8ca068cab799</t>
  </si>
  <si>
    <t>2025-05-30 13:45:15</t>
  </si>
  <si>
    <t>e4712d29-265a-42a9-95c6-34fe7aaf03a7</t>
  </si>
  <si>
    <t>2025-05-30 13:36:08</t>
  </si>
  <si>
    <t>2025-05-30 13:41:02</t>
  </si>
  <si>
    <t>b17e6a3e-3e23-4fb2-b0f0-0d38b01962e2</t>
  </si>
  <si>
    <t>2025-05-30 13:35:59</t>
  </si>
  <si>
    <t>99bdd770-c060-4e61-aecc-27f4759a44e8</t>
  </si>
  <si>
    <t>2025-05-30 13:35:58</t>
  </si>
  <si>
    <t>c361e196-b027-4e94-8a96-6e74584a8f75</t>
  </si>
  <si>
    <t>2025-05-30 13:30:48</t>
  </si>
  <si>
    <t>2025-05-30 13:35:51</t>
  </si>
  <si>
    <t>ac39482a-54eb-4870-b4f5-ae040e020ea0</t>
  </si>
  <si>
    <t>8e2d1e4e-93fb-4be2-ad88-fe9df50c88b1</t>
  </si>
  <si>
    <t>2025-05-30 13:32:27</t>
  </si>
  <si>
    <t>3d7b3c6b-251b-4a11-aeeb-09873b6d1e39</t>
  </si>
  <si>
    <t>2025-05-30 13:30:57</t>
  </si>
  <si>
    <t>dedda12e-7497-4c89-92cd-81ad81407552</t>
  </si>
  <si>
    <t>2025-05-30 13:25:37</t>
  </si>
  <si>
    <t>2025-05-30 13:30:41</t>
  </si>
  <si>
    <t>9c70a275-5215-4a9a-877d-8ce562a5e191</t>
  </si>
  <si>
    <t>5ae71dbd-8fa8-464c-a7fc-bc1a382b4844</t>
  </si>
  <si>
    <t>2025-05-30 13:25:46</t>
  </si>
  <si>
    <t>9c582f73-e2af-49df-b5c5-8fcd339340d4</t>
  </si>
  <si>
    <t>2025-05-30 13:20:27</t>
  </si>
  <si>
    <t>2025-05-30 13:25:30</t>
  </si>
  <si>
    <t>8ea7ad3a-9853-4554-8c45-d1094a05cc93</t>
  </si>
  <si>
    <t>2025-05-30 13:20:36</t>
  </si>
  <si>
    <t>564c3fbb-066d-4937-8f4e-d3da26489294</t>
  </si>
  <si>
    <t>2025-05-30 13:22:46</t>
  </si>
  <si>
    <t>35e6cabb-86be-4b7e-955c-238b4607917d</t>
  </si>
  <si>
    <t>2025-05-30 13:22:16</t>
  </si>
  <si>
    <t>35b4fb27-7d79-45ed-8af4-bb36267f5583</t>
  </si>
  <si>
    <t>1707df1c-be43-4767-9754-b4816b070ef5</t>
  </si>
  <si>
    <t>2025-05-30 13:23:36</t>
  </si>
  <si>
    <t>e77c1cbc-5772-46b7-9a7c-5e3eb2268c0a</t>
  </si>
  <si>
    <t>2025-05-30 13:15:45</t>
  </si>
  <si>
    <t>2025-05-30 13:20:20</t>
  </si>
  <si>
    <t>8b972046-4309-48c3-a6f6-02b8b1b6153f</t>
  </si>
  <si>
    <t>2025-05-30 13:15:16</t>
  </si>
  <si>
    <t>3da00d98-a311-4755-9f15-a4c7acfeb4ef</t>
  </si>
  <si>
    <t>2025-05-30 13:17:16</t>
  </si>
  <si>
    <t>1dadc1b2-8f70-47d9-b8c3-6b15113d1b86</t>
  </si>
  <si>
    <t>103a6f46-4a3c-4a63-a010-97b932d8ccb3</t>
  </si>
  <si>
    <t>2025-05-30 13:15:25</t>
  </si>
  <si>
    <t>77179ce0-6dcc-46dd-b93d-823e181eede7</t>
  </si>
  <si>
    <t>2025-05-30 13:10:06</t>
  </si>
  <si>
    <t>2025-05-30 13:15:09</t>
  </si>
  <si>
    <t>61f14b8a-0227-4b29-9c49-e08fe1c818ef</t>
  </si>
  <si>
    <t>2025-05-30 13:14:55</t>
  </si>
  <si>
    <t>5c8090a7-6c9b-4a08-b637-b9eff90a19ed</t>
  </si>
  <si>
    <t>404042a1-378e-4fc7-907b-7be1a9d53786</t>
  </si>
  <si>
    <t>2025-05-30 13:14:35</t>
  </si>
  <si>
    <t>35a1b134-1793-4c77-b3f0-f316def2b2be</t>
  </si>
  <si>
    <t>2025-05-30 13:10:15</t>
  </si>
  <si>
    <t>fc2f916d-8ef9-4bce-b334-c74782397990</t>
  </si>
  <si>
    <t>2025-05-30 13:04:54</t>
  </si>
  <si>
    <t>2025-05-30 13:09:58</t>
  </si>
  <si>
    <t>9461aaeb-1938-4135-9424-8c4e497d467c</t>
  </si>
  <si>
    <t>2025-05-30 13:05:03</t>
  </si>
  <si>
    <t>8c908ade-3845-4319-a4e7-27c55d8efb8e</t>
  </si>
  <si>
    <t>e12e7a3e-f3b9-43cd-a7a0-7b0dd99740b6</t>
  </si>
  <si>
    <t>2025-05-30 12:59:53</t>
  </si>
  <si>
    <t>2025-05-30 13:04:47</t>
  </si>
  <si>
    <t>ce61beb8-1f39-4c17-b7dc-603a3612ee81</t>
  </si>
  <si>
    <t>2025-05-30 13:00:13</t>
  </si>
  <si>
    <t>c266e77a-3628-465f-b517-3e0d9531ade7</t>
  </si>
  <si>
    <t>2025-05-30 12:59:44</t>
  </si>
  <si>
    <t>bcdcc2e5-1a6b-405d-bcd6-721f62773793</t>
  </si>
  <si>
    <t>2025-05-30 13:00:33</t>
  </si>
  <si>
    <t>773d4ac8-fd7c-4c61-8a50-fabc8aa29fd2</t>
  </si>
  <si>
    <t>cdecb88e-d9ef-4f2a-8614-c4856bb4e331</t>
  </si>
  <si>
    <t>2025-05-30 12:55:12</t>
  </si>
  <si>
    <t>2025-05-30 12:59:37</t>
  </si>
  <si>
    <t>8300e781-72ff-4127-b467-f00a3733a1a8</t>
  </si>
  <si>
    <t>S215</t>
  </si>
  <si>
    <t>2025-05-30 12:56:02</t>
  </si>
  <si>
    <t>80bdcbad-93ed-4a21-a33f-c2af3625efc2</t>
  </si>
  <si>
    <t>2025-05-30 12:54:33</t>
  </si>
  <si>
    <t>613ba138-8bd9-4d13-9d7e-1fac09c82b8c</t>
  </si>
  <si>
    <t>152bce62-cc6c-47bd-a692-894ea93eda79</t>
  </si>
  <si>
    <t>2025-05-30 12:56:12</t>
  </si>
  <si>
    <t>00a8bc4f-6ae3-4845-8eb0-9d2004b5d559</t>
  </si>
  <si>
    <t>2025-05-30 12:54:42</t>
  </si>
  <si>
    <t>cc1f9cc0-3ebb-4733-bad2-1ceec364d9a9</t>
  </si>
  <si>
    <t>2025-05-30 12:49:23</t>
  </si>
  <si>
    <t>2025-05-30 12:54:26</t>
  </si>
  <si>
    <t>b8d5bbcd-3419-4e1b-8cf6-0b62fec57e9f</t>
  </si>
  <si>
    <t>2025-05-30 12:52:52</t>
  </si>
  <si>
    <t>6a9d30d6-7ca5-4639-9787-5cb811e5153e</t>
  </si>
  <si>
    <t>4eed7cdb-4c23-426a-9403-22b5eff80c63</t>
  </si>
  <si>
    <t>2025-05-30 12:49:32</t>
  </si>
  <si>
    <t>d652b88b-f191-4010-8840-e0d30f759164</t>
  </si>
  <si>
    <t>2025-05-30 12:44:21</t>
  </si>
  <si>
    <t>2025-05-30 12:49:16</t>
  </si>
  <si>
    <t>6570ae83-a302-4220-8ac7-31a5111ed4f8</t>
  </si>
  <si>
    <t>2025-05-30 12:44:12</t>
  </si>
  <si>
    <t>6385a235-0d59-4877-8b9a-c2ca539b6754</t>
  </si>
  <si>
    <t>2025-05-30 12:44:51</t>
  </si>
  <si>
    <t>21232ad0-6c8b-4f53-9f0c-b926c960e895</t>
  </si>
  <si>
    <t>fdd4349f-7f0f-4880-8746-770adc4d7b7f</t>
  </si>
  <si>
    <t>2025-05-30 12:39:02</t>
  </si>
  <si>
    <t>2025-05-30 12:44:05</t>
  </si>
  <si>
    <t>ee6dc737-beb5-431d-bd9d-2a3b093f8b94</t>
  </si>
  <si>
    <t>2025-05-30 12:39:11</t>
  </si>
  <si>
    <t>ddd445c4-67b8-4ca9-b0aa-184945420870</t>
  </si>
  <si>
    <t>34b17cab-3674-47f2-8960-8c9817b858c9</t>
  </si>
  <si>
    <t>2025-05-30 12:40:01</t>
  </si>
  <si>
    <t>e6a2f709-eedc-486f-8a44-312ec19af914</t>
  </si>
  <si>
    <t>2025-05-30 12:33:51</t>
  </si>
  <si>
    <t>2025-05-30 12:38:55</t>
  </si>
  <si>
    <t>724afa10-788d-459f-96d7-65b2c785ffd0</t>
  </si>
  <si>
    <t>2025-05-30 12:34:10</t>
  </si>
  <si>
    <t>6eb21c9e-f848-44ed-ab83-5bbcae66b947</t>
  </si>
  <si>
    <t>2025-05-30 12:37:11</t>
  </si>
  <si>
    <t>63a8cffe-0aca-4b2c-833b-efaae02fec62</t>
  </si>
  <si>
    <t>2025-05-30 12:34:20</t>
  </si>
  <si>
    <t>459da467-b1c7-4718-bd24-a93699ea6b1e</t>
  </si>
  <si>
    <t>07c5bc2c-84f9-43cb-a976-a0e6de2d1751</t>
  </si>
  <si>
    <t>2025-05-30 12:34:00</t>
  </si>
  <si>
    <t>e8a39bf7-5a4b-4658-8a48-e8abb3c383df</t>
  </si>
  <si>
    <t>2025-05-30 12:30:08</t>
  </si>
  <si>
    <t>2025-05-30 12:33:43</t>
  </si>
  <si>
    <t>d47b67cb-7de3-4491-94f3-cc6b36f2fe8f</t>
  </si>
  <si>
    <t>2025-05-30 12:28:48</t>
  </si>
  <si>
    <t>c474adce-5cbd-4368-a1a2-142413ec5be0</t>
  </si>
  <si>
    <t>2025-05-30 12:28:39</t>
  </si>
  <si>
    <t>bd4f4fa1-38f2-4041-b026-5bee965c8355</t>
  </si>
  <si>
    <t>2025-05-30 12:28:58</t>
  </si>
  <si>
    <t>8592f523-7bf9-4900-b5b4-fb8eda8168f2</t>
  </si>
  <si>
    <t>739de193-bbf7-4f56-8f50-a3b9d291f285</t>
  </si>
  <si>
    <t>2025-05-30 12:30:38</t>
  </si>
  <si>
    <t>e47c7536-391f-43de-bdd9-5eb447681438</t>
  </si>
  <si>
    <t>2025-05-30 12:23:28</t>
  </si>
  <si>
    <t>2025-05-30 12:28:32</t>
  </si>
  <si>
    <t>15b88ea1-1ff6-4664-82a5-b7bbbfe4be6b</t>
  </si>
  <si>
    <t>2025-05-30 12:23:38</t>
  </si>
  <si>
    <t>05c54215-6930-4537-aeba-87c8eb1af0e1</t>
  </si>
  <si>
    <t>8b2c01bd-9e3e-4b32-8935-1e8a9003d3b1</t>
  </si>
  <si>
    <t>2025-05-30 12:18:18</t>
  </si>
  <si>
    <t>2025-05-30 12:23:21</t>
  </si>
  <si>
    <t>771ca8a0-7d63-47b5-9ec2-1bf99426af6f</t>
  </si>
  <si>
    <t>2025-05-30 12:18:27</t>
  </si>
  <si>
    <t>657b5c85-6cbe-4986-b311-ffb8a7f842c9</t>
  </si>
  <si>
    <t>2025-05-30 12:18:57</t>
  </si>
  <si>
    <t>3abe8ce4-c2b7-4dc7-8bee-e6b022dc2bb8</t>
  </si>
  <si>
    <t>2025-05-30 12:19:27</t>
  </si>
  <si>
    <t>257540a1-a75a-44a1-aab0-6bfb99aa832e</t>
  </si>
  <si>
    <t>1d9d32cc-e235-4caf-9c28-f701cd7f2318</t>
  </si>
  <si>
    <t>S33</t>
  </si>
  <si>
    <t>2025-05-30 12:22:48</t>
  </si>
  <si>
    <t>a0a158fd-9af1-4e8e-96f3-f945a3c59e99</t>
  </si>
  <si>
    <t>2025-05-30 12:13:07</t>
  </si>
  <si>
    <t>2025-05-30 12:18:11</t>
  </si>
  <si>
    <t>5cf3fdda-edf6-4c26-b90d-e4169df929e5</t>
  </si>
  <si>
    <t>2025-05-30 12:13:16</t>
  </si>
  <si>
    <t>518470c9-7284-4e74-956e-da01fdfabb77</t>
  </si>
  <si>
    <t>2025-05-30 12:14:47</t>
  </si>
  <si>
    <t>291e7f0a-d450-4db2-b26c-eb8a6e18f78c</t>
  </si>
  <si>
    <t>ffa5cf33-a411-4779-b998-b047cfda196e</t>
  </si>
  <si>
    <t>2025-05-30 12:07:57</t>
  </si>
  <si>
    <t>2025-05-30 12:13:01</t>
  </si>
  <si>
    <t>6f99be99-1a58-4905-902a-cd861901de5a</t>
  </si>
  <si>
    <t>4c27348a-4599-465e-abd9-fbbe9b2545fd</t>
  </si>
  <si>
    <t>2025-05-30 12:08:06</t>
  </si>
  <si>
    <t>20cfc07c-190d-426e-ba90-1e8ae71eebe1</t>
  </si>
  <si>
    <t>2025-05-30 12:11:57</t>
  </si>
  <si>
    <t>f516e130-3e2a-492c-811a-4f48b936a20c</t>
  </si>
  <si>
    <t>2025-05-30 12:02:44</t>
  </si>
  <si>
    <t>2025-05-30 12:07:47</t>
  </si>
  <si>
    <t>f207e570-90c8-4bf7-8eef-0ff355d50376</t>
  </si>
  <si>
    <t>e81da9b4-3b09-4dda-9ddc-19187de08a99</t>
  </si>
  <si>
    <t>2025-05-30 12:02:53</t>
  </si>
  <si>
    <t>e27ccff9-a269-496c-9fb9-c0b7d9cd7d1f</t>
  </si>
  <si>
    <t>S71</t>
  </si>
  <si>
    <t>2025-05-30 12:06:36</t>
  </si>
  <si>
    <t>b1b4eab0-f753-4665-8d9a-e3f28f3221ca</t>
  </si>
  <si>
    <t>2025-05-30 12:03:23</t>
  </si>
  <si>
    <t>3262aac8-163d-4bbf-bf6d-2b8091ad565d</t>
  </si>
  <si>
    <t>2025-05-30 12:03:33</t>
  </si>
  <si>
    <t>c0c13d0b-0e00-416f-bb2b-62ffd891c011</t>
  </si>
  <si>
    <t>2025-05-30 12:02:23</t>
  </si>
  <si>
    <t>2025-05-30 12:02:37</t>
  </si>
  <si>
    <t>9e352216-4bae-417f-81ec-bb8eaacf7575</t>
  </si>
  <si>
    <t>2025-05-30 11:57:42</t>
  </si>
  <si>
    <t>4f2b7c8d-eea7-483d-ad5f-75d989e32fb2</t>
  </si>
  <si>
    <t>2025-05-30 11:57:33</t>
  </si>
  <si>
    <t>090f9051-793a-427e-9d52-fda9accb7c6c</t>
  </si>
  <si>
    <t>708e5287-54a7-4078-aa24-ca835d2c3d90</t>
  </si>
  <si>
    <t>2025-05-30 11:52:32</t>
  </si>
  <si>
    <t>2025-05-30 11:57:27</t>
  </si>
  <si>
    <t>4ac45fd8-f914-44ea-ae44-1e63be8891a7</t>
  </si>
  <si>
    <t>2025-05-30 11:52:23</t>
  </si>
  <si>
    <t>1d288c21-bd1f-4fb7-8bb4-46ddc35eeefa</t>
  </si>
  <si>
    <t>e99b91bc-9e11-4ec3-9d15-875af6846c7f</t>
  </si>
  <si>
    <t>2025-05-30 11:47:13</t>
  </si>
  <si>
    <t>2025-05-30 11:52:16</t>
  </si>
  <si>
    <t>d49190c8-2986-49b5-8490-3327b890fa02</t>
  </si>
  <si>
    <t>6166c98e-bf64-4c90-803f-911ea09a1550</t>
  </si>
  <si>
    <t>2025-05-30 11:49:52</t>
  </si>
  <si>
    <t>34117680-47f0-4c7f-b09d-717b6a573fd3</t>
  </si>
  <si>
    <t>2025-05-30 11:47:22</t>
  </si>
  <si>
    <t>b02371b3-a0df-4ebf-abaf-09c219f4782a</t>
  </si>
  <si>
    <t>2025-05-30 11:42:11</t>
  </si>
  <si>
    <t>2025-05-30 11:47:05</t>
  </si>
  <si>
    <t>ac6fc4fa-2650-402a-a9ef-63778cbf2594</t>
  </si>
  <si>
    <t>2025-05-30 11:42:02</t>
  </si>
  <si>
    <t>7cf76598-9506-43ea-af82-4ba16f7013be</t>
  </si>
  <si>
    <t>f37451e8-6b79-40c6-b29c-53f8d70ee77c</t>
  </si>
  <si>
    <t>2025-05-30 11:38:41</t>
  </si>
  <si>
    <t>2025-05-30 11:41:55</t>
  </si>
  <si>
    <t>79d895aa-53c3-4637-894a-6a752f434957</t>
  </si>
  <si>
    <t>2025-05-30 11:36:51</t>
  </si>
  <si>
    <t>61ba73fa-eded-49b4-ad71-ba9efd3d198d</t>
  </si>
  <si>
    <t>2025-05-30 11:41:01</t>
  </si>
  <si>
    <t>5b04bbd8-4df5-4e86-9f86-ab259d930408</t>
  </si>
  <si>
    <t>2025-05-30 11:41:11</t>
  </si>
  <si>
    <t>1eaf4067-586d-49f1-94e4-f51a98225cfd</t>
  </si>
  <si>
    <t>2025-05-30 11:37:01</t>
  </si>
  <si>
    <t>0452466c-8711-4244-92cd-817d94a450e4</t>
  </si>
  <si>
    <t>END ROW</t>
  </si>
  <si>
    <t>RANGE: CLOSE TIME</t>
  </si>
  <si>
    <t>START ROW</t>
  </si>
  <si>
    <t>RANGE: TRADE AMOUNT</t>
  </si>
  <si>
    <t>RANGE: PROFIT</t>
  </si>
  <si>
    <t>ffff6dcd-797c-46ce-b4b2-2ec8e1a9269d</t>
  </si>
  <si>
    <t>2025-05-30 22:12:34</t>
  </si>
  <si>
    <t>2025-05-30 22:17:09</t>
  </si>
  <si>
    <t>e6a063ec-cbe8-488d-b7ec-5e1eaaaf6942</t>
  </si>
  <si>
    <t>S221</t>
  </si>
  <si>
    <t>2025-05-30 22:13:28</t>
  </si>
  <si>
    <t>d31488b8-d665-46ff-bf36-d675a1315a81</t>
  </si>
  <si>
    <t>2025-05-30 22:12:05</t>
  </si>
  <si>
    <t>61ffc786-e438-4105-8403-5f4c287eef0a</t>
  </si>
  <si>
    <t>2025-05-30 22:12:14</t>
  </si>
  <si>
    <t>1fbfdfd7-959a-44bb-ac05-0cf44e8cb3a9</t>
  </si>
  <si>
    <t>2025-05-30 22:13:36</t>
  </si>
  <si>
    <t>0a391a33-6fee-41a1-b3ad-3b6d90a560b6</t>
  </si>
  <si>
    <t>e084aabd-848b-4384-af89-9c46d7150a79</t>
  </si>
  <si>
    <t>S314</t>
  </si>
  <si>
    <t>2025-05-30 22:06:46</t>
  </si>
  <si>
    <t>2025-05-30 22:12:00</t>
  </si>
  <si>
    <t>cabe90ee-8126-4d0b-9984-e517f1b10ae8</t>
  </si>
  <si>
    <t>S324</t>
  </si>
  <si>
    <t>2025-05-30 22:06:36</t>
  </si>
  <si>
    <t>29f0c818-a5df-496c-b7f8-461c728afd5b</t>
  </si>
  <si>
    <t>S333</t>
  </si>
  <si>
    <t>2025-05-30 22:06:27</t>
  </si>
  <si>
    <t>27a1930d-8a1a-46e7-bd1c-53d2480f6dcc</t>
  </si>
  <si>
    <t>2025-05-30 22:07:16</t>
  </si>
  <si>
    <t>11492dc9-2e2c-441f-802f-fd089f0f6c5c</t>
  </si>
  <si>
    <t>0f6f98af-3b66-4d7a-9d47-5114b4a3bf36</t>
  </si>
  <si>
    <t>2025-05-30 22:07:46</t>
  </si>
  <si>
    <t>f73eac8b-cce9-48b2-8ca8-82fcc59ef575</t>
  </si>
  <si>
    <t>2025-05-30 22:01:16</t>
  </si>
  <si>
    <t>2025-05-30 22:06:20</t>
  </si>
  <si>
    <t>923aa4ae-e4d7-4e6b-a730-9500bc40492a</t>
  </si>
  <si>
    <t>76acce3e-e952-4a60-9256-82072cdf57d3</t>
  </si>
  <si>
    <t>2025-05-30 22:01:26</t>
  </si>
  <si>
    <t>df64ed51-6b03-4203-ae85-0bcfdda47d74</t>
  </si>
  <si>
    <t>2025-05-30 21:55:35</t>
  </si>
  <si>
    <t>2025-05-30 22:01:08</t>
  </si>
  <si>
    <t>5f63ae2f-42ba-436f-a38b-71cca2634929</t>
  </si>
  <si>
    <t>5780ff79-90ef-4749-bf01-8cfc3e9ed6c3</t>
  </si>
  <si>
    <t>2025-05-30 21:55:44</t>
  </si>
  <si>
    <t>0181f93c-e9f9-41b3-811c-61a835db72de</t>
  </si>
  <si>
    <t>2025-05-30 21:55:54</t>
  </si>
  <si>
    <t>fc61585e-cd2c-4688-b616-91c19b9b20f7</t>
  </si>
  <si>
    <t>2025-05-30 21:50:22</t>
  </si>
  <si>
    <t>2025-05-30 21:55:26</t>
  </si>
  <si>
    <t>e0c52922-6eaf-4b76-ac2c-3e01df9bb460</t>
  </si>
  <si>
    <t>2025-05-30 21:50:32</t>
  </si>
  <si>
    <t>b69aa413-49cd-4745-8239-aa0c7ddf46f9</t>
  </si>
  <si>
    <t>2025-05-30 21:51:02</t>
  </si>
  <si>
    <t>a25733ea-ac70-466e-b9f4-d38f2dc46b24</t>
  </si>
  <si>
    <t>2025-05-30 21:54:42</t>
  </si>
  <si>
    <t>8ed414c7-8984-4a25-9169-d78af7da3580</t>
  </si>
  <si>
    <t>066212d7-b0c8-453e-943b-79564148a809</t>
  </si>
  <si>
    <t>2025-05-30 21:54:52</t>
  </si>
  <si>
    <t>f669def0-7077-4c04-ad73-9cf3fc736ab4</t>
  </si>
  <si>
    <t>2025-05-30 21:45:21</t>
  </si>
  <si>
    <t>2025-05-30 21:50:15</t>
  </si>
  <si>
    <t>45d1bf90-4926-482a-be9f-b901af110ad3</t>
  </si>
  <si>
    <t>2025-05-30 21:45:12</t>
  </si>
  <si>
    <t>17969562-f80b-444a-9b61-dfb4165ba7cf</t>
  </si>
  <si>
    <t>b9293b90-cbae-40c1-8933-39f1f0fbe246</t>
  </si>
  <si>
    <t>2025-05-30 21:40:01</t>
  </si>
  <si>
    <t>2025-05-30 21:45:05</t>
  </si>
  <si>
    <t>af1b7a3a-83a7-488f-8ea7-fa8be079ff45</t>
  </si>
  <si>
    <t>2025-05-30 21:40:10</t>
  </si>
  <si>
    <t>6d13095e-9cb9-46b5-8281-48abaa60391a</t>
  </si>
  <si>
    <t>2025-05-30 21:43:31</t>
  </si>
  <si>
    <t>51bf1376-c0a4-4c67-98b6-cdc924a0a1e7</t>
  </si>
  <si>
    <t>2025-05-30 21:42:10</t>
  </si>
  <si>
    <t>447d307f-f42e-4fb5-9694-e3c04a1cd06c</t>
  </si>
  <si>
    <t>f90209ef-4bd8-4f16-bc97-57cdf5c5ef68</t>
  </si>
  <si>
    <t>2025-05-30 21:34:51</t>
  </si>
  <si>
    <t>2025-05-30 21:39:54</t>
  </si>
  <si>
    <t>d6b4e892-2d4f-451d-b4c4-a5fc7007ccd3</t>
  </si>
  <si>
    <t>ab16dcea-9389-47e0-ba2f-5bc4c38907ab</t>
  </si>
  <si>
    <t>2025-05-30 21:39:30</t>
  </si>
  <si>
    <t>8791265c-c94e-4c1c-b98f-4f4757bbb53f</t>
  </si>
  <si>
    <t>2025-05-30 21:35:00</t>
  </si>
  <si>
    <t>58c9d1d9-1fed-4902-b44f-d1be314c926e</t>
  </si>
  <si>
    <t>2025-05-30 21:38:20</t>
  </si>
  <si>
    <t>d030d786-2b4d-4bb9-ac16-de26f607944d</t>
  </si>
  <si>
    <t>2025-05-30 21:29:49</t>
  </si>
  <si>
    <t>2025-05-30 21:34:44</t>
  </si>
  <si>
    <t>c5e5e920-fe80-4785-8aa3-4cf2eb432094</t>
  </si>
  <si>
    <t>2025-05-30 21:30:29</t>
  </si>
  <si>
    <t>8e9ce18d-5885-4692-ade8-1d64801d208b</t>
  </si>
  <si>
    <t>2025-05-30 21:29:40</t>
  </si>
  <si>
    <t>8852ecba-0433-4cd3-947d-ec37d8e64058</t>
  </si>
  <si>
    <t>2025-05-30 21:30:50</t>
  </si>
  <si>
    <t>431f2c0c-6b2e-4a1f-aba3-f57e555ab0a0</t>
  </si>
  <si>
    <t>2b12dd6c-2dd5-48c5-bcf4-e0695ac72a64</t>
  </si>
  <si>
    <t>2025-05-30 21:31:00</t>
  </si>
  <si>
    <t>f023bf7d-71eb-4cf7-9c13-0d65e98a50d8</t>
  </si>
  <si>
    <t>2025-05-30 21:25:47</t>
  </si>
  <si>
    <t>2025-05-30 21:29:31</t>
  </si>
  <si>
    <t>e202c49b-01bb-4f4d-97ce-9fe983a4bc5a</t>
  </si>
  <si>
    <t>2025-05-30 21:24:28</t>
  </si>
  <si>
    <t>b02aa38b-dc29-434f-a8db-4ad3341df31c</t>
  </si>
  <si>
    <t>594db596-2aa2-4e12-8713-2ec61c396bbc</t>
  </si>
  <si>
    <t>2025-05-30 21:24:37</t>
  </si>
  <si>
    <t>efb0e7ec-09d8-4138-9ac2-0bb3ead3fc91</t>
  </si>
  <si>
    <t>2025-05-30 21:20:37</t>
  </si>
  <si>
    <t>2025-05-30 21:24:21</t>
  </si>
  <si>
    <t>e00994e6-8245-4ed8-a088-0fb9f390a421</t>
  </si>
  <si>
    <t>2025-05-30 21:20:16</t>
  </si>
  <si>
    <t>aee4e520-8f38-4bec-b1a4-d42a3f914936</t>
  </si>
  <si>
    <t>2025-05-30 21:20:27</t>
  </si>
  <si>
    <t>625ed9c7-9124-4ecd-bfea-135ebf7925e5</t>
  </si>
  <si>
    <t>2025-05-30 21:19:17</t>
  </si>
  <si>
    <t>26f7b765-5cf7-4525-a3fa-d90b855fd27d</t>
  </si>
  <si>
    <t>2025-05-30 21:19:26</t>
  </si>
  <si>
    <t>130dc804-2b66-48b5-82b7-5fe8268d076c</t>
  </si>
  <si>
    <t>d879b1ac-8c14-4dbf-b23f-92c8f43b1830</t>
  </si>
  <si>
    <t>2025-05-30 21:14:07</t>
  </si>
  <si>
    <t>2025-05-30 21:19:10</t>
  </si>
  <si>
    <t>d2b954b2-59d8-454f-a47c-a100ff4dc4ed</t>
  </si>
  <si>
    <t>9c39bd25-e964-41c9-bc82-bd91ef5e18b0</t>
  </si>
  <si>
    <t>2025-05-30 21:14:16</t>
  </si>
  <si>
    <t>16e32d6b-cf5f-4fb2-b7f9-72930ab2db48</t>
  </si>
  <si>
    <t>2025-05-30 21:14:26</t>
  </si>
  <si>
    <t>d552693b-5173-4988-b334-b3d0d407c951</t>
  </si>
  <si>
    <t>2025-05-30 21:09:46</t>
  </si>
  <si>
    <t>2025-05-30 21:14:00</t>
  </si>
  <si>
    <t>b529baf6-7ebe-489d-b052-44a2b0ccfafb</t>
  </si>
  <si>
    <t>2025-05-30 21:08:56</t>
  </si>
  <si>
    <t>9afde42e-3915-431b-bb65-37f973318c2c</t>
  </si>
  <si>
    <t>718cf7e4-b62a-4c7c-89d4-b978950e6eec</t>
  </si>
  <si>
    <t>2025-05-30 21:11:26</t>
  </si>
  <si>
    <t>4482f555-8b06-4054-9327-31837b79e53a</t>
  </si>
  <si>
    <t>2025-05-30 21:09:05</t>
  </si>
  <si>
    <t>267f9285-189e-4a35-bc0d-36dfc2837c1f</t>
  </si>
  <si>
    <t>2025-05-30 21:12:46</t>
  </si>
  <si>
    <t>f7f611ef-347f-4414-89c7-1ef990edd8b8</t>
  </si>
  <si>
    <t>2025-05-30 21:04:05</t>
  </si>
  <si>
    <t>2025-05-30 21:08:49</t>
  </si>
  <si>
    <t>82de1d47-f5d8-4fd1-945f-d538340995aa</t>
  </si>
  <si>
    <t>2025-05-30 21:03:46</t>
  </si>
  <si>
    <t>673612ab-a342-4062-b5bc-2ecaef5108d6</t>
  </si>
  <si>
    <t>041c789b-47c5-4376-8fb7-f6da28e7e29b</t>
  </si>
  <si>
    <t>2025-05-30 21:03:55</t>
  </si>
  <si>
    <t>fb5d0f02-f4e9-4a3d-81d2-d8a16f06cfcc</t>
  </si>
  <si>
    <t>S283</t>
  </si>
  <si>
    <t>2025-05-30 20:58:54</t>
  </si>
  <si>
    <t>2025-05-30 21:03:37</t>
  </si>
  <si>
    <t>f735203a-55d6-49be-a3ee-0d543b6ac25d</t>
  </si>
  <si>
    <t>2025-05-30 20:58:33</t>
  </si>
  <si>
    <t>c05736bb-8d5c-4476-96d2-9cc593431bbc</t>
  </si>
  <si>
    <t>S263</t>
  </si>
  <si>
    <t>2025-05-30 20:59:14</t>
  </si>
  <si>
    <t>92a614f5-30ac-43e8-a4d8-f310056fc7cc</t>
  </si>
  <si>
    <t>2025-05-30 20:58:43</t>
  </si>
  <si>
    <t>2c6273e1-967a-4761-9a19-3bcc86943263</t>
  </si>
  <si>
    <t>2025-05-30 20:58:34</t>
  </si>
  <si>
    <t>9c3b5070-cb3d-4422-b99f-17f997386189</t>
  </si>
  <si>
    <t>2025-05-30 20:53:22</t>
  </si>
  <si>
    <t>2025-05-30 20:58:26</t>
  </si>
  <si>
    <t>6a8a3337-7341-40ff-84bc-e1da2b3e1bf0</t>
  </si>
  <si>
    <t>0599a2dc-3f1f-4826-a091-4629b776ffbf</t>
  </si>
  <si>
    <t>2025-05-30 20:53:31</t>
  </si>
  <si>
    <t>f70d9fdc-d46c-4556-baa3-510c1d23cd3a</t>
  </si>
  <si>
    <t>2025-05-30 20:48:12</t>
  </si>
  <si>
    <t>2025-05-30 20:53:16</t>
  </si>
  <si>
    <t>97464665-ef07-4cc6-881c-2882258b0f9f</t>
  </si>
  <si>
    <t>925f8b0f-dd93-4864-bd41-b3efc7823328</t>
  </si>
  <si>
    <t>2025-05-30 20:48:31</t>
  </si>
  <si>
    <t>8f4c81fc-a3a5-45ee-a9b5-eb51e558f591</t>
  </si>
  <si>
    <t>2025-05-30 20:49:01</t>
  </si>
  <si>
    <t>8c4e6cbb-6e25-453e-a658-0fcdb9bcc338</t>
  </si>
  <si>
    <t>2025-05-30 20:48:21</t>
  </si>
  <si>
    <t>3b7684be-f8e2-448a-8b81-a51572959cca</t>
  </si>
  <si>
    <t>2025-05-30 20:48:41</t>
  </si>
  <si>
    <t>ea5b9b51-bd1d-4c79-b380-fb9af1616825</t>
  </si>
  <si>
    <t>2025-05-30 20:47:31</t>
  </si>
  <si>
    <t>2025-05-30 20:48:05</t>
  </si>
  <si>
    <t>1051ebca-6faa-44bd-8835-63eedc0a63d7</t>
  </si>
  <si>
    <t>2025-05-30 20:47:51</t>
  </si>
  <si>
    <t>06d664d7-e8e9-49fe-a3c9-1345244803a9</t>
  </si>
  <si>
    <t>2025-05-30 20:47:41</t>
  </si>
  <si>
    <t>9a9274de-cc1c-4f2f-86f8-11deca1e90d1</t>
  </si>
  <si>
    <t>2025-05-30 20:47:01</t>
  </si>
  <si>
    <t>2025-05-30 20:47:35</t>
  </si>
  <si>
    <t>752b97da-723c-4be9-9ac7-8209e84a84bc</t>
  </si>
  <si>
    <t>2025-05-30 20:46:31</t>
  </si>
  <si>
    <t>2025-05-30 20:47:05</t>
  </si>
  <si>
    <t>298c7a1c-e89e-4acc-a503-d7e77394827c</t>
  </si>
  <si>
    <t>2025-05-30 20:42:11</t>
  </si>
  <si>
    <t>20b0c780-c181-48ea-b4af-6de70af99455</t>
  </si>
  <si>
    <t>2025-05-30 20:42:01</t>
  </si>
  <si>
    <t>09bd88a4-c686-4bc6-8d53-7bbbd0bb30d1</t>
  </si>
  <si>
    <t>abf6080f-627a-4d78-8ee3-01df1ab6c0db</t>
  </si>
  <si>
    <t>2025-05-30 20:36:51</t>
  </si>
  <si>
    <t>2025-05-30 20:41:54</t>
  </si>
  <si>
    <t>676306f5-262c-4c40-aa93-3225bc9c1010</t>
  </si>
  <si>
    <t>2025-05-30 20:39:50</t>
  </si>
  <si>
    <t>406bd1a9-85bf-4891-a02c-ee2d6a28aa17</t>
  </si>
  <si>
    <t>2025-05-30 20:37:00</t>
  </si>
  <si>
    <t>31c62ff0-c7d4-4d36-abfb-769f7820d3f3</t>
  </si>
  <si>
    <t>d18d1ce4-ff8e-445b-bb93-951d86542935</t>
  </si>
  <si>
    <t>S22</t>
  </si>
  <si>
    <t>2025-05-30 20:36:20</t>
  </si>
  <si>
    <t>2025-05-30 20:36:42</t>
  </si>
  <si>
    <t>8db2acf7-57b0-4192-8d43-4777f0e5c2d2</t>
  </si>
  <si>
    <t>S12</t>
  </si>
  <si>
    <t>2025-05-30 20:36:30</t>
  </si>
  <si>
    <t>1d4a7c8a-bde2-465d-ad48-cafad3d772a5</t>
  </si>
  <si>
    <t>2025-05-30 20:36:10</t>
  </si>
  <si>
    <t>f0ffd645-1d82-4b81-b554-363f63092e81</t>
  </si>
  <si>
    <t>2025-05-30 20:31:18</t>
  </si>
  <si>
    <t>2025-05-30 20:36:12</t>
  </si>
  <si>
    <t>9f784013-6ad0-4ce4-beba-e2a939005b23</t>
  </si>
  <si>
    <t>2025-05-30 20:31:09</t>
  </si>
  <si>
    <t>9cd4a7d4-0106-4233-86f1-3108682f6cf0</t>
  </si>
  <si>
    <t>e94ed960-3907-4294-b60f-df445532436f</t>
  </si>
  <si>
    <t>2025-05-30 20:26:07</t>
  </si>
  <si>
    <t>2025-05-30 20:31:00</t>
  </si>
  <si>
    <t>e42c94cb-d4ad-4614-8503-ec6f8be9b17f</t>
  </si>
  <si>
    <t>2025-05-30 20:25:56</t>
  </si>
  <si>
    <t>79c9dbed-ce62-486a-87d9-9b985c02fa54</t>
  </si>
  <si>
    <t>2025-05-30 20:27:17</t>
  </si>
  <si>
    <t>2d7e98d9-8288-4161-97b3-2b41e106af0f</t>
  </si>
  <si>
    <t>S153</t>
  </si>
  <si>
    <t>2025-05-30 20:28:27</t>
  </si>
  <si>
    <t>0b94b8b3-335b-4cea-ab23-8bde5129e60a</t>
  </si>
  <si>
    <t>f9f41feb-e33c-4d54-af37-ce6e283ddb89</t>
  </si>
  <si>
    <t>2025-05-30 15:40:03</t>
  </si>
  <si>
    <t>2025-05-30 15:45:06</t>
  </si>
  <si>
    <t>cd2de714-8420-40da-b3e0-3f738856bae0</t>
  </si>
  <si>
    <t>2025-05-30 15:40:12</t>
  </si>
  <si>
    <t>99eab273-c326-4c09-a5ae-7c613b8d3a35</t>
  </si>
  <si>
    <t>2025-05-30 15:40:22</t>
  </si>
  <si>
    <t>29f9cefd-e124-4e9c-86ae-3a8246059277</t>
  </si>
  <si>
    <t>fea8a1bb-c3ca-4811-ab13-a9268941c3c8</t>
  </si>
  <si>
    <t>2025-05-30 15:35:01</t>
  </si>
  <si>
    <t>2025-05-30 15:39:55</t>
  </si>
  <si>
    <t>9a2ecc36-6b24-4d38-83cd-e5ba11b064d7</t>
  </si>
  <si>
    <t>2025-05-30 15:34:52</t>
  </si>
  <si>
    <t>8951ca86-464a-4e0c-8429-9a1e0db7e875</t>
  </si>
  <si>
    <t>S233</t>
  </si>
  <si>
    <t>2025-05-30 15:36:02</t>
  </si>
  <si>
    <t>8128500c-9f52-4da0-aa18-f271fd8d683f</t>
  </si>
  <si>
    <t>2025-05-30 15:35:41</t>
  </si>
  <si>
    <t>731f6c00-1991-4a81-9591-d94b49069881</t>
  </si>
  <si>
    <t>S273</t>
  </si>
  <si>
    <t>2025-05-30 15:35:22</t>
  </si>
  <si>
    <t>01a53adf-ea9c-47b7-90c9-e2b9fdc4ae36</t>
  </si>
  <si>
    <t>ec5c025c-c22a-47dc-a11a-b5175d93a6d6</t>
  </si>
  <si>
    <t>2025-05-30 15:29:48</t>
  </si>
  <si>
    <t>2025-05-30 15:34:42</t>
  </si>
  <si>
    <t>a9226fd3-513c-4e7b-a34f-595184c7ca3a</t>
  </si>
  <si>
    <t>2025-05-30 15:34:19</t>
  </si>
  <si>
    <t>9bcff913-389c-48e0-a619-25bdd8b2dbb6</t>
  </si>
  <si>
    <t>2025-05-30 15:29:39</t>
  </si>
  <si>
    <t>14eeb082-7da1-412c-a77e-f087c19c6385</t>
  </si>
  <si>
    <t>ce829a3b-4674-4f10-a483-81aa3152ae7f</t>
  </si>
  <si>
    <t>2025-05-30 15:24:27</t>
  </si>
  <si>
    <t>2025-05-30 15:29:31</t>
  </si>
  <si>
    <t>bde17f6c-8ad1-4fc1-8d45-d592052a9a67</t>
  </si>
  <si>
    <t>2025-05-30 15:24:37</t>
  </si>
  <si>
    <t>4ede3726-6a78-49cc-a82c-9beb27628b8c</t>
  </si>
  <si>
    <t>41e0c61d-94b1-4c73-b132-fc0660b822b7</t>
  </si>
  <si>
    <t>2025-05-30 15:26:47</t>
  </si>
  <si>
    <t>fd831e52-121e-4828-95a5-a15becb740ce</t>
  </si>
  <si>
    <t>2025-05-30 15:20:23</t>
  </si>
  <si>
    <t>2025-05-30 15:24:17</t>
  </si>
  <si>
    <t>da3dce89-25a1-4afb-b4da-9e94d1435bad</t>
  </si>
  <si>
    <t>2025-05-30 15:19:33</t>
  </si>
  <si>
    <t>bd7bf8de-cbfa-4f57-ba00-a108d56fca85</t>
  </si>
  <si>
    <t>2025-05-30 15:19:14</t>
  </si>
  <si>
    <t>5d7695cc-3102-43d4-983e-a02d38287d2b</t>
  </si>
  <si>
    <t>39e4ec0a-8a7d-445b-be51-31bcfd8051b4</t>
  </si>
  <si>
    <t>2025-05-30 15:19:23</t>
  </si>
  <si>
    <t>4c3eb080-7330-4691-bec7-52f78196253e</t>
  </si>
  <si>
    <t>2025-05-30 15:18:33</t>
  </si>
  <si>
    <t>2025-05-30 15:19:07</t>
  </si>
  <si>
    <t>c7409b55-ca38-4c65-b3b7-49e364343114</t>
  </si>
  <si>
    <t>2025-05-30 15:13:33</t>
  </si>
  <si>
    <t>2025-05-30 15:18:37</t>
  </si>
  <si>
    <t>9452ed33-1de3-4065-b433-5551b49cf36d</t>
  </si>
  <si>
    <t>9358aecf-2350-48e6-b39f-ce5372cf1c8d</t>
  </si>
  <si>
    <t>2025-05-30 15:16:33</t>
  </si>
  <si>
    <t>415ca442-b2f5-471c-83c4-2051af968909</t>
  </si>
  <si>
    <t>2025-05-30 15:13:42</t>
  </si>
  <si>
    <t>f5923b4c-866b-47bb-ae2d-0bb512c566c3</t>
  </si>
  <si>
    <t>2025-05-30 15:08:23</t>
  </si>
  <si>
    <t>2025-05-30 15:13:27</t>
  </si>
  <si>
    <t>d173c139-9f17-45d3-bdbf-9865dbea4e20</t>
  </si>
  <si>
    <t>2025-05-30 15:08:32</t>
  </si>
  <si>
    <t>c3420fe8-8224-4a84-88b4-ae119a94f0bb</t>
  </si>
  <si>
    <t>2025-05-30 15:08:42</t>
  </si>
  <si>
    <t>c1904016-9755-4cc7-a4b2-ca3b27189752</t>
  </si>
  <si>
    <t>9817af53-6da8-4857-b2f2-2387926608c0</t>
  </si>
  <si>
    <t>2025-05-30 15:09:12</t>
  </si>
  <si>
    <t>36351d6b-ab65-42d9-b9eb-1a3dbc43d845</t>
  </si>
  <si>
    <t>2025-05-30 15:03:18</t>
  </si>
  <si>
    <t>2025-05-30 15:08:21</t>
  </si>
  <si>
    <t>34a27748-6d5f-4b58-8ba7-c25f7c723d07</t>
  </si>
  <si>
    <t>2025-05-30 15:03:27</t>
  </si>
  <si>
    <t>0ae55113-0828-4d39-ae78-247d8d7fcd06</t>
  </si>
  <si>
    <t>eaa70801-1c47-474f-bc84-83148ae57826</t>
  </si>
  <si>
    <t>2025-05-30 14:59:47</t>
  </si>
  <si>
    <t>2025-05-30 15:03:11</t>
  </si>
  <si>
    <t>dd157929-2ba0-4227-b60d-908af8422340</t>
  </si>
  <si>
    <t>2025-05-30 14:58:07</t>
  </si>
  <si>
    <t>86f6d6df-5ede-47f5-be1e-ddcb0b4ee3e4</t>
  </si>
  <si>
    <t>2025-05-30 14:58:16</t>
  </si>
  <si>
    <t>7c271664-30a6-469d-b18f-7f8a25d390bf</t>
  </si>
  <si>
    <t>339c97b5-11cd-49ab-a083-0f4230bd3444</t>
  </si>
  <si>
    <t>2025-05-30 15:02:47</t>
  </si>
  <si>
    <t>283472a4-d085-467d-977b-a428377f5553</t>
  </si>
  <si>
    <t>2025-05-30 15:01:27</t>
  </si>
  <si>
    <t>b3a6627c-65b7-4844-988f-26b07051a003</t>
  </si>
  <si>
    <t>2025-05-30 14:52:54</t>
  </si>
  <si>
    <t>2025-05-30 14:57:58</t>
  </si>
  <si>
    <t>8a53489c-5730-4b8a-90da-06d2c94f7c33</t>
  </si>
  <si>
    <t>2025-05-30 14:53:04</t>
  </si>
  <si>
    <t>6b5e0efa-8f09-4bdb-9d5c-47c5d9a11f2f</t>
  </si>
  <si>
    <t>d6443dae-9de4-47cb-b31f-5be7bbe2a249</t>
  </si>
  <si>
    <t>2025-05-30 14:47:42</t>
  </si>
  <si>
    <t>2025-05-30 14:52:36</t>
  </si>
  <si>
    <t>cf05a8ce-8dee-4d05-ad6c-800fa0c7cdb4</t>
  </si>
  <si>
    <t>2025-05-30 14:47:33</t>
  </si>
  <si>
    <t>c1f60bbb-3139-4330-8f11-b2405f9a7d87</t>
  </si>
  <si>
    <t>2025-05-30 14:48:43</t>
  </si>
  <si>
    <t>72a55663-b794-4d35-a32f-03465abf0a7b</t>
  </si>
  <si>
    <t>4c8afa39-9b80-446f-ba9a-cbb2e39c627d</t>
  </si>
  <si>
    <t>2025-05-30 14:48:32</t>
  </si>
  <si>
    <t>10b5380e-0873-40f9-9967-1f1c977014a8</t>
  </si>
  <si>
    <t>2025-05-30 14:47:52</t>
  </si>
  <si>
    <t>a965100d-9708-498e-b253-b397159a3cce</t>
  </si>
  <si>
    <t>2025-05-30 14:41:58</t>
  </si>
  <si>
    <t>2025-05-30 14:47:22</t>
  </si>
  <si>
    <t>5a62ca40-5c5f-4e3b-b86c-d98c2b34dd92</t>
  </si>
  <si>
    <t>2025-05-30 14:41:49</t>
  </si>
  <si>
    <t>54bb95a9-580e-404f-a2a9-bcb15050a11c</t>
  </si>
  <si>
    <t>S10</t>
  </si>
  <si>
    <t>2025-05-30 14:47:12</t>
  </si>
  <si>
    <t>063613e7-bf65-4147-b4b0-8adac90d253a</t>
  </si>
  <si>
    <t>e418068b-17f5-4b86-99fe-4dc8458e41f0</t>
  </si>
  <si>
    <t>2025-05-30 14:37:47</t>
  </si>
  <si>
    <t>2025-05-30 14:41:40</t>
  </si>
  <si>
    <t>5f96c2ee-4f18-4a5a-a405-ba1786e05fa3</t>
  </si>
  <si>
    <t>2025-05-30 14:36:26</t>
  </si>
  <si>
    <t>51d8eaa6-bf98-4e15-a0d4-9ca16065f9aa</t>
  </si>
  <si>
    <t>2025-05-30 14:36:07</t>
  </si>
  <si>
    <t>518c7c02-f271-4941-bc28-c6018258f0d7</t>
  </si>
  <si>
    <t>S173</t>
  </si>
  <si>
    <t>2025-05-30 14:38:47</t>
  </si>
  <si>
    <t>499e1018-daf1-4a61-bcf4-05c48b94b4c2</t>
  </si>
  <si>
    <t>2025-05-30 14:39:38</t>
  </si>
  <si>
    <t>312a7031-0283-4579-be5a-a82ec72eb25b</t>
  </si>
  <si>
    <t>d0249e4c-dc6a-478f-b78e-fd3bbf3cfa4a</t>
  </si>
  <si>
    <t>2025-05-30 14:27:43</t>
  </si>
  <si>
    <t>2025-05-30 14:32:46</t>
  </si>
  <si>
    <t>ab53d574-657d-4841-805f-2af043a504dd</t>
  </si>
  <si>
    <t>32cef5a7-4649-48b6-89f2-206875829186</t>
  </si>
  <si>
    <t>2025-05-30 14:27:52</t>
  </si>
  <si>
    <t>ce3ef128-53cb-4995-bacf-394d2f40bd0f</t>
  </si>
  <si>
    <t>2025-05-30 14:23:02</t>
  </si>
  <si>
    <t>2025-05-30 14:27:36</t>
  </si>
  <si>
    <t>59460b3d-2aae-449c-a495-f25bcb351bf6</t>
  </si>
  <si>
    <t>2025-05-30 14:22:42</t>
  </si>
  <si>
    <t>1d89dd48-cc05-41c2-ae58-50af302f78f5</t>
  </si>
  <si>
    <t>2025-05-30 14:22:33</t>
  </si>
  <si>
    <t>1a707915-fe04-40da-87dc-a24750822bc2</t>
  </si>
  <si>
    <t>eb8f74d6-412f-4c35-86e6-b52dc9fbfecc</t>
  </si>
  <si>
    <t>2025-05-30 14:17:38</t>
  </si>
  <si>
    <t>2025-05-30 14:22:22</t>
  </si>
  <si>
    <t>e9fc84fa-de70-434e-bae2-474bd6dc4167</t>
  </si>
  <si>
    <t>2025-05-30 14:18:18</t>
  </si>
  <si>
    <t>629bb2e6-cc40-4a9d-9a80-1a242637cefb</t>
  </si>
  <si>
    <t>2025-05-30 14:17:19</t>
  </si>
  <si>
    <t>4fb8e037-6441-4f4d-8afd-a1743d648d90</t>
  </si>
  <si>
    <t>3e428c5a-2307-4db0-acd0-5744441fd32b</t>
  </si>
  <si>
    <t>2025-05-30 14:17:28</t>
  </si>
  <si>
    <t>2fbecbf5-63a9-4bd2-8839-28b0d6c5539f</t>
  </si>
  <si>
    <t>2025-05-30 14:18:48</t>
  </si>
  <si>
    <t>f3e58376-a48a-4fb5-ae9d-7010172a58a0</t>
  </si>
  <si>
    <t>2025-05-30 14:12:08</t>
  </si>
  <si>
    <t>2025-05-30 14:17:11</t>
  </si>
  <si>
    <t>96d069a1-3544-49ac-b894-39a39516af5c</t>
  </si>
  <si>
    <t>2025-05-30 14:12:17</t>
  </si>
  <si>
    <t>4b73d530-48e4-42b1-9285-adf1d7eb6bed</t>
  </si>
  <si>
    <t>2025-05-30 14:15:47</t>
  </si>
  <si>
    <t>3dedfa31-cc1e-4a8f-a476-b546c3dcf828</t>
  </si>
  <si>
    <t>2fdca96b-d145-4eb1-9579-39aee2d74d94</t>
  </si>
  <si>
    <t>2025-05-30 14:12:27</t>
  </si>
  <si>
    <t>feecefcf-d80b-43d0-b01e-fc14308454e3</t>
  </si>
  <si>
    <t>2025-05-30 14:06:57</t>
  </si>
  <si>
    <t>2025-05-30 14:12:01</t>
  </si>
  <si>
    <t>9eab5ea6-dfcc-4e7e-8467-55d1a7fbc0fb</t>
  </si>
  <si>
    <t>2025-05-30 14:07:06</t>
  </si>
  <si>
    <t>7db2f1f4-fddb-4e56-a9d5-c963adbbe823</t>
  </si>
  <si>
    <t>2025-05-30 14:07:36</t>
  </si>
  <si>
    <t>6ce841bc-be1b-4a75-ae24-aa4ea94aa987</t>
  </si>
  <si>
    <t>f242fa84-b55c-4c45-9681-35b68367d760</t>
  </si>
  <si>
    <t>2025-05-30 14:02:06</t>
  </si>
  <si>
    <t>2025-05-30 14:06:51</t>
  </si>
  <si>
    <t>b9141bb9-eb44-457d-8e0b-0adf6082423d</t>
  </si>
  <si>
    <t>2025-05-30 14:01:47</t>
  </si>
  <si>
    <t>92b38561-9ea8-43f2-9048-64de79893f12</t>
  </si>
  <si>
    <t>90d34896-e271-4769-8289-3df027376511</t>
  </si>
  <si>
    <t>2025-05-30 14:04:56</t>
  </si>
  <si>
    <t>8b856240-d4ee-4122-897d-f67ceaf809ad</t>
  </si>
  <si>
    <t>2025-05-30 14:01:56</t>
  </si>
  <si>
    <t>f01f86c9-4b18-45cd-862c-f78ff5af8c76</t>
  </si>
  <si>
    <t>2025-05-30 13:56:43</t>
  </si>
  <si>
    <t>2025-05-30 14:01:46</t>
  </si>
  <si>
    <t>de8bfd91-864c-4db2-8c60-6125358cb378</t>
  </si>
  <si>
    <t>d5c1de85-5b12-43e6-ba95-8f627c2d797f</t>
  </si>
  <si>
    <t>2025-05-30 13:56:52</t>
  </si>
  <si>
    <t>f633a5f0-90e6-4a81-a5b9-dbfcbdb3851d</t>
  </si>
  <si>
    <t>2025-06-01 13:23:53</t>
  </si>
  <si>
    <t>2025-06-01 13:28:28</t>
  </si>
  <si>
    <t>b66d7730-83d9-4e09-b1b7-fe0450ce0c36</t>
  </si>
  <si>
    <t>2025-06-01 13:23:24</t>
  </si>
  <si>
    <t>870f4cf2-dc14-45ca-9feb-9bd2fe27d012</t>
  </si>
  <si>
    <t>780f268c-75c4-42d9-85de-00f18d6ca81b</t>
  </si>
  <si>
    <t>S42</t>
  </si>
  <si>
    <t>2025-06-01 13:27:46</t>
  </si>
  <si>
    <t>4413afe2-6714-4aa6-a728-4f67d99e02b4</t>
  </si>
  <si>
    <t>2025-06-01 13:23:33</t>
  </si>
  <si>
    <t>caa7f709-b606-40c3-a87b-0484d93f534c</t>
  </si>
  <si>
    <t>2025-06-01 13:18:33</t>
  </si>
  <si>
    <t>2025-06-01 13:23:17</t>
  </si>
  <si>
    <t>bc478b4d-1753-4e5b-8327-86d7da538b2b</t>
  </si>
  <si>
    <t>2025-06-01 13:17:53</t>
  </si>
  <si>
    <t>916a1faa-0b42-4e53-a663-bca3f911a6f7</t>
  </si>
  <si>
    <t>2025-06-01 13:18:13</t>
  </si>
  <si>
    <t>8463d428-f811-4be5-9821-5e96982bd478</t>
  </si>
  <si>
    <t>2025-06-01 13:17:44</t>
  </si>
  <si>
    <t>247a8d3c-4450-4f58-9ffd-4120bc778d9d</t>
  </si>
  <si>
    <t>8e414609-0f21-4879-a634-35af21fcee32</t>
  </si>
  <si>
    <t>2025-06-01 13:12:31</t>
  </si>
  <si>
    <t>2025-06-01 13:17:35</t>
  </si>
  <si>
    <t>3f444fe3-20f0-4693-866b-8e2da218ee11</t>
  </si>
  <si>
    <t>3b9047ee-8503-42b8-a820-e19f50842a83</t>
  </si>
  <si>
    <t>2025-06-01 13:16:11</t>
  </si>
  <si>
    <t>2fce0cea-f2a8-4791-9121-36861b5a0589</t>
  </si>
  <si>
    <t>2025-06-01 13:12:41</t>
  </si>
  <si>
    <t>04f3437b-0b8e-452f-93bf-7029800233ee</t>
  </si>
  <si>
    <t>2025-06-01 13:17:23</t>
  </si>
  <si>
    <t>d28ae4db-7d2a-4bdd-b068-f7c11e9405f1</t>
  </si>
  <si>
    <t>2025-06-01 13:07:09</t>
  </si>
  <si>
    <t>2025-06-01 13:12:13</t>
  </si>
  <si>
    <t>d0554f86-2aee-43bd-bc53-10f5330c6b0e</t>
  </si>
  <si>
    <t>2025-06-01 13:08:29</t>
  </si>
  <si>
    <t>c3080732-ea7c-419d-934b-dbe864460695</t>
  </si>
  <si>
    <t>2025-06-01 13:07:19</t>
  </si>
  <si>
    <t>22b37ff4-9895-47e9-87f8-c17e21e47439</t>
  </si>
  <si>
    <t>2025-06-01 13:07:10</t>
  </si>
  <si>
    <t>fe076dd6-8b24-4025-9f05-8140044882a1</t>
  </si>
  <si>
    <t>2025-06-01 13:01:56</t>
  </si>
  <si>
    <t>2025-06-01 13:06:50</t>
  </si>
  <si>
    <t>f2f685ca-8f2b-40b2-9d2b-c488322539e7</t>
  </si>
  <si>
    <t>2025-06-01 13:01:47</t>
  </si>
  <si>
    <t>5a132d63-d215-4628-b25c-72f48f46a74f</t>
  </si>
  <si>
    <t>f606ccf7-f2d9-4ff8-b340-c54640a9cabf</t>
  </si>
  <si>
    <t>2025-06-01 12:56:41</t>
  </si>
  <si>
    <t>2025-06-01 13:01:44</t>
  </si>
  <si>
    <t>edd4d362-fd61-4b01-8ef4-ed82a36d79e5</t>
  </si>
  <si>
    <t>2025-06-01 12:56:50</t>
  </si>
  <si>
    <t>aa037bed-9b11-4486-9119-add86fe063bc</t>
  </si>
  <si>
    <t>2025-06-01 12:57:50</t>
  </si>
  <si>
    <t>2d477637-57e8-417a-a9a9-a18ae940f546</t>
  </si>
  <si>
    <t>2025-06-01 12:57:30</t>
  </si>
  <si>
    <t>12ec66b0-8b62-44b6-b5af-3a4ddc3044f2</t>
  </si>
  <si>
    <t>e677df8e-6814-4570-ab52-768dd2ab960c</t>
  </si>
  <si>
    <t>2025-06-01 12:51:30</t>
  </si>
  <si>
    <t>2025-06-01 12:56:34</t>
  </si>
  <si>
    <t>ccbfc45f-0f38-475a-b119-303680ae2341</t>
  </si>
  <si>
    <t>749cde9e-c3c0-41f6-a26e-e2d989d80ccd</t>
  </si>
  <si>
    <t>2025-06-01 12:52:00</t>
  </si>
  <si>
    <t>70ff03cb-3897-45ae-afe7-0a64aeb3091a</t>
  </si>
  <si>
    <t>2025-06-01 12:51:39</t>
  </si>
  <si>
    <t>073685bc-85f8-46a6-bad3-98b737571bdd</t>
  </si>
  <si>
    <t>2025-06-01 12:55:50</t>
  </si>
  <si>
    <t>b33aa9b3-c117-4d96-9da1-7faa75b3baa9</t>
  </si>
  <si>
    <t>2025-06-01 12:46:18</t>
  </si>
  <si>
    <t>2025-06-01 12:51:21</t>
  </si>
  <si>
    <t>6b3148b4-9dfe-44d2-bcea-d84b38a2f3c2</t>
  </si>
  <si>
    <t>2025-06-01 12:46:27</t>
  </si>
  <si>
    <t>6539bb41-c658-4c5c-b7b4-426b8e2e29f0</t>
  </si>
  <si>
    <t>2025-06-01 12:46:48</t>
  </si>
  <si>
    <t>19372139-e45b-4af3-a400-57f3f189f534</t>
  </si>
  <si>
    <t>2025-06-01 12:46:17</t>
  </si>
  <si>
    <t>afb87bed-f4c0-4341-b139-212a06aa8f28</t>
  </si>
  <si>
    <t>2025-06-01 12:41:55</t>
  </si>
  <si>
    <t>2025-06-01 12:46:10</t>
  </si>
  <si>
    <t>94d86bc7-0b25-4d02-a9e9-d98b7a805d83</t>
  </si>
  <si>
    <t>2025-06-01 12:41:15</t>
  </si>
  <si>
    <t>6b3b86b9-2cbe-4c88-9db3-5715c493c212</t>
  </si>
  <si>
    <t>2025-06-01 12:41:06</t>
  </si>
  <si>
    <t>18a67061-d80a-44d5-8392-9cbdfd607f56</t>
  </si>
  <si>
    <t>0a73d865-07ed-4bc1-9b2d-505e0be57e63</t>
  </si>
  <si>
    <t>2025-06-01 12:41:35</t>
  </si>
  <si>
    <t>ba3b0180-23d0-4a79-a40d-7264e99cc70e</t>
  </si>
  <si>
    <t>2025-06-01 12:36:25</t>
  </si>
  <si>
    <t>2025-06-01 12:40:59</t>
  </si>
  <si>
    <t>9a3f93ce-2a3b-42a0-bb89-ae20fb61dad5</t>
  </si>
  <si>
    <t>2025-06-01 12:35:56</t>
  </si>
  <si>
    <t>7e374fa6-f2ff-4cf9-a162-9bc57db155d7</t>
  </si>
  <si>
    <t>2025-06-01 12:36:15</t>
  </si>
  <si>
    <t>5fa07a27-33e8-4925-8d31-d717d5dc9202</t>
  </si>
  <si>
    <t>2025-06-01 12:36:05</t>
  </si>
  <si>
    <t>34f172b0-4d8b-4a74-843b-941714431033</t>
  </si>
  <si>
    <t>fcf60056-b71f-4eb5-84b2-2845c7d68d4d</t>
  </si>
  <si>
    <t>2025-06-01 12:31:04</t>
  </si>
  <si>
    <t>2025-06-01 12:35:49</t>
  </si>
  <si>
    <t>a1a56fea-aef2-4c6c-8e37-8dc9f8a9427a</t>
  </si>
  <si>
    <t>2025-06-01 12:30:55</t>
  </si>
  <si>
    <t>9f804809-23d5-4934-a600-1a63e4ab07c5</t>
  </si>
  <si>
    <t>2025-06-01 12:33:25</t>
  </si>
  <si>
    <t>7767d78d-8950-42b0-9cfa-2b419ad19763</t>
  </si>
  <si>
    <t>2025-06-01 12:30:45</t>
  </si>
  <si>
    <t>286cfb43-e534-4f41-ba61-6cd74f267cfc</t>
  </si>
  <si>
    <t>f9172a4f-992c-448c-82d7-6f24ce8db507</t>
  </si>
  <si>
    <t>2025-06-01 12:27:33</t>
  </si>
  <si>
    <t>2025-06-01 12:30:38</t>
  </si>
  <si>
    <t>b741eee5-1fed-43a4-97c7-dcde2d7fbb48</t>
  </si>
  <si>
    <t>2025-06-01 12:27:23</t>
  </si>
  <si>
    <t>9f9e6c77-2446-4886-b6a2-c0597cd4bc42</t>
  </si>
  <si>
    <t>2025-06-01 12:25:34</t>
  </si>
  <si>
    <t>94d177d7-cd46-4162-81c0-7d6c920ef60e</t>
  </si>
  <si>
    <t>2025-06-01 12:25:43</t>
  </si>
  <si>
    <t>8f368900-b751-4cea-b5f8-ba75b753a50b</t>
  </si>
  <si>
    <t>2025-06-01 12:27:14</t>
  </si>
  <si>
    <t>383e3da3-1572-4b5b-ae7a-2e0dd065a513</t>
  </si>
  <si>
    <t>b92ab6f2-28e3-4447-a1f9-05db79c56cc2</t>
  </si>
  <si>
    <t>2025-06-01 12:24:13</t>
  </si>
  <si>
    <t>2025-06-01 12:25:26</t>
  </si>
  <si>
    <t>9969d1b1-40bb-48a4-8d8e-ea31d6fd6d2d</t>
  </si>
  <si>
    <t>2025-06-01 12:20:22</t>
  </si>
  <si>
    <t>83f203f7-b105-4d4f-8911-75332c266ee2</t>
  </si>
  <si>
    <t>3c700596-3564-40fc-93fb-b508c2f9cac0</t>
  </si>
  <si>
    <t>2025-06-01 12:20:32</t>
  </si>
  <si>
    <t>efb3be10-6341-4d30-b752-1ea00617ce36</t>
  </si>
  <si>
    <t>2025-06-01 12:15:12</t>
  </si>
  <si>
    <t>2025-06-01 12:20:15</t>
  </si>
  <si>
    <t>efa928b6-4eaf-4e7e-92f5-e26ab59455b8</t>
  </si>
  <si>
    <t>5a6665b2-ae4b-4722-99df-c0e03493e4c6</t>
  </si>
  <si>
    <t>2025-06-01 12:15:21</t>
  </si>
  <si>
    <t>fa72db2b-b5c6-4e6a-b37a-a2ebb9d60f4b</t>
  </si>
  <si>
    <t>2025-06-01 12:10:50</t>
  </si>
  <si>
    <t>2025-06-01 12:15:05</t>
  </si>
  <si>
    <t>bc6eff46-bb1e-4e92-9234-cad2619e64ab</t>
  </si>
  <si>
    <t>2025-06-01 12:10:10</t>
  </si>
  <si>
    <t>a8472959-9aa7-456e-a10f-0d947144dc3f</t>
  </si>
  <si>
    <t>2025-06-01 12:10:01</t>
  </si>
  <si>
    <t>8e5162d8-f4c6-4805-b4e3-7fb78a4ac7e7</t>
  </si>
  <si>
    <t>2025-06-01 12:11:20</t>
  </si>
  <si>
    <t>74208616-97a2-47ce-baf3-8a02367e39d6</t>
  </si>
  <si>
    <t>3ade50a3-ba8d-49cb-a04c-dc1af2042cc7</t>
  </si>
  <si>
    <t>2025-06-01 12:13:51</t>
  </si>
  <si>
    <t>e9b5ff2e-4930-4180-b479-345bb1f71a8d</t>
  </si>
  <si>
    <t>2025-06-01 12:04:50</t>
  </si>
  <si>
    <t>2025-06-01 12:09:54</t>
  </si>
  <si>
    <t>81c2a98f-e80d-42da-b9b4-6c662c77b0a6</t>
  </si>
  <si>
    <t>2025-06-01 12:05:00</t>
  </si>
  <si>
    <t>08a31e55-9d55-4dd8-acd0-851dcb445422</t>
  </si>
  <si>
    <t>a080184f-8e9b-4760-addc-d5fda79cbee6</t>
  </si>
  <si>
    <t>2025-06-01 11:59:10</t>
  </si>
  <si>
    <t>2025-06-01 12:04:43</t>
  </si>
  <si>
    <t>376cdca6-4679-483a-b9b2-ce61982c174c</t>
  </si>
  <si>
    <t>2025-06-01 11:59:29</t>
  </si>
  <si>
    <t>1a923b44-40b5-4364-93ad-f394ba5fd805</t>
  </si>
  <si>
    <t>fe9afd10-e29b-482e-bb94-f9dd51725a7d</t>
  </si>
  <si>
    <t>2025-06-01 11:54:09</t>
  </si>
  <si>
    <t>2025-06-01 11:59:03</t>
  </si>
  <si>
    <t>e7b27a28-1097-4afe-ab4e-34a93417e196</t>
  </si>
  <si>
    <t>2025-06-01 11:54:28</t>
  </si>
  <si>
    <t>b9b90495-e766-443b-bcac-c286bdd8a7da</t>
  </si>
  <si>
    <t>2025-06-01 11:54:00</t>
  </si>
  <si>
    <t>8ee98dcc-1add-41bd-9677-00702d877f66</t>
  </si>
  <si>
    <t>40970c2a-5f49-4253-bef9-b02cf98c46d0</t>
  </si>
  <si>
    <t>2025-06-01 11:54:19</t>
  </si>
  <si>
    <t>0cdc23cf-1358-4a21-a6b1-3235a96e6792</t>
  </si>
  <si>
    <t>2025-06-01 11:54:39</t>
  </si>
  <si>
    <t>b567ed05-fecb-474d-8f52-229adad337ce</t>
  </si>
  <si>
    <t>2025-06-01 11:50:18</t>
  </si>
  <si>
    <t>2025-06-01 11:53:53</t>
  </si>
  <si>
    <t>9d2cdf17-bbb2-4d9a-a34e-a89596bd9b49</t>
  </si>
  <si>
    <t>2025-06-01 11:48:49</t>
  </si>
  <si>
    <t>9379b84a-68f3-47b2-ae7a-0ce3ed6504f7</t>
  </si>
  <si>
    <t>2025-06-01 11:49:58</t>
  </si>
  <si>
    <t>4c07679d-abe5-4ffb-8cc5-25c71f1d04ca</t>
  </si>
  <si>
    <t>01d258bd-275e-4b78-8146-b0dc508481dc</t>
  </si>
  <si>
    <t>2025-06-01 11:48:58</t>
  </si>
  <si>
    <t>83be5ee1-10dd-4676-a30a-322abae18fee</t>
  </si>
  <si>
    <t>2025-06-01 11:43:39</t>
  </si>
  <si>
    <t>2025-06-01 11:48:42</t>
  </si>
  <si>
    <t>3161b24d-4250-4fb5-9291-aa723edd2678</t>
  </si>
  <si>
    <t>2025-06-01 11:43:48</t>
  </si>
  <si>
    <t>2c1bee35-ed67-4565-be92-97bce34abc46</t>
  </si>
  <si>
    <t>9b5a16a1-3970-4e09-8669-d0e380976ff0</t>
  </si>
  <si>
    <t>2025-06-01 11:39:46</t>
  </si>
  <si>
    <t>2025-06-01 11:43:31</t>
  </si>
  <si>
    <t>849c6091-48e1-42e6-ab51-807fe810d5d2</t>
  </si>
  <si>
    <t>2025-06-01 11:38:27</t>
  </si>
  <si>
    <t>7c9353b1-9a97-453f-9314-3da5e1b1dd77</t>
  </si>
  <si>
    <t>2025-06-01 11:38:36</t>
  </si>
  <si>
    <t>2da36e53-7cf8-4756-9995-927559b0e503</t>
  </si>
  <si>
    <t>2025-06-01 11:41:27</t>
  </si>
  <si>
    <t>1d22dfbc-6218-4241-a569-b6e98e4bc2fc</t>
  </si>
  <si>
    <t>add4b0e5-cff7-4cd4-9cdc-27d500406022</t>
  </si>
  <si>
    <t>2025-06-01 11:33:16</t>
  </si>
  <si>
    <t>2025-06-01 11:38:20</t>
  </si>
  <si>
    <t>80133072-8693-42e5-9474-49ebf760fd79</t>
  </si>
  <si>
    <t>6cecd7d6-fafe-4013-b6e4-cc1644cd09b4</t>
  </si>
  <si>
    <t>2025-06-01 11:34:16</t>
  </si>
  <si>
    <t>37a0dda5-28e4-4142-8ff3-bbec18792392</t>
  </si>
  <si>
    <t>2025-06-01 11:33:25</t>
  </si>
  <si>
    <t>262d4a1c-1a56-48d6-bd4b-455e6ad03682</t>
  </si>
  <si>
    <t>2025-06-01 11:33:35</t>
  </si>
  <si>
    <t>197b39cb-9910-4a33-9c1f-9a2f3f9f651d</t>
  </si>
  <si>
    <t>2025-06-01 11:33:55</t>
  </si>
  <si>
    <t>c770b0ea-53ab-4173-a6ae-512b23623f4c</t>
  </si>
  <si>
    <t>2025-06-01 11:27:36</t>
  </si>
  <si>
    <t>2025-06-01 11:33:09</t>
  </si>
  <si>
    <t>afa0880d-c9a0-478a-80f9-844d2cf49a36</t>
  </si>
  <si>
    <t>2025-06-01 11:28:45</t>
  </si>
  <si>
    <t>a1e2e38f-289f-4285-b044-ee79106402f2</t>
  </si>
  <si>
    <t>2025-06-01 11:31:06</t>
  </si>
  <si>
    <t>9ed9e1ca-b05b-474f-9637-ad40a20c0827</t>
  </si>
  <si>
    <t>5adc633b-c2d2-49a4-aa2a-90fc25f617f5</t>
  </si>
  <si>
    <t>2025-06-01 11:27:45</t>
  </si>
  <si>
    <t>1906791a-01d0-4bcf-9d07-9154e9b35fe1</t>
  </si>
  <si>
    <t>2025-06-01 11:28:05</t>
  </si>
  <si>
    <t>f89c8ad6-1d1f-454d-8e17-b81c66421d90</t>
  </si>
  <si>
    <t>2025-06-01 11:22:54</t>
  </si>
  <si>
    <t>2025-06-01 11:27:29</t>
  </si>
  <si>
    <t>ecc59a32-fd87-4566-abf2-704cecba4e0b</t>
  </si>
  <si>
    <t>2025-06-01 11:22:25</t>
  </si>
  <si>
    <t>bc040cab-9374-45e4-8a46-bcfc83f2ccda</t>
  </si>
  <si>
    <t>2025-06-01 11:22:34</t>
  </si>
  <si>
    <t>82642621-b707-452e-96aa-d5185293e74e</t>
  </si>
  <si>
    <t>d23b6f85-86e8-41e1-bd1e-d66839d4465b</t>
  </si>
  <si>
    <t>2025-06-01 11:17:15</t>
  </si>
  <si>
    <t>2025-06-01 11:22:18</t>
  </si>
  <si>
    <t>b735e8a3-68b0-4f96-8bc7-868b68469525</t>
  </si>
  <si>
    <t>2025-06-01 11:17:54</t>
  </si>
  <si>
    <t>acf7c1c7-215f-49e6-b620-98c860b3197b</t>
  </si>
  <si>
    <t>2025-06-01 11:18:24</t>
  </si>
  <si>
    <t>1f421f30-e326-4ec8-bd4b-0d5fc05e0a0c</t>
  </si>
  <si>
    <t>07395eee-137a-4ec1-97cc-a9d8c8fa1f77</t>
  </si>
  <si>
    <t>2025-06-01 11:17:24</t>
  </si>
  <si>
    <t>f455b24d-969a-4fd7-bf94-db9d7c2fd887</t>
  </si>
  <si>
    <t>2025-06-01 11:12:13</t>
  </si>
  <si>
    <t>2025-06-01 11:17:08</t>
  </si>
  <si>
    <t>c037270f-59b7-4df0-8a78-7293b18a9bb5</t>
  </si>
  <si>
    <t>2025-06-01 11:12:04</t>
  </si>
  <si>
    <t>9f3a6283-d0e7-4924-b18f-6309c2af6a4d</t>
  </si>
  <si>
    <t>9f1830e4-777a-4f93-8025-727aa60cb6a8</t>
  </si>
  <si>
    <t>2025-06-01 11:13:04</t>
  </si>
  <si>
    <t>0e082d08-2932-4031-ba4b-e366127dca47</t>
  </si>
  <si>
    <t>2025-06-01 11:12:23</t>
  </si>
  <si>
    <t>031f7ba3-4080-42c0-bf89-0bf6efc1ff74</t>
  </si>
  <si>
    <t>2025-06-01 11:12:53</t>
  </si>
  <si>
    <t>c2754c8f-1d50-4c7e-92f3-66c5eeeb535c</t>
  </si>
  <si>
    <t>2025-06-01 11:06:31</t>
  </si>
  <si>
    <t>2025-06-01 11:11:55</t>
  </si>
  <si>
    <t>bc8feda1-4e09-4195-9817-ceac14d97c03</t>
  </si>
  <si>
    <t>2025-06-01 11:06:22</t>
  </si>
  <si>
    <t>97af4109-0834-4fb0-b356-907ab96465ed</t>
  </si>
  <si>
    <t>5603b48c-d938-4a79-b127-3834a7c01543</t>
  </si>
  <si>
    <t>2025-06-01 11:07:21</t>
  </si>
  <si>
    <t>3a61d85d-b41c-4bc7-9066-caf013175fde</t>
  </si>
  <si>
    <t>2025-06-01 11:06:51</t>
  </si>
  <si>
    <t>09eec462-245d-4c2b-9ee9-5cc5b4193c73</t>
  </si>
  <si>
    <t>2025-06-01 11:06:41</t>
  </si>
  <si>
    <t>fb14093e-c346-451b-9960-9f6f26f50bd5</t>
  </si>
  <si>
    <t>2025-06-01 11:01:11</t>
  </si>
  <si>
    <t>2025-06-01 11:06:15</t>
  </si>
  <si>
    <t>b8440c7c-aa01-4b96-98cd-2528ab6d27be</t>
  </si>
  <si>
    <t>88825b18-91ed-4e53-97ae-3b5c2d9fa92d</t>
  </si>
  <si>
    <t>2025-06-01 11:01:20</t>
  </si>
  <si>
    <t>2bc312a8-7dbc-4215-81b9-f8da5e49f9ed</t>
  </si>
  <si>
    <t>2025-06-01 11:01:41</t>
  </si>
  <si>
    <t>0e4bc57f-ead6-4665-9202-a06ab31fe8ab</t>
  </si>
  <si>
    <t>2025-06-01 11:03:01</t>
  </si>
  <si>
    <t>0d5c8129-8691-44b0-a71b-4155cfa85043</t>
  </si>
  <si>
    <t>2025-06-01 11:02:01</t>
  </si>
  <si>
    <t>8927e66c-e051-4b4c-9c0e-0ece38330844</t>
  </si>
  <si>
    <t>2025-06-01 10:56:01</t>
  </si>
  <si>
    <t>2025-06-01 11:01:04</t>
  </si>
  <si>
    <t>69f9b733-867c-400e-85af-2c8f25d3670e</t>
  </si>
  <si>
    <t>2025-06-01 10:56:10</t>
  </si>
  <si>
    <t>511fb8bf-8ea0-45c6-a998-9990bf238d59</t>
  </si>
  <si>
    <t>bfc894cc-0cb9-4c37-aa99-013de37bb28e</t>
  </si>
  <si>
    <t>2025-06-01 10:50:50</t>
  </si>
  <si>
    <t>2025-06-01 10:55:54</t>
  </si>
  <si>
    <t>8bb2567a-1f95-4414-b7be-7207f632bf67</t>
  </si>
  <si>
    <t>2025-06-01 10:51:20</t>
  </si>
  <si>
    <t>7c4ed2bc-4a4e-484d-b3ce-610bcbc2e72b</t>
  </si>
  <si>
    <t>2025-06-01 10:50:59</t>
  </si>
  <si>
    <t>615e8631-9e3a-4819-b6b1-0b4a36c29468</t>
  </si>
  <si>
    <t>dbacf233-b6ad-45b6-a682-c174b9958cab</t>
  </si>
  <si>
    <t>2025-06-01 10:45:49</t>
  </si>
  <si>
    <t>2025-06-01 10:50:43</t>
  </si>
  <si>
    <t>cc08f4a4-52b1-4c42-b7b4-3d0d37591ec8</t>
  </si>
  <si>
    <t>2025-06-01 10:45:40</t>
  </si>
  <si>
    <t>1ae73188-aee3-4361-8cb8-94860114ca1f</t>
  </si>
  <si>
    <t>e8cfaffe-fab5-4ade-9ae7-8720ab80a402</t>
  </si>
  <si>
    <t>2025-06-01 10:40:29</t>
  </si>
  <si>
    <t>2025-06-01 10:45:33</t>
  </si>
  <si>
    <t>e53d5687-340a-4668-95e2-932192fea2a8</t>
  </si>
  <si>
    <t>2025-06-01 10:40:49</t>
  </si>
  <si>
    <t>be5bcc27-036f-4077-83ff-88c1506e4841</t>
  </si>
  <si>
    <t>2025-06-01 10:40:39</t>
  </si>
  <si>
    <t>50ad5d26-df68-43e2-a9be-f12104e6b38e</t>
  </si>
  <si>
    <t>f3becb4a-c668-4c97-a59e-ce7882576902</t>
  </si>
  <si>
    <t>2025-06-01 10:35:17</t>
  </si>
  <si>
    <t>2025-06-01 10:40:21</t>
  </si>
  <si>
    <t>efdac77d-fd04-41b6-b5af-f0fa56d8b81d</t>
  </si>
  <si>
    <t>2025-06-01 10:35:26</t>
  </si>
  <si>
    <t>53c28ab8-5d79-4902-9f37-921089e67d8f</t>
  </si>
  <si>
    <t>2025-06-01 10:35:36</t>
  </si>
  <si>
    <t>4a8f516a-d84f-458d-88a3-4d4353c9f3cd</t>
  </si>
  <si>
    <t>2025-06-01 10:37:47</t>
  </si>
  <si>
    <t>17bb2ae5-8d80-44aa-8ea1-c53a2bdd08a1</t>
  </si>
  <si>
    <t>05cf556d-dad0-483d-ae01-03c526575283</t>
  </si>
  <si>
    <t>2025-06-01 10:36:26</t>
  </si>
  <si>
    <t>cb4f37ca-2ede-416a-8bf6-00b9cbf1a401</t>
  </si>
  <si>
    <t>2025-06-01 10:30:36</t>
  </si>
  <si>
    <t>2025-06-01 10:35:00</t>
  </si>
  <si>
    <t>42197f55-52c3-4128-b96d-73f0e196c6b9</t>
  </si>
  <si>
    <t>2025-06-01 10:29:57</t>
  </si>
  <si>
    <t>40f755b7-52a0-458c-a311-7e39f84d319d</t>
  </si>
  <si>
    <t>2025-06-01 10:30:16</t>
  </si>
  <si>
    <t>34608805-ae16-46e7-927e-f417ec7d6418</t>
  </si>
  <si>
    <t>2025-06-01 10:30:06</t>
  </si>
  <si>
    <t>21481333-3192-47c7-8df4-c1c19004e511</t>
  </si>
  <si>
    <t>2025-06-01 10:29:56</t>
  </si>
  <si>
    <t>b400e62e-ee66-4b01-802b-c74f10be863b</t>
  </si>
  <si>
    <t>2025-06-01 10:24:55</t>
  </si>
  <si>
    <t>2025-06-01 10:29:50</t>
  </si>
  <si>
    <t>ad80a043-96a8-41a4-b323-0941736968cb</t>
  </si>
  <si>
    <t>2025-06-01 10:24:46</t>
  </si>
  <si>
    <t>acedbfde-c599-460a-808f-5c17c9ede6e7</t>
  </si>
  <si>
    <t>2abbc122-0c38-4e49-867d-6bcad5db0d87</t>
  </si>
  <si>
    <t>2025-06-01 10:25:25</t>
  </si>
  <si>
    <t>c1960034-e8a2-4b0a-b952-2c02e95c45d8</t>
  </si>
  <si>
    <t>2025-06-01 10:19:35</t>
  </si>
  <si>
    <t>2025-06-01 10:24:39</t>
  </si>
  <si>
    <t>3fcb6385-e03b-4a9c-a4d4-0b9b598c3eec</t>
  </si>
  <si>
    <t>2025-06-01 10:23:05</t>
  </si>
  <si>
    <t>2dd28485-c3e5-4753-b638-ac8f269392c3</t>
  </si>
  <si>
    <t>2025-06-01 10:20:25</t>
  </si>
  <si>
    <t>2c97a39f-7073-4641-a7ea-f8cd7cb77655</t>
  </si>
  <si>
    <t>2025-06-01 10:19:45</t>
  </si>
  <si>
    <t>195b480f-c9c2-42df-b024-62612686df13</t>
  </si>
  <si>
    <t>b9355b0c-bb55-4ae8-8c04-016fd545a69f</t>
  </si>
  <si>
    <t>2025-06-01 10:14:24</t>
  </si>
  <si>
    <t>2025-06-01 10:19:18</t>
  </si>
  <si>
    <t>aee1f614-86e1-4bfb-baa6-6e3ac9083cad</t>
  </si>
  <si>
    <t>2025-06-01 10:14:15</t>
  </si>
  <si>
    <t>75f0b70c-9473-41f5-a827-5a31975f541c</t>
  </si>
  <si>
    <t>2025-06-01 10:14:34</t>
  </si>
  <si>
    <t>358e64aa-7042-4ecf-9e84-0158a6e9e7c5</t>
  </si>
  <si>
    <t>f53c18c7-e245-4203-bb67-ff3f87e7720b</t>
  </si>
  <si>
    <t>2025-06-01 10:09:04</t>
  </si>
  <si>
    <t>2025-06-01 10:14:08</t>
  </si>
  <si>
    <t>f3d2348c-6e16-415f-8a2d-4e21a8a0ab6d</t>
  </si>
  <si>
    <t>2025-06-01 10:11:14</t>
  </si>
  <si>
    <t>e4fcc908-dcb1-4f80-8493-8586b517d4c4</t>
  </si>
  <si>
    <t>57d817e4-b170-42d6-9ac3-b40bae21ff6f</t>
  </si>
  <si>
    <t>2025-06-01 10:09:14</t>
  </si>
  <si>
    <t>52027bf9-5e95-441b-b57b-2fea369c31a2</t>
  </si>
  <si>
    <t>2025-06-01 10:09:34</t>
  </si>
  <si>
    <t>e65e1a2f-bf60-477d-8d37-cf287e10b90b</t>
  </si>
  <si>
    <t>2025-06-01 10:04:05</t>
  </si>
  <si>
    <t>2025-06-01 10:09:00</t>
  </si>
  <si>
    <t>daca179b-0e16-4cc5-9f08-0831d4177279</t>
  </si>
  <si>
    <t>S210</t>
  </si>
  <si>
    <t>2025-06-01 10:05:30</t>
  </si>
  <si>
    <t>d64a0065-c84a-43de-9167-e6623f89c521</t>
  </si>
  <si>
    <t>2025-06-01 10:03:56</t>
  </si>
  <si>
    <t>793b0c05-9d91-4680-92e7-53841530f7fa</t>
  </si>
  <si>
    <t>b82815e4-d328-4b34-b2d8-986a6ad125e6</t>
  </si>
  <si>
    <t>2025-06-01 09:58:45</t>
  </si>
  <si>
    <t>2025-06-01 10:03:40</t>
  </si>
  <si>
    <t>76f946ff-cfbb-44c5-9033-a68951cb4d95</t>
  </si>
  <si>
    <t>2025-06-01 09:59:15</t>
  </si>
  <si>
    <t>64b95e8d-172b-4226-99d2-3039939b7974</t>
  </si>
  <si>
    <t>S7</t>
  </si>
  <si>
    <t>2025-06-01 10:03:33</t>
  </si>
  <si>
    <t>429463f3-f6be-4779-8655-9b89f258c2ea</t>
  </si>
  <si>
    <t>2025-06-01 09:58:36</t>
  </si>
  <si>
    <t>3b96e8f7-bac8-4f12-91fb-75781e1ad97d</t>
  </si>
  <si>
    <t>f4952251-43c1-4ffa-8c4b-327d81367034</t>
  </si>
  <si>
    <t>2025-06-01 09:53:37</t>
  </si>
  <si>
    <t>2025-06-01 09:58:32</t>
  </si>
  <si>
    <t>832daf1e-b533-4dd4-a26a-6118b6739c0f</t>
  </si>
  <si>
    <t>2025-06-01 09:53:58</t>
  </si>
  <si>
    <t>82ade88d-add4-41b6-b2ae-9def2b2166a3</t>
  </si>
  <si>
    <t>S59</t>
  </si>
  <si>
    <t>2025-06-01 09:57:33</t>
  </si>
  <si>
    <t>75c7d3dc-6ec1-40fd-aa80-e12b3d8f5314</t>
  </si>
  <si>
    <t>2025-06-01 09:53:28</t>
  </si>
  <si>
    <t>181266ae-8518-41a8-9a62-76ca99caf486</t>
  </si>
  <si>
    <t>feaceae5-5083-4040-b4c5-8f15075bb060</t>
  </si>
  <si>
    <t>S179</t>
  </si>
  <si>
    <t>2025-06-01 09:50:25</t>
  </si>
  <si>
    <t>2025-06-01 09:53:24</t>
  </si>
  <si>
    <t>fa5505a2-265e-4b3a-92ea-21f214ca699e</t>
  </si>
  <si>
    <t>2025-06-01 09:48:20</t>
  </si>
  <si>
    <t>cb0a555e-6b8f-41a8-8b6e-aef1ecf13cf1</t>
  </si>
  <si>
    <t>2025-06-01 09:48:29</t>
  </si>
  <si>
    <t>9e07aa20-b9d6-4657-8b63-afd35ef07d21</t>
  </si>
  <si>
    <t>854423bf-a62f-446e-b35b-e0a11133b6f1</t>
  </si>
  <si>
    <t>2025-06-01 09:49:54</t>
  </si>
  <si>
    <t>e56020ee-ae5a-440b-8a4b-87a1d80743bc</t>
  </si>
  <si>
    <t>2025-06-01 09:43:49</t>
  </si>
  <si>
    <t>2025-06-01 09:48:13</t>
  </si>
  <si>
    <t>ad2caf10-eccd-4d3e-9d29-81d9ad8efa70</t>
  </si>
  <si>
    <t>2025-06-01 09:43:18</t>
  </si>
  <si>
    <t>9afcaaa9-fdc0-4554-a024-7233e66e823f</t>
  </si>
  <si>
    <t>2025-06-01 09:43:28</t>
  </si>
  <si>
    <t>92aac50b-103b-4934-bbe5-59f0362ea99b</t>
  </si>
  <si>
    <t>2025-06-01 09:43:09</t>
  </si>
  <si>
    <t>901e220f-f0fa-4559-a5e3-0a4d0b665baa</t>
  </si>
  <si>
    <t>bd6c6246-49fe-4915-9341-a96f5222e6a2</t>
  </si>
  <si>
    <t>S30</t>
  </si>
  <si>
    <t>2025-06-01 09:42:31</t>
  </si>
  <si>
    <t>2025-06-01 09:43:01</t>
  </si>
  <si>
    <t>1a71cdd7-65bb-4c73-b71b-36a0989e02e8</t>
  </si>
  <si>
    <t>2025-06-01 09:42:47</t>
  </si>
  <si>
    <t>f0442367-44a9-4779-abcd-4c7f465a4496</t>
  </si>
  <si>
    <t>S188</t>
  </si>
  <si>
    <t>2025-06-01 09:39:23</t>
  </si>
  <si>
    <t>db47b137-5c4f-4524-aa67-da9928ce38fc</t>
  </si>
  <si>
    <t>2025-06-01 09:37:36</t>
  </si>
  <si>
    <t>6f7f248e-69a0-4a8c-a786-83920b99f56a</t>
  </si>
  <si>
    <t>2025-06-01 09:37:27</t>
  </si>
  <si>
    <t>228686f7-02fe-40ec-a68f-0b3afcfdc1da</t>
  </si>
  <si>
    <t>d17303d9-90ce-4893-9d17-98cbb1248613</t>
  </si>
  <si>
    <t>2025-06-01 09:32:16</t>
  </si>
  <si>
    <t>2025-06-01 09:37:20</t>
  </si>
  <si>
    <t>c54b74ee-959d-4727-b4d7-e0825614820a</t>
  </si>
  <si>
    <t>7b4e59d0-4be8-4007-a0f0-15572c1d1fd4</t>
  </si>
  <si>
    <t>2025-06-01 09:32:25</t>
  </si>
  <si>
    <t>3e7940da-9680-4169-a076-ab026ec43804</t>
  </si>
  <si>
    <t>2025-06-01 09:35:18</t>
  </si>
  <si>
    <t>f99d0f11-e5d8-44ef-ba19-744304053f99</t>
  </si>
  <si>
    <t>2025-06-01 09:27:03</t>
  </si>
  <si>
    <t>2025-06-01 09:32:07</t>
  </si>
  <si>
    <t>f1b660ba-e46a-47cf-bc20-52569eb85d48</t>
  </si>
  <si>
    <t>2025-06-01 09:27:12</t>
  </si>
  <si>
    <t>bf2750ab-a1ca-4922-99cd-1f35b5288217</t>
  </si>
  <si>
    <t>0a746b56-f5e6-40b4-92eb-e9991fb6ae4c</t>
  </si>
  <si>
    <t>2025-06-01 09:27:22</t>
  </si>
  <si>
    <t>e2377f7c-fee0-4c61-9554-d56d9638a64e</t>
  </si>
  <si>
    <t>2025-06-01 09:21:52</t>
  </si>
  <si>
    <t>2025-06-01 09:26:56</t>
  </si>
  <si>
    <t>8d3470c5-7382-4bc1-b397-10da3cc20a11</t>
  </si>
  <si>
    <t>S77</t>
  </si>
  <si>
    <t>2025-06-01 09:25:39</t>
  </si>
  <si>
    <t>7af8110c-f913-42dc-a70d-273a914faba0</t>
  </si>
  <si>
    <t>2025-06-01 09:22:01</t>
  </si>
  <si>
    <t>47919ba3-2179-4bb6-977e-8110f64059a0</t>
  </si>
  <si>
    <t>efb56148-479b-4c6b-9cad-d04146536eb4</t>
  </si>
  <si>
    <t>2025-06-01 09:16:43</t>
  </si>
  <si>
    <t>2025-06-01 09:21:46</t>
  </si>
  <si>
    <t>aaccc7bd-a52f-4725-a956-0f83b2121ff2</t>
  </si>
  <si>
    <t>S198</t>
  </si>
  <si>
    <t>2025-06-01 09:18:28</t>
  </si>
  <si>
    <t>81960842-807b-40ab-8c66-416d3b75e8a3</t>
  </si>
  <si>
    <t>2025-06-01 09:16:42</t>
  </si>
  <si>
    <t>60e38914-5596-4293-ac9d-38dd36bcb1bc</t>
  </si>
  <si>
    <t>2025-06-01 09:17:02</t>
  </si>
  <si>
    <t>5bd20a1b-2d89-4a71-b7c9-9ae706863cb1</t>
  </si>
  <si>
    <t>2025-06-01 09:21:34</t>
  </si>
  <si>
    <t>8b97315c-d111-4070-8c8b-fe936706b5ba</t>
  </si>
  <si>
    <t>S11</t>
  </si>
  <si>
    <t>2025-06-01 09:16:22</t>
  </si>
  <si>
    <t>2025-06-01 09:16:33</t>
  </si>
  <si>
    <t>83240692-9f6c-4f64-a77f-8fdadc1ca0ae</t>
  </si>
  <si>
    <t>2025-06-01 09:16:03</t>
  </si>
  <si>
    <t>fb743c88-2c28-4a21-8d95-9b9315f628e1</t>
  </si>
  <si>
    <t>2025-06-01 09:10:59</t>
  </si>
  <si>
    <t>c910fde2-cfe5-42af-9b7a-4071e3f853ff</t>
  </si>
  <si>
    <t>2025-06-01 09:11:09</t>
  </si>
  <si>
    <t>b8514d90-566f-4e84-b134-3b2df09d3944</t>
  </si>
  <si>
    <t>af792de8-7271-42b0-9dd2-8dc2ba6eef77</t>
  </si>
  <si>
    <t>2025-06-01 09:11:19</t>
  </si>
  <si>
    <t>bd84fdac-d7f4-461c-9a12-686067223342</t>
  </si>
  <si>
    <t>2025-06-01 09:06:21</t>
  </si>
  <si>
    <t>2025-06-01 09:10:55</t>
  </si>
  <si>
    <t>bd6ca2de-bbd1-4997-b82b-427c99495c3b</t>
  </si>
  <si>
    <t>2025-06-01 09:05:51</t>
  </si>
  <si>
    <t>98638a74-a622-4b82-a117-2883f17a5e55</t>
  </si>
  <si>
    <t>4b2f976e-e1cc-4786-bf76-6ce7c1878919</t>
  </si>
  <si>
    <t>2025-06-01 09:06:40</t>
  </si>
  <si>
    <t>46a713ac-7731-4e9e-8c91-ac166916d8aa</t>
  </si>
  <si>
    <t>2025-06-01 09:07:01</t>
  </si>
  <si>
    <t>209ea64c-7310-45fe-80bb-6e221f6cd0f2</t>
  </si>
  <si>
    <t>2025-06-01 09:06:00</t>
  </si>
  <si>
    <t>0faafb3b-db73-48d5-ab75-e59e47a89cd6</t>
  </si>
  <si>
    <t>2025-06-01 09:05:10</t>
  </si>
  <si>
    <t>2025-06-01 09:05:41</t>
  </si>
  <si>
    <t>07e79942-4c84-4845-bf81-f0a7847c5eee</t>
  </si>
  <si>
    <t>S21</t>
  </si>
  <si>
    <t>2025-06-01 09:05:20</t>
  </si>
  <si>
    <t>e19d21fb-4829-4eec-b577-fe95bf0a3eff</t>
  </si>
  <si>
    <t>2025-06-01 09:04:40</t>
  </si>
  <si>
    <t>2025-06-01 09:05:11</t>
  </si>
  <si>
    <t>2ef14641-d156-4630-8a8e-49d19a442d79</t>
  </si>
  <si>
    <t>2025-06-01 09:04:50</t>
  </si>
  <si>
    <t>8191f28b-1e57-4739-a790-2fb0b989c003</t>
  </si>
  <si>
    <t>S29</t>
  </si>
  <si>
    <t>2025-06-01 09:04:12</t>
  </si>
  <si>
    <t>2025-06-01 09:04:41</t>
  </si>
  <si>
    <t>5d93f4af-1000-4d81-b4af-f6bf1032c5a6</t>
  </si>
  <si>
    <t>2025-06-01 09:04:30</t>
  </si>
  <si>
    <t>598a9c5e-47bc-4285-8bf7-0ee595ecfd15</t>
  </si>
  <si>
    <t>2025-06-01 09:04:20</t>
  </si>
  <si>
    <t>c1468156-5490-4b97-83bb-a9b7ebb625df</t>
  </si>
  <si>
    <t>2025-06-01 08:59:07</t>
  </si>
  <si>
    <t>2025-06-01 09:04:11</t>
  </si>
  <si>
    <t>862405e9-a965-438e-abba-6bdfa5d6d401</t>
  </si>
  <si>
    <t>761ee364-8066-46f3-950e-33eeebc5d6a8</t>
  </si>
  <si>
    <t>2025-06-01 08:59:17</t>
  </si>
  <si>
    <t>04dbbde8-7a78-471e-b6c3-8e535e0de631</t>
  </si>
  <si>
    <t>2025-06-01 08:59:27</t>
  </si>
  <si>
    <t>cfaeb8b6-b985-44b4-bdcd-26a9bf6c110f</t>
  </si>
  <si>
    <t>2025-06-01 08:54:25</t>
  </si>
  <si>
    <t>2025-06-01 08:58:59</t>
  </si>
  <si>
    <t>b61484c3-67ac-40e2-9dbd-20a3e96bbe2f</t>
  </si>
  <si>
    <t>2025-06-01 08:53:55</t>
  </si>
  <si>
    <t>b0ecf519-3bfe-46a4-942c-e349839af0c5</t>
  </si>
  <si>
    <t>2025-06-01 08:54:05</t>
  </si>
  <si>
    <t>18f8f689-a819-4f3e-882d-6668a345cd0b</t>
  </si>
  <si>
    <t>fddd95a7-d025-49af-ba31-d41d3d44e612</t>
  </si>
  <si>
    <t>2025-06-01 08:53:35</t>
  </si>
  <si>
    <t>2025-06-01 08:53:46</t>
  </si>
  <si>
    <t>a5e3e3c3-dc77-4466-9470-72555bf9f32a</t>
  </si>
  <si>
    <t>2025-06-01 08:48:52</t>
  </si>
  <si>
    <t>9b870070-e586-41b1-ab8a-7e51bafdca52</t>
  </si>
  <si>
    <t>2025-06-01 08:48:42</t>
  </si>
  <si>
    <t>63fde8ca-4fbf-4d35-bb32-a2473265df3e</t>
  </si>
  <si>
    <t>d8a0be30-a262-4578-884a-56b5da21cad5</t>
  </si>
  <si>
    <t>2025-06-01 08:43:30</t>
  </si>
  <si>
    <t>2025-06-01 08:48:33</t>
  </si>
  <si>
    <t>c9f162b9-5f50-430d-938c-db98a46ed1e7</t>
  </si>
  <si>
    <t>2025-06-01 08:43:39</t>
  </si>
  <si>
    <t>4d0372bd-97ea-44f9-ab07-a5984d4cdda8</t>
  </si>
  <si>
    <t>396c11d6-c9ef-4739-9fe7-cca25dc9c09e</t>
  </si>
  <si>
    <t>2025-06-01 08:43:49</t>
  </si>
  <si>
    <t>d7811358-dc0c-4a98-b6a8-3c9dd3fd31d9</t>
  </si>
  <si>
    <t>2025-06-01 08:38:19</t>
  </si>
  <si>
    <t>2025-06-01 08:43:23</t>
  </si>
  <si>
    <t>51f3dc43-8f56-4052-b42b-c29683a28cd2</t>
  </si>
  <si>
    <t>2025-06-01 08:39:08</t>
  </si>
  <si>
    <t>4b91a719-234b-4700-ba90-5e297695c55c</t>
  </si>
  <si>
    <t>2025-06-01 08:38:28</t>
  </si>
  <si>
    <t>1c68e255-d18b-461e-9ee7-69f5e7292d80</t>
  </si>
  <si>
    <t>dd7e2c11-9f9d-453d-a529-9a7e82d52d49</t>
  </si>
  <si>
    <t>2025-06-01 08:33:14</t>
  </si>
  <si>
    <t>2025-06-01 08:38:18</t>
  </si>
  <si>
    <t>21a443b7-caa1-478a-837e-7f83ad802e02</t>
  </si>
  <si>
    <t>2025-06-01 08:33:23</t>
  </si>
  <si>
    <t>203cbfbb-7d00-4540-9a71-61835fa78f3e</t>
  </si>
  <si>
    <t>d80c2e8b-f4f9-4df1-958d-7dc7c764eea9</t>
  </si>
  <si>
    <t>2025-06-01 08:28:10</t>
  </si>
  <si>
    <t>2025-06-01 08:33:04</t>
  </si>
  <si>
    <t>be5954d0-cb57-4979-a437-4d30ab04aa06</t>
  </si>
  <si>
    <t>2025-06-01 08:28:00</t>
  </si>
  <si>
    <t>9606a568-2d33-4bd5-af80-e4f7956353b8</t>
  </si>
  <si>
    <t>6e41634d-8f3e-48a6-a2c5-cc3de27e494d</t>
  </si>
  <si>
    <t>2025-06-01 08:28:20</t>
  </si>
  <si>
    <t>be9ac727-7088-4890-844c-db981a060e15</t>
  </si>
  <si>
    <t>2025-06-01 08:22:36</t>
  </si>
  <si>
    <t>2025-06-01 08:27:40</t>
  </si>
  <si>
    <t>8fde7101-85ee-47e9-bb6a-5fa17b39b0fb</t>
  </si>
  <si>
    <t>67f67fd9-09bb-4252-acb3-a9a3d16fdc4f</t>
  </si>
  <si>
    <t>2025-06-01 08:22:55</t>
  </si>
  <si>
    <t>60d3acdb-47f8-4388-92e1-96d4d5466c1d</t>
  </si>
  <si>
    <t>2025-06-01 08:22:45</t>
  </si>
  <si>
    <t>cca9cdf8-508f-4102-8133-44edf5617e25</t>
  </si>
  <si>
    <t>2025-06-01 08:18:38</t>
  </si>
  <si>
    <t>2025-06-01 08:22:32</t>
  </si>
  <si>
    <t>c6593fd3-74ac-4da8-bc8d-111b34710968</t>
  </si>
  <si>
    <t>2025-06-01 08:17:29</t>
  </si>
  <si>
    <t>bec86ffc-dbc4-4fbb-91f1-9c59fb40626c</t>
  </si>
  <si>
    <t>2025-06-01 08:18:28</t>
  </si>
  <si>
    <t>9596ab36-0aa1-4951-a507-eacec92ddc25</t>
  </si>
  <si>
    <t>2025-06-01 08:17:38</t>
  </si>
  <si>
    <t>7c0ef5f0-046a-422c-9769-88bb787ddf16</t>
  </si>
  <si>
    <t>401cd4e8-a783-4069-b893-e88108ca8e64</t>
  </si>
  <si>
    <t>2025-06-01 08:17:58</t>
  </si>
  <si>
    <t>ef84b349-e3a2-4b48-9d5d-0e8b785e8945</t>
  </si>
  <si>
    <t>2025-06-01 08:12:57</t>
  </si>
  <si>
    <t>2025-06-01 08:17:21</t>
  </si>
  <si>
    <t>9180395b-3efc-4f16-9bfc-11b781323879</t>
  </si>
  <si>
    <t>2025-06-01 08:12:27</t>
  </si>
  <si>
    <t>4d90fbfd-68a6-49ef-bc78-c1aabb80d239</t>
  </si>
  <si>
    <t>2025-06-01 08:12:18</t>
  </si>
  <si>
    <t>20041a7f-ff09-48a6-b1c7-1f02f735a811</t>
  </si>
  <si>
    <t>03f3fd67-1eb0-4f6d-9933-d937670b3551</t>
  </si>
  <si>
    <t>2025-06-01 08:12:47</t>
  </si>
  <si>
    <t>ff5e6790-1ba9-4b8e-87b5-67846d466267</t>
  </si>
  <si>
    <t>2025-06-01 08:07:46</t>
  </si>
  <si>
    <t>2025-06-01 08:12:10</t>
  </si>
  <si>
    <t>ac369d47-8d91-4b84-a7a5-1acb88c50f3a</t>
  </si>
  <si>
    <t>2025-06-01 08:07:07</t>
  </si>
  <si>
    <t>99cc8edd-6985-4fc2-ab04-f04c8759d47b</t>
  </si>
  <si>
    <t>2025-06-01 08:07:16</t>
  </si>
  <si>
    <t>5942a91d-2115-496d-97b5-429aff7c2d29</t>
  </si>
  <si>
    <t>2025-06-01 08:07:26</t>
  </si>
  <si>
    <t>3d1fbd62-3234-4ec8-be40-f905cb5db1d2</t>
  </si>
  <si>
    <t>cb5d5f17-9892-4354-ad1c-197c37ac08f3</t>
  </si>
  <si>
    <t>2025-06-01 08:01:55</t>
  </si>
  <si>
    <t>2025-06-01 08:06:59</t>
  </si>
  <si>
    <t>9da50d56-1782-4117-bfcc-290292f8d6fa</t>
  </si>
  <si>
    <t>S253</t>
  </si>
  <si>
    <t>2025-06-01 08:02:46</t>
  </si>
  <si>
    <t>82e9e2eb-398e-4f7d-bce8-61b823f96d6f</t>
  </si>
  <si>
    <t>2025-06-01 08:02:05</t>
  </si>
  <si>
    <t>7ee54f1c-6ea7-4ceb-baa5-c82f9f338f13</t>
  </si>
  <si>
    <t>ff5d7645-03e1-4818-a1f7-5fda9fa7cf90</t>
  </si>
  <si>
    <t>2025-06-01 07:56:45</t>
  </si>
  <si>
    <t>2025-06-01 08:01:48</t>
  </si>
  <si>
    <t>e9e3e19f-5411-43aa-b004-273fcea22fc7</t>
  </si>
  <si>
    <t>2025-06-01 07:56:54</t>
  </si>
  <si>
    <t>da2c83a5-0e69-4821-9313-f3b8e4833ef5</t>
  </si>
  <si>
    <t>3f7ec3f3-2832-420b-a8d6-d019af447437</t>
  </si>
  <si>
    <t>2025-06-01 07:59:14</t>
  </si>
  <si>
    <t>f72b1715-9628-471e-86f8-7fdc22148bdd</t>
  </si>
  <si>
    <t>2025-06-01 07:56:04</t>
  </si>
  <si>
    <t>2025-06-01 07:56:38</t>
  </si>
  <si>
    <t>97cd4de8-d01f-4145-b91e-22b479947b4d</t>
  </si>
  <si>
    <t>2025-06-01 07:55:54</t>
  </si>
  <si>
    <t>2025-06-01 07:56:08</t>
  </si>
  <si>
    <t>0a221eb1-39c6-4321-a354-3cac2df224fc</t>
  </si>
  <si>
    <t>2025-06-01 07:55:34</t>
  </si>
  <si>
    <t>fa3287c0-3680-4cdf-92db-31ab496cbb32</t>
  </si>
  <si>
    <t>2025-06-01 07:51:25</t>
  </si>
  <si>
    <t>2025-06-01 07:55:38</t>
  </si>
  <si>
    <t>d784d40c-ddd4-42b9-bf63-121a2d9da9ad</t>
  </si>
  <si>
    <t>2025-06-01 07:50:34</t>
  </si>
  <si>
    <t>d2526be8-0b9d-4bdb-928b-aa2643661714</t>
  </si>
  <si>
    <t>0bda1b48-1f48-46aa-8d63-06387f6e1f4e</t>
  </si>
  <si>
    <t>2025-06-01 07:50:43</t>
  </si>
  <si>
    <t>efc741a7-3b9b-4962-9e89-2f6aa12d4b5e</t>
  </si>
  <si>
    <t>2025-06-01 07:45:25</t>
  </si>
  <si>
    <t>2025-06-01 07:50:29</t>
  </si>
  <si>
    <t>d07f4ba1-2813-4761-8344-310e3c0cfde7</t>
  </si>
  <si>
    <t>8421fa67-fbdd-4cc4-8610-105a6e24a70e</t>
  </si>
  <si>
    <t>2025-06-01 07:45:34</t>
  </si>
  <si>
    <t>8052d67e-8aed-4a84-84dc-0a073bdd5f3a</t>
  </si>
  <si>
    <t>2025-06-01 07:46:25</t>
  </si>
  <si>
    <t>381405e5-43bc-4271-ba0c-45a85edf0928</t>
  </si>
  <si>
    <t>2025-06-01 07:45:55</t>
  </si>
  <si>
    <t>f6f17e4a-05d9-471c-8867-b76a0aa93176</t>
  </si>
  <si>
    <t>2025-06-01 07:39:49</t>
  </si>
  <si>
    <t>2025-06-01 07:45:22</t>
  </si>
  <si>
    <t>7d57b6c3-a3e3-4d8e-82b5-05614bf13999</t>
  </si>
  <si>
    <t>4c34a01f-c8d4-4e5d-8e67-d3d6167cac8a</t>
  </si>
  <si>
    <t>S323</t>
  </si>
  <si>
    <t>2025-06-01 07:39:59</t>
  </si>
  <si>
    <t>c5314310-8194-4c8e-a3fe-9d555f19f7cf</t>
  </si>
  <si>
    <t>2025-06-01 07:35:16</t>
  </si>
  <si>
    <t>2025-06-01 07:39:40</t>
  </si>
  <si>
    <t>7147603b-0460-4ffc-9b9b-defbb58619bf</t>
  </si>
  <si>
    <t>2025-06-01 07:34:36</t>
  </si>
  <si>
    <t>652e4dbf-c147-49df-8231-965f3d689342</t>
  </si>
  <si>
    <t>4d1cd79e-bd39-4a26-b1c7-78061d2abf96</t>
  </si>
  <si>
    <t>2025-06-01 07:34:46</t>
  </si>
  <si>
    <t>dc1cd988-d886-4862-bfc2-4933627511e8</t>
  </si>
  <si>
    <t>2025-06-01 07:29:28</t>
  </si>
  <si>
    <t>2025-06-01 07:34:32</t>
  </si>
  <si>
    <t>d6da93bb-e284-4b58-b1b4-30ce19ee40c4</t>
  </si>
  <si>
    <t>9f2f6603-d5b9-4beb-b21d-eb037d21e5d8</t>
  </si>
  <si>
    <t>S201</t>
  </si>
  <si>
    <t>2025-06-01 07:31:11</t>
  </si>
  <si>
    <t>97524b59-cb06-4d11-a339-a3fcb8f22ebe</t>
  </si>
  <si>
    <t>S211</t>
  </si>
  <si>
    <t>2025-06-01 07:31:01</t>
  </si>
  <si>
    <t>8af023db-64d1-4c40-9eae-abb016bc493f</t>
  </si>
  <si>
    <t>2025-06-01 07:29:37</t>
  </si>
  <si>
    <t>32dafb27-6039-48e5-87d8-bb9ed68e0269</t>
  </si>
  <si>
    <t>S231</t>
  </si>
  <si>
    <t>2025-06-01 07:30:41</t>
  </si>
  <si>
    <t>ce953e8f-e104-4b01-a449-c472436867f7</t>
  </si>
  <si>
    <t>2025-06-01 07:24:21</t>
  </si>
  <si>
    <t>2025-06-01 07:29:24</t>
  </si>
  <si>
    <t>9081124e-b04f-4b96-9139-dbe008a9edbf</t>
  </si>
  <si>
    <t>2025-06-01 07:24:30</t>
  </si>
  <si>
    <t>52755653-4938-43b8-8232-8874c4051c53</t>
  </si>
  <si>
    <t>3925de68-4f64-4222-ae01-994465f0c603</t>
  </si>
  <si>
    <t>2025-06-01 07:27:09</t>
  </si>
  <si>
    <t>11c52356-c9a9-4086-86db-012b2749f2b7</t>
  </si>
  <si>
    <t>2025-06-01 07:26:39</t>
  </si>
  <si>
    <t>d00ddb4d-7c7e-41f9-9765-ae3b4e7c2aeb</t>
  </si>
  <si>
    <t>2025-06-01 07:19:10</t>
  </si>
  <si>
    <t>2025-06-01 07:24:13</t>
  </si>
  <si>
    <t>b3056422-5c3d-4c55-83d3-0f1cee8b7591</t>
  </si>
  <si>
    <t>2025-06-01 07:19:49</t>
  </si>
  <si>
    <t>919c64c2-202c-47da-9c7c-e8a29c5a41bd</t>
  </si>
  <si>
    <t>2025-06-01 07:19:19</t>
  </si>
  <si>
    <t>7c14fcf0-a922-4415-9478-b3a0fe365412</t>
  </si>
  <si>
    <t>5c032e86-6511-4e95-a0de-c8bd08eb5ad8</t>
  </si>
  <si>
    <t>2025-06-01 07:19:39</t>
  </si>
  <si>
    <t>b527228f-0c7a-40e3-b132-31ad8de3b10f</t>
  </si>
  <si>
    <t>2025-06-01 07:13:56</t>
  </si>
  <si>
    <t>2025-06-01 07:18:59</t>
  </si>
  <si>
    <t>24ce56f0-ca4d-425a-bfa0-54a2f05e3edb</t>
  </si>
  <si>
    <t>10d55942-33a6-4d23-98ce-c98ac233f817</t>
  </si>
  <si>
    <t>2025-06-01 07:14:05</t>
  </si>
  <si>
    <t>de73fde7-c0ee-44cc-b146-b3a4a7aa1b66</t>
  </si>
  <si>
    <t>2025-06-01 07:08:51</t>
  </si>
  <si>
    <t>2025-06-01 07:13:45</t>
  </si>
  <si>
    <t>d7e57b11-ef2d-44c9-bb90-fa380b433e83</t>
  </si>
  <si>
    <t>2025-06-01 07:08:42</t>
  </si>
  <si>
    <t>7cb9716d-c573-4639-9932-ed606c379aa3</t>
  </si>
  <si>
    <t>c0e2697b-921b-4dc4-8119-39b255151c55</t>
  </si>
  <si>
    <t>2025-06-01 07:03:31</t>
  </si>
  <si>
    <t>2025-06-01 07:08:25</t>
  </si>
  <si>
    <t>b476a598-4dd3-4b40-b829-e58c9dbffd68</t>
  </si>
  <si>
    <t>2025-06-01 07:03:41</t>
  </si>
  <si>
    <t>20f15b6a-3cd8-45fd-890d-155c4917fcdd</t>
  </si>
  <si>
    <t>2025-06-01 07:03:22</t>
  </si>
  <si>
    <t>156cced5-011d-44c3-b702-0feff7abaa38</t>
  </si>
  <si>
    <t>145018de-af3f-4cb0-b2d3-4c9494213f3f</t>
  </si>
  <si>
    <t>S51</t>
  </si>
  <si>
    <t>2025-06-01 07:07:34</t>
  </si>
  <si>
    <t>ca6dd354-de1c-49e8-94d8-ed0f655fddac</t>
  </si>
  <si>
    <t>S27</t>
  </si>
  <si>
    <t>2025-06-01 07:02:51</t>
  </si>
  <si>
    <t>2025-06-01 07:03:18</t>
  </si>
  <si>
    <t>ada030ea-45eb-4a2b-ac45-a65c58166942</t>
  </si>
  <si>
    <t>2025-06-01 06:58:24</t>
  </si>
  <si>
    <t>9f6d4e14-6046-4ca6-aaab-0a897b40e958</t>
  </si>
  <si>
    <t>S242</t>
  </si>
  <si>
    <t>2025-06-01 06:59:16</t>
  </si>
  <si>
    <t>9b36c627-3ab9-4185-9c3a-4587c1db7b80</t>
  </si>
  <si>
    <t>2025-06-01 06:58:15</t>
  </si>
  <si>
    <t>7344f749-d302-4752-ba5e-4082024a7a9b</t>
  </si>
  <si>
    <t>2025-06-01 07:02:34</t>
  </si>
  <si>
    <t>499c7478-0d80-4463-80dd-6c436a8bab60</t>
  </si>
  <si>
    <t>da53d4a2-a028-4433-8c8e-1ef6fc8ddb40</t>
  </si>
  <si>
    <t>2025-06-01 06:53:55</t>
  </si>
  <si>
    <t>2025-06-01 06:58:10</t>
  </si>
  <si>
    <t>c775b273-3a9d-4fa5-94ea-a19c551b2669</t>
  </si>
  <si>
    <t>2025-06-01 06:53:15</t>
  </si>
  <si>
    <t>a70bdf55-6f31-4770-b3b0-783e15e01618</t>
  </si>
  <si>
    <t>2025-06-01 06:53:06</t>
  </si>
  <si>
    <t>300a5575-48d4-4158-b57a-c949dacc1e68</t>
  </si>
  <si>
    <t>2025-06-01 06:53:25</t>
  </si>
  <si>
    <t>2cbe7df9-a586-4a3f-b32a-96cac74963f9</t>
  </si>
  <si>
    <t>2025-06-01 06:54:05</t>
  </si>
  <si>
    <t>1ecf6015-26a9-4217-8a8f-72fb5ae3d2a7</t>
  </si>
  <si>
    <t>197d3c37-0b92-4159-909e-d44dd015ecc3</t>
  </si>
  <si>
    <t>2025-06-01 06:52:25</t>
  </si>
  <si>
    <t>2025-06-01 06:52:56</t>
  </si>
  <si>
    <t>e5165c44-a1e0-432e-9a08-979667c2be1e</t>
  </si>
  <si>
    <t>2025-06-01 06:52:15</t>
  </si>
  <si>
    <t>2025-06-01 06:52:26</t>
  </si>
  <si>
    <t>c686c9f4-c529-46a8-a794-2a96ce3759e0</t>
  </si>
  <si>
    <t>2025-06-01 06:51:56</t>
  </si>
  <si>
    <t>6365c396-ba21-4d6f-8507-f2e4085f5fed</t>
  </si>
  <si>
    <t>4d9fca68-32cd-43ec-9366-700fc0563493</t>
  </si>
  <si>
    <t>2025-06-01 06:52:05</t>
  </si>
  <si>
    <t>45ad1a65-f723-4b7f-88ee-dd320bcb9c78</t>
  </si>
  <si>
    <t>f2f12ba7-4ebd-48b4-a313-80ad1a2792a7</t>
  </si>
  <si>
    <t>2025-06-01 06:47:02</t>
  </si>
  <si>
    <t>9f8bf204-1688-433c-9c07-9b9676d34bd5</t>
  </si>
  <si>
    <t>2025-06-01 06:47:12</t>
  </si>
  <si>
    <t>8a585739-d618-4155-a5ab-29a219820654</t>
  </si>
  <si>
    <t>2025-06-01 06:46:53</t>
  </si>
  <si>
    <t>343f3d95-8332-4d26-9403-59e7d4c54319</t>
  </si>
  <si>
    <t>fbb8f9ea-f7d1-45b7-8aac-6f6cfd4c7be5</t>
  </si>
  <si>
    <t>2025-06-01 06:41:27</t>
  </si>
  <si>
    <t>2025-06-01 06:46:51</t>
  </si>
  <si>
    <t>6754be14-7d51-446d-98a3-d04d66abc07d</t>
  </si>
  <si>
    <t>2025-06-01 06:41:18</t>
  </si>
  <si>
    <t>244effc5-fe35-4bd9-aa13-ee94ab743eab</t>
  </si>
  <si>
    <t>07f586c3-fe3f-44ea-95d0-715289b8dda6</t>
  </si>
  <si>
    <t>2025-06-01 06:41:37</t>
  </si>
  <si>
    <t>9c8a6c54-c06e-4220-a001-5c4df886089d</t>
  </si>
  <si>
    <t>2025-06-01 06:36:24</t>
  </si>
  <si>
    <t>2025-06-01 06:41:08</t>
  </si>
  <si>
    <t>8a8e86e9-af8f-4e62-88ac-d447408e9e66</t>
  </si>
  <si>
    <t>2025-06-01 06:36:14</t>
  </si>
  <si>
    <t>3de39fdc-8b69-478e-90aa-68da61a10e12</t>
  </si>
  <si>
    <t>2025-06-01 06:36:04</t>
  </si>
  <si>
    <t>3840aada-dd38-4b4f-97d6-3e1ccbe46ef2</t>
  </si>
  <si>
    <t>2025-06-01 06:36:05</t>
  </si>
  <si>
    <t>ac09edf8-66e5-4642-a7df-2867a6852531</t>
  </si>
  <si>
    <t>2025-06-01 06:31:11</t>
  </si>
  <si>
    <t>2025-06-01 06:35:55</t>
  </si>
  <si>
    <t>a96b0d3a-9ead-4be1-9b58-cec6d33839b5</t>
  </si>
  <si>
    <t>2025-06-01 06:30:52</t>
  </si>
  <si>
    <t>2a4815e5-ac4a-45b6-b052-471273d7495e</t>
  </si>
  <si>
    <t>2025-06-01 06:31:01</t>
  </si>
  <si>
    <t>2072bba0-a9f9-44b7-9ffb-eeee706bae7f</t>
  </si>
  <si>
    <t>8218d5da-eb1c-4b3e-8828-603b7a571c0d</t>
  </si>
  <si>
    <t>2025-06-01 06:25:47</t>
  </si>
  <si>
    <t>2025-06-01 06:30:41</t>
  </si>
  <si>
    <t>776d3653-2c18-41a8-bf65-81cacae71d5d</t>
  </si>
  <si>
    <t>2025-06-01 06:25:38</t>
  </si>
  <si>
    <t>7296adaf-6ded-42d6-b484-cc3144015867</t>
  </si>
  <si>
    <t>b2f821cc-fb62-40eb-a85f-f7f9b74c02fe</t>
  </si>
  <si>
    <t>2025-06-01 06:19:54</t>
  </si>
  <si>
    <t>2025-06-01 06:25:27</t>
  </si>
  <si>
    <t>9e6d1e9e-53b4-4521-8f43-b7746053a5ee</t>
  </si>
  <si>
    <t>S151</t>
  </si>
  <si>
    <t>2025-06-01 06:22:56</t>
  </si>
  <si>
    <t>43df7d34-125e-447f-a61b-cf466dd9eb5e</t>
  </si>
  <si>
    <t>2025-06-01 06:20:03</t>
  </si>
  <si>
    <t>099c89e1-b8ce-4ea1-bc8c-e74dfe4937da</t>
  </si>
  <si>
    <t>c1366ace-6565-4807-a820-ec79c18a878d</t>
  </si>
  <si>
    <t>2025-06-01 06:14:43</t>
  </si>
  <si>
    <t>2025-06-01 06:19:46</t>
  </si>
  <si>
    <t>b2111fae-2448-4e5c-8e82-112fbecc72fb</t>
  </si>
  <si>
    <t>2025-06-01 06:15:02</t>
  </si>
  <si>
    <t>6c9e364f-aafe-4f83-980c-fda554ae3a5b</t>
  </si>
  <si>
    <t>2025-06-01 06:15:22</t>
  </si>
  <si>
    <t>3d71d36b-8f14-4a73-b327-e263f396a079</t>
  </si>
  <si>
    <t>2025-06-01 06:14:52</t>
  </si>
  <si>
    <t>05a6d58d-a2fc-4437-8ea1-77abb2f3c651</t>
  </si>
  <si>
    <t>f8e7969b-bdb4-4664-9665-5827eb309456</t>
  </si>
  <si>
    <t>2025-06-01 06:09:01</t>
  </si>
  <si>
    <t>2025-06-01 06:14:25</t>
  </si>
  <si>
    <t>abbb0461-3ded-430d-935b-1dbfd41c248d</t>
  </si>
  <si>
    <t>2025-06-01 06:08:52</t>
  </si>
  <si>
    <t>aaa6c313-f003-4eed-93e6-194531787528</t>
  </si>
  <si>
    <t>S111</t>
  </si>
  <si>
    <t>2025-06-01 06:12:34</t>
  </si>
  <si>
    <t>818b1e7a-31bd-4f2a-aad5-6be267a77ee5</t>
  </si>
  <si>
    <t>268bfe79-1d59-4b3d-9456-4aade4cfb344</t>
  </si>
  <si>
    <t>2025-06-01 06:09:21</t>
  </si>
  <si>
    <t>fcebce12-4819-42fd-a164-c1a7460f67be</t>
  </si>
  <si>
    <t>2025-06-01 06:03:47</t>
  </si>
  <si>
    <t>2025-06-01 06:08:42</t>
  </si>
  <si>
    <t>ace3d2e2-dfdf-471c-80de-20d8cd7ead28</t>
  </si>
  <si>
    <t>2025-06-01 06:03:38</t>
  </si>
  <si>
    <t>68690a4a-68c6-467f-a531-98cad90aa55c</t>
  </si>
  <si>
    <t>961efbed-73c5-40bc-b873-20f45333d5a2</t>
  </si>
  <si>
    <t>2025-06-01 05:58:46</t>
  </si>
  <si>
    <t>2025-06-01 06:03:30</t>
  </si>
  <si>
    <t>7c80a68d-95a1-4d70-9717-eae61fb5500a</t>
  </si>
  <si>
    <t>2025-06-01 05:58:36</t>
  </si>
  <si>
    <t>5b869d32-ca92-46d4-9c39-2677c4af207b</t>
  </si>
  <si>
    <t>2025-06-01 05:58:27</t>
  </si>
  <si>
    <t>2baa3656-1539-43f2-97c3-2f3181ec78d3</t>
  </si>
  <si>
    <t>2025-06-01 05:59:06</t>
  </si>
  <si>
    <t>007f1c80-cae9-432d-95f0-6c89ebf0f0e4</t>
  </si>
  <si>
    <t>fae170c3-6d95-46e8-b104-412d22f1aed9</t>
  </si>
  <si>
    <t>2025-06-01 05:52:52</t>
  </si>
  <si>
    <t>2025-06-01 05:58:16</t>
  </si>
  <si>
    <t>86b34246-9ed9-4411-904e-027c2c62bd38</t>
  </si>
  <si>
    <t>2025-06-01 05:53:22</t>
  </si>
  <si>
    <t>50653cab-7647-437d-b951-f59ee4506bc7</t>
  </si>
  <si>
    <t>2025-06-01 05:52:43</t>
  </si>
  <si>
    <t>3ad8a4c3-d287-4854-8dae-e1cb63ee47fa</t>
  </si>
  <si>
    <t>01c171fb-35e0-4efb-9992-5503425be3ad</t>
  </si>
  <si>
    <t>2025-06-01 05:53:02</t>
  </si>
  <si>
    <t>ecebc759-831a-4b28-a647-6997f6c5bc3a</t>
  </si>
  <si>
    <t>2025-06-01 05:48:06</t>
  </si>
  <si>
    <t>2025-06-01 05:52:41</t>
  </si>
  <si>
    <t>6e014ba3-2051-48eb-af9c-93058ff9f3d9</t>
  </si>
  <si>
    <t>2025-06-01 05:47:37</t>
  </si>
  <si>
    <t>3dbbf67a-1041-4140-b9b0-4d4c3ed8115e</t>
  </si>
  <si>
    <t>2025-06-01 05:49:06</t>
  </si>
  <si>
    <t>383f9700-c619-4b27-8e2b-74426039433b</t>
  </si>
  <si>
    <t>2025-06-01 05:47:46</t>
  </si>
  <si>
    <t>286e242e-38cf-44f5-8e75-8b9dd41daed5</t>
  </si>
  <si>
    <t>2025-06-01 05:48:36</t>
  </si>
  <si>
    <t>0a7a814c-3340-4a30-b411-0cb547840f25</t>
  </si>
  <si>
    <t>f0f1dcc1-546e-4eda-a6b1-10aed6cd4fe8</t>
  </si>
  <si>
    <t>2025-06-01 05:42:26</t>
  </si>
  <si>
    <t>2025-06-01 05:47:29</t>
  </si>
  <si>
    <t>eec1a874-d690-4948-a742-57174f4c2571</t>
  </si>
  <si>
    <t>c51a8dd4-247b-4418-a82a-1839dbcf334d</t>
  </si>
  <si>
    <t>2025-06-01 05:43:38</t>
  </si>
  <si>
    <t>4e647e09-f175-4d7c-b2cb-0e30f282a2fb</t>
  </si>
  <si>
    <t>2025-06-01 05:42:35</t>
  </si>
  <si>
    <t>f5f69ddf-0238-433a-8bc7-ea988a66e5cf</t>
  </si>
  <si>
    <t>2025-06-01 05:41:55</t>
  </si>
  <si>
    <t>2025-06-01 05:42:18</t>
  </si>
  <si>
    <t>98340aad-c158-4dba-8120-3691369843da</t>
  </si>
  <si>
    <t>2025-06-01 05:37:15</t>
  </si>
  <si>
    <t>748cdcb3-71d2-4f61-8eaf-e44b5b782dd3</t>
  </si>
  <si>
    <t>35d32929-2606-4a04-afab-8698f9046da8</t>
  </si>
  <si>
    <t>2025-06-01 05:37:24</t>
  </si>
  <si>
    <t>9b5c472b-cb8c-498e-9653-fd814657b04b</t>
  </si>
  <si>
    <t>2025-06-01 05:32:03</t>
  </si>
  <si>
    <t>2025-06-01 05:37:07</t>
  </si>
  <si>
    <t>9638aaa4-cb66-4ca6-8f54-065b25b24d49</t>
  </si>
  <si>
    <t>56dc2f28-fc50-4982-8135-f7cefde5f7b4</t>
  </si>
  <si>
    <t>2025-06-01 05:32:12</t>
  </si>
  <si>
    <t>4876c2bb-987e-4b47-ac49-7cd42371b08c</t>
  </si>
  <si>
    <t>2025-06-01 05:33:37</t>
  </si>
  <si>
    <t>86ff6618-2da1-441a-8e7a-c8086b1e603d</t>
  </si>
  <si>
    <t>2025-06-01 05:27:22</t>
  </si>
  <si>
    <t>2025-06-01 05:31:56</t>
  </si>
  <si>
    <t>854f9191-9525-49c4-94bf-00d7b8d7e7d0</t>
  </si>
  <si>
    <t>2025-06-01 05:26:53</t>
  </si>
  <si>
    <t>74b90894-d678-41a7-a4a5-332cb3fa5720</t>
  </si>
  <si>
    <t>2025-06-01 05:27:42</t>
  </si>
  <si>
    <t>26bcd78f-463f-4d89-969d-6c2359e1a1ce</t>
  </si>
  <si>
    <t>224ae9ca-f14a-4cec-9f4f-8426d696ea65</t>
  </si>
  <si>
    <t>2025-06-01 05:27:02</t>
  </si>
  <si>
    <t>dfdd5c8b-dd70-455d-9995-cbc3c161640e</t>
  </si>
  <si>
    <t>2025-06-01 05:21:39</t>
  </si>
  <si>
    <t>2025-06-01 05:26:43</t>
  </si>
  <si>
    <t>d0467899-90ce-4ae5-bf7a-b138e0233f05</t>
  </si>
  <si>
    <t>41bcae3e-3b5f-426a-b654-e9d12899c7c9</t>
  </si>
  <si>
    <t>2025-06-01 05:21:48</t>
  </si>
  <si>
    <t>60c57f03-f898-42f6-9a7e-b9969630e709</t>
  </si>
  <si>
    <t>2025-06-01 05:16:38</t>
  </si>
  <si>
    <t>2025-06-01 05:21:33</t>
  </si>
  <si>
    <t>526d1a4a-fe95-4170-81a9-1e8877644d50</t>
  </si>
  <si>
    <t>2025-06-01 05:17:19</t>
  </si>
  <si>
    <t>4e612eb5-b05d-482c-88b4-d675e4ca6a9c</t>
  </si>
  <si>
    <t>2025-06-01 05:16:49</t>
  </si>
  <si>
    <t>20da45dc-0436-439b-a14c-91507d61be12</t>
  </si>
  <si>
    <t>2025-06-01 05:16:29</t>
  </si>
  <si>
    <t>14ee6fa1-2522-4bf2-a424-c2dbbdfc77cc</t>
  </si>
  <si>
    <t>ab0a3ac8-d9f7-45e8-83d7-1d4251bddb17</t>
  </si>
  <si>
    <t>2025-06-01 05:15:58</t>
  </si>
  <si>
    <t>2025-06-01 05:16:20</t>
  </si>
  <si>
    <t>6e88e6f0-a431-4204-9f2c-cb5afa25fea0</t>
  </si>
  <si>
    <t>2025-06-01 05:16:08</t>
  </si>
  <si>
    <t>179c7de0-9776-40a2-a8b1-6bc566600459</t>
  </si>
  <si>
    <t>2025-06-01 05:15:48</t>
  </si>
  <si>
    <t>4ef64b1d-9037-4d6c-b76c-c4a059d8fc81</t>
  </si>
  <si>
    <t>2025-06-01 05:15:37</t>
  </si>
  <si>
    <t>2025-06-01 05:15:50</t>
  </si>
  <si>
    <t>19aff8a7-a2ba-4dd4-8b50-8bd05350328e</t>
  </si>
  <si>
    <t>2025-06-01 05:15:17</t>
  </si>
  <si>
    <t>e3f8d519-e294-4f00-a249-2a5452b68adf</t>
  </si>
  <si>
    <t>2025-06-01 05:14:51</t>
  </si>
  <si>
    <t>2025-06-01 05:15:20</t>
  </si>
  <si>
    <t>c3091f71-1f75-40d5-88db-08f902de55fc</t>
  </si>
  <si>
    <t>6df06532-4e08-4780-979c-73f74309f5fc</t>
  </si>
  <si>
    <t>5d5b05aa-ca93-4be3-a751-ae628753d092</t>
  </si>
  <si>
    <t>2025-06-01 05:15:07</t>
  </si>
  <si>
    <t>84121904-2389-47cd-9724-42c879463622</t>
  </si>
  <si>
    <t>2025-06-01 05:09:47</t>
  </si>
  <si>
    <t>2025-06-01 05:14:50</t>
  </si>
  <si>
    <t>585d2e62-e721-4f91-820d-991814aebcaa</t>
  </si>
  <si>
    <t>2025-06-01 05:09:56</t>
  </si>
  <si>
    <t>5309af29-263b-4e0b-a1ac-694f80d18a4f</t>
  </si>
  <si>
    <t>2d2b7b42-81e9-45a9-b902-2a7f23e38f90</t>
  </si>
  <si>
    <t>S209</t>
  </si>
  <si>
    <t>2025-06-01 05:11:21</t>
  </si>
  <si>
    <t>ff0a0a96-67db-44ec-8d8e-3697596787ff</t>
  </si>
  <si>
    <t>2025-06-01 05:04:48</t>
  </si>
  <si>
    <t>2025-06-01 05:09:43</t>
  </si>
  <si>
    <t>b48889e4-ab64-4b34-8922-eb99164d6491</t>
  </si>
  <si>
    <t>2025-06-01 05:04:39</t>
  </si>
  <si>
    <t>93feac27-0d5c-428a-bbe0-e7209a98941c</t>
  </si>
  <si>
    <t>S129</t>
  </si>
  <si>
    <t>2025-06-01 05:07:34</t>
  </si>
  <si>
    <t>881c7e21-bddb-4696-a691-3de07a8fe4f9</t>
  </si>
  <si>
    <t>2025-06-01 05:05:08</t>
  </si>
  <si>
    <t>4d51d599-64fd-4467-a08b-30d3d3c26547</t>
  </si>
  <si>
    <t>504f95ff-dc25-4d70-9da0-80399b19946d</t>
  </si>
  <si>
    <t>2025-06-01 04:59:37</t>
  </si>
  <si>
    <t>2025-06-01 05:04:32</t>
  </si>
  <si>
    <t>2fce031c-0588-4f60-afe6-707a755b3325</t>
  </si>
  <si>
    <t>S78</t>
  </si>
  <si>
    <t>2025-06-01 05:03:14</t>
  </si>
  <si>
    <t>20dbe622-c715-4577-bdab-f6c065425727</t>
  </si>
  <si>
    <t>2025-06-01 04:59:28</t>
  </si>
  <si>
    <t>00748c40-92e1-43d7-be48-95125f970986</t>
  </si>
  <si>
    <t>67a05b61-465e-4466-abed-e53c3d1b8b47</t>
  </si>
  <si>
    <t>2025-06-01 04:54:14</t>
  </si>
  <si>
    <t>2025-06-01 04:59:18</t>
  </si>
  <si>
    <t>59ea4c24-5d88-4e32-b3d3-0a96c6b1b89d</t>
  </si>
  <si>
    <t>3273f959-624c-4787-8287-614e24a76f24</t>
  </si>
  <si>
    <t>2025-06-01 04:54:23</t>
  </si>
  <si>
    <t>f7010917-7516-4497-8914-c45146ddb386</t>
  </si>
  <si>
    <t>2025-06-01 04:49:03</t>
  </si>
  <si>
    <t>2025-06-01 04:53:58</t>
  </si>
  <si>
    <t>d501eefd-08d6-41a4-aed7-1efea4f244e8</t>
  </si>
  <si>
    <t>2025-06-01 04:53:34</t>
  </si>
  <si>
    <t>5acad6bd-b9bd-41a6-987e-4c92dfd85437</t>
  </si>
  <si>
    <t>2025-06-01 04:48:54</t>
  </si>
  <si>
    <t>33f78805-41b2-45a4-98c1-432a2e2da11f</t>
  </si>
  <si>
    <t>29b88699-7299-4905-a1ad-614825a146ed</t>
  </si>
  <si>
    <t>2025-06-01 04:49:23</t>
  </si>
  <si>
    <t>ebf58760-a927-4e72-b2f1-2f0fc5176d19</t>
  </si>
  <si>
    <t>2025-06-01 04:48:34</t>
  </si>
  <si>
    <t>2025-06-01 04:48:46</t>
  </si>
  <si>
    <t>708d2944-b319-4ca6-a45f-3c7b82489e05</t>
  </si>
  <si>
    <t>2025-06-01 04:43:51</t>
  </si>
  <si>
    <t>2ad7e99b-3519-4609-8ae4-f96ede155d1e</t>
  </si>
  <si>
    <t>2025-06-01 04:44:01</t>
  </si>
  <si>
    <t>1c9c5dd7-e6ba-463e-817e-ca0a41ef6542</t>
  </si>
  <si>
    <t>2025-06-01 04:43:42</t>
  </si>
  <si>
    <t>055a5aa0-ae40-46fe-9805-0518f1a6efda</t>
  </si>
  <si>
    <t>870bba90-e425-4965-87ee-454928169005</t>
  </si>
  <si>
    <t>2025-06-01 04:39:21</t>
  </si>
  <si>
    <t>2025-06-01 04:43:35</t>
  </si>
  <si>
    <t>7a2b23a3-4b0b-4399-a146-86814a9d191b</t>
  </si>
  <si>
    <t>2025-06-01 04:38:40</t>
  </si>
  <si>
    <t>54ddc6b6-e162-49ec-99ce-325e50fab521</t>
  </si>
  <si>
    <t>2025-06-01 04:38:31</t>
  </si>
  <si>
    <t>01fc2be7-5f95-482f-a4ba-a015dba669c8</t>
  </si>
  <si>
    <t>b47cd864-afce-4570-a6e7-7f1cadec6e80</t>
  </si>
  <si>
    <t>2025-06-01 04:36:34</t>
  </si>
  <si>
    <t>2025-06-01 04:38:27</t>
  </si>
  <si>
    <t>b3adb58c-5bc3-4417-a612-521eb3de643f</t>
  </si>
  <si>
    <t>2025-06-01 04:33:23</t>
  </si>
  <si>
    <t>a52e6bb7-df6f-484c-8489-56162bed70cd</t>
  </si>
  <si>
    <t>38a8ca5c-086d-44ed-b778-e5283d03b786</t>
  </si>
  <si>
    <t>2025-06-01 04:34:02</t>
  </si>
  <si>
    <t>03249e98-c99c-4178-ac2b-6ae27c511784</t>
  </si>
  <si>
    <t>2025-06-01 04:33:32</t>
  </si>
  <si>
    <t>96a9ca53-5c1b-4815-a04c-8bddbc105e95</t>
  </si>
  <si>
    <t>2025-06-01 04:28:10</t>
  </si>
  <si>
    <t>2025-06-01 04:33:13</t>
  </si>
  <si>
    <t>2d092fa7-2519-45dc-9b49-c399e8c65667</t>
  </si>
  <si>
    <t>242ee801-fc2a-496b-bbcb-58d6ff045fdc</t>
  </si>
  <si>
    <t>2025-06-01 04:28:19</t>
  </si>
  <si>
    <t>5aa86c2b-8198-4e49-bb07-ce9b3ca318dc</t>
  </si>
  <si>
    <t>2025-06-01 04:22:58</t>
  </si>
  <si>
    <t>2025-06-01 04:28:02</t>
  </si>
  <si>
    <t>46419845-3808-4d88-90c1-0a38ee48e9a5</t>
  </si>
  <si>
    <t>2649c855-3559-461c-80a8-005f26bc6805</t>
  </si>
  <si>
    <t>2025-06-01 04:23:07</t>
  </si>
  <si>
    <t>031818ae-312e-47ba-a8f4-4f553b19e4bf</t>
  </si>
  <si>
    <t>2025-06-01 04:23:48</t>
  </si>
  <si>
    <t>fd4644d4-8af3-462d-bde4-8f54323eeb5a</t>
  </si>
  <si>
    <t>2025-06-01 04:17:17</t>
  </si>
  <si>
    <t>2025-06-01 04:22:50</t>
  </si>
  <si>
    <t>d4fd3dad-9768-4830-885e-ec996a8f8d8c</t>
  </si>
  <si>
    <t>2025-06-01 04:17:26</t>
  </si>
  <si>
    <t>af442550-3021-4eb2-a1ff-d72ed5decb98</t>
  </si>
  <si>
    <t>S282</t>
  </si>
  <si>
    <t>2025-06-01 04:18:08</t>
  </si>
  <si>
    <t>ac997105-b23d-4883-923c-d6a086c50a22</t>
  </si>
  <si>
    <t>2025-06-01 04:18:27</t>
  </si>
  <si>
    <t>95876685-9b9b-4035-845a-60123eb356dc</t>
  </si>
  <si>
    <t>280bfe75-19f1-48c8-904d-3c8de07c0c7d</t>
  </si>
  <si>
    <t>2025-06-01 04:18:37</t>
  </si>
  <si>
    <t>a27f810f-c64f-411f-bbc3-b7dab83d2a22</t>
  </si>
  <si>
    <t>2025-06-01 04:11:42</t>
  </si>
  <si>
    <t>2025-06-01 04:17:06</t>
  </si>
  <si>
    <t>8c21eca7-fe07-45d2-b529-399d7930bd95</t>
  </si>
  <si>
    <t>2025-06-01 04:12:24</t>
  </si>
  <si>
    <t>73c501a2-ff6e-4a54-8f2d-075e6d7f2ded</t>
  </si>
  <si>
    <t>2025-06-01 04:11:33</t>
  </si>
  <si>
    <t>2e67139b-2f49-4904-8dbd-70f33f27cdbd</t>
  </si>
  <si>
    <t>9ff2b196-6fb5-49ae-bf13-31d75d70dd93</t>
  </si>
  <si>
    <t>2025-06-01 04:06:21</t>
  </si>
  <si>
    <t>2025-06-01 04:11:25</t>
  </si>
  <si>
    <t>6c0d2621-ab7a-4fa4-9333-1bfe926ca0c0</t>
  </si>
  <si>
    <t>2025-06-01 04:06:50</t>
  </si>
  <si>
    <t>42e5cb56-dd55-4eec-9256-125c37575aa7</t>
  </si>
  <si>
    <t>385b1522-b655-4c33-9aa6-2046987eee3e</t>
  </si>
  <si>
    <t>2025-06-01 04:06:30</t>
  </si>
  <si>
    <t>c235b686-9f7c-4856-9310-864dcfe8e079</t>
  </si>
  <si>
    <t>2025-06-01 04:01:20</t>
  </si>
  <si>
    <t>2025-06-01 04:06:15</t>
  </si>
  <si>
    <t>ae8de829-ce62-445d-b570-a4df9f878279</t>
  </si>
  <si>
    <t>2025-06-01 04:02:45</t>
  </si>
  <si>
    <t>973f129f-310e-4e96-bf55-31cab313c6fd</t>
  </si>
  <si>
    <t>2025-06-01 04:01:11</t>
  </si>
  <si>
    <t>684e03d4-fb5a-4215-8a0e-fd19c70e4a58</t>
  </si>
  <si>
    <t>13068c35-2530-4cd7-99e7-176c4fab14a4</t>
  </si>
  <si>
    <t>S220</t>
  </si>
  <si>
    <t>2025-06-01 04:02:35</t>
  </si>
  <si>
    <t>c5eb6d69-2a5c-48c0-8679-09e2d34367fa</t>
  </si>
  <si>
    <t>2025-06-01 03:56:02</t>
  </si>
  <si>
    <t>2025-06-01 04:01:06</t>
  </si>
  <si>
    <t>8463141c-7f81-4516-8f48-24db1afdb91c</t>
  </si>
  <si>
    <t>2025-06-01 03:56:11</t>
  </si>
  <si>
    <t>777b283f-1452-4672-ae00-b0ea1aa8d510</t>
  </si>
  <si>
    <t>64316c59-4eee-4c95-be83-ee96227763fd</t>
  </si>
  <si>
    <t>2025-06-01 03:57:03</t>
  </si>
  <si>
    <t>24a608ca-a7f7-4fed-a05c-a7c5e5698667</t>
  </si>
  <si>
    <t>2025-06-01 03:57:23</t>
  </si>
  <si>
    <t>7149ae46-81e1-49da-9fd8-104033b7e4f6</t>
  </si>
  <si>
    <t>2025-06-01 03:55:21</t>
  </si>
  <si>
    <t>2025-06-01 03:55:55</t>
  </si>
  <si>
    <t>d268cca7-5b3f-4c08-9270-47b780064b73</t>
  </si>
  <si>
    <t>2025-06-01 03:55:01</t>
  </si>
  <si>
    <t>2025-06-01 03:55:25</t>
  </si>
  <si>
    <t>3aeb67e1-dcf3-4896-99d6-c21c6cdb17f6</t>
  </si>
  <si>
    <t>2025-06-01 03:55:11</t>
  </si>
  <si>
    <t>342b8ee6-cd02-44fd-b42a-c240ab034187</t>
  </si>
  <si>
    <t>2025-06-01 03:54:56</t>
  </si>
  <si>
    <t>e767dbdf-9076-4273-b58a-376b1b705a2d</t>
  </si>
  <si>
    <t>2025-06-01 03:49:51</t>
  </si>
  <si>
    <t>2025-06-01 03:54:55</t>
  </si>
  <si>
    <t>b92ecb11-0bf1-4c5f-a2cc-c1564af14490</t>
  </si>
  <si>
    <t>2025-06-01 03:50:00</t>
  </si>
  <si>
    <t>902662d8-5fb4-4c9c-9b5d-d898f376fc21</t>
  </si>
  <si>
    <t>7bb688f7-b9cc-44fa-9eae-0a11f3b80933</t>
  </si>
  <si>
    <t>S187</t>
  </si>
  <si>
    <t>2025-06-01 03:51:48</t>
  </si>
  <si>
    <t>8233cfb7-37b9-4ebc-bceb-d3ce25c69636</t>
  </si>
  <si>
    <t>2025-06-01 03:44:40</t>
  </si>
  <si>
    <t>2025-06-01 03:49:44</t>
  </si>
  <si>
    <t>6bcb507e-4cb3-46ad-ac34-e443dc80c7c4</t>
  </si>
  <si>
    <t>2025-06-01 03:45:19</t>
  </si>
  <si>
    <t>5dc65ba3-a1fd-4345-93ce-bd9ef21a37fd</t>
  </si>
  <si>
    <t>2025-06-01 03:44:49</t>
  </si>
  <si>
    <t>5478333c-9401-4236-8d3e-c582e2968e0a</t>
  </si>
  <si>
    <t>2025-06-01 03:45:09</t>
  </si>
  <si>
    <t>0756e8bd-96c7-4a47-a9e2-54b89ddbe861</t>
  </si>
  <si>
    <t>b9e3bf30-df79-46d6-a456-24f4c2f3b7dd</t>
  </si>
  <si>
    <t>2025-06-01 03:39:30</t>
  </si>
  <si>
    <t>2025-06-01 03:44:34</t>
  </si>
  <si>
    <t>ae3e74af-8050-49a3-ac07-b8aa42330a0f</t>
  </si>
  <si>
    <t>2025-06-01 03:40:19</t>
  </si>
  <si>
    <t>aa8fd4af-4343-47f1-8781-ee96243e62e3</t>
  </si>
  <si>
    <t>2025-06-01 03:39:39</t>
  </si>
  <si>
    <t>87ba0097-b7e7-4f84-9b41-cd02f1585005</t>
  </si>
  <si>
    <t>827027bc-ca5c-422c-835b-ed57845c3479</t>
  </si>
  <si>
    <t>2025-06-01 03:39:59</t>
  </si>
  <si>
    <t>1c4a0463-a497-4a39-87b1-785aa753081c</t>
  </si>
  <si>
    <t>2025-06-01 03:40:10</t>
  </si>
  <si>
    <t>f64091c8-dbf8-4f44-a4ed-ad909f01b58d</t>
  </si>
  <si>
    <t>2025-06-01 03:34:19</t>
  </si>
  <si>
    <t>2025-06-01 03:39:23</t>
  </si>
  <si>
    <t>f15b812b-777d-46a5-8606-730c107aecd4</t>
  </si>
  <si>
    <t>2025-06-01 03:38:06</t>
  </si>
  <si>
    <t>9b9eebc5-2abc-43ee-ad99-70df5f917816</t>
  </si>
  <si>
    <t>2025-06-01 03:34:28</t>
  </si>
  <si>
    <t>30f00779-9124-424d-8912-24f2fdc22fbc</t>
  </si>
  <si>
    <t>f738d39a-317a-46e3-b779-05e95093a956</t>
  </si>
  <si>
    <t>2025-06-01 03:29:58</t>
  </si>
  <si>
    <t>2025-06-01 03:34:12</t>
  </si>
  <si>
    <t>9ee56ffb-a093-49f1-abd5-61d811c06e2a</t>
  </si>
  <si>
    <t>2025-06-01 03:29:08</t>
  </si>
  <si>
    <t>444f347d-2754-4121-8b5e-a9271e4a60d8</t>
  </si>
  <si>
    <t>1438b7d4-2d74-4832-ac56-27bb65a7f5b7</t>
  </si>
  <si>
    <t>2025-06-01 03:29:17</t>
  </si>
  <si>
    <t>e73f8651-b451-455f-8d4e-e9d19992f4ed</t>
  </si>
  <si>
    <t>2025-06-01 03:23:56</t>
  </si>
  <si>
    <t>2025-06-01 03:29:00</t>
  </si>
  <si>
    <t>b9f8990a-2476-4bef-ae1d-17a7fb9a93cb</t>
  </si>
  <si>
    <t>2025-06-01 03:24:25</t>
  </si>
  <si>
    <t>91294e5a-f8f8-49f9-8662-569b1b4e125d</t>
  </si>
  <si>
    <t>2146cf1f-8f8d-41f4-b9d1-31b53e9dcf03</t>
  </si>
  <si>
    <t>2025-06-01 03:24:05</t>
  </si>
  <si>
    <t>fc5310fc-3de3-4e01-ab63-8abb0df103c1</t>
  </si>
  <si>
    <t>2025-06-01 03:18:45</t>
  </si>
  <si>
    <t>2025-06-01 03:23:49</t>
  </si>
  <si>
    <t>9719a333-8b59-4d7c-bde7-3a34535f571c</t>
  </si>
  <si>
    <t>2025-06-01 03:19:25</t>
  </si>
  <si>
    <t>929ef6d7-5855-44b8-bb4a-11f991fd795e</t>
  </si>
  <si>
    <t>2025-06-01 03:19:04</t>
  </si>
  <si>
    <t>2851deb7-b33e-473c-bf79-d94819d02d29</t>
  </si>
  <si>
    <t>0efc8328-6adf-4076-849a-ec94bc61f5d5</t>
  </si>
  <si>
    <t>2025-06-01 03:18:54</t>
  </si>
  <si>
    <t>b52a0cf5-6e63-46e3-b376-3b1fc5ca20d2</t>
  </si>
  <si>
    <t>2025-06-01 03:13:48</t>
  </si>
  <si>
    <t>2025-06-01 03:18:43</t>
  </si>
  <si>
    <t>87c971c9-000c-46f8-87af-7fd8458fb829</t>
  </si>
  <si>
    <t>2025-06-01 03:14:09</t>
  </si>
  <si>
    <t>6ef22f35-b62f-4759-a4dc-c5f2e00be17d</t>
  </si>
  <si>
    <t>2025-06-01 03:13:39</t>
  </si>
  <si>
    <t>6a00db9f-01a5-4295-bebc-fc588bdf635f</t>
  </si>
  <si>
    <t>S69</t>
  </si>
  <si>
    <t>2025-06-01 03:17:34</t>
  </si>
  <si>
    <t>442c4353-09ab-403b-a055-7061082f287e</t>
  </si>
  <si>
    <t>c185ad1f-ce4a-45a9-85fc-f65a2b980556</t>
  </si>
  <si>
    <t>2025-06-01 03:08:28</t>
  </si>
  <si>
    <t>2025-06-01 03:13:32</t>
  </si>
  <si>
    <t>83fdf78b-0d83-40e1-af68-7b84b65ffb8a</t>
  </si>
  <si>
    <t>62c6eec5-7673-4aa6-acfa-1cdb24726662</t>
  </si>
  <si>
    <t>S110</t>
  </si>
  <si>
    <t>2025-06-01 03:11:42</t>
  </si>
  <si>
    <t>06b9247f-ae19-46b1-8ff1-b0bb1e80f0c1</t>
  </si>
  <si>
    <t>2025-06-01 03:08:37</t>
  </si>
  <si>
    <t>fd09413c-2473-4fe5-b558-a9168403e4ec</t>
  </si>
  <si>
    <t>2025-06-01 03:03:50</t>
  </si>
  <si>
    <t>2025-06-01 03:08:25</t>
  </si>
  <si>
    <t>82a135ea-5cae-4bbd-bfb4-363b228f2bfe</t>
  </si>
  <si>
    <t>2025-06-01 03:03:21</t>
  </si>
  <si>
    <t>7c386bd4-32df-4315-b00f-6061c41e75e1</t>
  </si>
  <si>
    <t>2025-06-01 03:03:30</t>
  </si>
  <si>
    <t>5bc83054-816c-421d-89b0-eb6d06d3b5b6</t>
  </si>
  <si>
    <t>2025-06-01 03:04:20</t>
  </si>
  <si>
    <t>3c9ead94-04d0-4aed-b4aa-34af3cfc62b7</t>
  </si>
  <si>
    <t>2025-06-01 03:04:41</t>
  </si>
  <si>
    <t>12a27575-4ed5-4ee5-a045-a309d0b7ecf6</t>
  </si>
  <si>
    <t>e70d7c5b-81e1-4861-8c23-7dbee79ff96e</t>
  </si>
  <si>
    <t>2025-06-01 02:58:10</t>
  </si>
  <si>
    <t>2025-06-01 03:03:14</t>
  </si>
  <si>
    <t>e5348309-fd1c-4091-9d23-a8f9f2265b6a</t>
  </si>
  <si>
    <t>8b65b382-378c-46e8-a48f-f2b3a5965ad8</t>
  </si>
  <si>
    <t>2025-06-01 02:58:39</t>
  </si>
  <si>
    <t>7f9fd606-80d3-412c-9c43-df4c069f5f9d</t>
  </si>
  <si>
    <t>2025-06-01 02:58:49</t>
  </si>
  <si>
    <t>3404d157-5933-4f84-8c05-8c657d3dbca3</t>
  </si>
  <si>
    <t>2025-06-01 02:58:19</t>
  </si>
  <si>
    <t>f58a3398-2c71-4786-924e-d3aecd933a2e</t>
  </si>
  <si>
    <t>2025-06-01 02:53:02</t>
  </si>
  <si>
    <t>2025-06-01 02:58:06</t>
  </si>
  <si>
    <t>ee3a4132-de30-475e-a768-4daeb5f7a417</t>
  </si>
  <si>
    <t>ad5da9d2-fca8-4e27-843f-99e0ee3a8c1a</t>
  </si>
  <si>
    <t>2025-06-01 02:56:34</t>
  </si>
  <si>
    <t>a50065b3-8a5c-46f8-8f87-fd2d4a338e39</t>
  </si>
  <si>
    <t>2025-06-01 02:53:12</t>
  </si>
  <si>
    <t>3658836b-cc97-4651-bf1a-f908ff38d815</t>
  </si>
  <si>
    <t>2025-06-01 02:53:32</t>
  </si>
  <si>
    <t>b0d47079-2934-4dab-94fa-babb0de9b5e8</t>
  </si>
  <si>
    <t>2025-06-01 02:47:50</t>
  </si>
  <si>
    <t>2025-06-01 02:52:54</t>
  </si>
  <si>
    <t>a39d482d-267f-408f-9350-54d0203523fb</t>
  </si>
  <si>
    <t>2025-06-01 02:48:19</t>
  </si>
  <si>
    <t>8e2cc2ed-5155-45b0-8d43-5a37ce19c18f</t>
  </si>
  <si>
    <t>12e68e02-04ff-4805-8477-cf44edb39bf4</t>
  </si>
  <si>
    <t>2025-06-01 02:47:59</t>
  </si>
  <si>
    <t>e7185e83-a21e-48c3-9d35-db30e773b14e</t>
  </si>
  <si>
    <t>2025-06-01 02:42:46</t>
  </si>
  <si>
    <t>2025-06-01 02:47:41</t>
  </si>
  <si>
    <t>ce6517df-cea6-43c6-a954-34b8c13ff315</t>
  </si>
  <si>
    <t>2025-06-01 02:42:37</t>
  </si>
  <si>
    <t>31099b21-2745-4094-8be8-87f7a22d989f</t>
  </si>
  <si>
    <t>15aaf02b-3670-4628-bb22-3a2441516cbd</t>
  </si>
  <si>
    <t>2025-06-01 02:42:57</t>
  </si>
  <si>
    <t>ef47c2bd-5771-4484-ad2b-256f23929d5b</t>
  </si>
  <si>
    <t>2025-06-01 02:37:26</t>
  </si>
  <si>
    <t>2025-06-01 02:42:30</t>
  </si>
  <si>
    <t>79540826-4766-48bb-bd21-928c74deec64</t>
  </si>
  <si>
    <t>2025-06-01 02:37:36</t>
  </si>
  <si>
    <t>448d044f-630a-4498-a804-51fe629ae420</t>
  </si>
  <si>
    <t>S89</t>
  </si>
  <si>
    <t>2025-06-01 02:41:01</t>
  </si>
  <si>
    <t>0f87a484-6bee-4caf-8a2f-381e5c8f25db</t>
  </si>
  <si>
    <t>e9b24ebc-2e1e-418d-bb3c-c0cf09810283</t>
  </si>
  <si>
    <t>S49</t>
  </si>
  <si>
    <t>2025-06-01 02:36:35</t>
  </si>
  <si>
    <t>2025-06-01 02:37:24</t>
  </si>
  <si>
    <t>baa8aa46-87a0-46bd-9090-b165d78ee47a</t>
  </si>
  <si>
    <t>2025-06-01 02:32:20</t>
  </si>
  <si>
    <t>73fe5272-5730-446d-84da-88d2fc6b3ffb</t>
  </si>
  <si>
    <t>63bfcc55-0e8e-483b-9ec2-5e725bc472d4</t>
  </si>
  <si>
    <t>S38</t>
  </si>
  <si>
    <t>2025-06-01 02:36:46</t>
  </si>
  <si>
    <t>33dcbe99-b9ba-458a-95ba-ee383f12433c</t>
  </si>
  <si>
    <t>2025-06-01 02:33:00</t>
  </si>
  <si>
    <t>03d67e7c-e17a-4a86-8905-ddaa004109ce</t>
  </si>
  <si>
    <t>2025-06-01 02:32:30</t>
  </si>
  <si>
    <t>ffbc68e4-2035-48fb-b452-379716f87fcb</t>
  </si>
  <si>
    <t>2025-06-01 02:27:16</t>
  </si>
  <si>
    <t>2025-06-01 02:32:10</t>
  </si>
  <si>
    <t>dc02d01f-8025-4477-8bf4-31f6a5e4ec1d</t>
  </si>
  <si>
    <t>2025-06-01 02:27:06</t>
  </si>
  <si>
    <t>406731bb-c668-4a4b-97b6-91a5959f5a4c</t>
  </si>
  <si>
    <t>b654994a-05bd-4610-9350-7eb48b5f22c4</t>
  </si>
  <si>
    <t>2025-06-01 02:22:02</t>
  </si>
  <si>
    <t>2025-06-01 02:26:56</t>
  </si>
  <si>
    <t>b23071f3-7871-4105-8d2b-9f33cfc4c67a</t>
  </si>
  <si>
    <t>2025-06-01 02:21:52</t>
  </si>
  <si>
    <t>7402badf-ad1c-477a-bf54-0d1da9dbc332</t>
  </si>
  <si>
    <t>e74d0527-591c-44f4-adbf-dbc9d40db75a</t>
  </si>
  <si>
    <t>2025-06-01 02:16:42</t>
  </si>
  <si>
    <t>2025-06-01 02:21:45</t>
  </si>
  <si>
    <t>ddef4009-bb63-4a2d-9a56-d2b129bedac5</t>
  </si>
  <si>
    <t>2025-06-01 02:16:51</t>
  </si>
  <si>
    <t>77a59c5e-7a8d-428b-a004-8bc298c551b9</t>
  </si>
  <si>
    <t>2025-06-01 02:18:16</t>
  </si>
  <si>
    <t>020e348d-08ee-4a01-91b2-133d3913e47e</t>
  </si>
  <si>
    <t>f813390c-f10a-4783-a146-1699bb6ce350</t>
  </si>
  <si>
    <t>2025-06-01 02:11:33</t>
  </si>
  <si>
    <t>2025-06-01 02:16:37</t>
  </si>
  <si>
    <t>bc2352ea-9fde-4538-bdb4-679c21e49504</t>
  </si>
  <si>
    <t>2025-06-01 02:12:02</t>
  </si>
  <si>
    <t>28460d23-fa27-42ca-8315-b46dab321b3c</t>
  </si>
  <si>
    <t>2025-06-01 02:11:42</t>
  </si>
  <si>
    <t>1f7f63e6-8c7c-40fa-b21b-25fb3c298ff3</t>
  </si>
  <si>
    <t>0dec5e53-1a93-4311-aa5b-d5c8c5eb54ca</t>
  </si>
  <si>
    <t>S63</t>
  </si>
  <si>
    <t>2025-06-01 02:15:34</t>
  </si>
  <si>
    <t>fe89650d-1cc2-4826-b64c-7b31885e6c95</t>
  </si>
  <si>
    <t>2025-06-01 02:06:22</t>
  </si>
  <si>
    <t>2025-06-01 02:11:26</t>
  </si>
  <si>
    <t>9706dece-a696-4f56-9b2e-d852b68fc0e6</t>
  </si>
  <si>
    <t>2025-06-01 02:06:31</t>
  </si>
  <si>
    <t>57e76c03-8963-4811-97bd-158463a5de04</t>
  </si>
  <si>
    <t>26a399fa-9ee3-4c8e-ae20-9913879b201a</t>
  </si>
  <si>
    <t>2025-06-01 02:07:46</t>
  </si>
  <si>
    <t>ab4d7ee0-1645-4a91-836c-1f615592564c</t>
  </si>
  <si>
    <t>2025-06-01 02:01:11</t>
  </si>
  <si>
    <t>2025-06-01 02:06:05</t>
  </si>
  <si>
    <t>83c723a4-a4c6-432b-ac18-df705bb82c89</t>
  </si>
  <si>
    <t>2025-06-01 02:02:47</t>
  </si>
  <si>
    <t>56d26e5b-ead0-4061-bba1-df4c54a85967</t>
  </si>
  <si>
    <t>2025-06-01 02:01:02</t>
  </si>
  <si>
    <t>4be08559-fac5-4d75-9988-4ed5fcb15fde</t>
  </si>
  <si>
    <t>ceea8c7d-aaef-432f-9613-da2a79b9eb31</t>
  </si>
  <si>
    <t>2025-06-01 02:00:21</t>
  </si>
  <si>
    <t>2025-06-01 02:00:54</t>
  </si>
  <si>
    <t>fb8ee2e6-645f-4193-a60d-27ea8a3935aa</t>
  </si>
  <si>
    <t>2025-06-01 01:55:29</t>
  </si>
  <si>
    <t>2025-06-01 02:00:24</t>
  </si>
  <si>
    <t>e7740d92-9b6d-4396-8299-4a7bf3350955</t>
  </si>
  <si>
    <t>2025-06-01 01:55:20</t>
  </si>
  <si>
    <t>511e5753-ecb8-4faa-8cb8-059f77de8054</t>
  </si>
  <si>
    <t>01706461-61ca-44e2-91ea-f84596f5627a</t>
  </si>
  <si>
    <t>2025-06-01 01:59:51</t>
  </si>
  <si>
    <t>0125455c-e631-4f72-a3b8-8ac0c4b1b30e</t>
  </si>
  <si>
    <t>2025-06-01 02:00:00</t>
  </si>
  <si>
    <t>ecae609e-89da-4685-b782-6ee598f0d95d</t>
  </si>
  <si>
    <t>2025-06-01 01:50:09</t>
  </si>
  <si>
    <t>2025-06-01 01:55:13</t>
  </si>
  <si>
    <t>e8878634-fbb2-4849-802e-a24146b9a27d</t>
  </si>
  <si>
    <t>2025-06-01 01:50:18</t>
  </si>
  <si>
    <t>5997e685-1e0b-40e5-9028-f7789f3c22e9</t>
  </si>
  <si>
    <t>S76</t>
  </si>
  <si>
    <t>2025-06-01 01:53:57</t>
  </si>
  <si>
    <t>5485c564-90e8-487a-8810-0bcd8bda9397</t>
  </si>
  <si>
    <t>4d4a0078-cc7c-41d6-bd0d-78e2f0beff6c</t>
  </si>
  <si>
    <t>S67</t>
  </si>
  <si>
    <t>2025-06-01 01:54:06</t>
  </si>
  <si>
    <t>b69df8be-4820-4798-92e5-dc836d527499</t>
  </si>
  <si>
    <t>2025-06-01 01:44:58</t>
  </si>
  <si>
    <t>2025-06-01 01:50:02</t>
  </si>
  <si>
    <t>4e25f71f-b18f-4b6b-a4cc-cae3dd012b9a</t>
  </si>
  <si>
    <t>2025-06-01 01:45:07</t>
  </si>
  <si>
    <t>43e76c43-8842-40a7-806e-895d4679cf1f</t>
  </si>
  <si>
    <t>2025-06-01 01:46:00</t>
  </si>
  <si>
    <t>13118631-8022-44ff-a7cf-664c236fe72f</t>
  </si>
  <si>
    <t>ea60b891-1f68-4ffd-b56a-6afe150a2a4b</t>
  </si>
  <si>
    <t>2025-06-01 01:39:46</t>
  </si>
  <si>
    <t>2025-06-01 01:44:49</t>
  </si>
  <si>
    <t>d33dafa0-4cfd-46d5-bfca-872743ea9543</t>
  </si>
  <si>
    <t>a7ad9ef7-c938-4af1-a9e3-fefa4634b270</t>
  </si>
  <si>
    <t>2025-06-01 01:40:05</t>
  </si>
  <si>
    <t>8141e77c-1a6a-4336-8f57-598230955a61</t>
  </si>
  <si>
    <t>2025-06-01 01:39:55</t>
  </si>
  <si>
    <t>72b9a5c7-2f37-456c-9dfa-9b769c544115</t>
  </si>
  <si>
    <t>2025-06-01 01:34:43</t>
  </si>
  <si>
    <t>2025-06-01 01:39:37</t>
  </si>
  <si>
    <t>39cc5691-1c5e-4291-ad23-70b2ea0ce296</t>
  </si>
  <si>
    <t>2025-06-01 01:34:53</t>
  </si>
  <si>
    <t>2869e581-d213-48d7-b718-7693f1603e97</t>
  </si>
  <si>
    <t>2025-06-01 01:35:23</t>
  </si>
  <si>
    <t>0eb1571d-94c6-4205-b220-5104787ddbb1</t>
  </si>
  <si>
    <t>2025-06-01 01:34:34</t>
  </si>
  <si>
    <t>0258ebe5-1b52-4498-9863-bff05f9bea49</t>
  </si>
  <si>
    <t>e9af45eb-8456-4ac7-83a5-39bfe99a2d4b</t>
  </si>
  <si>
    <t>2025-06-01 01:29:31</t>
  </si>
  <si>
    <t>2025-06-01 01:34:26</t>
  </si>
  <si>
    <t>e825a4a9-ff0e-4d4e-8a9a-c86662806004</t>
  </si>
  <si>
    <t>2025-06-01 01:29:22</t>
  </si>
  <si>
    <t>e7f6631f-527c-4ea1-91ee-f1affd3c2498</t>
  </si>
  <si>
    <t>S186</t>
  </si>
  <si>
    <t>2025-06-01 01:31:20</t>
  </si>
  <si>
    <t>645c808d-ebe0-4c49-8283-bf62abc3b461</t>
  </si>
  <si>
    <t>f2db5a5d-9add-4569-882f-1e44ec5a47a5</t>
  </si>
  <si>
    <t>2025-06-01 01:24:12</t>
  </si>
  <si>
    <t>2025-06-01 01:29:06</t>
  </si>
  <si>
    <t>d62f2e21-cc8b-4827-92d1-cbf99b06caf8</t>
  </si>
  <si>
    <t>2025-06-01 01:24:22</t>
  </si>
  <si>
    <t>cc097aa7-5a32-49fb-89a6-bc5341fdf2ed</t>
  </si>
  <si>
    <t>2025-06-01 01:26:35</t>
  </si>
  <si>
    <t>b631415c-6494-4f00-8910-faabef0892fe</t>
  </si>
  <si>
    <t>2025-06-01 01:24:03</t>
  </si>
  <si>
    <t>6bba2d3b-82ed-45c9-b8d7-6b9ba78fbcf9</t>
  </si>
  <si>
    <t>f5b3ad06-cc15-4094-b241-f023944cb932</t>
  </si>
  <si>
    <t>2025-06-01 01:19:00</t>
  </si>
  <si>
    <t>2025-06-01 01:23:54</t>
  </si>
  <si>
    <t>ab854d9c-089e-4df1-8090-004ace67c53f</t>
  </si>
  <si>
    <t>2025-06-01 01:19:19</t>
  </si>
  <si>
    <t>7f26ac8d-c544-4334-96d0-bec5b7a983cc</t>
  </si>
  <si>
    <t>2025-06-01 01:18:50</t>
  </si>
  <si>
    <t>1e150a7f-dcd7-46f6-b07f-f6782e044e4d</t>
  </si>
  <si>
    <t>ebf4c2b3-4674-4e9c-8e1a-1aeacd8b5133</t>
  </si>
  <si>
    <t>2025-06-01 01:13:47</t>
  </si>
  <si>
    <t>2025-06-01 01:18:42</t>
  </si>
  <si>
    <t>e16b0cd2-36bc-4129-8638-eab5b463544a</t>
  </si>
  <si>
    <t>2025-06-01 01:13:39</t>
  </si>
  <si>
    <t>a2c31c5e-1795-4571-ada6-7f1d7becda39</t>
  </si>
  <si>
    <t>5b2d8029-a955-45bb-a94d-66670c94d147</t>
  </si>
  <si>
    <t>2025-06-01 01:14:19</t>
  </si>
  <si>
    <t>2c466895-b767-4142-929b-536c86bdf433</t>
  </si>
  <si>
    <t>2025-06-01 01:13:58</t>
  </si>
  <si>
    <t>b91cd84e-b1c8-46cf-b369-9d08d8ea5478</t>
  </si>
  <si>
    <t>2025-06-01 01:08:16</t>
  </si>
  <si>
    <t>2025-06-01 01:13:20</t>
  </si>
  <si>
    <t>33ac5cf4-9bb2-484b-935a-6ba639c36b79</t>
  </si>
  <si>
    <t>1a507014-c4d2-4eec-9e2f-f529c7b1658e</t>
  </si>
  <si>
    <t>2025-06-01 01:08:25</t>
  </si>
  <si>
    <t>105e6df7-35ed-4baa-b075-53087fc0990e</t>
  </si>
  <si>
    <t>2025-06-01 01:12:58</t>
  </si>
  <si>
    <t>d1268c93-04bf-49a5-a8e2-e8d511a13897</t>
  </si>
  <si>
    <t>2025-06-01 01:03:06</t>
  </si>
  <si>
    <t>2025-06-01 01:08:09</t>
  </si>
  <si>
    <t>ca851b4f-0ba8-4198-a3fe-f09f70ffd62f</t>
  </si>
  <si>
    <t>2025-06-01 01:03:05</t>
  </si>
  <si>
    <t>7edfd7a5-089d-482d-880b-7fbd6dd6c524</t>
  </si>
  <si>
    <t>2025-06-01 01:03:45</t>
  </si>
  <si>
    <t>2920251e-cb97-4eaf-88dd-5abd11ca4df1</t>
  </si>
  <si>
    <t>2025-06-01 01:03:15</t>
  </si>
  <si>
    <t>de55b457-10a3-4102-bbbc-a8e3d0f3de15</t>
  </si>
  <si>
    <t>2025-06-01 00:57:54</t>
  </si>
  <si>
    <t>2025-06-01 01:02:57</t>
  </si>
  <si>
    <t>bcce04d1-4593-4753-b4b8-3901b28be256</t>
  </si>
  <si>
    <t>a8c220d4-7cca-4fde-acff-e7d8839f9509</t>
  </si>
  <si>
    <t>2025-06-01 00:58:03</t>
  </si>
  <si>
    <t>53ea627a-8ecb-429b-a266-c3e6a24cadf3</t>
  </si>
  <si>
    <t>2025-06-01 00:58:33</t>
  </si>
  <si>
    <t>fbcbf55a-985b-4208-9944-7d7d58fa12cf</t>
  </si>
  <si>
    <t>2025-06-01 00:53:33</t>
  </si>
  <si>
    <t>2025-06-01 00:57:46</t>
  </si>
  <si>
    <t>abb0192b-4f84-436d-a3d5-c89893ba5630</t>
  </si>
  <si>
    <t>2025-06-01 00:52:51</t>
  </si>
  <si>
    <t>8a640d6c-ad44-416d-bb66-f2a08f005876</t>
  </si>
  <si>
    <t>2025-06-01 00:52:42</t>
  </si>
  <si>
    <t>6ff301d7-1ebe-4985-8834-da25b763bca4</t>
  </si>
  <si>
    <t>f25cb7a9-ad28-4e11-848f-ffa66274a257</t>
  </si>
  <si>
    <t>2025-06-01 00:47:42</t>
  </si>
  <si>
    <t>2025-06-01 00:52:26</t>
  </si>
  <si>
    <t>d14252b2-dd1d-49bd-b8eb-59638acfdb1d</t>
  </si>
  <si>
    <t>2025-06-01 00:50:35</t>
  </si>
  <si>
    <t>a99488ec-55b7-470f-bced-24c7ef249205</t>
  </si>
  <si>
    <t>2025-06-01 00:47:32</t>
  </si>
  <si>
    <t>9b180b66-d396-4743-97fb-a04a1f17b615</t>
  </si>
  <si>
    <t>548d807d-387b-42b4-825b-e3f3ba61cdc6</t>
  </si>
  <si>
    <t>2025-06-01 00:47:23</t>
  </si>
  <si>
    <t>3dbb18fd-000e-4147-9542-3b2323b3fdee</t>
  </si>
  <si>
    <t>eb19ec3f-742c-4969-a4ba-fcba47e9f334</t>
  </si>
  <si>
    <t>2025-06-01 00:41:59</t>
  </si>
  <si>
    <t>2025-06-01 00:47:02</t>
  </si>
  <si>
    <t>27d0690c-f87c-4fcf-8abe-436c029c5187</t>
  </si>
  <si>
    <t>0714e798-233f-4917-879c-2d214667a24b</t>
  </si>
  <si>
    <t>2025-06-01 00:42:08</t>
  </si>
  <si>
    <t>f486b252-8f50-4ed8-9ce9-9e7207d1964d</t>
  </si>
  <si>
    <t>2025-06-01 00:36:45</t>
  </si>
  <si>
    <t>2025-06-01 00:41:48</t>
  </si>
  <si>
    <t>65cddade-dcb0-4fd7-8ded-bda9438e4ea9</t>
  </si>
  <si>
    <t>2025-06-01 00:36:54</t>
  </si>
  <si>
    <t>5f160e42-a616-4560-b5b7-6d953b96cd9b</t>
  </si>
  <si>
    <t>b4c272ed-55b2-4fc7-89b1-24edf8c41f36</t>
  </si>
  <si>
    <t>2025-06-01 00:31:56</t>
  </si>
  <si>
    <t>2025-06-01 00:36:40</t>
  </si>
  <si>
    <t>9880145e-786c-4746-9da4-d81733cd2d9d</t>
  </si>
  <si>
    <t>2025-06-01 00:31:37</t>
  </si>
  <si>
    <t>8181c2ad-b019-496e-8c50-bf7a65a53c7b</t>
  </si>
  <si>
    <t>2025-06-01 00:32:16</t>
  </si>
  <si>
    <t>7a36ec7f-845a-4198-b7f7-f02d6f81f119</t>
  </si>
  <si>
    <t>2025-06-01 00:31:46</t>
  </si>
  <si>
    <t>628d3351-824a-4608-98c1-d1ed6469e592</t>
  </si>
  <si>
    <t>2025-06-01 00:32:46</t>
  </si>
  <si>
    <t>35b11ae5-308b-493a-87fb-0ca7183d6d8a</t>
  </si>
  <si>
    <t>b4e6d129-cbc1-4342-80c5-65f2c3a97499</t>
  </si>
  <si>
    <t>2025-06-01 00:26:23</t>
  </si>
  <si>
    <t>2025-06-01 00:31:26</t>
  </si>
  <si>
    <t>6faed83c-203f-477b-89fe-653410472ca3</t>
  </si>
  <si>
    <t>0db1a9ff-de85-449e-a2d9-611340e21f5e</t>
  </si>
  <si>
    <t>2025-06-01 00:26:32</t>
  </si>
  <si>
    <t>c976e0f2-046c-4bf6-9b3c-177b0dcc0a47</t>
  </si>
  <si>
    <t>2025-06-01 00:21:33</t>
  </si>
  <si>
    <t>2025-06-01 00:26:17</t>
  </si>
  <si>
    <t>b8825ee1-34c7-43df-8f48-c905deb05607</t>
  </si>
  <si>
    <t>2025-06-01 00:25:35</t>
  </si>
  <si>
    <t>963bc17f-e39a-4d5a-b1cf-adcff1e6287b</t>
  </si>
  <si>
    <t>S35</t>
  </si>
  <si>
    <t>2025-06-01 00:25:42</t>
  </si>
  <si>
    <t>1b73bfcf-303d-441b-a51b-5161880fcd78</t>
  </si>
  <si>
    <t>2025-06-01 00:21:14</t>
  </si>
  <si>
    <t>1589704b-b0e3-4ba9-8ccd-5ba184a959fe</t>
  </si>
  <si>
    <t>0c6c1dfe-9798-4328-ab18-85c5c0aa0bcc</t>
  </si>
  <si>
    <t>2025-06-01 00:21:23</t>
  </si>
  <si>
    <t>ec2813cd-11c5-4baa-82ab-ece2cf6c20e0</t>
  </si>
  <si>
    <t>2025-06-01 00:16:01</t>
  </si>
  <si>
    <t>2025-06-01 00:21:04</t>
  </si>
  <si>
    <t>a386baaf-30d4-4ca2-8424-40e9eab9e8bd</t>
  </si>
  <si>
    <t>2025-06-01 00:16:10</t>
  </si>
  <si>
    <t>692fee72-8b80-4ab4-ac3c-cebed6c8c04f</t>
  </si>
  <si>
    <t>2025-06-01 00:16:20</t>
  </si>
  <si>
    <t>63102103-f25e-4613-b0da-697390cfe77f</t>
  </si>
  <si>
    <t>2025-06-01 00:16:00</t>
  </si>
  <si>
    <t>d0d180d1-9e93-4a66-882a-b841cff91589</t>
  </si>
  <si>
    <t>2025-06-01 00:11:40</t>
  </si>
  <si>
    <t>2025-06-01 00:15:53</t>
  </si>
  <si>
    <t>9c2f377f-53a8-4214-9207-a57de8c24545</t>
  </si>
  <si>
    <t>2025-06-01 00:10:59</t>
  </si>
  <si>
    <t>51a7397d-b1ec-4335-83ad-1b0fc135d22f</t>
  </si>
  <si>
    <t>2025-06-01 00:10:50</t>
  </si>
  <si>
    <t>140bbf65-30e6-41f6-b489-9545009e21cb</t>
  </si>
  <si>
    <t>f4a46259-7072-4504-a252-a7d9b6cd0144</t>
  </si>
  <si>
    <t>2025-06-01 00:05:38</t>
  </si>
  <si>
    <t>2025-06-01 00:10:42</t>
  </si>
  <si>
    <t>d9bd4abe-7b88-4b5f-91c9-0e2153bd24f2</t>
  </si>
  <si>
    <t>S176</t>
  </si>
  <si>
    <t>2025-06-01 00:07:46</t>
  </si>
  <si>
    <t>d691d8e1-d39c-4cce-ae1e-040a96e4084d</t>
  </si>
  <si>
    <t>2025-06-01 00:05:48</t>
  </si>
  <si>
    <t>3f7b105e-09f7-4d08-a849-f832e841b777</t>
  </si>
  <si>
    <t>c35b6f3a-335f-44d8-985e-b41c6e954aec</t>
  </si>
  <si>
    <t>2025-06-01 00:00:34</t>
  </si>
  <si>
    <t>2025-06-01 00:05:28</t>
  </si>
  <si>
    <t>66b92da3-a649-4737-ad8b-d75d451e6bd1</t>
  </si>
  <si>
    <t>2025-06-01 00:00:25</t>
  </si>
  <si>
    <t>424e45d0-b7c8-438a-844e-15637bf37bfd</t>
  </si>
  <si>
    <t>e122c077-260f-4328-9177-81252afefabf</t>
  </si>
  <si>
    <t>2025-05-31 23:50:13</t>
  </si>
  <si>
    <t>2025-05-31 23:55:16</t>
  </si>
  <si>
    <t>68df6ffb-cbaa-4347-b145-d1664b912bb6</t>
  </si>
  <si>
    <t>2025-05-31 23:51:47</t>
  </si>
  <si>
    <t>2e806892-85e6-4bc2-b744-15a7dfafd68b</t>
  </si>
  <si>
    <t>2025-05-31 23:50:22</t>
  </si>
  <si>
    <t>236288f8-16aa-41a3-aa04-a4fdb6bffc34</t>
  </si>
  <si>
    <t>d7f30257-093c-441c-9b21-7a703db51dda</t>
  </si>
  <si>
    <t>2025-05-31 23:44:38</t>
  </si>
  <si>
    <t>2025-05-31 23:50:11</t>
  </si>
  <si>
    <t>c7e74de9-b69a-4ea9-8df5-10c1acaea153</t>
  </si>
  <si>
    <t>2025-05-31 23:44:47</t>
  </si>
  <si>
    <t>51899f10-78e6-4bca-a090-0802ca34b787</t>
  </si>
  <si>
    <t>2025-05-31 23:44:57</t>
  </si>
  <si>
    <t>39ec9e41-9f8c-4660-b8f9-d766073cfe1b</t>
  </si>
  <si>
    <t>9b8472f3-ee37-461c-be5c-79a3ea8af968</t>
  </si>
  <si>
    <t>2025-05-31 23:39:25</t>
  </si>
  <si>
    <t>2025-05-31 23:44:29</t>
  </si>
  <si>
    <t>6b27cabe-5ee9-4f68-9c32-28f2534415ad</t>
  </si>
  <si>
    <t>2025-05-31 23:39:35</t>
  </si>
  <si>
    <t>5de3e98e-3589-4464-8e6a-f5858a55218a</t>
  </si>
  <si>
    <t>2025-05-31 23:40:05</t>
  </si>
  <si>
    <t>23d36b82-f30f-418d-882c-88f05043e9e5</t>
  </si>
  <si>
    <t>85caaf65-8eb7-4843-aba6-1165e5e1e864</t>
  </si>
  <si>
    <t>S20</t>
  </si>
  <si>
    <t>2025-05-31 23:39:04</t>
  </si>
  <si>
    <t>2025-05-31 23:39:24</t>
  </si>
  <si>
    <t>6820b3ab-9cec-4748-8c73-9ede5b00730d</t>
  </si>
  <si>
    <t>2025-05-31 23:38:53</t>
  </si>
  <si>
    <t>5d982ce3-bef4-4d6a-806d-8e00a4500f3c</t>
  </si>
  <si>
    <t>2025-05-31 23:39:14</t>
  </si>
  <si>
    <t>cfe30373-06d5-429f-bbca-e98cd489d4b5</t>
  </si>
  <si>
    <t>2025-05-31 23:38:23</t>
  </si>
  <si>
    <t>2025-05-31 23:38:54</t>
  </si>
  <si>
    <t>4368e0e8-eb17-426c-baf3-f624a451698d</t>
  </si>
  <si>
    <t>2025-05-31 23:38:43</t>
  </si>
  <si>
    <t>e0d30f0b-c59a-4620-af18-5829ac72c788</t>
  </si>
  <si>
    <t>2025-05-31 23:38:13</t>
  </si>
  <si>
    <t>2025-05-31 23:38:24</t>
  </si>
  <si>
    <t>466d02b8-c7e8-48df-a627-6edeb0072ec0</t>
  </si>
  <si>
    <t>2025-05-31 23:37:53</t>
  </si>
  <si>
    <t>b6a59be8-41da-4533-88de-b2241ee90273</t>
  </si>
  <si>
    <t>2025-05-31 23:37:43</t>
  </si>
  <si>
    <t>2025-05-31 23:37:54</t>
  </si>
  <si>
    <t>a19c079f-8216-49aa-8219-98ee12dee08e</t>
  </si>
  <si>
    <t>2025-05-31 23:32:51</t>
  </si>
  <si>
    <t>5c40c77b-5658-4f69-b28a-208e5589c5b5</t>
  </si>
  <si>
    <t>2025-05-31 23:33:00</t>
  </si>
  <si>
    <t>005e3515-3f75-40ba-b93e-6b69e1c3966f</t>
  </si>
  <si>
    <t>3a6db40e-2f22-4c20-80e0-4b8d2fa9e0c5</t>
  </si>
  <si>
    <t>2025-05-31 23:27:37</t>
  </si>
  <si>
    <t>2025-05-31 23:32:41</t>
  </si>
  <si>
    <t>3159cc98-fee4-40de-9c65-495d372ac3e8</t>
  </si>
  <si>
    <t>0cc7e726-89a7-4bac-9425-2d23fb20539a</t>
  </si>
  <si>
    <t>2025-05-31 23:27:46</t>
  </si>
  <si>
    <t>b78aaba6-eb5f-49cc-80b9-ac0836b198ba</t>
  </si>
  <si>
    <t>2025-05-31 23:21:56</t>
  </si>
  <si>
    <t>2025-05-31 23:27:29</t>
  </si>
  <si>
    <t>90cca42c-3894-4730-a41f-02c99ea9dd8b</t>
  </si>
  <si>
    <t>2025-05-31 23:22:05</t>
  </si>
  <si>
    <t>8021b934-ea1c-4cd3-84e7-d6f7cbc0317c</t>
  </si>
  <si>
    <t>7966479b-63ef-4892-a1b6-a301f6ca0b77</t>
  </si>
  <si>
    <t>2025-05-31 23:22:45</t>
  </si>
  <si>
    <t>6c0a499d-2286-44d1-a986-3ea3e5a93b81</t>
  </si>
  <si>
    <t>2025-05-31 23:23:05</t>
  </si>
  <si>
    <t>1830eb01-d4ab-4407-967e-96cbb68e9a37</t>
  </si>
  <si>
    <t>2025-05-31 23:22:35</t>
  </si>
  <si>
    <t>eb1e4e84-6034-4bd3-897e-dbb7d50b15a7</t>
  </si>
  <si>
    <t>2025-05-31 23:16:45</t>
  </si>
  <si>
    <t>2025-05-31 23:21:49</t>
  </si>
  <si>
    <t>df0487bb-7c7f-4c0c-9a0b-e861d1142721</t>
  </si>
  <si>
    <t>2025-05-31 23:16:46</t>
  </si>
  <si>
    <t>d31f288e-ec67-4a20-9b81-bf259c7fc228</t>
  </si>
  <si>
    <t>2025-05-31 23:16:55</t>
  </si>
  <si>
    <t>1e6503a3-9104-4992-b8bf-424c906fa400</t>
  </si>
  <si>
    <t>S45</t>
  </si>
  <si>
    <t>2025-05-31 23:21:04</t>
  </si>
  <si>
    <t>e48d17cc-7084-46cd-bd2c-7b5c6b50d5e0</t>
  </si>
  <si>
    <t>2025-05-31 23:16:08</t>
  </si>
  <si>
    <t>2025-05-31 23:16:37</t>
  </si>
  <si>
    <t>77b24c66-3ac3-4905-bbd4-e5e601dd9f4a</t>
  </si>
  <si>
    <t>2025-05-31 23:16:24</t>
  </si>
  <si>
    <t>024ce221-3203-44d0-91cb-dac70cc183a4</t>
  </si>
  <si>
    <t>2025-05-31 23:16:14</t>
  </si>
  <si>
    <t>c09d1c48-7bc7-4df4-b374-0abe4111c16e</t>
  </si>
  <si>
    <t>2025-05-31 23:12:27</t>
  </si>
  <si>
    <t>2025-05-31 23:16:07</t>
  </si>
  <si>
    <t>560949e6-5497-48c4-82fe-9a13fca1a519</t>
  </si>
  <si>
    <t>2025-05-31 23:11:04</t>
  </si>
  <si>
    <t>4d71426b-507e-45eb-828c-a36f4e58c144</t>
  </si>
  <si>
    <t>2025-05-31 23:11:13</t>
  </si>
  <si>
    <t>3b08f2d9-22af-49fc-a596-27f233a1e0f3</t>
  </si>
  <si>
    <t>e5877bdb-d107-434b-bb23-a537c4e8a3f7</t>
  </si>
  <si>
    <t>S116</t>
  </si>
  <si>
    <t>2025-05-31 23:09:06</t>
  </si>
  <si>
    <t>2025-05-31 23:11:02</t>
  </si>
  <si>
    <t>d6ca095c-d1a6-46e7-a056-256be006c9fa</t>
  </si>
  <si>
    <t>S146</t>
  </si>
  <si>
    <t>2025-05-31 23:08:36</t>
  </si>
  <si>
    <t>8694b320-836f-4728-b330-0c0482ad8d04</t>
  </si>
  <si>
    <t>2025-05-31 23:05:58</t>
  </si>
  <si>
    <t>633ee1dd-901d-443b-a254-aa8631fe3207</t>
  </si>
  <si>
    <t>2025-05-31 23:06:07</t>
  </si>
  <si>
    <t>58120caf-1d8b-466b-b4b9-97fc2fa5d8c8</t>
  </si>
  <si>
    <t>S166</t>
  </si>
  <si>
    <t>2025-05-31 23:08:16</t>
  </si>
  <si>
    <t>50e62b27-08ef-45e1-83c3-d40441d60ce8</t>
  </si>
  <si>
    <t>0d6c3e4b-e49b-4d36-984b-ae2936513a8b</t>
  </si>
  <si>
    <t>2025-05-31 23:05:19</t>
  </si>
  <si>
    <t>2025-05-31 23:05:49</t>
  </si>
  <si>
    <t>db7aaaef-0fb6-4890-b70b-8333774cc116</t>
  </si>
  <si>
    <t>2025-05-31 23:00:25</t>
  </si>
  <si>
    <t>8845136d-1948-46dc-b64d-485f3e9af454</t>
  </si>
  <si>
    <t>2025-05-31 23:00:16</t>
  </si>
  <si>
    <t>4e52840d-c2da-4ed1-972a-bf16d3a64945</t>
  </si>
  <si>
    <t>2025-05-31 23:00:45</t>
  </si>
  <si>
    <t>42472255-6ff5-40ec-9b86-853fa9188a83</t>
  </si>
  <si>
    <t>e65d033b-c04d-4553-a16b-6577d73b2ec1</t>
  </si>
  <si>
    <t>2025-05-31 22:55:04</t>
  </si>
  <si>
    <t>2025-05-31 23:00:07</t>
  </si>
  <si>
    <t>ad63a5ac-1884-4c2a-85f5-6415c54da9ce</t>
  </si>
  <si>
    <t>2025-05-31 22:59:35</t>
  </si>
  <si>
    <t>5d9a8526-30e2-41f5-ade7-a8441a278589</t>
  </si>
  <si>
    <t>55f3c6f5-0c5e-4555-a5c0-10e0720978e6</t>
  </si>
  <si>
    <t>2025-05-31 22:55:13</t>
  </si>
  <si>
    <t>fa5a9cde-1e93-4575-b482-0ee655bee6ad</t>
  </si>
  <si>
    <t>2025-05-31 22:49:51</t>
  </si>
  <si>
    <t>2025-05-31 22:54:54</t>
  </si>
  <si>
    <t>7af288bd-eaf7-47dc-9490-248ebf1309e3</t>
  </si>
  <si>
    <t>2025-05-31 22:50:10</t>
  </si>
  <si>
    <t>76732c14-e68e-46e9-86ce-cda5e8ce6a96</t>
  </si>
  <si>
    <t>63162086-bd30-437e-a416-bb35b40e5b48</t>
  </si>
  <si>
    <t>2025-05-31 22:50:00</t>
  </si>
  <si>
    <t>a6f19fb1-eaef-4226-af36-49b6d55c8bcc</t>
  </si>
  <si>
    <t>2025-05-31 22:47:42</t>
  </si>
  <si>
    <t>2025-05-31 22:49:44</t>
  </si>
  <si>
    <t>8a46bc53-1433-47bd-962f-816fcc6d715d</t>
  </si>
  <si>
    <t>2025-05-31 22:44:40</t>
  </si>
  <si>
    <t>65534acb-ff75-4e6a-a773-07aa0797dee3</t>
  </si>
  <si>
    <t>2180c24e-2df8-4ebc-a875-c6a49d8a5946</t>
  </si>
  <si>
    <t>2025-05-31 22:44:49</t>
  </si>
  <si>
    <t>ff7f75d2-b5d7-4351-9ee4-d82967a80072</t>
  </si>
  <si>
    <t>S178</t>
  </si>
  <si>
    <t>2025-05-31 22:41:36</t>
  </si>
  <si>
    <t>2025-05-31 22:44:34</t>
  </si>
  <si>
    <t>f244cd04-9659-4f54-8aa3-4c4a8f1fdabf</t>
  </si>
  <si>
    <t>2025-05-31 22:39:31</t>
  </si>
  <si>
    <t>d9fc3379-4f21-4c69-97c8-b98689c98917</t>
  </si>
  <si>
    <t>2025-05-31 22:41:16</t>
  </si>
  <si>
    <t>2f9f7109-af91-49d4-872e-0884297c63cc</t>
  </si>
  <si>
    <t>25f7fd45-a530-4880-b039-53a9af71abc7</t>
  </si>
  <si>
    <t>2025-05-31 22:39:40</t>
  </si>
  <si>
    <t>f8ba0d75-fdd5-4305-9bc5-d4a5c673b2b7</t>
  </si>
  <si>
    <t>2025-05-31 22:34:26</t>
  </si>
  <si>
    <t>2025-05-31 22:39:20</t>
  </si>
  <si>
    <t>d081de41-35e2-471e-a17a-3cb355a6e28d</t>
  </si>
  <si>
    <t>2025-05-31 22:34:17</t>
  </si>
  <si>
    <t>cbf7f2f0-4350-4e63-a906-35118daad03d</t>
  </si>
  <si>
    <t>f88886dc-b586-421b-b64e-b4bf7e5ed175</t>
  </si>
  <si>
    <t>S158</t>
  </si>
  <si>
    <t>2025-05-31 22:31:35</t>
  </si>
  <si>
    <t>2025-05-31 22:34:13</t>
  </si>
  <si>
    <t>f571fb28-a60b-4f65-b6ab-9b366c755d70</t>
  </si>
  <si>
    <t>2025-05-31 22:29:09</t>
  </si>
  <si>
    <t>b15ee8d1-b3f8-4ec2-b3b9-6f4c1a07f85a</t>
  </si>
  <si>
    <t>2025-05-31 22:29:18</t>
  </si>
  <si>
    <t>ab009ec8-7027-48c8-b719-60c5cf5af887</t>
  </si>
  <si>
    <t>2073f800-1c52-4338-bbcb-ec3f81423d75</t>
  </si>
  <si>
    <t>2025-05-31 22:29:38</t>
  </si>
  <si>
    <t>cfddda53-b7d9-4c57-ac1f-fe2009dee624</t>
  </si>
  <si>
    <t>2025-05-31 22:23:51</t>
  </si>
  <si>
    <t>2025-05-31 22:28:55</t>
  </si>
  <si>
    <t>a5503ff1-7d31-4eab-94ae-96e2abc39d41</t>
  </si>
  <si>
    <t>2025-05-31 22:24:00</t>
  </si>
  <si>
    <t>707ec2cd-5c51-411c-a9fc-8f22de57ec00</t>
  </si>
  <si>
    <t>5b6a6842-31c2-4e02-8b77-f023e704596f</t>
  </si>
  <si>
    <t>S232</t>
  </si>
  <si>
    <t>2025-05-31 22:25:03</t>
  </si>
  <si>
    <t>4ec4a5aa-0e18-4708-8750-915f5a6ab217</t>
  </si>
  <si>
    <t>S80</t>
  </si>
  <si>
    <t>2025-05-31 22:27:35</t>
  </si>
  <si>
    <t>fd356222-b277-4ffe-826f-d88e70430c78</t>
  </si>
  <si>
    <t>2025-05-31 22:18:07</t>
  </si>
  <si>
    <t>2025-05-31 22:23:31</t>
  </si>
  <si>
    <t>c64829a0-402d-4ad8-a6a6-e7b77601754f</t>
  </si>
  <si>
    <t>2025-05-31 22:17:58</t>
  </si>
  <si>
    <t>bafa3744-0f1e-42df-977d-cbca68a827bc</t>
  </si>
  <si>
    <t>7ab8de31-2918-4872-b1e2-0e55cec07259</t>
  </si>
  <si>
    <t>2025-05-31 22:21:35</t>
  </si>
  <si>
    <t>55d402a9-4e29-4e20-878d-aff34f18f4a5</t>
  </si>
  <si>
    <t>2025-05-31 22:18:17</t>
  </si>
  <si>
    <t>ecf156fa-ae6b-4b84-b4d6-741cf883b155</t>
  </si>
  <si>
    <t>2025-05-31 22:17:37</t>
  </si>
  <si>
    <t>2025-05-31 22:17:51</t>
  </si>
  <si>
    <t>969eaf2d-3d7b-4094-a40d-698b88b84237</t>
  </si>
  <si>
    <t>2025-05-31 22:17:27</t>
  </si>
  <si>
    <t>556ed237-b25d-45ce-945a-e8d5e5bfadc0</t>
  </si>
  <si>
    <t>2025-05-31 22:17:17</t>
  </si>
  <si>
    <t>f83ef960-89e5-4f7a-84e6-a4d9f7864476</t>
  </si>
  <si>
    <t>2025-05-31 22:16:51</t>
  </si>
  <si>
    <t>2025-05-31 22:17:21</t>
  </si>
  <si>
    <t>79145dae-e620-4b87-8ce1-31fa6f0206ce</t>
  </si>
  <si>
    <t>1a5ba440-28b9-4423-921c-f6e068ffc309</t>
  </si>
  <si>
    <t>c8f535fe-a5b6-4329-9045-099efd36f684</t>
  </si>
  <si>
    <t>2025-05-31 22:11:47</t>
  </si>
  <si>
    <t>72d899c3-b8cc-43d9-9034-07443f53a893</t>
  </si>
  <si>
    <t>349aea5d-6765-4de6-910f-91d429813f2f</t>
  </si>
  <si>
    <t>2025-05-31 22:12:37</t>
  </si>
  <si>
    <t>0e914ee1-378f-4c3e-8073-15cf7f681852</t>
  </si>
  <si>
    <t>2025-05-31 22:11:56</t>
  </si>
  <si>
    <t>86c92a07-6151-4b03-bac1-41569243bf47</t>
  </si>
  <si>
    <t>2025-05-31 22:06:20</t>
  </si>
  <si>
    <t>2025-05-31 22:11:44</t>
  </si>
  <si>
    <t>472e2b54-ee75-43aa-9d46-0a29356e25cc</t>
  </si>
  <si>
    <t>2025-05-31 22:06:11</t>
  </si>
  <si>
    <t>444041e3-6991-4b4a-a3de-867f7f7f8ba7</t>
  </si>
  <si>
    <t>b657872b-b44a-434c-b455-79d83aa37a7e</t>
  </si>
  <si>
    <t>2025-05-31 22:00:19</t>
  </si>
  <si>
    <t>2025-05-31 22:05:52</t>
  </si>
  <si>
    <t>afbe37ab-cca4-4034-9d1f-056e9ada47e2</t>
  </si>
  <si>
    <t>S250</t>
  </si>
  <si>
    <t>2025-05-31 22:01:42</t>
  </si>
  <si>
    <t>765bf130-4f99-4faa-9ce6-b25bba17120f</t>
  </si>
  <si>
    <t>2025-05-31 22:04:35</t>
  </si>
  <si>
    <t>4a8669b0-52a2-41c1-8269-65001d712e27</t>
  </si>
  <si>
    <t>3117df64-e2cc-48c0-bc1c-7e208f0ba09a</t>
  </si>
  <si>
    <t>2025-05-31 22:00:28</t>
  </si>
  <si>
    <t>df0a791b-a682-415b-8e19-c55dac42e73b</t>
  </si>
  <si>
    <t>2025-05-31 21:54:26</t>
  </si>
  <si>
    <t>2025-05-31 21:59:59</t>
  </si>
  <si>
    <t>a321f324-1166-4e70-a8f9-9a3619238bbc</t>
  </si>
  <si>
    <t>821d7642-04ab-452b-be3b-d20ebf38b70a</t>
  </si>
  <si>
    <t>2025-05-31 21:54:45</t>
  </si>
  <si>
    <t>4b43c07c-af89-42c6-b993-cba772334bfc</t>
  </si>
  <si>
    <t>2025-05-31 21:54:35</t>
  </si>
  <si>
    <t>45e6b1fe-f401-4e51-80f0-33b328d35a0b</t>
  </si>
  <si>
    <t>2025-05-31 21:57:35</t>
  </si>
  <si>
    <t>e7e8eff0-c5d6-45f4-aede-7644384cd93e</t>
  </si>
  <si>
    <t>2025-05-31 21:49:16</t>
  </si>
  <si>
    <t>2025-05-31 21:54:19</t>
  </si>
  <si>
    <t>d2e88f5d-af9a-4012-acce-0fdb495fb7b1</t>
  </si>
  <si>
    <t>b040507d-651e-46ad-8e52-e46b89262e06</t>
  </si>
  <si>
    <t>2025-05-31 21:49:25</t>
  </si>
  <si>
    <t>a99d5c07-c4ba-4bc7-a83d-280637029d1a</t>
  </si>
  <si>
    <t>2025-05-31 21:49:55</t>
  </si>
  <si>
    <t>4c1227a4-e7bd-4000-9e8c-0f5140bdbb68</t>
  </si>
  <si>
    <t>2025-05-31 21:49:35</t>
  </si>
  <si>
    <t>f7c0d5ce-ce75-4283-8cbe-c30ebf322b13</t>
  </si>
  <si>
    <t>2025-05-31 21:44:13</t>
  </si>
  <si>
    <t>2025-05-31 21:49:07</t>
  </si>
  <si>
    <t>772c5012-5d08-4e61-ad50-3a5282a95e56</t>
  </si>
  <si>
    <t>2025-05-31 21:44:04</t>
  </si>
  <si>
    <t>6402e6f0-a1bf-470e-99e2-0477c92c3ed7</t>
  </si>
  <si>
    <t>2025-05-31 21:44:54</t>
  </si>
  <si>
    <t>38b14672-e71f-4e4b-9724-8a1e5be32357</t>
  </si>
  <si>
    <t>df51622c-6ac9-4e94-b4d4-5dfd633690eb</t>
  </si>
  <si>
    <t>2025-05-31 21:39:11</t>
  </si>
  <si>
    <t>2025-05-31 21:43:55</t>
  </si>
  <si>
    <t>84dddb33-591d-4944-a781-f7a96386226a</t>
  </si>
  <si>
    <t>2025-05-31 21:38:52</t>
  </si>
  <si>
    <t>6d9105f7-05f8-4ac4-bdaa-65f193168606</t>
  </si>
  <si>
    <t>4f3eee05-abd4-49c4-ac85-867c920d99fa</t>
  </si>
  <si>
    <t>2025-05-31 21:39:01</t>
  </si>
  <si>
    <t>e097ae40-44a8-4cbe-8b30-92ab97e925ec</t>
  </si>
  <si>
    <t>2025-05-31 21:33:17</t>
  </si>
  <si>
    <t>2025-05-31 21:38:50</t>
  </si>
  <si>
    <t>aea275c9-46d6-4b35-b36e-05595e514313</t>
  </si>
  <si>
    <t>2025-05-31 21:33:46</t>
  </si>
  <si>
    <t>a26cd7f6-db2b-4bc7-9e51-0026c8ab4e05</t>
  </si>
  <si>
    <t>45034de6-4483-4987-af56-c1fc592ab9ea</t>
  </si>
  <si>
    <t>2025-05-31 21:33:26</t>
  </si>
  <si>
    <t>520fd50a-b393-48c5-bcc6-0231a29e80b4</t>
  </si>
  <si>
    <t>2025-05-31 21:28:12</t>
  </si>
  <si>
    <t>2025-05-31 21:33:07</t>
  </si>
  <si>
    <t>4c066d02-857c-4169-b84a-5d967e6c2531</t>
  </si>
  <si>
    <t>2025-05-31 21:28:03</t>
  </si>
  <si>
    <t>2ffa6d29-6b97-481c-9831-d792c498c2cf</t>
  </si>
  <si>
    <t>bab9938e-0268-4ab5-82a2-54125f86ae6e</t>
  </si>
  <si>
    <t>2025-05-31 21:23:09</t>
  </si>
  <si>
    <t>2025-05-31 21:27:54</t>
  </si>
  <si>
    <t>abbe092b-605c-4591-87ec-55d31b0d5036</t>
  </si>
  <si>
    <t>2025-05-31 21:22:59</t>
  </si>
  <si>
    <t>402cd981-d10d-4bf0-b365-7530ff3c2893</t>
  </si>
  <si>
    <t>2025-05-31 21:22:50</t>
  </si>
  <si>
    <t>14990a73-804d-49de-9dca-7acc4efa04b2</t>
  </si>
  <si>
    <t>df7bed8e-25c8-42af-b52a-68f12f4105a4</t>
  </si>
  <si>
    <t>2025-05-31 21:17:37</t>
  </si>
  <si>
    <t>2025-05-31 21:22:40</t>
  </si>
  <si>
    <t>aa731c02-6f19-4362-a18d-7fca0e051bb1</t>
  </si>
  <si>
    <t>2025-05-31 21:17:36</t>
  </si>
  <si>
    <t>06066701-8e6e-4d6a-ba7a-6e59b67cefd3</t>
  </si>
  <si>
    <t>2025-05-31 21:17:45</t>
  </si>
  <si>
    <t>d90f3f8e-3ef8-4f2c-9623-abcd541d2291</t>
  </si>
  <si>
    <t>2025-05-31 21:16:55</t>
  </si>
  <si>
    <t>2025-05-31 21:17:29</t>
  </si>
  <si>
    <t>f0dd195c-0fb6-49ff-b1b0-2e945f29cc38</t>
  </si>
  <si>
    <t>2025-05-31 21:16:35</t>
  </si>
  <si>
    <t>2025-05-31 21:16:59</t>
  </si>
  <si>
    <t>b0505e17-c3f2-49f1-93ed-24917ca2bcb3</t>
  </si>
  <si>
    <t>2025-05-31 21:11:55</t>
  </si>
  <si>
    <t>7583057b-c828-4b67-a477-1e0112dacc37</t>
  </si>
  <si>
    <t>6492ce74-14d9-4e9b-891b-a52f53aba0df</t>
  </si>
  <si>
    <t>2025-05-31 21:12:14</t>
  </si>
  <si>
    <t>53cb027c-3cc9-467d-80b1-977e2280dcc8</t>
  </si>
  <si>
    <t>2025-05-31 21:12:04</t>
  </si>
  <si>
    <t>f25fc32b-3daf-44eb-8f9b-fdcf779f2188</t>
  </si>
  <si>
    <t>2025-05-31 21:07:12</t>
  </si>
  <si>
    <t>2025-05-31 21:11:47</t>
  </si>
  <si>
    <t>ad0a145f-a661-4232-8249-e7ca9c35781e</t>
  </si>
  <si>
    <t>2025-05-31 21:06:52</t>
  </si>
  <si>
    <t>1cf2e1a1-68df-4cd0-b1e0-8507431483e8</t>
  </si>
  <si>
    <t>2025-05-31 21:06:43</t>
  </si>
  <si>
    <t>155e43fc-8c9f-4e1e-bf1c-8ff1a765dafc</t>
  </si>
  <si>
    <t>d1e717c4-8af9-4ed7-bb58-585d17bd79bf</t>
  </si>
  <si>
    <t>2025-05-31 21:06:02</t>
  </si>
  <si>
    <t>2025-05-31 21:06:36</t>
  </si>
  <si>
    <t>bc097e0e-6521-47a2-8e7b-69bffca302a2</t>
  </si>
  <si>
    <t>2025-05-31 21:06:12</t>
  </si>
  <si>
    <t>70800b32-7431-49b7-aca0-ea6c21d08f46</t>
  </si>
  <si>
    <t>2025-05-31 21:05:52</t>
  </si>
  <si>
    <t>2025-05-31 21:06:06</t>
  </si>
  <si>
    <t>1b2d2c13-5e67-4e63-8a1d-5663bc9830d3</t>
  </si>
  <si>
    <t>2025-05-31 21:05:35</t>
  </si>
  <si>
    <t>d2988d44-9c33-4fe9-af6b-20ba5c43ae9b</t>
  </si>
  <si>
    <t>S199</t>
  </si>
  <si>
    <t>2025-05-31 21:02:17</t>
  </si>
  <si>
    <t>2025-05-31 21:05:36</t>
  </si>
  <si>
    <t>cf70d20c-3c30-4140-95db-4e1926841c2b</t>
  </si>
  <si>
    <t>2025-05-31 21:00:32</t>
  </si>
  <si>
    <t>7c229126-b7f9-477b-a8d3-c54af5a5abed</t>
  </si>
  <si>
    <t>2025-05-31 21:00:41</t>
  </si>
  <si>
    <t>6a1800fb-f83f-4671-8dd6-e02fae566129</t>
  </si>
  <si>
    <t>9bbd8c21-caaa-4af5-9538-7804541b5ad1</t>
  </si>
  <si>
    <t>2025-05-31 20:55:30</t>
  </si>
  <si>
    <t>2025-05-31 21:00:25</t>
  </si>
  <si>
    <t>9085ac24-e626-442a-b660-d5944eec62fb</t>
  </si>
  <si>
    <t>S99</t>
  </si>
  <si>
    <t>2025-05-31 20:58:46</t>
  </si>
  <si>
    <t>7ba3118a-c88d-4b89-8046-9fadfa61dff9</t>
  </si>
  <si>
    <t>2025-05-31 20:55:21</t>
  </si>
  <si>
    <t>1e980ee6-c970-48d7-818d-eef9b10583eb</t>
  </si>
  <si>
    <t>e204d063-9dd0-4912-8601-58cbf6a15900</t>
  </si>
  <si>
    <t>2025-05-31 20:49:47</t>
  </si>
  <si>
    <t>2025-05-31 20:55:20</t>
  </si>
  <si>
    <t>a32e5d14-af67-4a15-b911-d4ba52e734b3</t>
  </si>
  <si>
    <t>2025-05-31 20:50:16</t>
  </si>
  <si>
    <t>a000e276-5eaf-468d-925d-6cff16bef271</t>
  </si>
  <si>
    <t>2ec66502-b569-47f8-b4cb-912309b5e650</t>
  </si>
  <si>
    <t>2025-05-31 20:50:36</t>
  </si>
  <si>
    <t>0e4f0997-e43d-44f2-a662-5b8e0aafcbbb</t>
  </si>
  <si>
    <t>2025-05-31 20:49:56</t>
  </si>
  <si>
    <t>d1412fd5-747c-4b77-b0e9-dd854f4a8cc2</t>
  </si>
  <si>
    <t>2025-05-31 20:44:39</t>
  </si>
  <si>
    <t>2025-05-31 20:49:43</t>
  </si>
  <si>
    <t>8bda07b2-5741-426c-aa42-b2ae3f9ff4d4</t>
  </si>
  <si>
    <t>737156a7-97ba-4956-bf3a-863ea2279da8</t>
  </si>
  <si>
    <t>2025-05-31 20:44:48</t>
  </si>
  <si>
    <t>5ff9c89e-edcc-4c1a-b31d-9aafc0d2fd3a</t>
  </si>
  <si>
    <t>2025-05-31 20:48:56</t>
  </si>
  <si>
    <t>4efb8fd3-4f5a-48e8-8ef0-0ffb9a8c320f</t>
  </si>
  <si>
    <t>2025-05-31 20:44:58</t>
  </si>
  <si>
    <t>04df18ee-7e17-429c-9f61-5cc23a6dd701</t>
  </si>
  <si>
    <t>S68</t>
  </si>
  <si>
    <t>2025-05-31 20:48:35</t>
  </si>
  <si>
    <t>df38bbd9-0112-411f-96d4-eb45a6be3fb8</t>
  </si>
  <si>
    <t>2025-05-31 20:39:30</t>
  </si>
  <si>
    <t>2025-05-31 20:44:34</t>
  </si>
  <si>
    <t>a4b2f4b3-354e-4a6c-9f9c-86db7ce66537</t>
  </si>
  <si>
    <t>2025-05-31 20:39:49</t>
  </si>
  <si>
    <t>7953650b-ef0a-459d-8f46-23ae618e97a4</t>
  </si>
  <si>
    <t>2025-05-31 20:39:39</t>
  </si>
  <si>
    <t>1d06f8f3-539a-4c06-8e26-b8b694f9d2d3</t>
  </si>
  <si>
    <t>2025-05-31 20:40:30</t>
  </si>
  <si>
    <t>17fb3212-a897-4af4-96a1-cf8df547922b</t>
  </si>
  <si>
    <t>0e87470d-272c-4a27-b88f-3a974476712a</t>
  </si>
  <si>
    <t>2025-05-31 20:40:19</t>
  </si>
  <si>
    <t>ebc06aa6-0792-4bed-9384-fa0ebdc79c95</t>
  </si>
  <si>
    <t>2025-05-31 20:34:18</t>
  </si>
  <si>
    <t>2025-05-31 20:39:22</t>
  </si>
  <si>
    <t>acf3695d-f40a-413a-bd98-c02a31544b14</t>
  </si>
  <si>
    <t>2025-05-31 20:34:37</t>
  </si>
  <si>
    <t>83e2e080-f3db-4c59-ba53-1acfa6339d9b</t>
  </si>
  <si>
    <t>2025-05-31 20:34:27</t>
  </si>
  <si>
    <t>741ccd51-09d7-4ad9-baaa-265bc5ef8830</t>
  </si>
  <si>
    <t>3bcfea54-0547-4ccc-bba0-fdcf61e1d4bf</t>
  </si>
  <si>
    <t>2025-05-31 20:34:47</t>
  </si>
  <si>
    <t>c931af0a-0b74-45b4-beea-1c724e1e08de</t>
  </si>
  <si>
    <t>2025-05-31 20:29:04</t>
  </si>
  <si>
    <t>2025-05-31 20:34:08</t>
  </si>
  <si>
    <t>7e04aadd-8eb9-4ce8-a390-8c2e7021454f</t>
  </si>
  <si>
    <t>2025-05-31 20:29:13</t>
  </si>
  <si>
    <t>2e5ba9d7-355e-4b22-a095-2babc618a8c8</t>
  </si>
  <si>
    <t>db9754ea-33bd-45f2-b0bd-5c82cc0e64d0</t>
  </si>
  <si>
    <t>2025-05-31 20:23:50</t>
  </si>
  <si>
    <t>2025-05-31 20:28:54</t>
  </si>
  <si>
    <t>97e8b9c3-10eb-43ae-adab-5e881f624657</t>
  </si>
  <si>
    <t>2025-05-31 20:24:00</t>
  </si>
  <si>
    <t>322084c5-c71d-4c88-a04b-c51becb41cb1</t>
  </si>
  <si>
    <t>cd729a7b-3594-4501-b29e-e48f2e98014e</t>
  </si>
  <si>
    <t>2025-05-31 20:18:46</t>
  </si>
  <si>
    <t>2025-05-31 20:23:40</t>
  </si>
  <si>
    <t>7898032f-bfe4-434e-a028-2ac93a59a32c</t>
  </si>
  <si>
    <t>2025-05-31 20:18:56</t>
  </si>
  <si>
    <t>774816aa-ed2e-4157-b292-3b7eb5a73665</t>
  </si>
  <si>
    <t>2025-05-31 20:18:07</t>
  </si>
  <si>
    <t>1962b855-2a77-4c26-9d6b-64bc0fe9ccf6</t>
  </si>
  <si>
    <t>00709bb5-bb16-43de-988d-b12354fd27c3</t>
  </si>
  <si>
    <t>2025-05-31 20:18:16</t>
  </si>
  <si>
    <t>ddd8bd7f-c951-45db-8311-d06448ee79c5</t>
  </si>
  <si>
    <t>2025-05-31 20:12:55</t>
  </si>
  <si>
    <t>2025-05-31 20:17:59</t>
  </si>
  <si>
    <t>c4b09bc5-9251-4a34-a99a-f421f6711f66</t>
  </si>
  <si>
    <t>2025-05-31 20:13:04</t>
  </si>
  <si>
    <t>7262b2da-076a-41c3-94ac-6cb7d7bb7d9a</t>
  </si>
  <si>
    <t>2025-05-31 20:13:14</t>
  </si>
  <si>
    <t>706fcf69-d883-418e-9eb4-13f50bc9d626</t>
  </si>
  <si>
    <t>0904c351-68e1-40fa-b757-8cf25387d465</t>
  </si>
  <si>
    <t>2025-05-31 20:13:25</t>
  </si>
  <si>
    <t>e1d2d9c3-4875-4125-8579-be4c63f77447</t>
  </si>
  <si>
    <t>2025-05-31 20:07:42</t>
  </si>
  <si>
    <t>2025-05-31 20:12:45</t>
  </si>
  <si>
    <t>b121567e-a80d-4a73-8791-c0e18d6fbeb0</t>
  </si>
  <si>
    <t>2025-05-31 20:07:51</t>
  </si>
  <si>
    <t>10b22b2b-2fa4-4926-8a25-5498acd1a146</t>
  </si>
  <si>
    <t>8b21392e-786f-4e5a-aa08-6952f44a6c76</t>
  </si>
  <si>
    <t>2025-05-31 20:07:20</t>
  </si>
  <si>
    <t>2025-05-31 20:07:34</t>
  </si>
  <si>
    <t>3150158c-38c4-4f34-890d-1bed5c3e25b4</t>
  </si>
  <si>
    <t>2025-05-31 20:07:00</t>
  </si>
  <si>
    <t>ce13c3e8-db2e-4ab7-8d71-ea743773a093</t>
  </si>
  <si>
    <t>2025-05-31 20:06:34</t>
  </si>
  <si>
    <t>2025-05-31 20:07:04</t>
  </si>
  <si>
    <t>c422c864-4b09-44c0-98c8-651b1c2159c2</t>
  </si>
  <si>
    <t>2025-05-31 20:01:39</t>
  </si>
  <si>
    <t>c3e2fc10-77d2-4aae-8bcb-52cc7313dacb</t>
  </si>
  <si>
    <t>2025-05-31 20:02:31</t>
  </si>
  <si>
    <t>79f429aa-85cc-4627-9d0f-bdb6bbb75270</t>
  </si>
  <si>
    <t>2025-05-31 20:01:30</t>
  </si>
  <si>
    <t>2150fea4-178a-48ae-b8cb-4ab3f742d7c2</t>
  </si>
  <si>
    <t>acab645f-b13a-4c84-a691-ad79c46572d8</t>
  </si>
  <si>
    <t>2025-05-31 19:56:25</t>
  </si>
  <si>
    <t>2025-05-31 20:01:29</t>
  </si>
  <si>
    <t>874cbd06-6369-48ec-b080-f3d604d56b6c</t>
  </si>
  <si>
    <t>2025-05-31 19:56:35</t>
  </si>
  <si>
    <t>591a7c67-63b0-4ad6-a9ea-1ff794e3583a</t>
  </si>
  <si>
    <t>eb3f2150-28c9-4fa2-a522-4d4f59442c3d</t>
  </si>
  <si>
    <t>2025-05-31 19:54:36</t>
  </si>
  <si>
    <t>2025-05-31 19:56:09</t>
  </si>
  <si>
    <t>e6f95ae5-cdeb-49fe-b876-4bf602b80728</t>
  </si>
  <si>
    <t>2025-05-31 19:51:15</t>
  </si>
  <si>
    <t>aa742947-e8e0-4019-ba91-89ff011e4345</t>
  </si>
  <si>
    <t>2025-05-31 19:51:25</t>
  </si>
  <si>
    <t>6f6abe98-7fa7-4be9-a7cc-105a0b1c8e18</t>
  </si>
  <si>
    <t>2025-05-31 19:51:06</t>
  </si>
  <si>
    <t>65b6a685-c526-46a3-a1d4-fc8d0d16b1ee</t>
  </si>
  <si>
    <t>cee5afe7-6494-4c7d-b03e-af75385107df</t>
  </si>
  <si>
    <t>2025-05-31 19:46:34</t>
  </si>
  <si>
    <t>2025-05-31 19:50:58</t>
  </si>
  <si>
    <t>58bc183d-fb15-46b8-9981-c941e20ba144</t>
  </si>
  <si>
    <t>2025-05-31 19:45:54</t>
  </si>
  <si>
    <t>4da30b01-a616-4611-89fa-84db9fa91911</t>
  </si>
  <si>
    <t>2025-05-31 19:46:04</t>
  </si>
  <si>
    <t>20cd873f-48f7-430d-ad7e-c9947f3197e1</t>
  </si>
  <si>
    <t>f9b17582-39f3-4f8a-ac43-7f8e7cde85f9</t>
  </si>
  <si>
    <t>2025-05-31 19:40:52</t>
  </si>
  <si>
    <t>2025-05-31 19:45:47</t>
  </si>
  <si>
    <t>c286d4d2-a5f0-4669-b5e9-32db86528756</t>
  </si>
  <si>
    <t>2025-05-31 19:40:43</t>
  </si>
  <si>
    <t>b4436105-78cd-420a-81b7-a3906e4116e3</t>
  </si>
  <si>
    <t>S132</t>
  </si>
  <si>
    <t>2025-05-31 19:43:35</t>
  </si>
  <si>
    <t>5aca4015-b23e-45b1-830b-38fecc04e2da</t>
  </si>
  <si>
    <t>ddc0f51d-4b3f-4f47-ba05-69f3c835adc1</t>
  </si>
  <si>
    <t>2025-05-31 19:35:32</t>
  </si>
  <si>
    <t>2025-05-31 19:40:35</t>
  </si>
  <si>
    <t>2604f167-80ce-4bf5-8ad5-ad56b7525e2a</t>
  </si>
  <si>
    <t>2025-05-31 19:35:41</t>
  </si>
  <si>
    <t>0bf4352a-5908-4e1e-8596-852735d84c1e</t>
  </si>
  <si>
    <t>2025-05-31 19:36:00</t>
  </si>
  <si>
    <t>03ba23b6-e5d8-4fbe-8e5d-90219963f525</t>
  </si>
  <si>
    <t>2025-05-31 19:35:31</t>
  </si>
  <si>
    <t>daa93780-e9d7-4e30-b066-37e2593d226e</t>
  </si>
  <si>
    <t>2025-05-31 19:30:23</t>
  </si>
  <si>
    <t>2025-05-31 19:35:17</t>
  </si>
  <si>
    <t>7fcb0aca-9e5a-403f-96e7-f7a9912d888f</t>
  </si>
  <si>
    <t>2025-05-31 19:31:48</t>
  </si>
  <si>
    <t>6cbf783a-d230-42f2-ae76-1b438a2877c3</t>
  </si>
  <si>
    <t>2025-05-31 19:30:14</t>
  </si>
  <si>
    <t>65f185db-21d8-420a-bf7f-f82245bfa9f2</t>
  </si>
  <si>
    <t>2025-05-31 19:34:36</t>
  </si>
  <si>
    <t>3d6bec88-0d92-4ece-a0fd-b79438779127</t>
  </si>
  <si>
    <t>4797271d-3dd0-4655-92ed-dc1982ea985d</t>
  </si>
  <si>
    <t>2025-05-31 19:29:33</t>
  </si>
  <si>
    <t>2025-05-31 19:30:03</t>
  </si>
  <si>
    <t>930ab045-79f5-4669-994c-517a06336de9</t>
  </si>
  <si>
    <t>2025-05-31 19:29:23</t>
  </si>
  <si>
    <t>35428e3a-89c7-411c-978f-56e0d0e8fac6</t>
  </si>
  <si>
    <t>2025-05-31 19:29:02</t>
  </si>
  <si>
    <t>22a94e07-441e-4c02-9e23-2b9b56948abf</t>
  </si>
  <si>
    <t>2025-05-31 19:29:13</t>
  </si>
  <si>
    <t>bc6faf8d-022f-40b5-a373-c9242bd5fb8f</t>
  </si>
  <si>
    <t>2025-05-31 19:28:33</t>
  </si>
  <si>
    <t>2025-05-31 19:29:03</t>
  </si>
  <si>
    <t>7f6464f5-3dcc-4b5a-a0df-88b68ffac5c2</t>
  </si>
  <si>
    <t>2025-05-31 19:23:50</t>
  </si>
  <si>
    <t>6173254a-3852-4280-bee7-8c0f352b3f4d</t>
  </si>
  <si>
    <t>2025-05-31 19:23:39</t>
  </si>
  <si>
    <t>57a848f5-7148-476b-b6d6-a07d8789e422</t>
  </si>
  <si>
    <t>2025-05-31 19:23:30</t>
  </si>
  <si>
    <t>170eddce-c560-4da7-badc-1dd87eebbb00</t>
  </si>
  <si>
    <t>e4854a10-914d-49d0-96f9-363df8202996</t>
  </si>
  <si>
    <t>2025-05-31 19:22:35</t>
  </si>
  <si>
    <t>2025-05-31 19:23:27</t>
  </si>
  <si>
    <t>823449c7-9ac3-4b6d-89e1-fef5116540e6</t>
  </si>
  <si>
    <t>2025-05-31 19:18:23</t>
  </si>
  <si>
    <t>820cc4e4-f729-45c3-a946-3266eb9d0aca</t>
  </si>
  <si>
    <t>743409ee-4592-4572-8153-0a484df4c26b</t>
  </si>
  <si>
    <t>2025-05-31 19:19:14</t>
  </si>
  <si>
    <t>382ad653-5107-4c15-b67e-095b3e26990a</t>
  </si>
  <si>
    <t>2025-05-31 19:22:58</t>
  </si>
  <si>
    <t>326dea3e-5c5d-42c9-a8f1-6dcde4e9b3e5</t>
  </si>
  <si>
    <t>2025-05-31 19:18:33</t>
  </si>
  <si>
    <t>c1017b79-f0ca-4c97-8bf7-4c69b8ae488c</t>
  </si>
  <si>
    <t>2025-05-31 19:14:03</t>
  </si>
  <si>
    <t>2025-05-31 19:18:16</t>
  </si>
  <si>
    <t>980a9793-a828-4095-8e63-697a3c3550a8</t>
  </si>
  <si>
    <t>2025-05-31 19:13:13</t>
  </si>
  <si>
    <t>8b6cc7b2-f527-4e02-be37-3d947148b8b5</t>
  </si>
  <si>
    <t>2025-05-31 19:13:22</t>
  </si>
  <si>
    <t>34ef0d60-1af8-4bbf-9dd4-4ba3cd370fdc</t>
  </si>
  <si>
    <t>ebfd5f00-9e74-4a0a-9da2-36372b56563c</t>
  </si>
  <si>
    <t>2025-05-31 19:07:58</t>
  </si>
  <si>
    <t>2025-05-31 19:13:02</t>
  </si>
  <si>
    <t>de1fca15-cf04-4b64-8d67-178d96cd2fef</t>
  </si>
  <si>
    <t>2025-05-31 19:08:07</t>
  </si>
  <si>
    <t>071fef85-bba2-4d1a-99fa-f55cadbf8007</t>
  </si>
  <si>
    <t>c8ab0d78-8324-4866-8755-d731818b1816</t>
  </si>
  <si>
    <t>2025-05-31 19:02:48</t>
  </si>
  <si>
    <t>2025-05-31 19:07:51</t>
  </si>
  <si>
    <t>c4436f45-4e32-46be-970d-a4b40eb8d1d5</t>
  </si>
  <si>
    <t>bb2f5e31-1b63-4ea7-a835-e3a51961ec16</t>
  </si>
  <si>
    <t>2025-05-31 19:03:37</t>
  </si>
  <si>
    <t>382f2d89-4e47-41e0-ac9b-7b7eb69f36c0</t>
  </si>
  <si>
    <t>2025-05-31 19:02:57</t>
  </si>
  <si>
    <t>fa5ba88d-2a91-4a93-b535-828d8ed1148c</t>
  </si>
  <si>
    <t>2025-05-31 18:57:34</t>
  </si>
  <si>
    <t>2025-05-31 19:02:37</t>
  </si>
  <si>
    <t>b59368a5-2d0f-480c-bfe7-5d2932d541c9</t>
  </si>
  <si>
    <t>233e6bd1-63d4-4aff-927e-3353d53133ad</t>
  </si>
  <si>
    <t>2025-05-31 18:57:53</t>
  </si>
  <si>
    <t>152cd693-7b29-4beb-9a5d-55951e1cf1a9</t>
  </si>
  <si>
    <t>2025-05-31 18:57:43</t>
  </si>
  <si>
    <t>80c08b02-1aa3-49b5-a2e4-1c09bbf5f6c4</t>
  </si>
  <si>
    <t>2025-05-31 18:52:23</t>
  </si>
  <si>
    <t>2025-05-31 18:57:27</t>
  </si>
  <si>
    <t>7ebded5f-7775-4e64-86dd-e9821b279e48</t>
  </si>
  <si>
    <t>2025-05-31 18:52:32</t>
  </si>
  <si>
    <t>74f7c353-883b-4adf-9133-d5b5f0ac12ff</t>
  </si>
  <si>
    <t>2025-05-31 18:53:02</t>
  </si>
  <si>
    <t>4542103a-788d-4fd3-bd43-f057afe3a6c8</t>
  </si>
  <si>
    <t>c06148d0-71c0-483f-bcbe-d995d0fa6ba3</t>
  </si>
  <si>
    <t>2025-05-31 18:47:19</t>
  </si>
  <si>
    <t>2025-05-31 18:52:22</t>
  </si>
  <si>
    <t>3d4a8fc2-35b1-4d6c-80fb-9253a804ef50</t>
  </si>
  <si>
    <t>20a4e17d-34d4-435e-b8ae-03f22b639332</t>
  </si>
  <si>
    <t>2025-05-31 18:47:28</t>
  </si>
  <si>
    <t>c11ab541-63e7-4540-935a-970abdb06a83</t>
  </si>
  <si>
    <t>2025-05-31 18:42:26</t>
  </si>
  <si>
    <t>2025-05-31 18:47:10</t>
  </si>
  <si>
    <t>8cfa03d6-12be-4741-98ac-6375c4ff1f19</t>
  </si>
  <si>
    <t>2025-05-31 18:42:46</t>
  </si>
  <si>
    <t>2faac6b2-90ab-4728-837c-39ac9aa334d8</t>
  </si>
  <si>
    <t>2025-05-31 18:42:07</t>
  </si>
  <si>
    <t>2df61782-26ce-49fe-b75b-a75e5ee0e304</t>
  </si>
  <si>
    <t>2c4858fa-35a3-46a6-b103-e6fad0ab7459</t>
  </si>
  <si>
    <t>2025-05-31 18:42:16</t>
  </si>
  <si>
    <t>af26e950-8a79-40df-bcf5-a023d4f74cde</t>
  </si>
  <si>
    <t>2025-05-31 18:36:56</t>
  </si>
  <si>
    <t>2025-05-31 18:41:59</t>
  </si>
  <si>
    <t>788abc7e-8508-46f5-81fa-f3708d0e68a9</t>
  </si>
  <si>
    <t>2025-05-31 18:37:05</t>
  </si>
  <si>
    <t>533ea119-6325-47cb-8369-9f13ec964f33</t>
  </si>
  <si>
    <t>16b571c6-ea58-4ac0-95fb-8d16751ff1f0</t>
  </si>
  <si>
    <t>2025-05-31 18:38:08</t>
  </si>
  <si>
    <t>ffaf1833-4910-4fa4-bf81-a418cd63fd6c</t>
  </si>
  <si>
    <t>S121</t>
  </si>
  <si>
    <t>2025-05-31 18:34:47</t>
  </si>
  <si>
    <t>2025-05-31 18:36:48</t>
  </si>
  <si>
    <t>d39762cc-b837-45f2-a921-35229b2a6836</t>
  </si>
  <si>
    <t>2025-05-31 18:31:45</t>
  </si>
  <si>
    <t>aaac68ff-54b5-418f-a637-f86b7d4c51ad</t>
  </si>
  <si>
    <t>089ef95d-8b20-4d7a-bd23-83308811c5c9</t>
  </si>
  <si>
    <t>2025-05-31 18:31:54</t>
  </si>
  <si>
    <t>d2bb8777-3974-4e5b-a751-f59c2e5aa52f</t>
  </si>
  <si>
    <t>2025-05-31 18:26:38</t>
  </si>
  <si>
    <t>2025-05-31 18:31:41</t>
  </si>
  <si>
    <t>c476816a-a83d-4bda-9367-8e48c5d201d0</t>
  </si>
  <si>
    <t>2025-05-31 18:27:57</t>
  </si>
  <si>
    <t>8c914234-0b1c-4d32-ad15-9c93cb5a4544</t>
  </si>
  <si>
    <t>2025-05-31 18:27:17</t>
  </si>
  <si>
    <t>6f7b7efd-6a52-42f6-9215-728ba66650c8</t>
  </si>
  <si>
    <t>5bd8f54a-3352-44b4-a048-6dd16035d5dd</t>
  </si>
  <si>
    <t>2025-05-31 18:27:47</t>
  </si>
  <si>
    <t>1832fe8f-0c01-415f-83f6-b36d9c1d632a</t>
  </si>
  <si>
    <t>2025-05-31 18:26:47</t>
  </si>
  <si>
    <t>e618146e-1a95-46b9-ab37-87b6dd45834e</t>
  </si>
  <si>
    <t>2025-05-31 18:21:49</t>
  </si>
  <si>
    <t>2025-05-31 18:26:33</t>
  </si>
  <si>
    <t>99c4e794-457a-4b95-bff9-82e822bac49e</t>
  </si>
  <si>
    <t>2025-05-31 18:24:51</t>
  </si>
  <si>
    <t>7c33309d-24a0-4820-82b3-0d220ea9e771</t>
  </si>
  <si>
    <t>2025-05-31 18:21:39</t>
  </si>
  <si>
    <t>4ecb078e-1af3-476c-b234-2e247ed8bbf7</t>
  </si>
  <si>
    <t>2025-05-31 18:21:30</t>
  </si>
  <si>
    <t>3bec97e7-8ea0-472e-954d-853b7ddf8811</t>
  </si>
  <si>
    <t>S117</t>
  </si>
  <si>
    <t>2025-05-31 18:24:36</t>
  </si>
  <si>
    <t>009b6507-c6a0-4371-9b8b-520d0b3ef13d</t>
  </si>
  <si>
    <t>79d3dccf-4497-498a-91d2-c533fe257236</t>
  </si>
  <si>
    <t>2025-05-31 18:16:34</t>
  </si>
  <si>
    <t>2025-05-31 18:21:28</t>
  </si>
  <si>
    <t>74df0ed6-ce50-47d2-bd11-47b5e9eaf727</t>
  </si>
  <si>
    <t>2025-05-31 18:16:25</t>
  </si>
  <si>
    <t>1933b5f0-431a-460f-b145-c725ebfd934d</t>
  </si>
  <si>
    <t>a5da1f52-bac4-473e-948c-6233ad6c3fbe</t>
  </si>
  <si>
    <t>2025-05-31 18:15:54</t>
  </si>
  <si>
    <t>2025-05-31 18:16:17</t>
  </si>
  <si>
    <t>9f6e0592-626f-410a-909f-2c0eed71d76e</t>
  </si>
  <si>
    <t>2025-05-31 18:16:04</t>
  </si>
  <si>
    <t>6e63cdd9-fbf2-4909-a972-0629ef0965f8</t>
  </si>
  <si>
    <t>2025-05-31 18:15:44</t>
  </si>
  <si>
    <t>a56dc562-5e2d-4a9a-abea-b62fff62f3a4</t>
  </si>
  <si>
    <t>2025-05-31 18:15:34</t>
  </si>
  <si>
    <t>2025-05-31 18:15:47</t>
  </si>
  <si>
    <t>7baf339a-176f-4982-982a-449864ddb409</t>
  </si>
  <si>
    <t>2025-05-31 18:15:18</t>
  </si>
  <si>
    <t>5075a5b2-7393-4951-8709-413fd05615c9</t>
  </si>
  <si>
    <t>2025-05-31 18:15:24</t>
  </si>
  <si>
    <t>fc8b7fe8-5654-4d73-90e0-a736eeb55e79</t>
  </si>
  <si>
    <t>2025-05-31 18:10:13</t>
  </si>
  <si>
    <t>2025-05-31 18:15:17</t>
  </si>
  <si>
    <t>f462ce6e-31b3-4954-aeda-eca30a641896</t>
  </si>
  <si>
    <t>2025-05-31 18:10:53</t>
  </si>
  <si>
    <t>cdef4527-a13f-494c-bcab-030434587077</t>
  </si>
  <si>
    <t>3dd2f9b4-835d-4184-91a9-c61a443b898e</t>
  </si>
  <si>
    <t>2025-05-31 18:10:22</t>
  </si>
  <si>
    <t>fb75d675-51d4-443a-b4d3-86492b344a8a</t>
  </si>
  <si>
    <t>2025-05-31 18:05:09</t>
  </si>
  <si>
    <t>2025-05-31 18:10:03</t>
  </si>
  <si>
    <t>4da1c64f-bfcd-4f70-a42c-2f351c4a5b24</t>
  </si>
  <si>
    <t>2025-05-31 18:05:00</t>
  </si>
  <si>
    <t>2c825eea-d878-4385-89d7-ffe650597900</t>
  </si>
  <si>
    <t>f09fbcec-a8ca-47a5-b712-c070b6e1b9b7</t>
  </si>
  <si>
    <t>2025-05-31 17:59:55</t>
  </si>
  <si>
    <t>2025-05-31 18:04:49</t>
  </si>
  <si>
    <t>cac3297d-e0da-4bf5-8215-41f78bfbe3ab</t>
  </si>
  <si>
    <t>2025-05-31 17:59:45</t>
  </si>
  <si>
    <t>5c08a74e-5dfa-4364-b4cd-64c438aedfbf</t>
  </si>
  <si>
    <t>d1924d21-6f4b-4594-8eef-4901eed9c34f</t>
  </si>
  <si>
    <t>2025-05-31 17:55:36</t>
  </si>
  <si>
    <t>2025-05-31 17:59:38</t>
  </si>
  <si>
    <t>a6efea28-3db4-4eab-bd47-8a409541a250</t>
  </si>
  <si>
    <t>2025-05-31 17:54:35</t>
  </si>
  <si>
    <t>7e2ed2bf-900a-45ff-87be-007788af5216</t>
  </si>
  <si>
    <t>6c864da6-6eac-4724-bf02-acc5222aeb6e</t>
  </si>
  <si>
    <t>2025-05-31 17:54:44</t>
  </si>
  <si>
    <t>ee8d15f4-75a6-40ea-96f9-aaa6dfd87c44</t>
  </si>
  <si>
    <t>2025-05-31 17:49:24</t>
  </si>
  <si>
    <t>2025-05-31 17:54:18</t>
  </si>
  <si>
    <t>badddbf4-46a7-400c-9df8-8593759453ec</t>
  </si>
  <si>
    <t>2025-05-31 17:49:34</t>
  </si>
  <si>
    <t>79d2c12a-af05-487b-a3f8-460ae5ab7364</t>
  </si>
  <si>
    <t>2025-05-31 17:49:15</t>
  </si>
  <si>
    <t>5593bb28-08f0-48c9-afd0-2786591677ba</t>
  </si>
  <si>
    <t>2025-05-31 17:53:36</t>
  </si>
  <si>
    <t>36702720-de6a-420d-8847-d9c0359e31b1</t>
  </si>
  <si>
    <t>1c15e05d-f9c5-4a75-92c8-80726fdb4321</t>
  </si>
  <si>
    <t>2025-05-31 17:48:37</t>
  </si>
  <si>
    <t>2025-05-31 17:49:07</t>
  </si>
  <si>
    <t>a8ae904e-9e10-4d90-b3d9-8734a27355bb</t>
  </si>
  <si>
    <t>2025-05-31 17:43:42</t>
  </si>
  <si>
    <t>79bc56ad-3953-4742-b51e-e8d0c13a3978</t>
  </si>
  <si>
    <t>2025-05-31 17:43:34</t>
  </si>
  <si>
    <t>758a91eb-f8da-4597-9094-ebb9a750ff0a</t>
  </si>
  <si>
    <t>2025-05-31 17:46:03</t>
  </si>
  <si>
    <t>36815d6a-2433-4ed6-8498-b131b9d46cc8</t>
  </si>
  <si>
    <t>b89b95e6-0981-446a-8883-0c61ca746863</t>
  </si>
  <si>
    <t>S251</t>
  </si>
  <si>
    <t>2025-05-31 17:39:13</t>
  </si>
  <si>
    <t>2025-05-31 17:43:24</t>
  </si>
  <si>
    <t>aa8ef28b-4485-4ce8-aed2-ff783ca92236</t>
  </si>
  <si>
    <t>2025-05-31 17:38:01</t>
  </si>
  <si>
    <t>732ba643-d43c-4dcc-ba6b-3c618fab37a3</t>
  </si>
  <si>
    <t>S261</t>
  </si>
  <si>
    <t>2025-05-31 17:39:03</t>
  </si>
  <si>
    <t>481ad19e-5e03-40b7-9047-ea42fe29185d</t>
  </si>
  <si>
    <t>2025-05-31 17:37:51</t>
  </si>
  <si>
    <t>21a35771-83df-4c44-aa72-2ea7adc1185d</t>
  </si>
  <si>
    <t>02f80045-d53e-4bc1-8949-0e4210710a06</t>
  </si>
  <si>
    <t>S241</t>
  </si>
  <si>
    <t>2025-05-31 17:39:23</t>
  </si>
  <si>
    <t>c6fb1618-f612-4dc3-8cd8-b95bffde6e21</t>
  </si>
  <si>
    <t>AUD/USD OTC</t>
  </si>
  <si>
    <t>2025-05-31 17:32:30</t>
  </si>
  <si>
    <t>2025-05-31 17:37:33</t>
  </si>
  <si>
    <t>720408f9-582d-4fbd-9a22-2e3d75bd1496</t>
  </si>
  <si>
    <t>2025-05-31 17:33:09</t>
  </si>
  <si>
    <t>5fb316db-ae79-4cf4-8420-f10bbcee0578</t>
  </si>
  <si>
    <t>29714778-2477-4854-bb2d-3ee8d9ea73e6</t>
  </si>
  <si>
    <t>2025-05-31 17:32:39</t>
  </si>
  <si>
    <t>e1f7a063-6f0b-474d-bbaf-6d2ffbacc58b</t>
  </si>
  <si>
    <t>2025-05-31 17:28:08</t>
  </si>
  <si>
    <t>2025-05-31 17:32:22</t>
  </si>
  <si>
    <t>d0663f97-951d-402f-be0c-201d298c31bf</t>
  </si>
  <si>
    <t>2025-05-31 17:27:38</t>
  </si>
  <si>
    <t>a94ab8e1-712b-4c58-a9c0-e071fb20befc</t>
  </si>
  <si>
    <t>2025-05-31 17:27:19</t>
  </si>
  <si>
    <t>5263100b-9d0b-4a3a-9cbf-118c6a322c67</t>
  </si>
  <si>
    <t>41ee113b-35c3-484a-8cad-d09274ac46f0</t>
  </si>
  <si>
    <t>2025-05-31 17:27:28</t>
  </si>
  <si>
    <t>25402088-ff0a-4f49-abd8-d83b504da144</t>
  </si>
  <si>
    <t>2025-05-31 17:27:58</t>
  </si>
  <si>
    <t>a94332d2-8573-46f7-b4a9-f0574423990f</t>
  </si>
  <si>
    <t>2025-05-31 17:22:07</t>
  </si>
  <si>
    <t>2025-05-31 17:27:10</t>
  </si>
  <si>
    <t>63b49051-2698-4a1c-8950-b1d5576b76a1</t>
  </si>
  <si>
    <t>2025-05-31 17:22:16</t>
  </si>
  <si>
    <t>528d1662-0d9e-4066-a6af-30f352923e65</t>
  </si>
  <si>
    <t>2025-05-31 17:22:36</t>
  </si>
  <si>
    <t>33076b7b-25e7-4f37-b7fd-b8de6bb4cb63</t>
  </si>
  <si>
    <t>e1dc598c-581d-4156-aac4-3925230c9852</t>
  </si>
  <si>
    <t>2025-05-31 17:20:36</t>
  </si>
  <si>
    <t>2025-05-31 17:21:51</t>
  </si>
  <si>
    <t>8b0aac02-d018-442d-9c60-1527f6e1d7d7</t>
  </si>
  <si>
    <t>2025-05-31 17:16:56</t>
  </si>
  <si>
    <t>835654fe-7629-410c-b8a0-c58b0ee968ec</t>
  </si>
  <si>
    <t>2025-05-31 17:17:16</t>
  </si>
  <si>
    <t>74ce5afd-e509-44fc-ad2d-35b0db109b1f</t>
  </si>
  <si>
    <t>2025-05-31 17:16:47</t>
  </si>
  <si>
    <t>1c1206db-0f6a-470a-9b40-396f246d82f7</t>
  </si>
  <si>
    <t>6bf36464-eebf-45fe-8e7c-636fc722add8</t>
  </si>
  <si>
    <t>2025-05-31 17:16:06</t>
  </si>
  <si>
    <t>2025-05-31 17:16:41</t>
  </si>
  <si>
    <t>fb3a96d7-14a9-4b8b-ad87-b2cfccf54097</t>
  </si>
  <si>
    <t>2025-05-31 17:11:27</t>
  </si>
  <si>
    <t>2025-05-31 17:16:11</t>
  </si>
  <si>
    <t>a6d275dd-97a5-413a-af13-398534154c97</t>
  </si>
  <si>
    <t>2025-05-31 17:11:08</t>
  </si>
  <si>
    <t>2e2504d5-4681-49a4-9faa-198712292108</t>
  </si>
  <si>
    <t>1df7aa2c-2db1-487a-8de6-cda404268995</t>
  </si>
  <si>
    <t>2025-05-31 17:11:17</t>
  </si>
  <si>
    <t>185e794c-fe19-4b4a-bfdf-491ffe917e13</t>
  </si>
  <si>
    <t>2025-05-31 17:15:46</t>
  </si>
  <si>
    <t>ea77387d-af24-489f-9083-dabb9c32d220</t>
  </si>
  <si>
    <t>2025-05-31 16:43:08</t>
  </si>
  <si>
    <t>2025-05-31 16:47:12</t>
  </si>
  <si>
    <t>c8768c0c-8d50-4c7c-85c4-00c4bd7a652a</t>
  </si>
  <si>
    <t>2025-05-31 16:42:09</t>
  </si>
  <si>
    <t>adc2086c-b974-4d19-8ef9-10f65265396d</t>
  </si>
  <si>
    <t>2025-05-31 16:42:18</t>
  </si>
  <si>
    <t>9a8358e8-a00a-4be2-a1d4-ff5df0f201c8</t>
  </si>
  <si>
    <t>97946b96-6368-416a-ab92-f7a5ebb4e3f2</t>
  </si>
  <si>
    <t>2025-05-31 16:42:28</t>
  </si>
  <si>
    <t>67034b63-dc93-4541-935b-a3a4aadce330</t>
  </si>
  <si>
    <t>2025-05-31 16:36:37</t>
  </si>
  <si>
    <t>2025-05-31 16:42:01</t>
  </si>
  <si>
    <t>1cd226a4-cf89-4a98-b180-8dc7680330b2</t>
  </si>
  <si>
    <t>2025-05-31 16:36:57</t>
  </si>
  <si>
    <t>1c83da9d-04d5-41c8-aa6c-6faf043fd28e</t>
  </si>
  <si>
    <t>2025-05-31 16:36:28</t>
  </si>
  <si>
    <t>1c3c7590-d112-4153-b1e7-36f3478ec41e</t>
  </si>
  <si>
    <t>2025-05-31 16:37:07</t>
  </si>
  <si>
    <t>08f0f267-085f-48a5-b307-9b5923c0c8bc</t>
  </si>
  <si>
    <t>b6881168-fcb6-4d46-9e91-61d7700c9b96</t>
  </si>
  <si>
    <t>2025-05-31 16:31:15</t>
  </si>
  <si>
    <t>2025-05-31 16:36:18</t>
  </si>
  <si>
    <t>92e2cdc0-c371-4027-8853-44e51f535f1c</t>
  </si>
  <si>
    <t>2025-05-31 16:31:44</t>
  </si>
  <si>
    <t>8ec6b361-1c89-4b7c-af55-c6fed107b2c2</t>
  </si>
  <si>
    <t>2025-05-31 16:31:24</t>
  </si>
  <si>
    <t>764c4900-bd1f-47ba-980e-7e5b58b21ece</t>
  </si>
  <si>
    <t>2025-05-31 16:31:54</t>
  </si>
  <si>
    <t>37e89942-b39b-482c-bfee-c9d9dec4d54b</t>
  </si>
  <si>
    <t>91edcffe-3dca-4910-a980-92c6f1fed21a</t>
  </si>
  <si>
    <t>2025-05-31 16:26:13</t>
  </si>
  <si>
    <t>2025-05-31 16:31:08</t>
  </si>
  <si>
    <t>8b060987-549e-461e-8dfc-84c32efd8ae5</t>
  </si>
  <si>
    <t>2025-05-31 16:28:03</t>
  </si>
  <si>
    <t>297c6044-dcac-4eaf-8a77-53a17c132cf7</t>
  </si>
  <si>
    <t>2025-05-31 16:26:04</t>
  </si>
  <si>
    <t>24cb93e5-05c5-4b91-9c15-9cc9c23bbc0d</t>
  </si>
  <si>
    <t>e756ba54-229d-4a1f-8950-cdfee2361f46</t>
  </si>
  <si>
    <t>2025-05-31 16:20:54</t>
  </si>
  <si>
    <t>2025-05-31 16:25:57</t>
  </si>
  <si>
    <t>d2cd8cae-fa20-419d-b71f-812be73dd40b</t>
  </si>
  <si>
    <t>2025-05-31 16:22:53</t>
  </si>
  <si>
    <t>a1e26775-c41f-4817-a22c-8ec121fae7b9</t>
  </si>
  <si>
    <t>2025-05-31 16:20:53</t>
  </si>
  <si>
    <t>69d814f0-c900-4897-9f59-a33b87785fee</t>
  </si>
  <si>
    <t>2025-05-31 16:21:13</t>
  </si>
  <si>
    <t>314f5f2a-a38d-41f2-87a1-e0f6a81a4b6f</t>
  </si>
  <si>
    <t>2025-05-31 16:21:03</t>
  </si>
  <si>
    <t>b89642c1-8784-4d35-9ad5-8b4ee63ad094</t>
  </si>
  <si>
    <t>2025-05-31 16:19:33</t>
  </si>
  <si>
    <t>2025-05-31 16:20:47</t>
  </si>
  <si>
    <t>8179ace0-7f20-43d6-bb8c-7b7c0e6e9474</t>
  </si>
  <si>
    <t>2025-05-31 16:15:43</t>
  </si>
  <si>
    <t>7f2db273-98d3-4fb3-a77f-d350325eeca7</t>
  </si>
  <si>
    <t>2025-05-31 16:15:52</t>
  </si>
  <si>
    <t>69d8c198-521b-4639-b549-186f88ed4c79</t>
  </si>
  <si>
    <t>2025-05-31 16:17:02</t>
  </si>
  <si>
    <t>33b4ea70-b405-469a-a47f-edd8a3b6e1ab</t>
  </si>
  <si>
    <t>2025-05-31 16:17:42</t>
  </si>
  <si>
    <t>227c4860-aadb-4a6c-a5d9-c79af23de655</t>
  </si>
  <si>
    <t>ff4b2be7-a9b5-4ef6-94f4-9328eec3abd9</t>
  </si>
  <si>
    <t>2025-05-31 16:10:30</t>
  </si>
  <si>
    <t>2025-05-31 16:15:34</t>
  </si>
  <si>
    <t>f5ce0263-7f3a-4fdb-adb2-1ee87560695f</t>
  </si>
  <si>
    <t>e70adddf-fa5c-4963-86e6-268dd04f6a09</t>
  </si>
  <si>
    <t>2025-05-31 16:12:31</t>
  </si>
  <si>
    <t>b10588e0-1b73-48d3-90e0-c8a039be6231</t>
  </si>
  <si>
    <t>2025-05-31 16:10:49</t>
  </si>
  <si>
    <t>792e92cb-6048-4f8d-ba1e-7711605e8c2e</t>
  </si>
  <si>
    <t>2025-05-31 16:10:39</t>
  </si>
  <si>
    <t>6d191b26-f406-4f6a-8e2d-96f113b5406d</t>
  </si>
  <si>
    <t>2025-05-31 16:11:21</t>
  </si>
  <si>
    <t>d4a9f1a3-e670-47c8-b0bd-c9ccd8b7af61</t>
  </si>
  <si>
    <t>2025-05-31 16:05:29</t>
  </si>
  <si>
    <t>2025-05-31 16:10:23</t>
  </si>
  <si>
    <t>9a6ffdf5-02b8-4e78-af2f-f869fa2f9d89</t>
  </si>
  <si>
    <t>2025-05-31 16:05:20</t>
  </si>
  <si>
    <t>083b33a8-ef3e-4c31-9a65-2f8bccb2529f</t>
  </si>
  <si>
    <t>9a18b67a-872c-468e-a15e-8e4ef503b099</t>
  </si>
  <si>
    <t>2025-05-31 15:59:39</t>
  </si>
  <si>
    <t>2025-05-31 16:05:12</t>
  </si>
  <si>
    <t>8f8e4534-e22e-488a-8471-87584f233308</t>
  </si>
  <si>
    <t>68e50bb3-e2d2-450c-b038-74f0b1f519ca</t>
  </si>
  <si>
    <t>2025-05-31 15:59:48</t>
  </si>
  <si>
    <t>e6681baf-93f9-4b74-aea0-60f5fb307514</t>
  </si>
  <si>
    <t>2025-05-31 15:54:38</t>
  </si>
  <si>
    <t>2025-05-31 15:59:32</t>
  </si>
  <si>
    <t>b5ced1da-37e3-4099-832e-9427c49a1485</t>
  </si>
  <si>
    <t>2025-05-31 15:56:27</t>
  </si>
  <si>
    <t>5a23cd98-6790-4f44-824c-ce4925edc99c</t>
  </si>
  <si>
    <t>2025-05-31 15:56:48</t>
  </si>
  <si>
    <t>48094e85-c113-4307-9a3d-61d8cc9071f5</t>
  </si>
  <si>
    <t>2025-05-31 15:54:28</t>
  </si>
  <si>
    <t>0c46a280-d59e-4d6a-8a09-18714bcae58a</t>
  </si>
  <si>
    <t>009a03d8-c275-41ae-a769-07f4d279172f</t>
  </si>
  <si>
    <t>2025-05-31 15:54:57</t>
  </si>
  <si>
    <t>f46237ad-18dc-4052-a508-19e05cc07995</t>
  </si>
  <si>
    <t>2025-05-31 15:49:37</t>
  </si>
  <si>
    <t>2025-05-31 15:54:21</t>
  </si>
  <si>
    <t>8619cdcf-a28a-4c2d-9fb9-de50cc0a6039</t>
  </si>
  <si>
    <t>2025-05-31 15:49:18</t>
  </si>
  <si>
    <t>6b17cdd1-facb-4347-a2e4-3074306b4a74</t>
  </si>
  <si>
    <t>192aac1c-2e22-44b7-b3c0-6742d261c3db</t>
  </si>
  <si>
    <t>2025-05-31 15:49:27</t>
  </si>
  <si>
    <t>0b0ede9d-baa7-44a9-96ef-2b9c3a2396ca</t>
  </si>
  <si>
    <t>2025-05-31 15:50:17</t>
  </si>
  <si>
    <t>01eaec77-cd44-4c4b-9fa8-915093e0ec90</t>
  </si>
  <si>
    <t>2025-05-31 15:51:17</t>
  </si>
  <si>
    <t>8c5ac193-df1f-4dd3-a54a-df28057abbd6</t>
  </si>
  <si>
    <t>2025-05-31 15:44:05</t>
  </si>
  <si>
    <t>2025-05-31 15:49:08</t>
  </si>
  <si>
    <t>5bb301ac-a010-4931-bb9d-668cce3c4b8d</t>
  </si>
  <si>
    <t>48a6f6cd-92d7-4868-90c6-f0c44bdd328c</t>
  </si>
  <si>
    <t>2025-05-31 15:46:54</t>
  </si>
  <si>
    <t>38543424-00c4-454b-9cec-aa438ddf4da7</t>
  </si>
  <si>
    <t>2025-05-31 15:48:56</t>
  </si>
  <si>
    <t>2e544e7b-9438-4e5e-9f0d-1d3d2112bb8a</t>
  </si>
  <si>
    <t>2025-05-31 15:44:14</t>
  </si>
  <si>
    <t>f7e60b97-1263-4e7b-951f-263429e11b22</t>
  </si>
  <si>
    <t>2025-05-31 15:38:33</t>
  </si>
  <si>
    <t>2025-05-31 15:43:57</t>
  </si>
  <si>
    <t>bc74e734-6fde-4338-8c23-13694d035093</t>
  </si>
  <si>
    <t>2025-05-31 15:38:24</t>
  </si>
  <si>
    <t>9c849c99-a132-4243-a874-95f16b96e91c</t>
  </si>
  <si>
    <t>2025-05-31 15:42:04</t>
  </si>
  <si>
    <t>81083a26-6a6c-4c22-b1e8-0eefbd5773b8</t>
  </si>
  <si>
    <t>107ab77b-4060-464d-b910-14179cd49438</t>
  </si>
  <si>
    <t>S133</t>
  </si>
  <si>
    <t>2025-05-31 15:41:44</t>
  </si>
  <si>
    <t>b737cbb4-5c5c-47c5-8c6f-eef5d2df75c7</t>
  </si>
  <si>
    <t>2025-05-31 15:33:14</t>
  </si>
  <si>
    <t>2025-05-31 15:38:17</t>
  </si>
  <si>
    <t>41fc2ece-5761-4913-928c-272571bcb322</t>
  </si>
  <si>
    <t>2025-05-31 15:33:23</t>
  </si>
  <si>
    <t>09c0a2a0-3ac5-418f-afff-2deeab37cec8</t>
  </si>
  <si>
    <t>d3b112c1-4ff5-4649-9b55-f9a6adaafa2d</t>
  </si>
  <si>
    <t>S222</t>
  </si>
  <si>
    <t>2025-05-31 15:29:23</t>
  </si>
  <si>
    <t>2025-05-31 15:33:05</t>
  </si>
  <si>
    <t>98daa410-0256-48f9-af0a-c93a1627f17a</t>
  </si>
  <si>
    <t>2025-05-31 15:28:02</t>
  </si>
  <si>
    <t>3be21eac-8d1a-4517-9c0a-eaa8d8677d9a</t>
  </si>
  <si>
    <t>2025-05-31 15:29:02</t>
  </si>
  <si>
    <t>3acf4fc9-04aa-4310-a5d6-106b16ae04ad</t>
  </si>
  <si>
    <t>32746cf1-1ac5-42b0-b45d-d52c091f78ef</t>
  </si>
  <si>
    <t>2025-05-31 15:28:21</t>
  </si>
  <si>
    <t>0423319a-774b-45d4-9cbf-2b1aaf051e98</t>
  </si>
  <si>
    <t>2025-05-31 15:28:11</t>
  </si>
  <si>
    <t>c623fde1-9500-471f-9539-c39037d1ece3</t>
  </si>
  <si>
    <t>2025-05-31 15:23:39</t>
  </si>
  <si>
    <t>2025-05-31 15:27:53</t>
  </si>
  <si>
    <t>7a887dd0-bc3b-4bda-b769-dffbd782a1cf</t>
  </si>
  <si>
    <t>2025-05-31 15:23:09</t>
  </si>
  <si>
    <t>7445b551-41d1-47a7-a7a3-85e1e82ff2ff</t>
  </si>
  <si>
    <t>2025-05-31 15:22:29</t>
  </si>
  <si>
    <t>630b98e0-58e1-46aa-af9e-c861b5e54652</t>
  </si>
  <si>
    <t>2025-05-31 15:22:20</t>
  </si>
  <si>
    <t>2cbb7e0b-1305-4e0c-903b-441873dc0446</t>
  </si>
  <si>
    <t>ec2a6bbd-4659-4aa9-8d37-43e75567778c</t>
  </si>
  <si>
    <t>2025-05-31 15:17:09</t>
  </si>
  <si>
    <t>2025-05-31 15:22:13</t>
  </si>
  <si>
    <t>47647c78-54fd-40af-a648-fe4fbb2835c9</t>
  </si>
  <si>
    <t>40c04b5f-db46-46b1-b53b-e993251c50a2</t>
  </si>
  <si>
    <t>2025-05-31 15:17:18</t>
  </si>
  <si>
    <t>7e224eaf-1be7-4a35-b5a2-22447f3e039d</t>
  </si>
  <si>
    <t>2025-05-31 15:11:58</t>
  </si>
  <si>
    <t>2025-05-31 15:17:02</t>
  </si>
  <si>
    <t>6b51d6fe-d08c-4667-8f16-c350b90bb3e6</t>
  </si>
  <si>
    <t>2025-05-31 15:12:18</t>
  </si>
  <si>
    <t>4330f19c-5187-437e-94e1-1f9a254edac6</t>
  </si>
  <si>
    <t>2025-05-31 15:12:08</t>
  </si>
  <si>
    <t>415289d8-41a4-4a63-9540-e9f4fb4e8d2a</t>
  </si>
  <si>
    <t>2025-05-31 15:13:18</t>
  </si>
  <si>
    <t>2874133b-f98f-4702-b4e4-167102d07490</t>
  </si>
  <si>
    <t>0cd0693b-996f-49b8-940c-be6a720ecc2b</t>
  </si>
  <si>
    <t>2025-05-31 15:13:08</t>
  </si>
  <si>
    <t>f1b7f433-5200-43d4-a295-bc5d5f263273</t>
  </si>
  <si>
    <t>2025-05-31 15:06:48</t>
  </si>
  <si>
    <t>2025-05-31 15:11:52</t>
  </si>
  <si>
    <t>d912bc07-fa99-4a99-a6f5-e4e63faf7775</t>
  </si>
  <si>
    <t>043d6f4c-e07b-4564-ac9d-7e4ba82eb614</t>
  </si>
  <si>
    <t>2025-05-31 15:06:57</t>
  </si>
  <si>
    <t>e1050311-fb6a-42af-aee7-4b523a62ac10</t>
  </si>
  <si>
    <t>2025-05-31 15:01:37</t>
  </si>
  <si>
    <t>2025-05-31 15:06:41</t>
  </si>
  <si>
    <t>af8f3785-18a6-43f2-8c16-fb5970886ffd</t>
  </si>
  <si>
    <t>6fdedbf3-8c89-46ab-ac42-f778e239ef57</t>
  </si>
  <si>
    <t>2025-05-31 15:01:47</t>
  </si>
  <si>
    <t>f0d516b5-7220-41fc-a6a6-b22991cc5ddc</t>
  </si>
  <si>
    <t>2025-05-31 14:56:33</t>
  </si>
  <si>
    <t>2025-05-31 15:01:27</t>
  </si>
  <si>
    <t>c7e39a23-7da1-4eee-8b6b-832e88035533</t>
  </si>
  <si>
    <t>2025-05-31 14:58:13</t>
  </si>
  <si>
    <t>7ecafc3e-4212-44b8-8f55-c67229be8c83</t>
  </si>
  <si>
    <t>2025-05-31 14:56:24</t>
  </si>
  <si>
    <t>2fdd66db-5c8d-4cd9-b620-16939499d67a</t>
  </si>
  <si>
    <t>ca25cc93-6ed4-4fde-a500-fe23977a92f0</t>
  </si>
  <si>
    <t>2025-05-31 14:51:23</t>
  </si>
  <si>
    <t>2025-05-31 14:56:17</t>
  </si>
  <si>
    <t>8c5e26bf-6dc2-4809-8bfd-673d482d772b</t>
  </si>
  <si>
    <t>2025-05-31 14:51:14</t>
  </si>
  <si>
    <t>754185c3-81c8-41a5-a1b7-51f93d9a5f5e</t>
  </si>
  <si>
    <t>ded220f4-4760-44b7-9e89-736fb00e7189</t>
  </si>
  <si>
    <t>2025-05-31 14:46:12</t>
  </si>
  <si>
    <t>2025-05-31 14:51:07</t>
  </si>
  <si>
    <t>7eb97f34-622b-4674-95a4-c8a458ca4b88</t>
  </si>
  <si>
    <t>2025-05-31 14:46:03</t>
  </si>
  <si>
    <t>519be658-d45b-4c3d-be17-7dd572906d18</t>
  </si>
  <si>
    <t>ef9b514f-ec81-4726-8110-a89ea2530dd4</t>
  </si>
  <si>
    <t>2025-05-31 14:40:29</t>
  </si>
  <si>
    <t>2025-05-31 14:45:53</t>
  </si>
  <si>
    <t>9ebefb56-a469-479d-a8a6-982897cdca8a</t>
  </si>
  <si>
    <t>2025-05-31 14:40:20</t>
  </si>
  <si>
    <t>540a6a49-37bb-477e-abe8-c21041e0efcd</t>
  </si>
  <si>
    <t>024aafd1-e36d-4d9a-90b4-18a31105dc47</t>
  </si>
  <si>
    <t>2025-05-31 14:41:30</t>
  </si>
  <si>
    <t>843d8fbd-0795-4c5a-9264-88cd0aba5354</t>
  </si>
  <si>
    <t>2025-05-31 14:35:10</t>
  </si>
  <si>
    <t>2025-05-31 14:40:13</t>
  </si>
  <si>
    <t>70c25b0d-6b2e-49fc-be74-ade07c273bb8</t>
  </si>
  <si>
    <t>2025-05-31 14:35:19</t>
  </si>
  <si>
    <t>154a8a61-0760-4b70-9dc0-3d1d7c24be2b</t>
  </si>
  <si>
    <t>fb7be29c-59f1-486c-92d3-1e856c4c1f0e</t>
  </si>
  <si>
    <t>2025-05-31 14:29:59</t>
  </si>
  <si>
    <t>2025-05-31 14:35:03</t>
  </si>
  <si>
    <t>f93ae050-4c58-40c5-a80d-7b5f19c5d6f3</t>
  </si>
  <si>
    <t>2025-05-31 14:30:08</t>
  </si>
  <si>
    <t>6b0a1703-9ca7-4159-a07e-aa8fd671409a</t>
  </si>
  <si>
    <t>168e8fbf-50d5-4282-82b1-9717e8045c63</t>
  </si>
  <si>
    <t>2025-05-31 14:31:38</t>
  </si>
  <si>
    <t>abd23d7e-a55d-4825-95e3-b62c0cda50d8</t>
  </si>
  <si>
    <t>2025-05-31 14:25:18</t>
  </si>
  <si>
    <t>2025-05-31 14:29:52</t>
  </si>
  <si>
    <t>a9f24218-02b7-46e4-aa9b-e5983f985655</t>
  </si>
  <si>
    <t>2025-05-31 14:27:28</t>
  </si>
  <si>
    <t>a99780b3-4cd4-493a-9045-2db2fed1862a</t>
  </si>
  <si>
    <t>2025-05-31 14:24:49</t>
  </si>
  <si>
    <t>8ce0a526-87ee-40fd-9eff-60bd85808f9d</t>
  </si>
  <si>
    <t>2025-05-31 14:25:48</t>
  </si>
  <si>
    <t>58d2600b-becb-45b8-8c93-7965b7c1c14c</t>
  </si>
  <si>
    <t>4deaea2d-f9a2-475d-a8a2-f858cd3a28ba</t>
  </si>
  <si>
    <t>2025-05-31 14:25:08</t>
  </si>
  <si>
    <t>ba3056d5-95e3-4ba2-b9b1-1a8513065313</t>
  </si>
  <si>
    <t>2025-05-31 14:22:08</t>
  </si>
  <si>
    <t>2025-05-31 14:24:42</t>
  </si>
  <si>
    <t>a2442212-272c-456d-91ac-44fea641119c</t>
  </si>
  <si>
    <t>2025-05-31 14:19:38</t>
  </si>
  <si>
    <t>9a28e8b1-9b14-4f2e-83c8-c2050fb81019</t>
  </si>
  <si>
    <t>2025-05-31 14:20:27</t>
  </si>
  <si>
    <t>4935ce98-36b4-49cd-be59-bb4017180c74</t>
  </si>
  <si>
    <t>2025-05-31 14:19:47</t>
  </si>
  <si>
    <t>2f66640c-5f75-4d46-be12-93167ba054f4</t>
  </si>
  <si>
    <t>11633a4e-65ea-4901-8a43-b46e71159e3e</t>
  </si>
  <si>
    <t>2025-05-31 14:20:07</t>
  </si>
  <si>
    <t>fd0604a0-6f1f-4c7a-a201-b15850b81813</t>
  </si>
  <si>
    <t>2025-05-31 14:14:25</t>
  </si>
  <si>
    <t>2025-05-31 14:19:29</t>
  </si>
  <si>
    <t>73977714-c05b-4645-a667-36c8d016c258</t>
  </si>
  <si>
    <t>57f43558-a1a5-442b-9625-c795b18cf4b7</t>
  </si>
  <si>
    <t>2025-05-31 14:14:34</t>
  </si>
  <si>
    <t>ee9b3733-e962-4427-9f56-797f009ce223</t>
  </si>
  <si>
    <t>2025-05-31 14:10:54</t>
  </si>
  <si>
    <t>2025-05-31 14:14:18</t>
  </si>
  <si>
    <t>d05dd101-cf09-4a01-a4b5-5aa5f6978aba</t>
  </si>
  <si>
    <t>2025-05-31 14:09:15</t>
  </si>
  <si>
    <t>cb399456-d876-4cb0-a971-d8d57c573159</t>
  </si>
  <si>
    <t>2025-05-31 14:09:34</t>
  </si>
  <si>
    <t>b917d715-70fb-4efb-adf9-408218397ac8</t>
  </si>
  <si>
    <t>a9d17a4b-a3ae-42d6-964b-ffb1268499ec</t>
  </si>
  <si>
    <t>2025-05-31 14:09:24</t>
  </si>
  <si>
    <t>4187dda6-7ad8-49f1-9776-425c81afb1f9</t>
  </si>
  <si>
    <t>2025-05-31 14:11:24</t>
  </si>
  <si>
    <t>b58c6778-c800-4ccf-a4c0-80c5726a0af0</t>
  </si>
  <si>
    <t>2025-05-31 14:04:04</t>
  </si>
  <si>
    <t>2025-05-31 14:09:08</t>
  </si>
  <si>
    <t>67b00997-960f-4dde-97cd-04558854cd39</t>
  </si>
  <si>
    <t>2025-05-31 14:04:13</t>
  </si>
  <si>
    <t>2b255aaa-b696-4307-88d7-afabcc417bb4</t>
  </si>
  <si>
    <t>17c040ff-b08f-4dbc-8154-0ef4298ee6a0</t>
  </si>
  <si>
    <t>2025-05-31 14:05:33</t>
  </si>
  <si>
    <t>e880ba45-72a6-47b0-9f70-6abf82e3fcef</t>
  </si>
  <si>
    <t>2025-05-31 13:58:53</t>
  </si>
  <si>
    <t>2025-05-31 14:03:57</t>
  </si>
  <si>
    <t>542a317d-ecfe-4072-8f5a-064b004e2a4d</t>
  </si>
  <si>
    <t>4b51a65e-5ec7-4404-8495-7cd0b7680414</t>
  </si>
  <si>
    <t>2025-05-31 13:59:13</t>
  </si>
  <si>
    <t>47cf442b-d934-4918-9c1c-916d563a78db</t>
  </si>
  <si>
    <t>2025-05-31 13:59:02</t>
  </si>
  <si>
    <t>5e82660a-aed8-43fd-bc7d-74dea1fe3b46</t>
  </si>
  <si>
    <t>2025-05-31 13:53:52</t>
  </si>
  <si>
    <t>2025-05-31 13:58:46</t>
  </si>
  <si>
    <t>5e4bc5b4-9171-4d7a-a3fa-25db8cc73924</t>
  </si>
  <si>
    <t>2025-05-31 13:53:42</t>
  </si>
  <si>
    <t>3b77b397-1040-4f4a-bcbb-ba47656059f3</t>
  </si>
  <si>
    <t>2025-05-31 13:54:12</t>
  </si>
  <si>
    <t>2d2435f4-4d59-4ef5-972e-3aec9cf5114d</t>
  </si>
  <si>
    <t>f87f7891-244f-4cc5-a4a3-8c3af373bf27</t>
  </si>
  <si>
    <t>2025-05-31 13:48:30</t>
  </si>
  <si>
    <t>2025-05-31 13:53:34</t>
  </si>
  <si>
    <t>c1f22d38-fa35-49f2-af1e-1cb770aabaa4</t>
  </si>
  <si>
    <t>2025-05-31 13:51:10</t>
  </si>
  <si>
    <t>bd72ccf0-6833-4833-b31c-44c9525392b7</t>
  </si>
  <si>
    <t>b54b4734-0e71-406f-a42b-d1ff5944c26d</t>
  </si>
  <si>
    <t>2025-05-31 13:48:59</t>
  </si>
  <si>
    <t>57a93a6d-9f3a-49a5-afe2-0e8a01097d74</t>
  </si>
  <si>
    <t>2025-05-31 13:50:50</t>
  </si>
  <si>
    <t>299df986-56fe-4a99-adba-5b7cf084e27d</t>
  </si>
  <si>
    <t>2025-05-31 13:48:39</t>
  </si>
  <si>
    <t>d37f992e-a1c9-473b-af45-2306cc20f7a6</t>
  </si>
  <si>
    <t>2025-05-31 13:43:20</t>
  </si>
  <si>
    <t>2025-05-31 13:48:23</t>
  </si>
  <si>
    <t>7f535493-4ca9-4d29-a5ec-40c709074819</t>
  </si>
  <si>
    <t>5667ba22-161a-4915-86d1-fb44f692c373</t>
  </si>
  <si>
    <t>2025-05-31 13:43:39</t>
  </si>
  <si>
    <t>19fa3a42-4d74-4343-a25a-fc9e0500629a</t>
  </si>
  <si>
    <t>2025-05-31 13:43:29</t>
  </si>
  <si>
    <t>ecb5c9ba-622c-42b9-8ed2-ee0955ab1adc</t>
  </si>
  <si>
    <t>2025-05-31 13:38:09</t>
  </si>
  <si>
    <t>2025-05-31 13:43:12</t>
  </si>
  <si>
    <t>87700f6c-2540-4204-a5bd-59770b83a795</t>
  </si>
  <si>
    <t>43029547-eb4d-4cce-9394-cf64c47c29a1</t>
  </si>
  <si>
    <t>2025-05-31 13:38:18</t>
  </si>
  <si>
    <t>fcfa2157-a073-4d2b-b522-6c932ddea8c0</t>
  </si>
  <si>
    <t>2025-05-31 13:34:08</t>
  </si>
  <si>
    <t>2025-05-31 13:38:02</t>
  </si>
  <si>
    <t>eef164f3-5e4a-4d83-9c34-77adb5876606</t>
  </si>
  <si>
    <t>2025-05-31 13:34:18</t>
  </si>
  <si>
    <t>b8d2764a-cbe9-405a-89ea-c771ac845658</t>
  </si>
  <si>
    <t>2025-05-31 13:32:59</t>
  </si>
  <si>
    <t>abeb90d8-6bc5-4c46-aef9-51a5c2ed2cda</t>
  </si>
  <si>
    <t>2025-05-31 13:34:58</t>
  </si>
  <si>
    <t>a234c8bb-7fa0-4475-8f4b-dd7101432ae8</t>
  </si>
  <si>
    <t>2025-05-31 13:33:08</t>
  </si>
  <si>
    <t>81f21336-d481-4f42-ac37-863beabd0dd2</t>
  </si>
  <si>
    <t>9ef7742d-787a-41ed-8291-4e2465cdff6e</t>
  </si>
  <si>
    <t>2025-05-31 13:27:48</t>
  </si>
  <si>
    <t>2025-05-31 13:32:52</t>
  </si>
  <si>
    <t>11505d91-ac1d-4ccb-8268-7172e2b9b08f</t>
  </si>
  <si>
    <t>2025-05-31 13:27:57</t>
  </si>
  <si>
    <t>0d177ffe-78de-44aa-be95-89b25dfb0d59</t>
  </si>
  <si>
    <t>f34c6b4c-2f23-4434-9b48-864d860a42c5</t>
  </si>
  <si>
    <t>2025-05-31 13:22:44</t>
  </si>
  <si>
    <t>2025-05-31 13:27:38</t>
  </si>
  <si>
    <t>e59019d9-49f9-4bf6-beb6-1658d1e9bd97</t>
  </si>
  <si>
    <t>2025-05-31 13:22:24</t>
  </si>
  <si>
    <t>92ecd9a1-f9c4-4593-986d-54ad7b5d1af7</t>
  </si>
  <si>
    <t>2025-05-31 13:22:14</t>
  </si>
  <si>
    <t>758985de-1921-41b9-ae93-b27c9a4a1f1d</t>
  </si>
  <si>
    <t>2025-05-31 13:22:05</t>
  </si>
  <si>
    <t>458203a2-b5e1-4296-8903-2fdc3d6fb039</t>
  </si>
  <si>
    <t>06853daf-2e91-4c9e-916d-9123e892fa99</t>
  </si>
  <si>
    <t>2025-05-31 13:25:14</t>
  </si>
  <si>
    <t>c713a8b6-76b8-4d0e-b79b-744b7f396031</t>
  </si>
  <si>
    <t>2025-05-31 13:17:03</t>
  </si>
  <si>
    <t>2025-05-31 13:21:58</t>
  </si>
  <si>
    <t>a3232ff3-a384-4fec-8e10-3b09dfc91f16</t>
  </si>
  <si>
    <t>2025-05-31 13:18:04</t>
  </si>
  <si>
    <t>92a99e93-752a-43b1-9d6a-78084d9cc4b2</t>
  </si>
  <si>
    <t>2025-05-31 13:16:54</t>
  </si>
  <si>
    <t>46048607-5620-49e4-8eb9-eb7defe36fbb</t>
  </si>
  <si>
    <t>2025-05-31 13:18:54</t>
  </si>
  <si>
    <t>43b9af22-eb71-4cd7-a340-6a1b154ed8ce</t>
  </si>
  <si>
    <t>2c5f8328-b14a-43e6-90c5-ef30e9772b56</t>
  </si>
  <si>
    <t>2025-05-31 13:18:24</t>
  </si>
  <si>
    <t>dcd8ed6f-8e48-465e-bdf7-f31638baa044</t>
  </si>
  <si>
    <t>2025-05-31 13:12:23</t>
  </si>
  <si>
    <t>2025-05-31 13:16:47</t>
  </si>
  <si>
    <t>b63943d7-9657-4596-85e3-389a38524c11</t>
  </si>
  <si>
    <t>2025-05-31 13:11:43</t>
  </si>
  <si>
    <t>8fd3abb4-5f19-46bb-8d77-360533ff19db</t>
  </si>
  <si>
    <t>2025-05-31 13:11:53</t>
  </si>
  <si>
    <t>563324a5-c66d-4af6-955c-6c527d8ced97</t>
  </si>
  <si>
    <t>2025-05-31 13:12:33</t>
  </si>
  <si>
    <t>4f6ef035-71d0-471a-b334-8c32fc9f52f8</t>
  </si>
  <si>
    <t>2025-05-31 13:13:53</t>
  </si>
  <si>
    <t>2401b293-66be-4da3-bff7-b2c53fa7f45f</t>
  </si>
  <si>
    <t>2025-05-31 13:11:44</t>
  </si>
  <si>
    <t>d4a3343b-1a30-4565-b27e-d4e5e39940a0</t>
  </si>
  <si>
    <t>2025-05-31 13:06:33</t>
  </si>
  <si>
    <t>2025-05-31 13:11:37</t>
  </si>
  <si>
    <t>bb3a6a1d-2138-44de-8532-da2421f5b188</t>
  </si>
  <si>
    <t>9378a15a-7829-4b84-95c1-66cba6bd153b</t>
  </si>
  <si>
    <t>2025-05-31 13:11:13</t>
  </si>
  <si>
    <t>5e176d0b-6a34-4da0-81b9-aa1c8cfc898e</t>
  </si>
  <si>
    <t>2025-05-31 13:06:52</t>
  </si>
  <si>
    <t>2ef79fe2-75a9-4cff-879e-b760b9f7c7ac</t>
  </si>
  <si>
    <t>2025-05-31 13:06:42</t>
  </si>
  <si>
    <t>21b2000f-62cd-4f9b-aa71-60dc98607bef</t>
  </si>
  <si>
    <t>2025-05-31 13:10:53</t>
  </si>
  <si>
    <t>f2813f9b-08ca-4cf9-a908-5b25e307c044</t>
  </si>
  <si>
    <t>2025-05-31 13:01:50</t>
  </si>
  <si>
    <t>2025-05-31 13:06:24</t>
  </si>
  <si>
    <t>c01c5ed7-e68e-452b-958d-18cc01114bb9</t>
  </si>
  <si>
    <t>2025-05-31 13:01:20</t>
  </si>
  <si>
    <t>b7637872-564c-4e7e-ae7c-f6d8ea7015cb</t>
  </si>
  <si>
    <t>S262</t>
  </si>
  <si>
    <t>2025-05-31 13:02:02</t>
  </si>
  <si>
    <t>9f4d8272-15a2-4194-9ed3-9e0c152af990</t>
  </si>
  <si>
    <t>2025-05-31 13:01:30</t>
  </si>
  <si>
    <t>9924679a-27a8-4746-a567-03efd452efb0</t>
  </si>
  <si>
    <t>2025-05-31 13:01:40</t>
  </si>
  <si>
    <t>331be796-83ac-4274-a221-69c3e59eb16b</t>
  </si>
  <si>
    <t>db2b4f95-5564-4956-8b0b-80deb89ec33a</t>
  </si>
  <si>
    <t>2025-05-31 12:56:10</t>
  </si>
  <si>
    <t>2025-05-31 13:01:14</t>
  </si>
  <si>
    <t>d4c87d88-3e1e-42e6-85fd-6dfc5f57f8cd</t>
  </si>
  <si>
    <t>S65</t>
  </si>
  <si>
    <t>2025-05-31 13:00:09</t>
  </si>
  <si>
    <t>a12e93d2-9ca2-4e96-8d5b-821f5f06faff</t>
  </si>
  <si>
    <t>2025-05-31 12:56:19</t>
  </si>
  <si>
    <t>9762c1ab-5efa-47c2-b37e-cb2d8ab2dc15</t>
  </si>
  <si>
    <t>2025-05-31 12:58:59</t>
  </si>
  <si>
    <t>5c03f1e3-aa31-455e-b1b0-9a01defe9427</t>
  </si>
  <si>
    <t>2025-05-31 12:58:39</t>
  </si>
  <si>
    <t>5891faa3-5718-48e0-90a8-7ee47ab09068</t>
  </si>
  <si>
    <t>a2b71e81-7d94-4b4d-b81a-4edfe0bd8fd2</t>
  </si>
  <si>
    <t>2025-05-31 12:54:29</t>
  </si>
  <si>
    <t>2025-05-31 12:56:03</t>
  </si>
  <si>
    <t>9d86ec73-336f-41f7-85aa-f17b96b3c25f</t>
  </si>
  <si>
    <t>2025-05-31 12:55:09</t>
  </si>
  <si>
    <t>69d49ba2-92dc-414d-994b-d0bfb9c78733</t>
  </si>
  <si>
    <t>2025-05-31 12:51:18</t>
  </si>
  <si>
    <t>62d1cb9f-88c0-409f-b58b-0b3aeb52a734</t>
  </si>
  <si>
    <t>2025-05-31 12:51:00</t>
  </si>
  <si>
    <t>4fb6eea9-869f-4e46-9340-2ae4bfb0ef3b</t>
  </si>
  <si>
    <t>2025-05-31 12:51:09</t>
  </si>
  <si>
    <t>39b0f482-cad7-4ea7-b223-4b866e177a4f</t>
  </si>
  <si>
    <t>2025-05-31 12:50:59</t>
  </si>
  <si>
    <t>fbe25ff0-5daa-492a-bcb4-16cc924c6636</t>
  </si>
  <si>
    <t>2025-05-31 12:45:49</t>
  </si>
  <si>
    <t>2025-05-31 12:50:52</t>
  </si>
  <si>
    <t>ca09e20f-7651-4f29-9a82-77482a896fb1</t>
  </si>
  <si>
    <t>2025-05-31 12:45:58</t>
  </si>
  <si>
    <t>8a3043b8-9988-42e1-81a0-a541a4acac29</t>
  </si>
  <si>
    <t>2025-05-31 12:48:08</t>
  </si>
  <si>
    <t>73721e82-8ce3-4deb-bd3e-748bff2da26f</t>
  </si>
  <si>
    <t>2025-05-31 12:47:38</t>
  </si>
  <si>
    <t>252f93c9-29b4-4cae-b333-458fcc10ff0b</t>
  </si>
  <si>
    <t>2025-05-31 12:46:18</t>
  </si>
  <si>
    <t>1f555664-d2b0-4364-97ed-20a86704a17c</t>
  </si>
  <si>
    <t>fe31723f-8416-4c4c-b8ee-5c6c4d3ece6f</t>
  </si>
  <si>
    <t>2025-05-31 12:40:09</t>
  </si>
  <si>
    <t>2025-05-31 12:45:42</t>
  </si>
  <si>
    <t>a77d11b5-c9a2-4869-819c-513f08657010</t>
  </si>
  <si>
    <t>2025-05-31 12:43:37</t>
  </si>
  <si>
    <t>9a731bee-9758-40f4-8d14-c0b5ac3c7f47</t>
  </si>
  <si>
    <t>73b764b9-4bb5-4685-b020-da7a3da42e56</t>
  </si>
  <si>
    <t>S206</t>
  </si>
  <si>
    <t>2025-05-31 12:42:16</t>
  </si>
  <si>
    <t>60f15808-efa5-4b4a-9e17-c4f28e53ec0d</t>
  </si>
  <si>
    <t>2025-05-31 12:40:18</t>
  </si>
  <si>
    <t>f41d4971-37bc-4eb7-afd8-b01d9fd7203c</t>
  </si>
  <si>
    <t>2025-05-31 12:37:25</t>
  </si>
  <si>
    <t>2025-05-31 12:39:59</t>
  </si>
  <si>
    <t>659f09d3-e638-4c8d-92ce-fc70de3ca506</t>
  </si>
  <si>
    <t>2025-05-31 12:35:05</t>
  </si>
  <si>
    <t>4e6dc255-77d1-4cb2-b9e5-1b8c987609f0</t>
  </si>
  <si>
    <t>2025-05-31 12:37:56</t>
  </si>
  <si>
    <t>36294132-1c37-4fa9-bdf6-b917bb66c04e</t>
  </si>
  <si>
    <t>2025-05-31 12:34:55</t>
  </si>
  <si>
    <t>2ea3ddb9-d6a8-41ed-bddb-f9cd5ed0692d</t>
  </si>
  <si>
    <t>2025-05-31 12:36:05</t>
  </si>
  <si>
    <t>16204280-eff3-4d57-92bb-18000f70a193</t>
  </si>
  <si>
    <t>bf5b6f0d-d4f1-413e-9a8d-46f841051796</t>
  </si>
  <si>
    <t>2025-05-31 12:29:45</t>
  </si>
  <si>
    <t>2025-05-31 12:34:48</t>
  </si>
  <si>
    <t>9e0be283-f276-4ca4-abc9-0f1c9944c578</t>
  </si>
  <si>
    <t>2025-05-31 12:29:54</t>
  </si>
  <si>
    <t>4fd8bd79-b2f0-4a14-aec5-675da43c06f3</t>
  </si>
  <si>
    <t>dbeba158-9ada-4f22-8458-9cb23f00977a</t>
  </si>
  <si>
    <t>2025-05-31 12:24:54</t>
  </si>
  <si>
    <t>2025-05-31 12:29:38</t>
  </si>
  <si>
    <t>db8266b2-dce3-461f-b3e4-6f4550d82846</t>
  </si>
  <si>
    <t>2025-05-31 12:24:43</t>
  </si>
  <si>
    <t>8e4261c9-20e4-463d-951f-8b0b7c07b38b</t>
  </si>
  <si>
    <t>2025-05-31 12:24:34</t>
  </si>
  <si>
    <t>19c82350-5b88-4be1-b477-1f49764cafcb</t>
  </si>
  <si>
    <t>d9f9b788-9d8f-4587-b10a-c953187f2a1a</t>
  </si>
  <si>
    <t>2025-05-31 12:19:32</t>
  </si>
  <si>
    <t>2025-05-31 12:24:27</t>
  </si>
  <si>
    <t>bc5f53ed-0523-4927-b4b5-0c31a2a175b1</t>
  </si>
  <si>
    <t>2025-05-31 12:20:13</t>
  </si>
  <si>
    <t>ab018011-74e1-42af-9b45-486d269fb1b8</t>
  </si>
  <si>
    <t>2025-05-31 12:19:23</t>
  </si>
  <si>
    <t>4b0ab941-8524-4861-a948-9c2da1a0fb01</t>
  </si>
  <si>
    <t>0af18a50-7147-443f-aada-51770b43312a</t>
  </si>
  <si>
    <t>2025-05-31 12:21:53</t>
  </si>
  <si>
    <t>f8520e7e-eea1-4f9a-9af5-27b8cb4d379f</t>
  </si>
  <si>
    <t>2025-05-31 12:14:19</t>
  </si>
  <si>
    <t>2025-05-31 12:19:14</t>
  </si>
  <si>
    <t>dcac191e-457a-400e-bbe7-83b9496b917d</t>
  </si>
  <si>
    <t>2025-05-31 12:14:29</t>
  </si>
  <si>
    <t>a429216b-9f2f-4226-b4c9-77097c7db31f</t>
  </si>
  <si>
    <t>2025-05-31 12:14:10</t>
  </si>
  <si>
    <t>846a2ecd-9dd3-48d8-b667-8266569e884a</t>
  </si>
  <si>
    <t>b76a1092-91f1-4da9-a5f7-2fc267fe63c3</t>
  </si>
  <si>
    <t>2025-05-31 12:09:19</t>
  </si>
  <si>
    <t>2025-05-31 12:14:03</t>
  </si>
  <si>
    <t>a5cdad33-f326-49be-b574-1dc1162bdb51</t>
  </si>
  <si>
    <t>2025-05-31 12:08:39</t>
  </si>
  <si>
    <t>a53cd340-7d52-4697-ae95-a55c84a982a2</t>
  </si>
  <si>
    <t>2025-05-31 12:10:59</t>
  </si>
  <si>
    <t>58b08d7d-20d5-42f4-96d0-19877184aafe</t>
  </si>
  <si>
    <t>2025-05-31 12:08:30</t>
  </si>
  <si>
    <t>4beacd73-2363-49cc-b4c1-da3fbf866904</t>
  </si>
  <si>
    <t>2025-05-31 12:08:49</t>
  </si>
  <si>
    <t>1c2717bb-fcc3-4b54-85bf-286cacb4370a</t>
  </si>
  <si>
    <t>589cae61-2a9c-4036-8139-2a27972160a4</t>
  </si>
  <si>
    <t>2025-05-31 12:07:49</t>
  </si>
  <si>
    <t>2025-05-31 12:08:22</t>
  </si>
  <si>
    <t>c486972d-e6c3-479e-b04e-1f2e9623bb11</t>
  </si>
  <si>
    <t>2025-05-31 12:02:58</t>
  </si>
  <si>
    <t>2025-05-31 12:07:52</t>
  </si>
  <si>
    <t>8325f7b5-af3f-4a2b-aedf-481c7af138e0</t>
  </si>
  <si>
    <t>2025-05-31 12:02:48</t>
  </si>
  <si>
    <t>1dda045f-eae0-4841-a060-0b878a3e9360</t>
  </si>
  <si>
    <t>2025-05-31 12:02:49</t>
  </si>
  <si>
    <t>c690a9e0-2706-415e-a803-daf8d1194270</t>
  </si>
  <si>
    <t>2025-05-31 11:57:47</t>
  </si>
  <si>
    <t>2025-05-31 12:02:42</t>
  </si>
  <si>
    <t>89af4bad-7ba7-47d4-b06d-3ab21d54bf28</t>
  </si>
  <si>
    <t>2025-05-31 11:57:38</t>
  </si>
  <si>
    <t>890dcb3a-14c0-44e0-9d04-44417a8eb0de</t>
  </si>
  <si>
    <t>43f90bbd-9d86-47de-a60c-25c4c6babdf2</t>
  </si>
  <si>
    <t>2025-05-31 11:59:38</t>
  </si>
  <si>
    <t>ffe8cc74-c089-42c4-b98f-e0797a6b283d</t>
  </si>
  <si>
    <t>2025-05-31 11:52:37</t>
  </si>
  <si>
    <t>2025-05-31 11:57:31</t>
  </si>
  <si>
    <t>e01b0198-fdb2-47b5-8759-7a3fecf15149</t>
  </si>
  <si>
    <t>2025-05-31 11:52:27</t>
  </si>
  <si>
    <t>73593315-8fb7-4317-b176-328b28512bb4</t>
  </si>
  <si>
    <t>398e8449-dcf3-49d3-ac33-056e095203f6</t>
  </si>
  <si>
    <t>2025-05-31 11:54:07</t>
  </si>
  <si>
    <t>08ac1029-f4bd-4908-bc16-4e833346b7fa</t>
  </si>
  <si>
    <t>2025-05-31 11:52:56</t>
  </si>
  <si>
    <t>fae36952-d78f-4a3f-8e7d-9489fee62e01</t>
  </si>
  <si>
    <t>2025-05-31 11:47:35</t>
  </si>
  <si>
    <t>2025-05-31 11:52:19</t>
  </si>
  <si>
    <t>e9e2e3f6-47d3-466e-8934-5f9bfbf83421</t>
  </si>
  <si>
    <t>2025-05-31 11:47:24</t>
  </si>
  <si>
    <t>e3f822ea-5972-41f8-9206-456c48249f82</t>
  </si>
  <si>
    <t>2025-05-31 11:47:15</t>
  </si>
  <si>
    <t>5eec622a-7d7f-4152-9cba-236f9f7934e4</t>
  </si>
  <si>
    <t>31760ace-9f21-4152-a26a-e3ea88f0fc2e</t>
  </si>
  <si>
    <t>2025-05-31 11:49:25</t>
  </si>
  <si>
    <t>136c3695-a5b0-40ba-b445-5c33fb512786</t>
  </si>
  <si>
    <t>2025-05-31 11:48:55</t>
  </si>
  <si>
    <t>b93beff7-9256-4db9-848e-f2c137808234</t>
  </si>
  <si>
    <t>2025-05-31 11:42:24</t>
  </si>
  <si>
    <t>2025-05-31 11:47:08</t>
  </si>
  <si>
    <t>b0501be8-c00b-4c61-bc63-dcc0518ac2f7</t>
  </si>
  <si>
    <t>2025-05-31 11:42:05</t>
  </si>
  <si>
    <t>8c632a4d-fd84-4222-a1ed-25a641707779</t>
  </si>
  <si>
    <t>45f7db3d-e7dc-4dc5-910b-c5c615e1882a</t>
  </si>
  <si>
    <t>2025-05-31 11:42:14</t>
  </si>
  <si>
    <t>c9a2722a-95cd-49b8-a1d7-ea2284fde3e9</t>
  </si>
  <si>
    <t>2025-05-31 11:37:03</t>
  </si>
  <si>
    <t>2025-05-31 11:41:58</t>
  </si>
  <si>
    <t>c89a2bdd-1b5e-4359-bb71-5583c52ecb3c</t>
  </si>
  <si>
    <t>2025-05-31 11:36:54</t>
  </si>
  <si>
    <t>75f8af82-921b-4a12-9c4f-fec6d478a61a</t>
  </si>
  <si>
    <t>eb193882-8aac-49c0-94ac-97ffca0316fd</t>
  </si>
  <si>
    <t>2025-05-31 11:31:53</t>
  </si>
  <si>
    <t>2025-05-31 11:36:47</t>
  </si>
  <si>
    <t>aaf0a3b2-8ba9-47d6-9e0e-149c2bdfa21e</t>
  </si>
  <si>
    <t>2025-05-31 11:31:44</t>
  </si>
  <si>
    <t>8f92cd4b-f165-461c-be90-66b7d6a6ddb5</t>
  </si>
  <si>
    <t>2025-05-31 11:36:23</t>
  </si>
  <si>
    <t>84960e99-28bd-4eb4-96f4-04bdd39a0505</t>
  </si>
  <si>
    <t>a8831475-6170-47b2-bf6e-43231b1ba569</t>
  </si>
  <si>
    <t>2025-05-31 11:26:31</t>
  </si>
  <si>
    <t>2025-05-31 11:31:34</t>
  </si>
  <si>
    <t>46293efb-554a-4e95-a584-b49ee61f6956</t>
  </si>
  <si>
    <t>2025-05-31 11:26:40</t>
  </si>
  <si>
    <t>1f920607-81c2-4261-b2e4-a497e16253ca</t>
  </si>
  <si>
    <t>ff414369-6b71-4f1f-8387-23dd70fc5ed0</t>
  </si>
  <si>
    <t>2025-05-31 11:21:20</t>
  </si>
  <si>
    <t>2025-05-31 11:26:23</t>
  </si>
  <si>
    <t>f66ed2a6-582b-41a9-86e7-d5295d54faba</t>
  </si>
  <si>
    <t>2025-05-31 11:23:19</t>
  </si>
  <si>
    <t>d27d5883-1218-4388-9d11-6994c7c7a4fb</t>
  </si>
  <si>
    <t>2025-05-31 11:22:59</t>
  </si>
  <si>
    <t>b5b422a2-6651-4077-9222-acd3f4e01cea</t>
  </si>
  <si>
    <t>2025-05-31 11:21:29</t>
  </si>
  <si>
    <t>b342d74f-0946-48eb-b3e5-2d4257222e2b</t>
  </si>
  <si>
    <t>739868eb-a533-4efa-8df8-c09a45886fc5</t>
  </si>
  <si>
    <t>2025-05-31 11:22:29</t>
  </si>
  <si>
    <t>ff66eebf-35fa-4173-860c-05c37956bf5b</t>
  </si>
  <si>
    <t>2025-05-31 11:17:59</t>
  </si>
  <si>
    <t>2025-05-31 11:21:13</t>
  </si>
  <si>
    <t>e9d8584e-149f-4052-b9cb-17fe1418e584</t>
  </si>
  <si>
    <t>2025-05-31 11:16:09</t>
  </si>
  <si>
    <t>e7d1df20-efe3-49d6-9d7f-70702a0fe907</t>
  </si>
  <si>
    <t>2025-05-31 11:16:18</t>
  </si>
  <si>
    <t>a4a6dd93-4bd2-49c2-af15-d3088a5557e5</t>
  </si>
  <si>
    <t>2025-05-31 11:16:28</t>
  </si>
  <si>
    <t>619ae785-12ff-4d08-af77-92a219e23759</t>
  </si>
  <si>
    <t>091529dd-99c9-4d7b-9eb6-45d0d0553043</t>
  </si>
  <si>
    <t>2025-05-31 11:16:39</t>
  </si>
  <si>
    <t>97ebad44-8c21-442f-b656-23206b1209dc</t>
  </si>
  <si>
    <t>2025-05-31 11:11:28</t>
  </si>
  <si>
    <t>2025-05-31 11:16:03</t>
  </si>
  <si>
    <t>95e3a7c2-6b28-4db9-98ba-97731e0e44f8</t>
  </si>
  <si>
    <t>2025-05-31 11:11:18</t>
  </si>
  <si>
    <t>8e5892b3-2c25-4e50-b201-9f28ec59011d</t>
  </si>
  <si>
    <t>2025-05-31 11:11:08</t>
  </si>
  <si>
    <t>6e98fc68-ffdb-4b03-8263-148193b13870</t>
  </si>
  <si>
    <t>2025-05-31 11:10:59</t>
  </si>
  <si>
    <t>5821b62f-0712-498f-a351-d2018466245a</t>
  </si>
  <si>
    <t>2025-05-31 11:11:58</t>
  </si>
  <si>
    <t>4b044548-4bb3-4ef6-b0bd-2e3076a72f3d</t>
  </si>
  <si>
    <t>f659ba34-30ba-4f37-b680-c3872657da6f</t>
  </si>
  <si>
    <t>2025-05-31 11:05:47</t>
  </si>
  <si>
    <t>2025-05-31 11:10:51</t>
  </si>
  <si>
    <t>d2c5276b-98c9-496d-94cc-063315fabf1c</t>
  </si>
  <si>
    <t>c6b0ce06-6421-4d5c-aabc-38521c5f8849</t>
  </si>
  <si>
    <t>2025-05-31 11:05:56</t>
  </si>
  <si>
    <t>a8d7ba2d-00a7-4e92-b185-d9b635693094</t>
  </si>
  <si>
    <t>2025-05-31 11:02:15</t>
  </si>
  <si>
    <t>2025-05-31 11:05:39</t>
  </si>
  <si>
    <t>a2c408ad-bba5-4407-8e66-026e85895341</t>
  </si>
  <si>
    <t>2025-05-31 11:00:45</t>
  </si>
  <si>
    <t>7b7f8b15-e5bb-48d2-83ab-5e11aa1da43b</t>
  </si>
  <si>
    <t>2025-05-31 11:01:15</t>
  </si>
  <si>
    <t>76141135-cc7a-4ed4-8059-d84d8a2f21e0</t>
  </si>
  <si>
    <t>2025-05-31 11:00:35</t>
  </si>
  <si>
    <t>3c80f98d-e684-49db-a871-e210f03a9f28</t>
  </si>
  <si>
    <t>f342e1e4-672b-4922-9813-8003ed7cba87</t>
  </si>
  <si>
    <t>2025-05-31 10:55:34</t>
  </si>
  <si>
    <t>2025-05-31 11:00:29</t>
  </si>
  <si>
    <t>e8099c53-a716-4764-aa10-7960993bcfdf</t>
  </si>
  <si>
    <t>2025-05-31 10:55:25</t>
  </si>
  <si>
    <t>d5e3b4d3-583e-4218-a075-139b47b1e128</t>
  </si>
  <si>
    <t>2025-05-31 10:55:54</t>
  </si>
  <si>
    <t>94b3ab51-4036-4480-96a0-ea2a9a6cf42a</t>
  </si>
  <si>
    <t>2025-05-31 10:55:44</t>
  </si>
  <si>
    <t>0f130988-bb44-4855-92ed-953286862af8</t>
  </si>
  <si>
    <t>64c26ff1-9283-4dc7-9770-126049ee4976</t>
  </si>
  <si>
    <t>2025-05-31 10:53:14</t>
  </si>
  <si>
    <t>2025-05-31 10:55:18</t>
  </si>
  <si>
    <t>61da6a28-651d-4703-b3db-2851e91504f5</t>
  </si>
  <si>
    <t>2025-05-31 10:51:03</t>
  </si>
  <si>
    <t>5f3d58d5-883c-467d-84b3-6c4866435fea</t>
  </si>
  <si>
    <t>2025-05-31 10:50:14</t>
  </si>
  <si>
    <t>5d2d1865-5ca4-4ff3-a045-2b1d2f9dc63b</t>
  </si>
  <si>
    <t>2025-05-31 10:50:23</t>
  </si>
  <si>
    <t>5480f03a-dda7-46fb-8c1d-4ddf8ac5eb2f</t>
  </si>
  <si>
    <t>2025-05-31 10:50:33</t>
  </si>
  <si>
    <t>184926ad-5565-4b50-a788-ab167d997dc7</t>
  </si>
  <si>
    <t>d3173a48-3917-4fe5-9e7d-64d43673443b</t>
  </si>
  <si>
    <t>2025-05-31 10:45:04</t>
  </si>
  <si>
    <t>2025-05-31 10:50:08</t>
  </si>
  <si>
    <t>643e2700-c4e8-4f7c-b3a1-fc6b175fe533</t>
  </si>
  <si>
    <t>2025-05-31 10:45:13</t>
  </si>
  <si>
    <t>5d71c641-2834-408d-8376-16551b0afc88</t>
  </si>
  <si>
    <t>1ce3dbc1-99e7-492f-a804-4cac8210e5d8</t>
  </si>
  <si>
    <t>2025-05-31 10:46:03</t>
  </si>
  <si>
    <t>0b4c6751-d943-4530-9980-027dcd0a354e</t>
  </si>
  <si>
    <t>2025-05-31 10:46:13</t>
  </si>
  <si>
    <t>bbf10f1c-5395-4aeb-9d96-50029da56b8e</t>
  </si>
  <si>
    <t>2025-05-31 10:39:53</t>
  </si>
  <si>
    <t>2025-05-31 10:44:57</t>
  </si>
  <si>
    <t>a480031f-201e-4e8b-8683-f777addafad2</t>
  </si>
  <si>
    <t>2025-05-31 10:41:43</t>
  </si>
  <si>
    <t>6a572c77-6baa-408d-9f32-e162f5b0d621</t>
  </si>
  <si>
    <t>2025-05-31 10:42:13</t>
  </si>
  <si>
    <t>52e00fea-c07a-40a1-ba95-0cd293109aef</t>
  </si>
  <si>
    <t>2025-05-31 10:40:02</t>
  </si>
  <si>
    <t>00af8460-3928-48eb-837a-74ce60bcf431</t>
  </si>
  <si>
    <t>e78260f1-f6bf-4ab2-a5a0-c2102cfc85b9</t>
  </si>
  <si>
    <t>2025-05-31 10:35:20</t>
  </si>
  <si>
    <t>2025-05-31 10:39:44</t>
  </si>
  <si>
    <t>d7d9e59f-d0dd-42c1-9c9e-14d351a299de</t>
  </si>
  <si>
    <t>2025-05-31 10:35:51</t>
  </si>
  <si>
    <t>c7603c3b-5dfb-42b3-96b2-94a938f4b88e</t>
  </si>
  <si>
    <t>2025-05-31 10:34:41</t>
  </si>
  <si>
    <t>94ce6cc2-a091-4f0b-b892-b7e82dea407e</t>
  </si>
  <si>
    <t>2025-05-31 10:34:50</t>
  </si>
  <si>
    <t>4ee2cbc6-b209-404f-ae97-39073a4efad3</t>
  </si>
  <si>
    <t>2025-05-31 10:35:10</t>
  </si>
  <si>
    <t>3c8e6121-e35b-447f-8a1a-5124bd619c64</t>
  </si>
  <si>
    <t>be69ddae-eac3-405b-9e77-233177e04e25</t>
  </si>
  <si>
    <t>2025-05-31 10:29:30</t>
  </si>
  <si>
    <t>2025-05-31 10:34:34</t>
  </si>
  <si>
    <t>bc0e11e0-4daf-460c-9651-4bfe21026b6a</t>
  </si>
  <si>
    <t>2025-05-31 10:29:39</t>
  </si>
  <si>
    <t>7c7e997a-6b42-4f08-82f2-2f2ddc18c14d</t>
  </si>
  <si>
    <t>5f2bcd6f-8f99-4f42-a4dc-69b0ed0cd594</t>
  </si>
  <si>
    <t>2025-05-31 10:30:19</t>
  </si>
  <si>
    <t>4f344fcb-dddd-4e6a-8fc6-86ebadb02a92</t>
  </si>
  <si>
    <t>2025-05-31 10:31:30</t>
  </si>
  <si>
    <t>17b46eb0-a2bc-42b8-b1c4-f578a299fdef</t>
  </si>
  <si>
    <t>2025-05-31 10:30:30</t>
  </si>
  <si>
    <t>88f2b455-c069-4e46-9180-462fc677d034</t>
  </si>
  <si>
    <t>2025-05-31 10:24:29</t>
  </si>
  <si>
    <t>2025-05-31 10:29:23</t>
  </si>
  <si>
    <t>45b99f29-d578-4aaf-85aa-74f91aa139b8</t>
  </si>
  <si>
    <t>2025-05-31 10:24:20</t>
  </si>
  <si>
    <t>19e7d33d-9f03-4d90-8dd4-c573fa38d5da</t>
  </si>
  <si>
    <t>0f74a612-eb19-4f4a-b3be-5e2c30e97d75</t>
  </si>
  <si>
    <t>2025-05-31 10:24:39</t>
  </si>
  <si>
    <t>c2a375fe-4475-4ea2-9967-054cbb3f3de6</t>
  </si>
  <si>
    <t>2025-05-31 10:19:09</t>
  </si>
  <si>
    <t>2025-05-31 10:24:13</t>
  </si>
  <si>
    <t>aed79a5a-85d8-470e-ab50-e08a8707776a</t>
  </si>
  <si>
    <t>8a382cb2-d10f-4742-8482-f3cf9ef69402</t>
  </si>
  <si>
    <t>2025-05-31 10:19:18</t>
  </si>
  <si>
    <t>cc009e58-0a2e-4fe4-82fb-8e60ce6f3226</t>
  </si>
  <si>
    <t>2025-05-31 10:13:59</t>
  </si>
  <si>
    <t>2025-05-31 10:19:02</t>
  </si>
  <si>
    <t>b834f008-a8c1-4934-80b2-23a93e13b99e</t>
  </si>
  <si>
    <t>2025-05-31 10:14:08</t>
  </si>
  <si>
    <t>2e1a8148-7b4b-4aec-bb3d-5d5d3ca7e4f3</t>
  </si>
  <si>
    <t>d8d2ffe2-f0a6-46af-b7cb-11b4759712a6</t>
  </si>
  <si>
    <t>2025-05-31 10:08:46</t>
  </si>
  <si>
    <t>2025-05-31 10:13:50</t>
  </si>
  <si>
    <t>a42729c8-5a54-4313-b8b0-91ab8404c5e8</t>
  </si>
  <si>
    <t>2025-05-31 10:08:55</t>
  </si>
  <si>
    <t>9402e5e4-9186-4ae5-99a2-d43c1ea9aeaa</t>
  </si>
  <si>
    <t>2025-05-31 10:13:38</t>
  </si>
  <si>
    <t>6ba76706-f4d0-4584-b5a1-4243d698677a</t>
  </si>
  <si>
    <t>2025-05-31 10:09:06</t>
  </si>
  <si>
    <t>63ea33e4-0246-4479-aaee-252d8cf2d239</t>
  </si>
  <si>
    <t>2025-05-31 10:13:30</t>
  </si>
  <si>
    <t>56603748-4241-4a50-8c9e-fb5e3ced7975</t>
  </si>
  <si>
    <t>a5074a52-5cd4-483f-9138-55107cd8a2f8</t>
  </si>
  <si>
    <t>2025-05-31 10:04:45</t>
  </si>
  <si>
    <t>2025-05-31 10:08:39</t>
  </si>
  <si>
    <t>940ae4b1-6c82-45e8-aaa9-cd57a5c04f46</t>
  </si>
  <si>
    <t>2025-05-31 10:03:35</t>
  </si>
  <si>
    <t>8886f50d-ec04-471a-8d1a-f9cb84b12dc1</t>
  </si>
  <si>
    <t>2025-05-31 10:03:45</t>
  </si>
  <si>
    <t>789a7bfc-1106-4696-9211-e7a8e46167d5</t>
  </si>
  <si>
    <t>59b554fe-f0fd-496b-8996-1b23d305222f</t>
  </si>
  <si>
    <t>2025-05-31 10:04:55</t>
  </si>
  <si>
    <t>55b4a80b-c51b-4204-b5a7-99218b1095c7</t>
  </si>
  <si>
    <t>2025-05-31 10:04:15</t>
  </si>
  <si>
    <t>53ca627f-bf0b-4b1a-a4ad-92a74497d8a1</t>
  </si>
  <si>
    <t>2025-05-31 09:58:24</t>
  </si>
  <si>
    <t>2025-05-31 10:03:27</t>
  </si>
  <si>
    <t>3f914050-5a09-4a75-bc02-7f7c0643a256</t>
  </si>
  <si>
    <t>2025-05-31 09:58:33</t>
  </si>
  <si>
    <t>372370a7-4dc1-46df-8aa6-4cc6bacab739</t>
  </si>
  <si>
    <t>c47c5d77-8c9c-4df7-a888-d0cf83f74a3a</t>
  </si>
  <si>
    <t>2025-05-31 09:53:20</t>
  </si>
  <si>
    <t>2025-05-31 09:58:14</t>
  </si>
  <si>
    <t>a2fbd2be-79c8-4fcd-9d10-44923deae034</t>
  </si>
  <si>
    <t>2025-05-31 09:53:10</t>
  </si>
  <si>
    <t>59ba4432-c277-46da-9234-7d1b8a3ac4ea</t>
  </si>
  <si>
    <t>2025-05-31 09:54:40</t>
  </si>
  <si>
    <t>14d16307-5015-4696-a7ab-f1932d42a4df</t>
  </si>
  <si>
    <t>2025-05-31 09:56:00</t>
  </si>
  <si>
    <t>14b87bf9-2327-47ea-acf0-06233ec7eaf8</t>
  </si>
  <si>
    <t>d93d1f7e-da4a-4668-9274-79184e5e4680</t>
  </si>
  <si>
    <t>2025-05-31 09:48:00</t>
  </si>
  <si>
    <t>2025-05-31 09:53:04</t>
  </si>
  <si>
    <t>8eea9a96-222f-43d1-bc4e-231b8c963bde</t>
  </si>
  <si>
    <t>7e365246-d116-42bb-bf62-135d64719780</t>
  </si>
  <si>
    <t>2025-05-31 09:52:10</t>
  </si>
  <si>
    <t>51d3beeb-6a6b-4ab7-ac1c-3df9d8786ea4</t>
  </si>
  <si>
    <t>2025-05-31 09:49:09</t>
  </si>
  <si>
    <t>48b4ee82-7b45-448b-bf2c-915ac4e0161a</t>
  </si>
  <si>
    <t>2025-05-31 09:48:09</t>
  </si>
  <si>
    <t>1ac38c17-b942-4b22-814d-bf484164c40a</t>
  </si>
  <si>
    <t>2025-05-31 09:50:30</t>
  </si>
  <si>
    <t>ebfdf514-48b7-4e4a-8942-5bb15725bd35</t>
  </si>
  <si>
    <t>2025-05-31 09:42:50</t>
  </si>
  <si>
    <t>2025-05-31 09:47:53</t>
  </si>
  <si>
    <t>d3f1f134-2e27-4529-9dc4-f2cee4bc5ea3</t>
  </si>
  <si>
    <t>2025-05-31 09:43:09</t>
  </si>
  <si>
    <t>9010421e-da42-43e8-9f8d-3a0231f8dc9f</t>
  </si>
  <si>
    <t>2025-05-31 09:42:59</t>
  </si>
  <si>
    <t>3c02d4fe-cbe7-410e-a3c6-99419ef903b3</t>
  </si>
  <si>
    <t>babbf65a-dc97-423c-b21a-a263e54f9609</t>
  </si>
  <si>
    <t>2025-05-31 09:37:39</t>
  </si>
  <si>
    <t>2025-05-31 09:42:43</t>
  </si>
  <si>
    <t>a80638e8-7591-4714-9478-74d69c663b8f</t>
  </si>
  <si>
    <t>2025-05-31 09:38:18</t>
  </si>
  <si>
    <t>8252045b-dfd4-46b9-856f-0ee3000b7eb2</t>
  </si>
  <si>
    <t>2025-05-31 09:37:48</t>
  </si>
  <si>
    <t>24c2c540-9f32-4e38-af33-0a09a06c788a</t>
  </si>
  <si>
    <t>f52ab950-a10d-49f4-bbb9-efbd012b3728</t>
  </si>
  <si>
    <t>2025-05-31 09:32:28</t>
  </si>
  <si>
    <t>2025-05-31 09:37:32</t>
  </si>
  <si>
    <t>ee0f3fca-4943-4637-803d-1bd839c70270</t>
  </si>
  <si>
    <t>2025-05-31 09:32:38</t>
  </si>
  <si>
    <t>c59aece7-d9df-4a2d-ab89-f2815d8823fb</t>
  </si>
  <si>
    <t>2025-05-31 09:34:58</t>
  </si>
  <si>
    <t>537f4bc3-fe53-49da-af56-0dcf823a22c9</t>
  </si>
  <si>
    <t>3c71827d-1ee6-45b7-8985-7770cbe0c558</t>
  </si>
  <si>
    <t>2025-05-31 09:32:58</t>
  </si>
  <si>
    <t>238ca0db-9958-4592-9743-c434c6102b09</t>
  </si>
  <si>
    <t>2025-05-31 09:34:48</t>
  </si>
  <si>
    <t>cf6479fa-ae81-4e83-9bb6-ee1815c04f4e</t>
  </si>
  <si>
    <t>2025-05-31 09:27:15</t>
  </si>
  <si>
    <t>2025-05-31 09:32:19</t>
  </si>
  <si>
    <t>6d392852-8717-4498-b5c2-fa4ad65866b6</t>
  </si>
  <si>
    <t>1076a61a-e1a9-484b-83c4-7650a3624693</t>
  </si>
  <si>
    <t>2025-05-31 09:27:25</t>
  </si>
  <si>
    <t>972cacae-107a-45ba-a725-d4b460860e1d</t>
  </si>
  <si>
    <t>2025-05-31 09:22:04</t>
  </si>
  <si>
    <t>2025-05-31 09:27:08</t>
  </si>
  <si>
    <t>3860ffc3-abde-4661-81ed-3434a386c569</t>
  </si>
  <si>
    <t>0a1cfe3e-0202-4a0f-8d2c-70252186a768</t>
  </si>
  <si>
    <t>2025-05-31 09:22:13</t>
  </si>
  <si>
    <t>8003a4e8-12a5-4e54-8612-2394d28a3d81</t>
  </si>
  <si>
    <t>2025-05-31 09:16:24</t>
  </si>
  <si>
    <t>2025-05-31 09:21:57</t>
  </si>
  <si>
    <t>720a758c-7dd7-4961-a934-ff65a2143527</t>
  </si>
  <si>
    <t>2025-05-31 09:16:33</t>
  </si>
  <si>
    <t>306e1081-c9ad-4aa2-979c-33a815f41ec5</t>
  </si>
  <si>
    <t>2025-05-31 09:16:43</t>
  </si>
  <si>
    <t>0a3a9434-f175-45f2-8e8c-40179a10642a</t>
  </si>
  <si>
    <t>b52b5ce8-6bf7-4456-aa89-c4f563ecb275</t>
  </si>
  <si>
    <t>2025-05-31 09:11:11</t>
  </si>
  <si>
    <t>2025-05-31 09:16:15</t>
  </si>
  <si>
    <t>7234dd18-0977-4ca5-a2db-3d22c7fff7de</t>
  </si>
  <si>
    <t>2fa4c437-3da5-4618-930f-29f5f2776565</t>
  </si>
  <si>
    <t>2025-05-31 09:11:20</t>
  </si>
  <si>
    <t>1505396c-b000-42aa-aaec-0ca71a967824</t>
  </si>
  <si>
    <t>2025-05-31 09:11:30</t>
  </si>
  <si>
    <t>f8b6e67a-343a-45f3-a269-c0cbb23fc5a4</t>
  </si>
  <si>
    <t>2025-05-31 09:06:00</t>
  </si>
  <si>
    <t>2025-05-31 09:11:04</t>
  </si>
  <si>
    <t>e6e3515b-a1d4-462b-970e-f772c4124a68</t>
  </si>
  <si>
    <t>2025-05-31 09:06:10</t>
  </si>
  <si>
    <t>e59deea5-4e56-4eb7-b6d9-9a0789ed6b1e</t>
  </si>
  <si>
    <t>dfbb421e-b769-4340-8103-25b711a68e65</t>
  </si>
  <si>
    <t>2025-05-31 09:07:00</t>
  </si>
  <si>
    <t>cdd7361a-ea38-427c-bfaf-359620255418</t>
  </si>
  <si>
    <t>2025-05-31 09:06:40</t>
  </si>
  <si>
    <t>b6e74ed7-3cff-4195-813d-3479ac429c4b</t>
  </si>
  <si>
    <t>2025-05-31 09:05:20</t>
  </si>
  <si>
    <t>2025-05-31 09:05:53</t>
  </si>
  <si>
    <t>b24d2e8c-ed79-4c3a-9e18-62cffbf06d3c</t>
  </si>
  <si>
    <t>2025-05-31 09:05:30</t>
  </si>
  <si>
    <t>e5e52956-d4a4-478b-a3ec-134dbea89f9f</t>
  </si>
  <si>
    <t>2025-05-31 09:04:49</t>
  </si>
  <si>
    <t>2025-05-31 09:05:23</t>
  </si>
  <si>
    <t>6771b6b2-5f14-4367-ae2a-16a8daa2956d</t>
  </si>
  <si>
    <t>2025-05-31 09:05:09</t>
  </si>
  <si>
    <t>92a9a173-89c9-4252-a9dc-71d82e4eca63</t>
  </si>
  <si>
    <t>2025-05-31 09:04:29</t>
  </si>
  <si>
    <t>2025-05-31 09:04:53</t>
  </si>
  <si>
    <t>818a384e-9707-415e-9d7a-3e8a05789ed5</t>
  </si>
  <si>
    <t>2025-05-31 09:04:19</t>
  </si>
  <si>
    <t>39aa834b-0fe1-482b-9b0c-69fbf3bd72c9</t>
  </si>
  <si>
    <t>2025-05-31 09:04:39</t>
  </si>
  <si>
    <t>b6638f83-0d40-4aee-8dba-eaaf6cdc797f</t>
  </si>
  <si>
    <t>2025-05-31 08:59:20</t>
  </si>
  <si>
    <t>2025-05-31 09:04:23</t>
  </si>
  <si>
    <t>7d91cbca-12ab-4d58-8285-3f60f8b423f5</t>
  </si>
  <si>
    <t>2025-05-31 08:59:29</t>
  </si>
  <si>
    <t>4452b03f-ee93-45a2-966c-2d3b6dac9873</t>
  </si>
  <si>
    <t>a3afbcaf-1be6-47f4-9eb6-230f6a0742bf</t>
  </si>
  <si>
    <t>2025-05-31 08:55:38</t>
  </si>
  <si>
    <t>2025-05-31 08:59:13</t>
  </si>
  <si>
    <t>9fdeb984-c274-437a-8bcd-7aa52d4a030d</t>
  </si>
  <si>
    <t>2025-05-31 08:54:48</t>
  </si>
  <si>
    <t>9463ebda-5040-49e0-8dca-2425494f31b3</t>
  </si>
  <si>
    <t>2025-05-31 08:54:09</t>
  </si>
  <si>
    <t>88035e1d-8ca9-412b-a64a-33b4dd4a0e30</t>
  </si>
  <si>
    <t>2025-05-31 08:54:58</t>
  </si>
  <si>
    <t>81ca26f1-0a8c-4101-af07-95191270312a</t>
  </si>
  <si>
    <t>10b8a78c-b633-41d3-89cc-022d37d83a36</t>
  </si>
  <si>
    <t>2025-05-31 08:54:18</t>
  </si>
  <si>
    <t>d401761b-1b59-4581-b064-d4a555a68b28</t>
  </si>
  <si>
    <t>2025-05-31 08:50:28</t>
  </si>
  <si>
    <t>2025-05-31 08:54:02</t>
  </si>
  <si>
    <t>bf373aca-d487-463b-a9e1-ba7b669c7447</t>
  </si>
  <si>
    <t>2025-05-31 08:49:07</t>
  </si>
  <si>
    <t>a1f56bc2-1ca0-4597-b97b-5edd5e923ad2</t>
  </si>
  <si>
    <t>2025-05-31 08:48:58</t>
  </si>
  <si>
    <t>507d7768-8884-4910-8cd3-6f40266316e6</t>
  </si>
  <si>
    <t>2025-05-31 08:50:38</t>
  </si>
  <si>
    <t>1ffe2c3f-2c83-471d-9068-69dbbd73cb11</t>
  </si>
  <si>
    <t>2025-05-31 08:49:18</t>
  </si>
  <si>
    <t>0f0d8ee2-ec51-4aa6-86a8-a0ab122f9960</t>
  </si>
  <si>
    <t>b5084655-713f-47f1-a33d-c6511c6bb89b</t>
  </si>
  <si>
    <t>2025-05-31 08:43:46</t>
  </si>
  <si>
    <t>2025-05-31 08:48:50</t>
  </si>
  <si>
    <t>8a608abe-e05a-4f35-a6d9-5fbc18e5ae90</t>
  </si>
  <si>
    <t>S193</t>
  </si>
  <si>
    <t>2025-05-31 08:45:37</t>
  </si>
  <si>
    <t>7ae5629e-22d0-47df-9282-1bf17aa0c535</t>
  </si>
  <si>
    <t>2025-05-31 08:44:35</t>
  </si>
  <si>
    <t>6c603334-0e86-4489-8457-fac0b122e43a</t>
  </si>
  <si>
    <t>2025-05-31 08:43:55</t>
  </si>
  <si>
    <t>3f6367e7-ba91-4745-8f54-bac57db0a418</t>
  </si>
  <si>
    <t>2025-05-31 08:44:15</t>
  </si>
  <si>
    <t>25a91dc2-cd23-4ea3-a595-f756fb05394c</t>
  </si>
  <si>
    <t>f8b4833d-a07d-4cb9-972f-52553e816169</t>
  </si>
  <si>
    <t>2025-05-31 08:43:15</t>
  </si>
  <si>
    <t>2025-05-31 08:43:39</t>
  </si>
  <si>
    <t>8985ec53-25a6-403b-b427-0ef790a243e4</t>
  </si>
  <si>
    <t>2025-05-31 08:38:55</t>
  </si>
  <si>
    <t>81e0399d-0db2-459d-92e6-6df05b33058a</t>
  </si>
  <si>
    <t>2025-05-31 08:38:36</t>
  </si>
  <si>
    <t>46e8e44f-afab-43ce-b4ad-a317e2f26a11</t>
  </si>
  <si>
    <t>2025-05-31 08:38:35</t>
  </si>
  <si>
    <t>1f36f30f-308a-4cf2-90f9-974030d7d568</t>
  </si>
  <si>
    <t>2025-05-31 08:42:15</t>
  </si>
  <si>
    <t>d4f217f6-40d8-4fd4-8bc5-7767c89ac211</t>
  </si>
  <si>
    <t>2025-05-31 08:33:15</t>
  </si>
  <si>
    <t>2025-05-31 08:38:19</t>
  </si>
  <si>
    <t>6be848e1-ba8e-436f-83fc-f23dc9ea2522</t>
  </si>
  <si>
    <t>2025-05-31 08:33:24</t>
  </si>
  <si>
    <t>1635acf6-ce82-4eb0-be4d-9a664101e337</t>
  </si>
  <si>
    <t>f2813068-6306-4a91-903b-2d986a4968dc</t>
  </si>
  <si>
    <t>2025-05-31 08:28:23</t>
  </si>
  <si>
    <t>2025-05-31 08:33:07</t>
  </si>
  <si>
    <t>d0de6103-05df-4b77-9e9a-a8d8c4c5c6dc</t>
  </si>
  <si>
    <t>2025-05-31 08:28:04</t>
  </si>
  <si>
    <t>bcd83f38-b882-4a75-ae89-71235c5964ed</t>
  </si>
  <si>
    <t>2025-05-31 08:28:53</t>
  </si>
  <si>
    <t>893861ae-89cf-4cca-88ac-880e885ae493</t>
  </si>
  <si>
    <t>55e4e2e8-3756-4a52-a570-1658fae8e58d</t>
  </si>
  <si>
    <t>2025-05-31 08:29:13</t>
  </si>
  <si>
    <t>1dda8013-1d11-4372-8d91-bebd8427e201</t>
  </si>
  <si>
    <t>2025-05-31 08:28:13</t>
  </si>
  <si>
    <t>de65eae5-c87b-42de-a5d3-a68f9a1890ba</t>
  </si>
  <si>
    <t>2025-05-31 08:22:32</t>
  </si>
  <si>
    <t>2025-05-31 08:27:56</t>
  </si>
  <si>
    <t>bc488b20-d4eb-4045-a688-fb179cc909e5</t>
  </si>
  <si>
    <t>2025-05-31 08:22:23</t>
  </si>
  <si>
    <t>a5cbb65a-5dbe-4413-98d4-a5d1df83ed12</t>
  </si>
  <si>
    <t>2025-05-31 08:27:23</t>
  </si>
  <si>
    <t>68f97c95-ed2c-49f1-8a73-5d971ecb9723</t>
  </si>
  <si>
    <t>40d48a1d-0c8e-45cf-a131-2390f6151d00</t>
  </si>
  <si>
    <t>2025-05-31 08:27:03</t>
  </si>
  <si>
    <t>c97e43ad-8ea9-4b40-b58c-438d0fb622f2</t>
  </si>
  <si>
    <t>2025-05-31 08:17:20</t>
  </si>
  <si>
    <t>2025-05-31 08:22:14</t>
  </si>
  <si>
    <t>4cd8b460-9736-4dac-88e2-ac32337e9d75</t>
  </si>
  <si>
    <t>2025-05-31 08:17:11</t>
  </si>
  <si>
    <t>03d9ba99-5dc3-4965-84ce-28836c22f4e4</t>
  </si>
  <si>
    <t>e61a6ed1-2e70-4a32-8ba3-1c3007e31cf1</t>
  </si>
  <si>
    <t>2025-05-31 08:12:00</t>
  </si>
  <si>
    <t>2025-05-31 08:17:04</t>
  </si>
  <si>
    <t>de6569bb-ab74-4d06-8921-2e9e8de32241</t>
  </si>
  <si>
    <t>2025-05-31 08:12:09</t>
  </si>
  <si>
    <t>bf8672fa-a412-4b49-bdd6-72b7fed6f3d6</t>
  </si>
  <si>
    <t>2025-05-31 08:13:00</t>
  </si>
  <si>
    <t>77c91249-baec-42d5-9f2f-ebf3d8f16de9</t>
  </si>
  <si>
    <t>6c6c744b-86e9-4883-a8cf-f3f187e624ba</t>
  </si>
  <si>
    <t>2025-05-31 08:06:50</t>
  </si>
  <si>
    <t>2025-05-31 08:11:53</t>
  </si>
  <si>
    <t>5c2d4f7f-e1d7-4f00-85df-d87abb041a0a</t>
  </si>
  <si>
    <t>16821b99-a04e-4a59-b2e7-c09845bbb227</t>
  </si>
  <si>
    <t>2025-05-31 08:09:39</t>
  </si>
  <si>
    <t>1546efbe-f635-4387-b320-de02c7256593</t>
  </si>
  <si>
    <t>2025-05-31 08:06:59</t>
  </si>
  <si>
    <t>14ab04c8-cb32-456c-85b4-00bcdbf94a4a</t>
  </si>
  <si>
    <t>2025-05-31 08:07:09</t>
  </si>
  <si>
    <t>94bfedfe-56b5-41a4-aca7-581ba61e7d86</t>
  </si>
  <si>
    <t>2025-05-31 08:01:48</t>
  </si>
  <si>
    <t>2025-05-31 08:06:43</t>
  </si>
  <si>
    <t>8d6b8408-076c-427d-88d8-253fe9a37805</t>
  </si>
  <si>
    <t>2025-05-31 08:02:49</t>
  </si>
  <si>
    <t>8818b7a2-82d4-41c8-82f5-be7843ce22dc</t>
  </si>
  <si>
    <t>2025-05-31 08:02:09</t>
  </si>
  <si>
    <t>81cd9809-0e26-4baf-bfd1-1dc420dd988b</t>
  </si>
  <si>
    <t>2025-05-31 08:03:18</t>
  </si>
  <si>
    <t>51e7e8a5-f468-4624-a09e-325e4aaf994a</t>
  </si>
  <si>
    <t>2025-05-31 08:01:39</t>
  </si>
  <si>
    <t>41053bb6-5679-40c6-a896-e9e023230455</t>
  </si>
  <si>
    <t>ee1da9a3-fb22-4349-9d5f-841853e43b87</t>
  </si>
  <si>
    <t>2025-05-31 07:56:38</t>
  </si>
  <si>
    <t>2025-05-31 08:01:31</t>
  </si>
  <si>
    <t>98ff8998-0278-4735-a655-39b0e7dcd383</t>
  </si>
  <si>
    <t>2025-05-31 07:56:27</t>
  </si>
  <si>
    <t>509f4356-ed88-4aee-9586-49027466d4a2</t>
  </si>
  <si>
    <t>098e8aed-6141-4885-9ae6-3f1f4d14a0fd</t>
  </si>
  <si>
    <t>2025-05-31 07:56:48</t>
  </si>
  <si>
    <t>9172ee05-fc8d-4e23-aa4d-e10ee33afc7d</t>
  </si>
  <si>
    <t>2025-05-31 07:51:35</t>
  </si>
  <si>
    <t>2025-05-31 07:56:19</t>
  </si>
  <si>
    <t>8b08fb74-85a2-4816-88f2-cd973ce67140</t>
  </si>
  <si>
    <t>2025-05-31 07:51:25</t>
  </si>
  <si>
    <t>7097ab11-1609-4826-9b21-d68da846d12d</t>
  </si>
  <si>
    <t>2025-05-31 07:52:35</t>
  </si>
  <si>
    <t>58e1a794-f03a-4a5a-ab14-beb5e7a2a2a7</t>
  </si>
  <si>
    <t>2025-05-31 07:51:16</t>
  </si>
  <si>
    <t>3083e2c5-b553-4a6b-83dd-119604f678f1</t>
  </si>
  <si>
    <t>2025-05-31 07:52:05</t>
  </si>
  <si>
    <t>2184ea51-b027-4983-92a8-561b84936cc1</t>
  </si>
  <si>
    <t>cfb48709-c9c7-413b-92dd-fa4486490388</t>
  </si>
  <si>
    <t>2025-05-31 07:46:05</t>
  </si>
  <si>
    <t>2025-05-31 07:51:09</t>
  </si>
  <si>
    <t>9b68959f-80a8-4bf4-8b87-3712e3278339</t>
  </si>
  <si>
    <t>2025-05-31 07:46:14</t>
  </si>
  <si>
    <t>537084d6-fb07-49ac-9bf0-52d7a4af2fb8</t>
  </si>
  <si>
    <t>d42510ba-8f0c-483d-a3ab-8b8f4061309a</t>
  </si>
  <si>
    <t>2025-05-31 07:41:04</t>
  </si>
  <si>
    <t>2025-05-31 07:45:59</t>
  </si>
  <si>
    <t>9899b64b-ccc8-4c35-987a-bd34f4177981</t>
  </si>
  <si>
    <t>2025-05-31 07:40:55</t>
  </si>
  <si>
    <t>1cf43477-8794-4910-ae89-44c6d26462d0</t>
  </si>
  <si>
    <t>fc26f963-9291-4e18-912e-e49949e5bc9a</t>
  </si>
  <si>
    <t>2025-05-31 07:36:14</t>
  </si>
  <si>
    <t>2025-05-31 07:40:48</t>
  </si>
  <si>
    <t>cb53ceb8-3bae-43e3-8a86-e93d790d9968</t>
  </si>
  <si>
    <t>2025-05-31 07:35:44</t>
  </si>
  <si>
    <t>57ebb937-8d6d-4fa5-9836-f98e099e0fa8</t>
  </si>
  <si>
    <t>2025-05-31 07:35:54</t>
  </si>
  <si>
    <t>3293725a-23bd-47ca-8693-404c61e4d801</t>
  </si>
  <si>
    <t>d22c5725-77be-4d72-a8e3-2f460c27466d</t>
  </si>
  <si>
    <t>2025-05-31 07:30:53</t>
  </si>
  <si>
    <t>2025-05-31 07:35:37</t>
  </si>
  <si>
    <t>cd697bb8-4414-4cac-81e6-e789c8415935</t>
  </si>
  <si>
    <t>2025-05-31 07:30:43</t>
  </si>
  <si>
    <t>7d663060-f79d-4007-bd35-05d023ee5eee</t>
  </si>
  <si>
    <t>2025-05-31 07:30:34</t>
  </si>
  <si>
    <t>653eaebb-ebe2-4bed-bb29-e5bc9093fa7b</t>
  </si>
  <si>
    <t>2025-05-31 07:33:03</t>
  </si>
  <si>
    <t>0b16a3d3-2de3-46d8-8257-928f6965cbd9</t>
  </si>
  <si>
    <t>f65d417d-870f-414f-933f-fbd0618ec9ed</t>
  </si>
  <si>
    <t>2025-05-31 07:26:01</t>
  </si>
  <si>
    <t>2025-05-31 07:30:25</t>
  </si>
  <si>
    <t>d0cdb762-87af-4434-80da-91d3babe54cb</t>
  </si>
  <si>
    <t>2025-05-31 07:25:21</t>
  </si>
  <si>
    <t>aad80097-2ece-45ab-af29-4977537226b2</t>
  </si>
  <si>
    <t>2025-05-31 07:25:30</t>
  </si>
  <si>
    <t>7eea3ea3-a42e-46bd-b00a-1451a38659e4</t>
  </si>
  <si>
    <t>13e2063d-18e7-4ed1-aa1b-8093f00a1f39</t>
  </si>
  <si>
    <t>S82</t>
  </si>
  <si>
    <t>2025-05-31 07:29:03</t>
  </si>
  <si>
    <t>f4998ad2-5c51-4293-8f89-731c1467831a</t>
  </si>
  <si>
    <t>2025-05-31 07:20:40</t>
  </si>
  <si>
    <t>2025-05-31 07:25:04</t>
  </si>
  <si>
    <t>c862705a-1081-4d02-ba0b-15efd27a7539</t>
  </si>
  <si>
    <t>2025-05-31 07:20:01</t>
  </si>
  <si>
    <t>9d9b5967-c467-40df-9365-0f9c82e3feb2</t>
  </si>
  <si>
    <t>683556c1-3c7e-424c-a00a-47223195cf6b</t>
  </si>
  <si>
    <t>2025-05-31 07:20:10</t>
  </si>
  <si>
    <t>e072167c-85ea-4e08-9d8c-3432ac1817b8</t>
  </si>
  <si>
    <t>CAD/CHF OTC</t>
  </si>
  <si>
    <t>2025-05-31 07:16:29</t>
  </si>
  <si>
    <t>2025-05-31 07:19:43</t>
  </si>
  <si>
    <t>a2dee2f5-ce75-4bc7-9058-00ba738260e8</t>
  </si>
  <si>
    <t>2025-05-31 07:15:09</t>
  </si>
  <si>
    <t>8efc70cc-e864-4c79-8bdf-6175cbfdb80d</t>
  </si>
  <si>
    <t>2025-05-31 07:14:10</t>
  </si>
  <si>
    <t>3d8ca704-b2d6-4be6-bd4e-6d7ddebba95d</t>
  </si>
  <si>
    <t>2025-05-31 07:16:59</t>
  </si>
  <si>
    <t>2223512f-31db-4b7a-926c-4af91d0075be</t>
  </si>
  <si>
    <t>0f0d86d8-686a-44a5-be32-ba9a97b8d469</t>
  </si>
  <si>
    <t>2025-05-31 07:14:19</t>
  </si>
  <si>
    <t>d01c2eca-d7fb-4df4-99f7-c2ae178162e9</t>
  </si>
  <si>
    <t>2025-05-31 07:09:19</t>
  </si>
  <si>
    <t>2025-05-31 07:14:03</t>
  </si>
  <si>
    <t>9c9e2d0f-d1b7-4c97-9c1b-a93f941588af</t>
  </si>
  <si>
    <t>2025-05-31 07:09:09</t>
  </si>
  <si>
    <t>9641a6b6-4634-4df7-8a25-02bb4f9ff171</t>
  </si>
  <si>
    <t>2025-05-31 07:10:49</t>
  </si>
  <si>
    <t>95d60010-d1d9-4862-8e75-12629b43a937</t>
  </si>
  <si>
    <t>2025-05-31 07:09:00</t>
  </si>
  <si>
    <t>27eb893a-c0db-4001-aa71-2fa83e420135</t>
  </si>
  <si>
    <t>d7fbf089-084e-400b-9b89-85a412dba4a3</t>
  </si>
  <si>
    <t>2025-05-31 07:03:57</t>
  </si>
  <si>
    <t>2025-05-31 07:08:52</t>
  </si>
  <si>
    <t>ce30ec41-5ac9-4fc1-b477-f7bbf7165502</t>
  </si>
  <si>
    <t>2025-05-31 07:03:48</t>
  </si>
  <si>
    <t>aa81c175-a013-428f-b924-fa8c85e3bda3</t>
  </si>
  <si>
    <t>4cd55dde-61b7-4a63-b02b-9ff0cecb74a5</t>
  </si>
  <si>
    <t>2025-05-31 07:05:38</t>
  </si>
  <si>
    <t>e622158a-efa9-4eae-a654-c0b048b9a86f</t>
  </si>
  <si>
    <t>2025-05-31 06:58:36</t>
  </si>
  <si>
    <t>2025-05-31 07:03:40</t>
  </si>
  <si>
    <t>a81f743d-9d8f-442a-9e3f-6a3928fcbabf</t>
  </si>
  <si>
    <t>2025-05-31 07:00:35</t>
  </si>
  <si>
    <t>8bd6a035-b838-4a4a-aaba-4f5def82bdee</t>
  </si>
  <si>
    <t>8937447f-662f-47b8-8ec2-e39856e04fed</t>
  </si>
  <si>
    <t>2025-05-31 07:00:25</t>
  </si>
  <si>
    <t>7bd298ad-948a-445b-a028-b6a4a48a6919</t>
  </si>
  <si>
    <t>2025-05-31 06:58:46</t>
  </si>
  <si>
    <t>61e767f9-b6db-4e92-a6c2-accfdca2d03c</t>
  </si>
  <si>
    <t>2025-05-31 06:58:55</t>
  </si>
  <si>
    <t>f2bc9196-1749-4dec-9f51-27a3ab94163e</t>
  </si>
  <si>
    <t>2025-05-31 06:54:45</t>
  </si>
  <si>
    <t>2025-05-31 06:58:29</t>
  </si>
  <si>
    <t>ac689c91-dc36-4dac-bff1-b42e6d29ca4e</t>
  </si>
  <si>
    <t>2025-05-31 06:53:26</t>
  </si>
  <si>
    <t>a8560c06-397f-4d51-9c85-3997e1520823</t>
  </si>
  <si>
    <t>2025-05-31 06:53:55</t>
  </si>
  <si>
    <t>838d8b83-05df-46dd-b0e6-3041183df31c</t>
  </si>
  <si>
    <t>2025-05-31 06:55:45</t>
  </si>
  <si>
    <t>64dd00ab-9187-44b3-a0e0-bcee96c68372</t>
  </si>
  <si>
    <t>2d9da0ad-b091-4671-a1a0-b8c995eaf72b</t>
  </si>
  <si>
    <t>2025-05-31 06:53:35</t>
  </si>
  <si>
    <t>b0aa3301-732d-4edd-b02c-b4540b13ed84</t>
  </si>
  <si>
    <t>2025-05-31 06:48:24</t>
  </si>
  <si>
    <t>2025-05-31 06:53:18</t>
  </si>
  <si>
    <t>28512023-8b70-41af-8cd7-e3fe56ca7f37</t>
  </si>
  <si>
    <t>2025-05-31 06:48:15</t>
  </si>
  <si>
    <t>1cce581d-4675-4e77-8a4e-c9a266304b88</t>
  </si>
  <si>
    <t>fcb51ee7-0b2e-4587-9fef-336da613fd7a</t>
  </si>
  <si>
    <t>2025-05-31 06:44:03</t>
  </si>
  <si>
    <t>2025-05-31 06:48:08</t>
  </si>
  <si>
    <t>ab55fda4-c2d6-4ce0-8249-eff389b0a934</t>
  </si>
  <si>
    <t>2025-05-31 06:43:53</t>
  </si>
  <si>
    <t>a33c5e82-ed39-4ea4-a438-53eb88aa039b</t>
  </si>
  <si>
    <t>2025-05-31 06:43:04</t>
  </si>
  <si>
    <t>9c21d7b8-ac51-47fc-8c49-270488c50a5b</t>
  </si>
  <si>
    <t>2025-05-31 06:43:13</t>
  </si>
  <si>
    <t>2a82368b-a6c6-4872-8267-cae921f5b28c</t>
  </si>
  <si>
    <t>1807d717-fd4a-4a19-96db-fe4df75f33a0</t>
  </si>
  <si>
    <t>2025-05-31 06:43:43</t>
  </si>
  <si>
    <t>976d6248-1925-45a5-8801-c93ada2b2dd5</t>
  </si>
  <si>
    <t>2025-05-31 06:38:12</t>
  </si>
  <si>
    <t>2025-05-31 06:42:57</t>
  </si>
  <si>
    <t>72722cd5-5ba9-4eef-a447-732fd1ef2548</t>
  </si>
  <si>
    <t>2025-05-31 06:38:42</t>
  </si>
  <si>
    <t>6e52b293-b2e1-4d9e-98fd-4d04e39a4762</t>
  </si>
  <si>
    <t>2025-05-31 06:38:53</t>
  </si>
  <si>
    <t>5345208d-4975-4dee-9d3c-83a0e83d0eb0</t>
  </si>
  <si>
    <t>2025-05-31 06:37:53</t>
  </si>
  <si>
    <t>3e8b6872-3f58-4d48-ab95-86e800c14c30</t>
  </si>
  <si>
    <t>2025-05-31 06:38:02</t>
  </si>
  <si>
    <t>2b846999-e3af-4069-a56b-d1f709f0c58d</t>
  </si>
  <si>
    <t>c36f46cf-86c8-485f-8bb9-0eb8b828871c</t>
  </si>
  <si>
    <t>2025-05-31 06:32:50</t>
  </si>
  <si>
    <t>2025-05-31 06:37:45</t>
  </si>
  <si>
    <t>8fd37db1-4447-4ee1-9190-cc40125703d5</t>
  </si>
  <si>
    <t>2025-05-31 06:32:41</t>
  </si>
  <si>
    <t>7ccfb046-0b1e-449f-bcd1-ed2c566f460c</t>
  </si>
  <si>
    <t>bf301194-991d-4579-a5bd-07b224bd922f</t>
  </si>
  <si>
    <t>2025-05-31 06:28:20</t>
  </si>
  <si>
    <t>2025-05-31 06:32:34</t>
  </si>
  <si>
    <t>75ba528e-2f30-4ee8-adb5-935134af2c58</t>
  </si>
  <si>
    <t>2025-05-31 06:27:31</t>
  </si>
  <si>
    <t>5e459c9f-aea1-4d2b-b964-6b8b8c7d8114</t>
  </si>
  <si>
    <t>3ff8753b-b4f3-4043-a607-35ac45a5f565</t>
  </si>
  <si>
    <t>2025-05-31 06:27:40</t>
  </si>
  <si>
    <t>e21ba7be-59dd-4070-9618-ce250d1b8884</t>
  </si>
  <si>
    <t>2025-05-31 06:21:50</t>
  </si>
  <si>
    <t>2025-05-31 06:27:23</t>
  </si>
  <si>
    <t>b2e0da32-4483-4934-9ad5-c7de31653ed3</t>
  </si>
  <si>
    <t>2025-05-31 06:23:19</t>
  </si>
  <si>
    <t>53c7c02e-678c-49dd-9362-de1c4f1f479d</t>
  </si>
  <si>
    <t>2025-05-31 06:21:59</t>
  </si>
  <si>
    <t>444ca85b-7cd3-4656-bebd-51c426f5585a</t>
  </si>
  <si>
    <t>2c22400b-9aa9-4358-b2f5-270f90c1fd07</t>
  </si>
  <si>
    <t>2025-05-31 06:22:09</t>
  </si>
  <si>
    <t>2b696aa4-1f49-400f-a993-d31014443fee</t>
  </si>
  <si>
    <t>2025-05-31 06:23:40</t>
  </si>
  <si>
    <t>a6023f6f-e3ec-4460-8b70-39337e15f690</t>
  </si>
  <si>
    <t>2025-05-31 06:19:39</t>
  </si>
  <si>
    <t>2025-05-31 06:21:43</t>
  </si>
  <si>
    <t>9fbc1b79-c7a5-41e7-afe7-66ec969ba8f7</t>
  </si>
  <si>
    <t>2025-05-31 06:16:49</t>
  </si>
  <si>
    <t>93c2b106-b25c-4649-9a15-2f5c092a80be</t>
  </si>
  <si>
    <t>2025-05-31 06:18:49</t>
  </si>
  <si>
    <t>8f26d888-fce3-4cf9-866f-4d31f77fc0c2</t>
  </si>
  <si>
    <t>2025-05-31 06:16:40</t>
  </si>
  <si>
    <t>38294937-951a-4e42-a654-2f5c38871dcf</t>
  </si>
  <si>
    <t>2025-05-31 06:16:58</t>
  </si>
  <si>
    <t>1c8e6c14-7b02-4712-995f-30478065414e</t>
  </si>
  <si>
    <t>de07e86c-69f4-4042-9e0a-96476a3ce939</t>
  </si>
  <si>
    <t>2025-05-31 06:11:26</t>
  </si>
  <si>
    <t>2025-05-31 06:16:30</t>
  </si>
  <si>
    <t>98d55955-3c49-4b87-9bf5-31363a6fa284</t>
  </si>
  <si>
    <t>2025-05-31 06:11:36</t>
  </si>
  <si>
    <t>09295a3b-eca9-4b34-b7fd-016eca107a2d</t>
  </si>
  <si>
    <t>899e12fc-fd2a-421b-bd6e-141cbf5a26d1</t>
  </si>
  <si>
    <t>2025-05-31 06:06:25</t>
  </si>
  <si>
    <t>2025-05-31 06:11:20</t>
  </si>
  <si>
    <t>7edbcc68-5c2a-4681-a0de-eda792abf0e3</t>
  </si>
  <si>
    <t>2025-05-31 06:07:15</t>
  </si>
  <si>
    <t>619e8591-5993-45cf-a503-20d105983a96</t>
  </si>
  <si>
    <t>2025-05-31 06:06:16</t>
  </si>
  <si>
    <t>5366b394-90ad-48dc-b771-97b0a6941c8a</t>
  </si>
  <si>
    <t>91cc0502-9a30-4a8c-a75d-9dfc0244a204</t>
  </si>
  <si>
    <t>2025-05-31 06:01:35</t>
  </si>
  <si>
    <t>2025-05-31 06:06:09</t>
  </si>
  <si>
    <t>6300fe8c-00ff-4dd5-b341-111d795fd98b</t>
  </si>
  <si>
    <t>2025-05-31 06:01:05</t>
  </si>
  <si>
    <t>29236b7c-29c5-4e85-8d4d-3c6fecb5274d</t>
  </si>
  <si>
    <t>2025-05-31 06:03:25</t>
  </si>
  <si>
    <t>24afda91-f7b4-4707-afc7-6567b59d5fe6</t>
  </si>
  <si>
    <t>14a6c6a9-1448-4aa5-bb0f-4945180ea575</t>
  </si>
  <si>
    <t>2025-05-31 06:01:15</t>
  </si>
  <si>
    <t>05f48761-3006-4768-859b-bcd5a8c1e0c5</t>
  </si>
  <si>
    <t>2025-05-31 06:04:15</t>
  </si>
  <si>
    <t>b8d5ff42-57c2-4f15-89ce-6cd893fcfe38</t>
  </si>
  <si>
    <t>2025-05-31 05:55:24</t>
  </si>
  <si>
    <t>2025-05-31 06:00:48</t>
  </si>
  <si>
    <t>98c6612d-824b-43d8-bc1b-aac3d9d6137c</t>
  </si>
  <si>
    <t>2025-05-31 05:56:14</t>
  </si>
  <si>
    <t>923b3c46-149c-44b3-9fcc-3fc43d567f28</t>
  </si>
  <si>
    <t>2025-05-31 05:56:54</t>
  </si>
  <si>
    <t>7bb5b493-46fe-43da-b732-8ecd4f738903</t>
  </si>
  <si>
    <t>2025-05-31 05:55:15</t>
  </si>
  <si>
    <t>4cc01a5c-4b1e-47c2-8af6-614dbe9289de</t>
  </si>
  <si>
    <t>2025-05-31 05:56:04</t>
  </si>
  <si>
    <t>450518ba-ba73-4605-bbd4-c03b0a6caea7</t>
  </si>
  <si>
    <t>e4fbd86a-0221-4e70-aa5e-ff968584bd19</t>
  </si>
  <si>
    <t>S212</t>
  </si>
  <si>
    <t>2025-05-31 05:51:23</t>
  </si>
  <si>
    <t>2025-05-31 05:54:55</t>
  </si>
  <si>
    <t>ac4dfed2-e4f8-4321-bd8a-07e3eb1f9d65</t>
  </si>
  <si>
    <t>2025-05-31 05:50:42</t>
  </si>
  <si>
    <t>399a5169-5357-4c5b-92cd-254b45a0c3f9</t>
  </si>
  <si>
    <t>2025-05-31 05:49:52</t>
  </si>
  <si>
    <t>18947097-f0bc-40ea-99c3-72121091697e</t>
  </si>
  <si>
    <t>2025-05-31 05:51:13</t>
  </si>
  <si>
    <t>0ddff40f-9d6a-45e1-844b-f1c5ae88c971</t>
  </si>
  <si>
    <t>2025-05-31 05:50:01</t>
  </si>
  <si>
    <t>063298a2-551e-4934-a4d5-dbb432684517</t>
  </si>
  <si>
    <t>72ce770a-b560-4848-bef7-a1fbc663424c</t>
  </si>
  <si>
    <t>2025-05-31 05:44:50</t>
  </si>
  <si>
    <t>2025-05-31 05:49:35</t>
  </si>
  <si>
    <t>6bbe20df-c560-4a58-9cba-ca8cc1951e8f</t>
  </si>
  <si>
    <t>S298</t>
  </si>
  <si>
    <t>2025-05-31 05:44:37</t>
  </si>
  <si>
    <t>668dab86-9667-4d36-a5f2-1961156b1c30</t>
  </si>
  <si>
    <t>S269</t>
  </si>
  <si>
    <t>2025-05-31 05:45:06</t>
  </si>
  <si>
    <t>551c8c23-9a0d-43ef-af4f-3f56d85e49e7</t>
  </si>
  <si>
    <t>765214a4-0717-4736-9fb5-381968e0b831</t>
  </si>
  <si>
    <t>S291</t>
  </si>
  <si>
    <t>2025-05-31 05:44:34</t>
  </si>
  <si>
    <t>2025-05-31 05:49:25</t>
  </si>
  <si>
    <t>11b7812e-d647-4239-b16f-9d7b906905fe</t>
  </si>
  <si>
    <t>b24a4bb9-61c2-494f-9b39-d567c0768433</t>
  </si>
  <si>
    <t>2025-05-31 05:39:00</t>
  </si>
  <si>
    <t>2025-05-31 05:44:04</t>
  </si>
  <si>
    <t>a179ca8d-2b33-43c5-a6e1-e8d61668cf8c</t>
  </si>
  <si>
    <t>2025-05-31 05:39:09</t>
  </si>
  <si>
    <t>6a489ebb-bd28-4166-bb01-33d1c4a2a259</t>
  </si>
  <si>
    <t>43a9ca15-79f1-47d9-9b23-b75f012be584</t>
  </si>
  <si>
    <t>2025-05-31 05:40:10</t>
  </si>
  <si>
    <t>b1fa0497-cf18-4f59-968e-0aebbdd5bb43</t>
  </si>
  <si>
    <t>2025-05-31 05:33:59</t>
  </si>
  <si>
    <t>2025-05-31 05:38:54</t>
  </si>
  <si>
    <t>6bb81992-7028-4bf9-9bee-52ed6ebc4159</t>
  </si>
  <si>
    <t>2025-05-31 05:34:39</t>
  </si>
  <si>
    <t>483e973f-ee80-4e4e-9d70-be30bc371007</t>
  </si>
  <si>
    <t>2025-05-31 05:33:50</t>
  </si>
  <si>
    <t>1d76c89c-c4b8-4802-bb83-7237654d8415</t>
  </si>
  <si>
    <t>8455904e-9912-44b3-82dc-d2065e08645e</t>
  </si>
  <si>
    <t>2025-05-31 05:28:46</t>
  </si>
  <si>
    <t>2025-05-31 05:33:40</t>
  </si>
  <si>
    <t>79bac9f6-b993-4dbc-8e5f-09b9cd04958f</t>
  </si>
  <si>
    <t>2025-05-31 05:28:37</t>
  </si>
  <si>
    <t>091cab84-5bbd-4dad-b81f-92081d6c4d20</t>
  </si>
  <si>
    <t>991e967c-e380-4a32-8446-b8738b015b00</t>
  </si>
  <si>
    <t>2025-05-31 05:23:45</t>
  </si>
  <si>
    <t>2025-05-31 05:28:29</t>
  </si>
  <si>
    <t>8e330362-49cc-40e2-bc24-9ac6dea4fa83</t>
  </si>
  <si>
    <t>2025-05-31 05:28:16</t>
  </si>
  <si>
    <t>7275a8a7-d697-4462-8a02-2efd3e07c781</t>
  </si>
  <si>
    <t>2025-05-31 05:23:35</t>
  </si>
  <si>
    <t>33ad249b-f595-4eb0-add8-0991022849dc</t>
  </si>
  <si>
    <t>2025-05-31 05:23:26</t>
  </si>
  <si>
    <t>293d07ec-4660-4a62-83c9-86237ce0aaa8</t>
  </si>
  <si>
    <t>ac4ce9be-f3e5-4ea1-81f4-20bfe2186922</t>
  </si>
  <si>
    <t>2025-05-31 05:18:15</t>
  </si>
  <si>
    <t>2025-05-31 05:23:19</t>
  </si>
  <si>
    <t>a454a004-7b94-4729-a098-fe17c2cc8a15</t>
  </si>
  <si>
    <t>2025-05-31 05:19:15</t>
  </si>
  <si>
    <t>a44e9fe5-e56b-4c78-b759-10cd29594b68</t>
  </si>
  <si>
    <t>2025-05-31 05:18:45</t>
  </si>
  <si>
    <t>956c2a76-bb3a-4b7d-9cf2-b91dc13c8a26</t>
  </si>
  <si>
    <t>2025-05-31 05:18:34</t>
  </si>
  <si>
    <t>65290e1c-c431-4032-a1e7-63b82ffdd374</t>
  </si>
  <si>
    <t>0fbdc593-660a-4255-8478-ad8974ee90bf</t>
  </si>
  <si>
    <t>2025-05-31 05:18:55</t>
  </si>
  <si>
    <t>e5560ba3-8865-48aa-8feb-2a2852eb42fb</t>
  </si>
  <si>
    <t>2025-05-31 05:13:05</t>
  </si>
  <si>
    <t>2025-05-31 05:18:09</t>
  </si>
  <si>
    <t>c1ed064b-dbab-4dd5-bc2f-886b44852db9</t>
  </si>
  <si>
    <t>2025-05-31 05:13:34</t>
  </si>
  <si>
    <t>5b537948-d714-4507-8de2-9496fabb1d1f</t>
  </si>
  <si>
    <t>501d79c7-0d77-4b9c-95f3-b30caf22bf91</t>
  </si>
  <si>
    <t>2025-05-31 05:13:14</t>
  </si>
  <si>
    <t>47b95977-4597-4e86-93aa-cb28a98dfcab</t>
  </si>
  <si>
    <t>2025-05-31 05:17:35</t>
  </si>
  <si>
    <t>9ae4eacf-0e84-4a4c-af7f-611509d0dd8b</t>
  </si>
  <si>
    <t>2025-05-31 05:08:13</t>
  </si>
  <si>
    <t>2025-05-31 05:12:58</t>
  </si>
  <si>
    <t>9abc2070-a19f-4fef-acc8-15c40d6ad01e</t>
  </si>
  <si>
    <t>2025-05-31 05:07:54</t>
  </si>
  <si>
    <t>5b0c0623-581d-4c93-a02a-2c6240593860</t>
  </si>
  <si>
    <t>2c414351-bce6-4c41-9048-4c7f65965903</t>
  </si>
  <si>
    <t>2025-05-31 05:08:03</t>
  </si>
  <si>
    <t>edea2707-1085-460c-8a50-f8d97288ec4f</t>
  </si>
  <si>
    <t>2025-05-31 05:02:51</t>
  </si>
  <si>
    <t>2025-05-31 05:07:45</t>
  </si>
  <si>
    <t>e72854bc-973a-489c-a40a-277329c24f1d</t>
  </si>
  <si>
    <t>2025-05-31 05:03:21</t>
  </si>
  <si>
    <t>3420fe97-208c-4845-b1f6-01386399b194</t>
  </si>
  <si>
    <t>2025-05-31 05:02:41</t>
  </si>
  <si>
    <t>12d377d3-48ee-4eeb-b8c3-93d684c5cbf6</t>
  </si>
  <si>
    <t>e2b9d2dd-570b-4994-a677-7aa1192f8d19</t>
  </si>
  <si>
    <t>2025-05-31 04:57:40</t>
  </si>
  <si>
    <t>2025-05-31 05:02:35</t>
  </si>
  <si>
    <t>aa89c785-ac70-4ba2-b076-e77d834a7ae8</t>
  </si>
  <si>
    <t>2025-05-31 04:57:31</t>
  </si>
  <si>
    <t>292abbdd-03e1-4073-a43e-322c463f384c</t>
  </si>
  <si>
    <t>f95ce6ef-269f-4b4a-b9e2-9c6929ca7386</t>
  </si>
  <si>
    <t>2025-05-31 04:56:50</t>
  </si>
  <si>
    <t>2025-05-31 04:57:22</t>
  </si>
  <si>
    <t>84ec92a6-ee37-4a0f-ae57-13a244dd2793</t>
  </si>
  <si>
    <t>S62</t>
  </si>
  <si>
    <t>2025-05-31 04:56:20</t>
  </si>
  <si>
    <t>7695d1f6-f9f2-4a50-955d-da4d6e6cc319</t>
  </si>
  <si>
    <t>2025-05-31 04:52:19</t>
  </si>
  <si>
    <t>22e96865-1dbb-4339-927d-a86ce47de188</t>
  </si>
  <si>
    <t>1976b94a-31f2-4a45-a5de-084653c8fdd7</t>
  </si>
  <si>
    <t>2025-05-31 04:52:28</t>
  </si>
  <si>
    <t>01edc2dc-87ed-4395-85ca-994cd2395145</t>
  </si>
  <si>
    <t>2025-05-31 04:52:38</t>
  </si>
  <si>
    <t>OTHER</t>
  </si>
  <si>
    <t>Avg Amount</t>
  </si>
  <si>
    <t>COUNT-C1</t>
  </si>
  <si>
    <t>COUNT-C2</t>
  </si>
  <si>
    <t>COUNT-C3</t>
  </si>
  <si>
    <t>COUNT-C4</t>
  </si>
  <si>
    <t>COUNT-Z1</t>
  </si>
  <si>
    <t>COUNT-Z2</t>
  </si>
  <si>
    <t>Unique Open Time</t>
  </si>
  <si>
    <t>RANGE: OPEN TIME</t>
  </si>
  <si>
    <t>e8761ecb-35b3-475d-b615-7734fff4c811</t>
  </si>
  <si>
    <t>c4e1325d-df31-482f-a28e-e4b7a40b633c</t>
  </si>
  <si>
    <t>830ffbab-aaa6-497b-84bd-073b05e51d25</t>
  </si>
  <si>
    <t>6290e1cf-1aee-4306-87ab-2e75d6f33f6a</t>
  </si>
  <si>
    <t>14ef0765-a4e4-4079-bd42-bf56ab98c1f4</t>
  </si>
  <si>
    <t>5fe6d10c-9664-4140-9c2e-6f51c8d52d59</t>
  </si>
  <si>
    <t>4e13e6c3-cb4d-455d-adab-87c13b412f04</t>
  </si>
  <si>
    <t>0d4c5ebe-5d15-459a-8464-9d0e23da90db</t>
  </si>
  <si>
    <t>ccd07c9c-ce28-4bda-a428-e0e972fb9f35</t>
  </si>
  <si>
    <t>afaaa5fa-8898-404d-aa58-32bb36e69eee</t>
  </si>
  <si>
    <t>af2aeaac-1c5c-4305-a758-b0f87a11d2a5</t>
  </si>
  <si>
    <t>38d425ba-ab32-4766-bcce-f87fa03fad12</t>
  </si>
  <si>
    <t>347fe6f5-bf80-439e-8202-f60d8327bdce</t>
  </si>
  <si>
    <t>2a5d6ce3-bbeb-40a2-a3fd-c16da63e60d0</t>
  </si>
  <si>
    <t>f63a2e83-cf8c-4e7d-a855-f27f701034ed</t>
  </si>
  <si>
    <t>ef4a4ba6-68b6-4ed3-92ab-1bef50d63742</t>
  </si>
  <si>
    <t>ca818f87-93a3-4059-9fa0-228664f01f48</t>
  </si>
  <si>
    <t>91d4c147-4231-4b22-8eff-9cd4aab8239c</t>
  </si>
  <si>
    <t>50d3dd72-f429-4f63-bc52-9f360a677b15</t>
  </si>
  <si>
    <t>e965874c-3a28-487f-8506-3d8dbd666df6</t>
  </si>
  <si>
    <t>c5776a49-7e02-4a61-b3eb-20cbc781531e</t>
  </si>
  <si>
    <t>61f1798e-9c5f-4b20-8055-f446eb41ed0d</t>
  </si>
  <si>
    <t>3f7e819e-1865-4f05-b100-17f7cb1f0397</t>
  </si>
  <si>
    <t>d173bc89-ddea-48ad-a16f-3e9cf114f180</t>
  </si>
  <si>
    <t>bde8c0fd-931d-4ae4-aa19-46125c77fd0e</t>
  </si>
  <si>
    <t>bc27dcf9-b0c3-4503-a73e-8c8006707428</t>
  </si>
  <si>
    <t>e62162d7-5c75-4455-ac4e-5eb7add83942</t>
  </si>
  <si>
    <t>aaf988a3-1613-4561-a06c-32a7b45c49c1</t>
  </si>
  <si>
    <t>97f33f41-da4e-4cfd-a834-8ad32ff6eb55</t>
  </si>
  <si>
    <t>8c4811fb-da96-461d-8aed-f29f96643153</t>
  </si>
  <si>
    <t>6def1657-13fe-4e47-ac4b-d7ad31a4f126</t>
  </si>
  <si>
    <t>4f167933-c45e-4737-a0a6-fb7703d07503</t>
  </si>
  <si>
    <t>e0375ce4-aa8e-419d-a132-479cb596a560</t>
  </si>
  <si>
    <t>8e2574e0-20d3-46a9-9f51-434c9cc8ea50</t>
  </si>
  <si>
    <t>43c9e651-e178-42ba-be0b-d1763871c95c</t>
  </si>
  <si>
    <t>13f9003d-7ade-4e45-919f-f2585f079157</t>
  </si>
  <si>
    <t>ff9e035b-c71d-408f-a29c-7c8f38a5997e</t>
  </si>
  <si>
    <t>bfc2dce8-2673-4125-9064-4b07f1a3b464</t>
  </si>
  <si>
    <t>a6bf95df-6c0e-4ae2-8286-6d471ba5d6ba</t>
  </si>
  <si>
    <t>9f0e305f-dac1-4f83-a2a8-4f9dcce61f04</t>
  </si>
  <si>
    <t>5c9e60c4-d822-4bab-b669-ca12193854d6</t>
  </si>
  <si>
    <t>19afb39d-d14a-4de0-82a3-be5ccdf3e716</t>
  </si>
  <si>
    <t>ae42dbec-5d02-46e3-8968-eb6cff2a5ee2</t>
  </si>
  <si>
    <t>a923408e-6aad-4e40-bad5-0558cb3e5bbc</t>
  </si>
  <si>
    <t>50212185-97ed-46c2-8015-847682b35a2e</t>
  </si>
  <si>
    <t>17cea084-0186-46c9-8338-1cb75578d13e</t>
  </si>
  <si>
    <t>cc6bc42c-bde4-4f27-9271-4ff9d29a0fdc</t>
  </si>
  <si>
    <t>b36dd52e-1b5b-4088-8739-592ac37bdced</t>
  </si>
  <si>
    <t>944e3daa-82bb-40a7-9351-ad0ce5c842ab</t>
  </si>
  <si>
    <t>8fcf6780-e776-4785-a82f-c5f0ded5608d</t>
  </si>
  <si>
    <t>5c1ecab2-071b-4c38-85b6-37a993ebe72a</t>
  </si>
  <si>
    <t>0322db3c-1528-48f2-97c6-66654f0e8edb</t>
  </si>
  <si>
    <t>cc578072-cdce-4079-8e1f-d8fe27b4f91a</t>
  </si>
  <si>
    <t>c592d326-b9df-4e3e-a9a4-a95b9a3ad3f3</t>
  </si>
  <si>
    <t>be4541e1-d57e-4612-bb09-3ed2ca73353f</t>
  </si>
  <si>
    <t>29948767-a81d-4aa6-bdf1-c8143214d057</t>
  </si>
  <si>
    <t>1467e205-49cc-4ff1-a182-fa25a4925682</t>
  </si>
  <si>
    <t>d91e2022-8a11-4f41-a6e5-540443511090</t>
  </si>
  <si>
    <t>d0ccffc3-7ad3-4a03-926c-da32e9e1c25a</t>
  </si>
  <si>
    <t>ac4f827b-9424-4c0a-a270-bb86d24fb26c</t>
  </si>
  <si>
    <t>5fcec5a1-3469-4f14-bfff-5719f6ec9524</t>
  </si>
  <si>
    <t>d533d73a-47f0-4299-b655-e4a65c566b0b</t>
  </si>
  <si>
    <t>cad84e9e-7757-47b3-9cdf-3ea9c6d6f146</t>
  </si>
  <si>
    <t>a09f3dae-e522-4da5-a221-cdc6c87d3260</t>
  </si>
  <si>
    <t>32916723-ec66-45f4-b423-d8076d4a65b9</t>
  </si>
  <si>
    <t>090d5357-eb2c-42aa-9d5b-152c0f98607c</t>
  </si>
  <si>
    <t>f9ca8541-a6e4-4112-9847-89967491bf21</t>
  </si>
  <si>
    <t>cdb55a13-43f9-449c-89fd-a46c26d9112c</t>
  </si>
  <si>
    <t>57a63e1b-5060-4029-8c0c-8598ec08dc47</t>
  </si>
  <si>
    <t>472e5c5b-243e-4c39-ae8d-b5c4fe7ada18</t>
  </si>
  <si>
    <t>33142c41-c2a0-455e-904a-1d96db0cb878</t>
  </si>
  <si>
    <t>e555e1ee-c6fc-469b-9b5c-bfaff5837103</t>
  </si>
  <si>
    <t>85de7a46-81e9-4360-a41c-84d639d61a73</t>
  </si>
  <si>
    <t>2bf21a3f-e770-440d-b795-e8071e1b1284</t>
  </si>
  <si>
    <t>18befc3a-403b-4cae-a6ef-1322cbecf4cd</t>
  </si>
  <si>
    <t>de69ca7c-fb66-4fef-b6ed-49a8ef1add09</t>
  </si>
  <si>
    <t>b6619c5d-2354-4f9d-aff5-54aa3aad67c5</t>
  </si>
  <si>
    <t>49cb9569-8877-474d-9f6c-004238dd0f3a</t>
  </si>
  <si>
    <t>449ceaa2-47af-4e45-9eb8-7850f02e0d39</t>
  </si>
  <si>
    <t>22026997-7625-4953-9bfb-947d294be484</t>
  </si>
  <si>
    <t>916742bd-4163-42e7-a4a2-ed1237f2031a</t>
  </si>
  <si>
    <t>6ed0e9ae-2bd9-4063-92ff-692792252c60</t>
  </si>
  <si>
    <t>69364a8b-69c5-46bd-82f0-ab9f07e38bfe</t>
  </si>
  <si>
    <t>5a0535c0-460b-4fd4-9b1b-23bac544f43b</t>
  </si>
  <si>
    <t>441a19a7-b628-4b8e-a77c-545fa4b407c8</t>
  </si>
  <si>
    <t>29aab63d-7002-4278-9a1a-56fe5cf63d22</t>
  </si>
  <si>
    <t>be6677f4-203d-4728-a5d1-620701a93774</t>
  </si>
  <si>
    <t>636eac4a-e947-4055-a3de-5e1b48dfb1b6</t>
  </si>
  <si>
    <t>6178f50a-2997-4805-9ef6-e877298f0a34</t>
  </si>
  <si>
    <t>c24c341b-951c-4f17-949b-cf5d2357aa06</t>
  </si>
  <si>
    <t>6add58df-fe26-4384-b5d5-8e06ef0f42fa</t>
  </si>
  <si>
    <t>3ef674ea-29dd-41c5-9976-09eea890bca2</t>
  </si>
  <si>
    <t>da661990-2865-46a7-9ffd-13e3920749ce</t>
  </si>
  <si>
    <t>9f5fcc5b-0fde-4d19-9b9f-01a1621eb4a5</t>
  </si>
  <si>
    <t>95cf3522-2357-4284-b5ed-70e038b4d96b</t>
  </si>
  <si>
    <t>839da8e0-1747-4a5b-a385-98cb8bbf9ad8</t>
  </si>
  <si>
    <t>d9036d9e-398c-44d5-85f7-80869eb1140b</t>
  </si>
  <si>
    <t>70fd1960-e0ff-48a6-986b-918d36f27534</t>
  </si>
  <si>
    <t>70b19494-7e66-4ef6-82d6-bfd5b3860bd6</t>
  </si>
  <si>
    <t>S287</t>
  </si>
  <si>
    <t>1808c64b-62bb-4551-9602-f977fd8dcac1</t>
  </si>
  <si>
    <t>2025-06-02 17:04:02</t>
  </si>
  <si>
    <t>2025-06-02 17:09:05</t>
  </si>
  <si>
    <t>2025-06-02 17:05:11</t>
  </si>
  <si>
    <t>2025-06-02 17:04:11</t>
  </si>
  <si>
    <t>2025-06-02 17:04:52</t>
  </si>
  <si>
    <t>2025-06-02 16:58:52</t>
  </si>
  <si>
    <t>2025-06-02 17:03:56</t>
  </si>
  <si>
    <t>2025-06-02 16:59:02</t>
  </si>
  <si>
    <t>2025-06-02 16:53:51</t>
  </si>
  <si>
    <t>2025-06-02 16:58:46</t>
  </si>
  <si>
    <t>2025-06-02 16:54:21</t>
  </si>
  <si>
    <t>2025-06-02 16:53:42</t>
  </si>
  <si>
    <t>2025-06-02 16:54:01</t>
  </si>
  <si>
    <t>2025-06-02 16:55:01</t>
  </si>
  <si>
    <t>2025-06-02 16:48:32</t>
  </si>
  <si>
    <t>2025-06-02 16:53:35</t>
  </si>
  <si>
    <t>2025-06-02 16:48:41</t>
  </si>
  <si>
    <t>2025-06-02 16:49:31</t>
  </si>
  <si>
    <t>2025-06-02 16:52:31</t>
  </si>
  <si>
    <t>2025-06-02 16:42:51</t>
  </si>
  <si>
    <t>2025-06-02 16:48:24</t>
  </si>
  <si>
    <t>2025-06-02 16:43:00</t>
  </si>
  <si>
    <t>2025-06-02 16:43:20</t>
  </si>
  <si>
    <t>2025-06-02 16:37:39</t>
  </si>
  <si>
    <t>2025-06-02 16:42:43</t>
  </si>
  <si>
    <t>2025-06-02 16:37:48</t>
  </si>
  <si>
    <t>2025-06-02 16:32:36</t>
  </si>
  <si>
    <t>2025-06-02 16:37:30</t>
  </si>
  <si>
    <t>2025-06-02 16:32:27</t>
  </si>
  <si>
    <t>2025-06-02 16:33:36</t>
  </si>
  <si>
    <t>2025-06-02 16:32:56</t>
  </si>
  <si>
    <t>2025-06-02 16:33:26</t>
  </si>
  <si>
    <t>2025-06-02 16:27:16</t>
  </si>
  <si>
    <t>2025-06-02 16:32:20</t>
  </si>
  <si>
    <t>2025-06-02 16:28:16</t>
  </si>
  <si>
    <t>2025-06-02 16:27:25</t>
  </si>
  <si>
    <t>2025-06-02 16:24:25</t>
  </si>
  <si>
    <t>2025-06-02 16:27:10</t>
  </si>
  <si>
    <t>2025-06-02 16:22:55</t>
  </si>
  <si>
    <t>2025-06-02 16:23:25</t>
  </si>
  <si>
    <t>2025-06-02 16:22:06</t>
  </si>
  <si>
    <t>2025-06-02 16:22:15</t>
  </si>
  <si>
    <t>2025-06-02 16:16:25</t>
  </si>
  <si>
    <t>2025-06-02 16:21:58</t>
  </si>
  <si>
    <t>2025-06-02 16:17:34</t>
  </si>
  <si>
    <t>2025-06-02 16:16:34</t>
  </si>
  <si>
    <t>2025-06-02 16:12:02</t>
  </si>
  <si>
    <t>2025-06-02 16:16:16</t>
  </si>
  <si>
    <t>2025-06-02 16:11:13</t>
  </si>
  <si>
    <t>2025-06-02 16:11:32</t>
  </si>
  <si>
    <t>2025-06-02 16:11:22</t>
  </si>
  <si>
    <t>2025-06-02 16:12:42</t>
  </si>
  <si>
    <t>2025-06-02 16:05:52</t>
  </si>
  <si>
    <t>2025-06-02 16:10:56</t>
  </si>
  <si>
    <t>2025-06-02 16:06:01</t>
  </si>
  <si>
    <t>2025-06-02 16:06:31</t>
  </si>
  <si>
    <t>2025-06-02 16:06:11</t>
  </si>
  <si>
    <t>2025-06-02 16:00:42</t>
  </si>
  <si>
    <t>2025-06-02 16:05:45</t>
  </si>
  <si>
    <t>2025-06-02 16:01:21</t>
  </si>
  <si>
    <t>2025-06-02 16:00:51</t>
  </si>
  <si>
    <t>2025-06-02 15:58:21</t>
  </si>
  <si>
    <t>2025-06-02 16:00:34</t>
  </si>
  <si>
    <t>2025-06-02 16:00:21</t>
  </si>
  <si>
    <t>2025-06-02 15:55:10</t>
  </si>
  <si>
    <t>2025-06-02 15:55:01</t>
  </si>
  <si>
    <t>2025-06-02 15:49:51</t>
  </si>
  <si>
    <t>2025-06-02 15:54:54</t>
  </si>
  <si>
    <t>2025-06-02 15:50:00</t>
  </si>
  <si>
    <t>2025-06-02 15:50:20</t>
  </si>
  <si>
    <t>2025-06-02 15:49:50</t>
  </si>
  <si>
    <t>2025-06-02 15:50:30</t>
  </si>
  <si>
    <t>2025-06-02 15:44:49</t>
  </si>
  <si>
    <t>2025-06-02 15:49:44</t>
  </si>
  <si>
    <t>2025-06-02 15:44:40</t>
  </si>
  <si>
    <t>2025-06-02 15:45:59</t>
  </si>
  <si>
    <t>2025-06-02 15:38:58</t>
  </si>
  <si>
    <t>2025-06-02 15:44:31</t>
  </si>
  <si>
    <t>2025-06-02 15:39:27</t>
  </si>
  <si>
    <t>2025-06-02 15:40:27</t>
  </si>
  <si>
    <t>2025-06-02 15:39:07</t>
  </si>
  <si>
    <t>2025-06-02 15:33:47</t>
  </si>
  <si>
    <t>2025-06-02 15:38:51</t>
  </si>
  <si>
    <t>2025-06-02 15:33:56</t>
  </si>
  <si>
    <t>2025-06-02 15:34:46</t>
  </si>
  <si>
    <t>2025-06-02 15:34:26</t>
  </si>
  <si>
    <t>2025-06-02 15:34:57</t>
  </si>
  <si>
    <t>2025-06-02 15:28:36</t>
  </si>
  <si>
    <t>2025-06-02 15:33:40</t>
  </si>
  <si>
    <t>2025-06-02 15:28:45</t>
  </si>
  <si>
    <t>2025-06-02 15:22:33</t>
  </si>
  <si>
    <t>2025-06-02 15:27:37</t>
  </si>
  <si>
    <t>2025-06-02 15:22:42</t>
  </si>
  <si>
    <t>2025-06-02 15:17:21</t>
  </si>
  <si>
    <t>2025-06-02 15:22:25</t>
  </si>
  <si>
    <t>2025-06-02 15:17:30</t>
  </si>
  <si>
    <t>2025-06-02 15:17:40</t>
  </si>
  <si>
    <t>2025-06-02 15:12:08</t>
  </si>
  <si>
    <t>2025-06-02 15:17:11</t>
  </si>
  <si>
    <t>2025-06-02 15:12:24</t>
  </si>
  <si>
    <t>2025-06-02 15:13:07</t>
  </si>
  <si>
    <t>938c0463-ad3f-4406-bd3f-59dedfcaee72</t>
  </si>
  <si>
    <t>2025-06-03 05:51:04</t>
  </si>
  <si>
    <t>2025-06-03 05:52:08</t>
  </si>
  <si>
    <t>83059c8b-856b-49ff-aa84-b91b4eecaf94</t>
  </si>
  <si>
    <t>2025-06-03 05:51:13</t>
  </si>
  <si>
    <t>2ca50bbd-5baf-40c2-9a2b-ccba6f93dee5</t>
  </si>
  <si>
    <t>2025-06-03 05:51:33</t>
  </si>
  <si>
    <t>b3a692d8-381b-4c17-8254-51a3a5137224</t>
  </si>
  <si>
    <t>2025-06-03 05:49:54</t>
  </si>
  <si>
    <t>2025-06-03 05:50:58</t>
  </si>
  <si>
    <t>857cab58-3f12-4980-a0e0-93af837d56d7</t>
  </si>
  <si>
    <t>2025-06-03 05:50:13</t>
  </si>
  <si>
    <t>f61520bd-1a4c-4d2d-b2c8-2ac3a53de5ea</t>
  </si>
  <si>
    <t>2025-06-03 05:49:03</t>
  </si>
  <si>
    <t>2025-06-03 05:49:48</t>
  </si>
  <si>
    <t>f3a70b03-aea3-4953-9ba3-1463b36bee7d</t>
  </si>
  <si>
    <t>2025-06-03 05:48:53</t>
  </si>
  <si>
    <t>7ed256d2-4bfe-4dcd-a1b1-48bf931b3c66</t>
  </si>
  <si>
    <t>2025-06-03 05:48:44</t>
  </si>
  <si>
    <t>aa7de1a4-c11a-4675-9775-8327cfbcadcb</t>
  </si>
  <si>
    <t>2025-06-03 05:47:43</t>
  </si>
  <si>
    <t>2025-06-03 05:48:38</t>
  </si>
  <si>
    <t>6c51bba2-203d-49b9-8d70-639467b92b02</t>
  </si>
  <si>
    <t>2025-06-03 05:47:33</t>
  </si>
  <si>
    <t>0dd08c58-04a6-434b-877d-90d2c4a0bd30</t>
  </si>
  <si>
    <t>S15</t>
  </si>
  <si>
    <t>2025-06-03 05:48:23</t>
  </si>
  <si>
    <t>f163df55-a16a-4050-8bb5-874c2d391e97</t>
  </si>
  <si>
    <t>2025-06-03 05:46:23</t>
  </si>
  <si>
    <t>2025-06-03 05:47:27</t>
  </si>
  <si>
    <t>bc482212-4367-42d6-81fd-fcea348c6c79</t>
  </si>
  <si>
    <t>2025-06-03 05:46:53</t>
  </si>
  <si>
    <t>483425a6-883d-4144-bf88-82d32265d4c3</t>
  </si>
  <si>
    <t>2025-06-03 05:47:13</t>
  </si>
  <si>
    <t>6e83932b-01df-41cb-b3ec-8f9ae706cbd4</t>
  </si>
  <si>
    <t>2025-06-03 05:45:23</t>
  </si>
  <si>
    <t>2025-06-03 05:46:17</t>
  </si>
  <si>
    <t>637687b0-5d0b-4160-aa72-886312733345</t>
  </si>
  <si>
    <t>2025-06-03 05:45:13</t>
  </si>
  <si>
    <t>d578a0fe-0628-4135-999a-d98d3ca0c703</t>
  </si>
  <si>
    <t>2025-06-03 05:44:03</t>
  </si>
  <si>
    <t>2025-06-03 05:45:07</t>
  </si>
  <si>
    <t>02153ae6-6f07-4d2e-8f88-268d113343d7</t>
  </si>
  <si>
    <t>2025-06-03 05:42:53</t>
  </si>
  <si>
    <t>2025-06-03 05:43:57</t>
  </si>
  <si>
    <t>e7aaf9b4-8e55-472f-ab33-35fbb2d00e33</t>
  </si>
  <si>
    <t>2025-06-03 05:42:12</t>
  </si>
  <si>
    <t>2025-06-03 05:42:47</t>
  </si>
  <si>
    <t>c2260c37-499e-437b-ae96-554aecdc2beb</t>
  </si>
  <si>
    <t>2025-06-03 05:41:43</t>
  </si>
  <si>
    <t>5b37f18a-ab2a-4d9c-b1c7-22e21f9504f1</t>
  </si>
  <si>
    <t>2025-06-03 05:41:52</t>
  </si>
  <si>
    <t>200bf26a-cf54-41e8-848c-89b4f19b1504</t>
  </si>
  <si>
    <t>2025-06-03 05:42:03</t>
  </si>
  <si>
    <t>a4791375-b8c6-4496-b039-a74337fcbacf</t>
  </si>
  <si>
    <t>2025-06-03 05:40:42</t>
  </si>
  <si>
    <t>2025-06-03 05:41:37</t>
  </si>
  <si>
    <t>8162b6a3-c836-43f5-bf83-6d7268976308</t>
  </si>
  <si>
    <t>2025-06-03 05:40:52</t>
  </si>
  <si>
    <t>48adb09b-7150-4a98-b43c-95b950e26520</t>
  </si>
  <si>
    <t>2025-06-03 05:40:33</t>
  </si>
  <si>
    <t>e49eb502-180a-4472-baf6-865dc7e19f5b</t>
  </si>
  <si>
    <t>2025-06-03 05:39:23</t>
  </si>
  <si>
    <t>2025-06-03 05:40:27</t>
  </si>
  <si>
    <t>2c67af38-299b-49b4-9842-3119a1ed7a53</t>
  </si>
  <si>
    <t>2025-06-03 05:39:32</t>
  </si>
  <si>
    <t>e0da4f49-8642-44d6-a69f-54cb4d05f331</t>
  </si>
  <si>
    <t>2025-06-03 05:38:41</t>
  </si>
  <si>
    <t>2025-06-03 05:39:16</t>
  </si>
  <si>
    <t>d326847d-a652-4050-b4de-bb6240600c88</t>
  </si>
  <si>
    <t>2025-06-03 05:39:02</t>
  </si>
  <si>
    <t>b5abfd98-ced1-40ee-b2aa-0f863c029f29</t>
  </si>
  <si>
    <t>2025-06-03 05:38:12</t>
  </si>
  <si>
    <t>6317293a-82dd-4d9f-802c-df263650307c</t>
  </si>
  <si>
    <t>2025-06-03 05:38:52</t>
  </si>
  <si>
    <t>c1c04073-8faa-4bae-bcc7-a49f45685662</t>
  </si>
  <si>
    <t>2025-06-03 05:37:02</t>
  </si>
  <si>
    <t>2025-06-03 05:38:06</t>
  </si>
  <si>
    <t>cdb586f6-fc4b-4251-b4ed-2de7447dbe4a</t>
  </si>
  <si>
    <t>2025-06-03 05:35:52</t>
  </si>
  <si>
    <t>2025-06-03 05:36:56</t>
  </si>
  <si>
    <t>d8da16ac-29fe-40e0-822c-43091d5a73cd</t>
  </si>
  <si>
    <t>2025-06-03 05:34:50</t>
  </si>
  <si>
    <t>2025-06-03 05:35:44</t>
  </si>
  <si>
    <t>624f831e-4f40-4d2c-be92-38a393f1ae6b</t>
  </si>
  <si>
    <t>2025-06-03 05:34:40</t>
  </si>
  <si>
    <t>3e0e9ecd-7bc3-4b3d-ae60-301d7cea521f</t>
  </si>
  <si>
    <t>2025-06-03 05:35:10</t>
  </si>
  <si>
    <t>18f72217-bf2b-45a6-8d01-372fc7b2deed</t>
  </si>
  <si>
    <t>2025-06-03 05:33:30</t>
  </si>
  <si>
    <t>2025-06-03 05:34:34</t>
  </si>
  <si>
    <t>7412ff99-6599-4c21-803f-f6a848811592</t>
  </si>
  <si>
    <t>2025-06-03 05:32:20</t>
  </si>
  <si>
    <t>2025-06-03 05:33:24</t>
  </si>
  <si>
    <t>d4380285-24eb-46b2-8b12-0fc0c68147d4</t>
  </si>
  <si>
    <t>2025-06-03 05:31:10</t>
  </si>
  <si>
    <t>2025-06-03 05:32:14</t>
  </si>
  <si>
    <t>8ac4c652-02d7-46d0-9cf3-71c396f04350</t>
  </si>
  <si>
    <t>2025-06-03 05:31:59</t>
  </si>
  <si>
    <t>5ca9d139-f90d-4792-8927-5056cf9dd677</t>
  </si>
  <si>
    <t>2025-06-03 05:32:09</t>
  </si>
  <si>
    <t>eebea17c-5e16-4ee7-b393-d1ddc8f6de04</t>
  </si>
  <si>
    <t>2025-06-03 05:30:09</t>
  </si>
  <si>
    <t>2025-06-03 05:31:04</t>
  </si>
  <si>
    <t>bfd41cc4-b369-413f-9103-c2bec96d496d</t>
  </si>
  <si>
    <t>2025-06-03 05:30:19</t>
  </si>
  <si>
    <t>84ed33d3-e843-4e6f-b678-d7bb26540c61</t>
  </si>
  <si>
    <t>2025-06-03 05:30:39</t>
  </si>
  <si>
    <t>2d5e2626-fb03-475b-888e-1aee2bf2536b</t>
  </si>
  <si>
    <t>2025-06-03 05:30:00</t>
  </si>
  <si>
    <t>f173ffea-29eb-49b8-9815-f122cb0407ab</t>
  </si>
  <si>
    <t>2025-06-03 05:28:50</t>
  </si>
  <si>
    <t>2025-06-03 05:29:54</t>
  </si>
  <si>
    <t>090dbf57-5bdd-4907-91ad-3138645858a2</t>
  </si>
  <si>
    <t>2025-06-03 05:28:59</t>
  </si>
  <si>
    <t>f9bdcf90-32a7-4204-ae15-7ec97280c257</t>
  </si>
  <si>
    <t>2025-06-03 05:28:39</t>
  </si>
  <si>
    <t>2025-06-03 05:28:44</t>
  </si>
  <si>
    <t>81dad52f-09aa-48a4-83e6-256a3053a1c5</t>
  </si>
  <si>
    <t>2025-06-03 05:27:59</t>
  </si>
  <si>
    <t>39193554-1475-4137-afa6-f9ded01580ba</t>
  </si>
  <si>
    <t>2025-06-03 05:27:49</t>
  </si>
  <si>
    <t>15f721fd-1a9e-4679-ae9e-d0867dfaf66f</t>
  </si>
  <si>
    <t>2025-06-03 05:27:40</t>
  </si>
  <si>
    <t>e752f39b-5537-43e2-93ca-095c4d264c1f</t>
  </si>
  <si>
    <t>2025-06-03 05:26:29</t>
  </si>
  <si>
    <t>2025-06-03 05:27:33</t>
  </si>
  <si>
    <t>ddab3c00-bf52-437f-b0bf-5ee6dfca014f</t>
  </si>
  <si>
    <t>2025-06-03 05:26:59</t>
  </si>
  <si>
    <t>aaadb3cd-af3a-4bb0-a1fb-57a82e05979d</t>
  </si>
  <si>
    <t>2025-06-03 05:26:39</t>
  </si>
  <si>
    <t>0aba0884-f9ea-47d9-8449-b2d0e5beb3f4</t>
  </si>
  <si>
    <t>2025-06-03 05:26:49</t>
  </si>
  <si>
    <t>76d38cf6-8edb-45cb-b0d8-d334e3cd26f4</t>
  </si>
  <si>
    <t>2025-06-03 05:25:20</t>
  </si>
  <si>
    <t>2025-06-03 05:26:23</t>
  </si>
  <si>
    <t>18e1c6fe-e806-49f0-876b-1b076970c7f9</t>
  </si>
  <si>
    <t>2025-06-03 05:24:09</t>
  </si>
  <si>
    <t>2025-06-03 05:25:13</t>
  </si>
  <si>
    <t>e1fc6a85-98a3-4323-b279-66f649997d25</t>
  </si>
  <si>
    <t>2025-06-03 05:22:59</t>
  </si>
  <si>
    <t>2025-06-03 05:24:03</t>
  </si>
  <si>
    <t>3dec0cb4-4065-424a-8c18-b03f6fdfb92b</t>
  </si>
  <si>
    <t>2025-06-03 05:22:39</t>
  </si>
  <si>
    <t>2025-06-03 05:22:53</t>
  </si>
  <si>
    <t>213d2cc1-55f4-40c6-828b-006c27974f9e</t>
  </si>
  <si>
    <t>2025-06-03 05:21:49</t>
  </si>
  <si>
    <t>1e874255-a890-43a4-b09a-ef1d7401090e</t>
  </si>
  <si>
    <t>2025-06-03 05:22:28</t>
  </si>
  <si>
    <t>ecc3e08b-6c46-438d-bcb5-045f2cfc3a2c</t>
  </si>
  <si>
    <t>2025-06-03 05:20:39</t>
  </si>
  <si>
    <t>2025-06-03 05:21:43</t>
  </si>
  <si>
    <t>75b620b2-f682-416e-8a80-427fdeca33cc</t>
  </si>
  <si>
    <t>2025-06-03 05:20:58</t>
  </si>
  <si>
    <t>1116eeb6-66c9-454b-96ca-68623a453777</t>
  </si>
  <si>
    <t>2025-06-03 05:21:09</t>
  </si>
  <si>
    <t>86d976bf-bc9e-4f8a-bfcc-37769b33d295</t>
  </si>
  <si>
    <t>2025-06-03 05:20:28</t>
  </si>
  <si>
    <t>2025-06-03 05:20:33</t>
  </si>
  <si>
    <t>7c7aa792-5874-434d-9cad-963ddb6497c8</t>
  </si>
  <si>
    <t>2025-06-03 05:19:29</t>
  </si>
  <si>
    <t>fda89457-7f54-4dc5-ab6c-494c9374b415</t>
  </si>
  <si>
    <t>2025-06-03 05:19:09</t>
  </si>
  <si>
    <t>2025-06-03 05:19:23</t>
  </si>
  <si>
    <t>7bf2dfdb-c2c0-4f1d-b4a6-1ba37609ca70</t>
  </si>
  <si>
    <t>2025-06-03 05:18:28</t>
  </si>
  <si>
    <t>705243c5-14bd-449d-92fb-8e1d52c4c9dc</t>
  </si>
  <si>
    <t>2025-06-03 05:18:19</t>
  </si>
  <si>
    <t>853777f0-b879-401d-ac1e-56ec5c6332d5</t>
  </si>
  <si>
    <t>2025-06-03 05:17:58</t>
  </si>
  <si>
    <t>2025-06-03 05:18:13</t>
  </si>
  <si>
    <t>49d3a700-8a79-47d8-a4c1-dc54a09439b9</t>
  </si>
  <si>
    <t>2025-06-03 05:17:09</t>
  </si>
  <si>
    <t>4dc24214-2830-4417-ae3b-f5f6296ff302</t>
  </si>
  <si>
    <t>2025-06-03 05:15:59</t>
  </si>
  <si>
    <t>2025-06-03 05:17:03</t>
  </si>
  <si>
    <t>8772f0ed-24cb-4573-a9a3-7b6d3cd05fcf</t>
  </si>
  <si>
    <t>2025-06-03 05:14:49</t>
  </si>
  <si>
    <t>2025-06-03 05:15:53</t>
  </si>
  <si>
    <t>5a89fddf-1306-4174-bfe3-d7d9281afd4f</t>
  </si>
  <si>
    <t>2025-06-03 05:15:08</t>
  </si>
  <si>
    <t>18b03b2d-8b32-43c4-9349-7e67b6e7c862</t>
  </si>
  <si>
    <t>2025-06-03 05:14:58</t>
  </si>
  <si>
    <t>f1e64c1c-05b2-4ca2-80c0-7eea4157c857</t>
  </si>
  <si>
    <t>2025-06-03 05:14:18</t>
  </si>
  <si>
    <t>2025-06-03 05:14:43</t>
  </si>
  <si>
    <t>b7c688a6-54f2-486a-9ffd-84430104cd28</t>
  </si>
  <si>
    <t>2025-06-03 05:13:58</t>
  </si>
  <si>
    <t>9de36b00-0acf-4ec4-9065-660aafec60be</t>
  </si>
  <si>
    <t>2025-06-03 05:14:08</t>
  </si>
  <si>
    <t>68219b15-3534-49d4-8ad6-e5365ccf1781</t>
  </si>
  <si>
    <t>2025-06-03 05:13:39</t>
  </si>
  <si>
    <t>3960b062-4dae-4a47-a3d6-77bba818f0e0</t>
  </si>
  <si>
    <t>2025-06-03 05:13:18</t>
  </si>
  <si>
    <t>2025-06-03 05:13:32</t>
  </si>
  <si>
    <t>37e102a2-bff2-4813-b6d5-a9e817c84eec</t>
  </si>
  <si>
    <t>2025-06-03 05:13:08</t>
  </si>
  <si>
    <t>2321a000-33f1-46fb-b16a-0c3e38342c50</t>
  </si>
  <si>
    <t>2025-06-03 05:12:58</t>
  </si>
  <si>
    <t>1ffd69b8-6479-46dd-b14e-a9b7c86a2a58</t>
  </si>
  <si>
    <t>2025-06-03 05:12:28</t>
  </si>
  <si>
    <t>cb110e3f-6525-46e2-954a-4285c502228e</t>
  </si>
  <si>
    <t>2025-06-03 05:11:38</t>
  </si>
  <si>
    <t>2025-06-03 05:12:22</t>
  </si>
  <si>
    <t>99afbfd8-1712-4095-879e-8368e6334097</t>
  </si>
  <si>
    <t>2025-06-03 05:11:18</t>
  </si>
  <si>
    <t>2614dfb3-114d-47fc-a892-5dd0771e7d98</t>
  </si>
  <si>
    <t>2025-06-03 05:11:28</t>
  </si>
  <si>
    <t>e3e4e164-3e95-437a-be11-7f1ff1180798</t>
  </si>
  <si>
    <t>2025-06-03 05:10:08</t>
  </si>
  <si>
    <t>2025-06-03 05:11:12</t>
  </si>
  <si>
    <t>c3ae027f-aa1c-42ee-beae-714773bc1914</t>
  </si>
  <si>
    <t>2025-06-03 05:08:58</t>
  </si>
  <si>
    <t>2025-06-03 05:10:02</t>
  </si>
  <si>
    <t>80c07a66-8f68-4e83-bdaf-1a9232986658</t>
  </si>
  <si>
    <t>2025-06-03 05:09:18</t>
  </si>
  <si>
    <t>3c0f28da-ed3d-4b80-aab0-2795352e97b5</t>
  </si>
  <si>
    <t>2025-06-03 05:09:08</t>
  </si>
  <si>
    <t>386a98c7-8ba0-462f-8ebc-559dd8eef407</t>
  </si>
  <si>
    <t>2025-06-03 05:09:28</t>
  </si>
  <si>
    <t>e4b8a653-6e70-4fb2-8f30-eb01ca7f3c1c</t>
  </si>
  <si>
    <t>2025-06-03 05:07:48</t>
  </si>
  <si>
    <t>2025-06-03 05:08:52</t>
  </si>
  <si>
    <t>5efa86a6-a9d0-4349-802d-83782086f97d</t>
  </si>
  <si>
    <t>2025-06-03 05:08:07</t>
  </si>
  <si>
    <t>31d3b775-a3bc-480e-82f6-9ef85970773a</t>
  </si>
  <si>
    <t>2025-06-03 05:08:17</t>
  </si>
  <si>
    <t>6c3b29e3-78b6-45a2-948e-5cb3165656f9</t>
  </si>
  <si>
    <t>2025-06-03 05:06:38</t>
  </si>
  <si>
    <t>2025-06-03 05:07:42</t>
  </si>
  <si>
    <t>b65fb4d9-2ddb-4ba4-a408-190bb556e5b1</t>
  </si>
  <si>
    <t>2025-06-03 05:05:28</t>
  </si>
  <si>
    <t>2025-06-03 05:06:32</t>
  </si>
  <si>
    <t>ae00e2ef-dd50-4c40-880f-2cc377f0a789</t>
  </si>
  <si>
    <t>2025-06-03 05:06:07</t>
  </si>
  <si>
    <t>a83bd2b2-6926-4c02-8f8a-ee8d799180aa</t>
  </si>
  <si>
    <t>2025-06-03 05:05:57</t>
  </si>
  <si>
    <t>4880ac5c-9f20-447a-a878-773e77093fd3</t>
  </si>
  <si>
    <t>2025-06-03 05:05:47</t>
  </si>
  <si>
    <t>7f3239e3-cbf9-4747-acb8-ff0c26dcda8f</t>
  </si>
  <si>
    <t>2025-06-03 05:04:27</t>
  </si>
  <si>
    <t>2025-06-03 05:05:20</t>
  </si>
  <si>
    <t>752e1b22-2e6e-410f-987d-f81dd4cc6cd9</t>
  </si>
  <si>
    <t>2025-06-03 05:04:16</t>
  </si>
  <si>
    <t>e595dd77-d0c7-4971-ae6d-8c725ef10da2</t>
  </si>
  <si>
    <t>2025-06-03 05:03:36</t>
  </si>
  <si>
    <t>2025-06-03 05:04:10</t>
  </si>
  <si>
    <t>84c6ab24-0f33-4e40-a838-5093969041dd</t>
  </si>
  <si>
    <t>2025-06-03 05:03:16</t>
  </si>
  <si>
    <t>6b904bb5-759c-4bb1-bc94-1c4e1017a987</t>
  </si>
  <si>
    <t>2025-06-03 05:03:06</t>
  </si>
  <si>
    <t>105c53b1-d7f2-47cd-b69c-f2ab0e964409</t>
  </si>
  <si>
    <t>2025-06-03 05:03:26</t>
  </si>
  <si>
    <t>3a207196-6f75-4d02-b35a-a1b53f678c2a</t>
  </si>
  <si>
    <t>2025-06-03 05:02:05</t>
  </si>
  <si>
    <t>2025-06-03 05:03:00</t>
  </si>
  <si>
    <t>1914d249-60a4-4d49-a881-2760185609c3</t>
  </si>
  <si>
    <t>2025-06-03 05:01:56</t>
  </si>
  <si>
    <t>c971b2df-3c10-4b2c-818a-b341463ddb6d</t>
  </si>
  <si>
    <t>2025-06-03 05:01:35</t>
  </si>
  <si>
    <t>2025-06-03 05:01:49</t>
  </si>
  <si>
    <t>993affff-b0e7-48bb-b113-4e68843df77b</t>
  </si>
  <si>
    <t>2025-06-03 05:01:25</t>
  </si>
  <si>
    <t>6eb830b3-18c1-45ea-8977-69ef4b6dfcd8</t>
  </si>
  <si>
    <t>2025-06-03 05:00:55</t>
  </si>
  <si>
    <t>4a90e51c-5aba-42ec-bea0-3ac72e5fe52e</t>
  </si>
  <si>
    <t>2025-06-03 05:00:45</t>
  </si>
  <si>
    <t>c426fe06-aecd-49a7-abf0-059354122237</t>
  </si>
  <si>
    <t>2025-06-03 04:59:35</t>
  </si>
  <si>
    <t>2025-06-03 05:00:39</t>
  </si>
  <si>
    <t>1be31566-62cd-4a4a-a034-57aac339b9f9</t>
  </si>
  <si>
    <t>2025-06-03 04:59:45</t>
  </si>
  <si>
    <t>963a0e00-361f-488f-befc-3163f0e0ac3d</t>
  </si>
  <si>
    <t>2025-06-03 04:58:25</t>
  </si>
  <si>
    <t>2025-06-03 04:59:29</t>
  </si>
  <si>
    <t>3226b820-af69-4985-b5d5-cf4f6515358b</t>
  </si>
  <si>
    <t>2025-06-03 04:58:54</t>
  </si>
  <si>
    <t>66ffdf93-3f5a-4d62-aa72-806d0a146312</t>
  </si>
  <si>
    <t>2025-06-03 04:57:15</t>
  </si>
  <si>
    <t>2025-06-03 04:58:19</t>
  </si>
  <si>
    <t>64289b31-8750-4b25-9943-dd769ecd9061</t>
  </si>
  <si>
    <t>2025-06-03 04:56:05</t>
  </si>
  <si>
    <t>2025-06-03 04:57:09</t>
  </si>
  <si>
    <t>5261b424-b858-410b-bb1b-6204b6113553</t>
  </si>
  <si>
    <t>2025-06-03 04:56:15</t>
  </si>
  <si>
    <t>c4b90a1b-ee58-411b-8174-5d927905335f</t>
  </si>
  <si>
    <t>2025-06-03 04:54:55</t>
  </si>
  <si>
    <t>2025-06-03 04:55:59</t>
  </si>
  <si>
    <t>63001ed8-73b2-46c0-a0fa-d12f03621d6e</t>
  </si>
  <si>
    <t>2025-06-03 04:55:14</t>
  </si>
  <si>
    <t>3c028ee3-90ba-48e5-b295-49f0724b2580</t>
  </si>
  <si>
    <t>2025-06-03 04:55:25</t>
  </si>
  <si>
    <t>0ef8ce41-1fac-4cdb-9620-2d349eb4e295</t>
  </si>
  <si>
    <t>2025-06-03 04:53:45</t>
  </si>
  <si>
    <t>2025-06-03 04:54:49</t>
  </si>
  <si>
    <t>9b1a3f17-5f1b-492c-b1c0-08ed214f6d1f</t>
  </si>
  <si>
    <t>2025-06-03 04:53:04</t>
  </si>
  <si>
    <t>2025-06-03 04:53:39</t>
  </si>
  <si>
    <t>217b6b17-c920-431f-b4b9-e9d49c60bdce</t>
  </si>
  <si>
    <t>2025-06-03 04:52:35</t>
  </si>
  <si>
    <t>d855d882-7489-4994-89a7-a3f11a9e31b7</t>
  </si>
  <si>
    <t>2025-06-03 04:51:25</t>
  </si>
  <si>
    <t>2025-06-03 04:52:29</t>
  </si>
  <si>
    <t>72a4503c-c76f-4d51-9cf9-f8ad5adef705</t>
  </si>
  <si>
    <t>2025-06-03 04:51:34</t>
  </si>
  <si>
    <t>4e1d6b21-ace6-4101-9e2d-276354e5d5f2</t>
  </si>
  <si>
    <t>2025-06-03 04:50:24</t>
  </si>
  <si>
    <t>2025-06-03 04:51:18</t>
  </si>
  <si>
    <t>1f858271-d68b-4f42-adf3-ef8e947d406e</t>
  </si>
  <si>
    <t>2025-06-03 04:50:14</t>
  </si>
  <si>
    <t>e587eb5f-237b-40ec-98b3-5234235ffbb9</t>
  </si>
  <si>
    <t>2025-06-03 04:49:54</t>
  </si>
  <si>
    <t>2025-06-03 04:50:08</t>
  </si>
  <si>
    <t>a9c3e373-8b28-400e-a246-e61b799ac757</t>
  </si>
  <si>
    <t>2025-06-03 04:49:44</t>
  </si>
  <si>
    <t>6c56afe8-cefa-448b-88ec-3776de16266f</t>
  </si>
  <si>
    <t>2025-06-03 04:49:34</t>
  </si>
  <si>
    <t>4442cb2a-ddbd-409d-a9a8-cf3fe3396a21</t>
  </si>
  <si>
    <t>2025-06-03 04:49:04</t>
  </si>
  <si>
    <t>2a143326-a1aa-462d-b3fa-8c70d7a23c04</t>
  </si>
  <si>
    <t>2025-06-03 04:47:54</t>
  </si>
  <si>
    <t>2025-06-03 04:48:58</t>
  </si>
  <si>
    <t>942c1c54-655f-4d81-b465-ed946002909e</t>
  </si>
  <si>
    <t>2025-06-03 04:47:04</t>
  </si>
  <si>
    <t>2025-06-03 04:47:48</t>
  </si>
  <si>
    <t>76355b01-7679-483c-8b91-f4bff6f1a64a</t>
  </si>
  <si>
    <t>2025-06-03 04:47:14</t>
  </si>
  <si>
    <t>642481a9-e3ad-41a0-b186-2bec85483f95</t>
  </si>
  <si>
    <t>2025-06-03 04:46:54</t>
  </si>
  <si>
    <t>55d7c644-4097-46c6-80bf-21bd96a29a0f</t>
  </si>
  <si>
    <t>2025-06-03 04:46:44</t>
  </si>
  <si>
    <t>de2fb4f0-dd94-4db5-af51-b94f13f6b362</t>
  </si>
  <si>
    <t>2025-06-03 04:46:04</t>
  </si>
  <si>
    <t>2025-06-03 04:46:38</t>
  </si>
  <si>
    <t>bf6e8b1e-2866-4a69-b23c-e8407e9594c8</t>
  </si>
  <si>
    <t>2025-06-03 04:45:54</t>
  </si>
  <si>
    <t>09b9063c-9ac6-42a7-b72f-9b4a7dc35d44</t>
  </si>
  <si>
    <t>2025-06-03 04:45:34</t>
  </si>
  <si>
    <t>ab66c632-9e66-49ab-b1ce-57573ebdd24e</t>
  </si>
  <si>
    <t>2025-06-03 04:44:24</t>
  </si>
  <si>
    <t>2025-06-03 04:45:28</t>
  </si>
  <si>
    <t>a7e78a64-2d95-468f-8065-c26154fc06e0</t>
  </si>
  <si>
    <t>2025-06-03 04:44:13</t>
  </si>
  <si>
    <t>2025-06-03 04:44:18</t>
  </si>
  <si>
    <t>7d03e91e-7a7a-434a-b686-af0c6f32ee7b</t>
  </si>
  <si>
    <t>2025-06-03 04:43:14</t>
  </si>
  <si>
    <t>f2fb038f-4571-410a-8e63-797173775075</t>
  </si>
  <si>
    <t>2025-06-03 04:42:04</t>
  </si>
  <si>
    <t>2025-06-03 04:43:08</t>
  </si>
  <si>
    <t>dce337bd-be74-4f47-8fa8-62d5e2b98ee9</t>
  </si>
  <si>
    <t>2025-06-03 04:40:54</t>
  </si>
  <si>
    <t>2025-06-03 04:41:57</t>
  </si>
  <si>
    <t>c6146ec9-881c-43cf-9529-79596537d037</t>
  </si>
  <si>
    <t>2025-06-03 04:41:03</t>
  </si>
  <si>
    <t>0aef19bb-6ade-40c7-964b-6371d6a25821</t>
  </si>
  <si>
    <t>2025-06-03 04:41:43</t>
  </si>
  <si>
    <t>0680eb70-2062-4d65-b696-708eb9748865</t>
  </si>
  <si>
    <t>2025-06-03 04:41:23</t>
  </si>
  <si>
    <t>98b61c03-b4bc-46d6-bea5-0b76e04d6ead</t>
  </si>
  <si>
    <t>2025-06-03 04:39:44</t>
  </si>
  <si>
    <t>2025-06-03 04:40:48</t>
  </si>
  <si>
    <t>aa134a11-553e-4683-839b-6f20d2fc37aa</t>
  </si>
  <si>
    <t>2025-06-03 04:39:23</t>
  </si>
  <si>
    <t>2025-06-03 04:39:38</t>
  </si>
  <si>
    <t>75fa9302-c93e-4e3a-a133-ef00d02f990b</t>
  </si>
  <si>
    <t>2025-06-03 04:39:13</t>
  </si>
  <si>
    <t>47225072-e294-43a2-9bc7-69b271359596</t>
  </si>
  <si>
    <t>2025-06-03 04:38:34</t>
  </si>
  <si>
    <t>ff063271-a997-4048-a45c-15e983d00da2</t>
  </si>
  <si>
    <t>2025-06-03 04:37:23</t>
  </si>
  <si>
    <t>2025-06-03 04:38:27</t>
  </si>
  <si>
    <t>6bcf500f-609b-480c-89b3-7933dd1c628f</t>
  </si>
  <si>
    <t>2025-06-03 04:38:13</t>
  </si>
  <si>
    <t>5d599198-d232-42de-92b1-ea1bf10d951b</t>
  </si>
  <si>
    <t>2025-06-03 04:37:43</t>
  </si>
  <si>
    <t>41e9524e-7363-403e-9d09-1258b16a2e1c</t>
  </si>
  <si>
    <t>2025-06-03 04:38:03</t>
  </si>
  <si>
    <t>d511d7a1-ddfe-4969-8e31-b6a045fe8aca</t>
  </si>
  <si>
    <t>2025-06-03 04:36:23</t>
  </si>
  <si>
    <t>2025-06-03 04:37:17</t>
  </si>
  <si>
    <t>c4adb211-2d05-4a59-851b-c812b7bda9bd</t>
  </si>
  <si>
    <t>2025-06-03 04:36:33</t>
  </si>
  <si>
    <t>b21e33ea-aa8d-4f4f-b51b-1c103f98551a</t>
  </si>
  <si>
    <t>2025-06-03 04:36:13</t>
  </si>
  <si>
    <t>286a2a29-b964-4f1d-8285-84b11da7a6ad</t>
  </si>
  <si>
    <t>2025-06-03 04:36:43</t>
  </si>
  <si>
    <t>e6557689-121b-432c-8edc-dc5bfd57e22c</t>
  </si>
  <si>
    <t>2025-06-03 04:35:03</t>
  </si>
  <si>
    <t>2025-06-03 04:36:07</t>
  </si>
  <si>
    <t>a0dd79b8-02dd-4a37-94f7-1238ef228fab</t>
  </si>
  <si>
    <t>2025-06-03 04:35:33</t>
  </si>
  <si>
    <t>522f994b-a20c-4069-898e-aa69594f437d</t>
  </si>
  <si>
    <t>2025-06-03 04:35:43</t>
  </si>
  <si>
    <t>2a13a064-e82d-495b-a58c-485fa23a7505</t>
  </si>
  <si>
    <t>2025-06-03 04:35:13</t>
  </si>
  <si>
    <t>9a21b2ac-4449-41c6-9c29-12345b3e9813</t>
  </si>
  <si>
    <t>2025-06-03 04:34:03</t>
  </si>
  <si>
    <t>2025-06-03 04:34:57</t>
  </si>
  <si>
    <t>7a3d049c-de21-4e6d-bc7a-061740be1984</t>
  </si>
  <si>
    <t>2025-06-03 04:33:53</t>
  </si>
  <si>
    <t>8fd0b504-6357-465e-be42-fe2242ed3e37</t>
  </si>
  <si>
    <t>2025-06-03 04:32:43</t>
  </si>
  <si>
    <t>2025-06-03 04:33:47</t>
  </si>
  <si>
    <t>377e5769-37e5-4ac3-bc0b-9a45ad56724f</t>
  </si>
  <si>
    <t>2025-06-03 04:33:13</t>
  </si>
  <si>
    <t>decc574c-2d7f-487e-b1a3-239161145d9a</t>
  </si>
  <si>
    <t>2025-06-03 04:31:42</t>
  </si>
  <si>
    <t>2025-06-03 04:32:37</t>
  </si>
  <si>
    <t>88fbe180-25a7-45e6-b3a1-efb0c13b5916</t>
  </si>
  <si>
    <t>2025-06-03 04:31:33</t>
  </si>
  <si>
    <t>0bd4b498-ccb6-474f-8226-e7ce7cdf0f57</t>
  </si>
  <si>
    <t>2025-06-03 04:32:03</t>
  </si>
  <si>
    <t>8195c43a-be1d-4acf-a138-ea17b09ffa07</t>
  </si>
  <si>
    <t>2025-06-03 04:31:12</t>
  </si>
  <si>
    <t>2025-06-03 04:31:27</t>
  </si>
  <si>
    <t>72a5c0a0-6918-4c4f-955d-0d81e8947892</t>
  </si>
  <si>
    <t>2025-06-03 04:31:02</t>
  </si>
  <si>
    <t>2f5dcbf3-530d-465d-bc9f-2a2ac86dce87</t>
  </si>
  <si>
    <t>2025-06-03 04:30:23</t>
  </si>
  <si>
    <t>241fecee-ede7-4256-8fd3-1c415f9b1b2c</t>
  </si>
  <si>
    <t>2025-06-03 04:30:52</t>
  </si>
  <si>
    <t>fb396938-38c8-478d-80ff-8e6211e62240</t>
  </si>
  <si>
    <t>2025-06-03 04:29:22</t>
  </si>
  <si>
    <t>2025-06-03 04:30:17</t>
  </si>
  <si>
    <t>a6488d8e-eeb5-4732-a8de-8177c6ee27dc</t>
  </si>
  <si>
    <t>2025-06-03 04:29:13</t>
  </si>
  <si>
    <t>6aee9a85-03c7-446b-bc4f-fae559575ee4</t>
  </si>
  <si>
    <t>2025-06-03 04:30:02</t>
  </si>
  <si>
    <t>04541e2c-c1dc-4db9-8ed3-6251fb076710</t>
  </si>
  <si>
    <t>2025-06-03 04:30:12</t>
  </si>
  <si>
    <t>d545485f-f203-49bb-8dab-318e53144a47</t>
  </si>
  <si>
    <t>2025-06-03 04:28:02</t>
  </si>
  <si>
    <t>2025-06-03 04:29:06</t>
  </si>
  <si>
    <t>9d56e573-5946-4eb3-bf6c-3b779d73922c</t>
  </si>
  <si>
    <t>2025-06-03 04:28:52</t>
  </si>
  <si>
    <t>877a9b9e-e62b-42d6-9a39-a796542924ec</t>
  </si>
  <si>
    <t>2025-06-03 04:28:12</t>
  </si>
  <si>
    <t>a1276d2a-01a1-4a66-a2be-a47f4062b13d</t>
  </si>
  <si>
    <t>2025-06-03 04:27:02</t>
  </si>
  <si>
    <t>2025-06-03 04:27:56</t>
  </si>
  <si>
    <t>8808c7d0-3458-4ae0-baae-8bee5874453b</t>
  </si>
  <si>
    <t>2025-06-03 04:26:52</t>
  </si>
  <si>
    <t>eff8f4a3-9645-43ff-af76-3560dac74ceb</t>
  </si>
  <si>
    <t>2025-06-03 04:25:43</t>
  </si>
  <si>
    <t>2025-06-03 04:26:46</t>
  </si>
  <si>
    <t>ab692201-dc99-45bd-9bc1-e5aed3e52d9a</t>
  </si>
  <si>
    <t>2025-06-03 04:26:12</t>
  </si>
  <si>
    <t>99c2c7b2-566c-45cf-801d-25defc94fae1</t>
  </si>
  <si>
    <t>2025-06-03 04:25:52</t>
  </si>
  <si>
    <t>59257b39-18cc-4765-b945-67793a6f3131</t>
  </si>
  <si>
    <t>2025-06-03 04:26:02</t>
  </si>
  <si>
    <t>dc596dac-dd2d-4803-8108-f758468e3415</t>
  </si>
  <si>
    <t>2025-06-03 04:24:32</t>
  </si>
  <si>
    <t>2025-06-03 04:25:36</t>
  </si>
  <si>
    <t>5b5761db-91ec-4702-809c-c074dc8df1d0</t>
  </si>
  <si>
    <t>2025-06-03 04:24:42</t>
  </si>
  <si>
    <t>8d4c5e8c-e59e-4771-9283-60001b9e6b9d</t>
  </si>
  <si>
    <t>2025-06-03 04:23:22</t>
  </si>
  <si>
    <t>2025-06-03 04:24:26</t>
  </si>
  <si>
    <t>f21a5d6d-3fe4-4bce-8e97-00642be22f23</t>
  </si>
  <si>
    <t>2025-06-03 04:22:31</t>
  </si>
  <si>
    <t>2025-06-03 04:23:16</t>
  </si>
  <si>
    <t>c7f6ef10-847b-4c05-9dac-75eff0389f4d</t>
  </si>
  <si>
    <t>2025-06-03 04:22:22</t>
  </si>
  <si>
    <t>08b1243d-eb82-4b65-a1de-82610e43ce94</t>
  </si>
  <si>
    <t>2025-06-03 04:22:12</t>
  </si>
  <si>
    <t>8624b53e-808e-414e-ae88-faaae57113f7</t>
  </si>
  <si>
    <t>2025-06-03 04:21:22</t>
  </si>
  <si>
    <t>2025-06-03 04:22:06</t>
  </si>
  <si>
    <t>46f8861c-7895-46bd-9927-17ef4981c31e</t>
  </si>
  <si>
    <t>2025-06-03 04:21:02</t>
  </si>
  <si>
    <t>0d6825b0-04ac-438c-83c1-246f5e33adc9</t>
  </si>
  <si>
    <t>2025-06-03 04:21:11</t>
  </si>
  <si>
    <t>fe5754d2-4406-4760-bf43-a1424e5fc90c</t>
  </si>
  <si>
    <t>2025-06-03 04:20:01</t>
  </si>
  <si>
    <t>2025-06-03 04:20:55</t>
  </si>
  <si>
    <t>b95a1adf-7e69-4358-8e82-ef7a8078358a</t>
  </si>
  <si>
    <t>2025-06-03 04:19:51</t>
  </si>
  <si>
    <t>be3d042c-d529-49af-954e-1cac1fe600dc</t>
  </si>
  <si>
    <t>2025-06-03 04:19:10</t>
  </si>
  <si>
    <t>2025-06-03 04:19:44</t>
  </si>
  <si>
    <t>1544abe2-37c6-49a3-b6b6-ffcc903bf1bf</t>
  </si>
  <si>
    <t>2025-06-03 04:18:40</t>
  </si>
  <si>
    <t>054a765b-5d87-4521-bcac-ea678ab40063</t>
  </si>
  <si>
    <t>2025-06-03 04:19:00</t>
  </si>
  <si>
    <t>c90ef476-35d4-4909-a810-553915be75d5</t>
  </si>
  <si>
    <t>2025-06-03 04:17:30</t>
  </si>
  <si>
    <t>2025-06-03 04:18:34</t>
  </si>
  <si>
    <t>873e8a95-ffae-408f-8771-55536b489c06</t>
  </si>
  <si>
    <t>2025-06-03 04:18:10</t>
  </si>
  <si>
    <t>67e04394-30c5-4fc8-bf48-add861689138</t>
  </si>
  <si>
    <t>2025-06-03 04:18:20</t>
  </si>
  <si>
    <t>31a5aaf9-a19b-45f7-bc6d-64ee2ed4b5de</t>
  </si>
  <si>
    <t>2025-06-03 04:17:50</t>
  </si>
  <si>
    <t>8675186d-6c34-4649-8b88-8d7d87cea676</t>
  </si>
  <si>
    <t>2025-06-03 04:16:20</t>
  </si>
  <si>
    <t>2025-06-03 04:17:24</t>
  </si>
  <si>
    <t>6aa9e174-b9d9-4c77-a815-75b33553d3c4</t>
  </si>
  <si>
    <t>2025-06-03 04:17:10</t>
  </si>
  <si>
    <t>f365837f-4f5b-4c4b-b062-1cd0aae57027</t>
  </si>
  <si>
    <t>S61</t>
  </si>
  <si>
    <t>2025-06-03 04:15:13</t>
  </si>
  <si>
    <t>2025-06-03 04:16:14</t>
  </si>
  <si>
    <t>8bbfffd8-6103-474d-a23f-3b63b7ff44e7</t>
  </si>
  <si>
    <t>2025-06-03 04:15:40</t>
  </si>
  <si>
    <t>2f32b0b7-3841-4051-b899-ed56d0774eb6</t>
  </si>
  <si>
    <t>2025-06-03 04:15:30</t>
  </si>
  <si>
    <t>175e2afd-de27-433c-9418-854d1bc0303e</t>
  </si>
  <si>
    <t>2025-06-03 04:15:50</t>
  </si>
  <si>
    <t>b8ba28f7-5d9e-47a2-bb29-20d8843781a2</t>
  </si>
  <si>
    <t>2025-06-03 04:14:00</t>
  </si>
  <si>
    <t>2025-06-03 04:15:04</t>
  </si>
  <si>
    <t>a487a8ea-f54b-4a79-995c-402f6b769870</t>
  </si>
  <si>
    <t>2025-06-03 04:14:30</t>
  </si>
  <si>
    <t>103dce71-1d97-4c7c-badf-2da56354684a</t>
  </si>
  <si>
    <t>2025-06-03 04:14:50</t>
  </si>
  <si>
    <t>8fb56593-db01-48ea-88f2-8c0dfda054a8</t>
  </si>
  <si>
    <t>2025-06-03 04:12:50</t>
  </si>
  <si>
    <t>2025-06-03 04:13:54</t>
  </si>
  <si>
    <t>bf7e4819-ce07-435a-96c1-bd1714b8829e</t>
  </si>
  <si>
    <t>2025-06-03 04:11:40</t>
  </si>
  <si>
    <t>2025-06-03 04:12:44</t>
  </si>
  <si>
    <t>7d44b8a6-0a43-4c7d-b667-af744b6a12f8</t>
  </si>
  <si>
    <t>2025-06-03 04:12:19</t>
  </si>
  <si>
    <t>2ce50007-cabb-499d-b570-53349135e1b5</t>
  </si>
  <si>
    <t>2025-06-03 04:12:29</t>
  </si>
  <si>
    <t>50f3722b-e593-4a0d-901d-aa8f795f29ad</t>
  </si>
  <si>
    <t>2025-06-03 04:10:30</t>
  </si>
  <si>
    <t>2025-06-03 04:11:34</t>
  </si>
  <si>
    <t>e2926052-2ba2-4426-b021-dbbd1ae52324</t>
  </si>
  <si>
    <t>2025-06-03 04:10:19</t>
  </si>
  <si>
    <t>2025-06-03 04:10:24</t>
  </si>
  <si>
    <t>a4043cfd-09da-464f-a2b1-32c84583d6f6</t>
  </si>
  <si>
    <t>2025-06-03 04:09:20</t>
  </si>
  <si>
    <t>75f192b2-b3f5-43f9-be1a-f64bfad5baf4</t>
  </si>
  <si>
    <t>S39</t>
  </si>
  <si>
    <t>2025-06-03 04:09:45</t>
  </si>
  <si>
    <t>70ef66cb-2b57-4e2d-8920-08c0be3148aa</t>
  </si>
  <si>
    <t>2025-06-03 04:10:09</t>
  </si>
  <si>
    <t>5f931b3f-c5d4-495b-8edf-a5030f55efcd</t>
  </si>
  <si>
    <t>2025-06-03 04:08:09</t>
  </si>
  <si>
    <t>2025-06-03 04:09:14</t>
  </si>
  <si>
    <t>42d42ecd-15ad-4499-a8ed-4368e91f642c</t>
  </si>
  <si>
    <t>2025-06-03 04:07:00</t>
  </si>
  <si>
    <t>2025-06-03 04:08:03</t>
  </si>
  <si>
    <t>d4cdc97d-b181-4c97-80f4-40371d058b0b</t>
  </si>
  <si>
    <t>2025-06-03 04:06:09</t>
  </si>
  <si>
    <t>2025-06-03 04:06:54</t>
  </si>
  <si>
    <t>7113eeb5-71b1-445d-ba95-847dd7a1f23b</t>
  </si>
  <si>
    <t>2025-06-03 04:06:19</t>
  </si>
  <si>
    <t>40182fb7-15ac-4a57-b966-628eedbb60e5</t>
  </si>
  <si>
    <t>2025-06-03 04:05:59</t>
  </si>
  <si>
    <t>15d1b516-42c8-4c22-9f71-aa36d737d70a</t>
  </si>
  <si>
    <t>2025-06-03 04:05:49</t>
  </si>
  <si>
    <t>a351c307-e084-4d31-8d05-d22175f1e9ab</t>
  </si>
  <si>
    <t>2025-06-03 04:04:49</t>
  </si>
  <si>
    <t>2025-06-03 04:05:43</t>
  </si>
  <si>
    <t>85150c2b-f24e-4038-bf17-99a98dda08ed</t>
  </si>
  <si>
    <t>2025-06-03 04:04:39</t>
  </si>
  <si>
    <t>179d8561-5bf6-4baf-bcee-c36c2c4b548c</t>
  </si>
  <si>
    <t>2025-06-03 04:05:09</t>
  </si>
  <si>
    <t>14dc2a57-5767-48e4-a410-e33045884576</t>
  </si>
  <si>
    <t>2025-06-03 04:04:59</t>
  </si>
  <si>
    <t>9b97541e-4501-4e72-9346-ff3caff96b6f</t>
  </si>
  <si>
    <t>2025-06-03 04:04:02</t>
  </si>
  <si>
    <t>2025-06-03 04:04:33</t>
  </si>
  <si>
    <t>6a1263b3-122b-4adc-a55d-2ea13d3abc48</t>
  </si>
  <si>
    <t>2025-06-03 04:03:38</t>
  </si>
  <si>
    <t>22b1e9d9-3510-487a-9e82-c9d39e305fbb</t>
  </si>
  <si>
    <t>2025-06-03 04:03:49</t>
  </si>
  <si>
    <t>11e45224-1369-4aa7-8860-6a893e6f44a3</t>
  </si>
  <si>
    <t>2025-06-03 04:03:29</t>
  </si>
  <si>
    <t>eb9cca9b-b935-46bf-8480-e9cd40d7afaf</t>
  </si>
  <si>
    <t>2025-06-03 04:02:19</t>
  </si>
  <si>
    <t>2025-06-03 04:03:23</t>
  </si>
  <si>
    <t>648ee8f3-d97e-4d63-8c4a-ee313625044a</t>
  </si>
  <si>
    <t>2025-06-03 04:02:28</t>
  </si>
  <si>
    <t>41da2188-a824-4945-afab-b2c26d4b3336</t>
  </si>
  <si>
    <t>2025-06-03 04:03:08</t>
  </si>
  <si>
    <t>e7889bb7-713f-4f2b-af87-4ddac143ac52</t>
  </si>
  <si>
    <t>2025-06-03 04:01:09</t>
  </si>
  <si>
    <t>2025-06-03 04:02:13</t>
  </si>
  <si>
    <t>89337a66-9ce4-47ac-8bf1-69b58f7974f0</t>
  </si>
  <si>
    <t>2025-06-03 04:01:29</t>
  </si>
  <si>
    <t>37a45cdd-13f3-4b92-8104-de1a301c1fe8</t>
  </si>
  <si>
    <t>2025-06-03 04:01:39</t>
  </si>
  <si>
    <t>ce110d25-6c89-401c-86ad-e1029bc4ab16</t>
  </si>
  <si>
    <t>2025-06-03 04:00:19</t>
  </si>
  <si>
    <t>2025-06-03 04:01:03</t>
  </si>
  <si>
    <t>cafa5ae4-b9b6-4407-849c-5f13ed94ba1b</t>
  </si>
  <si>
    <t>2025-06-03 03:59:59</t>
  </si>
  <si>
    <t>b0b9e02b-6a34-4cc8-8b00-0dd6c8e612e9</t>
  </si>
  <si>
    <t>2025-06-03 04:00:49</t>
  </si>
  <si>
    <t>348d39e7-e129-4e3c-be4d-1f6af68b5ea3</t>
  </si>
  <si>
    <t>2025-06-03 04:00:08</t>
  </si>
  <si>
    <t>e48cfd95-2f4d-4ec6-87d5-04a66e0d26f3</t>
  </si>
  <si>
    <t>2025-06-03 03:58:49</t>
  </si>
  <si>
    <t>2025-06-03 03:59:53</t>
  </si>
  <si>
    <t>7180a476-bfe0-456b-9d66-8a7faf16142c</t>
  </si>
  <si>
    <t>2025-06-03 03:59:38</t>
  </si>
  <si>
    <t>cdba3505-0ab2-4ad9-8d6d-507c458ac34a</t>
  </si>
  <si>
    <t>2025-06-03 03:58:08</t>
  </si>
  <si>
    <t>2025-06-03 03:58:43</t>
  </si>
  <si>
    <t>3a701309-020a-40b5-bfb7-d0ef645a24d2</t>
  </si>
  <si>
    <t>2025-06-03 03:57:48</t>
  </si>
  <si>
    <t>189e0d9f-306c-4da5-8317-40cbd790208a</t>
  </si>
  <si>
    <t>2025-06-03 03:57:58</t>
  </si>
  <si>
    <t>0855b060-d63b-4357-bcfb-ea9282f46763</t>
  </si>
  <si>
    <t>2025-06-03 03:57:39</t>
  </si>
  <si>
    <t>a66cca5a-fff6-4bbc-b561-d44432e08468</t>
  </si>
  <si>
    <t>2025-06-03 03:56:48</t>
  </si>
  <si>
    <t>2025-06-03 03:57:33</t>
  </si>
  <si>
    <t>418bb1de-adb8-4b4e-bca1-9ad68d782506</t>
  </si>
  <si>
    <t>2025-06-03 03:56:29</t>
  </si>
  <si>
    <t>e0d6afb7-6002-43bc-bec8-92441bacb772</t>
  </si>
  <si>
    <t>2025-06-03 03:55:18</t>
  </si>
  <si>
    <t>2025-06-03 03:56:22</t>
  </si>
  <si>
    <t>d65af0df-157b-476a-8f12-1ba27b764ef1</t>
  </si>
  <si>
    <t>2025-06-03 03:54:08</t>
  </si>
  <si>
    <t>2025-06-03 03:55:12</t>
  </si>
  <si>
    <t>b18fbc3e-7142-428c-98bb-9e9f1f707134</t>
  </si>
  <si>
    <t>2025-06-03 03:54:48</t>
  </si>
  <si>
    <t>5c8a9d92-43de-4005-931a-98fe10f30b06</t>
  </si>
  <si>
    <t>2025-06-03 03:54:18</t>
  </si>
  <si>
    <t>1b9c9024-3fe1-4743-976e-34ae414f905d</t>
  </si>
  <si>
    <t>2025-06-03 03:54:28</t>
  </si>
  <si>
    <t>db450ae1-59a0-4f2f-a27c-6df6aeea711f</t>
  </si>
  <si>
    <t>2025-06-03 03:53:48</t>
  </si>
  <si>
    <t>2025-06-03 03:54:02</t>
  </si>
  <si>
    <t>79aeae47-ec3b-45bd-a0bf-b140f55ecf09</t>
  </si>
  <si>
    <t>2025-06-03 03:52:58</t>
  </si>
  <si>
    <t>7180c4e8-e820-49b1-b8b2-0559f305f83d</t>
  </si>
  <si>
    <t>2025-06-03 03:53:18</t>
  </si>
  <si>
    <t>558b1281-f737-44a6-a524-985cc22c0df3</t>
  </si>
  <si>
    <t>2025-06-03 03:51:48</t>
  </si>
  <si>
    <t>2025-06-03 03:52:52</t>
  </si>
  <si>
    <t>8fd027f8-a765-4061-8b34-a3bd83f58f0e</t>
  </si>
  <si>
    <t>2025-06-03 03:50:38</t>
  </si>
  <si>
    <t>2025-06-03 03:51:42</t>
  </si>
  <si>
    <t>e19a3d00-c5dd-484f-ade5-bc38144b1ee3</t>
  </si>
  <si>
    <t>2025-06-03 03:49:37</t>
  </si>
  <si>
    <t>2025-06-03 03:50:32</t>
  </si>
  <si>
    <t>8262adbe-7c7a-4b2b-acbc-1732ab5210fb</t>
  </si>
  <si>
    <t>2025-06-03 03:49:28</t>
  </si>
  <si>
    <t>5f258fc6-993e-4cd9-a03a-46006431cea4</t>
  </si>
  <si>
    <t>2025-06-03 03:49:47</t>
  </si>
  <si>
    <t>4e73cf8e-7510-431b-8cf4-7fb5d7b72462</t>
  </si>
  <si>
    <t>2025-06-03 03:50:08</t>
  </si>
  <si>
    <t>c5e63fb6-72e4-4481-ad11-03cb34ad4858</t>
  </si>
  <si>
    <t>2025-06-03 03:48:18</t>
  </si>
  <si>
    <t>2025-06-03 03:49:21</t>
  </si>
  <si>
    <t>5d8f1641-a7c3-411e-a546-25f1557ace48</t>
  </si>
  <si>
    <t>2025-06-03 03:47:08</t>
  </si>
  <si>
    <t>2025-06-03 03:48:11</t>
  </si>
  <si>
    <t>c0879f05-32c4-4df6-b5d8-bba4dcedaded</t>
  </si>
  <si>
    <t>2025-06-03 03:45:57</t>
  </si>
  <si>
    <t>2025-06-03 03:47:01</t>
  </si>
  <si>
    <t>2d23bdef-386f-4248-b038-945599014a11</t>
  </si>
  <si>
    <t>2025-06-03 03:46:27</t>
  </si>
  <si>
    <t>1f16da1b-1f60-4668-8700-c5f2447a2cb4</t>
  </si>
  <si>
    <t>2025-06-03 03:46:37</t>
  </si>
  <si>
    <t>1130ab0b-8c3d-4c4b-894d-26adbd86e307</t>
  </si>
  <si>
    <t>2025-06-03 03:46:17</t>
  </si>
  <si>
    <t>e361047d-db07-47fd-b019-2703907441f8</t>
  </si>
  <si>
    <t>2025-06-03 03:45:27</t>
  </si>
  <si>
    <t>2025-06-03 03:45:51</t>
  </si>
  <si>
    <t>2c6963a0-3653-4e13-8488-64e7335c45d6</t>
  </si>
  <si>
    <t>2025-06-03 03:44:47</t>
  </si>
  <si>
    <t>f3836b16-9468-4c67-aa93-ee4f3f7f71ae</t>
  </si>
  <si>
    <t>2025-06-03 03:44:26</t>
  </si>
  <si>
    <t>2025-06-03 03:44:39</t>
  </si>
  <si>
    <t>de2a5d01-3c33-46e5-b7b5-5839346fe708</t>
  </si>
  <si>
    <t>2025-06-03 03:43:35</t>
  </si>
  <si>
    <t>10b50650-d0ae-438f-825e-68dcfa1ebc20</t>
  </si>
  <si>
    <t>2025-06-03 03:43:55</t>
  </si>
  <si>
    <t>da332abd-c03c-47be-91b1-677d322a9ba8</t>
  </si>
  <si>
    <t>2025-06-03 03:42:25</t>
  </si>
  <si>
    <t>2025-06-03 03:43:29</t>
  </si>
  <si>
    <t>b000c976-4f35-4f96-a13c-44af5cf74d8f</t>
  </si>
  <si>
    <t>2025-06-03 03:42:45</t>
  </si>
  <si>
    <t>ee159984-6d1a-4a61-bfa1-1451f00b9d14</t>
  </si>
  <si>
    <t>2025-06-03 03:41:55</t>
  </si>
  <si>
    <t>2025-06-03 03:42:19</t>
  </si>
  <si>
    <t>89ba402d-7d29-4b7b-bc91-62ffc9d81bc7</t>
  </si>
  <si>
    <t>2025-06-03 03:41:35</t>
  </si>
  <si>
    <t>4fcc7ec2-dfcf-458c-b9b0-afe98a1be04c</t>
  </si>
  <si>
    <t>2025-06-03 03:41:25</t>
  </si>
  <si>
    <t>3003411a-f985-4dc4-b5b5-61bf37c00d30</t>
  </si>
  <si>
    <t>2025-06-03 03:41:15</t>
  </si>
  <si>
    <t>f7a5967b-0682-4351-9e4b-d92ea2ba9eba</t>
  </si>
  <si>
    <t>2025-06-03 03:40:45</t>
  </si>
  <si>
    <t>2025-06-03 03:41:09</t>
  </si>
  <si>
    <t>ceefdaa6-3c48-4a0c-b3c2-81f57ab6985d</t>
  </si>
  <si>
    <t>2025-06-03 03:40:05</t>
  </si>
  <si>
    <t>6d850cd6-799c-4f7a-b3ae-3f5eb4bfb173</t>
  </si>
  <si>
    <t>2025-06-03 03:40:25</t>
  </si>
  <si>
    <t>8f21df81-3bd4-4292-aeea-86c052b5279b</t>
  </si>
  <si>
    <t>2025-06-03 03:39:45</t>
  </si>
  <si>
    <t>2025-06-03 03:39:59</t>
  </si>
  <si>
    <t>7418be48-d834-467e-b398-fcaa88c4ea0e</t>
  </si>
  <si>
    <t>2025-06-03 03:39:34</t>
  </si>
  <si>
    <t>1dfa61b7-c622-4df7-ab88-ea0b225593bb</t>
  </si>
  <si>
    <t>2025-06-03 03:38:55</t>
  </si>
  <si>
    <t>03e8bffd-641c-4004-ab91-ac50afc86d75</t>
  </si>
  <si>
    <t>2025-06-03 03:39:14</t>
  </si>
  <si>
    <t>f47e0bfe-77dd-4486-bc89-743998001d1a</t>
  </si>
  <si>
    <t>2025-06-03 03:38:14</t>
  </si>
  <si>
    <t>2025-06-03 03:38:49</t>
  </si>
  <si>
    <t>5609c2f7-1989-4ff4-969e-345fa8147566</t>
  </si>
  <si>
    <t>2025-06-03 03:37:45</t>
  </si>
  <si>
    <t>227fba77-8890-49fa-9aa3-b114f4d40363</t>
  </si>
  <si>
    <t>2025-06-03 03:38:04</t>
  </si>
  <si>
    <t>b1aea48a-ac88-4302-a215-e06f1fbf4b7f</t>
  </si>
  <si>
    <t>2025-06-03 03:36:35</t>
  </si>
  <si>
    <t>2025-06-03 03:37:39</t>
  </si>
  <si>
    <t>acc8f59f-3fc8-4d7d-9521-6b3d2c964f75</t>
  </si>
  <si>
    <t>2025-06-03 03:37:14</t>
  </si>
  <si>
    <t>0084f618-0126-4f81-812d-48ad17a446b6</t>
  </si>
  <si>
    <t>2025-06-03 03:37:25</t>
  </si>
  <si>
    <t>f584905e-e14d-4870-a8d3-ad13386d2b35</t>
  </si>
  <si>
    <t>2025-06-03 03:35:15</t>
  </si>
  <si>
    <t>2025-06-03 03:36:19</t>
  </si>
  <si>
    <t>d4ad51ba-c77f-49fc-8ab6-689be59d9aa0</t>
  </si>
  <si>
    <t>2025-06-03 03:35:24</t>
  </si>
  <si>
    <t>05065f99-2454-484d-ad39-cfc864374098</t>
  </si>
  <si>
    <t>2025-06-03 03:34:05</t>
  </si>
  <si>
    <t>2025-06-03 03:35:09</t>
  </si>
  <si>
    <t>00741e91-4612-4b8d-9e1b-f744915a6c59</t>
  </si>
  <si>
    <t>2025-06-03 03:35:04</t>
  </si>
  <si>
    <t>ea371958-183c-4e57-af89-b74405474a40</t>
  </si>
  <si>
    <t>2025-06-03 03:33:04</t>
  </si>
  <si>
    <t>2025-06-03 03:33:59</t>
  </si>
  <si>
    <t>4cdd7c02-f0fa-4cb2-9fe4-e85c99cf06c8</t>
  </si>
  <si>
    <t>2025-06-03 03:32:55</t>
  </si>
  <si>
    <t>cee70825-19ae-4430-babc-69511168b09d</t>
  </si>
  <si>
    <t>2025-06-03 03:30:29</t>
  </si>
  <si>
    <t>2025-06-03 03:31:13</t>
  </si>
  <si>
    <t>b4cee976-432e-4a37-99a7-e5d92cdd95d3</t>
  </si>
  <si>
    <t>2025-06-03 03:30:19</t>
  </si>
  <si>
    <t>62e8cf6f-4693-4b92-85ec-e9872b630f30</t>
  </si>
  <si>
    <t>2025-06-03 03:30:39</t>
  </si>
  <si>
    <t>297936c9-d6e6-4254-af5a-a4bc0bbaf9de</t>
  </si>
  <si>
    <t>2025-06-03 03:30:09</t>
  </si>
  <si>
    <t>67899e01-3a50-4bbe-95a3-5f5fbdefae65</t>
  </si>
  <si>
    <t>2025-06-03 03:28:59</t>
  </si>
  <si>
    <t>2025-06-03 03:30:04</t>
  </si>
  <si>
    <t>2c6a5e0d-77b1-4e7e-81a8-3eb1c3b07f67</t>
  </si>
  <si>
    <t>2025-06-03 03:29:49</t>
  </si>
  <si>
    <t>5172fafb-5f6c-4b2d-8427-1b9ec3594385</t>
  </si>
  <si>
    <t>2025-06-03 03:27:50</t>
  </si>
  <si>
    <t>2025-06-03 03:28:53</t>
  </si>
  <si>
    <t>7b36b8d8-1b28-40d0-85c7-b002d01ce92e</t>
  </si>
  <si>
    <t>2025-06-03 03:26:39</t>
  </si>
  <si>
    <t>2025-06-03 03:27:43</t>
  </si>
  <si>
    <t>08251a80-5d5f-42d9-878f-b77579f50999</t>
  </si>
  <si>
    <t>2025-06-03 03:25:29</t>
  </si>
  <si>
    <t>2025-06-03 03:26:33</t>
  </si>
  <si>
    <t>526f3b19-b607-4c83-b9c0-773e637a4e9e</t>
  </si>
  <si>
    <t>2025-06-03 03:25:09</t>
  </si>
  <si>
    <t>2025-06-03 03:25:23</t>
  </si>
  <si>
    <t>04e1f39a-bc81-438c-85cd-62e283b6b051</t>
  </si>
  <si>
    <t>2025-06-03 03:24:19</t>
  </si>
  <si>
    <t>65ca5e23-b4bf-45f3-9c6c-73fbbf865d25</t>
  </si>
  <si>
    <t>2025-06-03 03:23:09</t>
  </si>
  <si>
    <t>2025-06-03 03:24:13</t>
  </si>
  <si>
    <t>f469ef80-7115-43fa-9bf2-b9c727341845</t>
  </si>
  <si>
    <t>2025-06-03 03:22:08</t>
  </si>
  <si>
    <t>2025-06-03 03:23:03</t>
  </si>
  <si>
    <t>e2526400-d0af-4ab3-a304-ea48c029dc21</t>
  </si>
  <si>
    <t>2025-06-03 03:21:59</t>
  </si>
  <si>
    <t>d69803c0-6e82-48c8-8940-d0dfe9216685</t>
  </si>
  <si>
    <t>2025-06-03 03:22:39</t>
  </si>
  <si>
    <t>6094a0c7-ec02-4f14-8932-73ab5b335d35</t>
  </si>
  <si>
    <t>2025-06-03 03:20:49</t>
  </si>
  <si>
    <t>2025-06-03 03:21:53</t>
  </si>
  <si>
    <t>f76829b2-d352-4c3b-bdc5-0b577e88cf2e</t>
  </si>
  <si>
    <t>2025-06-03 03:19:39</t>
  </si>
  <si>
    <t>2025-06-03 03:20:43</t>
  </si>
  <si>
    <t>830c40a9-245f-4144-8c90-a9a03f8af27c</t>
  </si>
  <si>
    <t>2025-06-03 03:19:58</t>
  </si>
  <si>
    <t>b56a04d9-1260-4f5d-a890-9ee29a153b8d</t>
  </si>
  <si>
    <t>2025-06-03 03:18:29</t>
  </si>
  <si>
    <t>2025-06-03 03:19:33</t>
  </si>
  <si>
    <t>9d7d1327-68d5-4ece-a9d8-721e72db7d14</t>
  </si>
  <si>
    <t>2025-06-03 03:19:28</t>
  </si>
  <si>
    <t>5755ed37-e940-48b4-80eb-3c26e613a155</t>
  </si>
  <si>
    <t>2025-06-03 03:19:08</t>
  </si>
  <si>
    <t>05ec599a-8315-48a1-8af0-bf19ae7816fe</t>
  </si>
  <si>
    <t>2025-06-03 03:18:38</t>
  </si>
  <si>
    <t>d761e588-e46a-4c1b-9327-374c7c36017a</t>
  </si>
  <si>
    <t>2025-06-03 03:17:48</t>
  </si>
  <si>
    <t>2025-06-03 03:18:22</t>
  </si>
  <si>
    <t>c8f4dd53-0fd5-4737-9af2-4f601b8b5f76</t>
  </si>
  <si>
    <t>2025-06-03 03:17:38</t>
  </si>
  <si>
    <t>54a3cfdd-3651-4d7e-b4fe-a211818c5a4d</t>
  </si>
  <si>
    <t>2025-06-03 03:17:19</t>
  </si>
  <si>
    <t>4d15162e-9993-4688-ae52-cee1e9349825</t>
  </si>
  <si>
    <t>2025-06-03 03:17:28</t>
  </si>
  <si>
    <t>d1a4fe67-666d-42f5-9be7-80acfa43efaa</t>
  </si>
  <si>
    <t>2025-06-03 03:16:58</t>
  </si>
  <si>
    <t>2025-06-03 03:17:12</t>
  </si>
  <si>
    <t>86c7b8cd-25e0-4b15-964b-05079401c7ba</t>
  </si>
  <si>
    <t>2025-06-03 03:16:28</t>
  </si>
  <si>
    <t>1e7472b0-d692-44a9-81f9-da0e5a579eb7</t>
  </si>
  <si>
    <t>2025-06-03 03:16:08</t>
  </si>
  <si>
    <t>0398b043-10dd-4ec3-91e2-8b2eb54b7ef6</t>
  </si>
  <si>
    <t>2025-06-03 03:16:48</t>
  </si>
  <si>
    <t>7614c190-8087-4873-8700-6f890c23f0b8</t>
  </si>
  <si>
    <t>2025-06-03 03:15:08</t>
  </si>
  <si>
    <t>2025-06-03 03:16:02</t>
  </si>
  <si>
    <t>2997a4e8-c0c1-4edc-811f-860e115b3852</t>
  </si>
  <si>
    <t>2025-06-03 03:14:58</t>
  </si>
  <si>
    <t>dea91a1c-7790-4c79-89d4-c33c941b5ddb</t>
  </si>
  <si>
    <t>2025-06-03 03:14:18</t>
  </si>
  <si>
    <t>2025-06-03 03:14:52</t>
  </si>
  <si>
    <t>db04e09f-47cd-4ecd-a55e-a3a85f2d0eb5</t>
  </si>
  <si>
    <t>2025-06-03 03:14:08</t>
  </si>
  <si>
    <t>6fbc18bd-050f-4241-b022-4e3d8c31faaf</t>
  </si>
  <si>
    <t>2025-06-03 03:13:48</t>
  </si>
  <si>
    <t>f5baaad5-92fe-47cc-a4fa-9073095f914e</t>
  </si>
  <si>
    <t>2025-06-03 03:13:18</t>
  </si>
  <si>
    <t>2025-06-03 03:13:42</t>
  </si>
  <si>
    <t>e027496a-00e3-4ade-b8a4-800d013039cb</t>
  </si>
  <si>
    <t>2025-06-03 03:12:48</t>
  </si>
  <si>
    <t>1ffc5f16-b585-40a7-b022-de916d6c9fc7</t>
  </si>
  <si>
    <t>2025-06-03 03:12:38</t>
  </si>
  <si>
    <t>01efe051-2aa7-43ae-b0c0-9a82e4be51f9</t>
  </si>
  <si>
    <t>2025-06-03 03:12:58</t>
  </si>
  <si>
    <t>ed858626-6618-4a22-88f4-87e441dfbb31</t>
  </si>
  <si>
    <t>2025-06-03 03:11:37</t>
  </si>
  <si>
    <t>2025-06-03 03:12:32</t>
  </si>
  <si>
    <t>dcc1061b-ea32-43d8-b8a0-bfccda00b877</t>
  </si>
  <si>
    <t>2025-06-03 03:11:28</t>
  </si>
  <si>
    <t>d83823c7-4a57-4363-b54c-6f996f7cb078</t>
  </si>
  <si>
    <t>2025-06-03 03:12:18</t>
  </si>
  <si>
    <t>b4747b36-a670-4e5e-a4cc-e7b8174e8796</t>
  </si>
  <si>
    <t>2025-06-03 03:10:17</t>
  </si>
  <si>
    <t>2025-06-03 03:11:21</t>
  </si>
  <si>
    <t>5250e89f-7e6b-4302-a221-c170655fe5c4</t>
  </si>
  <si>
    <t>2025-06-03 03:10:59</t>
  </si>
  <si>
    <t>fb4d152e-3c56-4736-af90-18c15d85284f</t>
  </si>
  <si>
    <t>2025-06-03 03:09:17</t>
  </si>
  <si>
    <t>2025-06-03 03:10:11</t>
  </si>
  <si>
    <t>50073728-60e2-4e5a-b532-2291a94ad65c</t>
  </si>
  <si>
    <t>2025-06-03 03:09:07</t>
  </si>
  <si>
    <t>dbb39c99-d68e-4eec-b252-fced2641a39f</t>
  </si>
  <si>
    <t>2025-06-03 03:08:17</t>
  </si>
  <si>
    <t>2025-06-03 03:09:01</t>
  </si>
  <si>
    <t>64c11a38-4af1-4d8a-938f-74b5a2a1854f</t>
  </si>
  <si>
    <t>2025-06-03 03:08:06</t>
  </si>
  <si>
    <t>26f4f7b6-06b0-4236-a1a5-62ecf8eade89</t>
  </si>
  <si>
    <t>2025-06-03 03:07:57</t>
  </si>
  <si>
    <t>aaf9bea0-4655-46ad-9ade-0f3990ea19b3</t>
  </si>
  <si>
    <t>2025-06-03 03:06:47</t>
  </si>
  <si>
    <t>2025-06-03 03:07:51</t>
  </si>
  <si>
    <t>cb4d83b4-72d2-4b16-af34-8afec5c2b8c2</t>
  </si>
  <si>
    <t>2025-06-03 03:05:37</t>
  </si>
  <si>
    <t>2025-06-03 03:06:41</t>
  </si>
  <si>
    <t>751301e4-d5c9-4fb6-bd7f-04552ecb5946</t>
  </si>
  <si>
    <t>2025-06-03 03:06:06</t>
  </si>
  <si>
    <t>de2f0e70-dc1d-45a0-854a-61a8eedfc59c</t>
  </si>
  <si>
    <t>2025-06-03 03:05:18</t>
  </si>
  <si>
    <t>2025-06-03 03:05:30</t>
  </si>
  <si>
    <t>9de98e82-a2d3-4c54-923b-a3d44979562c</t>
  </si>
  <si>
    <t>2025-06-03 03:05:19</t>
  </si>
  <si>
    <t>42efaff1-73cb-48d0-804b-6753bc594e61</t>
  </si>
  <si>
    <t>2025-06-03 03:04:35</t>
  </si>
  <si>
    <t>1c8cea64-eb0c-40f4-8b29-6df80431bc0a</t>
  </si>
  <si>
    <t>2025-06-03 03:04:56</t>
  </si>
  <si>
    <t>138d572c-460f-4c2a-80eb-f055f7b8cfa2</t>
  </si>
  <si>
    <t>2025-06-03 03:04:26</t>
  </si>
  <si>
    <t>f184adb1-65b5-4a20-abcd-16e33619090f</t>
  </si>
  <si>
    <t>2025-06-03 03:03:16</t>
  </si>
  <si>
    <t>2025-06-03 03:04:20</t>
  </si>
  <si>
    <t>d1b7443a-282c-453b-a748-c1f16438628f</t>
  </si>
  <si>
    <t>2025-06-03 03:03:55</t>
  </si>
  <si>
    <t>996b573f-047b-47fb-a3d3-d052d8f783d8</t>
  </si>
  <si>
    <t>2025-06-03 03:03:45</t>
  </si>
  <si>
    <t>dfc4bdc8-f55e-468e-811f-ae7749d64b8e</t>
  </si>
  <si>
    <t>2025-06-03 03:02:35</t>
  </si>
  <si>
    <t>2025-06-03 03:03:09</t>
  </si>
  <si>
    <t>99f99f0a-45eb-44f8-9b58-fcb6ebab12c1</t>
  </si>
  <si>
    <t>2025-06-03 03:02:45</t>
  </si>
  <si>
    <t>5af937b3-0777-427d-ae98-3176982dc1ba</t>
  </si>
  <si>
    <t>2025-06-03 03:02:15</t>
  </si>
  <si>
    <t>35f9537d-748f-4de4-a486-0f84882df9c2</t>
  </si>
  <si>
    <t>2025-06-03 03:02:05</t>
  </si>
  <si>
    <t>cea93cae-2a3a-40a0-9603-3efed2f92452</t>
  </si>
  <si>
    <t>2025-06-03 03:00:56</t>
  </si>
  <si>
    <t>2025-06-03 03:01:59</t>
  </si>
  <si>
    <t>c0f27964-2d72-4ced-b496-5bd14507a24a</t>
  </si>
  <si>
    <t>2025-06-03 03:00:05</t>
  </si>
  <si>
    <t>2025-06-03 03:00:49</t>
  </si>
  <si>
    <t>285b111c-d4c3-49b1-87ad-632b00e5cac8</t>
  </si>
  <si>
    <t>2025-06-03 02:59:55</t>
  </si>
  <si>
    <t>0dbd3333-4664-4e0c-9852-ef8f21bf48e1</t>
  </si>
  <si>
    <t>2025-06-03 02:59:45</t>
  </si>
  <si>
    <t>b6321d2c-6853-4aca-bfa8-beb827aa69b1</t>
  </si>
  <si>
    <t>2025-06-03 02:59:25</t>
  </si>
  <si>
    <t>2025-06-03 02:59:39</t>
  </si>
  <si>
    <t>b3dd37a1-8ae2-4967-93fa-5589a96b75a2</t>
  </si>
  <si>
    <t>2025-06-03 02:58:45</t>
  </si>
  <si>
    <t>9807bf1a-be66-4a3f-ae90-8052f3c2aae6</t>
  </si>
  <si>
    <t>2025-06-03 02:58:35</t>
  </si>
  <si>
    <t>f64a112d-f308-4ad5-a25d-cbcf1cd53406</t>
  </si>
  <si>
    <t>2025-06-03 02:57:25</t>
  </si>
  <si>
    <t>2025-06-03 02:58:29</t>
  </si>
  <si>
    <t>6af07575-23d1-463b-abf8-a788fff6dd16</t>
  </si>
  <si>
    <t>2025-06-03 02:57:44</t>
  </si>
  <si>
    <t>55debd6b-775d-40b2-b90f-6e37d9dcc439</t>
  </si>
  <si>
    <t>2025-06-03 02:57:34</t>
  </si>
  <si>
    <t>a8fa9745-b351-49b6-a488-b2f8017917e9</t>
  </si>
  <si>
    <t>2025-06-03 02:56:15</t>
  </si>
  <si>
    <t>2025-06-03 02:57:19</t>
  </si>
  <si>
    <t>6619559f-a013-4bcd-a964-86f1175bdad1</t>
  </si>
  <si>
    <t>2025-06-03 02:56:24</t>
  </si>
  <si>
    <t>731c1100-a37b-430a-a728-c902a00dc609</t>
  </si>
  <si>
    <t>2025-06-03 02:55:05</t>
  </si>
  <si>
    <t>2025-06-03 02:56:09</t>
  </si>
  <si>
    <t>21bd844b-469d-47fc-88ca-f90eca0f0486</t>
  </si>
  <si>
    <t>2025-06-03 02:55:24</t>
  </si>
  <si>
    <t>9791d80b-c408-4305-9bbf-0aea145fd369</t>
  </si>
  <si>
    <t>2025-06-03 02:53:55</t>
  </si>
  <si>
    <t>2025-06-03 02:54:59</t>
  </si>
  <si>
    <t>77d719ac-00d7-4ae9-877a-f2a4620d98e2</t>
  </si>
  <si>
    <t>2025-06-03 02:54:45</t>
  </si>
  <si>
    <t>1f33540b-e556-49fe-a4ec-51a9033b55bd</t>
  </si>
  <si>
    <t>2025-06-03 02:54:34</t>
  </si>
  <si>
    <t>d9469420-b3bd-4415-b72f-6a35ffd85834</t>
  </si>
  <si>
    <t>2025-06-03 02:52:45</t>
  </si>
  <si>
    <t>2025-06-03 02:53:48</t>
  </si>
  <si>
    <t>b74c3e1c-e777-43f3-a853-8ee53e6b665c</t>
  </si>
  <si>
    <t>2025-06-03 02:53:14</t>
  </si>
  <si>
    <t>efda90aa-0cae-47ba-80dd-12c04d7fe64b</t>
  </si>
  <si>
    <t>2025-06-03 02:51:54</t>
  </si>
  <si>
    <t>2025-06-03 02:52:39</t>
  </si>
  <si>
    <t>5675dce3-85b7-4fc6-bf75-d95e5ad71319</t>
  </si>
  <si>
    <t>2025-06-03 02:51:44</t>
  </si>
  <si>
    <t>24d9f7d4-197c-4db8-8d81-dbdafb6bdad8</t>
  </si>
  <si>
    <t>2025-06-03 02:51:35</t>
  </si>
  <si>
    <t>9008156d-bfc5-4bc0-9e3d-1e8781c032ed</t>
  </si>
  <si>
    <t>2025-06-03 02:50:34</t>
  </si>
  <si>
    <t>2025-06-03 02:51:28</t>
  </si>
  <si>
    <t>556e318b-1f0c-4ed9-bd79-c323f2de884d</t>
  </si>
  <si>
    <t>2025-06-03 02:50:24</t>
  </si>
  <si>
    <t>4ed63e31-5cb2-4024-8709-f3c10073717e</t>
  </si>
  <si>
    <t>2025-06-03 02:50:54</t>
  </si>
  <si>
    <t>0ba9bdfb-bf73-4088-80c4-507632185c04</t>
  </si>
  <si>
    <t>2025-06-03 02:50:44</t>
  </si>
  <si>
    <t>aaa93db4-0f23-433f-befc-505f927998ad</t>
  </si>
  <si>
    <t>2025-06-03 02:49:14</t>
  </si>
  <si>
    <t>2025-06-03 02:50:18</t>
  </si>
  <si>
    <t>5c7b49d0-432f-42a8-b8fc-3c4f5289cfcb</t>
  </si>
  <si>
    <t>2025-06-03 02:49:24</t>
  </si>
  <si>
    <t>b2fd7483-d700-4ab1-a00f-09ad2cdc129c</t>
  </si>
  <si>
    <t>2025-06-03 02:48:14</t>
  </si>
  <si>
    <t>2025-06-03 02:49:08</t>
  </si>
  <si>
    <t>778fbc29-8f48-4556-9e6c-23b340cfae44</t>
  </si>
  <si>
    <t>2025-06-03 02:48:04</t>
  </si>
  <si>
    <t>3e4cd530-e80f-47f9-aa9e-ec5748270d4f</t>
  </si>
  <si>
    <t>2025-06-03 02:48:24</t>
  </si>
  <si>
    <t>c30b6539-178c-4cce-9c4c-cee63b076503</t>
  </si>
  <si>
    <t>2025-06-03 02:47:24</t>
  </si>
  <si>
    <t>2025-06-03 02:47:58</t>
  </si>
  <si>
    <t>b0d00b4c-e38f-44c0-9ea3-2615c083be96</t>
  </si>
  <si>
    <t>2025-06-03 02:47:04</t>
  </si>
  <si>
    <t>44f528f6-d853-4ae5-b678-496d47788d57</t>
  </si>
  <si>
    <t>2025-06-03 02:46:54</t>
  </si>
  <si>
    <t>9064558a-bcc9-46da-b41a-32cc35ed6773</t>
  </si>
  <si>
    <t>2025-06-03 02:46:14</t>
  </si>
  <si>
    <t>2025-06-03 02:46:48</t>
  </si>
  <si>
    <t>27062a85-9e4b-4824-b7e2-9df50a8eb548</t>
  </si>
  <si>
    <t>2025-06-03 02:45:44</t>
  </si>
  <si>
    <t>c4c92b67-2eaa-48d7-af60-83350a09418a</t>
  </si>
  <si>
    <t>2025-06-03 02:44:43</t>
  </si>
  <si>
    <t>2025-06-03 02:45:38</t>
  </si>
  <si>
    <t>1f6ebc5b-2292-4e06-8e20-35d3702ef977</t>
  </si>
  <si>
    <t>2025-06-03 02:44:34</t>
  </si>
  <si>
    <t>d4bbd491-f17a-45ff-8152-3580192b31e1</t>
  </si>
  <si>
    <t>2025-06-03 02:44:14</t>
  </si>
  <si>
    <t>2025-06-03 02:44:28</t>
  </si>
  <si>
    <t>7fceeff4-5c1b-40d1-9e2e-c56bfe2def85</t>
  </si>
  <si>
    <t>2025-06-03 02:43:24</t>
  </si>
  <si>
    <t>7a1cabdd-ff96-406e-b4d7-425737aca8aa</t>
  </si>
  <si>
    <t>2025-06-03 02:43:33</t>
  </si>
  <si>
    <t>193008af-dc90-44cd-b84b-dbcd22304544</t>
  </si>
  <si>
    <t>2025-06-03 02:44:03</t>
  </si>
  <si>
    <t>e327f863-c3ae-4629-8985-2c6f2883ac19</t>
  </si>
  <si>
    <t>2025-06-03 02:42:14</t>
  </si>
  <si>
    <t>2025-06-03 02:43:18</t>
  </si>
  <si>
    <t>99d5dd02-594f-4c65-ba93-0b46c91ebbe9</t>
  </si>
  <si>
    <t>2025-06-03 02:42:23</t>
  </si>
  <si>
    <t>c5249b9c-fb91-464b-af9d-32467352503c</t>
  </si>
  <si>
    <t>2025-06-03 02:41:33</t>
  </si>
  <si>
    <t>2025-06-03 02:42:08</t>
  </si>
  <si>
    <t>44d73942-83e4-443e-8525-ce583898d1f4</t>
  </si>
  <si>
    <t>2025-06-03 02:41:43</t>
  </si>
  <si>
    <t>12a7d90c-5fb6-4ecc-a780-740b6bfaf5bb</t>
  </si>
  <si>
    <t>2025-06-03 02:41:04</t>
  </si>
  <si>
    <t>e17a7f2c-a03e-473d-bd44-b8d87a6ab94c</t>
  </si>
  <si>
    <t>2025-06-03 02:40:43</t>
  </si>
  <si>
    <t>2025-06-03 02:40:58</t>
  </si>
  <si>
    <t>b1c773f2-2ef5-4125-8818-45ca247323fa</t>
  </si>
  <si>
    <t>2025-06-03 02:39:54</t>
  </si>
  <si>
    <t>827e225c-c321-44c8-b826-a3349bdfc4ba</t>
  </si>
  <si>
    <t>2025-06-03 02:40:03</t>
  </si>
  <si>
    <t>4e42a877-7d02-43f9-9cdd-9d5b2de325fe</t>
  </si>
  <si>
    <t>2025-06-03 02:40:23</t>
  </si>
  <si>
    <t>82d4b2af-da2d-45f2-89fb-4a9ccfba0adb</t>
  </si>
  <si>
    <t>2025-06-03 02:39:13</t>
  </si>
  <si>
    <t>2025-06-03 02:39:47</t>
  </si>
  <si>
    <t>6518d685-711f-44b3-ab1d-2a994fe36e76</t>
  </si>
  <si>
    <t>2025-06-03 02:38:43</t>
  </si>
  <si>
    <t>24704eeb-a18a-4b54-a51d-01b1ea667b21</t>
  </si>
  <si>
    <t>2025-06-03 02:39:03</t>
  </si>
  <si>
    <t>ef0ccf5e-6e82-46b1-b00a-65a1634edda1</t>
  </si>
  <si>
    <t>2025-06-03 02:37:43</t>
  </si>
  <si>
    <t>2025-06-03 02:38:37</t>
  </si>
  <si>
    <t>c8d3845b-c124-4642-887b-0d66afb7730f</t>
  </si>
  <si>
    <t>2025-06-03 02:37:33</t>
  </si>
  <si>
    <t>41343ad2-a4a8-4461-9718-1ca9e06b0a49</t>
  </si>
  <si>
    <t>2025-06-03 02:38:23</t>
  </si>
  <si>
    <t>c145106f-3e81-4c47-bb76-3b6b0649494a</t>
  </si>
  <si>
    <t>2025-06-03 02:37:13</t>
  </si>
  <si>
    <t>2025-06-03 02:37:27</t>
  </si>
  <si>
    <t>4e3f3596-32f0-460c-bcad-8e02c427a144</t>
  </si>
  <si>
    <t>2025-06-03 02:37:03</t>
  </si>
  <si>
    <t>3a63653c-915b-43a7-9baa-a004f85a9a99</t>
  </si>
  <si>
    <t>2025-06-03 02:36:23</t>
  </si>
  <si>
    <t>0570e5e4-5588-45b7-bd8b-cbe426954912</t>
  </si>
  <si>
    <t>2025-06-03 02:36:53</t>
  </si>
  <si>
    <t>53797c13-8ae0-4e93-9ba6-ff703f038562</t>
  </si>
  <si>
    <t>2025-06-03 02:35:13</t>
  </si>
  <si>
    <t>2025-06-03 02:36:17</t>
  </si>
  <si>
    <t>cd64746e-167d-4552-b2ca-cc7ae81619bc</t>
  </si>
  <si>
    <t>2025-06-03 02:34:03</t>
  </si>
  <si>
    <t>2025-06-03 02:35:07</t>
  </si>
  <si>
    <t>c69d7606-dd4b-41dd-8147-cb87e9602317</t>
  </si>
  <si>
    <t>2025-06-03 02:34:13</t>
  </si>
  <si>
    <t>bf8b48b0-ab52-4f1c-a411-0c05b07ebb17</t>
  </si>
  <si>
    <t>2025-06-03 02:34:43</t>
  </si>
  <si>
    <t>f5fe44c7-e255-420a-adb0-b4fd0ef25cfd</t>
  </si>
  <si>
    <t>2025-06-03 02:33:43</t>
  </si>
  <si>
    <t>2025-06-03 02:33:57</t>
  </si>
  <si>
    <t>c5e2e2f5-51f2-4187-8af5-90b452437105</t>
  </si>
  <si>
    <t>2025-06-03 02:33:03</t>
  </si>
  <si>
    <t>05399019-145c-4fd9-a3e1-7fc4c9fb3847</t>
  </si>
  <si>
    <t>2025-06-03 02:32:53</t>
  </si>
  <si>
    <t>f037f619-1e04-43db-afab-ec023e921a8d</t>
  </si>
  <si>
    <t>2025-06-03 02:32:13</t>
  </si>
  <si>
    <t>2025-06-03 02:32:47</t>
  </si>
  <si>
    <t>83a27dec-777b-4041-8bc4-fb176c7e0f50</t>
  </si>
  <si>
    <t>2025-06-03 02:31:43</t>
  </si>
  <si>
    <t>3d635b3d-e7b4-48cc-918b-2025d2b40b43</t>
  </si>
  <si>
    <t>2025-06-03 02:31:53</t>
  </si>
  <si>
    <t>11516606-3554-46a0-af52-23e016f919e6</t>
  </si>
  <si>
    <t>2025-06-03 02:32:03</t>
  </si>
  <si>
    <t>2b19a710-b94a-43fd-b13e-cd68d7561c6e</t>
  </si>
  <si>
    <t>2025-06-03 02:30:33</t>
  </si>
  <si>
    <t>2025-06-03 02:31:37</t>
  </si>
  <si>
    <t>9a16cb73-7555-462f-bd5e-fa23ed837bc9</t>
  </si>
  <si>
    <t>2025-06-03 02:29:52</t>
  </si>
  <si>
    <t>2025-06-03 02:30:27</t>
  </si>
  <si>
    <t>2aac9ffc-b700-49f2-aa6a-d466f2fe7983</t>
  </si>
  <si>
    <t>2025-06-03 02:30:12</t>
  </si>
  <si>
    <t>0fed8b74-4dd9-4678-b3fe-f3e41c0b9dfd</t>
  </si>
  <si>
    <t>2025-06-03 02:29:23</t>
  </si>
  <si>
    <t>da00c3d0-3659-45fa-aab1-2f52c771d8e4</t>
  </si>
  <si>
    <t>2025-06-03 02:28:22</t>
  </si>
  <si>
    <t>2025-06-03 02:29:16</t>
  </si>
  <si>
    <t>c387b427-fa0d-479d-819f-fc3b811cdba3</t>
  </si>
  <si>
    <t>2025-06-03 02:28:12</t>
  </si>
  <si>
    <t>5eb45452-f922-406a-8e9b-282e82b96248</t>
  </si>
  <si>
    <t>S37</t>
  </si>
  <si>
    <t>2025-06-03 02:27:28</t>
  </si>
  <si>
    <t>2025-06-03 02:28:05</t>
  </si>
  <si>
    <t>4fc802e1-664a-456b-bccb-b007d4e28bbb</t>
  </si>
  <si>
    <t>2025-06-03 02:27:30</t>
  </si>
  <si>
    <t>44d4e39e-08de-4432-87d2-32893a741998</t>
  </si>
  <si>
    <t>2025-06-03 02:27:51</t>
  </si>
  <si>
    <t>5474a475-d5fa-4cc3-baeb-471c45768de6</t>
  </si>
  <si>
    <t>2025-06-03 02:27:13</t>
  </si>
  <si>
    <t>2025-06-03 02:27:55</t>
  </si>
  <si>
    <t>0e03c015-c44c-409a-9055-ed9fff393ba9</t>
  </si>
  <si>
    <t>2025-06-03 02:27:03</t>
  </si>
  <si>
    <t>2025-06-03 02:27:45</t>
  </si>
  <si>
    <t>2aac5b2f-a8f5-48a4-aae8-f31480701c36</t>
  </si>
  <si>
    <t>2025-06-03 02:25:31</t>
  </si>
  <si>
    <t>2025-06-03 02:26:34</t>
  </si>
  <si>
    <t>8bde1175-1e64-430b-82a6-84f2c34a377c</t>
  </si>
  <si>
    <t>2025-06-03 02:24:21</t>
  </si>
  <si>
    <t>2025-06-03 02:25:25</t>
  </si>
  <si>
    <t>a4b94561-64a4-461b-b146-1be8fc831d65</t>
  </si>
  <si>
    <t>2025-06-03 02:23:20</t>
  </si>
  <si>
    <t>2025-06-03 02:24:15</t>
  </si>
  <si>
    <t>94d0f317-0ab9-4fd4-88c5-5c8797a20d60</t>
  </si>
  <si>
    <t>2025-06-03 02:23:11</t>
  </si>
  <si>
    <t>7212c36e-d019-4f40-9702-097537e734f6</t>
  </si>
  <si>
    <t>2025-06-03 02:23:40</t>
  </si>
  <si>
    <t>4e7d08a3-cae2-4898-bb22-c577e9468bca</t>
  </si>
  <si>
    <t>2025-06-03 02:23:30</t>
  </si>
  <si>
    <t>8c8040c5-6a1a-48a2-bb1c-2dde209bac7a</t>
  </si>
  <si>
    <t>2025-06-03 02:22:50</t>
  </si>
  <si>
    <t>2025-06-03 02:23:04</t>
  </si>
  <si>
    <t>833d9020-ed2b-4226-93e8-862a1f3c1dcc</t>
  </si>
  <si>
    <t>2025-06-03 02:22:00</t>
  </si>
  <si>
    <t>eb1212b1-74de-44ff-b785-be7ba196b679</t>
  </si>
  <si>
    <t>2025-06-03 02:20:50</t>
  </si>
  <si>
    <t>2025-06-03 02:21:54</t>
  </si>
  <si>
    <t>ea56acba-edcf-41e2-bb6e-bdb1ec226bea</t>
  </si>
  <si>
    <t>2025-06-03 02:21:00</t>
  </si>
  <si>
    <t>46876eb2-04be-4af8-89e5-fd1b583cb438</t>
  </si>
  <si>
    <t>2025-06-03 02:21:10</t>
  </si>
  <si>
    <t>38b03408-0afa-4a89-8f36-2af0757c62b0</t>
  </si>
  <si>
    <t>2025-06-03 02:21:20</t>
  </si>
  <si>
    <t>eff04594-befe-43f5-a33c-fe3c990d1287</t>
  </si>
  <si>
    <t>2025-06-03 02:19:40</t>
  </si>
  <si>
    <t>2025-06-03 02:20:44</t>
  </si>
  <si>
    <t>8e0046f6-71ea-46c4-8e8e-404f7b7cd7b0</t>
  </si>
  <si>
    <t>2025-06-03 02:18:30</t>
  </si>
  <si>
    <t>2025-06-03 02:19:34</t>
  </si>
  <si>
    <t>b1104a58-7c66-4a57-9b20-06f4e98516e1</t>
  </si>
  <si>
    <t>2025-06-03 02:17:29</t>
  </si>
  <si>
    <t>2025-06-03 02:18:24</t>
  </si>
  <si>
    <t>255e5602-33f3-4ba2-8983-f6a30dc8d4fb</t>
  </si>
  <si>
    <t>2025-06-03 02:17:20</t>
  </si>
  <si>
    <t>c81ca665-8a66-46ba-9dd9-0383b89e88ca</t>
  </si>
  <si>
    <t>2025-06-03 02:16:19</t>
  </si>
  <si>
    <t>2025-06-03 02:17:14</t>
  </si>
  <si>
    <t>8c8551b3-5877-4fb5-a416-0b0682a1710e</t>
  </si>
  <si>
    <t>2025-06-03 02:16:10</t>
  </si>
  <si>
    <t>5be84f21-6816-4719-bc39-5c9817dbe428</t>
  </si>
  <si>
    <t>2025-06-03 02:16:39</t>
  </si>
  <si>
    <t>91e8fe02-647a-439e-9dea-db519fe2abc5</t>
  </si>
  <si>
    <t>2025-06-03 02:15:29</t>
  </si>
  <si>
    <t>2025-06-03 02:16:04</t>
  </si>
  <si>
    <t>7332f112-9850-4847-9ff4-12162ea86649</t>
  </si>
  <si>
    <t>2025-06-03 02:15:00</t>
  </si>
  <si>
    <t>49375447-7c0c-4d5a-9bff-4b0933d06ab5</t>
  </si>
  <si>
    <t>2025-06-03 02:15:49</t>
  </si>
  <si>
    <t>471fc69a-081a-4dad-bc3e-37a1faa332f9</t>
  </si>
  <si>
    <t>2025-06-03 02:15:39</t>
  </si>
  <si>
    <t>e89008a9-b3f5-4f8d-af56-7b014730beb1</t>
  </si>
  <si>
    <t>2025-06-03 02:13:50</t>
  </si>
  <si>
    <t>2025-06-03 02:14:54</t>
  </si>
  <si>
    <t>da71a621-38c9-4f2d-94fb-8bfc5f4e3263</t>
  </si>
  <si>
    <t>2025-06-03 02:14:09</t>
  </si>
  <si>
    <t>e815cef7-60e1-4761-8a99-16a097407274</t>
  </si>
  <si>
    <t>2025-06-03 02:12:59</t>
  </si>
  <si>
    <t>2025-06-03 02:13:43</t>
  </si>
  <si>
    <t>ae3b8bb1-1d5e-4bf6-87ee-e5c2f27afd2d</t>
  </si>
  <si>
    <t>2025-06-03 02:12:39</t>
  </si>
  <si>
    <t>1abe2381-a77a-4be2-8d36-86a3101c3432</t>
  </si>
  <si>
    <t>2025-06-03 02:12:49</t>
  </si>
  <si>
    <t>f3952fb8-4e7e-4fa9-8f02-f4bd733ca956</t>
  </si>
  <si>
    <t>2025-06-03 02:11:59</t>
  </si>
  <si>
    <t>2025-06-03 02:12:33</t>
  </si>
  <si>
    <t>d0debef7-d2c5-4ed0-a99c-73a847422aae</t>
  </si>
  <si>
    <t>2025-06-03 02:11:49</t>
  </si>
  <si>
    <t>53b8d823-ede2-40cb-a79d-122b47bbb499</t>
  </si>
  <si>
    <t>2025-06-03 02:11:29</t>
  </si>
  <si>
    <t>b9105b77-73a2-4d0c-b74e-f21ce4de569e</t>
  </si>
  <si>
    <t>2025-06-03 02:10:19</t>
  </si>
  <si>
    <t>2025-06-03 02:11:23</t>
  </si>
  <si>
    <t>df419152-ccb5-4256-9936-adb89b4b5dac</t>
  </si>
  <si>
    <t>2025-06-03 02:09:09</t>
  </si>
  <si>
    <t>2025-06-03 02:10:13</t>
  </si>
  <si>
    <t>8d445ac4-e763-430d-b623-f2130278717d</t>
  </si>
  <si>
    <t>2025-06-03 02:09:38</t>
  </si>
  <si>
    <t>689e0027-a1d3-44b2-8d39-1dd81eeacc9f</t>
  </si>
  <si>
    <t>2025-06-03 02:08:09</t>
  </si>
  <si>
    <t>2025-06-03 02:09:03</t>
  </si>
  <si>
    <t>1212937a-2079-46ed-a551-fd4d83c448ea</t>
  </si>
  <si>
    <t>2025-06-03 02:07:59</t>
  </si>
  <si>
    <t>08633616-4728-40f6-a1a2-644819716da0</t>
  </si>
  <si>
    <t>2025-06-03 02:08:49</t>
  </si>
  <si>
    <t>9bb8fcf6-62e4-4d84-8986-2157a0f8e7ce</t>
  </si>
  <si>
    <t>2025-06-03 02:07:19</t>
  </si>
  <si>
    <t>2025-06-03 02:07:53</t>
  </si>
  <si>
    <t>0c4f380e-127a-4c75-94e4-703eebd6259a</t>
  </si>
  <si>
    <t>2025-06-03 02:06:49</t>
  </si>
  <si>
    <t>fef5b010-f3e1-4286-a09c-3b8a544f4a87</t>
  </si>
  <si>
    <t>2025-06-03 02:05:39</t>
  </si>
  <si>
    <t>2025-06-03 02:06:43</t>
  </si>
  <si>
    <t>bdbcacc4-a631-4ce6-98cb-41acfe7954b6</t>
  </si>
  <si>
    <t>2025-06-03 02:05:49</t>
  </si>
  <si>
    <t>9a83c251-5088-4b28-b632-a9a85f47a2f1</t>
  </si>
  <si>
    <t>2025-06-03 02:06:29</t>
  </si>
  <si>
    <t>6461b558-4508-4895-8230-8d6423fa2714</t>
  </si>
  <si>
    <t>2025-06-03 02:05:18</t>
  </si>
  <si>
    <t>2025-06-03 02:05:33</t>
  </si>
  <si>
    <t>0fcb0b52-62a0-49f8-a843-d1d2149ef74d</t>
  </si>
  <si>
    <t>2025-06-03 02:05:08</t>
  </si>
  <si>
    <t>09aa1542-2a07-4c66-ab28-f5337a5b0d03</t>
  </si>
  <si>
    <t>2025-06-03 02:04:29</t>
  </si>
  <si>
    <t>c32d957e-ef0f-4001-a16e-8bae419e55a9</t>
  </si>
  <si>
    <t>2025-06-03 02:03:38</t>
  </si>
  <si>
    <t>2025-06-03 02:04:23</t>
  </si>
  <si>
    <t>86fb280f-e07b-40ef-9b6c-3fcbce552b1e</t>
  </si>
  <si>
    <t>2025-06-03 02:03:58</t>
  </si>
  <si>
    <t>443c9ec2-5464-4f4b-be2a-233b8ccd4834</t>
  </si>
  <si>
    <t>2025-06-03 02:03:19</t>
  </si>
  <si>
    <t>062da20e-6dd9-4081-b881-78b8b665fe07</t>
  </si>
  <si>
    <t>2025-06-03 02:03:28</t>
  </si>
  <si>
    <t>7411a5d1-937c-4578-9ec8-0ff7a6f24d8d</t>
  </si>
  <si>
    <t>2025-06-03 02:02:58</t>
  </si>
  <si>
    <t>2025-06-03 02:03:13</t>
  </si>
  <si>
    <t>4ef95196-fb35-4516-99aa-16bb415b33a5</t>
  </si>
  <si>
    <t>2025-06-03 02:02:09</t>
  </si>
  <si>
    <t>0c251c24-0aaa-481a-9e5d-b9f1bf030f99</t>
  </si>
  <si>
    <t>2025-06-03 02:02:28</t>
  </si>
  <si>
    <t>fb0c6c79-4bb3-41cd-952d-ddee84c62d67</t>
  </si>
  <si>
    <t>2025-06-03 02:00:59</t>
  </si>
  <si>
    <t>2025-06-03 02:02:02</t>
  </si>
  <si>
    <t>e125cbc5-9883-4427-a1a1-41f13ebffcbe</t>
  </si>
  <si>
    <t>2025-06-03 02:01:18</t>
  </si>
  <si>
    <t>a8d5569a-a7cc-4269-a40f-e7574c8338cb</t>
  </si>
  <si>
    <t>2025-06-03 02:01:38</t>
  </si>
  <si>
    <t>a459df5b-a405-4ba1-80bf-2dc22807db8e</t>
  </si>
  <si>
    <t>2025-06-03 02:01:28</t>
  </si>
  <si>
    <t>ca3ca4f3-4495-4eeb-9941-982f52b80d62</t>
  </si>
  <si>
    <t>2025-06-03 02:00:28</t>
  </si>
  <si>
    <t>2025-06-03 02:00:52</t>
  </si>
  <si>
    <t>ab5f98af-eaef-44d1-a5ec-df9ceacba94a</t>
  </si>
  <si>
    <t>2025-06-03 01:59:49</t>
  </si>
  <si>
    <t>819721b6-25eb-48b9-b8f6-ebdbb0c17b44</t>
  </si>
  <si>
    <t>2025-06-03 02:00:18</t>
  </si>
  <si>
    <t>3c265396-6da2-4f1c-ba8a-7e438704e441</t>
  </si>
  <si>
    <t>2025-06-03 02:00:08</t>
  </si>
  <si>
    <t>08af7ceb-5cf1-4191-bb2e-458b7b92ed30</t>
  </si>
  <si>
    <t>2025-06-03 01:58:38</t>
  </si>
  <si>
    <t>2025-06-03 01:59:42</t>
  </si>
  <si>
    <t>38c6d3fb-2484-47ec-b622-952906d919ec</t>
  </si>
  <si>
    <t>2025-06-03 01:57:28</t>
  </si>
  <si>
    <t>2025-06-03 01:58:32</t>
  </si>
  <si>
    <t>a1bddfa7-f759-4178-b7b8-37cdf0f43c43</t>
  </si>
  <si>
    <t>2025-06-03 01:56:17</t>
  </si>
  <si>
    <t>2025-06-03 01:57:20</t>
  </si>
  <si>
    <t>489e40d8-2a92-46ab-bb0d-af9ca84bc129</t>
  </si>
  <si>
    <t>2025-06-03 01:55:06</t>
  </si>
  <si>
    <t>2025-06-03 01:56:10</t>
  </si>
  <si>
    <t>ecd2efb7-f909-4353-bbe2-7cb092f17dbe</t>
  </si>
  <si>
    <t>2025-06-03 01:54:35</t>
  </si>
  <si>
    <t>2025-06-03 01:55:00</t>
  </si>
  <si>
    <t>d7b2ed36-5ffd-45f7-bfe5-cc7b4a2a3eb9</t>
  </si>
  <si>
    <t>2025-06-03 01:53:56</t>
  </si>
  <si>
    <t>76478057-cc33-4f78-ac1a-45d986deff81</t>
  </si>
  <si>
    <t>2025-06-03 01:54:27</t>
  </si>
  <si>
    <t>4dcbc0a0-3d8a-404c-b7a0-861f262d8b40</t>
  </si>
  <si>
    <t>2025-06-03 01:54:45</t>
  </si>
  <si>
    <t>44fdbd45-34c0-45a1-b0c0-990783d5c60f</t>
  </si>
  <si>
    <t>2025-06-03 01:52:45</t>
  </si>
  <si>
    <t>2025-06-03 01:53:49</t>
  </si>
  <si>
    <t>a969b2d6-9868-4d74-978f-26939029f5d6</t>
  </si>
  <si>
    <t>2025-06-03 01:52:35</t>
  </si>
  <si>
    <t>2025-06-03 01:52:40</t>
  </si>
  <si>
    <t>6a63f5b9-be1a-4fef-928c-7bde9647c44c</t>
  </si>
  <si>
    <t>2025-06-03 01:52:25</t>
  </si>
  <si>
    <t>5bbcbca4-9002-4654-aed6-0daeb046aee0</t>
  </si>
  <si>
    <t>2025-06-03 01:51:45</t>
  </si>
  <si>
    <t>1ea96c9e-23bb-4d7a-bdca-ac329dfad34c</t>
  </si>
  <si>
    <t>2025-06-03 01:51:35</t>
  </si>
  <si>
    <t>e79a4859-e690-40ed-a24a-14bfffde6e7b</t>
  </si>
  <si>
    <t>2025-06-03 01:50:45</t>
  </si>
  <si>
    <t>2025-06-03 01:51:29</t>
  </si>
  <si>
    <t>94490159-b9cc-404f-95ff-1ed9a89b1201</t>
  </si>
  <si>
    <t>2025-06-03 01:50:26</t>
  </si>
  <si>
    <t>2f9de9ae-6fe6-4249-98bf-f0cd13299c05</t>
  </si>
  <si>
    <t>2025-06-03 01:51:05</t>
  </si>
  <si>
    <t>27f3ae5b-4260-4e30-809a-94ebb223912d</t>
  </si>
  <si>
    <t>2025-06-03 01:51:15</t>
  </si>
  <si>
    <t>de2e8fc6-a678-4886-b380-7657572f08e2</t>
  </si>
  <si>
    <t>2025-06-03 01:49:25</t>
  </si>
  <si>
    <t>2025-06-03 01:50:19</t>
  </si>
  <si>
    <t>68ed62d4-8734-4357-aa56-faeca13d5ea1</t>
  </si>
  <si>
    <t>2025-06-03 01:49:45</t>
  </si>
  <si>
    <t>3c272d03-c87d-4010-9e07-c004650386d0</t>
  </si>
  <si>
    <t>2025-06-03 01:49:15</t>
  </si>
  <si>
    <t>0092d518-2daf-45f9-b201-4c09faea5a0f</t>
  </si>
  <si>
    <t>2025-06-03 01:49:35</t>
  </si>
  <si>
    <t>b5f3de16-7e9d-4a12-8228-cd6ca909645b</t>
  </si>
  <si>
    <t>2025-06-03 01:48:05</t>
  </si>
  <si>
    <t>2025-06-03 01:49:09</t>
  </si>
  <si>
    <t>9b202c5e-a669-4529-ad51-b79758bb97b8</t>
  </si>
  <si>
    <t>2025-06-03 01:48:15</t>
  </si>
  <si>
    <t>d02f1cc3-c6a5-40d9-9a46-55b0bd453bf3</t>
  </si>
  <si>
    <t>2025-06-03 01:46:55</t>
  </si>
  <si>
    <t>2025-06-03 01:47:59</t>
  </si>
  <si>
    <t>3909d19f-8c93-4e71-8003-625b80c334ed</t>
  </si>
  <si>
    <t>2025-06-03 01:47:04</t>
  </si>
  <si>
    <t>1787ae0c-0618-488d-8cc0-af71f94d28c7</t>
  </si>
  <si>
    <t>2025-06-03 01:47:15</t>
  </si>
  <si>
    <t>f7211b98-d1ff-459b-86ce-b4a17c0bdee3</t>
  </si>
  <si>
    <t>2025-06-03 01:45:45</t>
  </si>
  <si>
    <t>2025-06-03 01:46:49</t>
  </si>
  <si>
    <t>e7b6b8c0-b5b6-45b5-a386-183c2048a0fa</t>
  </si>
  <si>
    <t>2025-06-03 01:46:04</t>
  </si>
  <si>
    <t>8ae8cde6-c740-4617-9d10-96970d15d6d6</t>
  </si>
  <si>
    <t>2025-06-03 01:46:15</t>
  </si>
  <si>
    <t>3e951e35-cb3c-4bec-98e7-cd0819ef7ec9</t>
  </si>
  <si>
    <t>2025-06-03 01:45:54</t>
  </si>
  <si>
    <t>3e666a45-620a-4b24-a2ba-db67e3bf74a6</t>
  </si>
  <si>
    <t>2025-06-03 01:44:35</t>
  </si>
  <si>
    <t>2025-06-03 01:45:39</t>
  </si>
  <si>
    <t>f1464ece-f625-42bd-b61e-ed3e61077152</t>
  </si>
  <si>
    <t>2025-06-03 01:44:24</t>
  </si>
  <si>
    <t>2025-06-03 01:44:29</t>
  </si>
  <si>
    <t>b89f6cc2-e641-4cc6-a2f3-c952b2960d79</t>
  </si>
  <si>
    <t>2025-06-03 01:44:04</t>
  </si>
  <si>
    <t>8a090f4f-dc6a-43e0-bc10-7d017a317c6f</t>
  </si>
  <si>
    <t>2025-06-03 01:44:15</t>
  </si>
  <si>
    <t>1e106939-d8b6-49eb-90f5-2a4cfbfd65c3</t>
  </si>
  <si>
    <t>2025-06-03 01:43:25</t>
  </si>
  <si>
    <t>cf49c2f3-afa0-44bf-912a-7168665a7df5</t>
  </si>
  <si>
    <t>2025-06-03 01:42:15</t>
  </si>
  <si>
    <t>2025-06-03 01:43:18</t>
  </si>
  <si>
    <t>433af407-ad3d-4b39-9526-2ce53f1dc504</t>
  </si>
  <si>
    <t>2025-06-03 01:42:24</t>
  </si>
  <si>
    <t>8fb6e9f4-13ea-49a2-b3c4-4f7e668486f9</t>
  </si>
  <si>
    <t>2025-06-03 01:42:04</t>
  </si>
  <si>
    <t>2025-06-03 01:42:09</t>
  </si>
  <si>
    <t>443c37a6-8d4c-4068-9760-611207ac1535</t>
  </si>
  <si>
    <t>2025-06-03 01:41:05</t>
  </si>
  <si>
    <t>f549023c-9fd2-4d0b-a49d-aef667491d6a</t>
  </si>
  <si>
    <t>2025-06-03 01:40:54</t>
  </si>
  <si>
    <t>2025-06-03 01:40:59</t>
  </si>
  <si>
    <t>a03f6d6b-e836-457c-8582-067078f3c6c6</t>
  </si>
  <si>
    <t>2025-06-03 01:39:55</t>
  </si>
  <si>
    <t>12879210-fe11-415e-866a-a5d974946a4a</t>
  </si>
  <si>
    <t>2025-06-03 01:40:24</t>
  </si>
  <si>
    <t>ed4d1857-cef2-46a2-899d-4508a68c40e2</t>
  </si>
  <si>
    <t>2025-06-03 01:38:44</t>
  </si>
  <si>
    <t>2025-06-03 01:39:48</t>
  </si>
  <si>
    <t>8e485f0e-ed3f-48a9-8687-9dce8695f18a</t>
  </si>
  <si>
    <t>2025-06-03 01:38:54</t>
  </si>
  <si>
    <t>eed92481-c949-4abc-9961-0cfd3682024c</t>
  </si>
  <si>
    <t>2025-06-03 01:37:54</t>
  </si>
  <si>
    <t>2025-06-03 01:38:38</t>
  </si>
  <si>
    <t>b9468368-2020-495b-becc-3896631a1c42</t>
  </si>
  <si>
    <t>2025-06-03 01:38:24</t>
  </si>
  <si>
    <t>59585b59-09f6-4284-928a-668f46a2a339</t>
  </si>
  <si>
    <t>2025-06-03 01:38:14</t>
  </si>
  <si>
    <t>3343c558-5d98-4b1a-9db7-66abcf00e6bd</t>
  </si>
  <si>
    <t>2025-06-03 01:37:34</t>
  </si>
  <si>
    <t>d495350c-0d8c-468f-af84-b0e04a8933fd</t>
  </si>
  <si>
    <t>2025-06-03 01:36:24</t>
  </si>
  <si>
    <t>2025-06-03 01:37:28</t>
  </si>
  <si>
    <t>6cbc86a0-3fae-4690-bfbf-5eb04ff654f8</t>
  </si>
  <si>
    <t>2025-06-03 01:36:54</t>
  </si>
  <si>
    <t>0963b7d0-d3d4-4984-9f37-a7b9d6572053</t>
  </si>
  <si>
    <t>2025-06-03 01:37:04</t>
  </si>
  <si>
    <t>7832dc45-bfbe-4e3a-9681-d4624b2b8e5a</t>
  </si>
  <si>
    <t>2025-06-03 01:35:14</t>
  </si>
  <si>
    <t>2025-06-03 01:36:18</t>
  </si>
  <si>
    <t>da45460e-71e3-4627-ae37-862a46d4e357</t>
  </si>
  <si>
    <t>2025-06-03 01:34:04</t>
  </si>
  <si>
    <t>2025-06-03 01:35:08</t>
  </si>
  <si>
    <t>cc0a8368-6967-4cf4-9d17-54225b302db0</t>
  </si>
  <si>
    <t>2025-06-03 01:34:24</t>
  </si>
  <si>
    <t>8a6623d1-7d60-40c8-a022-0ae532f07444</t>
  </si>
  <si>
    <t>2025-06-03 01:32:54</t>
  </si>
  <si>
    <t>2025-06-03 01:33:58</t>
  </si>
  <si>
    <t>f7a49e82-84cf-470d-9099-938d8b493fb1</t>
  </si>
  <si>
    <t>2025-06-03 01:31:53</t>
  </si>
  <si>
    <t>2025-06-03 01:32:48</t>
  </si>
  <si>
    <t>8e50f453-3bd2-4120-8251-70477183060b</t>
  </si>
  <si>
    <t>2025-06-03 01:31:44</t>
  </si>
  <si>
    <t>3488115d-db48-4ff3-be85-0a0cc07705ca</t>
  </si>
  <si>
    <t>2025-06-03 01:32:03</t>
  </si>
  <si>
    <t>35fa8857-e9ee-4f96-9b81-c29838427dd6</t>
  </si>
  <si>
    <t>2025-06-03 01:30:34</t>
  </si>
  <si>
    <t>2025-06-03 01:31:38</t>
  </si>
  <si>
    <t>30e14350-3058-4eb6-82c9-e0ec097dbe35</t>
  </si>
  <si>
    <t>2025-06-03 01:30:43</t>
  </si>
  <si>
    <t>0e1588a8-1c4a-4d55-b6c0-40441220df36</t>
  </si>
  <si>
    <t>2025-06-03 01:30:53</t>
  </si>
  <si>
    <t>01e17806-5e0f-43df-88c8-82d7e3e25158</t>
  </si>
  <si>
    <t>2025-06-03 01:31:03</t>
  </si>
  <si>
    <t>a0be4937-1e46-4984-9aef-37361094eac7</t>
  </si>
  <si>
    <t>2025-06-03 01:29:43</t>
  </si>
  <si>
    <t>2025-06-03 01:30:28</t>
  </si>
  <si>
    <t>6229ca15-d760-4fea-91ea-ffd217e73385</t>
  </si>
  <si>
    <t>2025-06-03 01:29:24</t>
  </si>
  <si>
    <t>48dc4eec-5086-4452-bc3e-27599d36c0e7</t>
  </si>
  <si>
    <t>2025-06-03 01:29:33</t>
  </si>
  <si>
    <t>15bba10d-b954-4d08-927f-3b949e4a9c36</t>
  </si>
  <si>
    <t>2025-06-03 01:29:53</t>
  </si>
  <si>
    <t>b5485cb4-9ef4-4038-9cdc-f42d47769915</t>
  </si>
  <si>
    <t>2025-06-03 01:28:14</t>
  </si>
  <si>
    <t>2025-06-03 01:29:17</t>
  </si>
  <si>
    <t>7b719bd4-3c78-415a-9de7-bbf286d8d2a3</t>
  </si>
  <si>
    <t>2025-06-03 01:28:33</t>
  </si>
  <si>
    <t>15c7ef94-4456-4be4-9a61-2f0084862504</t>
  </si>
  <si>
    <t>2025-06-03 01:28:23</t>
  </si>
  <si>
    <t>74f2b3dc-e3eb-4e8a-a413-447dc3f8b722</t>
  </si>
  <si>
    <t>2025-06-03 01:27:43</t>
  </si>
  <si>
    <t>2025-06-03 01:28:07</t>
  </si>
  <si>
    <t>3d3f6a0b-f95b-4215-8d27-4d2658e8a2ad</t>
  </si>
  <si>
    <t>2025-06-03 01:27:03</t>
  </si>
  <si>
    <t>3c435073-748e-442f-b0d6-ffc40af43529</t>
  </si>
  <si>
    <t>2025-06-03 01:27:53</t>
  </si>
  <si>
    <t>feafa36c-15e0-48b8-85aa-e38c7c9552a3</t>
  </si>
  <si>
    <t>2025-06-03 01:26:23</t>
  </si>
  <si>
    <t>2025-06-03 01:26:58</t>
  </si>
  <si>
    <t>f96afdaa-04e0-4ade-8096-bf6d1be7e8e3</t>
  </si>
  <si>
    <t>2025-06-03 01:26:03</t>
  </si>
  <si>
    <t>d34d785b-0656-4f30-8771-92bfb408ab01</t>
  </si>
  <si>
    <t>2025-06-03 01:25:53</t>
  </si>
  <si>
    <t>b9b517da-169b-4676-954c-d533cc945d03</t>
  </si>
  <si>
    <t>2025-06-03 01:26:13</t>
  </si>
  <si>
    <t>4fd973f9-6c17-4339-971b-6f65d3f29c40</t>
  </si>
  <si>
    <t>2025-06-03 01:24:53</t>
  </si>
  <si>
    <t>2025-06-03 01:25:47</t>
  </si>
  <si>
    <t>1ee739db-58fc-4d5a-a763-5f70058676ba</t>
  </si>
  <si>
    <t>2025-06-03 01:25:23</t>
  </si>
  <si>
    <t>0167fd24-f994-4a74-9211-3f20d8d4b2a1</t>
  </si>
  <si>
    <t>2025-06-03 01:24:43</t>
  </si>
  <si>
    <t>ad4715a9-b00b-416b-b262-f933954771cc</t>
  </si>
  <si>
    <t>2025-06-03 01:24:03</t>
  </si>
  <si>
    <t>2025-06-03 01:24:37</t>
  </si>
  <si>
    <t>7083eff6-75d8-4606-87f9-cbf62c9f7f90</t>
  </si>
  <si>
    <t>2025-06-03 01:23:53</t>
  </si>
  <si>
    <t>6947d17e-b7f0-43f3-b006-a85e92e97055</t>
  </si>
  <si>
    <t>2025-06-03 01:23:33</t>
  </si>
  <si>
    <t>06c3cadf-9d33-4556-a40a-bf2623c86bee</t>
  </si>
  <si>
    <t>2025-06-03 01:23:43</t>
  </si>
  <si>
    <t>ecaf4460-69a5-4c85-970a-4a0b74dc2f7d</t>
  </si>
  <si>
    <t>2025-06-03 01:22:26</t>
  </si>
  <si>
    <t>2025-06-03 01:23:27</t>
  </si>
  <si>
    <t>8e344daa-19c7-4cfb-bb39-9d0d9b021c6f</t>
  </si>
  <si>
    <t>2025-06-03 01:22:42</t>
  </si>
  <si>
    <t>4510a893-ca64-4a5b-b869-166e8c34cf1b</t>
  </si>
  <si>
    <t>2025-06-03 01:22:35</t>
  </si>
  <si>
    <t>5d35d91c-5732-4b65-b443-e325756f87a4</t>
  </si>
  <si>
    <t>2025-06-03 01:21:22</t>
  </si>
  <si>
    <t>2025-06-03 01:22:17</t>
  </si>
  <si>
    <t>38edb8d1-f210-40d6-a151-5027e810c330</t>
  </si>
  <si>
    <t>2025-06-03 01:21:13</t>
  </si>
  <si>
    <t>b5bab00a-be62-47fb-8692-193863ab686a</t>
  </si>
  <si>
    <t>2025-06-03 01:20:03</t>
  </si>
  <si>
    <t>2025-06-03 01:21:07</t>
  </si>
  <si>
    <t>32f4e896-1e6f-41b2-9ce5-dd61d538823b</t>
  </si>
  <si>
    <t>2025-06-03 01:20:42</t>
  </si>
  <si>
    <t>eb8654a7-47b9-4431-8a5b-1660925ce0e1</t>
  </si>
  <si>
    <t>2025-06-03 01:18:53</t>
  </si>
  <si>
    <t>2025-06-03 01:19:57</t>
  </si>
  <si>
    <t>e32c9829-bdb2-4e6b-80e3-e51b1f716e67</t>
  </si>
  <si>
    <t>2025-06-03 01:19:42</t>
  </si>
  <si>
    <t>44ac3349-a5d7-4681-ab86-a16c58cdd60f</t>
  </si>
  <si>
    <t>2025-06-03 01:19:02</t>
  </si>
  <si>
    <t>35d81879-965b-4f47-8b2c-a367cc807036</t>
  </si>
  <si>
    <t>2025-06-03 01:19:32</t>
  </si>
  <si>
    <t>769ded6b-5a96-4aab-b89e-d188b0f9cefa</t>
  </si>
  <si>
    <t>2025-06-03 01:18:12</t>
  </si>
  <si>
    <t>2025-06-03 01:18:47</t>
  </si>
  <si>
    <t>68c2b44b-27e0-4e19-b34a-c481f3b542ec</t>
  </si>
  <si>
    <t>2025-06-03 01:18:02</t>
  </si>
  <si>
    <t>3a4132a9-0302-4530-9baa-944bf6d56682</t>
  </si>
  <si>
    <t>2025-06-03 01:17:52</t>
  </si>
  <si>
    <t>0bb134a8-35af-40d2-849e-22a1c4fd94bc</t>
  </si>
  <si>
    <t>2025-06-03 01:17:43</t>
  </si>
  <si>
    <t>8299006e-82db-4c9a-9a76-a27c52f9e2d1</t>
  </si>
  <si>
    <t>2025-06-03 01:16:31</t>
  </si>
  <si>
    <t>2025-06-03 01:17:35</t>
  </si>
  <si>
    <t>f018cb2a-b3db-4426-95a5-1eaa43877ab1</t>
  </si>
  <si>
    <t>2025-06-03 01:15:40</t>
  </si>
  <si>
    <t>2025-06-03 01:16:25</t>
  </si>
  <si>
    <t>d48a1434-1507-403a-bcc3-41b13dbee716</t>
  </si>
  <si>
    <t>2025-06-03 01:16:10</t>
  </si>
  <si>
    <t>c3744d34-e17d-4715-9603-80616f31e21f</t>
  </si>
  <si>
    <t>2025-06-03 01:15:30</t>
  </si>
  <si>
    <t>9368a3ec-85c9-403d-9d5c-31fe6c622b81</t>
  </si>
  <si>
    <t>2025-06-03 01:15:21</t>
  </si>
  <si>
    <t>15890187-9016-4f89-be1a-ea0e6139348d</t>
  </si>
  <si>
    <t>2025-06-03 01:14:11</t>
  </si>
  <si>
    <t>2025-06-03 01:15:15</t>
  </si>
  <si>
    <t>421567d9-7f1e-402c-922f-4b7dc6ee17d0</t>
  </si>
  <si>
    <t>2025-06-03 01:13:01</t>
  </si>
  <si>
    <t>2025-06-03 01:14:05</t>
  </si>
  <si>
    <t>d582eaba-f4fc-4636-ae74-c4cbd1679b85</t>
  </si>
  <si>
    <t>2025-06-03 01:12:30</t>
  </si>
  <si>
    <t>2025-06-03 01:12:54</t>
  </si>
  <si>
    <t>c8267790-66a9-4279-8ad6-f035a0fa015a</t>
  </si>
  <si>
    <t>2025-06-03 01:12:20</t>
  </si>
  <si>
    <t>9bd097dd-e352-4acc-a248-9a50e339b2a9</t>
  </si>
  <si>
    <t>2025-06-03 01:11:50</t>
  </si>
  <si>
    <t>925e648f-ef8a-4c14-827c-8c340fabd761</t>
  </si>
  <si>
    <t>2025-06-03 01:12:00</t>
  </si>
  <si>
    <t>e8dc353d-9419-4f10-9270-78505abae445</t>
  </si>
  <si>
    <t>2025-06-03 01:11:00</t>
  </si>
  <si>
    <t>2025-06-03 01:11:45</t>
  </si>
  <si>
    <t>98067275-58ae-4f90-994d-e2519cc0270f</t>
  </si>
  <si>
    <t>2025-06-03 01:11:10</t>
  </si>
  <si>
    <t>7e4b986e-f117-483d-938e-b2bb618c51dc</t>
  </si>
  <si>
    <t>2025-06-03 01:10:50</t>
  </si>
  <si>
    <t>13a5e9a3-0abf-443e-9003-da7bae50f1c4</t>
  </si>
  <si>
    <t>2025-06-03 01:10:40</t>
  </si>
  <si>
    <t>660005ed-f8b0-45e0-b834-72882d49f1e2</t>
  </si>
  <si>
    <t>2025-06-03 01:10:20</t>
  </si>
  <si>
    <t>2025-06-03 01:10:34</t>
  </si>
  <si>
    <t>5afa930a-7052-44db-bfc6-304be3430815</t>
  </si>
  <si>
    <t>2025-06-03 01:09:31</t>
  </si>
  <si>
    <t>19adb24c-2824-414c-8818-b139c52fceba</t>
  </si>
  <si>
    <t>2025-06-03 01:09:50</t>
  </si>
  <si>
    <t>3caa87e5-ae7d-4d5b-b42b-2ca8d7144e0b</t>
  </si>
  <si>
    <t>2025-06-03 01:08:30</t>
  </si>
  <si>
    <t>2025-06-03 01:09:24</t>
  </si>
  <si>
    <t>36f044aa-a79b-4771-9b78-c80aec22c08d</t>
  </si>
  <si>
    <t>2025-06-03 01:08:20</t>
  </si>
  <si>
    <t>cb1016ce-deec-4fed-a87e-8ce409111bce</t>
  </si>
  <si>
    <t>2025-06-03 01:07:10</t>
  </si>
  <si>
    <t>2025-06-03 01:08:14</t>
  </si>
  <si>
    <t>8db65d45-0d88-40f3-9b91-15e0e3ae707b</t>
  </si>
  <si>
    <t>2025-06-03 01:07:40</t>
  </si>
  <si>
    <t>7074701e-bf02-4232-ae93-d5012965c12b</t>
  </si>
  <si>
    <t>2025-06-03 01:07:50</t>
  </si>
  <si>
    <t>b925c04f-98df-4215-a6f7-a7129de75e08</t>
  </si>
  <si>
    <t>2025-06-03 01:06:50</t>
  </si>
  <si>
    <t>2025-06-03 01:07:04</t>
  </si>
  <si>
    <t>b71c262b-c7aa-410a-92d5-9e6406a924f9</t>
  </si>
  <si>
    <t>2025-06-03 01:06:00</t>
  </si>
  <si>
    <t>1e1167d1-6bf4-48c6-9864-ff34de98f260</t>
  </si>
  <si>
    <t>2025-06-03 01:04:50</t>
  </si>
  <si>
    <t>2025-06-03 01:05:54</t>
  </si>
  <si>
    <t>ed511630-97cd-45a1-9d93-3982382f89fd</t>
  </si>
  <si>
    <t>2025-06-03 01:03:49</t>
  </si>
  <si>
    <t>2025-06-03 01:04:44</t>
  </si>
  <si>
    <t>446af83b-020d-4008-a5bf-f17615a5deb4</t>
  </si>
  <si>
    <t>2025-06-03 01:03:40</t>
  </si>
  <si>
    <t>a821b365-c4f8-4197-aedd-cdeae8451200</t>
  </si>
  <si>
    <t>2025-06-03 01:02:30</t>
  </si>
  <si>
    <t>2025-06-03 01:03:34</t>
  </si>
  <si>
    <t>7af29550-4f49-419f-976a-5576d2b9ee02</t>
  </si>
  <si>
    <t>2025-06-03 01:01:31</t>
  </si>
  <si>
    <t>2025-06-03 01:02:24</t>
  </si>
  <si>
    <t>5753b266-0821-4fab-abd9-0501bbdca476</t>
  </si>
  <si>
    <t>2025-06-03 01:01:55</t>
  </si>
  <si>
    <t>3c351083-8567-4028-9f85-4f18f07d394a</t>
  </si>
  <si>
    <t>2025-06-03 01:01:39</t>
  </si>
  <si>
    <t>2edad7fd-440c-41d8-b50b-cd7a984a4d61</t>
  </si>
  <si>
    <t>2025-06-03 01:01:20</t>
  </si>
  <si>
    <t>e747d470-9744-469f-be07-4244c2148433</t>
  </si>
  <si>
    <t>2025-06-03 01:00:39</t>
  </si>
  <si>
    <t>2025-06-03 01:01:14</t>
  </si>
  <si>
    <t>94cacd03-d4ed-4836-b9b1-08fdf0b54fc3</t>
  </si>
  <si>
    <t>2025-06-03 01:00:10</t>
  </si>
  <si>
    <t>812d75dc-1436-4c61-8773-7a427560c2bc</t>
  </si>
  <si>
    <t>2025-06-03 01:00:59</t>
  </si>
  <si>
    <t>4ba9f116-af4d-441e-83ac-a6840c94e23a</t>
  </si>
  <si>
    <t>2025-06-03 01:00:29</t>
  </si>
  <si>
    <t>169c0bd3-f020-4f1a-94d7-ee805a377f8c</t>
  </si>
  <si>
    <t>2025-06-03 00:59:00</t>
  </si>
  <si>
    <t>2025-06-03 01:00:04</t>
  </si>
  <si>
    <t>dc405b62-138a-4d72-b427-e235a43a43d5</t>
  </si>
  <si>
    <t>2025-06-03 00:57:49</t>
  </si>
  <si>
    <t>2025-06-03 00:58:53</t>
  </si>
  <si>
    <t>d5738a50-228c-4402-811e-80800cfa14ed</t>
  </si>
  <si>
    <t>2025-06-03 00:57:59</t>
  </si>
  <si>
    <t>6c0335d9-7fc2-49d6-bc6b-e0c9f2350fbb</t>
  </si>
  <si>
    <t>2025-06-03 00:58:09</t>
  </si>
  <si>
    <t>0cd5eab0-7bdf-45da-8493-b6aed7c7e244</t>
  </si>
  <si>
    <t>2025-06-03 00:56:39</t>
  </si>
  <si>
    <t>2025-06-03 00:57:43</t>
  </si>
  <si>
    <t>799230ec-6d3f-4c81-815f-8dff7c271a8b</t>
  </si>
  <si>
    <t>2025-06-03 00:55:29</t>
  </si>
  <si>
    <t>2025-06-03 00:56:33</t>
  </si>
  <si>
    <t>832ef88e-17c2-4888-8095-43c3b976960f</t>
  </si>
  <si>
    <t>2025-06-03 00:54:59</t>
  </si>
  <si>
    <t>2025-06-03 00:55:23</t>
  </si>
  <si>
    <t>3c07151f-0eb4-45c3-bd9f-a09defd378f2</t>
  </si>
  <si>
    <t>2025-06-03 00:54:19</t>
  </si>
  <si>
    <t>17b5eec4-f79a-4a51-a2b6-9d40de03d005</t>
  </si>
  <si>
    <t>2025-06-03 00:55:09</t>
  </si>
  <si>
    <t>958c8e14-dcab-49ef-90a1-c759432c142f</t>
  </si>
  <si>
    <t>2025-06-03 00:54:08</t>
  </si>
  <si>
    <t>2025-06-03 00:54:13</t>
  </si>
  <si>
    <t>7d383672-db60-4f3c-aa37-4e60bdc1c73b</t>
  </si>
  <si>
    <t>2025-06-03 00:53:09</t>
  </si>
  <si>
    <t>76cc26bf-3a7b-4b27-bb58-0e623d4e8ef5</t>
  </si>
  <si>
    <t>2025-06-03 00:53:38</t>
  </si>
  <si>
    <t>153826fa-62fa-4ec8-8566-07820c348cf5</t>
  </si>
  <si>
    <t>2025-06-03 00:51:59</t>
  </si>
  <si>
    <t>2025-06-03 00:53:03</t>
  </si>
  <si>
    <t>c0c77981-452e-4244-83d2-0458429cfdee</t>
  </si>
  <si>
    <t>2025-06-03 00:50:58</t>
  </si>
  <si>
    <t>2025-06-03 00:51:53</t>
  </si>
  <si>
    <t>3c57a76b-1d03-4bed-8566-07ee16bd37cf</t>
  </si>
  <si>
    <t>2025-06-03 00:50:49</t>
  </si>
  <si>
    <t>2d4dbcc0-6c77-4f84-bcdc-48fb9c7a5192</t>
  </si>
  <si>
    <t>2025-06-03 00:49:39</t>
  </si>
  <si>
    <t>2025-06-03 00:50:43</t>
  </si>
  <si>
    <t>f5213909-93d7-48eb-b867-d9ef1f5c2118</t>
  </si>
  <si>
    <t>2025-06-03 00:48:29</t>
  </si>
  <si>
    <t>2025-06-03 00:49:33</t>
  </si>
  <si>
    <t>91073026-eb33-4194-a664-f8b9d246ba6e</t>
  </si>
  <si>
    <t>2025-06-03 00:49:18</t>
  </si>
  <si>
    <t>8a76cc86-40bd-4429-8403-ac3f9f8fffbe</t>
  </si>
  <si>
    <t>2025-06-03 00:49:28</t>
  </si>
  <si>
    <t>dd31dfd8-4225-44c7-a677-583be89f25a2</t>
  </si>
  <si>
    <t>2025-06-03 00:47:27</t>
  </si>
  <si>
    <t>2025-06-03 00:48:22</t>
  </si>
  <si>
    <t>b822170f-a96e-4d74-9ae0-9d69121b8869</t>
  </si>
  <si>
    <t>2025-06-03 00:48:08</t>
  </si>
  <si>
    <t>8db84c69-a74e-4210-a5e0-fed7c4286cc5</t>
  </si>
  <si>
    <t>2025-06-03 00:47:37</t>
  </si>
  <si>
    <t>84eba78f-cc98-47b4-a04e-e67964c6f984</t>
  </si>
  <si>
    <t>2025-06-03 00:47:18</t>
  </si>
  <si>
    <t>bdc4aa7b-931c-4402-b083-1a11126ca1cb</t>
  </si>
  <si>
    <t>2025-06-03 00:46:07</t>
  </si>
  <si>
    <t>2025-06-03 00:47:11</t>
  </si>
  <si>
    <t>4be3cc15-cb31-48f4-8a03-46e656e83871</t>
  </si>
  <si>
    <t>2025-06-03 00:46:27</t>
  </si>
  <si>
    <t>73d87e95-bdc7-4e57-b19d-ed4f31accf86</t>
  </si>
  <si>
    <t>2025-06-03 00:44:57</t>
  </si>
  <si>
    <t>2025-06-03 00:46:01</t>
  </si>
  <si>
    <t>75f0ecda-fbf3-40e4-b80d-3a9de5efb4f7</t>
  </si>
  <si>
    <t>2025-06-03 00:43:56</t>
  </si>
  <si>
    <t>2025-06-03 00:44:50</t>
  </si>
  <si>
    <t>0410e86d-7e8f-4930-b48f-73bc6617a05a</t>
  </si>
  <si>
    <t>2025-06-03 00:43:46</t>
  </si>
  <si>
    <t>86c14586-feb6-41ba-ae6f-04f6812da594</t>
  </si>
  <si>
    <t>2025-06-03 00:43:16</t>
  </si>
  <si>
    <t>2025-06-03 00:43:40</t>
  </si>
  <si>
    <t>853c1c03-d782-417e-9607-2edb271307b1</t>
  </si>
  <si>
    <t>2025-06-03 00:42:56</t>
  </si>
  <si>
    <t>1fe28b69-b679-4d70-874d-5d52bfa0d65f</t>
  </si>
  <si>
    <t>2025-06-03 00:42:36</t>
  </si>
  <si>
    <t>1f1d1a5b-64f1-40a8-a78c-7fc8c3be5d3e</t>
  </si>
  <si>
    <t>2025-06-03 00:43:05</t>
  </si>
  <si>
    <t>38f31d63-0141-4154-bd38-1c1f199a9f91</t>
  </si>
  <si>
    <t>2025-06-03 00:41:26</t>
  </si>
  <si>
    <t>2025-06-03 00:42:30</t>
  </si>
  <si>
    <t>f818383e-b626-4ad6-86de-35b0b4e4b8b3</t>
  </si>
  <si>
    <t>2025-06-03 00:40:45</t>
  </si>
  <si>
    <t>2025-06-03 00:41:20</t>
  </si>
  <si>
    <t>4c8897fe-c884-4c5d-97df-60987d43e891</t>
  </si>
  <si>
    <t>2025-06-03 00:40:16</t>
  </si>
  <si>
    <t>7d95ba7e-711d-4564-ac35-522d313a0c62</t>
  </si>
  <si>
    <t>2025-06-03 00:39:25</t>
  </si>
  <si>
    <t>2025-06-03 00:40:10</t>
  </si>
  <si>
    <t>63c4138d-10ba-4b02-8720-f6eb3119672a</t>
  </si>
  <si>
    <t>2025-06-03 00:39:06</t>
  </si>
  <si>
    <t>40956955-cf91-4b2d-b73d-05af2eedb792</t>
  </si>
  <si>
    <t>2025-06-03 00:39:15</t>
  </si>
  <si>
    <t>f4a90fa1-d3b3-4cd2-a1ce-d6912e9522a6</t>
  </si>
  <si>
    <t>2025-06-03 00:38:05</t>
  </si>
  <si>
    <t>2025-06-03 00:39:00</t>
  </si>
  <si>
    <t>2f0d4ae3-26c2-43d1-9e77-a850e6c0707f</t>
  </si>
  <si>
    <t>2025-06-03 00:37:56</t>
  </si>
  <si>
    <t>7fee4577-4859-43fa-97fa-2bfaed040f9a</t>
  </si>
  <si>
    <t>2025-06-03 00:36:45</t>
  </si>
  <si>
    <t>2025-06-03 00:37:49</t>
  </si>
  <si>
    <t>f70976d6-b314-4e6c-b093-8f51156a8d25</t>
  </si>
  <si>
    <t>2025-06-03 00:35:45</t>
  </si>
  <si>
    <t>2025-06-03 00:36:39</t>
  </si>
  <si>
    <t>c0d58189-d388-440e-a8b2-a497364bc655</t>
  </si>
  <si>
    <t>2025-06-03 00:35:55</t>
  </si>
  <si>
    <t>228091ac-c847-4e52-9634-329e81b94d4b</t>
  </si>
  <si>
    <t>2025-06-03 00:35:35</t>
  </si>
  <si>
    <t>df09a753-2a10-4777-a3ce-981711ccd776</t>
  </si>
  <si>
    <t>2025-06-03 00:34:35</t>
  </si>
  <si>
    <t>2025-06-03 00:35:29</t>
  </si>
  <si>
    <t>79fe5cf9-c5ed-4505-9074-26b8ea60ae7a</t>
  </si>
  <si>
    <t>2025-06-03 00:34:45</t>
  </si>
  <si>
    <t>655550e0-23d6-4c3c-9ccb-c882cee9ec13</t>
  </si>
  <si>
    <t>2025-06-03 00:34:55</t>
  </si>
  <si>
    <t>519b3971-f1ed-4ba6-9b48-42f6651bbc78</t>
  </si>
  <si>
    <t>2025-06-03 00:34:25</t>
  </si>
  <si>
    <t>503308dd-219a-46ca-b947-80f92b5ef2c8</t>
  </si>
  <si>
    <t>2025-06-03 00:33:15</t>
  </si>
  <si>
    <t>2025-06-03 00:34:19</t>
  </si>
  <si>
    <t>1bcecb4e-70d1-4e88-b8da-b3f1b80ed5ca</t>
  </si>
  <si>
    <t>2025-06-03 00:33:24</t>
  </si>
  <si>
    <t>b884b489-77be-42d4-8b9a-c10bf8dc2dca</t>
  </si>
  <si>
    <t>2025-06-03 00:32:45</t>
  </si>
  <si>
    <t>2025-06-03 00:33:09</t>
  </si>
  <si>
    <t>74837c41-4ed8-4e6c-9b43-e25ad933c3ff</t>
  </si>
  <si>
    <t>2025-06-03 00:32:05</t>
  </si>
  <si>
    <t>54d7505b-1326-4ced-bdec-83518b957925</t>
  </si>
  <si>
    <t>2025-06-03 00:32:15</t>
  </si>
  <si>
    <t>f7ef7dba-23a3-46cd-ac75-4f4984d46fdb</t>
  </si>
  <si>
    <t>2025-06-03 00:31:35</t>
  </si>
  <si>
    <t>2025-06-03 00:31:59</t>
  </si>
  <si>
    <t>ef4995e7-fa7b-414c-b126-911a57bf2426</t>
  </si>
  <si>
    <t>2025-06-03 00:30:55</t>
  </si>
  <si>
    <t>7e0f9464-cc66-4cca-a2cd-253b946dc67b</t>
  </si>
  <si>
    <t>2025-06-03 00:31:25</t>
  </si>
  <si>
    <t>ce66e591-ac2b-4d1e-9871-490a1a3ebba5</t>
  </si>
  <si>
    <t>2025-06-03 00:30:04</t>
  </si>
  <si>
    <t>2025-06-03 00:30:49</t>
  </si>
  <si>
    <t>9465de76-a306-4cce-bf91-e625af297e06</t>
  </si>
  <si>
    <t>2025-06-03 00:29:45</t>
  </si>
  <si>
    <t>4deef627-62b7-4e8b-9d37-9df0c6c767c8</t>
  </si>
  <si>
    <t>2025-06-03 00:29:54</t>
  </si>
  <si>
    <t>40f37891-3505-47c9-93a8-d80ebb21ba38</t>
  </si>
  <si>
    <t>2025-06-03 00:30:14</t>
  </si>
  <si>
    <t>b65e94f6-b3ce-401a-bfa9-0c5c0aa622b5</t>
  </si>
  <si>
    <t>2025-06-03 00:29:24</t>
  </si>
  <si>
    <t>2025-06-03 00:29:39</t>
  </si>
  <si>
    <t>9f1db406-754e-4caa-b6d6-9d6c6b0a45c2</t>
  </si>
  <si>
    <t>2025-06-03 00:28:44</t>
  </si>
  <si>
    <t>76c6f544-c53f-4f56-b2c1-4c7ab345855f</t>
  </si>
  <si>
    <t>2025-06-03 00:28:54</t>
  </si>
  <si>
    <t>560a85cc-1c80-4e4e-944e-70f0ea002d4c</t>
  </si>
  <si>
    <t>2025-06-03 00:28:35</t>
  </si>
  <si>
    <t>c30f25a8-a710-4d3f-b949-2521e9b6e578</t>
  </si>
  <si>
    <t>2025-06-03 00:27:25</t>
  </si>
  <si>
    <t>2025-06-03 00:28:29</t>
  </si>
  <si>
    <t>3963755f-b437-40a8-81a8-4a4b83b230fd</t>
  </si>
  <si>
    <t>2025-06-03 00:26:15</t>
  </si>
  <si>
    <t>2025-06-03 00:27:19</t>
  </si>
  <si>
    <t>2f032fd4-11e2-4ba9-be1a-adbb220798c3</t>
  </si>
  <si>
    <t>2025-06-03 00:26:24</t>
  </si>
  <si>
    <t>7f6bfc78-d347-454e-90d0-147294836454</t>
  </si>
  <si>
    <t>2025-06-03 00:25:04</t>
  </si>
  <si>
    <t>2025-06-03 00:26:08</t>
  </si>
  <si>
    <t>da2ab346-877b-4f45-9b99-c34d7f7bfd2c</t>
  </si>
  <si>
    <t>2025-06-03 00:23:54</t>
  </si>
  <si>
    <t>2025-06-03 00:24:58</t>
  </si>
  <si>
    <t>98b366c8-7837-4502-9ba4-bf7cb539bb20</t>
  </si>
  <si>
    <t>2025-06-03 00:23:14</t>
  </si>
  <si>
    <t>2025-06-03 00:23:48</t>
  </si>
  <si>
    <t>3a02cbc6-4bec-409e-a2ae-14eabd00029f</t>
  </si>
  <si>
    <t>2025-06-03 00:23:04</t>
  </si>
  <si>
    <t>00cd5c3a-6e29-4edf-9c48-4f87fea872c7</t>
  </si>
  <si>
    <t>2025-06-03 00:22:44</t>
  </si>
  <si>
    <t>d7912d2c-aa7f-41b0-b4fe-f9cbb868bd97</t>
  </si>
  <si>
    <t>2025-06-03 00:22:04</t>
  </si>
  <si>
    <t>2025-06-03 00:22:38</t>
  </si>
  <si>
    <t>d2d7bf4c-2d67-4a86-8a8c-6af8d29aed6e</t>
  </si>
  <si>
    <t>2025-06-03 00:21:34</t>
  </si>
  <si>
    <t>0408834e-920e-4613-b79b-faa61c86e177</t>
  </si>
  <si>
    <t>2025-06-03 00:20:24</t>
  </si>
  <si>
    <t>2025-06-03 00:21:28</t>
  </si>
  <si>
    <t>d2adf560-9960-4ec7-b8fe-c339d00b49eb</t>
  </si>
  <si>
    <t>2025-06-03 00:19:53</t>
  </si>
  <si>
    <t>2025-06-03 00:20:18</t>
  </si>
  <si>
    <t>b52242e5-183e-4323-a675-7224c90cbb1d</t>
  </si>
  <si>
    <t>2025-06-03 00:19:14</t>
  </si>
  <si>
    <t>23975ca4-a193-4a05-83fd-336f25554d94</t>
  </si>
  <si>
    <t>2025-06-03 00:19:23</t>
  </si>
  <si>
    <t>b8fd64bb-7122-45db-94a6-915c9f75457a</t>
  </si>
  <si>
    <t>2025-06-03 00:18:07</t>
  </si>
  <si>
    <t>2025-06-03 00:19:08</t>
  </si>
  <si>
    <t>c7f9b535-fcdc-43e7-856b-cc34b566de3c</t>
  </si>
  <si>
    <t>2025-06-03 00:16:54</t>
  </si>
  <si>
    <t>2025-06-03 00:17:58</t>
  </si>
  <si>
    <t>c57e49e7-a654-4ec8-af35-31db12d2c4c3</t>
  </si>
  <si>
    <t>2025-06-03 00:17:03</t>
  </si>
  <si>
    <t>e91632b9-2a6a-4f35-9c3e-f29a82ce15e9</t>
  </si>
  <si>
    <t>2025-06-03 00:15:43</t>
  </si>
  <si>
    <t>2025-06-03 00:16:47</t>
  </si>
  <si>
    <t>e0b63741-c084-4c62-b8c3-4acefa637345</t>
  </si>
  <si>
    <t>2025-06-03 00:16:13</t>
  </si>
  <si>
    <t>bfb809a4-3374-4b1e-9a8d-6cbee5f6cd40</t>
  </si>
  <si>
    <t>2025-06-03 00:16:03</t>
  </si>
  <si>
    <t>a50ed8de-fc4d-40de-980b-b41a068498fb</t>
  </si>
  <si>
    <t>2025-06-03 00:15:53</t>
  </si>
  <si>
    <t>a4508e57-3aa8-4a8c-95bd-094b5ae9625c</t>
  </si>
  <si>
    <t>2025-06-03 00:14:34</t>
  </si>
  <si>
    <t>2025-06-03 00:15:38</t>
  </si>
  <si>
    <t>a17cac94-ecb3-4a77-a19b-15c054b032a8</t>
  </si>
  <si>
    <t>2025-06-03 00:13:53</t>
  </si>
  <si>
    <t>2025-06-03 00:14:28</t>
  </si>
  <si>
    <t>11400295-d1d9-4a77-b639-a1b79d2ab3d7</t>
  </si>
  <si>
    <t>2025-06-03 00:13:24</t>
  </si>
  <si>
    <t>47bd5631-e798-4545-9e40-2facd81e7b80</t>
  </si>
  <si>
    <t>2025-06-03 00:12:14</t>
  </si>
  <si>
    <t>2025-06-03 00:13:18</t>
  </si>
  <si>
    <t>c4474a18-00f0-4a91-a15b-114ee55ac224</t>
  </si>
  <si>
    <t>2025-06-03 00:11:03</t>
  </si>
  <si>
    <t>2025-06-03 00:12:07</t>
  </si>
  <si>
    <t>57731e00-d5ea-4195-b361-8ab8d6c8b2a0</t>
  </si>
  <si>
    <t>2025-06-03 00:11:13</t>
  </si>
  <si>
    <t>d6470e8c-b1d3-44ea-a8a5-e3a3110274fe</t>
  </si>
  <si>
    <t>2025-06-03 00:10:03</t>
  </si>
  <si>
    <t>2025-06-03 00:10:57</t>
  </si>
  <si>
    <t>07b7f876-27ba-4c52-984e-9a36e82a2ada</t>
  </si>
  <si>
    <t>2025-06-03 00:09:53</t>
  </si>
  <si>
    <t>01b84c31-2f11-41ba-b0ba-861c842e2ad9</t>
  </si>
  <si>
    <t>2025-06-03 00:10:33</t>
  </si>
  <si>
    <t>4223bf25-7fc8-46d4-a261-6531e49c8adb</t>
  </si>
  <si>
    <t>2025-06-03 00:08:43</t>
  </si>
  <si>
    <t>2025-06-03 00:09:47</t>
  </si>
  <si>
    <t>0c4df406-ca51-4ab9-a298-795a4cb3c96e</t>
  </si>
  <si>
    <t>2025-06-03 00:07:31</t>
  </si>
  <si>
    <t>2025-06-03 00:08:35</t>
  </si>
  <si>
    <t>8ff1bbd8-d96c-4cac-8503-06e67a54c7d7</t>
  </si>
  <si>
    <t>2025-06-03 00:06:41</t>
  </si>
  <si>
    <t>2025-06-03 00:07:25</t>
  </si>
  <si>
    <t>2dbd5e81-0353-4726-bbe0-bca06ddcf41c</t>
  </si>
  <si>
    <t>2025-06-03 00:06:21</t>
  </si>
  <si>
    <t>119e51c2-c24c-4af7-9fbe-14c761d35c3c</t>
  </si>
  <si>
    <t>2025-06-03 00:07:01</t>
  </si>
  <si>
    <t>cf2ad6ea-78a3-4e36-8f4d-88f7b766db83</t>
  </si>
  <si>
    <t>2025-06-03 00:05:11</t>
  </si>
  <si>
    <t>2025-06-03 00:06:15</t>
  </si>
  <si>
    <t>8dc7aa51-1825-4335-85be-c2703b819e1e</t>
  </si>
  <si>
    <t>2025-06-03 00:04:01</t>
  </si>
  <si>
    <t>2025-06-03 00:05:05</t>
  </si>
  <si>
    <t>3a15774b-b723-44a4-90a3-6458e7be28a0</t>
  </si>
  <si>
    <t>2025-06-03 00:04:10</t>
  </si>
  <si>
    <t>aa3f04b7-1f66-4742-bab6-f717ff1c15da</t>
  </si>
  <si>
    <t>2025-06-03 00:03:10</t>
  </si>
  <si>
    <t>2025-06-03 00:03:55</t>
  </si>
  <si>
    <t>56d0a107-c4b1-4041-be2a-8663fe8b0f5a</t>
  </si>
  <si>
    <t>2025-06-03 00:02:51</t>
  </si>
  <si>
    <t>cce07010-be59-499b-bd36-31f841da41c9</t>
  </si>
  <si>
    <t>2025-06-03 00:01:41</t>
  </si>
  <si>
    <t>2025-06-03 00:02:45</t>
  </si>
  <si>
    <t>cdaaa3fa-9005-4749-bf65-4623072f6a9c</t>
  </si>
  <si>
    <t>2025-06-03 00:00:50</t>
  </si>
  <si>
    <t>2025-06-03 00:01:34</t>
  </si>
  <si>
    <t>c8e507dc-0ade-4082-b764-c85b12ce400b</t>
  </si>
  <si>
    <t>2025-06-03 00:01:20</t>
  </si>
  <si>
    <t>bb6dbc88-6e3b-44db-a764-795b98fe2d9c</t>
  </si>
  <si>
    <t>2025-06-03 00:00:40</t>
  </si>
  <si>
    <t>a9ce4e10-d191-471a-93e8-114e108fda6c</t>
  </si>
  <si>
    <t>2025-06-03 00:00:31</t>
  </si>
  <si>
    <t>e19c1323-b3a4-4818-8c78-c1dfe10f2fb6</t>
  </si>
  <si>
    <t>2025-06-02 23:58:10</t>
  </si>
  <si>
    <t>2025-06-02 23:59:05</t>
  </si>
  <si>
    <t>e1660e2b-b8a4-4662-91f0-77e37b5a1ef7</t>
  </si>
  <si>
    <t>2025-06-02 23:58:01</t>
  </si>
  <si>
    <t>bedfe5a3-dff1-46c4-ae1d-c8d57311bdd0</t>
  </si>
  <si>
    <t>2025-06-02 23:58:20</t>
  </si>
  <si>
    <t>0ddf04b2-706a-4f89-8704-eae8b80ba21e</t>
  </si>
  <si>
    <t>2025-06-02 23:58:30</t>
  </si>
  <si>
    <t>a1db0f38-f505-4248-9b7d-8c871004a7b4</t>
  </si>
  <si>
    <t>2025-06-02 23:57:20</t>
  </si>
  <si>
    <t>2025-06-02 23:57:54</t>
  </si>
  <si>
    <t>95fe9091-56f0-4057-ab14-25fe0a1123bb</t>
  </si>
  <si>
    <t>2025-06-02 23:57:00</t>
  </si>
  <si>
    <t>1fe04142-0cde-4b06-83d2-820ea349a557</t>
  </si>
  <si>
    <t>2025-06-02 23:56:50</t>
  </si>
  <si>
    <t>06ae119f-2ac2-4b6b-be51-be1cd4da7757</t>
  </si>
  <si>
    <t>2025-06-02 23:57:10</t>
  </si>
  <si>
    <t>9c32ebf0-1086-4a5f-97b6-fbcd6f586f1c</t>
  </si>
  <si>
    <t>2025-06-02 23:55:40</t>
  </si>
  <si>
    <t>2025-06-02 23:56:44</t>
  </si>
  <si>
    <t>c9506a2f-243f-49a2-ad1b-042d89847034</t>
  </si>
  <si>
    <t>2025-06-02 23:55:00</t>
  </si>
  <si>
    <t>2025-06-02 23:55:34</t>
  </si>
  <si>
    <t>778d56c1-057b-4563-8dab-908fc493873b</t>
  </si>
  <si>
    <t>2025-06-02 23:54:29</t>
  </si>
  <si>
    <t>ba455b9a-7edd-4ae4-a53d-e0bf37187a12</t>
  </si>
  <si>
    <t>2025-06-02 23:53:49</t>
  </si>
  <si>
    <t>2025-06-02 23:54:23</t>
  </si>
  <si>
    <t>500e6010-3f10-4205-95e2-1f50b7800e3c</t>
  </si>
  <si>
    <t>2025-06-02 23:53:39</t>
  </si>
  <si>
    <t>2e06d0a0-8320-4d59-92ae-57f596808331</t>
  </si>
  <si>
    <t>2025-06-02 23:53:19</t>
  </si>
  <si>
    <t>21e4a6f9-f0c9-4f84-80fb-adc57cb23373</t>
  </si>
  <si>
    <t>2025-06-02 23:53:29</t>
  </si>
  <si>
    <t>edc2d90f-708d-44bd-9394-db56476ed574</t>
  </si>
  <si>
    <t>2025-06-02 23:52:09</t>
  </si>
  <si>
    <t>2025-06-02 23:53:13</t>
  </si>
  <si>
    <t>1a6c5d63-a030-498d-8ade-6282342bddf4</t>
  </si>
  <si>
    <t>2025-06-02 23:50:59</t>
  </si>
  <si>
    <t>2025-06-02 23:52:03</t>
  </si>
  <si>
    <t>be710efc-b9dd-4e6a-aab3-b8971978fef6</t>
  </si>
  <si>
    <t>2025-06-02 23:50:09</t>
  </si>
  <si>
    <t>2025-06-02 23:50:53</t>
  </si>
  <si>
    <t>6f86567e-1848-48ee-a838-ca7d16756f90</t>
  </si>
  <si>
    <t>2025-06-02 23:50:39</t>
  </si>
  <si>
    <t>6ba0e2a6-35ac-4702-966d-1e9ecdd661ca</t>
  </si>
  <si>
    <t>2025-06-02 23:49:49</t>
  </si>
  <si>
    <t>1b378ae7-0b17-4875-b5ad-299afbf4dd78</t>
  </si>
  <si>
    <t>2025-06-02 23:50:29</t>
  </si>
  <si>
    <t>d2d5a0f4-768f-4674-83da-2ac589ee1f65</t>
  </si>
  <si>
    <t>2025-06-02 23:48:58</t>
  </si>
  <si>
    <t>2025-06-02 23:49:43</t>
  </si>
  <si>
    <t>c4c14c19-fce0-401b-94e4-154b3322a7fd</t>
  </si>
  <si>
    <t>2025-06-02 23:48:39</t>
  </si>
  <si>
    <t>6c08dbbb-2c5d-42c3-b3a1-89246e3effe8</t>
  </si>
  <si>
    <t>2025-06-02 23:48:48</t>
  </si>
  <si>
    <t>369f5f25-38e7-4ae8-9b1c-0ce39e408add</t>
  </si>
  <si>
    <t>2025-06-02 23:49:08</t>
  </si>
  <si>
    <t>daf6fabe-8fb9-4d5d-a56f-90b96d35c777</t>
  </si>
  <si>
    <t>2025-06-02 23:47:29</t>
  </si>
  <si>
    <t>2025-06-02 23:48:33</t>
  </si>
  <si>
    <t>98a1f300-cc58-4f6a-8538-f01909d95b08</t>
  </si>
  <si>
    <t>2025-06-02 23:46:38</t>
  </si>
  <si>
    <t>2025-06-02 23:47:23</t>
  </si>
  <si>
    <t>8f144e23-df97-487c-a330-f7a04ab7b896</t>
  </si>
  <si>
    <t>2025-06-02 23:46:19</t>
  </si>
  <si>
    <t>70b50cad-9b70-442e-9c00-1ff2308add6c</t>
  </si>
  <si>
    <t>2025-06-02 23:46:28</t>
  </si>
  <si>
    <t>017ad7b3-6fa7-4d1c-ad7f-5706d3f30993</t>
  </si>
  <si>
    <t>2025-06-02 23:46:48</t>
  </si>
  <si>
    <t>f78ce981-bf3f-49e5-abd3-e0c0b191de80</t>
  </si>
  <si>
    <t>2025-06-02 23:45:09</t>
  </si>
  <si>
    <t>2025-06-02 23:46:13</t>
  </si>
  <si>
    <t>bff463f6-b5be-45bd-9a7a-532d9b63685b</t>
  </si>
  <si>
    <t>2025-06-02 23:44:08</t>
  </si>
  <si>
    <t>2025-06-02 23:45:02</t>
  </si>
  <si>
    <t>bf5dbfd8-2e0f-4e8a-b586-320d01e627e0</t>
  </si>
  <si>
    <t>2025-06-02 23:44:48</t>
  </si>
  <si>
    <t>b33df4ee-adf4-423b-a043-c36a74870d5b</t>
  </si>
  <si>
    <t>2025-06-02 23:43:58</t>
  </si>
  <si>
    <t>e13a36a6-045c-4b79-a6a4-35baff0f7de2</t>
  </si>
  <si>
    <t>2025-06-02 23:43:28</t>
  </si>
  <si>
    <t>2025-06-02 23:43:53</t>
  </si>
  <si>
    <t>b83531e1-8cf5-4241-8836-11c7b874988e</t>
  </si>
  <si>
    <t>2025-06-02 23:43:38</t>
  </si>
  <si>
    <t>7b26643f-772c-4fb0-9f1b-28dbfb761dd2</t>
  </si>
  <si>
    <t>2025-06-02 23:42:49</t>
  </si>
  <si>
    <t>26167717-8c41-420e-9e1f-834005d35235</t>
  </si>
  <si>
    <t>2025-06-02 23:43:08</t>
  </si>
  <si>
    <t>d1eb2c76-3590-4772-90d5-512d53cb0a84</t>
  </si>
  <si>
    <t>2025-06-02 23:41:58</t>
  </si>
  <si>
    <t>2025-06-02 23:42:42</t>
  </si>
  <si>
    <t>b513b9c9-4e68-4a8d-9744-830112f4e443</t>
  </si>
  <si>
    <t>2025-06-02 23:41:39</t>
  </si>
  <si>
    <t>a2cb5244-525e-44aa-80a6-d2bedc07d052</t>
  </si>
  <si>
    <t>2025-06-02 23:42:18</t>
  </si>
  <si>
    <t>05d0d6df-2d06-4def-98ed-0ebba73c1b86</t>
  </si>
  <si>
    <t>2025-06-02 23:41:48</t>
  </si>
  <si>
    <t>56b894f8-9a11-4880-9848-79bc9fcab69b</t>
  </si>
  <si>
    <t>2025-06-02 23:40:37</t>
  </si>
  <si>
    <t>2025-06-02 23:41:32</t>
  </si>
  <si>
    <t>0d3963df-de4e-40b8-b271-52cfdec57454</t>
  </si>
  <si>
    <t>2025-06-02 23:40:28</t>
  </si>
  <si>
    <t>d76b729e-92c6-4c09-9f47-4caa89fb48fa</t>
  </si>
  <si>
    <t>2025-06-02 23:39:18</t>
  </si>
  <si>
    <t>2025-06-02 23:40:22</t>
  </si>
  <si>
    <t>cd65f97e-b69a-4e46-acaf-2cbcc755c59c</t>
  </si>
  <si>
    <t>2025-06-02 23:39:48</t>
  </si>
  <si>
    <t>9a413e4f-92fe-46ec-adba-02c679a9d05b</t>
  </si>
  <si>
    <t>2025-06-02 23:39:27</t>
  </si>
  <si>
    <t>3dbae118-c15a-42c6-b36e-47759bc9cc48</t>
  </si>
  <si>
    <t>2025-06-02 23:39:37</t>
  </si>
  <si>
    <t>fc5e1605-f8d0-4d8e-afd8-e80508f978a0</t>
  </si>
  <si>
    <t>2025-06-02 23:38:17</t>
  </si>
  <si>
    <t>2025-06-02 23:39:12</t>
  </si>
  <si>
    <t>ac8f4a8f-b658-4df4-bc15-b9cfc7dee50a</t>
  </si>
  <si>
    <t>2025-06-02 23:38:08</t>
  </si>
  <si>
    <t>6b8a47a4-61c8-4ce9-88fd-bce96f538263</t>
  </si>
  <si>
    <t>2025-06-02 23:38:27</t>
  </si>
  <si>
    <t>b34e8710-4ffb-4650-a804-7d4eec278274</t>
  </si>
  <si>
    <t>2025-06-02 23:37:17</t>
  </si>
  <si>
    <t>2025-06-02 23:38:02</t>
  </si>
  <si>
    <t>5ec1db4e-fc10-4571-ba1d-17f77007c573</t>
  </si>
  <si>
    <t>2025-06-02 23:36:58</t>
  </si>
  <si>
    <t>915295ef-3b17-4cea-9137-24757d4986f2</t>
  </si>
  <si>
    <t>2025-06-02 23:35:57</t>
  </si>
  <si>
    <t>2025-06-02 23:36:52</t>
  </si>
  <si>
    <t>5331c2ff-cf99-440f-ace6-3688d9afc82a</t>
  </si>
  <si>
    <t>2025-06-02 23:35:48</t>
  </si>
  <si>
    <t>47468eae-6a53-4d98-99e6-476a4a7e0324</t>
  </si>
  <si>
    <t>2025-06-02 23:34:38</t>
  </si>
  <si>
    <t>2025-06-02 23:35:42</t>
  </si>
  <si>
    <t>f74aa030-9d61-4097-b0c8-dd9a6d717b9c</t>
  </si>
  <si>
    <t>2025-06-02 23:33:47</t>
  </si>
  <si>
    <t>2025-06-02 23:34:31</t>
  </si>
  <si>
    <t>d8d371b8-1a41-49bd-a15f-4fd4b16ed265</t>
  </si>
  <si>
    <t>2025-06-02 23:33:36</t>
  </si>
  <si>
    <t>a946aa0a-f457-45a9-8876-06541d2348a1</t>
  </si>
  <si>
    <t>2025-06-02 23:33:27</t>
  </si>
  <si>
    <t>2997f0f7-87c9-4fe4-a5cb-6f452d5e6aaf</t>
  </si>
  <si>
    <t>2025-06-02 23:33:57</t>
  </si>
  <si>
    <t>fdcfd55d-17e6-469d-b9a0-7aeea8fa0c5b</t>
  </si>
  <si>
    <t>2025-06-02 23:32:16</t>
  </si>
  <si>
    <t>2025-06-02 23:33:20</t>
  </si>
  <si>
    <t>0c99928c-2234-4408-8107-bfc8a4c09565</t>
  </si>
  <si>
    <t>2025-06-02 23:32:56</t>
  </si>
  <si>
    <t>030df58e-a013-4c6a-af9e-c53dd926ca9e</t>
  </si>
  <si>
    <t>2025-06-02 23:32:26</t>
  </si>
  <si>
    <t>3e48606c-b7ed-4e27-9585-93d5dff744c6</t>
  </si>
  <si>
    <t>2025-06-02 23:31:06</t>
  </si>
  <si>
    <t>2025-06-02 23:32:10</t>
  </si>
  <si>
    <t>e2496700-cd40-46e4-a89c-ba40c1606fb8</t>
  </si>
  <si>
    <t>2025-06-02 23:30:06</t>
  </si>
  <si>
    <t>2025-06-02 23:31:00</t>
  </si>
  <si>
    <t>d5371be2-e42f-4e98-9f9c-4a3dc7198ead</t>
  </si>
  <si>
    <t>2025-06-02 23:30:16</t>
  </si>
  <si>
    <t>4056c970-bd1c-48eb-a172-60b49d47ecab</t>
  </si>
  <si>
    <t>2025-06-02 23:29:56</t>
  </si>
  <si>
    <t>baa34086-8f77-4e55-b8be-589fe47ce4c7</t>
  </si>
  <si>
    <t>2025-06-02 23:29:26</t>
  </si>
  <si>
    <t>2025-06-02 23:29:50</t>
  </si>
  <si>
    <t>a633f702-fa02-405f-9ef9-a3a6ec0b0533</t>
  </si>
  <si>
    <t>2025-06-02 23:28:46</t>
  </si>
  <si>
    <t>6278b1f3-6ce9-43f2-9d9f-440cfe44e9b0</t>
  </si>
  <si>
    <t>2025-06-02 23:28:55</t>
  </si>
  <si>
    <t>0dda9f78-4bd5-4ee0-af94-cd79dfedc4ec</t>
  </si>
  <si>
    <t>2025-06-02 23:29:06</t>
  </si>
  <si>
    <t>ab70e229-91a5-4243-828e-5bb42be69e57</t>
  </si>
  <si>
    <t>2025-06-02 23:27:36</t>
  </si>
  <si>
    <t>2025-06-02 23:28:40</t>
  </si>
  <si>
    <t>e94ba9cb-2625-4466-ae6d-85bfd0a7c84d</t>
  </si>
  <si>
    <t>2025-06-02 23:26:55</t>
  </si>
  <si>
    <t>2025-06-02 23:27:30</t>
  </si>
  <si>
    <t>81dda4ed-d182-4f7e-b376-2c211271fb6a</t>
  </si>
  <si>
    <t>2025-06-02 23:26:26</t>
  </si>
  <si>
    <t>577b95f8-3baf-43ee-9276-50d93660e500</t>
  </si>
  <si>
    <t>2025-06-02 23:27:05</t>
  </si>
  <si>
    <t>81bb3808-02cf-4ce2-bfed-38d2a6161e9a</t>
  </si>
  <si>
    <t>2025-06-02 23:25:16</t>
  </si>
  <si>
    <t>2025-06-02 23:26:20</t>
  </si>
  <si>
    <t>4e70bded-b487-4690-9403-52f1c098431e</t>
  </si>
  <si>
    <t>2025-06-02 23:24:05</t>
  </si>
  <si>
    <t>2025-06-02 23:25:09</t>
  </si>
  <si>
    <t>dee7129f-3be6-4fac-ab44-adfdf43a0e4d</t>
  </si>
  <si>
    <t>2025-06-02 23:22:56</t>
  </si>
  <si>
    <t>2025-06-02 23:23:59</t>
  </si>
  <si>
    <t>c4f0c6e3-5a5c-4475-805e-c44ad22495d5</t>
  </si>
  <si>
    <t>2025-06-02 23:22:05</t>
  </si>
  <si>
    <t>2025-06-02 23:22:50</t>
  </si>
  <si>
    <t>c23b1f98-9bc0-43d3-b41d-ec1e45a76936</t>
  </si>
  <si>
    <t>2025-06-02 23:22:15</t>
  </si>
  <si>
    <t>46a9a61b-da8b-4813-a2a5-56c2cf752c3c</t>
  </si>
  <si>
    <t>2025-06-02 23:21:46</t>
  </si>
  <si>
    <t>cdd6ed82-d970-47f8-aecd-5e40298b9b9f</t>
  </si>
  <si>
    <t>2025-06-02 23:20:35</t>
  </si>
  <si>
    <t>2025-06-02 23:21:39</t>
  </si>
  <si>
    <t>b22b3ae3-1b51-4829-9301-ff147e9cb593</t>
  </si>
  <si>
    <t>2025-06-02 23:19:25</t>
  </si>
  <si>
    <t>2025-06-02 23:20:29</t>
  </si>
  <si>
    <t>fc3346f0-f101-45c0-ae85-4cdc62726e7f</t>
  </si>
  <si>
    <t>2025-06-02 23:19:05</t>
  </si>
  <si>
    <t>2025-06-02 23:19:19</t>
  </si>
  <si>
    <t>816f440d-80d6-47d1-8436-a058b60e85d2</t>
  </si>
  <si>
    <t>2025-06-02 23:18:15</t>
  </si>
  <si>
    <t>ada3167e-552f-4a34-9ae7-7f408b1f5abc</t>
  </si>
  <si>
    <t>2025-06-02 23:17:05</t>
  </si>
  <si>
    <t>2025-06-02 23:18:09</t>
  </si>
  <si>
    <t>443a1d6f-0944-430c-a819-33dc13ed9f95</t>
  </si>
  <si>
    <t>2025-06-02 23:17:24</t>
  </si>
  <si>
    <t>1f07a5c4-319c-465c-9fa9-ef9ec3d7bc75</t>
  </si>
  <si>
    <t>2025-06-02 23:17:45</t>
  </si>
  <si>
    <t>025322c5-dadd-450a-9c47-673cc60ca6b5</t>
  </si>
  <si>
    <t>2025-06-02 23:17:34</t>
  </si>
  <si>
    <t>19010001-585c-47b1-9de0-742f51e382d0</t>
  </si>
  <si>
    <t>2025-06-02 23:15:55</t>
  </si>
  <si>
    <t>2025-06-02 23:16:59</t>
  </si>
  <si>
    <t>8cb8d847-26de-4fda-a413-138592f93b31</t>
  </si>
  <si>
    <t>2025-06-02 23:15:14</t>
  </si>
  <si>
    <t>2025-06-02 23:15:49</t>
  </si>
  <si>
    <t>55eda6e6-ff25-44bc-81cd-ecd968edd704</t>
  </si>
  <si>
    <t>2025-06-02 23:15:04</t>
  </si>
  <si>
    <t>13135e27-fc8b-4523-806e-c5b78442de08</t>
  </si>
  <si>
    <t>2025-06-02 23:14:45</t>
  </si>
  <si>
    <t>def47a64-5831-49b8-a0c9-745795d8e975</t>
  </si>
  <si>
    <t>S57</t>
  </si>
  <si>
    <t>2025-06-02 23:13:42</t>
  </si>
  <si>
    <t>2025-06-02 23:14:39</t>
  </si>
  <si>
    <t>cc841b5b-77c5-4585-b405-3fb6be3a679c</t>
  </si>
  <si>
    <t>2025-06-02 23:14:10</t>
  </si>
  <si>
    <t>b7e2bc15-7a03-4d71-827c-c5df2474d017</t>
  </si>
  <si>
    <t>2025-06-02 23:14:14</t>
  </si>
  <si>
    <t>82faf568-cb9c-4231-9f48-419bd85d8bfd</t>
  </si>
  <si>
    <t>2025-06-02 23:14:12</t>
  </si>
  <si>
    <t>22d7952e-3d58-4fe9-9918-7afeeed411fd</t>
  </si>
  <si>
    <t>2025-06-02 23:14:34</t>
  </si>
  <si>
    <t>cf6282c7-33e7-443f-a2f9-b8e3042917db</t>
  </si>
  <si>
    <t>2025-06-02 23:12:54</t>
  </si>
  <si>
    <t>2025-06-02 23:13:29</t>
  </si>
  <si>
    <t>a09c17f3-cfa1-4f98-8a8a-b02aa404828a</t>
  </si>
  <si>
    <t>2025-06-02 23:12:44</t>
  </si>
  <si>
    <t>929cf391-ba9a-45bc-9247-aa98f35c0617</t>
  </si>
  <si>
    <t>2025-06-02 23:12:34</t>
  </si>
  <si>
    <t>418bd0ae-376c-4cdb-80a1-f2705a805087</t>
  </si>
  <si>
    <t>2025-06-02 23:12:25</t>
  </si>
  <si>
    <t>f9c0c006-aa51-4365-b262-eab1e8194de1</t>
  </si>
  <si>
    <t>2025-06-02 23:11:34</t>
  </si>
  <si>
    <t>2025-06-02 23:12:19</t>
  </si>
  <si>
    <t>9b2df710-d0f6-42c6-a75c-206697a3a195</t>
  </si>
  <si>
    <t>2025-06-02 23:11:15</t>
  </si>
  <si>
    <t>90838aca-ebea-4f28-bfac-108521c3af4e</t>
  </si>
  <si>
    <t>2025-06-02 23:11:24</t>
  </si>
  <si>
    <t>72f3ffcf-30e8-455f-9aa9-e38e2dfc5f48</t>
  </si>
  <si>
    <t>2025-06-02 23:11:44</t>
  </si>
  <si>
    <t>fa5b5125-388d-4df5-bfc4-b7522dbb3649</t>
  </si>
  <si>
    <t>2025-06-02 23:10:34</t>
  </si>
  <si>
    <t>2025-06-02 23:11:08</t>
  </si>
  <si>
    <t>cc7a398d-9f76-4372-8f2f-d4d0e8cef1e3</t>
  </si>
  <si>
    <t>2025-06-02 23:10:04</t>
  </si>
  <si>
    <t>4fc6efc1-c741-4e5e-833a-2ef97707c43d</t>
  </si>
  <si>
    <t>2025-06-02 23:10:44</t>
  </si>
  <si>
    <t>0dc0abaa-fc69-48f9-83dc-1d6992af8699</t>
  </si>
  <si>
    <t>2025-06-02 23:10:14</t>
  </si>
  <si>
    <t>9a396fcb-fece-4fc4-8339-654bf1029ed9</t>
  </si>
  <si>
    <t>2025-06-02 23:09:44</t>
  </si>
  <si>
    <t>2025-06-02 23:09:58</t>
  </si>
  <si>
    <t>96f97a47-fb35-45cb-bcb6-b0ba0f76c7fc</t>
  </si>
  <si>
    <t>2025-06-02 23:08:54</t>
  </si>
  <si>
    <t>e81af276-a20b-44e6-ad54-d5961d0ce092</t>
  </si>
  <si>
    <t>2025-06-02 23:08:14</t>
  </si>
  <si>
    <t>2025-06-02 23:08:48</t>
  </si>
  <si>
    <t>749560a0-17ea-4583-9acb-6d4fc2f91627</t>
  </si>
  <si>
    <t>2025-06-02 23:07:44</t>
  </si>
  <si>
    <t>708b6955-ca99-4d0c-9425-3ea242905af1</t>
  </si>
  <si>
    <t>2025-06-02 23:07:54</t>
  </si>
  <si>
    <t>a6584ed7-ea9a-491a-bdf8-0b939f0db615</t>
  </si>
  <si>
    <t>2025-06-02 23:06:34</t>
  </si>
  <si>
    <t>2025-06-02 23:07:38</t>
  </si>
  <si>
    <t>8122b637-f591-40ce-a542-36e7d5592672</t>
  </si>
  <si>
    <t>2025-06-02 23:07:03</t>
  </si>
  <si>
    <t>f4273fb5-f910-4649-b987-6da8930907f6</t>
  </si>
  <si>
    <t>2025-06-02 23:05:44</t>
  </si>
  <si>
    <t>2025-06-02 23:06:28</t>
  </si>
  <si>
    <t>e39d92c3-ed98-4cdf-8233-2fcf2c1c3687</t>
  </si>
  <si>
    <t>2025-06-02 23:05:24</t>
  </si>
  <si>
    <t>d4064d91-54ba-4247-acdc-a0c77964eb01</t>
  </si>
  <si>
    <t>2025-06-02 23:05:34</t>
  </si>
  <si>
    <t>af16e4a6-3621-4c44-8400-3e50bab2f127</t>
  </si>
  <si>
    <t>2025-06-02 23:04:54</t>
  </si>
  <si>
    <t>2025-06-02 23:05:18</t>
  </si>
  <si>
    <t>2f25b765-e17f-47e1-886a-cc62db4d0015</t>
  </si>
  <si>
    <t>2025-06-02 23:04:14</t>
  </si>
  <si>
    <t>9c3b1443-f3c0-4071-9a75-82ce90129b4f</t>
  </si>
  <si>
    <t>2025-06-02 23:03:23</t>
  </si>
  <si>
    <t>2025-06-02 23:04:08</t>
  </si>
  <si>
    <t>79a994d0-3ad5-4b56-8cf3-fedbbb6e3afa</t>
  </si>
  <si>
    <t>2025-06-02 23:03:13</t>
  </si>
  <si>
    <t>493836bd-281b-4ce4-bbf1-cdf9f6ca6762</t>
  </si>
  <si>
    <t>2025-06-02 23:03:04</t>
  </si>
  <si>
    <t>2f7ad177-4690-4256-9915-923629b72337</t>
  </si>
  <si>
    <t>2025-06-02 23:03:33</t>
  </si>
  <si>
    <t>ee01cdab-3f4c-4843-9441-de240aba905d</t>
  </si>
  <si>
    <t>2025-06-02 23:02:53</t>
  </si>
  <si>
    <t>2025-06-02 23:02:58</t>
  </si>
  <si>
    <t>23849d81-5c1e-4f90-af70-062961fb36a2</t>
  </si>
  <si>
    <t>2025-06-02 23:01:54</t>
  </si>
  <si>
    <t>c1da49bc-655c-40d8-889d-d05f95817eb1</t>
  </si>
  <si>
    <t>2025-06-02 23:00:44</t>
  </si>
  <si>
    <t>2025-06-02 23:01:48</t>
  </si>
  <si>
    <t>c3e363a5-4c2e-493d-9307-14fa23e71fc6</t>
  </si>
  <si>
    <t>2025-06-02 22:59:43</t>
  </si>
  <si>
    <t>2025-06-02 23:00:37</t>
  </si>
  <si>
    <t>803f92b2-af73-4b30-a32a-72fd7a3a0844</t>
  </si>
  <si>
    <t>2025-06-02 22:59:33</t>
  </si>
  <si>
    <t>5166c132-2db0-4e85-be8a-c924f56b9429</t>
  </si>
  <si>
    <t>2025-06-02 23:00:03</t>
  </si>
  <si>
    <t>3c100f03-f775-4ac1-9fde-92a52244a729</t>
  </si>
  <si>
    <t>2025-06-02 22:58:33</t>
  </si>
  <si>
    <t>2025-06-02 22:59:28</t>
  </si>
  <si>
    <t>01aae7c4-c7cf-44f1-bb79-31cdc8987a72</t>
  </si>
  <si>
    <t>2025-06-02 22:58:23</t>
  </si>
  <si>
    <t>f9b459f9-9866-452b-9299-278824adcce5</t>
  </si>
  <si>
    <t>2025-06-02 22:57:33</t>
  </si>
  <si>
    <t>2025-06-02 22:58:17</t>
  </si>
  <si>
    <t>6f3c7e2e-2ced-4c1d-8654-9689fd789189</t>
  </si>
  <si>
    <t>2025-06-02 22:57:43</t>
  </si>
  <si>
    <t>31cd7fb6-ed6b-46c8-a601-ce9d0952e023</t>
  </si>
  <si>
    <t>2025-06-02 22:57:14</t>
  </si>
  <si>
    <t>19d096c1-8a17-4613-b5dd-f8467afe9c7f</t>
  </si>
  <si>
    <t>2025-06-02 22:57:23</t>
  </si>
  <si>
    <t>abd7cb64-aa14-4efd-a12b-19e71bfb2f25</t>
  </si>
  <si>
    <t>2025-06-02 22:56:03</t>
  </si>
  <si>
    <t>2025-06-02 22:57:07</t>
  </si>
  <si>
    <t>6ad3f78e-1f70-4c1e-80eb-7498bf36086f</t>
  </si>
  <si>
    <t>2025-06-02 22:56:13</t>
  </si>
  <si>
    <t>f4001b49-4413-49e0-9986-af4ca637556c</t>
  </si>
  <si>
    <t>2025-06-02 22:55:12</t>
  </si>
  <si>
    <t>2025-06-02 22:55:57</t>
  </si>
  <si>
    <t>dcba88a7-542c-4199-a552-1bc801cef576</t>
  </si>
  <si>
    <t>2025-06-02 22:55:22</t>
  </si>
  <si>
    <t>cefa7a5f-5f28-47ab-acfc-3d7709c1d6eb</t>
  </si>
  <si>
    <t>2025-06-02 22:55:33</t>
  </si>
  <si>
    <t>c2ad73c2-fd24-4cf6-bd3c-a35b255f7980</t>
  </si>
  <si>
    <t>2025-06-02 22:54:53</t>
  </si>
  <si>
    <t>c613f67c-33db-4c3c-9b6e-f1e58de87dbd</t>
  </si>
  <si>
    <t>2025-06-02 22:53:52</t>
  </si>
  <si>
    <t>2025-06-02 22:54:47</t>
  </si>
  <si>
    <t>b1b2afce-d511-41f8-a2f0-255fea27b77f</t>
  </si>
  <si>
    <t>2025-06-02 22:54:22</t>
  </si>
  <si>
    <t>883b2859-4c19-4d65-a947-46ae35651dec</t>
  </si>
  <si>
    <t>2025-06-02 22:53:43</t>
  </si>
  <si>
    <t>398ec5d2-9d2a-4d02-aaf7-545198f85343</t>
  </si>
  <si>
    <t>2025-06-02 22:54:12</t>
  </si>
  <si>
    <t>f6ea1089-d677-4896-976f-e46dcb04a60f</t>
  </si>
  <si>
    <t>2025-06-02 22:53:22</t>
  </si>
  <si>
    <t>2025-06-02 22:53:37</t>
  </si>
  <si>
    <t>f12fcdd7-0819-484c-8c2b-3f666008fd23</t>
  </si>
  <si>
    <t>2025-06-02 22:52:33</t>
  </si>
  <si>
    <t>eb455f3f-7438-43e6-8046-daf332991130</t>
  </si>
  <si>
    <t>2025-06-02 22:53:06</t>
  </si>
  <si>
    <t>96061a49-4a28-4d5a-9550-7386392c0826</t>
  </si>
  <si>
    <t>2025-06-02 22:52:52</t>
  </si>
  <si>
    <t>ec91f92e-e57c-42c4-a3d4-d2ee5a0ab873</t>
  </si>
  <si>
    <t>2025-06-02 22:52:12</t>
  </si>
  <si>
    <t>2025-06-02 22:52:25</t>
  </si>
  <si>
    <t>df1ab168-8422-42f7-b579-cc2b932151cc</t>
  </si>
  <si>
    <t>2025-06-02 22:51:21</t>
  </si>
  <si>
    <t>d70da3c4-f806-45cd-85f7-8929d4c9b216</t>
  </si>
  <si>
    <t>2025-06-02 22:52:02</t>
  </si>
  <si>
    <t>cb512fc5-95ba-44e8-9744-8a611bca0cf2</t>
  </si>
  <si>
    <t>2025-06-02 22:50:51</t>
  </si>
  <si>
    <t>2025-06-02 22:51:15</t>
  </si>
  <si>
    <t>bc774f55-37cf-4f8c-a491-505bd5af5ee5</t>
  </si>
  <si>
    <t>2025-06-02 22:51:01</t>
  </si>
  <si>
    <t>01120635-d02e-4627-ba12-fa95ae852f57</t>
  </si>
  <si>
    <t>2025-06-02 22:50:11</t>
  </si>
  <si>
    <t>c607ed89-0fe3-467e-8560-9d9f55107e2f</t>
  </si>
  <si>
    <t>2025-06-02 22:49:01</t>
  </si>
  <si>
    <t>2025-06-02 22:50:05</t>
  </si>
  <si>
    <t>85f7e930-6eb5-4da2-a4de-e185fcdda1ed</t>
  </si>
  <si>
    <t>2025-06-02 22:49:40</t>
  </si>
  <si>
    <t>338bbac2-921a-4cec-870e-709ce7c40295</t>
  </si>
  <si>
    <t>2025-06-02 22:49:31</t>
  </si>
  <si>
    <t>2a378baf-feb1-4ca1-8c65-3a392cd4aa57</t>
  </si>
  <si>
    <t>2025-06-02 22:49:20</t>
  </si>
  <si>
    <t>30e9a901-2563-4fb1-8bc1-c0372bbc2eb0</t>
  </si>
  <si>
    <t>2025-06-02 22:47:51</t>
  </si>
  <si>
    <t>2025-06-02 22:48:55</t>
  </si>
  <si>
    <t>b3a04403-bcf5-4494-9156-bb8ac21dbc46</t>
  </si>
  <si>
    <t>2025-06-02 22:46:41</t>
  </si>
  <si>
    <t>2025-06-02 22:47:45</t>
  </si>
  <si>
    <t>df0b990f-0db6-49d5-a1cf-d2aae209a785</t>
  </si>
  <si>
    <t>2025-06-02 22:45:40</t>
  </si>
  <si>
    <t>2025-06-02 22:46:35</t>
  </si>
  <si>
    <t>ce59a751-f030-4c63-8c69-ffc2f1d380bc</t>
  </si>
  <si>
    <t>2025-06-02 22:45:50</t>
  </si>
  <si>
    <t>3d19a5bc-e7fc-4291-9330-01c35c5afb79</t>
  </si>
  <si>
    <t>2025-06-02 22:45:31</t>
  </si>
  <si>
    <t>ed8c26a2-192b-4bfc-9726-0292092bbf12</t>
  </si>
  <si>
    <t>2025-06-02 22:44:30</t>
  </si>
  <si>
    <t>2025-06-02 22:45:25</t>
  </si>
  <si>
    <t>e2170691-462e-40b2-accf-6b5b7c125f24</t>
  </si>
  <si>
    <t>2025-06-02 22:44:21</t>
  </si>
  <si>
    <t>b955ec4b-060b-4efe-9c47-c6238de2875c</t>
  </si>
  <si>
    <t>2025-06-02 22:44:40</t>
  </si>
  <si>
    <t>a755052b-e2b5-4eb0-afc9-066b039e963a</t>
  </si>
  <si>
    <t>2025-06-02 22:44:50</t>
  </si>
  <si>
    <t>8949a5aa-bfca-4ec6-a11a-b7abf0ebc983</t>
  </si>
  <si>
    <t>2025-06-02 22:43:40</t>
  </si>
  <si>
    <t>2025-06-02 22:44:15</t>
  </si>
  <si>
    <t>3c7e0d96-aab8-4d1f-a847-cae0e0d803f9</t>
  </si>
  <si>
    <t>2025-06-02 22:43:30</t>
  </si>
  <si>
    <t>3c63c85b-3da0-498e-a461-60673a9c133a</t>
  </si>
  <si>
    <t>2025-06-02 22:43:11</t>
  </si>
  <si>
    <t>fe0a64ad-72f1-4379-8b14-182fa2624b23</t>
  </si>
  <si>
    <t>2025-06-02 22:42:00</t>
  </si>
  <si>
    <t>2025-06-02 22:43:04</t>
  </si>
  <si>
    <t>1cf2981e-bc51-4579-b57a-71b865923e3c</t>
  </si>
  <si>
    <t>2025-06-02 22:42:10</t>
  </si>
  <si>
    <t>aca60b04-4128-482d-8401-406f7fb558b1</t>
  </si>
  <si>
    <t>2025-06-02 22:40:50</t>
  </si>
  <si>
    <t>2025-06-02 22:41:54</t>
  </si>
  <si>
    <t>11ddb939-df5e-4569-8e23-3462298f33fe</t>
  </si>
  <si>
    <t>2025-06-02 22:41:20</t>
  </si>
  <si>
    <t>8e372c57-8143-4d19-ae77-10bf8cf61c68</t>
  </si>
  <si>
    <t>2025-06-02 22:39:40</t>
  </si>
  <si>
    <t>2025-06-02 22:40:44</t>
  </si>
  <si>
    <t>713c25e0-49a0-482e-98a0-2e1ca04f1ac2</t>
  </si>
  <si>
    <t>2025-06-02 22:39:50</t>
  </si>
  <si>
    <t>1a1ef143-51bd-45b1-a986-275f7d62f723</t>
  </si>
  <si>
    <t>2025-06-02 22:40:10</t>
  </si>
  <si>
    <t>a5e5f5bc-6e63-4694-818f-6097a94a549e</t>
  </si>
  <si>
    <t>2025-06-02 22:38:30</t>
  </si>
  <si>
    <t>2025-06-02 22:39:34</t>
  </si>
  <si>
    <t>8e4edbb8-15c4-422c-9163-09b4a2718e54</t>
  </si>
  <si>
    <t>2025-06-02 22:37:20</t>
  </si>
  <si>
    <t>2025-06-02 22:38:24</t>
  </si>
  <si>
    <t>56bc8857-aaa7-4ba7-8e30-461b4b8cff4f</t>
  </si>
  <si>
    <t>2025-06-02 22:37:50</t>
  </si>
  <si>
    <t>e37a6545-c271-4ce1-bff0-713b936864a5</t>
  </si>
  <si>
    <t>2025-06-02 22:36:39</t>
  </si>
  <si>
    <t>2025-06-02 22:37:14</t>
  </si>
  <si>
    <t>df519ef0-1bf4-4e00-9f3f-40af43be4be7</t>
  </si>
  <si>
    <t>2025-06-02 22:36:29</t>
  </si>
  <si>
    <t>cafa078c-b53f-4057-9433-679efbc0b84b</t>
  </si>
  <si>
    <t>2025-06-02 22:36:20</t>
  </si>
  <si>
    <t>69b92d54-cd38-47bb-b31b-5663ebfc1e3a</t>
  </si>
  <si>
    <t>2025-06-02 22:36:10</t>
  </si>
  <si>
    <t>cf2ed7bf-73ec-4600-9814-79b0f322fec2</t>
  </si>
  <si>
    <t>2025-06-02 22:35:09</t>
  </si>
  <si>
    <t>2025-06-02 22:36:04</t>
  </si>
  <si>
    <t>a42b2686-7a87-4515-81a9-2ace8fd2bf47</t>
  </si>
  <si>
    <t>2025-06-02 22:35:59</t>
  </si>
  <si>
    <t>4ce72c23-83f8-40b5-bf93-581765612d4e</t>
  </si>
  <si>
    <t>2025-06-02 22:35:50</t>
  </si>
  <si>
    <t>07abe5bd-d4f3-4105-bab5-7109c8d60a0e</t>
  </si>
  <si>
    <t>2025-06-02 22:35:00</t>
  </si>
  <si>
    <t>456d82e5-88bd-4bd7-a9a8-c315f8f4fe5d</t>
  </si>
  <si>
    <t>2025-06-02 22:33:50</t>
  </si>
  <si>
    <t>2025-06-02 22:34:54</t>
  </si>
  <si>
    <t>895415c1-8213-4e02-b6ce-811dcbbf528d</t>
  </si>
  <si>
    <t>2025-06-02 22:32:40</t>
  </si>
  <si>
    <t>2025-06-02 22:33:44</t>
  </si>
  <si>
    <t>d1b36e8f-ece2-4db4-81d5-c80618887703</t>
  </si>
  <si>
    <t>2025-06-02 22:31:39</t>
  </si>
  <si>
    <t>2025-06-02 22:32:34</t>
  </si>
  <si>
    <t>c0372f27-c8c7-46af-9da0-7e1636d854cf</t>
  </si>
  <si>
    <t>2025-06-02 22:32:19</t>
  </si>
  <si>
    <t>95c23cda-e56a-48ff-a995-556c97d222c4</t>
  </si>
  <si>
    <t>2025-06-02 22:31:49</t>
  </si>
  <si>
    <t>93c5d9fc-4bbe-429d-93c3-a307d77932b2</t>
  </si>
  <si>
    <t>2025-06-02 22:31:30</t>
  </si>
  <si>
    <t>f13aba55-98ce-4c24-9406-551b427ac17a</t>
  </si>
  <si>
    <t>2025-06-02 22:30:20</t>
  </si>
  <si>
    <t>2025-06-02 22:31:24</t>
  </si>
  <si>
    <t>ef1bf052-453a-468a-88e0-8cbcc1375fce</t>
  </si>
  <si>
    <t>2025-06-02 22:30:39</t>
  </si>
  <si>
    <t>50765850-a12c-44f5-ac98-4875c9bd8784</t>
  </si>
  <si>
    <t>2025-06-02 22:30:59</t>
  </si>
  <si>
    <t>6af5c14f-0bde-4c17-92fb-7a895f52562c</t>
  </si>
  <si>
    <t>2025-06-02 22:29:09</t>
  </si>
  <si>
    <t>2025-06-02 22:30:13</t>
  </si>
  <si>
    <t>fe61fb95-8200-454e-91ab-373bd43640b3</t>
  </si>
  <si>
    <t>2025-06-02 22:27:59</t>
  </si>
  <si>
    <t>2025-06-02 22:29:03</t>
  </si>
  <si>
    <t>27b646a6-90ad-42b7-80e7-7aa8867875cb</t>
  </si>
  <si>
    <t>2025-06-02 22:28:29</t>
  </si>
  <si>
    <t>60f7d485-a442-4828-b88c-5077c485b78b</t>
  </si>
  <si>
    <t>2025-06-02 22:26:50</t>
  </si>
  <si>
    <t>2025-06-02 22:27:53</t>
  </si>
  <si>
    <t>b0323011-a8c0-4f2e-94dc-bfae3a99eae1</t>
  </si>
  <si>
    <t>2025-06-02 22:25:37</t>
  </si>
  <si>
    <t>2025-06-02 22:26:41</t>
  </si>
  <si>
    <t>a89e8c3e-e6cf-4f79-a8f7-04c62eaf6418</t>
  </si>
  <si>
    <t>2025-06-02 22:24:36</t>
  </si>
  <si>
    <t>2025-06-02 22:25:30</t>
  </si>
  <si>
    <t>9bdd3634-ba66-45ec-980c-1c758828a6c9</t>
  </si>
  <si>
    <t>2025-06-02 22:24:27</t>
  </si>
  <si>
    <t>2d3e30ec-466c-41c9-a382-743630f1694d</t>
  </si>
  <si>
    <t>2025-06-02 22:24:46</t>
  </si>
  <si>
    <t>14c1a8c5-ef87-41bf-9f7d-691033f28010</t>
  </si>
  <si>
    <t>2025-06-02 22:24:56</t>
  </si>
  <si>
    <t>f1b30f0c-5328-4240-8d56-e354eab6e17c</t>
  </si>
  <si>
    <t>2025-06-02 22:23:26</t>
  </si>
  <si>
    <t>2025-06-02 22:24:20</t>
  </si>
  <si>
    <t>797950c9-5d71-48a3-a72d-5323ae08909e</t>
  </si>
  <si>
    <t>2025-06-02 22:23:46</t>
  </si>
  <si>
    <t>5b5b3139-9dce-4527-b654-a489a5da22fe</t>
  </si>
  <si>
    <t>2025-06-02 22:23:16</t>
  </si>
  <si>
    <t>2c08eb3c-d29f-4466-87eb-2dac2bcf6741</t>
  </si>
  <si>
    <t>2025-06-02 22:23:36</t>
  </si>
  <si>
    <t>7e34d519-09a2-493d-bc3b-b98fcbf4844c</t>
  </si>
  <si>
    <t>2025-06-02 22:22:16</t>
  </si>
  <si>
    <t>2025-06-02 22:23:10</t>
  </si>
  <si>
    <t>6032d3bc-ffe4-458c-a6c6-ed631c0650b6</t>
  </si>
  <si>
    <t>2025-06-02 22:22:06</t>
  </si>
  <si>
    <t>3accbba3-b3b9-4ecc-8b62-65039bf7c045</t>
  </si>
  <si>
    <t>2025-06-02 22:22:26</t>
  </si>
  <si>
    <t>279e1c0e-83df-4ea5-abaf-0b4f81d47a11</t>
  </si>
  <si>
    <t>2025-06-02 22:22:36</t>
  </si>
  <si>
    <t>90b66513-2fb5-4c41-b3a8-19c891e2ea34</t>
  </si>
  <si>
    <t>2025-06-02 22:20:56</t>
  </si>
  <si>
    <t>2025-06-02 22:22:00</t>
  </si>
  <si>
    <t>8e3f7a43-c81e-4a60-9486-998d30e9524b</t>
  </si>
  <si>
    <t>2025-06-02 22:21:36</t>
  </si>
  <si>
    <t>82c2e3b9-c882-422d-9a5b-9e012be8ef75</t>
  </si>
  <si>
    <t>2025-06-02 22:21:46</t>
  </si>
  <si>
    <t>36024e78-ddbb-4d00-b2b2-55569d65a152</t>
  </si>
  <si>
    <t>2025-06-02 22:21:26</t>
  </si>
  <si>
    <t>613dd256-9e5f-45ba-b673-b8b1662dcd55</t>
  </si>
  <si>
    <t>2025-06-02 22:19:46</t>
  </si>
  <si>
    <t>2025-06-02 22:20:50</t>
  </si>
  <si>
    <t>db5ffadd-5fde-45ef-bbc3-80a3f70785c3</t>
  </si>
  <si>
    <t>2025-06-02 22:18:36</t>
  </si>
  <si>
    <t>2025-06-02 22:19:40</t>
  </si>
  <si>
    <t>9efe4fa5-c60b-457e-8b55-c5ef5a36e7ce</t>
  </si>
  <si>
    <t>2025-06-02 22:18:45</t>
  </si>
  <si>
    <t>532f30dd-9738-49b2-895c-62550256dafb</t>
  </si>
  <si>
    <t>2025-06-02 22:17:26</t>
  </si>
  <si>
    <t>2025-06-02 22:18:30</t>
  </si>
  <si>
    <t>dcf9cafa-cb49-4335-8216-086ec0e6df77</t>
  </si>
  <si>
    <t>2025-06-02 22:16:45</t>
  </si>
  <si>
    <t>2025-06-02 22:17:20</t>
  </si>
  <si>
    <t>c86e0c2d-9a37-42b1-aaa6-0f4dffe206db</t>
  </si>
  <si>
    <t>2025-06-02 22:16:16</t>
  </si>
  <si>
    <t>b52a2dc7-4ff7-4931-84d7-1d0c9a74184a</t>
  </si>
  <si>
    <t>2025-06-02 22:16:35</t>
  </si>
  <si>
    <t>776d81b4-e6a1-4c40-ade0-a5bf7463edf7</t>
  </si>
  <si>
    <t>2025-06-02 22:17:05</t>
  </si>
  <si>
    <t>68b257e6-5364-46a6-82f7-bfe9b579989b</t>
  </si>
  <si>
    <t>2025-06-02 22:15:35</t>
  </si>
  <si>
    <t>2025-06-02 22:16:10</t>
  </si>
  <si>
    <t>3c33393b-e7ed-4ded-bdf7-1d08513d1dfd</t>
  </si>
  <si>
    <t>2025-06-02 22:15:15</t>
  </si>
  <si>
    <t>251f0706-3e7d-4c86-a09d-6c9a5cf674ec</t>
  </si>
  <si>
    <t>2025-06-02 22:15:06</t>
  </si>
  <si>
    <t>1126e706-53c7-4183-9dc6-0ee819b47933</t>
  </si>
  <si>
    <t>2025-06-02 22:15:25</t>
  </si>
  <si>
    <t>e3732cdf-a140-426b-88c4-bba52c412c3d</t>
  </si>
  <si>
    <t>2025-06-02 22:13:56</t>
  </si>
  <si>
    <t>2025-06-02 22:15:00</t>
  </si>
  <si>
    <t>8a145973-e730-4c39-879f-d63c24d7e1f2</t>
  </si>
  <si>
    <t>2025-06-02 22:14:35</t>
  </si>
  <si>
    <t>6026e5ec-6f50-4640-b854-6b6fa9a7c49b</t>
  </si>
  <si>
    <t>2025-06-02 22:14:45</t>
  </si>
  <si>
    <t>48fc8b42-2af3-4286-a3ba-d14fbdeea910</t>
  </si>
  <si>
    <t>2025-06-02 22:14:05</t>
  </si>
  <si>
    <t>e41467fb-6a38-4b10-8b52-c21f9d7a3787</t>
  </si>
  <si>
    <t>2025-06-02 22:13:05</t>
  </si>
  <si>
    <t>2025-06-02 22:13:49</t>
  </si>
  <si>
    <t>91f10cfc-7c54-44e9-9c93-266efa986fc8</t>
  </si>
  <si>
    <t>2025-06-02 22:13:35</t>
  </si>
  <si>
    <t>75c20827-6eda-49e5-86c7-f15db3b27a4c</t>
  </si>
  <si>
    <t>2025-06-02 22:13:25</t>
  </si>
  <si>
    <t>262d0dbc-85eb-4ea3-a623-47499f89d5f2</t>
  </si>
  <si>
    <t>2025-06-02 22:12:45</t>
  </si>
  <si>
    <t>e5d74698-d532-4552-875e-542bba793226</t>
  </si>
  <si>
    <t>2025-06-02 22:11:35</t>
  </si>
  <si>
    <t>2025-06-02 22:12:39</t>
  </si>
  <si>
    <t>de6cacbf-135e-49c0-8b47-256f860a4d00</t>
  </si>
  <si>
    <t>2025-06-02 22:11:45</t>
  </si>
  <si>
    <t>c63c938c-0bc8-4286-98b6-054b480b2dbf</t>
  </si>
  <si>
    <t>2025-06-02 22:12:05</t>
  </si>
  <si>
    <t>5383b49b-463c-4818-bdee-e4ff5db261ce</t>
  </si>
  <si>
    <t>2025-06-02 22:11:55</t>
  </si>
  <si>
    <t>f112773e-d751-4c82-96eb-29fadd5d4459</t>
  </si>
  <si>
    <t>2025-06-02 22:10:45</t>
  </si>
  <si>
    <t>2025-06-02 22:11:29</t>
  </si>
  <si>
    <t>c4ace39a-d0da-4dde-9cd5-105ea3c5d6cc</t>
  </si>
  <si>
    <t>2025-06-02 22:10:25</t>
  </si>
  <si>
    <t>c4851066-2230-406b-9d0e-e4153e4fcd6a</t>
  </si>
  <si>
    <t>2025-06-02 22:10:35</t>
  </si>
  <si>
    <t>28344e93-eda7-418d-84f3-60f90be11120</t>
  </si>
  <si>
    <t>2025-06-02 22:09:15</t>
  </si>
  <si>
    <t>2025-06-02 22:10:19</t>
  </si>
  <si>
    <t>d67255b1-a362-4fc8-937b-f7d7d8529f59</t>
  </si>
  <si>
    <t>2025-06-02 22:08:35</t>
  </si>
  <si>
    <t>2025-06-02 22:09:09</t>
  </si>
  <si>
    <t>cfe8645d-123c-4bdb-a3d6-1ab4ac872f7c</t>
  </si>
  <si>
    <t>2025-06-02 22:08:24</t>
  </si>
  <si>
    <t>9848f552-9fb0-4637-97ad-2fb14c857b47</t>
  </si>
  <si>
    <t>2025-06-02 22:08:05</t>
  </si>
  <si>
    <t>57bc2bd7-e9ca-4794-a04f-0f33eba23a79</t>
  </si>
  <si>
    <t>2025-06-02 22:08:14</t>
  </si>
  <si>
    <t>1db7f1cb-0cad-4268-b10a-80477176545f</t>
  </si>
  <si>
    <t>2025-06-02 22:06:55</t>
  </si>
  <si>
    <t>2025-06-02 22:07:59</t>
  </si>
  <si>
    <t>e4544273-5538-42fd-9a79-ad52cea05958</t>
  </si>
  <si>
    <t>2025-06-02 22:06:24</t>
  </si>
  <si>
    <t>2025-06-02 22:06:48</t>
  </si>
  <si>
    <t>7ca8882d-836d-4fa3-91a1-9f43778a7b0e</t>
  </si>
  <si>
    <t>2025-06-02 22:06:34</t>
  </si>
  <si>
    <t>455c209f-2326-4e57-80bf-1e39656c3ca1</t>
  </si>
  <si>
    <t>2025-06-02 22:05:54</t>
  </si>
  <si>
    <t>1d7b9c3f-d2f4-4ac6-aa2b-1fc4afaa02c3</t>
  </si>
  <si>
    <t>2025-06-02 22:05:45</t>
  </si>
  <si>
    <t>c4867040-1c8e-42ba-8e14-46b84182ba47</t>
  </si>
  <si>
    <t>2025-06-02 22:04:35</t>
  </si>
  <si>
    <t>2025-06-02 22:05:39</t>
  </si>
  <si>
    <t>9b212c15-186e-4963-82b5-937f36ebf227</t>
  </si>
  <si>
    <t>2025-06-02 22:05:14</t>
  </si>
  <si>
    <t>311cc3e0-1d05-4a31-896f-232d1ca802d3</t>
  </si>
  <si>
    <t>2025-06-02 22:04:44</t>
  </si>
  <si>
    <t>d560a980-af82-49e2-beec-a09c10c75097</t>
  </si>
  <si>
    <t>2025-06-02 22:04:04</t>
  </si>
  <si>
    <t>2025-06-02 22:04:29</t>
  </si>
  <si>
    <t>91bfd62e-9095-4183-9e38-6113cfa5b42b</t>
  </si>
  <si>
    <t>2025-06-02 22:03:25</t>
  </si>
  <si>
    <t>5b465f8e-b7f5-4d0b-9250-dc80ce9e7c58</t>
  </si>
  <si>
    <t>2025-06-02 22:04:24</t>
  </si>
  <si>
    <t>ea2996da-7838-4b67-b93b-ef32997a63a7</t>
  </si>
  <si>
    <t>2025-06-02 22:02:14</t>
  </si>
  <si>
    <t>2025-06-02 22:03:19</t>
  </si>
  <si>
    <t>a554a474-ea61-4057-a563-4bf40eecc888</t>
  </si>
  <si>
    <t>2025-06-02 22:02:34</t>
  </si>
  <si>
    <t>2a329d06-b046-42e7-9ed9-30f5cc8c4680</t>
  </si>
  <si>
    <t>2025-06-02 22:02:24</t>
  </si>
  <si>
    <t>608bc4a6-da5c-40c6-89da-2ec0d4f86177</t>
  </si>
  <si>
    <t>2025-06-02 22:01:14</t>
  </si>
  <si>
    <t>2025-06-02 22:02:08</t>
  </si>
  <si>
    <t>59c28ea0-264c-4eae-aada-90dbeb5a01b0</t>
  </si>
  <si>
    <t>2025-06-02 22:01:04</t>
  </si>
  <si>
    <t>b93e4e09-8c5d-42e8-b469-6b3c675eb8b6</t>
  </si>
  <si>
    <t>2025-06-02 22:00:14</t>
  </si>
  <si>
    <t>2025-06-02 22:00:58</t>
  </si>
  <si>
    <t>393b8223-67d1-45fe-a690-7a76a8479b41</t>
  </si>
  <si>
    <t>2025-06-02 21:59:54</t>
  </si>
  <si>
    <t>23d3030c-5a5c-4754-b7dc-2413203ce63d</t>
  </si>
  <si>
    <t>2025-06-02 21:58:44</t>
  </si>
  <si>
    <t>2025-06-02 21:59:48</t>
  </si>
  <si>
    <t>fc5b4479-5e82-486b-b44c-75f8067f87c3</t>
  </si>
  <si>
    <t>2025-06-02 21:57:43</t>
  </si>
  <si>
    <t>2025-06-02 21:58:38</t>
  </si>
  <si>
    <t>6fa5717b-ec60-437a-96df-03ded8143649</t>
  </si>
  <si>
    <t>2025-06-02 21:57:53</t>
  </si>
  <si>
    <t>69b4f25e-614a-4a75-b237-e29bbcf5c300</t>
  </si>
  <si>
    <t>2025-06-02 21:57:34</t>
  </si>
  <si>
    <t>00ee6fe1-872d-430f-8920-b924aa09e07b</t>
  </si>
  <si>
    <t>2025-06-02 21:58:04</t>
  </si>
  <si>
    <t>8db628a5-8102-46c1-aad3-381dfabed4a8</t>
  </si>
  <si>
    <t>2025-06-02 21:57:23</t>
  </si>
  <si>
    <t>2025-06-02 21:57:28</t>
  </si>
  <si>
    <t>2cc50832-b2aa-464d-b821-d21465e32cd9</t>
  </si>
  <si>
    <t>2025-06-02 21:56:24</t>
  </si>
  <si>
    <t>92973bb0-ad89-40e1-92b5-be40434e39a0</t>
  </si>
  <si>
    <t>2025-06-02 21:55:23</t>
  </si>
  <si>
    <t>2025-06-02 21:56:18</t>
  </si>
  <si>
    <t>269fa616-7f84-4a2e-aab3-6156f3144b18</t>
  </si>
  <si>
    <t>2025-06-02 21:55:14</t>
  </si>
  <si>
    <t>5319c9c1-8392-4797-aeb3-1b06e2266834</t>
  </si>
  <si>
    <t>2025-06-02 21:54:04</t>
  </si>
  <si>
    <t>2025-06-02 21:55:08</t>
  </si>
  <si>
    <t>fc621e92-74a9-4d2c-9b50-b692bc243d1f</t>
  </si>
  <si>
    <t>2025-06-02 21:53:23</t>
  </si>
  <si>
    <t>2025-06-02 21:53:57</t>
  </si>
  <si>
    <t>ddb19add-f859-47b2-b985-184fbb6a383d</t>
  </si>
  <si>
    <t>2025-06-02 21:52:53</t>
  </si>
  <si>
    <t>b1d4b7ac-eacb-4863-bd72-9623c2b52000</t>
  </si>
  <si>
    <t>2025-06-02 21:53:33</t>
  </si>
  <si>
    <t>9ce5baf4-df1b-47ea-b9a8-62f4d10d0c35</t>
  </si>
  <si>
    <t>2025-06-02 21:53:03</t>
  </si>
  <si>
    <t>bbb2bb7d-314f-4e6e-840a-0f85fec0182f</t>
  </si>
  <si>
    <t>2025-06-02 21:51:42</t>
  </si>
  <si>
    <t>2025-06-02 21:52:46</t>
  </si>
  <si>
    <t>faad06ec-3bc2-4672-85f3-1af380bb8bc5</t>
  </si>
  <si>
    <t>2025-06-02 21:50:51</t>
  </si>
  <si>
    <t>2025-06-02 21:51:36</t>
  </si>
  <si>
    <t>c7d10aaf-4e62-498f-a2d8-e379bccc2b16</t>
  </si>
  <si>
    <t>2025-06-02 21:50:41</t>
  </si>
  <si>
    <t>73f03901-6836-4ad8-a23a-c287d94dad56</t>
  </si>
  <si>
    <t>2025-06-02 21:50:32</t>
  </si>
  <si>
    <t>66c3111a-ee75-44df-adb5-6365537b708e</t>
  </si>
  <si>
    <t>2025-06-02 21:51:01</t>
  </si>
  <si>
    <t>d0ad5230-f5c6-499e-bec2-8df2f9f69fe1</t>
  </si>
  <si>
    <t>2025-06-02 21:50:01</t>
  </si>
  <si>
    <t>2025-06-02 21:50:25</t>
  </si>
  <si>
    <t>6996d986-9e65-4ae8-8396-fa450eaf2c2f</t>
  </si>
  <si>
    <t>2025-06-02 21:49:22</t>
  </si>
  <si>
    <t>32d5b628-d69d-4ecf-bf68-60be7d820b1f</t>
  </si>
  <si>
    <t>2025-06-02 21:49:31</t>
  </si>
  <si>
    <t>d9831248-f7d9-4675-b5b7-fe6bdc2ac558</t>
  </si>
  <si>
    <t>2025-06-02 21:48:41</t>
  </si>
  <si>
    <t>2025-06-02 21:49:15</t>
  </si>
  <si>
    <t>a3e0390a-d8a7-49eb-aa42-1d424280cbc0</t>
  </si>
  <si>
    <t>2025-06-02 21:48:51</t>
  </si>
  <si>
    <t>7758ca15-06c6-46ce-8820-5ddf53f57cee</t>
  </si>
  <si>
    <t>2025-06-02 21:48:11</t>
  </si>
  <si>
    <t>55ce79aa-074b-4193-b7ed-b5febe8d3268</t>
  </si>
  <si>
    <t>S36</t>
  </si>
  <si>
    <t>2025-06-02 21:48:39</t>
  </si>
  <si>
    <t>ced5d583-4b63-46c3-8f37-b4f855b84efd</t>
  </si>
  <si>
    <t>2025-06-02 21:47:21</t>
  </si>
  <si>
    <t>2025-06-02 21:48:05</t>
  </si>
  <si>
    <t>74e41e2e-5872-4242-a908-4c4851c89ed0</t>
  </si>
  <si>
    <t>2025-06-02 21:47:01</t>
  </si>
  <si>
    <t>58cfd51a-5672-4ccc-8722-b170e1da50fa</t>
  </si>
  <si>
    <t>2025-06-02 21:47:11</t>
  </si>
  <si>
    <t>30e4203d-40ef-401e-a341-b139af64893b</t>
  </si>
  <si>
    <t>2025-06-02 21:47:31</t>
  </si>
  <si>
    <t>96493937-0991-4604-97bb-a522d999de5b</t>
  </si>
  <si>
    <t>2025-06-02 21:45:51</t>
  </si>
  <si>
    <t>2025-06-02 21:46:55</t>
  </si>
  <si>
    <t>8e324a40-2486-4395-a0a7-c5c7e0446b60</t>
  </si>
  <si>
    <t>2025-06-02 21:46:11</t>
  </si>
  <si>
    <t>894831fb-ab09-4996-b761-7a235e5bcb21</t>
  </si>
  <si>
    <t>2025-06-02 21:46:31</t>
  </si>
  <si>
    <t>165d1add-e394-4d7d-8c06-92ec26f26644</t>
  </si>
  <si>
    <t>2025-06-02 21:46:01</t>
  </si>
  <si>
    <t>c28b1f34-2d96-4d88-bc31-775c2b97a8fb</t>
  </si>
  <si>
    <t>2025-06-02 21:44:41</t>
  </si>
  <si>
    <t>2025-06-02 21:45:45</t>
  </si>
  <si>
    <t>5e277104-2df3-45c0-a9dd-d14331f21cb7</t>
  </si>
  <si>
    <t>2025-06-02 21:44:51</t>
  </si>
  <si>
    <t>3f720369-2cca-47a3-a0cd-8ba9a6e7287e</t>
  </si>
  <si>
    <t>2025-06-02 21:45:31</t>
  </si>
  <si>
    <t>eacedb21-409a-4c69-8b61-3a1f265e1c54</t>
  </si>
  <si>
    <t>2025-06-02 21:44:11</t>
  </si>
  <si>
    <t>2025-06-02 21:44:35</t>
  </si>
  <si>
    <t>947d82d4-852a-42e1-9870-6fa6d96ee8b6</t>
  </si>
  <si>
    <t>2025-06-02 21:43:31</t>
  </si>
  <si>
    <t>90456fed-4116-482b-9696-3fca20cb6c37</t>
  </si>
  <si>
    <t>2025-06-02 21:44:01</t>
  </si>
  <si>
    <t>16c654d3-63aa-4811-bef7-2a60723b60bb</t>
  </si>
  <si>
    <t>2025-06-02 21:43:40</t>
  </si>
  <si>
    <t>4380e537-40f7-43d9-a796-a2b86bfed02f</t>
  </si>
  <si>
    <t>2025-06-02 21:42:21</t>
  </si>
  <si>
    <t>2025-06-02 21:43:25</t>
  </si>
  <si>
    <t>2128262b-37fd-41c3-bfb2-959219aeccce</t>
  </si>
  <si>
    <t>2025-06-02 21:42:30</t>
  </si>
  <si>
    <t>d84af5c3-5f3a-4db6-af16-753728aa85cc</t>
  </si>
  <si>
    <t>2025-06-02 21:41:11</t>
  </si>
  <si>
    <t>2025-06-02 21:42:15</t>
  </si>
  <si>
    <t>c6e01a15-d38f-4e3e-9fa6-4b50a29c66f7</t>
  </si>
  <si>
    <t>2025-06-02 21:42:00</t>
  </si>
  <si>
    <t>8aa15f52-de9a-4edf-96db-cebd736d2754</t>
  </si>
  <si>
    <t>2025-06-02 21:40:00</t>
  </si>
  <si>
    <t>2025-06-02 21:41:04</t>
  </si>
  <si>
    <t>91ed5fdf-7fb7-4cd5-a65e-522ce8c0b673</t>
  </si>
  <si>
    <t>2025-06-02 21:39:00</t>
  </si>
  <si>
    <t>2025-06-02 21:39:54</t>
  </si>
  <si>
    <t>5d08516d-da80-4ae3-ac3b-dc5a27b4d5f2</t>
  </si>
  <si>
    <t>2025-06-02 21:38:51</t>
  </si>
  <si>
    <t>f5ea92f2-8066-45a0-b850-e15a36d6d0c6</t>
  </si>
  <si>
    <t>2025-06-02 21:37:41</t>
  </si>
  <si>
    <t>2025-06-02 21:38:45</t>
  </si>
  <si>
    <t>1d4e2799-5fa5-48a9-aa69-e03d53c15cbc</t>
  </si>
  <si>
    <t>2025-06-02 21:38:10</t>
  </si>
  <si>
    <t>fd978eb3-b6fd-4f3b-8fa4-5d2a41af4d25</t>
  </si>
  <si>
    <t>2025-06-02 21:36:30</t>
  </si>
  <si>
    <t>2025-06-02 21:37:34</t>
  </si>
  <si>
    <t>9ffc0280-a792-480c-bcee-966ad2a8e304</t>
  </si>
  <si>
    <t>2025-06-02 21:35:40</t>
  </si>
  <si>
    <t>2025-06-02 21:36:24</t>
  </si>
  <si>
    <t>3ac9e76f-2131-4bc7-af4b-cb131852c998</t>
  </si>
  <si>
    <t>2025-06-02 21:35:20</t>
  </si>
  <si>
    <t>aa556f03-fe4f-4e48-9436-2ec8e9ea2d96</t>
  </si>
  <si>
    <t>2025-06-02 21:34:10</t>
  </si>
  <si>
    <t>2025-06-02 21:35:14</t>
  </si>
  <si>
    <t>d6002a18-20a4-4b9d-9015-7353e40b1695</t>
  </si>
  <si>
    <t>2025-06-02 21:33:09</t>
  </si>
  <si>
    <t>2025-06-02 21:34:04</t>
  </si>
  <si>
    <t>6e28d2ea-6b2d-4252-923e-86db0f7621ff</t>
  </si>
  <si>
    <t>2025-06-02 21:33:40</t>
  </si>
  <si>
    <t>21a11473-cf89-4737-a201-50a832171c75</t>
  </si>
  <si>
    <t>2025-06-02 21:33:00</t>
  </si>
  <si>
    <t>bd07a4a1-d6df-4e38-8c99-1c682b00d366</t>
  </si>
  <si>
    <t>2025-06-02 21:31:50</t>
  </si>
  <si>
    <t>2025-06-02 21:32:54</t>
  </si>
  <si>
    <t>c0971c47-da45-4fcc-99ec-356c6409b6f3</t>
  </si>
  <si>
    <t>2025-06-02 21:30:40</t>
  </si>
  <si>
    <t>2025-06-02 21:31:44</t>
  </si>
  <si>
    <t>e024d65e-80fb-44e8-bc75-5f680f587a2a</t>
  </si>
  <si>
    <t>2025-06-02 21:29:59</t>
  </si>
  <si>
    <t>2025-06-02 21:30:34</t>
  </si>
  <si>
    <t>af959199-8d09-4902-a7ee-174ea3f8a55f</t>
  </si>
  <si>
    <t>2025-06-02 21:29:30</t>
  </si>
  <si>
    <t>965abb92-4ee5-4b45-b477-734998b3a218</t>
  </si>
  <si>
    <t>2025-06-02 21:29:49</t>
  </si>
  <si>
    <t>511572b2-7db9-4855-908f-c347ef694ba2</t>
  </si>
  <si>
    <t>2025-06-02 21:29:39</t>
  </si>
  <si>
    <t>ff51a8ec-192a-4e89-a329-50a2d0c51715</t>
  </si>
  <si>
    <t>2025-06-02 21:28:20</t>
  </si>
  <si>
    <t>2025-06-02 21:29:24</t>
  </si>
  <si>
    <t>a563e65b-2ca9-4eb6-a82c-21db6a0c9341</t>
  </si>
  <si>
    <t>2025-06-02 21:28:49</t>
  </si>
  <si>
    <t>709c1c9b-ff17-4918-98c4-2738121bcd23</t>
  </si>
  <si>
    <t>2025-06-02 21:28:29</t>
  </si>
  <si>
    <t>0090ce61-0a13-4286-8f40-0c888c0771bc</t>
  </si>
  <si>
    <t>2025-06-02 21:28:39</t>
  </si>
  <si>
    <t>484cacf9-bf08-4f7f-a806-735ff7fa937f</t>
  </si>
  <si>
    <t>2025-06-02 21:27:10</t>
  </si>
  <si>
    <t>2025-06-02 21:28:13</t>
  </si>
  <si>
    <t>474b1ea3-7457-47ca-8b2c-2d89360158f5</t>
  </si>
  <si>
    <t>2025-06-02 21:27:29</t>
  </si>
  <si>
    <t>436b382b-b8c7-4aa2-95d5-9af2ceb06cc2</t>
  </si>
  <si>
    <t>2025-06-02 21:27:19</t>
  </si>
  <si>
    <t>f400c210-4a14-4ea7-b9f9-de5471084811</t>
  </si>
  <si>
    <t>2025-06-02 21:26:29</t>
  </si>
  <si>
    <t>2025-06-02 21:27:03</t>
  </si>
  <si>
    <t>d946caec-6cc5-4e41-8c01-3e2a457fbd01</t>
  </si>
  <si>
    <t>2025-06-02 21:26:09</t>
  </si>
  <si>
    <t>b00c2fcc-22ca-4d38-86db-19327173ceeb</t>
  </si>
  <si>
    <t>2025-06-02 21:26:00</t>
  </si>
  <si>
    <t>319ab351-8870-4b8b-9c80-895ba087d069</t>
  </si>
  <si>
    <t>2025-06-02 21:26:39</t>
  </si>
  <si>
    <t>e27370f3-beb3-44fd-a7a4-67e6b400b00a</t>
  </si>
  <si>
    <t>2025-06-02 21:25:29</t>
  </si>
  <si>
    <t>2025-06-02 21:25:54</t>
  </si>
  <si>
    <t>c7ab04f6-6d17-4ab3-afa8-d5414a861992</t>
  </si>
  <si>
    <t>2025-06-02 21:25:09</t>
  </si>
  <si>
    <t>c746c4fe-b539-4f4b-99c5-ae393476c37b</t>
  </si>
  <si>
    <t>2025-06-02 21:24:49</t>
  </si>
  <si>
    <t>c575b948-0f10-4e1a-8d53-b036607f61f7</t>
  </si>
  <si>
    <t>2025-06-02 21:25:19</t>
  </si>
  <si>
    <t>69612183-b3c4-4b42-ac3a-08888adfcc00</t>
  </si>
  <si>
    <t>2025-06-02 21:23:49</t>
  </si>
  <si>
    <t>2025-06-02 21:24:44</t>
  </si>
  <si>
    <t>59cbd846-269d-49cd-be9b-60253ca01bda</t>
  </si>
  <si>
    <t>2025-06-02 21:23:59</t>
  </si>
  <si>
    <t>4612ce33-2694-445b-9834-9fb04549a46e</t>
  </si>
  <si>
    <t>2025-06-02 21:23:39</t>
  </si>
  <si>
    <t>ac3ed0cc-65a3-498a-9708-db10128fcd83</t>
  </si>
  <si>
    <t>2025-06-02 21:22:48</t>
  </si>
  <si>
    <t>2025-06-02 21:23:33</t>
  </si>
  <si>
    <t>3a5c6b14-2718-41d8-831c-60bc50ba5824</t>
  </si>
  <si>
    <t>2025-06-02 21:23:09</t>
  </si>
  <si>
    <t>30b13cee-511f-4bf2-a670-3868272b0063</t>
  </si>
  <si>
    <t>2025-06-02 21:22:29</t>
  </si>
  <si>
    <t>d9d32ff9-e37c-4efd-8b2d-c0038a4600bf</t>
  </si>
  <si>
    <t>2025-06-02 21:21:38</t>
  </si>
  <si>
    <t>2025-06-02 21:22:23</t>
  </si>
  <si>
    <t>629ee1a7-8005-4af3-8452-6af40c980fdc</t>
  </si>
  <si>
    <t>2025-06-02 21:21:19</t>
  </si>
  <si>
    <t>0497b4de-1b4a-4645-8f76-cb2160508f38</t>
  </si>
  <si>
    <t>2025-06-02 21:21:28</t>
  </si>
  <si>
    <t>aacb6951-bddf-4156-8cf4-adf14ae1de50</t>
  </si>
  <si>
    <t>2025-06-02 21:20:09</t>
  </si>
  <si>
    <t>2025-06-02 21:21:13</t>
  </si>
  <si>
    <t>7a376ba3-92d1-4ed7-90d7-46d2c412be6b</t>
  </si>
  <si>
    <t>2025-06-02 21:19:08</t>
  </si>
  <si>
    <t>2025-06-02 21:20:02</t>
  </si>
  <si>
    <t>04e43bfa-bb7f-45cc-85de-0b3182ef50cf</t>
  </si>
  <si>
    <t>2025-06-02 21:18:59</t>
  </si>
  <si>
    <t>358ecf5d-1c65-4bbb-86d9-0afd693010ef</t>
  </si>
  <si>
    <t>2025-06-02 21:17:48</t>
  </si>
  <si>
    <t>2025-06-02 21:18:52</t>
  </si>
  <si>
    <t>01caf90a-e110-44ee-9e5b-4d7157688e7a</t>
  </si>
  <si>
    <t>2025-06-02 21:17:58</t>
  </si>
  <si>
    <t>8d91c66b-9eb1-4384-be57-e4ca709bfec8</t>
  </si>
  <si>
    <t>2025-06-02 21:16:38</t>
  </si>
  <si>
    <t>2025-06-02 21:17:43</t>
  </si>
  <si>
    <t>310f60ae-717a-4aec-b4c7-dcd0e3e5f9de</t>
  </si>
  <si>
    <t>2025-06-02 21:16:48</t>
  </si>
  <si>
    <t>e4a7efe1-6195-4710-99f1-48446d3c8dec</t>
  </si>
  <si>
    <t>2025-06-02 21:15:38</t>
  </si>
  <si>
    <t>2025-06-02 21:16:32</t>
  </si>
  <si>
    <t>b7ab6055-0ec2-4d47-b5fe-f243c12add1b</t>
  </si>
  <si>
    <t>2025-06-02 21:15:48</t>
  </si>
  <si>
    <t>66e84845-b2b7-4e8a-8645-6b466a192ad5</t>
  </si>
  <si>
    <t>2025-06-02 21:15:28</t>
  </si>
  <si>
    <t>be0bb12d-ac56-4226-a79e-055b4811f41b</t>
  </si>
  <si>
    <t>2025-06-02 21:14:16</t>
  </si>
  <si>
    <t>2025-06-02 21:15:20</t>
  </si>
  <si>
    <t>b1ce5636-e902-43ae-bc13-b6f777451522</t>
  </si>
  <si>
    <t>2025-06-02 21:13:06</t>
  </si>
  <si>
    <t>2025-06-02 21:14:11</t>
  </si>
  <si>
    <t>9cbeb318-9aec-4d32-a43b-153686a8586f</t>
  </si>
  <si>
    <t>2025-06-02 21:11:57</t>
  </si>
  <si>
    <t>2025-06-02 21:13:01</t>
  </si>
  <si>
    <t>8dbc5878-fdc5-430b-a6eb-67daa6a034c3</t>
  </si>
  <si>
    <t>2025-06-02 21:12:16</t>
  </si>
  <si>
    <t>183c1031-5657-4b08-bd52-fa3bbe81c8cd</t>
  </si>
  <si>
    <t>2025-06-02 21:12:06</t>
  </si>
  <si>
    <t>f8cdfa2e-dbe8-4ebb-8ea3-4e8d95a32789</t>
  </si>
  <si>
    <t>2025-06-02 21:11:06</t>
  </si>
  <si>
    <t>2025-06-02 21:11:50</t>
  </si>
  <si>
    <t>8fe6f44e-a1af-4e1a-a727-b306d6a4ebfc</t>
  </si>
  <si>
    <t>2025-06-02 21:10:46</t>
  </si>
  <si>
    <t>5f78c797-20af-47be-a949-76824645f7e1</t>
  </si>
  <si>
    <t>2025-06-02 21:09:36</t>
  </si>
  <si>
    <t>2025-06-02 21:10:40</t>
  </si>
  <si>
    <t>0abf5244-6f05-4564-bd09-9120b0df42bc</t>
  </si>
  <si>
    <t>2025-06-02 21:09:56</t>
  </si>
  <si>
    <t>fba626ec-5ef5-47fd-a716-9d3275877d78</t>
  </si>
  <si>
    <t>2025-06-02 21:08:26</t>
  </si>
  <si>
    <t>2025-06-02 21:09:30</t>
  </si>
  <si>
    <t>13af57d8-d5d7-4d4c-9f33-0e23ce5cf3f4</t>
  </si>
  <si>
    <t>2025-06-02 21:08:36</t>
  </si>
  <si>
    <t>f01cc1d5-885f-4e96-9aa4-d4bebad93aa1</t>
  </si>
  <si>
    <t>2025-06-02 21:07:34</t>
  </si>
  <si>
    <t>2025-06-02 21:08:19</t>
  </si>
  <si>
    <t>b1cf933d-4f93-47c3-9220-bb2be932a442</t>
  </si>
  <si>
    <t>2025-06-02 21:07:45</t>
  </si>
  <si>
    <t>750eb363-0ec5-4f4a-9cdf-c99400d14876</t>
  </si>
  <si>
    <t>2025-06-02 21:07:15</t>
  </si>
  <si>
    <t>20ca49aa-dad2-449d-ba29-5bec3b3352b5</t>
  </si>
  <si>
    <t>2025-06-02 21:07:24</t>
  </si>
  <si>
    <t>771ca643-7ad5-4220-9b15-9f65b493470a</t>
  </si>
  <si>
    <t>2025-06-02 21:06:05</t>
  </si>
  <si>
    <t>2025-06-02 21:07:09</t>
  </si>
  <si>
    <t>6e3da450-a417-4091-b1cc-d97d26860ec9</t>
  </si>
  <si>
    <t>2025-06-02 21:06:14</t>
  </si>
  <si>
    <t>5d74d4fa-587c-49f8-b129-fd3301a436de</t>
  </si>
  <si>
    <t>2025-06-02 21:06:24</t>
  </si>
  <si>
    <t>5184d03d-e994-44f3-b898-6e7569957da1</t>
  </si>
  <si>
    <t>2025-06-02 21:05:04</t>
  </si>
  <si>
    <t>2025-06-02 21:05:59</t>
  </si>
  <si>
    <t>3d5c53e5-2dc5-4528-9f05-d9e995ad51cf</t>
  </si>
  <si>
    <t>2025-06-02 21:05:24</t>
  </si>
  <si>
    <t>377a7b21-5016-475c-9f19-ed4399973464</t>
  </si>
  <si>
    <t>2025-06-02 21:04:55</t>
  </si>
  <si>
    <t>118293c8-bdfd-4697-8a39-92094670ba2a</t>
  </si>
  <si>
    <t>2025-06-02 21:05:14</t>
  </si>
  <si>
    <t>f56bb534-59e6-4e97-b1ab-b6029aca241b</t>
  </si>
  <si>
    <t>2025-06-02 21:04:04</t>
  </si>
  <si>
    <t>2025-06-02 21:04:49</t>
  </si>
  <si>
    <t>3b5ca876-a5ad-4a5d-9911-8a2dec9262a1</t>
  </si>
  <si>
    <t>2025-06-02 21:03:54</t>
  </si>
  <si>
    <t>24ad5ae1-160e-456a-bbd7-8244aa7cb502</t>
  </si>
  <si>
    <t>2025-06-02 21:03:45</t>
  </si>
  <si>
    <t>f5088f38-a6e9-4a88-89cb-20a60c0f7bb5</t>
  </si>
  <si>
    <t>2025-06-02 21:03:24</t>
  </si>
  <si>
    <t>2025-06-02 21:03:38</t>
  </si>
  <si>
    <t>b62b482d-f21b-4d76-925e-d2b581d532f6</t>
  </si>
  <si>
    <t>2025-06-02 21:02:44</t>
  </si>
  <si>
    <t>40e6b7c3-de2c-492b-96b6-adebad72d204</t>
  </si>
  <si>
    <t>2025-06-02 21:02:34</t>
  </si>
  <si>
    <t>06998e14-c7b5-4445-8c57-ffcf3feec9ce</t>
  </si>
  <si>
    <t>2025-06-02 21:03:04</t>
  </si>
  <si>
    <t>eb2be3f9-abbb-440b-b0c4-49ac97e1f54d</t>
  </si>
  <si>
    <t>2025-06-02 21:01:25</t>
  </si>
  <si>
    <t>2025-06-02 21:02:28</t>
  </si>
  <si>
    <t>b1789344-48a3-47ae-b436-76b67e152eb1</t>
  </si>
  <si>
    <t>2025-06-02 21:01:44</t>
  </si>
  <si>
    <t>1b0da003-5272-4abe-92bb-928df8d0609c</t>
  </si>
  <si>
    <t>2025-06-02 21:01:54</t>
  </si>
  <si>
    <t>b9bbbd07-633d-48b5-9308-9f810e4b7793</t>
  </si>
  <si>
    <t>2025-06-02 21:00:24</t>
  </si>
  <si>
    <t>2025-06-02 21:01:18</t>
  </si>
  <si>
    <t>8ddf9ef2-ee6c-4622-be40-29095933ec08</t>
  </si>
  <si>
    <t>2025-06-02 21:00:14</t>
  </si>
  <si>
    <t>5a51dab6-8aa8-4a2d-94d8-20651c515dd3</t>
  </si>
  <si>
    <t>2025-06-02 20:59:04</t>
  </si>
  <si>
    <t>2025-06-02 21:00:08</t>
  </si>
  <si>
    <t>0c70dfc7-7628-4f56-962f-78086acc22c2</t>
  </si>
  <si>
    <t>2025-06-02 20:57:54</t>
  </si>
  <si>
    <t>2025-06-02 20:58:58</t>
  </si>
  <si>
    <t>e1492a0e-ca67-4ad8-8f3a-67cb6091a33f</t>
  </si>
  <si>
    <t>2025-06-02 20:57:04</t>
  </si>
  <si>
    <t>2025-06-02 20:57:48</t>
  </si>
  <si>
    <t>c68d12c9-070e-4e4b-8fdf-5ea4895c02d5</t>
  </si>
  <si>
    <t>2025-06-02 20:56:44</t>
  </si>
  <si>
    <t>697d1b77-8fbc-4999-8f99-38daa49dd54f</t>
  </si>
  <si>
    <t>2025-06-02 20:56:04</t>
  </si>
  <si>
    <t>2025-06-02 20:56:38</t>
  </si>
  <si>
    <t>49aaa2b8-6ae2-4dba-af8d-8177f60dd35b</t>
  </si>
  <si>
    <t>2025-06-02 20:55:54</t>
  </si>
  <si>
    <t>053179d4-bc66-4b8a-94bc-8f1da0d44e23</t>
  </si>
  <si>
    <t>2025-06-02 20:55:34</t>
  </si>
  <si>
    <t>9d41e6d0-aa6d-4134-8799-3866923d6a5a</t>
  </si>
  <si>
    <t>2025-06-02 20:54:43</t>
  </si>
  <si>
    <t>2025-06-02 20:55:28</t>
  </si>
  <si>
    <t>5fedec98-7aa6-4b4c-8a6c-03452115a163</t>
  </si>
  <si>
    <t>2025-06-02 20:54:53</t>
  </si>
  <si>
    <t>5d3d11c0-3919-4047-bc29-f2733e142c52</t>
  </si>
  <si>
    <t>2025-06-02 20:54:24</t>
  </si>
  <si>
    <t>7260e990-59a3-494b-9ca3-1c04f39e4f75</t>
  </si>
  <si>
    <t>2025-06-02 20:53:33</t>
  </si>
  <si>
    <t>2025-06-02 20:54:17</t>
  </si>
  <si>
    <t>4baa3db4-4523-42b0-bd6b-188115300a4c</t>
  </si>
  <si>
    <t>2025-06-02 20:53:43</t>
  </si>
  <si>
    <t>3a9cd0e5-4fd0-4248-8a62-30050cc6142b</t>
  </si>
  <si>
    <t>2025-06-02 20:53:23</t>
  </si>
  <si>
    <t>1fda802e-56ae-4a1e-bdf0-34501ca3bb44</t>
  </si>
  <si>
    <t>2025-06-02 20:53:13</t>
  </si>
  <si>
    <t>59c6a139-df4e-4851-9201-2271f8210bdd</t>
  </si>
  <si>
    <t>2025-06-02 20:52:03</t>
  </si>
  <si>
    <t>2025-06-02 20:53:07</t>
  </si>
  <si>
    <t>f6ed4225-8ba3-46b0-9462-0a4f8dba861e</t>
  </si>
  <si>
    <t>2025-06-02 20:50:52</t>
  </si>
  <si>
    <t>2025-06-02 20:51:56</t>
  </si>
  <si>
    <t>c92156bd-b472-4760-8551-7799a0a8917c</t>
  </si>
  <si>
    <t>2025-06-02 20:51:42</t>
  </si>
  <si>
    <t>f1a77510-1737-4b77-b42b-78bee2e6514f</t>
  </si>
  <si>
    <t>2025-06-02 20:49:42</t>
  </si>
  <si>
    <t>2025-06-02 20:50:46</t>
  </si>
  <si>
    <t>b6b0bb03-e7d4-4bdd-8f7e-fb520d72559b</t>
  </si>
  <si>
    <t>2025-06-02 20:48:51</t>
  </si>
  <si>
    <t>2025-06-02 20:49:36</t>
  </si>
  <si>
    <t>867c0b36-cc8d-440e-b753-ed61afd0bcc2</t>
  </si>
  <si>
    <t>2025-06-02 20:49:21</t>
  </si>
  <si>
    <t>80b90f37-918b-43c4-bc06-38721464c04b</t>
  </si>
  <si>
    <t>2025-06-02 20:48:32</t>
  </si>
  <si>
    <t>f91a534b-80ee-48a4-8256-b53ebaa3de03</t>
  </si>
  <si>
    <t>2025-06-02 20:47:31</t>
  </si>
  <si>
    <t>2025-06-02 20:48:25</t>
  </si>
  <si>
    <t>95cd36dc-8082-4026-8514-98b0f614fd23</t>
  </si>
  <si>
    <t>2025-06-02 20:48:01</t>
  </si>
  <si>
    <t>506fb835-aad5-43f7-b025-91f104466f7a</t>
  </si>
  <si>
    <t>2025-06-02 20:48:11</t>
  </si>
  <si>
    <t>205268fa-96a8-442a-8d25-a7b225e5d621</t>
  </si>
  <si>
    <t>2025-06-02 20:47:21</t>
  </si>
  <si>
    <t>f5f75fae-50c1-45d6-b63a-f0833fea5e16</t>
  </si>
  <si>
    <t>2025-06-02 20:46:11</t>
  </si>
  <si>
    <t>2025-06-02 20:47:15</t>
  </si>
  <si>
    <t>f5a2c93d-6955-4b20-87c9-752a37749a58</t>
  </si>
  <si>
    <t>2025-06-02 20:46:21</t>
  </si>
  <si>
    <t>2b2ceeed-c6a4-421e-a209-205c0fa902da</t>
  </si>
  <si>
    <t>2025-06-02 20:45:01</t>
  </si>
  <si>
    <t>2025-06-02 20:46:05</t>
  </si>
  <si>
    <t>eb651cf6-3498-4406-acd5-e1768f1f75d8</t>
  </si>
  <si>
    <t>2025-06-02 20:43:51</t>
  </si>
  <si>
    <t>2025-06-02 20:44:55</t>
  </si>
  <si>
    <t>1eb9ed53-79db-4819-b2c1-32d549df2534</t>
  </si>
  <si>
    <t>2025-06-02 20:42:41</t>
  </si>
  <si>
    <t>2025-06-02 20:43:45</t>
  </si>
  <si>
    <t>356253ef-77a2-4546-82df-ad95cc851404</t>
  </si>
  <si>
    <t>2025-06-02 20:41:31</t>
  </si>
  <si>
    <t>2025-06-02 20:42:35</t>
  </si>
  <si>
    <t>44b56ae0-b4cd-4862-9b7c-1edfc4c31e84</t>
  </si>
  <si>
    <t>2025-06-02 20:40:21</t>
  </si>
  <si>
    <t>2025-06-02 20:41:25</t>
  </si>
  <si>
    <t>280fe383-d904-4573-9f0d-e8826c31f133</t>
  </si>
  <si>
    <t>2025-06-02 20:41:00</t>
  </si>
  <si>
    <t>0469d8f1-1334-4231-adfd-be6e8f455454</t>
  </si>
  <si>
    <t>2025-06-02 20:41:10</t>
  </si>
  <si>
    <t>83d7407b-bc4a-44ab-93c8-516388e25269</t>
  </si>
  <si>
    <t>2025-06-02 20:39:11</t>
  </si>
  <si>
    <t>2025-06-02 20:40:15</t>
  </si>
  <si>
    <t>f8d7ce17-a94a-4e2c-a48b-fadc542fd5f5</t>
  </si>
  <si>
    <t>2025-06-02 20:38:01</t>
  </si>
  <si>
    <t>2025-06-02 20:39:05</t>
  </si>
  <si>
    <t>74650c9b-e01f-48d9-ac0e-1ee72fd7a195</t>
  </si>
  <si>
    <t>2025-06-02 20:38:10</t>
  </si>
  <si>
    <t>19f47f53-d817-4a76-b411-78ed51b87270</t>
  </si>
  <si>
    <t>2025-06-02 20:38:30</t>
  </si>
  <si>
    <t>0dd81142-8f5b-4c31-9e25-ac446c05da8b</t>
  </si>
  <si>
    <t>2025-06-02 20:38:20</t>
  </si>
  <si>
    <t>91d912d6-ec2d-4c6d-9af1-e7231603987b</t>
  </si>
  <si>
    <t>2025-06-02 20:36:50</t>
  </si>
  <si>
    <t>2025-06-02 20:37:54</t>
  </si>
  <si>
    <t>8fad8038-76f1-4941-bdea-42c345d92bed</t>
  </si>
  <si>
    <t>2025-06-02 20:37:00</t>
  </si>
  <si>
    <t>8b6f04f1-4dbe-4f2e-950c-5a870ba66bb0</t>
  </si>
  <si>
    <t>2025-06-02 20:37:40</t>
  </si>
  <si>
    <t>f76c20e1-176d-4bca-98c5-377271d9e23d</t>
  </si>
  <si>
    <t>2025-06-02 20:35:50</t>
  </si>
  <si>
    <t>2025-06-02 20:36:44</t>
  </si>
  <si>
    <t>bfdafbef-d42a-4d2e-98e3-4c11f21b106c</t>
  </si>
  <si>
    <t>2025-06-02 20:35:40</t>
  </si>
  <si>
    <t>bca9341d-73fa-4435-8f33-0b2bc473cf74</t>
  </si>
  <si>
    <t>2025-06-02 20:36:10</t>
  </si>
  <si>
    <t>0857c6f4-099a-4d6e-90f5-4398295d99f8</t>
  </si>
  <si>
    <t>2025-06-02 20:36:20</t>
  </si>
  <si>
    <t>db54ef0a-219d-4a57-bb30-dcdedc87d036</t>
  </si>
  <si>
    <t>2025-06-02 20:35:20</t>
  </si>
  <si>
    <t>2025-06-02 20:35:34</t>
  </si>
  <si>
    <t>d789082d-8563-4365-a151-d1c0237bb44a</t>
  </si>
  <si>
    <t>2025-06-02 20:34:30</t>
  </si>
  <si>
    <t>f152f38d-7c8d-40f0-ab8e-b1ac1bb97b77</t>
  </si>
  <si>
    <t>2025-06-02 20:33:50</t>
  </si>
  <si>
    <t>2025-06-02 20:34:24</t>
  </si>
  <si>
    <t>e5ec322a-fe28-49b5-805e-c209b684d9e3</t>
  </si>
  <si>
    <t>2025-06-02 20:34:10</t>
  </si>
  <si>
    <t>aa7199fd-eeb8-430b-8e10-90ab796ff023</t>
  </si>
  <si>
    <t>2025-06-02 20:33:20</t>
  </si>
  <si>
    <t>95dc5dd4-3f9d-4450-a420-6dd87b72a3f5</t>
  </si>
  <si>
    <t>2025-06-02 20:32:10</t>
  </si>
  <si>
    <t>2025-06-02 20:33:14</t>
  </si>
  <si>
    <t>d42c547e-0f76-4f4b-8ca5-3b7d80e37970</t>
  </si>
  <si>
    <t>2025-06-02 20:31:00</t>
  </si>
  <si>
    <t>2025-06-02 20:32:04</t>
  </si>
  <si>
    <t>9b4266b6-8b78-4359-aa2c-a2d3a21c360d</t>
  </si>
  <si>
    <t>2025-06-02 20:31:09</t>
  </si>
  <si>
    <t>ecd2734e-1abb-4b4d-a260-f7e23dfac3b8</t>
  </si>
  <si>
    <t>2025-06-02 20:30:10</t>
  </si>
  <si>
    <t>2025-06-02 20:30:54</t>
  </si>
  <si>
    <t>7fbb4691-fe0c-4e09-bb6e-509ba4c97a64</t>
  </si>
  <si>
    <t>2025-06-02 20:29:50</t>
  </si>
  <si>
    <t>2834499b-54ae-4650-876d-08954565a730</t>
  </si>
  <si>
    <t>2025-06-02 20:30:20</t>
  </si>
  <si>
    <t>0fd311e3-d71f-4490-8207-4f3714dcbe41</t>
  </si>
  <si>
    <t>2025-06-02 20:30:00</t>
  </si>
  <si>
    <t>c65b2f76-1c73-4840-9271-3c338d022a2f</t>
  </si>
  <si>
    <t>2025-06-02 20:28:40</t>
  </si>
  <si>
    <t>2025-06-02 20:29:44</t>
  </si>
  <si>
    <t>c5311521-3539-4228-9437-213afb243b71</t>
  </si>
  <si>
    <t>2025-06-02 20:28:59</t>
  </si>
  <si>
    <t>9d6e0fbd-c1be-45b2-962a-f550aae277fc</t>
  </si>
  <si>
    <t>2025-06-02 20:29:09</t>
  </si>
  <si>
    <t>5f1ec817-27c1-455c-aee4-dba4dd4e1fc2</t>
  </si>
  <si>
    <t>2025-06-02 20:29:29</t>
  </si>
  <si>
    <t>84901313-136a-4016-84b1-e3c832f4a4d6</t>
  </si>
  <si>
    <t>2025-06-02 20:27:39</t>
  </si>
  <si>
    <t>2025-06-02 20:28:34</t>
  </si>
  <si>
    <t>1cb1136f-2ffa-4f33-a238-98e3bbcb7e04</t>
  </si>
  <si>
    <t>2025-06-02 20:27:30</t>
  </si>
  <si>
    <t>6c95cb86-6aed-4e35-8d80-923c7cedb216</t>
  </si>
  <si>
    <t>2025-06-02 20:26:19</t>
  </si>
  <si>
    <t>2025-06-02 20:27:23</t>
  </si>
  <si>
    <t>e3e6f211-5ccb-4c96-a126-5d5659a64bfd</t>
  </si>
  <si>
    <t>2025-06-02 20:25:09</t>
  </si>
  <si>
    <t>2025-06-02 20:26:13</t>
  </si>
  <si>
    <t>c605b479-13f1-47ef-816d-a02e3afed48f</t>
  </si>
  <si>
    <t>2025-06-02 20:25:59</t>
  </si>
  <si>
    <t>4ba3fdfa-20a6-4db8-a633-4fc6a322e895</t>
  </si>
  <si>
    <t>2025-06-02 20:25:49</t>
  </si>
  <si>
    <t>2e501530-2006-4d2f-85b9-1d4c36a26164</t>
  </si>
  <si>
    <t>2025-06-02 20:25:19</t>
  </si>
  <si>
    <t>d5c3b2ef-cffe-4a34-879a-8203fe10cb2f</t>
  </si>
  <si>
    <t>2025-06-02 20:24:19</t>
  </si>
  <si>
    <t>2025-06-02 20:25:03</t>
  </si>
  <si>
    <t>4da14d3f-16e3-4d14-abf6-ac307a15406c</t>
  </si>
  <si>
    <t>2025-06-02 20:23:59</t>
  </si>
  <si>
    <t>1eb45816-d631-4a02-acf6-31e68ccb74cd</t>
  </si>
  <si>
    <t>2025-06-02 20:24:09</t>
  </si>
  <si>
    <t>ed6f622e-1a8d-4910-953d-8e79f9b61fbe</t>
  </si>
  <si>
    <t>2025-06-02 20:22:49</t>
  </si>
  <si>
    <t>2025-06-02 20:23:53</t>
  </si>
  <si>
    <t>e6ed2535-cfa3-4db4-b395-134a4b5d71af</t>
  </si>
  <si>
    <t>2025-06-02 20:22:59</t>
  </si>
  <si>
    <t>bade53e7-581b-443e-af4b-0028da3c91f5</t>
  </si>
  <si>
    <t>2025-06-02 20:22:19</t>
  </si>
  <si>
    <t>2025-06-02 20:22:43</t>
  </si>
  <si>
    <t>a55dc879-dfab-4d5b-af19-4097521269b5</t>
  </si>
  <si>
    <t>2025-06-02 20:22:08</t>
  </si>
  <si>
    <t>3a340804-7079-4f53-9b80-f253852b63b5</t>
  </si>
  <si>
    <t>2025-06-02 20:21:39</t>
  </si>
  <si>
    <t>a3ccfb90-ad6c-4485-bf50-f67708cf195c</t>
  </si>
  <si>
    <t>2025-06-02 20:20:29</t>
  </si>
  <si>
    <t>2025-06-02 20:21:33</t>
  </si>
  <si>
    <t>327df3c8-d6cd-49ac-b151-8c735d242bfa</t>
  </si>
  <si>
    <t>2025-06-02 20:21:19</t>
  </si>
  <si>
    <t>0f84c734-0353-493b-bd3c-2f3840a298b7</t>
  </si>
  <si>
    <t>2025-06-02 20:21:09</t>
  </si>
  <si>
    <t>dddc2138-076d-45ce-a062-ac2404c01f04</t>
  </si>
  <si>
    <t>2025-06-02 20:19:16</t>
  </si>
  <si>
    <t>2025-06-02 20:20:20</t>
  </si>
  <si>
    <t>8d0b62e1-03d4-4808-b7e2-8ce39c410fa3</t>
  </si>
  <si>
    <t>2025-06-02 20:17:45</t>
  </si>
  <si>
    <t>2025-06-02 20:18:49</t>
  </si>
  <si>
    <t>d4293318-7d5d-42de-9c09-716d568e8d1c</t>
  </si>
  <si>
    <t>2025-06-02 20:16:36</t>
  </si>
  <si>
    <t>2025-06-02 20:17:39</t>
  </si>
  <si>
    <t>ca69f23a-b6bd-43f3-a71a-0f9e93b9a1b8</t>
  </si>
  <si>
    <t>2025-06-02 20:16:45</t>
  </si>
  <si>
    <t>5356d430-1869-4911-bb89-8fe18a06c4c9</t>
  </si>
  <si>
    <t>2025-06-02 20:16:55</t>
  </si>
  <si>
    <t>2e5348d3-0b1d-49e1-8efc-916e45c8e9de</t>
  </si>
  <si>
    <t>2025-06-02 20:17:05</t>
  </si>
  <si>
    <t>8c1107f5-b895-40f6-8c9d-2ba4851eb992</t>
  </si>
  <si>
    <t>2025-06-02 20:15:45</t>
  </si>
  <si>
    <t>2025-06-02 20:16:29</t>
  </si>
  <si>
    <t>630e7194-47f3-42a3-b755-ded581abac1e</t>
  </si>
  <si>
    <t>2025-06-02 20:15:35</t>
  </si>
  <si>
    <t>2b4144cf-d9a8-400c-9c59-692ff8f4841c</t>
  </si>
  <si>
    <t>2025-06-02 20:15:25</t>
  </si>
  <si>
    <t>72791a1f-2ae2-4d61-a1f7-9520a35f8e59</t>
  </si>
  <si>
    <t>2025-06-02 20:14:15</t>
  </si>
  <si>
    <t>2025-06-02 20:15:19</t>
  </si>
  <si>
    <t>eb4118b1-d5d5-4df6-9deb-7af28c5d4948</t>
  </si>
  <si>
    <t>2025-06-02 20:13:05</t>
  </si>
  <si>
    <t>2025-06-02 20:14:09</t>
  </si>
  <si>
    <t>30ecc684-3c04-4b70-83e2-18ac73f13325</t>
  </si>
  <si>
    <t>2025-06-02 20:13:34</t>
  </si>
  <si>
    <t>2748f761-3b55-4bb2-aa7b-db6634b601e6</t>
  </si>
  <si>
    <t>2025-06-02 20:13:14</t>
  </si>
  <si>
    <t>1561b98b-eab8-4051-b6f1-727350deb180</t>
  </si>
  <si>
    <t>2025-06-02 20:13:24</t>
  </si>
  <si>
    <t>4e0b3d2d-3fe9-4420-bb65-de33686be74f</t>
  </si>
  <si>
    <t>2025-06-02 20:11:55</t>
  </si>
  <si>
    <t>2025-06-02 20:12:59</t>
  </si>
  <si>
    <t>9750e496-625d-44cc-9ffe-f5162444f475</t>
  </si>
  <si>
    <t>2025-06-02 20:10:54</t>
  </si>
  <si>
    <t>2025-06-02 20:11:48</t>
  </si>
  <si>
    <t>6c78ea24-2eb5-49f2-bfb7-8cdceb9cca24</t>
  </si>
  <si>
    <t>2025-06-02 20:10:45</t>
  </si>
  <si>
    <t>a1712b21-52e6-484e-b0fc-762b9ae32f46</t>
  </si>
  <si>
    <t>2025-06-02 20:09:34</t>
  </si>
  <si>
    <t>2025-06-02 20:10:38</t>
  </si>
  <si>
    <t>435dd3e2-f50c-4330-82f9-b967cf1ada45</t>
  </si>
  <si>
    <t>2025-06-02 20:10:04</t>
  </si>
  <si>
    <t>b11078a7-dde6-4961-9345-20a89d44d2a8</t>
  </si>
  <si>
    <t>2025-06-02 20:08:25</t>
  </si>
  <si>
    <t>2025-06-02 20:09:28</t>
  </si>
  <si>
    <t>80295b7b-1dc5-4e56-9e58-291ebe1205e9</t>
  </si>
  <si>
    <t>2025-06-02 20:08:34</t>
  </si>
  <si>
    <t>894925df-7f27-42cb-b3a5-beffbd02bb1a</t>
  </si>
  <si>
    <t>2025-06-02 20:07:43</t>
  </si>
  <si>
    <t>2025-06-02 20:08:18</t>
  </si>
  <si>
    <t>5c591314-4a6b-4934-a8e9-f06dad1adf4d</t>
  </si>
  <si>
    <t>2025-06-02 20:07:14</t>
  </si>
  <si>
    <t>080481a0-e51b-4bd9-b349-94e259f9b3ed</t>
  </si>
  <si>
    <t>2025-06-02 20:07:24</t>
  </si>
  <si>
    <t>19a7c68d-55c7-48c9-bf9b-fefda3b6d017</t>
  </si>
  <si>
    <t>2025-06-02 20:06:00</t>
  </si>
  <si>
    <t>2025-06-02 20:07:04</t>
  </si>
  <si>
    <t>a9d529a8-c4b2-46b7-ab88-a51dcfe76de8</t>
  </si>
  <si>
    <t>2025-06-02 20:04:50</t>
  </si>
  <si>
    <t>2025-06-02 20:05:54</t>
  </si>
  <si>
    <t>fb85077d-4857-4f7c-8123-b78dd886a9e5</t>
  </si>
  <si>
    <t>2025-06-02 20:03:40</t>
  </si>
  <si>
    <t>2025-06-02 20:04:44</t>
  </si>
  <si>
    <t>c8cf3fde-fc66-47e9-a2c3-e636910e1453</t>
  </si>
  <si>
    <t>2025-06-02 20:04:39</t>
  </si>
  <si>
    <t>637a3120-628b-4dc2-9cab-0382e9d471cf</t>
  </si>
  <si>
    <t>2025-06-02 20:02:27</t>
  </si>
  <si>
    <t>2025-06-02 20:03:31</t>
  </si>
  <si>
    <t>84d630cd-86e0-47c8-b14b-7f2b59fbd3bb</t>
  </si>
  <si>
    <t>2025-06-02 20:01:27</t>
  </si>
  <si>
    <t>2025-06-02 20:02:21</t>
  </si>
  <si>
    <t>5d8221ca-32c0-4a37-b477-9fc7340fe5ed</t>
  </si>
  <si>
    <t>2025-06-02 20:01:18</t>
  </si>
  <si>
    <t>ff943dc1-3e1f-46a2-8116-70fcc63535b9</t>
  </si>
  <si>
    <t>2025-06-02 19:59:40</t>
  </si>
  <si>
    <t>2025-06-02 20:00:44</t>
  </si>
  <si>
    <t>ae0047ea-dce3-4ee3-9d78-4509a6b47e05</t>
  </si>
  <si>
    <t>2025-06-02 19:59:59</t>
  </si>
  <si>
    <t>1e0e9ace-c3b9-4c23-9085-eb2ce2072c81</t>
  </si>
  <si>
    <t>2025-06-02 19:59:49</t>
  </si>
  <si>
    <t>ef8ce846-18bf-4dc2-84d2-f2dcbf28f4c7</t>
  </si>
  <si>
    <t>2025-06-02 19:58:30</t>
  </si>
  <si>
    <t>2025-06-02 19:59:34</t>
  </si>
  <si>
    <t>e01f836e-07d1-4046-adb3-d7585403d091</t>
  </si>
  <si>
    <t>2025-06-02 19:57:19</t>
  </si>
  <si>
    <t>2025-06-02 19:58:14</t>
  </si>
  <si>
    <t>ad1595cc-78a4-4745-8878-2394c8493b21</t>
  </si>
  <si>
    <t>2025-06-02 19:57:39</t>
  </si>
  <si>
    <t>31125a42-41b6-4120-bdc6-8d1a83a9155a</t>
  </si>
  <si>
    <t>2025-06-02 19:57:09</t>
  </si>
  <si>
    <t>145e614b-bda8-43ad-b740-b4cff692e93f</t>
  </si>
  <si>
    <t>2025-06-02 19:57:29</t>
  </si>
  <si>
    <t>8a428eae-2f7f-43d1-a2a3-44e896827737</t>
  </si>
  <si>
    <t>2025-06-02 19:56:00</t>
  </si>
  <si>
    <t>2025-06-02 19:57:03</t>
  </si>
  <si>
    <t>48cc0e90-f8fa-4780-848b-2fd53b4701e7</t>
  </si>
  <si>
    <t>2025-06-02 19:56:19</t>
  </si>
  <si>
    <t>ce201ba0-2ae4-456f-a37f-fc29c75efdf5</t>
  </si>
  <si>
    <t>2025-06-02 19:54:50</t>
  </si>
  <si>
    <t>2025-06-02 19:55:53</t>
  </si>
  <si>
    <t>798485e5-1484-46e7-8c99-430eaa6088bc</t>
  </si>
  <si>
    <t>2025-06-02 19:53:35</t>
  </si>
  <si>
    <t>2025-06-02 19:54:39</t>
  </si>
  <si>
    <t>41c03af2-1e41-400b-9ef9-16b7db0502ed</t>
  </si>
  <si>
    <t>2025-06-02 19:53:04</t>
  </si>
  <si>
    <t>2025-06-02 19:53:29</t>
  </si>
  <si>
    <t>320dac95-355c-4a5f-896f-9a0908df3eeb</t>
  </si>
  <si>
    <t>2025-06-02 19:52:25</t>
  </si>
  <si>
    <t>162860f1-100f-4fca-965f-55a5dfe0a99a</t>
  </si>
  <si>
    <t>2025-06-02 19:53:14</t>
  </si>
  <si>
    <t>0f851fa6-8792-4d88-9dbd-808ecd86c184</t>
  </si>
  <si>
    <t>2025-06-02 19:52:54</t>
  </si>
  <si>
    <t>eaa7e344-c71e-4dd5-9911-25b3a6c346bb</t>
  </si>
  <si>
    <t>2025-06-02 19:51:15</t>
  </si>
  <si>
    <t>2025-06-02 19:52:19</t>
  </si>
  <si>
    <t>de1dad64-91bc-48ff-a705-886422ebc169</t>
  </si>
  <si>
    <t>2025-06-02 19:51:34</t>
  </si>
  <si>
    <t>5364eefe-3cde-40f0-880c-9d4e3fece61e</t>
  </si>
  <si>
    <t>2025-06-02 19:51:24</t>
  </si>
  <si>
    <t>d4e00073-5908-465c-8357-c95e96fcf811</t>
  </si>
  <si>
    <t>2025-06-02 19:50:05</t>
  </si>
  <si>
    <t>2025-06-02 19:51:09</t>
  </si>
  <si>
    <t>9a3cedaa-6216-418c-9375-177e5f9a6769</t>
  </si>
  <si>
    <t>2025-06-02 19:48:51</t>
  </si>
  <si>
    <t>2025-06-02 19:49:55</t>
  </si>
  <si>
    <t>2400504e-bc30-46a0-a0df-422828e28443</t>
  </si>
  <si>
    <t>2025-06-02 19:49:00</t>
  </si>
  <si>
    <t>ce79d883-76a1-4c31-bab8-32648ffcb971</t>
  </si>
  <si>
    <t>2025-06-02 19:47:50</t>
  </si>
  <si>
    <t>2025-06-02 19:48:45</t>
  </si>
  <si>
    <t>b8a9c66e-0829-44f9-8046-805cf1f02655</t>
  </si>
  <si>
    <t>2025-06-02 19:47:41</t>
  </si>
  <si>
    <t>72a82f8e-9ccd-4525-9682-6f4a91e076ee</t>
  </si>
  <si>
    <t>2025-06-02 19:48:01</t>
  </si>
  <si>
    <t>b8c79086-4b6e-49cd-bddb-790164be3d85</t>
  </si>
  <si>
    <t>2025-06-02 19:46:31</t>
  </si>
  <si>
    <t>2025-06-02 19:47:34</t>
  </si>
  <si>
    <t>078787f8-5a00-4f2d-8c77-12a044351758</t>
  </si>
  <si>
    <t>2025-06-02 19:45:21</t>
  </si>
  <si>
    <t>2025-06-02 19:46:24</t>
  </si>
  <si>
    <t>c02cf790-14f4-4120-ba79-db08bfb43309</t>
  </si>
  <si>
    <t>2025-06-02 19:44:50</t>
  </si>
  <si>
    <t>2025-06-02 19:45:14</t>
  </si>
  <si>
    <t>451cb81e-37c4-4bc0-b6b4-884a9d62deab</t>
  </si>
  <si>
    <t>2025-06-02 19:44:11</t>
  </si>
  <si>
    <t>40c95c1a-aaa0-4301-9f1e-6d8ecde85a9f</t>
  </si>
  <si>
    <t>2025-06-02 19:44:40</t>
  </si>
  <si>
    <t>3e30f762-19bb-4db2-8a6c-9b88b93398b7</t>
  </si>
  <si>
    <t>2025-06-02 19:44:20</t>
  </si>
  <si>
    <t>dbfbee41-f76c-4ef6-b825-da971b08766c</t>
  </si>
  <si>
    <t>2025-06-02 19:43:50</t>
  </si>
  <si>
    <t>2025-06-02 19:44:04</t>
  </si>
  <si>
    <t>290403e4-5d46-4db6-b778-6c07458d7f0d</t>
  </si>
  <si>
    <t>2025-06-02 19:43:40</t>
  </si>
  <si>
    <t>1e91fa53-e51b-4da7-b3b7-2285de1a767b</t>
  </si>
  <si>
    <t>2025-06-02 19:43:00</t>
  </si>
  <si>
    <t>1d458bcd-7eef-43a4-900a-c4681b38b91a</t>
  </si>
  <si>
    <t>2025-06-02 19:43:30</t>
  </si>
  <si>
    <t>eced9fd4-e866-4758-abfc-c596734a3ea3</t>
  </si>
  <si>
    <t>2025-06-02 19:42:00</t>
  </si>
  <si>
    <t>2025-06-02 19:42:54</t>
  </si>
  <si>
    <t>9d0feee4-89c2-429e-9243-c480c07a3650</t>
  </si>
  <si>
    <t>2025-06-02 19:41:50</t>
  </si>
  <si>
    <t>5a28c22a-1020-495d-8850-7bb0cfd3007d</t>
  </si>
  <si>
    <t>2025-06-02 19:42:10</t>
  </si>
  <si>
    <t>55432ff0-0e02-40ba-afd4-8e3d9b006d6c</t>
  </si>
  <si>
    <t>2025-06-02 19:30:03</t>
  </si>
  <si>
    <t>2025-06-02 19:30:25</t>
  </si>
  <si>
    <t>d3b66db0-25f5-484f-bc66-3d5350f421ab</t>
  </si>
  <si>
    <t>2025-06-02 19:28:21</t>
  </si>
  <si>
    <t>2025-06-02 19:29:25</t>
  </si>
  <si>
    <t>e34b8b52-5f42-45f6-8b84-17e1ffde0684</t>
  </si>
  <si>
    <t>2025-06-02 19:27:11</t>
  </si>
  <si>
    <t>2025-06-02 19:28:15</t>
  </si>
  <si>
    <t>48abd19b-1d46-4c28-9cfa-5bbe2dbe812c</t>
  </si>
  <si>
    <t>2025-06-02 19:27:20</t>
  </si>
  <si>
    <t>000acdf1-d3c3-496f-a49d-2bd261b8e6c3</t>
  </si>
  <si>
    <t>2025-06-02 19:26:01</t>
  </si>
  <si>
    <t>2025-06-02 19:27:04</t>
  </si>
  <si>
    <t>e70a1f41-0838-4085-9714-b04636e58248</t>
  </si>
  <si>
    <t>2025-06-02 19:24:51</t>
  </si>
  <si>
    <t>2025-06-02 19:25:55</t>
  </si>
  <si>
    <t>d7b4f5dd-cecc-452a-911a-8375d080b20b</t>
  </si>
  <si>
    <t>2025-06-02 19:25:00</t>
  </si>
  <si>
    <t>704a3aea-a43c-4ae1-91c4-8b608ce1ca9b</t>
  </si>
  <si>
    <t>2025-06-02 19:25:10</t>
  </si>
  <si>
    <t>1b453e96-7868-4a5f-8562-3b962566d7fb</t>
  </si>
  <si>
    <t>2025-06-02 19:25:20</t>
  </si>
  <si>
    <t>6f11986c-f89e-411f-b7d6-c28bdb459b9f</t>
  </si>
  <si>
    <t>2025-06-02 19:23:41</t>
  </si>
  <si>
    <t>2025-06-02 19:24:45</t>
  </si>
  <si>
    <t>a876473d-cb1b-4b05-97e1-4694a7798d41</t>
  </si>
  <si>
    <t>2025-06-02 19:23:00</t>
  </si>
  <si>
    <t>2025-06-02 19:23:34</t>
  </si>
  <si>
    <t>a665f117-27af-4728-9aa0-3065a4691d2b</t>
  </si>
  <si>
    <t>2025-06-02 19:22:30</t>
  </si>
  <si>
    <t>576eecf9-d2db-44fb-9e8b-5d6b1314e924</t>
  </si>
  <si>
    <t>2025-06-02 19:22:39</t>
  </si>
  <si>
    <t>515a9ec6-8950-4ede-b8f1-1da2d18c8fe4</t>
  </si>
  <si>
    <t>2025-06-02 19:23:10</t>
  </si>
  <si>
    <t>caef47bc-5b6f-4c97-ae53-a6877fbeb837</t>
  </si>
  <si>
    <t>2025-06-02 19:21:20</t>
  </si>
  <si>
    <t>2025-06-02 19:22:24</t>
  </si>
  <si>
    <t>a23c4819-48e5-48ef-807a-3f6271adb7eb</t>
  </si>
  <si>
    <t>2025-06-02 19:21:39</t>
  </si>
  <si>
    <t>80639266-4b8f-4fa6-ada1-8b25e2a78f5b</t>
  </si>
  <si>
    <t>2025-06-02 19:20:29</t>
  </si>
  <si>
    <t>2025-06-02 19:21:14</t>
  </si>
  <si>
    <t>4f48becf-6fb8-4256-9e1c-f542a1bd1e6b</t>
  </si>
  <si>
    <t>2025-06-02 19:20:19</t>
  </si>
  <si>
    <t>0c40ddf9-d299-49f8-b53f-649bee4e66bc</t>
  </si>
  <si>
    <t>2025-06-02 19:20:10</t>
  </si>
  <si>
    <t>0501b827-0f24-402d-83c6-b4fafd539cc2</t>
  </si>
  <si>
    <t>2025-06-02 19:20:39</t>
  </si>
  <si>
    <t>e7070628-932a-45e6-be44-1af2d00c6428</t>
  </si>
  <si>
    <t>2025-06-02 19:19:29</t>
  </si>
  <si>
    <t>2025-06-02 19:20:04</t>
  </si>
  <si>
    <t>9d886d99-d2f5-4173-a999-a3984b2ed2fe</t>
  </si>
  <si>
    <t>2025-06-02 19:19:00</t>
  </si>
  <si>
    <t>6df81fc9-2d0f-43e1-9564-0d0030815c73</t>
  </si>
  <si>
    <t>2025-06-02 19:19:19</t>
  </si>
  <si>
    <t>3a1b632b-6a2e-474f-84f6-41e138a02f45</t>
  </si>
  <si>
    <t>2025-06-02 19:19:09</t>
  </si>
  <si>
    <t>1ff4ad2f-f70b-46f8-9882-f94558c4304f</t>
  </si>
  <si>
    <t>2025-06-02 19:17:50</t>
  </si>
  <si>
    <t>2025-06-02 19:18:54</t>
  </si>
  <si>
    <t>e9b46f86-8d27-4a30-ba90-8568c3452783</t>
  </si>
  <si>
    <t>2025-06-02 19:17:09</t>
  </si>
  <si>
    <t>2025-06-02 19:17:43</t>
  </si>
  <si>
    <t>de5ac698-f3b9-4652-b98b-1cbee62b4a74</t>
  </si>
  <si>
    <t>2025-06-02 19:16:59</t>
  </si>
  <si>
    <t>c5c012de-8e2d-4f3a-875b-4de975f12fea</t>
  </si>
  <si>
    <t>2025-06-02 19:16:39</t>
  </si>
  <si>
    <t>104fb4a9-ea09-4df8-9c2d-f9ff26e57a2f</t>
  </si>
  <si>
    <t>2025-06-02 19:16:49</t>
  </si>
  <si>
    <t>db184e1d-1e05-4aee-b3c8-5866a48d589d</t>
  </si>
  <si>
    <t>2025-06-02 19:15:39</t>
  </si>
  <si>
    <t>2025-06-02 19:16:33</t>
  </si>
  <si>
    <t>65555654-91fc-4e9d-8cf8-9e6f42c8cd28</t>
  </si>
  <si>
    <t>2025-06-02 19:16:19</t>
  </si>
  <si>
    <t>1d5f9577-9fe6-4f69-a9dc-ce733169446a</t>
  </si>
  <si>
    <t>2025-06-02 19:15:29</t>
  </si>
  <si>
    <t>8a91a78c-87e8-4862-93fb-f5e07d7d2f47</t>
  </si>
  <si>
    <t>2025-06-02 19:15:09</t>
  </si>
  <si>
    <t>2025-06-02 19:15:23</t>
  </si>
  <si>
    <t>6b711306-580b-4b2e-b454-72d9bbf85f9f</t>
  </si>
  <si>
    <t>2025-06-02 19:14:19</t>
  </si>
  <si>
    <t>62c10f71-2901-4f3c-930f-e00a92f91870</t>
  </si>
  <si>
    <t>2025-06-02 19:13:28</t>
  </si>
  <si>
    <t>2025-06-02 19:14:13</t>
  </si>
  <si>
    <t>52e0717c-c789-4519-b56e-cc5630a36941</t>
  </si>
  <si>
    <t>2025-06-02 19:13:18</t>
  </si>
  <si>
    <t>2e4e8c2f-b930-4717-95d1-87efd41df49f</t>
  </si>
  <si>
    <t>2025-06-02 19:13:48</t>
  </si>
  <si>
    <t>0a69fc98-7def-45d6-bdd3-aa12db05a305</t>
  </si>
  <si>
    <t>2025-06-02 19:13:09</t>
  </si>
  <si>
    <t>fa7fd2ab-8979-4c5c-9d99-42374061f24e</t>
  </si>
  <si>
    <t>2025-06-02 19:11:57</t>
  </si>
  <si>
    <t>2025-06-02 19:13:01</t>
  </si>
  <si>
    <t>7361d48e-5440-4d59-9c8b-7b9ba163ac98</t>
  </si>
  <si>
    <t>2025-06-02 19:12:06</t>
  </si>
  <si>
    <t>3b883363-3b26-44c8-8896-c4e20fb1f6ab</t>
  </si>
  <si>
    <t>2025-06-02 19:12:27</t>
  </si>
  <si>
    <t>aa3e1dd1-8606-41ca-8773-ac2651f13090</t>
  </si>
  <si>
    <t>2025-06-02 19:10:47</t>
  </si>
  <si>
    <t>2025-06-02 19:11:51</t>
  </si>
  <si>
    <t>8571ddf3-d5d0-4d7f-8604-8663516b85cd</t>
  </si>
  <si>
    <t>2025-06-02 19:09:36</t>
  </si>
  <si>
    <t>2025-06-02 19:10:40</t>
  </si>
  <si>
    <t>d3a1c9ee-6837-455c-af2c-dbf960eaff53</t>
  </si>
  <si>
    <t>2025-06-02 19:08:26</t>
  </si>
  <si>
    <t>2025-06-02 19:09:30</t>
  </si>
  <si>
    <t>816134b3-b527-4b8f-a932-a9ca4a48a3fa</t>
  </si>
  <si>
    <t>2025-06-02 19:08:46</t>
  </si>
  <si>
    <t>30fcbafe-d678-4254-a705-f9c138b887f1</t>
  </si>
  <si>
    <t>2025-06-02 19:09:06</t>
  </si>
  <si>
    <t>12548455-f30d-4590-87ed-666a9ac09715</t>
  </si>
  <si>
    <t>2025-06-02 19:08:36</t>
  </si>
  <si>
    <t>ad4ca993-4f10-43e6-a868-3b6d8a7e9528</t>
  </si>
  <si>
    <t>2025-06-02 19:07:16</t>
  </si>
  <si>
    <t>2025-06-02 19:08:20</t>
  </si>
  <si>
    <t>07d1ed23-28a7-4ee8-8251-1eb9902ab427</t>
  </si>
  <si>
    <t>2025-06-02 19:07:26</t>
  </si>
  <si>
    <t>482e3c78-e6c3-47bd-8ea6-fb70b56e9754</t>
  </si>
  <si>
    <t>2025-06-02 19:06:01</t>
  </si>
  <si>
    <t>2025-06-02 19:07:05</t>
  </si>
  <si>
    <t>f1ba0a5a-c6a8-48f8-acda-145bd01a0ffa</t>
  </si>
  <si>
    <t>2025-06-02 19:04:51</t>
  </si>
  <si>
    <t>2025-06-02 19:05:54</t>
  </si>
  <si>
    <t>ca4ef299-71fe-45b8-b278-d47b57ab1641</t>
  </si>
  <si>
    <t>2025-06-02 19:03:41</t>
  </si>
  <si>
    <t>2025-06-02 19:04:45</t>
  </si>
  <si>
    <t>96e444e7-20d7-446b-bd06-306a7797b1d5</t>
  </si>
  <si>
    <t>2025-06-02 19:04:30</t>
  </si>
  <si>
    <t>2859d15c-e810-4a3e-98bf-f7f3d806b11b</t>
  </si>
  <si>
    <t>2025-06-02 19:03:50</t>
  </si>
  <si>
    <t>f0110d53-63e7-4018-9012-c8f4e0a9c3d9</t>
  </si>
  <si>
    <t>2025-06-02 19:02:31</t>
  </si>
  <si>
    <t>2025-06-02 19:03:35</t>
  </si>
  <si>
    <t>ac6356f2-6dcf-4d9b-8333-7abc583c733d</t>
  </si>
  <si>
    <t>2025-06-02 19:03:10</t>
  </si>
  <si>
    <t>49b48d1e-b849-491e-8807-0d84a5fb3829</t>
  </si>
  <si>
    <t>2025-06-02 19:03:00</t>
  </si>
  <si>
    <t>2d46ed2f-00dc-47cf-8290-4918c92b03e9</t>
  </si>
  <si>
    <t>2025-06-02 19:02:40</t>
  </si>
  <si>
    <t>5477448b-7123-4347-8233-0e2dba3a8f2a</t>
  </si>
  <si>
    <t>2025-06-02 19:01:20</t>
  </si>
  <si>
    <t>2025-06-02 19:02:24</t>
  </si>
  <si>
    <t>d5acac9e-703c-4732-8403-57577ab1a6eb</t>
  </si>
  <si>
    <t>2025-06-02 19:00:40</t>
  </si>
  <si>
    <t>2025-06-02 19:01:14</t>
  </si>
  <si>
    <t>cb8e3112-c366-415a-837d-ffd275e67c64</t>
  </si>
  <si>
    <t>2025-06-02 19:00:30</t>
  </si>
  <si>
    <t>b803a9c5-692b-4558-a35a-36365e46006d</t>
  </si>
  <si>
    <t>2025-06-02 19:00:10</t>
  </si>
  <si>
    <t>f3663c24-fd75-42aa-b44d-5239bdfce49e</t>
  </si>
  <si>
    <t>2025-06-02 18:59:30</t>
  </si>
  <si>
    <t>2025-06-02 19:00:04</t>
  </si>
  <si>
    <t>de51ed37-0651-48e5-8ce2-32afc60a4b73</t>
  </si>
  <si>
    <t>2025-06-02 18:59:00</t>
  </si>
  <si>
    <t>921bc1ba-87cf-42c5-ac76-95e0c631fc50</t>
  </si>
  <si>
    <t>2025-06-02 18:59:40</t>
  </si>
  <si>
    <t>79e02eea-7889-4865-bb32-df462277c675</t>
  </si>
  <si>
    <t>2025-06-02 18:59:20</t>
  </si>
  <si>
    <t>ae334941-5b61-4963-88ab-a96f6d60095e</t>
  </si>
  <si>
    <t>2025-06-02 18:57:50</t>
  </si>
  <si>
    <t>2025-06-02 18:58:54</t>
  </si>
  <si>
    <t>75504325-7ff6-4775-88c1-5d8ba933650f</t>
  </si>
  <si>
    <t>2025-06-02 18:56:40</t>
  </si>
  <si>
    <t>2025-06-02 18:57:44</t>
  </si>
  <si>
    <t>5f58353c-14cb-42bd-94a9-e694801dffe1</t>
  </si>
  <si>
    <t>2025-06-02 18:55:30</t>
  </si>
  <si>
    <t>2025-06-02 18:56:34</t>
  </si>
  <si>
    <t>d2104f12-0d24-461b-a601-7c71a8cdc4c1</t>
  </si>
  <si>
    <t>2025-06-02 18:54:39</t>
  </si>
  <si>
    <t>2025-06-02 18:55:24</t>
  </si>
  <si>
    <t>cfcd2eda-2ed7-4d60-9728-c811ef9f3997</t>
  </si>
  <si>
    <t>2025-06-02 18:54:29</t>
  </si>
  <si>
    <t>49489701-0971-4b63-a376-d9ba0a16b1ab</t>
  </si>
  <si>
    <t>2025-06-02 18:54:20</t>
  </si>
  <si>
    <t>ef8aec4c-88a1-4fbb-80b7-a451411bf7ee</t>
  </si>
  <si>
    <t>2025-06-02 18:53:10</t>
  </si>
  <si>
    <t>2025-06-02 18:54:14</t>
  </si>
  <si>
    <t>e6fa5f6b-f610-4d7a-921d-7832de95c85a</t>
  </si>
  <si>
    <t>2025-06-02 18:54:09</t>
  </si>
  <si>
    <t>90090e23-9d14-4069-a407-286ac4d2711e</t>
  </si>
  <si>
    <t>2025-06-02 18:53:49</t>
  </si>
  <si>
    <t>e2e8f408-8ca3-413a-b679-f5cb41e7a8eb</t>
  </si>
  <si>
    <t>2025-06-02 18:52:29</t>
  </si>
  <si>
    <t>2025-06-02 18:53:04</t>
  </si>
  <si>
    <t>acbd9572-d985-467a-8664-73b67ec099e7</t>
  </si>
  <si>
    <t>2025-06-02 18:51:59</t>
  </si>
  <si>
    <t>6aa0f708-7075-4fe2-a3aa-5df21f18c4a2</t>
  </si>
  <si>
    <t>2025-06-02 18:50:50</t>
  </si>
  <si>
    <t>2025-06-02 18:51:54</t>
  </si>
  <si>
    <t>7a0bb8b7-2b18-46ab-b687-15a82d8bc19b</t>
  </si>
  <si>
    <t>2025-06-02 18:49:40</t>
  </si>
  <si>
    <t>2025-06-02 18:50:43</t>
  </si>
  <si>
    <t>ce7a6507-74b4-4369-9ddf-0a20b0147811</t>
  </si>
  <si>
    <t>2025-06-02 18:49:09</t>
  </si>
  <si>
    <t>2025-06-02 18:49:33</t>
  </si>
  <si>
    <t>b876e275-e4e6-4c4e-9ff1-6fa23c204682</t>
  </si>
  <si>
    <t>2025-06-02 18:48:29</t>
  </si>
  <si>
    <t>9046d850-15a5-4ba2-b524-d17feed14442</t>
  </si>
  <si>
    <t>2025-06-02 18:48:59</t>
  </si>
  <si>
    <t>dd61ae51-6d9f-4da4-83ac-7cec59714d62</t>
  </si>
  <si>
    <t>2025-06-02 18:47:29</t>
  </si>
  <si>
    <t>2025-06-02 18:48:23</t>
  </si>
  <si>
    <t>9cec987a-45f8-4fb3-a25b-ca69cc3a983a</t>
  </si>
  <si>
    <t>2025-06-02 18:47:19</t>
  </si>
  <si>
    <t>092972ed-d822-44cb-97f5-5047cd628d86</t>
  </si>
  <si>
    <t>2025-06-02 18:47:39</t>
  </si>
  <si>
    <t>ff719e04-fc9d-4a30-94bb-f9458d9a4bbc</t>
  </si>
  <si>
    <t>2025-06-02 18:46:09</t>
  </si>
  <si>
    <t>2025-06-02 18:47:13</t>
  </si>
  <si>
    <t>fc5b1f4e-df32-44f1-8810-754d52100acb</t>
  </si>
  <si>
    <t>2025-06-02 18:46:59</t>
  </si>
  <si>
    <t>783d85b0-3e8c-4fff-bc5b-4beeff61c545</t>
  </si>
  <si>
    <t>2025-06-02 18:46:18</t>
  </si>
  <si>
    <t>bde18235-f411-4e51-be9a-fbd0845a6b0a</t>
  </si>
  <si>
    <t>2025-06-02 18:45:29</t>
  </si>
  <si>
    <t>2025-06-02 18:46:03</t>
  </si>
  <si>
    <t>515ac488-7259-4c57-9258-adb1dca30d89</t>
  </si>
  <si>
    <t>2025-06-02 18:44:59</t>
  </si>
  <si>
    <t>49295d44-a2fb-454f-a566-cf7dfd1aa6bd</t>
  </si>
  <si>
    <t>2025-06-02 18:45:18</t>
  </si>
  <si>
    <t>efd19918-9bb2-4313-8155-efac3ea08ea8</t>
  </si>
  <si>
    <t>2025-06-02 18:44:08</t>
  </si>
  <si>
    <t>2025-06-02 18:44:53</t>
  </si>
  <si>
    <t>c6dbe7bb-7636-43ba-ba92-d8df173459ee</t>
  </si>
  <si>
    <t>2025-06-02 18:43:49</t>
  </si>
  <si>
    <t>5ff94c02-5e81-4c87-a2b3-7cd812b62812</t>
  </si>
  <si>
    <t>2025-06-02 18:43:58</t>
  </si>
  <si>
    <t>ee0a0bcf-8efc-4692-8d67-90c332b773d0</t>
  </si>
  <si>
    <t>2025-06-02 18:42:58</t>
  </si>
  <si>
    <t>2025-06-02 18:43:43</t>
  </si>
  <si>
    <t>891ce7e1-63a3-442e-bc9f-1e9441ed22ca</t>
  </si>
  <si>
    <t>2025-06-02 18:43:18</t>
  </si>
  <si>
    <t>88641e09-6a8f-4bd4-ba08-03484905cb28</t>
  </si>
  <si>
    <t>2025-06-02 18:42:39</t>
  </si>
  <si>
    <t>5122ef07-4487-4acc-96dc-f5fc2afb65b6</t>
  </si>
  <si>
    <t>2025-06-02 18:42:48</t>
  </si>
  <si>
    <t>92729fe5-44b0-465e-8cf3-4b7bd72c3e37</t>
  </si>
  <si>
    <t>2025-06-02 18:42:08</t>
  </si>
  <si>
    <t>2025-06-02 18:42:31</t>
  </si>
  <si>
    <t>7ed64b84-8bb8-4d1b-a650-e2e0348daddf</t>
  </si>
  <si>
    <t>2025-06-02 18:41:27</t>
  </si>
  <si>
    <t>14af1e49-a70b-490c-b919-c05bf2e534e2</t>
  </si>
  <si>
    <t>2025-06-02 18:41:57</t>
  </si>
  <si>
    <t>fa7bb9f5-824e-461e-be5b-acbc75085edf</t>
  </si>
  <si>
    <t>2025-06-02 18:40:00</t>
  </si>
  <si>
    <t>2025-06-02 18:41:01</t>
  </si>
  <si>
    <t>c572178e-c987-4eb8-9d83-8023783fb7f4</t>
  </si>
  <si>
    <t>2025-06-02 18:39:59</t>
  </si>
  <si>
    <t>2025-06-02 18:40:51</t>
  </si>
  <si>
    <t>f0104340-f0b0-430e-91f6-9945429c5fbf</t>
  </si>
  <si>
    <t>2025-06-02 18:39:36</t>
  </si>
  <si>
    <t>2025-06-02 18:39:41</t>
  </si>
  <si>
    <t>ceebe603-15c8-4769-8c15-18617661a7f4</t>
  </si>
  <si>
    <t>2025-06-02 18:38:54</t>
  </si>
  <si>
    <t>8256bc56-20a6-40ff-b1aa-1239667c9499</t>
  </si>
  <si>
    <t>2025-06-02 18:38:57</t>
  </si>
  <si>
    <t>7aaf1b58-a894-49a4-a9dc-7cd03a916963</t>
  </si>
  <si>
    <t>2025-06-02 18:39:26</t>
  </si>
  <si>
    <t>3d4989b6-9ce8-4f73-97a4-71f6566d3d18</t>
  </si>
  <si>
    <t>2025-06-02 18:38:52</t>
  </si>
  <si>
    <t>2025-06-02 18:39:31</t>
  </si>
  <si>
    <t>24f9b631-aaf9-453f-94e7-92950e2a0173</t>
  </si>
  <si>
    <t>2025-06-02 18:38:39</t>
  </si>
  <si>
    <t>2025-06-02 18:39:21</t>
  </si>
  <si>
    <t>262a86c0-7d4a-4855-b720-a7c20d202fca</t>
  </si>
  <si>
    <t>2025-06-02 18:37:07</t>
  </si>
  <si>
    <t>2025-06-02 18:38:11</t>
  </si>
  <si>
    <t>dbbc7596-26c7-4970-aa82-16e2eb8c6027</t>
  </si>
  <si>
    <t>2025-06-02 18:36:46</t>
  </si>
  <si>
    <t>2025-06-02 18:37:00</t>
  </si>
  <si>
    <t>7b7c892c-9b50-4f04-b0b4-dfa8cb8add10</t>
  </si>
  <si>
    <t>2025-06-02 18:36:06</t>
  </si>
  <si>
    <t>391cb0f9-3ef8-40a6-a1d0-e321d2d40295</t>
  </si>
  <si>
    <t>2025-06-02 18:35:57</t>
  </si>
  <si>
    <t>4d80b7fd-c652-4220-8dc4-164702bf7316</t>
  </si>
  <si>
    <t>2025-06-02 18:34:46</t>
  </si>
  <si>
    <t>2025-06-02 18:35:50</t>
  </si>
  <si>
    <t>205469a8-3ab2-4e6b-b3ea-24f2f9b03aed</t>
  </si>
  <si>
    <t>2025-06-02 18:33:37</t>
  </si>
  <si>
    <t>2025-06-02 18:34:41</t>
  </si>
  <si>
    <t>fb1a6512-797a-4fe6-b5d4-de00cf4a6d25</t>
  </si>
  <si>
    <t>2025-06-02 18:33:16</t>
  </si>
  <si>
    <t>2025-06-02 18:33:30</t>
  </si>
  <si>
    <t>9b13a3ad-34d9-4095-8446-f940bd64d135</t>
  </si>
  <si>
    <t>2025-06-02 18:32:35</t>
  </si>
  <si>
    <t>2337d53c-91ee-49a7-9e11-4e83e232d8a8</t>
  </si>
  <si>
    <t>2025-06-02 18:32:26</t>
  </si>
  <si>
    <t>a483bc44-87ce-4519-80ad-258606586c74</t>
  </si>
  <si>
    <t>2025-06-02 18:31:16</t>
  </si>
  <si>
    <t>2025-06-02 18:32:20</t>
  </si>
  <si>
    <t>91828ecb-2e75-47cf-b486-ea78716b6af3</t>
  </si>
  <si>
    <t>2025-06-02 18:31:56</t>
  </si>
  <si>
    <t>84931ef4-1c8b-4397-9ca2-0fff9d37ca38</t>
  </si>
  <si>
    <t>2025-06-02 18:32:06</t>
  </si>
  <si>
    <t>a69a220b-7999-4073-a6a0-9a79282092fe</t>
  </si>
  <si>
    <t>2025-06-02 18:30:46</t>
  </si>
  <si>
    <t>2025-06-02 18:31:10</t>
  </si>
  <si>
    <t>6a0c03a4-cb39-4c52-9dcf-fda381adf83d</t>
  </si>
  <si>
    <t>2025-06-02 18:30:08</t>
  </si>
  <si>
    <t>72f1df5b-1320-4c71-9b8a-4afdb8f048c3</t>
  </si>
  <si>
    <t>2025-06-02 18:30:06</t>
  </si>
  <si>
    <t>2025-06-02 18:31:00</t>
  </si>
  <si>
    <t>ee625792-8fd1-443a-bb95-842043cca056</t>
  </si>
  <si>
    <t>2025-06-02 18:29:36</t>
  </si>
  <si>
    <t>2025-06-02 18:29:50</t>
  </si>
  <si>
    <t>d5ae67c0-0f01-4607-b89d-a442ebf263e8</t>
  </si>
  <si>
    <t>2025-06-02 18:29:26</t>
  </si>
  <si>
    <t>9f726900-a383-42e9-b34b-e8d23d736903</t>
  </si>
  <si>
    <t>2025-06-02 18:28:46</t>
  </si>
  <si>
    <t>2f9e2ec1-bf59-4ffd-b916-936e0d2dd113</t>
  </si>
  <si>
    <t>2025-06-02 18:28:55</t>
  </si>
  <si>
    <t>60e83d44-2aef-4a98-a2f1-ddd0efde30bc</t>
  </si>
  <si>
    <t>2025-06-02 18:27:36</t>
  </si>
  <si>
    <t>2025-06-02 18:28:40</t>
  </si>
  <si>
    <t>df2a0302-0194-41cd-9a36-5ec291865e7d</t>
  </si>
  <si>
    <t>2025-06-02 18:26:26</t>
  </si>
  <si>
    <t>2025-06-02 18:27:30</t>
  </si>
  <si>
    <t>661f465d-33d4-4ee6-9d8c-202ba069a7f9</t>
  </si>
  <si>
    <t>2025-06-02 18:26:35</t>
  </si>
  <si>
    <t>51ac912e-cbe5-4123-a59c-08e11260d76f</t>
  </si>
  <si>
    <t>2025-06-02 18:27:08</t>
  </si>
  <si>
    <t>1a86075b-cae0-4a80-b7e3-c5c5a91c338d</t>
  </si>
  <si>
    <t>2025-06-02 18:27:06</t>
  </si>
  <si>
    <t>47035432-281d-4874-81e5-9608abf27dd4</t>
  </si>
  <si>
    <t>2025-06-02 18:25:16</t>
  </si>
  <si>
    <t>2025-06-02 18:26:20</t>
  </si>
  <si>
    <t>c0b78fd7-e20b-493c-8646-9da68e2fd360</t>
  </si>
  <si>
    <t>2025-06-02 18:24:06</t>
  </si>
  <si>
    <t>2025-06-02 18:25:10</t>
  </si>
  <si>
    <t>a15d3c1e-e389-405c-b554-4c3d55dbc91c</t>
  </si>
  <si>
    <t>2025-06-02 18:24:15</t>
  </si>
  <si>
    <t>12c3ae15-dfbf-47f7-9701-a816ed69f5f1</t>
  </si>
  <si>
    <t>2025-06-02 18:24:25</t>
  </si>
  <si>
    <t>62cb5afe-a8b0-45ed-99f9-35cc56d4da44</t>
  </si>
  <si>
    <t>2025-06-02 18:22:56</t>
  </si>
  <si>
    <t>2025-06-02 18:23:59</t>
  </si>
  <si>
    <t>957ee3d4-2afb-412a-ab34-09ae45b0d02f</t>
  </si>
  <si>
    <t>2025-06-02 18:22:15</t>
  </si>
  <si>
    <t>2025-06-02 18:22:49</t>
  </si>
  <si>
    <t>4eda0ce7-370e-4740-8c4c-dc3a2cf779fc</t>
  </si>
  <si>
    <t>S58</t>
  </si>
  <si>
    <t>2025-06-02 18:21:51</t>
  </si>
  <si>
    <t>0fa1f773-b2d1-469e-b1d8-511d3729b9a5</t>
  </si>
  <si>
    <t>2025-06-02 18:22:05</t>
  </si>
  <si>
    <t>5847c8d2-6211-4d9e-8b46-78aa2e3e3de1</t>
  </si>
  <si>
    <t>S50</t>
  </si>
  <si>
    <t>2025-06-02 18:21:49</t>
  </si>
  <si>
    <t>2025-06-02 18:22:39</t>
  </si>
  <si>
    <t>1213a2f5-8a85-48f8-8e63-2f062a07a7e6</t>
  </si>
  <si>
    <t>2025-06-02 18:20:25</t>
  </si>
  <si>
    <t>2025-06-02 18:21:29</t>
  </si>
  <si>
    <t>e707f480-4839-4abb-b5d2-161dca074626</t>
  </si>
  <si>
    <t>2025-06-02 18:19:15</t>
  </si>
  <si>
    <t>2025-06-02 18:20:19</t>
  </si>
  <si>
    <t>d04ac967-19b8-4a0a-8339-3281afdffb53</t>
  </si>
  <si>
    <t>2025-06-02 18:19:34</t>
  </si>
  <si>
    <t>b2f244f5-76db-489e-b714-96378171e600</t>
  </si>
  <si>
    <t>2025-06-02 18:19:45</t>
  </si>
  <si>
    <t>ac0fcc33-8ad5-41e3-af46-d88d87143e16</t>
  </si>
  <si>
    <t>2025-06-02 18:19:24</t>
  </si>
  <si>
    <t>b2acdd6d-0d3e-4c35-a50f-45f8da018439</t>
  </si>
  <si>
    <t>2025-06-02 18:18:05</t>
  </si>
  <si>
    <t>2025-06-02 18:19:09</t>
  </si>
  <si>
    <t>fa513770-0788-4860-9760-e30c71bda518</t>
  </si>
  <si>
    <t>2025-06-02 18:17:25</t>
  </si>
  <si>
    <t>2025-06-02 18:17:59</t>
  </si>
  <si>
    <t>f28c115f-61af-4139-a85d-22a88c5dd404</t>
  </si>
  <si>
    <t>2025-06-02 18:17:35</t>
  </si>
  <si>
    <t>ccc6cab5-d2c0-467c-8a27-f3e55c8508ca</t>
  </si>
  <si>
    <t>2025-06-02 18:17:05</t>
  </si>
  <si>
    <t>7d40e7d0-9520-42e5-b3e8-f1df5dbde6a7</t>
  </si>
  <si>
    <t>2025-06-02 18:17:00</t>
  </si>
  <si>
    <t>4a8d346d-2ca9-4b62-9ce7-21aed1a47a4a</t>
  </si>
  <si>
    <t>2025-06-02 18:17:45</t>
  </si>
  <si>
    <t>697f6f50-2cd2-4be2-9d85-4557923f5aeb</t>
  </si>
  <si>
    <t>2025-06-02 18:16:04</t>
  </si>
  <si>
    <t>2025-06-02 18:16:49</t>
  </si>
  <si>
    <t>52aa04e7-9bcd-4e03-bfd2-a62667d97b32</t>
  </si>
  <si>
    <t>2025-06-02 18:15:54</t>
  </si>
  <si>
    <t>1e29d480-5ce8-4a31-b65f-33d9d8452778</t>
  </si>
  <si>
    <t>2025-06-02 18:15:45</t>
  </si>
  <si>
    <t>cf80e4c3-261e-4df7-b2f9-3384a086891c</t>
  </si>
  <si>
    <t>2025-06-02 18:14:35</t>
  </si>
  <si>
    <t>2025-06-02 18:15:39</t>
  </si>
  <si>
    <t>6bb12bb0-be85-46c5-b9eb-95b7eccb7d3e</t>
  </si>
  <si>
    <t>2025-06-02 18:14:44</t>
  </si>
  <si>
    <t>cd598e67-67a9-481c-ab3a-8ac4b375fd9a</t>
  </si>
  <si>
    <t>2025-06-02 18:14:04</t>
  </si>
  <si>
    <t>2025-06-02 18:14:29</t>
  </si>
  <si>
    <t>c7913979-79c2-473c-ac8f-ad3ef55ef35a</t>
  </si>
  <si>
    <t>2025-06-02 18:13:25</t>
  </si>
  <si>
    <t>f65cb4a3-f736-48d8-90ba-d2b8fa34dd39</t>
  </si>
  <si>
    <t>2025-06-02 18:12:34</t>
  </si>
  <si>
    <t>2025-06-02 18:13:19</t>
  </si>
  <si>
    <t>a5a2a150-a890-468d-a25d-6758344ab6f4</t>
  </si>
  <si>
    <t>2025-06-02 18:12:15</t>
  </si>
  <si>
    <t>76b9fb67-7fea-4026-97f7-3b1bee735a6f</t>
  </si>
  <si>
    <t>2025-06-02 18:12:24</t>
  </si>
  <si>
    <t>7adec24b-f211-449f-80c4-859758f77ab1</t>
  </si>
  <si>
    <t>2025-06-02 18:11:05</t>
  </si>
  <si>
    <t>2025-06-02 18:12:08</t>
  </si>
  <si>
    <t>038777f4-ef88-4c4a-9c52-48204ad30bb2</t>
  </si>
  <si>
    <t>2025-06-02 18:11:24</t>
  </si>
  <si>
    <t>02303c8d-8f6b-435b-a97f-54f5b1841e96</t>
  </si>
  <si>
    <t>2025-06-02 18:11:14</t>
  </si>
  <si>
    <t>ebaf0ce6-fdbb-45bf-ac2f-30efdbda3adb</t>
  </si>
  <si>
    <t>2025-06-02 18:10:44</t>
  </si>
  <si>
    <t>2025-06-02 18:10:59</t>
  </si>
  <si>
    <t>ab2fb6b3-729d-4bd6-b8f7-c6f80e2e8f59</t>
  </si>
  <si>
    <t>2025-06-02 18:10:14</t>
  </si>
  <si>
    <t>9e2f87ac-e7e0-4b3a-ab98-a59f99926527</t>
  </si>
  <si>
    <t>2025-06-02 18:09:54</t>
  </si>
  <si>
    <t>92591bad-4198-49f6-a7b2-3dcc2f515b2a</t>
  </si>
  <si>
    <t>2025-06-02 18:10:34</t>
  </si>
  <si>
    <t>2c3be08b-6488-409f-9123-bbe1465959a5</t>
  </si>
  <si>
    <t>2025-06-02 18:10:04</t>
  </si>
  <si>
    <t>1a798b75-2ccd-49a9-b4d0-2b83c5ad2429</t>
  </si>
  <si>
    <t>2025-06-02 18:10:24</t>
  </si>
  <si>
    <t>76bc15fc-98ad-426d-9a30-6dd542602408</t>
  </si>
  <si>
    <t>2025-06-02 18:08:54</t>
  </si>
  <si>
    <t>2025-06-02 18:09:48</t>
  </si>
  <si>
    <t>495faa7c-301c-492d-91cd-fc09683380f8</t>
  </si>
  <si>
    <t>2025-06-02 18:08:45</t>
  </si>
  <si>
    <t>c38e8727-89f7-42cc-b507-4d6fa8e3b049</t>
  </si>
  <si>
    <t>2025-06-02 18:08:14</t>
  </si>
  <si>
    <t>2025-06-02 18:08:38</t>
  </si>
  <si>
    <t>53fb3d73-9eda-45cf-8169-f99db3f3223a</t>
  </si>
  <si>
    <t>2025-06-02 18:07:34</t>
  </si>
  <si>
    <t>9f38a343-9230-4dbc-be3a-ef14c96f06a7</t>
  </si>
  <si>
    <t>2025-06-02 18:06:34</t>
  </si>
  <si>
    <t>2025-06-02 18:07:28</t>
  </si>
  <si>
    <t>48adc2ca-6bb7-43b7-8e82-8ebf8101cd4b</t>
  </si>
  <si>
    <t>2025-06-02 18:06:24</t>
  </si>
  <si>
    <t>1998519a-b2e2-4691-bc21-0d8e2287365f</t>
  </si>
  <si>
    <t>2025-06-02 18:07:04</t>
  </si>
  <si>
    <t>f1ef5d7f-4426-41ea-a3a0-44009b9d3aa8</t>
  </si>
  <si>
    <t>2025-06-02 18:05:14</t>
  </si>
  <si>
    <t>2025-06-02 18:06:18</t>
  </si>
  <si>
    <t>e41d5d93-1b0f-474d-8aa8-e9b185faee2b</t>
  </si>
  <si>
    <t>2025-06-02 18:05:23</t>
  </si>
  <si>
    <t>a68d9eec-7793-400e-b61f-5edab5dd81c3</t>
  </si>
  <si>
    <t>2025-06-02 18:06:03</t>
  </si>
  <si>
    <t>6955ed17-3251-4dcf-95c3-d54f3e8bfe73</t>
  </si>
  <si>
    <t>2025-06-02 18:06:13</t>
  </si>
  <si>
    <t>ad91654f-250a-4f2c-8d0c-62b4d2513374</t>
  </si>
  <si>
    <t>2025-06-02 18:04:33</t>
  </si>
  <si>
    <t>2025-06-02 18:05:07</t>
  </si>
  <si>
    <t>6c75c8e9-4290-41fb-808e-cde93b3d7ee9</t>
  </si>
  <si>
    <t>2025-06-02 18:04:23</t>
  </si>
  <si>
    <t>2aafa784-210c-4e98-9fa7-594a1d61664f</t>
  </si>
  <si>
    <t>2025-06-02 18:04:03</t>
  </si>
  <si>
    <t>d38e9133-d8e0-4d71-9dc2-881e2b0f0331</t>
  </si>
  <si>
    <t>2025-06-02 18:02:52</t>
  </si>
  <si>
    <t>2025-06-02 18:03:56</t>
  </si>
  <si>
    <t>df1f7ee3-8a13-44c5-b752-80cf8f8d1b21</t>
  </si>
  <si>
    <t>2025-06-02 18:01:52</t>
  </si>
  <si>
    <t>2025-06-02 18:02:46</t>
  </si>
  <si>
    <t>de92aea4-3944-4209-8146-b2b0dde7a88d</t>
  </si>
  <si>
    <t>2025-06-02 18:02:32</t>
  </si>
  <si>
    <t>ae67a7ae-8edb-4887-a1a9-86b9ac115e0a</t>
  </si>
  <si>
    <t>2025-06-02 18:01:42</t>
  </si>
  <si>
    <t>47ab10b4-c133-45ff-bfb7-13430108b879</t>
  </si>
  <si>
    <t>2025-06-02 18:02:22</t>
  </si>
  <si>
    <t>24f894a6-eb64-477e-b4fc-9d89fee5bdd6</t>
  </si>
  <si>
    <t>2025-06-02 18:02:11</t>
  </si>
  <si>
    <t>1b2f1847-9a5f-49c1-b39b-fe722e20d1ff</t>
  </si>
  <si>
    <t>2025-06-02 18:02:01</t>
  </si>
  <si>
    <t>7bfeb4d0-4603-4860-8898-a85f723a0601</t>
  </si>
  <si>
    <t>2025-06-02 18:00:32</t>
  </si>
  <si>
    <t>2025-06-02 18:01:36</t>
  </si>
  <si>
    <t>61910739-1a23-4926-be3f-243c3debbb69</t>
  </si>
  <si>
    <t>2025-06-02 18:00:41</t>
  </si>
  <si>
    <t>5e2639fc-0f35-4a2c-9756-fb4a0ed5dcf8</t>
  </si>
  <si>
    <t>2025-06-02 18:00:51</t>
  </si>
  <si>
    <t>fce87469-02c8-478b-af3d-a4f1049305f2</t>
  </si>
  <si>
    <t>2025-06-02 17:59:22</t>
  </si>
  <si>
    <t>2025-06-02 18:00:26</t>
  </si>
  <si>
    <t>ead059cf-768d-4979-8424-3bb98505250d</t>
  </si>
  <si>
    <t>2025-06-02 18:00:01</t>
  </si>
  <si>
    <t>893e2142-f350-4c87-9b33-7dbd2ff92869</t>
  </si>
  <si>
    <t>2025-06-02 17:59:51</t>
  </si>
  <si>
    <t>127d3a34-25a1-4928-80e0-f42293a4b271</t>
  </si>
  <si>
    <t>2025-06-02 17:59:41</t>
  </si>
  <si>
    <t>1052f9f4-d69b-4077-be91-9899e2fc0069</t>
  </si>
  <si>
    <t>2025-06-02 17:59:31</t>
  </si>
  <si>
    <t>e10f4056-c812-4b36-85c3-a5799c9c7e62</t>
  </si>
  <si>
    <t>2025-06-02 17:58:12</t>
  </si>
  <si>
    <t>2025-06-02 17:59:16</t>
  </si>
  <si>
    <t>4b87ec99-094b-431c-b7af-243b982ef340</t>
  </si>
  <si>
    <t>2025-06-02 17:58:21</t>
  </si>
  <si>
    <t>14d9ae3d-3a37-4b01-889f-4ebeb46c3b8b</t>
  </si>
  <si>
    <t>2025-06-02 17:57:02</t>
  </si>
  <si>
    <t>2025-06-02 17:58:06</t>
  </si>
  <si>
    <t>cdd19a19-d823-41e6-87bc-50f49f8364a2</t>
  </si>
  <si>
    <t>2025-06-02 17:56:41</t>
  </si>
  <si>
    <t>2025-06-02 17:56:55</t>
  </si>
  <si>
    <t>9b51e53c-417d-43b8-aa8e-210ab2b86dc5</t>
  </si>
  <si>
    <t>2025-06-02 17:55:51</t>
  </si>
  <si>
    <t>24028ff4-ab92-48b3-b32a-f654e0bb1334</t>
  </si>
  <si>
    <t>2025-06-02 17:56:31</t>
  </si>
  <si>
    <t>03ef0fe3-dc94-49b1-9f2b-47a6adeeea50</t>
  </si>
  <si>
    <t>2025-06-02 17:54:41</t>
  </si>
  <si>
    <t>2025-06-02 17:55:45</t>
  </si>
  <si>
    <t>95a87f65-8fbc-49a9-8f02-88b729f1ac84</t>
  </si>
  <si>
    <t>2025-06-02 17:53:31</t>
  </si>
  <si>
    <t>2025-06-02 17:54:35</t>
  </si>
  <si>
    <t>fca1d75b-71c8-4c52-be7c-43fa64d9ff84</t>
  </si>
  <si>
    <t>2025-06-02 17:52:30</t>
  </si>
  <si>
    <t>2025-06-02 17:53:25</t>
  </si>
  <si>
    <t>eeea5f2c-390c-451d-a600-8d393869fa2d</t>
  </si>
  <si>
    <t>2025-06-02 17:52:21</t>
  </si>
  <si>
    <t>7b387a7a-4885-4ac6-93af-a3757e9d63cb</t>
  </si>
  <si>
    <t>2025-06-02 17:53:11</t>
  </si>
  <si>
    <t>5ff182ad-3067-4774-bb10-83156d02a840</t>
  </si>
  <si>
    <t>2025-06-02 17:52:51</t>
  </si>
  <si>
    <t>366b93cd-3f43-4e31-9a40-26833b35c445</t>
  </si>
  <si>
    <t>2025-06-02 17:52:41</t>
  </si>
  <si>
    <t>2ee07f41-5a3d-4010-9647-71a1b39cd498</t>
  </si>
  <si>
    <t>2025-06-02 17:53:01</t>
  </si>
  <si>
    <t>1d776a52-352e-4e9c-93a9-e133605c5518</t>
  </si>
  <si>
    <t>2025-06-02 17:51:11</t>
  </si>
  <si>
    <t>2025-06-02 17:52:15</t>
  </si>
  <si>
    <t>b30a7284-9e79-41ab-9271-16aa7ea1fcdd</t>
  </si>
  <si>
    <t>2025-06-02 17:50:30</t>
  </si>
  <si>
    <t>2025-06-02 17:51:05</t>
  </si>
  <si>
    <t>1af2918b-5d5a-4217-b100-0105d071501d</t>
  </si>
  <si>
    <t>2025-06-02 17:50:01</t>
  </si>
  <si>
    <t>16c9a044-3f12-42bd-971e-2d6382196bfd</t>
  </si>
  <si>
    <t>2025-06-02 17:50:20</t>
  </si>
  <si>
    <t>d17ff894-4c1e-4f62-931c-836b55379e29</t>
  </si>
  <si>
    <t>2025-06-02 17:49:00</t>
  </si>
  <si>
    <t>2025-06-02 17:49:55</t>
  </si>
  <si>
    <t>948b35de-5da4-4204-bc01-eb872188901d</t>
  </si>
  <si>
    <t>2025-06-02 17:48:51</t>
  </si>
  <si>
    <t>200eecd7-2c31-430b-ab45-83d2c3987fd9</t>
  </si>
  <si>
    <t>2025-06-02 17:49:30</t>
  </si>
  <si>
    <t>b6860a50-8f32-4983-b0e4-905e7f0f211f</t>
  </si>
  <si>
    <t>2025-06-02 17:47:41</t>
  </si>
  <si>
    <t>2025-06-02 17:48:45</t>
  </si>
  <si>
    <t>612e06bc-48a3-41f1-a79c-687f103aa843</t>
  </si>
  <si>
    <t>2025-06-02 17:47:50</t>
  </si>
  <si>
    <t>0f0b9657-1b7d-46df-98b8-0229784bd6ef</t>
  </si>
  <si>
    <t>2025-06-02 17:46:31</t>
  </si>
  <si>
    <t>2025-06-02 17:47:35</t>
  </si>
  <si>
    <t>fb872754-6775-4758-b9c8-e5987fcdafe3</t>
  </si>
  <si>
    <t>2025-06-02 17:46:00</t>
  </si>
  <si>
    <t>2025-06-02 17:46:25</t>
  </si>
  <si>
    <t>8ccc4998-fd3d-49d2-87d8-0fe4cc98eeab</t>
  </si>
  <si>
    <t>2025-06-02 17:45:40</t>
  </si>
  <si>
    <t>42905d62-84d6-4958-a08d-a9bd11b6c530</t>
  </si>
  <si>
    <t>2025-06-02 17:45:30</t>
  </si>
  <si>
    <t>36fcc62f-8518-44b7-858a-74b628eed94e</t>
  </si>
  <si>
    <t>2025-06-02 17:45:21</t>
  </si>
  <si>
    <t>c38517dc-8b9f-4d99-b433-e8459db5c500</t>
  </si>
  <si>
    <t>2025-06-02 17:44:10</t>
  </si>
  <si>
    <t>2025-06-02 17:45:14</t>
  </si>
  <si>
    <t>86db9147-e4b7-4c51-9459-23d5a6b3422a</t>
  </si>
  <si>
    <t>2025-06-02 17:44:20</t>
  </si>
  <si>
    <t>b64973d8-50fa-44bb-b9af-fdf97af5c1fe</t>
  </si>
  <si>
    <t>2025-06-02 17:43:00</t>
  </si>
  <si>
    <t>2025-06-02 17:44:04</t>
  </si>
  <si>
    <t>aa2f1517-1ef0-48b7-9205-ddf9568f6ea3</t>
  </si>
  <si>
    <t>2025-06-02 17:42:10</t>
  </si>
  <si>
    <t>2025-06-02 17:42:54</t>
  </si>
  <si>
    <t>21b249c6-8632-4b7f-890a-8e4255d295be</t>
  </si>
  <si>
    <t>2025-06-02 17:42:20</t>
  </si>
  <si>
    <t>04a2a023-4dd1-47b7-bd93-6be6d508516e</t>
  </si>
  <si>
    <t>2025-06-02 17:41:50</t>
  </si>
  <si>
    <t>e4d36b97-bed0-43b8-a2a6-3e74d10e6750</t>
  </si>
  <si>
    <t>2025-06-02 17:40:49</t>
  </si>
  <si>
    <t>2025-06-02 17:41:44</t>
  </si>
  <si>
    <t>c5b58edf-cd5c-41fd-9abc-369c89b9d16e</t>
  </si>
  <si>
    <t>2025-06-02 17:41:30</t>
  </si>
  <si>
    <t>c45970f2-00e7-44c4-af50-ee581f667be2</t>
  </si>
  <si>
    <t>2025-06-02 17:40:40</t>
  </si>
  <si>
    <t>25790a8c-bc9b-4720-8691-b486d9d16664</t>
  </si>
  <si>
    <t>2025-06-02 17:41:09</t>
  </si>
  <si>
    <t>af7ac035-7c9a-4c29-8c4b-04556c357a83</t>
  </si>
  <si>
    <t>2025-06-02 17:39:30</t>
  </si>
  <si>
    <t>2025-06-02 17:40:34</t>
  </si>
  <si>
    <t>f46f48ff-4834-4ee6-b4ff-ceccc15110cf</t>
  </si>
  <si>
    <t>2025-06-02 17:39:10</t>
  </si>
  <si>
    <t>2025-06-02 17:39:24</t>
  </si>
  <si>
    <t>5b88a6a0-b343-459f-9f28-42ed9b619d19</t>
  </si>
  <si>
    <t>2025-06-02 17:38:20</t>
  </si>
  <si>
    <t>320a5f62-49c3-4780-87e7-03eb1d8d4760</t>
  </si>
  <si>
    <t>2025-06-02 17:38:30</t>
  </si>
  <si>
    <t>f2b9fe09-59d4-403c-8ad9-fddbe488a6f0</t>
  </si>
  <si>
    <t>2025-06-02 17:37:19</t>
  </si>
  <si>
    <t>2025-06-02 17:38:14</t>
  </si>
  <si>
    <t>cbc3fae0-6eb7-4572-b51f-775ea1a8db0b</t>
  </si>
  <si>
    <t>2025-06-02 17:37:29</t>
  </si>
  <si>
    <t>88ad2b81-d94a-4074-a482-554fc0dc9da5</t>
  </si>
  <si>
    <t>2025-06-02 17:37:40</t>
  </si>
  <si>
    <t>63d720f9-c73f-41c7-b6e3-36edb19b1bb8</t>
  </si>
  <si>
    <t>2025-06-02 17:38:00</t>
  </si>
  <si>
    <t>40448266-2525-4cb9-8f4d-03def8a770ec</t>
  </si>
  <si>
    <t>2025-06-02 17:37:10</t>
  </si>
  <si>
    <t>95e7cfab-3e74-44da-b5d5-83fde516d456</t>
  </si>
  <si>
    <t>2025-06-02 17:36:00</t>
  </si>
  <si>
    <t>2025-06-02 17:37:04</t>
  </si>
  <si>
    <t>9209312e-d0c8-4dfa-b167-cc4cea80db6e</t>
  </si>
  <si>
    <t>2025-06-02 17:36:09</t>
  </si>
  <si>
    <t>e6b7521a-c45c-4a46-99a0-80e092c73dc0</t>
  </si>
  <si>
    <t>2025-06-02 17:34:59</t>
  </si>
  <si>
    <t>2025-06-02 17:35:54</t>
  </si>
  <si>
    <t>d38ac754-7675-4ab7-9278-6814148f78e8</t>
  </si>
  <si>
    <t>2025-06-02 17:35:29</t>
  </si>
  <si>
    <t>b40f9004-68e2-4577-a63a-f266309d9c7f</t>
  </si>
  <si>
    <t>2025-06-02 17:35:19</t>
  </si>
  <si>
    <t>79055b93-8e62-4143-95a7-840c1564d4f0</t>
  </si>
  <si>
    <t>2025-06-02 17:34:50</t>
  </si>
  <si>
    <t>5002c6c4-de6a-4899-a2a5-a54af5a1a3c2</t>
  </si>
  <si>
    <t>2025-06-02 17:35:09</t>
  </si>
  <si>
    <t>ff9795f2-47b5-40e0-b7c6-dfdaeddb9b20</t>
  </si>
  <si>
    <t>2025-06-02 17:34:19</t>
  </si>
  <si>
    <t>2025-06-02 17:34:44</t>
  </si>
  <si>
    <t>44d28364-c2ba-40ec-8e26-253b3520bb87</t>
  </si>
  <si>
    <t>2025-06-02 17:33:40</t>
  </si>
  <si>
    <t>47aa92d5-fe2c-4218-9b5c-c5f2af6085b5</t>
  </si>
  <si>
    <t>2025-06-02 17:32:29</t>
  </si>
  <si>
    <t>2025-06-02 17:33:34</t>
  </si>
  <si>
    <t>e48b46d0-842a-41bb-8a3c-197b76b2ee9b</t>
  </si>
  <si>
    <t>2025-06-02 17:31:59</t>
  </si>
  <si>
    <t>2025-06-02 17:32:23</t>
  </si>
  <si>
    <t>83a8b048-3ec9-40f7-9547-5fb0a47afe8d</t>
  </si>
  <si>
    <t>2025-06-02 17:32:09</t>
  </si>
  <si>
    <t>2a31c69b-f532-4d79-bb40-cff7909018a6</t>
  </si>
  <si>
    <t>2025-06-02 17:31:19</t>
  </si>
  <si>
    <t>d9490c12-8a95-40c0-9b0f-f2eb165e8950</t>
  </si>
  <si>
    <t>2025-06-02 17:30:09</t>
  </si>
  <si>
    <t>2025-06-02 17:31:13</t>
  </si>
  <si>
    <t>d48e540e-33aa-4af6-974a-3cb99cb60146</t>
  </si>
  <si>
    <t>2025-06-02 17:30:19</t>
  </si>
  <si>
    <t>5746c92a-86fd-4648-b66d-0428b2502c2b</t>
  </si>
  <si>
    <t>2025-06-02 17:30:59</t>
  </si>
  <si>
    <t>ec5dbed5-4b50-440b-8794-e74708f434b6</t>
  </si>
  <si>
    <t>2025-06-02 17:28:59</t>
  </si>
  <si>
    <t>2025-06-02 17:30:03</t>
  </si>
  <si>
    <t>6b674588-2a35-407c-a13a-0c5c5b0698a0</t>
  </si>
  <si>
    <t>2025-06-02 17:29:39</t>
  </si>
  <si>
    <t>3733fbac-6359-487f-ac23-97585da114c0</t>
  </si>
  <si>
    <t>2025-06-02 17:29:08</t>
  </si>
  <si>
    <t>ee951648-dca5-4a06-b8cb-2e69c302a710</t>
  </si>
  <si>
    <t>2025-06-02 17:28:18</t>
  </si>
  <si>
    <t>2025-06-02 17:28:53</t>
  </si>
  <si>
    <t>cbd7bc06-c902-4c4a-8ef0-ff0969abad47</t>
  </si>
  <si>
    <t>2025-06-02 17:27:58</t>
  </si>
  <si>
    <t>bcba8197-af89-4228-975b-893a01b2522d</t>
  </si>
  <si>
    <t>2025-06-02 17:28:08</t>
  </si>
  <si>
    <t>565ee4fb-f4a6-461d-b5f8-1b69c177857e</t>
  </si>
  <si>
    <t>2025-06-02 17:27:49</t>
  </si>
  <si>
    <t>450f22ff-e364-4f9a-a74a-d3be5ae3b164</t>
  </si>
  <si>
    <t>2025-06-02 17:28:28</t>
  </si>
  <si>
    <t>d741bf5f-8396-428e-bed0-a4e43806265e</t>
  </si>
  <si>
    <t>2025-06-02 17:26:38</t>
  </si>
  <si>
    <t>2025-06-02 17:27:42</t>
  </si>
  <si>
    <t>b0e95610-8b9f-4dae-a714-72612f3e09ba</t>
  </si>
  <si>
    <t>2025-06-02 17:27:08</t>
  </si>
  <si>
    <t>84b19f1f-6969-4ad0-881c-96e430a57ea7</t>
  </si>
  <si>
    <t>2025-06-02 17:26:58</t>
  </si>
  <si>
    <t>f8a24052-f24e-42cf-a4f3-5f0803eb0d75</t>
  </si>
  <si>
    <t>2025-06-02 17:25:27</t>
  </si>
  <si>
    <t>2025-06-02 17:26:31</t>
  </si>
  <si>
    <t>dc0f6f09-1b87-457f-ab48-1a1d6f1f645a</t>
  </si>
  <si>
    <t>2025-06-02 17:25:57</t>
  </si>
  <si>
    <t>5c5946c7-caed-4573-8bb1-90981c2dd271</t>
  </si>
  <si>
    <t>2025-06-02 17:25:37</t>
  </si>
  <si>
    <t>ccd8fce4-3c4b-4b2c-ac33-3f990b9e85b9</t>
  </si>
  <si>
    <t>2025-06-02 17:24:37</t>
  </si>
  <si>
    <t>2025-06-02 17:25:21</t>
  </si>
  <si>
    <t>4295398a-3a9c-4dfa-86bb-f281884491ec</t>
  </si>
  <si>
    <t>2025-06-02 17:24:57</t>
  </si>
  <si>
    <t>22fa6af0-2330-409f-9a7a-434b404c86a5</t>
  </si>
  <si>
    <t>2025-06-02 17:24:26</t>
  </si>
  <si>
    <t>163d38b6-2a57-41a6-88ec-7bba67bb3d35</t>
  </si>
  <si>
    <t>2025-06-02 17:24:17</t>
  </si>
  <si>
    <t>0990312e-8279-4daf-8c5c-eb3870a3feb9</t>
  </si>
  <si>
    <t>2025-06-02 17:25:07</t>
  </si>
  <si>
    <t>e6aaa03e-05c9-48f4-9072-8be3b13770cf</t>
  </si>
  <si>
    <t>2025-06-02 17:23:56</t>
  </si>
  <si>
    <t>2025-06-02 17:24:11</t>
  </si>
  <si>
    <t>cb7a62c9-333b-43db-84a0-3083e8229402</t>
  </si>
  <si>
    <t>2025-06-02 17:23:07</t>
  </si>
  <si>
    <t>7765fabc-429f-41f4-8e54-c25e4404963c</t>
  </si>
  <si>
    <t>2025-06-02 17:23:46</t>
  </si>
  <si>
    <t>4e93cc0a-cbec-42dd-af22-ab9cb08abf35</t>
  </si>
  <si>
    <t>2025-06-02 17:24:06</t>
  </si>
  <si>
    <t>63e69b21-e2fd-48df-8c2b-386c6a3c6ec6</t>
  </si>
  <si>
    <t>2025-06-02 17:22:06</t>
  </si>
  <si>
    <t>2025-06-02 17:23:01</t>
  </si>
  <si>
    <t>0b3b3dbd-a08b-43cb-87ca-6d133644a1e0</t>
  </si>
  <si>
    <t>2025-06-02 17:21:57</t>
  </si>
  <si>
    <t>f9734018-36be-46fd-99dc-c68fdc196293</t>
  </si>
  <si>
    <t>2025-06-02 17:20:47</t>
  </si>
  <si>
    <t>2025-06-02 17:21:51</t>
  </si>
  <si>
    <t>c5d1c261-a0d7-4d3e-bf75-e96def19a6bf</t>
  </si>
  <si>
    <t>2025-06-02 17:21:36</t>
  </si>
  <si>
    <t>560b8b0d-feb8-43ba-ae2c-630245aafa5e</t>
  </si>
  <si>
    <t>2025-06-02 17:21:06</t>
  </si>
  <si>
    <t>2811f7dd-a581-41b7-b65d-3df498b92342</t>
  </si>
  <si>
    <t>2025-06-02 17:21:46</t>
  </si>
  <si>
    <t>db21380e-3ea7-4d9f-b09c-0a80de12bf31</t>
  </si>
  <si>
    <t>2025-06-02 17:19:36</t>
  </si>
  <si>
    <t>2025-06-02 17:20:40</t>
  </si>
  <si>
    <t>d414e388-90e6-45ba-9a8e-89ce726826c7</t>
  </si>
  <si>
    <t>2025-06-02 17:18:36</t>
  </si>
  <si>
    <t>2025-06-02 17:19:30</t>
  </si>
  <si>
    <t>afbb70af-9556-4f42-ac0d-21ec2f538ead</t>
  </si>
  <si>
    <t>2025-06-02 17:18:27</t>
  </si>
  <si>
    <t>1cd44882-1826-4286-9e0c-c2e725a13ca7</t>
  </si>
  <si>
    <t>2025-06-02 17:18:46</t>
  </si>
  <si>
    <t>d84919c2-48bd-4700-973e-96d9a319680b</t>
  </si>
  <si>
    <t>2025-06-02 17:17:46</t>
  </si>
  <si>
    <t>2025-06-02 17:18:20</t>
  </si>
  <si>
    <t>5619269c-de07-4a9e-93af-4c3497f31a93</t>
  </si>
  <si>
    <t>2025-06-02 17:18:06</t>
  </si>
  <si>
    <t>175d1991-2dad-4437-8d8e-d002edb5ee1c</t>
  </si>
  <si>
    <t>2025-06-02 17:17:56</t>
  </si>
  <si>
    <t>06d8bc62-ab42-4244-829e-dc460f33b005</t>
  </si>
  <si>
    <t>2025-06-02 17:17:16</t>
  </si>
  <si>
    <t>b08170ff-aa92-4d9a-a115-3742d19ec0d1</t>
  </si>
  <si>
    <t>2025-06-02 17:16:16</t>
  </si>
  <si>
    <t>2025-06-02 17:17:10</t>
  </si>
  <si>
    <t>84eecc63-9158-4cf1-8574-12d31ad55bf3</t>
  </si>
  <si>
    <t>2025-06-02 17:16:06</t>
  </si>
  <si>
    <t>67c85897-6909-415a-851c-531e7a695ecc</t>
  </si>
  <si>
    <t>2025-06-02 17:16:36</t>
  </si>
  <si>
    <t>d1a02939-8b2a-4df4-8077-cf8c37a7c50b</t>
  </si>
  <si>
    <t>2025-06-02 17:15:06</t>
  </si>
  <si>
    <t>2025-06-02 17:16:00</t>
  </si>
  <si>
    <t>61602ed8-1ef7-45c4-abcc-65a42cc5e443</t>
  </si>
  <si>
    <t>2025-06-02 17:14:56</t>
  </si>
  <si>
    <t>b39613e7-dd46-454e-afe1-af7e2b01ffb6</t>
  </si>
  <si>
    <t>2025-06-02 17:14:06</t>
  </si>
  <si>
    <t>2025-06-02 17:14:50</t>
  </si>
  <si>
    <t>2ca5c710-8208-48c6-b852-8da38a2a4352</t>
  </si>
  <si>
    <t>2025-06-02 17:13:46</t>
  </si>
  <si>
    <t>5cdd8651-6b0b-453c-8443-f95adc4b3058</t>
  </si>
  <si>
    <t>2025-06-02 17:12:36</t>
  </si>
  <si>
    <t>2025-06-02 17:13:40</t>
  </si>
  <si>
    <t>d5bff7cf-15d7-4a74-97cc-92fa97c740a0</t>
  </si>
  <si>
    <t>2025-06-02 17:11:25</t>
  </si>
  <si>
    <t>2025-06-02 17:12:28</t>
  </si>
  <si>
    <t>d2392952-d8e8-49bf-980e-46ccd3e5a291</t>
  </si>
  <si>
    <t>2025-06-02 17:12:15</t>
  </si>
  <si>
    <t>199be00b-5268-40c2-9e47-3aaadf451b02</t>
  </si>
  <si>
    <t>2025-06-02 17:11:55</t>
  </si>
  <si>
    <t>dc5a3870-8df5-4018-b142-2e4ae592921e</t>
  </si>
  <si>
    <t>2025-06-02 17:10:23</t>
  </si>
  <si>
    <t>2025-06-02 17:11:18</t>
  </si>
  <si>
    <t>b7c3812f-cecd-4165-84bc-9aa31b9473a0</t>
  </si>
  <si>
    <t>2025-06-02 17:10:34</t>
  </si>
  <si>
    <t>9e586af8-5a85-496a-b2d0-0a9b27a679ba</t>
  </si>
  <si>
    <t>2025-06-02 17:10:14</t>
  </si>
  <si>
    <t>fac146f3-0d31-4140-923f-7e864f05da44</t>
  </si>
  <si>
    <t>2025-06-02 17:09:22</t>
  </si>
  <si>
    <t>2025-06-02 17:10:06</t>
  </si>
  <si>
    <t>98351c30-98c0-4872-9309-dd9d8a9cae5f</t>
  </si>
  <si>
    <t>2025-06-02 17:09:53</t>
  </si>
  <si>
    <t>70839ccd-7b21-4a91-ac70-33eeac2aecf2</t>
  </si>
  <si>
    <t>2025-06-02 17:09:12</t>
  </si>
  <si>
    <t>41484a2b-46eb-4f93-ad80-5ec6a8317432</t>
  </si>
  <si>
    <t>2025-06-02 17:09:02</t>
  </si>
  <si>
    <t>feea5b49-5d09-43fa-a1b5-1a7c7519a076</t>
  </si>
  <si>
    <t>2025-06-02 17:08:22</t>
  </si>
  <si>
    <t>2025-06-02 17:08:56</t>
  </si>
  <si>
    <t>b6132fb0-4f02-40c5-a4fb-2a7730323745</t>
  </si>
  <si>
    <t>2025-06-02 17:08:12</t>
  </si>
  <si>
    <t>a5f9c361-5fc1-4c0a-9742-adbcfab61cff</t>
  </si>
  <si>
    <t>2025-06-02 17:07:52</t>
  </si>
  <si>
    <t>5754534f-c38b-470c-97be-fd7d837dc75b</t>
  </si>
  <si>
    <t>2025-06-02 17:08:02</t>
  </si>
  <si>
    <t>c3079580-ad96-4d9d-9cea-d026c6ab4d23</t>
  </si>
  <si>
    <t>2025-06-02 17:07:21</t>
  </si>
  <si>
    <t>2025-06-02 17:07:46</t>
  </si>
  <si>
    <t>8b38aa99-d276-47a9-9ff7-83e038ca8a79</t>
  </si>
  <si>
    <t>2025-06-02 17:06:51</t>
  </si>
  <si>
    <t>2272b1e6-345c-4774-9710-c4c56ee25105</t>
  </si>
  <si>
    <t>2025-06-02 17:06:42</t>
  </si>
  <si>
    <t>04462763-9d5e-4dae-a693-012057419aed</t>
  </si>
  <si>
    <t>2025-06-02 17:07:11</t>
  </si>
  <si>
    <t>e4fb651e-8532-4b31-aa9e-82200b6c0c2f</t>
  </si>
  <si>
    <t>2025-06-02 17:05:32</t>
  </si>
  <si>
    <t>2025-06-02 17:06:36</t>
  </si>
  <si>
    <t>9d881d28-72c1-406e-813d-081b9e739f29</t>
  </si>
  <si>
    <t>2025-06-02 17:05:41</t>
  </si>
  <si>
    <t>95c3cf6f-e0aa-44d0-a6bf-29319a18a32c</t>
  </si>
  <si>
    <t>2025-06-02 17:06:02</t>
  </si>
  <si>
    <t>159486b6-bf54-4830-a676-4b0880389527</t>
  </si>
  <si>
    <t>2025-06-02 17:06:11</t>
  </si>
  <si>
    <t>97cb8911-1c1c-4f93-879b-877b5249d2fa</t>
  </si>
  <si>
    <t>2025-06-02 17:04:21</t>
  </si>
  <si>
    <t>2025-06-02 17:05:25</t>
  </si>
  <si>
    <t>5b39d5ef-0426-49b0-857f-3b11602c4029</t>
  </si>
  <si>
    <t>2025-06-02 17:04:31</t>
  </si>
  <si>
    <t>feca0f7e-3c57-4a5b-bb9a-fb0be0d3d4e3</t>
  </si>
  <si>
    <t>2025-06-02 17:03:49</t>
  </si>
  <si>
    <t>2025-06-02 17:04:01</t>
  </si>
  <si>
    <t>bbd34877-b47e-4041-bfb3-f6b61d644c73</t>
  </si>
  <si>
    <t>2025-06-02 17:02:59</t>
  </si>
  <si>
    <t>f3e4d23c-5466-4dc4-b280-837fafb8a447</t>
  </si>
  <si>
    <t>2025-06-02 17:02:04</t>
  </si>
  <si>
    <t>2025-06-02 17:02:49</t>
  </si>
  <si>
    <t>d3626dbc-8093-4c10-9eb2-b01934527fe2</t>
  </si>
  <si>
    <t>2025-06-02 17:02:35</t>
  </si>
  <si>
    <t>d0e8a447-5423-4ea2-9aee-bd2e86243868</t>
  </si>
  <si>
    <t>2025-06-02 17:01:54</t>
  </si>
  <si>
    <t>79acca02-5ad4-4360-99bd-8970bf041eb0</t>
  </si>
  <si>
    <t>2025-06-02 17:01:45</t>
  </si>
  <si>
    <t>8a524246-0d97-45e8-8073-874fdcc37b9b</t>
  </si>
  <si>
    <t>2025-06-02 16:59:27</t>
  </si>
  <si>
    <t>2025-06-02 17:01:30</t>
  </si>
  <si>
    <t>68d8866d-4b2a-40cf-be0b-548642a9cec7</t>
  </si>
  <si>
    <t>2025-06-02 16:57:53</t>
  </si>
  <si>
    <t>2025-06-02 16:59:16</t>
  </si>
  <si>
    <t>0113230c-6eac-4f89-adc6-c7def74f59bd</t>
  </si>
  <si>
    <t>2025-06-02 16:57:13</t>
  </si>
  <si>
    <t>f6840fd6-3569-45fc-8823-4c8d16c7a3cb</t>
  </si>
  <si>
    <t>2025-06-02 16:55:37</t>
  </si>
  <si>
    <t>2025-06-02 16:57:06</t>
  </si>
  <si>
    <t>e215b9c7-ea36-421f-a647-6b36c50d5134</t>
  </si>
  <si>
    <t>2025-06-02 16:55:12</t>
  </si>
  <si>
    <t>9e7d2b25-6daf-4555-99db-319d8113bfc7</t>
  </si>
  <si>
    <t>2025-06-02 16:56:52</t>
  </si>
  <si>
    <t>8a8026d7-7d12-4e6e-912e-bc6f479bd86e</t>
  </si>
  <si>
    <t>2025-06-02 16:55:49</t>
  </si>
  <si>
    <t>7fc89d20-b7d6-4a4f-b454-22bb75fc82ef</t>
  </si>
  <si>
    <t>2025-06-02 16:55:22</t>
  </si>
  <si>
    <t>77ea9f5d-c50e-48e1-8919-2a2792e7c279</t>
  </si>
  <si>
    <t>2025-06-02 16:56:32</t>
  </si>
  <si>
    <t>1982f579-f6f2-48a6-a957-b7b215b3de9b</t>
  </si>
  <si>
    <t>2025-06-02 16:55:03</t>
  </si>
  <si>
    <t>c129e56c-4f45-414f-bcac-d10ca684230f</t>
  </si>
  <si>
    <t>2025-06-02 16:53:01</t>
  </si>
  <si>
    <t>2025-06-02 16:54:56</t>
  </si>
  <si>
    <t>3c0da5ce-c99b-43b0-8849-c2d859bdf75e</t>
  </si>
  <si>
    <t>2025-06-02 16:52:52</t>
  </si>
  <si>
    <t>ef9ec6de-f076-426e-9e12-d73049d09b6f</t>
  </si>
  <si>
    <t>2025-06-02 16:52:22</t>
  </si>
  <si>
    <t>2025-06-02 16:52:46</t>
  </si>
  <si>
    <t>eb6b4f56-fe29-4565-a084-d0cc95e3d14e</t>
  </si>
  <si>
    <t>2025-06-02 16:52:11</t>
  </si>
  <si>
    <t>48c8954d-d2de-42fb-b72d-740664589821</t>
  </si>
  <si>
    <t>2025-06-02 16:50:42</t>
  </si>
  <si>
    <t>34784c2b-e455-42f3-b206-754bda544736</t>
  </si>
  <si>
    <t>2025-06-02 16:51:01</t>
  </si>
  <si>
    <t>0a6062dd-f7ad-4461-be94-82e375bcdbfd</t>
  </si>
  <si>
    <t>2025-06-02 16:51:03</t>
  </si>
  <si>
    <t>09b21fa9-94d9-4f3a-a62c-6950590433e9</t>
  </si>
  <si>
    <t>2025-06-02 16:51:11</t>
  </si>
  <si>
    <t>7fc57d6f-4621-45ef-9d82-f420c781ead7</t>
  </si>
  <si>
    <t>2025-06-02 16:50:35</t>
  </si>
  <si>
    <t>385c20a9-fd1a-4a9d-87cf-ba9dedadcec8</t>
  </si>
  <si>
    <t>2025-06-02 16:49:01</t>
  </si>
  <si>
    <t>5a042132-4c97-4330-92fc-8eb22694b38d</t>
  </si>
  <si>
    <t>S119</t>
  </si>
  <si>
    <t>2025-06-02 16:46:26</t>
  </si>
  <si>
    <t>2025-06-02 16:48:25</t>
  </si>
  <si>
    <t>0ae0307f-a56c-4e48-97ad-8d11ea3f5d72</t>
  </si>
  <si>
    <t>f0d3a736-c760-469a-ada7-b16c3b275f94</t>
  </si>
  <si>
    <t>S109</t>
  </si>
  <si>
    <t>2025-06-02 16:48:15</t>
  </si>
  <si>
    <t>0b5fd4a2-14da-4dcd-8eca-7fcc443715c6</t>
  </si>
  <si>
    <t>2025-06-02 16:46:23</t>
  </si>
  <si>
    <t>2025-06-02 16:48:05</t>
  </si>
  <si>
    <t>cf1ae6a7-6973-401d-8a3b-b72fa221b46a</t>
  </si>
  <si>
    <t>2025-06-02 16:45:30</t>
  </si>
  <si>
    <t>2025-06-02 16:45:55</t>
  </si>
  <si>
    <t>a7d24781-1a3e-414a-9d7d-89f95e99f469</t>
  </si>
  <si>
    <t>2025-06-02 16:43:51</t>
  </si>
  <si>
    <t>61d502a1-0a3d-46aa-98d6-f51cd1cb796a</t>
  </si>
  <si>
    <t>S9</t>
  </si>
  <si>
    <t>2025-06-02 16:45:46</t>
  </si>
  <si>
    <t>fb2a84df-f460-4ae3-ace7-df6d00d12af7</t>
  </si>
  <si>
    <t>2025-06-02 16:41:40</t>
  </si>
  <si>
    <t>2025-06-02 16:43:44</t>
  </si>
  <si>
    <t>a944eaaf-20d0-4eac-afcb-bcfed76eda6d</t>
  </si>
  <si>
    <t>2025-06-02 16:42:19</t>
  </si>
  <si>
    <t>87e0b1d4-139d-4356-8574-3a6f850907dc</t>
  </si>
  <si>
    <t>2025-06-02 16:42:30</t>
  </si>
  <si>
    <t>fa3f972f-6802-414d-9dd6-05bd357f7bd3</t>
  </si>
  <si>
    <t>2025-06-02 16:39:40</t>
  </si>
  <si>
    <t>2025-06-02 16:41:34</t>
  </si>
  <si>
    <t>d02a6132-379a-42a5-934c-4e3115433898</t>
  </si>
  <si>
    <t>2025-06-02 16:39:30</t>
  </si>
  <si>
    <t>7f0ed84a-fa7e-498c-93f0-0f3ca9470a5b</t>
  </si>
  <si>
    <t>2025-06-02 16:40:20</t>
  </si>
  <si>
    <t>871c1827-258a-4366-81dc-1141eb5c6057</t>
  </si>
  <si>
    <t>2025-06-02 16:37:29</t>
  </si>
  <si>
    <t>2025-06-02 16:39:24</t>
  </si>
  <si>
    <t>6168f305-61c2-41bf-a64a-ba15779f3978</t>
  </si>
  <si>
    <t>2025-06-02 16:37:20</t>
  </si>
  <si>
    <t>Avg Position</t>
  </si>
  <si>
    <t>P3</t>
  </si>
  <si>
    <t>P4</t>
  </si>
  <si>
    <t>P5</t>
  </si>
  <si>
    <t>P6</t>
  </si>
  <si>
    <t>P1</t>
  </si>
  <si>
    <t>P2</t>
  </si>
  <si>
    <t>P7</t>
  </si>
  <si>
    <t>Avg Profit</t>
  </si>
  <si>
    <t>Total Time</t>
  </si>
  <si>
    <t>~ 11hrs</t>
  </si>
  <si>
    <t>(50*11)</t>
  </si>
  <si>
    <t>49be8490-1810-423d-a619-52cab4853858</t>
  </si>
  <si>
    <t>2025-06-04 05:58:44</t>
  </si>
  <si>
    <t>2025-06-04 05:59:49</t>
  </si>
  <si>
    <t>3c97308d-57e3-4161-88f0-c43b64e04069</t>
  </si>
  <si>
    <t>2025-06-04 05:57:34</t>
  </si>
  <si>
    <t>2025-06-04 05:58:38</t>
  </si>
  <si>
    <t>1499c43e-5a51-497f-a75c-23ed42e4763f</t>
  </si>
  <si>
    <t>2025-06-04 05:57:43</t>
  </si>
  <si>
    <t>f773824b-d776-488d-9912-2ea057f14dc0</t>
  </si>
  <si>
    <t>2025-06-04 05:56:24</t>
  </si>
  <si>
    <t>2025-06-04 05:57:28</t>
  </si>
  <si>
    <t>7bbb251e-226f-4670-afad-3e7cfec2c4cc</t>
  </si>
  <si>
    <t>2025-06-04 05:57:03</t>
  </si>
  <si>
    <t>79dc90af-9134-4eea-b963-b1dd4f53bbc7</t>
  </si>
  <si>
    <t>2025-06-04 05:56:33</t>
  </si>
  <si>
    <t>4871d4a8-0603-4853-8002-b1b1880acb19</t>
  </si>
  <si>
    <t>2025-06-04 05:57:14</t>
  </si>
  <si>
    <t>dad6338f-3fda-4aab-87d8-cc3a52f35166</t>
  </si>
  <si>
    <t>2025-06-04 05:56:03</t>
  </si>
  <si>
    <t>2025-06-04 05:56:17</t>
  </si>
  <si>
    <t>8ab9034b-7053-4c30-ae43-180674b6b5de</t>
  </si>
  <si>
    <t>2025-06-04 05:55:23</t>
  </si>
  <si>
    <t>148f6dd0-b24e-4625-acec-33456ceb5d3f</t>
  </si>
  <si>
    <t>2025-06-04 05:55:13</t>
  </si>
  <si>
    <t>02ab05a9-b47b-49fc-b4a7-f515e116ed43</t>
  </si>
  <si>
    <t>2025-06-04 05:55:33</t>
  </si>
  <si>
    <t>d374b672-f23f-4a60-9204-fcb1d869b811</t>
  </si>
  <si>
    <t>2025-06-04 05:54:33</t>
  </si>
  <si>
    <t>2025-06-04 05:55:07</t>
  </si>
  <si>
    <t>b00e0190-8a88-4b36-938f-eebe2a1f7e8c</t>
  </si>
  <si>
    <t>2025-06-04 05:54:43</t>
  </si>
  <si>
    <t>02309eb8-9a8f-4a63-9df1-b28e7aef4a56</t>
  </si>
  <si>
    <t>2025-06-04 05:54:03</t>
  </si>
  <si>
    <t>e3d60c6d-1364-45a6-9a42-fcb287cebe8c</t>
  </si>
  <si>
    <t>2025-06-04 05:53:02</t>
  </si>
  <si>
    <t>2025-06-04 05:53:57</t>
  </si>
  <si>
    <t>c21bacb4-7a03-4a21-beda-1410041ea6f0</t>
  </si>
  <si>
    <t>2025-06-04 05:52:53</t>
  </si>
  <si>
    <t>8b2dcb03-5171-4d04-b696-d9a868d0c750</t>
  </si>
  <si>
    <t>2025-06-04 05:51:43</t>
  </si>
  <si>
    <t>2025-06-04 05:52:46</t>
  </si>
  <si>
    <t>9ea8100c-57df-4dfd-89a2-9fd97a20f70d</t>
  </si>
  <si>
    <t>2025-06-04 05:51:02</t>
  </si>
  <si>
    <t>2025-06-04 05:51:36</t>
  </si>
  <si>
    <t>8cfc1e86-e053-4070-9dd2-f5ee8a3e33bf</t>
  </si>
  <si>
    <t>2025-06-04 05:51:12</t>
  </si>
  <si>
    <t>6fce232a-184f-430f-902b-b9b42570f452</t>
  </si>
  <si>
    <t>2025-06-04 05:50:32</t>
  </si>
  <si>
    <t>299de4f5-a294-4f73-bdb2-f1666e328be7</t>
  </si>
  <si>
    <t>2025-06-04 05:50:52</t>
  </si>
  <si>
    <t>f7c7ea6a-969c-4eeb-941f-9e963cbbf6aa</t>
  </si>
  <si>
    <t>2025-06-04 05:49:22</t>
  </si>
  <si>
    <t>2025-06-04 05:50:26</t>
  </si>
  <si>
    <t>8a79002b-f33f-494d-a6c0-b4e6f2ba1cd9</t>
  </si>
  <si>
    <t>2025-06-04 05:50:12</t>
  </si>
  <si>
    <t>cb29cc8a-c4e2-4904-9299-5e9c7164757d</t>
  </si>
  <si>
    <t>2025-06-04 05:48:12</t>
  </si>
  <si>
    <t>2025-06-04 05:49:16</t>
  </si>
  <si>
    <t>78aa9897-72d8-431f-a309-2672b014e2f6</t>
  </si>
  <si>
    <t>2025-06-04 05:48:21</t>
  </si>
  <si>
    <t>154fadf9-233a-48ac-9303-7c7fecc0a38a</t>
  </si>
  <si>
    <t>2025-06-04 05:48:41</t>
  </si>
  <si>
    <t>dd012288-d11e-47af-bce3-effce71b605b</t>
  </si>
  <si>
    <t>2025-06-04 05:47:02</t>
  </si>
  <si>
    <t>2025-06-04 05:48:06</t>
  </si>
  <si>
    <t>30a4c120-6679-4fb9-aeb7-630ce7f847a8</t>
  </si>
  <si>
    <t>2025-06-04 05:45:51</t>
  </si>
  <si>
    <t>2025-06-04 05:46:56</t>
  </si>
  <si>
    <t>faacbff3-f953-47b6-a088-1415c8a2afd9</t>
  </si>
  <si>
    <t>2025-06-04 05:45:21</t>
  </si>
  <si>
    <t>2025-06-04 05:45:45</t>
  </si>
  <si>
    <t>d179bd51-eb6e-4cd4-a483-d5f187ffe3be</t>
  </si>
  <si>
    <t>2025-06-04 05:44:41</t>
  </si>
  <si>
    <t>464e3c0f-7448-448e-a127-49130bb8f2a9</t>
  </si>
  <si>
    <t>2025-06-04 05:45:01</t>
  </si>
  <si>
    <t>31c2312d-b101-40d8-b27b-fc20708f891c</t>
  </si>
  <si>
    <t>2025-06-04 05:45:31</t>
  </si>
  <si>
    <t>c45d083a-2564-423c-abf8-43b8229b1aad</t>
  </si>
  <si>
    <t>2025-06-04 05:44:30</t>
  </si>
  <si>
    <t>2025-06-04 05:44:35</t>
  </si>
  <si>
    <t>b76cc1cf-5f4c-404d-8843-d99d7be096e3</t>
  </si>
  <si>
    <t>2025-06-04 05:43:50</t>
  </si>
  <si>
    <t>6392a504-6279-4436-b11c-c099bbbc4a35</t>
  </si>
  <si>
    <t>2025-06-04 05:43:31</t>
  </si>
  <si>
    <t>08a030dc-cebd-482d-9487-5a39fffbcddd</t>
  </si>
  <si>
    <t>2025-06-04 05:44:00</t>
  </si>
  <si>
    <t>fb3559be-6cb9-444f-ad5c-54ab7f0c7380</t>
  </si>
  <si>
    <t>2025-06-04 05:42:40</t>
  </si>
  <si>
    <t>2025-06-04 05:43:25</t>
  </si>
  <si>
    <t>969fe372-8974-4812-8033-4241fc4dec5e</t>
  </si>
  <si>
    <t>2025-06-04 05:42:21</t>
  </si>
  <si>
    <t>6b63cb9d-f3ad-43b9-b223-90eafe7f5c1b</t>
  </si>
  <si>
    <t>2025-06-04 05:42:30</t>
  </si>
  <si>
    <t>f427b67a-09c2-4ac5-a422-2823933fa051</t>
  </si>
  <si>
    <t>2025-06-04 05:41:30</t>
  </si>
  <si>
    <t>2025-06-04 05:42:15</t>
  </si>
  <si>
    <t>7c229478-25b2-4c98-949c-9c074bd0ca60</t>
  </si>
  <si>
    <t>2025-06-04 05:41:11</t>
  </si>
  <si>
    <t>421d78c4-bbd6-44cf-8733-2647f9752f10</t>
  </si>
  <si>
    <t>2025-06-04 05:40:00</t>
  </si>
  <si>
    <t>2025-06-04 05:41:04</t>
  </si>
  <si>
    <t>9a082e6c-b6c7-4738-9936-4d163735981a</t>
  </si>
  <si>
    <t>2025-06-04 05:38:59</t>
  </si>
  <si>
    <t>2025-06-04 05:39:54</t>
  </si>
  <si>
    <t>0b710e0a-0b20-49a0-b34e-2734c808e3ca</t>
  </si>
  <si>
    <t>2025-06-04 05:38:50</t>
  </si>
  <si>
    <t>7e62ef2b-b677-4cc8-8897-71a0d6f194af</t>
  </si>
  <si>
    <t>2025-06-04 05:37:40</t>
  </si>
  <si>
    <t>2025-06-04 05:38:44</t>
  </si>
  <si>
    <t>b3e1725a-394b-4956-abfc-b744768e896f</t>
  </si>
  <si>
    <t>2025-06-04 05:36:29</t>
  </si>
  <si>
    <t>2025-06-04 05:37:34</t>
  </si>
  <si>
    <t>4dcf9958-585f-4a09-a13d-abf53b9ef46e</t>
  </si>
  <si>
    <t>2025-06-04 05:37:19</t>
  </si>
  <si>
    <t>1e7dbc64-5535-4b91-be5f-2f54adb9a7c4</t>
  </si>
  <si>
    <t>2025-06-04 05:37:09</t>
  </si>
  <si>
    <t>093911e4-8455-435a-867d-5530e8144e9f</t>
  </si>
  <si>
    <t>2025-06-04 05:36:59</t>
  </si>
  <si>
    <t>e4e7e161-b6a7-4220-a3ea-a36c135bf70d</t>
  </si>
  <si>
    <t>2025-06-04 05:35:29</t>
  </si>
  <si>
    <t>2025-06-04 05:36:23</t>
  </si>
  <si>
    <t>97f57935-26f8-4d3f-a486-169631d46882</t>
  </si>
  <si>
    <t>2025-06-04 05:35:49</t>
  </si>
  <si>
    <t>622e3a57-794b-4ceb-9fdf-67f18442b253</t>
  </si>
  <si>
    <t>2025-06-04 05:35:19</t>
  </si>
  <si>
    <t>0e54d4d3-6d46-4084-bcc2-16aed498cee2</t>
  </si>
  <si>
    <t>2025-06-04 05:36:09</t>
  </si>
  <si>
    <t>4d8b12dc-0120-4296-a22c-daa48ab604f3</t>
  </si>
  <si>
    <t>2025-06-04 05:34:09</t>
  </si>
  <si>
    <t>2025-06-04 05:35:13</t>
  </si>
  <si>
    <t>93d993e2-98e8-4375-8406-0e0c0752d477</t>
  </si>
  <si>
    <t>2025-06-04 05:33:38</t>
  </si>
  <si>
    <t>2025-06-04 05:34:03</t>
  </si>
  <si>
    <t>8a795ff8-7a4d-41d1-8ac4-1ad99c5ce789</t>
  </si>
  <si>
    <t>2025-06-04 05:33:28</t>
  </si>
  <si>
    <t>258daeda-8704-4cef-bbd8-409dc61a0053</t>
  </si>
  <si>
    <t>2025-06-04 05:32:59</t>
  </si>
  <si>
    <t>0735a57e-7c93-4706-b228-119b42e5cd26</t>
  </si>
  <si>
    <t>2025-06-04 05:33:58</t>
  </si>
  <si>
    <t>7cc61d60-e4a4-4d0d-8fa4-ee77d00b0e11</t>
  </si>
  <si>
    <t>2025-06-04 05:31:48</t>
  </si>
  <si>
    <t>2025-06-04 05:32:52</t>
  </si>
  <si>
    <t>e2f255b8-36e4-467a-9690-8d895dc78772</t>
  </si>
  <si>
    <t>2025-06-04 05:30:46</t>
  </si>
  <si>
    <t>2025-06-04 05:31:10</t>
  </si>
  <si>
    <t>caf6ae72-9e12-4a5c-8dd6-9558f955a4ae</t>
  </si>
  <si>
    <t>2025-06-04 05:30:06</t>
  </si>
  <si>
    <t>7e4c9861-ee22-484f-bbf8-a6496da4471a</t>
  </si>
  <si>
    <t>2025-06-04 05:30:36</t>
  </si>
  <si>
    <t>34f65bab-621f-4d51-8492-402917b030d5</t>
  </si>
  <si>
    <t>2025-06-04 05:30:25</t>
  </si>
  <si>
    <t>f7f60ba3-6006-4f6e-9201-6c0ef66bea25</t>
  </si>
  <si>
    <t>2025-06-04 05:29:15</t>
  </si>
  <si>
    <t>2025-06-04 05:30:00</t>
  </si>
  <si>
    <t>88954544-630a-4461-b2e2-82cdd241c563</t>
  </si>
  <si>
    <t>2025-06-04 05:29:05</t>
  </si>
  <si>
    <t>4a7dd607-f2c3-4eef-a274-edd7949eec39</t>
  </si>
  <si>
    <t>2025-06-04 05:29:55</t>
  </si>
  <si>
    <t>358c6fad-bde5-4890-8ec8-fe2d51c32cfa</t>
  </si>
  <si>
    <t>2025-06-04 05:28:56</t>
  </si>
  <si>
    <t>6601f59f-5d6c-4fef-a201-84cf83cbcc90</t>
  </si>
  <si>
    <t>2025-06-04 05:27:55</t>
  </si>
  <si>
    <t>2025-06-04 05:28:50</t>
  </si>
  <si>
    <t>2f7305b0-9ff3-4f02-87ae-415725ba3edf</t>
  </si>
  <si>
    <t>2025-06-04 05:27:46</t>
  </si>
  <si>
    <t>b9c9f15e-bd23-4403-bc42-6f4f09c82da7</t>
  </si>
  <si>
    <t>2025-06-04 05:26:55</t>
  </si>
  <si>
    <t>2025-06-04 05:27:39</t>
  </si>
  <si>
    <t>07f01a48-396b-4701-91fd-17ea6cf161df</t>
  </si>
  <si>
    <t>2025-06-04 05:26:35</t>
  </si>
  <si>
    <t>533cafd1-b9d5-40de-8616-ba6e1fb9d80d</t>
  </si>
  <si>
    <t>2025-06-04 05:25:25</t>
  </si>
  <si>
    <t>2025-06-04 05:26:29</t>
  </si>
  <si>
    <t>819accb3-9314-4e79-8593-d2fcada5c006</t>
  </si>
  <si>
    <t>2025-06-04 05:24:15</t>
  </si>
  <si>
    <t>2025-06-04 05:25:19</t>
  </si>
  <si>
    <t>41acd54f-47ff-4fb6-8bce-ebef4d2538d4</t>
  </si>
  <si>
    <t>2025-06-04 05:24:24</t>
  </si>
  <si>
    <t>91ea558b-9771-4023-804f-4cfe74ce264a</t>
  </si>
  <si>
    <t>2025-06-04 05:23:05</t>
  </si>
  <si>
    <t>2025-06-04 05:24:09</t>
  </si>
  <si>
    <t>90c6eb26-08de-4a8b-bad0-989bfe64d2a6</t>
  </si>
  <si>
    <t>2025-06-04 05:23:24</t>
  </si>
  <si>
    <t>90a84220-72bd-4676-81f1-da704b44843f</t>
  </si>
  <si>
    <t>2025-06-04 05:23:44</t>
  </si>
  <si>
    <t>21f6b4e5-fb7f-4a37-9d9f-277f745fc5c8</t>
  </si>
  <si>
    <t>2025-06-04 05:23:34</t>
  </si>
  <si>
    <t>d949e2f9-c075-4adc-bd5d-ef89d1397e32</t>
  </si>
  <si>
    <t>2025-06-04 05:22:44</t>
  </si>
  <si>
    <t>2025-06-04 05:22:58</t>
  </si>
  <si>
    <t>81e904d4-64ad-4649-ac94-b9546050cff8</t>
  </si>
  <si>
    <t>2025-06-04 05:22:34</t>
  </si>
  <si>
    <t>475562ea-4a1a-47ad-9a29-7943f5a702aa</t>
  </si>
  <si>
    <t>2025-06-04 05:21:54</t>
  </si>
  <si>
    <t>e3cf384a-6326-4191-89c9-293e4a96d4b6</t>
  </si>
  <si>
    <t>2025-06-04 05:20:44</t>
  </si>
  <si>
    <t>2025-06-04 05:21:48</t>
  </si>
  <si>
    <t>229ced11-9b7e-4a8e-a433-0a82c49aad1e</t>
  </si>
  <si>
    <t>2025-06-04 05:20:54</t>
  </si>
  <si>
    <t>8bdf75b9-a416-434b-9d25-4ed995eca692</t>
  </si>
  <si>
    <t>2025-06-04 05:19:34</t>
  </si>
  <si>
    <t>2025-06-04 05:20:38</t>
  </si>
  <si>
    <t>9efcd543-775e-4c63-be4a-cdc2575e0a67</t>
  </si>
  <si>
    <t>2025-06-04 05:18:24</t>
  </si>
  <si>
    <t>2025-06-04 05:19:28</t>
  </si>
  <si>
    <t>947ea9c3-348a-4c45-80af-a1de9778f126</t>
  </si>
  <si>
    <t>2025-06-04 05:18:53</t>
  </si>
  <si>
    <t>fdf17e4f-118e-499d-92cd-2c734723bf79</t>
  </si>
  <si>
    <t>2025-06-04 05:17:13</t>
  </si>
  <si>
    <t>2025-06-04 05:18:17</t>
  </si>
  <si>
    <t>c0fe3d53-1bab-45ab-839c-dbaa99ccad7c</t>
  </si>
  <si>
    <t>2025-06-04 05:17:23</t>
  </si>
  <si>
    <t>a9a7d105-a901-49b7-855e-86290b61c394</t>
  </si>
  <si>
    <t>2025-06-04 05:17:33</t>
  </si>
  <si>
    <t>ddc0066b-2843-453f-922c-b9a1bfdaf90f</t>
  </si>
  <si>
    <t>2025-06-04 05:16:42</t>
  </si>
  <si>
    <t>2025-06-04 05:17:07</t>
  </si>
  <si>
    <t>b212735d-18f5-4227-a369-7b0da52af600</t>
  </si>
  <si>
    <t>2025-06-04 05:16:53</t>
  </si>
  <si>
    <t>4d94d3cb-7fb9-40a6-8474-5808441aa49f</t>
  </si>
  <si>
    <t>2025-06-04 05:16:03</t>
  </si>
  <si>
    <t>d5f32f94-ea77-4a88-965f-32dccb2645d0</t>
  </si>
  <si>
    <t>2025-06-04 05:15:32</t>
  </si>
  <si>
    <t>2025-06-04 05:15:57</t>
  </si>
  <si>
    <t>9f1afcd3-6245-4fb4-b5c8-3bbd76c6d9b0</t>
  </si>
  <si>
    <t>2025-06-04 05:15:02</t>
  </si>
  <si>
    <t>9ee7a922-02ee-4f64-838a-7eb654af4936</t>
  </si>
  <si>
    <t>2025-06-04 05:15:42</t>
  </si>
  <si>
    <t>2cf53c04-6acf-4919-9f95-9c878525f902</t>
  </si>
  <si>
    <t>2025-06-04 05:14:53</t>
  </si>
  <si>
    <t>844f1128-c2c2-4999-9beb-8ae541b46df1</t>
  </si>
  <si>
    <t>2025-06-04 05:14:02</t>
  </si>
  <si>
    <t>2025-06-04 05:14:46</t>
  </si>
  <si>
    <t>443fcce1-027c-48ad-83f2-561e5cb2b124</t>
  </si>
  <si>
    <t>2025-06-04 05:13:42</t>
  </si>
  <si>
    <t>a2d71bd0-c025-4657-968b-0d82b69e7eb4</t>
  </si>
  <si>
    <t>2025-06-04 05:12:32</t>
  </si>
  <si>
    <t>2025-06-04 05:13:36</t>
  </si>
  <si>
    <t>84cac41f-ada0-4067-81d2-b17e31a3784f</t>
  </si>
  <si>
    <t>2025-06-04 05:12:11</t>
  </si>
  <si>
    <t>2025-06-04 05:12:26</t>
  </si>
  <si>
    <t>236e4703-8dcb-4dd6-a171-36aa8cc044dd</t>
  </si>
  <si>
    <t>2025-06-04 05:11:22</t>
  </si>
  <si>
    <t>0c063225-b413-489e-a8c0-7656d5b22960</t>
  </si>
  <si>
    <t>2025-06-04 05:12:21</t>
  </si>
  <si>
    <t>7ddcf26e-06c9-4655-9a68-edb570457128</t>
  </si>
  <si>
    <t>2025-06-04 05:10:21</t>
  </si>
  <si>
    <t>2025-06-04 05:11:16</t>
  </si>
  <si>
    <t>563bb1d6-e420-4406-9399-16e935ca815f</t>
  </si>
  <si>
    <t>2025-06-04 05:10:41</t>
  </si>
  <si>
    <t>20254ea1-b7c0-4519-897e-15e3e61bfdb6</t>
  </si>
  <si>
    <t>2025-06-04 05:10:12</t>
  </si>
  <si>
    <t>01f07f5a-557f-417e-b49f-7bc53906d69f</t>
  </si>
  <si>
    <t>2025-06-04 05:10:31</t>
  </si>
  <si>
    <t>a1ad14f7-7e0a-428e-80b0-86ec0202c13d</t>
  </si>
  <si>
    <t>2025-06-04 05:09:41</t>
  </si>
  <si>
    <t>2025-06-04 05:10:05</t>
  </si>
  <si>
    <t>4b2991ee-6e93-46d8-9b63-ed2db247b75f</t>
  </si>
  <si>
    <t>2025-06-04 05:09:51</t>
  </si>
  <si>
    <t>12c32dcc-16b0-4034-9369-db91087e58ec</t>
  </si>
  <si>
    <t>2025-06-04 05:09:01</t>
  </si>
  <si>
    <t>bf46d70c-1fe6-49c5-8107-a7869aa48452</t>
  </si>
  <si>
    <t>2025-06-04 05:08:00</t>
  </si>
  <si>
    <t>2025-06-04 05:08:55</t>
  </si>
  <si>
    <t>794d2e44-b72a-46e2-bac4-28b41a755d31</t>
  </si>
  <si>
    <t>2025-06-04 05:07:51</t>
  </si>
  <si>
    <t>b03d5891-098c-4e8a-a470-0b1401740e84</t>
  </si>
  <si>
    <t>2025-06-04 05:07:11</t>
  </si>
  <si>
    <t>2025-06-04 05:07:45</t>
  </si>
  <si>
    <t>aab611a8-9865-4177-b0db-73efb61af3f9</t>
  </si>
  <si>
    <t>2025-06-04 05:07:00</t>
  </si>
  <si>
    <t>97e5543b-7dee-4571-a361-92b6a0b6a29c</t>
  </si>
  <si>
    <t>2025-06-04 05:06:41</t>
  </si>
  <si>
    <t>d6e1018c-b111-4802-be51-9a66573bcbc9</t>
  </si>
  <si>
    <t>2025-06-04 05:05:31</t>
  </si>
  <si>
    <t>2025-06-04 05:06:35</t>
  </si>
  <si>
    <t>bbafdaab-d3b8-4e99-98bc-edbbb59a6653</t>
  </si>
  <si>
    <t>2025-06-04 05:04:50</t>
  </si>
  <si>
    <t>2025-06-04 05:05:24</t>
  </si>
  <si>
    <t>78684487-bb38-4e20-a855-7111d7363b29</t>
  </si>
  <si>
    <t>2025-06-04 05:04:30</t>
  </si>
  <si>
    <t>76eb3874-387e-4024-8a14-d843b78506c0</t>
  </si>
  <si>
    <t>2025-06-04 05:04:20</t>
  </si>
  <si>
    <t>40f1eae2-264a-47d1-9184-137dbb0fa120</t>
  </si>
  <si>
    <t>2025-06-04 05:04:40</t>
  </si>
  <si>
    <t>6192673c-5bcc-49ec-97bc-fb80bb6da1e3</t>
  </si>
  <si>
    <t>2025-06-04 05:03:10</t>
  </si>
  <si>
    <t>2025-06-04 05:04:14</t>
  </si>
  <si>
    <t>86880dd8-054c-41cb-9ec2-aef4483ccb33</t>
  </si>
  <si>
    <t>2025-06-04 05:02:50</t>
  </si>
  <si>
    <t>2025-06-04 05:03:04</t>
  </si>
  <si>
    <t>5f2124f2-87dc-4317-8cb1-e98ff410179e</t>
  </si>
  <si>
    <t>2025-06-04 05:02:29</t>
  </si>
  <si>
    <t>30e10e20-0d31-4151-b81d-b85ebf859a18</t>
  </si>
  <si>
    <t>2025-06-04 05:02:00</t>
  </si>
  <si>
    <t>07ae261e-a9d2-44d9-8a3f-f0fbaee07ec9</t>
  </si>
  <si>
    <t>2025-06-04 05:02:09</t>
  </si>
  <si>
    <t>9929c655-9cbf-43f9-ae3b-bad27771fd25</t>
  </si>
  <si>
    <t>2025-06-04 05:00:50</t>
  </si>
  <si>
    <t>2025-06-04 05:01:54</t>
  </si>
  <si>
    <t>34334e1e-cb44-4d3c-84c1-13fabfe4e108</t>
  </si>
  <si>
    <t>2025-06-04 05:00:59</t>
  </si>
  <si>
    <t>8eab4bd9-d2e0-4979-968e-3eba87849887</t>
  </si>
  <si>
    <t>2025-06-04 04:59:39</t>
  </si>
  <si>
    <t>2025-06-04 05:00:43</t>
  </si>
  <si>
    <t>6e0cc491-e320-4e43-af14-2c6488ebfdb3</t>
  </si>
  <si>
    <t>2025-06-04 04:58:29</t>
  </si>
  <si>
    <t>2025-06-04 04:59:33</t>
  </si>
  <si>
    <t>95087c4c-8863-410d-b62c-db010ba1c0d9</t>
  </si>
  <si>
    <t>2025-06-04 04:57:38</t>
  </si>
  <si>
    <t>2025-06-04 04:58:23</t>
  </si>
  <si>
    <t>4bc7141b-03e8-4d1e-8883-4b1e9c2789c8</t>
  </si>
  <si>
    <t>2025-06-04 04:57:19</t>
  </si>
  <si>
    <t>2b937e02-db5b-405a-b479-a95344db7a4f</t>
  </si>
  <si>
    <t>2025-06-04 04:57:28</t>
  </si>
  <si>
    <t>e8be76ce-a201-4f08-843f-fddf0121b4aa</t>
  </si>
  <si>
    <t>2025-06-04 04:56:58</t>
  </si>
  <si>
    <t>2025-06-04 04:57:13</t>
  </si>
  <si>
    <t>80b3ba14-90d6-4225-be0d-acb59792f850</t>
  </si>
  <si>
    <t>2025-06-04 04:56:09</t>
  </si>
  <si>
    <t>709e6cf6-f078-41ec-b1ca-59358425e760</t>
  </si>
  <si>
    <t>2025-06-04 04:57:08</t>
  </si>
  <si>
    <t>b3d0df90-fac0-4d21-8248-7ea1126b9a6c</t>
  </si>
  <si>
    <t>2025-06-04 04:55:18</t>
  </si>
  <si>
    <t>2025-06-04 04:56:03</t>
  </si>
  <si>
    <t>a2e4592c-1dd4-459a-a1c8-3730ab3d90c5</t>
  </si>
  <si>
    <t>2025-06-04 04:54:58</t>
  </si>
  <si>
    <t>0c3fda3e-93af-40dc-a05d-d699dae0fc97</t>
  </si>
  <si>
    <t>2025-06-04 04:55:08</t>
  </si>
  <si>
    <t>e441e812-253d-4bf4-b868-e3deffa82ef5</t>
  </si>
  <si>
    <t>2025-06-04 04:54:17</t>
  </si>
  <si>
    <t>2025-06-04 04:54:52</t>
  </si>
  <si>
    <t>7568322f-83c7-4528-af0f-617c1d032076</t>
  </si>
  <si>
    <t>2025-06-04 04:53:48</t>
  </si>
  <si>
    <t>5f9a6a34-a55e-4db6-8fec-542f9f3eab25</t>
  </si>
  <si>
    <t>2025-06-04 04:54:08</t>
  </si>
  <si>
    <t>04db861f-ef5a-474d-8095-ca269d1b80d1</t>
  </si>
  <si>
    <t>2025-06-04 04:53:57</t>
  </si>
  <si>
    <t>d0d66eb8-6d70-4954-a085-6af5b9833058</t>
  </si>
  <si>
    <t>2025-06-04 04:52:57</t>
  </si>
  <si>
    <t>2025-06-04 04:53:42</t>
  </si>
  <si>
    <t>7c74ce37-ea43-4287-bbb0-38457502bdc2</t>
  </si>
  <si>
    <t>2025-06-04 04:52:38</t>
  </si>
  <si>
    <t>17aaa63c-e430-4c8f-bbf4-7f68753b8268</t>
  </si>
  <si>
    <t>2025-06-04 04:52:47</t>
  </si>
  <si>
    <t>704052f1-31fb-4edf-b4e8-d4e383a0ff0a</t>
  </si>
  <si>
    <t>2025-06-04 04:51:47</t>
  </si>
  <si>
    <t>2025-06-04 04:52:32</t>
  </si>
  <si>
    <t>14e279a7-e874-4f90-9655-1aa754b6a3ff</t>
  </si>
  <si>
    <t>2025-06-04 04:51:27</t>
  </si>
  <si>
    <t>14af13a0-a013-49f3-ad74-cd6044222fd4</t>
  </si>
  <si>
    <t>2025-06-04 04:52:07</t>
  </si>
  <si>
    <t>ec2eed47-35d6-4119-b348-d4a18ec58073</t>
  </si>
  <si>
    <t>2025-06-04 04:50:17</t>
  </si>
  <si>
    <t>2025-06-04 04:51:21</t>
  </si>
  <si>
    <t>77fa577e-07d2-4be4-8360-74159a6e6bd6</t>
  </si>
  <si>
    <t>2025-06-04 04:50:37</t>
  </si>
  <si>
    <t>680de9d1-e53e-415b-98a6-1eea76753f0f</t>
  </si>
  <si>
    <t>2025-06-04 04:50:47</t>
  </si>
  <si>
    <t>1fc903be-7068-4553-af67-6cf0bef0f86b</t>
  </si>
  <si>
    <t>2025-06-04 04:50:27</t>
  </si>
  <si>
    <t>ada4fb72-69c1-40b6-94fd-7098e98e43f8</t>
  </si>
  <si>
    <t>2025-06-04 04:49:57</t>
  </si>
  <si>
    <t>2025-06-04 04:50:11</t>
  </si>
  <si>
    <t>763c1e2a-70cb-4181-9eac-31a8b800aef7</t>
  </si>
  <si>
    <t>2025-06-04 04:49:46</t>
  </si>
  <si>
    <t>72814f10-7266-4c6b-8dcd-cfd7cd1d51c3</t>
  </si>
  <si>
    <t>2025-06-04 04:49:07</t>
  </si>
  <si>
    <t>24d21887-f3d1-4b66-89ca-db9a5e964093</t>
  </si>
  <si>
    <t>2025-06-04 04:49:36</t>
  </si>
  <si>
    <t>535ed5ff-0e95-4853-99c6-3fa55280aba5</t>
  </si>
  <si>
    <t>2025-06-04 04:48:56</t>
  </si>
  <si>
    <t>2025-06-04 04:49:01</t>
  </si>
  <si>
    <t>43e863a8-cb85-44eb-867b-2a729a038ea6</t>
  </si>
  <si>
    <t>2025-06-04 04:48:26</t>
  </si>
  <si>
    <t>21b243a2-d624-428d-bffd-b5d20136b4be</t>
  </si>
  <si>
    <t>2025-06-04 04:47:57</t>
  </si>
  <si>
    <t>0da8cfab-3f79-4524-9bdb-c65b6b801868</t>
  </si>
  <si>
    <t>2025-06-04 04:48:06</t>
  </si>
  <si>
    <t>48bd50e6-8158-480d-a586-c973d5de1f07</t>
  </si>
  <si>
    <t>2025-06-04 04:46:46</t>
  </si>
  <si>
    <t>2025-06-04 04:47:51</t>
  </si>
  <si>
    <t>d737a9f3-07cd-4274-8ebc-d7c51c6271de</t>
  </si>
  <si>
    <t>2025-06-04 04:46:26</t>
  </si>
  <si>
    <t>2025-06-04 04:46:40</t>
  </si>
  <si>
    <t>d388286a-551b-434c-8f96-dc8484196349</t>
  </si>
  <si>
    <t>2025-06-04 04:45:36</t>
  </si>
  <si>
    <t>e34ef6a4-672a-4aad-9ff9-20a762dfb94a</t>
  </si>
  <si>
    <t>2025-06-04 04:44:46</t>
  </si>
  <si>
    <t>2025-06-04 04:45:30</t>
  </si>
  <si>
    <t>bdb5eb1c-ff84-47ad-9ad8-d294c006bcd6</t>
  </si>
  <si>
    <t>2025-06-04 04:45:06</t>
  </si>
  <si>
    <t>615af51f-5773-450c-9fe0-f6087b39f08f</t>
  </si>
  <si>
    <t>2025-06-04 04:44:26</t>
  </si>
  <si>
    <t>1ca5f39e-be64-42df-a56a-1db26c5d94fd</t>
  </si>
  <si>
    <t>2025-06-04 04:44:56</t>
  </si>
  <si>
    <t>d930d99b-c739-4310-afd3-08e4abf2a057</t>
  </si>
  <si>
    <t>2025-06-04 04:43:16</t>
  </si>
  <si>
    <t>2025-06-04 04:44:20</t>
  </si>
  <si>
    <t>cad5704a-dd80-4124-80cb-bac2652bfd17</t>
  </si>
  <si>
    <t>2025-06-04 04:43:45</t>
  </si>
  <si>
    <t>8f50b916-1c48-4a6c-8ee8-b31143ef33dc</t>
  </si>
  <si>
    <t>2025-06-04 04:43:25</t>
  </si>
  <si>
    <t>1635dffd-5819-466a-b906-f1fdd23d7bcf</t>
  </si>
  <si>
    <t>2025-06-04 04:43:35</t>
  </si>
  <si>
    <t>ec06c0a6-aabf-464a-baae-6f12c93479b3</t>
  </si>
  <si>
    <t>2025-06-04 04:42:15</t>
  </si>
  <si>
    <t>2025-06-04 04:43:10</t>
  </si>
  <si>
    <t>cf1e535a-cdc6-4695-b749-664a64511b40</t>
  </si>
  <si>
    <t>2025-06-04 04:42:06</t>
  </si>
  <si>
    <t>d28057d5-1c9c-4675-a83e-7d24254fb49b</t>
  </si>
  <si>
    <t>2025-06-04 04:40:55</t>
  </si>
  <si>
    <t>2025-06-04 04:42:00</t>
  </si>
  <si>
    <t>1dbbca9a-8e21-4ee2-8958-721366a98af0</t>
  </si>
  <si>
    <t>2025-06-04 04:39:45</t>
  </si>
  <si>
    <t>2025-06-04 04:40:49</t>
  </si>
  <si>
    <t>5e07064b-d572-45b2-ae62-51439e24cbb7</t>
  </si>
  <si>
    <t>2025-06-04 04:38:35</t>
  </si>
  <si>
    <t>2025-06-04 04:39:39</t>
  </si>
  <si>
    <t>9e776c2a-6c26-469d-b8ff-414acc97eee8</t>
  </si>
  <si>
    <t>2025-06-04 04:37:54</t>
  </si>
  <si>
    <t>2025-06-04 04:38:28</t>
  </si>
  <si>
    <t>97dea45e-2185-4e69-bb03-e33e2508253b</t>
  </si>
  <si>
    <t>2025-06-04 04:37:44</t>
  </si>
  <si>
    <t>0c07d1ff-154b-414c-97e1-6dd686aebfa1</t>
  </si>
  <si>
    <t>2025-06-04 04:37:25</t>
  </si>
  <si>
    <t>92b7274b-5a45-4aa6-a85e-8de105c27b46</t>
  </si>
  <si>
    <t>2025-06-04 04:36:14</t>
  </si>
  <si>
    <t>2025-06-04 04:37:18</t>
  </si>
  <si>
    <t>3a60e1e9-f77e-46a8-9ae3-3ee5dbf62bf1</t>
  </si>
  <si>
    <t>2025-06-04 04:35:04</t>
  </si>
  <si>
    <t>2025-06-04 04:36:08</t>
  </si>
  <si>
    <t>afd6f938-79bc-40f4-b230-c973468f0026</t>
  </si>
  <si>
    <t>2025-06-04 04:34:13</t>
  </si>
  <si>
    <t>2025-06-04 04:34:58</t>
  </si>
  <si>
    <t>9b526364-833e-46c1-aa03-a7f08980e246</t>
  </si>
  <si>
    <t>2025-06-04 04:34:03</t>
  </si>
  <si>
    <t>5bf98072-262d-446f-891c-89c34f0111a4</t>
  </si>
  <si>
    <t>2025-06-04 04:33:54</t>
  </si>
  <si>
    <t>171bca4a-0dc2-4cf2-82dc-9674d5c01144</t>
  </si>
  <si>
    <t>2025-06-04 04:34:33</t>
  </si>
  <si>
    <t>a2bf9b95-3e82-4156-ad3b-19dabb58368e</t>
  </si>
  <si>
    <t>2025-06-04 04:32:43</t>
  </si>
  <si>
    <t>2025-06-04 04:33:47</t>
  </si>
  <si>
    <t>73c1efda-9df4-4324-a748-75e3ecb0c481</t>
  </si>
  <si>
    <t>2025-06-04 04:33:03</t>
  </si>
  <si>
    <t>6a505ea9-f21a-4183-aecc-43ed389fe08a</t>
  </si>
  <si>
    <t>2025-06-04 04:33:13</t>
  </si>
  <si>
    <t>657538a9-3b2b-4c7f-85ca-3619a6b9b999</t>
  </si>
  <si>
    <t>2025-06-04 04:32:53</t>
  </si>
  <si>
    <t>a1ed5426-c105-437b-8a62-da9b6a0cec08</t>
  </si>
  <si>
    <t>2025-06-04 04:31:33</t>
  </si>
  <si>
    <t>2025-06-04 04:32:37</t>
  </si>
  <si>
    <t>8bdccb56-fc5b-4e85-8a4d-7ab9d6414ea7</t>
  </si>
  <si>
    <t>2025-06-04 04:31:42</t>
  </si>
  <si>
    <t>f91314d3-2035-47cf-8f50-6e69d9db2dea</t>
  </si>
  <si>
    <t>2025-06-04 04:29:51</t>
  </si>
  <si>
    <t>2025-06-04 04:30:55</t>
  </si>
  <si>
    <t>78a47c40-c111-470b-bfc0-9c7958c0a997</t>
  </si>
  <si>
    <t>2025-06-04 04:30:01</t>
  </si>
  <si>
    <t>6594891a-7e87-4d9e-a5ce-ba0a06e80570</t>
  </si>
  <si>
    <t>2025-06-04 04:28:51</t>
  </si>
  <si>
    <t>2025-06-04 04:29:45</t>
  </si>
  <si>
    <t>4d8d94fe-9e70-4d6d-a9e7-91cfc1a3a379</t>
  </si>
  <si>
    <t>2025-06-04 04:28:41</t>
  </si>
  <si>
    <t>67f2c87b-8088-4ecf-935c-670a3ac491fb</t>
  </si>
  <si>
    <t>2025-06-04 04:27:31</t>
  </si>
  <si>
    <t>2025-06-04 04:28:35</t>
  </si>
  <si>
    <t>9f112040-a53a-4a07-82e7-9b9065a629f4</t>
  </si>
  <si>
    <t>2025-06-04 04:26:30</t>
  </si>
  <si>
    <t>2025-06-04 04:27:25</t>
  </si>
  <si>
    <t>7afb6758-1836-472c-a93e-9b2b439ad209</t>
  </si>
  <si>
    <t>2025-06-04 04:27:00</t>
  </si>
  <si>
    <t>59c4d00c-efee-4666-b67e-c1367ed77879</t>
  </si>
  <si>
    <t>2025-06-04 04:26:21</t>
  </si>
  <si>
    <t>1c8f87a7-68ab-47fc-959b-60d4272e84b6</t>
  </si>
  <si>
    <t>2025-06-04 04:26:50</t>
  </si>
  <si>
    <t>eaaed35b-699b-43d1-8045-276d0bc15dcf</t>
  </si>
  <si>
    <t>2025-06-04 04:25:50</t>
  </si>
  <si>
    <t>2025-06-04 04:26:14</t>
  </si>
  <si>
    <t>a694b7b4-8b5f-449a-8fe3-746ebad5650f</t>
  </si>
  <si>
    <t>2025-06-04 04:25:40</t>
  </si>
  <si>
    <t>a467200d-9fe4-4327-9432-2a183289f880</t>
  </si>
  <si>
    <t>2025-06-04 04:25:11</t>
  </si>
  <si>
    <t>56130dff-8536-497a-81fb-577b66e1655b</t>
  </si>
  <si>
    <t>2025-06-04 04:26:00</t>
  </si>
  <si>
    <t>e11b0240-c588-4ff7-b3f2-2dc67defa134</t>
  </si>
  <si>
    <t>2025-06-04 04:24:10</t>
  </si>
  <si>
    <t>2025-06-04 04:25:04</t>
  </si>
  <si>
    <t>cf0b73a3-c847-4702-a820-bd7334f34578</t>
  </si>
  <si>
    <t>2025-06-04 04:24:20</t>
  </si>
  <si>
    <t>bf8a4111-3972-4f41-9557-9d24a321efa3</t>
  </si>
  <si>
    <t>2025-06-04 04:24:30</t>
  </si>
  <si>
    <t>93808dda-5f1c-4d97-b810-4823ee6c05d9</t>
  </si>
  <si>
    <t>2025-06-04 04:24:00</t>
  </si>
  <si>
    <t>c920461a-050c-4df1-9505-589fa7f1628b</t>
  </si>
  <si>
    <t>2025-06-04 04:22:50</t>
  </si>
  <si>
    <t>2025-06-04 04:23:54</t>
  </si>
  <si>
    <t>b685bc4b-30ca-40a8-ab85-2c27272ac41f</t>
  </si>
  <si>
    <t>2025-06-04 04:23:20</t>
  </si>
  <si>
    <t>397b194e-f3e8-4510-bcbc-b1747f91c421</t>
  </si>
  <si>
    <t>2025-06-04 04:23:09</t>
  </si>
  <si>
    <t>81f337ae-9f64-40ed-a3e5-77807797e905</t>
  </si>
  <si>
    <t>2025-06-04 04:21:39</t>
  </si>
  <si>
    <t>2025-06-04 04:22:44</t>
  </si>
  <si>
    <t>76fe5e05-9d46-432f-8adc-9b122db4c459</t>
  </si>
  <si>
    <t>2025-06-04 04:22:29</t>
  </si>
  <si>
    <t>72cb10df-9361-4c08-9402-70e5b6b43b57</t>
  </si>
  <si>
    <t>2025-06-04 04:22:19</t>
  </si>
  <si>
    <t>6ffa3411-05b7-4bd0-8749-1c27bf0b5188</t>
  </si>
  <si>
    <t>2025-06-04 04:22:09</t>
  </si>
  <si>
    <t>dce52825-0de0-4943-8091-b33c9474c5ea</t>
  </si>
  <si>
    <t>2025-06-04 04:21:19</t>
  </si>
  <si>
    <t>2025-06-04 04:21:33</t>
  </si>
  <si>
    <t>6e7b8323-3913-47c7-905c-149be2d28c0b</t>
  </si>
  <si>
    <t>2025-06-04 04:21:09</t>
  </si>
  <si>
    <t>3baeef9d-189d-4fba-81bb-039ba2d70f14</t>
  </si>
  <si>
    <t>2025-06-04 04:20:29</t>
  </si>
  <si>
    <t>14c361c7-c044-4f88-950d-ced8d81c9ebb</t>
  </si>
  <si>
    <t>2025-06-04 04:20:39</t>
  </si>
  <si>
    <t>fa26071d-ea15-4abb-8918-173b9a444119</t>
  </si>
  <si>
    <t>2025-06-04 04:19:59</t>
  </si>
  <si>
    <t>2025-06-04 04:20:23</t>
  </si>
  <si>
    <t>72ef31e0-6b5d-4730-9d72-873e5a09ba25</t>
  </si>
  <si>
    <t>2025-06-04 04:19:39</t>
  </si>
  <si>
    <t>5ab5303d-62d0-457e-b581-f6b348fad0a0</t>
  </si>
  <si>
    <t>2025-06-04 04:20:09</t>
  </si>
  <si>
    <t>36af012e-b5dd-4341-9cc8-16a6b40ff518</t>
  </si>
  <si>
    <t>2025-06-04 04:19:19</t>
  </si>
  <si>
    <t>b1cf4c48-b9e6-4c85-98b7-0c4bb8cc7dd5</t>
  </si>
  <si>
    <t>2025-06-04 04:18:18</t>
  </si>
  <si>
    <t>2025-06-04 04:19:13</t>
  </si>
  <si>
    <t>4a6cf30d-445b-4f11-b5e6-f327e40aa7d8</t>
  </si>
  <si>
    <t>2025-06-04 04:18:09</t>
  </si>
  <si>
    <t>25d7b6c7-167c-4972-93bd-2d1f0a1bfb21</t>
  </si>
  <si>
    <t>2025-06-04 04:16:58</t>
  </si>
  <si>
    <t>2025-06-04 04:18:03</t>
  </si>
  <si>
    <t>f0f9f66b-e32e-4590-8571-b6cbf64bb51a</t>
  </si>
  <si>
    <t>2025-06-04 04:16:18</t>
  </si>
  <si>
    <t>2025-06-04 04:16:52</t>
  </si>
  <si>
    <t>88d408af-04f7-4a2f-b527-bf9006ae6159</t>
  </si>
  <si>
    <t>2025-06-04 04:15:48</t>
  </si>
  <si>
    <t>70d14f5c-df99-4261-89ad-f8ab6b876ba8</t>
  </si>
  <si>
    <t>2025-06-04 04:14:38</t>
  </si>
  <si>
    <t>2025-06-04 04:15:42</t>
  </si>
  <si>
    <t>14495598-df14-435c-a07c-ef4f61983eee</t>
  </si>
  <si>
    <t>2025-06-04 04:15:27</t>
  </si>
  <si>
    <t>d6c2d96f-4eb8-4e95-a7c8-16ae20da76a9</t>
  </si>
  <si>
    <t>2025-06-04 04:13:37</t>
  </si>
  <si>
    <t>2025-06-04 04:14:32</t>
  </si>
  <si>
    <t>8f0e7ce2-7e5b-405b-92d3-137295b96e1b</t>
  </si>
  <si>
    <t>2025-06-04 04:13:57</t>
  </si>
  <si>
    <t>11b6e684-02c7-4dcd-a2af-987ac2bf89db</t>
  </si>
  <si>
    <t>2025-06-04 04:13:28</t>
  </si>
  <si>
    <t>e9e34377-3bce-4cac-808c-d886ea91b2a9</t>
  </si>
  <si>
    <t>2025-06-04 04:12:17</t>
  </si>
  <si>
    <t>2025-06-04 04:13:21</t>
  </si>
  <si>
    <t>e82ec651-ed67-4fe9-9338-f1e5835cb187</t>
  </si>
  <si>
    <t>2025-06-04 04:12:57</t>
  </si>
  <si>
    <t>21c73156-72f7-415f-bb6f-51d5d5f3bd9d</t>
  </si>
  <si>
    <t>2025-06-04 04:12:37</t>
  </si>
  <si>
    <t>0ce8e48a-d264-4b9d-a647-5f263e0ccb7a</t>
  </si>
  <si>
    <t>2025-06-04 04:11:07</t>
  </si>
  <si>
    <t>2025-06-04 04:12:11</t>
  </si>
  <si>
    <t>67a41a5c-6107-420f-a131-b20a7c0d0df9</t>
  </si>
  <si>
    <t>2025-06-04 04:09:57</t>
  </si>
  <si>
    <t>2025-06-04 04:11:01</t>
  </si>
  <si>
    <t>a656f71d-2652-4b15-8d66-5973c96ce291</t>
  </si>
  <si>
    <t>2025-06-04 04:08:47</t>
  </si>
  <si>
    <t>2025-06-04 04:09:51</t>
  </si>
  <si>
    <t>6a2fede1-68ba-4511-be80-b788f15e750a</t>
  </si>
  <si>
    <t>2025-06-04 04:08:56</t>
  </si>
  <si>
    <t>002b5d76-b9e1-48b0-8315-22f4c027f435</t>
  </si>
  <si>
    <t>2025-06-04 04:09:46</t>
  </si>
  <si>
    <t>f691f96e-c202-4471-822c-bf5d5c83c6c8</t>
  </si>
  <si>
    <t>2025-06-04 04:07:37</t>
  </si>
  <si>
    <t>2025-06-04 04:08:41</t>
  </si>
  <si>
    <t>c9db76d0-8caa-4fae-92b2-4f240d64c863</t>
  </si>
  <si>
    <t>2025-06-04 04:07:56</t>
  </si>
  <si>
    <t>761fb548-6afa-45af-8cea-18fe1b04c949</t>
  </si>
  <si>
    <t>2025-06-04 04:07:46</t>
  </si>
  <si>
    <t>6c029c90-5e35-4f3e-a537-2e7611f3a6e5</t>
  </si>
  <si>
    <t>2025-06-04 04:06:36</t>
  </si>
  <si>
    <t>2025-06-04 04:07:30</t>
  </si>
  <si>
    <t>013912ff-bd91-43c2-8e49-f2afe79b9f8e</t>
  </si>
  <si>
    <t>2025-06-04 04:06:26</t>
  </si>
  <si>
    <t>5d3caf4f-8bce-4f1a-aed2-b480f79ea36c</t>
  </si>
  <si>
    <t>2025-06-04 04:05:16</t>
  </si>
  <si>
    <t>2025-06-04 04:06:20</t>
  </si>
  <si>
    <t>af988f78-5881-41d0-905e-1a3d0cb3c57b</t>
  </si>
  <si>
    <t>2025-06-04 04:04:35</t>
  </si>
  <si>
    <t>2025-06-04 04:05:10</t>
  </si>
  <si>
    <t>9239602d-22c6-4269-b2fc-5efbfa7ea906</t>
  </si>
  <si>
    <t>2025-06-04 04:04:06</t>
  </si>
  <si>
    <t>7e03c467-0370-4ff1-9692-22f5d6af587d</t>
  </si>
  <si>
    <t>2025-06-04 04:03:35</t>
  </si>
  <si>
    <t>2025-06-04 04:03:59</t>
  </si>
  <si>
    <t>63d5b00e-625d-4c66-8960-15e26f188e74</t>
  </si>
  <si>
    <t>2025-06-04 04:02:56</t>
  </si>
  <si>
    <t>ffa1df5c-008d-4f1c-bb7e-2e21424672fd</t>
  </si>
  <si>
    <t>2025-06-04 04:02:05</t>
  </si>
  <si>
    <t>2025-06-04 04:02:50</t>
  </si>
  <si>
    <t>c9ec1c88-59f7-4f01-b48d-17d33dcdedd9</t>
  </si>
  <si>
    <t>2025-06-04 04:01:45</t>
  </si>
  <si>
    <t>5d6587e2-ec52-40de-b71b-a7c5d6f75210</t>
  </si>
  <si>
    <t>2025-06-04 04:02:15</t>
  </si>
  <si>
    <t>d7d0335f-366a-482a-8fe9-48b4d85358ef</t>
  </si>
  <si>
    <t>2025-06-04 04:00:35</t>
  </si>
  <si>
    <t>2025-06-04 04:01:39</t>
  </si>
  <si>
    <t>a4fd6973-dcf2-4a6c-8cf7-196c2d60f7a2</t>
  </si>
  <si>
    <t>2025-06-04 04:01:04</t>
  </si>
  <si>
    <t>460ff1ba-5a42-4d16-baf0-1e970179ca9f</t>
  </si>
  <si>
    <t>2025-06-04 04:01:15</t>
  </si>
  <si>
    <t>34921338-f972-46bf-aed4-a4cad6784112</t>
  </si>
  <si>
    <t>2025-06-04 04:00:44</t>
  </si>
  <si>
    <t>b6a2b136-f714-4291-8f86-348f33e67224</t>
  </si>
  <si>
    <t>2025-06-04 03:59:25</t>
  </si>
  <si>
    <t>2025-06-04 04:00:29</t>
  </si>
  <si>
    <t>6ef6d1dd-f38c-496d-9fdf-06e54d434183</t>
  </si>
  <si>
    <t>2025-06-04 03:59:34</t>
  </si>
  <si>
    <t>5a4e493b-f3ae-4d38-82b2-47c822eb9a73</t>
  </si>
  <si>
    <t>2025-06-04 03:59:54</t>
  </si>
  <si>
    <t>53000aa8-38e9-4581-b91b-f1ef60b43e73</t>
  </si>
  <si>
    <t>2025-06-04 03:59:44</t>
  </si>
  <si>
    <t>b0ac0298-165d-4e3a-8169-00d538003ebf</t>
  </si>
  <si>
    <t>2025-06-04 03:58:44</t>
  </si>
  <si>
    <t>2025-06-04 03:59:19</t>
  </si>
  <si>
    <t>93c75895-e98c-40ba-b92a-05993defc23a</t>
  </si>
  <si>
    <t>2025-06-04 03:58:14</t>
  </si>
  <si>
    <t>21c49635-1131-4200-b158-f6f8700f57c2</t>
  </si>
  <si>
    <t>2025-06-04 03:58:34</t>
  </si>
  <si>
    <t>d48bd769-bd28-4472-9231-7495ffa6a425</t>
  </si>
  <si>
    <t>2025-06-04 03:57:14</t>
  </si>
  <si>
    <t>2025-06-04 03:57:58</t>
  </si>
  <si>
    <t>9726d147-6727-4908-8b36-d561d4726872</t>
  </si>
  <si>
    <t>2025-06-04 03:57:04</t>
  </si>
  <si>
    <t>95cc7145-4122-482f-ad7a-e78b958dddef</t>
  </si>
  <si>
    <t>2025-06-04 03:56:54</t>
  </si>
  <si>
    <t>e90c5b81-dd5d-4a9b-abe1-f7a03c700a65</t>
  </si>
  <si>
    <t>2025-06-04 03:56:14</t>
  </si>
  <si>
    <t>2025-06-04 03:56:48</t>
  </si>
  <si>
    <t>dc4e51a3-4519-48ca-a1d4-179466bfdf0a</t>
  </si>
  <si>
    <t>2025-06-04 03:55:44</t>
  </si>
  <si>
    <t>d9e13130-1e1b-4ca8-97d2-6f36f9d99e7f</t>
  </si>
  <si>
    <t>2025-06-04 03:56:04</t>
  </si>
  <si>
    <t>68c86a90-c453-4c52-b283-2810c0bad6ac</t>
  </si>
  <si>
    <t>2025-06-04 03:55:53</t>
  </si>
  <si>
    <t>b7e2a9a5-f068-4274-a708-1acf4c1f0815</t>
  </si>
  <si>
    <t>2025-06-04 03:54:33</t>
  </si>
  <si>
    <t>2025-06-04 03:55:38</t>
  </si>
  <si>
    <t>af09532f-4d0d-4dca-95e9-410a05a53b7e</t>
  </si>
  <si>
    <t>2025-06-04 03:54:53</t>
  </si>
  <si>
    <t>60d9ed80-e81c-4278-8bdb-41edc1727006</t>
  </si>
  <si>
    <t>2025-06-04 03:55:03</t>
  </si>
  <si>
    <t>582b1930-6ef6-492d-a720-b53c02f19545</t>
  </si>
  <si>
    <t>2025-06-04 03:54:43</t>
  </si>
  <si>
    <t>d5e759ac-739b-4afe-958c-8a3d2d5a8658</t>
  </si>
  <si>
    <t>2025-06-04 03:53:33</t>
  </si>
  <si>
    <t>2025-06-04 03:54:27</t>
  </si>
  <si>
    <t>ba85a192-e0e1-4476-82e6-bd7b775faef6</t>
  </si>
  <si>
    <t>2025-06-04 03:53:53</t>
  </si>
  <si>
    <t>b09b704e-9c41-4504-93bf-b825a72293e5</t>
  </si>
  <si>
    <t>2025-06-04 03:53:23</t>
  </si>
  <si>
    <t>aae98409-f7cd-45c9-a3e8-a4b99c54f295</t>
  </si>
  <si>
    <t>2025-06-04 03:52:13</t>
  </si>
  <si>
    <t>2025-06-04 03:53:17</t>
  </si>
  <si>
    <t>abd1acb7-127c-40a6-8409-42ea47a2172f</t>
  </si>
  <si>
    <t>2025-06-04 03:51:03</t>
  </si>
  <si>
    <t>2025-06-04 03:52:07</t>
  </si>
  <si>
    <t>8362a979-2ff4-4c1d-aa93-41586ed63339</t>
  </si>
  <si>
    <t>2025-06-04 03:51:22</t>
  </si>
  <si>
    <t>4a6e5ed1-07e8-4b03-8683-271df00b46bd</t>
  </si>
  <si>
    <t>2025-06-04 03:51:42</t>
  </si>
  <si>
    <t>18bcbf84-96ea-4705-b19b-510bfeae885a</t>
  </si>
  <si>
    <t>2025-06-04 03:51:12</t>
  </si>
  <si>
    <t>973aa364-ed89-4059-83e5-e3e1722e7f50</t>
  </si>
  <si>
    <t>2025-06-04 03:50:42</t>
  </si>
  <si>
    <t>2025-06-04 03:50:57</t>
  </si>
  <si>
    <t>5dc86840-f3a7-4303-92aa-e6dfa67e9900</t>
  </si>
  <si>
    <t>2025-06-04 03:50:02</t>
  </si>
  <si>
    <t>191da83f-0f5f-4f3f-9b40-a3954fcbfbfc</t>
  </si>
  <si>
    <t>2025-06-04 03:49:52</t>
  </si>
  <si>
    <t>d51968b4-a507-475f-96dd-a5a363e1aeb5</t>
  </si>
  <si>
    <t>2025-06-04 03:49:02</t>
  </si>
  <si>
    <t>2025-06-04 03:49:46</t>
  </si>
  <si>
    <t>52a1b084-fbb1-42f8-8c9e-4713bd31b89e</t>
  </si>
  <si>
    <t>2025-06-04 03:48:52</t>
  </si>
  <si>
    <t>16dab61d-95be-45e9-957f-faf28f3aeefd</t>
  </si>
  <si>
    <t>2025-06-04 03:48:42</t>
  </si>
  <si>
    <t>831db8e8-4e88-4fc2-a962-d78727739e2f</t>
  </si>
  <si>
    <t>2025-06-04 03:47:32</t>
  </si>
  <si>
    <t>2025-06-04 03:48:36</t>
  </si>
  <si>
    <t>c65ec543-bde8-4fbe-b947-4d81a46c61c3</t>
  </si>
  <si>
    <t>2025-06-04 03:46:22</t>
  </si>
  <si>
    <t>2025-06-04 03:47:26</t>
  </si>
  <si>
    <t>6584afe4-40ea-46ac-a233-3e1c238b011d</t>
  </si>
  <si>
    <t>2025-06-04 03:46:31</t>
  </si>
  <si>
    <t>4b543541-0f6c-4866-bc12-e50aea464b5c</t>
  </si>
  <si>
    <t>2025-06-04 03:46:51</t>
  </si>
  <si>
    <t>f2cb9ae7-b62e-4849-aa76-ae9a5e6cd92f</t>
  </si>
  <si>
    <t>2025-06-04 03:45:31</t>
  </si>
  <si>
    <t>2025-06-04 03:46:16</t>
  </si>
  <si>
    <t>32dd364e-7e4f-4253-a188-4023c4db3c30</t>
  </si>
  <si>
    <t>2025-06-04 03:45:11</t>
  </si>
  <si>
    <t>caac6c75-3e9f-4abd-b1fa-1f5dc6a6f095</t>
  </si>
  <si>
    <t>2025-06-04 03:44:01</t>
  </si>
  <si>
    <t>2025-06-04 03:45:06</t>
  </si>
  <si>
    <t>91ef9353-5707-4b2f-8e9c-81c729fecf01</t>
  </si>
  <si>
    <t>2025-06-04 03:44:41</t>
  </si>
  <si>
    <t>789eb686-3fc0-43c0-8dde-1759de92f2c5</t>
  </si>
  <si>
    <t>2025-06-04 03:44:31</t>
  </si>
  <si>
    <t>79e8b26d-5fe7-4352-9ae1-92fd486dea7e</t>
  </si>
  <si>
    <t>2025-06-04 03:43:41</t>
  </si>
  <si>
    <t>2025-06-04 03:43:55</t>
  </si>
  <si>
    <t>4ad0f46c-4f79-45ca-8325-54eda992701f</t>
  </si>
  <si>
    <t>2025-06-04 03:42:51</t>
  </si>
  <si>
    <t>1f065924-67be-4a5c-802e-a01990ff5365</t>
  </si>
  <si>
    <t>2025-06-04 03:43:31</t>
  </si>
  <si>
    <t>fd68c45f-5e57-42c2-8c2d-7c62c3ed3c15</t>
  </si>
  <si>
    <t>2025-06-04 03:41:41</t>
  </si>
  <si>
    <t>2025-06-04 03:42:45</t>
  </si>
  <si>
    <t>f4e3e75c-513d-4962-adfc-3f8113af7c97</t>
  </si>
  <si>
    <t>2025-06-04 03:40:30</t>
  </si>
  <si>
    <t>2025-06-04 03:41:35</t>
  </si>
  <si>
    <t>2f4a26cf-1a7b-41c9-b7da-40116a94dfb2</t>
  </si>
  <si>
    <t>2025-06-04 03:39:20</t>
  </si>
  <si>
    <t>2025-06-04 03:40:25</t>
  </si>
  <si>
    <t>af3e8a9a-7317-40ca-92c6-632c15fc9c4c</t>
  </si>
  <si>
    <t>2025-06-04 03:38:10</t>
  </si>
  <si>
    <t>2025-06-04 03:39:14</t>
  </si>
  <si>
    <t>ae35c579-79ae-41be-bbdc-7eb44920c9cf</t>
  </si>
  <si>
    <t>2025-06-04 03:38:20</t>
  </si>
  <si>
    <t>7bf2c0d9-75d5-45da-8f1b-b66708f59af2</t>
  </si>
  <si>
    <t>2025-06-04 03:38:29</t>
  </si>
  <si>
    <t>563689f1-2aae-4140-acc6-dc1462b184ea</t>
  </si>
  <si>
    <t>2025-06-04 03:38:39</t>
  </si>
  <si>
    <t>214d1f3a-21ab-4702-91ca-f973f9584550</t>
  </si>
  <si>
    <t>2025-06-04 03:37:00</t>
  </si>
  <si>
    <t>2025-06-04 03:38:04</t>
  </si>
  <si>
    <t>e4876acc-0395-4daf-b41c-7e8a5ac88827</t>
  </si>
  <si>
    <t>2025-06-04 03:35:50</t>
  </si>
  <si>
    <t>2025-06-04 03:36:54</t>
  </si>
  <si>
    <t>12aa9c3b-d8e1-4640-8d7e-7c9329babd36</t>
  </si>
  <si>
    <t>2025-06-04 03:35:59</t>
  </si>
  <si>
    <t>3f3425b0-6172-41ef-8457-04403157f06f</t>
  </si>
  <si>
    <t>2025-06-04 03:34:39</t>
  </si>
  <si>
    <t>2025-06-04 03:35:43</t>
  </si>
  <si>
    <t>26c34c35-b608-4629-b9f0-fc5ceb2114c0</t>
  </si>
  <si>
    <t>2025-06-04 03:33:28</t>
  </si>
  <si>
    <t>2025-06-04 03:34:33</t>
  </si>
  <si>
    <t>8f1f3611-64da-4393-b1ea-14afea735186</t>
  </si>
  <si>
    <t>2025-06-04 03:32:18</t>
  </si>
  <si>
    <t>2025-06-04 03:33:23</t>
  </si>
  <si>
    <t>7700c37d-024b-4f5f-93b6-744c8bd294c0</t>
  </si>
  <si>
    <t>2025-06-04 03:31:08</t>
  </si>
  <si>
    <t>2025-06-04 03:32:12</t>
  </si>
  <si>
    <t>067069fe-fe2f-4e44-ae5c-3f12e75d992f</t>
  </si>
  <si>
    <t>2025-06-04 03:31:28</t>
  </si>
  <si>
    <t>07762a6d-b034-406d-b4eb-0d3084047054</t>
  </si>
  <si>
    <t>2025-06-04 03:29:27</t>
  </si>
  <si>
    <t>2025-06-04 03:30:31</t>
  </si>
  <si>
    <t>a916eb06-2487-4eed-a164-3ce2655ad187</t>
  </si>
  <si>
    <t>2025-06-04 03:28:16</t>
  </si>
  <si>
    <t>2025-06-04 03:29:21</t>
  </si>
  <si>
    <t>f4578880-fb4e-4bcb-8cb0-9199befeeb40</t>
  </si>
  <si>
    <t>2025-06-04 03:27:06</t>
  </si>
  <si>
    <t>2025-06-04 03:28:10</t>
  </si>
  <si>
    <t>c11ca200-4482-40ca-aa8f-33bbd4bb841f</t>
  </si>
  <si>
    <t>2025-06-04 03:27:16</t>
  </si>
  <si>
    <t>63e4cf3e-6155-4200-bb76-2469c526d3a8</t>
  </si>
  <si>
    <t>2025-06-04 03:27:26</t>
  </si>
  <si>
    <t>59f58873-5685-40e8-bb1a-1db4ea466161</t>
  </si>
  <si>
    <t>2025-06-04 03:26:46</t>
  </si>
  <si>
    <t>2025-06-04 03:27:00</t>
  </si>
  <si>
    <t>567eb020-9fe6-4e5a-9acb-7889fbd5fc1a</t>
  </si>
  <si>
    <t>2025-06-04 03:25:56</t>
  </si>
  <si>
    <t>3765c753-0c9a-4b47-81f5-e29733de6f51</t>
  </si>
  <si>
    <t>2025-06-04 03:26:05</t>
  </si>
  <si>
    <t>b6d46102-1e00-4e6c-a5dc-7c35f3cd4fa1</t>
  </si>
  <si>
    <t>2025-06-04 03:24:46</t>
  </si>
  <si>
    <t>2025-06-04 03:25:50</t>
  </si>
  <si>
    <t>20829b1e-1c2c-46be-9358-91388e124821</t>
  </si>
  <si>
    <t>2025-06-04 03:25:05</t>
  </si>
  <si>
    <t>c39bccb4-5dc8-4f54-882e-5ac5f365e4ef</t>
  </si>
  <si>
    <t>2025-06-04 03:24:05</t>
  </si>
  <si>
    <t>2025-06-04 03:24:40</t>
  </si>
  <si>
    <t>bd8541c4-601d-49fa-bf27-0e04e82ce4c2</t>
  </si>
  <si>
    <t>2025-06-04 03:23:45</t>
  </si>
  <si>
    <t>6054e878-bc20-40b4-a2d5-45e6bb075102</t>
  </si>
  <si>
    <t>2025-06-04 03:23:36</t>
  </si>
  <si>
    <t>4ac12dac-05af-4260-92da-31ea6fc909a7</t>
  </si>
  <si>
    <t>2025-06-04 03:23:55</t>
  </si>
  <si>
    <t>996d0f96-c8e7-4524-9297-66d4f98ae2fb</t>
  </si>
  <si>
    <t>2025-06-04 03:22:55</t>
  </si>
  <si>
    <t>2025-06-04 03:23:29</t>
  </si>
  <si>
    <t>28864d5a-d8f7-477e-8665-38c5bed74818</t>
  </si>
  <si>
    <t>2025-06-04 03:22:45</t>
  </si>
  <si>
    <t>1b3f53b3-6159-4abe-9bf3-9d9977803a70</t>
  </si>
  <si>
    <t>2025-06-04 03:22:25</t>
  </si>
  <si>
    <t>0a9a7f2b-a306-4601-bcd3-a307b50e4b89</t>
  </si>
  <si>
    <t>2025-06-04 03:23:05</t>
  </si>
  <si>
    <t>e40b7ed5-7e49-460f-b7cf-8a22ea524d91</t>
  </si>
  <si>
    <t>2025-06-04 03:22:05</t>
  </si>
  <si>
    <t>2025-06-04 03:22:19</t>
  </si>
  <si>
    <t>9e29f8ab-6e33-45f7-9c4f-a50c4cd47952</t>
  </si>
  <si>
    <t>2025-06-04 03:21:24</t>
  </si>
  <si>
    <t>73eac8f8-9ade-4d41-82ec-454af25fdc08</t>
  </si>
  <si>
    <t>2025-06-04 03:21:15</t>
  </si>
  <si>
    <t>21a04e2e-7d5f-48c5-8f7a-1090e45b2469</t>
  </si>
  <si>
    <t>2025-06-04 03:20:05</t>
  </si>
  <si>
    <t>2025-06-04 03:21:09</t>
  </si>
  <si>
    <t>e68ebf0d-272e-429c-8478-9de8c0a0142a</t>
  </si>
  <si>
    <t>2025-06-04 03:18:55</t>
  </si>
  <si>
    <t>2025-06-04 03:19:59</t>
  </si>
  <si>
    <t>af03b148-76b8-45ff-afe0-07b1decd74ba</t>
  </si>
  <si>
    <t>2025-06-04 03:19:04</t>
  </si>
  <si>
    <t>89528b48-5ad6-4393-afd4-319a602e034a</t>
  </si>
  <si>
    <t>2025-06-04 03:18:14</t>
  </si>
  <si>
    <t>2025-06-04 03:18:49</t>
  </si>
  <si>
    <t>848ba464-6e70-4265-a1a0-832c5b417c1c</t>
  </si>
  <si>
    <t>2025-06-04 03:18:24</t>
  </si>
  <si>
    <t>3c4dae68-f9b2-4073-a19e-19ca4d45d159</t>
  </si>
  <si>
    <t>2025-06-04 03:17:44</t>
  </si>
  <si>
    <t>4e8bf848-587b-4583-a079-600c4a937d66</t>
  </si>
  <si>
    <t>2025-06-04 03:16:34</t>
  </si>
  <si>
    <t>2025-06-04 03:17:38</t>
  </si>
  <si>
    <t>e39d667b-f901-4b4e-a6b1-cca0922950dc</t>
  </si>
  <si>
    <t>2025-06-04 03:15:33</t>
  </si>
  <si>
    <t>2025-06-04 03:16:28</t>
  </si>
  <si>
    <t>86fa5104-e00e-4864-a183-5ce5526f7676</t>
  </si>
  <si>
    <t>2025-06-04 03:15:43</t>
  </si>
  <si>
    <t>73e97736-998a-4594-86a6-0959a2f6826d</t>
  </si>
  <si>
    <t>2025-06-04 03:15:53</t>
  </si>
  <si>
    <t>0de26b13-4cd4-4015-a4fa-bc14b1cad697</t>
  </si>
  <si>
    <t>2025-06-04 03:15:24</t>
  </si>
  <si>
    <t>cf2dcbb4-dd22-4d6b-a900-05e26f2250f9</t>
  </si>
  <si>
    <t>2025-06-04 03:14:14</t>
  </si>
  <si>
    <t>2025-06-04 03:15:18</t>
  </si>
  <si>
    <t>c41c2a9c-a6fd-4842-97f1-f6f2f431afc1</t>
  </si>
  <si>
    <t>2025-06-04 03:15:03</t>
  </si>
  <si>
    <t>875a97e9-7f1d-49b7-b8f3-0ec4812f17b4</t>
  </si>
  <si>
    <t>2025-06-04 03:14:33</t>
  </si>
  <si>
    <t>2b5218e3-ade0-4bb4-a415-a29933171195</t>
  </si>
  <si>
    <t>2025-06-04 03:14:53</t>
  </si>
  <si>
    <t>2eca4fed-df58-4487-85ac-77c0ec64666b</t>
  </si>
  <si>
    <t>2025-06-04 03:13:03</t>
  </si>
  <si>
    <t>2025-06-04 03:14:07</t>
  </si>
  <si>
    <t>2474209b-aaea-4aa2-bb29-6895ff4ec03b</t>
  </si>
  <si>
    <t>2025-06-04 03:11:53</t>
  </si>
  <si>
    <t>2025-06-04 03:12:57</t>
  </si>
  <si>
    <t>4884979e-43ee-40fb-b09b-cee466144ce1</t>
  </si>
  <si>
    <t>2025-06-04 03:10:43</t>
  </si>
  <si>
    <t>2025-06-04 03:11:47</t>
  </si>
  <si>
    <t>ee070488-6f2f-4458-9736-60d37769ac1d</t>
  </si>
  <si>
    <t>2025-06-04 03:10:22</t>
  </si>
  <si>
    <t>2025-06-04 03:10:37</t>
  </si>
  <si>
    <t>6386a383-b5e8-4cf5-be03-3ff1cfaaeb10</t>
  </si>
  <si>
    <t>2025-06-04 03:09:32</t>
  </si>
  <si>
    <t>169ed0c2-9b8a-468a-9234-0b149165da6a</t>
  </si>
  <si>
    <t>2025-06-04 03:10:32</t>
  </si>
  <si>
    <t>ce4c13d5-cac8-4e7b-8231-afe19da73553</t>
  </si>
  <si>
    <t>2025-06-04 03:08:42</t>
  </si>
  <si>
    <t>2025-06-04 03:09:26</t>
  </si>
  <si>
    <t>c12e352a-b9a0-48eb-bae3-ebad8ce9ad9f</t>
  </si>
  <si>
    <t>2025-06-04 03:08:52</t>
  </si>
  <si>
    <t>2bf0d8c0-16fb-4c3f-a977-dfc20bfeecc7</t>
  </si>
  <si>
    <t>2025-06-04 03:08:22</t>
  </si>
  <si>
    <t>e25f6b62-74dc-47c0-95b7-119351d47ad5</t>
  </si>
  <si>
    <t>2025-06-04 03:07:12</t>
  </si>
  <si>
    <t>2025-06-04 03:08:16</t>
  </si>
  <si>
    <t>70b649a9-045b-4989-bd59-4fbf32e7fbc5</t>
  </si>
  <si>
    <t>2025-06-04 03:06:02</t>
  </si>
  <si>
    <t>2025-06-04 03:07:06</t>
  </si>
  <si>
    <t>0888152a-9e41-42d5-9cd6-cf766175e5a7</t>
  </si>
  <si>
    <t>2025-06-04 03:06:11</t>
  </si>
  <si>
    <t>d8981137-aa90-4a26-9bb2-30fb04bcfc3a</t>
  </si>
  <si>
    <t>2025-06-04 03:05:31</t>
  </si>
  <si>
    <t>2025-06-04 03:05:56</t>
  </si>
  <si>
    <t>c06dd935-bbf3-4b61-8dee-925039d0461d</t>
  </si>
  <si>
    <t>2025-06-04 03:04:52</t>
  </si>
  <si>
    <t>f79d4e09-8307-4872-8482-07612349f88c</t>
  </si>
  <si>
    <t>2025-06-04 03:03:50</t>
  </si>
  <si>
    <t>2025-06-04 03:04:45</t>
  </si>
  <si>
    <t>9e86f42b-a3e6-4721-96db-84a0a327b255</t>
  </si>
  <si>
    <t>2025-06-04 03:04:01</t>
  </si>
  <si>
    <t>9af3278f-931a-4e65-bb9c-332ecded3f4f</t>
  </si>
  <si>
    <t>2025-06-04 03:04:31</t>
  </si>
  <si>
    <t>39d8f8b9-1da5-498d-82be-3c7a3a65845a</t>
  </si>
  <si>
    <t>2025-06-04 03:03:41</t>
  </si>
  <si>
    <t>ca583ad6-9459-43c1-9863-cd3c8490db49</t>
  </si>
  <si>
    <t>2025-06-04 03:02:50</t>
  </si>
  <si>
    <t>2025-06-04 03:03:35</t>
  </si>
  <si>
    <t>760e71af-5710-40b9-a0df-34a0b4393706</t>
  </si>
  <si>
    <t>2025-06-04 03:03:01</t>
  </si>
  <si>
    <t>54ca97ea-32d6-42a1-a6c3-668c530e6eb6</t>
  </si>
  <si>
    <t>2025-06-04 03:02:40</t>
  </si>
  <si>
    <t>48c1ab52-3bfe-4f9c-a872-ffe196b566ba</t>
  </si>
  <si>
    <t>2025-06-04 03:02:31</t>
  </si>
  <si>
    <t>967f26ad-8542-4ede-819c-2c9836f0914e</t>
  </si>
  <si>
    <t>2025-06-04 03:01:21</t>
  </si>
  <si>
    <t>2025-06-04 03:02:25</t>
  </si>
  <si>
    <t>286fd83a-d510-4245-b458-4ddbc9935d21</t>
  </si>
  <si>
    <t>2025-06-04 03:00:30</t>
  </si>
  <si>
    <t>2025-06-04 03:01:14</t>
  </si>
  <si>
    <t>1267436f-ebf2-4dd0-ac19-100f581dde66</t>
  </si>
  <si>
    <t>2025-06-04 03:00:10</t>
  </si>
  <si>
    <t>94ce647b-e396-4ec2-8528-3e17979c1cd1</t>
  </si>
  <si>
    <t>2025-06-04 02:59:00</t>
  </si>
  <si>
    <t>2025-06-04 03:00:04</t>
  </si>
  <si>
    <t>d94aa647-432b-4dd8-a66c-14e69dd34584</t>
  </si>
  <si>
    <t>2025-06-04 02:57:50</t>
  </si>
  <si>
    <t>2025-06-04 02:58:54</t>
  </si>
  <si>
    <t>fbcfc5f6-0178-49f7-89d9-51c438e399af</t>
  </si>
  <si>
    <t>2025-06-04 02:56:40</t>
  </si>
  <si>
    <t>2025-06-04 02:57:44</t>
  </si>
  <si>
    <t>29adb1ce-147f-49c1-a0fb-55984c2188f3</t>
  </si>
  <si>
    <t>2025-06-04 02:57:19</t>
  </si>
  <si>
    <t>493a1dfb-c9b0-4c9a-8fb4-ecfe45a8fc50</t>
  </si>
  <si>
    <t>2025-06-04 02:55:39</t>
  </si>
  <si>
    <t>2025-06-04 02:56:33</t>
  </si>
  <si>
    <t>330e836d-1446-4227-bccd-624e89ba9e9e</t>
  </si>
  <si>
    <t>2025-06-04 02:56:09</t>
  </si>
  <si>
    <t>239b846e-8d31-4ba0-9cd9-d84dc54f573b</t>
  </si>
  <si>
    <t>2025-06-04 02:55:29</t>
  </si>
  <si>
    <t>23978a5a-a00c-44ae-8f44-274efc162c2f</t>
  </si>
  <si>
    <t>2025-06-04 02:55:59</t>
  </si>
  <si>
    <t>f50588de-c72e-42d7-bab2-30359af0a52b</t>
  </si>
  <si>
    <t>2025-06-04 02:54:28</t>
  </si>
  <si>
    <t>2025-06-04 02:55:23</t>
  </si>
  <si>
    <t>e568c8e3-1f2b-402f-acb7-f6324626db06</t>
  </si>
  <si>
    <t>2025-06-04 02:54:38</t>
  </si>
  <si>
    <t>a03587f9-e378-4881-a340-d24a1631ad85</t>
  </si>
  <si>
    <t>2025-06-04 02:54:19</t>
  </si>
  <si>
    <t>82eaaa39-bdb4-472e-9425-5da8fee689f9</t>
  </si>
  <si>
    <t>2025-06-04 02:54:48</t>
  </si>
  <si>
    <t>adab70d8-ed1f-440b-b9bc-5b469d7153ae</t>
  </si>
  <si>
    <t>2025-06-04 02:53:09</t>
  </si>
  <si>
    <t>2025-06-04 02:54:13</t>
  </si>
  <si>
    <t>9915afea-978e-42ea-ae34-cdf08e97e549</t>
  </si>
  <si>
    <t>2025-06-04 02:53:38</t>
  </si>
  <si>
    <t>879acc8b-331c-4d94-b423-da07be197f38</t>
  </si>
  <si>
    <t>2025-06-04 02:53:18</t>
  </si>
  <si>
    <t>4d020515-fc11-4d85-92f5-ca11405b2f06</t>
  </si>
  <si>
    <t>2025-06-04 02:53:48</t>
  </si>
  <si>
    <t>ed4240d7-4be3-4815-8167-c6a287c373dd</t>
  </si>
  <si>
    <t>2025-06-04 02:52:48</t>
  </si>
  <si>
    <t>2025-06-04 02:53:02</t>
  </si>
  <si>
    <t>bd78a8a8-a7c1-4bea-bc43-25781ad61c9e</t>
  </si>
  <si>
    <t>2025-06-04 02:52:28</t>
  </si>
  <si>
    <t>a9f14787-fbf5-4c57-bc68-cd6189cbff7a</t>
  </si>
  <si>
    <t>2025-06-04 02:51:59</t>
  </si>
  <si>
    <t>02ac9baa-f899-4424-917c-c5e9eb9651bd</t>
  </si>
  <si>
    <t>2025-06-04 02:52:08</t>
  </si>
  <si>
    <t>f83864bc-584f-4bf2-9862-1a6d90a4c0a2</t>
  </si>
  <si>
    <t>2025-06-04 02:50:57</t>
  </si>
  <si>
    <t>2025-06-04 02:51:52</t>
  </si>
  <si>
    <t>bcf2d7ee-128d-451f-af6c-5c2d4d08d6a2</t>
  </si>
  <si>
    <t>2025-06-04 02:51:38</t>
  </si>
  <si>
    <t>9c30abfd-c299-43cb-9c09-7536749dfdc3</t>
  </si>
  <si>
    <t>2025-06-04 02:50:48</t>
  </si>
  <si>
    <t>318277d3-3517-4361-97c4-5d63ba6ac076</t>
  </si>
  <si>
    <t>2025-06-04 02:51:08</t>
  </si>
  <si>
    <t>5ad9c8e9-7322-4967-8a01-a0c24b37d400</t>
  </si>
  <si>
    <t>2025-06-04 02:49:38</t>
  </si>
  <si>
    <t>2025-06-04 02:50:42</t>
  </si>
  <si>
    <t>f18805de-69da-458c-bc60-3acc23cf37dc</t>
  </si>
  <si>
    <t>2025-06-04 02:49:07</t>
  </si>
  <si>
    <t>2025-06-04 02:49:32</t>
  </si>
  <si>
    <t>e1cfcfe6-1a9b-4c55-b16d-6ba0f5650b25</t>
  </si>
  <si>
    <t>2025-06-04 02:48:57</t>
  </si>
  <si>
    <t>dbf8febd-fbf5-4b17-bdcd-6b33a372f451</t>
  </si>
  <si>
    <t>2025-06-04 02:49:17</t>
  </si>
  <si>
    <t>16bf1692-9275-4f9f-835f-8877706f14c4</t>
  </si>
  <si>
    <t>2025-06-04 02:48:28</t>
  </si>
  <si>
    <t>eeb85006-1f34-459a-8b9d-2f32d3d0a9f8</t>
  </si>
  <si>
    <t>2025-06-04 02:47:17</t>
  </si>
  <si>
    <t>2025-06-04 02:48:21</t>
  </si>
  <si>
    <t>7dd825ec-7ce3-41a3-ab02-0b6828323c4b</t>
  </si>
  <si>
    <t>2025-06-04 02:47:37</t>
  </si>
  <si>
    <t>2dec8e3b-c4b3-44df-8975-28a1be300efc</t>
  </si>
  <si>
    <t>2025-06-04 02:46:07</t>
  </si>
  <si>
    <t>2025-06-04 02:47:11</t>
  </si>
  <si>
    <t>230aaa17-14f0-4909-b6ce-b550898a191f</t>
  </si>
  <si>
    <t>2025-06-04 02:44:57</t>
  </si>
  <si>
    <t>2025-06-04 02:46:01</t>
  </si>
  <si>
    <t>e2a37c86-eb29-4b64-9bc0-d096b1305559</t>
  </si>
  <si>
    <t>2025-06-04 02:44:06</t>
  </si>
  <si>
    <t>2025-06-04 02:44:51</t>
  </si>
  <si>
    <t>8b6e0198-37c9-49ca-ae59-ebceb6bfb6ed</t>
  </si>
  <si>
    <t>2025-06-04 02:43:46</t>
  </si>
  <si>
    <t>007ef788-e55b-4834-b350-b30adfec277e</t>
  </si>
  <si>
    <t>2025-06-04 02:43:56</t>
  </si>
  <si>
    <t>b38c1ce8-b482-4b5f-b633-797d65966368</t>
  </si>
  <si>
    <t>2025-06-04 02:42:36</t>
  </si>
  <si>
    <t>2025-06-04 02:43:40</t>
  </si>
  <si>
    <t>043e9b79-2f88-4299-b9a2-16d15d525fe0</t>
  </si>
  <si>
    <t>2025-06-04 02:42:46</t>
  </si>
  <si>
    <t>7b99679f-c7c0-48bc-bb8f-d00bedc89ed1</t>
  </si>
  <si>
    <t>2025-06-04 02:41:26</t>
  </si>
  <si>
    <t>2025-06-04 02:42:30</t>
  </si>
  <si>
    <t>e76dbd41-43c3-4460-94cc-68a1a1ee53aa</t>
  </si>
  <si>
    <t>2025-06-04 02:40:35</t>
  </si>
  <si>
    <t>2025-06-04 02:41:20</t>
  </si>
  <si>
    <t>b14ec090-befd-410d-aede-51c428605a95</t>
  </si>
  <si>
    <t>2025-06-04 02:40:25</t>
  </si>
  <si>
    <t>89a85ffa-56d6-4144-b709-d205c2c2403c</t>
  </si>
  <si>
    <t>2025-06-04 02:40:16</t>
  </si>
  <si>
    <t>283fa404-2dd7-4c71-9c47-e26179a677fc</t>
  </si>
  <si>
    <t>2025-06-04 02:40:45</t>
  </si>
  <si>
    <t>6bf77a81-8784-4a51-9e51-d8aab85fed5a</t>
  </si>
  <si>
    <t>2025-06-04 02:39:45</t>
  </si>
  <si>
    <t>2025-06-04 02:40:09</t>
  </si>
  <si>
    <t>4a33874f-03d6-40c2-9298-35a63225ee76</t>
  </si>
  <si>
    <t>2025-06-04 02:39:05</t>
  </si>
  <si>
    <t>d89a963b-6682-4216-b87f-e72ed7ac7110</t>
  </si>
  <si>
    <t>2025-06-04 02:38:25</t>
  </si>
  <si>
    <t>2025-06-04 02:38:59</t>
  </si>
  <si>
    <t>4e40fb36-1b55-4c8d-8d9c-4f5faccb6ffc</t>
  </si>
  <si>
    <t>2025-06-04 02:37:55</t>
  </si>
  <si>
    <t>09613f04-96d0-4afb-92d5-8917f14305e8</t>
  </si>
  <si>
    <t>2025-06-04 02:38:35</t>
  </si>
  <si>
    <t>b9ae88f0-b7fc-4ee5-9b53-83815f81d592</t>
  </si>
  <si>
    <t>2025-06-04 02:37:35</t>
  </si>
  <si>
    <t>2025-06-04 02:37:49</t>
  </si>
  <si>
    <t>6a5d8e01-f05c-4785-92c3-06082b9edf28</t>
  </si>
  <si>
    <t>2025-06-04 02:36:45</t>
  </si>
  <si>
    <t>d4364d4f-479c-4397-95c1-5823825eb12a</t>
  </si>
  <si>
    <t>2025-06-04 02:35:35</t>
  </si>
  <si>
    <t>2025-06-04 02:36:39</t>
  </si>
  <si>
    <t>32f96ac6-5f77-4d39-8f3e-d0bb0809f0f9</t>
  </si>
  <si>
    <t>2025-06-04 02:35:44</t>
  </si>
  <si>
    <t>1e5efbea-b6a4-405d-938d-7f4b9e5bbbf0</t>
  </si>
  <si>
    <t>2025-06-04 02:36:04</t>
  </si>
  <si>
    <t>07fccb2b-39e4-45e3-a284-7c6d90c85074</t>
  </si>
  <si>
    <t>2025-06-04 02:35:54</t>
  </si>
  <si>
    <t>ef6590f5-b98a-4614-8bf0-5435ae21acf0</t>
  </si>
  <si>
    <t>2025-06-04 02:34:24</t>
  </si>
  <si>
    <t>2025-06-04 02:35:28</t>
  </si>
  <si>
    <t>bfac1143-8ff5-4053-a140-8879d86b8a32</t>
  </si>
  <si>
    <t>2025-06-04 02:33:44</t>
  </si>
  <si>
    <t>2025-06-04 02:34:18</t>
  </si>
  <si>
    <t>8405eb53-798c-43b5-87d4-6488d6b39faf</t>
  </si>
  <si>
    <t>2025-06-04 02:33:34</t>
  </si>
  <si>
    <t>657bf39e-2283-4bc8-87ca-c8f66d059cb7</t>
  </si>
  <si>
    <t>2025-06-04 02:33:14</t>
  </si>
  <si>
    <t>1e6a5d21-b09f-44e5-993e-c98d2cb5edaa</t>
  </si>
  <si>
    <t>2025-06-04 02:33:24</t>
  </si>
  <si>
    <t>dea860f9-33a1-4eae-bc66-03a45826f8ff</t>
  </si>
  <si>
    <t>2025-06-04 02:32:54</t>
  </si>
  <si>
    <t>2025-06-04 02:33:08</t>
  </si>
  <si>
    <t>bc1033de-fbe8-4c69-b1dd-f7f90370db85</t>
  </si>
  <si>
    <t>2025-06-04 02:32:04</t>
  </si>
  <si>
    <t>6ba006a1-1623-4280-8a6b-e76867bb3641</t>
  </si>
  <si>
    <t>2025-06-04 02:32:43</t>
  </si>
  <si>
    <t>d63c5ec2-f2a4-4486-9eae-3d8d7af10bca</t>
  </si>
  <si>
    <t>2025-06-04 02:31:53</t>
  </si>
  <si>
    <t>2025-06-04 02:31:58</t>
  </si>
  <si>
    <t>4744af8c-fb5a-4272-b9a4-8ff91c053fba</t>
  </si>
  <si>
    <t>2025-06-04 02:30:53</t>
  </si>
  <si>
    <t>12ec834d-e411-483e-a5ae-6fe8c1216d14</t>
  </si>
  <si>
    <t>2025-06-04 02:29:04</t>
  </si>
  <si>
    <t>2025-06-04 02:30:08</t>
  </si>
  <si>
    <t>8edb398c-ab09-4049-99ad-8d266745c75d</t>
  </si>
  <si>
    <t>2025-06-04 02:28:43</t>
  </si>
  <si>
    <t>2025-06-04 02:28:57</t>
  </si>
  <si>
    <t>54073e26-6ee1-4728-8965-068795ccd48b</t>
  </si>
  <si>
    <t>2025-06-04 02:27:54</t>
  </si>
  <si>
    <t>0232ecf2-b2f2-420c-9e1f-c0c1422e1768</t>
  </si>
  <si>
    <t>2025-06-04 02:28:33</t>
  </si>
  <si>
    <t>e8498eb5-c94d-4e0b-8cce-1378ce182c21</t>
  </si>
  <si>
    <t>2025-06-04 02:26:43</t>
  </si>
  <si>
    <t>2025-06-04 02:27:47</t>
  </si>
  <si>
    <t>7bcf998a-2573-4e6f-9e58-f0f78e62b880</t>
  </si>
  <si>
    <t>2025-06-04 02:27:13</t>
  </si>
  <si>
    <t>36de9ebb-ba4f-45a8-ab96-441ba0390866</t>
  </si>
  <si>
    <t>2025-06-04 02:27:03</t>
  </si>
  <si>
    <t>ff6d5010-0f13-4d33-af7d-4884fac50c62</t>
  </si>
  <si>
    <t>2025-06-04 02:25:33</t>
  </si>
  <si>
    <t>2025-06-04 02:26:37</t>
  </si>
  <si>
    <t>bfe86102-7eb9-43e6-bf68-76111f6fd71d</t>
  </si>
  <si>
    <t>2025-06-04 02:26:03</t>
  </si>
  <si>
    <t>982000cf-ac49-40f7-bd20-e08a6126f3f2</t>
  </si>
  <si>
    <t>2025-06-04 02:25:53</t>
  </si>
  <si>
    <t>f634c942-6173-4939-9601-9fc45f4c2e98</t>
  </si>
  <si>
    <t>2025-06-04 02:24:52</t>
  </si>
  <si>
    <t>2025-06-04 02:25:27</t>
  </si>
  <si>
    <t>5028996c-6157-497d-b196-062fa15d514e</t>
  </si>
  <si>
    <t>2025-06-04 02:24:23</t>
  </si>
  <si>
    <t>25aaa8b2-a045-4cfd-bace-d8bf04aa81fe</t>
  </si>
  <si>
    <t>2025-06-04 02:25:02</t>
  </si>
  <si>
    <t>1fd3f358-e4a5-4b73-ba82-1b3fa82e24b8</t>
  </si>
  <si>
    <t>2025-06-04 02:24:42</t>
  </si>
  <si>
    <t>d177a15d-312b-4d19-bd33-3eb99686249d</t>
  </si>
  <si>
    <t>2025-06-04 02:23:12</t>
  </si>
  <si>
    <t>2025-06-04 02:24:17</t>
  </si>
  <si>
    <t>ecc9908b-3fea-4585-9dff-a44c7ab9c4a4</t>
  </si>
  <si>
    <t>2025-06-04 02:22:02</t>
  </si>
  <si>
    <t>2025-06-04 02:23:06</t>
  </si>
  <si>
    <t>dde1eb06-1951-4079-b08d-36b6177a4346</t>
  </si>
  <si>
    <t>2025-06-04 02:21:22</t>
  </si>
  <si>
    <t>2025-06-04 02:21:56</t>
  </si>
  <si>
    <t>bb03986d-e12e-4418-a972-8fa83e005201</t>
  </si>
  <si>
    <t>2025-06-04 02:20:52</t>
  </si>
  <si>
    <t>6ff81d30-c22e-4800-8345-f86d1d9385e5</t>
  </si>
  <si>
    <t>2025-06-04 02:21:01</t>
  </si>
  <si>
    <t>a8b3245f-33a2-4637-a5f8-9b32c4e4bbb9</t>
  </si>
  <si>
    <t>2025-06-04 02:19:42</t>
  </si>
  <si>
    <t>2025-06-04 02:20:46</t>
  </si>
  <si>
    <t>a61becb3-d5ae-4873-8f1d-798a9fb03c26</t>
  </si>
  <si>
    <t>2025-06-04 02:20:41</t>
  </si>
  <si>
    <t>197298eb-9aea-4c17-8d73-c11cf0dc6786</t>
  </si>
  <si>
    <t>2025-06-04 02:18:31</t>
  </si>
  <si>
    <t>2025-06-04 02:19:35</t>
  </si>
  <si>
    <t>55f9f006-43d8-4c29-aa4c-02b64ef71bbd</t>
  </si>
  <si>
    <t>2025-06-04 02:18:11</t>
  </si>
  <si>
    <t>2025-06-04 02:18:26</t>
  </si>
  <si>
    <t>3923909f-6731-47d3-8dd4-d8a4bf28fe37</t>
  </si>
  <si>
    <t>2025-06-04 02:17:21</t>
  </si>
  <si>
    <t>04b41981-0ee8-4d86-9612-a52538ddabd5</t>
  </si>
  <si>
    <t>2025-06-04 02:18:01</t>
  </si>
  <si>
    <t>6adf0127-bdf8-4aec-8c64-bb1fc6e44a61</t>
  </si>
  <si>
    <t>2025-06-04 02:16:21</t>
  </si>
  <si>
    <t>2025-06-04 02:17:15</t>
  </si>
  <si>
    <t>6971322b-761a-4f8f-b721-98caecc53350</t>
  </si>
  <si>
    <t>2025-06-04 02:16:11</t>
  </si>
  <si>
    <t>286372e0-b167-4418-8758-197277a4a397</t>
  </si>
  <si>
    <t>2025-06-04 02:15:01</t>
  </si>
  <si>
    <t>2025-06-04 02:16:05</t>
  </si>
  <si>
    <t>97a2d781-5dc4-46ab-8cf0-86b35748ce72</t>
  </si>
  <si>
    <t>2025-06-04 02:13:51</t>
  </si>
  <si>
    <t>2025-06-04 02:14:55</t>
  </si>
  <si>
    <t>5ef8aef2-c2e5-44ab-bfa9-4ca91f31858a</t>
  </si>
  <si>
    <t>2025-06-04 02:14:00</t>
  </si>
  <si>
    <t>bfcec33d-6919-42db-9b9c-393be2067805</t>
  </si>
  <si>
    <t>2025-06-04 02:12:40</t>
  </si>
  <si>
    <t>2025-06-04 02:13:45</t>
  </si>
  <si>
    <t>814745df-66ea-4184-8ba6-e0a6b50d76c1</t>
  </si>
  <si>
    <t>2025-06-04 02:12:50</t>
  </si>
  <si>
    <t>e201d3d3-de67-4983-bf66-60738246fbb3</t>
  </si>
  <si>
    <t>2025-06-04 02:11:30</t>
  </si>
  <si>
    <t>2025-06-04 02:12:34</t>
  </si>
  <si>
    <t>faf3f78c-1071-4648-8ffc-8bee9bcba6ac</t>
  </si>
  <si>
    <t>2025-06-04 02:10:20</t>
  </si>
  <si>
    <t>2025-06-04 02:11:24</t>
  </si>
  <si>
    <t>8c1c0cd9-dae6-43fb-9452-ae2a68af275b</t>
  </si>
  <si>
    <t>2025-06-04 02:09:09</t>
  </si>
  <si>
    <t>2025-06-04 02:10:14</t>
  </si>
  <si>
    <t>33dff723-6d46-433d-9962-b88a8dc896a1</t>
  </si>
  <si>
    <t>2025-06-04 02:09:19</t>
  </si>
  <si>
    <t>1628241d-9acd-45e3-a425-69a919ed0de2</t>
  </si>
  <si>
    <t>2025-06-04 02:07:59</t>
  </si>
  <si>
    <t>2025-06-04 02:09:04</t>
  </si>
  <si>
    <t>c7083fde-0bc6-4d00-9c93-2e7475c760c5</t>
  </si>
  <si>
    <t>2025-06-04 02:06:49</t>
  </si>
  <si>
    <t>2025-06-04 02:07:53</t>
  </si>
  <si>
    <t>978b159f-77d6-4731-8de5-0353e19edc5b</t>
  </si>
  <si>
    <t>2025-06-04 02:07:29</t>
  </si>
  <si>
    <t>77809a19-66ff-40a5-989c-ea549d090101</t>
  </si>
  <si>
    <t>2025-06-04 02:07:19</t>
  </si>
  <si>
    <t>75efc95c-2a28-4565-bbb1-9ae7e3356ea7</t>
  </si>
  <si>
    <t>2025-06-04 02:05:58</t>
  </si>
  <si>
    <t>2025-06-04 02:06:43</t>
  </si>
  <si>
    <t>1f535077-1b76-4d2f-95d4-1e84f817ea6d</t>
  </si>
  <si>
    <t>2025-06-04 02:05:39</t>
  </si>
  <si>
    <t>0cd36675-a136-4cc2-a55a-1c9b2d9880b4</t>
  </si>
  <si>
    <t>2025-06-04 02:06:08</t>
  </si>
  <si>
    <t>b3879aa6-629a-4e4c-a77a-0fb92f0ee7c1</t>
  </si>
  <si>
    <t>2025-06-04 02:04:29</t>
  </si>
  <si>
    <t>2025-06-04 02:05:32</t>
  </si>
  <si>
    <t>9af663b9-fc4b-41ef-b43f-226a123e3aae</t>
  </si>
  <si>
    <t>2025-06-04 02:03:18</t>
  </si>
  <si>
    <t>2025-06-04 02:04:22</t>
  </si>
  <si>
    <t>194e84f9-f976-4570-9306-0a85f612ed76</t>
  </si>
  <si>
    <t>2025-06-04 02:03:28</t>
  </si>
  <si>
    <t>af66d66c-2174-4a28-a0db-b052dff87b89</t>
  </si>
  <si>
    <t>2025-06-04 02:02:17</t>
  </si>
  <si>
    <t>2025-06-04 02:03:12</t>
  </si>
  <si>
    <t>4d4f0ce3-9350-4152-b33c-b10c235a7067</t>
  </si>
  <si>
    <t>2025-06-04 02:02:08</t>
  </si>
  <si>
    <t>194d9f70-06ab-42cf-8497-aa51a22cd681</t>
  </si>
  <si>
    <t>2025-06-04 02:02:58</t>
  </si>
  <si>
    <t>08219abf-ab4a-4dcd-a525-4150f197a974</t>
  </si>
  <si>
    <t>2025-06-04 02:02:27</t>
  </si>
  <si>
    <t>bea62fd5-8989-487a-9c78-a7424167dd39</t>
  </si>
  <si>
    <t>2025-06-04 02:01:57</t>
  </si>
  <si>
    <t>2025-06-04 02:02:02</t>
  </si>
  <si>
    <t>9bfdad01-3499-4b8c-a5bf-9917ac4a4b39</t>
  </si>
  <si>
    <t>2025-06-04 02:01:07</t>
  </si>
  <si>
    <t>86178052-3646-4a10-9381-0da38f97e5f7</t>
  </si>
  <si>
    <t>2025-06-04 02:00:58</t>
  </si>
  <si>
    <t>abd80e2c-86ec-4388-ad6a-1f81fd020926</t>
  </si>
  <si>
    <t>2025-06-04 01:59:47</t>
  </si>
  <si>
    <t>2025-06-04 02:00:51</t>
  </si>
  <si>
    <t>89ac55e8-df93-43a1-a3c6-cf83a7b451c0</t>
  </si>
  <si>
    <t>2025-06-04 02:00:07</t>
  </si>
  <si>
    <t>d174926a-5472-4485-8762-c5fcff01e0b5</t>
  </si>
  <si>
    <t>2025-06-04 01:59:17</t>
  </si>
  <si>
    <t>2025-06-04 01:59:41</t>
  </si>
  <si>
    <t>c42390f7-8cc1-4eb4-b98a-d32ea20b59e4</t>
  </si>
  <si>
    <t>2025-06-04 01:59:07</t>
  </si>
  <si>
    <t>507d5896-cb68-48d1-aa2d-4b89f03ae931</t>
  </si>
  <si>
    <t>2025-06-04 01:58:37</t>
  </si>
  <si>
    <t>40c9b060-179b-4e33-b545-f5fc7e6cf2c4</t>
  </si>
  <si>
    <t>2025-06-04 01:58:57</t>
  </si>
  <si>
    <t>8a145b92-5b0b-4038-b937-0b17d17b702e</t>
  </si>
  <si>
    <t>2025-06-04 01:57:27</t>
  </si>
  <si>
    <t>2025-06-04 01:58:31</t>
  </si>
  <si>
    <t>ed2c61d2-0b96-4dc5-a6b7-65d71674bc2d</t>
  </si>
  <si>
    <t>2025-06-04 01:57:06</t>
  </si>
  <si>
    <t>2025-06-04 01:57:21</t>
  </si>
  <si>
    <t>cd79ec34-dfa6-4ac5-8d0a-e904bef8460f</t>
  </si>
  <si>
    <t>2025-06-04 01:56:16</t>
  </si>
  <si>
    <t>af500935-28a1-49cd-8920-fe891982dbeb</t>
  </si>
  <si>
    <t>2025-06-04 01:55:26</t>
  </si>
  <si>
    <t>2025-06-04 01:56:11</t>
  </si>
  <si>
    <t>8b0adfae-eb52-44c6-9ffb-8e4f5d14dfa3</t>
  </si>
  <si>
    <t>2025-06-04 01:55:16</t>
  </si>
  <si>
    <t>88fa40e6-9ed6-4b94-b729-18c76f9a5d9e</t>
  </si>
  <si>
    <t>2025-06-04 01:55:06</t>
  </si>
  <si>
    <t>f7eaa1fe-c6a0-456a-ba9c-f5ca70ce9277</t>
  </si>
  <si>
    <t>2025-06-04 01:53:56</t>
  </si>
  <si>
    <t>2025-06-04 01:55:00</t>
  </si>
  <si>
    <t>f6689e45-2250-4227-9f26-ba501e3cdcae</t>
  </si>
  <si>
    <t>2025-06-04 01:54:16</t>
  </si>
  <si>
    <t>b4cbb504-40d9-4c7c-a73b-a6c1e39b0a9c</t>
  </si>
  <si>
    <t>2025-06-04 01:54:26</t>
  </si>
  <si>
    <t>e6b7bf1a-28c9-4eba-9a89-ff0e11be3b6d</t>
  </si>
  <si>
    <t>2025-06-04 01:53:26</t>
  </si>
  <si>
    <t>2025-06-04 01:53:50</t>
  </si>
  <si>
    <t>a2c5299d-5eed-423e-8117-287e581881ed</t>
  </si>
  <si>
    <t>2025-06-04 01:52:55</t>
  </si>
  <si>
    <t>730c8d73-05e8-43d5-945c-1a65b285ea57</t>
  </si>
  <si>
    <t>2025-06-04 01:53:16</t>
  </si>
  <si>
    <t>25f26fd2-b938-4080-b122-0c0681348cd5</t>
  </si>
  <si>
    <t>2025-06-04 01:52:46</t>
  </si>
  <si>
    <t>5ffab451-f474-4711-adba-90f586f3279c</t>
  </si>
  <si>
    <t>2025-06-04 01:52:25</t>
  </si>
  <si>
    <t>2025-06-04 01:52:40</t>
  </si>
  <si>
    <t>57de7d69-4d29-405c-83a9-08a5fa431e19</t>
  </si>
  <si>
    <t>2025-06-04 01:51:45</t>
  </si>
  <si>
    <t>414820f3-d1f3-4a55-b21a-c3bfba5851c2</t>
  </si>
  <si>
    <t>2025-06-04 01:52:15</t>
  </si>
  <si>
    <t>1bc9e1a4-4448-4785-8966-f495ea6c36eb</t>
  </si>
  <si>
    <t>2025-06-04 01:51:36</t>
  </si>
  <si>
    <t>938a6e1a-fe30-40a2-a9f8-b3daa9daa3c1</t>
  </si>
  <si>
    <t>2025-06-04 01:51:25</t>
  </si>
  <si>
    <t>2025-06-04 01:51:30</t>
  </si>
  <si>
    <t>4c43dd9e-8d11-45a8-ad56-103d898eb886</t>
  </si>
  <si>
    <t>2025-06-04 01:50:45</t>
  </si>
  <si>
    <t>2168ff3f-3d79-4543-9b09-ca891504e2c7</t>
  </si>
  <si>
    <t>2025-06-04 01:50:35</t>
  </si>
  <si>
    <t>1a62078c-bc43-4a92-9433-3a9eba6ec1fd</t>
  </si>
  <si>
    <t>2025-06-04 01:50:25</t>
  </si>
  <si>
    <t>4566bb24-8a60-46d0-8a8e-e21765d253c2</t>
  </si>
  <si>
    <t>2025-06-04 01:49:15</t>
  </si>
  <si>
    <t>2025-06-04 01:50:19</t>
  </si>
  <si>
    <t>a5655233-7f5d-448c-92bd-156a448064b8</t>
  </si>
  <si>
    <t>2025-06-04 01:48:05</t>
  </si>
  <si>
    <t>2025-06-04 01:49:09</t>
  </si>
  <si>
    <t>9f455aac-b0cf-4ba5-81fa-91822b0963a9</t>
  </si>
  <si>
    <t>2025-06-04 01:48:44</t>
  </si>
  <si>
    <t>049c5cfe-93da-4ecb-a174-27d56cea1a93</t>
  </si>
  <si>
    <t>2025-06-04 01:48:34</t>
  </si>
  <si>
    <t>e4743e1f-b667-4303-a2ab-c3ebed1556a6</t>
  </si>
  <si>
    <t>2025-06-04 01:46:55</t>
  </si>
  <si>
    <t>2025-06-04 01:47:59</t>
  </si>
  <si>
    <t>f7e366e1-74dc-4b63-880e-c56a49a9ab84</t>
  </si>
  <si>
    <t>2025-06-04 01:46:04</t>
  </si>
  <si>
    <t>2025-06-04 01:46:48</t>
  </si>
  <si>
    <t>e594adfc-2370-4d2f-8bf0-1145c10aca23</t>
  </si>
  <si>
    <t>2025-06-04 01:45:54</t>
  </si>
  <si>
    <t>e2632b88-3f96-4f89-96fb-c3897209b9d1</t>
  </si>
  <si>
    <t>2025-06-04 01:46:14</t>
  </si>
  <si>
    <t>290792a3-9b79-46b8-88ff-59f733857888</t>
  </si>
  <si>
    <t>2025-06-04 01:45:44</t>
  </si>
  <si>
    <t>e5976dfc-c60d-4299-81d2-0023fa11cd78</t>
  </si>
  <si>
    <t>2025-06-04 01:44:44</t>
  </si>
  <si>
    <t>2025-06-04 01:45:38</t>
  </si>
  <si>
    <t>c4cb9026-27fd-42ca-b37b-dcacdd9bcd2c</t>
  </si>
  <si>
    <t>2025-06-04 01:44:34</t>
  </si>
  <si>
    <t>b09898e7-acec-4a63-863f-5e7791cc7c66</t>
  </si>
  <si>
    <t>2025-06-04 01:44:54</t>
  </si>
  <si>
    <t>a03ca804-6346-404d-8837-7b55d2f7f382</t>
  </si>
  <si>
    <t>2025-06-04 01:45:14</t>
  </si>
  <si>
    <t>62caa974-61d2-4666-ab10-aecb5d74e1b1</t>
  </si>
  <si>
    <t>2025-06-04 01:43:53</t>
  </si>
  <si>
    <t>2025-06-04 01:44:28</t>
  </si>
  <si>
    <t>506f2b74-e974-44c7-b0fc-e2751ac4fcb2</t>
  </si>
  <si>
    <t>2025-06-04 01:43:24</t>
  </si>
  <si>
    <t>5057ba70-78cd-457f-a38a-785dc5383b38</t>
  </si>
  <si>
    <t>2025-06-04 01:44:04</t>
  </si>
  <si>
    <t>43114330-555a-440c-8c9f-04095f7ca10e</t>
  </si>
  <si>
    <t>2025-06-04 01:43:43</t>
  </si>
  <si>
    <t>b5868711-4f0b-4c62-8688-10846924f8b4</t>
  </si>
  <si>
    <t>2025-06-04 01:42:53</t>
  </si>
  <si>
    <t>2025-06-04 01:43:17</t>
  </si>
  <si>
    <t>a5e05989-167b-42f3-801a-8cd829d2ab87</t>
  </si>
  <si>
    <t>2025-06-04 01:42:14</t>
  </si>
  <si>
    <t>3239273b-fed2-4ea9-9e88-a4f31f99ee3a</t>
  </si>
  <si>
    <t>2025-06-04 01:41:23</t>
  </si>
  <si>
    <t>2025-06-04 01:42:07</t>
  </si>
  <si>
    <t>11e2f546-f539-4e3d-adc7-a531317cefbd</t>
  </si>
  <si>
    <t>2025-06-04 01:41:03</t>
  </si>
  <si>
    <t>f684dc8d-2eb3-4b51-b767-776e8112cd5e</t>
  </si>
  <si>
    <t>2025-06-04 01:40:43</t>
  </si>
  <si>
    <t>2025-06-04 01:40:57</t>
  </si>
  <si>
    <t>b6688eaf-2470-4c9e-93f7-5fb777ee99c6</t>
  </si>
  <si>
    <t>2025-06-04 01:40:32</t>
  </si>
  <si>
    <t>a5bd12e1-eede-4d7b-86ac-885f46d3a2eb</t>
  </si>
  <si>
    <t>2025-06-04 01:39:53</t>
  </si>
  <si>
    <t>127a20cd-2d20-4d68-8919-deb9404bd505</t>
  </si>
  <si>
    <t>2025-06-04 01:40:02</t>
  </si>
  <si>
    <t>e65c352d-8d89-45f5-9114-b1906b6096a6</t>
  </si>
  <si>
    <t>2025-06-04 01:39:12</t>
  </si>
  <si>
    <t>2025-06-04 01:39:47</t>
  </si>
  <si>
    <t>64ae042d-ffe6-4387-84e7-7ca1834bd7c1</t>
  </si>
  <si>
    <t>2025-06-04 01:38:42</t>
  </si>
  <si>
    <t>1ea2c364-20f8-4655-a3b8-d3decfeaa828</t>
  </si>
  <si>
    <t>2025-06-04 01:39:02</t>
  </si>
  <si>
    <t>0de67959-f20c-4071-8c37-24d196e7024b</t>
  </si>
  <si>
    <t>2025-06-04 01:39:22</t>
  </si>
  <si>
    <t>7f3fe05d-f7ba-4096-8fa7-6cadfee4d949</t>
  </si>
  <si>
    <t>2025-06-04 01:37:52</t>
  </si>
  <si>
    <t>2025-06-04 01:38:36</t>
  </si>
  <si>
    <t>52151ca1-e0b1-45a6-93e2-dca3f4b0badb</t>
  </si>
  <si>
    <t>2025-06-04 01:37:42</t>
  </si>
  <si>
    <t>290ad94f-6f67-4444-a387-f591e6d0e0d0</t>
  </si>
  <si>
    <t>2025-06-04 01:37:32</t>
  </si>
  <si>
    <t>0384eec5-5d72-4b96-a518-737268f138fa</t>
  </si>
  <si>
    <t>2025-06-04 01:38:02</t>
  </si>
  <si>
    <t>bb4b9161-318a-4418-8262-f5ae4423a40d</t>
  </si>
  <si>
    <t>2025-06-04 01:36:42</t>
  </si>
  <si>
    <t>2025-06-04 01:37:26</t>
  </si>
  <si>
    <t>6932f9cd-af17-434e-9657-266257b2b2a9</t>
  </si>
  <si>
    <t>2025-06-04 01:36:32</t>
  </si>
  <si>
    <t>6905d332-48d1-4bcb-9b9b-02de097bcf14</t>
  </si>
  <si>
    <t>2025-06-04 01:37:02</t>
  </si>
  <si>
    <t>599468bc-4701-48c6-bc4d-d2971f74622a</t>
  </si>
  <si>
    <t>2025-06-04 01:36:22</t>
  </si>
  <si>
    <t>d61c2f56-5cbf-408b-8182-a038136e0437</t>
  </si>
  <si>
    <t>2025-06-04 01:35:12</t>
  </si>
  <si>
    <t>2025-06-04 01:36:16</t>
  </si>
  <si>
    <t>634abf52-37b3-47c9-bb24-77d57230d656</t>
  </si>
  <si>
    <t>2025-06-04 01:35:21</t>
  </si>
  <si>
    <t>4ecf95f0-4791-4271-99c9-40b84e2c3dcd</t>
  </si>
  <si>
    <t>2025-06-04 01:35:41</t>
  </si>
  <si>
    <t>05651244-559f-4525-8821-f0257bd23c84</t>
  </si>
  <si>
    <t>2025-06-04 01:36:02</t>
  </si>
  <si>
    <t>b43bf87d-fc97-4b15-bba3-6d2368fa0e90</t>
  </si>
  <si>
    <t>2025-06-04 01:34:21</t>
  </si>
  <si>
    <t>2025-06-04 01:35:05</t>
  </si>
  <si>
    <t>86739dd7-664e-448b-8aba-7d2931c5423e</t>
  </si>
  <si>
    <t>2025-06-04 01:34:11</t>
  </si>
  <si>
    <t>589a2643-b7d3-4b7e-81f0-48bc7a984522</t>
  </si>
  <si>
    <t>2025-06-04 01:34:01</t>
  </si>
  <si>
    <t>99290244-792e-4ed1-9d1c-f8ff80277ad4</t>
  </si>
  <si>
    <t>2025-06-04 01:33:11</t>
  </si>
  <si>
    <t>2025-06-04 01:33:55</t>
  </si>
  <si>
    <t>437b9d0a-4438-42b2-9e7f-972913d27f1a</t>
  </si>
  <si>
    <t>2025-06-04 01:32:51</t>
  </si>
  <si>
    <t>07e95d40-ca0f-4d58-8a22-792ba9e57663</t>
  </si>
  <si>
    <t>2025-06-04 01:33:21</t>
  </si>
  <si>
    <t>d9a2258d-5177-4793-8111-a627d119c46f</t>
  </si>
  <si>
    <t>2025-06-04 01:32:01</t>
  </si>
  <si>
    <t>2025-06-04 01:32:45</t>
  </si>
  <si>
    <t>8b1e3551-b093-48f9-89eb-5fef330d709b</t>
  </si>
  <si>
    <t>2025-06-04 01:32:21</t>
  </si>
  <si>
    <t>71840aac-3991-4642-a4f6-51d3237fe62d</t>
  </si>
  <si>
    <t>2025-06-04 01:31:51</t>
  </si>
  <si>
    <t>56964752-44f1-41d4-b0fb-d8de376cc04a</t>
  </si>
  <si>
    <t>2025-06-04 01:31:41</t>
  </si>
  <si>
    <t>a3485337-4690-44b6-8645-f8c4b3dcac54</t>
  </si>
  <si>
    <t>2025-06-04 01:31:11</t>
  </si>
  <si>
    <t>2025-06-04 01:31:35</t>
  </si>
  <si>
    <t>388f631d-53b4-458d-b492-bbb4a0ebd3a9</t>
  </si>
  <si>
    <t>2025-06-04 01:30:31</t>
  </si>
  <si>
    <t>3583dcb7-628d-4523-b5cc-00f9816f208e</t>
  </si>
  <si>
    <t>2025-06-04 01:30:40</t>
  </si>
  <si>
    <t>071d9751-0c46-4c3f-ad46-34d9c70e4f77</t>
  </si>
  <si>
    <t>2025-06-04 01:30:50</t>
  </si>
  <si>
    <t>9ce96850-e561-4852-b8a2-47d862f064a4</t>
  </si>
  <si>
    <t>2025-06-04 01:29:28</t>
  </si>
  <si>
    <t>2025-06-04 01:29:52</t>
  </si>
  <si>
    <t>7fca28cd-9897-4045-aede-475db64e25ef</t>
  </si>
  <si>
    <t>2025-06-04 01:28:48</t>
  </si>
  <si>
    <t>047f4025-208c-4410-a395-67255ee5b7c4</t>
  </si>
  <si>
    <t>2025-06-04 01:29:07</t>
  </si>
  <si>
    <t>df9bd581-94c1-47be-aa54-4017444f4ecd</t>
  </si>
  <si>
    <t>2025-06-04 01:27:47</t>
  </si>
  <si>
    <t>2025-06-04 01:28:42</t>
  </si>
  <si>
    <t>be6affea-0aad-4449-9ba5-92351d15acb5</t>
  </si>
  <si>
    <t>2025-06-04 01:27:57</t>
  </si>
  <si>
    <t>7cf55a19-dac5-4242-aad6-0f5b3232157d</t>
  </si>
  <si>
    <t>2025-06-04 01:27:38</t>
  </si>
  <si>
    <t>5bc4fa7b-5c75-4241-b40c-d05b23d1c489</t>
  </si>
  <si>
    <t>2025-06-04 01:26:27</t>
  </si>
  <si>
    <t>2025-06-04 01:27:31</t>
  </si>
  <si>
    <t>6c6e5a95-5f0f-4166-ad8d-a68df1e4f70a</t>
  </si>
  <si>
    <t>2025-06-04 01:25:27</t>
  </si>
  <si>
    <t>2025-06-04 01:26:21</t>
  </si>
  <si>
    <t>6190303c-fe46-4087-8c96-8f1773e7067e</t>
  </si>
  <si>
    <t>2025-06-04 01:25:17</t>
  </si>
  <si>
    <t>51ac6a56-79dd-4325-b5ca-fd9d2ee3a681</t>
  </si>
  <si>
    <t>2025-06-04 01:25:47</t>
  </si>
  <si>
    <t>24dcb69e-eab4-4d7a-94c6-96a23e9674af</t>
  </si>
  <si>
    <t>2025-06-04 01:25:57</t>
  </si>
  <si>
    <t>f2cbad2c-5e5b-44f5-8e8e-92f3e4a1149e</t>
  </si>
  <si>
    <t>2025-06-04 01:24:26</t>
  </si>
  <si>
    <t>2025-06-04 01:25:11</t>
  </si>
  <si>
    <t>e33e3367-fe73-43f7-b6e8-84ee7df8ce06</t>
  </si>
  <si>
    <t>2025-06-04 01:24:16</t>
  </si>
  <si>
    <t>df48f05b-0188-4d92-af21-0a0884783170</t>
  </si>
  <si>
    <t>2025-06-04 01:24:37</t>
  </si>
  <si>
    <t>bbbc4021-c037-4d3a-a25d-e49468c5b692</t>
  </si>
  <si>
    <t>2025-06-04 01:24:07</t>
  </si>
  <si>
    <t>cbf76d86-f674-4327-adc0-e3092e0c3506</t>
  </si>
  <si>
    <t>2025-06-04 01:23:56</t>
  </si>
  <si>
    <t>2025-06-04 01:24:01</t>
  </si>
  <si>
    <t>94f7cf13-31b2-4d97-b663-65beb1a30ac4</t>
  </si>
  <si>
    <t>2025-06-04 01:22:57</t>
  </si>
  <si>
    <t>79bebca5-bb85-456d-8191-574eb51d5108</t>
  </si>
  <si>
    <t>2025-06-04 01:23:36</t>
  </si>
  <si>
    <t>5598b7c9-2f04-434e-a64a-446057347d9a</t>
  </si>
  <si>
    <t>2025-06-04 01:23:06</t>
  </si>
  <si>
    <t>da72d5ae-5ee5-4abe-ac73-fe72cefa632d</t>
  </si>
  <si>
    <t>2025-06-04 01:22:26</t>
  </si>
  <si>
    <t>2025-06-04 01:22:51</t>
  </si>
  <si>
    <t>87b6c17c-11f3-4e8a-aed7-61b31ce7cc55</t>
  </si>
  <si>
    <t>2025-06-04 01:22:06</t>
  </si>
  <si>
    <t>7f7eba49-6c21-4a8d-9a76-28c70a38c272</t>
  </si>
  <si>
    <t>2025-06-04 01:21:47</t>
  </si>
  <si>
    <t>80bf827a-b682-4f75-b687-7337bed35d2c</t>
  </si>
  <si>
    <t>2025-06-04 01:20:36</t>
  </si>
  <si>
    <t>2025-06-04 01:21:40</t>
  </si>
  <si>
    <t>1be0ec38-53e9-442a-bd2f-0ea43da8c3ff</t>
  </si>
  <si>
    <t>2025-06-04 01:19:26</t>
  </si>
  <si>
    <t>2025-06-04 01:20:30</t>
  </si>
  <si>
    <t>1f524025-7cbc-44c3-b7de-2f89867a1473</t>
  </si>
  <si>
    <t>2025-06-04 01:18:45</t>
  </si>
  <si>
    <t>2025-06-04 01:19:20</t>
  </si>
  <si>
    <t>13589ec9-e0c7-4bd4-aa8b-8a48550ec61c</t>
  </si>
  <si>
    <t>2025-06-04 01:18:25</t>
  </si>
  <si>
    <t>1334e3c3-f413-4eab-ae67-7ee36ffb7c33</t>
  </si>
  <si>
    <t>2025-06-04 01:18:35</t>
  </si>
  <si>
    <t>00fd55da-3d17-49e7-97f1-1823f4494711</t>
  </si>
  <si>
    <t>2025-06-04 01:18:16</t>
  </si>
  <si>
    <t>d04b62c5-cbb2-4947-ac03-f9e3c079539f</t>
  </si>
  <si>
    <t>2025-06-04 01:17:06</t>
  </si>
  <si>
    <t>2025-06-04 01:18:10</t>
  </si>
  <si>
    <t>c6638ad9-c0fc-4a51-94dd-906d5f0075a8</t>
  </si>
  <si>
    <t>2025-06-04 01:17:15</t>
  </si>
  <si>
    <t>678aadc2-e163-4e2c-ab7a-ed4735b87971</t>
  </si>
  <si>
    <t>2025-06-04 01:17:25</t>
  </si>
  <si>
    <t>375db63f-f9a1-4df3-89f9-52c5657488e3</t>
  </si>
  <si>
    <t>2025-06-04 01:17:35</t>
  </si>
  <si>
    <t>82dc6861-e425-46c3-8a67-2232e0d2691d</t>
  </si>
  <si>
    <t>2025-06-04 01:15:55</t>
  </si>
  <si>
    <t>2025-06-04 01:16:59</t>
  </si>
  <si>
    <t>5e12458a-8cfb-4641-94c0-4df353c79511</t>
  </si>
  <si>
    <t>2025-06-04 01:16:45</t>
  </si>
  <si>
    <t>4bd8608c-08d8-4ba3-a574-5764ad59798d</t>
  </si>
  <si>
    <t>2025-06-04 01:16:35</t>
  </si>
  <si>
    <t>eeffac5e-d1d8-4330-a2ac-14d537351790</t>
  </si>
  <si>
    <t>2025-06-04 01:15:25</t>
  </si>
  <si>
    <t>2025-06-04 01:15:49</t>
  </si>
  <si>
    <t>4f830ae5-f871-4ecc-9504-d423e4969d2e</t>
  </si>
  <si>
    <t>2025-06-04 01:14:45</t>
  </si>
  <si>
    <t>f1346386-6775-4c35-b2e5-3bdff27f08f9</t>
  </si>
  <si>
    <t>2025-06-04 01:13:35</t>
  </si>
  <si>
    <t>2025-06-04 01:14:39</t>
  </si>
  <si>
    <t>ea208df4-3127-43f3-ae11-94a1f019760d</t>
  </si>
  <si>
    <t>2025-06-04 01:12:24</t>
  </si>
  <si>
    <t>2025-06-04 01:13:29</t>
  </si>
  <si>
    <t>c5e2fd55-534c-4fdb-ba3c-6ed2b88f061f</t>
  </si>
  <si>
    <t>2025-06-04 01:13:14</t>
  </si>
  <si>
    <t>62f34a5c-b50e-4c36-be9c-a30bf5167b15</t>
  </si>
  <si>
    <t>2025-06-04 01:12:54</t>
  </si>
  <si>
    <t>0ee52894-5921-4117-91f3-dde04a7e6329</t>
  </si>
  <si>
    <t>2025-06-04 01:12:34</t>
  </si>
  <si>
    <t>ca4bf49f-2504-4725-b7da-b5ccf9841b5d</t>
  </si>
  <si>
    <t>2025-06-04 01:11:14</t>
  </si>
  <si>
    <t>2025-06-04 01:12:18</t>
  </si>
  <si>
    <t>2de089dd-4b4b-4646-8bb6-9050c6fd45ed</t>
  </si>
  <si>
    <t>2025-06-04 01:11:24</t>
  </si>
  <si>
    <t>5b4aaa3a-5a19-4dcd-a4f5-647e3d5610c0</t>
  </si>
  <si>
    <t>2025-06-04 01:10:04</t>
  </si>
  <si>
    <t>2025-06-04 01:11:08</t>
  </si>
  <si>
    <t>e7e1cf08-60a6-4955-8e45-ac849f0b5077</t>
  </si>
  <si>
    <t>2025-06-04 01:08:54</t>
  </si>
  <si>
    <t>2025-06-04 01:09:58</t>
  </si>
  <si>
    <t>b35ee172-9405-49c1-9cae-63b9f4a1bebd</t>
  </si>
  <si>
    <t>2025-06-04 01:09:23</t>
  </si>
  <si>
    <t>ab546280-d287-45c4-9939-a37ead4c23ba</t>
  </si>
  <si>
    <t>2025-06-04 01:09:33</t>
  </si>
  <si>
    <t>ebfaf2a8-24bd-4a4e-add0-bbd25a321374</t>
  </si>
  <si>
    <t>2025-06-04 01:07:43</t>
  </si>
  <si>
    <t>2025-06-04 01:08:47</t>
  </si>
  <si>
    <t>ed052967-1ab3-42a4-9ca7-36980a10ec4f</t>
  </si>
  <si>
    <t>2025-06-04 01:06:43</t>
  </si>
  <si>
    <t>2025-06-04 01:07:37</t>
  </si>
  <si>
    <t>c2a8ab97-7ebf-4919-b3e3-c79ac1ece609</t>
  </si>
  <si>
    <t>2025-06-04 01:07:13</t>
  </si>
  <si>
    <t>73886180-f770-441b-9713-d43b0c15d4a1</t>
  </si>
  <si>
    <t>2025-06-04 01:06:33</t>
  </si>
  <si>
    <t>2af94b40-c3a9-4121-ad73-782be7b319e5</t>
  </si>
  <si>
    <t>2025-06-04 01:07:23</t>
  </si>
  <si>
    <t>f385e040-6f1b-4574-b572-b87c45f812f5</t>
  </si>
  <si>
    <t>2025-06-04 01:05:52</t>
  </si>
  <si>
    <t>2025-06-04 01:06:27</t>
  </si>
  <si>
    <t>c2b36a44-00df-437a-a3f4-5c4fce0c8012</t>
  </si>
  <si>
    <t>2025-06-04 01:05:43</t>
  </si>
  <si>
    <t>81d23615-2139-4929-b6de-15ba3999036f</t>
  </si>
  <si>
    <t>2025-06-04 01:05:23</t>
  </si>
  <si>
    <t>117b77e0-e990-4c4a-ab56-7428e5aa70f8</t>
  </si>
  <si>
    <t>2025-06-04 01:05:32</t>
  </si>
  <si>
    <t>80c4a565-3b92-497f-bf42-d930637ea81e</t>
  </si>
  <si>
    <t>2025-06-04 01:04:12</t>
  </si>
  <si>
    <t>2025-06-04 01:05:17</t>
  </si>
  <si>
    <t>fe7f4cb0-17f5-4b1f-b459-d333a5f8ee09</t>
  </si>
  <si>
    <t>2025-06-04 01:03:32</t>
  </si>
  <si>
    <t>2025-06-04 01:04:06</t>
  </si>
  <si>
    <t>d89a90a2-0015-4372-b911-cb629608dfaa</t>
  </si>
  <si>
    <t>2025-06-04 01:03:12</t>
  </si>
  <si>
    <t>7c28507f-8535-40f2-8e3d-a48592c90c5a</t>
  </si>
  <si>
    <t>2025-06-04 01:03:02</t>
  </si>
  <si>
    <t>e7d1e7f4-00b6-4d71-a05c-df7d206466bd</t>
  </si>
  <si>
    <t>2025-06-04 01:01:52</t>
  </si>
  <si>
    <t>2025-06-04 01:02:56</t>
  </si>
  <si>
    <t>e9ba1997-1465-45cf-b791-31d03005b45d</t>
  </si>
  <si>
    <t>2025-06-04 01:00:51</t>
  </si>
  <si>
    <t>2025-06-04 01:01:46</t>
  </si>
  <si>
    <t>e17258be-b5ea-4841-99f1-6b9a9fee81c7</t>
  </si>
  <si>
    <t>2025-06-04 01:00:42</t>
  </si>
  <si>
    <t>b5cfcd37-1b3a-4711-bee0-1b0630eec8e9</t>
  </si>
  <si>
    <t>2025-06-04 01:00:01</t>
  </si>
  <si>
    <t>2025-06-04 01:00:36</t>
  </si>
  <si>
    <t>927c3734-8388-42c6-80c6-4853f1e1775d</t>
  </si>
  <si>
    <t>2025-06-04 01:00:21</t>
  </si>
  <si>
    <t>848cd300-6805-4611-9197-f0e4a74ca3d4</t>
  </si>
  <si>
    <t>2025-06-04 01:00:31</t>
  </si>
  <si>
    <t>2bb26d2d-8b25-4528-bb33-2a62d7084954</t>
  </si>
  <si>
    <t>2025-06-04 00:59:32</t>
  </si>
  <si>
    <t>ca932a02-440c-4348-bab8-5a40a1bdf64d</t>
  </si>
  <si>
    <t>2025-06-04 00:59:11</t>
  </si>
  <si>
    <t>2025-06-04 00:59:26</t>
  </si>
  <si>
    <t>8dac2e34-b3f1-4410-b780-c4b2b685e465</t>
  </si>
  <si>
    <t>2025-06-04 00:58:22</t>
  </si>
  <si>
    <t>e7f6cd99-c321-4c76-b1ce-f22587e464a2</t>
  </si>
  <si>
    <t>2025-06-04 00:57:31</t>
  </si>
  <si>
    <t>2025-06-04 00:58:15</t>
  </si>
  <si>
    <t>cc30e290-2f03-4ae8-bcf1-0bb1dbc888d8</t>
  </si>
  <si>
    <t>2025-06-04 00:57:21</t>
  </si>
  <si>
    <t>4e0f33f9-3e03-43e2-a7d6-9db840638f7d</t>
  </si>
  <si>
    <t>2025-06-04 00:57:11</t>
  </si>
  <si>
    <t>2bf0033b-321b-4790-93e0-d27bb5e040ee</t>
  </si>
  <si>
    <t>2025-06-04 00:57:41</t>
  </si>
  <si>
    <t>67b56099-2fde-4683-b7c5-1d35bb67828c</t>
  </si>
  <si>
    <t>2025-06-04 00:56:01</t>
  </si>
  <si>
    <t>2025-06-04 00:57:05</t>
  </si>
  <si>
    <t>33395cdd-8540-4bcb-8b58-0c8d237c6564</t>
  </si>
  <si>
    <t>2025-06-04 00:54:51</t>
  </si>
  <si>
    <t>2025-06-04 00:55:55</t>
  </si>
  <si>
    <t>cadd3cad-ef7b-4e3b-9519-a117106cfad8</t>
  </si>
  <si>
    <t>2025-06-04 00:54:00</t>
  </si>
  <si>
    <t>2025-06-04 00:54:45</t>
  </si>
  <si>
    <t>b6307d06-31dc-4f73-a5ca-cb37ba2dda9e</t>
  </si>
  <si>
    <t>2025-06-04 00:54:20</t>
  </si>
  <si>
    <t>9ee526d0-6fde-44cb-9ec3-6b1d69362486</t>
  </si>
  <si>
    <t>2025-06-04 00:53:50</t>
  </si>
  <si>
    <t>0018de26-7a83-40d8-a240-d229f821458e</t>
  </si>
  <si>
    <t>2025-06-04 00:53:41</t>
  </si>
  <si>
    <t>cfd8396d-0a4c-4269-a986-c79e94cf2e1d</t>
  </si>
  <si>
    <t>2025-06-04 00:52:50</t>
  </si>
  <si>
    <t>2025-06-04 00:53:34</t>
  </si>
  <si>
    <t>be49ffff-0a94-440d-b4a7-271fae6102b9</t>
  </si>
  <si>
    <t>2025-06-04 00:53:20</t>
  </si>
  <si>
    <t>628098ae-3b83-443b-a9b6-e778f4fff625</t>
  </si>
  <si>
    <t>2025-06-04 00:52:30</t>
  </si>
  <si>
    <t>9f77ee69-e29e-4203-bbb7-23254e5cc9b3</t>
  </si>
  <si>
    <t>2025-06-04 00:51:20</t>
  </si>
  <si>
    <t>2025-06-04 00:52:24</t>
  </si>
  <si>
    <t>df8bce9b-ff5e-4574-ab44-b5cc17baeeae</t>
  </si>
  <si>
    <t>2025-06-04 00:50:39</t>
  </si>
  <si>
    <t>2025-06-04 00:51:14</t>
  </si>
  <si>
    <t>233e77bc-866a-4a03-8342-2d392403f6ae</t>
  </si>
  <si>
    <t>2025-06-04 00:50:19</t>
  </si>
  <si>
    <t>19b5e601-2e82-4c43-824e-cfed36f03fab</t>
  </si>
  <si>
    <t>2025-06-04 00:50:29</t>
  </si>
  <si>
    <t>0eb14e66-4ab5-4e2f-9b1c-c86c50f3b397</t>
  </si>
  <si>
    <t>2025-06-04 00:50:10</t>
  </si>
  <si>
    <t>781abd84-0f73-45ce-bf63-3f6714b626a5</t>
  </si>
  <si>
    <t>2025-06-04 00:48:59</t>
  </si>
  <si>
    <t>2025-06-04 00:50:04</t>
  </si>
  <si>
    <t>d97fa46c-a823-4cc4-8974-a0f27ced8e53</t>
  </si>
  <si>
    <t>2025-06-04 00:47:59</t>
  </si>
  <si>
    <t>2025-06-04 00:48:53</t>
  </si>
  <si>
    <t>b4e084d5-989e-4826-83c6-1cf328f6c82c</t>
  </si>
  <si>
    <t>2025-06-04 00:48:19</t>
  </si>
  <si>
    <t>7a6d6791-1b46-42b0-b42b-b8731bbae2f6</t>
  </si>
  <si>
    <t>2025-06-04 00:48:29</t>
  </si>
  <si>
    <t>02767510-c92f-44ec-bd84-1e502420a52f</t>
  </si>
  <si>
    <t>2025-06-04 00:47:49</t>
  </si>
  <si>
    <t>d990e013-aae1-4382-b428-f0ab71ba2a15</t>
  </si>
  <si>
    <t>2025-06-04 00:47:08</t>
  </si>
  <si>
    <t>2025-06-04 00:47:43</t>
  </si>
  <si>
    <t>7cc7108e-fb30-4c4c-890d-a60ab5e9a4b8</t>
  </si>
  <si>
    <t>2025-06-04 00:46:58</t>
  </si>
  <si>
    <t>4d843d47-4bc8-469c-8a73-965616499001</t>
  </si>
  <si>
    <t>2025-06-04 00:46:39</t>
  </si>
  <si>
    <t>2213c060-5327-40f6-904c-4c5cc00ef8d3</t>
  </si>
  <si>
    <t>2025-06-04 00:46:48</t>
  </si>
  <si>
    <t>e7876457-aa66-4553-89f8-e08838330a6e</t>
  </si>
  <si>
    <t>2025-06-04 00:46:08</t>
  </si>
  <si>
    <t>2025-06-04 00:46:33</t>
  </si>
  <si>
    <t>b38463e5-47d8-48b1-aaa3-b2b06b460e25</t>
  </si>
  <si>
    <t>2025-06-04 00:45:58</t>
  </si>
  <si>
    <t>7ef13497-2a84-436a-802a-e41531218a86</t>
  </si>
  <si>
    <t>2025-06-04 00:45:29</t>
  </si>
  <si>
    <t>057e1e3a-3555-403c-b0ff-b3aa297b2f36</t>
  </si>
  <si>
    <t>2025-06-04 00:45:38</t>
  </si>
  <si>
    <t>eaf71f6b-37f0-4637-9d7b-206f1b9314bf</t>
  </si>
  <si>
    <t>2025-06-04 00:44:28</t>
  </si>
  <si>
    <t>2025-06-04 00:45:23</t>
  </si>
  <si>
    <t>90b9abd7-4b65-4a86-bd46-29d3990db85b</t>
  </si>
  <si>
    <t>2025-06-04 00:44:18</t>
  </si>
  <si>
    <t>66539a97-5284-42c2-bfcd-cfd7d74814c9</t>
  </si>
  <si>
    <t>2025-06-04 00:43:08</t>
  </si>
  <si>
    <t>2025-06-04 00:44:12</t>
  </si>
  <si>
    <t>af36420b-4d40-4460-a208-dd73a2e45be1</t>
  </si>
  <si>
    <t>2025-06-04 00:42:47</t>
  </si>
  <si>
    <t>2025-06-04 00:43:02</t>
  </si>
  <si>
    <t>726ca775-035b-4f7a-92b2-66011a8e2d03</t>
  </si>
  <si>
    <t>2025-06-04 00:41:58</t>
  </si>
  <si>
    <t>65e9f2bf-42a7-4583-b20f-b20895f7646a</t>
  </si>
  <si>
    <t>2025-06-04 00:42:07</t>
  </si>
  <si>
    <t>45e8b45b-ce77-4652-ba93-2f6afa6e8dea</t>
  </si>
  <si>
    <t>2025-06-04 00:41:17</t>
  </si>
  <si>
    <t>2025-06-04 00:41:52</t>
  </si>
  <si>
    <t>385df9c3-1b31-4709-86b3-b05efbcc3e48</t>
  </si>
  <si>
    <t>2025-06-04 00:40:48</t>
  </si>
  <si>
    <t>c97b0b34-2287-49c5-9b72-4d634047393d</t>
  </si>
  <si>
    <t>2025-06-04 00:39:37</t>
  </si>
  <si>
    <t>2025-06-04 00:40:41</t>
  </si>
  <si>
    <t>78af6ef2-4a83-4f18-9bf8-dc2ae7cb3f8f</t>
  </si>
  <si>
    <t>2025-06-04 00:38:56</t>
  </si>
  <si>
    <t>2025-06-04 00:39:31</t>
  </si>
  <si>
    <t>593bfa7e-7def-4ac5-abc5-9cfe3357d931</t>
  </si>
  <si>
    <t>2025-06-04 00:38:46</t>
  </si>
  <si>
    <t>58f4540b-8cce-4353-a303-c050e92b6cad</t>
  </si>
  <si>
    <t>2025-06-04 00:38:27</t>
  </si>
  <si>
    <t>aa3cb9cd-a57d-4459-bf02-f2b9aa43ea9d</t>
  </si>
  <si>
    <t>2025-06-04 00:37:26</t>
  </si>
  <si>
    <t>2025-06-04 00:38:21</t>
  </si>
  <si>
    <t>055f1614-b273-4acb-a54e-6dbc2fdb3c69</t>
  </si>
  <si>
    <t>2025-06-04 00:37:17</t>
  </si>
  <si>
    <t>e4be5360-ab94-4c5f-bb74-143493df0a8f</t>
  </si>
  <si>
    <t>2025-06-04 00:36:36</t>
  </si>
  <si>
    <t>2025-06-04 00:37:11</t>
  </si>
  <si>
    <t>daca13ab-e844-41a9-a20c-2e4d0cade2df</t>
  </si>
  <si>
    <t>2025-06-04 00:36:07</t>
  </si>
  <si>
    <t>3c51173a-d0ea-4e4b-8e22-0e64877d7a65</t>
  </si>
  <si>
    <t>2025-06-04 00:36:26</t>
  </si>
  <si>
    <t>f9fafe13-f308-49f7-adce-7fd4cfe5f3df</t>
  </si>
  <si>
    <t>2025-06-04 00:35:46</t>
  </si>
  <si>
    <t>2025-06-04 00:36:00</t>
  </si>
  <si>
    <t>83b6d401-4ba4-4edc-b60f-07b35a5dd8b7</t>
  </si>
  <si>
    <t>2025-06-04 00:34:56</t>
  </si>
  <si>
    <t>82746377-9099-46bc-a770-211327f83749</t>
  </si>
  <si>
    <t>2025-06-04 00:35:26</t>
  </si>
  <si>
    <t>e00d1147-0b9f-44ac-8b82-a7b11da934b0</t>
  </si>
  <si>
    <t>2025-06-04 00:33:55</t>
  </si>
  <si>
    <t>2025-06-04 00:34:50</t>
  </si>
  <si>
    <t>2d5a2b95-2016-4676-84c2-f5309201235a</t>
  </si>
  <si>
    <t>2025-06-04 00:34:05</t>
  </si>
  <si>
    <t>12130c2e-f7de-41b7-906d-54a4123b4f96</t>
  </si>
  <si>
    <t>2025-06-04 00:33:46</t>
  </si>
  <si>
    <t>3666c72c-6c50-41ae-aa6f-4f1a0f01d65e</t>
  </si>
  <si>
    <t>2025-06-04 00:32:36</t>
  </si>
  <si>
    <t>2025-06-04 00:33:40</t>
  </si>
  <si>
    <t>dde74136-5c8f-4256-b9fd-236e93544dfa</t>
  </si>
  <si>
    <t>2025-06-04 00:31:55</t>
  </si>
  <si>
    <t>2025-06-04 00:32:30</t>
  </si>
  <si>
    <t>8c723114-87ea-4c56-8420-a1646eb401eb</t>
  </si>
  <si>
    <t>2025-06-04 00:32:05</t>
  </si>
  <si>
    <t>2c88fa46-5ea3-46d1-8491-4b0d627c3df1</t>
  </si>
  <si>
    <t>2025-06-04 00:31:26</t>
  </si>
  <si>
    <t>05f2a42f-4f61-4219-a3f5-b2e8424fefb3</t>
  </si>
  <si>
    <t>2025-06-04 00:31:45</t>
  </si>
  <si>
    <t>f37ad6b7-b5ba-4753-a630-27b20fd20b89</t>
  </si>
  <si>
    <t>2025-06-04 00:31:05</t>
  </si>
  <si>
    <t>2025-06-04 00:31:19</t>
  </si>
  <si>
    <t>d02bd969-979d-4542-bd41-b0bced2e0500</t>
  </si>
  <si>
    <t>2025-06-04 00:30:25</t>
  </si>
  <si>
    <t>7c331036-94f6-47ca-9d3a-7ffb1fb8708e</t>
  </si>
  <si>
    <t>2025-06-04 00:30:15</t>
  </si>
  <si>
    <t>16c89a49-9d3a-49c7-9056-6f12199bc922</t>
  </si>
  <si>
    <t>2025-06-04 00:30:45</t>
  </si>
  <si>
    <t>59282e58-9dd9-48ab-a226-2cc9870a95b2</t>
  </si>
  <si>
    <t>2025-06-04 00:29:03</t>
  </si>
  <si>
    <t>2025-06-04 00:29:38</t>
  </si>
  <si>
    <t>34a90386-8c23-4f13-b3fb-b231c942c91e</t>
  </si>
  <si>
    <t>2025-06-04 00:28:53</t>
  </si>
  <si>
    <t>2155ee42-a9fc-4cf4-b767-3509955be4c8</t>
  </si>
  <si>
    <t>2025-06-04 00:28:34</t>
  </si>
  <si>
    <t>abb0f9b0-e575-4a98-9d10-3e0e6d624f88</t>
  </si>
  <si>
    <t>2025-06-04 00:27:24</t>
  </si>
  <si>
    <t>2025-06-04 00:28:28</t>
  </si>
  <si>
    <t>8d6e785f-c1ca-46c8-9afc-7387ab15ac46</t>
  </si>
  <si>
    <t>2025-06-04 00:27:33</t>
  </si>
  <si>
    <t>869df20d-5edf-4f27-b725-0b779aaf599a</t>
  </si>
  <si>
    <t>2025-06-04 00:27:43</t>
  </si>
  <si>
    <t>3300a671-4df1-43d2-86f0-9cf4f0dc5d93</t>
  </si>
  <si>
    <t>2025-06-04 00:28:03</t>
  </si>
  <si>
    <t>ed047569-9502-4c2f-9651-76a93b9625ab</t>
  </si>
  <si>
    <t>2025-06-04 00:26:13</t>
  </si>
  <si>
    <t>2025-06-04 00:27:17</t>
  </si>
  <si>
    <t>3d9df7cb-a160-4b9d-a6d2-f5503461602e</t>
  </si>
  <si>
    <t>2025-06-04 00:27:03</t>
  </si>
  <si>
    <t>340b1fca-a369-48d7-a397-1a73f3dd18a2</t>
  </si>
  <si>
    <t>2025-06-04 00:26:32</t>
  </si>
  <si>
    <t>0ca3b046-7b4e-498c-9b84-5ac6398d7119</t>
  </si>
  <si>
    <t>2025-06-04 00:26:53</t>
  </si>
  <si>
    <t>d1450d4d-8afb-4158-84a1-24ef65f94259</t>
  </si>
  <si>
    <t>2025-06-04 00:25:12</t>
  </si>
  <si>
    <t>2025-06-04 00:26:07</t>
  </si>
  <si>
    <t>c8b1e882-925b-41fb-ab1b-aa1c3aaeb1de</t>
  </si>
  <si>
    <t>2025-06-04 00:25:03</t>
  </si>
  <si>
    <t>3b42b43c-66f9-4840-ae2e-7f358caceefd</t>
  </si>
  <si>
    <t>2025-06-04 00:25:22</t>
  </si>
  <si>
    <t>c74d5229-f2e9-4a3f-b771-c1b7422b5504</t>
  </si>
  <si>
    <t>2025-06-04 00:24:02</t>
  </si>
  <si>
    <t>2025-06-04 00:24:57</t>
  </si>
  <si>
    <t>24c1a443-412a-4427-a097-cec87edb426f</t>
  </si>
  <si>
    <t>2025-06-04 00:23:53</t>
  </si>
  <si>
    <t>d76a8604-ef5e-45cb-95d5-2b262c3cea39</t>
  </si>
  <si>
    <t>2025-06-04 00:22:43</t>
  </si>
  <si>
    <t>2025-06-04 00:23:47</t>
  </si>
  <si>
    <t>41a60e0b-d708-45bf-9712-abf579233649</t>
  </si>
  <si>
    <t>2025-06-04 00:22:52</t>
  </si>
  <si>
    <t>2de0afbb-40e1-49f9-9e86-135e4951a9ad</t>
  </si>
  <si>
    <t>2025-06-04 00:23:12</t>
  </si>
  <si>
    <t>10800792-2869-42e5-a001-e6b3c5772052</t>
  </si>
  <si>
    <t>2025-06-04 00:23:02</t>
  </si>
  <si>
    <t>a598b9b2-8c05-41e6-9bd2-a42c7924b650</t>
  </si>
  <si>
    <t>2025-06-04 00:21:32</t>
  </si>
  <si>
    <t>2025-06-04 00:22:36</t>
  </si>
  <si>
    <t>86cce4c1-7d60-49f8-8318-73fd43aba839</t>
  </si>
  <si>
    <t>2025-06-04 00:22:02</t>
  </si>
  <si>
    <t>612c125c-52bf-429e-b0d8-9fbc37dce45c</t>
  </si>
  <si>
    <t>2025-06-04 00:22:12</t>
  </si>
  <si>
    <t>35bb1467-9ac2-4a4a-b126-1e40b4bd0d2b</t>
  </si>
  <si>
    <t>2025-06-04 00:21:42</t>
  </si>
  <si>
    <t>d65eead4-66d7-463c-9e10-c5256843a0d8</t>
  </si>
  <si>
    <t>2025-06-04 00:20:31</t>
  </si>
  <si>
    <t>2025-06-04 00:21:26</t>
  </si>
  <si>
    <t>c556e540-65f9-4cd4-bf6c-6bfad05601eb</t>
  </si>
  <si>
    <t>2025-06-04 00:21:02</t>
  </si>
  <si>
    <t>4b6319b3-7b0a-4f2b-9e01-5f253748299f</t>
  </si>
  <si>
    <t>2025-06-04 00:20:22</t>
  </si>
  <si>
    <t>d7386a42-1c81-456c-9d1c-bb665d1c4053</t>
  </si>
  <si>
    <t>2025-06-04 00:19:12</t>
  </si>
  <si>
    <t>2025-06-04 00:20:16</t>
  </si>
  <si>
    <t>6e1cd0f5-4646-41c1-ba10-5774a0727641</t>
  </si>
  <si>
    <t>2025-06-04 00:19:21</t>
  </si>
  <si>
    <t>6c19f21d-b026-4305-83cc-36df1173cf06</t>
  </si>
  <si>
    <t>2025-06-04 00:19:31</t>
  </si>
  <si>
    <t>2428159d-0f9e-4c0b-9eab-6f7d5d69807d</t>
  </si>
  <si>
    <t>2025-06-04 00:19:41</t>
  </si>
  <si>
    <t>6ffc1b97-a912-46ce-8788-161655c059e0</t>
  </si>
  <si>
    <t>2025-06-04 00:18:01</t>
  </si>
  <si>
    <t>2025-06-04 00:19:06</t>
  </si>
  <si>
    <t>cff049b9-c4b4-47ee-8358-cd9be05908c2</t>
  </si>
  <si>
    <t>2025-06-04 00:16:51</t>
  </si>
  <si>
    <t>2025-06-04 00:17:55</t>
  </si>
  <si>
    <t>00f7a141-fbee-4297-af90-4b2505065870</t>
  </si>
  <si>
    <t>2025-06-04 00:17:01</t>
  </si>
  <si>
    <t>e828a991-81e7-4100-ad17-ea62b04b4b33</t>
  </si>
  <si>
    <t>2025-06-04 00:15:41</t>
  </si>
  <si>
    <t>2025-06-04 00:16:45</t>
  </si>
  <si>
    <t>a5964fb9-71a1-41df-bff8-7c8154f75c2e</t>
  </si>
  <si>
    <t>2025-06-04 00:16:21</t>
  </si>
  <si>
    <t>a499c8b0-6f6c-4c16-9510-24bfcd4b6fcc</t>
  </si>
  <si>
    <t>2025-06-04 00:16:01</t>
  </si>
  <si>
    <t>1f261bcd-58bd-4799-9e2b-cdedc90ae70a</t>
  </si>
  <si>
    <t>2025-06-04 00:16:31</t>
  </si>
  <si>
    <t>ccdf8509-b23f-4a8a-9d0b-5796e3f96bbd</t>
  </si>
  <si>
    <t>2025-06-04 00:14:50</t>
  </si>
  <si>
    <t>2025-06-04 00:15:35</t>
  </si>
  <si>
    <t>795c485f-1f66-423e-bf92-797dc14766d3</t>
  </si>
  <si>
    <t>2025-06-04 00:15:21</t>
  </si>
  <si>
    <t>5e634839-1d92-45ac-b089-aef4a0b4eec3</t>
  </si>
  <si>
    <t>2025-06-04 00:15:01</t>
  </si>
  <si>
    <t>04fc54d7-6877-4b43-a760-a0a00a0da591</t>
  </si>
  <si>
    <t>2025-06-04 00:14:31</t>
  </si>
  <si>
    <t>fc7d8188-afff-439b-b4b2-fd7c0a2085c1</t>
  </si>
  <si>
    <t>2025-06-04 00:13:21</t>
  </si>
  <si>
    <t>2025-06-04 00:14:25</t>
  </si>
  <si>
    <t>844ee383-41ec-49a9-b8ce-6e17ebbf746e</t>
  </si>
  <si>
    <t>2025-06-04 00:13:40</t>
  </si>
  <si>
    <t>fc9e0a58-b3b6-4de1-921e-671580eb5796</t>
  </si>
  <si>
    <t>2025-06-04 00:12:10</t>
  </si>
  <si>
    <t>2025-06-04 00:13:15</t>
  </si>
  <si>
    <t>bee9e164-d1ad-42e9-9344-f85f4c2591b5</t>
  </si>
  <si>
    <t>2025-06-04 00:11:09</t>
  </si>
  <si>
    <t>2025-06-04 00:12:04</t>
  </si>
  <si>
    <t>5866c702-7558-4bd2-8289-a35a441d6725</t>
  </si>
  <si>
    <t>2025-06-04 00:11:00</t>
  </si>
  <si>
    <t>0397a6ae-a258-497c-b60d-4ec626a10923</t>
  </si>
  <si>
    <t>2025-06-04 00:11:30</t>
  </si>
  <si>
    <t>5c5e8b1d-ee22-467a-82f9-afcdfd9542da</t>
  </si>
  <si>
    <t>2025-06-04 00:09:50</t>
  </si>
  <si>
    <t>2025-06-04 00:10:54</t>
  </si>
  <si>
    <t>b4fe9daf-f233-41bf-82ec-2dc874a5c26c</t>
  </si>
  <si>
    <t>2025-06-04 00:08:49</t>
  </si>
  <si>
    <t>2025-06-04 00:09:43</t>
  </si>
  <si>
    <t>7bc7a66f-c6e2-4dde-9560-9e191e815dc5</t>
  </si>
  <si>
    <t>2025-06-04 00:08:39</t>
  </si>
  <si>
    <t>fa6dd764-3053-465e-932b-db85601cb9b3</t>
  </si>
  <si>
    <t>2025-06-04 00:08:09</t>
  </si>
  <si>
    <t>2025-06-04 00:08:34</t>
  </si>
  <si>
    <t>f3ef4a9a-e021-4717-90aa-8b2fc2a58254</t>
  </si>
  <si>
    <t>2025-06-04 00:07:29</t>
  </si>
  <si>
    <t>c88deeb6-dea2-4653-8470-2bec4119dd8b</t>
  </si>
  <si>
    <t>2025-06-04 00:07:39</t>
  </si>
  <si>
    <t>76bf85a3-1891-4e09-85d7-6051879436ff</t>
  </si>
  <si>
    <t>2025-06-04 00:07:59</t>
  </si>
  <si>
    <t>825e0748-1bcb-4427-b3ad-d3e66c9dd18a</t>
  </si>
  <si>
    <t>2025-06-04 00:06:29</t>
  </si>
  <si>
    <t>2025-06-04 00:07:23</t>
  </si>
  <si>
    <t>2b57ace9-c5d6-4f9b-96ce-96c00e3c5a58</t>
  </si>
  <si>
    <t>2025-06-04 00:06:39</t>
  </si>
  <si>
    <t>228560ec-437a-4521-91ca-6409bc30c1db</t>
  </si>
  <si>
    <t>2025-06-04 00:06:19</t>
  </si>
  <si>
    <t>f6996247-e73d-42b6-b5ce-65694ca895fb</t>
  </si>
  <si>
    <t>2025-06-04 00:05:28</t>
  </si>
  <si>
    <t>2025-06-04 00:06:13</t>
  </si>
  <si>
    <t>c5cdea2f-61ee-423a-aa20-e52a16258592</t>
  </si>
  <si>
    <t>2025-06-04 00:05:18</t>
  </si>
  <si>
    <t>2e1ce0c3-9f43-41d6-9abf-a26b3f045517</t>
  </si>
  <si>
    <t>2025-06-04 00:05:09</t>
  </si>
  <si>
    <t>c2e171cc-e15e-46de-bc70-c6890c05901c</t>
  </si>
  <si>
    <t>2025-06-04 00:03:58</t>
  </si>
  <si>
    <t>2025-06-04 00:05:02</t>
  </si>
  <si>
    <t>26b08a56-8327-4da2-96c5-6832baea13da</t>
  </si>
  <si>
    <t>2025-06-04 00:02:48</t>
  </si>
  <si>
    <t>2025-06-04 00:03:52</t>
  </si>
  <si>
    <t>ffc4d5db-1f6b-4ac4-a0d0-046e9276ef0c</t>
  </si>
  <si>
    <t>2025-06-04 00:01:38</t>
  </si>
  <si>
    <t>2025-06-04 00:02:42</t>
  </si>
  <si>
    <t>03c2d099-bf08-4ff7-bdf7-1dd1259e5ae5</t>
  </si>
  <si>
    <t>2025-06-04 00:01:48</t>
  </si>
  <si>
    <t>da30819d-bee7-462e-aa01-6bed041cedbb</t>
  </si>
  <si>
    <t>2025-06-04 00:00:37</t>
  </si>
  <si>
    <t>2025-06-04 00:01:32</t>
  </si>
  <si>
    <t>3aa93ead-4e3a-41d8-a70f-3f217e2468ac</t>
  </si>
  <si>
    <t>2025-06-04 00:00:28</t>
  </si>
  <si>
    <t>b8e30dec-def7-44e2-9ef4-e8b8e81f4212</t>
  </si>
  <si>
    <t>2025-06-03 23:58:27</t>
  </si>
  <si>
    <t>2025-06-03 23:58:51</t>
  </si>
  <si>
    <t>b0c24eb9-c4df-41c0-8178-84ab510d1044</t>
  </si>
  <si>
    <t>2025-06-03 23:58:07</t>
  </si>
  <si>
    <t>af2e8321-38d6-46ee-9133-5eedde893d8e</t>
  </si>
  <si>
    <t>2025-06-03 23:57:47</t>
  </si>
  <si>
    <t>763ad4e0-9e3b-488b-8540-915a583438dc</t>
  </si>
  <si>
    <t>2025-06-03 23:58:17</t>
  </si>
  <si>
    <t>9680868f-0dd1-4382-b258-6de1b677f8bb</t>
  </si>
  <si>
    <t>2025-06-03 23:56:56</t>
  </si>
  <si>
    <t>2025-06-03 23:57:41</t>
  </si>
  <si>
    <t>64f2b61b-ba2e-4a27-9e3b-a9bd7d2c67d5</t>
  </si>
  <si>
    <t>2025-06-03 23:56:37</t>
  </si>
  <si>
    <t>bd27d9e2-041b-4a6d-9466-74e2c919b56f</t>
  </si>
  <si>
    <t>2025-06-03 23:55:46</t>
  </si>
  <si>
    <t>2025-06-03 23:56:31</t>
  </si>
  <si>
    <t>5e0556e5-74d9-48c7-ba0f-71a298cd01b5</t>
  </si>
  <si>
    <t>2025-06-03 23:55:36</t>
  </si>
  <si>
    <t>3133c275-7140-4cc5-8aff-964d1256c57a</t>
  </si>
  <si>
    <t>2025-06-03 23:55:56</t>
  </si>
  <si>
    <t>1d061b31-4854-4b3b-b91d-293aa4f02af5</t>
  </si>
  <si>
    <t>2025-06-03 23:55:27</t>
  </si>
  <si>
    <t>bc67b34b-cec0-48e6-93a2-72970c99431b</t>
  </si>
  <si>
    <t>2025-06-03 23:54:17</t>
  </si>
  <si>
    <t>2025-06-03 23:55:21</t>
  </si>
  <si>
    <t>606348a0-2be1-4065-a816-66c8b25c7f00</t>
  </si>
  <si>
    <t>2025-06-03 23:54:56</t>
  </si>
  <si>
    <t>49a4c4a9-129d-4dda-b5a2-52eb65445cc8</t>
  </si>
  <si>
    <t>2025-06-03 23:54:46</t>
  </si>
  <si>
    <t>aaa90e1b-7dbb-4420-b076-97e839012dc9</t>
  </si>
  <si>
    <t>2025-06-03 23:54:06</t>
  </si>
  <si>
    <t>2025-06-03 23:54:11</t>
  </si>
  <si>
    <t>90fd8cac-c0cf-43db-8199-5a1ebac783e7</t>
  </si>
  <si>
    <t>2025-06-03 23:53:36</t>
  </si>
  <si>
    <t>01140b26-3946-4a13-ad2e-83b47ce08cba</t>
  </si>
  <si>
    <t>2025-06-03 23:53:07</t>
  </si>
  <si>
    <t>49222cb7-d80e-4b64-9835-490a035be919</t>
  </si>
  <si>
    <t>2025-06-03 23:51:56</t>
  </si>
  <si>
    <t>2025-06-03 23:53:00</t>
  </si>
  <si>
    <t>69431620-d217-42f8-9621-b9e1227946b0</t>
  </si>
  <si>
    <t>2025-06-03 23:51:25</t>
  </si>
  <si>
    <t>2025-06-03 23:51:50</t>
  </si>
  <si>
    <t>3ea91d24-25dc-4915-8c63-09fb88154ba5</t>
  </si>
  <si>
    <t>2025-06-03 23:50:46</t>
  </si>
  <si>
    <t>23d6e8ae-f042-44eb-bc00-3b7004bde44a</t>
  </si>
  <si>
    <t>2025-06-03 23:51:35</t>
  </si>
  <si>
    <t>f0ad7f28-0d23-4886-9bae-20fda92da832</t>
  </si>
  <si>
    <t>2025-06-03 23:49:45</t>
  </si>
  <si>
    <t>2025-06-03 23:50:40</t>
  </si>
  <si>
    <t>c01700a6-e520-44a4-9295-4ef5e85a8766</t>
  </si>
  <si>
    <t>2025-06-03 23:50:06</t>
  </si>
  <si>
    <t>b7d953da-1dc4-41dd-b66a-995228c14001</t>
  </si>
  <si>
    <t>2025-06-03 23:49:36</t>
  </si>
  <si>
    <t>5e926e7e-2fb1-4af5-8b75-de7b09401d34</t>
  </si>
  <si>
    <t>2025-06-03 23:49:56</t>
  </si>
  <si>
    <t>148be1b5-111a-4cf9-99c8-cb136a6bee8a</t>
  </si>
  <si>
    <t>2025-06-03 23:48:26</t>
  </si>
  <si>
    <t>2025-06-03 23:49:30</t>
  </si>
  <si>
    <t>66a44f15-0bef-4f99-a08d-0ff85f6c298a</t>
  </si>
  <si>
    <t>2025-06-03 23:47:55</t>
  </si>
  <si>
    <t>2025-06-03 23:48:19</t>
  </si>
  <si>
    <t>1aaba4ef-a32a-44c8-9252-8649be69bbcb</t>
  </si>
  <si>
    <t>2025-06-03 23:47:15</t>
  </si>
  <si>
    <t>9b3de6c8-4833-4581-8309-079df2c7bb85</t>
  </si>
  <si>
    <t>2025-06-03 23:46:05</t>
  </si>
  <si>
    <t>2025-06-03 23:47:09</t>
  </si>
  <si>
    <t>31f5e7a8-4499-4d81-8715-5b303d7daf1d</t>
  </si>
  <si>
    <t>2025-06-03 23:46:25</t>
  </si>
  <si>
    <t>e8d6543c-bb2e-495c-816b-c6b353ad7e73</t>
  </si>
  <si>
    <t>2025-06-03 23:45:14</t>
  </si>
  <si>
    <t>2025-06-03 23:45:59</t>
  </si>
  <si>
    <t>328b08f4-36a7-4e8c-898a-7629c05ca265</t>
  </si>
  <si>
    <t>2025-06-03 23:44:55</t>
  </si>
  <si>
    <t>fddf3dd6-4329-44ee-85b2-9961c1c46c05</t>
  </si>
  <si>
    <t>2025-06-03 23:43:45</t>
  </si>
  <si>
    <t>2025-06-03 23:44:49</t>
  </si>
  <si>
    <t>0ef3bcb3-1d17-4d0f-a1e8-7c37e859540a</t>
  </si>
  <si>
    <t>2025-06-03 23:42:35</t>
  </si>
  <si>
    <t>2025-06-03 23:43:39</t>
  </si>
  <si>
    <t>f1dfb009-4d6b-46b5-af79-f2936da81f81</t>
  </si>
  <si>
    <t>2025-06-03 23:41:24</t>
  </si>
  <si>
    <t>2025-06-03 23:42:28</t>
  </si>
  <si>
    <t>e0bde721-942a-4452-8b36-792ece299e1e</t>
  </si>
  <si>
    <t>2025-06-03 23:41:54</t>
  </si>
  <si>
    <t>65e9b04d-650c-421f-b38d-c14b3cfadf66</t>
  </si>
  <si>
    <t>2025-06-03 23:41:33</t>
  </si>
  <si>
    <t>4aaa5b43-f8d3-4e40-b35f-e5f145831f3f</t>
  </si>
  <si>
    <t>2025-06-03 23:42:03</t>
  </si>
  <si>
    <t>b5ac88ab-dfa1-49d1-a3eb-e61e2c84b51f</t>
  </si>
  <si>
    <t>2025-06-03 23:40:23</t>
  </si>
  <si>
    <t>2025-06-03 23:41:18</t>
  </si>
  <si>
    <t>a63a9bb0-ddf6-427a-90da-a8b665781282</t>
  </si>
  <si>
    <t>2025-06-03 23:40:14</t>
  </si>
  <si>
    <t>7328725f-c70e-4dba-978f-7559c476aff9</t>
  </si>
  <si>
    <t>2025-06-03 23:40:44</t>
  </si>
  <si>
    <t>43c705a6-ded9-46e5-b0d2-6999dd4b2d46</t>
  </si>
  <si>
    <t>2025-06-03 23:40:33</t>
  </si>
  <si>
    <t>4f455173-8cda-4c1b-b423-1bef8d2fada1</t>
  </si>
  <si>
    <t>2025-06-03 23:39:03</t>
  </si>
  <si>
    <t>2025-06-03 23:40:08</t>
  </si>
  <si>
    <t>f8ecb61c-d549-4a2f-a7a7-a0406f9c6183</t>
  </si>
  <si>
    <t>2025-06-03 23:37:53</t>
  </si>
  <si>
    <t>2025-06-03 23:38:57</t>
  </si>
  <si>
    <t>55ae449d-6810-437b-ac88-4a542b114c0c</t>
  </si>
  <si>
    <t>2025-06-03 23:38:23</t>
  </si>
  <si>
    <t>403a818c-5b70-4b17-9bfc-dcc0df15eb54</t>
  </si>
  <si>
    <t>2025-06-03 23:38:03</t>
  </si>
  <si>
    <t>34cc7eed-9253-4958-b5e8-891848f1812a</t>
  </si>
  <si>
    <t>2025-06-03 23:38:13</t>
  </si>
  <si>
    <t>4588da08-4574-454e-a673-aa8780dd98d9</t>
  </si>
  <si>
    <t>2025-06-03 23:36:43</t>
  </si>
  <si>
    <t>2025-06-03 23:37:47</t>
  </si>
  <si>
    <t>afbac122-dd62-4d89-8a2f-ecac1dad4292</t>
  </si>
  <si>
    <t>2025-06-03 23:35:32</t>
  </si>
  <si>
    <t>2025-06-03 23:36:37</t>
  </si>
  <si>
    <t>c00f9997-77c1-4706-b074-4e6497b80d9e</t>
  </si>
  <si>
    <t>2025-06-03 23:34:22</t>
  </si>
  <si>
    <t>2025-06-03 23:35:26</t>
  </si>
  <si>
    <t>784c92f7-1972-488c-a22b-0c3080ae4699</t>
  </si>
  <si>
    <t>2025-06-03 23:34:52</t>
  </si>
  <si>
    <t>81b7b344-2afa-42cf-8060-c14ba71e9c19</t>
  </si>
  <si>
    <t>2025-06-03 23:33:12</t>
  </si>
  <si>
    <t>2025-06-03 23:34:16</t>
  </si>
  <si>
    <t>6c2f3d19-660d-404a-af9a-f68b31fd6266</t>
  </si>
  <si>
    <t>2025-06-03 23:33:32</t>
  </si>
  <si>
    <t>46d85457-49bb-4f6d-91ad-d6b3060ee395</t>
  </si>
  <si>
    <t>2025-06-03 23:33:21</t>
  </si>
  <si>
    <t>0d43436e-c6f6-42de-9773-11fff9caaa24</t>
  </si>
  <si>
    <t>2025-06-03 23:33:42</t>
  </si>
  <si>
    <t>12a5d5c3-a49d-4f69-be80-7d1d11a4586a</t>
  </si>
  <si>
    <t>2025-06-03 23:32:02</t>
  </si>
  <si>
    <t>2025-06-03 23:33:06</t>
  </si>
  <si>
    <t>f6deb68c-5f13-4507-8160-82a8e708245e</t>
  </si>
  <si>
    <t>2025-06-03 23:30:52</t>
  </si>
  <si>
    <t>2025-06-03 23:31:56</t>
  </si>
  <si>
    <t>b7cc6af3-1323-4f12-bb09-de12463212f2</t>
  </si>
  <si>
    <t>2025-06-03 23:31:01</t>
  </si>
  <si>
    <t>2ea28931-005a-48a1-b858-e681bc411af1</t>
  </si>
  <si>
    <t>2025-06-03 23:31:21</t>
  </si>
  <si>
    <t>186e3a1c-55d3-4634-aad3-3e380e492fcc</t>
  </si>
  <si>
    <t>2025-06-03 23:31:31</t>
  </si>
  <si>
    <t>d8fde8d8-289f-4e08-8004-61cb4098b0f0</t>
  </si>
  <si>
    <t>2025-06-03 23:30:11</t>
  </si>
  <si>
    <t>2025-06-03 23:30:46</t>
  </si>
  <si>
    <t>d1c55e59-c714-4fdd-9c81-ab101cf1c6ee</t>
  </si>
  <si>
    <t>2025-06-03 23:29:42</t>
  </si>
  <si>
    <t>6c094044-f679-4956-8e4b-535f7bc074f3</t>
  </si>
  <si>
    <t>2025-06-03 23:30:01</t>
  </si>
  <si>
    <t>328903cb-065a-4278-9775-44a4671acd1f</t>
  </si>
  <si>
    <t>2025-06-03 23:29:51</t>
  </si>
  <si>
    <t>ee3cf023-670b-479e-a8e6-30d4c684d562</t>
  </si>
  <si>
    <t>2025-06-03 23:28:09</t>
  </si>
  <si>
    <t>2025-06-03 23:29:04</t>
  </si>
  <si>
    <t>c7f5a886-97c3-46d4-a4fd-3bf49af41ce7</t>
  </si>
  <si>
    <t>2025-06-03 23:28:19</t>
  </si>
  <si>
    <t>1481037c-2867-4f0e-a3a3-993f17cc090c</t>
  </si>
  <si>
    <t>2025-06-03 23:28:00</t>
  </si>
  <si>
    <t>8f25a87a-f4b2-4b70-9ca4-ace7bf714ba2</t>
  </si>
  <si>
    <t>2025-06-03 23:26:59</t>
  </si>
  <si>
    <t>2025-06-03 23:27:54</t>
  </si>
  <si>
    <t>6aa4789f-784c-471a-8bf6-48656c6baa75</t>
  </si>
  <si>
    <t>2025-06-03 23:27:09</t>
  </si>
  <si>
    <t>1c2841e3-500f-4d58-99ca-0550a76207d7</t>
  </si>
  <si>
    <t>2025-06-03 23:26:49</t>
  </si>
  <si>
    <t>c6b38519-c465-4e4a-b243-92720739c7b2</t>
  </si>
  <si>
    <t>2025-06-03 23:25:39</t>
  </si>
  <si>
    <t>2025-06-03 23:26:43</t>
  </si>
  <si>
    <t>ca2dee99-e83f-412b-969a-18ff6bff0ba9</t>
  </si>
  <si>
    <t>2025-06-03 23:24:38</t>
  </si>
  <si>
    <t>2025-06-03 23:25:33</t>
  </si>
  <si>
    <t>5747a672-4a16-46ca-9aba-e441344c6198</t>
  </si>
  <si>
    <t>2025-06-03 23:24:29</t>
  </si>
  <si>
    <t>eaf55ca4-5326-459d-9cba-a078e9c8fd41</t>
  </si>
  <si>
    <t>2025-06-03 23:23:19</t>
  </si>
  <si>
    <t>2025-06-03 23:24:23</t>
  </si>
  <si>
    <t>d58aab22-9a68-47e4-a1ba-a462f43b5b07</t>
  </si>
  <si>
    <t>2025-06-03 23:22:28</t>
  </si>
  <si>
    <t>2025-06-03 23:23:13</t>
  </si>
  <si>
    <t>693ffd81-6736-41ea-8042-ffd4ec24e2d8</t>
  </si>
  <si>
    <t>2025-06-03 23:22:18</t>
  </si>
  <si>
    <t>248ccdcc-8dd3-4224-ac46-adf6ec056058</t>
  </si>
  <si>
    <t>2025-06-03 23:22:48</t>
  </si>
  <si>
    <t>092eed3c-045b-4e42-abd8-a4c84d4b917c</t>
  </si>
  <si>
    <t>2025-06-03 23:22:09</t>
  </si>
  <si>
    <t>bd4f36d9-e8e8-4d0c-b61d-6919c0239857</t>
  </si>
  <si>
    <t>2025-06-03 23:21:08</t>
  </si>
  <si>
    <t>2025-06-03 23:22:02</t>
  </si>
  <si>
    <t>64347f20-aa96-476f-a7bd-dc156d965e69</t>
  </si>
  <si>
    <t>2025-06-03 23:20:58</t>
  </si>
  <si>
    <t>c658c6f2-a7e2-4ee8-be40-6f243c72c27b</t>
  </si>
  <si>
    <t>2025-06-03 23:20:17</t>
  </si>
  <si>
    <t>2025-06-03 23:20:52</t>
  </si>
  <si>
    <t>6ea439d4-9abf-46ec-b516-25c31d541a8b</t>
  </si>
  <si>
    <t>2025-06-03 23:20:28</t>
  </si>
  <si>
    <t>26e68270-f996-479f-9a44-c0b413627c32</t>
  </si>
  <si>
    <t>2025-06-03 23:19:48</t>
  </si>
  <si>
    <t>10f33e2c-505c-4d43-89e2-1811a917c18d</t>
  </si>
  <si>
    <t>2025-06-03 23:20:38</t>
  </si>
  <si>
    <t>01ed38e8-c0f8-4960-b1e1-d7e595cd79d4</t>
  </si>
  <si>
    <t>2025-06-03 23:18:38</t>
  </si>
  <si>
    <t>2025-06-03 23:19:42</t>
  </si>
  <si>
    <t>bba04b3e-c1c7-4a1c-9591-dff8735ec7e5</t>
  </si>
  <si>
    <t>2025-06-03 23:17:37</t>
  </si>
  <si>
    <t>2025-06-03 23:18:32</t>
  </si>
  <si>
    <t>582ce153-f58f-48c0-8614-97bae8a34248</t>
  </si>
  <si>
    <t>2025-06-03 23:17:28</t>
  </si>
  <si>
    <t>4e4553ce-431a-4b41-8ac9-957bc1eb79e0</t>
  </si>
  <si>
    <t>2025-06-03 23:17:47</t>
  </si>
  <si>
    <t>346bd99d-289c-4db8-8709-8536aabb3b8e</t>
  </si>
  <si>
    <t>2025-06-03 23:16:17</t>
  </si>
  <si>
    <t>2025-06-03 23:17:21</t>
  </si>
  <si>
    <t>9a5f8e1b-fba5-4849-a4a6-85bf751cf718</t>
  </si>
  <si>
    <t>2025-06-03 23:15:36</t>
  </si>
  <si>
    <t>2025-06-03 23:16:11</t>
  </si>
  <si>
    <t>4b2d4742-9dc9-4f66-8e5d-4d34d0045341</t>
  </si>
  <si>
    <t>2025-06-03 23:15:07</t>
  </si>
  <si>
    <t>42ebe885-eb4e-4755-8baf-cb728338e971</t>
  </si>
  <si>
    <t>2025-06-03 23:15:16</t>
  </si>
  <si>
    <t>28a040dd-6c3b-49c9-8c1b-716e8e673800</t>
  </si>
  <si>
    <t>2025-06-03 23:15:26</t>
  </si>
  <si>
    <t>aa3ec812-a057-4170-b38e-cb96620e45e4</t>
  </si>
  <si>
    <t>2025-06-03 23:14:06</t>
  </si>
  <si>
    <t>2025-06-03 23:15:01</t>
  </si>
  <si>
    <t>58cdeae5-b6a9-4a53-8091-ae3e4b9e3288</t>
  </si>
  <si>
    <t>2025-06-03 23:13:57</t>
  </si>
  <si>
    <t>0875ed5a-f1c3-4caf-975a-4676ce5a4370</t>
  </si>
  <si>
    <t>2025-06-03 23:14:26</t>
  </si>
  <si>
    <t>56d22f33-9940-4b86-89e8-fbc25dbebf7a</t>
  </si>
  <si>
    <t>2025-06-03 23:13:06</t>
  </si>
  <si>
    <t>2025-06-03 23:13:50</t>
  </si>
  <si>
    <t>2eff5179-ec5c-4651-90b9-0f520bcc4a78</t>
  </si>
  <si>
    <t>2025-06-03 23:12:46</t>
  </si>
  <si>
    <t>048feaff-fb3e-479b-b19e-fd56703134a3</t>
  </si>
  <si>
    <t>2025-06-03 23:12:56</t>
  </si>
  <si>
    <t>bbed8fed-3b58-4914-a8a8-fa0d94d9cbf8</t>
  </si>
  <si>
    <t>2025-06-03 23:12:26</t>
  </si>
  <si>
    <t>2025-06-03 23:12:40</t>
  </si>
  <si>
    <t>ba0fc9bc-3408-4084-8cf6-d279b8e83b3a</t>
  </si>
  <si>
    <t>2025-06-03 23:11:46</t>
  </si>
  <si>
    <t>aac10f10-06c3-45b2-921e-9c326d48f000</t>
  </si>
  <si>
    <t>2025-06-03 23:11:36</t>
  </si>
  <si>
    <t>939beaeb-c039-42d4-b284-733ed2312887</t>
  </si>
  <si>
    <t>2025-06-03 23:10:26</t>
  </si>
  <si>
    <t>2025-06-03 23:11:30</t>
  </si>
  <si>
    <t>93198445-2600-4464-9107-d7ee0d65aeb9</t>
  </si>
  <si>
    <t>2025-06-03 23:09:16</t>
  </si>
  <si>
    <t>2025-06-03 23:10:20</t>
  </si>
  <si>
    <t>2ecb6d6f-a47b-4314-b2af-ae8182249f9e</t>
  </si>
  <si>
    <t>2025-06-03 23:10:15</t>
  </si>
  <si>
    <t>dbbb7547-4488-4226-baea-8d1fc4cb54c4</t>
  </si>
  <si>
    <t>2025-06-03 23:08:25</t>
  </si>
  <si>
    <t>2025-06-03 23:09:10</t>
  </si>
  <si>
    <t>cf6c90a5-6772-4b14-92b4-8e3c26930065</t>
  </si>
  <si>
    <t>2025-06-03 23:08:15</t>
  </si>
  <si>
    <t>bf8b5c0e-c92b-4478-88ef-373e936b882d</t>
  </si>
  <si>
    <t>2025-06-03 23:08:05</t>
  </si>
  <si>
    <t>748b6085-4606-43f5-bdb0-8637a76ecfcd</t>
  </si>
  <si>
    <t>2025-06-03 23:08:35</t>
  </si>
  <si>
    <t>df961145-0142-49da-ae90-47a780af120a</t>
  </si>
  <si>
    <t>2025-06-03 23:07:05</t>
  </si>
  <si>
    <t>2025-06-03 23:07:59</t>
  </si>
  <si>
    <t>8b797910-2b4b-48ce-a5f1-8f8a63cf30e4</t>
  </si>
  <si>
    <t>2025-06-03 23:06:55</t>
  </si>
  <si>
    <t>a6aa504d-1bb9-4bbe-b025-68969a354839</t>
  </si>
  <si>
    <t>2025-06-03 23:06:35</t>
  </si>
  <si>
    <t>2025-06-03 23:06:49</t>
  </si>
  <si>
    <t>6154b6e5-cfb4-45ca-bcba-c0959b9fb304</t>
  </si>
  <si>
    <t>2025-06-03 23:05:45</t>
  </si>
  <si>
    <t>5424a1f9-1dd6-45a8-a70e-f01caf8c6f12</t>
  </si>
  <si>
    <t>2025-06-03 23:06:24</t>
  </si>
  <si>
    <t>d83f717e-12d8-40a4-8fe6-44031f4f7509</t>
  </si>
  <si>
    <t>2025-06-03 23:04:34</t>
  </si>
  <si>
    <t>2025-06-03 23:05:39</t>
  </si>
  <si>
    <t>ae956675-5a73-4f73-a5fa-09c03beedaaa</t>
  </si>
  <si>
    <t>2025-06-03 23:03:34</t>
  </si>
  <si>
    <t>2025-06-03 23:04:28</t>
  </si>
  <si>
    <t>8451c74c-504b-48b8-b907-37862d6a3b3b</t>
  </si>
  <si>
    <t>2025-06-03 23:03:24</t>
  </si>
  <si>
    <t>1af446ab-ed12-4623-92c4-b6b88a47d249</t>
  </si>
  <si>
    <t>2025-06-03 23:04:04</t>
  </si>
  <si>
    <t>0884acc6-9068-43ce-b1bc-937e9120039f</t>
  </si>
  <si>
    <t>2025-06-03 23:03:54</t>
  </si>
  <si>
    <t>7b37708c-0753-4e29-b621-d16fc52331cf</t>
  </si>
  <si>
    <t>2025-06-03 23:02:54</t>
  </si>
  <si>
    <t>2025-06-03 23:03:18</t>
  </si>
  <si>
    <t>5143dff2-05b6-440f-8152-9cc1ad8a264c</t>
  </si>
  <si>
    <t>2025-06-03 23:02:24</t>
  </si>
  <si>
    <t>129824e8-322c-42e1-b411-f42aca3478bc</t>
  </si>
  <si>
    <t>2025-06-03 23:02:44</t>
  </si>
  <si>
    <t>125a6ef4-cfb9-4a1e-a1a4-b50fc1803a9d</t>
  </si>
  <si>
    <t>2025-06-03 23:02:14</t>
  </si>
  <si>
    <t>c69404e5-45d1-4241-81de-5a271038140d</t>
  </si>
  <si>
    <t>2025-06-03 23:01:34</t>
  </si>
  <si>
    <t>2025-06-03 23:02:08</t>
  </si>
  <si>
    <t>c1e55775-cd91-4f88-b2dd-4256e14bc0ed</t>
  </si>
  <si>
    <t>2025-06-03 23:01:04</t>
  </si>
  <si>
    <t>906214c6-d370-4f95-ab3c-f616fa527139</t>
  </si>
  <si>
    <t>2025-06-03 23:01:23</t>
  </si>
  <si>
    <t>52a4d8b2-d2bc-4b8f-81c6-153cd1235c70</t>
  </si>
  <si>
    <t>2025-06-03 23:01:13</t>
  </si>
  <si>
    <t>8cc8d44a-cc3c-46bb-b99e-012cb9361b75</t>
  </si>
  <si>
    <t>2025-06-03 23:00:53</t>
  </si>
  <si>
    <t>2025-06-03 23:00:58</t>
  </si>
  <si>
    <t>718b0ce5-07d6-498b-8ce5-fff7babc562b</t>
  </si>
  <si>
    <t>2025-06-03 22:59:53</t>
  </si>
  <si>
    <t>cf266bb8-c4ef-4cb4-b44b-04b4f393cf71</t>
  </si>
  <si>
    <t>2025-06-03 22:59:03</t>
  </si>
  <si>
    <t>2025-06-03 22:59:47</t>
  </si>
  <si>
    <t>3a77427d-910d-4f75-9285-bdedf0dbfa0f</t>
  </si>
  <si>
    <t>2025-06-03 22:58:43</t>
  </si>
  <si>
    <t>dc638189-ab35-4e36-9231-eddc3bfa1fac</t>
  </si>
  <si>
    <t>2025-06-03 22:57:53</t>
  </si>
  <si>
    <t>2025-06-03 22:58:37</t>
  </si>
  <si>
    <t>c4bbf47b-dcd0-439e-805b-2bb5dca83085</t>
  </si>
  <si>
    <t>2025-06-03 22:57:33</t>
  </si>
  <si>
    <t>dd85d680-dc1d-43fd-b6b5-d7b518c9004e</t>
  </si>
  <si>
    <t>2025-06-03 22:56:23</t>
  </si>
  <si>
    <t>2025-06-03 22:57:27</t>
  </si>
  <si>
    <t>b5422923-ccbd-48ab-99b4-499a2bb805d9</t>
  </si>
  <si>
    <t>2025-06-03 22:57:12</t>
  </si>
  <si>
    <t>9c9a2ed0-8ced-460f-b50d-ce4a367020d2</t>
  </si>
  <si>
    <t>2025-06-03 22:57:22</t>
  </si>
  <si>
    <t>98fa55ad-76cd-45c3-b93d-7b9c2c362227</t>
  </si>
  <si>
    <t>2025-06-03 22:55:32</t>
  </si>
  <si>
    <t>2025-06-03 22:56:17</t>
  </si>
  <si>
    <t>619eaa87-d5a7-4220-b1b4-099640d5f167</t>
  </si>
  <si>
    <t>2025-06-03 22:55:12</t>
  </si>
  <si>
    <t>210cded6-5fcd-448c-b777-31add07c007a</t>
  </si>
  <si>
    <t>2025-06-03 22:55:22</t>
  </si>
  <si>
    <t>1b04d3dd-537c-48fe-8393-3ec897d54b46</t>
  </si>
  <si>
    <t>2025-06-03 22:56:12</t>
  </si>
  <si>
    <t>fbadc134-3093-4826-8584-aae1789989a7</t>
  </si>
  <si>
    <t>2025-06-03 22:54:02</t>
  </si>
  <si>
    <t>2025-06-03 22:55:06</t>
  </si>
  <si>
    <t>602725b0-1e6a-492d-9b9e-14fbb7b7b881</t>
  </si>
  <si>
    <t>2025-06-03 22:52:52</t>
  </si>
  <si>
    <t>2025-06-03 22:53:56</t>
  </si>
  <si>
    <t>2081a473-a252-40ce-8ffb-06ef2a9f4131</t>
  </si>
  <si>
    <t>2025-06-03 22:53:11</t>
  </si>
  <si>
    <t>fb5a0b15-766e-4e92-b65f-90a8bc8009b9</t>
  </si>
  <si>
    <t>2025-06-03 22:52:41</t>
  </si>
  <si>
    <t>2025-06-03 22:52:46</t>
  </si>
  <si>
    <t>468a5150-2c76-46b5-90c6-f3d71a47c130</t>
  </si>
  <si>
    <t>2025-06-03 22:51:51</t>
  </si>
  <si>
    <t>134c27b9-a8f0-461b-bd0e-2be91af2361f</t>
  </si>
  <si>
    <t>2025-06-03 22:51:42</t>
  </si>
  <si>
    <t>af0bf729-e435-41d6-ab2f-84f67f3ce2a9</t>
  </si>
  <si>
    <t>2025-06-03 22:50:41</t>
  </si>
  <si>
    <t>2025-06-03 22:51:36</t>
  </si>
  <si>
    <t>3e759040-c529-48d0-9407-1ec053d78892</t>
  </si>
  <si>
    <t>2025-06-03 22:50:31</t>
  </si>
  <si>
    <t>0552bbfe-3544-44cb-a5bd-f7cf4012ecdc</t>
  </si>
  <si>
    <t>2025-06-03 22:51:31</t>
  </si>
  <si>
    <t>3c669095-ab41-4dc2-98af-fec07e6c46c6</t>
  </si>
  <si>
    <t>2025-06-03 22:50:01</t>
  </si>
  <si>
    <t>2025-06-03 22:50:25</t>
  </si>
  <si>
    <t>287d1637-7a51-4d8d-bd08-2a5cfb25a870</t>
  </si>
  <si>
    <t>2025-06-03 22:49:31</t>
  </si>
  <si>
    <t>0c4ca590-beba-445a-b548-6f4f93dc652a</t>
  </si>
  <si>
    <t>2025-06-03 22:50:11</t>
  </si>
  <si>
    <t>0b321bea-e8c5-44c2-ab65-eb81eab4f906</t>
  </si>
  <si>
    <t>2025-06-03 22:49:21</t>
  </si>
  <si>
    <t>f985cc15-c4f9-4db2-89cd-45b8794fafe3</t>
  </si>
  <si>
    <t>2025-06-03 22:48:11</t>
  </si>
  <si>
    <t>2025-06-03 22:49:15</t>
  </si>
  <si>
    <t>a7973976-2616-4284-b7a1-30730a082071</t>
  </si>
  <si>
    <t>2025-06-03 22:48:51</t>
  </si>
  <si>
    <t>3c9bb2c1-3256-476d-868b-bdb78b09a3ba</t>
  </si>
  <si>
    <t>2025-06-03 22:49:00</t>
  </si>
  <si>
    <t>4cda5d36-d08b-4a4c-a909-ba35a661b596</t>
  </si>
  <si>
    <t>2025-06-03 22:47:01</t>
  </si>
  <si>
    <t>2025-06-03 22:48:05</t>
  </si>
  <si>
    <t>e3a4fed2-0c22-4bd0-a46a-c97b864ca716</t>
  </si>
  <si>
    <t>2025-06-03 22:45:51</t>
  </si>
  <si>
    <t>2025-06-03 22:46:55</t>
  </si>
  <si>
    <t>db13fdf5-347a-4528-aaa0-b5f7ea004b26</t>
  </si>
  <si>
    <t>2025-06-03 22:46:00</t>
  </si>
  <si>
    <t>d69b9488-67f5-4a78-9b5d-37c94d4f80f9</t>
  </si>
  <si>
    <t>2025-06-03 22:45:10</t>
  </si>
  <si>
    <t>2025-06-03 22:45:45</t>
  </si>
  <si>
    <t>69132dd3-d637-4973-928d-b2a2b502b958</t>
  </si>
  <si>
    <t>2025-06-03 22:45:00</t>
  </si>
  <si>
    <t>1e651234-aee2-4406-ba82-0f8f2b09420d</t>
  </si>
  <si>
    <t>2025-06-03 22:44:50</t>
  </si>
  <si>
    <t>156f7ab7-13a5-468d-b4d7-9dd099446f24</t>
  </si>
  <si>
    <t>2025-06-03 22:44:40</t>
  </si>
  <si>
    <t>489f2d23-dc79-4dc6-bb8d-85ae51bfa835</t>
  </si>
  <si>
    <t>2025-06-03 22:43:30</t>
  </si>
  <si>
    <t>2025-06-03 22:44:34</t>
  </si>
  <si>
    <t>3231e34e-d608-466f-8e13-e9f333c373bd</t>
  </si>
  <si>
    <t>2025-06-03 22:44:19</t>
  </si>
  <si>
    <t>b37a6cac-e5a6-495c-adeb-e9533dc81aef</t>
  </si>
  <si>
    <t>2025-06-03 22:42:39</t>
  </si>
  <si>
    <t>2025-06-03 22:43:24</t>
  </si>
  <si>
    <t>48a4528d-e604-4fe1-9d88-bd48085a83cc</t>
  </si>
  <si>
    <t>2025-06-03 22:42:49</t>
  </si>
  <si>
    <t>3fcdd682-d6e3-4ea8-ae49-488b888956a8</t>
  </si>
  <si>
    <t>2025-06-03 22:42:20</t>
  </si>
  <si>
    <t>044ab767-23c9-409e-ad22-f6d996f25ac7</t>
  </si>
  <si>
    <t>2025-06-03 22:43:09</t>
  </si>
  <si>
    <t>f4960c2a-7fce-464e-a27f-7d01fb288d72</t>
  </si>
  <si>
    <t>2025-06-03 22:41:09</t>
  </si>
  <si>
    <t>2025-06-03 22:42:14</t>
  </si>
  <si>
    <t>8f5df86e-9649-43ad-a0f6-1ebde4b63269</t>
  </si>
  <si>
    <t>2025-06-03 22:41:29</t>
  </si>
  <si>
    <t>ee48bd7c-41ab-4b36-9f36-3abb9f9e0049</t>
  </si>
  <si>
    <t>2025-06-03 22:40:29</t>
  </si>
  <si>
    <t>2025-06-03 22:41:03</t>
  </si>
  <si>
    <t>c09c2873-9130-4b59-8b76-c1b2c3b25313</t>
  </si>
  <si>
    <t>2025-06-03 22:39:59</t>
  </si>
  <si>
    <t>49dd64ce-e224-4b7c-902e-a149df973e7d</t>
  </si>
  <si>
    <t>2025-06-03 22:40:08</t>
  </si>
  <si>
    <t>1c6dd4b8-2c80-4d12-9aa0-9c49a80e80f8</t>
  </si>
  <si>
    <t>2025-06-03 22:40:39</t>
  </si>
  <si>
    <t>c9527011-c1ad-4530-9fbd-dce56a951807</t>
  </si>
  <si>
    <t>2025-06-03 22:38:49</t>
  </si>
  <si>
    <t>2025-06-03 22:39:53</t>
  </si>
  <si>
    <t>456dbc7d-7eb1-4568-b98f-df050f91534d</t>
  </si>
  <si>
    <t>2025-06-03 22:37:38</t>
  </si>
  <si>
    <t>2025-06-03 22:38:42</t>
  </si>
  <si>
    <t>d1265d9e-fc2a-4de6-9544-5576de92060a</t>
  </si>
  <si>
    <t>2025-06-03 22:36:48</t>
  </si>
  <si>
    <t>2025-06-03 22:37:32</t>
  </si>
  <si>
    <t>819e42c1-3d2a-4049-bf09-11dd5892e421</t>
  </si>
  <si>
    <t>2025-06-03 22:36:28</t>
  </si>
  <si>
    <t>35fe1952-4738-4351-9eab-513d023b2aea</t>
  </si>
  <si>
    <t>2025-06-03 22:36:38</t>
  </si>
  <si>
    <t>1e0f6693-5c1a-49f0-b980-1fa1c00330f2</t>
  </si>
  <si>
    <t>2025-06-03 22:35:18</t>
  </si>
  <si>
    <t>2025-06-03 22:36:22</t>
  </si>
  <si>
    <t>04337f6a-0b58-45a2-abcf-f1864df51105</t>
  </si>
  <si>
    <t>2025-06-03 22:36:08</t>
  </si>
  <si>
    <t>e1027f1b-abcc-4b29-978c-0832f250dbe9</t>
  </si>
  <si>
    <t>2025-06-03 22:34:08</t>
  </si>
  <si>
    <t>2025-06-03 22:35:12</t>
  </si>
  <si>
    <t>3eb6723c-f223-4cfd-ad94-f684957eade0</t>
  </si>
  <si>
    <t>2025-06-03 22:34:17</t>
  </si>
  <si>
    <t>0a8c62d0-3d9e-408b-bec7-e28ad71e67e3</t>
  </si>
  <si>
    <t>2025-06-03 22:34:27</t>
  </si>
  <si>
    <t>d6b90a6f-efd0-478b-85d4-818b5d7553e6</t>
  </si>
  <si>
    <t>2025-06-03 22:33:27</t>
  </si>
  <si>
    <t>2025-06-03 22:34:01</t>
  </si>
  <si>
    <t>2f40a21c-c957-4a8d-8343-c9e1b962f3a9</t>
  </si>
  <si>
    <t>2025-06-03 22:33:07</t>
  </si>
  <si>
    <t>2e4d7992-ae66-4530-a1db-dd0d83d3309a</t>
  </si>
  <si>
    <t>2025-06-03 22:32:57</t>
  </si>
  <si>
    <t>0807560e-8d05-445d-b7c4-c8e6b87ab88e</t>
  </si>
  <si>
    <t>2025-06-03 22:33:17</t>
  </si>
  <si>
    <t>91307673-df08-4b8d-88cd-a0d4ecc8b573</t>
  </si>
  <si>
    <t>2025-06-03 22:31:57</t>
  </si>
  <si>
    <t>2025-06-03 22:32:51</t>
  </si>
  <si>
    <t>488a46bd-f3a0-40de-943c-83427c8bfc28</t>
  </si>
  <si>
    <t>2025-06-03 22:31:47</t>
  </si>
  <si>
    <t>31398f99-873f-46e6-a858-8666200c1283</t>
  </si>
  <si>
    <t>2025-06-03 22:32:17</t>
  </si>
  <si>
    <t>80d6dae8-78f8-4cb7-a6c1-00f1bb2826c4</t>
  </si>
  <si>
    <t>2025-06-03 22:30:46</t>
  </si>
  <si>
    <t>2025-06-03 22:31:41</t>
  </si>
  <si>
    <t>0c6c9928-ac0f-4871-adef-a8b48993ee81</t>
  </si>
  <si>
    <t>2025-06-03 22:30:37</t>
  </si>
  <si>
    <t>00726f34-a5cf-4704-9d56-074bd734f20e</t>
  </si>
  <si>
    <t>2025-06-03 22:31:07</t>
  </si>
  <si>
    <t>b49ab51e-d6af-4731-9c2f-a3e4bb45561b</t>
  </si>
  <si>
    <t>2025-06-03 22:30:06</t>
  </si>
  <si>
    <t>2025-06-03 22:30:31</t>
  </si>
  <si>
    <t>88945e22-9af1-456c-830a-c70462395912</t>
  </si>
  <si>
    <t>2025-06-03 22:29:56</t>
  </si>
  <si>
    <t>3aa4abbf-9bf9-4f61-8c36-f24a92514425</t>
  </si>
  <si>
    <t>2025-06-03 22:30:26</t>
  </si>
  <si>
    <t>2600c2b9-526a-4435-a603-8744f8389004</t>
  </si>
  <si>
    <t>2025-06-03 22:29:27</t>
  </si>
  <si>
    <t>fec6722e-d4c8-4be8-b942-67fce91500e2</t>
  </si>
  <si>
    <t>2025-06-03 22:27:54</t>
  </si>
  <si>
    <t>2025-06-03 22:28:49</t>
  </si>
  <si>
    <t>e02dfc62-6a30-448f-9dc2-5121f4010e96</t>
  </si>
  <si>
    <t>2025-06-03 22:27:45</t>
  </si>
  <si>
    <t>a770f35b-fafe-4411-bdd0-e1c0d800b7c6</t>
  </si>
  <si>
    <t>2025-06-03 22:27:04</t>
  </si>
  <si>
    <t>2025-06-03 22:27:39</t>
  </si>
  <si>
    <t>9f88743a-9532-4d5e-a230-0cc020df4a18</t>
  </si>
  <si>
    <t>2025-06-03 22:26:54</t>
  </si>
  <si>
    <t>70a697c3-8c04-45d7-9a14-213e12336a50</t>
  </si>
  <si>
    <t>2025-06-03 22:26:34</t>
  </si>
  <si>
    <t>479191d0-f01e-4899-b5e1-d14f031b1024</t>
  </si>
  <si>
    <t>2025-06-03 22:26:44</t>
  </si>
  <si>
    <t>c64176e9-2c80-490e-9022-916f29ae1c05</t>
  </si>
  <si>
    <t>2025-06-03 22:25:24</t>
  </si>
  <si>
    <t>2025-06-03 22:26:28</t>
  </si>
  <si>
    <t>dffcc1b7-5904-4a54-aac1-37a822b30cf3</t>
  </si>
  <si>
    <t>2025-06-03 22:25:13</t>
  </si>
  <si>
    <t>2025-06-03 22:25:18</t>
  </si>
  <si>
    <t>be00ce20-a254-4404-b566-7dfaa5ef00c7</t>
  </si>
  <si>
    <t>2025-06-03 22:24:14</t>
  </si>
  <si>
    <t>4377b0c2-90fe-4b6d-9f91-a1662f946c88</t>
  </si>
  <si>
    <t>2025-06-03 22:25:03</t>
  </si>
  <si>
    <t>2509fe0f-6d7a-4b59-a4c4-87799882b82b</t>
  </si>
  <si>
    <t>2025-06-03 22:24:53</t>
  </si>
  <si>
    <t>ea6b35b7-bdf5-48eb-960a-04a3d720bd02</t>
  </si>
  <si>
    <t>2025-06-03 22:23:04</t>
  </si>
  <si>
    <t>2025-06-03 22:24:08</t>
  </si>
  <si>
    <t>5727b4b5-5f86-4d41-bbb7-f820319e0c64</t>
  </si>
  <si>
    <t>2025-06-03 22:23:43</t>
  </si>
  <si>
    <t>56a71dac-9b5c-486e-9585-66ace87a0982</t>
  </si>
  <si>
    <t>2025-06-03 22:23:13</t>
  </si>
  <si>
    <t>d41c9eeb-1f25-4cc8-9d88-8abd3a5ce2c3</t>
  </si>
  <si>
    <t>2025-06-03 22:22:02</t>
  </si>
  <si>
    <t>2025-06-03 22:22:57</t>
  </si>
  <si>
    <t>d1b9f3c8-29a0-4354-828b-23ca36286666</t>
  </si>
  <si>
    <t>2025-06-03 22:21:53</t>
  </si>
  <si>
    <t>9bb08ac4-b59d-4894-85fa-ce3cde552223</t>
  </si>
  <si>
    <t>2025-06-03 22:20:43</t>
  </si>
  <si>
    <t>2025-06-03 22:21:47</t>
  </si>
  <si>
    <t>157e676e-ba9c-414e-8751-e380f7d3a8e4</t>
  </si>
  <si>
    <t>2025-06-03 22:19:23</t>
  </si>
  <si>
    <t>2025-06-03 22:20:27</t>
  </si>
  <si>
    <t>2262ca25-32b7-40a0-a28c-a1f23ea32cbc</t>
  </si>
  <si>
    <t>2025-06-03 22:18:13</t>
  </si>
  <si>
    <t>2025-06-03 22:19:17</t>
  </si>
  <si>
    <t>5f91a845-6cba-4312-b878-cde3e00083de</t>
  </si>
  <si>
    <t>2025-06-03 22:17:42</t>
  </si>
  <si>
    <t>2025-06-03 22:18:06</t>
  </si>
  <si>
    <t>1a3adc45-5157-443c-9740-d33db36dc4c1</t>
  </si>
  <si>
    <t>2025-06-03 22:17:02</t>
  </si>
  <si>
    <t>998c69f3-3449-48a3-99c1-ed8cd064bc9c</t>
  </si>
  <si>
    <t>2025-06-03 22:16:01</t>
  </si>
  <si>
    <t>2025-06-03 22:16:56</t>
  </si>
  <si>
    <t>7294ec3b-93a2-467c-addc-e7082905f608</t>
  </si>
  <si>
    <t>2025-06-03 22:15:52</t>
  </si>
  <si>
    <t>db9a02e3-8ac3-4719-9c3c-27f4c343700b</t>
  </si>
  <si>
    <t>2025-06-03 22:15:21</t>
  </si>
  <si>
    <t>2025-06-03 22:15:46</t>
  </si>
  <si>
    <t>94d51e5d-263e-44d5-acd6-ea51e61e6d03</t>
  </si>
  <si>
    <t>2025-06-03 22:15:11</t>
  </si>
  <si>
    <t>5b79ec98-c73f-4021-96a3-41cffb7d4986</t>
  </si>
  <si>
    <t>2025-06-03 22:14:42</t>
  </si>
  <si>
    <t>20c2144a-1e01-4565-974c-7c7735a20b9c</t>
  </si>
  <si>
    <t>2025-06-03 22:15:01</t>
  </si>
  <si>
    <t>8afdf3c5-82c3-4fc3-a387-356c99be7f2b</t>
  </si>
  <si>
    <t>2025-06-03 22:13:31</t>
  </si>
  <si>
    <t>2025-06-03 22:14:35</t>
  </si>
  <si>
    <t>23138d75-df29-4d55-958b-1652c69822c5</t>
  </si>
  <si>
    <t>2025-06-03 22:13:41</t>
  </si>
  <si>
    <t>4dbb297b-2e8b-44d2-aab1-fa88827265b2</t>
  </si>
  <si>
    <t>2025-06-03 22:12:21</t>
  </si>
  <si>
    <t>2025-06-03 22:13:25</t>
  </si>
  <si>
    <t>ffa4818a-4df5-4488-a819-9096f77d2205</t>
  </si>
  <si>
    <t>2025-06-03 22:11:41</t>
  </si>
  <si>
    <t>2025-06-03 22:12:15</t>
  </si>
  <si>
    <t>fcb3cb65-685b-4411-8e3e-a8b8a5bdf143</t>
  </si>
  <si>
    <t>2025-06-03 22:11:21</t>
  </si>
  <si>
    <t>e8daa0f8-e8d3-4943-9ce8-13e63b3e8398</t>
  </si>
  <si>
    <t>2025-06-03 22:11:31</t>
  </si>
  <si>
    <t>637b0605-425a-4a38-afb1-4464eaa22558</t>
  </si>
  <si>
    <t>2025-06-03 22:11:11</t>
  </si>
  <si>
    <t>def14d31-3f3e-4318-b277-55ca5956b10d</t>
  </si>
  <si>
    <t>2025-06-03 22:10:10</t>
  </si>
  <si>
    <t>2025-06-03 22:11:05</t>
  </si>
  <si>
    <t>6a71e34f-1a51-4bc4-9ad9-6b735bdf1044</t>
  </si>
  <si>
    <t>2025-06-03 22:10:01</t>
  </si>
  <si>
    <t>d4f958e1-22db-482c-a531-a5266d7a689b</t>
  </si>
  <si>
    <t>2025-06-03 22:08:51</t>
  </si>
  <si>
    <t>2025-06-03 22:09:55</t>
  </si>
  <si>
    <t>a70a26c2-201f-430f-8ca1-b52208bbf82a</t>
  </si>
  <si>
    <t>2025-06-03 22:07:50</t>
  </si>
  <si>
    <t>2025-06-03 22:08:44</t>
  </si>
  <si>
    <t>70f7e774-53a4-4ca4-aaa8-50823a622496</t>
  </si>
  <si>
    <t>2025-06-03 22:07:40</t>
  </si>
  <si>
    <t>59778bdd-815a-407d-a37b-0d3859b61915</t>
  </si>
  <si>
    <t>2025-06-03 22:08:10</t>
  </si>
  <si>
    <t>07ec8493-9466-4177-a79b-b2f4077bfb71</t>
  </si>
  <si>
    <t>2025-06-03 22:08:00</t>
  </si>
  <si>
    <t>f8b50c21-1082-42fb-b607-68e8cc44af11</t>
  </si>
  <si>
    <t>2025-06-03 22:06:50</t>
  </si>
  <si>
    <t>2025-06-03 22:07:34</t>
  </si>
  <si>
    <t>8ccc177f-21e1-45af-b4bc-8a4811a69f05</t>
  </si>
  <si>
    <t>2025-06-03 22:07:00</t>
  </si>
  <si>
    <t>7413c9a7-4cb5-4032-bcff-8772f40a14d5</t>
  </si>
  <si>
    <t>2025-06-03 22:07:10</t>
  </si>
  <si>
    <t>686febc8-90db-4bda-ab52-80cd817e7802</t>
  </si>
  <si>
    <t>2025-06-03 22:06:30</t>
  </si>
  <si>
    <t>5f029c90-918b-43f9-bb6e-a13f271883cf</t>
  </si>
  <si>
    <t>2025-06-03 22:05:30</t>
  </si>
  <si>
    <t>2025-06-03 22:06:24</t>
  </si>
  <si>
    <t>535de95b-57df-431b-8796-2abc0cf25da8</t>
  </si>
  <si>
    <t>2025-06-03 22:05:20</t>
  </si>
  <si>
    <t>1b89476b-1789-4ebb-badc-9c77a9d12aa7</t>
  </si>
  <si>
    <t>2025-06-03 22:05:50</t>
  </si>
  <si>
    <t>f41d4210-11d5-48e7-97db-4742a16176f4</t>
  </si>
  <si>
    <t>2025-06-03 22:04:19</t>
  </si>
  <si>
    <t>2025-06-03 22:05:14</t>
  </si>
  <si>
    <t>2dd384ed-3819-45aa-a065-641a68cecc48</t>
  </si>
  <si>
    <t>2025-06-03 22:04:10</t>
  </si>
  <si>
    <t>5f275faf-2cbf-42a2-add4-3d766f5cfbf2</t>
  </si>
  <si>
    <t>2025-06-03 22:03:00</t>
  </si>
  <si>
    <t>2025-06-03 22:04:04</t>
  </si>
  <si>
    <t>edea1ae8-d1d2-4e6e-86ee-46b5b3206419</t>
  </si>
  <si>
    <t>2025-06-03 22:01:49</t>
  </si>
  <si>
    <t>2025-06-03 22:02:53</t>
  </si>
  <si>
    <t>e82ffa34-d0e6-45f6-b874-fd03c94e28e7</t>
  </si>
  <si>
    <t>2025-06-03 22:02:48</t>
  </si>
  <si>
    <t>f4f122cc-1865-4273-a23f-fe1f7e07981a</t>
  </si>
  <si>
    <t>2025-06-03 22:00:48</t>
  </si>
  <si>
    <t>2025-06-03 22:01:43</t>
  </si>
  <si>
    <t>bf4b64b6-4c17-4321-a5fb-82cff9f04651</t>
  </si>
  <si>
    <t>2025-06-03 22:00:39</t>
  </si>
  <si>
    <t>99d96860-c76e-42a2-950d-06fdba390287</t>
  </si>
  <si>
    <t>2025-06-03 21:59:29</t>
  </si>
  <si>
    <t>2025-06-03 22:00:33</t>
  </si>
  <si>
    <t>76383cda-6caf-4525-921f-c3102bcc32e3</t>
  </si>
  <si>
    <t>2025-06-03 21:59:38</t>
  </si>
  <si>
    <t>63c69442-8078-4fff-93bc-f0132b3ffd23</t>
  </si>
  <si>
    <t>2025-06-03 22:00:08</t>
  </si>
  <si>
    <t>20b84dcc-15c5-4f80-adea-d8336cc8603e</t>
  </si>
  <si>
    <t>2025-06-03 21:59:48</t>
  </si>
  <si>
    <t>9e1923d9-e422-47be-9017-3b6259d0dbe1</t>
  </si>
  <si>
    <t>2025-06-03 21:58:18</t>
  </si>
  <si>
    <t>2025-06-03 21:59:22</t>
  </si>
  <si>
    <t>f972413a-9615-475c-9534-3161228919df</t>
  </si>
  <si>
    <t>2025-06-03 21:57:08</t>
  </si>
  <si>
    <t>2025-06-03 21:58:12</t>
  </si>
  <si>
    <t>889dc86b-a386-4afd-bcc6-ea2ff2a4b509</t>
  </si>
  <si>
    <t>2025-06-03 21:57:28</t>
  </si>
  <si>
    <t>82d25179-535f-49bf-a539-41fb5c45bfc6</t>
  </si>
  <si>
    <t>2025-06-03 21:57:38</t>
  </si>
  <si>
    <t>0f7e7908-7070-4b7b-b34f-cd724bbf43f6</t>
  </si>
  <si>
    <t>2025-06-03 21:57:18</t>
  </si>
  <si>
    <t>e44c36f4-360d-4339-8ad0-50bc4cc5687a</t>
  </si>
  <si>
    <t>2025-06-03 21:56:07</t>
  </si>
  <si>
    <t>2025-06-03 21:57:02</t>
  </si>
  <si>
    <t>59c8f5c1-2ea7-45c7-bfa2-4e2baa96b4e4</t>
  </si>
  <si>
    <t>2025-06-03 21:55:58</t>
  </si>
  <si>
    <t>bd2e9296-1c98-43f7-84ba-1116fc9c2c87</t>
  </si>
  <si>
    <t>2025-06-03 21:54:48</t>
  </si>
  <si>
    <t>2025-06-03 21:55:51</t>
  </si>
  <si>
    <t>aad7690f-9f91-4589-b6ac-b1fe461a75e6</t>
  </si>
  <si>
    <t>2025-06-03 21:53:57</t>
  </si>
  <si>
    <t>2025-06-03 21:54:41</t>
  </si>
  <si>
    <t>4f14b8c6-5e62-4b78-bba1-e2c02d6b03d9</t>
  </si>
  <si>
    <t>2025-06-03 21:53:37</t>
  </si>
  <si>
    <t>6cb65c9b-5030-4a6f-a183-86bc411ea464</t>
  </si>
  <si>
    <t>2025-06-03 21:52:27</t>
  </si>
  <si>
    <t>2025-06-03 21:53:31</t>
  </si>
  <si>
    <t>cbf89324-d14d-4cc6-aae4-fa61de00b5de</t>
  </si>
  <si>
    <t>2025-06-03 21:51:17</t>
  </si>
  <si>
    <t>2025-06-03 21:52:21</t>
  </si>
  <si>
    <t>71eb7048-e4a5-4cb4-9b01-4f4639f59b05</t>
  </si>
  <si>
    <t>2025-06-03 21:50:06</t>
  </si>
  <si>
    <t>2025-06-03 21:51:10</t>
  </si>
  <si>
    <t>6d895d62-3984-4855-9650-4d4f3e07376a</t>
  </si>
  <si>
    <t>2025-06-03 21:48:56</t>
  </si>
  <si>
    <t>2025-06-03 21:50:00</t>
  </si>
  <si>
    <t>c1d3e354-9f86-4b8c-9957-717aa9b48d54</t>
  </si>
  <si>
    <t>2025-06-03 21:47:55</t>
  </si>
  <si>
    <t>2025-06-03 21:48:50</t>
  </si>
  <si>
    <t>7c54101a-bef4-4d25-8660-5f856eda8443</t>
  </si>
  <si>
    <t>2025-06-03 21:48:26</t>
  </si>
  <si>
    <t>76fbc109-fb9c-4951-99f4-457c6a8edc0f</t>
  </si>
  <si>
    <t>2025-06-03 21:47:46</t>
  </si>
  <si>
    <t>1e92c862-0c1d-472c-8d88-3946c1bdb959</t>
  </si>
  <si>
    <t>2025-06-03 21:48:05</t>
  </si>
  <si>
    <t>f5a00b96-d152-49c6-b8ae-fcbb46e7e7d2</t>
  </si>
  <si>
    <t>2025-06-03 21:46:45</t>
  </si>
  <si>
    <t>2025-06-03 21:47:40</t>
  </si>
  <si>
    <t>bbf848c1-3fc4-41b4-aa74-5ef40327f597</t>
  </si>
  <si>
    <t>2025-06-03 21:47:35</t>
  </si>
  <si>
    <t>ae1f4046-ce8a-4e56-a450-c31f7647b616</t>
  </si>
  <si>
    <t>2025-06-03 21:46:36</t>
  </si>
  <si>
    <t>9f25d767-caf6-4673-b875-eb7f404c3e9d</t>
  </si>
  <si>
    <t>2025-06-03 21:45:35</t>
  </si>
  <si>
    <t>2025-06-03 21:46:30</t>
  </si>
  <si>
    <t>8c0e2d9c-3cee-4957-9b35-f8796d9cbd1c</t>
  </si>
  <si>
    <t>2025-06-03 21:45:25</t>
  </si>
  <si>
    <t>852c3684-c609-491a-a164-23e818afb514</t>
  </si>
  <si>
    <t>2025-06-03 21:45:45</t>
  </si>
  <si>
    <t>61f86093-2591-422d-80b3-db4bdf991387</t>
  </si>
  <si>
    <t>2025-06-03 21:46:25</t>
  </si>
  <si>
    <t>b2161ff2-e743-4546-85da-e1c33e1fd006</t>
  </si>
  <si>
    <t>2025-06-03 21:44:45</t>
  </si>
  <si>
    <t>2025-06-03 21:45:19</t>
  </si>
  <si>
    <t>8d7ee6ae-d7bb-400c-9f15-1b01973889ff</t>
  </si>
  <si>
    <t>2025-06-03 21:44:35</t>
  </si>
  <si>
    <t>69295fab-58ac-40a9-a3c3-cdcf0428c6b4</t>
  </si>
  <si>
    <t>2025-06-03 21:44:15</t>
  </si>
  <si>
    <t>42dbb78a-8593-4a95-a533-facccaefe169</t>
  </si>
  <si>
    <t>2025-06-03 21:44:55</t>
  </si>
  <si>
    <t>45e1c19e-1cff-4ddd-aefd-f0b66cb8252b</t>
  </si>
  <si>
    <t>2025-06-03 21:43:05</t>
  </si>
  <si>
    <t>2025-06-03 21:44:09</t>
  </si>
  <si>
    <t>efa6b777-d9da-4f59-8c2a-68335d019d26</t>
  </si>
  <si>
    <t>2025-06-03 21:42:14</t>
  </si>
  <si>
    <t>2025-06-03 21:42:59</t>
  </si>
  <si>
    <t>ca83b672-4e64-48e8-9a58-0aba1980f7fc</t>
  </si>
  <si>
    <t>2025-06-03 21:42:34</t>
  </si>
  <si>
    <t>6dce7c65-1799-4ef4-8ed4-6c75a02a0b21</t>
  </si>
  <si>
    <t>2025-06-03 21:41:54</t>
  </si>
  <si>
    <t>f5619533-754c-4cda-a802-5d28b0d87d01</t>
  </si>
  <si>
    <t>2025-06-03 21:40:44</t>
  </si>
  <si>
    <t>2025-06-03 21:41:48</t>
  </si>
  <si>
    <t>5869827c-ef12-44d2-9776-12b39aab905e</t>
  </si>
  <si>
    <t>2025-06-03 21:40:54</t>
  </si>
  <si>
    <t>52017425-88ae-496f-9d26-0727f4937ae9</t>
  </si>
  <si>
    <t>2025-06-03 21:39:34</t>
  </si>
  <si>
    <t>2025-06-03 21:40:38</t>
  </si>
  <si>
    <t>f3fb9c87-04c9-48e3-804d-4d923c7db078</t>
  </si>
  <si>
    <t>2025-06-03 21:38:24</t>
  </si>
  <si>
    <t>2025-06-03 21:39:28</t>
  </si>
  <si>
    <t>f6d61321-dac8-418c-bd92-e09d3760c114</t>
  </si>
  <si>
    <t>2025-06-03 21:37:23</t>
  </si>
  <si>
    <t>2025-06-03 21:38:18</t>
  </si>
  <si>
    <t>ef410beb-d7f6-4122-9546-7eaf4f58a2b5</t>
  </si>
  <si>
    <t>2025-06-03 21:38:03</t>
  </si>
  <si>
    <t>92f591cb-2223-41de-a284-a6eca10bcdd2</t>
  </si>
  <si>
    <t>2025-06-03 21:37:53</t>
  </si>
  <si>
    <t>5dbdc96a-98ea-455b-8ec7-b6aa47be0dac</t>
  </si>
  <si>
    <t>2025-06-03 21:37:14</t>
  </si>
  <si>
    <t>e95d2971-79f9-4ae8-946f-8e1990faeb5b</t>
  </si>
  <si>
    <t>2025-06-03 21:36:53</t>
  </si>
  <si>
    <t>2025-06-03 21:37:07</t>
  </si>
  <si>
    <t>7f4a4be0-a4e4-401c-97bf-db2d0b43b24b</t>
  </si>
  <si>
    <t>2025-06-03 21:36:43</t>
  </si>
  <si>
    <t>7203d59c-6624-4f27-83a2-942f21a93596</t>
  </si>
  <si>
    <t>2025-06-03 21:36:03</t>
  </si>
  <si>
    <t>de8e423f-5b24-4564-870a-bdfb614c89f3</t>
  </si>
  <si>
    <t>2025-06-03 21:35:02</t>
  </si>
  <si>
    <t>2025-06-03 21:35:57</t>
  </si>
  <si>
    <t>1c902d9c-a320-44d5-bd05-607dfb69ae43</t>
  </si>
  <si>
    <t>2025-06-03 21:34:53</t>
  </si>
  <si>
    <t>bf8670c0-b30c-49c1-8c7f-45491e27fdc5</t>
  </si>
  <si>
    <t>2025-06-03 21:33:52</t>
  </si>
  <si>
    <t>2025-06-03 21:34:47</t>
  </si>
  <si>
    <t>8869c19f-5228-4496-bcd9-b7ee9093002f</t>
  </si>
  <si>
    <t>2025-06-03 21:33:43</t>
  </si>
  <si>
    <t>9cd64461-809d-4e63-8ff6-c06d80736af3</t>
  </si>
  <si>
    <t>2025-06-03 21:32:52</t>
  </si>
  <si>
    <t>2025-06-03 21:33:36</t>
  </si>
  <si>
    <t>6b21ae53-8e1a-49f5-b3a0-5e22dc5a61b0</t>
  </si>
  <si>
    <t>2025-06-03 21:32:42</t>
  </si>
  <si>
    <t>3391a7ab-b955-4247-a604-ecbe2fde26e3</t>
  </si>
  <si>
    <t>2025-06-03 21:32:33</t>
  </si>
  <si>
    <t>d63be8a5-7503-449d-93d8-09c65d4fa7e1</t>
  </si>
  <si>
    <t>2025-06-03 21:31:32</t>
  </si>
  <si>
    <t>2025-06-03 21:32:26</t>
  </si>
  <si>
    <t>366752fc-f90e-4750-be10-a203006252ab</t>
  </si>
  <si>
    <t>2025-06-03 21:31:22</t>
  </si>
  <si>
    <t>c474d43b-94d1-4237-8d8e-4d861886b879</t>
  </si>
  <si>
    <t>2025-06-03 21:30:12</t>
  </si>
  <si>
    <t>2025-06-03 21:31:16</t>
  </si>
  <si>
    <t>bea13c76-8ff1-40af-bcde-56684ef3858c</t>
  </si>
  <si>
    <t>2025-06-03 21:30:21</t>
  </si>
  <si>
    <t>5dd433b7-02c3-43f2-920e-e43d47078183</t>
  </si>
  <si>
    <t>2025-06-03 21:30:31</t>
  </si>
  <si>
    <t>476c069a-899b-453f-b778-d5696e897c71</t>
  </si>
  <si>
    <t>2025-06-03 21:30:42</t>
  </si>
  <si>
    <t>fba211d1-2b6f-45c1-a55b-28a9b737fed1</t>
  </si>
  <si>
    <t>2025-06-03 21:29:11</t>
  </si>
  <si>
    <t>2025-06-03 21:30:06</t>
  </si>
  <si>
    <t>9ce146c7-b048-45d4-8ae6-8cd6d452c49b</t>
  </si>
  <si>
    <t>2025-06-03 21:29:02</t>
  </si>
  <si>
    <t>d1ec265f-31ca-4821-9b92-30ec342bb241</t>
  </si>
  <si>
    <t>2025-06-03 21:27:50</t>
  </si>
  <si>
    <t>2025-06-03 21:28:25</t>
  </si>
  <si>
    <t>b1dd15d4-4dec-4431-a083-b1aa62921bca</t>
  </si>
  <si>
    <t>2025-06-03 21:27:21</t>
  </si>
  <si>
    <t>16dde490-120d-4b75-9cad-7b987a9a1bdd</t>
  </si>
  <si>
    <t>2025-06-03 21:27:30</t>
  </si>
  <si>
    <t>0d70c76b-8ad3-4435-aa80-e8c806b01c36</t>
  </si>
  <si>
    <t>2025-06-03 21:28:00</t>
  </si>
  <si>
    <t>f79f017b-1ed2-4745-ab37-e0b8272e824c</t>
  </si>
  <si>
    <t>2025-06-03 21:26:10</t>
  </si>
  <si>
    <t>2025-06-03 21:27:15</t>
  </si>
  <si>
    <t>edf4a236-b8bb-4b3f-842f-218ef7a3f42f</t>
  </si>
  <si>
    <t>2025-06-03 21:25:00</t>
  </si>
  <si>
    <t>2025-06-03 21:26:04</t>
  </si>
  <si>
    <t>9e6bdcbb-62d6-4309-8de9-c44216ed8390</t>
  </si>
  <si>
    <t>2025-06-03 21:25:19</t>
  </si>
  <si>
    <t>33ff48d1-5cb5-4752-af41-c3dfc3374ab3</t>
  </si>
  <si>
    <t>2025-06-03 21:25:30</t>
  </si>
  <si>
    <t>789760df-e107-49be-a369-0362cf2e30d7</t>
  </si>
  <si>
    <t>2025-06-03 21:23:50</t>
  </si>
  <si>
    <t>2025-06-03 21:24:54</t>
  </si>
  <si>
    <t>a23985e9-3d4b-4575-8df3-4faa6bc12ce8</t>
  </si>
  <si>
    <t>2025-06-03 21:23:19</t>
  </si>
  <si>
    <t>2025-06-03 21:23:44</t>
  </si>
  <si>
    <t>531923ff-0b71-4309-b90a-a27aaf3ab96b</t>
  </si>
  <si>
    <t>2025-06-03 21:22:40</t>
  </si>
  <si>
    <t>a364c9a7-d989-4b94-b20b-bb9b8ae5d821</t>
  </si>
  <si>
    <t>2025-06-03 21:21:29</t>
  </si>
  <si>
    <t>2025-06-03 21:22:33</t>
  </si>
  <si>
    <t>f3eb690d-6ac8-448c-93c8-a270ed85b5ca</t>
  </si>
  <si>
    <t>2025-06-03 21:20:49</t>
  </si>
  <si>
    <t>2025-06-03 21:21:23</t>
  </si>
  <si>
    <t>c74f8642-7f84-4a6a-818c-72ab65885fb9</t>
  </si>
  <si>
    <t>2025-06-03 21:20:19</t>
  </si>
  <si>
    <t>8e0ae304-3a70-4297-b8d5-6096f522715a</t>
  </si>
  <si>
    <t>2025-06-03 21:20:28</t>
  </si>
  <si>
    <t>580345a1-4c6e-4143-bfd7-05fdfde490bc</t>
  </si>
  <si>
    <t>2025-06-03 21:20:59</t>
  </si>
  <si>
    <t>92da373d-acc9-49a7-9b16-42570c32fd5d</t>
  </si>
  <si>
    <t>2025-06-03 21:19:09</t>
  </si>
  <si>
    <t>2025-06-03 21:20:13</t>
  </si>
  <si>
    <t>c69266d7-1ddd-40eb-8430-621cdd0f6827</t>
  </si>
  <si>
    <t>2025-06-03 21:18:38</t>
  </si>
  <si>
    <t>2025-06-03 21:19:02</t>
  </si>
  <si>
    <t>ab3f7920-fc1a-419a-b997-dbe5fd616dec</t>
  </si>
  <si>
    <t>2025-06-03 21:18:08</t>
  </si>
  <si>
    <t>80314934-14b8-4578-9168-a77698c57add</t>
  </si>
  <si>
    <t>2025-06-03 21:18:48</t>
  </si>
  <si>
    <t>4b840b0d-017d-4e3b-bda4-f22166f9328e</t>
  </si>
  <si>
    <t>2025-06-03 21:17:59</t>
  </si>
  <si>
    <t>ef106ccc-5cfd-4627-97e1-d0ffb3129da0</t>
  </si>
  <si>
    <t>2025-06-03 21:17:38</t>
  </si>
  <si>
    <t>2025-06-03 21:17:52</t>
  </si>
  <si>
    <t>0e21c2b6-ac6f-46ed-bf26-7c1fd6b1d5b7</t>
  </si>
  <si>
    <t>2025-06-03 21:17:28</t>
  </si>
  <si>
    <t>0e0b93ff-990a-46d2-a09a-93f7a773a728</t>
  </si>
  <si>
    <t>2025-06-03 21:16:48</t>
  </si>
  <si>
    <t>f8718406-4382-4cd2-853a-bdeb2404312d</t>
  </si>
  <si>
    <t>2025-06-03 21:16:17</t>
  </si>
  <si>
    <t>2025-06-03 21:16:42</t>
  </si>
  <si>
    <t>8d7bc823-fbd9-44ad-8ccb-b94af84a2333</t>
  </si>
  <si>
    <t>2025-06-03 21:16:28</t>
  </si>
  <si>
    <t>2229847a-4b34-487d-96b1-cdfb478f5ecb</t>
  </si>
  <si>
    <t>2025-06-03 21:15:38</t>
  </si>
  <si>
    <t>4fa4775c-add6-4bee-8b09-e9dcfb73bea6</t>
  </si>
  <si>
    <t>2025-06-03 21:14:28</t>
  </si>
  <si>
    <t>2025-06-03 21:15:32</t>
  </si>
  <si>
    <t>64f72855-e90f-4172-82fd-3d0f5135a513</t>
  </si>
  <si>
    <t>2025-06-03 21:13:17</t>
  </si>
  <si>
    <t>2025-06-03 21:14:21</t>
  </si>
  <si>
    <t>517c0ae4-98fc-4129-acbf-1634dde6c711</t>
  </si>
  <si>
    <t>2025-06-03 21:13:37</t>
  </si>
  <si>
    <t>292eb2cc-f84a-44e6-8de5-c237ed6cb6c1</t>
  </si>
  <si>
    <t>2025-06-03 21:13:47</t>
  </si>
  <si>
    <t>472e616d-3e6c-4460-ac1c-7cd70b77c7d5</t>
  </si>
  <si>
    <t>2025-06-03 21:12:07</t>
  </si>
  <si>
    <t>2025-06-03 21:13:11</t>
  </si>
  <si>
    <t>40350a57-eb73-4b2e-8345-28d868d9a1cf</t>
  </si>
  <si>
    <t>2025-06-03 21:12:17</t>
  </si>
  <si>
    <t>3af3be64-ca19-421b-9453-e63093a29bb8</t>
  </si>
  <si>
    <t>2025-06-03 21:11:06</t>
  </si>
  <si>
    <t>2025-06-03 21:12:01</t>
  </si>
  <si>
    <t>17dd2b72-cb2a-4a0b-a51a-9f399395feb1</t>
  </si>
  <si>
    <t>2025-06-03 21:10:57</t>
  </si>
  <si>
    <t>d39c08f9-fdfa-4794-9b25-b280cd16b754</t>
  </si>
  <si>
    <t>2025-06-03 21:10:26</t>
  </si>
  <si>
    <t>2025-06-03 21:10:50</t>
  </si>
  <si>
    <t>acbd8043-e6b0-4121-8b09-06df61f7c1a5</t>
  </si>
  <si>
    <t>2025-06-03 21:10:36</t>
  </si>
  <si>
    <t>5e0f6847-822b-4374-9077-ed279b09cfef</t>
  </si>
  <si>
    <t>2025-06-03 21:09:46</t>
  </si>
  <si>
    <t>ae54020f-6fcb-477d-9abc-4be1cb84fd48</t>
  </si>
  <si>
    <t>2025-06-03 21:09:06</t>
  </si>
  <si>
    <t>2025-06-03 21:09:41</t>
  </si>
  <si>
    <t>4804d995-0950-41c0-93af-8a90696e5c53</t>
  </si>
  <si>
    <t>2025-06-03 21:08:36</t>
  </si>
  <si>
    <t>71099139-6248-4c1c-b2a6-879fdd3ab10e</t>
  </si>
  <si>
    <t>2025-06-03 21:07:36</t>
  </si>
  <si>
    <t>2025-06-03 21:08:30</t>
  </si>
  <si>
    <t>3f5b5b03-f2d0-4deb-a905-0c2975bcb545</t>
  </si>
  <si>
    <t>2025-06-03 21:08:06</t>
  </si>
  <si>
    <t>1d4c7475-8fa5-4522-9128-94c28a86a4a7</t>
  </si>
  <si>
    <t>2025-06-03 21:07:26</t>
  </si>
  <si>
    <t>0eab6590-3f99-4f9a-92d3-52aae7744c6e</t>
  </si>
  <si>
    <t>2025-06-03 21:07:56</t>
  </si>
  <si>
    <t>d96c6bc0-1265-46a5-8f47-3f16103c6ab2</t>
  </si>
  <si>
    <t>2025-06-03 21:06:16</t>
  </si>
  <si>
    <t>2025-06-03 21:07:20</t>
  </si>
  <si>
    <t>b59f9e02-af59-4766-9432-f02b233896af</t>
  </si>
  <si>
    <t>2025-06-03 21:06:46</t>
  </si>
  <si>
    <t>d2492423-5706-4c98-b7be-f4c2478c0fbc</t>
  </si>
  <si>
    <t>2025-06-03 21:05:06</t>
  </si>
  <si>
    <t>2025-06-03 21:06:10</t>
  </si>
  <si>
    <t>a3a375a0-8881-4192-82db-f050b94c183c</t>
  </si>
  <si>
    <t>2025-06-03 21:05:55</t>
  </si>
  <si>
    <t>a599e1f1-eeee-465c-8f02-3c2debcd6119</t>
  </si>
  <si>
    <t>2025-06-03 21:04:15</t>
  </si>
  <si>
    <t>2025-06-03 21:05:00</t>
  </si>
  <si>
    <t>82674fd3-e883-4ef9-8196-94725d008e03</t>
  </si>
  <si>
    <t>2025-06-03 21:04:05</t>
  </si>
  <si>
    <t>132151cc-9c23-4282-8a3c-a2017e3cd0a6</t>
  </si>
  <si>
    <t>2025-06-03 21:03:55</t>
  </si>
  <si>
    <t>0d6ba8c6-14ad-429f-a278-fb3f42cbaa9e</t>
  </si>
  <si>
    <t>2025-06-03 21:04:25</t>
  </si>
  <si>
    <t>ee8750cb-f29e-4f52-8cd5-da90bc849c71</t>
  </si>
  <si>
    <t>2025-06-03 21:03:05</t>
  </si>
  <si>
    <t>2025-06-03 21:03:50</t>
  </si>
  <si>
    <t>b9aa5e92-3a1b-481f-8d3d-ea369d928554</t>
  </si>
  <si>
    <t>2025-06-03 21:02:45</t>
  </si>
  <si>
    <t>8f882f04-a7c9-4b89-8fd9-346d7b5b9b6d</t>
  </si>
  <si>
    <t>2025-06-03 21:02:55</t>
  </si>
  <si>
    <t>51b364ba-639a-4cc5-b12e-c5f15fd95cf1</t>
  </si>
  <si>
    <t>2025-06-03 21:03:15</t>
  </si>
  <si>
    <t>ae7b5f19-507d-445a-a485-93d25d3a6434</t>
  </si>
  <si>
    <t>2025-06-03 21:01:35</t>
  </si>
  <si>
    <t>2025-06-03 21:02:39</t>
  </si>
  <si>
    <t>a69c5c42-92bc-4024-8329-1dce5761f437</t>
  </si>
  <si>
    <t>2025-06-03 21:01:45</t>
  </si>
  <si>
    <t>382fecdf-d1fb-4d22-a1a9-c499ddfa3f72</t>
  </si>
  <si>
    <t>2025-06-03 21:01:55</t>
  </si>
  <si>
    <t>b01330ec-0cef-4553-93c9-b591f025ea55</t>
  </si>
  <si>
    <t>2025-06-03 21:00:34</t>
  </si>
  <si>
    <t>2025-06-03 21:01:29</t>
  </si>
  <si>
    <t>4b2c85b1-22ed-449e-b98a-b9b974d95b90</t>
  </si>
  <si>
    <t>2025-06-03 21:00:25</t>
  </si>
  <si>
    <t>1d401f95-f394-4b3e-9c81-9724743c4cda</t>
  </si>
  <si>
    <t>2025-06-03 21:00:55</t>
  </si>
  <si>
    <t>fe93a544-26ab-4737-b785-7ceb6dc200ab</t>
  </si>
  <si>
    <t>2025-06-03 20:59:14</t>
  </si>
  <si>
    <t>2025-06-03 21:00:19</t>
  </si>
  <si>
    <t>e4b101d6-7dd0-4100-859c-5459753e4595</t>
  </si>
  <si>
    <t>2025-06-03 20:59:54</t>
  </si>
  <si>
    <t>bb51901e-1dbf-4a82-9828-ce77e4acb14a</t>
  </si>
  <si>
    <t>2025-06-03 20:59:24</t>
  </si>
  <si>
    <t>ec0a4638-2d9f-41f7-a9dc-0e5cd8eeef97</t>
  </si>
  <si>
    <t>2025-06-03 20:58:34</t>
  </si>
  <si>
    <t>2025-06-03 20:59:08</t>
  </si>
  <si>
    <t>c36ee47e-1cbc-41d3-b3c6-01df198e06f0</t>
  </si>
  <si>
    <t>2025-06-03 20:58:04</t>
  </si>
  <si>
    <t>ae250777-e98f-496f-b950-3eee9e521c2d</t>
  </si>
  <si>
    <t>2025-06-03 20:58:14</t>
  </si>
  <si>
    <t>babec88c-2d77-4335-b733-78f915bf2590</t>
  </si>
  <si>
    <t>2025-06-03 20:57:03</t>
  </si>
  <si>
    <t>2025-06-03 20:57:58</t>
  </si>
  <si>
    <t>6a367927-81ef-48d9-9a36-a0960ee9b12f</t>
  </si>
  <si>
    <t>2025-06-03 20:56:54</t>
  </si>
  <si>
    <t>b848f620-67b6-4501-a15f-2a837c127bda</t>
  </si>
  <si>
    <t>2025-06-03 20:56:43</t>
  </si>
  <si>
    <t>2025-06-03 20:56:48</t>
  </si>
  <si>
    <t>7e5ec3e7-a1e5-48ca-b11c-148ac52f6a59</t>
  </si>
  <si>
    <t>2025-06-03 20:56:03</t>
  </si>
  <si>
    <t>6c98ba14-ade9-4ff6-bb5f-d0188551cfac</t>
  </si>
  <si>
    <t>2025-06-03 20:55:44</t>
  </si>
  <si>
    <t>a2a6b475-ce5d-441d-8cd2-00f6768fb720</t>
  </si>
  <si>
    <t>2025-06-03 20:55:23</t>
  </si>
  <si>
    <t>2025-06-03 20:55:38</t>
  </si>
  <si>
    <t>9a01cfc5-1861-4752-8af1-9dfda5c35710</t>
  </si>
  <si>
    <t>2025-06-03 20:54:34</t>
  </si>
  <si>
    <t>73d2c72d-8bb9-4133-b1da-b8523ccfda32</t>
  </si>
  <si>
    <t>2025-06-03 20:54:53</t>
  </si>
  <si>
    <t>632309e0-f097-4c5a-9334-bc4fde60b94c</t>
  </si>
  <si>
    <t>2025-06-03 20:55:33</t>
  </si>
  <si>
    <t>43bbbfc3-eee1-429e-a725-a619e960d8e9</t>
  </si>
  <si>
    <t>2025-06-03 20:53:23</t>
  </si>
  <si>
    <t>2025-06-03 20:54:27</t>
  </si>
  <si>
    <t>26046522-503d-4a0d-817d-8fad02edf750</t>
  </si>
  <si>
    <t>2025-06-03 20:53:33</t>
  </si>
  <si>
    <t>471559b1-92df-4b95-a743-6553be4d846d</t>
  </si>
  <si>
    <t>2025-06-03 20:52:32</t>
  </si>
  <si>
    <t>2025-06-03 20:53:17</t>
  </si>
  <si>
    <t>1c302daf-c2cd-48b4-9a2d-8e595b5030bf</t>
  </si>
  <si>
    <t>2025-06-03 20:52:13</t>
  </si>
  <si>
    <t>0d3830db-beff-4b6b-aebe-3c915a640ad5</t>
  </si>
  <si>
    <t>2025-06-03 20:52:43</t>
  </si>
  <si>
    <t>b3f4c885-dadf-4e47-bdc0-7d3fe2630cb3</t>
  </si>
  <si>
    <t>2025-06-03 20:52:02</t>
  </si>
  <si>
    <t>2025-06-03 20:52:07</t>
  </si>
  <si>
    <t>60a4bfb2-23f5-4152-9fee-7f510a079895</t>
  </si>
  <si>
    <t>2025-06-03 20:51:12</t>
  </si>
  <si>
    <t>426c3a30-a732-4199-9fb1-639c72e0b233</t>
  </si>
  <si>
    <t>2025-06-03 20:51:02</t>
  </si>
  <si>
    <t>8d582eb6-01ff-47c3-afff-043e536e3499</t>
  </si>
  <si>
    <t>2025-06-03 20:49:52</t>
  </si>
  <si>
    <t>2025-06-03 20:50:56</t>
  </si>
  <si>
    <t>bb1b587c-a9f2-44a6-8dfe-c4757e5e2211</t>
  </si>
  <si>
    <t>2025-06-03 20:48:42</t>
  </si>
  <si>
    <t>2025-06-03 20:49:46</t>
  </si>
  <si>
    <t>7d408523-a0cb-4bd4-b440-a147deebeb96</t>
  </si>
  <si>
    <t>2025-06-03 20:48:51</t>
  </si>
  <si>
    <t>3b45c336-3fee-4f01-af2c-3f79d523e015</t>
  </si>
  <si>
    <t>2025-06-03 20:49:02</t>
  </si>
  <si>
    <t>f9aaab0d-ba04-4e6d-8f79-29bca28feff7</t>
  </si>
  <si>
    <t>2025-06-03 20:48:11</t>
  </si>
  <si>
    <t>2025-06-03 20:48:36</t>
  </si>
  <si>
    <t>85a72aa1-cd12-47b7-b749-f7777cb4f66e</t>
  </si>
  <si>
    <t>2025-06-03 20:47:41</t>
  </si>
  <si>
    <t>1c0f7258-c319-4a6e-b467-5e5fc4f81fd4</t>
  </si>
  <si>
    <t>2025-06-03 20:47:32</t>
  </si>
  <si>
    <t>f60c2378-7576-44e8-b572-11e58d48f484</t>
  </si>
  <si>
    <t>2025-06-03 20:46:21</t>
  </si>
  <si>
    <t>2025-06-03 20:47:26</t>
  </si>
  <si>
    <t>2f5ba5b4-22bd-48a1-aa0b-030172b2c5c1</t>
  </si>
  <si>
    <t>2025-06-03 20:47:01</t>
  </si>
  <si>
    <t>1e141cf3-e7d2-4dd7-965f-e1b843e31fcf</t>
  </si>
  <si>
    <t>2025-06-03 20:46:31</t>
  </si>
  <si>
    <t>02722717-178b-404f-95ef-df3d8835191b</t>
  </si>
  <si>
    <t>2025-06-03 20:47:11</t>
  </si>
  <si>
    <t>b6a89639-f6e8-4183-b18e-7b047afd8797</t>
  </si>
  <si>
    <t>2025-06-03 20:45:21</t>
  </si>
  <si>
    <t>2025-06-03 20:46:15</t>
  </si>
  <si>
    <t>4170b643-82e3-4b26-b22b-1c42da33bb0d</t>
  </si>
  <si>
    <t>2025-06-03 20:45:41</t>
  </si>
  <si>
    <t>24cabecd-87cc-4e0a-a0b9-5244ea282faf</t>
  </si>
  <si>
    <t>2025-06-03 20:45:51</t>
  </si>
  <si>
    <t>21d9d5ce-ab47-4544-bdf0-7d256a456565</t>
  </si>
  <si>
    <t>2025-06-03 20:45:11</t>
  </si>
  <si>
    <t>7b24001c-5a4c-439e-a2da-c3c3ab6550f7</t>
  </si>
  <si>
    <t>2025-06-03 20:44:01</t>
  </si>
  <si>
    <t>2025-06-03 20:45:05</t>
  </si>
  <si>
    <t>9b54538a-da85-429e-9b72-c1d9ac1de59a</t>
  </si>
  <si>
    <t>2025-06-03 20:42:51</t>
  </si>
  <si>
    <t>2025-06-03 20:43:55</t>
  </si>
  <si>
    <t>803c3c4a-33ad-40b7-ae15-4094ed1a4494</t>
  </si>
  <si>
    <t>2025-06-03 20:42:20</t>
  </si>
  <si>
    <t>2025-06-03 20:42:45</t>
  </si>
  <si>
    <t>427c9d41-c676-49d7-8712-fb37222b5fe4</t>
  </si>
  <si>
    <t>2025-06-03 20:41:41</t>
  </si>
  <si>
    <t>b2fdcaf5-6ba0-4db2-9687-15efe4a4e6d1</t>
  </si>
  <si>
    <t>2025-06-03 20:40:50</t>
  </si>
  <si>
    <t>2025-06-03 20:41:34</t>
  </si>
  <si>
    <t>88f85875-595b-4aaf-80ac-611ae81db101</t>
  </si>
  <si>
    <t>2025-06-03 20:40:30</t>
  </si>
  <si>
    <t>44042633-1f8b-4f93-bec2-5a6157e42cff</t>
  </si>
  <si>
    <t>2025-06-03 20:40:40</t>
  </si>
  <si>
    <t>125515c5-0f00-4823-9008-a49749d7f56b</t>
  </si>
  <si>
    <t>2025-06-03 20:41:20</t>
  </si>
  <si>
    <t>2276c94e-ddea-4f1d-8fbe-1e343b15b22d</t>
  </si>
  <si>
    <t>2025-06-03 20:39:20</t>
  </si>
  <si>
    <t>2025-06-03 20:40:24</t>
  </si>
  <si>
    <t>a31b46e6-e7f8-4909-a794-e93b31f27d37</t>
  </si>
  <si>
    <t>2025-06-03 20:38:10</t>
  </si>
  <si>
    <t>2025-06-03 20:39:14</t>
  </si>
  <si>
    <t>28c0197b-7117-4479-897f-2859e02738de</t>
  </si>
  <si>
    <t>2025-06-03 20:38:19</t>
  </si>
  <si>
    <t>23e9673c-02bc-483c-a533-932537c17a44</t>
  </si>
  <si>
    <t>2025-06-03 20:38:30</t>
  </si>
  <si>
    <t>fae4853a-1280-4b91-af76-7d65c9465d9b</t>
  </si>
  <si>
    <t>2025-06-03 20:37:19</t>
  </si>
  <si>
    <t>2025-06-03 20:38:04</t>
  </si>
  <si>
    <t>e9fa4ec1-2edc-45db-b3c9-247d997e131d</t>
  </si>
  <si>
    <t>2025-06-03 20:37:09</t>
  </si>
  <si>
    <t>797035fa-7843-4d72-bed0-7d3bea588f6b</t>
  </si>
  <si>
    <t>2025-06-03 20:37:00</t>
  </si>
  <si>
    <t>ee0c7ccf-3b6e-4ba5-b920-8d78d7409720</t>
  </si>
  <si>
    <t>2025-06-03 20:35:49</t>
  </si>
  <si>
    <t>2025-06-03 20:36:53</t>
  </si>
  <si>
    <t>4d8b95b0-0e86-41c0-880c-4290910b6c68</t>
  </si>
  <si>
    <t>2025-06-03 20:34:39</t>
  </si>
  <si>
    <t>2025-06-03 20:35:43</t>
  </si>
  <si>
    <t>663aa121-a2ab-4923-9a2b-219a070b2399</t>
  </si>
  <si>
    <t>2025-06-03 20:33:58</t>
  </si>
  <si>
    <t>2025-06-03 20:34:33</t>
  </si>
  <si>
    <t>617eef30-151a-496c-9524-9ec34040cc1e</t>
  </si>
  <si>
    <t>2025-06-03 20:34:19</t>
  </si>
  <si>
    <t>56c9cbb3-6bbf-4dbf-b6ca-3bda76df4465</t>
  </si>
  <si>
    <t>2025-06-03 20:33:38</t>
  </si>
  <si>
    <t>3807ff74-fc7b-4227-9f92-2d64a032b788</t>
  </si>
  <si>
    <t>2025-06-03 20:33:29</t>
  </si>
  <si>
    <t>f35956a2-0a57-442a-aa81-37fd57df6928</t>
  </si>
  <si>
    <t>2025-06-03 20:32:19</t>
  </si>
  <si>
    <t>2025-06-03 20:33:23</t>
  </si>
  <si>
    <t>c1abd1c5-c1d8-4989-b6a2-af8a907b19e7</t>
  </si>
  <si>
    <t>2025-06-03 20:32:58</t>
  </si>
  <si>
    <t>a4eb86fc-6d73-4426-a514-5a6706474492</t>
  </si>
  <si>
    <t>2025-06-03 20:31:09</t>
  </si>
  <si>
    <t>2025-06-03 20:32:12</t>
  </si>
  <si>
    <t>95376fb8-726c-48de-a21d-16d02c6ff632</t>
  </si>
  <si>
    <t>2025-06-03 20:31:18</t>
  </si>
  <si>
    <t>d2ea2cb3-8c88-40f4-9e41-56f32b64027a</t>
  </si>
  <si>
    <t>2025-06-03 20:30:17</t>
  </si>
  <si>
    <t>2025-06-03 20:31:02</t>
  </si>
  <si>
    <t>a92735dc-816a-4d43-bb67-6cc11f1d600b</t>
  </si>
  <si>
    <t>2025-06-03 20:30:38</t>
  </si>
  <si>
    <t>77b3fda2-807c-4885-a059-e15197589370</t>
  </si>
  <si>
    <t>2025-06-03 20:29:58</t>
  </si>
  <si>
    <t>75d45fb5-33c3-408e-a182-f66d5132f7c8</t>
  </si>
  <si>
    <t>2025-06-03 20:30:07</t>
  </si>
  <si>
    <t>ca7c6cba-9e04-43ec-81cd-2b8f2e01ae98</t>
  </si>
  <si>
    <t>2025-06-03 20:28:48</t>
  </si>
  <si>
    <t>2025-06-03 20:29:52</t>
  </si>
  <si>
    <t>902a430b-2ec5-480b-855b-4f926a5ee4ab</t>
  </si>
  <si>
    <t>2025-06-03 20:29:37</t>
  </si>
  <si>
    <t>8e553aca-7051-41ce-bc2d-d6477a044dc4</t>
  </si>
  <si>
    <t>2025-06-03 20:27:05</t>
  </si>
  <si>
    <t>2025-06-03 20:28:09</t>
  </si>
  <si>
    <t>ff239d4d-af15-4b7c-bd37-ee356b8c5003</t>
  </si>
  <si>
    <t>2025-06-03 20:25:55</t>
  </si>
  <si>
    <t>2025-06-03 20:26:59</t>
  </si>
  <si>
    <t>641065b6-c62e-4916-8d17-8632727e4204</t>
  </si>
  <si>
    <t>2025-06-03 20:24:45</t>
  </si>
  <si>
    <t>2025-06-03 20:25:49</t>
  </si>
  <si>
    <t>ae9ff8e5-a288-4c8b-8b70-6019f298d20f</t>
  </si>
  <si>
    <t>2025-06-03 20:23:44</t>
  </si>
  <si>
    <t>2025-06-03 20:24:39</t>
  </si>
  <si>
    <t>46b1c9d3-99ac-4c1a-a579-83c3b1d40671</t>
  </si>
  <si>
    <t>2025-06-03 20:23:54</t>
  </si>
  <si>
    <t>3112b022-a049-4cf2-9cbd-776fc6796249</t>
  </si>
  <si>
    <t>2025-06-03 20:23:35</t>
  </si>
  <si>
    <t>bfd4febd-81b2-43c9-92f5-2f275afb3773</t>
  </si>
  <si>
    <t>2025-06-03 20:22:24</t>
  </si>
  <si>
    <t>2025-06-03 20:23:28</t>
  </si>
  <si>
    <t>7168b3f9-1469-4819-983e-716989c47ef0</t>
  </si>
  <si>
    <t>2025-06-03 20:22:34</t>
  </si>
  <si>
    <t>2bd40422-028e-48d2-a78e-138f210f2373</t>
  </si>
  <si>
    <t>2025-06-03 20:23:14</t>
  </si>
  <si>
    <t>1f65ce8d-dd03-484f-9d44-b8636c9970d7</t>
  </si>
  <si>
    <t>2025-06-03 20:21:24</t>
  </si>
  <si>
    <t>2025-06-03 20:22:18</t>
  </si>
  <si>
    <t>120c5db8-5c7f-45ad-89c7-fb9c0a7b761e</t>
  </si>
  <si>
    <t>2025-06-03 20:21:14</t>
  </si>
  <si>
    <t>f558798e-ba07-4a17-87cf-4af725e29e1c</t>
  </si>
  <si>
    <t>2025-06-03 20:20:53</t>
  </si>
  <si>
    <t>2025-06-03 20:21:08</t>
  </si>
  <si>
    <t>87cc0532-45fe-4ae9-8945-f552f768d0a3</t>
  </si>
  <si>
    <t>2025-06-03 20:20:13</t>
  </si>
  <si>
    <t>5f0f537a-02d4-4196-bb43-5e42608db8f6</t>
  </si>
  <si>
    <t>2025-06-03 20:20:04</t>
  </si>
  <si>
    <t>e39ffe32-ab15-43e8-af11-61d0fbeb8e62</t>
  </si>
  <si>
    <t>2025-06-03 20:18:54</t>
  </si>
  <si>
    <t>2025-06-03 20:19:57</t>
  </si>
  <si>
    <t>8b211f06-9097-409b-9f0a-38ee1726e8ef</t>
  </si>
  <si>
    <t>2025-06-03 20:19:03</t>
  </si>
  <si>
    <t>bb80c0df-253e-4589-98d2-f7d0e315dabd</t>
  </si>
  <si>
    <t>2025-06-03 20:17:43</t>
  </si>
  <si>
    <t>2025-06-03 20:18:47</t>
  </si>
  <si>
    <t>cea7978f-6240-4d02-9e7f-6af46154cd65</t>
  </si>
  <si>
    <t>2025-06-03 20:17:23</t>
  </si>
  <si>
    <t>2025-06-03 20:17:37</t>
  </si>
  <si>
    <t>9ddc06bc-fe69-4d84-aa53-e352243762c4</t>
  </si>
  <si>
    <t>2025-06-03 20:16:33</t>
  </si>
  <si>
    <t>7b1b787f-df89-4f91-9c39-e9ac4f748a4d</t>
  </si>
  <si>
    <t>2025-06-03 20:15:42</t>
  </si>
  <si>
    <t>2025-06-03 20:16:27</t>
  </si>
  <si>
    <t>34c07074-374e-4511-855a-4b83e55597d0</t>
  </si>
  <si>
    <t>2025-06-03 20:15:23</t>
  </si>
  <si>
    <t>fe30bbf6-df43-445b-8e91-a37dcf277012</t>
  </si>
  <si>
    <t>2025-06-03 20:14:12</t>
  </si>
  <si>
    <t>2025-06-03 20:15:17</t>
  </si>
  <si>
    <t>e5dedb2b-ac59-4780-a166-45ca52f7aa2a</t>
  </si>
  <si>
    <t>2025-06-03 20:14:22</t>
  </si>
  <si>
    <t>c9e3ea8a-1fb4-4674-901d-c359b1ae3140</t>
  </si>
  <si>
    <t>2025-06-03 20:14:52</t>
  </si>
  <si>
    <t>5403f16c-0404-4792-923a-a651eb89c297</t>
  </si>
  <si>
    <t>2025-06-03 20:14:42</t>
  </si>
  <si>
    <t>9c85a333-a94a-40c4-8428-2e15acfb2a8e</t>
  </si>
  <si>
    <t>2025-06-03 20:13:52</t>
  </si>
  <si>
    <t>2025-06-03 20:14:06</t>
  </si>
  <si>
    <t>9878fd11-a629-4291-90ef-f3be7686544d</t>
  </si>
  <si>
    <t>2025-06-03 20:13:22</t>
  </si>
  <si>
    <t>1cae2b67-8893-4902-b91c-84db10a5eda2</t>
  </si>
  <si>
    <t>2025-06-03 20:13:32</t>
  </si>
  <si>
    <t>1038ae0f-ae83-4bae-b399-94b7912d6262</t>
  </si>
  <si>
    <t>2025-06-03 20:13:02</t>
  </si>
  <si>
    <t>b4daabe8-f3c0-40d8-8aa3-3cbb8f26685c</t>
  </si>
  <si>
    <t>2025-06-03 20:12:11</t>
  </si>
  <si>
    <t>2025-06-03 20:12:56</t>
  </si>
  <si>
    <t>95fa4c4a-3ad6-4137-ae96-dd0f7cefc0a5</t>
  </si>
  <si>
    <t>2025-06-03 20:11:52</t>
  </si>
  <si>
    <t>876697e3-7b91-4e63-99c9-1f411e161cd0</t>
  </si>
  <si>
    <t>2025-06-03 20:12:01</t>
  </si>
  <si>
    <t>639990b6-de80-4924-8e45-58a50623f494</t>
  </si>
  <si>
    <t>2025-06-03 20:10:42</t>
  </si>
  <si>
    <t>2025-06-03 20:11:46</t>
  </si>
  <si>
    <t>3a181cf3-d363-4c29-a624-25ca164945d3</t>
  </si>
  <si>
    <t>2025-06-03 20:11:41</t>
  </si>
  <si>
    <t>261563ba-cbd0-4cd2-b543-0df7852abce4</t>
  </si>
  <si>
    <t>2025-06-03 20:11:01</t>
  </si>
  <si>
    <t>ca600911-0358-497b-b6f2-04b98b3ce814</t>
  </si>
  <si>
    <t>2025-06-03 20:10:11</t>
  </si>
  <si>
    <t>2025-06-03 20:10:36</t>
  </si>
  <si>
    <t>a180ff68-a907-4d84-902f-e0f27b0159d6</t>
  </si>
  <si>
    <t>2025-06-03 20:09:41</t>
  </si>
  <si>
    <t>6e369b17-6812-470c-a91e-7704bba04f9f</t>
  </si>
  <si>
    <t>2025-06-03 20:09:31</t>
  </si>
  <si>
    <t>3b9eab02-f879-4a07-abe6-c59fa73e7422</t>
  </si>
  <si>
    <t>2025-06-03 20:10:01</t>
  </si>
  <si>
    <t>f92f03cd-f09e-4fa9-82d3-33b7b5523d02</t>
  </si>
  <si>
    <t>2025-06-03 20:08:31</t>
  </si>
  <si>
    <t>2025-06-03 20:09:25</t>
  </si>
  <si>
    <t>88c6a5ea-6d0c-41c3-9f7f-b528bf8a75b9</t>
  </si>
  <si>
    <t>2025-06-03 20:08:21</t>
  </si>
  <si>
    <t>c1300da3-a644-4c18-bf44-48b35e8abf00</t>
  </si>
  <si>
    <t>2025-06-03 20:07:20</t>
  </si>
  <si>
    <t>2025-06-03 20:08:15</t>
  </si>
  <si>
    <t>b53d6155-cd85-462e-8438-e94416b26bce</t>
  </si>
  <si>
    <t>2025-06-03 20:07:40</t>
  </si>
  <si>
    <t>b4d0aeab-27bf-4a53-8208-322b7ab787b5</t>
  </si>
  <si>
    <t>2025-06-03 20:07:51</t>
  </si>
  <si>
    <t>204a1ca9-6a2a-4b0e-94f3-5c5ec36f6b93</t>
  </si>
  <si>
    <t>2025-06-03 20:07:11</t>
  </si>
  <si>
    <t>d266c119-8cce-4d32-89bd-2db3a6c3e26f</t>
  </si>
  <si>
    <t>2025-06-03 20:06:01</t>
  </si>
  <si>
    <t>2025-06-03 20:07:05</t>
  </si>
  <si>
    <t>d063c85d-c5ac-4dc2-8ea1-d85b22581f30</t>
  </si>
  <si>
    <t>2025-06-03 20:06:10</t>
  </si>
  <si>
    <t>f6bb7d65-1ee8-470d-9257-a719e65d7e00</t>
  </si>
  <si>
    <t>2025-06-03 20:04:51</t>
  </si>
  <si>
    <t>2025-06-03 20:05:55</t>
  </si>
  <si>
    <t>32d69e90-0660-44d1-98a6-3dd0ba6b9650</t>
  </si>
  <si>
    <t>2025-06-03 20:05:50</t>
  </si>
  <si>
    <t>b93ab1bd-b183-4a6e-b83c-d57faa2ca0e3</t>
  </si>
  <si>
    <t>2025-06-03 20:03:40</t>
  </si>
  <si>
    <t>2025-06-03 20:04:44</t>
  </si>
  <si>
    <t>7577430a-aa9b-424c-9600-df68f12ff3f4</t>
  </si>
  <si>
    <t>2025-06-03 20:04:20</t>
  </si>
  <si>
    <t>b8648e2c-b5ea-4d4b-9689-bf849813743b</t>
  </si>
  <si>
    <t>2025-06-03 20:02:30</t>
  </si>
  <si>
    <t>2025-06-03 20:03:34</t>
  </si>
  <si>
    <t>4c91bbf5-3486-42b8-a1ab-2c14011ce586</t>
  </si>
  <si>
    <t>2025-06-03 20:02:39</t>
  </si>
  <si>
    <t>43525b2e-2f23-4e9c-8fe3-66fe8ff6bd30</t>
  </si>
  <si>
    <t>2025-06-03 20:02:49</t>
  </si>
  <si>
    <t>ef3c6823-d9da-469a-8565-f9b408e9a6a2</t>
  </si>
  <si>
    <t>2025-06-03 20:01:39</t>
  </si>
  <si>
    <t>2025-06-03 20:02:24</t>
  </si>
  <si>
    <t>a6be0445-f7c2-4b0b-b412-9b6b5c4bb52d</t>
  </si>
  <si>
    <t>2025-06-03 20:02:19</t>
  </si>
  <si>
    <t>93db422f-c06e-4ad1-8d52-05531c9f9914</t>
  </si>
  <si>
    <t>2025-06-03 20:01:20</t>
  </si>
  <si>
    <t>a9d25af7-2624-46d3-9a47-1f441e3b43e9</t>
  </si>
  <si>
    <t>2025-06-03 20:00:39</t>
  </si>
  <si>
    <t>2025-06-03 20:01:13</t>
  </si>
  <si>
    <t>93f4dab6-6bde-410a-8381-875e6b6beeba</t>
  </si>
  <si>
    <t>2025-06-03 20:00:09</t>
  </si>
  <si>
    <t>1eff6b46-3f46-48f3-8d9f-9a742230a4d8</t>
  </si>
  <si>
    <t>2025-06-03 20:00:19</t>
  </si>
  <si>
    <t>e7321624-3694-43dd-bb87-8546ea0df4b6</t>
  </si>
  <si>
    <t>2025-06-03 19:58:59</t>
  </si>
  <si>
    <t>2025-06-03 20:00:03</t>
  </si>
  <si>
    <t>55f604aa-ba56-45c7-a5b5-dc4f086eaf04</t>
  </si>
  <si>
    <t>2025-06-03 19:59:08</t>
  </si>
  <si>
    <t>8dade13b-5805-49da-8d2f-32d5b04f8bd2</t>
  </si>
  <si>
    <t>2025-06-03 19:57:49</t>
  </si>
  <si>
    <t>2025-06-03 19:58:53</t>
  </si>
  <si>
    <t>2f70c1d4-f3da-4c6c-9e48-e8c8dd06f861</t>
  </si>
  <si>
    <t>2025-06-03 19:58:08</t>
  </si>
  <si>
    <t>dac11f5f-fb64-4bdd-9c65-40c487b8fe7b</t>
  </si>
  <si>
    <t>2025-06-03 19:56:39</t>
  </si>
  <si>
    <t>2025-06-03 19:57:43</t>
  </si>
  <si>
    <t>79fc4b7d-0a67-4547-a4e1-1975f4eb7b73</t>
  </si>
  <si>
    <t>2025-06-03 19:57:38</t>
  </si>
  <si>
    <t>4ec0411a-d490-483f-b85f-451d0d60566d</t>
  </si>
  <si>
    <t>2025-06-03 19:56:48</t>
  </si>
  <si>
    <t>948e84d8-a508-4814-98c4-24f4e1ffeabc</t>
  </si>
  <si>
    <t>2025-06-03 19:56:18</t>
  </si>
  <si>
    <t>2025-06-03 19:56:32</t>
  </si>
  <si>
    <t>6300d900-508c-4618-b268-f81ec97da61f</t>
  </si>
  <si>
    <t>2025-06-03 19:55:28</t>
  </si>
  <si>
    <t>d48d818e-51e9-4831-b483-776be49eafde</t>
  </si>
  <si>
    <t>2025-06-03 19:54:27</t>
  </si>
  <si>
    <t>2025-06-03 19:55:22</t>
  </si>
  <si>
    <t>55cdae37-2345-4659-b31f-af33cdd36b3d</t>
  </si>
  <si>
    <t>2025-06-03 19:54:18</t>
  </si>
  <si>
    <t>efd552bf-acd9-40a2-8bef-7ec7f4dd7aa5</t>
  </si>
  <si>
    <t>2025-06-03 19:53:57</t>
  </si>
  <si>
    <t>2025-06-03 19:54:12</t>
  </si>
  <si>
    <t>a9690781-24c8-463b-99e8-4b09f9369ba5</t>
  </si>
  <si>
    <t>2025-06-03 19:53:08</t>
  </si>
  <si>
    <t>4f4af753-afb9-4f4a-b85c-1145db0b4cf8</t>
  </si>
  <si>
    <t>2025-06-03 19:53:47</t>
  </si>
  <si>
    <t>06c6845e-54f9-4873-b272-c87ce1096383</t>
  </si>
  <si>
    <t>2025-06-03 19:53:37</t>
  </si>
  <si>
    <t>c5e7ab8a-e78c-4634-95f5-84b8e76f4629</t>
  </si>
  <si>
    <t>2025-06-03 19:52:07</t>
  </si>
  <si>
    <t>2025-06-03 19:53:02</t>
  </si>
  <si>
    <t>bb47b774-74df-496d-9ebe-fd0bb7f44453</t>
  </si>
  <si>
    <t>2025-06-03 19:52:17</t>
  </si>
  <si>
    <t>37f4fd86-532c-4400-970e-32f176ffdbc7</t>
  </si>
  <si>
    <t>2025-06-03 19:51:58</t>
  </si>
  <si>
    <t>ce718854-6800-429f-9a2b-e8e1ae641cc4</t>
  </si>
  <si>
    <t>2025-06-03 19:50:56</t>
  </si>
  <si>
    <t>2025-06-03 19:51:51</t>
  </si>
  <si>
    <t>ae9e5517-e098-4c3b-83c2-72df98e9e5cd</t>
  </si>
  <si>
    <t>2025-06-03 19:50:47</t>
  </si>
  <si>
    <t>7996d88e-af02-4c3d-8bed-fca1c6d79e15</t>
  </si>
  <si>
    <t>2025-06-03 19:51:17</t>
  </si>
  <si>
    <t>0c53839b-08e7-4a03-84d8-e42c2cc2e1d4</t>
  </si>
  <si>
    <t>2025-06-03 19:51:07</t>
  </si>
  <si>
    <t>079e25e9-23da-4b7e-8f6f-b1c642b29288</t>
  </si>
  <si>
    <t>2025-06-03 19:49:37</t>
  </si>
  <si>
    <t>2025-06-03 19:50:41</t>
  </si>
  <si>
    <t>f1fc297c-666c-4082-b223-8ca677be5f3f</t>
  </si>
  <si>
    <t>2025-06-03 19:48:46</t>
  </si>
  <si>
    <t>2025-06-03 19:49:31</t>
  </si>
  <si>
    <t>e78c88b3-a8ec-4728-b1c4-45a5b5e782cb</t>
  </si>
  <si>
    <t>2025-06-03 19:48:56</t>
  </si>
  <si>
    <t>79ffe2c4-3b00-4f02-9f13-422b1e5c734f</t>
  </si>
  <si>
    <t>2025-06-03 19:48:27</t>
  </si>
  <si>
    <t>6d0b6e86-5a6f-4719-8b87-3e166cc7e3df</t>
  </si>
  <si>
    <t>2025-06-03 19:48:36</t>
  </si>
  <si>
    <t>94b319ca-443d-4bb5-9dfd-8be095c6017f</t>
  </si>
  <si>
    <t>2025-06-03 19:47:17</t>
  </si>
  <si>
    <t>2025-06-03 19:48:21</t>
  </si>
  <si>
    <t>7203ce8a-e894-4dee-ac12-73392f85db1d</t>
  </si>
  <si>
    <t>2025-06-03 19:46:06</t>
  </si>
  <si>
    <t>2025-06-03 19:47:10</t>
  </si>
  <si>
    <t>65f4cbcd-a31c-4108-9760-68571a37596a</t>
  </si>
  <si>
    <t>2025-06-03 19:46:26</t>
  </si>
  <si>
    <t>587b89d8-4673-4ff0-9330-57691b099f7d</t>
  </si>
  <si>
    <t>2025-06-03 19:46:16</t>
  </si>
  <si>
    <t>1b733d50-ddc4-412e-a080-cbb351774947</t>
  </si>
  <si>
    <t>2025-06-03 19:46:36</t>
  </si>
  <si>
    <t>e09de1d9-b7c6-4323-bcd1-47ef35aeba91</t>
  </si>
  <si>
    <t>2025-06-03 19:44:56</t>
  </si>
  <si>
    <t>2025-06-03 19:46:00</t>
  </si>
  <si>
    <t>9ea3f8a3-3b99-4f76-9fca-99a76dbf2c67</t>
  </si>
  <si>
    <t>2025-06-03 19:44:05</t>
  </si>
  <si>
    <t>2025-06-03 19:44:50</t>
  </si>
  <si>
    <t>6fb7c7b0-f29a-4f7a-bdcd-0ac9925a52d8</t>
  </si>
  <si>
    <t>2025-06-03 19:43:46</t>
  </si>
  <si>
    <t>5477fea5-0778-429b-a58d-8011c0b88dea</t>
  </si>
  <si>
    <t>2025-06-03 19:43:55</t>
  </si>
  <si>
    <t>b6f6595f-67f1-435d-8ae9-6537d8d22e4c</t>
  </si>
  <si>
    <t>2025-06-03 19:42:35</t>
  </si>
  <si>
    <t>2025-06-03 19:43:39</t>
  </si>
  <si>
    <t>8ce6d814-4f00-4631-a830-7433a0c39815</t>
  </si>
  <si>
    <t>2025-06-03 19:41:25</t>
  </si>
  <si>
    <t>2025-06-03 19:42:29</t>
  </si>
  <si>
    <t>724f0fcf-4713-47cf-b5af-601c9282c9a2</t>
  </si>
  <si>
    <t>2025-06-03 19:41:35</t>
  </si>
  <si>
    <t>04a7224e-0dc5-444e-aee9-9850fbbdd38d</t>
  </si>
  <si>
    <t>2025-06-03 19:41:45</t>
  </si>
  <si>
    <t>a05ec894-263f-4ea6-aba9-7419c4286ef8</t>
  </si>
  <si>
    <t>2025-06-03 19:40:15</t>
  </si>
  <si>
    <t>2025-06-03 19:41:19</t>
  </si>
  <si>
    <t>f2be2daa-8f3c-47b3-95dc-4e085ba4a6d9</t>
  </si>
  <si>
    <t>2025-06-03 19:39:34</t>
  </si>
  <si>
    <t>2025-06-03 19:40:09</t>
  </si>
  <si>
    <t>c5e59924-b6d3-4060-8b15-ff0e188b34df</t>
  </si>
  <si>
    <t>2025-06-03 19:39:05</t>
  </si>
  <si>
    <t>c1199165-6e79-48d6-972a-5153323870c3</t>
  </si>
  <si>
    <t>2025-06-03 19:39:14</t>
  </si>
  <si>
    <t>9f048720-5db2-4170-b6ef-b824471de8c0</t>
  </si>
  <si>
    <t>2025-06-03 19:39:24</t>
  </si>
  <si>
    <t>f568ad09-e5ec-4ea6-bb53-4abdfc35bb75</t>
  </si>
  <si>
    <t>2025-06-03 19:37:55</t>
  </si>
  <si>
    <t>2025-06-03 19:38:59</t>
  </si>
  <si>
    <t>d8b88403-9091-4055-babf-06e6c4b2a9a8</t>
  </si>
  <si>
    <t>2025-06-03 19:38:54</t>
  </si>
  <si>
    <t>325af5cc-978d-4a17-b662-319497d31fb4</t>
  </si>
  <si>
    <t>2025-06-03 19:38:04</t>
  </si>
  <si>
    <t>e0764973-a115-47d5-9bf2-3508b77132d0</t>
  </si>
  <si>
    <t>2025-06-03 19:36:54</t>
  </si>
  <si>
    <t>2025-06-03 19:37:48</t>
  </si>
  <si>
    <t>31172907-8b57-4836-add8-8ecb4dd89478</t>
  </si>
  <si>
    <t>2025-06-03 19:36:44</t>
  </si>
  <si>
    <t>8e7224c9-cd34-4912-bf40-753becee60df</t>
  </si>
  <si>
    <t>2025-06-03 19:35:34</t>
  </si>
  <si>
    <t>2025-06-03 19:36:38</t>
  </si>
  <si>
    <t>8ede0466-550f-49d0-9fe4-45a0e3569c5c</t>
  </si>
  <si>
    <t>2025-06-03 19:34:33</t>
  </si>
  <si>
    <t>2025-06-03 19:35:27</t>
  </si>
  <si>
    <t>4c83d520-e4a3-43ff-8669-c1c77a8ec13d</t>
  </si>
  <si>
    <t>2025-06-03 19:34:43</t>
  </si>
  <si>
    <t>38289fa4-4075-4043-8954-0486f1fdcd72</t>
  </si>
  <si>
    <t>2025-06-03 19:34:24</t>
  </si>
  <si>
    <t>eb68469b-56a5-451c-92d2-1844bcc53261</t>
  </si>
  <si>
    <t>2025-06-03 19:33:14</t>
  </si>
  <si>
    <t>2025-06-03 19:34:17</t>
  </si>
  <si>
    <t>5bcda3d5-ed62-450a-8c12-bbd3db207c72</t>
  </si>
  <si>
    <t>2025-06-03 19:33:23</t>
  </si>
  <si>
    <t>35895b1d-ad83-4e15-9248-33375f89db45</t>
  </si>
  <si>
    <t>2025-06-03 19:34:03</t>
  </si>
  <si>
    <t>08ae4f68-d0e9-4390-81e6-ec834bf393f2</t>
  </si>
  <si>
    <t>2025-06-03 19:32:03</t>
  </si>
  <si>
    <t>2025-06-03 19:33:07</t>
  </si>
  <si>
    <t>91ef4102-482a-4e67-890a-c87c61a21cd2</t>
  </si>
  <si>
    <t>2025-06-03 19:30:53</t>
  </si>
  <si>
    <t>2025-06-03 19:31:57</t>
  </si>
  <si>
    <t>3ec1d226-55f1-4669-aa6c-95c3664c7da4</t>
  </si>
  <si>
    <t>2025-06-03 19:31:02</t>
  </si>
  <si>
    <t>144a7571-98ec-4f55-ac6b-4576a1dfdfbe</t>
  </si>
  <si>
    <t>2025-06-03 19:31:43</t>
  </si>
  <si>
    <t>9af8e797-3e85-4c5d-b8ff-1cf95f9b3f7e</t>
  </si>
  <si>
    <t>2025-06-03 19:29:42</t>
  </si>
  <si>
    <t>2025-06-03 19:30:47</t>
  </si>
  <si>
    <t>5d775321-ae7b-4a85-82ab-a742ee4de874</t>
  </si>
  <si>
    <t>2025-06-03 19:30:02</t>
  </si>
  <si>
    <t>1eaca8d0-d1e9-4e2d-a1d1-cc31abe503a3</t>
  </si>
  <si>
    <t>2025-06-03 19:29:52</t>
  </si>
  <si>
    <t>b8e0dae3-fd00-455f-83cf-b4dad8bf08c6</t>
  </si>
  <si>
    <t>2025-06-03 19:28:42</t>
  </si>
  <si>
    <t>2025-06-03 19:29:36</t>
  </si>
  <si>
    <t>8d77f5a7-70ae-4414-982e-2f8b27ae3f87</t>
  </si>
  <si>
    <t>2025-06-03 19:28:52</t>
  </si>
  <si>
    <t>77d15d9e-47a1-4743-a62f-75b57cc342e5</t>
  </si>
  <si>
    <t>2025-06-03 19:28:32</t>
  </si>
  <si>
    <t>a609f45b-e02e-4390-90d8-7d06d99b1c27</t>
  </si>
  <si>
    <t>2025-06-03 19:27:09</t>
  </si>
  <si>
    <t>2025-06-03 19:27:53</t>
  </si>
  <si>
    <t>6dcb0926-31a2-4c1a-a81b-22750bb1c068</t>
  </si>
  <si>
    <t>2025-06-03 19:27:29</t>
  </si>
  <si>
    <t>3155a805-e42a-472e-b43e-97deb32ce66f</t>
  </si>
  <si>
    <t>2025-06-03 19:27:19</t>
  </si>
  <si>
    <t>0e3e220d-2eac-4a6f-99a5-f65cbe24e50a</t>
  </si>
  <si>
    <t>2025-06-03 19:26:49</t>
  </si>
  <si>
    <t>cb0cd780-cc75-43e3-be99-6e430af6e31c</t>
  </si>
  <si>
    <t>2025-06-03 19:25:59</t>
  </si>
  <si>
    <t>2025-06-03 19:26:43</t>
  </si>
  <si>
    <t>7f852cea-1c4b-47f9-99b8-a8c83a892fe8</t>
  </si>
  <si>
    <t>2025-06-03 19:26:09</t>
  </si>
  <si>
    <t>695aa4f5-a605-43ed-9cdd-273e95369904</t>
  </si>
  <si>
    <t>2025-06-03 19:25:39</t>
  </si>
  <si>
    <t>4f91b807-fbd3-458b-b5e6-83e46d9828a9</t>
  </si>
  <si>
    <t>2025-06-03 19:25:49</t>
  </si>
  <si>
    <t>96804d2a-e464-471f-acd0-868b5620c6a9</t>
  </si>
  <si>
    <t>2025-06-03 19:24:29</t>
  </si>
  <si>
    <t>2025-06-03 19:25:33</t>
  </si>
  <si>
    <t>17bee339-7b61-4add-9349-e762302f2949</t>
  </si>
  <si>
    <t>2025-06-03 19:24:49</t>
  </si>
  <si>
    <t>f52793b6-0347-4ec3-842c-2543c6f63752</t>
  </si>
  <si>
    <t>2025-06-03 19:23:49</t>
  </si>
  <si>
    <t>2025-06-03 19:24:23</t>
  </si>
  <si>
    <t>e864856e-242f-42f0-80e5-758b43a253c7</t>
  </si>
  <si>
    <t>2025-06-03 19:23:28</t>
  </si>
  <si>
    <t>e7bd69e7-c14a-4d29-b66e-3b51e745f72c</t>
  </si>
  <si>
    <t>2025-06-03 19:23:19</t>
  </si>
  <si>
    <t>a0bc67f6-4b9d-472d-96ca-9d083feb94cb</t>
  </si>
  <si>
    <t>2025-06-03 19:22:09</t>
  </si>
  <si>
    <t>2025-06-03 19:23:12</t>
  </si>
  <si>
    <t>378dcc96-8470-410c-b4f0-fe511500684d</t>
  </si>
  <si>
    <t>2025-06-03 19:20:58</t>
  </si>
  <si>
    <t>2025-06-03 19:22:02</t>
  </si>
  <si>
    <t>24fbfbb9-559d-453e-b3d6-bf9c44faf768</t>
  </si>
  <si>
    <t>2025-06-03 19:21:28</t>
  </si>
  <si>
    <t>03338247-b78e-4c49-82cd-15672bcfb921</t>
  </si>
  <si>
    <t>2025-06-03 19:21:08</t>
  </si>
  <si>
    <t>fa40b9be-268e-4fc1-814e-b5feb307ff0d</t>
  </si>
  <si>
    <t>2025-06-03 19:19:48</t>
  </si>
  <si>
    <t>2025-06-03 19:20:52</t>
  </si>
  <si>
    <t>5c7516a8-cd8c-4aef-b81a-35015c007c52</t>
  </si>
  <si>
    <t>2025-06-03 19:18:38</t>
  </si>
  <si>
    <t>2025-06-03 19:19:42</t>
  </si>
  <si>
    <t>1f52ddd8-d240-444a-a34a-eae421239b62</t>
  </si>
  <si>
    <t>2025-06-03 19:17:28</t>
  </si>
  <si>
    <t>2025-06-03 19:18:31</t>
  </si>
  <si>
    <t>f519b19a-58da-4842-b02c-99793fbef0aa</t>
  </si>
  <si>
    <t>2025-06-03 19:16:17</t>
  </si>
  <si>
    <t>2025-06-03 19:17:21</t>
  </si>
  <si>
    <t>e4c84c97-5cdb-45d7-affe-3601c95a4cfc</t>
  </si>
  <si>
    <t>2025-06-03 19:15:17</t>
  </si>
  <si>
    <t>2025-06-03 19:16:11</t>
  </si>
  <si>
    <t>ac0f8d33-87ae-403a-aef2-ccc1af8484b8</t>
  </si>
  <si>
    <t>2025-06-03 19:15:47</t>
  </si>
  <si>
    <t>7c03dbcf-bcf8-410d-bad8-b45945d3d914</t>
  </si>
  <si>
    <t>2025-06-03 19:15:37</t>
  </si>
  <si>
    <t>5f1431c5-d387-4830-af12-e9b2e92d2cf7</t>
  </si>
  <si>
    <t>2025-06-03 19:15:07</t>
  </si>
  <si>
    <t>7b5eea90-222a-4c95-b0ea-b870a2db2de3</t>
  </si>
  <si>
    <t>2025-06-03 19:13:57</t>
  </si>
  <si>
    <t>2025-06-03 19:15:01</t>
  </si>
  <si>
    <t>e83ac905-621a-49fe-a53f-0aea09cc01fa</t>
  </si>
  <si>
    <t>2025-06-03 19:13:16</t>
  </si>
  <si>
    <t>2025-06-03 19:13:51</t>
  </si>
  <si>
    <t>de25c368-7ceb-4a89-8ff1-484195ecd645</t>
  </si>
  <si>
    <t>2025-06-03 19:12:56</t>
  </si>
  <si>
    <t>af90dee9-6228-48d6-9241-658f17196d75</t>
  </si>
  <si>
    <t>2025-06-03 19:12:47</t>
  </si>
  <si>
    <t>6273bb15-e074-4c77-bf16-987d752d6e76</t>
  </si>
  <si>
    <t>2025-06-03 19:13:26</t>
  </si>
  <si>
    <t>b565f13f-4e60-4603-8b74-43159e64b887</t>
  </si>
  <si>
    <t>2025-06-03 19:11:46</t>
  </si>
  <si>
    <t>2025-06-03 19:12:40</t>
  </si>
  <si>
    <t>6ca07092-1394-48dd-842e-b56825747013</t>
  </si>
  <si>
    <t>2025-06-03 19:11:37</t>
  </si>
  <si>
    <t>fc7bee98-5c6f-4d3a-ae8a-a367e1677b37</t>
  </si>
  <si>
    <t>2025-06-03 19:10:56</t>
  </si>
  <si>
    <t>2025-06-03 19:11:30</t>
  </si>
  <si>
    <t>c84ce150-15b3-4660-8fda-c7eea15d880c</t>
  </si>
  <si>
    <t>2025-06-03 19:10:36</t>
  </si>
  <si>
    <t>9ae9e6e4-d9a4-41f3-bbe2-81625e382b50</t>
  </si>
  <si>
    <t>2025-06-03 19:10:26</t>
  </si>
  <si>
    <t>592ecad6-5fcd-4b65-812e-82e9f1804dac</t>
  </si>
  <si>
    <t>2025-06-03 19:11:06</t>
  </si>
  <si>
    <t>de6563e7-e153-4e0a-8b80-69c2f4da3fa7</t>
  </si>
  <si>
    <t>2025-06-03 19:09:16</t>
  </si>
  <si>
    <t>2025-06-03 19:10:20</t>
  </si>
  <si>
    <t>f2b906d5-031b-4e28-82d3-4d10b21b9015</t>
  </si>
  <si>
    <t>2025-06-03 19:08:15</t>
  </si>
  <si>
    <t>2025-06-03 19:09:10</t>
  </si>
  <si>
    <t>cf2241e1-00fd-4a53-ab74-34b98c3f1d95</t>
  </si>
  <si>
    <t>2025-06-03 19:09:05</t>
  </si>
  <si>
    <t>8065f446-6012-4127-a3de-f3f2944011e8</t>
  </si>
  <si>
    <t>2025-06-03 19:08:06</t>
  </si>
  <si>
    <t>3f617028-8d07-49a9-af1e-c17c15f5583e</t>
  </si>
  <si>
    <t>2025-06-03 19:08:45</t>
  </si>
  <si>
    <t>ab81fd2e-be6b-4914-aba4-08ffcf35e705</t>
  </si>
  <si>
    <t>2025-06-03 19:06:56</t>
  </si>
  <si>
    <t>2025-06-03 19:08:00</t>
  </si>
  <si>
    <t>d2c0155a-49cd-452c-ac55-087f13d03dcb</t>
  </si>
  <si>
    <t>2025-06-03 19:05:54</t>
  </si>
  <si>
    <t>2025-06-03 19:06:49</t>
  </si>
  <si>
    <t>3017a573-36d0-45a6-9511-7d35b8e24fe3</t>
  </si>
  <si>
    <t>2025-06-03 19:06:04</t>
  </si>
  <si>
    <t>02f46a85-1fb8-47b8-96e1-1f43a868bd7b</t>
  </si>
  <si>
    <t>2025-06-03 19:05:45</t>
  </si>
  <si>
    <t>eeac27c9-2b8b-4f56-aa47-406a62c978a2</t>
  </si>
  <si>
    <t>2025-06-03 19:05:34</t>
  </si>
  <si>
    <t>2025-06-03 19:05:39</t>
  </si>
  <si>
    <t>8091fa02-b9d2-4608-a5e2-0437f8f1dd70</t>
  </si>
  <si>
    <t>2025-06-03 19:04:35</t>
  </si>
  <si>
    <t>41a12579-dfd6-4c68-9fc8-f4619b4241f0</t>
  </si>
  <si>
    <t>2025-06-03 19:04:54</t>
  </si>
  <si>
    <t>24496d39-1ed3-4ce2-a2a4-ae23cbcfac96</t>
  </si>
  <si>
    <t>2025-06-03 19:05:24</t>
  </si>
  <si>
    <t>fe775347-beeb-4a50-9346-206b54e3e24b</t>
  </si>
  <si>
    <t>2025-06-03 19:03:34</t>
  </si>
  <si>
    <t>2025-06-03 19:04:29</t>
  </si>
  <si>
    <t>f257c7d3-09f7-47e6-8405-4e5e1a50bdcc</t>
  </si>
  <si>
    <t>2025-06-03 19:03:25</t>
  </si>
  <si>
    <t>85573f5d-9257-45b3-800f-079f50520f33</t>
  </si>
  <si>
    <t>2025-06-03 19:04:24</t>
  </si>
  <si>
    <t>61ae85e7-4c8f-4568-8b95-5e403c1c4724</t>
  </si>
  <si>
    <t>2025-06-03 19:04:14</t>
  </si>
  <si>
    <t>25580241-6973-4e46-9163-2abe69c33045</t>
  </si>
  <si>
    <t>2025-06-03 19:02:15</t>
  </si>
  <si>
    <t>2025-06-03 19:03:19</t>
  </si>
  <si>
    <t>7e2cb101-1e22-4d26-94cc-e5db25302343</t>
  </si>
  <si>
    <t>2025-06-03 19:01:04</t>
  </si>
  <si>
    <t>2025-06-03 19:02:08</t>
  </si>
  <si>
    <t>23739194-6549-41f0-85e8-449373d5e813</t>
  </si>
  <si>
    <t>2025-06-03 19:01:54</t>
  </si>
  <si>
    <t>a33f858b-1ca8-4ead-bd24-78d4053a0202</t>
  </si>
  <si>
    <t>2025-06-03 19:00:23</t>
  </si>
  <si>
    <t>2025-06-03 19:00:58</t>
  </si>
  <si>
    <t>9ca9f305-bf33-4eb2-b002-3912aab68d4e</t>
  </si>
  <si>
    <t>2025-06-03 19:00:03</t>
  </si>
  <si>
    <t>3d80e444-7fc1-4d02-bcae-c73a00d4a726</t>
  </si>
  <si>
    <t>2025-06-03 18:59:54</t>
  </si>
  <si>
    <t>e3030787-a76e-4d40-a1c5-fb3d629c4b30</t>
  </si>
  <si>
    <t>2025-06-03 18:58:44</t>
  </si>
  <si>
    <t>2025-06-03 18:59:48</t>
  </si>
  <si>
    <t>2a305883-ac15-45cf-83ae-f022e7c7d936</t>
  </si>
  <si>
    <t>2025-06-03 18:59:33</t>
  </si>
  <si>
    <t>fc5ad9b0-184b-4646-8b3f-f075ba2aeb03</t>
  </si>
  <si>
    <t>2025-06-03 18:58:13</t>
  </si>
  <si>
    <t>2025-06-03 18:58:37</t>
  </si>
  <si>
    <t>a5fcdafc-1cc6-41fc-bf2b-8dfc9c994bc6</t>
  </si>
  <si>
    <t>2025-06-03 18:57:33</t>
  </si>
  <si>
    <t>a5fc03b1-9864-4d8d-befc-81e092b7d296</t>
  </si>
  <si>
    <t>2025-06-03 18:58:23</t>
  </si>
  <si>
    <t>a19462d4-2bf4-4d04-befd-caf551d33fe4</t>
  </si>
  <si>
    <t>2025-06-03 18:58:03</t>
  </si>
  <si>
    <t>9282a6f8-bb18-41f4-9a01-61ae081bab29</t>
  </si>
  <si>
    <t>2025-06-03 18:56:23</t>
  </si>
  <si>
    <t>2025-06-03 18:57:27</t>
  </si>
  <si>
    <t>d00c8ce9-b7c1-4c32-8e8b-1174e0fb4116</t>
  </si>
  <si>
    <t>2025-06-03 18:55:32</t>
  </si>
  <si>
    <t>2025-06-03 18:56:17</t>
  </si>
  <si>
    <t>27850e94-869f-4cf5-ac78-c5936c34d177</t>
  </si>
  <si>
    <t>2025-06-03 18:55:13</t>
  </si>
  <si>
    <t>aaca47ba-440e-4b16-9fc8-612e5a9561dd</t>
  </si>
  <si>
    <t>2025-06-03 18:54:12</t>
  </si>
  <si>
    <t>2025-06-03 18:55:06</t>
  </si>
  <si>
    <t>a649c91a-c6a7-45b4-835c-5a0b2747af5c</t>
  </si>
  <si>
    <t>2025-06-03 18:54:22</t>
  </si>
  <si>
    <t>41152381-3d4a-4a28-9383-6432c2347be4</t>
  </si>
  <si>
    <t>2025-06-03 18:54:02</t>
  </si>
  <si>
    <t>3e703a19-42ed-42b1-a59f-4878468a47a8</t>
  </si>
  <si>
    <t>2025-06-03 18:54:32</t>
  </si>
  <si>
    <t>8a474448-6d25-4b1d-8a4c-b50208df1166</t>
  </si>
  <si>
    <t>2025-06-03 18:52:52</t>
  </si>
  <si>
    <t>2025-06-03 18:53:56</t>
  </si>
  <si>
    <t>5c4ae788-b031-4c5d-a13c-92ed039eec7d</t>
  </si>
  <si>
    <t>2025-06-03 18:53:32</t>
  </si>
  <si>
    <t>533d976b-7c4c-408d-9045-e253880ead6c</t>
  </si>
  <si>
    <t>2025-06-03 18:53:22</t>
  </si>
  <si>
    <t>38d5fdee-f49b-4ed4-952a-e0726b03fa68</t>
  </si>
  <si>
    <t>2025-06-03 18:51:42</t>
  </si>
  <si>
    <t>2025-06-03 18:52:46</t>
  </si>
  <si>
    <t>c59c67ca-e111-4608-b54b-bd850146e806</t>
  </si>
  <si>
    <t>2025-06-03 18:50:32</t>
  </si>
  <si>
    <t>2025-06-03 18:51:36</t>
  </si>
  <si>
    <t>b1707c9d-7712-4c83-bc2e-c938c8ccf33c</t>
  </si>
  <si>
    <t>2025-06-03 18:49:41</t>
  </si>
  <si>
    <t>2025-06-03 18:50:26</t>
  </si>
  <si>
    <t>833734a1-e210-4691-a11c-bb1578339026</t>
  </si>
  <si>
    <t>2025-06-03 18:49:22</t>
  </si>
  <si>
    <t>5facb6f3-a5cf-4c9e-bdaf-86dcb49a45e9</t>
  </si>
  <si>
    <t>2025-06-03 18:49:51</t>
  </si>
  <si>
    <t>4a4b2ce7-9622-4eab-8a97-4d0355896a3c</t>
  </si>
  <si>
    <t>2025-06-03 18:50:21</t>
  </si>
  <si>
    <t>ed582cef-1d3a-48f0-9efb-dce0068d4ae3</t>
  </si>
  <si>
    <t>2025-06-03 18:48:51</t>
  </si>
  <si>
    <t>2025-06-03 18:49:16</t>
  </si>
  <si>
    <t>c7c6f232-4135-4b44-a7b3-3227743a549f</t>
  </si>
  <si>
    <t>2025-06-03 18:48:12</t>
  </si>
  <si>
    <t>4a775fbe-fdb6-42aa-90a1-2b6a24f5954c</t>
  </si>
  <si>
    <t>2025-06-03 18:48:21</t>
  </si>
  <si>
    <t>431c9359-b7bc-4cf4-afa0-a7c8b5688c28</t>
  </si>
  <si>
    <t>2025-06-03 18:48:31</t>
  </si>
  <si>
    <t>eaa574eb-731e-4bb9-962e-5d4d585a590a</t>
  </si>
  <si>
    <t>2025-06-03 18:47:01</t>
  </si>
  <si>
    <t>2025-06-03 18:48:05</t>
  </si>
  <si>
    <t>4ef616a3-fdac-456b-8df4-2014416645a2</t>
  </si>
  <si>
    <t>2025-06-03 18:47:41</t>
  </si>
  <si>
    <t>af89e2ee-944f-406f-819e-8791d9ec303e</t>
  </si>
  <si>
    <t>2025-06-03 18:46:00</t>
  </si>
  <si>
    <t>2025-06-03 18:46:55</t>
  </si>
  <si>
    <t>ae96a5bc-39c6-4dd6-99e2-f0a51fd61faa</t>
  </si>
  <si>
    <t>2025-06-03 18:45:51</t>
  </si>
  <si>
    <t>513522f7-4c1f-4c37-9d41-b0c8562ebddb</t>
  </si>
  <si>
    <t>2025-06-03 18:44:41</t>
  </si>
  <si>
    <t>2025-06-03 18:45:45</t>
  </si>
  <si>
    <t>5bfab65f-430b-42d3-8bbf-b36ebd6e72c2</t>
  </si>
  <si>
    <t>2025-06-03 18:43:31</t>
  </si>
  <si>
    <t>2025-06-03 18:44:35</t>
  </si>
  <si>
    <t>f51d805f-223d-4ad3-9670-fe3a676fee20</t>
  </si>
  <si>
    <t>2025-06-03 18:42:29</t>
  </si>
  <si>
    <t>2025-06-03 18:43:24</t>
  </si>
  <si>
    <t>d45f4cb9-2250-4556-817f-07464c67616e</t>
  </si>
  <si>
    <t>2025-06-03 18:42:40</t>
  </si>
  <si>
    <t>35e5b87e-0637-4ac0-8311-90547e9b8a91</t>
  </si>
  <si>
    <t>2025-06-03 18:42:50</t>
  </si>
  <si>
    <t>2d3ae2af-da04-4159-a6d8-a50103cb8007</t>
  </si>
  <si>
    <t>2025-06-03 18:42:20</t>
  </si>
  <si>
    <t>9c442a8c-3c5c-4ac0-afc9-f411ca08e911</t>
  </si>
  <si>
    <t>2025-06-03 18:41:29</t>
  </si>
  <si>
    <t>2025-06-03 18:42:14</t>
  </si>
  <si>
    <t>838421af-1986-4d74-9487-f761bc61bfd5</t>
  </si>
  <si>
    <t>2025-06-03 18:41:10</t>
  </si>
  <si>
    <t>4c43218d-cde9-44f5-970f-2e8786bad16a</t>
  </si>
  <si>
    <t>2025-06-03 18:41:39</t>
  </si>
  <si>
    <t>075a727f-d695-48d1-aef7-c6be74faf904</t>
  </si>
  <si>
    <t>2025-06-03 18:41:50</t>
  </si>
  <si>
    <t>e1b4b23d-ddff-4b79-ba92-1d2f10fc320c</t>
  </si>
  <si>
    <t>2025-06-03 18:40:29</t>
  </si>
  <si>
    <t>2025-06-03 18:41:04</t>
  </si>
  <si>
    <t>11afb9f5-bf93-4bdd-af8b-4fe055f4dea4</t>
  </si>
  <si>
    <t>2025-06-03 18:40:09</t>
  </si>
  <si>
    <t>077476f0-ac31-47c6-988a-3aa20df5fc55</t>
  </si>
  <si>
    <t>2025-06-03 18:40:00</t>
  </si>
  <si>
    <t>d06f6c5b-cde3-468b-93b1-e52856977ee3</t>
  </si>
  <si>
    <t>2025-06-03 18:38:59</t>
  </si>
  <si>
    <t>2025-06-03 18:39:53</t>
  </si>
  <si>
    <t>7374a2bb-95ca-48c9-8298-8352267c10c9</t>
  </si>
  <si>
    <t>2025-06-03 18:39:19</t>
  </si>
  <si>
    <t>38f6dd82-ca00-4c24-97c0-69cc0a682315</t>
  </si>
  <si>
    <t>2025-06-03 18:38:49</t>
  </si>
  <si>
    <t>2742817b-15c4-43b7-b691-238444322544</t>
  </si>
  <si>
    <t>2025-06-03 18:39:29</t>
  </si>
  <si>
    <t>a64d7d11-826b-41ea-bd56-0a62573252c8</t>
  </si>
  <si>
    <t>2025-06-03 18:37:39</t>
  </si>
  <si>
    <t>2025-06-03 18:38:43</t>
  </si>
  <si>
    <t>2ebc1810-2e9d-475b-9293-7ae4e4203f52</t>
  </si>
  <si>
    <t>2025-06-03 18:37:59</t>
  </si>
  <si>
    <t>41cc4d8f-dc96-4cfa-b45f-21bb3218ce75</t>
  </si>
  <si>
    <t>2025-06-03 18:36:29</t>
  </si>
  <si>
    <t>2025-06-03 18:37:33</t>
  </si>
  <si>
    <t>2d1ff971-9312-48d3-8ac8-99bcfb4d53ce</t>
  </si>
  <si>
    <t>2025-06-03 18:36:38</t>
  </si>
  <si>
    <t>cca001fd-f736-4da0-b9f6-cf8d8ec61ce9</t>
  </si>
  <si>
    <t>2025-06-03 18:35:48</t>
  </si>
  <si>
    <t>2025-06-03 18:36:22</t>
  </si>
  <si>
    <t>87be6c52-625f-45fe-b721-7a231aa0fa14</t>
  </si>
  <si>
    <t>2025-06-03 18:35:28</t>
  </si>
  <si>
    <t>4332ba2c-e923-4a0a-9d6e-72013c745f2d</t>
  </si>
  <si>
    <t>2025-06-03 18:35:18</t>
  </si>
  <si>
    <t>064c0275-44ac-4d0f-a640-8ee79e3b8a49</t>
  </si>
  <si>
    <t>2025-06-03 18:35:38</t>
  </si>
  <si>
    <t>e099bf7f-f17d-49fb-9421-aa97aeef7a5d</t>
  </si>
  <si>
    <t>2025-06-03 18:34:08</t>
  </si>
  <si>
    <t>2025-06-03 18:35:12</t>
  </si>
  <si>
    <t>c6bc2cda-568a-4db8-a45b-4f70a53071d8</t>
  </si>
  <si>
    <t>2025-06-03 18:33:07</t>
  </si>
  <si>
    <t>2025-06-03 18:34:02</t>
  </si>
  <si>
    <t>87fec2b4-6ed4-4613-93bb-653992551bb8</t>
  </si>
  <si>
    <t>2025-06-03 18:33:18</t>
  </si>
  <si>
    <t>6dd9b304-5d47-4688-8fdb-a285987506c2</t>
  </si>
  <si>
    <t>2025-06-03 18:33:27</t>
  </si>
  <si>
    <t>5613f372-bc4a-41ef-918a-68060934cfd2</t>
  </si>
  <si>
    <t>2025-06-03 18:32:58</t>
  </si>
  <si>
    <t>d6e63631-af87-47fc-9d11-c6de39131ec9</t>
  </si>
  <si>
    <t>2025-06-03 18:32:27</t>
  </si>
  <si>
    <t>2025-06-03 18:32:52</t>
  </si>
  <si>
    <t>c39f643a-a229-44f7-9f01-52a2a40b0dbd</t>
  </si>
  <si>
    <t>2025-06-03 18:32:07</t>
  </si>
  <si>
    <t>8bb060ac-3f5d-49d7-bf16-110a95db3889</t>
  </si>
  <si>
    <t>2025-06-03 18:31:48</t>
  </si>
  <si>
    <t>04477565-36c9-4d6f-b2e7-5bf4e77c61d8</t>
  </si>
  <si>
    <t>2025-06-03 18:31:57</t>
  </si>
  <si>
    <t>535731ea-9f1d-46b0-9922-470159598685</t>
  </si>
  <si>
    <t>2025-06-03 18:30:37</t>
  </si>
  <si>
    <t>2025-06-03 18:31:41</t>
  </si>
  <si>
    <t>80e0b535-8f9a-452b-831c-a3395ab37556</t>
  </si>
  <si>
    <t>2025-06-03 18:29:27</t>
  </si>
  <si>
    <t>2025-06-03 18:30:31</t>
  </si>
  <si>
    <t>6c72eb59-c8a6-4080-b962-57dc2ab0f859</t>
  </si>
  <si>
    <t>2025-06-03 18:29:47</t>
  </si>
  <si>
    <t>2a22fcd8-ecd2-4a0e-bc32-1abaf47681b0</t>
  </si>
  <si>
    <t>2025-06-03 18:29:56</t>
  </si>
  <si>
    <t>14c18c00-a463-4d98-9984-3bc8d8e13f52</t>
  </si>
  <si>
    <t>2025-06-03 18:29:36</t>
  </si>
  <si>
    <t>5b697670-cbfa-4f49-a65b-e7ff9d5e91ef</t>
  </si>
  <si>
    <t>2025-06-03 18:28:17</t>
  </si>
  <si>
    <t>2025-06-03 18:29:21</t>
  </si>
  <si>
    <t>3a23d9b6-57c5-44e1-a5f2-f74c48be4f25</t>
  </si>
  <si>
    <t>2025-06-03 18:28:26</t>
  </si>
  <si>
    <t>f8229f3a-ffa4-42a6-9688-214fcc3c0558</t>
  </si>
  <si>
    <t>2025-06-03 18:26:45</t>
  </si>
  <si>
    <t>2025-06-03 18:27:40</t>
  </si>
  <si>
    <t>6990ca42-dfcc-45b1-bb0a-af4b27701f34</t>
  </si>
  <si>
    <t>2025-06-03 18:26:36</t>
  </si>
  <si>
    <t>004ddd12-73e5-4289-8585-699d0ddd501e</t>
  </si>
  <si>
    <t>2025-06-03 18:26:55</t>
  </si>
  <si>
    <t>f539f208-c006-4e7e-9af9-79343985607f</t>
  </si>
  <si>
    <t>2025-06-03 18:25:26</t>
  </si>
  <si>
    <t>2025-06-03 18:26:30</t>
  </si>
  <si>
    <t>8ec21302-43bd-4a65-8bde-fa869a5662c0</t>
  </si>
  <si>
    <t>2025-06-03 18:26:15</t>
  </si>
  <si>
    <t>7eb80f34-0340-419c-b0b1-e6d0b286eed5</t>
  </si>
  <si>
    <t>2025-06-03 18:25:55</t>
  </si>
  <si>
    <t>4252b194-9cd3-4d5d-9bee-6f95d433eb6d</t>
  </si>
  <si>
    <t>2025-06-03 18:26:05</t>
  </si>
  <si>
    <t>ddbfa7fb-96c0-4ccf-914b-12ef4a31c28c</t>
  </si>
  <si>
    <t>2025-06-03 18:24:35</t>
  </si>
  <si>
    <t>2025-06-03 18:25:20</t>
  </si>
  <si>
    <t>b1fb7160-45a4-4c34-9a6d-a54f70e3687d</t>
  </si>
  <si>
    <t>2025-06-03 18:24:16</t>
  </si>
  <si>
    <t>1da2a4ea-a8a5-48ca-bfbc-1f39a95a7a0f</t>
  </si>
  <si>
    <t>2025-06-03 18:24:45</t>
  </si>
  <si>
    <t>018a23d5-2253-46bf-9df5-8752c0b46605</t>
  </si>
  <si>
    <t>2025-06-03 18:24:25</t>
  </si>
  <si>
    <t>b902c146-2984-4fef-932a-d139721feaf8</t>
  </si>
  <si>
    <t>2025-06-03 18:23:24</t>
  </si>
  <si>
    <t>2025-06-03 18:24:09</t>
  </si>
  <si>
    <t>a971ad1e-5f9b-45d4-bb76-95e3715ebdc8</t>
  </si>
  <si>
    <t>2025-06-03 18:23:14</t>
  </si>
  <si>
    <t>6d4d59dc-df83-42de-aee6-f5e13f0b1c8c</t>
  </si>
  <si>
    <t>2025-06-03 18:23:05</t>
  </si>
  <si>
    <t>268dfc17-3216-4d80-8662-b7f1b8c015a8</t>
  </si>
  <si>
    <t>2025-06-03 18:23:55</t>
  </si>
  <si>
    <t>862f85ac-d679-4f7c-b935-0ac6a7c3630d</t>
  </si>
  <si>
    <t>2025-06-03 18:22:54</t>
  </si>
  <si>
    <t>2025-06-03 18:22:59</t>
  </si>
  <si>
    <t>6f5eef09-c12d-4c52-9769-cd6dc375bd60</t>
  </si>
  <si>
    <t>2025-06-03 18:21:55</t>
  </si>
  <si>
    <t>67644666-b6a7-4722-bd19-6fab940bae11</t>
  </si>
  <si>
    <t>2025-06-03 18:22:04</t>
  </si>
  <si>
    <t>cbfe62b9-953e-4850-880a-c9d989875bab</t>
  </si>
  <si>
    <t>2025-06-03 18:21:14</t>
  </si>
  <si>
    <t>2025-06-03 18:21:49</t>
  </si>
  <si>
    <t>c992d8a8-512a-420f-ba93-3de1568d0b5c</t>
  </si>
  <si>
    <t>2025-06-03 18:21:04</t>
  </si>
  <si>
    <t>bcc9e836-aba3-4d38-97eb-fe4a88e524fe</t>
  </si>
  <si>
    <t>2025-06-03 18:20:45</t>
  </si>
  <si>
    <t>a4bb428e-78ec-4835-bdba-6d2b19e810b4</t>
  </si>
  <si>
    <t>2025-06-03 18:20:54</t>
  </si>
  <si>
    <t>fc53c5e6-bf56-4322-9505-c616833fbd22</t>
  </si>
  <si>
    <t>2025-06-03 18:19:54</t>
  </si>
  <si>
    <t>2025-06-03 18:20:39</t>
  </si>
  <si>
    <t>a6417273-1ece-4726-b14b-cbbf5e7499d5</t>
  </si>
  <si>
    <t>2025-06-03 18:19:44</t>
  </si>
  <si>
    <t>3a0bd73e-777b-4ffe-9c01-147bcf1c333f</t>
  </si>
  <si>
    <t>2025-06-03 18:19:35</t>
  </si>
  <si>
    <t>c7e30933-36d9-4465-9b45-ef3a385f9aba</t>
  </si>
  <si>
    <t>2025-06-03 18:18:24</t>
  </si>
  <si>
    <t>2025-06-03 18:19:28</t>
  </si>
  <si>
    <t>98beabf1-157b-4bcc-a834-72d4e2fdb6e5</t>
  </si>
  <si>
    <t>2025-06-03 18:17:14</t>
  </si>
  <si>
    <t>2025-06-03 18:18:18</t>
  </si>
  <si>
    <t>1ca38588-90c6-4d52-9f39-4d7f5815df4f</t>
  </si>
  <si>
    <t>2025-06-03 18:17:43</t>
  </si>
  <si>
    <t>89b447ed-424a-4878-92ec-24603c6d531e</t>
  </si>
  <si>
    <t>2025-06-03 18:16:04</t>
  </si>
  <si>
    <t>2025-06-03 18:17:08</t>
  </si>
  <si>
    <t>5b650c7b-0b64-4f34-9d9c-539f15589965</t>
  </si>
  <si>
    <t>2025-06-03 18:16:13</t>
  </si>
  <si>
    <t>c4d4ca6e-a224-4903-82dd-9a20569932dc</t>
  </si>
  <si>
    <t>2025-06-03 18:14:53</t>
  </si>
  <si>
    <t>2025-06-03 18:15:57</t>
  </si>
  <si>
    <t>c052cb89-e6b8-40d8-90a7-5969e95a7acb</t>
  </si>
  <si>
    <t>2025-06-03 18:15:03</t>
  </si>
  <si>
    <t>78b860b2-e8ee-4d8c-9d08-dfd5bf65c012</t>
  </si>
  <si>
    <t>2025-06-03 18:15:33</t>
  </si>
  <si>
    <t>efd3d363-267b-4cc1-b8dc-eca0073aebbe</t>
  </si>
  <si>
    <t>2025-06-03 18:14:33</t>
  </si>
  <si>
    <t>2025-06-03 18:14:47</t>
  </si>
  <si>
    <t>7771339d-4383-4d59-a5bd-6fa27aa5c9f2</t>
  </si>
  <si>
    <t>2025-06-03 18:13:43</t>
  </si>
  <si>
    <t>47f5a6d3-5ec4-426b-b735-df4af02dd64d</t>
  </si>
  <si>
    <t>2025-06-03 18:14:12</t>
  </si>
  <si>
    <t>2e978c23-02a8-434d-8cb7-62e6354705c8</t>
  </si>
  <si>
    <t>2025-06-03 18:12:42</t>
  </si>
  <si>
    <t>2025-06-03 18:13:37</t>
  </si>
  <si>
    <t>12fa2094-0383-450f-9c49-abd7933f2ea0</t>
  </si>
  <si>
    <t>2025-06-03 18:12:33</t>
  </si>
  <si>
    <t>d510b88b-aedc-4916-a3ac-4f82b3be2f71</t>
  </si>
  <si>
    <t>2025-06-03 18:11:42</t>
  </si>
  <si>
    <t>2025-06-03 18:12:27</t>
  </si>
  <si>
    <t>17fc361b-472e-4707-bf05-4289af2a8847</t>
  </si>
  <si>
    <t>2025-06-03 18:11:23</t>
  </si>
  <si>
    <t>6a350b47-b3fc-422f-b845-d9668e6ffb2d</t>
  </si>
  <si>
    <t>2025-06-03 18:10:12</t>
  </si>
  <si>
    <t>2025-06-03 18:11:16</t>
  </si>
  <si>
    <t>30d1c542-52ff-448b-8091-5101ddc3fc3b</t>
  </si>
  <si>
    <t>2025-06-03 18:09:02</t>
  </si>
  <si>
    <t>2025-06-03 18:10:06</t>
  </si>
  <si>
    <t>9978a1fb-00f9-45cf-a1ae-38357a56bcaa</t>
  </si>
  <si>
    <t>2025-06-03 18:08:21</t>
  </si>
  <si>
    <t>2025-06-03 18:08:56</t>
  </si>
  <si>
    <t>47ac23bc-9ebd-4a88-b2d8-2d47919b181a</t>
  </si>
  <si>
    <t>2025-06-03 18:07:52</t>
  </si>
  <si>
    <t>3b7a99fd-e192-452a-965c-df8a37625315</t>
  </si>
  <si>
    <t>2025-06-03 18:08:51</t>
  </si>
  <si>
    <t>94339d90-6900-4fa3-a465-b12e5e89cdc0</t>
  </si>
  <si>
    <t>2025-06-03 18:06:42</t>
  </si>
  <si>
    <t>2025-06-03 18:07:46</t>
  </si>
  <si>
    <t>f1122953-8b17-46e9-8935-3b1a16b7db11</t>
  </si>
  <si>
    <t>2025-06-03 18:05:31</t>
  </si>
  <si>
    <t>2025-06-03 18:06:36</t>
  </si>
  <si>
    <t>615b72e4-c0a7-41a3-9432-b4427800f730</t>
  </si>
  <si>
    <t>2025-06-03 18:06:11</t>
  </si>
  <si>
    <t>07896436-94c0-472b-8de1-fa65acc66653</t>
  </si>
  <si>
    <t>2025-06-03 18:05:41</t>
  </si>
  <si>
    <t>cd41d1be-9712-4733-ae52-4659b2d59359</t>
  </si>
  <si>
    <t>2025-06-03 18:04:21</t>
  </si>
  <si>
    <t>2025-06-03 18:05:25</t>
  </si>
  <si>
    <t>c60aa786-cc2f-409d-a6f7-b8c0c40f4048</t>
  </si>
  <si>
    <t>2025-06-03 18:04:30</t>
  </si>
  <si>
    <t>4c3b1b9d-26d7-436b-9546-4d098b291b27</t>
  </si>
  <si>
    <t>2025-06-03 18:04:40</t>
  </si>
  <si>
    <t>b90b6e16-45fb-443b-859f-9a412fbddd58</t>
  </si>
  <si>
    <t>2025-06-03 18:03:30</t>
  </si>
  <si>
    <t>2025-06-03 18:04:15</t>
  </si>
  <si>
    <t>85c58e2e-4db5-4cf7-94e1-8ee66ce81fbe</t>
  </si>
  <si>
    <t>2025-06-03 18:03:11</t>
  </si>
  <si>
    <t>6a3828a0-a478-4284-b841-75f08c9b63eb</t>
  </si>
  <si>
    <t>2025-06-03 18:03:51</t>
  </si>
  <si>
    <t>1708705d-0492-4713-acfa-9df4f7945941</t>
  </si>
  <si>
    <t>2025-06-03 18:03:21</t>
  </si>
  <si>
    <t>abc613eb-ea85-45fc-aac2-cce3a334c10c</t>
  </si>
  <si>
    <t>2025-06-03 18:02:01</t>
  </si>
  <si>
    <t>2025-06-03 18:03:05</t>
  </si>
  <si>
    <t>a8bedef0-98ac-426f-8f70-6c148b9363b6</t>
  </si>
  <si>
    <t>2025-06-03 18:02:10</t>
  </si>
  <si>
    <t>1c9d1284-f185-44a8-aa6b-5a5bb0e1efba</t>
  </si>
  <si>
    <t>2025-06-03 18:02:40</t>
  </si>
  <si>
    <t>0db35274-d547-46a3-99d0-fb094837480a</t>
  </si>
  <si>
    <t>2025-06-03 18:02:50</t>
  </si>
  <si>
    <t>d02b811f-0191-47f3-888f-1cc77601a0f5</t>
  </si>
  <si>
    <t>2025-06-03 18:00:50</t>
  </si>
  <si>
    <t>2025-06-03 18:01:54</t>
  </si>
  <si>
    <t>a2fc7dbc-6ef0-4ba0-8c4b-62aa9943d086</t>
  </si>
  <si>
    <t>2025-06-03 18:01:10</t>
  </si>
  <si>
    <t>5b7183b5-e68e-4c91-a07c-9308de7092d4</t>
  </si>
  <si>
    <t>2025-06-03 18:01:00</t>
  </si>
  <si>
    <t>1f556c8f-7168-4d87-85a9-3f1f0bbc399c</t>
  </si>
  <si>
    <t>2025-06-03 18:01:20</t>
  </si>
  <si>
    <t>978aaf70-4e15-4c8b-b3b1-b4e4f9065256</t>
  </si>
  <si>
    <t>2025-06-03 18:00:00</t>
  </si>
  <si>
    <t>2025-06-03 18:00:44</t>
  </si>
  <si>
    <t>6335f4eb-7d7e-4989-8b20-16ae25bffd4d</t>
  </si>
  <si>
    <t>2025-06-03 17:59:50</t>
  </si>
  <si>
    <t>358a2c6d-2bdf-402e-b827-51497192d4eb</t>
  </si>
  <si>
    <t>2025-06-03 17:59:40</t>
  </si>
  <si>
    <t>af2ad34d-ccdd-46db-9dd5-88086fdfb2fb</t>
  </si>
  <si>
    <t>2025-06-03 17:58:49</t>
  </si>
  <si>
    <t>2025-06-03 17:59:34</t>
  </si>
  <si>
    <t>a12e7f23-7700-4a88-9dcc-43e0563627d2</t>
  </si>
  <si>
    <t>2025-06-03 17:59:10</t>
  </si>
  <si>
    <t>85c1a9fc-0ef9-4de2-8d24-3f3416ae6af1</t>
  </si>
  <si>
    <t>2025-06-03 17:58:30</t>
  </si>
  <si>
    <t>46942e51-5345-4442-adb2-77f42e9ed963</t>
  </si>
  <si>
    <t>2025-06-03 17:59:00</t>
  </si>
  <si>
    <t>7109830e-242b-4e0c-8e68-942af83eda4c</t>
  </si>
  <si>
    <t>2025-06-03 17:57:19</t>
  </si>
  <si>
    <t>2025-06-03 17:58:23</t>
  </si>
  <si>
    <t>3517447e-3619-4174-b815-ef326be4adbf</t>
  </si>
  <si>
    <t>2025-06-03 17:57:29</t>
  </si>
  <si>
    <t>444dbfb5-73af-44d6-aab9-9ba036fb27dc</t>
  </si>
  <si>
    <t>2025-06-03 17:56:09</t>
  </si>
  <si>
    <t>2025-06-03 17:57:13</t>
  </si>
  <si>
    <t>ce5d87bc-0ef4-4460-89cf-34e073277ade</t>
  </si>
  <si>
    <t>2025-06-03 17:54:59</t>
  </si>
  <si>
    <t>2025-06-03 17:56:03</t>
  </si>
  <si>
    <t>6e6a4198-59f7-4e0a-861d-b050ea362754</t>
  </si>
  <si>
    <t>2025-06-03 17:55:09</t>
  </si>
  <si>
    <t>b838dcd5-6f44-403f-ae4d-ef794aef71bf</t>
  </si>
  <si>
    <t>2025-06-03 17:54:19</t>
  </si>
  <si>
    <t>2025-06-03 17:54:53</t>
  </si>
  <si>
    <t>865e77fe-a792-4d55-99f8-122f1bed64c9</t>
  </si>
  <si>
    <t>2025-06-03 17:53:48</t>
  </si>
  <si>
    <t>4fac406a-d022-40ba-a444-8eb0e5574aca</t>
  </si>
  <si>
    <t>2025-06-03 17:53:58</t>
  </si>
  <si>
    <t>3142296c-98fe-4b66-b83f-d1ab56870c7b</t>
  </si>
  <si>
    <t>2025-06-03 17:54:29</t>
  </si>
  <si>
    <t>a1f76754-e533-4758-ad92-b9feef9e889b</t>
  </si>
  <si>
    <t>2025-06-03 17:52:38</t>
  </si>
  <si>
    <t>2025-06-03 17:53:43</t>
  </si>
  <si>
    <t>83aeb298-1623-4ecd-811d-24480b5836f1</t>
  </si>
  <si>
    <t>2025-06-03 17:51:58</t>
  </si>
  <si>
    <t>2025-06-03 17:52:32</t>
  </si>
  <si>
    <t>16d8d31b-f29f-48f9-a29d-f05efacca0f5</t>
  </si>
  <si>
    <t>2025-06-03 17:51:28</t>
  </si>
  <si>
    <t>daf0c4d4-a593-42c2-8182-f819500e7364</t>
  </si>
  <si>
    <t>2025-06-03 17:50:18</t>
  </si>
  <si>
    <t>2025-06-03 17:51:22</t>
  </si>
  <si>
    <t>f07b6f1e-fb7b-42b2-b4fe-d17a0ea8a7a0</t>
  </si>
  <si>
    <t>2025-06-03 17:49:08</t>
  </si>
  <si>
    <t>2025-06-03 17:50:12</t>
  </si>
  <si>
    <t>57896168-e4de-499f-b736-4d775c9cfdbe</t>
  </si>
  <si>
    <t>2025-06-03 17:49:27</t>
  </si>
  <si>
    <t>1635165f-fa2c-4d05-b6a3-08669693b3de</t>
  </si>
  <si>
    <t>2025-06-03 17:49:37</t>
  </si>
  <si>
    <t>079f110f-5f15-463b-ad9c-e15592a74b1a</t>
  </si>
  <si>
    <t>2025-06-03 17:49:47</t>
  </si>
  <si>
    <t>749e9fb6-2470-42f8-ae1e-db3ee75ef309</t>
  </si>
  <si>
    <t>2025-06-03 17:48:27</t>
  </si>
  <si>
    <t>2025-06-03 17:49:01</t>
  </si>
  <si>
    <t>52a84a12-1533-44fe-855a-ce2138984275</t>
  </si>
  <si>
    <t>2025-06-03 17:47:57</t>
  </si>
  <si>
    <t>443e4576-c701-4bd4-aede-b70809dd8a22</t>
  </si>
  <si>
    <t>2025-06-03 17:48:17</t>
  </si>
  <si>
    <t>6ed7fef7-43f7-4504-aa35-9d505382f0b1</t>
  </si>
  <si>
    <t>2025-06-03 17:46:47</t>
  </si>
  <si>
    <t>2025-06-03 17:47:51</t>
  </si>
  <si>
    <t>13909ea4-c80a-4ead-997f-c8a70fdde376</t>
  </si>
  <si>
    <t>2025-06-03 17:46:17</t>
  </si>
  <si>
    <t>2025-06-03 17:46:41</t>
  </si>
  <si>
    <t>00abcc64-92e5-4f32-abb1-b66fa375ab04</t>
  </si>
  <si>
    <t>2025-06-03 17:45:37</t>
  </si>
  <si>
    <t>e3eaf429-1aa8-4600-bbfd-698ebca85659</t>
  </si>
  <si>
    <t>2025-06-03 17:44:56</t>
  </si>
  <si>
    <t>2025-06-03 17:45:31</t>
  </si>
  <si>
    <t>81c94b23-f454-4346-aee2-d7f0527da03b</t>
  </si>
  <si>
    <t>2025-06-03 17:45:17</t>
  </si>
  <si>
    <t>1cf19e0a-0913-43ce-8331-48d321f1d628</t>
  </si>
  <si>
    <t>2025-06-03 17:44:27</t>
  </si>
  <si>
    <t>14a8ed44-0f5f-4bd0-9241-2c01f5635755</t>
  </si>
  <si>
    <t>2025-06-03 17:45:06</t>
  </si>
  <si>
    <t>e792580d-a905-40f9-9fe6-8d391f8eaddc</t>
  </si>
  <si>
    <t>2025-06-03 17:43:16</t>
  </si>
  <si>
    <t>2025-06-03 17:44:20</t>
  </si>
  <si>
    <t>93224560-d79b-4c18-bf7c-05cd4ec2913d</t>
  </si>
  <si>
    <t>2025-06-03 17:43:46</t>
  </si>
  <si>
    <t>49b249d3-1e69-4d5c-9f1e-398d8fb2a6d0</t>
  </si>
  <si>
    <t>2025-06-03 17:43:36</t>
  </si>
  <si>
    <t>2970b071-9057-447e-a1ea-9d20f8c46eb1</t>
  </si>
  <si>
    <t>2025-06-03 17:43:26</t>
  </si>
  <si>
    <t>a335f068-1534-429b-89f2-0294196c4b6c</t>
  </si>
  <si>
    <t>2025-06-03 17:42:36</t>
  </si>
  <si>
    <t>2025-06-03 17:43:10</t>
  </si>
  <si>
    <t>7b128f84-ceb7-4f61-bf6b-672dfba56c14</t>
  </si>
  <si>
    <t>2025-06-03 17:42:16</t>
  </si>
  <si>
    <t>628d9110-99dc-432d-9c2b-ee4e73d1f0bb</t>
  </si>
  <si>
    <t>2025-06-03 17:42:26</t>
  </si>
  <si>
    <t>021e24c0-a0c5-445f-800a-ac8397b4eb9c</t>
  </si>
  <si>
    <t>2025-06-03 17:42:06</t>
  </si>
  <si>
    <t>ffd4b5b9-49b7-44e8-a742-8a0c8b7da9a4</t>
  </si>
  <si>
    <t>2025-06-03 17:40:56</t>
  </si>
  <si>
    <t>2025-06-03 17:42:00</t>
  </si>
  <si>
    <t>821a9946-df34-4805-985f-9671cc2fe530</t>
  </si>
  <si>
    <t>2025-06-03 17:40:05</t>
  </si>
  <si>
    <t>2025-06-03 17:40:50</t>
  </si>
  <si>
    <t>3ba3996d-fb4d-4942-9878-26670d73fd00</t>
  </si>
  <si>
    <t>2025-06-03 17:39:46</t>
  </si>
  <si>
    <t>192058b0-f951-40ac-af81-8ce665a88201</t>
  </si>
  <si>
    <t>2025-06-03 17:39:55</t>
  </si>
  <si>
    <t>4c188a8b-c51b-437d-ac07-affdf16dff5e</t>
  </si>
  <si>
    <t>2025-06-03 17:38:36</t>
  </si>
  <si>
    <t>2025-06-03 17:39:40</t>
  </si>
  <si>
    <t>1a849646-602f-4300-9e86-b3a35446d7aa</t>
  </si>
  <si>
    <t>2025-06-03 17:38:45</t>
  </si>
  <si>
    <t>c8ca6965-3483-4a97-bb92-cfbff41ea3b1</t>
  </si>
  <si>
    <t>2025-06-03 17:37:26</t>
  </si>
  <si>
    <t>2025-06-03 17:38:29</t>
  </si>
  <si>
    <t>b985f223-f2cb-40e4-9d02-3592963c5cca</t>
  </si>
  <si>
    <t>2025-06-03 17:36:15</t>
  </si>
  <si>
    <t>2025-06-03 17:37:19</t>
  </si>
  <si>
    <t>aaa426ca-d3ab-4bc6-b1e7-f340c3d4dbad</t>
  </si>
  <si>
    <t>2025-06-03 17:35:05</t>
  </si>
  <si>
    <t>2025-06-03 17:36:09</t>
  </si>
  <si>
    <t>368ecaf1-373a-481d-8b24-6afa403fad46</t>
  </si>
  <si>
    <t>2025-06-03 17:34:04</t>
  </si>
  <si>
    <t>2025-06-03 17:34:59</t>
  </si>
  <si>
    <t>0aa58d01-b36f-4b85-a2a9-6556afc6fda2</t>
  </si>
  <si>
    <t>2025-06-03 17:33:55</t>
  </si>
  <si>
    <t>29911e56-a0f3-47e6-a2a0-9650030e1e2d</t>
  </si>
  <si>
    <t>2025-06-03 17:32:54</t>
  </si>
  <si>
    <t>2025-06-03 17:33:48</t>
  </si>
  <si>
    <t>1d78142d-8bdd-4ee5-995f-02948d9101fb</t>
  </si>
  <si>
    <t>2025-06-03 17:32:44</t>
  </si>
  <si>
    <t>b2390e47-6ce7-43ea-ab99-669c489cd71d</t>
  </si>
  <si>
    <t>2025-06-03 17:31:34</t>
  </si>
  <si>
    <t>2025-06-03 17:32:38</t>
  </si>
  <si>
    <t>e019a19a-7e5f-4c7f-8233-67044cb9a987</t>
  </si>
  <si>
    <t>2025-06-03 17:30:33</t>
  </si>
  <si>
    <t>2025-06-03 17:31:28</t>
  </si>
  <si>
    <t>39d414e6-620f-4900-aa8d-d689fe3f2893</t>
  </si>
  <si>
    <t>2025-06-03 17:30:24</t>
  </si>
  <si>
    <t>a4eb9d3a-4122-47d0-8c4a-2a70f681798e</t>
  </si>
  <si>
    <t>2025-06-03 17:29:14</t>
  </si>
  <si>
    <t>2025-06-03 17:30:17</t>
  </si>
  <si>
    <t>d9e35c71-920e-4311-9ab2-d818d8861c83</t>
  </si>
  <si>
    <t>2025-06-03 17:28:43</t>
  </si>
  <si>
    <t>2025-06-03 17:29:07</t>
  </si>
  <si>
    <t>cc156472-aaa4-4fb8-b77e-035a622af16a</t>
  </si>
  <si>
    <t>2025-06-03 17:28:03</t>
  </si>
  <si>
    <t>20c6d3a9-7a46-4af7-85e9-241c8d84c677</t>
  </si>
  <si>
    <t>2025-06-03 17:28:53</t>
  </si>
  <si>
    <t>12587ea0-9c59-4279-a7d2-f8de11e6212f</t>
  </si>
  <si>
    <t>2025-06-03 17:28:23</t>
  </si>
  <si>
    <t>ec23f276-6bfa-455b-a352-1155e4b7d171</t>
  </si>
  <si>
    <t>2025-06-03 17:26:29</t>
  </si>
  <si>
    <t>2025-06-03 17:27:24</t>
  </si>
  <si>
    <t>6d500823-4206-4e08-99e3-734ee4649893</t>
  </si>
  <si>
    <t>2025-06-03 17:26:39</t>
  </si>
  <si>
    <t>4f60845e-ba5d-4eeb-8c7a-b8927a9a2108</t>
  </si>
  <si>
    <t>2025-06-03 17:26:20</t>
  </si>
  <si>
    <t>c1f4f577-a034-4e72-b605-7c6574fdc9cc</t>
  </si>
  <si>
    <t>2025-06-03 17:25:09</t>
  </si>
  <si>
    <t>2025-06-03 17:26:13</t>
  </si>
  <si>
    <t>ba83a1f5-f2f2-4776-bf9f-07aa8c34662c</t>
  </si>
  <si>
    <t>2025-06-03 17:24:39</t>
  </si>
  <si>
    <t>2025-06-03 17:25:04</t>
  </si>
  <si>
    <t>8c5f29d3-b144-482c-a140-133d60201279</t>
  </si>
  <si>
    <t>2025-06-03 17:23:59</t>
  </si>
  <si>
    <t>1eefcd36-4e23-4b2b-921a-f38585da6267</t>
  </si>
  <si>
    <t>2025-06-03 17:24:09</t>
  </si>
  <si>
    <t>1b8bbe73-9333-46b5-9eab-ceda5bf62f28</t>
  </si>
  <si>
    <t>2025-06-03 17:24:19</t>
  </si>
  <si>
    <t>dbb682b4-8436-497c-96fe-4a4cd177dcea</t>
  </si>
  <si>
    <t>2025-06-03 17:22:49</t>
  </si>
  <si>
    <t>2025-06-03 17:23:53</t>
  </si>
  <si>
    <t>b601a708-f4bb-4df1-b74e-d0d47e7750cd</t>
  </si>
  <si>
    <t>2025-06-03 17:23:19</t>
  </si>
  <si>
    <t>9ac06900-aa98-46d8-8368-84b7c71e7186</t>
  </si>
  <si>
    <t>2025-06-03 17:23:09</t>
  </si>
  <si>
    <t>1a50465f-a6ff-4a58-859f-834902f075ca</t>
  </si>
  <si>
    <t>2025-06-03 17:22:59</t>
  </si>
  <si>
    <t>7c47efd9-6b31-4a61-8d4f-4af80985b1aa</t>
  </si>
  <si>
    <t>2025-06-03 17:21:39</t>
  </si>
  <si>
    <t>2025-06-03 17:22:43</t>
  </si>
  <si>
    <t>1b46a2fb-fea3-4229-82b0-00593ba51fc9</t>
  </si>
  <si>
    <t>2025-06-03 17:20:29</t>
  </si>
  <si>
    <t>2025-06-03 17:21:33</t>
  </si>
  <si>
    <t>0bb7ce99-8247-4fd0-975e-d432ec92db7c</t>
  </si>
  <si>
    <t>2025-06-03 17:20:48</t>
  </si>
  <si>
    <t>fd038495-f8ba-4333-9948-09779a570457</t>
  </si>
  <si>
    <t>2025-06-03 17:19:18</t>
  </si>
  <si>
    <t>2025-06-03 17:20:22</t>
  </si>
  <si>
    <t>ae9138c3-0940-4485-8636-5d3b37ae6941</t>
  </si>
  <si>
    <t>2025-06-03 17:18:18</t>
  </si>
  <si>
    <t>2025-06-03 17:19:12</t>
  </si>
  <si>
    <t>511a147b-a590-480e-a7fa-6b1fdb91d36e</t>
  </si>
  <si>
    <t>2025-06-03 17:18:08</t>
  </si>
  <si>
    <t>300e9c97-04b3-4a07-8daf-f3dacfabdec9</t>
  </si>
  <si>
    <t>2025-06-03 17:18:27</t>
  </si>
  <si>
    <t>146c52f3-499e-486a-89d2-a11c2dde1abd</t>
  </si>
  <si>
    <t>2025-06-03 17:16:58</t>
  </si>
  <si>
    <t>2025-06-03 17:18:02</t>
  </si>
  <si>
    <t>9b6fcf81-7c70-4a29-bf94-b1741a9bf134</t>
  </si>
  <si>
    <t>2025-06-03 17:15:48</t>
  </si>
  <si>
    <t>2025-06-03 17:16:52</t>
  </si>
  <si>
    <t>135969a3-d0cd-471f-a005-863fcdae34e0</t>
  </si>
  <si>
    <t>2025-06-03 17:15:57</t>
  </si>
  <si>
    <t>848ae58a-27d0-4231-b61f-584939be64d1</t>
  </si>
  <si>
    <t>2025-06-03 17:15:27</t>
  </si>
  <si>
    <t>2025-06-03 17:15:42</t>
  </si>
  <si>
    <t>6bbacc34-8028-4655-994c-ab6025a3e159</t>
  </si>
  <si>
    <t>2025-06-03 17:14:37</t>
  </si>
  <si>
    <t>dc6c1aed-78fb-4e54-9249-5e51041879a2</t>
  </si>
  <si>
    <t>2025-06-03 17:13:56</t>
  </si>
  <si>
    <t>2025-06-03 17:14:31</t>
  </si>
  <si>
    <t>c4b50081-5214-481f-b6b5-e2b5b35c3dc3</t>
  </si>
  <si>
    <t>2025-06-03 17:13:46</t>
  </si>
  <si>
    <t>7da89446-1d01-4258-a069-7a035d8f5e34</t>
  </si>
  <si>
    <t>2025-06-03 17:13:27</t>
  </si>
  <si>
    <t>11351a72-e93f-4ee4-a7ae-08b83654cf9b</t>
  </si>
  <si>
    <t>2025-06-03 17:13:36</t>
  </si>
  <si>
    <t>e2f2aff7-6a72-40c1-8325-4931899e3806</t>
  </si>
  <si>
    <t>2025-06-03 17:12:17</t>
  </si>
  <si>
    <t>2025-06-03 17:13:21</t>
  </si>
  <si>
    <t>5410a0a0-b729-4310-95fc-d61e9c40df44</t>
  </si>
  <si>
    <t>2025-06-03 17:12:36</t>
  </si>
  <si>
    <t>f32e643d-f4a5-4807-b4e9-c6477e30d1cf</t>
  </si>
  <si>
    <t>2025-06-03 17:11:46</t>
  </si>
  <si>
    <t>2025-06-03 17:12:11</t>
  </si>
  <si>
    <t>50347c08-ceec-4f2f-acc8-e904fbd0bff9</t>
  </si>
  <si>
    <t>2025-06-03 17:11:07</t>
  </si>
  <si>
    <t>281864c2-a3aa-44b7-908f-970430f44fde</t>
  </si>
  <si>
    <t>2025-06-03 17:11:36</t>
  </si>
  <si>
    <t>1cc670e3-3d62-4f55-bded-206350b812ef</t>
  </si>
  <si>
    <t>2025-06-03 17:11:26</t>
  </si>
  <si>
    <t>3e508dca-e7e3-4279-bce3-022e2d837336</t>
  </si>
  <si>
    <t>2025-06-03 17:10:36</t>
  </si>
  <si>
    <t>2025-06-03 17:11:00</t>
  </si>
  <si>
    <t>0a0eaf08-d9cf-4cea-ac1f-9d3cbb92ca76</t>
  </si>
  <si>
    <t>2025-06-03 17:09:56</t>
  </si>
  <si>
    <t>01c1cb3b-7129-4b4c-bd90-cdd89bc2c45e</t>
  </si>
  <si>
    <t>2025-06-03 17:10:16</t>
  </si>
  <si>
    <t>11a6ea2e-8217-438d-88bd-d0fe03a26904</t>
  </si>
  <si>
    <t>2025-06-03 17:08:46</t>
  </si>
  <si>
    <t>2025-06-03 17:09:50</t>
  </si>
  <si>
    <t>d83cd74d-097a-496e-aed4-b36b7ddd35cf</t>
  </si>
  <si>
    <t>2025-06-03 17:07:45</t>
  </si>
  <si>
    <t>2025-06-03 17:08:40</t>
  </si>
  <si>
    <t>3e08d77c-37bc-4465-9ff4-f3234285629c</t>
  </si>
  <si>
    <t>2025-06-03 17:07:55</t>
  </si>
  <si>
    <t>34e9a790-f102-4207-af5a-0f3ae95a9ee0</t>
  </si>
  <si>
    <t>2025-06-03 17:07:36</t>
  </si>
  <si>
    <t>f57c0077-1f74-4826-964f-9cf950c4396c</t>
  </si>
  <si>
    <t>2025-06-03 17:06:26</t>
  </si>
  <si>
    <t>2025-06-03 17:07:30</t>
  </si>
  <si>
    <t>e84b58d0-c3d1-410a-8eb1-f94cf74e25ff</t>
  </si>
  <si>
    <t>2025-06-03 17:06:35</t>
  </si>
  <si>
    <t>2b81a0b0-bfe4-4303-88dd-fbe1ae187cf7</t>
  </si>
  <si>
    <t>2025-06-03 17:05:15</t>
  </si>
  <si>
    <t>2025-06-03 17:06:19</t>
  </si>
  <si>
    <t>b6ca3633-e8ba-42db-87c3-64e9bc89415f</t>
  </si>
  <si>
    <t>2025-06-03 17:04:05</t>
  </si>
  <si>
    <t>2025-06-03 17:05:09</t>
  </si>
  <si>
    <t>1f04d2d9-f12a-4f75-b148-6ef22750c720</t>
  </si>
  <si>
    <t>2025-06-03 17:04:45</t>
  </si>
  <si>
    <t>c6a57ecc-aa90-421d-95bf-9ab50ed1deba</t>
  </si>
  <si>
    <t>2025-06-03 17:03:15</t>
  </si>
  <si>
    <t>2025-06-03 17:03:59</t>
  </si>
  <si>
    <t>8f04ef9b-9c57-44d9-a9b6-af83885fae45</t>
  </si>
  <si>
    <t>2025-06-03 17:02:55</t>
  </si>
  <si>
    <t>863a48f7-8990-40b9-a809-9c081400b7da</t>
  </si>
  <si>
    <t>2025-06-03 17:03:25</t>
  </si>
  <si>
    <t>72c4e8d1-64c4-4992-8edb-450faa5fd18c</t>
  </si>
  <si>
    <t>2025-06-03 17:03:05</t>
  </si>
  <si>
    <t>b8a0b023-8317-4410-97f1-01139ce1efb2</t>
  </si>
  <si>
    <t>2025-06-03 17:01:45</t>
  </si>
  <si>
    <t>2025-06-03 17:02:49</t>
  </si>
  <si>
    <t>a3a3fd16-a511-46b1-9bb5-3651d839b62e</t>
  </si>
  <si>
    <t>2025-06-03 17:01:54</t>
  </si>
  <si>
    <t>bb6d0603-0a45-453e-bc7e-98b355233339</t>
  </si>
  <si>
    <t>2025-06-03 17:00:44</t>
  </si>
  <si>
    <t>2025-06-03 17:01:38</t>
  </si>
  <si>
    <t>abe42f78-c4fd-458d-92bb-4eba36cc18d3</t>
  </si>
  <si>
    <t>2025-06-03 17:00:34</t>
  </si>
  <si>
    <t>5e11efa1-e3c9-48ef-a2c8-4cafd01665e0</t>
  </si>
  <si>
    <t>2025-06-03 17:00:54</t>
  </si>
  <si>
    <t>dc22866d-998b-40a1-a8fb-1ba05e008255</t>
  </si>
  <si>
    <t>2025-06-03 16:59:24</t>
  </si>
  <si>
    <t>2025-06-03 17:00:28</t>
  </si>
  <si>
    <t>8883de16-487f-4f5a-aae6-37bd4015ec92</t>
  </si>
  <si>
    <t>2025-06-03 16:59:44</t>
  </si>
  <si>
    <t>cb619933-ead2-489a-a06f-987837427f52</t>
  </si>
  <si>
    <t>2025-06-03 16:58:14</t>
  </si>
  <si>
    <t>2025-06-03 16:59:18</t>
  </si>
  <si>
    <t>82b66794-ec1d-4d3b-8e2d-aa6553a50a86</t>
  </si>
  <si>
    <t>2025-06-03 16:58:53</t>
  </si>
  <si>
    <t>364a7472-b804-4a8d-baa8-7edd50c50ff5</t>
  </si>
  <si>
    <t>2025-06-03 16:57:03</t>
  </si>
  <si>
    <t>2025-06-03 16:58:08</t>
  </si>
  <si>
    <t>1c6fa298-cc43-4ed5-921a-05cf48b599ab</t>
  </si>
  <si>
    <t>2025-06-03 16:57:23</t>
  </si>
  <si>
    <t>be9abb58-560e-438f-b673-cfd7f7ba32d1</t>
  </si>
  <si>
    <t>2025-06-03 16:56:43</t>
  </si>
  <si>
    <t>2025-06-03 16:56:57</t>
  </si>
  <si>
    <t>8d944a65-b0ce-4db6-8e07-36a71edb1c88</t>
  </si>
  <si>
    <t>2025-06-03 16:56:23</t>
  </si>
  <si>
    <t>727dd640-9ffa-406b-9bd3-f6b67002225d</t>
  </si>
  <si>
    <t>2025-06-03 16:55:53</t>
  </si>
  <si>
    <t>55049b29-9736-4837-afc2-2a4d7bb1850b</t>
  </si>
  <si>
    <t>2025-06-03 16:54:43</t>
  </si>
  <si>
    <t>2025-06-03 16:55:47</t>
  </si>
  <si>
    <t>d921370b-a085-4cc6-bad5-1cdf7430bc6a</t>
  </si>
  <si>
    <t>2025-06-03 16:53:52</t>
  </si>
  <si>
    <t>2025-06-03 16:54:37</t>
  </si>
  <si>
    <t>c992a4ea-e36c-4ae0-b25e-924e88d30a15</t>
  </si>
  <si>
    <t>2025-06-03 16:53:42</t>
  </si>
  <si>
    <t>85a430d5-9c4e-4e0f-b641-75fe865c9d8e</t>
  </si>
  <si>
    <t>2025-06-03 16:53:33</t>
  </si>
  <si>
    <t>cecf76fd-c0f9-43a4-bf01-efbd270a55eb</t>
  </si>
  <si>
    <t>2025-06-03 16:52:42</t>
  </si>
  <si>
    <t>2025-06-03 16:53:26</t>
  </si>
  <si>
    <t>bff592ea-b6a2-4257-a0e9-4e8dd1807774</t>
  </si>
  <si>
    <t>2025-06-03 16:52:22</t>
  </si>
  <si>
    <t>589fd969-e7c8-4e75-b738-17d56f46bad4</t>
  </si>
  <si>
    <t>2025-06-03 16:52:32</t>
  </si>
  <si>
    <t>0e461d04-dd7e-4c68-831e-bc8e1e51534f</t>
  </si>
  <si>
    <t>2025-06-03 16:52:52</t>
  </si>
  <si>
    <t>67fa3ab2-86db-47c8-91c5-11ef9a8de335</t>
  </si>
  <si>
    <t>2025-06-03 16:51:12</t>
  </si>
  <si>
    <t>2025-06-03 16:52:16</t>
  </si>
  <si>
    <t>0f8d6a66-d842-429c-a17a-4cc5b2e8547a</t>
  </si>
  <si>
    <t>2025-06-03 16:51:21</t>
  </si>
  <si>
    <t>e7c88b16-4e80-44c6-99c8-1077c7c3c258</t>
  </si>
  <si>
    <t>2025-06-03 16:50:31</t>
  </si>
  <si>
    <t>2025-06-03 16:51:06</t>
  </si>
  <si>
    <t>96f0ef3d-2a54-4d02-b9a9-ba161b16cccf</t>
  </si>
  <si>
    <t>2025-06-03 16:50:02</t>
  </si>
  <si>
    <t>82caeaa6-d5f0-4d59-a2b7-b799d701a814</t>
  </si>
  <si>
    <t>2025-06-03 16:50:42</t>
  </si>
  <si>
    <t>37685cd8-8389-4e41-a4ab-d6f8648a9e8e</t>
  </si>
  <si>
    <t>2025-06-03 16:50:52</t>
  </si>
  <si>
    <t>dba5ad22-e4ac-45fb-8eaa-f758009e3c27</t>
  </si>
  <si>
    <t>2025-06-03 16:49:11</t>
  </si>
  <si>
    <t>2025-06-03 16:49:55</t>
  </si>
  <si>
    <t>b2bff733-1542-4bcf-86f3-96b82289fac7</t>
  </si>
  <si>
    <t>2025-06-03 16:49:01</t>
  </si>
  <si>
    <t>318eb7ad-3eeb-4b79-9a50-b06f23a736f9</t>
  </si>
  <si>
    <t>2025-06-03 16:49:21</t>
  </si>
  <si>
    <t>0a329e6c-c4b0-4a78-95e3-2ae87da4d9a6</t>
  </si>
  <si>
    <t>2025-06-03 16:48:52</t>
  </si>
  <si>
    <t>ab86fcf0-62f3-4ba6-ae5f-ab901d063692</t>
  </si>
  <si>
    <t>2025-06-03 16:48:01</t>
  </si>
  <si>
    <t>2025-06-03 16:48:45</t>
  </si>
  <si>
    <t>4cca63a4-dab2-4a5e-bbd7-9bd5b3c67eda</t>
  </si>
  <si>
    <t>2025-06-03 16:47:41</t>
  </si>
  <si>
    <t>04832cd7-d08d-48f4-be03-8a52d67d3871</t>
  </si>
  <si>
    <t>2025-06-03 16:48:11</t>
  </si>
  <si>
    <t>d2025ef7-381a-4dd5-b56a-53641740e836</t>
  </si>
  <si>
    <t>2025-06-03 16:47:01</t>
  </si>
  <si>
    <t>2025-06-03 16:47:35</t>
  </si>
  <si>
    <t>ce4b254e-012b-4e3d-a0b3-009eb6113fd5</t>
  </si>
  <si>
    <t>2025-06-03 16:46:31</t>
  </si>
  <si>
    <t>bed9bce9-af93-4a49-b4d2-35702b7fff89</t>
  </si>
  <si>
    <t>2025-06-03 16:46:41</t>
  </si>
  <si>
    <t>a6ea64f1-a191-4934-815c-fdd721dd8c10</t>
  </si>
  <si>
    <t>2025-06-03 16:47:11</t>
  </si>
  <si>
    <t>b36975ce-a367-47fa-8262-c9aaf78566ee</t>
  </si>
  <si>
    <t>2025-06-03 16:45:51</t>
  </si>
  <si>
    <t>2025-06-03 16:46:25</t>
  </si>
  <si>
    <t>99060317-4f0c-4fa8-91ab-947db802673f</t>
  </si>
  <si>
    <t>2025-06-03 16:45:21</t>
  </si>
  <si>
    <t>632232f2-01b4-4f6a-88d3-492bb1675b74</t>
  </si>
  <si>
    <t>2025-06-03 16:46:11</t>
  </si>
  <si>
    <t>81c1e1d1-a4f1-404c-a88b-6e370bc3771a</t>
  </si>
  <si>
    <t>2025-06-03 16:44:11</t>
  </si>
  <si>
    <t>2025-06-03 16:45:15</t>
  </si>
  <si>
    <t>cc969c4f-3aa9-4da9-8ba2-f5649d2be967</t>
  </si>
  <si>
    <t>2025-06-03 16:43:30</t>
  </si>
  <si>
    <t>2025-06-03 16:44:04</t>
  </si>
  <si>
    <t>b751cd13-9faf-4eee-88cb-2a7f79cf81ab</t>
  </si>
  <si>
    <t>2025-06-03 16:43:20</t>
  </si>
  <si>
    <t>6e3f4081-455b-4e67-9666-a9d3d624091c</t>
  </si>
  <si>
    <t>2025-06-03 16:43:01</t>
  </si>
  <si>
    <t>56a89f59-af16-4f56-8fa5-f31aed9ccd0d</t>
  </si>
  <si>
    <t>2025-06-03 16:43:10</t>
  </si>
  <si>
    <t>325c5f8d-ff05-4ad0-812f-635a64ec63d1</t>
  </si>
  <si>
    <t>2025-06-03 16:41:50</t>
  </si>
  <si>
    <t>2025-06-03 16:42:54</t>
  </si>
  <si>
    <t>0cf93f08-d63a-4069-9565-3d6c933564ea</t>
  </si>
  <si>
    <t>2025-06-03 16:42:30</t>
  </si>
  <si>
    <t>d2fe9494-7dbf-4538-8d86-fe639db43d47</t>
  </si>
  <si>
    <t>2025-06-03 16:41:00</t>
  </si>
  <si>
    <t>2025-06-03 16:41:44</t>
  </si>
  <si>
    <t>83531f60-f44d-4cf2-a561-d548b4e1a360</t>
  </si>
  <si>
    <t>2025-06-03 16:40:40</t>
  </si>
  <si>
    <t>e5e653e3-89d8-482d-a254-a4427e42e685</t>
  </si>
  <si>
    <t>2025-06-03 16:39:30</t>
  </si>
  <si>
    <t>2025-06-03 16:40:34</t>
  </si>
  <si>
    <t>d7a08862-1f52-40ed-b926-c8fb3e6f1bae</t>
  </si>
  <si>
    <t>2025-06-03 16:40:20</t>
  </si>
  <si>
    <t>4deb82f8-fb65-4ff8-88b5-3131fa8cdce7</t>
  </si>
  <si>
    <t>2025-06-03 16:39:49</t>
  </si>
  <si>
    <t>2a5b8fc4-3d28-47a7-90bd-53431d5dea43</t>
  </si>
  <si>
    <t>2025-06-03 16:40:09</t>
  </si>
  <si>
    <t>818fdb1d-a6ce-4c4e-b0ca-bd59a2595567</t>
  </si>
  <si>
    <t>2025-06-03 16:38:29</t>
  </si>
  <si>
    <t>2025-06-03 16:39:23</t>
  </si>
  <si>
    <t>412d5477-3ba9-48ff-ad3f-795d0ceed78d</t>
  </si>
  <si>
    <t>2025-06-03 16:38:19</t>
  </si>
  <si>
    <t>ca7009a9-26df-40ac-8fec-8d58949c8fac</t>
  </si>
  <si>
    <t>2025-06-03 16:37:19</t>
  </si>
  <si>
    <t>2025-06-03 16:38:13</t>
  </si>
  <si>
    <t>0a97ab02-8dd1-4107-967c-6a0edd8a1716</t>
  </si>
  <si>
    <t>2025-06-03 16:37:09</t>
  </si>
  <si>
    <t>ccc38e04-9958-4af0-9848-40028bb35486</t>
  </si>
  <si>
    <t>2025-06-03 16:36:08</t>
  </si>
  <si>
    <t>2025-06-03 16:37:03</t>
  </si>
  <si>
    <t>b261967b-13bf-4c5f-86fa-307b78947b5d</t>
  </si>
  <si>
    <t>2025-06-03 16:36:38</t>
  </si>
  <si>
    <t>b125196c-69c8-4bdb-b57e-ff90406dc894</t>
  </si>
  <si>
    <t>2025-06-03 16:36:28</t>
  </si>
  <si>
    <t>2f48f88e-6e3c-4141-86d3-3bd3cfda8092</t>
  </si>
  <si>
    <t>2025-06-03 16:35:59</t>
  </si>
  <si>
    <t>821cab5d-73f8-4f90-8744-375643b6e0dd</t>
  </si>
  <si>
    <t>2025-06-03 16:35:08</t>
  </si>
  <si>
    <t>2025-06-03 16:35:53</t>
  </si>
  <si>
    <t>81740d5d-f36b-4392-9925-63a8611fe68c</t>
  </si>
  <si>
    <t>2025-06-03 16:34:49</t>
  </si>
  <si>
    <t>72af29db-a5b8-416e-9a37-2afc34f5c36e</t>
  </si>
  <si>
    <t>2025-06-03 16:34:18</t>
  </si>
  <si>
    <t>2025-06-03 16:34:42</t>
  </si>
  <si>
    <t>281fe6c4-e7c9-45e0-a6a2-9c10195d867d</t>
  </si>
  <si>
    <t>2025-06-03 16:33:38</t>
  </si>
  <si>
    <t>0865ce2c-ee6d-4642-aa97-5382b507b96f</t>
  </si>
  <si>
    <t>2025-06-03 16:33:48</t>
  </si>
  <si>
    <t>04f469fe-8704-4947-b2f9-2da31ba83284</t>
  </si>
  <si>
    <t>2025-06-03 16:34:08</t>
  </si>
  <si>
    <t>de3eabad-743b-479c-b3e0-eecc608c873a</t>
  </si>
  <si>
    <t>2025-06-03 16:32:28</t>
  </si>
  <si>
    <t>2025-06-03 16:33:32</t>
  </si>
  <si>
    <t>d021b2c9-b1ee-4f82-bebb-6d73526cd6a7</t>
  </si>
  <si>
    <t>2025-06-03 16:32:38</t>
  </si>
  <si>
    <t>7be1cdea-65ac-413d-b4ce-c5583897c3d2</t>
  </si>
  <si>
    <t>2025-06-03 16:33:08</t>
  </si>
  <si>
    <t>3f401cb4-99ea-49fd-9857-81fa48da9356</t>
  </si>
  <si>
    <t>2025-06-03 16:31:18</t>
  </si>
  <si>
    <t>2025-06-03 16:32:22</t>
  </si>
  <si>
    <t>3f1ba3d3-d6a1-43ce-bc1f-97e36013be55</t>
  </si>
  <si>
    <t>2025-06-03 16:31:47</t>
  </si>
  <si>
    <t>05bc78a6-7dc0-45f5-a1bd-a392a82f4cfb</t>
  </si>
  <si>
    <t>2025-06-03 16:31:37</t>
  </si>
  <si>
    <t>ed2ccdce-ba61-4283-8f64-969e8f7b70b4</t>
  </si>
  <si>
    <t>2025-06-03 16:30:17</t>
  </si>
  <si>
    <t>2025-06-03 16:31:12</t>
  </si>
  <si>
    <t>47b938b8-fd29-4195-ac97-02fcc45c7ad4</t>
  </si>
  <si>
    <t>2025-06-03 16:30:08</t>
  </si>
  <si>
    <t>1a3c7a94-03c3-42c6-a0ac-1d32c1b61209</t>
  </si>
  <si>
    <t>2025-06-03 16:30:27</t>
  </si>
  <si>
    <t>0e52550f-9dc0-41b6-885a-697d9f300069</t>
  </si>
  <si>
    <t>2025-06-03 16:30:37</t>
  </si>
  <si>
    <t>93d3fb30-2e0d-4558-8946-66ca1cfb458e</t>
  </si>
  <si>
    <t>2025-06-03 16:29:17</t>
  </si>
  <si>
    <t>2025-06-03 16:30:01</t>
  </si>
  <si>
    <t>5049f69d-d836-4457-b2cf-43a40ab451ef</t>
  </si>
  <si>
    <t>2025-06-03 16:28:57</t>
  </si>
  <si>
    <t>1b2c669e-5ffe-48b1-815d-9707aa7cc951</t>
  </si>
  <si>
    <t>2025-06-03 16:29:07</t>
  </si>
  <si>
    <t>06ee0ff0-e128-4134-8a4d-21dc6ee1ff56</t>
  </si>
  <si>
    <t>2025-06-03 16:29:27</t>
  </si>
  <si>
    <t>7df6b6a4-7ad6-479f-8771-02c9cf52974b</t>
  </si>
  <si>
    <t>2025-06-03 16:28:46</t>
  </si>
  <si>
    <t>2025-06-03 16:28:51</t>
  </si>
  <si>
    <t>5c7eed4b-71e8-4813-94fd-8d27b471145b</t>
  </si>
  <si>
    <t>2025-06-03 16:27:47</t>
  </si>
  <si>
    <t>dab7141f-753e-4f8f-8360-24ccb851091a</t>
  </si>
  <si>
    <t>2025-06-03 16:26:15</t>
  </si>
  <si>
    <t>2025-06-03 16:27:10</t>
  </si>
  <si>
    <t>9b9a4099-0cbd-4a42-8565-09c4fd5c0ae1</t>
  </si>
  <si>
    <t>2025-06-03 16:26:45</t>
  </si>
  <si>
    <t>5b2d1481-0cda-4f9b-b32c-61394539ca4c</t>
  </si>
  <si>
    <t>2025-06-03 16:26:25</t>
  </si>
  <si>
    <t>03c4e6ee-abdc-497e-b37b-c04d92179aab</t>
  </si>
  <si>
    <t>2025-06-03 16:26:06</t>
  </si>
  <si>
    <t>98738057-d472-45f2-9303-9569c579c17c</t>
  </si>
  <si>
    <t>2025-06-03 16:24:55</t>
  </si>
  <si>
    <t>2025-06-03 16:25:59</t>
  </si>
  <si>
    <t>936a9787-7964-4356-ae7f-43d3f7b86b14</t>
  </si>
  <si>
    <t>2025-06-03 16:23:44</t>
  </si>
  <si>
    <t>2025-06-03 16:24:39</t>
  </si>
  <si>
    <t>060c40d2-a205-4108-b000-5c3003be7d89</t>
  </si>
  <si>
    <t>2025-06-03 16:23:35</t>
  </si>
  <si>
    <t>ef01ceb3-c9c4-4970-a10e-4f6b8d9db5d5</t>
  </si>
  <si>
    <t>2025-06-03 16:22:34</t>
  </si>
  <si>
    <t>2025-06-03 16:23:29</t>
  </si>
  <si>
    <t>08c53934-950c-4fbd-85a8-fa46cde859f4</t>
  </si>
  <si>
    <t>2025-06-03 16:22:25</t>
  </si>
  <si>
    <t>f9f42724-886f-4fe9-b3e7-7ab7a38931cc</t>
  </si>
  <si>
    <t>2025-06-03 16:21:34</t>
  </si>
  <si>
    <t>2025-06-03 16:22:18</t>
  </si>
  <si>
    <t>ada894a2-77a2-40fc-b6b9-16234dd29899</t>
  </si>
  <si>
    <t>2025-06-03 16:21:44</t>
  </si>
  <si>
    <t>a2c3ad4b-7dba-4aa2-bbab-9acd26d82555</t>
  </si>
  <si>
    <t>2025-06-03 16:21:14</t>
  </si>
  <si>
    <t>576d3e01-5a66-431a-aca7-9440f495d63b</t>
  </si>
  <si>
    <t>2025-06-03 16:21:54</t>
  </si>
  <si>
    <t>b9398f95-14d0-4294-8411-1507b032490c</t>
  </si>
  <si>
    <t>2025-06-03 16:20:04</t>
  </si>
  <si>
    <t>2025-06-03 16:21:08</t>
  </si>
  <si>
    <t>ab29a0cf-a9da-4782-9116-20e2ca733ee5</t>
  </si>
  <si>
    <t>2025-06-03 16:19:03</t>
  </si>
  <si>
    <t>2025-06-03 16:19:58</t>
  </si>
  <si>
    <t>486e4f35-68c9-409b-89b9-eb2bda87ad6b</t>
  </si>
  <si>
    <t>2025-06-03 16:18:54</t>
  </si>
  <si>
    <t>167e1274-ea4d-4ab0-bd64-49627f55880b</t>
  </si>
  <si>
    <t>2025-06-03 16:17:44</t>
  </si>
  <si>
    <t>2025-06-03 16:18:48</t>
  </si>
  <si>
    <t>f1c256a7-1681-423d-bc10-3777ab00486f</t>
  </si>
  <si>
    <t>2025-06-03 16:16:43</t>
  </si>
  <si>
    <t>2025-06-03 16:17:37</t>
  </si>
  <si>
    <t>e9f9102c-2625-497f-b562-adc7051068ac</t>
  </si>
  <si>
    <t>2025-06-03 16:17:23</t>
  </si>
  <si>
    <t>0245c74a-4ac4-4f2a-829e-4c8bfd597ee5</t>
  </si>
  <si>
    <t>2025-06-03 16:16:33</t>
  </si>
  <si>
    <t>f989ee36-6406-41d7-92f1-69c32d1e7f80</t>
  </si>
  <si>
    <t>2025-06-03 16:15:42</t>
  </si>
  <si>
    <t>2025-06-03 16:16:27</t>
  </si>
  <si>
    <t>d97b678c-db15-4c86-81cf-7db7d341bbd3</t>
  </si>
  <si>
    <t>2025-06-03 16:15:32</t>
  </si>
  <si>
    <t>cc9bfdc8-e7ab-49e3-aa69-e190811e1984</t>
  </si>
  <si>
    <t>2025-06-03 16:15:52</t>
  </si>
  <si>
    <t>bafbbc46-36a4-4899-91d7-827e316a8cb4</t>
  </si>
  <si>
    <t>2025-06-03 16:15:23</t>
  </si>
  <si>
    <t>f0be9d24-883a-480d-8b66-ad90922dfb9f</t>
  </si>
  <si>
    <t>2025-06-03 16:14:32</t>
  </si>
  <si>
    <t>2025-06-03 16:15:17</t>
  </si>
  <si>
    <t>cf593cd9-e981-4d25-8eaf-deab6d73057a</t>
  </si>
  <si>
    <t>2025-06-03 16:14:22</t>
  </si>
  <si>
    <t>cb3cbad7-6fab-4750-8ecf-234062c39084</t>
  </si>
  <si>
    <t>2025-06-03 16:14:42</t>
  </si>
  <si>
    <t>9fbf08ad-bead-4315-a1aa-c446c8370dd6</t>
  </si>
  <si>
    <t>2025-06-03 16:14:13</t>
  </si>
  <si>
    <t>e5140282-0855-4e76-84c5-94f76bbd32c6</t>
  </si>
  <si>
    <t>2025-06-03 16:13:42</t>
  </si>
  <si>
    <t>2025-06-03 16:14:06</t>
  </si>
  <si>
    <t>6d1ea54c-5e44-45d6-bb20-5bc9d6553cd8</t>
  </si>
  <si>
    <t>2025-06-03 16:13:22</t>
  </si>
  <si>
    <t>2d42a1bd-2b9e-4cab-bb7b-b8f5d379d106</t>
  </si>
  <si>
    <t>2025-06-03 16:13:02</t>
  </si>
  <si>
    <t>d159fd6c-706c-4a35-8e5e-d42536eb8a61</t>
  </si>
  <si>
    <t>2025-06-03 16:12:12</t>
  </si>
  <si>
    <t>2025-06-03 16:12:56</t>
  </si>
  <si>
    <t>a06f15c1-0524-4b76-8664-0c72fb0ec320</t>
  </si>
  <si>
    <t>2025-06-03 16:11:52</t>
  </si>
  <si>
    <t>dd2577a4-188c-4cd2-a764-055fbf6c651c</t>
  </si>
  <si>
    <t>2025-06-03 16:10:42</t>
  </si>
  <si>
    <t>2025-06-03 16:11:46</t>
  </si>
  <si>
    <t>50212986-30f0-4c78-aa60-e1483fcb2fd5</t>
  </si>
  <si>
    <t>2025-06-03 16:11:01</t>
  </si>
  <si>
    <t>35951c29-2a58-4cb9-a8ca-084cb1d5dde4</t>
  </si>
  <si>
    <t>2025-06-03 16:10:52</t>
  </si>
  <si>
    <t>11ecfca8-8dfa-49bd-b7f3-1118efcc0dd7</t>
  </si>
  <si>
    <t>2025-06-03 16:11:32</t>
  </si>
  <si>
    <t>c7c45442-f501-48fc-a0f8-1bb2067b19c7</t>
  </si>
  <si>
    <t>2025-06-03 16:10:31</t>
  </si>
  <si>
    <t>2025-06-03 16:10:36</t>
  </si>
  <si>
    <t>b01d8dce-eae8-4627-9cc7-ca05f2db5b3d</t>
  </si>
  <si>
    <t>2025-06-03 16:09:32</t>
  </si>
  <si>
    <t>4c1afae2-527f-4ab2-bed7-7ce6d3580272</t>
  </si>
  <si>
    <t>2025-06-03 16:10:21</t>
  </si>
  <si>
    <t>e7ea0149-cadd-4819-bf26-fa29eeff228d</t>
  </si>
  <si>
    <t>2025-06-03 16:08:41</t>
  </si>
  <si>
    <t>2025-06-03 16:09:25</t>
  </si>
  <si>
    <t>43d6b4f3-840a-42f1-8b95-dec990a9c1a5</t>
  </si>
  <si>
    <t>2025-06-03 16:08:21</t>
  </si>
  <si>
    <t>caaf25ac-f16c-4429-9f1e-f08d41cd9845</t>
  </si>
  <si>
    <t>2025-06-03 16:07:11</t>
  </si>
  <si>
    <t>2025-06-03 16:08:15</t>
  </si>
  <si>
    <t>3ba0c208-8835-4950-8d0a-dfa310999d9b</t>
  </si>
  <si>
    <t>2025-06-03 16:07:21</t>
  </si>
  <si>
    <t>ce00595d-7c9f-42ad-9fd4-12eafd8f5493</t>
  </si>
  <si>
    <t>2025-06-03 16:06:10</t>
  </si>
  <si>
    <t>2025-06-03 16:07:05</t>
  </si>
  <si>
    <t>bf696813-c1cb-4ac7-a96b-814471f30be9</t>
  </si>
  <si>
    <t>2025-06-03 16:06:01</t>
  </si>
  <si>
    <t>dc363677-6212-4b31-96c0-f64c71acf22e</t>
  </si>
  <si>
    <t>2025-06-03 16:05:10</t>
  </si>
  <si>
    <t>2025-06-03 16:05:55</t>
  </si>
  <si>
    <t>4f75ed80-bdc4-4113-abbc-b02520e3da2c</t>
  </si>
  <si>
    <t>2025-06-03 16:05:00</t>
  </si>
  <si>
    <t>455f6c6d-b48a-4555-b6e1-f868bbf5ae6b</t>
  </si>
  <si>
    <t>2025-06-03 16:04:51</t>
  </si>
  <si>
    <t>9d906406-6626-43c2-be85-e8e98bf27a9e</t>
  </si>
  <si>
    <t>2025-06-03 16:03:41</t>
  </si>
  <si>
    <t>2025-06-03 16:04:45</t>
  </si>
  <si>
    <t>55187f99-05c1-45ec-990c-dcdaec0bbd06</t>
  </si>
  <si>
    <t>2025-06-03 16:03:50</t>
  </si>
  <si>
    <t>520fb011-d94b-4825-be06-edb0b63932fc</t>
  </si>
  <si>
    <t>2025-06-03 16:04:20</t>
  </si>
  <si>
    <t>4ac69dc6-982c-47a6-8c2a-99ed781f03d4</t>
  </si>
  <si>
    <t>2025-06-03 16:04:40</t>
  </si>
  <si>
    <t>b045e950-90d3-47fb-b838-133ffc145f10</t>
  </si>
  <si>
    <t>2025-06-03 16:02:30</t>
  </si>
  <si>
    <t>2025-06-03 16:03:34</t>
  </si>
  <si>
    <t>6418acc4-a934-45df-bc00-0244a7185f71</t>
  </si>
  <si>
    <t>2025-06-03 16:01:29</t>
  </si>
  <si>
    <t>2025-06-03 16:02:24</t>
  </si>
  <si>
    <t>3471d45f-c754-4fb3-9ce4-c66eebb2ec07</t>
  </si>
  <si>
    <t>2025-06-03 16:01:39</t>
  </si>
  <si>
    <t>25e0894a-7f14-4312-a554-7c48d637be9f</t>
  </si>
  <si>
    <t>2025-06-03 16:01:20</t>
  </si>
  <si>
    <t>22b0f74b-d1ac-4493-8f58-f009d4d3153a</t>
  </si>
  <si>
    <t>2025-06-03 16:01:50</t>
  </si>
  <si>
    <t>cd326882-511f-4ba3-a3fb-e1ecd09bcf4a</t>
  </si>
  <si>
    <t>2025-06-03 16:00:29</t>
  </si>
  <si>
    <t>2025-06-03 16:01:14</t>
  </si>
  <si>
    <t>5836df51-6ebf-421a-bf3b-48d0dda34ccd</t>
  </si>
  <si>
    <t>2025-06-03 16:00:10</t>
  </si>
  <si>
    <t>e251fe22-37d3-4501-a557-ec999cd93afb</t>
  </si>
  <si>
    <t>2025-06-03 15:58:59</t>
  </si>
  <si>
    <t>2025-06-03 16:00:03</t>
  </si>
  <si>
    <t>b402aa90-61fa-411f-aee6-fb47c36cd87d</t>
  </si>
  <si>
    <t>2025-06-03 15:59:09</t>
  </si>
  <si>
    <t>90056c84-2c31-45d0-9be4-467994ce2ca2</t>
  </si>
  <si>
    <t>2025-06-03 15:59:19</t>
  </si>
  <si>
    <t>7950096e-1f39-442f-9ec8-3261e50409e5</t>
  </si>
  <si>
    <t>2025-06-03 15:59:29</t>
  </si>
  <si>
    <t>c44587fc-0270-432f-9f2e-d4a1bb81a8bf</t>
  </si>
  <si>
    <t>2025-06-03 15:58:09</t>
  </si>
  <si>
    <t>2025-06-03 15:58:53</t>
  </si>
  <si>
    <t>bce85d0c-87fb-4009-9b0d-571e62db4e5b</t>
  </si>
  <si>
    <t>2025-06-03 15:57:49</t>
  </si>
  <si>
    <t>e5a181cf-deb4-44a5-a129-9e49b9164c21</t>
  </si>
  <si>
    <t>2025-06-03 15:56:48</t>
  </si>
  <si>
    <t>2025-06-03 15:57:43</t>
  </si>
  <si>
    <t>935adb2b-5626-4429-b4c6-cd2acec761cc</t>
  </si>
  <si>
    <t>2025-06-03 15:57:09</t>
  </si>
  <si>
    <t>9164df2b-7e94-4ac8-acea-e85818dcba1e</t>
  </si>
  <si>
    <t>2025-06-03 15:56:39</t>
  </si>
  <si>
    <t>34ffbe6a-1239-4d7a-8c23-c3578f9b9f33</t>
  </si>
  <si>
    <t>2025-06-03 15:56:58</t>
  </si>
  <si>
    <t>f0e6d727-811e-498f-9578-e77e6449b510</t>
  </si>
  <si>
    <t>2025-06-03 15:55:29</t>
  </si>
  <si>
    <t>2025-06-03 15:56:33</t>
  </si>
  <si>
    <t>ab5f3e9a-6740-4b60-a81a-580978b3321c</t>
  </si>
  <si>
    <t>2025-06-03 15:55:38</t>
  </si>
  <si>
    <t>37e83ae3-21fb-464c-a117-61ac7b9b9ee5</t>
  </si>
  <si>
    <t>2025-06-03 15:55:58</t>
  </si>
  <si>
    <t>a2822887-3526-44a1-aded-7bb587b9d4e2</t>
  </si>
  <si>
    <t>2025-06-03 15:54:28</t>
  </si>
  <si>
    <t>2025-06-03 15:55:22</t>
  </si>
  <si>
    <t>827cf970-3dbc-4131-acce-e5a9f030d93d</t>
  </si>
  <si>
    <t>2025-06-03 15:54:48</t>
  </si>
  <si>
    <t>5649a3da-866f-4b6f-8a0a-f48b6a72f7a2</t>
  </si>
  <si>
    <t>2025-06-03 15:54:38</t>
  </si>
  <si>
    <t>08053a38-1f4b-433f-9fe3-72395ef8e0ed</t>
  </si>
  <si>
    <t>2025-06-03 15:54:18</t>
  </si>
  <si>
    <t>9847bdce-072c-4d15-bc3f-9add813fa747</t>
  </si>
  <si>
    <t>2025-06-03 15:53:08</t>
  </si>
  <si>
    <t>2025-06-03 15:54:12</t>
  </si>
  <si>
    <t>3a956226-1c21-4d38-afe3-0ef1e9c6a2a1</t>
  </si>
  <si>
    <t>2025-06-03 15:53:48</t>
  </si>
  <si>
    <t>abbfd476-032d-4686-a654-8534ada87478</t>
  </si>
  <si>
    <t>2025-06-03 15:52:38</t>
  </si>
  <si>
    <t>2025-06-03 15:53:02</t>
  </si>
  <si>
    <t>86548fd5-fdc7-4b77-8b25-aef2b302bc4c</t>
  </si>
  <si>
    <t>2025-06-03 15:52:28</t>
  </si>
  <si>
    <t>415e63e6-15ee-4e2e-a150-4faceba9d5eb</t>
  </si>
  <si>
    <t>2025-06-03 15:51:58</t>
  </si>
  <si>
    <t>28f8fdba-b568-42c9-93c9-ab9f2134c43c</t>
  </si>
  <si>
    <t>2025-06-03 15:52:18</t>
  </si>
  <si>
    <t>843d20cf-6cfd-4e46-ab5e-fecc2023b57a</t>
  </si>
  <si>
    <t>2025-06-03 15:50:57</t>
  </si>
  <si>
    <t>2025-06-03 15:51:52</t>
  </si>
  <si>
    <t>7ca73cba-950c-4cba-be49-5a61b10ff1e8</t>
  </si>
  <si>
    <t>2025-06-03 15:51:38</t>
  </si>
  <si>
    <t>53c59019-0849-4194-b093-ee4b0102ace8</t>
  </si>
  <si>
    <t>2025-06-03 15:51:07</t>
  </si>
  <si>
    <t>218ed944-f948-47dd-b942-72e2f0f0d729</t>
  </si>
  <si>
    <t>2025-06-03 15:50:48</t>
  </si>
  <si>
    <t>abc7b7ea-5dec-486b-9b27-5ba2c7c22ae0</t>
  </si>
  <si>
    <t>2025-06-03 15:49:37</t>
  </si>
  <si>
    <t>2025-06-03 15:50:42</t>
  </si>
  <si>
    <t>9d042e4f-be2d-4b4c-a948-52482fbbfcb0</t>
  </si>
  <si>
    <t>2025-06-03 15:49:47</t>
  </si>
  <si>
    <t>c36e376a-e5b9-4173-a85d-3d5caa456ccf</t>
  </si>
  <si>
    <t>2025-06-03 15:48:37</t>
  </si>
  <si>
    <t>2025-06-03 15:49:31</t>
  </si>
  <si>
    <t>89d85932-5194-4578-9ef8-45b9af1d0ea7</t>
  </si>
  <si>
    <t>2025-06-03 15:48:27</t>
  </si>
  <si>
    <t>d45dbbd4-00ca-4c2f-a3cb-fb63b21c9669</t>
  </si>
  <si>
    <t>2025-06-03 15:47:37</t>
  </si>
  <si>
    <t>2025-06-03 15:48:21</t>
  </si>
  <si>
    <t>97e715be-8546-4388-9be7-00e63ddc7b70</t>
  </si>
  <si>
    <t>2025-06-03 15:47:17</t>
  </si>
  <si>
    <t>881411d7-489f-41fc-b4bb-67e72ff8649d</t>
  </si>
  <si>
    <t>2025-06-03 15:47:56</t>
  </si>
  <si>
    <t>060f4695-2b3b-44d0-b081-c2bb5fbee52e</t>
  </si>
  <si>
    <t>2025-06-03 15:47:26</t>
  </si>
  <si>
    <t>67bc964d-512b-463f-8d3f-206903b23fd8</t>
  </si>
  <si>
    <t>2025-06-03 15:46:07</t>
  </si>
  <si>
    <t>2025-06-03 15:47:11</t>
  </si>
  <si>
    <t>9ac0bd72-153a-48bc-b4a3-9d84b1de958b</t>
  </si>
  <si>
    <t>2025-06-03 15:45:06</t>
  </si>
  <si>
    <t>2025-06-03 15:46:01</t>
  </si>
  <si>
    <t>86d7f93d-2c8c-4ac6-a346-3838bdf1b0fd</t>
  </si>
  <si>
    <t>2025-06-03 15:45:56</t>
  </si>
  <si>
    <t>44e6fcde-5919-4af1-b367-92b3dd01b5c0</t>
  </si>
  <si>
    <t>2025-06-03 15:44:57</t>
  </si>
  <si>
    <t>f79b1604-2e50-43ed-885a-f8534454fbc5</t>
  </si>
  <si>
    <t>2025-06-03 15:43:46</t>
  </si>
  <si>
    <t>2025-06-03 15:44:51</t>
  </si>
  <si>
    <t>cbe76242-4394-4a95-ac0b-0d055a943dc9</t>
  </si>
  <si>
    <t>2025-06-03 15:44:26</t>
  </si>
  <si>
    <t>b7bc89c1-c01b-43c0-85b8-a4df28aa1aaf</t>
  </si>
  <si>
    <t>2025-06-03 15:44:06</t>
  </si>
  <si>
    <t>9a161fb9-a12a-4716-87e7-d4a63ff41fb6</t>
  </si>
  <si>
    <t>2025-06-03 15:43:56</t>
  </si>
  <si>
    <t>20a9934d-1f56-490d-9702-5c1553ead15d</t>
  </si>
  <si>
    <t>2025-06-03 15:42:45</t>
  </si>
  <si>
    <t>2025-06-03 15:43:40</t>
  </si>
  <si>
    <t>18ce8f85-1f10-4786-98c1-3217cdeec24f</t>
  </si>
  <si>
    <t>2025-06-03 15:42:36</t>
  </si>
  <si>
    <t>ffe7b965-a0ac-4fa5-ad59-b2bf2d2e7e50</t>
  </si>
  <si>
    <t>2025-06-03 15:41:26</t>
  </si>
  <si>
    <t>2025-06-03 15:42:30</t>
  </si>
  <si>
    <t>fad5099b-573f-4cbc-b32a-927df8cfec77</t>
  </si>
  <si>
    <t>2025-06-03 15:40:16</t>
  </si>
  <si>
    <t>2025-06-03 15:41:20</t>
  </si>
  <si>
    <t>fcfcbdb1-ab5c-4664-b745-334e41610710</t>
  </si>
  <si>
    <t>2025-06-03 15:39:05</t>
  </si>
  <si>
    <t>2025-06-03 15:40:09</t>
  </si>
  <si>
    <t>ee99d9f7-15b2-42df-bcb2-ada0aaf0341c</t>
  </si>
  <si>
    <t>2025-06-03 15:39:35</t>
  </si>
  <si>
    <t>cd9a1de8-1696-4f73-884a-1b96146f18d4</t>
  </si>
  <si>
    <t>2025-06-03 15:39:55</t>
  </si>
  <si>
    <t>1c285798-2218-4818-a1c2-4f8cbf5353f2</t>
  </si>
  <si>
    <t>2025-06-03 15:39:15</t>
  </si>
  <si>
    <t>ec733cb5-ddcb-45ef-a298-1f90376b272d</t>
  </si>
  <si>
    <t>2025-06-03 15:37:55</t>
  </si>
  <si>
    <t>2025-06-03 15:38:59</t>
  </si>
  <si>
    <t>09e8a75b-3897-49b3-9439-5377fb904a99</t>
  </si>
  <si>
    <t>2025-06-03 15:38:05</t>
  </si>
  <si>
    <t>fe6d24ae-95b5-473f-b709-3d55fa06c93b</t>
  </si>
  <si>
    <t>2025-06-03 15:37:15</t>
  </si>
  <si>
    <t>2025-06-03 15:37:49</t>
  </si>
  <si>
    <t>c1dbf49e-9d43-4371-bc35-293e3c16c547</t>
  </si>
  <si>
    <t>2025-06-03 15:37:05</t>
  </si>
  <si>
    <t>79423322-cc0d-49f5-93eb-660012c921e3</t>
  </si>
  <si>
    <t>2025-06-03 15:36:45</t>
  </si>
  <si>
    <t>4d3e0727-9b40-4367-90ab-a521cef8ae5e</t>
  </si>
  <si>
    <t>2025-06-03 15:36:54</t>
  </si>
  <si>
    <t>f156460f-b2ef-420d-b738-5c6c565cf601</t>
  </si>
  <si>
    <t>2025-06-03 15:35:44</t>
  </si>
  <si>
    <t>2025-06-03 15:36:39</t>
  </si>
  <si>
    <t>b087c155-4680-4a98-8b7f-cba76a852cbb</t>
  </si>
  <si>
    <t>2025-06-03 15:35:35</t>
  </si>
  <si>
    <t>9f422711-71fc-4e60-b04f-6cf2a418ab9f</t>
  </si>
  <si>
    <t>2025-06-03 15:35:04</t>
  </si>
  <si>
    <t>2025-06-03 15:35:28</t>
  </si>
  <si>
    <t>48bd1140-370e-4920-8bdf-121a086ff10b</t>
  </si>
  <si>
    <t>2025-06-03 15:34:44</t>
  </si>
  <si>
    <t>2a9e9f10-0df7-4756-8fa0-24d34da8e17b</t>
  </si>
  <si>
    <t>2025-06-03 15:34:54</t>
  </si>
  <si>
    <t>0914faa3-651b-4c9e-991a-ab02e29326eb</t>
  </si>
  <si>
    <t>2025-06-03 15:34:24</t>
  </si>
  <si>
    <t>c12f9ecd-bca2-4be9-9ab4-895ccdeadda5</t>
  </si>
  <si>
    <t>2025-06-03 15:33:54</t>
  </si>
  <si>
    <t>2025-06-03 15:34:18</t>
  </si>
  <si>
    <t>82663c82-0b63-4af2-b528-3bc278cf2ae1</t>
  </si>
  <si>
    <t>2025-06-03 15:33:24</t>
  </si>
  <si>
    <t>76883bf7-4b97-459a-a06b-0cb7586b3596</t>
  </si>
  <si>
    <t>2025-06-03 15:33:34</t>
  </si>
  <si>
    <t>66b42011-55f2-4db6-b1d3-85413ea031f5</t>
  </si>
  <si>
    <t>2025-06-03 15:33:14</t>
  </si>
  <si>
    <t>7396abd9-2e3d-45d4-b174-ca57fb6ef6cd</t>
  </si>
  <si>
    <t>2025-06-03 15:32:44</t>
  </si>
  <si>
    <t>2025-06-03 15:33:08</t>
  </si>
  <si>
    <t>496e8dad-c268-4f86-9fb5-21dbf4beb0bf</t>
  </si>
  <si>
    <t>2025-06-03 15:32:04</t>
  </si>
  <si>
    <t>305475b1-f6fc-4744-af47-0fc994d72bfd</t>
  </si>
  <si>
    <t>2025-06-03 15:32:33</t>
  </si>
  <si>
    <t>1874e2f7-881d-49eb-b77a-3137c994738b</t>
  </si>
  <si>
    <t>2025-06-03 15:32:24</t>
  </si>
  <si>
    <t>f5ce6682-0d1d-4331-bb31-9dc6d0fcf636</t>
  </si>
  <si>
    <t>2025-06-03 15:31:53</t>
  </si>
  <si>
    <t>2025-06-03 15:31:58</t>
  </si>
  <si>
    <t>7a5efbd7-9bd3-447c-8c35-03e171c68f91</t>
  </si>
  <si>
    <t>2025-06-03 15:30:54</t>
  </si>
  <si>
    <t>f5f28ea8-524d-40b5-a047-e590fd5814e3</t>
  </si>
  <si>
    <t>2025-06-03 15:29:43</t>
  </si>
  <si>
    <t>2025-06-03 15:30:48</t>
  </si>
  <si>
    <t>d4809630-9664-4a15-93a3-d31a41541b70</t>
  </si>
  <si>
    <t>2025-06-03 15:30:23</t>
  </si>
  <si>
    <t>797b8bde-ec43-41e7-b7ed-7f2d99a7ab31</t>
  </si>
  <si>
    <t>2025-06-03 15:30:33</t>
  </si>
  <si>
    <t>66563ca8-bd2f-496f-9d82-f7799bd2595d</t>
  </si>
  <si>
    <t>2025-06-03 15:29:53</t>
  </si>
  <si>
    <t>c423c6d2-77b7-4193-9c0a-d1a954158137</t>
  </si>
  <si>
    <t>2025-06-03 15:29:13</t>
  </si>
  <si>
    <t>2025-06-03 15:29:37</t>
  </si>
  <si>
    <t>b1d61838-1069-484a-b30b-3bd91236da2f</t>
  </si>
  <si>
    <t>2025-06-03 15:28:43</t>
  </si>
  <si>
    <t>a4a547b4-9966-4ceb-bbc0-5661af4a59e8</t>
  </si>
  <si>
    <t>2025-06-03 15:28:33</t>
  </si>
  <si>
    <t>62ea50ba-9460-4c6f-b030-bab7986b31e9</t>
  </si>
  <si>
    <t>2025-06-03 15:28:53</t>
  </si>
  <si>
    <t>f54e1acd-91de-40d6-91ab-00f72dc4a833</t>
  </si>
  <si>
    <t>2025-06-03 15:28:02</t>
  </si>
  <si>
    <t>2025-06-03 15:28:27</t>
  </si>
  <si>
    <t>e90c9cf2-6c31-4a8c-b229-99d49ba00e3b</t>
  </si>
  <si>
    <t>2025-06-03 15:27:23</t>
  </si>
  <si>
    <t>951fc25a-0b50-4c42-b1ca-788f3dcc6d20</t>
  </si>
  <si>
    <t>2025-06-03 15:27:52</t>
  </si>
  <si>
    <t>51253f1d-350b-4c4c-afc4-a969195fec34</t>
  </si>
  <si>
    <t>2025-06-03 15:27:42</t>
  </si>
  <si>
    <t>85f9ef48-2cb3-462d-8f3d-595abc49c1cd</t>
  </si>
  <si>
    <t>2025-06-03 15:25:41</t>
  </si>
  <si>
    <t>2025-06-03 15:26:45</t>
  </si>
  <si>
    <t>e59b27ed-bc62-450d-a160-d74007b2523a</t>
  </si>
  <si>
    <t>2025-06-03 15:24:31</t>
  </si>
  <si>
    <t>2025-06-03 15:25:35</t>
  </si>
  <si>
    <t>da572d01-b8e5-47d5-b699-78ce0543760c</t>
  </si>
  <si>
    <t>2025-06-03 15:24:51</t>
  </si>
  <si>
    <t>b4397269-2d7e-4cbf-aa53-59efe10c624f</t>
  </si>
  <si>
    <t>2025-06-03 15:24:40</t>
  </si>
  <si>
    <t>730e489f-eced-41e3-941e-8cea300fb385</t>
  </si>
  <si>
    <t>2025-06-03 15:25:01</t>
  </si>
  <si>
    <t>a401107c-af4a-4368-805e-04fb7e022e4d</t>
  </si>
  <si>
    <t>2025-06-03 15:23:21</t>
  </si>
  <si>
    <t>2025-06-03 15:24:24</t>
  </si>
  <si>
    <t>22d23191-1f2a-4d5e-b096-226317228b67</t>
  </si>
  <si>
    <t>2025-06-03 15:23:40</t>
  </si>
  <si>
    <t>f72d289c-371b-4774-922a-010711515e83</t>
  </si>
  <si>
    <t>2025-06-03 15:22:10</t>
  </si>
  <si>
    <t>2025-06-03 15:23:14</t>
  </si>
  <si>
    <t>d3e9ea98-ee35-47a8-b500-006c877c9201</t>
  </si>
  <si>
    <t>2025-06-03 15:22:20</t>
  </si>
  <si>
    <t>f8cfd2ab-a941-4494-ab3c-02d95cb2035b</t>
  </si>
  <si>
    <t>2025-06-03 15:21:10</t>
  </si>
  <si>
    <t>2025-06-03 15:22:04</t>
  </si>
  <si>
    <t>e30237b0-7f8d-4e55-bc48-5c976d363fda</t>
  </si>
  <si>
    <t>2025-06-03 15:21:00</t>
  </si>
  <si>
    <t>8088c2c9-4966-4628-8dfd-71890d54565e</t>
  </si>
  <si>
    <t>2025-06-03 15:21:30</t>
  </si>
  <si>
    <t>4bf4560a-b113-497e-a2ea-063baf03c239</t>
  </si>
  <si>
    <t>2025-06-03 15:21:19</t>
  </si>
  <si>
    <t>e7663a01-5fc6-4b98-a850-8674c344df2b</t>
  </si>
  <si>
    <t>S120</t>
  </si>
  <si>
    <t>2025-06-03 15:18:49</t>
  </si>
  <si>
    <t>2025-06-03 15:20:49</t>
  </si>
  <si>
    <t>24f36e84-37d0-4841-93fe-98e5ac938d1d</t>
  </si>
  <si>
    <t>2025-06-03 15:18:59</t>
  </si>
  <si>
    <t>8095b483-301a-4bbd-8783-5b59ab8409a5</t>
  </si>
  <si>
    <t>2025-06-03 15:17:39</t>
  </si>
  <si>
    <t>2025-06-03 15:18:48</t>
  </si>
  <si>
    <t>705dd395-104f-4763-b29c-c1420598c6f9</t>
  </si>
  <si>
    <t>2025-06-03 15:16:49</t>
  </si>
  <si>
    <t>661ae1d5-c58d-4376-ac25-33868565ab7d</t>
  </si>
  <si>
    <t>2025-06-03 15:17:19</t>
  </si>
  <si>
    <t>33035ddd-6c35-406a-8d5f-2e6e677323bb</t>
  </si>
  <si>
    <t>2025-06-03 15:17:28</t>
  </si>
  <si>
    <t>d0e5f520-6358-4e85-ae7d-f06572887c14</t>
  </si>
  <si>
    <t>2025-06-03 15:14:48</t>
  </si>
  <si>
    <t>2025-06-03 15:16:47</t>
  </si>
  <si>
    <t>e246206a-1165-4da1-9221-03908f20bbaf</t>
  </si>
  <si>
    <t>2025-06-03 15:12:48</t>
  </si>
  <si>
    <t>2025-06-03 15:14:47</t>
  </si>
  <si>
    <t>3e4cb70e-06f9-4b54-b760-1ba56a22a411</t>
  </si>
  <si>
    <t>S100</t>
  </si>
  <si>
    <t>2025-06-03 15:13:07</t>
  </si>
  <si>
    <t>b1367040-33ec-4e8a-8f84-a6b3f3a0aa2c</t>
  </si>
  <si>
    <t>S90</t>
  </si>
  <si>
    <t>2025-06-03 15:11:14</t>
  </si>
  <si>
    <t>2025-06-03 15:12:44</t>
  </si>
  <si>
    <t>b08f52a5-2701-4f54-81a1-5b7b064ede6e</t>
  </si>
  <si>
    <t>2025-06-03 15:10:54</t>
  </si>
  <si>
    <t>0b4ae77a-7af8-4a46-a564-641e953d4b18</t>
  </si>
  <si>
    <t>2025-06-03 15:10:45</t>
  </si>
  <si>
    <t>ffa475b5-fe91-4522-963c-29b227097dc7</t>
  </si>
  <si>
    <t>2025-06-03 15:09:24</t>
  </si>
  <si>
    <t>2025-06-03 15:10:28</t>
  </si>
  <si>
    <t>a134fc35-585b-4fa0-96e8-7559bc95f46c</t>
  </si>
  <si>
    <t>2025-06-03 15:09:44</t>
  </si>
  <si>
    <t>3deb5010-96b0-4c3d-af8a-15d433a10cdd</t>
  </si>
  <si>
    <t>2025-06-03 15:09:34</t>
  </si>
  <si>
    <t>f63f7bbc-b7c2-4cad-8b7e-fe5045094d0e</t>
  </si>
  <si>
    <t>2025-06-03 15:09:04</t>
  </si>
  <si>
    <t>2025-06-03 15:09:19</t>
  </si>
  <si>
    <t>b4354d54-eaa2-40a3-be79-141d60673ebe</t>
  </si>
  <si>
    <t>2025-06-03 15:08:15</t>
  </si>
  <si>
    <t>65a0da89-1dc3-4330-b810-41eecb9ed6ef</t>
  </si>
  <si>
    <t>S56</t>
  </si>
  <si>
    <t>2025-06-03 15:08:23</t>
  </si>
  <si>
    <t>094decac-7219-46ab-8469-093a2d4e244f</t>
  </si>
  <si>
    <t>S26</t>
  </si>
  <si>
    <t>2025-06-03 15:08:53</t>
  </si>
  <si>
    <t>faf0acad-05f9-48d6-b098-98e57f2dcbf9</t>
  </si>
  <si>
    <t>2025-06-03 15:07:12</t>
  </si>
  <si>
    <t>2025-06-03 15:08:07</t>
  </si>
  <si>
    <t>bf223cba-7dd2-4d2f-87b3-1f57048a62e0</t>
  </si>
  <si>
    <t>2025-06-03 15:07:03</t>
  </si>
  <si>
    <t>9a1d2f1a-f2da-4c83-ad18-6fb1e97a60d1</t>
  </si>
  <si>
    <t>2025-06-03 15:07:23</t>
  </si>
  <si>
    <t>45262d1b-b190-4b00-b900-c0eebfe7aaea</t>
  </si>
  <si>
    <t>2025-06-03 15:07:33</t>
  </si>
  <si>
    <t>eee19feb-d645-4c9d-9dc1-01a5086d2eba</t>
  </si>
  <si>
    <t>2025-06-03 15:06:11</t>
  </si>
  <si>
    <t>2025-06-03 15:06:56</t>
  </si>
  <si>
    <t>2ca2ccb9-e596-4952-a491-28d398122da1</t>
  </si>
  <si>
    <t>2025-06-03 15:06:01</t>
  </si>
  <si>
    <t>0d8dd382-fc57-40c5-a327-299df5851544</t>
  </si>
  <si>
    <t>2025-06-03 15:05:52</t>
  </si>
  <si>
    <t>544052e1-4d02-42a2-91c5-71a24b4e9f14</t>
  </si>
  <si>
    <t>2025-06-03 15:05:21</t>
  </si>
  <si>
    <t>2025-06-03 15:05:46</t>
  </si>
  <si>
    <t>507e9149-7a18-4061-b139-9c2b4b5c5b08</t>
  </si>
  <si>
    <t>2025-06-03 15:04:42</t>
  </si>
  <si>
    <t>22905626-93d8-40e0-9067-ad934cbb0382</t>
  </si>
  <si>
    <t>2025-06-03 15:05:01</t>
  </si>
  <si>
    <t>0d603e21-1377-47da-b7c3-589e5831735f</t>
  </si>
  <si>
    <t>2025-06-03 15:05:11</t>
  </si>
  <si>
    <t>5764d6fa-bd45-47ac-93b4-b59a6fee5b43</t>
  </si>
  <si>
    <t>2025-06-03 15:04:21</t>
  </si>
  <si>
    <t>2025-06-03 15:04:35</t>
  </si>
  <si>
    <t>4352d55e-03a8-4693-bafa-df6619f7c7d8</t>
  </si>
  <si>
    <t>2025-06-03 15:04:11</t>
  </si>
  <si>
    <t>2e2d8efe-ec6f-4943-a763-ed74ee6ec743</t>
  </si>
  <si>
    <t>2025-06-03 15:03:31</t>
  </si>
  <si>
    <t>77513a44-e277-43f9-b871-0805656c0b36</t>
  </si>
  <si>
    <t>2025-06-03 15:02:21</t>
  </si>
  <si>
    <t>2025-06-03 15:03:25</t>
  </si>
  <si>
    <t>25d3ec20-b98d-4d43-abae-c059ed94ebbf</t>
  </si>
  <si>
    <t>2025-06-03 15:02:31</t>
  </si>
  <si>
    <t>7e97c0ba-af3e-4239-8973-c9db20fe930a</t>
  </si>
  <si>
    <t>2025-06-03 15:01:11</t>
  </si>
  <si>
    <t>2025-06-03 15:02:15</t>
  </si>
  <si>
    <t>752c7e64-fd68-4e59-9901-24541e457df1</t>
  </si>
  <si>
    <t>2025-06-03 15:00:30</t>
  </si>
  <si>
    <t>2025-06-03 15:01:05</t>
  </si>
  <si>
    <t>3cf9e6dc-774a-4a3e-bb31-d339aea652b5</t>
  </si>
  <si>
    <t>2025-06-03 15:00:01</t>
  </si>
  <si>
    <t>1bc5e268-e434-490c-8236-f64bf056aab1</t>
  </si>
  <si>
    <t>2025-06-03 15:00:20</t>
  </si>
  <si>
    <t>f8da1887-a0db-463b-9727-b980068085ea</t>
  </si>
  <si>
    <t>2025-06-03 14:59:20</t>
  </si>
  <si>
    <t>2025-06-03 14:59:54</t>
  </si>
  <si>
    <t>bffaf660-0d5f-44cf-81ca-ac0ab68cf812</t>
  </si>
  <si>
    <t>2025-06-03 14:59:00</t>
  </si>
  <si>
    <t>93c101cc-2661-4833-b3c6-d2389b99de10</t>
  </si>
  <si>
    <t>2025-06-03 14:59:30</t>
  </si>
  <si>
    <t>054c6dd5-433c-47e5-a91b-f4bdfaa543d9</t>
  </si>
  <si>
    <t>2025-06-03 14:58:51</t>
  </si>
  <si>
    <t>efabcf08-7bb4-4f61-843f-66b3cff45603</t>
  </si>
  <si>
    <t>2025-06-03 14:58:30</t>
  </si>
  <si>
    <t>2025-06-03 14:58:44</t>
  </si>
  <si>
    <t>df033972-fc8b-4e6a-a712-53623efdc016</t>
  </si>
  <si>
    <t>2025-06-03 14:57:50</t>
  </si>
  <si>
    <t>c5faeb82-1a19-4c0f-b500-3b7e3dbcf8c2</t>
  </si>
  <si>
    <t>2025-06-03 14:57:41</t>
  </si>
  <si>
    <t>4fc0810c-e403-4ac6-9684-652fa75e1daa</t>
  </si>
  <si>
    <t>2025-06-03 14:56:30</t>
  </si>
  <si>
    <t>2025-06-03 14:57:34</t>
  </si>
  <si>
    <t>b5252783-057c-477b-9294-e7d6a0083608</t>
  </si>
  <si>
    <t>2025-06-03 14:55:20</t>
  </si>
  <si>
    <t>2025-06-03 14:56:24</t>
  </si>
  <si>
    <t>2d629217-27e9-4017-96a2-52e2df5e6c43</t>
  </si>
  <si>
    <t>2025-06-03 14:55:29</t>
  </si>
  <si>
    <t>d030176d-df2a-49f3-979f-40e142879f8a</t>
  </si>
  <si>
    <t>2025-06-03 14:54:09</t>
  </si>
  <si>
    <t>2025-06-03 14:55:13</t>
  </si>
  <si>
    <t>5f8def92-cbe6-4b03-8110-a6240371ddaa</t>
  </si>
  <si>
    <t>2025-06-03 14:54:59</t>
  </si>
  <si>
    <t>8e69866a-a58d-4f9a-8557-29f749cc7354</t>
  </si>
  <si>
    <t>2025-06-03 14:53:19</t>
  </si>
  <si>
    <t>2025-06-03 14:54:03</t>
  </si>
  <si>
    <t>37c4ed8e-c4f2-4811-a81b-10f7dd445516</t>
  </si>
  <si>
    <t>2025-06-03 14:52:59</t>
  </si>
  <si>
    <t>08e4b7e9-c978-4739-8671-d0ed1564510d</t>
  </si>
  <si>
    <t>2025-06-03 14:53:08</t>
  </si>
  <si>
    <t>aafddade-b90f-4b64-a5c1-0b3cad37ef0f</t>
  </si>
  <si>
    <t>2025-06-03 14:51:49</t>
  </si>
  <si>
    <t>2025-06-03 14:52:53</t>
  </si>
  <si>
    <t>eb9e9436-e517-4e65-9c92-4db8eea5759f</t>
  </si>
  <si>
    <t>2025-06-03 14:50:39</t>
  </si>
  <si>
    <t>2025-06-03 14:51:43</t>
  </si>
  <si>
    <t>c24976b9-f2ea-4367-bc41-3205a086409a</t>
  </si>
  <si>
    <t>2025-06-03 14:51:08</t>
  </si>
  <si>
    <t>7650937a-6a9b-43bb-83d6-3c34849b17c6</t>
  </si>
  <si>
    <t>2025-06-03 14:51:18</t>
  </si>
  <si>
    <t>0d6086ce-648b-452e-a2b3-af73c42c81cc</t>
  </si>
  <si>
    <t>2025-06-03 14:51:28</t>
  </si>
  <si>
    <t>f60275e5-358a-4e51-a252-01a55bd09979</t>
  </si>
  <si>
    <t>2025-06-03 14:50:08</t>
  </si>
  <si>
    <t>2025-06-03 14:50:32</t>
  </si>
  <si>
    <t>db89a558-b713-4a4e-bfb9-6a8a50fe32dc</t>
  </si>
  <si>
    <t>2025-06-03 14:49:29</t>
  </si>
  <si>
    <t>4c97e84f-270b-499c-be0e-4e988ece8609</t>
  </si>
  <si>
    <t>2025-06-03 14:49:39</t>
  </si>
  <si>
    <t>13d4bf45-3ba1-4f9b-b33e-634d853bb776</t>
  </si>
  <si>
    <t>2025-06-03 14:49:48</t>
  </si>
  <si>
    <t>6eb87517-afd1-49c2-9995-7d825ffde4de</t>
  </si>
  <si>
    <t>2025-06-03 14:48:19</t>
  </si>
  <si>
    <t>2025-06-03 14:49:22</t>
  </si>
  <si>
    <t>b62ad485-b309-475a-b9a4-93a77dec4521</t>
  </si>
  <si>
    <t>2025-06-03 14:47:08</t>
  </si>
  <si>
    <t>2025-06-03 14:48:12</t>
  </si>
  <si>
    <t>6645bb7a-c267-495d-8897-c62ff0db1b75</t>
  </si>
  <si>
    <t>2025-06-03 14:47:27</t>
  </si>
  <si>
    <t>4b739b82-3bee-4455-953f-4f074949d21a</t>
  </si>
  <si>
    <t>2025-06-03 14:47:17</t>
  </si>
  <si>
    <t>d65efcfb-e0f6-4196-ba0d-c6f4cc7896ab</t>
  </si>
  <si>
    <t>2025-06-03 14:45:58</t>
  </si>
  <si>
    <t>2025-06-03 14:47:02</t>
  </si>
  <si>
    <t>d471c22b-31ad-402f-80de-c2c003ad77ee</t>
  </si>
  <si>
    <t>2025-06-03 14:46:27</t>
  </si>
  <si>
    <t>a1173d3c-3c66-4c7e-b696-9ec5c3b234f6</t>
  </si>
  <si>
    <t>2025-06-03 14:45:27</t>
  </si>
  <si>
    <t>2025-06-03 14:45:52</t>
  </si>
  <si>
    <t>8df91588-e73c-4772-bb1a-aa5114a48813</t>
  </si>
  <si>
    <t>2025-06-03 14:44:57</t>
  </si>
  <si>
    <t>42350504-7a38-4de4-854a-edc334369463</t>
  </si>
  <si>
    <t>2025-06-03 14:44:48</t>
  </si>
  <si>
    <t>f335c7f8-c91e-4cde-9065-c8e7c98e641c</t>
  </si>
  <si>
    <t>2025-06-03 14:43:57</t>
  </si>
  <si>
    <t>2025-06-03 14:44:41</t>
  </si>
  <si>
    <t>ed8614f2-c0c9-4efd-8673-10b6b4c666eb</t>
  </si>
  <si>
    <t>2025-06-03 14:43:37</t>
  </si>
  <si>
    <t>c1161f8d-df0f-4c9e-8665-08f9c65d53d6</t>
  </si>
  <si>
    <t>2025-06-03 14:43:46</t>
  </si>
  <si>
    <t>89266c7f-76cc-4120-a263-dce880b37aae</t>
  </si>
  <si>
    <t>2025-06-03 14:43:16</t>
  </si>
  <si>
    <t>2025-06-03 14:43:31</t>
  </si>
  <si>
    <t>50b6766d-db29-4ce5-abb2-8926cc3d9b76</t>
  </si>
  <si>
    <t>2025-06-03 14:42:27</t>
  </si>
  <si>
    <t>4cd9146e-b2c3-41c5-8fbb-7c6958a394fe</t>
  </si>
  <si>
    <t>2025-06-03 14:42:36</t>
  </si>
  <si>
    <t>1aaa5aaa-5344-4219-a602-e62a583cfb1c</t>
  </si>
  <si>
    <t>2025-06-03 14:42:46</t>
  </si>
  <si>
    <t>ecdcb1c9-b257-4cd6-80fb-014f4dc3cae1</t>
  </si>
  <si>
    <t>2025-06-03 14:41:17</t>
  </si>
  <si>
    <t>2025-06-03 14:42:21</t>
  </si>
  <si>
    <t>b1a8f954-5eac-4fc4-b229-fa4195401dee</t>
  </si>
  <si>
    <t>2025-06-03 14:41:56</t>
  </si>
  <si>
    <t>657d837b-7f79-4b52-bfb5-f16360f074d5</t>
  </si>
  <si>
    <t>2025-06-03 14:42:06</t>
  </si>
  <si>
    <t>e1c3acf5-dec0-4e70-923c-b68e151e911c</t>
  </si>
  <si>
    <t>2025-06-03 14:40:26</t>
  </si>
  <si>
    <t>2025-06-03 14:41:11</t>
  </si>
  <si>
    <t>7ca6a4cb-7b1e-45b2-bf2c-98b6b7f6c763</t>
  </si>
  <si>
    <t>2025-06-03 14:40:16</t>
  </si>
  <si>
    <t>33e07286-0072-4be7-bd48-6dd72e45d869</t>
  </si>
  <si>
    <t>2025-06-03 14:40:07</t>
  </si>
  <si>
    <t>19c779c0-900b-4b2f-9b12-3429cbb78725</t>
  </si>
  <si>
    <t>2025-06-03 14:40:36</t>
  </si>
  <si>
    <t>c9d98e6b-3fec-4eb4-b193-20df07c49cc9</t>
  </si>
  <si>
    <t>2025-06-03 14:39:26</t>
  </si>
  <si>
    <t>2025-06-03 14:40:01</t>
  </si>
  <si>
    <t>905783d9-824e-466f-be0d-2ed31aeacaac</t>
  </si>
  <si>
    <t>2025-06-03 14:39:16</t>
  </si>
  <si>
    <t>838aff11-64b7-4679-a208-612f52fda552</t>
  </si>
  <si>
    <t>2025-06-03 14:38:56</t>
  </si>
  <si>
    <t>f465396b-590e-4535-a2e1-45b13c854d5b</t>
  </si>
  <si>
    <t>2025-06-03 14:37:55</t>
  </si>
  <si>
    <t>2025-06-03 14:38:50</t>
  </si>
  <si>
    <t>8effcea3-69fb-4e9a-984a-5263f624386c</t>
  </si>
  <si>
    <t>2025-06-03 14:38:05</t>
  </si>
  <si>
    <t>7a4bdcab-cd4e-4374-a884-229e80071277</t>
  </si>
  <si>
    <t>2025-06-03 14:37:46</t>
  </si>
  <si>
    <t>2a9c4c7a-82a5-4269-8698-29f929afafe5</t>
  </si>
  <si>
    <t>2025-06-03 14:38:16</t>
  </si>
  <si>
    <t>e9718179-df3d-4265-9e32-ef171a6fb769</t>
  </si>
  <si>
    <t>2025-06-03 14:36:45</t>
  </si>
  <si>
    <t>2025-06-03 14:37:40</t>
  </si>
  <si>
    <t>a3c7ec58-044d-49fa-a2e6-11b132fcaba7</t>
  </si>
  <si>
    <t>2025-06-03 14:36:36</t>
  </si>
  <si>
    <t>b4780052-5d21-4f38-bd1f-2fbd1b683980</t>
  </si>
  <si>
    <t>2025-06-03 14:35:26</t>
  </si>
  <si>
    <t>2025-06-03 14:36:30</t>
  </si>
  <si>
    <t>4ce10169-d8c6-4b51-bb7e-75287854ff64</t>
  </si>
  <si>
    <t>2025-06-03 14:35:55</t>
  </si>
  <si>
    <t>4593c661-83b2-43a8-a181-4ee5b1a8ac95</t>
  </si>
  <si>
    <t>2025-06-03 14:35:45</t>
  </si>
  <si>
    <t>29ec45fe-e017-4617-b987-cfb2879c4d50</t>
  </si>
  <si>
    <t>2025-06-03 14:35:35</t>
  </si>
  <si>
    <t>8a03984e-5426-4862-b3a2-762ab76b7143</t>
  </si>
  <si>
    <t>2025-06-03 14:34:15</t>
  </si>
  <si>
    <t>2025-06-03 14:35:20</t>
  </si>
  <si>
    <t>1a924bf0-315a-4005-913b-0c9b5b5b3272</t>
  </si>
  <si>
    <t>2025-06-03 14:34:25</t>
  </si>
  <si>
    <t>fc151d40-fb55-4a6c-b900-eaece638e075</t>
  </si>
  <si>
    <t>2025-06-03 14:33:34</t>
  </si>
  <si>
    <t>2025-06-03 14:34:09</t>
  </si>
  <si>
    <t>bed9195f-536a-42c3-89a8-f6fa9faefffc</t>
  </si>
  <si>
    <t>2025-06-03 14:33:44</t>
  </si>
  <si>
    <t>b3168eb3-5bc9-4675-8381-d3af2f7b5c8c</t>
  </si>
  <si>
    <t>2025-06-03 14:33:05</t>
  </si>
  <si>
    <t>51071878-2a1b-4a63-80e3-8287fd26b37d</t>
  </si>
  <si>
    <t>2025-06-03 14:33:14</t>
  </si>
  <si>
    <t>c3cd41da-56f4-439f-8da3-9bbefb4ab436</t>
  </si>
  <si>
    <t>2025-06-03 14:31:55</t>
  </si>
  <si>
    <t>2025-06-03 14:32:59</t>
  </si>
  <si>
    <t>1689cca9-8f45-4bea-80bb-9cc3a7e8e024</t>
  </si>
  <si>
    <t>2025-06-03 14:32:14</t>
  </si>
  <si>
    <t>f73e6270-a201-44b4-bdcc-bf9bfadaa969</t>
  </si>
  <si>
    <t>2025-06-03 14:31:14</t>
  </si>
  <si>
    <t>2025-06-03 14:31:48</t>
  </si>
  <si>
    <t>56d99e5a-dbff-4488-bfa1-aec82b8de5cd</t>
  </si>
  <si>
    <t>2025-06-03 14:31:34</t>
  </si>
  <si>
    <t>1508dd00-7e7d-428c-bb07-79577443f492</t>
  </si>
  <si>
    <t>2025-06-03 14:30:44</t>
  </si>
  <si>
    <t>c7035cd6-ed21-46ed-9927-38f482ef6ee0</t>
  </si>
  <si>
    <t>2025-06-03 14:30:04</t>
  </si>
  <si>
    <t>2025-06-03 14:30:38</t>
  </si>
  <si>
    <t>885b0e69-744a-4649-91e9-6672825a5796</t>
  </si>
  <si>
    <t>2025-06-03 14:29:34</t>
  </si>
  <si>
    <t>a8d6f9bb-49f8-45a0-90bb-34f40dc291e5</t>
  </si>
  <si>
    <t>2025-06-03 14:28:54</t>
  </si>
  <si>
    <t>2025-06-03 14:29:28</t>
  </si>
  <si>
    <t>8c0457f0-6a15-4c22-a0f6-028b9e6d195a</t>
  </si>
  <si>
    <t>2025-06-03 14:28:24</t>
  </si>
  <si>
    <t>27767849-0583-449c-89db-54f1e7c20a46</t>
  </si>
  <si>
    <t>2025-06-03 14:28:44</t>
  </si>
  <si>
    <t>1c4e9df9-37db-485e-8192-f52583ad6776</t>
  </si>
  <si>
    <t>2025-06-03 14:29:14</t>
  </si>
  <si>
    <t>fec22e2b-b655-454e-9305-ebc50584d00c</t>
  </si>
  <si>
    <t>2025-06-03 14:27:23</t>
  </si>
  <si>
    <t>2025-06-03 14:28:17</t>
  </si>
  <si>
    <t>fde2b9b3-fa9b-4cec-96ee-4493e417d9e6</t>
  </si>
  <si>
    <t>2025-06-03 14:27:13</t>
  </si>
  <si>
    <t>4725b75e-e4ee-4a68-8a03-8f0b14e4abbd</t>
  </si>
  <si>
    <t>2025-06-03 14:28:03</t>
  </si>
  <si>
    <t>f074450c-c919-472e-86e1-909ea2b2995e</t>
  </si>
  <si>
    <t>2025-06-03 14:26:13</t>
  </si>
  <si>
    <t>2025-06-03 14:27:07</t>
  </si>
  <si>
    <t>4e525654-8875-4129-b419-de844f1a2344</t>
  </si>
  <si>
    <t>2025-06-03 14:26:43</t>
  </si>
  <si>
    <t>35748954-f1e7-4ce2-a2c7-57f01b5e5266</t>
  </si>
  <si>
    <t>2025-06-03 14:26:04</t>
  </si>
  <si>
    <t>0d9b079c-bac4-4e8e-a060-5be36fc1dc90</t>
  </si>
  <si>
    <t>2025-06-03 14:26:23</t>
  </si>
  <si>
    <t>385138f9-cbec-4fb9-aca1-b3ce9001e7d1</t>
  </si>
  <si>
    <t>2025-06-03 14:24:54</t>
  </si>
  <si>
    <t>2025-06-03 14:25:57</t>
  </si>
  <si>
    <t>215b879a-3cf2-47af-9507-8af0211d4d6d</t>
  </si>
  <si>
    <t>2025-06-03 14:25:43</t>
  </si>
  <si>
    <t>f5a2c286-43cc-43d6-bc9b-8f3ee25d879d</t>
  </si>
  <si>
    <t>2025-06-03 14:24:13</t>
  </si>
  <si>
    <t>2025-06-03 14:24:47</t>
  </si>
  <si>
    <t>d4b512b4-abd9-4ffe-b04c-1b069c132c43</t>
  </si>
  <si>
    <t>2025-06-03 14:23:43</t>
  </si>
  <si>
    <t>b1db1458-c4c2-4d66-a362-c3943f3edea2</t>
  </si>
  <si>
    <t>2025-06-03 14:23:53</t>
  </si>
  <si>
    <t>f7848c8b-8df3-4096-be6e-dec5de781a24</t>
  </si>
  <si>
    <t>2025-06-03 14:23:12</t>
  </si>
  <si>
    <t>2025-06-03 14:23:37</t>
  </si>
  <si>
    <t>d9b56104-c92a-41ae-a49b-3c42704a0730</t>
  </si>
  <si>
    <t>2025-06-03 14:22:33</t>
  </si>
  <si>
    <t>ac00d5b7-9c24-44a5-afbe-6d2eef72cb64</t>
  </si>
  <si>
    <t>2025-06-03 14:21:42</t>
  </si>
  <si>
    <t>2025-06-03 14:22:27</t>
  </si>
  <si>
    <t>15f287da-6481-48a1-b3e5-4c32bfed7ba0</t>
  </si>
  <si>
    <t>2025-06-03 14:21:23</t>
  </si>
  <si>
    <t>ed7a23af-37ae-4146-be2f-badd3437234a</t>
  </si>
  <si>
    <t>2025-06-03 14:20:42</t>
  </si>
  <si>
    <t>2025-06-03 14:21:16</t>
  </si>
  <si>
    <t>48017c73-9e94-4343-ade0-26fc45ff93c7</t>
  </si>
  <si>
    <t>2025-06-03 14:20:52</t>
  </si>
  <si>
    <t>4122dc92-46d3-4176-9e79-d1d62adf9091</t>
  </si>
  <si>
    <t>2025-06-03 14:20:13</t>
  </si>
  <si>
    <t>314396f2-2e40-4455-b15b-004b07ec636f</t>
  </si>
  <si>
    <t>2025-06-03 14:21:02</t>
  </si>
  <si>
    <t>e296ba60-faaa-44f3-ad67-64ceed8c9f7d</t>
  </si>
  <si>
    <t>2025-06-03 14:19:02</t>
  </si>
  <si>
    <t>2025-06-03 14:20:06</t>
  </si>
  <si>
    <t>ce6a291f-7205-418a-a164-93ce27111c0e</t>
  </si>
  <si>
    <t>2025-06-03 14:18:11</t>
  </si>
  <si>
    <t>2025-06-03 14:18:56</t>
  </si>
  <si>
    <t>a1cc4ecb-c668-4cd9-b33f-ce5520cfd6b3</t>
  </si>
  <si>
    <t>2025-06-03 14:17:52</t>
  </si>
  <si>
    <t>78c3cf70-c277-4f43-8fdc-68f871b8922a</t>
  </si>
  <si>
    <t>2025-06-03 14:18:01</t>
  </si>
  <si>
    <t>130bd2d9-eb28-40ef-91b5-ae2e50243113</t>
  </si>
  <si>
    <t>2025-06-03 14:18:22</t>
  </si>
  <si>
    <t>a93824ed-0286-4db5-a5f0-4467ea371cd9</t>
  </si>
  <si>
    <t>2025-06-03 14:16:42</t>
  </si>
  <si>
    <t>2025-06-03 14:17:46</t>
  </si>
  <si>
    <t>96af623e-787b-419b-9de6-daeede9d3395</t>
  </si>
  <si>
    <t>2025-06-03 14:16:21</t>
  </si>
  <si>
    <t>2025-06-03 14:16:35</t>
  </si>
  <si>
    <t>926e426a-e3ce-42fe-83ef-59a2ef42df4a</t>
  </si>
  <si>
    <t>2025-06-03 14:15:31</t>
  </si>
  <si>
    <t>f637f803-2112-469a-b871-a6ebdceb8180</t>
  </si>
  <si>
    <t>2025-06-03 14:14:41</t>
  </si>
  <si>
    <t>2025-06-03 14:15:25</t>
  </si>
  <si>
    <t>eb053a79-ad0f-4f58-a290-a8da156fd0ca</t>
  </si>
  <si>
    <t>2025-06-03 14:14:31</t>
  </si>
  <si>
    <t>b246fabd-0b55-480a-a19c-c8cb556d5e28</t>
  </si>
  <si>
    <t>2025-06-03 14:14:21</t>
  </si>
  <si>
    <t>18f361fa-628c-4f53-959e-6ec816044452</t>
  </si>
  <si>
    <t>2025-06-03 14:15:01</t>
  </si>
  <si>
    <t>92f844a1-b964-4656-8d66-79d5c922223f</t>
  </si>
  <si>
    <t>2025-06-03 14:13:20</t>
  </si>
  <si>
    <t>2025-06-03 14:14:13</t>
  </si>
  <si>
    <t>58286607-1770-4ad4-a3f8-015b0666f25c</t>
  </si>
  <si>
    <t>2025-06-03 14:13:30</t>
  </si>
  <si>
    <t>2c970f4d-c4df-4f29-9739-3074b9bde833</t>
  </si>
  <si>
    <t>2025-06-03 14:13:11</t>
  </si>
  <si>
    <t>1daa5d05-2847-4a8a-a34e-55e9b9c5d44a</t>
  </si>
  <si>
    <t>2025-06-03 14:13:40</t>
  </si>
  <si>
    <t>c9ae2517-8760-4da1-9e11-7644885ac837</t>
  </si>
  <si>
    <t>2025-06-03 14:12:10</t>
  </si>
  <si>
    <t>2025-06-03 14:13:05</t>
  </si>
  <si>
    <t>bf54a278-89e9-4f70-b2ee-fbdc37a0404f</t>
  </si>
  <si>
    <t>2025-06-03 14:12:00</t>
  </si>
  <si>
    <t>5eea42ff-2a9f-4255-a48f-19eec3e7d6d9</t>
  </si>
  <si>
    <t>2025-06-03 14:12:30</t>
  </si>
  <si>
    <t>16f9a831-2a6e-4f9e-9352-f04558f67ada</t>
  </si>
  <si>
    <t>2025-06-03 14:12:20</t>
  </si>
  <si>
    <t>4d878ccd-ae62-4a79-859e-7c55bb595dec</t>
  </si>
  <si>
    <t>2025-06-03 14:10:50</t>
  </si>
  <si>
    <t>2025-06-03 14:11:54</t>
  </si>
  <si>
    <t>444ac6e8-3a9f-48d6-883a-66006961cd7e</t>
  </si>
  <si>
    <t>2025-06-03 14:11:00</t>
  </si>
  <si>
    <t>aca732c2-2035-41e8-a13c-336bf3854d5f</t>
  </si>
  <si>
    <t>2025-06-03 14:09:49</t>
  </si>
  <si>
    <t>2025-06-03 14:10:42</t>
  </si>
  <si>
    <t>7e007d3c-a13d-4caa-9066-912fe876e24f</t>
  </si>
  <si>
    <t>2025-06-03 14:09:40</t>
  </si>
  <si>
    <t>8a339fef-a58b-48de-981d-684b8fd8b9ed</t>
  </si>
  <si>
    <t>2025-06-03 14:08:30</t>
  </si>
  <si>
    <t>2025-06-03 14:09:34</t>
  </si>
  <si>
    <t>652b4c06-d431-4d79-b612-9a431a8b30a9</t>
  </si>
  <si>
    <t>2025-06-03 14:08:39</t>
  </si>
  <si>
    <t>26a7843d-f2ad-4f02-b359-b4ffa7d94f94</t>
  </si>
  <si>
    <t>2025-06-03 14:08:49</t>
  </si>
  <si>
    <t>5a575bca-b9c1-4f23-b629-b76aa2861a11</t>
  </si>
  <si>
    <t>2025-06-03 14:07:19</t>
  </si>
  <si>
    <t>2025-06-03 14:08:23</t>
  </si>
  <si>
    <t>cb7cb4d5-ec1a-4546-ac96-d8677dae4763</t>
  </si>
  <si>
    <t>2025-06-03 14:06:09</t>
  </si>
  <si>
    <t>2025-06-03 14:07:13</t>
  </si>
  <si>
    <t>f283fccf-39a2-4923-a6c0-3101597a37c6</t>
  </si>
  <si>
    <t>2025-06-03 14:05:28</t>
  </si>
  <si>
    <t>2025-06-03 14:06:03</t>
  </si>
  <si>
    <t>acd983e2-df10-41a5-9fcb-3f468d1d6f5b</t>
  </si>
  <si>
    <t>2025-06-03 14:05:08</t>
  </si>
  <si>
    <t>5f430df3-32c1-420a-9a44-ed812c4c0fbb</t>
  </si>
  <si>
    <t>2025-06-03 14:04:58</t>
  </si>
  <si>
    <t>003325c9-7d52-43dc-92dd-d2362303ad91</t>
  </si>
  <si>
    <t>2025-06-03 14:05:38</t>
  </si>
  <si>
    <t>ec7a769f-5881-4bb3-bf5b-e63b35330bef</t>
  </si>
  <si>
    <t>2025-06-03 14:03:48</t>
  </si>
  <si>
    <t>2025-06-03 14:04:52</t>
  </si>
  <si>
    <t>fd7a1525-ade9-4658-b665-94470c1b8332</t>
  </si>
  <si>
    <t>2025-06-03 14:02:38</t>
  </si>
  <si>
    <t>2025-06-03 14:03:42</t>
  </si>
  <si>
    <t>6c4057f3-4675-4c6b-8a4a-a1bc5f44a4e9</t>
  </si>
  <si>
    <t>2025-06-03 14:02:47</t>
  </si>
  <si>
    <t>dd257d88-9506-4e48-b758-dc21c5c788bf</t>
  </si>
  <si>
    <t>2025-06-03 14:01:27</t>
  </si>
  <si>
    <t>2025-06-03 14:02:31</t>
  </si>
  <si>
    <t>d2dee522-6bc6-48b7-a31c-c104b4fdd18f</t>
  </si>
  <si>
    <t>2025-06-03 14:02:07</t>
  </si>
  <si>
    <t>d0ec7a61-6077-4809-bd14-bec6e1ac7695</t>
  </si>
  <si>
    <t>2025-06-03 14:01:37</t>
  </si>
  <si>
    <t>33e1955d-6f54-47ef-b111-aafef942d706</t>
  </si>
  <si>
    <t>2025-06-03 14:01:47</t>
  </si>
  <si>
    <t>a09c7908-fc51-45b1-b155-9102586a21a3</t>
  </si>
  <si>
    <t>2025-06-03 14:00:22</t>
  </si>
  <si>
    <t>2025-06-03 14:01:07</t>
  </si>
  <si>
    <t>0e6430dc-772f-4423-9c94-12315c648b00</t>
  </si>
  <si>
    <t>2025-06-03 14:00:03</t>
  </si>
  <si>
    <t>c04889fd-8463-40b1-9dbc-e454bfdcdbf7</t>
  </si>
  <si>
    <t>2025-06-03 13:59:43</t>
  </si>
  <si>
    <t>2025-06-03 13:59:57</t>
  </si>
  <si>
    <t>68f94614-0c59-4d46-9af0-054d9e529757</t>
  </si>
  <si>
    <t>2025-06-03 13:59:13</t>
  </si>
  <si>
    <t>346c5dfc-cd8e-40e3-9119-2fca597fc340</t>
  </si>
  <si>
    <t>2025-06-03 13:58:53</t>
  </si>
  <si>
    <t>2c24ba3a-62c0-4799-8c3b-58995b2e8d3b</t>
  </si>
  <si>
    <t>2025-06-03 13:59:02</t>
  </si>
  <si>
    <t>de9d4880-e37b-4cc5-bd33-41a9b3758440</t>
  </si>
  <si>
    <t>2025-06-03 13:57:43</t>
  </si>
  <si>
    <t>2025-06-03 13:58:47</t>
  </si>
  <si>
    <t>3ae244de-10ed-4e5f-b0b7-95788e6d8a7e</t>
  </si>
  <si>
    <t>2025-06-03 13:58:02</t>
  </si>
  <si>
    <t>d060c75f-fe50-490e-9d50-8686c56b7995</t>
  </si>
  <si>
    <t>2025-06-03 13:56:42</t>
  </si>
  <si>
    <t>2025-06-03 13:57:36</t>
  </si>
  <si>
    <t>8f2f1d86-b3cf-4562-97b8-a76e710b158a</t>
  </si>
  <si>
    <t>2025-06-03 13:56:52</t>
  </si>
  <si>
    <t>4d64d762-88e2-406b-b8b3-ea6f27ff1df2</t>
  </si>
  <si>
    <t>2025-06-03 13:56:33</t>
  </si>
  <si>
    <t>712d4e4f-a152-4d63-b556-dac02c5d0328</t>
  </si>
  <si>
    <t>2025-06-03 13:56:13</t>
  </si>
  <si>
    <t>2025-06-03 13:56:27</t>
  </si>
  <si>
    <t>5f0f6f25-6733-44f7-9f6d-943d7c88c188</t>
  </si>
  <si>
    <t>2025-06-03 13:56:02</t>
  </si>
  <si>
    <t>2d274ebb-98d2-488b-a497-e982e9486e5a</t>
  </si>
  <si>
    <t>2025-06-03 13:55:23</t>
  </si>
  <si>
    <t>e6a11f43-6c5b-4c12-b5db-67297c8a1d1e</t>
  </si>
  <si>
    <t>2025-06-03 13:54:52</t>
  </si>
  <si>
    <t>2025-06-03 13:55:17</t>
  </si>
  <si>
    <t>7c355a2c-6079-45ed-814c-694db44eefb0</t>
  </si>
  <si>
    <t>2025-06-03 13:54:32</t>
  </si>
  <si>
    <t>770d846b-e692-497e-9c59-f358945f0c89</t>
  </si>
  <si>
    <t>2025-06-03 13:54:13</t>
  </si>
  <si>
    <t>31043e14-072d-4856-bcea-21dd0d2d48e2</t>
  </si>
  <si>
    <t>2025-06-03 13:54:42</t>
  </si>
  <si>
    <t>ee89972f-9774-46f9-b9c5-2d5638d353b8</t>
  </si>
  <si>
    <t>2025-06-03 13:53:02</t>
  </si>
  <si>
    <t>2025-06-03 13:54:07</t>
  </si>
  <si>
    <t>80658aff-8b5e-4b74-9fdf-a5df22e51973</t>
  </si>
  <si>
    <t>2025-06-03 13:53:22</t>
  </si>
  <si>
    <t>a967f0b9-2412-4cb0-8594-e2b391c5dbdb</t>
  </si>
  <si>
    <t>2025-06-03 13:51:53</t>
  </si>
  <si>
    <t>2025-06-03 13:52:56</t>
  </si>
  <si>
    <t>3052d2ac-71d1-4e0b-bddd-06f40c21e1bd</t>
  </si>
  <si>
    <t>2025-06-03 13:52:12</t>
  </si>
  <si>
    <t>a728857b-0d76-46cb-a1e5-268b292cbd62</t>
  </si>
  <si>
    <t>2025-06-03 13:51:02</t>
  </si>
  <si>
    <t>2025-06-03 13:51:46</t>
  </si>
  <si>
    <t>8a88aa0b-5069-4189-9c56-39f9dda57846</t>
  </si>
  <si>
    <t>2025-06-03 13:51:12</t>
  </si>
  <si>
    <t>577a3f3e-0cb8-44ad-82d6-e1751aac5e24</t>
  </si>
  <si>
    <t>2025-06-03 13:50:42</t>
  </si>
  <si>
    <t>12eb3261-b3f1-48df-b010-b3b12577f6d2</t>
  </si>
  <si>
    <t>2025-06-03 13:50:52</t>
  </si>
  <si>
    <t>ae161b83-a3b1-475d-8771-b47ee6d11f6e</t>
  </si>
  <si>
    <t>2025-06-03 13:49:32</t>
  </si>
  <si>
    <t>2025-06-03 13:50:37</t>
  </si>
  <si>
    <t>e7f1ab1f-0c6e-4d75-b702-2e985b00e2f7</t>
  </si>
  <si>
    <t>2025-06-03 13:48:23</t>
  </si>
  <si>
    <t>2025-06-03 13:49:26</t>
  </si>
  <si>
    <t>bc323f07-a97e-42b1-9e5b-0fa0c3e41c9f</t>
  </si>
  <si>
    <t>2025-06-03 13:48:32</t>
  </si>
  <si>
    <t>3ab9653e-a500-438f-863b-738179a571c1</t>
  </si>
  <si>
    <t>2025-06-03 13:49:12</t>
  </si>
  <si>
    <t>1fa4986d-c42e-4d5c-97c2-8b2a130ee090</t>
  </si>
  <si>
    <t>2025-06-03 13:47:12</t>
  </si>
  <si>
    <t>2025-06-03 13:48:16</t>
  </si>
  <si>
    <t>c2b07d25-11cc-42ff-af6a-5dc465d09251</t>
  </si>
  <si>
    <t>2025-06-03 13:46:21</t>
  </si>
  <si>
    <t>2025-06-03 13:47:06</t>
  </si>
  <si>
    <t>2a23ce5c-94d2-4175-a888-172c7da6d9e8</t>
  </si>
  <si>
    <t>2025-06-03 13:46:02</t>
  </si>
  <si>
    <t>9ce5600f-f6ca-46b5-8cff-513c4ae53818</t>
  </si>
  <si>
    <t>2025-06-03 13:45:22</t>
  </si>
  <si>
    <t>2025-06-03 13:45:56</t>
  </si>
  <si>
    <t>6a960c86-c2cd-42ef-9d74-a28bdcca164a</t>
  </si>
  <si>
    <t>2025-06-03 13:44:52</t>
  </si>
  <si>
    <t>5221fe28-58f6-4db6-8656-cb7b4b199e26</t>
  </si>
  <si>
    <t>2025-06-03 13:45:12</t>
  </si>
  <si>
    <t>011a3bb8-59f6-43eb-ab9c-fddfbed13ae1</t>
  </si>
  <si>
    <t>2025-06-03 13:45:01</t>
  </si>
  <si>
    <t>644a72a3-3c2c-4653-8a5b-d9b07e51076f</t>
  </si>
  <si>
    <t>2025-06-03 13:43:51</t>
  </si>
  <si>
    <t>2025-06-03 13:44:45</t>
  </si>
  <si>
    <t>03ab5c88-107e-4980-a762-1e620cf877e4</t>
  </si>
  <si>
    <t>2025-06-03 13:43:41</t>
  </si>
  <si>
    <t>c64ad664-ec20-4e0b-89a6-2102fc49ae63</t>
  </si>
  <si>
    <t>2025-06-03 13:42:31</t>
  </si>
  <si>
    <t>2025-06-03 13:43:35</t>
  </si>
  <si>
    <t>bb03c4ae-ff25-4c96-8b0c-8fee61d507a8</t>
  </si>
  <si>
    <t>2025-06-03 13:43:01</t>
  </si>
  <si>
    <t>3053df2f-a92d-448c-852d-bbd789a13807</t>
  </si>
  <si>
    <t>2025-06-03 13:42:40</t>
  </si>
  <si>
    <t>10dc86fc-39b8-4392-bda9-7ca0f2cea5da</t>
  </si>
  <si>
    <t>2025-06-03 13:42:51</t>
  </si>
  <si>
    <t>f14ce604-46b8-4d82-a750-51742bf85a9e</t>
  </si>
  <si>
    <t>2025-06-03 13:41:19</t>
  </si>
  <si>
    <t>2025-06-03 13:42:23</t>
  </si>
  <si>
    <t>ae51e84c-bca0-4cf5-a3b4-756db2f838ec</t>
  </si>
  <si>
    <t>2025-06-03 13:41:28</t>
  </si>
  <si>
    <t>5981da98-c919-4044-9f5d-0aff02efaaa1</t>
  </si>
  <si>
    <t>2025-06-03 13:40:07</t>
  </si>
  <si>
    <t>2025-06-03 13:41:11</t>
  </si>
  <si>
    <t>aee9bea7-69c2-4fde-998c-28db27445071</t>
  </si>
  <si>
    <t>2025-06-03 13:39:26</t>
  </si>
  <si>
    <t>2025-06-03 13:40:00</t>
  </si>
  <si>
    <t>386cb8bb-27b5-4395-8f84-fecdc5d61ca1</t>
  </si>
  <si>
    <t>2025-06-03 13:39:06</t>
  </si>
  <si>
    <t>20540660-7582-470a-be07-a6abc944a95b</t>
  </si>
  <si>
    <t>2025-06-03 13:38:56</t>
  </si>
  <si>
    <t>0fc082c0-2803-42e3-b7ef-d45368819d32</t>
  </si>
  <si>
    <t>2025-06-03 13:39:16</t>
  </si>
  <si>
    <t>fe33ae52-b5b9-404d-8d45-693d6f80df05</t>
  </si>
  <si>
    <t>2025-06-03 13:37:46</t>
  </si>
  <si>
    <t>2025-06-03 13:38:51</t>
  </si>
  <si>
    <t>d6e8a42a-6fa7-4978-a449-70b5669c0166</t>
  </si>
  <si>
    <t>2025-06-03 13:38:26</t>
  </si>
  <si>
    <t>c1e94903-2bd5-43fb-a597-c7f8801e61a6</t>
  </si>
  <si>
    <t>2025-06-03 13:37:56</t>
  </si>
  <si>
    <t>6c9c080c-6d82-4328-97ae-ad52b9e62b1b</t>
  </si>
  <si>
    <t>2025-06-03 13:38:06</t>
  </si>
  <si>
    <t>66a1ce79-3918-4dc0-90d7-fddb53ae2205</t>
  </si>
  <si>
    <t>2025-06-03 13:36:36</t>
  </si>
  <si>
    <t>2025-06-03 13:37:40</t>
  </si>
  <si>
    <t>0241af1f-a992-47a4-b2c6-12958d099613</t>
  </si>
  <si>
    <t>2025-06-03 13:37:06</t>
  </si>
  <si>
    <t>01ad1a94-e022-4e99-8245-9d508abe4d07</t>
  </si>
  <si>
    <t>2025-06-03 13:37:26</t>
  </si>
  <si>
    <t>7dbf271d-844e-470f-80bb-f5016f65fb12</t>
  </si>
  <si>
    <t>2025-06-03 13:35:34</t>
  </si>
  <si>
    <t>2025-06-03 13:36:28</t>
  </si>
  <si>
    <t>6db8cc29-de3b-46ac-be4b-fddc44a578bf</t>
  </si>
  <si>
    <t>2025-06-03 13:35:25</t>
  </si>
  <si>
    <t>676ee2ab-7164-4f04-bc2d-795e1f20b37a</t>
  </si>
  <si>
    <t>2025-06-03 13:35:55</t>
  </si>
  <si>
    <t>533b7a98-6fe2-48d7-a33c-2383c05dec1b</t>
  </si>
  <si>
    <t>2025-06-03 13:35:44</t>
  </si>
  <si>
    <t>ac9a12e1-3d43-493b-95ae-57090714d833</t>
  </si>
  <si>
    <t>2025-06-03 13:34:14</t>
  </si>
  <si>
    <t>2025-06-03 13:35:18</t>
  </si>
  <si>
    <t>63eadbdc-a886-4370-be10-f214de42b98e</t>
  </si>
  <si>
    <t>2025-06-03 13:34:43</t>
  </si>
  <si>
    <t>ce0ee3fe-ca6b-4f32-ae6f-1e39b41c1d83</t>
  </si>
  <si>
    <t>2025-06-03 13:33:01</t>
  </si>
  <si>
    <t>2025-06-03 13:34:05</t>
  </si>
  <si>
    <t>e1f2d6e0-b992-42cd-af7f-a53467ffa7c4</t>
  </si>
  <si>
    <t>2025-06-03 13:31:49</t>
  </si>
  <si>
    <t>2025-06-03 13:32:53</t>
  </si>
  <si>
    <t>99242cf9-457a-42c4-b490-29a8a59ba88a</t>
  </si>
  <si>
    <t>2025-06-03 13:31:58</t>
  </si>
  <si>
    <t>fea8e1df-73ea-48c8-b2a1-84d1222cc0b3</t>
  </si>
  <si>
    <t>2025-06-03 13:30:36</t>
  </si>
  <si>
    <t>2025-06-03 13:31:40</t>
  </si>
  <si>
    <t>2d0100bf-a621-46d3-9b29-5898e2deb8a9</t>
  </si>
  <si>
    <t>2025-06-03 13:29:23</t>
  </si>
  <si>
    <t>2025-06-03 13:30:27</t>
  </si>
  <si>
    <t>e49a285f-d75a-471d-b8dd-0a0726df0da7</t>
  </si>
  <si>
    <t>2025-06-03 13:28:13</t>
  </si>
  <si>
    <t>2025-06-03 13:29:17</t>
  </si>
  <si>
    <t>c2397e3e-84cc-474f-99b9-3a8eec6fdbaa</t>
  </si>
  <si>
    <t>2025-06-03 13:28:52</t>
  </si>
  <si>
    <t>b0eb55d6-d74a-4336-b650-68a3a7011083</t>
  </si>
  <si>
    <t>2025-06-03 13:28:23</t>
  </si>
  <si>
    <t>83606784-4b20-4f21-a964-09a700675c76</t>
  </si>
  <si>
    <t>2025-06-03 13:28:42</t>
  </si>
  <si>
    <t>ffc924f3-f954-4045-b3c6-dd6b9023002f</t>
  </si>
  <si>
    <t>2025-06-03 13:27:42</t>
  </si>
  <si>
    <t>2025-06-03 13:28:07</t>
  </si>
  <si>
    <t>d58a8674-915e-421e-92d1-ccd12c9a5d91</t>
  </si>
  <si>
    <t>2025-06-03 13:27:53</t>
  </si>
  <si>
    <t>c861c615-fb27-4e8d-8db9-33afdfecf792</t>
  </si>
  <si>
    <t>2025-06-03 13:27:12</t>
  </si>
  <si>
    <t>831e4fc9-2733-4b6e-b06f-84d8f591df4f</t>
  </si>
  <si>
    <t>2025-06-03 13:27:03</t>
  </si>
  <si>
    <t>ebf03528-c960-4d37-b7bc-dcd1a2a87719</t>
  </si>
  <si>
    <t>2025-06-03 13:26:02</t>
  </si>
  <si>
    <t>2025-06-03 13:26:57</t>
  </si>
  <si>
    <t>d5b13e17-0053-4d4d-bd17-002f0d35606f</t>
  </si>
  <si>
    <t>2025-06-03 13:26:23</t>
  </si>
  <si>
    <t>a885327f-688b-442b-8fbb-5a6c4b3352ec</t>
  </si>
  <si>
    <t>2025-06-03 13:26:12</t>
  </si>
  <si>
    <t>7535e9eb-189b-463d-b070-ee4c5f54e264</t>
  </si>
  <si>
    <t>2025-06-03 13:25:53</t>
  </si>
  <si>
    <t>da3bbabf-10c1-4858-ba66-e2232a7601bd</t>
  </si>
  <si>
    <t>2025-06-03 13:24:42</t>
  </si>
  <si>
    <t>2025-06-03 13:25:47</t>
  </si>
  <si>
    <t>9eeacbba-bc85-459c-99a0-234034e99da5</t>
  </si>
  <si>
    <t>2025-06-03 13:24:52</t>
  </si>
  <si>
    <t>8ec381a4-17e6-4f61-8792-01d0c520f30e</t>
  </si>
  <si>
    <t>2025-06-03 13:25:12</t>
  </si>
  <si>
    <t>d7c9d7b0-3d01-4244-a59d-69c9cca8334e</t>
  </si>
  <si>
    <t>2025-06-03 13:23:33</t>
  </si>
  <si>
    <t>2025-06-03 13:24:37</t>
  </si>
  <si>
    <t>d10f84ab-c3ee-4e32-9033-4c691d188c27</t>
  </si>
  <si>
    <t>2025-06-03 13:24:32</t>
  </si>
  <si>
    <t>c6df72e1-7a9f-4805-a441-3d1f666e8bdd</t>
  </si>
  <si>
    <t>2025-06-03 13:24:22</t>
  </si>
  <si>
    <t>0b4ee935-5618-4712-b58c-31c3d66a06cd</t>
  </si>
  <si>
    <t>2025-06-03 13:24:12</t>
  </si>
  <si>
    <t>d3df430a-e94d-4a10-9195-31a78a87fcd8</t>
  </si>
  <si>
    <t>2025-06-03 13:22:23</t>
  </si>
  <si>
    <t>2025-06-03 13:23:27</t>
  </si>
  <si>
    <t>bb1737b7-d098-4ebc-80f6-834ee4a70e8a</t>
  </si>
  <si>
    <t>2025-06-03 13:22:32</t>
  </si>
  <si>
    <t>daa2c3a8-e5ef-4d84-ba4e-142c93774902</t>
  </si>
  <si>
    <t>2025-06-03 13:21:22</t>
  </si>
  <si>
    <t>2025-06-03 13:22:17</t>
  </si>
  <si>
    <t>2bbc21a7-21f3-4114-9340-94b80ffb8e12</t>
  </si>
  <si>
    <t>2025-06-03 13:21:12</t>
  </si>
  <si>
    <t>fac678c6-75c8-45d7-b617-a5f1c8ca4e3f</t>
  </si>
  <si>
    <t>2025-06-03 13:20:02</t>
  </si>
  <si>
    <t>2025-06-03 13:21:06</t>
  </si>
  <si>
    <t>f7cd4d49-1225-4c11-ae4c-dc54f794c7a6</t>
  </si>
  <si>
    <t>2025-06-03 13:20:22</t>
  </si>
  <si>
    <t>5f78d76c-04e5-410a-b603-54b9b3a0e598</t>
  </si>
  <si>
    <t>2025-06-03 13:20:12</t>
  </si>
  <si>
    <t>cadf4489-be40-4870-8078-2c034d986550</t>
  </si>
  <si>
    <t>2025-06-03 13:19:12</t>
  </si>
  <si>
    <t>2025-06-03 13:19:56</t>
  </si>
  <si>
    <t>ba27e6c6-3445-4126-88c9-ccc0b2e6ff5e</t>
  </si>
  <si>
    <t>2025-06-03 13:18:52</t>
  </si>
  <si>
    <t>211ee3b6-2f12-49ec-b7e6-4ca9955b3417</t>
  </si>
  <si>
    <t>2025-06-03 13:19:22</t>
  </si>
  <si>
    <t>00b03de8-ebcc-4694-8a38-5a76b7e80fb4</t>
  </si>
  <si>
    <t>2025-06-03 13:19:02</t>
  </si>
  <si>
    <t>c4e03620-bcee-4f7a-b498-ce9bae991865</t>
  </si>
  <si>
    <t>2025-06-03 13:17:42</t>
  </si>
  <si>
    <t>2025-06-03 13:18:46</t>
  </si>
  <si>
    <t>b337db7b-e4a5-48f7-9898-8247a955eb21</t>
  </si>
  <si>
    <t>2025-06-03 13:16:32</t>
  </si>
  <si>
    <t>2025-06-03 13:17:36</t>
  </si>
  <si>
    <t>8d82a992-5c85-4d7c-a4f2-5b3d66e9dcca</t>
  </si>
  <si>
    <t>2025-06-03 13:17:12</t>
  </si>
  <si>
    <t>15cd8e0d-25c1-4fc0-a677-c8d560fcb0d6</t>
  </si>
  <si>
    <t>2025-06-03 13:17:01</t>
  </si>
  <si>
    <t>41066773-67be-4f8b-808c-ae4363d7179b</t>
  </si>
  <si>
    <t>2025-06-03 13:15:22</t>
  </si>
  <si>
    <t>2025-06-03 13:16:26</t>
  </si>
  <si>
    <t>755a4839-ea6d-42f3-91db-e47b38ed7f67</t>
  </si>
  <si>
    <t>2025-06-03 13:14:21</t>
  </si>
  <si>
    <t>2025-06-03 13:15:16</t>
  </si>
  <si>
    <t>5fa12110-e033-42fa-a443-06fa0021dcac</t>
  </si>
  <si>
    <t>2025-06-03 13:14:12</t>
  </si>
  <si>
    <t>d49807a1-c024-42c7-9584-385e636aac22</t>
  </si>
  <si>
    <t>2025-06-03 13:13:02</t>
  </si>
  <si>
    <t>2025-06-03 13:14:06</t>
  </si>
  <si>
    <t>0f92768f-f74c-4a30-b132-482784c31109</t>
  </si>
  <si>
    <t>2025-06-03 13:13:11</t>
  </si>
  <si>
    <t>dbfa7f7a-fdc5-4590-8c0b-ac57aa805b43</t>
  </si>
  <si>
    <t>2025-06-03 13:11:51</t>
  </si>
  <si>
    <t>2025-06-03 13:12:56</t>
  </si>
  <si>
    <t>03501bb9-bf72-4796-93d4-b31ebee1a0dc</t>
  </si>
  <si>
    <t>2025-06-03 13:12:01</t>
  </si>
  <si>
    <t>f0067fa2-231a-4c9e-b75b-9c58882b8a7d</t>
  </si>
  <si>
    <t>2025-06-03 13:11:31</t>
  </si>
  <si>
    <t>2025-06-03 13:11:46</t>
  </si>
  <si>
    <t>b7ff06ea-0810-42f2-a3d0-b9e8edd7307c</t>
  </si>
  <si>
    <t>2025-06-03 13:10:51</t>
  </si>
  <si>
    <t>5b6bc42f-393e-4eec-bdee-8a6c7d7d5100</t>
  </si>
  <si>
    <t>2025-06-03 13:11:41</t>
  </si>
  <si>
    <t>59386927-4f7e-4095-b275-2373c3578ee0</t>
  </si>
  <si>
    <t>2025-06-03 13:10:42</t>
  </si>
  <si>
    <t>be4bd5b9-4111-4d9a-bb24-928aecfd803d</t>
  </si>
  <si>
    <t>2025-06-03 13:10:01</t>
  </si>
  <si>
    <t>2025-06-03 13:10:36</t>
  </si>
  <si>
    <t>8c664662-12ef-4a92-8340-eecbbb2f5f29</t>
  </si>
  <si>
    <t>2025-06-03 13:09:41</t>
  </si>
  <si>
    <t>5b658205-221b-40d9-96eb-d6df4c44fa9d</t>
  </si>
  <si>
    <t>2025-06-03 13:10:11</t>
  </si>
  <si>
    <t>18a7a849-b33f-44a6-b2e4-7cdacd2b6574</t>
  </si>
  <si>
    <t>2025-06-03 13:09:32</t>
  </si>
  <si>
    <t>44ef8536-801c-4858-850b-82985554d406</t>
  </si>
  <si>
    <t>2025-06-03 13:08:21</t>
  </si>
  <si>
    <t>2025-06-03 13:09:25</t>
  </si>
  <si>
    <t>aff6f2d2-c64f-4602-bf5a-14b0d9a2b134</t>
  </si>
  <si>
    <t>2025-06-03 13:07:11</t>
  </si>
  <si>
    <t>2025-06-03 13:08:15</t>
  </si>
  <si>
    <t>83dca732-1ae7-4f83-87c9-d3dc106950dd</t>
  </si>
  <si>
    <t>2025-06-03 13:07:21</t>
  </si>
  <si>
    <t>5e6bb4c9-8409-4ad7-9d08-9bba7dcc15d6</t>
  </si>
  <si>
    <t>2025-06-03 13:06:01</t>
  </si>
  <si>
    <t>2025-06-03 13:07:06</t>
  </si>
  <si>
    <t>3c70e304-28a0-4102-965b-c4dd3e89267b</t>
  </si>
  <si>
    <t>2025-06-03 13:06:11</t>
  </si>
  <si>
    <t>05f5146c-c764-479d-a14b-795be0fb5282</t>
  </si>
  <si>
    <t>2025-06-03 13:06:31</t>
  </si>
  <si>
    <t>b0382ae3-357c-4bfe-9918-0b9223545499</t>
  </si>
  <si>
    <t>2025-06-03 13:05:20</t>
  </si>
  <si>
    <t>2025-06-03 13:05:55</t>
  </si>
  <si>
    <t>83d32238-d401-478a-9b36-23e31fc16f31</t>
  </si>
  <si>
    <t>2025-06-03 13:04:50</t>
  </si>
  <si>
    <t>4dc6abd3-6c01-4cfb-9203-a01a11e63af7</t>
  </si>
  <si>
    <t>2025-06-03 13:05:10</t>
  </si>
  <si>
    <t>d6c4bf06-3504-4fe4-811a-4a6944789cb3</t>
  </si>
  <si>
    <t>2025-06-03 13:04:30</t>
  </si>
  <si>
    <t>2025-06-03 13:04:44</t>
  </si>
  <si>
    <t>8e712e13-9f3b-43ab-90ab-e8e763378659</t>
  </si>
  <si>
    <t>2025-06-03 13:03:40</t>
  </si>
  <si>
    <t>7583bb17-0eb7-43f6-b89c-24da7c514e3e</t>
  </si>
  <si>
    <t>2025-06-03 13:04:20</t>
  </si>
  <si>
    <t>6cb3f67e-9194-4828-b8d7-400af8020b02</t>
  </si>
  <si>
    <t>2025-06-03 13:03:50</t>
  </si>
  <si>
    <t>1ce39846-6dfa-4cec-847f-a7fbcda92084</t>
  </si>
  <si>
    <t>2025-06-03 13:03:10</t>
  </si>
  <si>
    <t>2025-06-03 13:03:33</t>
  </si>
  <si>
    <t>16566869-6184-4564-9d9b-356e58802601</t>
  </si>
  <si>
    <t>2025-06-03 13:03:00</t>
  </si>
  <si>
    <t>0d53d1ee-7fd6-402e-bf32-0a0d3f133099</t>
  </si>
  <si>
    <t>2025-06-03 13:02:29</t>
  </si>
  <si>
    <t>93c6461a-be7c-4bbb-a3b9-ade66da8d0bf</t>
  </si>
  <si>
    <t>2025-06-03 13:01:29</t>
  </si>
  <si>
    <t>2025-06-03 13:02:23</t>
  </si>
  <si>
    <t>66e805d7-56ad-4976-a37b-ce64785b4e72</t>
  </si>
  <si>
    <t>2025-06-03 13:01:39</t>
  </si>
  <si>
    <t>50cde801-31b1-4da5-9b85-96279fd79a73</t>
  </si>
  <si>
    <t>2025-06-03 13:01:49</t>
  </si>
  <si>
    <t>12b69d0c-79b6-4eb6-a090-164078462aed</t>
  </si>
  <si>
    <t>2025-06-03 13:01:19</t>
  </si>
  <si>
    <t>fd493770-3b5f-45e8-bb83-75d6873c491e</t>
  </si>
  <si>
    <t>2025-06-03 13:00:09</t>
  </si>
  <si>
    <t>2025-06-03 13:01:13</t>
  </si>
  <si>
    <t>70baca98-0b65-45a0-84b7-df8fd0c2f6ca</t>
  </si>
  <si>
    <t>2025-06-03 13:00:48</t>
  </si>
  <si>
    <t>6a902164-f835-46e3-9e20-056745c09412</t>
  </si>
  <si>
    <t>2025-06-03 12:59:08</t>
  </si>
  <si>
    <t>2025-06-03 13:00:03</t>
  </si>
  <si>
    <t>1233b1b8-c9bc-4f9f-a0fe-9137ac458cf0</t>
  </si>
  <si>
    <t>2025-06-03 12:58:59</t>
  </si>
  <si>
    <t>095523fd-1502-41b9-8882-47ca4480acc2</t>
  </si>
  <si>
    <t>2025-06-03 12:59:48</t>
  </si>
  <si>
    <t>f4c22921-f731-402f-81bf-056b7498ae79</t>
  </si>
  <si>
    <t>2025-06-03 12:57:49</t>
  </si>
  <si>
    <t>2025-06-03 12:58:53</t>
  </si>
  <si>
    <t>cd280fcd-279f-46d8-a1dc-ea46f8c43079</t>
  </si>
  <si>
    <t>2025-06-03 12:57:28</t>
  </si>
  <si>
    <t>2025-06-03 12:57:42</t>
  </si>
  <si>
    <t>c06b95e2-57be-4d43-b679-3edd009d595a</t>
  </si>
  <si>
    <t>2025-06-03 12:56:39</t>
  </si>
  <si>
    <t>4cd93406-23fc-495a-bb46-91da9d800d42</t>
  </si>
  <si>
    <t>2025-06-03 12:57:18</t>
  </si>
  <si>
    <t>5ff98f03-d88c-4a24-80db-f671592a199f</t>
  </si>
  <si>
    <t>2025-06-03 12:55:28</t>
  </si>
  <si>
    <t>2025-06-03 12:56:33</t>
  </si>
  <si>
    <t>81aa310a-d90a-4f59-b644-8d20372aded3</t>
  </si>
  <si>
    <t>2025-06-03 12:54:19</t>
  </si>
  <si>
    <t>2025-06-03 12:55:23</t>
  </si>
  <si>
    <t>3b58c4c4-4a4e-4ef8-ab35-a6cb3200fe08</t>
  </si>
  <si>
    <t>2025-06-03 12:53:08</t>
  </si>
  <si>
    <t>2025-06-03 12:54:12</t>
  </si>
  <si>
    <t>d66c5d6f-07bf-44c2-9565-5b812634c07e</t>
  </si>
  <si>
    <t>2025-06-03 12:51:58</t>
  </si>
  <si>
    <t>2025-06-03 12:53:02</t>
  </si>
  <si>
    <t>c19bcf13-94f5-4b74-a07c-6c287b6b169a</t>
  </si>
  <si>
    <t>2025-06-03 12:52:38</t>
  </si>
  <si>
    <t>6364016d-fda5-4910-97b6-7635d1727a10</t>
  </si>
  <si>
    <t>2025-06-03 12:52:28</t>
  </si>
  <si>
    <t>0c152fdf-00c2-49ed-b3ce-f8899aa9b2f3</t>
  </si>
  <si>
    <t>2025-06-03 12:52:08</t>
  </si>
  <si>
    <t>eae04d6a-9f8d-4c6d-aa2b-83332a1f9dda</t>
  </si>
  <si>
    <t>2025-06-03 12:50:48</t>
  </si>
  <si>
    <t>2025-06-03 12:51:52</t>
  </si>
  <si>
    <t>21dbcfed-2f25-4b3c-ac0d-0f7fcc109c81</t>
  </si>
  <si>
    <t>2025-06-03 12:49:38</t>
  </si>
  <si>
    <t>2025-06-03 12:50:42</t>
  </si>
  <si>
    <t>f6a1ecca-fe25-46c3-82a2-661b9e961e6a</t>
  </si>
  <si>
    <t>2025-06-03 12:48:37</t>
  </si>
  <si>
    <t>2025-06-03 12:49:32</t>
  </si>
  <si>
    <t>3d564665-05ff-4c24-ae0e-3f40d180ab6e</t>
  </si>
  <si>
    <t>2025-06-03 12:48:28</t>
  </si>
  <si>
    <t>d92103f2-30fe-43bb-a012-fd6279ff1802</t>
  </si>
  <si>
    <t>2025-06-03 12:47:48</t>
  </si>
  <si>
    <t>2025-06-03 12:48:22</t>
  </si>
  <si>
    <t>4dfb4631-c526-4c88-a9af-8bc75746582a</t>
  </si>
  <si>
    <t>2025-06-03 12:47:37</t>
  </si>
  <si>
    <t>0390fea9-cc95-4ff2-84bc-2f3325a03709</t>
  </si>
  <si>
    <t>2025-06-03 12:47:18</t>
  </si>
  <si>
    <t>f45e6cd2-ecef-4f24-b8eb-18eb89599744</t>
  </si>
  <si>
    <t>2025-06-03 12:46:08</t>
  </si>
  <si>
    <t>2025-06-03 12:47:12</t>
  </si>
  <si>
    <t>94a4b32d-3594-4eaf-969c-4706c6bc8fd6</t>
  </si>
  <si>
    <t>2025-06-03 12:47:07</t>
  </si>
  <si>
    <t>42b32343-ee90-4244-9c98-d0c9ae656a64</t>
  </si>
  <si>
    <t>2025-06-03 12:46:57</t>
  </si>
  <si>
    <t>339c7931-cf1a-499a-81bb-9609f946c9e9</t>
  </si>
  <si>
    <t>2025-06-03 12:44:58</t>
  </si>
  <si>
    <t>2025-06-03 12:46:02</t>
  </si>
  <si>
    <t>b60d1a30-cec7-4048-98a0-033912732256</t>
  </si>
  <si>
    <t>2025-06-03 12:43:48</t>
  </si>
  <si>
    <t>2025-06-03 12:44:52</t>
  </si>
  <si>
    <t>34df3ee6-f95f-47f8-88e0-3d99c7818d7f</t>
  </si>
  <si>
    <t>2025-06-03 12:44:07</t>
  </si>
  <si>
    <t>9aa01afc-b2b2-40ae-b901-e388bdae4a6d</t>
  </si>
  <si>
    <t>2025-06-03 12:42:38</t>
  </si>
  <si>
    <t>2025-06-03 12:43:42</t>
  </si>
  <si>
    <t>ff9faba0-58a9-4d59-abb3-bf6ff25b1372</t>
  </si>
  <si>
    <t>2025-06-03 12:41:28</t>
  </si>
  <si>
    <t>2025-06-03 12:42:31</t>
  </si>
  <si>
    <t>4b3a3d24-2e83-4677-8620-b7058050bae4</t>
  </si>
  <si>
    <t>2025-06-03 12:41:47</t>
  </si>
  <si>
    <t>de3727e9-ec74-47b1-aad3-c3f3b60a223a</t>
  </si>
  <si>
    <t>2025-06-03 12:40:17</t>
  </si>
  <si>
    <t>2025-06-03 12:41:21</t>
  </si>
  <si>
    <t>4ab21f04-32eb-44e6-901a-000a0640ffb9</t>
  </si>
  <si>
    <t>2025-06-03 12:40:47</t>
  </si>
  <si>
    <t>32523644-821d-494f-a23c-b742586c0a49</t>
  </si>
  <si>
    <t>2025-06-03 12:41:07</t>
  </si>
  <si>
    <t>016d4348-2237-46b9-8952-1381ef8e1b52</t>
  </si>
  <si>
    <t>2025-06-03 12:40:57</t>
  </si>
  <si>
    <t>d2364848-90bf-4026-8bc5-05e6fba1cf0f</t>
  </si>
  <si>
    <t>2025-06-03 12:39:37</t>
  </si>
  <si>
    <t>2025-06-03 12:40:11</t>
  </si>
  <si>
    <t>ac1df876-6902-4d59-a50f-aca175bc4c2c</t>
  </si>
  <si>
    <t>2025-06-03 12:39:07</t>
  </si>
  <si>
    <t>650d0089-f691-4194-8596-70ca38ae4907</t>
  </si>
  <si>
    <t>2025-06-03 12:39:27</t>
  </si>
  <si>
    <t>4218e6a1-3564-4584-9f9b-ee48ff0a711d</t>
  </si>
  <si>
    <t>2025-06-03 12:39:17</t>
  </si>
  <si>
    <t>c3ff60cf-8ad2-433d-b353-962a57d9ba09</t>
  </si>
  <si>
    <t>2025-06-03 12:37:57</t>
  </si>
  <si>
    <t>2025-06-03 12:39:01</t>
  </si>
  <si>
    <t>9dab968b-8c97-45b0-a12c-db7444461b77</t>
  </si>
  <si>
    <t>2025-06-03 12:38:07</t>
  </si>
  <si>
    <t>f39da97c-1c94-4a07-9769-78489e2b9c17</t>
  </si>
  <si>
    <t>2025-06-03 12:37:36</t>
  </si>
  <si>
    <t>2025-06-03 12:37:51</t>
  </si>
  <si>
    <t>d9f8b171-4e47-4155-abb0-2a9f5dac356c</t>
  </si>
  <si>
    <t>2025-06-03 12:37:17</t>
  </si>
  <si>
    <t>ce2d034e-55a1-46fb-800d-0ba4849a80d9</t>
  </si>
  <si>
    <t>2025-06-03 12:36:56</t>
  </si>
  <si>
    <t>7727d245-8c1d-4878-a386-b504210d8104</t>
  </si>
  <si>
    <t>2025-06-03 12:36:47</t>
  </si>
  <si>
    <t>569ceb4c-9ff0-4c46-af9b-7433178ef859</t>
  </si>
  <si>
    <t>2025-06-03 12:35:37</t>
  </si>
  <si>
    <t>2025-06-03 12:36:41</t>
  </si>
  <si>
    <t>4a018748-696a-4923-8944-fd86a834fe14</t>
  </si>
  <si>
    <t>2025-06-03 12:36:16</t>
  </si>
  <si>
    <t>44a7bf0b-a5b4-450e-a172-6ed502617ff7</t>
  </si>
  <si>
    <t>2025-06-03 12:36:06</t>
  </si>
  <si>
    <t>f7e1bb59-a2a5-405f-a3a5-2dd1d96a9e9d</t>
  </si>
  <si>
    <t>2025-06-03 12:34:36</t>
  </si>
  <si>
    <t>2025-06-03 12:35:31</t>
  </si>
  <si>
    <t>17e9565b-7477-4f7a-8d46-36ac587fa93f</t>
  </si>
  <si>
    <t>2025-06-03 12:34:27</t>
  </si>
  <si>
    <t>62472cb0-36d5-4130-a2b8-f72b7b1fa7a8</t>
  </si>
  <si>
    <t>2025-06-03 12:33:36</t>
  </si>
  <si>
    <t>2025-06-03 12:34:21</t>
  </si>
  <si>
    <t>541a3005-9278-49c5-a920-307050070afc</t>
  </si>
  <si>
    <t>2025-06-03 12:33:26</t>
  </si>
  <si>
    <t>2a640940-9e2b-4322-823f-82ce63016f7d</t>
  </si>
  <si>
    <t>2025-06-03 12:33:17</t>
  </si>
  <si>
    <t>b31855a3-a000-4412-b6ec-f5990c1ecef5</t>
  </si>
  <si>
    <t>2025-06-03 12:32:36</t>
  </si>
  <si>
    <t>2025-06-03 12:33:10</t>
  </si>
  <si>
    <t>af193959-2b9a-44d8-a649-fd90057c610a</t>
  </si>
  <si>
    <t>2025-06-03 12:32:16</t>
  </si>
  <si>
    <t>7808a4e4-b7bc-4511-b55e-2eb78ffea4e0</t>
  </si>
  <si>
    <t>2025-06-03 12:32:26</t>
  </si>
  <si>
    <t>5d7e3f20-3817-43d3-8bc5-5befda5bfbcf</t>
  </si>
  <si>
    <t>2025-06-03 12:32:06</t>
  </si>
  <si>
    <t>9e4f7f48-8c6d-4a64-93b8-2174f61b5d87</t>
  </si>
  <si>
    <t>2025-06-03 12:31:26</t>
  </si>
  <si>
    <t>2025-06-03 12:32:00</t>
  </si>
  <si>
    <t>4e252809-1cd2-4fc3-8463-d8611d17c6ae</t>
  </si>
  <si>
    <t>2025-06-03 12:30:56</t>
  </si>
  <si>
    <t>9d9cdbbe-037b-43c2-829b-c8d0dbad8333</t>
  </si>
  <si>
    <t>2025-06-03 12:29:46</t>
  </si>
  <si>
    <t>2025-06-03 12:30:50</t>
  </si>
  <si>
    <t>8c8b44b4-5b49-4dba-93f7-9729b155a350</t>
  </si>
  <si>
    <t>2025-06-03 12:30:25</t>
  </si>
  <si>
    <t>8a4d8ab3-5548-4908-9c6a-529a4415ac16</t>
  </si>
  <si>
    <t>2025-06-03 12:30:15</t>
  </si>
  <si>
    <t>72b0c935-b57a-413c-b14d-eb55fb56c3bd</t>
  </si>
  <si>
    <t>2025-06-03 12:30:36</t>
  </si>
  <si>
    <t>85042d6f-d876-46ee-977f-edd7b43450e2</t>
  </si>
  <si>
    <t>2025-06-03 12:28:45</t>
  </si>
  <si>
    <t>2025-06-03 12:29:40</t>
  </si>
  <si>
    <t>2e337b2a-f739-46da-ac39-48e3cf9023c9</t>
  </si>
  <si>
    <t>2025-06-03 12:28:36</t>
  </si>
  <si>
    <t>a4668dc8-93fc-4447-a274-c7b42787e572</t>
  </si>
  <si>
    <t>2025-06-03 12:27:35</t>
  </si>
  <si>
    <t>2025-06-03 12:28:30</t>
  </si>
  <si>
    <t>255bc050-f36d-4fb0-b4bd-bab524a1a36c</t>
  </si>
  <si>
    <t>2025-06-03 12:27:26</t>
  </si>
  <si>
    <t>2cc6a1a9-b857-4d69-be73-9b275fcb73a0</t>
  </si>
  <si>
    <t>2025-06-03 12:26:16</t>
  </si>
  <si>
    <t>2025-06-03 12:27:20</t>
  </si>
  <si>
    <t>956315c3-2e31-4b81-bcc7-e4ee936a95ac</t>
  </si>
  <si>
    <t>2025-06-03 12:25:35</t>
  </si>
  <si>
    <t>2025-06-03 12:26:10</t>
  </si>
  <si>
    <t>338b13b0-ff47-4493-ab15-5ba0d94d9ac7</t>
  </si>
  <si>
    <t>2025-06-03 12:25:06</t>
  </si>
  <si>
    <t>282cbbe6-56e1-4bdc-b841-b60bbaa378ec</t>
  </si>
  <si>
    <t>2025-06-03 12:25:15</t>
  </si>
  <si>
    <t>edae13d1-6305-40c2-9210-232edcfe096e</t>
  </si>
  <si>
    <t>2025-06-03 12:24:05</t>
  </si>
  <si>
    <t>2025-06-03 12:25:00</t>
  </si>
  <si>
    <t>16b63595-bda1-43bb-b77f-414a5da42c13</t>
  </si>
  <si>
    <t>2025-06-03 12:23:55</t>
  </si>
  <si>
    <t>de52b082-0586-4896-8939-7c93329437a3</t>
  </si>
  <si>
    <t>2025-06-03 12:22:45</t>
  </si>
  <si>
    <t>2025-06-03 12:23:50</t>
  </si>
  <si>
    <t>583adef3-f993-4fe1-9670-420fe25955e9</t>
  </si>
  <si>
    <t>2025-06-03 12:21:35</t>
  </si>
  <si>
    <t>2025-06-03 12:22:39</t>
  </si>
  <si>
    <t>f18931f8-bfc5-4c45-9ac0-24ad3fd87fad</t>
  </si>
  <si>
    <t>2025-06-03 12:20:24</t>
  </si>
  <si>
    <t>2025-06-03 12:21:28</t>
  </si>
  <si>
    <t>5495c3c4-ad3a-408b-84e7-ce4ec412851b</t>
  </si>
  <si>
    <t>2025-06-03 12:20:44</t>
  </si>
  <si>
    <t>08717fcc-9dbe-4ab3-8bba-5ca25dde1317</t>
  </si>
  <si>
    <t>2025-06-03 12:20:34</t>
  </si>
  <si>
    <t>dda40034-52d7-4123-9845-1e17b9026136</t>
  </si>
  <si>
    <t>2025-06-03 12:20:13</t>
  </si>
  <si>
    <t>2025-06-03 12:20:18</t>
  </si>
  <si>
    <t>1b3d1d73-3118-47b1-9608-d872ecae7275</t>
  </si>
  <si>
    <t>2025-06-03 12:19:14</t>
  </si>
  <si>
    <t>070716f2-ca15-44b0-ad51-4a942a6118cd</t>
  </si>
  <si>
    <t>2025-06-03 12:20:03</t>
  </si>
  <si>
    <t>d3a56edc-3cd0-4748-a1a4-a2cd47c41cc6</t>
  </si>
  <si>
    <t>2025-06-03 12:18:23</t>
  </si>
  <si>
    <t>2025-06-03 12:19:08</t>
  </si>
  <si>
    <t>99a4d59e-fe8c-45e9-9a76-a83f0ff78fed</t>
  </si>
  <si>
    <t>2025-06-03 12:18:13</t>
  </si>
  <si>
    <t>35078416-b2b2-402b-a84a-773915882669</t>
  </si>
  <si>
    <t>2025-06-03 12:18:04</t>
  </si>
  <si>
    <t>3021d2ba-2222-4e2e-b8ad-c7690f9c0b94</t>
  </si>
  <si>
    <t>2025-06-03 12:18:34</t>
  </si>
  <si>
    <t>9128670a-c18f-4848-b99c-6497c9e85b67</t>
  </si>
  <si>
    <t>2025-06-03 12:15:17</t>
  </si>
  <si>
    <t>2025-06-03 12:16:20</t>
  </si>
  <si>
    <t>97e0a869-a704-4741-8137-d3e9b6bd7a26</t>
  </si>
  <si>
    <t>2025-06-03 12:14:07</t>
  </si>
  <si>
    <t>2025-06-03 12:15:11</t>
  </si>
  <si>
    <t>7594b970-8b17-4eb4-a368-9e4ad6b36295</t>
  </si>
  <si>
    <t>2025-06-03 12:14:16</t>
  </si>
  <si>
    <t>27048f7e-eafe-4f42-9cd3-3951cd68d0a0</t>
  </si>
  <si>
    <t>2025-06-03 12:14:26</t>
  </si>
  <si>
    <t>19a0fe12-434b-42d8-a28c-a03c7bda1abe</t>
  </si>
  <si>
    <t>2025-06-03 12:12:56</t>
  </si>
  <si>
    <t>2025-06-03 12:14:00</t>
  </si>
  <si>
    <t>c102a17c-5b8b-4e30-9f47-4ec2ce67cd7c</t>
  </si>
  <si>
    <t>2025-06-03 12:12:16</t>
  </si>
  <si>
    <t>2025-06-03 12:12:50</t>
  </si>
  <si>
    <t>3b72c574-534a-4405-9cb2-da64d879b376</t>
  </si>
  <si>
    <t>2025-06-03 12:12:26</t>
  </si>
  <si>
    <t>342184b2-b295-430f-b456-d221b38b3954</t>
  </si>
  <si>
    <t>2025-06-03 12:11:46</t>
  </si>
  <si>
    <t>218b214c-7178-4efc-9ef7-8f4d1e9b5060</t>
  </si>
  <si>
    <t>2025-06-03 12:11:56</t>
  </si>
  <si>
    <t>cb97ffb0-db8d-4985-a667-39aadfd41e60</t>
  </si>
  <si>
    <t>2025-06-03 12:11:26</t>
  </si>
  <si>
    <t>2025-06-03 12:11:40</t>
  </si>
  <si>
    <t>51efc084-0f25-49b6-b843-1f7a0c5a59ba</t>
  </si>
  <si>
    <t>2025-06-03 12:10:46</t>
  </si>
  <si>
    <t>4fe27702-6feb-4cf9-baa3-bdb278107eb7</t>
  </si>
  <si>
    <t>2025-06-03 12:10:36</t>
  </si>
  <si>
    <t>1cbbb879-8b9d-428a-81ca-e2e55b394bc9</t>
  </si>
  <si>
    <t>2025-06-03 12:10:56</t>
  </si>
  <si>
    <t>fa31ce91-f839-4eba-bc3f-70dec453117d</t>
  </si>
  <si>
    <t>2025-06-03 12:09:56</t>
  </si>
  <si>
    <t>2025-06-03 12:10:29</t>
  </si>
  <si>
    <t>7e300df7-4ef1-46b7-8098-94371407c7a0</t>
  </si>
  <si>
    <t>2025-06-03 12:09:46</t>
  </si>
  <si>
    <t>1789db2b-e1a1-40d7-aa09-3f3eb14a63de</t>
  </si>
  <si>
    <t>2025-06-03 12:09:36</t>
  </si>
  <si>
    <t>01515d84-f0f9-4f39-91b8-229b695df9c8</t>
  </si>
  <si>
    <t>2025-06-03 12:09:26</t>
  </si>
  <si>
    <t>d20c4018-2c74-42a7-90fb-70e6e726b65d</t>
  </si>
  <si>
    <t>2025-06-03 12:07:48</t>
  </si>
  <si>
    <t>2025-06-03 12:08:52</t>
  </si>
  <si>
    <t>e9975154-b0fe-4ceb-ad1c-93324eef9051</t>
  </si>
  <si>
    <t>2025-06-03 12:06:38</t>
  </si>
  <si>
    <t>2025-06-03 12:07:42</t>
  </si>
  <si>
    <t>984e14cb-f9fd-483f-9809-8fba770dce96</t>
  </si>
  <si>
    <t>2025-06-03 12:06:57</t>
  </si>
  <si>
    <t>05832594-eadd-496e-9010-e2547fde845c</t>
  </si>
  <si>
    <t>2025-06-03 12:07:07</t>
  </si>
  <si>
    <t>e13e3796-81e3-4f03-b610-0a0fea620359</t>
  </si>
  <si>
    <t>2025-06-03 12:05:27</t>
  </si>
  <si>
    <t>2025-06-03 12:06:21</t>
  </si>
  <si>
    <t>c1260b39-c64f-4f2d-93d2-4bc864310c5c</t>
  </si>
  <si>
    <t>2025-06-03 12:05:17</t>
  </si>
  <si>
    <t>b9ec56dc-f795-40ed-8a7d-100636e35ba0</t>
  </si>
  <si>
    <t>2025-06-03 12:05:37</t>
  </si>
  <si>
    <t>539783aa-b9ca-46be-b560-80eeade3dd5b</t>
  </si>
  <si>
    <t>2025-06-03 12:04:57</t>
  </si>
  <si>
    <t>2025-06-03 12:05:11</t>
  </si>
  <si>
    <t>39b8ab16-6b24-42c6-8ab0-47af2147c05b</t>
  </si>
  <si>
    <t>2025-06-03 12:04:27</t>
  </si>
  <si>
    <t>242f87ec-ea26-494f-9573-8485bee2b364</t>
  </si>
  <si>
    <t>2025-06-03 12:04:08</t>
  </si>
  <si>
    <t>89c791f5-b8bc-4c5e-8807-536563de3a29</t>
  </si>
  <si>
    <t>2025-06-03 12:03:06</t>
  </si>
  <si>
    <t>2025-06-03 12:04:01</t>
  </si>
  <si>
    <t>09e28810-f5ce-43fc-95d6-8a49c0535178</t>
  </si>
  <si>
    <t>2025-06-03 12:02:57</t>
  </si>
  <si>
    <t>fc975473-3026-47d6-ad61-082b2aa68033</t>
  </si>
  <si>
    <t>2025-06-03 12:02:07</t>
  </si>
  <si>
    <t>2025-06-03 12:02:51</t>
  </si>
  <si>
    <t>97db6e92-5f61-4f47-a274-74b66f3234cb</t>
  </si>
  <si>
    <t>2025-06-03 12:01:47</t>
  </si>
  <si>
    <t>0f773c38-a936-435f-84a1-31635d95acb2</t>
  </si>
  <si>
    <t>2025-06-03 12:02:17</t>
  </si>
  <si>
    <t>054074bd-2d66-436e-9389-f81527c30c4d</t>
  </si>
  <si>
    <t>2025-06-03 12:01:57</t>
  </si>
  <si>
    <t>b98242ed-651e-43fd-82e9-f73707d1887f</t>
  </si>
  <si>
    <t>2025-06-03 12:00:57</t>
  </si>
  <si>
    <t>2025-06-03 12:01:41</t>
  </si>
  <si>
    <t>6595ac77-d5f4-46c0-81e6-94b1a62ce9b5</t>
  </si>
  <si>
    <t>2025-06-03 12:00:37</t>
  </si>
  <si>
    <t>4bf3c4fd-2aaf-4c02-89ac-6de8fb96d8b0</t>
  </si>
  <si>
    <t>2025-06-03 12:00:47</t>
  </si>
  <si>
    <t>402a68d4-c997-4b41-9264-4edd0ff7cd3a</t>
  </si>
  <si>
    <t>2025-06-03 11:59:27</t>
  </si>
  <si>
    <t>2025-06-03 12:00:31</t>
  </si>
  <si>
    <t>d2ccc711-033f-46b6-9e13-fcb94aedfa6e</t>
  </si>
  <si>
    <t>2025-06-03 11:58:36</t>
  </si>
  <si>
    <t>2025-06-03 11:59:21</t>
  </si>
  <si>
    <t>9455f705-f5bd-4a28-bd59-6c27d831f464</t>
  </si>
  <si>
    <t>2025-06-03 11:58:26</t>
  </si>
  <si>
    <t>73e84db9-d7ec-4acc-b085-f6e00dedad17</t>
  </si>
  <si>
    <t>2025-06-03 11:58:46</t>
  </si>
  <si>
    <t>0b6f6af0-ecf6-42de-b128-61942f75bb61</t>
  </si>
  <si>
    <t>2025-06-03 11:58:17</t>
  </si>
  <si>
    <t>b2b686e9-f6fd-412a-9d70-701fe69557b6</t>
  </si>
  <si>
    <t>2025-06-03 11:57:07</t>
  </si>
  <si>
    <t>2025-06-03 11:58:11</t>
  </si>
  <si>
    <t>153791de-6174-43c3-a1c9-8035590d19e0</t>
  </si>
  <si>
    <t>2025-06-03 11:56:26</t>
  </si>
  <si>
    <t>2025-06-03 11:57:01</t>
  </si>
  <si>
    <t>10528fe5-e911-43db-b790-32de11a07880</t>
  </si>
  <si>
    <t>2025-06-03 11:55:57</t>
  </si>
  <si>
    <t>aed4d40c-75ec-4bd1-8e67-70df87863d04</t>
  </si>
  <si>
    <t>2025-06-03 11:54:47</t>
  </si>
  <si>
    <t>2025-06-03 11:55:51</t>
  </si>
  <si>
    <t>1d551eae-a6e4-4cc4-b6bd-e265939d1a6a</t>
  </si>
  <si>
    <t>2025-06-03 11:55:26</t>
  </si>
  <si>
    <t>19efcd09-6de2-4d14-a836-228b05499045</t>
  </si>
  <si>
    <t>2025-06-03 11:54:56</t>
  </si>
  <si>
    <t>14475d3a-7ef4-4f0e-bc7c-e1335dd7fde0</t>
  </si>
  <si>
    <t>2025-06-03 11:55:36</t>
  </si>
  <si>
    <t>5c5475d9-383b-4a28-8adf-a3a1ec7baad2</t>
  </si>
  <si>
    <t>2025-06-03 11:53:37</t>
  </si>
  <si>
    <t>2025-06-03 11:54:40</t>
  </si>
  <si>
    <t>ca3f950e-8b0f-4aaa-96bb-e7de1911fc3c</t>
  </si>
  <si>
    <t>2025-06-03 11:52:26</t>
  </si>
  <si>
    <t>2025-06-03 11:53:30</t>
  </si>
  <si>
    <t>5bc221f4-52ad-48d8-a1ba-1fa5b5cb3f88</t>
  </si>
  <si>
    <t>2025-06-03 11:52:56</t>
  </si>
  <si>
    <t>47019b40-9001-4648-8958-1ec4fa96ece7</t>
  </si>
  <si>
    <t>2025-06-03 11:53:06</t>
  </si>
  <si>
    <t>c28b6e3a-1f38-4b9b-a214-8f605909a3f0</t>
  </si>
  <si>
    <t>2025-06-03 11:51:25</t>
  </si>
  <si>
    <t>2025-06-03 11:52:20</t>
  </si>
  <si>
    <t>bd25420b-af75-4eab-974c-8a61467713fb</t>
  </si>
  <si>
    <t>2025-06-03 11:52:05</t>
  </si>
  <si>
    <t>4b33e351-e5b8-4769-8530-dbd72e02aa41</t>
  </si>
  <si>
    <t>2025-06-03 11:51:16</t>
  </si>
  <si>
    <t>7f9eb5aa-f9fb-4d32-a123-d280b8264182</t>
  </si>
  <si>
    <t>2025-06-03 11:50:05</t>
  </si>
  <si>
    <t>2025-06-03 11:51:09</t>
  </si>
  <si>
    <t>764bfcb1-6eb4-43fb-8ca9-d3d07988c52b</t>
  </si>
  <si>
    <t>2025-06-03 11:50:25</t>
  </si>
  <si>
    <t>5b39f974-75cf-4e7b-ba0a-ff7bf2ed620e</t>
  </si>
  <si>
    <t>2025-06-03 11:50:45</t>
  </si>
  <si>
    <t>dae69ef6-e4e5-4a37-a919-96a3a9384a21</t>
  </si>
  <si>
    <t>2025-06-03 11:49:04</t>
  </si>
  <si>
    <t>2025-06-03 11:49:58</t>
  </si>
  <si>
    <t>842d5338-a371-4919-9c74-9e33bef2a525</t>
  </si>
  <si>
    <t>2025-06-03 11:48:54</t>
  </si>
  <si>
    <t>7f04bbf4-febf-4f2b-82dd-42bfc6e96ef9</t>
  </si>
  <si>
    <t>2025-06-03 11:49:14</t>
  </si>
  <si>
    <t>2faddbf2-da60-4563-a80f-1d82b8c3bd08</t>
  </si>
  <si>
    <t>2025-06-03 11:49:24</t>
  </si>
  <si>
    <t>5a381c6a-f28e-4d6c-88ab-8acf0865091b</t>
  </si>
  <si>
    <t>2025-06-03 11:47:54</t>
  </si>
  <si>
    <t>2025-06-03 11:48:48</t>
  </si>
  <si>
    <t>0da782d4-0414-44c9-9a79-d86f8966ed56</t>
  </si>
  <si>
    <t>2025-06-03 11:47:44</t>
  </si>
  <si>
    <t>7cde7ec2-e88f-4d7f-af48-6f55885653c9</t>
  </si>
  <si>
    <t>2025-06-03 11:46:34</t>
  </si>
  <si>
    <t>2025-06-03 11:47:38</t>
  </si>
  <si>
    <t>f6b73593-3b2c-46a2-b052-bfcb0f25facc</t>
  </si>
  <si>
    <t>2025-06-03 11:45:33</t>
  </si>
  <si>
    <t>2025-06-03 11:46:28</t>
  </si>
  <si>
    <t>d54457a9-d30d-448f-a4cc-ee5382c64ac9</t>
  </si>
  <si>
    <t>2025-06-03 11:45:53</t>
  </si>
  <si>
    <t>b63302f6-71fa-4e7f-95c2-b8b9271978f1</t>
  </si>
  <si>
    <t>2025-06-03 11:46:14</t>
  </si>
  <si>
    <t>34ddd8e0-1ad4-46af-b754-e7d09005e14d</t>
  </si>
  <si>
    <t>2025-06-03 11:45:24</t>
  </si>
  <si>
    <t>ea942913-85e9-4835-a443-7de9fabe4f3a</t>
  </si>
  <si>
    <t>2025-06-03 11:44:53</t>
  </si>
  <si>
    <t>2025-06-03 11:45:18</t>
  </si>
  <si>
    <t>8a03b25f-3289-4a2e-88f1-bcdd54632dd5</t>
  </si>
  <si>
    <t>2025-06-03 11:44:43</t>
  </si>
  <si>
    <t>4eb70a22-0e0b-4ced-9587-fdfd5a4b2a27</t>
  </si>
  <si>
    <t>2025-06-03 11:44:14</t>
  </si>
  <si>
    <t>fa68f82b-9e84-45cf-b1b1-9342df2d72c3</t>
  </si>
  <si>
    <t>2025-06-03 11:43:33</t>
  </si>
  <si>
    <t>2025-06-03 11:44:08</t>
  </si>
  <si>
    <t>caa89022-b7dd-4952-9d81-06ad9b1f09ff</t>
  </si>
  <si>
    <t>2025-06-03 11:43:13</t>
  </si>
  <si>
    <t>9fc8f11e-69b1-4dc8-9688-41e41655571d</t>
  </si>
  <si>
    <t>2025-06-03 11:43:04</t>
  </si>
  <si>
    <t>9360d8ad-7655-47a7-8fbb-6bf1caa7e6f7</t>
  </si>
  <si>
    <t>2025-06-03 11:43:53</t>
  </si>
  <si>
    <t>e791454a-f3e6-4545-a29d-701d3b6c39c0</t>
  </si>
  <si>
    <t>2025-06-03 11:42:03</t>
  </si>
  <si>
    <t>2025-06-03 11:42:58</t>
  </si>
  <si>
    <t>e3cadafc-b436-4b1a-9c6d-6870cc5e6567</t>
  </si>
  <si>
    <t>2025-06-03 11:42:23</t>
  </si>
  <si>
    <t>c4f26f71-d47c-41a0-95f0-b65faf4c801d</t>
  </si>
  <si>
    <t>2025-06-03 11:42:33</t>
  </si>
  <si>
    <t>2d0827af-6a05-47f7-8bee-0c21d082a17c</t>
  </si>
  <si>
    <t>2025-06-03 11:41:54</t>
  </si>
  <si>
    <t>f731b734-4448-4509-a818-022dea7a587c</t>
  </si>
  <si>
    <t>2025-06-03 11:41:03</t>
  </si>
  <si>
    <t>2025-06-03 11:41:48</t>
  </si>
  <si>
    <t>eb00bc95-cfd6-41d9-8d76-47c03d48e80a</t>
  </si>
  <si>
    <t>2025-06-03 11:40:53</t>
  </si>
  <si>
    <t>a90f94de-c412-4958-9eb5-120f697699b5</t>
  </si>
  <si>
    <t>2025-06-03 11:40:44</t>
  </si>
  <si>
    <t>3f5f9e5c-2d72-47b7-b2d5-e8f42241042a</t>
  </si>
  <si>
    <t>2025-06-03 11:41:13</t>
  </si>
  <si>
    <t>ae06b27b-6834-4094-9021-9bcfa3ae3932</t>
  </si>
  <si>
    <t>2025-06-03 11:39:34</t>
  </si>
  <si>
    <t>2025-06-03 11:40:37</t>
  </si>
  <si>
    <t>02db460c-c371-4fd6-8838-bfaee219632a</t>
  </si>
  <si>
    <t>2025-06-03 11:39:53</t>
  </si>
  <si>
    <t>ce169938-7939-4c50-8024-d83e03f276bd</t>
  </si>
  <si>
    <t>2025-06-03 11:38:43</t>
  </si>
  <si>
    <t>2025-06-03 11:39:27</t>
  </si>
  <si>
    <t>c9b79f25-484f-4117-8043-a41532a59cb1</t>
  </si>
  <si>
    <t>2025-06-03 11:38:23</t>
  </si>
  <si>
    <t>b94bb4db-b186-4823-8c02-ca557f7ab4a1</t>
  </si>
  <si>
    <t>2025-06-03 11:38:53</t>
  </si>
  <si>
    <t>99954d37-95c8-4958-a197-5c3162a0c5ce</t>
  </si>
  <si>
    <t>2025-06-03 11:38:33</t>
  </si>
  <si>
    <t>b0eeacb6-9b3b-4ed2-a4bb-a7f4dae495cd</t>
  </si>
  <si>
    <t>2025-06-03 11:37:32</t>
  </si>
  <si>
    <t>2025-06-03 11:38:17</t>
  </si>
  <si>
    <t>8d05022f-fa0e-4147-b253-65336d6c0ed6</t>
  </si>
  <si>
    <t>2025-06-03 11:37:13</t>
  </si>
  <si>
    <t>6c3fb965-b2cb-4e71-aea9-baee04960ed9</t>
  </si>
  <si>
    <t>2025-06-03 11:37:22</t>
  </si>
  <si>
    <t>ec4df1c5-718b-47dc-8ceb-4664d71bd671</t>
  </si>
  <si>
    <t>2025-06-03 11:36:03</t>
  </si>
  <si>
    <t>2025-06-03 11:37:07</t>
  </si>
  <si>
    <t>e6b65d16-d1a1-48b6-8423-30021fffe551</t>
  </si>
  <si>
    <t>2025-06-03 11:36:42</t>
  </si>
  <si>
    <t>77a4f148-83cc-4c17-b5e1-219cb9f53e35</t>
  </si>
  <si>
    <t>2025-06-03 11:36:22</t>
  </si>
  <si>
    <t>4fbc63d5-1321-4eb2-82e0-9f8c6771dea8</t>
  </si>
  <si>
    <t>2025-06-03 11:36:32</t>
  </si>
  <si>
    <t>7361f974-bd95-4533-9789-432543cf9b7f</t>
  </si>
  <si>
    <t>2025-06-03 11:35:02</t>
  </si>
  <si>
    <t>2025-06-03 11:35:57</t>
  </si>
  <si>
    <t>6cd65603-b11b-4e45-868f-d66939e1f457</t>
  </si>
  <si>
    <t>2025-06-03 11:34:53</t>
  </si>
  <si>
    <t>be29c211-b8e8-4bec-a6ee-c2bcf37a8429</t>
  </si>
  <si>
    <t>2025-06-03 11:33:43</t>
  </si>
  <si>
    <t>2025-06-03 11:34:47</t>
  </si>
  <si>
    <t>2e25752e-c677-47f0-bf16-1d04d9c56c82</t>
  </si>
  <si>
    <t>2025-06-03 11:33:52</t>
  </si>
  <si>
    <t>ddb145ec-199e-4674-9f67-08d8e1fa9099</t>
  </si>
  <si>
    <t>2025-06-03 11:32:33</t>
  </si>
  <si>
    <t>2025-06-03 11:33:37</t>
  </si>
  <si>
    <t>667b0ef8-86d2-4935-aee9-a1349ee4602d</t>
  </si>
  <si>
    <t>2025-06-03 11:32:52</t>
  </si>
  <si>
    <t>7760ccad-5645-46e0-bd07-99c8f7adf563</t>
  </si>
  <si>
    <t>2025-06-03 11:31:23</t>
  </si>
  <si>
    <t>2025-06-03 11:32:27</t>
  </si>
  <si>
    <t>17fbf474-7287-45ca-be6d-cf77c8b1d271</t>
  </si>
  <si>
    <t>2025-06-03 11:30:12</t>
  </si>
  <si>
    <t>2025-06-03 11:31:16</t>
  </si>
  <si>
    <t>1748f6eb-5345-4fdd-83d3-eaad79faac06</t>
  </si>
  <si>
    <t>2025-06-03 11:31:02</t>
  </si>
  <si>
    <t>f961cfa5-809a-453f-aaef-c687dd2a5151</t>
  </si>
  <si>
    <t>2025-06-03 11:29:12</t>
  </si>
  <si>
    <t>2025-06-03 11:30:06</t>
  </si>
  <si>
    <t>f32937e3-727c-40dc-a1a9-b761e8caed7b</t>
  </si>
  <si>
    <t>2025-06-03 11:29:32</t>
  </si>
  <si>
    <t>30895bd7-6a24-43c0-b669-75c178228d8f</t>
  </si>
  <si>
    <t>2025-06-03 11:29:52</t>
  </si>
  <si>
    <t>13a608fe-c422-4458-a986-88331e36321d</t>
  </si>
  <si>
    <t>2025-06-03 11:29:02</t>
  </si>
  <si>
    <t>f42c6b66-bdcf-4bec-b606-dc01a955d174</t>
  </si>
  <si>
    <t>2025-06-03 11:28:12</t>
  </si>
  <si>
    <t>2025-06-03 11:28:56</t>
  </si>
  <si>
    <t>28512e63-4a41-4f9a-bca5-2e2b9ea412cc</t>
  </si>
  <si>
    <t>2025-06-03 11:28:22</t>
  </si>
  <si>
    <t>1dfe5b38-268c-4bf2-a7ce-5789795d56c6</t>
  </si>
  <si>
    <t>2025-06-03 11:27:52</t>
  </si>
  <si>
    <t>ecfcc0d1-1a29-4595-a6c8-611764c15eda</t>
  </si>
  <si>
    <t>2025-06-03 11:26:42</t>
  </si>
  <si>
    <t>2025-06-03 11:27:46</t>
  </si>
  <si>
    <t>cb1839b3-f607-4910-bcd3-703505a79b78</t>
  </si>
  <si>
    <t>2025-06-03 11:27:02</t>
  </si>
  <si>
    <t>618a14b9-8dec-47ce-8559-d85bd3cabc00</t>
  </si>
  <si>
    <t>2025-06-03 11:27:12</t>
  </si>
  <si>
    <t>1ccb4ce7-2fd7-435c-a4bf-f971bcdab4d2</t>
  </si>
  <si>
    <t>2025-06-03 11:26:52</t>
  </si>
  <si>
    <t>98afe849-0982-4228-b154-aca024afcf9e</t>
  </si>
  <si>
    <t>2025-06-03 11:25:32</t>
  </si>
  <si>
    <t>2025-06-03 11:26:36</t>
  </si>
  <si>
    <t>bb8fe726-6b04-491d-9a56-4108c4a350e7</t>
  </si>
  <si>
    <t>2025-06-03 11:24:51</t>
  </si>
  <si>
    <t>2025-06-03 11:25:26</t>
  </si>
  <si>
    <t>a18481c2-ed92-4592-9b2e-5d2dcd08bec3</t>
  </si>
  <si>
    <t>2025-06-03 11:25:11</t>
  </si>
  <si>
    <t>7914861f-48f9-4398-8928-42d80c65a70f</t>
  </si>
  <si>
    <t>2025-06-03 11:24:31</t>
  </si>
  <si>
    <t>33526ae8-66b8-41b5-a4e2-a257f9be814e</t>
  </si>
  <si>
    <t>2025-06-03 11:24:22</t>
  </si>
  <si>
    <t>f294e2e7-5abb-4f6a-b63b-3e14e7f90a44</t>
  </si>
  <si>
    <t>2025-06-03 11:24:01</t>
  </si>
  <si>
    <t>2025-06-03 11:24:15</t>
  </si>
  <si>
    <t>8fee3265-295f-4242-baaf-e1233ea8f8e6</t>
  </si>
  <si>
    <t>2025-06-03 11:23:12</t>
  </si>
  <si>
    <t>09485cca-c1b9-4ab6-9c21-bfdd19849208</t>
  </si>
  <si>
    <t>2025-06-03 11:23:51</t>
  </si>
  <si>
    <t>f6e87538-4b36-4757-b32f-04a28eb9eede</t>
  </si>
  <si>
    <t>2025-06-03 11:22:11</t>
  </si>
  <si>
    <t>2025-06-03 11:23:05</t>
  </si>
  <si>
    <t>e8e42143-c9ab-4804-9f88-8258102db401</t>
  </si>
  <si>
    <t>2025-06-03 11:22:02</t>
  </si>
  <si>
    <t>7d7712f5-4cce-4987-bba1-924e59f406e1</t>
  </si>
  <si>
    <t>2025-06-03 11:22:21</t>
  </si>
  <si>
    <t>27c40975-b386-4daa-9785-dd48a50fa921</t>
  </si>
  <si>
    <t>2025-06-03 11:22:31</t>
  </si>
  <si>
    <t>c1cc8e09-497a-4f4f-8f8a-1a6841abdc34</t>
  </si>
  <si>
    <t>2025-06-03 11:20:52</t>
  </si>
  <si>
    <t>2025-06-03 11:21:56</t>
  </si>
  <si>
    <t>bb70cacf-1a92-4ac0-9a8b-5fd03af33568</t>
  </si>
  <si>
    <t>2025-06-03 11:21:31</t>
  </si>
  <si>
    <t>7e2f5af7-94d4-400b-b3f1-5a20cda67f5b</t>
  </si>
  <si>
    <t>2025-06-03 11:21:01</t>
  </si>
  <si>
    <t>3ea4e44d-0e47-465b-937d-eb249ac66ed9</t>
  </si>
  <si>
    <t>2025-06-03 11:21:41</t>
  </si>
  <si>
    <t>85e35ee7-3504-463c-9d1c-86bfc9d0fa90</t>
  </si>
  <si>
    <t>2025-06-03 11:19:21</t>
  </si>
  <si>
    <t>2025-06-03 11:20:25</t>
  </si>
  <si>
    <t>0d6f91e8-f4c5-4c1f-93ad-8cefb05b21b1</t>
  </si>
  <si>
    <t>2025-06-03 11:18:11</t>
  </si>
  <si>
    <t>2025-06-03 11:19:15</t>
  </si>
  <si>
    <t>ee2e5f36-1020-43f4-820b-9f303b4ae91d</t>
  </si>
  <si>
    <t>2025-06-03 11:17:10</t>
  </si>
  <si>
    <t>2025-06-03 11:18:05</t>
  </si>
  <si>
    <t>dc6b7a10-daad-4c2c-b0c9-138e23f3287a</t>
  </si>
  <si>
    <t>2025-06-03 11:17:20</t>
  </si>
  <si>
    <t>9f4a9845-af66-4246-a18e-d1ec3b50a206</t>
  </si>
  <si>
    <t>2025-06-03 11:17:01</t>
  </si>
  <si>
    <t>deb185cd-03e7-4160-9498-b7388e129d77</t>
  </si>
  <si>
    <t>2025-06-03 11:15:59</t>
  </si>
  <si>
    <t>2025-06-03 11:16:53</t>
  </si>
  <si>
    <t>477c62ce-d0ac-4dac-b34a-629ab00414ff</t>
  </si>
  <si>
    <t>2025-06-03 11:15:49</t>
  </si>
  <si>
    <t>4778174e-96d2-457a-b67d-081e0247d2a3</t>
  </si>
  <si>
    <t>2025-06-03 11:16:19</t>
  </si>
  <si>
    <t>3bb24ef9-c875-432d-b4bc-987f628078ae</t>
  </si>
  <si>
    <t>2025-06-03 11:16:09</t>
  </si>
  <si>
    <t>6ef94325-4713-4035-99d2-ea4b9f7fb8d7</t>
  </si>
  <si>
    <t>2025-06-03 11:14:49</t>
  </si>
  <si>
    <t>2025-06-03 11:15:43</t>
  </si>
  <si>
    <t>21d227c7-3e1f-44a2-9ec5-48499a44d690</t>
  </si>
  <si>
    <t>2025-06-03 11:14:39</t>
  </si>
  <si>
    <t>f481752e-9bd7-4f3f-a9c8-4bd1b07ff734</t>
  </si>
  <si>
    <t>2025-06-03 11:13:59</t>
  </si>
  <si>
    <t>2025-06-03 11:14:33</t>
  </si>
  <si>
    <t>b49f719d-bf57-4988-9366-b12d1366a1f8</t>
  </si>
  <si>
    <t>2025-06-03 11:14:19</t>
  </si>
  <si>
    <t>a06957c4-143c-4322-8c68-918bef8e3300</t>
  </si>
  <si>
    <t>2025-06-03 11:14:09</t>
  </si>
  <si>
    <t>21c453bc-1e53-4ccc-abfe-f6fa93a473c0</t>
  </si>
  <si>
    <t>2025-06-03 11:13:29</t>
  </si>
  <si>
    <t>ee506612-899d-488c-966e-f2f49c88fb94</t>
  </si>
  <si>
    <t>2025-06-03 11:12:19</t>
  </si>
  <si>
    <t>2025-06-03 11:13:23</t>
  </si>
  <si>
    <t>fae47e9a-a027-4972-a87f-5e1e4b6a7385</t>
  </si>
  <si>
    <t>2025-06-03 11:11:49</t>
  </si>
  <si>
    <t>2025-06-03 11:12:13</t>
  </si>
  <si>
    <t>7621b40e-cf89-4212-9410-24fb19d8a73f</t>
  </si>
  <si>
    <t>2025-06-03 11:11:29</t>
  </si>
  <si>
    <t>72c38590-948a-4f72-9906-2fa7751a66a9</t>
  </si>
  <si>
    <t>2025-06-03 11:11:39</t>
  </si>
  <si>
    <t>6d6e54b3-f8e4-41c5-b52f-4426a59d1251</t>
  </si>
  <si>
    <t>2025-06-03 11:11:09</t>
  </si>
  <si>
    <t>d8535191-1e77-46d1-b278-11ade496c3a6</t>
  </si>
  <si>
    <t>2025-06-03 11:09:59</t>
  </si>
  <si>
    <t>2025-06-03 11:11:03</t>
  </si>
  <si>
    <t>a31206bd-8ddf-4261-9490-1398fa19e6c5</t>
  </si>
  <si>
    <t>2025-06-03 11:10:18</t>
  </si>
  <si>
    <t>7dfed3ab-e3c1-4a96-8c8e-8204e261b310</t>
  </si>
  <si>
    <t>2025-06-03 11:10:08</t>
  </si>
  <si>
    <t>e607b3db-96e4-4262-a306-e1135603cd72</t>
  </si>
  <si>
    <t>2025-06-03 11:08:58</t>
  </si>
  <si>
    <t>2025-06-03 11:09:53</t>
  </si>
  <si>
    <t>8520d3c7-12d4-4bb3-bb40-4d7340e1ba0c</t>
  </si>
  <si>
    <t>2025-06-03 11:08:49</t>
  </si>
  <si>
    <t>2850a8be-e8f6-4597-936b-9c054b5eebae</t>
  </si>
  <si>
    <t>2025-06-03 11:07:39</t>
  </si>
  <si>
    <t>2025-06-03 11:08:43</t>
  </si>
  <si>
    <t>fc270aa0-edc3-4721-9c08-9f81e41cb58c</t>
  </si>
  <si>
    <t>2025-06-03 11:06:38</t>
  </si>
  <si>
    <t>2025-06-03 11:07:33</t>
  </si>
  <si>
    <t>5fb136e7-b1f3-418b-8166-e06a107bec7b</t>
  </si>
  <si>
    <t>2025-06-03 11:06:48</t>
  </si>
  <si>
    <t>01fcf795-c856-41c3-8dd9-27d23e9f45f4</t>
  </si>
  <si>
    <t>2025-06-03 11:06:29</t>
  </si>
  <si>
    <t>dbed2bd0-c4cc-41c6-bd15-21cc032f67cf</t>
  </si>
  <si>
    <t>2025-06-03 11:05:19</t>
  </si>
  <si>
    <t>2025-06-03 11:06:22</t>
  </si>
  <si>
    <t>28b80f25-ba15-4f61-a176-1a65aa622292</t>
  </si>
  <si>
    <t>2025-06-03 11:04:08</t>
  </si>
  <si>
    <t>2025-06-03 11:05:12</t>
  </si>
  <si>
    <t>d4bb5c47-11ce-4853-b289-4d2140166be9</t>
  </si>
  <si>
    <t>2025-06-03 11:02:59</t>
  </si>
  <si>
    <t>2025-06-03 11:04:03</t>
  </si>
  <si>
    <t>52833d96-b15c-42d3-bff0-5096f76ec947</t>
  </si>
  <si>
    <t>2025-06-03 11:03:08</t>
  </si>
  <si>
    <t>9bf67b5a-a0be-494c-af5e-796d8630cb9b</t>
  </si>
  <si>
    <t>2025-06-03 11:01:48</t>
  </si>
  <si>
    <t>2025-06-03 11:02:52</t>
  </si>
  <si>
    <t>99eba134-63b2-4ca9-b9e1-44a65f175f56</t>
  </si>
  <si>
    <t>2025-06-03 11:01:58</t>
  </si>
  <si>
    <t>e8fac98a-9273-4607-a798-7922dcd12395</t>
  </si>
  <si>
    <t>2025-06-03 11:00:38</t>
  </si>
  <si>
    <t>2025-06-03 11:01:42</t>
  </si>
  <si>
    <t>eb0062b9-fc8a-4cf8-b2ea-69d6555c2768</t>
  </si>
  <si>
    <t>2025-06-03 10:59:48</t>
  </si>
  <si>
    <t>2025-06-03 11:00:32</t>
  </si>
  <si>
    <t>bb9e89c2-11ff-45bc-9f4e-e0d0c656e4f3</t>
  </si>
  <si>
    <t>2025-06-03 11:00:08</t>
  </si>
  <si>
    <t>6dc08ee7-460b-48b2-99c0-9663dd3121b4</t>
  </si>
  <si>
    <t>2025-06-03 10:59:28</t>
  </si>
  <si>
    <t>5e50f460-fd70-46a2-95cf-73469149d939</t>
  </si>
  <si>
    <t>2025-06-03 10:59:58</t>
  </si>
  <si>
    <t>8b6f8790-581e-4e15-aecb-ec873c7f1d96</t>
  </si>
  <si>
    <t>2025-06-03 10:58:18</t>
  </si>
  <si>
    <t>2025-06-03 10:59:22</t>
  </si>
  <si>
    <t>591aa9d6-846d-471b-8895-2fd12a458d64</t>
  </si>
  <si>
    <t>2025-06-03 10:57:58</t>
  </si>
  <si>
    <t>2025-06-03 10:58:12</t>
  </si>
  <si>
    <t>573f8d85-5e20-4f99-b389-7abf69c92ad8</t>
  </si>
  <si>
    <t>2025-06-03 10:57:17</t>
  </si>
  <si>
    <t>3b26db3b-9043-42ab-a7ae-0e880d1f7559</t>
  </si>
  <si>
    <t>2025-06-03 10:57:37</t>
  </si>
  <si>
    <t>13c72503-da7c-40a4-984f-e4d7ef2bf268</t>
  </si>
  <si>
    <t>2025-06-03 10:57:08</t>
  </si>
  <si>
    <t>1cd804b9-4900-40c9-a0c9-062c75acb9a3</t>
  </si>
  <si>
    <t>2025-06-03 10:55:58</t>
  </si>
  <si>
    <t>2025-06-03 10:57:02</t>
  </si>
  <si>
    <t>bc483dfd-1e3b-41fc-9e72-19577b4a65e1</t>
  </si>
  <si>
    <t>2025-06-03 10:55:37</t>
  </si>
  <si>
    <t>2025-06-03 10:55:52</t>
  </si>
  <si>
    <t>bb987705-30f3-40e5-a41b-dae2ae1e7309</t>
  </si>
  <si>
    <t>2025-06-03 10:55:27</t>
  </si>
  <si>
    <t>b14b7fca-fa5b-4a07-9c20-aa48d380d5e2</t>
  </si>
  <si>
    <t>2025-06-03 10:54:48</t>
  </si>
  <si>
    <t>58831a61-8e12-4e75-ae77-56b11f07a20a</t>
  </si>
  <si>
    <t>2025-06-03 10:54:57</t>
  </si>
  <si>
    <t>fa98b9da-2a9f-4581-a072-ee810bb5c2e9</t>
  </si>
  <si>
    <t>2025-06-03 10:54:37</t>
  </si>
  <si>
    <t>2025-06-03 10:54:42</t>
  </si>
  <si>
    <t>e2e3203f-6428-4041-8c41-db5d3f695f7b</t>
  </si>
  <si>
    <t>2025-06-03 10:54:17</t>
  </si>
  <si>
    <t>7302c354-a305-426b-a250-07936b441e81</t>
  </si>
  <si>
    <t>2025-06-03 10:54:07</t>
  </si>
  <si>
    <t>4827879f-455e-40bf-942b-1c8554bae7b7</t>
  </si>
  <si>
    <t>2025-06-03 10:53:38</t>
  </si>
  <si>
    <t>c4fee0cc-9fe8-4b3f-8635-ba2c4343bbb8</t>
  </si>
  <si>
    <t>2025-06-03 10:52:47</t>
  </si>
  <si>
    <t>2025-06-03 10:53:32</t>
  </si>
  <si>
    <t>bbf6ac6e-8286-4bc3-8a62-2bfebbb18044</t>
  </si>
  <si>
    <t>2025-06-03 10:52:57</t>
  </si>
  <si>
    <t>63ad5ff7-e101-4295-abac-f3b7d705e4ac</t>
  </si>
  <si>
    <t>2025-06-03 10:52:27</t>
  </si>
  <si>
    <t>38f76606-748e-4cc5-b6dc-5657e968f23a</t>
  </si>
  <si>
    <t>2025-06-03 10:52:37</t>
  </si>
  <si>
    <t>0b7886df-7377-4a78-a111-ba8a23377e98</t>
  </si>
  <si>
    <t>2025-06-03 10:51:17</t>
  </si>
  <si>
    <t>2025-06-03 10:52:22</t>
  </si>
  <si>
    <t>906d2f93-ac6d-42c7-b79f-d215448b6b78</t>
  </si>
  <si>
    <t>2025-06-03 10:50:08</t>
  </si>
  <si>
    <t>2025-06-03 10:51:11</t>
  </si>
  <si>
    <t>f799d03e-4515-40d6-a99c-7159fd49de48</t>
  </si>
  <si>
    <t>2025-06-03 10:49:27</t>
  </si>
  <si>
    <t>2025-06-03 10:50:01</t>
  </si>
  <si>
    <t>ef0baf6a-eda0-439f-bc30-a6b616112599</t>
  </si>
  <si>
    <t>2025-06-03 10:49:47</t>
  </si>
  <si>
    <t>34eff603-85d0-474d-bca5-99afafc6f4da</t>
  </si>
  <si>
    <t>2025-06-03 10:48:57</t>
  </si>
  <si>
    <t>033ec766-82b2-44c7-b110-4781cd607dd5</t>
  </si>
  <si>
    <t>2025-06-03 10:49:07</t>
  </si>
  <si>
    <t>e834cb28-3e4b-4cb7-9693-1007ae714731</t>
  </si>
  <si>
    <t>2025-06-03 10:48:16</t>
  </si>
  <si>
    <t>2025-06-03 10:48:51</t>
  </si>
  <si>
    <t>95cc7c08-6cab-42e0-88db-d42f5ba65e43</t>
  </si>
  <si>
    <t>2025-06-03 10:48:06</t>
  </si>
  <si>
    <t>7d1a8cd1-d177-46f5-9d6b-31d01cae308e</t>
  </si>
  <si>
    <t>2025-06-03 10:48:27</t>
  </si>
  <si>
    <t>19a01527-9bc9-482b-b9b1-ca3c6252a569</t>
  </si>
  <si>
    <t>2025-06-03 10:47:47</t>
  </si>
  <si>
    <t>b7522bfd-fdf7-450b-8e87-21a3e07d3669</t>
  </si>
  <si>
    <t>2025-06-03 10:46:46</t>
  </si>
  <si>
    <t>2025-06-03 10:47:41</t>
  </si>
  <si>
    <t>567a4162-2d9e-4bee-bd61-80f49b153128</t>
  </si>
  <si>
    <t>2025-06-03 10:46:37</t>
  </si>
  <si>
    <t>f5922252-09f9-4695-b86c-540961a53f4b</t>
  </si>
  <si>
    <t>2025-06-03 10:45:26</t>
  </si>
  <si>
    <t>2025-06-03 10:46:30</t>
  </si>
  <si>
    <t>f5e281f7-1f62-4272-a980-05efc4810790</t>
  </si>
  <si>
    <t>2025-06-03 10:44:15</t>
  </si>
  <si>
    <t>2025-06-03 10:45:18</t>
  </si>
  <si>
    <t>f06e1724-1109-403d-ae03-a71d3dc76d2a</t>
  </si>
  <si>
    <t>2025-06-03 10:45:05</t>
  </si>
  <si>
    <t>c38e55d9-ee01-4cc3-920a-59fabd44e3ad</t>
  </si>
  <si>
    <t>2025-06-03 10:44:24</t>
  </si>
  <si>
    <t>e81b79ce-da56-45c0-8111-6fb00b5402eb</t>
  </si>
  <si>
    <t>2025-06-03 10:43:05</t>
  </si>
  <si>
    <t>2025-06-03 10:44:08</t>
  </si>
  <si>
    <t>c386ba35-b57a-4157-b4e6-a17045df2a12</t>
  </si>
  <si>
    <t>2025-06-03 10:43:24</t>
  </si>
  <si>
    <t>a7eeccf8-ea0c-4e1b-a487-f8240667cd8b</t>
  </si>
  <si>
    <t>2025-06-03 10:43:34</t>
  </si>
  <si>
    <t>6bf68ba5-ede5-498e-9cab-7a6dbaf434c1</t>
  </si>
  <si>
    <t>2025-06-03 10:43:44</t>
  </si>
  <si>
    <t>d712439b-fc7a-4ab4-98e8-fddaebf9c94b</t>
  </si>
  <si>
    <t>2025-06-03 10:42:14</t>
  </si>
  <si>
    <t>2025-06-03 10:42:58</t>
  </si>
  <si>
    <t>9a54b3d3-9b8a-4487-b236-c777b6f132da</t>
  </si>
  <si>
    <t>2025-06-03 10:42:04</t>
  </si>
  <si>
    <t>6c917ffd-6b94-46d6-96b7-bfc38c1dad33</t>
  </si>
  <si>
    <t>2025-06-03 10:41:54</t>
  </si>
  <si>
    <t>e9a6e278-1482-43e3-b062-2f389b4e88b5</t>
  </si>
  <si>
    <t>2025-06-03 10:40:44</t>
  </si>
  <si>
    <t>2025-06-03 10:41:48</t>
  </si>
  <si>
    <t>b7c434eb-2f23-4cb7-ba56-6a54e2d9023f</t>
  </si>
  <si>
    <t>2025-06-03 10:41:24</t>
  </si>
  <si>
    <t>35c0dae3-25ba-4d11-8519-bfc95c5c1d28</t>
  </si>
  <si>
    <t>2025-06-03 10:41:34</t>
  </si>
  <si>
    <t>b4510a9d-3021-4792-8850-ade8e36c1820</t>
  </si>
  <si>
    <t>2025-06-03 10:39:34</t>
  </si>
  <si>
    <t>2025-06-03 10:40:38</t>
  </si>
  <si>
    <t>d59b683c-4485-418a-b76d-c3f79e703264</t>
  </si>
  <si>
    <t>2025-06-03 10:38:24</t>
  </si>
  <si>
    <t>2025-06-03 10:39:28</t>
  </si>
  <si>
    <t>5ad27f28-fb85-4348-bff8-f25b2d11ed73</t>
  </si>
  <si>
    <t>2025-06-03 10:38:44</t>
  </si>
  <si>
    <t>439d4c5c-e291-4ab4-8469-543856ba89fe</t>
  </si>
  <si>
    <t>2025-06-03 10:38:34</t>
  </si>
  <si>
    <t>0aa36113-3250-4313-9c3c-dfe66d4faa23</t>
  </si>
  <si>
    <t>2025-06-03 10:38:54</t>
  </si>
  <si>
    <t>b40a9f23-dd59-4b9a-9852-75350f71e18b</t>
  </si>
  <si>
    <t>2025-06-03 10:37:14</t>
  </si>
  <si>
    <t>2025-06-03 10:38:18</t>
  </si>
  <si>
    <t>6a534cfe-4a2f-41bc-bef4-fd5ea1281812</t>
  </si>
  <si>
    <t>2025-06-03 10:37:43</t>
  </si>
  <si>
    <t>47bafb1a-e77d-40e5-a9a7-fb1f7e19bb6a</t>
  </si>
  <si>
    <t>2025-06-03 10:37:23</t>
  </si>
  <si>
    <t>35deeecf-db58-4f13-844a-a99291b65157</t>
  </si>
  <si>
    <t>2025-06-03 10:37:33</t>
  </si>
  <si>
    <t>d7c71425-8ca0-4978-90e1-609bbf2bc602</t>
  </si>
  <si>
    <t>2025-06-03 10:36:04</t>
  </si>
  <si>
    <t>2025-06-03 10:37:08</t>
  </si>
  <si>
    <t>cdfc593e-f011-4e93-9ac1-88f1e6550583</t>
  </si>
  <si>
    <t>2025-06-03 10:36:13</t>
  </si>
  <si>
    <t>54c27441-1120-4b64-bd8b-481bfb5aed44</t>
  </si>
  <si>
    <t>2025-06-03 10:36:23</t>
  </si>
  <si>
    <t>bb0cfd54-e206-4aa4-9d6b-682b744039ad</t>
  </si>
  <si>
    <t>2025-06-03 10:35:13</t>
  </si>
  <si>
    <t>2025-06-03 10:35:58</t>
  </si>
  <si>
    <t>a805b4d8-78e2-4255-b692-8838339c4631</t>
  </si>
  <si>
    <t>2025-06-03 10:35:03</t>
  </si>
  <si>
    <t>7add3ba9-b2b9-4d6b-bbd7-016250ed4b6b</t>
  </si>
  <si>
    <t>2025-06-03 10:34:54</t>
  </si>
  <si>
    <t>8c68b596-b37b-444e-9eac-2549e3da1346</t>
  </si>
  <si>
    <t>2025-06-03 10:33:44</t>
  </si>
  <si>
    <t>2025-06-03 10:34:47</t>
  </si>
  <si>
    <t>7e798c9b-8e2a-4d4f-87a8-d4dc942eaee8</t>
  </si>
  <si>
    <t>2025-06-03 10:34:13</t>
  </si>
  <si>
    <t>c1d32ec3-f3ad-4e67-89e9-45fd655fc7ad</t>
  </si>
  <si>
    <t>2025-06-03 10:33:23</t>
  </si>
  <si>
    <t>2025-06-03 10:33:37</t>
  </si>
  <si>
    <t>ae4dc480-c0b6-4f51-9df9-2926816184ec</t>
  </si>
  <si>
    <t>2025-06-03 10:33:03</t>
  </si>
  <si>
    <t>40b802ec-5588-468c-9b8a-b43414403185</t>
  </si>
  <si>
    <t>2025-06-03 10:32:33</t>
  </si>
  <si>
    <t>0b0311cc-0441-4b94-b607-5e6ccd9c2d65</t>
  </si>
  <si>
    <t>2025-06-03 10:33:13</t>
  </si>
  <si>
    <t>a858bdab-b4c6-412b-8b94-0827a739644e</t>
  </si>
  <si>
    <t>2025-06-03 10:31:53</t>
  </si>
  <si>
    <t>2025-06-03 10:32:28</t>
  </si>
  <si>
    <t>a2dca96b-aa64-488a-83fd-6e2e8ae26190</t>
  </si>
  <si>
    <t>2025-06-03 10:31:43</t>
  </si>
  <si>
    <t>9043fa92-be18-447d-91b0-a5738bfd528d</t>
  </si>
  <si>
    <t>2025-06-03 10:31:24</t>
  </si>
  <si>
    <t>75f4ba54-494b-4fed-b3e5-39c5f1c23389</t>
  </si>
  <si>
    <t>2025-06-03 10:31:33</t>
  </si>
  <si>
    <t>53cd2260-9ff4-45f0-82a1-ff3cfbc7e3e6</t>
  </si>
  <si>
    <t>2025-06-03 10:30:23</t>
  </si>
  <si>
    <t>2025-06-03 10:31:17</t>
  </si>
  <si>
    <t>344bdc68-a9fa-465e-ad07-ce49edaa55af</t>
  </si>
  <si>
    <t>2025-06-03 10:30:13</t>
  </si>
  <si>
    <t>1a90aae6-524e-4321-b00c-64732b48b910</t>
  </si>
  <si>
    <t>2025-06-03 10:30:33</t>
  </si>
  <si>
    <t>517ef852-fe5d-462c-b58b-04c915652ebf</t>
  </si>
  <si>
    <t>2025-06-03 10:29:03</t>
  </si>
  <si>
    <t>2025-06-03 10:30:07</t>
  </si>
  <si>
    <t>d8d1fe63-29de-4505-8de2-08c4b8b1ca78</t>
  </si>
  <si>
    <t>2025-06-03 10:28:03</t>
  </si>
  <si>
    <t>2025-06-03 10:28:57</t>
  </si>
  <si>
    <t>a30c38f5-5dca-4386-911e-8748945e781d</t>
  </si>
  <si>
    <t>2025-06-03 10:28:13</t>
  </si>
  <si>
    <t>23f162a5-b547-486a-99bc-fbdecde2ddf8</t>
  </si>
  <si>
    <t>2025-06-03 10:28:23</t>
  </si>
  <si>
    <t>201998bd-2299-4670-a810-3e01e35b9f07</t>
  </si>
  <si>
    <t>2025-06-03 10:27:53</t>
  </si>
  <si>
    <t>b175ffe9-2fe5-43af-962e-dd6ddbeef9ee</t>
  </si>
  <si>
    <t>2025-06-03 10:26:43</t>
  </si>
  <si>
    <t>2025-06-03 10:27:47</t>
  </si>
  <si>
    <t>c1ef0219-df3e-46a1-a91d-c4428439450b</t>
  </si>
  <si>
    <t>2025-06-03 10:25:33</t>
  </si>
  <si>
    <t>2025-06-03 10:26:37</t>
  </si>
  <si>
    <t>1d7a0434-ea90-4b61-b5f6-c3e0d9ae0164</t>
  </si>
  <si>
    <t>2025-06-03 10:25:52</t>
  </si>
  <si>
    <t>c922daf2-1fd4-42c2-8cf5-6bcfd75b88d7</t>
  </si>
  <si>
    <t>2025-06-03 10:24:32</t>
  </si>
  <si>
    <t>2025-06-03 10:25:26</t>
  </si>
  <si>
    <t>ad180774-7ef4-4ec5-b49b-1be12841c980</t>
  </si>
  <si>
    <t>2025-06-03 10:24:23</t>
  </si>
  <si>
    <t>1bb47ee2-6fc9-4f76-a948-3e3b978ab467</t>
  </si>
  <si>
    <t>2025-06-03 10:23:13</t>
  </si>
  <si>
    <t>2025-06-03 10:24:17</t>
  </si>
  <si>
    <t>8be50a63-e068-425e-93f7-26f1649c453d</t>
  </si>
  <si>
    <t>2025-06-03 10:22:03</t>
  </si>
  <si>
    <t>2025-06-03 10:23:07</t>
  </si>
  <si>
    <t>de7647a1-a72e-4a4b-850e-f25041dd6afe</t>
  </si>
  <si>
    <t>2025-06-03 10:21:12</t>
  </si>
  <si>
    <t>2025-06-03 10:21:57</t>
  </si>
  <si>
    <t>d29c8ea6-c310-44de-9f87-9fdbe9778c50</t>
  </si>
  <si>
    <t>2025-06-03 10:20:53</t>
  </si>
  <si>
    <t>502cff85-bf64-4d51-af32-645034c476e6</t>
  </si>
  <si>
    <t>2025-06-03 10:21:22</t>
  </si>
  <si>
    <t>09061b1a-69fc-4206-a960-d2ec7f09f957</t>
  </si>
  <si>
    <t>2025-06-03 10:21:02</t>
  </si>
  <si>
    <t>33b06c8a-033f-4751-a4bb-2053f1824cf4</t>
  </si>
  <si>
    <t>2025-06-03 10:19:43</t>
  </si>
  <si>
    <t>2025-06-03 10:20:46</t>
  </si>
  <si>
    <t>fdb31c8f-86ac-4e13-987c-0467774f5cec</t>
  </si>
  <si>
    <t>2025-06-03 10:18:33</t>
  </si>
  <si>
    <t>2025-06-03 10:19:37</t>
  </si>
  <si>
    <t>8ad61435-6b6d-4ed9-a142-6efef1501bc3</t>
  </si>
  <si>
    <t>2025-06-03 10:18:52</t>
  </si>
  <si>
    <t>03834cab-957e-432d-bfcc-15209a8ff1f1</t>
  </si>
  <si>
    <t>2025-06-03 10:18:42</t>
  </si>
  <si>
    <t>eba9849f-80ff-48e6-8865-073e2104b70f</t>
  </si>
  <si>
    <t>2025-06-03 10:17:22</t>
  </si>
  <si>
    <t>2025-06-03 10:18:26</t>
  </si>
  <si>
    <t>721248dd-6cc2-4f8b-83cf-37003b6f84cf</t>
  </si>
  <si>
    <t>2025-06-03 10:17:32</t>
  </si>
  <si>
    <t>ea8c2772-f49a-4c58-92c8-26c599932440</t>
  </si>
  <si>
    <t>2025-06-03 10:16:42</t>
  </si>
  <si>
    <t>2025-06-03 10:17:16</t>
  </si>
  <si>
    <t>6b679805-4016-4ca5-aa3a-a3df33ebe1c8</t>
  </si>
  <si>
    <t>2025-06-03 10:16:22</t>
  </si>
  <si>
    <t>36f63557-dc28-4914-9676-3e82ed962516</t>
  </si>
  <si>
    <t>2025-06-03 10:16:52</t>
  </si>
  <si>
    <t>2e06b85f-de7a-4042-b829-389de843acfd</t>
  </si>
  <si>
    <t>2025-06-03 10:16:12</t>
  </si>
  <si>
    <t>77a447b7-148d-45a5-8078-e5e1c4e52a76</t>
  </si>
  <si>
    <t>2025-06-03 10:15:02</t>
  </si>
  <si>
    <t>2025-06-03 10:16:06</t>
  </si>
  <si>
    <t>ad37835b-7083-4cce-b84b-d9d77152358d</t>
  </si>
  <si>
    <t>2025-06-03 10:14:22</t>
  </si>
  <si>
    <t>2025-06-03 10:14:55</t>
  </si>
  <si>
    <t>0adbcc51-53b8-4088-a32a-de2d10ef5d1a</t>
  </si>
  <si>
    <t>2025-06-03 10:13:52</t>
  </si>
  <si>
    <t>31dde82d-a3a0-49cb-a9aa-4a2fcced271f</t>
  </si>
  <si>
    <t>2025-06-03 10:12:43</t>
  </si>
  <si>
    <t>2025-06-03 10:13:46</t>
  </si>
  <si>
    <t>c6adb27e-e136-4c9b-8afc-88da2847b8e8</t>
  </si>
  <si>
    <t>2025-06-03 10:11:32</t>
  </si>
  <si>
    <t>2025-06-03 10:12:36</t>
  </si>
  <si>
    <t>612ce3fc-ac37-417a-98f4-88304bb01614</t>
  </si>
  <si>
    <t>2025-06-03 10:11:42</t>
  </si>
  <si>
    <t>89337770-a2ea-4986-b2a9-0ade24c22db8</t>
  </si>
  <si>
    <t>2025-06-03 10:10:41</t>
  </si>
  <si>
    <t>2025-06-03 10:11:25</t>
  </si>
  <si>
    <t>23d9722c-0f07-406b-90e2-3c24b306498e</t>
  </si>
  <si>
    <t>2025-06-03 10:10:22</t>
  </si>
  <si>
    <t>c1834027-a284-4fd1-88cf-e67425ba3a4d</t>
  </si>
  <si>
    <t>2025-06-03 10:09:51</t>
  </si>
  <si>
    <t>2025-06-03 10:10:15</t>
  </si>
  <si>
    <t>39356189-a8fd-44b0-bb47-1b78166b6b51</t>
  </si>
  <si>
    <t>2025-06-03 10:09:12</t>
  </si>
  <si>
    <t>9f00beff-08ad-4279-a6c1-6d32dfc19d8a</t>
  </si>
  <si>
    <t>2025-06-03 10:08:11</t>
  </si>
  <si>
    <t>2025-06-03 10:09:05</t>
  </si>
  <si>
    <t>396d19e9-c96c-4124-8af6-09a0de4224d6</t>
  </si>
  <si>
    <t>2025-06-03 10:08:42</t>
  </si>
  <si>
    <t>37a764b6-c5e3-411c-8405-2d26b8fa0706</t>
  </si>
  <si>
    <t>2025-06-03 10:08:22</t>
  </si>
  <si>
    <t>01345de5-a83f-4538-8973-7030e69360c4</t>
  </si>
  <si>
    <t>2025-06-03 10:08:02</t>
  </si>
  <si>
    <t>b0020573-c360-42e9-99d6-550fdbef3b76</t>
  </si>
  <si>
    <t>2025-06-03 10:07:01</t>
  </si>
  <si>
    <t>2025-06-03 10:07:55</t>
  </si>
  <si>
    <t>095a3a5d-5ee6-4244-afee-637fcde7e3c5</t>
  </si>
  <si>
    <t>2025-06-03 10:06:52</t>
  </si>
  <si>
    <t>a34513bb-3027-4a57-a8a9-eae5c045c495</t>
  </si>
  <si>
    <t>2025-06-03 10:05:41</t>
  </si>
  <si>
    <t>2025-06-03 10:06:45</t>
  </si>
  <si>
    <t>1c3e6eb1-2e1b-49bf-a4dc-cd521786640f</t>
  </si>
  <si>
    <t>2025-06-03 10:05:52</t>
  </si>
  <si>
    <t>dbb2b197-a612-473a-8ef8-6885b2b908bf</t>
  </si>
  <si>
    <t>2025-06-03 10:04:41</t>
  </si>
  <si>
    <t>2025-06-03 10:05:35</t>
  </si>
  <si>
    <t>af7f173c-6afb-4d70-be45-2fd962242b5f</t>
  </si>
  <si>
    <t>2025-06-03 10:05:11</t>
  </si>
  <si>
    <t>9665bf68-dabf-4bd7-a898-9e934b0b84f4</t>
  </si>
  <si>
    <t>2025-06-03 10:05:01</t>
  </si>
  <si>
    <t>48841eff-44f7-45b9-bf7e-a677ba765c2b</t>
  </si>
  <si>
    <t>2025-06-03 10:04:31</t>
  </si>
  <si>
    <t>e5a1fe3b-2583-40e1-85c6-e7c776d7f430</t>
  </si>
  <si>
    <t>2025-06-03 10:03:21</t>
  </si>
  <si>
    <t>2025-06-03 10:04:25</t>
  </si>
  <si>
    <t>b5115952-f3a0-4fa5-98c0-7e89a7527ee1</t>
  </si>
  <si>
    <t>2025-06-03 10:02:11</t>
  </si>
  <si>
    <t>2025-06-03 10:03:15</t>
  </si>
  <si>
    <t>ab1faa87-6cb2-42a3-b6a5-a08e0e77873b</t>
  </si>
  <si>
    <t>2025-06-03 10:01:51</t>
  </si>
  <si>
    <t>2025-06-03 10:02:04</t>
  </si>
  <si>
    <t>a3c65055-106c-43d4-97b8-2e63e6f0c2f9</t>
  </si>
  <si>
    <t>2025-06-03 10:01:11</t>
  </si>
  <si>
    <t>9fff2728-bf61-41dd-bf5b-55895e1cd954</t>
  </si>
  <si>
    <t>2025-06-03 10:01:00</t>
  </si>
  <si>
    <t>5fe6b7d0-5475-4747-a83f-dc54636c2d6d</t>
  </si>
  <si>
    <t>2025-06-03 09:59:50</t>
  </si>
  <si>
    <t>2025-06-03 10:00:53</t>
  </si>
  <si>
    <t>10237d0c-ef2b-4957-949f-50af86d2c6d5</t>
  </si>
  <si>
    <t>2025-06-03 09:59:59</t>
  </si>
  <si>
    <t>88660c7f-dee2-43f7-bb54-17bc4f751a5a</t>
  </si>
  <si>
    <t>2025-06-03 09:58:40</t>
  </si>
  <si>
    <t>2025-06-03 09:59:44</t>
  </si>
  <si>
    <t>4d85e6bf-133f-45eb-8367-34bb6a42ca77</t>
  </si>
  <si>
    <t>2025-06-03 09:58:59</t>
  </si>
  <si>
    <t>4b482703-c40b-4865-9f3c-e75db63bf6c7</t>
  </si>
  <si>
    <t>2025-06-03 09:59:29</t>
  </si>
  <si>
    <t>4156d2e7-2e50-4fee-b6b8-99b07fd396a5</t>
  </si>
  <si>
    <t>2025-06-03 09:59:39</t>
  </si>
  <si>
    <t>a2cc8af3-86a3-459c-87b9-82bad3ab8dfc</t>
  </si>
  <si>
    <t>2025-06-03 09:57:39</t>
  </si>
  <si>
    <t>2025-06-03 09:58:32</t>
  </si>
  <si>
    <t>9c989f01-84ca-46bb-ac4e-d801d35844e1</t>
  </si>
  <si>
    <t>2025-06-03 09:57:49</t>
  </si>
  <si>
    <t>41d66bd8-9ce7-41af-9079-d43ab32a10bf</t>
  </si>
  <si>
    <t>2025-06-03 09:57:30</t>
  </si>
  <si>
    <t>f8133310-251c-4abc-8d72-ec0c65b1c4b9</t>
  </si>
  <si>
    <t>2025-06-03 09:57:09</t>
  </si>
  <si>
    <t>2025-06-03 09:57:23</t>
  </si>
  <si>
    <t>ddf83e95-1f5a-4c24-9123-f84fee98c8ae</t>
  </si>
  <si>
    <t>2025-06-03 09:56:19</t>
  </si>
  <si>
    <t>7c1af9d6-2128-49e9-95b1-c4872597bf88</t>
  </si>
  <si>
    <t>2025-06-03 09:56:39</t>
  </si>
  <si>
    <t>55e3212c-594e-4f40-af04-7dc713c5be98</t>
  </si>
  <si>
    <t>2025-06-03 09:56:59</t>
  </si>
  <si>
    <t>e2671994-7274-4a68-9b65-a1cdc5af081e</t>
  </si>
  <si>
    <t>2025-06-03 09:55:09</t>
  </si>
  <si>
    <t>2025-06-03 09:56:13</t>
  </si>
  <si>
    <t>aede606b-d877-4169-a8c9-eb20f33aec38</t>
  </si>
  <si>
    <t>2025-06-03 09:55:19</t>
  </si>
  <si>
    <t>f0f3585e-3bd2-43dd-a503-6d1a7671b031</t>
  </si>
  <si>
    <t>2025-06-03 09:53:59</t>
  </si>
  <si>
    <t>2025-06-03 09:55:03</t>
  </si>
  <si>
    <t>caf88309-2e77-4895-ab4d-fdc2bbc321ff</t>
  </si>
  <si>
    <t>2025-06-03 09:54:09</t>
  </si>
  <si>
    <t>a28622fe-7e4f-4836-acb4-6590260074b5</t>
  </si>
  <si>
    <t>2025-06-03 09:52:59</t>
  </si>
  <si>
    <t>2025-06-03 09:53:53</t>
  </si>
  <si>
    <t>8f8fad02-d24a-4089-9f18-6576ee048d40</t>
  </si>
  <si>
    <t>2025-06-03 09:53:29</t>
  </si>
  <si>
    <t>7ac4d34f-6b28-42cf-816c-f9f0862cf8ce</t>
  </si>
  <si>
    <t>2025-06-03 09:52:49</t>
  </si>
  <si>
    <t>0d695053-6a39-47be-a7be-c7f39499c1a2</t>
  </si>
  <si>
    <t>2025-06-03 09:53:19</t>
  </si>
  <si>
    <t>bee4576a-c63c-46ac-8e43-e029e60d9eb4</t>
  </si>
  <si>
    <t>2025-06-03 09:52:19</t>
  </si>
  <si>
    <t>2025-06-03 09:52:43</t>
  </si>
  <si>
    <t>a5e91dea-64ac-4601-bff8-dab9c7489d6c</t>
  </si>
  <si>
    <t>2025-06-03 09:51:48</t>
  </si>
  <si>
    <t>783fc20e-5a83-4dcd-9820-2619c4f4099d</t>
  </si>
  <si>
    <t>2025-06-03 09:52:08</t>
  </si>
  <si>
    <t>2adb543e-561f-4d1a-8e0c-b3ca73b25d30</t>
  </si>
  <si>
    <t>2025-06-03 09:51:40</t>
  </si>
  <si>
    <t>0b876a8e-20b0-4d71-a5ae-de45b605b380</t>
  </si>
  <si>
    <t>2025-06-03 09:50:29</t>
  </si>
  <si>
    <t>2025-06-03 09:51:33</t>
  </si>
  <si>
    <t>4ce8a7cb-b98c-4f10-b546-2aadcfc77c2b</t>
  </si>
  <si>
    <t>2025-06-03 09:49:28</t>
  </si>
  <si>
    <t>2025-06-03 09:50:23</t>
  </si>
  <si>
    <t>3de07e33-0a85-4e10-aaac-288504a8c8f2</t>
  </si>
  <si>
    <t>2025-06-03 09:49:19</t>
  </si>
  <si>
    <t>397b09ec-a8ee-4486-91e2-363deb1fda5d</t>
  </si>
  <si>
    <t>2025-06-03 09:48:09</t>
  </si>
  <si>
    <t>2025-06-03 09:49:12</t>
  </si>
  <si>
    <t>48c3f354-d656-4a01-9491-a6750b7d2e18</t>
  </si>
  <si>
    <t>2025-06-03 09:47:08</t>
  </si>
  <si>
    <t>2025-06-03 09:48:02</t>
  </si>
  <si>
    <t>362b11f8-67f8-45e1-8aad-ff650153a357</t>
  </si>
  <si>
    <t>2025-06-03 09:46:59</t>
  </si>
  <si>
    <t>f7fc4f82-eb88-4dea-bdfe-5413b9e5bd0f</t>
  </si>
  <si>
    <t>2025-06-03 09:45:50</t>
  </si>
  <si>
    <t>2025-06-03 09:46:52</t>
  </si>
  <si>
    <t>22cd9313-b195-40fa-8bc4-d55bac2358a9</t>
  </si>
  <si>
    <t>2025-06-03 09:46:08</t>
  </si>
  <si>
    <t>fd50aebd-5c01-4aa7-b611-182922de8f57</t>
  </si>
  <si>
    <t>2025-06-03 09:44:38</t>
  </si>
  <si>
    <t>2025-06-03 09:45:42</t>
  </si>
  <si>
    <t>ed20806d-1b4c-47ec-a218-b4de99d6c2cd</t>
  </si>
  <si>
    <t>2025-06-03 09:44:58</t>
  </si>
  <si>
    <t>cd842046-8702-4fce-b0f7-9a63d6c3c37d</t>
  </si>
  <si>
    <t>2025-06-03 09:44:48</t>
  </si>
  <si>
    <t>74e6d1fe-52df-4d10-b181-5276ece1a720</t>
  </si>
  <si>
    <t>2025-06-03 09:45:18</t>
  </si>
  <si>
    <t>f1f1eef8-b30e-4798-9cd9-ab56e9a39a7b</t>
  </si>
  <si>
    <t>2025-06-03 09:43:38</t>
  </si>
  <si>
    <t>2025-06-03 09:44:32</t>
  </si>
  <si>
    <t>8003d832-99c7-489c-80f8-bbac1ee805ad</t>
  </si>
  <si>
    <t>2025-06-03 09:43:28</t>
  </si>
  <si>
    <t>9b2cbc6a-b612-48a5-bb87-ad73a24eee99</t>
  </si>
  <si>
    <t>2025-06-03 09:42:28</t>
  </si>
  <si>
    <t>2025-06-03 09:43:22</t>
  </si>
  <si>
    <t>4f63653d-2082-442b-9152-5eb44924059e</t>
  </si>
  <si>
    <t>2025-06-03 09:42:18</t>
  </si>
  <si>
    <t>f7a0803b-8f9f-4e81-8714-b09c99f0b3f0</t>
  </si>
  <si>
    <t>2025-06-03 09:41:08</t>
  </si>
  <si>
    <t>2025-06-03 09:42:11</t>
  </si>
  <si>
    <t>5edd8cf8-0764-4ec4-bfcf-77b09ad9a2de</t>
  </si>
  <si>
    <t>2025-06-03 09:41:28</t>
  </si>
  <si>
    <t>11cf6ef0-684c-4df5-bc85-0d384abd8264</t>
  </si>
  <si>
    <t>2025-06-03 09:41:17</t>
  </si>
  <si>
    <t>c50815a7-7950-43d0-b082-14ee2d138058</t>
  </si>
  <si>
    <t>2025-06-03 09:40:47</t>
  </si>
  <si>
    <t>2025-06-03 09:41:02</t>
  </si>
  <si>
    <t>431adeb1-141a-4d5a-840a-de3826a52068</t>
  </si>
  <si>
    <t>2025-06-03 09:39:58</t>
  </si>
  <si>
    <t>28357334-a14e-49d4-8c5a-bfedcb6dccf1</t>
  </si>
  <si>
    <t>2025-06-03 09:40:07</t>
  </si>
  <si>
    <t>0f8b1151-a1e8-46c5-b27a-7d850191be6e</t>
  </si>
  <si>
    <t>2025-06-03 09:40:38</t>
  </si>
  <si>
    <t>fa8aa9f0-f18a-4a2e-a91c-039c817616a9</t>
  </si>
  <si>
    <t>2025-06-03 09:39:17</t>
  </si>
  <si>
    <t>2025-06-03 09:39:52</t>
  </si>
  <si>
    <t>04984981-ddb3-4735-a3ca-d4b7c8375ea2</t>
  </si>
  <si>
    <t>2025-06-03 09:38:48</t>
  </si>
  <si>
    <t>432ada7a-4e7b-4dd1-ba90-7f4daa27d47a</t>
  </si>
  <si>
    <t>2025-06-03 09:37:57</t>
  </si>
  <si>
    <t>2025-06-03 09:38:42</t>
  </si>
  <si>
    <t>3e9cc3c0-48f6-4265-881b-d772088e9af8</t>
  </si>
  <si>
    <t>2025-06-03 09:37:47</t>
  </si>
  <si>
    <t>33931274-28e1-48e7-9644-d1315838f95c</t>
  </si>
  <si>
    <t>2025-06-03 09:37:38</t>
  </si>
  <si>
    <t>672fcecb-0092-4596-ba82-79c30278ea57</t>
  </si>
  <si>
    <t>2025-06-03 09:36:37</t>
  </si>
  <si>
    <t>2025-06-03 09:37:31</t>
  </si>
  <si>
    <t>495098ac-3226-4865-90a9-a73e0278abf7</t>
  </si>
  <si>
    <t>2025-06-03 09:36:47</t>
  </si>
  <si>
    <t>042320f1-275c-41a5-ae26-dafe80bbec36</t>
  </si>
  <si>
    <t>2025-06-03 09:36:28</t>
  </si>
  <si>
    <t>f60f9c27-d221-4db7-85a8-ab61b5c1a89e</t>
  </si>
  <si>
    <t>2025-06-03 09:35:18</t>
  </si>
  <si>
    <t>2025-06-03 09:36:21</t>
  </si>
  <si>
    <t>a47a0f16-8fe7-4a9e-90f2-75620e03552b</t>
  </si>
  <si>
    <t>2025-06-03 09:34:08</t>
  </si>
  <si>
    <t>2025-06-03 09:35:11</t>
  </si>
  <si>
    <t>8020b12b-8bb1-4f5b-87e0-5b649b58ba8a</t>
  </si>
  <si>
    <t>2025-06-03 09:34:18</t>
  </si>
  <si>
    <t>791d5f3e-7719-4282-9049-b3b691423b4a</t>
  </si>
  <si>
    <t>2025-06-03 09:34:47</t>
  </si>
  <si>
    <t>3316d3fd-be4a-4b04-95e4-b443c4279167</t>
  </si>
  <si>
    <t>2025-06-03 09:34:27</t>
  </si>
  <si>
    <t>23f8a80d-798c-4d97-9d88-048fcaaf0dc7</t>
  </si>
  <si>
    <t>2025-06-03 09:32:58</t>
  </si>
  <si>
    <t>2025-06-03 09:34:01</t>
  </si>
  <si>
    <t>a9527e77-18f9-4a12-af49-c5fb474be17e</t>
  </si>
  <si>
    <t>2025-06-03 09:31:47</t>
  </si>
  <si>
    <t>2025-06-03 09:32:51</t>
  </si>
  <si>
    <t>457a1e0b-d38d-43f2-aef6-9e69e7faad63</t>
  </si>
  <si>
    <t>2025-06-03 09:32:07</t>
  </si>
  <si>
    <t>42c007f2-d27e-4314-ac85-04687da4d412</t>
  </si>
  <si>
    <t>2025-06-03 09:31:57</t>
  </si>
  <si>
    <t>35192bac-93b4-493f-8372-e0de9aabe139</t>
  </si>
  <si>
    <t>2025-06-03 09:32:27</t>
  </si>
  <si>
    <t>932d83b7-54c7-4217-945a-17123138b8ee</t>
  </si>
  <si>
    <t>2025-06-03 09:30:47</t>
  </si>
  <si>
    <t>2025-06-03 09:31:41</t>
  </si>
  <si>
    <t>841a09a2-09f9-4021-926e-ccab2260050f</t>
  </si>
  <si>
    <t>2025-06-03 09:30:37</t>
  </si>
  <si>
    <t>4f9f99ff-762c-4878-847e-ec9cdebe864c</t>
  </si>
  <si>
    <t>2025-06-03 09:31:17</t>
  </si>
  <si>
    <t>0fbd14c9-1f9b-449e-9cfb-8513dd226220</t>
  </si>
  <si>
    <t>2025-06-03 09:30:57</t>
  </si>
  <si>
    <t>4d4907c6-41c4-4666-980a-2dccd308561e</t>
  </si>
  <si>
    <t>2025-06-03 09:29:27</t>
  </si>
  <si>
    <t>2025-06-03 09:30:31</t>
  </si>
  <si>
    <t>0d66a044-5ae6-4621-91df-d005c82f615c</t>
  </si>
  <si>
    <t>2025-06-03 09:30:16</t>
  </si>
  <si>
    <t>c3b15233-29de-485c-b59a-e7c7c074ceae</t>
  </si>
  <si>
    <t>2025-06-03 09:29:07</t>
  </si>
  <si>
    <t>2025-06-03 09:29:21</t>
  </si>
  <si>
    <t>8c6fb1ba-4032-48b0-8527-8e89e7f9dfb8</t>
  </si>
  <si>
    <t>2025-06-03 09:28:47</t>
  </si>
  <si>
    <t>4df3bb3f-2ad4-4b8a-a79f-ca8b8235d3fb</t>
  </si>
  <si>
    <t>2025-06-03 09:28:17</t>
  </si>
  <si>
    <t>223b2337-1f60-44dd-bf8c-d7c1aa30d647</t>
  </si>
  <si>
    <t>2025-06-03 09:28:57</t>
  </si>
  <si>
    <t>2e2dacf4-f62a-4f46-ac0b-176735103fc4</t>
  </si>
  <si>
    <t>2025-06-03 09:27:07</t>
  </si>
  <si>
    <t>2025-06-03 09:28:11</t>
  </si>
  <si>
    <t>d0dfbfa6-6e88-411c-a075-d64d97a427d2</t>
  </si>
  <si>
    <t>2025-06-03 09:25:57</t>
  </si>
  <si>
    <t>2025-06-03 09:27:00</t>
  </si>
  <si>
    <t>9873a13a-9126-4b78-a77d-e701eed8cc1e</t>
  </si>
  <si>
    <t>2025-06-03 09:25:27</t>
  </si>
  <si>
    <t>2025-06-03 09:25:49</t>
  </si>
  <si>
    <t>86e31f51-7068-416c-bf74-f7133d020b45</t>
  </si>
  <si>
    <t>2025-06-03 09:25:05</t>
  </si>
  <si>
    <t>76f66f0f-0a8a-4b5a-8bd5-1ee539e8575b</t>
  </si>
  <si>
    <t>2025-06-03 09:24:45</t>
  </si>
  <si>
    <t>2bd57b61-ec0e-416b-a2b2-71b0fdc9f3a5</t>
  </si>
  <si>
    <t>2025-06-03 09:25:15</t>
  </si>
  <si>
    <t>d9fc06e6-e453-45bc-acb5-73b30b6681d8</t>
  </si>
  <si>
    <t>2025-06-03 09:23:35</t>
  </si>
  <si>
    <t>2025-06-03 09:24:39</t>
  </si>
  <si>
    <t>96ec872f-c374-44e4-8f60-8b023c7c9f61</t>
  </si>
  <si>
    <t>2025-06-03 09:24:24</t>
  </si>
  <si>
    <t>06ec2642-cc99-445e-ab54-0ee21e73bbc3</t>
  </si>
  <si>
    <t>2025-06-03 09:23:44</t>
  </si>
  <si>
    <t>dee70c44-6358-4515-8c66-a8874d7caf70</t>
  </si>
  <si>
    <t>2025-06-03 09:22:44</t>
  </si>
  <si>
    <t>2025-06-03 09:23:28</t>
  </si>
  <si>
    <t>bc7e516f-0bf9-4802-8aec-fe4c6f10e54f</t>
  </si>
  <si>
    <t>2025-06-03 09:22:25</t>
  </si>
  <si>
    <t>650103f5-6fe1-4735-a6ab-8a53a3e831e6</t>
  </si>
  <si>
    <t>2025-06-03 09:22:34</t>
  </si>
  <si>
    <t>857f7286-3439-4413-b60a-aaec22515b3f</t>
  </si>
  <si>
    <t>2025-06-03 09:21:54</t>
  </si>
  <si>
    <t>2025-06-03 09:22:18</t>
  </si>
  <si>
    <t>6f1fb8d0-9418-4e5c-9e4a-0a208eeecb7e</t>
  </si>
  <si>
    <t>2025-06-03 09:21:14</t>
  </si>
  <si>
    <t>3f95406c-dcd6-46f6-80f2-f7cabe45d15f</t>
  </si>
  <si>
    <t>2025-06-03 09:22:04</t>
  </si>
  <si>
    <t>18147d71-3c65-43cc-8fa0-7a7bb93e1310</t>
  </si>
  <si>
    <t>2025-06-03 09:21:44</t>
  </si>
  <si>
    <t>af1501fd-f86a-48f9-89c5-cef5337e7f30</t>
  </si>
  <si>
    <t>2025-06-03 09:20:14</t>
  </si>
  <si>
    <t>2025-06-03 09:21:08</t>
  </si>
  <si>
    <t>1da38966-68e4-4bae-b1dd-f3fdaaa33b1c</t>
  </si>
  <si>
    <t>2025-06-03 09:20:24</t>
  </si>
  <si>
    <t>1ba61dab-e7f9-47b8-bf94-b1ae1d046c18</t>
  </si>
  <si>
    <t>2025-06-03 09:20:04</t>
  </si>
  <si>
    <t>156fba95-b687-4857-840b-8abf1c53c697</t>
  </si>
  <si>
    <t>2025-06-03 09:20:54</t>
  </si>
  <si>
    <t>682d4b1a-cf14-474b-872d-e5c9dd56e7b9</t>
  </si>
  <si>
    <t>2025-06-03 09:18:55</t>
  </si>
  <si>
    <t>2025-06-03 09:19:58</t>
  </si>
  <si>
    <t>2cac709b-9f47-4fcb-b33c-6c5d7d6d61ab</t>
  </si>
  <si>
    <t>2025-06-03 09:19:04</t>
  </si>
  <si>
    <t>c9e2d933-efad-47a2-9212-daa0ddb9f638</t>
  </si>
  <si>
    <t>2025-06-03 09:17:45</t>
  </si>
  <si>
    <t>2025-06-03 09:18:48</t>
  </si>
  <si>
    <t>9c1de160-2542-4097-bd9b-1032c81a47f5</t>
  </si>
  <si>
    <t>2025-06-03 09:17:54</t>
  </si>
  <si>
    <t>73efc134-1443-4cb6-a86b-e87f2c96ee3b</t>
  </si>
  <si>
    <t>2025-06-03 09:16:34</t>
  </si>
  <si>
    <t>2025-06-03 09:17:38</t>
  </si>
  <si>
    <t>abf13b40-8079-4ec3-91c1-a46cc4b3278d</t>
  </si>
  <si>
    <t>2025-06-03 09:15:34</t>
  </si>
  <si>
    <t>2025-06-03 09:16:28</t>
  </si>
  <si>
    <t>82cf24b9-8924-421e-a74e-b71b6e8e6578</t>
  </si>
  <si>
    <t>2025-06-03 09:15:54</t>
  </si>
  <si>
    <t>75b08569-007e-4c30-91e9-ccd6476d908b</t>
  </si>
  <si>
    <t>2025-06-03 09:15:24</t>
  </si>
  <si>
    <t>2a706b5b-a053-4697-abca-5daa73156746</t>
  </si>
  <si>
    <t>2025-06-03 09:15:44</t>
  </si>
  <si>
    <t>8920ef22-ca68-40d1-9a78-008ca2e347a9</t>
  </si>
  <si>
    <t>2025-06-03 09:14:53</t>
  </si>
  <si>
    <t>2025-06-03 09:15:18</t>
  </si>
  <si>
    <t>4889d805-3146-4fa7-91d0-e6253e30f59c</t>
  </si>
  <si>
    <t>2025-06-03 09:14:14</t>
  </si>
  <si>
    <t>40a9d803-3505-4a33-ae0b-ef7d7d1587d6</t>
  </si>
  <si>
    <t>2025-06-03 09:14:43</t>
  </si>
  <si>
    <t>ea2e9512-7a48-40fe-b152-19147008cae6</t>
  </si>
  <si>
    <t>2025-06-03 09:13:23</t>
  </si>
  <si>
    <t>2025-06-03 09:14:08</t>
  </si>
  <si>
    <t>b0e30794-c3f0-44a0-9dfa-db36e148022a</t>
  </si>
  <si>
    <t>2025-06-03 09:13:34</t>
  </si>
  <si>
    <t>6fa468cc-7640-46ee-aa89-99a0ab8a760b</t>
  </si>
  <si>
    <t>2025-06-03 09:13:13</t>
  </si>
  <si>
    <t>1496db91-6088-4bd7-b55a-0df825e5c9f9</t>
  </si>
  <si>
    <t>2025-06-03 09:13:04</t>
  </si>
  <si>
    <t>76507384-2d18-40e0-9db2-45fbf4d06eba</t>
  </si>
  <si>
    <t>2025-06-03 09:11:54</t>
  </si>
  <si>
    <t>2025-06-03 09:12:58</t>
  </si>
  <si>
    <t>750afdad-e1f9-4faf-b22b-4059a86a27d0</t>
  </si>
  <si>
    <t>2025-06-03 09:10:44</t>
  </si>
  <si>
    <t>2025-06-03 09:11:48</t>
  </si>
  <si>
    <t>90f3f3bd-30fc-438c-9e22-507debc56ee6</t>
  </si>
  <si>
    <t>2025-06-03 09:09:53</t>
  </si>
  <si>
    <t>2025-06-03 09:10:37</t>
  </si>
  <si>
    <t>8e11f795-5d3a-425c-978f-b3da882d4450</t>
  </si>
  <si>
    <t>2025-06-03 09:09:33</t>
  </si>
  <si>
    <t>ebda597e-1b0f-4b32-a142-72f0829d06c1</t>
  </si>
  <si>
    <t>2025-06-03 09:09:23</t>
  </si>
  <si>
    <t>2025-06-03 09:09:28</t>
  </si>
  <si>
    <t>cde26536-e8be-474a-8f65-445dd2ef3323</t>
  </si>
  <si>
    <t>2025-06-03 09:08:33</t>
  </si>
  <si>
    <t>5a22e926-db11-42d0-bb1b-8dc4d1c973bb</t>
  </si>
  <si>
    <t>2025-06-03 09:08:24</t>
  </si>
  <si>
    <t>ff47cb13-6501-4b6a-af8f-bdcce96bbc9e</t>
  </si>
  <si>
    <t>2025-06-03 09:08:03</t>
  </si>
  <si>
    <t>2025-06-03 09:08:17</t>
  </si>
  <si>
    <t>eb3ff082-db4a-42dd-9025-41dfc6268974</t>
  </si>
  <si>
    <t>2025-06-03 09:07:33</t>
  </si>
  <si>
    <t>df68088b-f9b5-48aa-a2e5-af87ac483b5d</t>
  </si>
  <si>
    <t>2025-06-03 09:07:13</t>
  </si>
  <si>
    <t>18e3911b-2550-45b4-b594-d90245613490</t>
  </si>
  <si>
    <t>2025-06-03 09:07:43</t>
  </si>
  <si>
    <t>94bc1b90-090f-4cf7-a0ae-e8a337cabfba</t>
  </si>
  <si>
    <t>2025-06-03 09:06:03</t>
  </si>
  <si>
    <t>2025-06-03 09:07:07</t>
  </si>
  <si>
    <t>d7042993-628b-446e-bb1c-a3c09b967fb4</t>
  </si>
  <si>
    <t>2025-06-03 09:05:42</t>
  </si>
  <si>
    <t>2025-06-03 09:05:57</t>
  </si>
  <si>
    <t>19575885-039f-48d8-ae82-b0dbb67bf185</t>
  </si>
  <si>
    <t>2025-06-03 09:04:53</t>
  </si>
  <si>
    <t>acfd5683-d493-4d74-a226-d1c8ee2cc642</t>
  </si>
  <si>
    <t>2025-06-03 09:04:03</t>
  </si>
  <si>
    <t>2025-06-03 09:04:47</t>
  </si>
  <si>
    <t>6470c6ba-5b47-4735-b6b0-468765ae8206</t>
  </si>
  <si>
    <t>2025-06-03 09:04:13</t>
  </si>
  <si>
    <t>613fc850-37ec-4639-b903-0d3a2a845fff</t>
  </si>
  <si>
    <t>2025-06-03 09:03:43</t>
  </si>
  <si>
    <t>1812353e-9ab0-43c5-a1a1-2d077a291fc9</t>
  </si>
  <si>
    <t>2025-06-03 09:03:52</t>
  </si>
  <si>
    <t>e60fdad6-f12c-4b38-b61c-0949c425dec8</t>
  </si>
  <si>
    <t>2025-06-03 09:02:42</t>
  </si>
  <si>
    <t>2025-06-03 09:03:37</t>
  </si>
  <si>
    <t>a583530b-9632-4260-9839-eb65244632b5</t>
  </si>
  <si>
    <t>2025-06-03 09:02:52</t>
  </si>
  <si>
    <t>5060424d-94d3-4861-ba31-5a933da94894</t>
  </si>
  <si>
    <t>2025-06-03 09:02:33</t>
  </si>
  <si>
    <t>ffdf0129-e501-459d-b3d2-b9c43dfa3577</t>
  </si>
  <si>
    <t>2025-06-03 09:01:42</t>
  </si>
  <si>
    <t>2025-06-03 09:02:27</t>
  </si>
  <si>
    <t>ebef29e5-b6d4-4663-85e3-fca719c8455e</t>
  </si>
  <si>
    <t>2025-06-03 09:01:23</t>
  </si>
  <si>
    <t>472201eb-52a5-4c35-88f8-1e7fa2c62c28</t>
  </si>
  <si>
    <t>2025-06-03 09:01:32</t>
  </si>
  <si>
    <t>0fdf7f06-ee9d-4d59-bd09-c424482f305d</t>
  </si>
  <si>
    <t>2025-06-03 09:01:52</t>
  </si>
  <si>
    <t>cd46c5f3-9f69-4a6b-b09b-ad98adb87668</t>
  </si>
  <si>
    <t>2025-06-03 09:00:12</t>
  </si>
  <si>
    <t>2025-06-03 09:01:17</t>
  </si>
  <si>
    <t>80eede4f-2dbb-4bbf-9dd8-2009a31553e9</t>
  </si>
  <si>
    <t>2025-06-03 09:00:22</t>
  </si>
  <si>
    <t>617a3090-f6cc-4757-89fc-b0fb1e4523ad</t>
  </si>
  <si>
    <t>2025-06-03 09:00:32</t>
  </si>
  <si>
    <t>708fea90-64e1-4719-95c1-8c7287bc1afe</t>
  </si>
  <si>
    <t>2025-06-03 09:00:02</t>
  </si>
  <si>
    <t>2025-06-03 09:00:07</t>
  </si>
  <si>
    <t>60f69391-5e25-4793-8766-0aec3dedb06e</t>
  </si>
  <si>
    <t>2025-06-03 08:59:03</t>
  </si>
  <si>
    <t>f65ff192-da74-4c6a-b559-f1918843f680</t>
  </si>
  <si>
    <t>2025-06-03 08:57:53</t>
  </si>
  <si>
    <t>2025-06-03 08:58:57</t>
  </si>
  <si>
    <t>707678e8-47d3-441e-bc57-cbe9228d5874</t>
  </si>
  <si>
    <t>2025-06-03 08:58:02</t>
  </si>
  <si>
    <t>eecfa603-107b-458a-a8ed-6c8a39351934</t>
  </si>
  <si>
    <t>2025-06-03 08:56:42</t>
  </si>
  <si>
    <t>2025-06-03 08:57:46</t>
  </si>
  <si>
    <t>5e7157d9-65d9-45ce-af0e-7982ec767077</t>
  </si>
  <si>
    <t>2025-06-03 08:57:22</t>
  </si>
  <si>
    <t>4c87f841-26a0-4098-871e-d5c405b2840d</t>
  </si>
  <si>
    <t>2025-06-03 08:56:52</t>
  </si>
  <si>
    <t>3a3441e9-5c6d-44d5-8c32-d3430b7a00dc</t>
  </si>
  <si>
    <t>2025-06-03 08:57:02</t>
  </si>
  <si>
    <t>bb61e940-6ef8-4916-9ad1-ed4def72c54e</t>
  </si>
  <si>
    <t>2025-06-03 08:55:32</t>
  </si>
  <si>
    <t>2025-06-03 08:56:36</t>
  </si>
  <si>
    <t>9afc21cd-0e8b-4208-a32c-4be8522d9d24</t>
  </si>
  <si>
    <t>2025-06-03 08:55:42</t>
  </si>
  <si>
    <t>df9a6b8e-6651-4690-840b-28cd99eb27dc</t>
  </si>
  <si>
    <t>2025-06-03 08:54:22</t>
  </si>
  <si>
    <t>2025-06-03 08:55:26</t>
  </si>
  <si>
    <t>7169a972-f5a9-4f28-8aca-4bc306509c00</t>
  </si>
  <si>
    <t>2025-06-03 08:54:42</t>
  </si>
  <si>
    <t>50f1638e-8abc-4922-865e-a0fd5bb0a1b1</t>
  </si>
  <si>
    <t>2025-06-03 08:54:32</t>
  </si>
  <si>
    <t>d8ebb657-b6b0-441a-a109-d6da3ec40714</t>
  </si>
  <si>
    <t>2025-06-03 08:53:12</t>
  </si>
  <si>
    <t>2025-06-03 08:54:16</t>
  </si>
  <si>
    <t>9bc543d4-6eb6-4464-9975-7105ec17738d</t>
  </si>
  <si>
    <t>2025-06-03 08:52:02</t>
  </si>
  <si>
    <t>2025-06-03 08:53:06</t>
  </si>
  <si>
    <t>dbf7c27f-08a2-4635-a3f0-1e6aa053e585</t>
  </si>
  <si>
    <t>2025-06-03 08:51:21</t>
  </si>
  <si>
    <t>2025-06-03 08:51:56</t>
  </si>
  <si>
    <t>c3b0fbfc-ccba-4db8-8bd5-5ce33481ee5f</t>
  </si>
  <si>
    <t>2025-06-03 08:50:52</t>
  </si>
  <si>
    <t>546b3e79-d86e-4a0f-8189-9f538021f330</t>
  </si>
  <si>
    <t>2025-06-03 08:51:31</t>
  </si>
  <si>
    <t>4c4c85b5-fa64-4085-82d4-8f03f1349259</t>
  </si>
  <si>
    <t>2025-06-03 08:51:41</t>
  </si>
  <si>
    <t>e1a82290-f400-4f91-97b5-5daefff05125</t>
  </si>
  <si>
    <t>2025-06-03 08:49:42</t>
  </si>
  <si>
    <t>2025-06-03 08:50:46</t>
  </si>
  <si>
    <t>96a1e7e6-01c6-4cc1-a449-4ea5668f271a</t>
  </si>
  <si>
    <t>2025-06-03 08:49:51</t>
  </si>
  <si>
    <t>e0e57465-c162-4562-8ba1-d931c4ba0ef6</t>
  </si>
  <si>
    <t>2025-06-03 08:48:41</t>
  </si>
  <si>
    <t>2025-06-03 08:49:35</t>
  </si>
  <si>
    <t>698b3001-e077-4b3d-9253-9ef5df5cf17e</t>
  </si>
  <si>
    <t>2025-06-03 08:49:11</t>
  </si>
  <si>
    <t>5a62a382-5815-4766-b268-ce240e4279c6</t>
  </si>
  <si>
    <t>2025-06-03 08:48:51</t>
  </si>
  <si>
    <t>1dda4099-18f7-4d1c-beb1-d2f97c14a710</t>
  </si>
  <si>
    <t>2025-06-03 08:48:31</t>
  </si>
  <si>
    <t>fd5a533f-ae19-45f1-9222-13234497e45d</t>
  </si>
  <si>
    <t>2025-06-03 08:47:31</t>
  </si>
  <si>
    <t>2025-06-03 08:48:25</t>
  </si>
  <si>
    <t>92fb85d7-e203-46b5-8859-ee589f2d00e6</t>
  </si>
  <si>
    <t>2025-06-03 08:48:01</t>
  </si>
  <si>
    <t>66a25c8e-59ff-4a84-8109-558852c3445f</t>
  </si>
  <si>
    <t>2025-06-03 08:47:21</t>
  </si>
  <si>
    <t>fe5bf069-19ca-4bab-8668-ba5734cd5b86</t>
  </si>
  <si>
    <t>2025-06-03 08:46:11</t>
  </si>
  <si>
    <t>2025-06-03 08:47:15</t>
  </si>
  <si>
    <t>95f75927-a23d-4626-9c9e-2d1e41a8d183</t>
  </si>
  <si>
    <t>2025-06-03 08:45:11</t>
  </si>
  <si>
    <t>2025-06-03 08:46:05</t>
  </si>
  <si>
    <t>8f924dbd-65a7-4f2d-b368-a6831d5113c3</t>
  </si>
  <si>
    <t>2025-06-03 08:45:21</t>
  </si>
  <si>
    <t>6639ef30-7e4e-4fda-aba3-c60b2319c387</t>
  </si>
  <si>
    <t>2025-06-03 08:45:01</t>
  </si>
  <si>
    <t>9a77afdf-7f2a-47f0-9e69-1ff6333f07d3</t>
  </si>
  <si>
    <t>2025-06-03 08:43:51</t>
  </si>
  <si>
    <t>2025-06-03 08:44:55</t>
  </si>
  <si>
    <t>7318f610-6be1-4790-ad5f-b1facc81621c</t>
  </si>
  <si>
    <t>2025-06-03 08:44:00</t>
  </si>
  <si>
    <t>dcce8f47-b62c-489e-8147-f65fd678ae41</t>
  </si>
  <si>
    <t>2025-06-03 08:42:59</t>
  </si>
  <si>
    <t>2025-06-03 08:43:44</t>
  </si>
  <si>
    <t>764bfdc7-3818-4642-98a2-cc1b8314c833</t>
  </si>
  <si>
    <t>2025-06-03 08:43:09</t>
  </si>
  <si>
    <t>5a0f3184-d437-4069-bee0-5682c7af14e8</t>
  </si>
  <si>
    <t>2025-06-03 08:43:29</t>
  </si>
  <si>
    <t>31bdf5fb-7d3b-4f7f-87a5-f9c941f23496</t>
  </si>
  <si>
    <t>2025-06-03 08:42:40</t>
  </si>
  <si>
    <t>724a2c80-fe57-4719-843b-afea635ff3f9</t>
  </si>
  <si>
    <t>2025-06-03 08:41:30</t>
  </si>
  <si>
    <t>2025-06-03 08:42:34</t>
  </si>
  <si>
    <t>fbeecf2a-f405-4286-bacc-98365c587fa8</t>
  </si>
  <si>
    <t>2025-06-03 08:40:49</t>
  </si>
  <si>
    <t>2025-06-03 08:41:24</t>
  </si>
  <si>
    <t>cc4d78ae-3c20-40af-aac9-7ae2c18ffccc</t>
  </si>
  <si>
    <t>2025-06-03 08:40:59</t>
  </si>
  <si>
    <t>98491118-f592-4796-800c-d8a79f81b707</t>
  </si>
  <si>
    <t>2025-06-03 08:41:09</t>
  </si>
  <si>
    <t>7c012875-3231-47a6-a99d-d4acfd379e1c</t>
  </si>
  <si>
    <t>2025-06-03 08:40:20</t>
  </si>
  <si>
    <t>a8658b8e-22cb-4935-b683-cb16ba7c3375</t>
  </si>
  <si>
    <t>2025-06-03 08:39:39</t>
  </si>
  <si>
    <t>2025-06-03 08:40:14</t>
  </si>
  <si>
    <t>a25ab8ac-4bff-4086-a696-7509395edc67</t>
  </si>
  <si>
    <t>2025-06-03 08:39:09</t>
  </si>
  <si>
    <t>65aa8e52-3124-43eb-bf78-818c0fd04574</t>
  </si>
  <si>
    <t>2025-06-03 08:39:29</t>
  </si>
  <si>
    <t>39d6dfc5-e8a4-4288-a0e1-c9038e82d738</t>
  </si>
  <si>
    <t>2025-06-03 08:39:19</t>
  </si>
  <si>
    <t>c47d395f-06dc-4cfd-86af-3b82d09bc971</t>
  </si>
  <si>
    <t>2025-06-03 08:38:19</t>
  </si>
  <si>
    <t>2025-06-03 08:39:03</t>
  </si>
  <si>
    <t>8ffe8342-a5bf-4f44-a6c7-e68a764e605b</t>
  </si>
  <si>
    <t>2025-06-03 08:38:09</t>
  </si>
  <si>
    <t>87f928cb-652e-4baf-94af-422d64322383</t>
  </si>
  <si>
    <t>2025-06-03 08:37:59</t>
  </si>
  <si>
    <t>59dfa5e3-cdc9-40f2-8997-60d1f1996c30</t>
  </si>
  <si>
    <t>2025-06-03 08:38:29</t>
  </si>
  <si>
    <t>ff66736a-8537-4da9-b996-ae9e40560f95</t>
  </si>
  <si>
    <t>2025-06-03 08:36:49</t>
  </si>
  <si>
    <t>2025-06-03 08:37:53</t>
  </si>
  <si>
    <t>e77796c0-94d5-4da7-95f4-2efc16600c14</t>
  </si>
  <si>
    <t>2025-06-03 08:36:59</t>
  </si>
  <si>
    <t>c57568a0-b3b0-4aa0-95d4-32d914e83949</t>
  </si>
  <si>
    <t>2025-06-03 08:37:19</t>
  </si>
  <si>
    <t>ec2b2f92-15ed-4f4a-a9cd-28ded730b21f</t>
  </si>
  <si>
    <t>2025-06-03 08:35:49</t>
  </si>
  <si>
    <t>2025-06-03 08:36:43</t>
  </si>
  <si>
    <t>ccb71668-70c2-471c-a3d2-af66ab978ca2</t>
  </si>
  <si>
    <t>2025-06-03 08:35:40</t>
  </si>
  <si>
    <t>5a1e4736-408b-47e9-8c60-97ae9cf4ee29</t>
  </si>
  <si>
    <t>2025-06-03 08:35:59</t>
  </si>
  <si>
    <t>f401a0cf-3e2d-4874-9847-eb704ee30d25</t>
  </si>
  <si>
    <t>2025-06-03 08:34:29</t>
  </si>
  <si>
    <t>2025-06-03 08:35:33</t>
  </si>
  <si>
    <t>ea205987-eb68-4d12-a2a2-873637adf181</t>
  </si>
  <si>
    <t>2025-06-03 08:33:39</t>
  </si>
  <si>
    <t>2025-06-03 08:34:23</t>
  </si>
  <si>
    <t>5bcc09c2-ed26-4608-9172-570263a0f751</t>
  </si>
  <si>
    <t>2025-06-03 08:33:19</t>
  </si>
  <si>
    <t>46cea0ef-1c3a-4e95-be16-4049dbe51ee8</t>
  </si>
  <si>
    <t>2025-06-03 08:34:09</t>
  </si>
  <si>
    <t>0ec317de-7ab5-401a-b271-f5e70ad45f02</t>
  </si>
  <si>
    <t>2025-06-03 08:33:48</t>
  </si>
  <si>
    <t>daeb9d4f-724f-4f13-9da3-0b45ebd172b8</t>
  </si>
  <si>
    <t>2025-06-03 08:32:29</t>
  </si>
  <si>
    <t>2025-06-03 08:33:13</t>
  </si>
  <si>
    <t>d7a21041-142e-4fe0-9ba9-d9f3576c2537</t>
  </si>
  <si>
    <t>2025-06-03 08:32:09</t>
  </si>
  <si>
    <t>cad5b83c-ceff-4e1d-ab3f-562064d09e09</t>
  </si>
  <si>
    <t>2025-06-03 08:32:39</t>
  </si>
  <si>
    <t>57de1c41-50b5-47b2-89cc-b1121a15070d</t>
  </si>
  <si>
    <t>2025-06-03 08:32:18</t>
  </si>
  <si>
    <t>e00d025e-a395-4d9b-b4ad-f0f5f2793d86</t>
  </si>
  <si>
    <t>2025-06-03 08:30:59</t>
  </si>
  <si>
    <t>2025-06-03 08:32:03</t>
  </si>
  <si>
    <t>7e1babcf-906c-4830-a7df-eec89a13c8e0</t>
  </si>
  <si>
    <t>2025-06-03 08:31:09</t>
  </si>
  <si>
    <t>ff2496b8-9cc7-4df5-af90-b2458c759d14</t>
  </si>
  <si>
    <t>2025-06-03 08:30:18</t>
  </si>
  <si>
    <t>2025-06-03 08:30:43</t>
  </si>
  <si>
    <t>e2ed99a5-fad9-4be0-bb8c-fd1596011fa7</t>
  </si>
  <si>
    <t>2025-06-03 08:29:58</t>
  </si>
  <si>
    <t>9c71ffb3-56ac-4c21-8dab-6c003bf8ee8b</t>
  </si>
  <si>
    <t>2025-06-03 08:29:48</t>
  </si>
  <si>
    <t>857c562f-7874-4c21-a5ae-2c72d2242f27</t>
  </si>
  <si>
    <t>2025-06-03 08:29:39</t>
  </si>
  <si>
    <t>64113416-5909-43ae-aa09-2fe41db7aabf</t>
  </si>
  <si>
    <t>2025-06-03 08:28:29</t>
  </si>
  <si>
    <t>2025-06-03 08:29:33</t>
  </si>
  <si>
    <t>e4334190-d5db-417b-9214-a4996b6fdcd3</t>
  </si>
  <si>
    <t>2025-06-03 08:27:28</t>
  </si>
  <si>
    <t>2025-06-03 08:28:23</t>
  </si>
  <si>
    <t>dd25ca62-8b9f-4a38-bd94-b639a3d50cee</t>
  </si>
  <si>
    <t>2025-06-03 08:27:19</t>
  </si>
  <si>
    <t>cb4ad827-ba9e-4846-8e58-bceed4821354</t>
  </si>
  <si>
    <t>2025-06-03 08:27:48</t>
  </si>
  <si>
    <t>3aa68705-eccb-4ae1-93f3-7ca8a99937cb</t>
  </si>
  <si>
    <t>2025-06-03 08:27:38</t>
  </si>
  <si>
    <t>303cdbf9-5c54-401b-9ffc-fc6af634f3dc</t>
  </si>
  <si>
    <t>2025-06-03 08:26:08</t>
  </si>
  <si>
    <t>2025-06-03 08:27:12</t>
  </si>
  <si>
    <t>25bf08f5-edb3-42e4-9f3e-d12b59c3a41c</t>
  </si>
  <si>
    <t>2025-06-03 08:26:28</t>
  </si>
  <si>
    <t>0f45dc78-51fd-49af-86ff-cd1bf91c759c</t>
  </si>
  <si>
    <t>2025-06-03 08:26:38</t>
  </si>
  <si>
    <t>057d2226-b534-4620-8e7e-d8a28d3ac60f</t>
  </si>
  <si>
    <t>2025-06-03 08:26:18</t>
  </si>
  <si>
    <t>d6a39207-31b7-4750-95c4-e65ab2d99d68</t>
  </si>
  <si>
    <t>2025-06-03 08:25:38</t>
  </si>
  <si>
    <t>2025-06-03 08:26:02</t>
  </si>
  <si>
    <t>3ffb1459-cb6c-422a-ae41-b74c3da44d55</t>
  </si>
  <si>
    <t>2025-06-03 08:25:18</t>
  </si>
  <si>
    <t>32555c5f-16f7-4d94-a8ef-37a60c54f497</t>
  </si>
  <si>
    <t>2025-06-03 08:24:58</t>
  </si>
  <si>
    <t>05f8e547-f005-44dd-b667-8808a6bf3973</t>
  </si>
  <si>
    <t>2025-06-03 08:25:48</t>
  </si>
  <si>
    <t>bf449c0f-d10b-4f9c-8ecc-935d73a641e9</t>
  </si>
  <si>
    <t>2025-06-03 08:23:58</t>
  </si>
  <si>
    <t>2025-06-03 08:24:52</t>
  </si>
  <si>
    <t>0028027b-2d6e-4eb8-9ce2-3df6a7e6d5d3</t>
  </si>
  <si>
    <t>2025-06-03 08:23:48</t>
  </si>
  <si>
    <t>a334aae5-8412-4c05-9db3-420858732150</t>
  </si>
  <si>
    <t>2025-06-03 08:22:38</t>
  </si>
  <si>
    <t>2025-06-03 08:23:42</t>
  </si>
  <si>
    <t>8a6acc1d-aca6-4885-8a99-703ff115d5c4</t>
  </si>
  <si>
    <t>2025-06-03 08:22:48</t>
  </si>
  <si>
    <t>c8f6a0bd-a0bc-498e-8804-750be5e31e06</t>
  </si>
  <si>
    <t>2025-06-03 08:21:38</t>
  </si>
  <si>
    <t>2025-06-03 08:22:32</t>
  </si>
  <si>
    <t>bab4cb6b-54d0-4131-b142-565f34238bf9</t>
  </si>
  <si>
    <t>2025-06-03 08:21:47</t>
  </si>
  <si>
    <t>1f0ebb77-4a4b-4473-aa03-36dbff461c2b</t>
  </si>
  <si>
    <t>2025-06-03 08:21:28</t>
  </si>
  <si>
    <t>5b09fc9f-603a-485d-8c79-1d5572f62463</t>
  </si>
  <si>
    <t>2025-06-03 08:20:27</t>
  </si>
  <si>
    <t>2025-06-03 08:21:22</t>
  </si>
  <si>
    <t>462d8392-a48f-4f33-b1db-7b675b657ee8</t>
  </si>
  <si>
    <t>2025-06-03 08:20:18</t>
  </si>
  <si>
    <t>1e1c4fde-d59a-491e-9706-1375bb42d830</t>
  </si>
  <si>
    <t>2025-06-03 08:20:38</t>
  </si>
  <si>
    <t>402022c7-6909-44ad-85bb-fe6505c9e83b</t>
  </si>
  <si>
    <t>2025-06-03 08:19:08</t>
  </si>
  <si>
    <t>2025-06-03 08:20:12</t>
  </si>
  <si>
    <t>ebec1917-b877-456f-b731-521f40b97ce4</t>
  </si>
  <si>
    <t>2025-06-03 08:18:07</t>
  </si>
  <si>
    <t>2025-06-03 08:19:02</t>
  </si>
  <si>
    <t>c8da6cd9-760f-4185-b353-4f536a143136</t>
  </si>
  <si>
    <t>2025-06-03 08:17:58</t>
  </si>
  <si>
    <t>75b5127e-fc28-41db-949a-50d0ed99ce03</t>
  </si>
  <si>
    <t>2025-06-03 08:18:27</t>
  </si>
  <si>
    <t>8f3718df-2268-4ca4-b697-9d4c08fdb98b</t>
  </si>
  <si>
    <t>2025-06-03 08:16:57</t>
  </si>
  <si>
    <t>2025-06-03 08:17:52</t>
  </si>
  <si>
    <t>31092463-339b-41ed-a2c6-1e93070ceece</t>
  </si>
  <si>
    <t>2025-06-03 08:16:48</t>
  </si>
  <si>
    <t>67ee72a5-ba35-41cc-af5f-1a96c85ecf0c</t>
  </si>
  <si>
    <t>2025-06-03 08:15:37</t>
  </si>
  <si>
    <t>2025-06-03 08:16:41</t>
  </si>
  <si>
    <t>5973a357-b460-4a26-8559-79ce63a0a03c</t>
  </si>
  <si>
    <t>2025-06-03 08:16:27</t>
  </si>
  <si>
    <t>64744252-11b9-41b3-9aa1-445ba9a05917</t>
  </si>
  <si>
    <t>2025-06-03 08:14:28</t>
  </si>
  <si>
    <t>2025-06-03 08:15:32</t>
  </si>
  <si>
    <t>1282d5a8-15a6-4b9d-b730-85a143005e32</t>
  </si>
  <si>
    <t>2025-06-03 08:14:37</t>
  </si>
  <si>
    <t>c408be1b-cc6a-4d45-9191-af7e3da2557f</t>
  </si>
  <si>
    <t>2025-06-03 08:13:18</t>
  </si>
  <si>
    <t>2025-06-03 08:14:22</t>
  </si>
  <si>
    <t>a2b392bb-dd1d-408b-9d17-9005cd03010e</t>
  </si>
  <si>
    <t>2025-06-03 08:13:47</t>
  </si>
  <si>
    <t>42c23e5b-a352-4919-b1e8-350a51eae045</t>
  </si>
  <si>
    <t>2025-06-03 08:13:37</t>
  </si>
  <si>
    <t>2c7ccabc-da97-4515-999c-4c3dc3262e18</t>
  </si>
  <si>
    <t>2025-06-03 08:13:27</t>
  </si>
  <si>
    <t>b39c81c7-330f-491a-b1a3-c2f22acb7c92</t>
  </si>
  <si>
    <t>2025-06-03 08:12:27</t>
  </si>
  <si>
    <t>2025-06-03 08:13:11</t>
  </si>
  <si>
    <t>41f7b101-a15a-45e7-98a4-34e4fc7f2f2e</t>
  </si>
  <si>
    <t>2025-06-03 08:12:07</t>
  </si>
  <si>
    <t>731e6713-4f69-457b-8e57-b4e2ec5f7794</t>
  </si>
  <si>
    <t>2025-06-03 08:10:57</t>
  </si>
  <si>
    <t>2025-06-03 08:12:01</t>
  </si>
  <si>
    <t>dfc325db-aca9-4024-92f7-21e17506174c</t>
  </si>
  <si>
    <t>2025-06-03 08:09:57</t>
  </si>
  <si>
    <t>2025-06-03 08:10:51</t>
  </si>
  <si>
    <t>c8225130-00b7-43b5-a167-0f187c1c04ce</t>
  </si>
  <si>
    <t>2025-06-03 08:09:47</t>
  </si>
  <si>
    <t>413ff8db-28ed-4c10-8aa1-d51787ce07e2</t>
  </si>
  <si>
    <t>2025-06-03 08:10:37</t>
  </si>
  <si>
    <t>677fc364-472f-4b84-9c0a-89f774ab9028</t>
  </si>
  <si>
    <t>2025-06-03 08:08:37</t>
  </si>
  <si>
    <t>2025-06-03 08:09:41</t>
  </si>
  <si>
    <t>35a9f4c1-e781-4b3f-a0db-e200fe578f1f</t>
  </si>
  <si>
    <t>2025-06-03 08:08:46</t>
  </si>
  <si>
    <t>1b843689-7fbb-4e31-bd43-bf89b1248e3e</t>
  </si>
  <si>
    <t>2025-06-03 08:09:27</t>
  </si>
  <si>
    <t>b47b9c81-72c4-4c2b-8c93-106e7151d1b3</t>
  </si>
  <si>
    <t>2025-06-03 08:07:26</t>
  </si>
  <si>
    <t>2025-06-03 08:08:30</t>
  </si>
  <si>
    <t>b15c5b8c-bd4c-4739-9799-a9a984ec4385</t>
  </si>
  <si>
    <t>2025-06-03 08:06:16</t>
  </si>
  <si>
    <t>2025-06-03 08:07:20</t>
  </si>
  <si>
    <t>6c6ae898-d303-4483-aecf-0dc6b02b9144</t>
  </si>
  <si>
    <t>2025-06-03 08:06:26</t>
  </si>
  <si>
    <t>cf909ebf-c177-4946-ab20-51c91719e72d</t>
  </si>
  <si>
    <t>2025-06-03 08:05:06</t>
  </si>
  <si>
    <t>2025-06-03 08:06:10</t>
  </si>
  <si>
    <t>a4cb04e0-1029-4812-8238-2e80392144be</t>
  </si>
  <si>
    <t>2025-06-03 08:05:16</t>
  </si>
  <si>
    <t>9574e979-9c20-4079-b431-a2d7847de218</t>
  </si>
  <si>
    <t>2025-06-03 08:03:56</t>
  </si>
  <si>
    <t>2025-06-03 08:05:00</t>
  </si>
  <si>
    <t>2295a9d7-71fe-4bc5-8962-2ba0b0018c57</t>
  </si>
  <si>
    <t>2025-06-03 08:04:05</t>
  </si>
  <si>
    <t>d386b315-c7f2-4166-ac97-9d506a5d9a09</t>
  </si>
  <si>
    <t>2025-06-03 08:03:25</t>
  </si>
  <si>
    <t>2025-06-03 08:03:49</t>
  </si>
  <si>
    <t>c10fb013-4395-4a68-b563-79364a1fc6d3</t>
  </si>
  <si>
    <t>2025-06-03 08:03:35</t>
  </si>
  <si>
    <t>886a903c-4a0f-428e-8965-411d1d849f5f</t>
  </si>
  <si>
    <t>2025-06-03 08:03:16</t>
  </si>
  <si>
    <t>0f8f5eab-483a-44cd-ae3c-e021be017785</t>
  </si>
  <si>
    <t>2025-06-03 08:02:46</t>
  </si>
  <si>
    <t>57a244b8-ed5c-47f5-938d-65617d8fc477</t>
  </si>
  <si>
    <t>2025-06-03 08:01:44</t>
  </si>
  <si>
    <t>2025-06-03 08:02:39</t>
  </si>
  <si>
    <t>1032d820-f150-4cb7-ae1f-1935a69cc71d</t>
  </si>
  <si>
    <t>2025-06-03 08:01:35</t>
  </si>
  <si>
    <t>d3dc490c-10e5-4fb9-b132-be8428a45264</t>
  </si>
  <si>
    <t>2025-06-03 08:00:25</t>
  </si>
  <si>
    <t>2025-06-03 08:01:29</t>
  </si>
  <si>
    <t>99733bcb-757b-403a-9901-81a6e733fd39</t>
  </si>
  <si>
    <t>2025-06-03 08:00:34</t>
  </si>
  <si>
    <t>81d325fe-8b1d-4282-ad0e-58ec17ce4672</t>
  </si>
  <si>
    <t>2025-06-03 08:00:54</t>
  </si>
  <si>
    <t>956b67b8-3d62-4a71-9461-04e472770991</t>
  </si>
  <si>
    <t>2025-06-03 07:59:54</t>
  </si>
  <si>
    <t>2025-06-03 08:00:19</t>
  </si>
  <si>
    <t>4ba57bd2-8b56-4ac4-910e-37c5ca327c31</t>
  </si>
  <si>
    <t>2025-06-03 08:00:04</t>
  </si>
  <si>
    <t>2a6d9c74-324a-492f-9a54-3376fb4e780f</t>
  </si>
  <si>
    <t>2025-06-03 07:59:14</t>
  </si>
  <si>
    <t>5da79acc-d7a4-4277-b691-8fb8aea3c4e4</t>
  </si>
  <si>
    <t>2025-06-03 07:58:05</t>
  </si>
  <si>
    <t>2025-06-03 07:59:08</t>
  </si>
  <si>
    <t>4c59ce74-032b-4a28-a887-7ceac043caf5</t>
  </si>
  <si>
    <t>2025-06-03 07:58:24</t>
  </si>
  <si>
    <t>355266c7-4594-4127-b4fd-581a4adb88d9</t>
  </si>
  <si>
    <t>2025-06-03 07:58:14</t>
  </si>
  <si>
    <t>cd9187df-ebe8-417f-a77c-87d7acf6dac8</t>
  </si>
  <si>
    <t>2025-06-03 07:57:14</t>
  </si>
  <si>
    <t>2025-06-03 07:57:59</t>
  </si>
  <si>
    <t>a09cef01-1e3a-4bc0-b0d2-98481bd01dbe</t>
  </si>
  <si>
    <t>2025-06-03 07:56:55</t>
  </si>
  <si>
    <t>8caf78bf-a017-427e-821d-e4cded8d39ee</t>
  </si>
  <si>
    <t>2025-06-03 07:57:44</t>
  </si>
  <si>
    <t>a6d40cdc-5f10-4e5e-85ae-7f3a86c4d502</t>
  </si>
  <si>
    <t>2025-06-03 07:56:04</t>
  </si>
  <si>
    <t>2025-06-03 07:56:49</t>
  </si>
  <si>
    <t>725cac6f-6e59-40e5-9183-d8ef8b5763b4</t>
  </si>
  <si>
    <t>2025-06-03 07:56:14</t>
  </si>
  <si>
    <t>2aee1a7a-95dd-4fcf-9e00-d4354e16a85a</t>
  </si>
  <si>
    <t>2025-06-03 07:55:54</t>
  </si>
  <si>
    <t>08d51052-ffc0-4854-90d4-b24fdfa1264e</t>
  </si>
  <si>
    <t>2025-06-03 07:55:45</t>
  </si>
  <si>
    <t>f989e69e-2eda-47cb-bf1f-ff7fb3dc57db</t>
  </si>
  <si>
    <t>2025-06-03 07:55:14</t>
  </si>
  <si>
    <t>2025-06-03 07:55:38</t>
  </si>
  <si>
    <t>d84658a3-30ec-4707-805d-76c8aaaf100b</t>
  </si>
  <si>
    <t>2025-06-03 07:54:34</t>
  </si>
  <si>
    <t>a5f4b282-dc33-43cc-8c47-b35dd6b69013</t>
  </si>
  <si>
    <t>2025-06-03 07:55:24</t>
  </si>
  <si>
    <t>584803a7-e2fc-4c8c-ae60-7500c8f12aff</t>
  </si>
  <si>
    <t>2025-06-03 07:55:04</t>
  </si>
  <si>
    <t>d0f4da4b-5176-419d-a55e-fe534464a702</t>
  </si>
  <si>
    <t>2025-06-03 07:53:24</t>
  </si>
  <si>
    <t>2025-06-03 07:54:28</t>
  </si>
  <si>
    <t>cbdf4a37-b109-46a6-99b5-5c4e1457f483</t>
  </si>
  <si>
    <t>2025-06-03 07:53:34</t>
  </si>
  <si>
    <t>bf9371c6-d12e-41a2-8c43-7a3e59a1330b</t>
  </si>
  <si>
    <t>2025-06-03 07:53:44</t>
  </si>
  <si>
    <t>cdcb8390-e59d-4238-b3ca-5bd318166350</t>
  </si>
  <si>
    <t>2025-06-03 07:52:44</t>
  </si>
  <si>
    <t>2025-06-03 07:53:18</t>
  </si>
  <si>
    <t>a03c59f9-e413-4bf8-b794-8418543e32ed</t>
  </si>
  <si>
    <t>2025-06-03 07:52:14</t>
  </si>
  <si>
    <t>61220548-91d5-4f07-8494-12fa3fb227d9</t>
  </si>
  <si>
    <t>2025-06-03 07:52:24</t>
  </si>
  <si>
    <t>e3b2b88e-e403-44f6-9127-ac4da6ef1de6</t>
  </si>
  <si>
    <t>2025-06-03 07:51:24</t>
  </si>
  <si>
    <t>2025-06-03 07:52:08</t>
  </si>
  <si>
    <t>760bb18b-71d6-4bf1-b8a6-276d5b7a7e8f</t>
  </si>
  <si>
    <t>2025-06-03 07:51:13</t>
  </si>
  <si>
    <t>6eb94685-08f1-436e-abf0-939efd14a51b</t>
  </si>
  <si>
    <t>2025-06-03 07:51:54</t>
  </si>
  <si>
    <t>58b8fd46-f325-4814-814c-4e262bf20b25</t>
  </si>
  <si>
    <t>2025-06-03 07:51:04</t>
  </si>
  <si>
    <t>9a237c2d-28a1-4fe9-801b-9502a949aad6</t>
  </si>
  <si>
    <t>2025-06-03 07:50:24</t>
  </si>
  <si>
    <t>2025-06-03 07:50:58</t>
  </si>
  <si>
    <t>864e350f-70c9-4043-a601-aa72cf38b7b8</t>
  </si>
  <si>
    <t>2025-06-03 07:50:13</t>
  </si>
  <si>
    <t>3b966350-d944-4619-96ed-f55371f4846e</t>
  </si>
  <si>
    <t>2025-06-03 07:49:54</t>
  </si>
  <si>
    <t>08b0154b-ca53-4657-82f1-93b7f0eed0d7</t>
  </si>
  <si>
    <t>2025-06-03 07:50:03</t>
  </si>
  <si>
    <t>3265d6ae-7399-43e8-804f-aa928bdce553</t>
  </si>
  <si>
    <t>2025-06-03 07:48:44</t>
  </si>
  <si>
    <t>2025-06-03 07:49:48</t>
  </si>
  <si>
    <t>54f1d8e4-7ee9-491c-ad39-d07c1ea14ecd</t>
  </si>
  <si>
    <t>2025-06-03 07:47:34</t>
  </si>
  <si>
    <t>2025-06-03 07:48:38</t>
  </si>
  <si>
    <t>6bb5cf71-51eb-4398-954c-296206d30677</t>
  </si>
  <si>
    <t>2025-06-03 07:47:03</t>
  </si>
  <si>
    <t>2025-06-03 07:47:28</t>
  </si>
  <si>
    <t>6b2d80cc-9f9c-4e32-a081-c3bea9c99635</t>
  </si>
  <si>
    <t>2025-06-03 07:46:24</t>
  </si>
  <si>
    <t>16a89482-2909-47b0-b3bd-d844b0d91eab</t>
  </si>
  <si>
    <t>2025-06-03 07:47:13</t>
  </si>
  <si>
    <t>66dd9905-8031-4a33-9166-f99ee53ef9fa</t>
  </si>
  <si>
    <t>2025-06-03 07:45:13</t>
  </si>
  <si>
    <t>2025-06-03 07:46:18</t>
  </si>
  <si>
    <t>69bd3003-e7ab-4b35-b143-36d99f6e8f26</t>
  </si>
  <si>
    <t>2025-06-03 07:44:13</t>
  </si>
  <si>
    <t>2025-06-03 07:45:08</t>
  </si>
  <si>
    <t>618eaa66-d446-4401-a765-e253a4a2aa12</t>
  </si>
  <si>
    <t>2025-06-03 07:44:03</t>
  </si>
  <si>
    <t>a4ad7765-ed9f-4066-8f28-16c54a796026</t>
  </si>
  <si>
    <t>2025-06-03 07:43:03</t>
  </si>
  <si>
    <t>2025-06-03 07:43:57</t>
  </si>
  <si>
    <t>964308ab-b052-412a-a7c0-279a62ca7767</t>
  </si>
  <si>
    <t>2025-06-03 07:42:54</t>
  </si>
  <si>
    <t>c84414a6-fce5-424e-b59e-11628ed57670</t>
  </si>
  <si>
    <t>2025-06-03 07:41:43</t>
  </si>
  <si>
    <t>2025-06-03 07:42:47</t>
  </si>
  <si>
    <t>4325f3a9-abc3-496f-88ff-913e840b5bcb</t>
  </si>
  <si>
    <t>2025-06-03 07:41:53</t>
  </si>
  <si>
    <t>c492d529-2999-4bbf-ac73-ee49a8fea10a</t>
  </si>
  <si>
    <t>2025-06-03 07:40:53</t>
  </si>
  <si>
    <t>2025-06-03 07:41:37</t>
  </si>
  <si>
    <t>8395aaa5-2ccb-4d51-8e83-e2483fb7b3a6</t>
  </si>
  <si>
    <t>2025-06-03 07:41:02</t>
  </si>
  <si>
    <t>63521705-5d70-4506-9273-b8bd266c5be2</t>
  </si>
  <si>
    <t>2025-06-03 07:40:33</t>
  </si>
  <si>
    <t>0fe15414-4e97-4df1-a808-af3505a7c759</t>
  </si>
  <si>
    <t>2025-06-03 07:39:23</t>
  </si>
  <si>
    <t>2025-06-03 07:40:27</t>
  </si>
  <si>
    <t>d0ed9f05-0861-4d71-b195-63c0a1812b7a</t>
  </si>
  <si>
    <t>2025-06-03 07:38:43</t>
  </si>
  <si>
    <t>2025-06-03 07:39:17</t>
  </si>
  <si>
    <t>ccfaaaa4-395f-486a-a001-c1ab776222a0</t>
  </si>
  <si>
    <t>2025-06-03 07:38:53</t>
  </si>
  <si>
    <t>aa4faca7-cb4b-4fb0-b9b5-d27bd837ee8a</t>
  </si>
  <si>
    <t>2025-06-03 07:38:23</t>
  </si>
  <si>
    <t>30be7420-924b-4e20-9e7e-c9bc75d53627</t>
  </si>
  <si>
    <t>2025-06-03 07:38:13</t>
  </si>
  <si>
    <t>aadefbce-2848-4181-a641-a09b98f8e97e</t>
  </si>
  <si>
    <t>2025-06-03 07:37:03</t>
  </si>
  <si>
    <t>2025-06-03 07:38:07</t>
  </si>
  <si>
    <t>6c5839e0-c4fd-49d4-8a5b-227ac04d1048</t>
  </si>
  <si>
    <t>2025-06-03 07:37:33</t>
  </si>
  <si>
    <t>363086be-5a54-4b89-920e-e2caaa979067</t>
  </si>
  <si>
    <t>2025-06-03 07:37:12</t>
  </si>
  <si>
    <t>c9a16ffc-6328-444d-bff4-1c4c6cee9da8</t>
  </si>
  <si>
    <t>2025-06-03 07:36:02</t>
  </si>
  <si>
    <t>2025-06-03 07:36:57</t>
  </si>
  <si>
    <t>1bfc9f61-07ee-4481-a65a-550508d51403</t>
  </si>
  <si>
    <t>2025-06-03 07:35:53</t>
  </si>
  <si>
    <t>1e232f5d-1d8d-4499-af75-74954b525a47</t>
  </si>
  <si>
    <t>2025-06-03 07:34:43</t>
  </si>
  <si>
    <t>2025-06-03 07:35:47</t>
  </si>
  <si>
    <t>6e445dac-6573-44b6-bf36-c0c9dce6791e</t>
  </si>
  <si>
    <t>2025-06-03 07:33:33</t>
  </si>
  <si>
    <t>2025-06-03 07:34:37</t>
  </si>
  <si>
    <t>126984c2-6bc7-4fd8-8749-e00f3b59132c</t>
  </si>
  <si>
    <t>2025-06-03 07:34:02</t>
  </si>
  <si>
    <t>7a4f1984-6593-43ac-8b52-318cd5dc621a</t>
  </si>
  <si>
    <t>2025-06-03 07:32:23</t>
  </si>
  <si>
    <t>2025-06-03 07:33:26</t>
  </si>
  <si>
    <t>1bdda964-7b15-4baf-bce9-a460e4401124</t>
  </si>
  <si>
    <t>2025-06-03 07:33:02</t>
  </si>
  <si>
    <t>0146ace9-44d1-4068-83ad-b85deb3c370d</t>
  </si>
  <si>
    <t>2025-06-03 07:33:12</t>
  </si>
  <si>
    <t>f94e7b2c-6626-4438-b5e8-e161562ed1b0</t>
  </si>
  <si>
    <t>2025-06-03 07:31:22</t>
  </si>
  <si>
    <t>2025-06-03 07:32:16</t>
  </si>
  <si>
    <t>e4391226-6307-4f1b-9ab7-2bb359d53d5c</t>
  </si>
  <si>
    <t>2025-06-03 07:31:12</t>
  </si>
  <si>
    <t>cd262170-cf90-4c41-bc8e-12eb9b164adb</t>
  </si>
  <si>
    <t>2025-06-03 07:31:42</t>
  </si>
  <si>
    <t>ab0e5a52-0f79-43a4-94fb-9af66512b429</t>
  </si>
  <si>
    <t>2025-06-03 07:31:32</t>
  </si>
  <si>
    <t>c9d343c3-caca-4bbe-8e76-5ec2ab7d4efb</t>
  </si>
  <si>
    <t>2025-06-03 07:30:12</t>
  </si>
  <si>
    <t>2025-06-03 07:31:06</t>
  </si>
  <si>
    <t>9eded795-8e29-4a9a-8bb3-39f0383cf0b3</t>
  </si>
  <si>
    <t>2025-06-03 07:30:32</t>
  </si>
  <si>
    <t>51c7315f-ba21-4f63-a4b2-16e555903b18</t>
  </si>
  <si>
    <t>2025-06-03 07:30:22</t>
  </si>
  <si>
    <t>50334154-7fbd-4516-96d0-d7175b22fb48</t>
  </si>
  <si>
    <t>2025-06-03 07:30:02</t>
  </si>
  <si>
    <t>d32ad43b-a8eb-4db0-863d-4c304175e515</t>
  </si>
  <si>
    <t>2025-06-03 07:29:32</t>
  </si>
  <si>
    <t>2025-06-03 07:29:56</t>
  </si>
  <si>
    <t>aa941bee-6937-42d9-ba01-9454bf6037fa</t>
  </si>
  <si>
    <t>2025-06-03 07:28:52</t>
  </si>
  <si>
    <t>542d0df9-2dd3-4e0a-9fd1-80b6e88fb933</t>
  </si>
  <si>
    <t>2025-06-03 07:29:42</t>
  </si>
  <si>
    <t>cdff8cab-e395-45c3-9b5e-5ec65af760d3</t>
  </si>
  <si>
    <t>2025-06-03 07:27:42</t>
  </si>
  <si>
    <t>2025-06-03 07:28:46</t>
  </si>
  <si>
    <t>95158c91-9913-4d50-bae4-839ec150fd20</t>
  </si>
  <si>
    <t>2025-06-03 07:27:51</t>
  </si>
  <si>
    <t>e672ece6-280c-412a-b2bd-084d12ee0fe7</t>
  </si>
  <si>
    <t>2025-06-03 07:27:11</t>
  </si>
  <si>
    <t>2025-06-03 07:27:36</t>
  </si>
  <si>
    <t>b3eb171e-cb67-4c3b-8f91-8dfcbf5accfa</t>
  </si>
  <si>
    <t>2025-06-03 07:27:21</t>
  </si>
  <si>
    <t>8c4bd006-0638-4105-8611-07f7ac872993</t>
  </si>
  <si>
    <t>2025-06-03 07:26:51</t>
  </si>
  <si>
    <t>0eeeaaac-7a85-4ca8-8c07-d2dc9e95208b</t>
  </si>
  <si>
    <t>2025-06-03 07:26:32</t>
  </si>
  <si>
    <t>f7e41637-8e5a-4bdd-9cca-798fc9e9633f</t>
  </si>
  <si>
    <t>2025-06-03 07:26:01</t>
  </si>
  <si>
    <t>2025-06-03 07:26:26</t>
  </si>
  <si>
    <t>dc508e7e-07f3-4b8c-b175-ef59c71491a4</t>
  </si>
  <si>
    <t>2025-06-03 07:25:31</t>
  </si>
  <si>
    <t>b11c4abf-16ef-4e5e-8828-60dbf8cba78b</t>
  </si>
  <si>
    <t>2025-06-03 07:25:22</t>
  </si>
  <si>
    <t>e4cd8f90-7179-4c5a-9cc0-fe1042e11fa1</t>
  </si>
  <si>
    <t>2025-06-03 07:24:12</t>
  </si>
  <si>
    <t>2025-06-03 07:25:16</t>
  </si>
  <si>
    <t>16d4bd9f-279d-4e46-b5c0-6d51059befaa</t>
  </si>
  <si>
    <t>2025-06-03 07:25:01</t>
  </si>
  <si>
    <t>9874268d-43b4-4b9f-b150-a1c69d4e4bb1</t>
  </si>
  <si>
    <t>2025-06-03 07:23:51</t>
  </si>
  <si>
    <t>2025-06-03 07:24:04</t>
  </si>
  <si>
    <t>67cbf211-4432-419a-9567-f1977582b3b8</t>
  </si>
  <si>
    <t>2025-06-03 07:23:00</t>
  </si>
  <si>
    <t>a75adffa-dcf9-47f9-9c8c-51d51151c494</t>
  </si>
  <si>
    <t>2025-06-03 07:22:19</t>
  </si>
  <si>
    <t>2025-06-03 07:22:54</t>
  </si>
  <si>
    <t>97ef2218-75c8-46a4-98f7-cfbfafdc2844</t>
  </si>
  <si>
    <t>2025-06-03 07:21:50</t>
  </si>
  <si>
    <t>80b2a91d-d73c-419f-af4e-4abf81a9fd68</t>
  </si>
  <si>
    <t>2025-06-03 07:21:59</t>
  </si>
  <si>
    <t>26fbda24-434a-4097-9078-269ab3a29106</t>
  </si>
  <si>
    <t>2025-06-03 07:22:09</t>
  </si>
  <si>
    <t>c19be0aa-568e-40f5-87aa-f59f754c3caf</t>
  </si>
  <si>
    <t>2025-06-03 07:20:40</t>
  </si>
  <si>
    <t>2025-06-03 07:21:44</t>
  </si>
  <si>
    <t>b33e07f1-de7f-4b6d-b74a-a0c528470f8a</t>
  </si>
  <si>
    <t>2025-06-03 07:19:30</t>
  </si>
  <si>
    <t>2025-06-03 07:20:34</t>
  </si>
  <si>
    <t>326badbd-a93a-4ebb-ae0d-e3c727c10c5c</t>
  </si>
  <si>
    <t>2025-06-03 07:19:39</t>
  </si>
  <si>
    <t>195bc807-3767-42be-80fe-03a94a86b58c</t>
  </si>
  <si>
    <t>2025-06-03 07:19:59</t>
  </si>
  <si>
    <t>ef4df39a-f762-427d-8a76-84a9f85357e2</t>
  </si>
  <si>
    <t>2025-06-03 07:18:40</t>
  </si>
  <si>
    <t>2025-06-03 07:19:24</t>
  </si>
  <si>
    <t>a8753b04-d99c-4fc1-a4b5-61011a9d09b2</t>
  </si>
  <si>
    <t>2025-06-03 07:18:29</t>
  </si>
  <si>
    <t>71e20a19-0a7d-4160-bcdf-16bdd4d4ae51</t>
  </si>
  <si>
    <t>2025-06-03 07:18:54</t>
  </si>
  <si>
    <t>4ce177af-195d-4ee5-8e01-dafb86778996</t>
  </si>
  <si>
    <t>2025-06-03 07:18:26</t>
  </si>
  <si>
    <t>f0e8b698-e070-4cb0-a97b-3c21d03f2cca</t>
  </si>
  <si>
    <t>S19</t>
  </si>
  <si>
    <t>2025-06-03 07:17:55</t>
  </si>
  <si>
    <t>2025-06-03 07:18:14</t>
  </si>
  <si>
    <t>6d539ab6-3953-4e45-a257-6907cc560f1c</t>
  </si>
  <si>
    <t>S48</t>
  </si>
  <si>
    <t>2025-06-03 07:17:26</t>
  </si>
  <si>
    <t>451f0209-9458-4056-a781-5a41765c1ec8</t>
  </si>
  <si>
    <t>2025-06-03 07:17:27</t>
  </si>
  <si>
    <t>13c2c390-14bf-424c-8902-19671564807b</t>
  </si>
  <si>
    <t>2025-06-03 07:17:48</t>
  </si>
  <si>
    <t>bb626e72-5ab4-4663-b7c3-a4144fcae75b</t>
  </si>
  <si>
    <t>2025-06-03 07:17:14</t>
  </si>
  <si>
    <t>2025-06-03 07:18:04</t>
  </si>
  <si>
    <t>d3f4c1eb-a480-4d09-b37d-a2929bf58d69</t>
  </si>
  <si>
    <t>2025-06-03 07:15:49</t>
  </si>
  <si>
    <t>2025-06-03 07:16:53</t>
  </si>
  <si>
    <t>5acfb4d7-6a90-4cf0-8c9c-bd9ce4e5466a</t>
  </si>
  <si>
    <t>2025-06-03 07:16:39</t>
  </si>
  <si>
    <t>3a0e0def-097d-4c79-97b1-ebc34a6cf938</t>
  </si>
  <si>
    <t>2025-06-03 07:14:39</t>
  </si>
  <si>
    <t>2025-06-03 07:15:43</t>
  </si>
  <si>
    <t>e1a8bcdd-679b-4be3-af5c-bb97bb12b4b3</t>
  </si>
  <si>
    <t>2025-06-03 07:13:49</t>
  </si>
  <si>
    <t>2025-06-03 07:14:33</t>
  </si>
  <si>
    <t>9d67bdfe-5ce8-4e15-8c9b-879da10f5c6f</t>
  </si>
  <si>
    <t>2025-06-03 07:13:29</t>
  </si>
  <si>
    <t>eae1daf8-fc0d-4c33-a258-69ce4a0349cb</t>
  </si>
  <si>
    <t>2025-06-03 07:12:19</t>
  </si>
  <si>
    <t>2025-06-03 07:13:23</t>
  </si>
  <si>
    <t>c2e4ff83-335c-41ff-a6d9-3bcab94181a9</t>
  </si>
  <si>
    <t>2025-06-03 07:12:29</t>
  </si>
  <si>
    <t>b4c212a0-79aa-4b99-9c7b-d1a1efee058e</t>
  </si>
  <si>
    <t>2025-06-03 07:12:49</t>
  </si>
  <si>
    <t>923119f9-418b-424c-819b-d4e9f95c9481</t>
  </si>
  <si>
    <t>2025-06-03 07:12:39</t>
  </si>
  <si>
    <t>9de131bb-b945-4f45-9e19-6aa78b45d743</t>
  </si>
  <si>
    <t>2025-06-03 07:11:09</t>
  </si>
  <si>
    <t>2025-06-03 07:12:13</t>
  </si>
  <si>
    <t>8247a8ba-a393-4a84-a3c7-e5222b023c05</t>
  </si>
  <si>
    <t>2025-06-03 07:11:29</t>
  </si>
  <si>
    <t>6a43b5ca-b5c3-4080-95bd-3426334b1f48</t>
  </si>
  <si>
    <t>2025-06-03 07:11:39</t>
  </si>
  <si>
    <t>690674fb-c4bf-45da-997b-bd91e64266d0</t>
  </si>
  <si>
    <t>2025-06-03 07:11:19</t>
  </si>
  <si>
    <t>fd0b9a0c-9313-407c-896f-d87cd552512f</t>
  </si>
  <si>
    <t>2025-06-03 07:09:59</t>
  </si>
  <si>
    <t>2025-06-03 07:11:03</t>
  </si>
  <si>
    <t>1bf47d6e-f38f-4da1-88bf-67d425f736a0</t>
  </si>
  <si>
    <t>2025-06-03 07:10:18</t>
  </si>
  <si>
    <t>27ac9669-9322-4559-9546-91ff1310b1fd</t>
  </si>
  <si>
    <t>2025-06-03 07:08:49</t>
  </si>
  <si>
    <t>2025-06-03 07:09:53</t>
  </si>
  <si>
    <t>e7ebe343-fcb2-4f2f-a417-fb139a5b6fce</t>
  </si>
  <si>
    <t>2025-06-03 07:08:08</t>
  </si>
  <si>
    <t>2025-06-03 07:08:43</t>
  </si>
  <si>
    <t>cf290448-6368-45fa-957a-7db0fb278bd8</t>
  </si>
  <si>
    <t>2025-06-03 07:07:39</t>
  </si>
  <si>
    <t>707ea235-2bb2-47e4-a0da-f47101f7b4d1</t>
  </si>
  <si>
    <t>2025-06-03 07:07:58</t>
  </si>
  <si>
    <t>6997a813-eaa9-4ce3-b0e8-bb9078aa126c</t>
  </si>
  <si>
    <t>2025-06-03 07:08:18</t>
  </si>
  <si>
    <t>8e26f685-f927-4561-9d1a-3c1e16fbacb0</t>
  </si>
  <si>
    <t>2025-06-03 07:06:58</t>
  </si>
  <si>
    <t>2025-06-03 07:07:33</t>
  </si>
  <si>
    <t>607cf38b-c9e6-46e2-8e6f-21a0d60c93f0</t>
  </si>
  <si>
    <t>2025-06-03 07:06:48</t>
  </si>
  <si>
    <t>54292384-470d-4ea4-a4e3-413c90393370</t>
  </si>
  <si>
    <t>2025-06-03 07:07:08</t>
  </si>
  <si>
    <t>23c93460-2558-4a7b-a03c-eeaa0c2b38ad</t>
  </si>
  <si>
    <t>2025-06-03 07:06:29</t>
  </si>
  <si>
    <t>70815901-8350-4bf4-a067-fc6eaa5e9f60</t>
  </si>
  <si>
    <t>2025-06-03 07:05:19</t>
  </si>
  <si>
    <t>2025-06-03 07:06:23</t>
  </si>
  <si>
    <t>fa40aa7c-d14d-445f-98e7-dd8bb06ecdd7</t>
  </si>
  <si>
    <t>2025-06-03 07:04:38</t>
  </si>
  <si>
    <t>2025-06-03 07:05:13</t>
  </si>
  <si>
    <t>b7546cd3-c42e-44b0-b7b7-4c050e607356</t>
  </si>
  <si>
    <t>2025-06-03 07:04:28</t>
  </si>
  <si>
    <t>9d65622e-7397-4c10-9bf4-42e6a558c0db</t>
  </si>
  <si>
    <t>2025-06-03 07:04:18</t>
  </si>
  <si>
    <t>0f7dfec4-48d2-45f9-acf4-8b3f903bd455</t>
  </si>
  <si>
    <t>2025-06-03 07:04:08</t>
  </si>
  <si>
    <t>84714b20-6ac4-4387-beef-3b548f3ae270</t>
  </si>
  <si>
    <t>2025-06-03 07:02:59</t>
  </si>
  <si>
    <t>2025-06-03 07:04:02</t>
  </si>
  <si>
    <t>dc07c98c-e42f-43d1-89a7-525cddfcb671</t>
  </si>
  <si>
    <t>2025-06-03 07:01:48</t>
  </si>
  <si>
    <t>2025-06-03 07:02:52</t>
  </si>
  <si>
    <t>d10b0fb0-46bf-428f-b4d8-d2f8dab6dd04</t>
  </si>
  <si>
    <t>2025-06-03 07:02:28</t>
  </si>
  <si>
    <t>9efb7782-cb44-4a81-b75e-836e2897cbed</t>
  </si>
  <si>
    <t>2025-06-03 07:02:18</t>
  </si>
  <si>
    <t>7b3fa91e-bb8e-4213-a6ea-787229ce4b53</t>
  </si>
  <si>
    <t>2025-06-03 07:02:08</t>
  </si>
  <si>
    <t>bac02853-7bd8-40ba-bf18-3341ab75acde</t>
  </si>
  <si>
    <t>2025-06-03 07:00:48</t>
  </si>
  <si>
    <t>2025-06-03 07:01:42</t>
  </si>
  <si>
    <t>b204fdec-0691-4233-998d-6ed13cb538df</t>
  </si>
  <si>
    <t>2025-06-03 07:00:38</t>
  </si>
  <si>
    <t>80f52b23-762e-4e86-9e93-bbb5bb8b2d34</t>
  </si>
  <si>
    <t>2025-06-03 07:00:58</t>
  </si>
  <si>
    <t>b1c60e88-0883-42e9-ae61-0bc544047cda</t>
  </si>
  <si>
    <t>2025-06-03 06:59:58</t>
  </si>
  <si>
    <t>2025-06-03 07:00:32</t>
  </si>
  <si>
    <t>890a3a74-7911-412b-9094-7248151b46e7</t>
  </si>
  <si>
    <t>2025-06-03 06:59:28</t>
  </si>
  <si>
    <t>77ee56b7-b9fb-406e-a536-7a22a1f466dc</t>
  </si>
  <si>
    <t>2025-06-03 06:59:38</t>
  </si>
  <si>
    <t>0ab41cda-047e-4125-bfad-90378c85902d</t>
  </si>
  <si>
    <t>2025-06-03 06:59:48</t>
  </si>
  <si>
    <t>dd82a3a7-2562-4de3-b1ce-73b3e56e7d20</t>
  </si>
  <si>
    <t>2025-06-03 06:58:48</t>
  </si>
  <si>
    <t>2025-06-03 06:59:22</t>
  </si>
  <si>
    <t>bd622d8d-9cfb-4e3c-b4fd-2f6ef16cf4d5</t>
  </si>
  <si>
    <t>2025-06-03 06:58:18</t>
  </si>
  <si>
    <t>fefc132b-936a-4756-8a8c-559a8f434e61</t>
  </si>
  <si>
    <t>2025-06-03 06:57:27</t>
  </si>
  <si>
    <t>2025-06-03 06:58:12</t>
  </si>
  <si>
    <t>f64631ba-d98a-4ab2-9d40-92114d6272bf</t>
  </si>
  <si>
    <t>2025-06-03 06:57:17</t>
  </si>
  <si>
    <t>b3e7b640-e90a-44cb-b713-d450119da20b</t>
  </si>
  <si>
    <t>2025-06-03 06:57:08</t>
  </si>
  <si>
    <t>eb3f8ca7-77a8-4ab4-8cdd-bd9167321550</t>
  </si>
  <si>
    <t>2025-06-03 06:56:27</t>
  </si>
  <si>
    <t>2025-06-03 06:57:02</t>
  </si>
  <si>
    <t>e4943f4a-5753-4205-a69f-e470d7b7bc4c</t>
  </si>
  <si>
    <t>2025-06-03 06:56:07</t>
  </si>
  <si>
    <t>9607fed5-cd51-47d3-a9cd-5236c33030eb</t>
  </si>
  <si>
    <t>2025-06-03 06:56:37</t>
  </si>
  <si>
    <t>25f3a90e-d427-4b7e-94de-6df171a306e4</t>
  </si>
  <si>
    <t>2025-06-03 06:55:58</t>
  </si>
  <si>
    <t>f69351c7-3c83-4cc6-92e8-e379e2853f2d</t>
  </si>
  <si>
    <t>2025-06-03 06:55:27</t>
  </si>
  <si>
    <t>2025-06-03 06:55:52</t>
  </si>
  <si>
    <t>b7745fdb-8dae-417d-95f5-ea334f3634f3</t>
  </si>
  <si>
    <t>2025-06-03 06:55:07</t>
  </si>
  <si>
    <t>65258101-8107-459d-a668-37cc5cb83af3</t>
  </si>
  <si>
    <t>2025-06-03 06:54:48</t>
  </si>
  <si>
    <t>f35344e5-439f-467a-bc10-7e25a2d7e932</t>
  </si>
  <si>
    <t>2025-06-03 06:54:17</t>
  </si>
  <si>
    <t>2025-06-03 06:54:42</t>
  </si>
  <si>
    <t>b5f04992-084e-40f9-ad6d-18d2c31d11ee</t>
  </si>
  <si>
    <t>2025-06-03 06:53:38</t>
  </si>
  <si>
    <t>958398e8-02ca-4b3e-9f8f-6fded3ae29cc</t>
  </si>
  <si>
    <t>2025-06-03 06:53:47</t>
  </si>
  <si>
    <t>8cce130f-8177-4697-a253-649db5fe01ed</t>
  </si>
  <si>
    <t>2025-06-03 06:54:27</t>
  </si>
  <si>
    <t>b0f07fb3-7bed-4ffa-aa7e-d9ef583dad5f</t>
  </si>
  <si>
    <t>2025-06-03 06:52:28</t>
  </si>
  <si>
    <t>2025-06-03 06:53:32</t>
  </si>
  <si>
    <t>9de695c2-16fe-46f5-bcd0-60b7eeede0bb</t>
  </si>
  <si>
    <t>2025-06-03 06:53:07</t>
  </si>
  <si>
    <t>7c8585d8-0325-4081-85cc-3bbd3ad1dc06</t>
  </si>
  <si>
    <t>2025-06-03 06:52:57</t>
  </si>
  <si>
    <t>36c5b9e1-2706-4304-9ddb-7828be89a096</t>
  </si>
  <si>
    <t>2025-06-03 06:52:37</t>
  </si>
  <si>
    <t>aa5b8ee6-cd9e-40a4-a1d9-35afdf25eb8a</t>
  </si>
  <si>
    <t>2025-06-03 06:51:18</t>
  </si>
  <si>
    <t>2025-06-03 06:52:21</t>
  </si>
  <si>
    <t>5735ed0f-9fdc-42ff-92c9-b97006fe68ed</t>
  </si>
  <si>
    <t>2025-06-03 06:50:47</t>
  </si>
  <si>
    <t>2025-06-03 06:51:12</t>
  </si>
  <si>
    <t>35f23c72-bcb8-42fd-a4ac-176d7bef28ea</t>
  </si>
  <si>
    <t>2025-06-03 06:51:07</t>
  </si>
  <si>
    <t>1f3b83f6-439d-43b3-b3f6-878f991c0d24</t>
  </si>
  <si>
    <t>2025-06-03 06:50:08</t>
  </si>
  <si>
    <t>c15b117e-02c6-48f2-8f2e-956da13c712a</t>
  </si>
  <si>
    <t>2025-06-03 06:49:17</t>
  </si>
  <si>
    <t>2025-06-03 06:50:02</t>
  </si>
  <si>
    <t>9baa3b09-14dd-4040-806e-ea758bbf5dbf</t>
  </si>
  <si>
    <t>2025-06-03 06:48:58</t>
  </si>
  <si>
    <t>5a6b85a5-3555-466a-aa18-311f08444801</t>
  </si>
  <si>
    <t>2025-06-03 06:49:27</t>
  </si>
  <si>
    <t>56bd2d22-150c-49cc-961f-c9e555af49c9</t>
  </si>
  <si>
    <t>2025-06-03 06:49:47</t>
  </si>
  <si>
    <t>3eed3415-c7e8-45de-9aa6-484f7d38ecb5</t>
  </si>
  <si>
    <t>2025-06-03 06:47:47</t>
  </si>
  <si>
    <t>2025-06-03 06:48:51</t>
  </si>
  <si>
    <t>d8619bce-9898-4f99-920c-8ca9c027192b</t>
  </si>
  <si>
    <t>2025-06-03 06:46:56</t>
  </si>
  <si>
    <t>2025-06-03 06:47:41</t>
  </si>
  <si>
    <t>b810c4da-c3be-4d6e-9773-bf4a134d1b4c</t>
  </si>
  <si>
    <t>2025-06-03 06:46:37</t>
  </si>
  <si>
    <t>75ef1b34-48af-4c82-a08a-f7b4cdbb265c</t>
  </si>
  <si>
    <t>2025-06-03 06:47:26</t>
  </si>
  <si>
    <t>a6feac29-f838-4472-8fef-e550632f651d</t>
  </si>
  <si>
    <t>2025-06-03 06:45:37</t>
  </si>
  <si>
    <t>2025-06-03 06:46:31</t>
  </si>
  <si>
    <t>51e5842f-6d33-467a-a12c-c70a08c000e1</t>
  </si>
  <si>
    <t>2025-06-03 06:46:07</t>
  </si>
  <si>
    <t>0df34d00-181c-41bd-804b-f471e1b51410</t>
  </si>
  <si>
    <t>2025-06-03 06:45:47</t>
  </si>
  <si>
    <t>05fb3ef6-3b00-4f2b-a394-26a1ded8128c</t>
  </si>
  <si>
    <t>2025-06-03 06:45:27</t>
  </si>
  <si>
    <t>1acb2921-4070-44bc-9cfd-79bc80461519</t>
  </si>
  <si>
    <t>2025-06-03 06:44:17</t>
  </si>
  <si>
    <t>2025-06-03 06:45:21</t>
  </si>
  <si>
    <t>f3bff7ca-3b5e-4106-a4a3-da9d051554e4</t>
  </si>
  <si>
    <t>2025-06-03 06:43:06</t>
  </si>
  <si>
    <t>2025-06-03 06:44:10</t>
  </si>
  <si>
    <t>8eaf0a9a-65e9-40cc-b969-4569aa6fc2d3</t>
  </si>
  <si>
    <t>2025-06-03 06:43:56</t>
  </si>
  <si>
    <t>879eee15-b93a-485b-b63b-a1aa28edcc4e</t>
  </si>
  <si>
    <t>2025-06-03 06:43:46</t>
  </si>
  <si>
    <t>d272c8c3-e95d-471a-9d20-0351c608f8eb</t>
  </si>
  <si>
    <t>2025-06-03 06:41:55</t>
  </si>
  <si>
    <t>2025-06-03 06:42:59</t>
  </si>
  <si>
    <t>cbe58f3c-dee8-4334-a597-e0296e19f865</t>
  </si>
  <si>
    <t>2025-06-03 06:42:14</t>
  </si>
  <si>
    <t>789d3189-9107-4bd2-8076-2a959cbe5e52</t>
  </si>
  <si>
    <t>2025-06-03 06:42:05</t>
  </si>
  <si>
    <t>ee3f834f-2ed1-454c-9bec-a5cc547d0a76</t>
  </si>
  <si>
    <t>2025-06-03 06:41:35</t>
  </si>
  <si>
    <t>2025-06-03 06:41:49</t>
  </si>
  <si>
    <t>eacfb07f-8d12-413e-b160-fe1772f74e09</t>
  </si>
  <si>
    <t>2025-06-03 06:40:45</t>
  </si>
  <si>
    <t>66e80755-6a42-43d5-848e-10f578d937d9</t>
  </si>
  <si>
    <t>2025-06-03 06:41:05</t>
  </si>
  <si>
    <t>0f2e2c37-df09-40da-becd-801dbebcc86c</t>
  </si>
  <si>
    <t>2025-06-03 06:40:55</t>
  </si>
  <si>
    <t>517c70bc-6f08-49ee-9dfa-3c50883b7821</t>
  </si>
  <si>
    <t>2025-06-03 06:39:45</t>
  </si>
  <si>
    <t>2025-06-03 06:40:39</t>
  </si>
  <si>
    <t>3039bbe9-10b6-4677-a426-661dc8cda301</t>
  </si>
  <si>
    <t>2025-06-03 06:39:35</t>
  </si>
  <si>
    <t>fbf34541-212d-4c99-9ac6-23da9c67af33</t>
  </si>
  <si>
    <t>2025-06-03 06:39:04</t>
  </si>
  <si>
    <t>2025-06-03 06:39:29</t>
  </si>
  <si>
    <t>ec230cc8-a1f5-4579-875c-640e44f7e5be</t>
  </si>
  <si>
    <t>2025-06-03 06:38:25</t>
  </si>
  <si>
    <t>aba6e17e-468e-4671-abd1-fb1bf02dc2ed</t>
  </si>
  <si>
    <t>2025-06-03 06:39:24</t>
  </si>
  <si>
    <t>a0188aec-0912-4ddd-894d-3226c62cc059</t>
  </si>
  <si>
    <t>2025-06-03 06:39:14</t>
  </si>
  <si>
    <t>df32485d-dadd-4734-ae59-2f4ded93b0c9</t>
  </si>
  <si>
    <t>2025-06-03 06:37:24</t>
  </si>
  <si>
    <t>2025-06-03 06:38:19</t>
  </si>
  <si>
    <t>5a55772c-bd8c-4c38-a810-4e92abc3fcd0</t>
  </si>
  <si>
    <t>2025-06-03 06:37:15</t>
  </si>
  <si>
    <t>54c0596d-d2af-44ee-872e-20fb923979e0</t>
  </si>
  <si>
    <t>2025-06-03 06:37:34</t>
  </si>
  <si>
    <t>a068f37f-a1d3-4777-b50b-7e98ee025b0f</t>
  </si>
  <si>
    <t>2025-06-03 06:36:14</t>
  </si>
  <si>
    <t>2025-06-03 06:37:09</t>
  </si>
  <si>
    <t>6baf3a8e-46c8-42bd-8db6-b9dbb84838e0</t>
  </si>
  <si>
    <t>2025-06-03 06:36:24</t>
  </si>
  <si>
    <t>36269b5c-9f20-47d1-af08-e915c92ae4e1</t>
  </si>
  <si>
    <t>2025-06-03 06:36:05</t>
  </si>
  <si>
    <t>da8d379b-fece-4b48-a8d1-f1311ff15bd8</t>
  </si>
  <si>
    <t>2025-06-03 06:34:54</t>
  </si>
  <si>
    <t>2025-06-03 06:35:59</t>
  </si>
  <si>
    <t>a8774ff1-fc64-471a-9021-af46e0affc92</t>
  </si>
  <si>
    <t>2025-06-03 06:35:54</t>
  </si>
  <si>
    <t>c105fcc8-8d30-4647-abdd-a07f9108a86f</t>
  </si>
  <si>
    <t>2025-06-03 06:33:54</t>
  </si>
  <si>
    <t>2025-06-03 06:34:48</t>
  </si>
  <si>
    <t>6c9f2a1f-314c-498f-84d1-6168effa9f58</t>
  </si>
  <si>
    <t>2025-06-03 06:34:24</t>
  </si>
  <si>
    <t>42af8dbe-10b6-4445-9f10-417e35149864</t>
  </si>
  <si>
    <t>2025-06-03 06:34:14</t>
  </si>
  <si>
    <t>3c02127e-4060-4108-9f88-ed501dc0515c</t>
  </si>
  <si>
    <t>2025-06-03 06:33:45</t>
  </si>
  <si>
    <t>4686e6b6-b8b2-4149-86de-db2e4a921143</t>
  </si>
  <si>
    <t>2025-06-03 06:32:34</t>
  </si>
  <si>
    <t>2025-06-03 06:33:38</t>
  </si>
  <si>
    <t>1668f082-eace-4462-8859-a307edb1fce6</t>
  </si>
  <si>
    <t>2025-06-03 06:32:44</t>
  </si>
  <si>
    <t>6f528bc7-0e67-49fb-9b2e-a2ec8984a2a6</t>
  </si>
  <si>
    <t>2025-06-03 06:31:24</t>
  </si>
  <si>
    <t>2025-06-03 06:32:28</t>
  </si>
  <si>
    <t>dfa67e4f-3c71-4f06-8611-9731813d0a0f</t>
  </si>
  <si>
    <t>2025-06-03 06:30:44</t>
  </si>
  <si>
    <t>2025-06-03 06:31:18</t>
  </si>
  <si>
    <t>871feb07-3240-47cb-9e87-f6ecb54fd009</t>
  </si>
  <si>
    <t>2025-06-03 06:30:54</t>
  </si>
  <si>
    <t>5483d0f3-fd87-43d3-9081-c82b61cd12f6</t>
  </si>
  <si>
    <t>2025-06-03 06:30:14</t>
  </si>
  <si>
    <t>3cee6c82-a61d-40a9-9a6d-5cf983210fec</t>
  </si>
  <si>
    <t>2025-06-03 06:30:34</t>
  </si>
  <si>
    <t>fa29715a-d1e7-49a2-a042-12ea716d863b</t>
  </si>
  <si>
    <t>2025-06-03 06:29:04</t>
  </si>
  <si>
    <t>2025-06-03 06:30:08</t>
  </si>
  <si>
    <t>5199b015-d8d7-42ed-bb76-f47ccf66fca5</t>
  </si>
  <si>
    <t>2025-06-03 06:29:53</t>
  </si>
  <si>
    <t>c417f17d-df0f-4036-9f89-f27237213a8b</t>
  </si>
  <si>
    <t>2025-06-03 06:27:54</t>
  </si>
  <si>
    <t>2025-06-03 06:28:58</t>
  </si>
  <si>
    <t>6c4aa798-7c7a-48d5-8296-8c99582c9b00</t>
  </si>
  <si>
    <t>2025-06-03 06:28:13</t>
  </si>
  <si>
    <t>66c06e7e-2d7b-443d-934b-712866c1ab6d</t>
  </si>
  <si>
    <t>2025-06-03 06:28:03</t>
  </si>
  <si>
    <t>3ef93989-882d-4e5d-ad34-bc543eb4b74b</t>
  </si>
  <si>
    <t>2025-06-03 06:26:44</t>
  </si>
  <si>
    <t>2025-06-03 06:27:48</t>
  </si>
  <si>
    <t>c4695c95-0a63-4877-9848-fd558756cb10</t>
  </si>
  <si>
    <t>2025-06-03 06:25:43</t>
  </si>
  <si>
    <t>2025-06-03 06:26:38</t>
  </si>
  <si>
    <t>6a1a1a8f-7562-47cf-b8af-1b2ee9f30bb3</t>
  </si>
  <si>
    <t>2025-06-03 06:25:34</t>
  </si>
  <si>
    <t>3de99201-72af-41ff-9770-d17d45a7e1b2</t>
  </si>
  <si>
    <t>2025-06-03 06:26:23</t>
  </si>
  <si>
    <t>f18c8671-dd86-41e2-b694-caa19949bf3d</t>
  </si>
  <si>
    <t>2025-06-03 06:24:23</t>
  </si>
  <si>
    <t>2025-06-03 06:25:28</t>
  </si>
  <si>
    <t>da0d88fc-dfeb-4b8c-bc25-aec0bd156730</t>
  </si>
  <si>
    <t>2025-06-03 06:24:43</t>
  </si>
  <si>
    <t>871bf6c4-7685-4a4d-b7d3-0a1c3aaa8d7e</t>
  </si>
  <si>
    <t>2025-06-03 06:24:33</t>
  </si>
  <si>
    <t>060c47cb-234e-4cee-8cc7-dfc5af7e3f3f</t>
  </si>
  <si>
    <t>2025-06-03 06:24:53</t>
  </si>
  <si>
    <t>cb567c32-d159-4765-91ab-c565e18404d4</t>
  </si>
  <si>
    <t>2025-06-03 06:23:14</t>
  </si>
  <si>
    <t>2025-06-03 06:24:18</t>
  </si>
  <si>
    <t>ba6a3e4d-1f39-4095-848e-41082b12a3a4</t>
  </si>
  <si>
    <t>2025-06-03 06:23:23</t>
  </si>
  <si>
    <t>2848e962-3ab6-4c3b-8c6d-7b38879a2b0f</t>
  </si>
  <si>
    <t>2025-06-03 06:23:33</t>
  </si>
  <si>
    <t>18c5138a-7743-4789-8d18-480209d50a40</t>
  </si>
  <si>
    <t>2025-06-03 06:23:43</t>
  </si>
  <si>
    <t>bfdae556-5e7a-49e7-abb0-229521e8312f</t>
  </si>
  <si>
    <t>2025-06-03 06:22:04</t>
  </si>
  <si>
    <t>2025-06-03 06:23:07</t>
  </si>
  <si>
    <t>f4ee8ad0-8012-455c-822c-3dd3f83cfe39</t>
  </si>
  <si>
    <t>2025-06-03 06:20:54</t>
  </si>
  <si>
    <t>2025-06-03 06:21:58</t>
  </si>
  <si>
    <t>116e3784-4da0-4406-a4f4-f4885cc882c4</t>
  </si>
  <si>
    <t>2025-06-03 06:21:03</t>
  </si>
  <si>
    <t>Total CALL</t>
  </si>
  <si>
    <t>Total PUT</t>
  </si>
  <si>
    <t>Duration</t>
  </si>
  <si>
    <t>7834ac9b-7f8c-4a29-88b4-c92cef01d7dc</t>
  </si>
  <si>
    <t>2025-06-04 18:42:19</t>
  </si>
  <si>
    <t>2025-06-04 18:42:53</t>
  </si>
  <si>
    <t>19684cb4-8a1d-4440-93e8-0fd31f8acb0c</t>
  </si>
  <si>
    <t>2025-06-04 18:41:49</t>
  </si>
  <si>
    <t>11834bbb-e1df-411a-b86d-c3bc182f8469</t>
  </si>
  <si>
    <t>2025-06-04 18:40:39</t>
  </si>
  <si>
    <t>2025-06-04 18:41:43</t>
  </si>
  <si>
    <t>bf740f3d-e6cd-4a75-a684-02bbccb81104</t>
  </si>
  <si>
    <t>2025-06-04 18:40:28</t>
  </si>
  <si>
    <t>2025-06-04 18:40:33</t>
  </si>
  <si>
    <t>b4ed9907-5c73-4405-b259-ed4ca1a2ae9b</t>
  </si>
  <si>
    <t>2025-06-04 18:40:08</t>
  </si>
  <si>
    <t>561e0a91-6a7b-444d-bbe8-9b607b6a5365</t>
  </si>
  <si>
    <t>2025-06-04 18:39:38</t>
  </si>
  <si>
    <t>4b246263-524e-4a3f-a887-96923af7a128</t>
  </si>
  <si>
    <t>2025-06-04 18:39:58</t>
  </si>
  <si>
    <t>0a599b3b-2b39-40ac-babf-60aa2ce42a79</t>
  </si>
  <si>
    <t>2025-06-04 18:39:29</t>
  </si>
  <si>
    <t>99d73fb3-aeac-4cba-89dc-1e5d091c86f8</t>
  </si>
  <si>
    <t>2025-06-04 18:38:18</t>
  </si>
  <si>
    <t>2025-06-04 18:39:22</t>
  </si>
  <si>
    <t>a3fc71e3-12a9-462b-bbed-2567adb1932d</t>
  </si>
  <si>
    <t>2025-06-04 18:37:18</t>
  </si>
  <si>
    <t>2025-06-04 18:38:12</t>
  </si>
  <si>
    <t>2e448d98-52f4-44e9-a699-009ab8626124</t>
  </si>
  <si>
    <t>2025-06-04 18:37:08</t>
  </si>
  <si>
    <t>af539388-4671-4709-bc35-ca350d64552b</t>
  </si>
  <si>
    <t>2025-06-04 18:35:58</t>
  </si>
  <si>
    <t>2025-06-04 18:37:02</t>
  </si>
  <si>
    <t>ae38717b-a492-4c30-b846-69bddff27fbf</t>
  </si>
  <si>
    <t>2025-06-04 18:36:17</t>
  </si>
  <si>
    <t>8d6ebeeb-35b6-4372-b8c3-8722f882fffb</t>
  </si>
  <si>
    <t>2025-06-04 18:36:38</t>
  </si>
  <si>
    <t>80643314-45d8-41a9-ad5d-4a77453e106e</t>
  </si>
  <si>
    <t>2025-06-04 18:36:28</t>
  </si>
  <si>
    <t>3633382f-c898-4565-8df9-f3585d70fa1b</t>
  </si>
  <si>
    <t>2025-06-04 18:36:07</t>
  </si>
  <si>
    <t>cc8bb7f7-1766-432c-82e7-e797955902d4</t>
  </si>
  <si>
    <t>2025-06-04 18:35:37</t>
  </si>
  <si>
    <t>2025-06-04 18:35:51</t>
  </si>
  <si>
    <t>aba6d330-1548-4d2b-8977-4c3fcceea1bb</t>
  </si>
  <si>
    <t>2025-06-04 18:34:47</t>
  </si>
  <si>
    <t>5799f818-893b-4555-b315-80ff50eaf06f</t>
  </si>
  <si>
    <t>2025-06-04 18:35:07</t>
  </si>
  <si>
    <t>487d0aca-6067-4944-999b-eb7870e5eba6</t>
  </si>
  <si>
    <t>2025-06-04 18:35:17</t>
  </si>
  <si>
    <t>33c673f6-0128-4d35-9b18-8ac5823f8c7d</t>
  </si>
  <si>
    <t>2025-06-04 18:35:27</t>
  </si>
  <si>
    <t>61517080-f8b9-412c-aac5-0e593bdefd59</t>
  </si>
  <si>
    <t>2025-06-04 18:34:17</t>
  </si>
  <si>
    <t>2025-06-04 18:34:41</t>
  </si>
  <si>
    <t>3c43a8a8-708c-4ef9-8e9d-69754b6011e0</t>
  </si>
  <si>
    <t>2025-06-04 18:34:27</t>
  </si>
  <si>
    <t>192aa693-1491-4fa8-9234-611b03aab46e</t>
  </si>
  <si>
    <t>2025-06-04 18:33:37</t>
  </si>
  <si>
    <t>0ad66dca-8fe6-4b2f-870a-10c7b9b537bc</t>
  </si>
  <si>
    <t>2025-06-04 18:34:07</t>
  </si>
  <si>
    <t>f867ee3c-b622-4ceb-a33b-107c173b5eb2</t>
  </si>
  <si>
    <t>2025-06-04 18:32:56</t>
  </si>
  <si>
    <t>2025-06-04 18:33:31</t>
  </si>
  <si>
    <t>d4460804-1b88-4644-a24e-967de10ac073</t>
  </si>
  <si>
    <t>2025-06-04 18:33:07</t>
  </si>
  <si>
    <t>891a04af-0b35-42dd-954a-788c0a3732a2</t>
  </si>
  <si>
    <t>2025-06-04 18:32:46</t>
  </si>
  <si>
    <t>499d728e-27b1-49fb-bb6d-af52af95b535</t>
  </si>
  <si>
    <t>2025-06-04 18:32:27</t>
  </si>
  <si>
    <t>09162816-7945-40e1-93c8-0c66de016cd0</t>
  </si>
  <si>
    <t>2025-06-04 18:32:36</t>
  </si>
  <si>
    <t>efe92ae4-4f14-4a6a-8b2e-d6db2a7ea607</t>
  </si>
  <si>
    <t>2025-06-04 18:31:36</t>
  </si>
  <si>
    <t>2025-06-04 18:32:21</t>
  </si>
  <si>
    <t>dc302616-288a-44e3-b42b-ea14afbdfdf8</t>
  </si>
  <si>
    <t>2025-06-04 18:31:17</t>
  </si>
  <si>
    <t>75376b1d-1183-4215-ac30-dddb7b034c33</t>
  </si>
  <si>
    <t>2025-06-04 18:31:26</t>
  </si>
  <si>
    <t>c27fe20c-7699-4608-8bdd-7ef2da80a048</t>
  </si>
  <si>
    <t>2025-06-04 18:30:36</t>
  </si>
  <si>
    <t>2025-06-04 18:31:11</t>
  </si>
  <si>
    <t>6276c7d5-2563-4301-b6cd-2668fdeb15e0</t>
  </si>
  <si>
    <t>2025-06-04 18:30:07</t>
  </si>
  <si>
    <t>5c0ce861-ead0-4624-afc8-351a288ec6dd</t>
  </si>
  <si>
    <t>2025-06-04 18:30:26</t>
  </si>
  <si>
    <t>12059884-9283-457b-ad6f-ccef845a79f9</t>
  </si>
  <si>
    <t>2025-06-04 18:28:56</t>
  </si>
  <si>
    <t>2025-06-04 18:30:00</t>
  </si>
  <si>
    <t>c298c065-1a64-48f0-a3bf-16c6b081f773</t>
  </si>
  <si>
    <t>2025-06-04 18:27:46</t>
  </si>
  <si>
    <t>2025-06-04 18:28:50</t>
  </si>
  <si>
    <t>5dc38d34-c066-4dd6-8d15-e8ea671b1b83</t>
  </si>
  <si>
    <t>2025-06-04 18:26:45</t>
  </si>
  <si>
    <t>2025-06-04 18:27:40</t>
  </si>
  <si>
    <t>37662e80-79f6-4ddc-b63e-81eb99adcee0</t>
  </si>
  <si>
    <t>2025-06-04 18:26:36</t>
  </si>
  <si>
    <t>59d2a2fa-2ccd-4c95-9d04-9178fa27e95d</t>
  </si>
  <si>
    <t>2025-06-04 18:25:26</t>
  </si>
  <si>
    <t>2025-06-04 18:26:30</t>
  </si>
  <si>
    <t>4f631174-4454-48af-bd3a-41989dd85dea</t>
  </si>
  <si>
    <t>2025-06-04 18:24:24</t>
  </si>
  <si>
    <t>2025-06-04 18:25:19</t>
  </si>
  <si>
    <t>468f12c2-c855-4f6e-b572-48d1f6e44888</t>
  </si>
  <si>
    <t>2025-06-04 18:24:15</t>
  </si>
  <si>
    <t>2ffcc98c-5ba0-4bfd-b8bf-024306e11c58</t>
  </si>
  <si>
    <t>2025-06-04 18:24:45</t>
  </si>
  <si>
    <t>2269ba5d-3dde-4f50-aed4-69acda1d796c</t>
  </si>
  <si>
    <t>2025-06-04 18:24:55</t>
  </si>
  <si>
    <t>0b2a9738-b052-4df8-a917-aa29757e4ae2</t>
  </si>
  <si>
    <t>2025-06-04 18:24:35</t>
  </si>
  <si>
    <t>fd8e0be2-f39f-4725-9313-34cb6c78bc07</t>
  </si>
  <si>
    <t>2025-06-04 18:22:32</t>
  </si>
  <si>
    <t>2025-06-04 18:23:36</t>
  </si>
  <si>
    <t>cefd1886-54c9-4b1c-a71c-466a5e8d4637</t>
  </si>
  <si>
    <t>2025-06-04 18:21:41</t>
  </si>
  <si>
    <t>2025-06-04 18:22:26</t>
  </si>
  <si>
    <t>7e6ba5d4-e4e6-4662-b6b7-2b4b664fe90b</t>
  </si>
  <si>
    <t>2025-06-04 18:21:52</t>
  </si>
  <si>
    <t>6890e05a-972a-4e45-ab00-10b21c988ed6</t>
  </si>
  <si>
    <t>2025-06-04 18:21:22</t>
  </si>
  <si>
    <t>3491a58b-deb0-4962-b44e-175bc5a9e905</t>
  </si>
  <si>
    <t>2025-06-04 18:21:31</t>
  </si>
  <si>
    <t>f936ac70-1789-4558-b228-f808c5104574</t>
  </si>
  <si>
    <t>2025-06-04 18:20:12</t>
  </si>
  <si>
    <t>2025-06-04 18:21:16</t>
  </si>
  <si>
    <t>a539260c-4074-45c9-9c54-ac88433e5631</t>
  </si>
  <si>
    <t>2025-06-04 18:21:11</t>
  </si>
  <si>
    <t>83b217ab-10ff-40db-a47d-133763424f9a</t>
  </si>
  <si>
    <t>2025-06-04 18:21:01</t>
  </si>
  <si>
    <t>5ee42ad3-9fbd-4276-9a15-979e9836a7b9</t>
  </si>
  <si>
    <t>2025-06-04 18:20:31</t>
  </si>
  <si>
    <t>56b7af03-cfe4-4b64-9ddd-6186a132e477</t>
  </si>
  <si>
    <t>2025-06-04 18:20:41</t>
  </si>
  <si>
    <t>ea403738-1f91-4cce-93ab-f234eb90d5be</t>
  </si>
  <si>
    <t>2025-06-04 18:19:11</t>
  </si>
  <si>
    <t>2025-06-04 18:20:06</t>
  </si>
  <si>
    <t>671e114a-18b4-4b07-9d0c-bf968b541503</t>
  </si>
  <si>
    <t>2025-06-04 18:19:21</t>
  </si>
  <si>
    <t>326fbffe-1acb-4a7e-85e7-9495b42e7b6c</t>
  </si>
  <si>
    <t>2025-06-04 18:19:02</t>
  </si>
  <si>
    <t>291707d2-5471-4dac-bcf2-2fd729763ec9</t>
  </si>
  <si>
    <t>2025-06-04 18:19:41</t>
  </si>
  <si>
    <t>104a5487-737d-4a4e-bed3-f332bcbabf97</t>
  </si>
  <si>
    <t>2025-06-04 18:19:31</t>
  </si>
  <si>
    <t>f6c405c4-40a8-4ec7-9883-59ad787ecd8a</t>
  </si>
  <si>
    <t>2025-06-04 18:17:52</t>
  </si>
  <si>
    <t>2025-06-04 18:18:56</t>
  </si>
  <si>
    <t>87ab914c-6510-4a8f-b23b-905d145b86de</t>
  </si>
  <si>
    <t>2025-06-04 18:18:11</t>
  </si>
  <si>
    <t>b1b4a05d-99e3-412f-8638-d8446e29a6ea</t>
  </si>
  <si>
    <t>2025-06-04 18:17:31</t>
  </si>
  <si>
    <t>2025-06-04 18:17:45</t>
  </si>
  <si>
    <t>aba37bae-c27c-45c2-a022-a3f297c74c12</t>
  </si>
  <si>
    <t>2025-06-04 18:16:41</t>
  </si>
  <si>
    <t>1955c7ed-baef-46d9-9226-cd5fa4004b06</t>
  </si>
  <si>
    <t>2025-06-04 18:17:21</t>
  </si>
  <si>
    <t>f6d2186e-6ec3-4ada-a44c-351bfea92af1</t>
  </si>
  <si>
    <t>2025-06-04 18:15:40</t>
  </si>
  <si>
    <t>2025-06-04 18:16:35</t>
  </si>
  <si>
    <t>70e995d5-7676-4c36-8f60-470876651ccf</t>
  </si>
  <si>
    <t>2025-06-04 18:16:00</t>
  </si>
  <si>
    <t>4fadccb6-505c-48d3-98f0-a4d3dc8bd95d</t>
  </si>
  <si>
    <t>2025-06-04 18:15:31</t>
  </si>
  <si>
    <t>1aa06eed-559f-40ea-8dbd-394cb2becde6</t>
  </si>
  <si>
    <t>2025-06-04 18:15:50</t>
  </si>
  <si>
    <t>fb6cf97c-4149-4b54-9aa7-65ed5f7a0e4d</t>
  </si>
  <si>
    <t>2025-06-04 18:15:00</t>
  </si>
  <si>
    <t>2025-06-04 18:15:25</t>
  </si>
  <si>
    <t>b6254f57-a785-4a6d-8dae-7489a8317b36</t>
  </si>
  <si>
    <t>2025-06-04 18:14:50</t>
  </si>
  <si>
    <t>8af0b2cf-8ab9-40dc-980e-314596960089</t>
  </si>
  <si>
    <t>2025-06-04 18:14:30</t>
  </si>
  <si>
    <t>62d4993f-b5e0-4a00-b7ed-fbe200b44855</t>
  </si>
  <si>
    <t>2025-06-04 18:15:11</t>
  </si>
  <si>
    <t>0f075645-0445-400c-aad9-10fff9fbb91d</t>
  </si>
  <si>
    <t>2025-06-04 18:14:21</t>
  </si>
  <si>
    <t>ecef63f3-16d0-4c4e-9e6f-6cd33ea66c3f</t>
  </si>
  <si>
    <t>2025-06-04 18:13:50</t>
  </si>
  <si>
    <t>2025-06-04 18:14:14</t>
  </si>
  <si>
    <t>c54dffd7-e8a8-44d3-9b5d-8e8a7f161ea8</t>
  </si>
  <si>
    <t>2025-06-04 18:13:30</t>
  </si>
  <si>
    <t>bc63cc9a-332e-43b1-9083-ac173e053faa</t>
  </si>
  <si>
    <t>2025-06-04 18:13:10</t>
  </si>
  <si>
    <t>0931e84c-c81c-4a92-bb03-b8aeb1905c9c</t>
  </si>
  <si>
    <t>2025-06-04 18:13:40</t>
  </si>
  <si>
    <t>a612d0e5-2fae-4795-b371-790614d32f58</t>
  </si>
  <si>
    <t>2025-06-04 18:12:30</t>
  </si>
  <si>
    <t>2025-06-04 18:13:04</t>
  </si>
  <si>
    <t>8a787b89-e861-4446-bf02-765cc3a6995b</t>
  </si>
  <si>
    <t>2025-06-04 18:12:50</t>
  </si>
  <si>
    <t>68941bf7-2e6b-4dc6-b66d-1f689f4c8bb4</t>
  </si>
  <si>
    <t>2025-06-04 18:12:00</t>
  </si>
  <si>
    <t>38db71b8-3601-449c-a6ba-7c5ae9ceb767</t>
  </si>
  <si>
    <t>2025-06-04 18:12:40</t>
  </si>
  <si>
    <t>e6579846-96d6-4058-bc98-e038291a375a</t>
  </si>
  <si>
    <t>2025-06-04 18:11:40</t>
  </si>
  <si>
    <t>2025-06-04 18:11:54</t>
  </si>
  <si>
    <t>704eaedf-7ab8-4a10-886b-0c9deb41bacf</t>
  </si>
  <si>
    <t>2025-06-04 18:10:59</t>
  </si>
  <si>
    <t>3d5b4fce-6f50-4877-a908-8d0f2c699d74</t>
  </si>
  <si>
    <t>2025-06-04 18:10:50</t>
  </si>
  <si>
    <t>2711343d-2d01-4996-9f8e-82612db77553</t>
  </si>
  <si>
    <t>2025-06-04 18:11:30</t>
  </si>
  <si>
    <t>c968ef7a-f854-4d94-9ee9-8372bc1134b6</t>
  </si>
  <si>
    <t>2025-06-04 18:09:40</t>
  </si>
  <si>
    <t>2025-06-04 18:10:44</t>
  </si>
  <si>
    <t>dc5dffbd-690b-4504-a263-217aaf846419</t>
  </si>
  <si>
    <t>2025-06-04 18:08:29</t>
  </si>
  <si>
    <t>2025-06-04 18:09:34</t>
  </si>
  <si>
    <t>825e60a1-da43-4a84-88af-8e0008da01eb</t>
  </si>
  <si>
    <t>2025-06-04 18:07:19</t>
  </si>
  <si>
    <t>2025-06-04 18:08:23</t>
  </si>
  <si>
    <t>395ee50b-35e6-4551-8891-5e8c77a10a28</t>
  </si>
  <si>
    <t>2025-06-04 18:07:49</t>
  </si>
  <si>
    <t>e1f1427f-4495-41ba-83b5-2587530295a8</t>
  </si>
  <si>
    <t>2025-06-04 18:06:38</t>
  </si>
  <si>
    <t>2025-06-04 18:07:13</t>
  </si>
  <si>
    <t>cb6e6dd6-5952-4030-8a14-cafe7e18987e</t>
  </si>
  <si>
    <t>2025-06-04 18:06:59</t>
  </si>
  <si>
    <t>aa366a4b-ef0e-41f2-8074-62b53d1c3bcf</t>
  </si>
  <si>
    <t>2025-06-04 18:06:48</t>
  </si>
  <si>
    <t>5969cc1c-8b8d-4978-b29c-7520ca7b5544</t>
  </si>
  <si>
    <t>2025-06-04 18:06:09</t>
  </si>
  <si>
    <t>f6ba7e6f-0e8f-44b8-8c40-8b9fc0eea612</t>
  </si>
  <si>
    <t>2025-06-04 18:04:59</t>
  </si>
  <si>
    <t>2025-06-04 18:06:03</t>
  </si>
  <si>
    <t>203e97af-c26e-444d-8c10-ae9d268f617c</t>
  </si>
  <si>
    <t>2025-06-04 18:05:58</t>
  </si>
  <si>
    <t>d5b5ee84-3462-4bdb-99ee-1c6de12d853c</t>
  </si>
  <si>
    <t>2025-06-04 18:04:38</t>
  </si>
  <si>
    <t>2025-06-04 18:04:53</t>
  </si>
  <si>
    <t>8f4e371f-a34b-4010-9ff2-866bd27d8faa</t>
  </si>
  <si>
    <t>2025-06-04 18:03:49</t>
  </si>
  <si>
    <t>62ff84a4-0e95-44a6-9fe1-4ba6c78e2e00</t>
  </si>
  <si>
    <t>2025-06-04 18:04:08</t>
  </si>
  <si>
    <t>39d9b706-a21b-41d0-8926-68f627fae585</t>
  </si>
  <si>
    <t>2025-06-04 18:03:58</t>
  </si>
  <si>
    <t>da5fcf4d-2e2b-4528-95d4-d8e633f24fce</t>
  </si>
  <si>
    <t>2025-06-04 18:02:38</t>
  </si>
  <si>
    <t>2025-06-04 18:03:42</t>
  </si>
  <si>
    <t>0c566f8c-f636-4e06-8f1c-8951a535b845</t>
  </si>
  <si>
    <t>2025-06-04 18:01:28</t>
  </si>
  <si>
    <t>2025-06-04 18:02:32</t>
  </si>
  <si>
    <t>026c20ad-7bb0-4f39-8bd1-64b352151095</t>
  </si>
  <si>
    <t>2025-06-04 18:02:17</t>
  </si>
  <si>
    <t>fb4b7e8f-f16b-4cdb-a116-f90c335132ba</t>
  </si>
  <si>
    <t>2025-06-04 18:00:37</t>
  </si>
  <si>
    <t>2025-06-04 18:01:22</t>
  </si>
  <si>
    <t>50662ec9-0b37-48f6-b490-749c358c7863</t>
  </si>
  <si>
    <t>2025-06-04 18:00:17</t>
  </si>
  <si>
    <t>b943b9e8-a334-47f8-8fe2-22c04be56075</t>
  </si>
  <si>
    <t>2025-06-04 17:59:07</t>
  </si>
  <si>
    <t>2025-06-04 18:00:11</t>
  </si>
  <si>
    <t>eb48b8e5-8f71-46a4-9a7c-60c0a48576d3</t>
  </si>
  <si>
    <t>2025-06-04 17:58:06</t>
  </si>
  <si>
    <t>2025-06-04 17:59:01</t>
  </si>
  <si>
    <t>134e55cb-bde0-407d-9842-ecdb955225bc</t>
  </si>
  <si>
    <t>2025-06-04 17:57:57</t>
  </si>
  <si>
    <t>a3771881-854a-43e0-a54e-17a5570b4485</t>
  </si>
  <si>
    <t>2025-06-04 17:57:06</t>
  </si>
  <si>
    <t>2025-06-04 17:57:51</t>
  </si>
  <si>
    <t>96218a0d-20b2-4fb7-8581-868c5a643932</t>
  </si>
  <si>
    <t>2025-06-04 17:57:16</t>
  </si>
  <si>
    <t>26a317c0-142e-43e3-b403-620440052a1d</t>
  </si>
  <si>
    <t>2025-06-04 17:56:47</t>
  </si>
  <si>
    <t>79eb496e-153f-4769-9cb4-fb7c8e318ceb</t>
  </si>
  <si>
    <t>2025-06-04 17:55:37</t>
  </si>
  <si>
    <t>2025-06-04 17:56:41</t>
  </si>
  <si>
    <t>ef1f58ce-5d0c-4bf0-bd8e-01a9894b7bf8</t>
  </si>
  <si>
    <t>2025-06-04 17:54:36</t>
  </si>
  <si>
    <t>2025-06-04 17:55:31</t>
  </si>
  <si>
    <t>8c8c2bfe-e3ed-48a7-b251-90d1fc9efd97</t>
  </si>
  <si>
    <t>2025-06-04 17:54:46</t>
  </si>
  <si>
    <t>19cdf568-7033-4ecd-8296-593fd0036a2d</t>
  </si>
  <si>
    <t>2025-06-04 17:54:26</t>
  </si>
  <si>
    <t>bfdd6fa3-67ab-466b-98ec-b2062450e7d6</t>
  </si>
  <si>
    <t>2025-06-04 17:53:16</t>
  </si>
  <si>
    <t>2025-06-04 17:54:20</t>
  </si>
  <si>
    <t>5d70b6f9-52e7-48ed-b267-9e9626853520</t>
  </si>
  <si>
    <t>2025-06-04 17:53:25</t>
  </si>
  <si>
    <t>d8e29ca6-0cb1-4e8a-95df-23c2a5e8b2ba</t>
  </si>
  <si>
    <t>2025-06-04 17:52:35</t>
  </si>
  <si>
    <t>2025-06-04 17:53:10</t>
  </si>
  <si>
    <t>a9b787fd-b0cb-48d1-94cf-82dd61f86b50</t>
  </si>
  <si>
    <t>2025-06-04 17:52:06</t>
  </si>
  <si>
    <t>8f271abe-f388-42a4-8f43-23346f9fd184</t>
  </si>
  <si>
    <t>2025-06-04 17:52:25</t>
  </si>
  <si>
    <t>420165b6-aca8-4315-8345-b8c643fdc04c</t>
  </si>
  <si>
    <t>2025-06-04 17:52:45</t>
  </si>
  <si>
    <t>55c89497-82c7-4304-b6c1-0a098e7508ee</t>
  </si>
  <si>
    <t>2025-06-04 17:50:56</t>
  </si>
  <si>
    <t>2025-06-04 17:52:00</t>
  </si>
  <si>
    <t>407edcc7-158f-4554-afbb-dafb756d41df</t>
  </si>
  <si>
    <t>2025-06-04 17:49:45</t>
  </si>
  <si>
    <t>2025-06-04 17:50:49</t>
  </si>
  <si>
    <t>c6237574-5d80-45b8-ae34-408390bfd9b0</t>
  </si>
  <si>
    <t>2025-06-04 17:48:54</t>
  </si>
  <si>
    <t>2025-06-04 17:49:39</t>
  </si>
  <si>
    <t>a1576dc1-be1c-434c-a4e4-56971f1f49b9</t>
  </si>
  <si>
    <t>2025-06-04 17:48:44</t>
  </si>
  <si>
    <t>926aa238-de36-4769-8674-0351f4bc6928</t>
  </si>
  <si>
    <t>2025-06-04 17:49:05</t>
  </si>
  <si>
    <t>480ccb26-a40f-42ee-a2d9-66634b6f8c2d</t>
  </si>
  <si>
    <t>2025-06-04 17:49:15</t>
  </si>
  <si>
    <t>3f018680-8148-4289-9dbc-4e7c33e75547</t>
  </si>
  <si>
    <t>2025-06-04 17:48:35</t>
  </si>
  <si>
    <t>c3147ea6-6af1-4e2e-af33-be7f57c7c6c3</t>
  </si>
  <si>
    <t>2025-06-04 17:47:25</t>
  </si>
  <si>
    <t>2025-06-04 17:48:29</t>
  </si>
  <si>
    <t>97ec3d4b-6c0d-4622-a075-ddeff5d0979f</t>
  </si>
  <si>
    <t>2025-06-04 17:48:24</t>
  </si>
  <si>
    <t>82dcd266-2a46-482e-8b0d-ac6853d04efd</t>
  </si>
  <si>
    <t>2025-06-04 17:47:44</t>
  </si>
  <si>
    <t>f2ea1649-1a15-4dae-b054-498656871945</t>
  </si>
  <si>
    <t>2025-06-04 17:46:15</t>
  </si>
  <si>
    <t>2025-06-04 17:47:18</t>
  </si>
  <si>
    <t>5e0f7a6f-4067-4ee9-a7ed-bb5d36a0ec4f</t>
  </si>
  <si>
    <t>2025-06-04 17:46:34</t>
  </si>
  <si>
    <t>d23e2323-8ca4-42fd-a876-ebdd018fabcd</t>
  </si>
  <si>
    <t>2025-06-04 17:45:34</t>
  </si>
  <si>
    <t>2025-06-04 17:46:08</t>
  </si>
  <si>
    <t>71d4ac6b-4d72-40e3-bcb7-f0247c614168</t>
  </si>
  <si>
    <t>2025-06-04 17:45:04</t>
  </si>
  <si>
    <t>bae85bb6-98da-40d1-a859-82f74a9ea058</t>
  </si>
  <si>
    <t>2025-06-04 17:44:03</t>
  </si>
  <si>
    <t>2025-06-04 17:44:58</t>
  </si>
  <si>
    <t>29c8f5ec-d901-4c0e-8c03-4c858151465e</t>
  </si>
  <si>
    <t>2025-06-04 17:44:13</t>
  </si>
  <si>
    <t>10de778c-14be-4c07-be73-38566669b48c</t>
  </si>
  <si>
    <t>2025-06-04 17:43:54</t>
  </si>
  <si>
    <t>75c864b8-0df2-480a-bd09-07738d069c63</t>
  </si>
  <si>
    <t>2025-06-04 17:42:43</t>
  </si>
  <si>
    <t>2025-06-04 17:43:48</t>
  </si>
  <si>
    <t>3d8d627b-7a7e-4a7c-8656-020259021de6</t>
  </si>
  <si>
    <t>2025-06-04 17:43:33</t>
  </si>
  <si>
    <t>ed7f259c-dfce-4540-be61-98aac838edd7</t>
  </si>
  <si>
    <t>2025-06-04 17:41:53</t>
  </si>
  <si>
    <t>2025-06-04 17:42:38</t>
  </si>
  <si>
    <t>9a77cdce-f7b1-4cfc-80d6-5ede538dd1c4</t>
  </si>
  <si>
    <t>2025-06-04 17:42:23</t>
  </si>
  <si>
    <t>892d10c0-cbca-4ef5-a1d3-e26f1e66e296</t>
  </si>
  <si>
    <t>2025-06-04 17:41:43</t>
  </si>
  <si>
    <t>03f29e57-7663-443e-bf5f-b9dcf27c5b94</t>
  </si>
  <si>
    <t>2025-06-04 17:41:33</t>
  </si>
  <si>
    <t>8ee2a7df-b99e-4676-b61a-a3a89dd17f98</t>
  </si>
  <si>
    <t>2025-06-04 17:40:43</t>
  </si>
  <si>
    <t>2025-06-04 17:41:27</t>
  </si>
  <si>
    <t>8669fe9f-f12e-42d2-858a-54f7a8e92627</t>
  </si>
  <si>
    <t>2025-06-04 17:40:23</t>
  </si>
  <si>
    <t>76447df3-6185-4786-9fae-c71f0f843246</t>
  </si>
  <si>
    <t>2025-06-04 17:41:03</t>
  </si>
  <si>
    <t>59815976-d1cc-4662-b36d-a84b9e9888f4</t>
  </si>
  <si>
    <t>2025-06-04 17:40:53</t>
  </si>
  <si>
    <t>3ffd004f-5051-497a-9ee3-6e31a6b3505e</t>
  </si>
  <si>
    <t>2025-06-04 17:40:33</t>
  </si>
  <si>
    <t>5282c27c-b58a-4b45-8258-32b64c4e7e01</t>
  </si>
  <si>
    <t>2025-06-04 17:39:42</t>
  </si>
  <si>
    <t>2025-06-04 17:40:17</t>
  </si>
  <si>
    <t>05d8f883-48d3-4d96-b670-00d8f64cb42b</t>
  </si>
  <si>
    <t>2025-06-04 17:39:13</t>
  </si>
  <si>
    <t>b3d67e0d-7310-417c-88bf-6dbf74782351</t>
  </si>
  <si>
    <t>2025-06-04 17:38:42</t>
  </si>
  <si>
    <t>2025-06-04 17:39:06</t>
  </si>
  <si>
    <t>73397687-fa48-4345-8056-04a545de3a7b</t>
  </si>
  <si>
    <t>2025-06-04 17:38:02</t>
  </si>
  <si>
    <t>0e06f9e6-a897-4d3e-b4a2-f36fa5e3f637</t>
  </si>
  <si>
    <t>2025-06-04 17:38:22</t>
  </si>
  <si>
    <t>08e034f2-f937-462f-a11b-29d611ae1fe6</t>
  </si>
  <si>
    <t>2025-06-04 17:38:52</t>
  </si>
  <si>
    <t>4bdc5c6d-c765-40c8-ad9b-772d95ff0dd8</t>
  </si>
  <si>
    <t>2025-06-04 17:36:52</t>
  </si>
  <si>
    <t>2025-06-04 17:37:56</t>
  </si>
  <si>
    <t>11081dd4-9c98-4437-a447-efccaa23af19</t>
  </si>
  <si>
    <t>2025-06-04 17:35:42</t>
  </si>
  <si>
    <t>2025-06-04 17:36:46</t>
  </si>
  <si>
    <t>9b454aae-5a4d-4f3c-aa56-7310b4512198</t>
  </si>
  <si>
    <t>2025-06-04 17:34:32</t>
  </si>
  <si>
    <t>2025-06-04 17:35:36</t>
  </si>
  <si>
    <t>7b07556e-64b5-45d1-bf3d-cdf6e418c0fe</t>
  </si>
  <si>
    <t>2025-06-04 17:35:31</t>
  </si>
  <si>
    <t>5f184a8d-e10b-4bac-a22f-9d3e24632787</t>
  </si>
  <si>
    <t>2025-06-04 17:35:21</t>
  </si>
  <si>
    <t>2f28257c-9620-4ab0-8f5b-7097de159629</t>
  </si>
  <si>
    <t>2025-06-04 17:34:41</t>
  </si>
  <si>
    <t>f45aac4a-eac5-4299-8f4f-b8a5b76424bb</t>
  </si>
  <si>
    <t>2025-06-04 17:34:01</t>
  </si>
  <si>
    <t>2025-06-04 17:34:26</t>
  </si>
  <si>
    <t>cae9c1f2-be36-4494-b42a-c041a1402f58</t>
  </si>
  <si>
    <t>2025-06-04 17:33:22</t>
  </si>
  <si>
    <t>a0711b4b-ebab-4390-bf6f-3a20ee639b52</t>
  </si>
  <si>
    <t>2025-06-04 17:33:41</t>
  </si>
  <si>
    <t>4d337ba5-ba45-44cc-8040-624ad95f02a6</t>
  </si>
  <si>
    <t>2025-06-04 17:34:21</t>
  </si>
  <si>
    <t>b845a628-7154-4912-abe7-d2859b845213</t>
  </si>
  <si>
    <t>2025-06-04 17:32:11</t>
  </si>
  <si>
    <t>2025-06-04 17:33:15</t>
  </si>
  <si>
    <t>0658ffd1-02f8-42fb-b73d-44bdfbab3c67</t>
  </si>
  <si>
    <t>2025-06-04 17:32:21</t>
  </si>
  <si>
    <t>0090edb6-0ae9-4562-ba9d-b5af325d1f13</t>
  </si>
  <si>
    <t>2025-06-04 17:32:31</t>
  </si>
  <si>
    <t>fc3cf908-0e24-4158-9bd2-a665af33da12</t>
  </si>
  <si>
    <t>2025-06-04 17:31:01</t>
  </si>
  <si>
    <t>2025-06-04 17:32:05</t>
  </si>
  <si>
    <t>6a078ec5-f20e-461d-8978-e25188436d0a</t>
  </si>
  <si>
    <t>2025-06-04 17:31:31</t>
  </si>
  <si>
    <t>26a794b0-e54f-472f-a98a-3d9c0167271c</t>
  </si>
  <si>
    <t>2025-06-04 17:31:21</t>
  </si>
  <si>
    <t>e4a5bfff-f9d1-4d31-89a5-6f87f39be539</t>
  </si>
  <si>
    <t>2025-06-04 17:30:20</t>
  </si>
  <si>
    <t>2025-06-04 17:30:55</t>
  </si>
  <si>
    <t>8c9f997c-a2c4-4cae-95ff-2576a9816e36</t>
  </si>
  <si>
    <t>2025-06-04 17:30:41</t>
  </si>
  <si>
    <t>43eabb66-10de-474f-acb2-b7b5ce84fd52</t>
  </si>
  <si>
    <t>2025-06-04 17:29:51</t>
  </si>
  <si>
    <t>a89502b4-2f9a-4c73-b138-5936448f1d4b</t>
  </si>
  <si>
    <t>2025-06-04 17:28:41</t>
  </si>
  <si>
    <t>2025-06-04 17:29:45</t>
  </si>
  <si>
    <t>6f5a7c3e-2dcf-49db-b584-a6f770674d76</t>
  </si>
  <si>
    <t>2025-06-04 17:29:10</t>
  </si>
  <si>
    <t>2f32796b-97ba-4594-ba3e-d94a545e8372</t>
  </si>
  <si>
    <t>2025-06-04 17:27:30</t>
  </si>
  <si>
    <t>2025-06-04 17:28:34</t>
  </si>
  <si>
    <t>a2f54e83-a1b6-4a82-ac74-d210a1676b3d</t>
  </si>
  <si>
    <t>2025-06-04 17:26:39</t>
  </si>
  <si>
    <t>2025-06-04 17:27:24</t>
  </si>
  <si>
    <t>3c2ff78b-f809-4eef-8a04-62b269434e87</t>
  </si>
  <si>
    <t>2025-06-04 17:26:20</t>
  </si>
  <si>
    <t>fd2baf76-d891-4485-85ec-3b0e295bead1</t>
  </si>
  <si>
    <t>2025-06-04 17:25:10</t>
  </si>
  <si>
    <t>2025-06-04 17:26:14</t>
  </si>
  <si>
    <t>dfc30272-d84c-498b-9767-f8a6170b10ed</t>
  </si>
  <si>
    <t>2025-06-04 17:25:59</t>
  </si>
  <si>
    <t>a9aedfe8-00a8-49c7-b57a-06481b4d6fd0</t>
  </si>
  <si>
    <t>2025-06-04 17:25:19</t>
  </si>
  <si>
    <t>5ccf1ec4-bc95-4d9e-8f83-3602ee48caf9</t>
  </si>
  <si>
    <t>2025-06-04 17:25:49</t>
  </si>
  <si>
    <t>003ccaa2-a580-4d29-8c51-ce1d0f6b5dbf</t>
  </si>
  <si>
    <t>2025-06-04 17:25:39</t>
  </si>
  <si>
    <t>92f8278b-62a1-4717-ba85-01547d3fae91</t>
  </si>
  <si>
    <t>2025-06-04 17:24:00</t>
  </si>
  <si>
    <t>2025-06-04 17:25:04</t>
  </si>
  <si>
    <t>66b63898-a674-49cb-9171-780d60846449</t>
  </si>
  <si>
    <t>2025-06-04 17:22:17</t>
  </si>
  <si>
    <t>2025-06-04 17:23:21</t>
  </si>
  <si>
    <t>2c1b3536-34ef-47bd-aa75-a53e550567f1</t>
  </si>
  <si>
    <t>2025-06-04 17:22:27</t>
  </si>
  <si>
    <t>ec1f4d2a-1754-47f9-b621-b17c0b37690a</t>
  </si>
  <si>
    <t>2025-06-04 17:21:07</t>
  </si>
  <si>
    <t>2025-06-04 17:22:11</t>
  </si>
  <si>
    <t>74eee224-1ef0-4f05-8f5c-42c74054e5a7</t>
  </si>
  <si>
    <t>2025-06-04 17:21:17</t>
  </si>
  <si>
    <t>58ca0959-a9a0-4beb-b221-1f95174aec64</t>
  </si>
  <si>
    <t>2025-06-04 17:21:36</t>
  </si>
  <si>
    <t>fd3f7a16-02ee-4402-b9b1-e36b64ae5aa2</t>
  </si>
  <si>
    <t>2025-06-04 17:20:46</t>
  </si>
  <si>
    <t>2025-06-04 17:21:01</t>
  </si>
  <si>
    <t>a1d09576-6f05-4fe0-8e5b-af0e5439b056</t>
  </si>
  <si>
    <t>2025-06-04 17:19:57</t>
  </si>
  <si>
    <t>73bf2b93-e360-4a8f-8f4c-059215eae6d6</t>
  </si>
  <si>
    <t>2025-06-04 17:20:36</t>
  </si>
  <si>
    <t>6abcdc8e-db61-4d97-bff8-6eca8128d0bc</t>
  </si>
  <si>
    <t>2025-06-04 17:20:16</t>
  </si>
  <si>
    <t>e93506cd-d1c1-4875-808a-9d88a7c95661</t>
  </si>
  <si>
    <t>2025-06-04 17:18:46</t>
  </si>
  <si>
    <t>2025-06-04 17:19:50</t>
  </si>
  <si>
    <t>06bc62c8-b3ae-4129-96b0-02c931dc6cf5</t>
  </si>
  <si>
    <t>2025-06-04 17:19:36</t>
  </si>
  <si>
    <t>cd7cb5fd-dab7-4257-aebd-d3675e8dd0e4</t>
  </si>
  <si>
    <t>2025-06-04 17:17:46</t>
  </si>
  <si>
    <t>2025-06-04 17:18:40</t>
  </si>
  <si>
    <t>9a267848-6a5c-4839-a619-0412d1d16ee4</t>
  </si>
  <si>
    <t>2025-06-04 17:17:36</t>
  </si>
  <si>
    <t>921bcfcc-483f-463f-8cd9-f8c7ad1319dc</t>
  </si>
  <si>
    <t>2025-06-04 17:16:36</t>
  </si>
  <si>
    <t>2025-06-04 17:17:30</t>
  </si>
  <si>
    <t>8eb182d7-91b0-4a07-a97b-2a87e96c2111</t>
  </si>
  <si>
    <t>2025-06-04 17:16:26</t>
  </si>
  <si>
    <t>1c4d453b-5999-4533-8794-90dede22343e</t>
  </si>
  <si>
    <t>2025-06-04 17:16:46</t>
  </si>
  <si>
    <t>d9d68045-714d-4355-8412-86a494845588</t>
  </si>
  <si>
    <t>2025-06-04 17:15:45</t>
  </si>
  <si>
    <t>2025-06-04 17:16:20</t>
  </si>
  <si>
    <t>a03d0e5d-f503-4e94-b771-0938043bb19f</t>
  </si>
  <si>
    <t>2025-06-04 17:15:35</t>
  </si>
  <si>
    <t>9f92b0d5-b02d-4c11-a6e7-6471176fb7da</t>
  </si>
  <si>
    <t>2025-06-04 17:15:25</t>
  </si>
  <si>
    <t>927b6814-57f9-4ba2-addd-bce84cb3d0d1</t>
  </si>
  <si>
    <t>2025-06-04 17:15:16</t>
  </si>
  <si>
    <t>8752c979-5caa-448c-851f-4d5f29e99630</t>
  </si>
  <si>
    <t>2025-06-04 17:16:06</t>
  </si>
  <si>
    <t>fbed758e-eb7b-430f-ba03-5c492d261321</t>
  </si>
  <si>
    <t>2025-06-04 17:14:35</t>
  </si>
  <si>
    <t>2025-06-04 17:15:10</t>
  </si>
  <si>
    <t>a544683a-7b77-4d12-a834-27c7651482e7</t>
  </si>
  <si>
    <t>2025-06-04 17:15:05</t>
  </si>
  <si>
    <t>a0ff7da5-b1ff-4c42-a6f1-949307669ef7</t>
  </si>
  <si>
    <t>2025-06-04 17:14:55</t>
  </si>
  <si>
    <t>2ea6a931-9136-4956-96b7-8ae69d7cbbd9</t>
  </si>
  <si>
    <t>2025-06-04 17:14:45</t>
  </si>
  <si>
    <t>080c28ac-7cb6-44ae-8c9c-51b2ae3deb09</t>
  </si>
  <si>
    <t>2025-06-04 17:14:06</t>
  </si>
  <si>
    <t>37c417f4-c60b-4462-9656-82c29b333382</t>
  </si>
  <si>
    <t>2025-06-04 17:12:56</t>
  </si>
  <si>
    <t>2025-06-04 17:14:00</t>
  </si>
  <si>
    <t>9b01c716-6713-4c72-adea-123b5cfe2bb6</t>
  </si>
  <si>
    <t>2025-06-04 17:12:04</t>
  </si>
  <si>
    <t>2025-06-04 17:12:49</t>
  </si>
  <si>
    <t>98f6df3a-840a-4c4f-8b15-2dcbae358625</t>
  </si>
  <si>
    <t>2025-06-04 17:11:55</t>
  </si>
  <si>
    <t>0a8757d1-a88d-4a6f-834c-cbf2dce84539</t>
  </si>
  <si>
    <t>2025-06-04 17:11:45</t>
  </si>
  <si>
    <t>e9eab2d4-282e-420d-837c-b4fc7a74f0a9</t>
  </si>
  <si>
    <t>2025-06-04 17:10:35</t>
  </si>
  <si>
    <t>2025-06-04 17:11:39</t>
  </si>
  <si>
    <t>6f1ff390-5bd4-4f2a-9091-6b91975d927b</t>
  </si>
  <si>
    <t>2025-06-04 17:11:04</t>
  </si>
  <si>
    <t>cf94ada3-0b8e-453d-a39f-ba650878f5ea</t>
  </si>
  <si>
    <t>2025-06-04 17:09:25</t>
  </si>
  <si>
    <t>2025-06-04 17:10:29</t>
  </si>
  <si>
    <t>abd54194-cde8-41f0-a59f-33b45205a005</t>
  </si>
  <si>
    <t>2025-06-04 17:09:34</t>
  </si>
  <si>
    <t>48572bc4-cdbe-4fb0-8be6-554d7370ab74</t>
  </si>
  <si>
    <t>2025-06-04 17:08:15</t>
  </si>
  <si>
    <t>2025-06-04 17:09:18</t>
  </si>
  <si>
    <t>f7bed040-1dd3-48fd-8346-f164d83bbce8</t>
  </si>
  <si>
    <t>2025-06-04 17:07:23</t>
  </si>
  <si>
    <t>2025-06-04 17:08:08</t>
  </si>
  <si>
    <t>f2999a27-72a8-4268-af3c-af97f1ae172d</t>
  </si>
  <si>
    <t>2025-06-04 17:07:54</t>
  </si>
  <si>
    <t>bce7e76b-315d-4989-86b9-6d483468f4e1</t>
  </si>
  <si>
    <t>2025-06-04 17:07:33</t>
  </si>
  <si>
    <t>539a2f4d-97ca-4810-9a75-57cb91ca537b</t>
  </si>
  <si>
    <t>2025-06-04 17:07:44</t>
  </si>
  <si>
    <t>223e98e8-33cd-4f90-9f73-7af3d441d917</t>
  </si>
  <si>
    <t>2025-06-04 17:07:04</t>
  </si>
  <si>
    <t>dfc0788e-ead1-4711-83c4-06506109d6bc</t>
  </si>
  <si>
    <t>2025-06-04 17:05:54</t>
  </si>
  <si>
    <t>2025-06-04 17:06:58</t>
  </si>
  <si>
    <t>d2167d35-45b1-4110-ac2c-8395c6ef01d2</t>
  </si>
  <si>
    <t>2025-06-04 17:06:03</t>
  </si>
  <si>
    <t>b293772d-751b-4ac5-8690-57f8472c2eeb</t>
  </si>
  <si>
    <t>2025-06-04 17:06:23</t>
  </si>
  <si>
    <t>19cbe7d6-dc97-4489-98f6-906385c10c79</t>
  </si>
  <si>
    <t>2025-06-04 17:06:13</t>
  </si>
  <si>
    <t>0672623d-0af5-4b9b-859e-cae2a1f423e2</t>
  </si>
  <si>
    <t>2025-06-04 17:06:43</t>
  </si>
  <si>
    <t>bbdaa5e6-65a8-467f-b03b-7b0ab87af6c7</t>
  </si>
  <si>
    <t>2025-06-04 17:05:03</t>
  </si>
  <si>
    <t>2025-06-04 17:05:47</t>
  </si>
  <si>
    <t>70e029ce-527b-42eb-8950-c9ab03313169</t>
  </si>
  <si>
    <t>2025-06-04 17:04:53</t>
  </si>
  <si>
    <t>0d6023f8-fe83-4183-b7c5-680661b64205</t>
  </si>
  <si>
    <t>2025-06-04 17:04:44</t>
  </si>
  <si>
    <t>fe465c40-445f-4f1b-80d6-eb7f1c45456d</t>
  </si>
  <si>
    <t>2025-06-04 17:03:33</t>
  </si>
  <si>
    <t>2025-06-04 17:04:37</t>
  </si>
  <si>
    <t>bab0cd42-0f67-45fd-b1ac-aa1085f0a25e</t>
  </si>
  <si>
    <t>2025-06-04 17:04:03</t>
  </si>
  <si>
    <t>a1fad777-e936-481b-866f-08844f5342ce</t>
  </si>
  <si>
    <t>2025-06-04 17:04:13</t>
  </si>
  <si>
    <t>1c721370-aa6d-4410-a0a1-23913f6458ef</t>
  </si>
  <si>
    <t>2025-06-04 17:04:23</t>
  </si>
  <si>
    <t>a88975cd-310d-4e3a-8b76-e2721473ab44</t>
  </si>
  <si>
    <t>2025-06-04 17:02:23</t>
  </si>
  <si>
    <t>2025-06-04 17:03:27</t>
  </si>
  <si>
    <t>48d6f335-fb9e-481f-858d-ab2818f07ca4</t>
  </si>
  <si>
    <t>2025-06-04 17:02:32</t>
  </si>
  <si>
    <t>cbeee8d3-f6d7-4c67-8c6c-11dbc01e97cc</t>
  </si>
  <si>
    <t>2025-06-04 17:02:12</t>
  </si>
  <si>
    <t>2025-06-04 17:02:17</t>
  </si>
  <si>
    <t>3b10c97f-e530-4f0b-ad4b-e05068519dcc</t>
  </si>
  <si>
    <t>2025-06-04 17:01:22</t>
  </si>
  <si>
    <t>243e1683-8925-4973-acf9-d51440df8b8f</t>
  </si>
  <si>
    <t>2025-06-04 17:01:42</t>
  </si>
  <si>
    <t>0833a4ef-6e1d-4c3d-b9b8-cdb4b911fc8e</t>
  </si>
  <si>
    <t>2025-06-04 17:01:32</t>
  </si>
  <si>
    <t>041761ec-836b-47d1-a632-aa0946a00d66</t>
  </si>
  <si>
    <t>2025-06-04 17:01:13</t>
  </si>
  <si>
    <t>c663d615-48fb-482f-a124-8637338d5aff</t>
  </si>
  <si>
    <t>2025-06-04 17:00:02</t>
  </si>
  <si>
    <t>2025-06-04 17:01:07</t>
  </si>
  <si>
    <t>3a6f9841-ca47-488c-a77c-e45b3284ca62</t>
  </si>
  <si>
    <t>2025-06-04 17:00:42</t>
  </si>
  <si>
    <t>057d9541-1f4c-4bf1-bb6f-c04b7c8496ed</t>
  </si>
  <si>
    <t>2025-06-04 17:01:02</t>
  </si>
  <si>
    <t>d3022ffe-49b2-447f-ae25-e6623e967e2f</t>
  </si>
  <si>
    <t>2025-06-04 16:58:52</t>
  </si>
  <si>
    <t>2025-06-04 16:59:56</t>
  </si>
  <si>
    <t>eabc66cb-0b1a-4258-91d8-15a2a60d6ef1</t>
  </si>
  <si>
    <t>2025-06-04 16:58:32</t>
  </si>
  <si>
    <t>2025-06-04 16:58:46</t>
  </si>
  <si>
    <t>20aa35a5-f931-499f-959d-22ed68c82aba</t>
  </si>
  <si>
    <t>2025-06-04 16:58:21</t>
  </si>
  <si>
    <t>1cc3e3fc-64c6-491d-8544-77bdee47553c</t>
  </si>
  <si>
    <t>2025-06-04 16:57:42</t>
  </si>
  <si>
    <t>cb05c07e-6268-4da5-8933-757d8969b2f8</t>
  </si>
  <si>
    <t>2025-06-04 16:56:32</t>
  </si>
  <si>
    <t>2025-06-04 16:57:36</t>
  </si>
  <si>
    <t>1b098ef6-95fb-4e17-94cf-31086bb6589d</t>
  </si>
  <si>
    <t>2025-06-04 16:55:31</t>
  </si>
  <si>
    <t>2025-06-04 16:56:26</t>
  </si>
  <si>
    <t>057a48c5-0983-42cc-98f8-330a26193c9d</t>
  </si>
  <si>
    <t>2025-06-04 16:55:21</t>
  </si>
  <si>
    <t>95e0b23c-8d49-4ff3-a50a-9849bc83bb53</t>
  </si>
  <si>
    <t>2025-06-04 16:54:11</t>
  </si>
  <si>
    <t>2025-06-04 16:55:15</t>
  </si>
  <si>
    <t>53d1d4ad-2646-4e31-9882-af40b0d7eec9</t>
  </si>
  <si>
    <t>2025-06-04 16:54:21</t>
  </si>
  <si>
    <t>f960cb04-cef3-4102-93a6-03d03f55349c</t>
  </si>
  <si>
    <t>2025-06-04 16:53:11</t>
  </si>
  <si>
    <t>2025-06-04 16:54:05</t>
  </si>
  <si>
    <t>6eb3d656-026c-4e16-881c-1fcbff65913f</t>
  </si>
  <si>
    <t>2025-06-04 16:53:01</t>
  </si>
  <si>
    <t>23fab30e-e545-4730-aada-fd0830598eea</t>
  </si>
  <si>
    <t>2025-06-04 16:53:41</t>
  </si>
  <si>
    <t>07171b26-2c35-4d61-8b48-7f62b30e24cf</t>
  </si>
  <si>
    <t>2025-06-04 16:53:31</t>
  </si>
  <si>
    <t>c776c158-c885-41c1-b894-6691ee2e4a44</t>
  </si>
  <si>
    <t>2025-06-04 16:51:51</t>
  </si>
  <si>
    <t>2025-06-04 16:52:55</t>
  </si>
  <si>
    <t>4fe5aca7-8701-4154-83c5-5910ffabae57</t>
  </si>
  <si>
    <t>2025-06-04 16:52:30</t>
  </si>
  <si>
    <t>4d037ad8-179f-4d03-910d-126a63aa8109</t>
  </si>
  <si>
    <t>2025-06-04 16:52:40</t>
  </si>
  <si>
    <t>3afabbd2-db68-4e4a-8b8c-dfbc11cb2ecb</t>
  </si>
  <si>
    <t>2025-06-04 16:52:50</t>
  </si>
  <si>
    <t>5c2c6df8-e412-47d3-bc0d-2b63b27480d6</t>
  </si>
  <si>
    <t>2025-06-04 16:50:41</t>
  </si>
  <si>
    <t>2025-06-04 16:51:45</t>
  </si>
  <si>
    <t>30ad0c90-ec5b-46d8-90fd-4c038d1d5d1f</t>
  </si>
  <si>
    <t>2025-06-04 16:51:20</t>
  </si>
  <si>
    <t>2c8d4a4e-d91f-48fe-8b1c-c77c2e390f8f</t>
  </si>
  <si>
    <t>2025-06-04 16:50:50</t>
  </si>
  <si>
    <t>07e67327-a901-4c59-9c61-5239805c5b54</t>
  </si>
  <si>
    <t>2025-06-04 16:51:00</t>
  </si>
  <si>
    <t>b6f52e36-0603-4b8a-99e4-92f967625957</t>
  </si>
  <si>
    <t>2025-06-04 16:49:40</t>
  </si>
  <si>
    <t>2025-06-04 16:50:34</t>
  </si>
  <si>
    <t>1098a069-33b2-422a-a057-9ed0fb5cd24b</t>
  </si>
  <si>
    <t>2025-06-04 16:49:30</t>
  </si>
  <si>
    <t>35c710ea-58da-4baa-8b83-d7a9a661ac20</t>
  </si>
  <si>
    <t>2025-06-04 16:48:20</t>
  </si>
  <si>
    <t>2025-06-04 16:49:24</t>
  </si>
  <si>
    <t>868fcb4a-24ba-411e-bf93-eb1e392ee229</t>
  </si>
  <si>
    <t>2025-06-04 16:47:19</t>
  </si>
  <si>
    <t>2025-06-04 16:48:14</t>
  </si>
  <si>
    <t>614ab345-2f6c-4880-b836-f57afb7d9f84</t>
  </si>
  <si>
    <t>2025-06-04 16:47:10</t>
  </si>
  <si>
    <t>9ed44e76-8c09-4698-a687-34f8feccf08c</t>
  </si>
  <si>
    <t>2025-06-04 16:46:00</t>
  </si>
  <si>
    <t>2025-06-04 16:47:04</t>
  </si>
  <si>
    <t>7600b971-c125-404c-a5a8-bb8f5d990ee0</t>
  </si>
  <si>
    <t>2025-06-04 16:46:09</t>
  </si>
  <si>
    <t>2b3c9dac-3077-40c1-8f23-c89bb24b5964</t>
  </si>
  <si>
    <t>2025-06-04 16:46:29</t>
  </si>
  <si>
    <t>d77942d9-d95e-464d-bea3-afadc2d9dfb9</t>
  </si>
  <si>
    <t>2025-06-04 16:44:49</t>
  </si>
  <si>
    <t>2025-06-04 16:45:53</t>
  </si>
  <si>
    <t>1068585d-6695-4306-a7e0-88f448315afb</t>
  </si>
  <si>
    <t>2025-06-04 16:44:58</t>
  </si>
  <si>
    <t>204d9820-51b3-4540-a604-bdf6bac3a2ff</t>
  </si>
  <si>
    <t>2025-06-04 16:43:39</t>
  </si>
  <si>
    <t>2025-06-04 16:44:43</t>
  </si>
  <si>
    <t>d5fb2c90-be13-43a1-a267-9ae49af6038b</t>
  </si>
  <si>
    <t>2025-06-04 16:42:58</t>
  </si>
  <si>
    <t>2025-06-04 16:43:33</t>
  </si>
  <si>
    <t>abc52401-498b-4476-9421-fcdfbcff6694</t>
  </si>
  <si>
    <t>2025-06-04 16:43:08</t>
  </si>
  <si>
    <t>8cd78b4b-5f53-4740-bbe5-606ad9e2ba9e</t>
  </si>
  <si>
    <t>2025-06-04 16:42:29</t>
  </si>
  <si>
    <t>4fc4ad16-0ca5-4178-baea-7b5cf49dd881</t>
  </si>
  <si>
    <t>2025-06-04 16:42:38</t>
  </si>
  <si>
    <t>c13b9e14-e093-4f3e-b19b-519bebc514f8</t>
  </si>
  <si>
    <t>2025-06-04 16:41:18</t>
  </si>
  <si>
    <t>2025-06-04 16:42:23</t>
  </si>
  <si>
    <t>7a0f1b5c-bd05-4e7a-b289-aeee9c398ee8</t>
  </si>
  <si>
    <t>2025-06-04 16:41:48</t>
  </si>
  <si>
    <t>d8db17b2-d10f-43ec-b799-b47b7826722b</t>
  </si>
  <si>
    <t>2025-06-04 16:40:08</t>
  </si>
  <si>
    <t>2025-06-04 16:41:12</t>
  </si>
  <si>
    <t>ccd07afd-823e-419e-a2b2-d48b4f02b192</t>
  </si>
  <si>
    <t>2025-06-04 16:38:58</t>
  </si>
  <si>
    <t>2025-06-04 16:40:02</t>
  </si>
  <si>
    <t>cc4e7ea0-93e7-40b8-a862-22a0efa0c758</t>
  </si>
  <si>
    <t>2025-06-04 16:37:47</t>
  </si>
  <si>
    <t>2025-06-04 16:38:52</t>
  </si>
  <si>
    <t>e151983a-2e61-49e3-b485-da8823b9582f</t>
  </si>
  <si>
    <t>2025-06-04 16:36:37</t>
  </si>
  <si>
    <t>2025-06-04 16:37:41</t>
  </si>
  <si>
    <t>dafca851-0944-44ae-9dc2-a38aea616d1b</t>
  </si>
  <si>
    <t>2025-06-04 16:35:36</t>
  </si>
  <si>
    <t>2025-06-04 16:36:31</t>
  </si>
  <si>
    <t>0e3c11f1-df3c-42db-8162-f46767102471</t>
  </si>
  <si>
    <t>2025-06-04 16:35:27</t>
  </si>
  <si>
    <t>c15d960a-53f8-41e0-b499-6150eaf5aa0e</t>
  </si>
  <si>
    <t>2025-06-04 16:34:36</t>
  </si>
  <si>
    <t>2025-06-04 16:35:21</t>
  </si>
  <si>
    <t>650c7c85-4b03-4380-9bf5-77a6e1c7ed26</t>
  </si>
  <si>
    <t>2025-06-04 16:34:17</t>
  </si>
  <si>
    <t>2d167cad-5a5e-44b6-a9c6-2d3579965a0e</t>
  </si>
  <si>
    <t>2025-06-04 16:35:16</t>
  </si>
  <si>
    <t>1be8fd42-1436-4054-ad39-be81a6141782</t>
  </si>
  <si>
    <t>2025-06-04 16:34:46</t>
  </si>
  <si>
    <t>1b995846-7128-4eba-a512-d5edbd147da7</t>
  </si>
  <si>
    <t>2025-06-04 16:33:06</t>
  </si>
  <si>
    <t>2025-06-04 16:34:10</t>
  </si>
  <si>
    <t>fd3fba6d-6f3a-40eb-9a29-defff70507fc</t>
  </si>
  <si>
    <t>2025-06-04 16:32:46</t>
  </si>
  <si>
    <t>2025-06-04 16:33:00</t>
  </si>
  <si>
    <t>ccac4fd5-ef7a-4416-977b-1106f7b13da2</t>
  </si>
  <si>
    <t>2025-06-04 16:32:16</t>
  </si>
  <si>
    <t>95d98a3a-2166-4d4a-80b5-02e4babe0a95</t>
  </si>
  <si>
    <t>2025-06-04 16:32:06</t>
  </si>
  <si>
    <t>7cb3e606-8c55-426a-9de9-d49d2e5f711c</t>
  </si>
  <si>
    <t>2025-06-04 16:32:36</t>
  </si>
  <si>
    <t>76c35712-9463-4c11-9516-3e3de8d3bd99</t>
  </si>
  <si>
    <t>2025-06-04 16:31:56</t>
  </si>
  <si>
    <t>0aad9427-c2d2-452a-bba6-03f5041f8439</t>
  </si>
  <si>
    <t>2025-06-04 16:30:46</t>
  </si>
  <si>
    <t>2025-06-04 16:31:50</t>
  </si>
  <si>
    <t>0470da8f-971c-4b96-b561-9039386a6072</t>
  </si>
  <si>
    <t>2025-06-04 16:29:36</t>
  </si>
  <si>
    <t>2025-06-04 16:30:40</t>
  </si>
  <si>
    <t>7ff50c19-2316-4e45-a1ff-66110ba31369</t>
  </si>
  <si>
    <t>2025-06-04 16:28:26</t>
  </si>
  <si>
    <t>2025-06-04 16:29:30</t>
  </si>
  <si>
    <t>0363bbbe-c4d9-4c53-aafe-037cd0922315</t>
  </si>
  <si>
    <t>2025-06-04 16:28:35</t>
  </si>
  <si>
    <t>a3d9ecb3-0934-462b-ba2f-fffd1ad861ef</t>
  </si>
  <si>
    <t>2025-06-04 16:27:15</t>
  </si>
  <si>
    <t>2025-06-04 16:28:19</t>
  </si>
  <si>
    <t>f7f0fd89-f43b-46af-a0d5-c62411e8de31</t>
  </si>
  <si>
    <t>2025-06-04 16:26:14</t>
  </si>
  <si>
    <t>2025-06-04 16:27:09</t>
  </si>
  <si>
    <t>3bcfd7bb-f9b7-40ee-9768-fef0c2530c1d</t>
  </si>
  <si>
    <t>2025-06-04 16:26:24</t>
  </si>
  <si>
    <t>263185bc-534e-4576-b084-ddbfc14fde48</t>
  </si>
  <si>
    <t>2025-06-04 16:26:05</t>
  </si>
  <si>
    <t>aeaba156-c66d-474c-b777-06f140b68969</t>
  </si>
  <si>
    <t>2025-06-04 16:25:24</t>
  </si>
  <si>
    <t>2025-06-04 16:25:59</t>
  </si>
  <si>
    <t>9817599f-7f79-443d-8657-7540c8b06b4b</t>
  </si>
  <si>
    <t>2025-06-04 16:24:55</t>
  </si>
  <si>
    <t>924cf821-8a9c-4bd4-aa1f-b266b5b820dc</t>
  </si>
  <si>
    <t>2025-06-04 16:25:14</t>
  </si>
  <si>
    <t>69b4513b-7cd3-4ad1-8f68-851a480fb998</t>
  </si>
  <si>
    <t>2025-06-04 16:25:04</t>
  </si>
  <si>
    <t>655458d1-7f31-4080-b8af-c8380a66b24e</t>
  </si>
  <si>
    <t>2025-06-04 16:23:44</t>
  </si>
  <si>
    <t>2025-06-04 16:24:48</t>
  </si>
  <si>
    <t>a803f485-fc2a-40f5-8099-bac938672da5</t>
  </si>
  <si>
    <t>2025-06-04 16:22:33</t>
  </si>
  <si>
    <t>2025-06-04 16:23:07</t>
  </si>
  <si>
    <t>9309a1cc-09a4-4ac9-879c-d9a6be8b69a2</t>
  </si>
  <si>
    <t>2025-06-04 16:22:03</t>
  </si>
  <si>
    <t>70e54e42-8b7a-4a1e-a571-001958edc2e2</t>
  </si>
  <si>
    <t>2025-06-04 16:22:42</t>
  </si>
  <si>
    <t>27fa1abd-e423-4d08-bc26-0adf93621f4c</t>
  </si>
  <si>
    <t>2025-06-04 16:22:53</t>
  </si>
  <si>
    <t>13400b71-ff44-4ba8-98de-acceaa187552</t>
  </si>
  <si>
    <t>2025-06-04 16:22:22</t>
  </si>
  <si>
    <t>dd3fbf6c-a847-4b7e-ae0c-fcbc67a72e69</t>
  </si>
  <si>
    <t>2025-06-04 16:21:33</t>
  </si>
  <si>
    <t>2025-06-04 16:21:57</t>
  </si>
  <si>
    <t>976209ba-0729-4f92-91c5-768e5eb07dc0</t>
  </si>
  <si>
    <t>2025-06-04 16:21:22</t>
  </si>
  <si>
    <t>8d3360b5-bbfa-475d-bcbc-8f617b7fa28a</t>
  </si>
  <si>
    <t>2025-06-04 16:21:02</t>
  </si>
  <si>
    <t>60973d1d-a8f6-4da3-8dee-54970536951b</t>
  </si>
  <si>
    <t>2025-06-04 16:20:53</t>
  </si>
  <si>
    <t>37b01030-238a-426d-bddd-738ec1019840</t>
  </si>
  <si>
    <t>2025-06-04 16:21:12</t>
  </si>
  <si>
    <t>da04bab8-22ed-4fd6-ae4a-7ef045cea063</t>
  </si>
  <si>
    <t>2025-06-04 16:19:32</t>
  </si>
  <si>
    <t>2025-06-04 16:20:36</t>
  </si>
  <si>
    <t>e1215748-bdc4-41a1-85dc-ab542b7bc36c</t>
  </si>
  <si>
    <t>2025-06-04 16:18:22</t>
  </si>
  <si>
    <t>2025-06-04 16:19:26</t>
  </si>
  <si>
    <t>6897e8ef-0989-4be8-aee5-7bf1e5596dc8</t>
  </si>
  <si>
    <t>2025-06-04 16:18:52</t>
  </si>
  <si>
    <t>00d3924a-9c59-443c-b059-42b0dc5d595f</t>
  </si>
  <si>
    <t>2025-06-04 16:19:12</t>
  </si>
  <si>
    <t>ed193b13-e584-46ac-8449-3903ceb93e88</t>
  </si>
  <si>
    <t>2025-06-04 16:18:01</t>
  </si>
  <si>
    <t>2025-06-04 16:18:16</t>
  </si>
  <si>
    <t>960d405a-1b04-43f0-a293-ea70415495f5</t>
  </si>
  <si>
    <t>2025-06-04 16:17:21</t>
  </si>
  <si>
    <t>44d5afb3-9fbf-4579-9e9f-998d5773a33d</t>
  </si>
  <si>
    <t>2025-06-04 16:17:12</t>
  </si>
  <si>
    <t>c611d7db-9d1c-4135-9c97-7b8a43abf23e</t>
  </si>
  <si>
    <t>2025-06-04 16:16:11</t>
  </si>
  <si>
    <t>2025-06-04 16:17:06</t>
  </si>
  <si>
    <t>805d684c-27fa-47b9-a14b-e0d6dadc3e36</t>
  </si>
  <si>
    <t>2025-06-04 16:16:31</t>
  </si>
  <si>
    <t>650b72c7-898f-4c7c-9c92-3c94dcbe30c6</t>
  </si>
  <si>
    <t>2025-06-04 16:16:21</t>
  </si>
  <si>
    <t>520e9f57-4ca7-40a7-a75c-bac282cf804c</t>
  </si>
  <si>
    <t>2025-06-04 16:16:01</t>
  </si>
  <si>
    <t>f699c70c-3251-45e3-a8d3-9b2bc24e23e2</t>
  </si>
  <si>
    <t>2025-06-04 16:14:52</t>
  </si>
  <si>
    <t>2025-06-04 16:15:55</t>
  </si>
  <si>
    <t>a95456bf-06ee-4d31-8fa3-1fb3e066a0c7</t>
  </si>
  <si>
    <t>2025-06-04 16:13:41</t>
  </si>
  <si>
    <t>2025-06-04 16:14:45</t>
  </si>
  <si>
    <t>53b4fd28-eb41-4cb7-a1c0-8094215b3c5c</t>
  </si>
  <si>
    <t>2025-06-04 16:14:11</t>
  </si>
  <si>
    <t>04bde7b6-61ca-43be-a11c-bd5e44728e0c</t>
  </si>
  <si>
    <t>2025-06-04 16:14:21</t>
  </si>
  <si>
    <t>834f4f52-455f-4723-abec-d88cb01e76bf</t>
  </si>
  <si>
    <t>2025-06-04 16:12:31</t>
  </si>
  <si>
    <t>2025-06-04 16:13:35</t>
  </si>
  <si>
    <t>e9a14bbf-45fd-46d9-b22d-f4f4a438c3a9</t>
  </si>
  <si>
    <t>2025-06-04 16:11:40</t>
  </si>
  <si>
    <t>2025-06-04 16:12:25</t>
  </si>
  <si>
    <t>95207792-8265-4b6d-a4b0-3c2cc5f50c69</t>
  </si>
  <si>
    <t>2025-06-04 16:11:21</t>
  </si>
  <si>
    <t>45dc0b86-709a-4500-a99d-c42696cf5c71</t>
  </si>
  <si>
    <t>2025-06-04 16:11:30</t>
  </si>
  <si>
    <t>6a50e9e4-a387-4e86-9f75-ad426f3ae6e8</t>
  </si>
  <si>
    <t>2025-06-04 16:10:20</t>
  </si>
  <si>
    <t>2025-06-04 16:11:15</t>
  </si>
  <si>
    <t>65ab1e77-278d-40db-9a89-24d2d13d90a1</t>
  </si>
  <si>
    <t>2025-06-04 16:10:11</t>
  </si>
  <si>
    <t>372acbf5-7497-4b95-8819-689afff6dde6</t>
  </si>
  <si>
    <t>2025-06-04 16:09:00</t>
  </si>
  <si>
    <t>2025-06-04 16:10:04</t>
  </si>
  <si>
    <t>1fd30415-aeec-45a0-826a-6d59062f4461</t>
  </si>
  <si>
    <t>2025-06-04 16:09:50</t>
  </si>
  <si>
    <t>c603e569-1951-41ca-9597-e3496398ddc7</t>
  </si>
  <si>
    <t>2025-06-04 16:07:50</t>
  </si>
  <si>
    <t>2025-06-04 16:08:54</t>
  </si>
  <si>
    <t>6552931f-dd98-4d7a-94db-4f3d765bb915</t>
  </si>
  <si>
    <t>2025-06-04 16:07:59</t>
  </si>
  <si>
    <t>27eb4c77-5b90-4150-ab63-a8b9713b37c3</t>
  </si>
  <si>
    <t>2025-06-04 16:08:09</t>
  </si>
  <si>
    <t>2160e9be-1b1e-4eb8-b13e-4cae0a2340f3</t>
  </si>
  <si>
    <t>2025-06-04 16:08:20</t>
  </si>
  <si>
    <t>93f13dee-757c-484b-a136-c0851fb32b74</t>
  </si>
  <si>
    <t>2025-06-04 16:06:40</t>
  </si>
  <si>
    <t>2025-06-04 16:07:44</t>
  </si>
  <si>
    <t>c46086af-1e90-4b0e-b7c2-6aa0fb63127a</t>
  </si>
  <si>
    <t>2025-06-04 16:05:29</t>
  </si>
  <si>
    <t>2025-06-04 16:06:34</t>
  </si>
  <si>
    <t>851178da-8533-4b74-9505-b92af2070691</t>
  </si>
  <si>
    <t>2025-06-04 16:06:29</t>
  </si>
  <si>
    <t>041efe2b-5a9c-484a-b37f-41be5a5a3111</t>
  </si>
  <si>
    <t>2025-06-04 16:06:19</t>
  </si>
  <si>
    <t>db3ecf52-dd3d-4e93-b09e-bcb5e78eab59</t>
  </si>
  <si>
    <t>2025-06-04 16:04:29</t>
  </si>
  <si>
    <t>2025-06-04 16:05:23</t>
  </si>
  <si>
    <t>24bce906-ed81-4392-ab4a-82908cfb12aa</t>
  </si>
  <si>
    <t>2025-06-04 16:04:19</t>
  </si>
  <si>
    <t>8b718ce4-bfbf-4f9a-895f-18e6a4671a3c</t>
  </si>
  <si>
    <t>2025-06-04 16:03:28</t>
  </si>
  <si>
    <t>2025-06-04 16:04:13</t>
  </si>
  <si>
    <t>30cdae8c-6923-4078-8c26-6b92ea35782b</t>
  </si>
  <si>
    <t>2025-06-04 16:03:09</t>
  </si>
  <si>
    <t>b6d07677-0234-4184-97d7-e92966aaaa88</t>
  </si>
  <si>
    <t>2025-06-04 16:02:28</t>
  </si>
  <si>
    <t>2025-06-04 16:03:03</t>
  </si>
  <si>
    <t>22c03569-a9b3-4d28-ab16-61bc7a92148b</t>
  </si>
  <si>
    <t>2025-06-04 16:01:59</t>
  </si>
  <si>
    <t>083d4d28-e343-47c8-990e-d680efe763d7</t>
  </si>
  <si>
    <t>2025-06-04 16:02:18</t>
  </si>
  <si>
    <t>cad42244-0c37-4096-9c76-f711439db17f</t>
  </si>
  <si>
    <t>2025-06-04 16:00:48</t>
  </si>
  <si>
    <t>2025-06-04 16:01:52</t>
  </si>
  <si>
    <t>dac14b90-54dc-4f81-8ce8-df0713c91a2e</t>
  </si>
  <si>
    <t>2025-06-04 16:00:08</t>
  </si>
  <si>
    <t>2025-06-04 16:00:42</t>
  </si>
  <si>
    <t>4d2c8e89-a8e4-40dc-b872-7f0aab72e58f</t>
  </si>
  <si>
    <t>2025-06-04 16:00:18</t>
  </si>
  <si>
    <t>3b123881-5f65-4fae-99f9-942c9fe85ece</t>
  </si>
  <si>
    <t>2025-06-04 15:59:38</t>
  </si>
  <si>
    <t>2545244f-62ae-47c9-80cc-76d165ceb664</t>
  </si>
  <si>
    <t>2025-06-04 15:59:48</t>
  </si>
  <si>
    <t>923ae15a-ff66-420d-bd7a-cde65053885f</t>
  </si>
  <si>
    <t>2025-06-04 15:58:37</t>
  </si>
  <si>
    <t>2025-06-04 15:59:32</t>
  </si>
  <si>
    <t>77028749-7439-493d-826e-32216288ba10</t>
  </si>
  <si>
    <t>2025-06-04 15:58:28</t>
  </si>
  <si>
    <t>73dcb856-aba1-4376-84ca-3930a4aebaa5</t>
  </si>
  <si>
    <t>2025-06-04 15:59:07</t>
  </si>
  <si>
    <t>6732ed3f-adf7-4771-9aa6-c4f0886e8fe4</t>
  </si>
  <si>
    <t>2025-06-04 15:58:47</t>
  </si>
  <si>
    <t>14516c1a-2339-4907-9e4a-7f9deccda566</t>
  </si>
  <si>
    <t>2025-06-04 15:57:18</t>
  </si>
  <si>
    <t>2025-06-04 15:58:22</t>
  </si>
  <si>
    <t>e07a0a1b-59c1-4ca7-84e2-6bc95360bac8</t>
  </si>
  <si>
    <t>2025-06-04 15:56:17</t>
  </si>
  <si>
    <t>2025-06-04 15:57:11</t>
  </si>
  <si>
    <t>bb028df8-1240-4668-ae7b-533bbdcec259</t>
  </si>
  <si>
    <t>2025-06-04 15:56:37</t>
  </si>
  <si>
    <t>83d1c693-575f-4f1a-b0a8-7c741f7cc45d</t>
  </si>
  <si>
    <t>2025-06-04 15:56:27</t>
  </si>
  <si>
    <t>3ea90af9-0ab7-4b89-afc0-293db638e304</t>
  </si>
  <si>
    <t>2025-06-04 15:56:07</t>
  </si>
  <si>
    <t>15968a63-9e81-4a0b-b3e2-0919223407a2</t>
  </si>
  <si>
    <t>2025-06-04 15:56:47</t>
  </si>
  <si>
    <t>ed78da59-9947-43b9-9e08-b74ea44f8780</t>
  </si>
  <si>
    <t>2025-06-04 15:54:57</t>
  </si>
  <si>
    <t>2025-06-04 15:56:01</t>
  </si>
  <si>
    <t>e6a47ca8-651d-44f9-86b3-269e33e3ac50</t>
  </si>
  <si>
    <t>2025-06-04 15:55:06</t>
  </si>
  <si>
    <t>bf6ecaca-6dc2-4b53-a476-9bc91ed56bc0</t>
  </si>
  <si>
    <t>2025-06-04 15:53:47</t>
  </si>
  <si>
    <t>2025-06-04 15:54:51</t>
  </si>
  <si>
    <t>3a2731c5-f21a-46d0-9609-c7ce4ef79eb7</t>
  </si>
  <si>
    <t>2025-06-04 15:53:56</t>
  </si>
  <si>
    <t>f3fc5520-c88e-44d9-9e8a-4909aeccdd79</t>
  </si>
  <si>
    <t>2025-06-04 15:53:36</t>
  </si>
  <si>
    <t>2025-06-04 15:53:41</t>
  </si>
  <si>
    <t>b192d3e0-6dc3-41cf-94dd-5a02e59c59d9</t>
  </si>
  <si>
    <t>2025-06-04 15:52:36</t>
  </si>
  <si>
    <t>532d347b-8179-4057-94c9-d03c01947c70</t>
  </si>
  <si>
    <t>2025-06-04 15:53:26</t>
  </si>
  <si>
    <t>4ddb814a-aa9f-4944-ba59-1b629b5f848e</t>
  </si>
  <si>
    <t>2025-06-04 15:53:16</t>
  </si>
  <si>
    <t>44c07089-6a9e-43a1-a229-9fda88d66114</t>
  </si>
  <si>
    <t>2025-06-04 15:53:06</t>
  </si>
  <si>
    <t>db0f980d-40de-43dc-af18-b879d18758f4</t>
  </si>
  <si>
    <t>2025-06-04 15:51:26</t>
  </si>
  <si>
    <t>2025-06-04 15:52:30</t>
  </si>
  <si>
    <t>981f0436-e40d-4bc3-b06b-391030f81372</t>
  </si>
  <si>
    <t>2025-06-04 15:51:56</t>
  </si>
  <si>
    <t>82d717ad-2ae6-4a70-86b5-b5a9056922c8</t>
  </si>
  <si>
    <t>2025-06-04 15:51:46</t>
  </si>
  <si>
    <t>fb6a628b-411f-4c78-bb33-c0a5c27824cd</t>
  </si>
  <si>
    <t>2025-06-04 15:50:16</t>
  </si>
  <si>
    <t>2025-06-04 15:51:20</t>
  </si>
  <si>
    <t>f8bddbf6-80c1-441a-a6ce-9c8ccb5d51e0</t>
  </si>
  <si>
    <t>2025-06-04 15:50:25</t>
  </si>
  <si>
    <t>e4382887-67c5-49c7-9bca-751964fb5d6f</t>
  </si>
  <si>
    <t>2025-06-04 15:50:46</t>
  </si>
  <si>
    <t>dc589603-d3c9-40fd-86fd-7bdfe512fbd7</t>
  </si>
  <si>
    <t>2025-06-04 15:50:56</t>
  </si>
  <si>
    <t>858a424d-a421-4898-9b00-dbfe644f5f67</t>
  </si>
  <si>
    <t>2025-06-04 15:50:35</t>
  </si>
  <si>
    <t>b4d93d3d-4956-4373-ba2a-2fe602dc80af</t>
  </si>
  <si>
    <t>2025-06-04 15:50:05</t>
  </si>
  <si>
    <t>2025-06-04 15:50:10</t>
  </si>
  <si>
    <t>92bada91-3e64-4463-933a-719443cd40af</t>
  </si>
  <si>
    <t>2025-06-04 15:49:35</t>
  </si>
  <si>
    <t>74753888-a4d6-4230-b162-9196c63df963</t>
  </si>
  <si>
    <t>2025-06-04 15:49:45</t>
  </si>
  <si>
    <t>033298e3-583c-49a2-831d-70ec66306a79</t>
  </si>
  <si>
    <t>2025-06-04 15:49:06</t>
  </si>
  <si>
    <t>fd33ac4f-3f8c-4d7e-9f8a-52a0771f015a</t>
  </si>
  <si>
    <t>2025-06-04 15:48:05</t>
  </si>
  <si>
    <t>2025-06-04 15:48:59</t>
  </si>
  <si>
    <t>6fc88756-669f-45c3-9c73-7cc6f1d1d277</t>
  </si>
  <si>
    <t>2025-06-04 15:47:55</t>
  </si>
  <si>
    <t>1aec6a07-8298-4271-b4f5-18f5329ff418</t>
  </si>
  <si>
    <t>2025-06-04 15:48:15</t>
  </si>
  <si>
    <t>a9a30cdc-3a30-4635-ba35-734f6bbf0fba</t>
  </si>
  <si>
    <t>2025-06-04 15:47:35</t>
  </si>
  <si>
    <t>2025-06-04 15:47:49</t>
  </si>
  <si>
    <t>1e95c627-0644-4915-9557-4b4a18ac0c7f</t>
  </si>
  <si>
    <t>2025-06-04 15:46:45</t>
  </si>
  <si>
    <t>f0177654-0462-46b3-9248-8667e8c5b891</t>
  </si>
  <si>
    <t>2025-06-04 15:46:15</t>
  </si>
  <si>
    <t>2025-06-04 15:46:39</t>
  </si>
  <si>
    <t>e5af87f0-50bb-45b2-9da4-c76c1cf45859</t>
  </si>
  <si>
    <t>2025-06-04 15:45:44</t>
  </si>
  <si>
    <t>806d84af-4d18-4738-bad8-3dc53816893a</t>
  </si>
  <si>
    <t>2025-06-04 15:45:35</t>
  </si>
  <si>
    <t>6e21f373-e67a-4d95-a36c-cabbf2b9c5ff</t>
  </si>
  <si>
    <t>2025-06-04 15:46:05</t>
  </si>
  <si>
    <t>4429cdd7-9ee8-4663-91f4-92871fdf8a31</t>
  </si>
  <si>
    <t>2025-06-04 15:45:55</t>
  </si>
  <si>
    <t>ff6dca6a-ad91-41bb-8a42-f9cdc5d4b7e8</t>
  </si>
  <si>
    <t>2025-06-04 15:44:44</t>
  </si>
  <si>
    <t>2025-06-04 15:45:29</t>
  </si>
  <si>
    <t>de194d78-bc48-4092-8852-9faf5632ef24</t>
  </si>
  <si>
    <t>2025-06-04 15:44:34</t>
  </si>
  <si>
    <t>9ceb224b-cc5f-4b03-832b-4570969a6237</t>
  </si>
  <si>
    <t>2025-06-04 15:44:25</t>
  </si>
  <si>
    <t>3a9342f4-6712-4464-88f9-dc28bb1ea69c</t>
  </si>
  <si>
    <t>2025-06-04 15:43:14</t>
  </si>
  <si>
    <t>2025-06-04 15:44:19</t>
  </si>
  <si>
    <t>ef27ee67-1e20-4e90-b88e-f96fdd5cf493</t>
  </si>
  <si>
    <t>2025-06-04 15:42:44</t>
  </si>
  <si>
    <t>2025-06-04 15:43:08</t>
  </si>
  <si>
    <t>b4f61b11-1cb7-4d32-928d-71c1889d75fc</t>
  </si>
  <si>
    <t>2025-06-04 15:42:04</t>
  </si>
  <si>
    <t>da3aec53-1052-4e65-8fff-1ade810ba6b4</t>
  </si>
  <si>
    <t>2025-06-04 15:40:54</t>
  </si>
  <si>
    <t>2025-06-04 15:41:58</t>
  </si>
  <si>
    <t>34a6fee2-9e19-4e6e-9cba-2d69b2e5a44b</t>
  </si>
  <si>
    <t>2025-06-04 15:41:23</t>
  </si>
  <si>
    <t>26457ad9-ec81-483e-af33-eee9fe0af066</t>
  </si>
  <si>
    <t>2025-06-04 15:41:33</t>
  </si>
  <si>
    <t>22ce9866-c8c8-48e4-9f52-e654dffc3031</t>
  </si>
  <si>
    <t>2025-06-04 15:41:03</t>
  </si>
  <si>
    <t>1216134f-74ab-4a1e-b9a7-13d1f430af96</t>
  </si>
  <si>
    <t>2025-06-04 15:41:14</t>
  </si>
  <si>
    <t>eff69c67-0e86-43e2-924a-77607083d312</t>
  </si>
  <si>
    <t>2025-06-04 15:40:13</t>
  </si>
  <si>
    <t>2025-06-04 15:40:47</t>
  </si>
  <si>
    <t>a04bab63-4c28-40c6-bf72-968983d7a8c7</t>
  </si>
  <si>
    <t>2025-06-04 15:40:03</t>
  </si>
  <si>
    <t>03f9549b-231f-41e2-bd45-5b747915e90f</t>
  </si>
  <si>
    <t>2025-06-04 15:39:43</t>
  </si>
  <si>
    <t>30ba16b3-7fd7-4ee0-994c-663258738055</t>
  </si>
  <si>
    <t>2025-06-04 15:38:33</t>
  </si>
  <si>
    <t>2025-06-04 15:39:37</t>
  </si>
  <si>
    <t>e120ad7d-337c-4610-a4f7-082f4df23e71</t>
  </si>
  <si>
    <t>2025-06-04 15:37:23</t>
  </si>
  <si>
    <t>2025-06-04 15:38:27</t>
  </si>
  <si>
    <t>c6280723-665b-4b05-a1cc-4c714463ebca</t>
  </si>
  <si>
    <t>2025-06-04 15:37:43</t>
  </si>
  <si>
    <t>343c8d22-5494-4595-a948-5f60bd4f53a8</t>
  </si>
  <si>
    <t>2025-06-04 15:37:33</t>
  </si>
  <si>
    <t>e9ea2d02-44d0-421f-b590-4a56224d5075</t>
  </si>
  <si>
    <t>2025-06-04 15:36:22</t>
  </si>
  <si>
    <t>2025-06-04 15:37:17</t>
  </si>
  <si>
    <t>655133be-f3eb-4429-98fa-bdd6373fd974</t>
  </si>
  <si>
    <t>2025-06-04 15:36:13</t>
  </si>
  <si>
    <t>1c7b1efd-774e-4dd0-8c41-7eaa34fa399f</t>
  </si>
  <si>
    <t>2025-06-04 15:36:53</t>
  </si>
  <si>
    <t>e8f53029-a1a3-468e-8b61-b1734f95c841</t>
  </si>
  <si>
    <t>2025-06-04 15:35:03</t>
  </si>
  <si>
    <t>2025-06-04 15:36:07</t>
  </si>
  <si>
    <t>7b08a18f-8941-479f-9bcf-b2fb9e1c659e</t>
  </si>
  <si>
    <t>2025-06-04 15:35:12</t>
  </si>
  <si>
    <t>5709487f-ea0a-44a4-b8ae-fda60808bd12</t>
  </si>
  <si>
    <t>2025-06-04 15:35:42</t>
  </si>
  <si>
    <t>ed63bfae-368d-48dc-9eb5-665ce00c3c52</t>
  </si>
  <si>
    <t>2025-06-04 15:33:52</t>
  </si>
  <si>
    <t>2025-06-04 15:34:56</t>
  </si>
  <si>
    <t>e4df8447-cf3c-4f0a-bcd2-f6fd45328665</t>
  </si>
  <si>
    <t>2025-06-04 15:34:02</t>
  </si>
  <si>
    <t>20604170-322b-447f-83db-61f3a258d397</t>
  </si>
  <si>
    <t>2025-06-04 15:34:12</t>
  </si>
  <si>
    <t>801b10e5-c64f-42f2-9391-bc0081b10a72</t>
  </si>
  <si>
    <t>2025-06-04 15:32:42</t>
  </si>
  <si>
    <t>2025-06-04 15:33:46</t>
  </si>
  <si>
    <t>c9f327bf-a6d9-4145-a0c7-bd81ad9edc0c</t>
  </si>
  <si>
    <t>2025-06-04 15:32:01</t>
  </si>
  <si>
    <t>2025-06-04 15:32:36</t>
  </si>
  <si>
    <t>c79598cf-a621-402c-a6e1-dd8404ced842</t>
  </si>
  <si>
    <t>2025-06-04 15:31:41</t>
  </si>
  <si>
    <t>b065f355-fb7d-4a96-b15b-246d3d758193</t>
  </si>
  <si>
    <t>2025-06-04 15:31:51</t>
  </si>
  <si>
    <t>5bab7e74-2ca0-4d76-9d5b-aa39162252df</t>
  </si>
  <si>
    <t>2025-06-04 15:31:32</t>
  </si>
  <si>
    <t>b9275dbc-bc7b-4179-8e1a-250938e26637</t>
  </si>
  <si>
    <t>2025-06-04 15:30:51</t>
  </si>
  <si>
    <t>2025-06-04 15:31:26</t>
  </si>
  <si>
    <t>868c6511-233e-402f-8aac-0252d8cb40d3</t>
  </si>
  <si>
    <t>2025-06-04 15:31:01</t>
  </si>
  <si>
    <t>53f8c3d6-30fd-4e72-91c3-53a9e87efc7a</t>
  </si>
  <si>
    <t>2025-06-04 15:30:21</t>
  </si>
  <si>
    <t>ed717ce3-4e0f-4b82-9fde-8a238c27e600</t>
  </si>
  <si>
    <t>2025-06-04 15:29:21</t>
  </si>
  <si>
    <t>2025-06-04 15:30:15</t>
  </si>
  <si>
    <t>932b480d-9336-40ca-9d45-a1e31f4992e2</t>
  </si>
  <si>
    <t>2025-06-04 15:29:41</t>
  </si>
  <si>
    <t>878e6ea1-64dd-46c9-aff0-12bf8f09f3e9</t>
  </si>
  <si>
    <t>2025-06-04 15:29:11</t>
  </si>
  <si>
    <t>5bbb10c4-445a-4a5b-82fa-3d4cc514d11f</t>
  </si>
  <si>
    <t>2025-06-04 15:28:10</t>
  </si>
  <si>
    <t>2025-06-04 15:29:05</t>
  </si>
  <si>
    <t>3b4f85b1-6f06-4178-b0b6-94b6b6683ac2</t>
  </si>
  <si>
    <t>2025-06-04 15:28:31</t>
  </si>
  <si>
    <t>1ef9ca5e-bbd6-4d2c-9a0d-79c380c5fde1</t>
  </si>
  <si>
    <t>2025-06-04 15:28:01</t>
  </si>
  <si>
    <t>df3d47d1-efe3-4d41-a01c-9e539f6a1402</t>
  </si>
  <si>
    <t>2025-06-04 15:27:40</t>
  </si>
  <si>
    <t>2025-06-04 15:27:55</t>
  </si>
  <si>
    <t>d351adc9-e660-4885-8b79-900e94e6405b</t>
  </si>
  <si>
    <t>2025-06-04 15:27:00</t>
  </si>
  <si>
    <t>6b0b409c-e975-47dd-917e-95c446dbf897</t>
  </si>
  <si>
    <t>2025-06-04 15:27:10</t>
  </si>
  <si>
    <t>200f0de0-7a99-4d6f-99b1-d42dc15958a0</t>
  </si>
  <si>
    <t>2025-06-04 15:27:50</t>
  </si>
  <si>
    <t>06b8e998-9a38-4219-936c-09ef3ce63123</t>
  </si>
  <si>
    <t>2025-06-04 15:26:51</t>
  </si>
  <si>
    <t>eda45bd6-ef23-49d5-8f8b-f30de181c151</t>
  </si>
  <si>
    <t>2025-06-04 15:25:41</t>
  </si>
  <si>
    <t>2025-06-04 15:26:45</t>
  </si>
  <si>
    <t>44e655c8-2702-4ee1-8f29-6a2af637bbb9</t>
  </si>
  <si>
    <t>2025-06-04 15:24:30</t>
  </si>
  <si>
    <t>2025-06-04 15:25:34</t>
  </si>
  <si>
    <t>42c65bce-b31c-4733-bcbe-1ecccd159a85</t>
  </si>
  <si>
    <t>2025-06-04 15:25:00</t>
  </si>
  <si>
    <t>1be3341a-f723-4562-8e10-6d58c9eccce0</t>
  </si>
  <si>
    <t>2025-06-04 15:24:50</t>
  </si>
  <si>
    <t>c28747d9-c3cc-4637-b114-3934491fca99</t>
  </si>
  <si>
    <t>2025-06-04 15:23:29</t>
  </si>
  <si>
    <t>2025-06-04 15:24:24</t>
  </si>
  <si>
    <t>590eaba7-e1bb-4803-a16d-fcce3a7f252a</t>
  </si>
  <si>
    <t>2025-06-04 15:23:20</t>
  </si>
  <si>
    <t>10c2d611-79d3-44ec-b4fc-a448f9c895a6</t>
  </si>
  <si>
    <t>2025-06-04 15:23:39</t>
  </si>
  <si>
    <t>1543dffd-b907-4b68-9d5a-f1ba41725a5f</t>
  </si>
  <si>
    <t>2025-06-04 15:21:38</t>
  </si>
  <si>
    <t>2025-06-04 15:22:42</t>
  </si>
  <si>
    <t>be6a6306-2ddb-4a93-9b2b-11ee8869c74f</t>
  </si>
  <si>
    <t>2025-06-04 15:20:37</t>
  </si>
  <si>
    <t>2025-06-04 15:21:32</t>
  </si>
  <si>
    <t>8548bc7a-c603-418b-8c9c-86bd9fe47dd0</t>
  </si>
  <si>
    <t>2025-06-04 15:20:28</t>
  </si>
  <si>
    <t>d7b67531-e468-4468-ae5c-70c7f4844cae</t>
  </si>
  <si>
    <t>2025-06-04 15:19:17</t>
  </si>
  <si>
    <t>2025-06-04 15:20:21</t>
  </si>
  <si>
    <t>a2e79d77-11c3-4e8f-8866-7f0a5581242c</t>
  </si>
  <si>
    <t>2025-06-04 15:19:57</t>
  </si>
  <si>
    <t>5b0d449b-5b6c-40f9-a8af-4f2d9c3a843d</t>
  </si>
  <si>
    <t>2025-06-04 15:19:47</t>
  </si>
  <si>
    <t>16363996-f717-4696-a29d-8e1d66677d05</t>
  </si>
  <si>
    <t>2025-06-04 15:18:07</t>
  </si>
  <si>
    <t>2025-06-04 15:19:11</t>
  </si>
  <si>
    <t>bf376d28-07bf-4598-9a1e-00d02fc7796e</t>
  </si>
  <si>
    <t>2025-06-04 15:17:17</t>
  </si>
  <si>
    <t>2025-06-04 15:18:01</t>
  </si>
  <si>
    <t>a32ac277-45df-42e4-aca1-72fb5b255031</t>
  </si>
  <si>
    <t>2025-06-04 15:17:06</t>
  </si>
  <si>
    <t>77051f4b-0c7c-46bd-8a5c-999808adec67</t>
  </si>
  <si>
    <t>2025-06-04 15:16:57</t>
  </si>
  <si>
    <t>0b5a0e3c-e28c-4d03-b3e8-89dca9001be4</t>
  </si>
  <si>
    <t>2025-06-04 15:15:47</t>
  </si>
  <si>
    <t>2025-06-04 15:16:51</t>
  </si>
  <si>
    <t>d522b569-3d13-452e-aa2b-1ef16004d645</t>
  </si>
  <si>
    <t>2025-06-04 15:14:56</t>
  </si>
  <si>
    <t>2025-06-04 15:15:41</t>
  </si>
  <si>
    <t>300384a3-37e6-4aa1-b82b-b84b51a5d776</t>
  </si>
  <si>
    <t>2025-06-04 15:14:37</t>
  </si>
  <si>
    <t>ff018c82-c586-46dc-956c-7eb0140b9fd3</t>
  </si>
  <si>
    <t>2025-06-04 15:13:36</t>
  </si>
  <si>
    <t>2025-06-04 15:14:31</t>
  </si>
  <si>
    <t>7583e581-e9dc-487e-8612-bc64c758bc08</t>
  </si>
  <si>
    <t>2025-06-04 15:13:26</t>
  </si>
  <si>
    <t>8679510a-e42c-41f6-b842-612e8bb31149</t>
  </si>
  <si>
    <t>2025-06-04 15:12:46</t>
  </si>
  <si>
    <t>2025-06-04 15:13:20</t>
  </si>
  <si>
    <t>31b901d1-e18c-46dd-a36d-1f554560c44f</t>
  </si>
  <si>
    <t>2025-06-04 15:12:16</t>
  </si>
  <si>
    <t>1b1b68f7-e1a5-450a-932e-189ec3a9de8d</t>
  </si>
  <si>
    <t>2025-06-04 15:12:25</t>
  </si>
  <si>
    <t>f408289e-f23b-4f19-9242-d271ba7e8bb6</t>
  </si>
  <si>
    <t>2025-06-04 15:11:06</t>
  </si>
  <si>
    <t>2025-06-04 15:12:10</t>
  </si>
  <si>
    <t>bf2516c7-d3a5-48be-9185-9bbef77b9fdc</t>
  </si>
  <si>
    <t>2025-06-04 15:11:55</t>
  </si>
  <si>
    <t>3e6b9cff-c3d6-423d-861b-183f9cce7293</t>
  </si>
  <si>
    <t>2025-06-04 15:11:15</t>
  </si>
  <si>
    <t>b6771f3c-6083-47fa-aff7-5f3a7d07e0df</t>
  </si>
  <si>
    <t>2025-06-04 15:10:15</t>
  </si>
  <si>
    <t>2025-06-04 15:11:00</t>
  </si>
  <si>
    <t>543e978d-e724-4cba-9adc-3af8e1dcd076</t>
  </si>
  <si>
    <t>2025-06-04 15:10:05</t>
  </si>
  <si>
    <t>40844108-f7f1-41ca-8286-41c01fcf18aa</t>
  </si>
  <si>
    <t>2025-06-04 15:10:35</t>
  </si>
  <si>
    <t>2a620fe9-4aea-4a4c-a1d5-4ef3828a2fe7</t>
  </si>
  <si>
    <t>2025-06-04 15:10:26</t>
  </si>
  <si>
    <t>13893188-7c5f-43f5-86cd-1596c35ee4f5</t>
  </si>
  <si>
    <t>2025-06-04 15:09:55</t>
  </si>
  <si>
    <t>fad2182e-58c3-4018-a36e-e3730aadc550</t>
  </si>
  <si>
    <t>2025-06-04 15:09:15</t>
  </si>
  <si>
    <t>2025-06-04 15:09:49</t>
  </si>
  <si>
    <t>762cff14-d439-4916-81f9-99823a059723</t>
  </si>
  <si>
    <t>2025-06-04 15:08:45</t>
  </si>
  <si>
    <t>1c2de4e6-4854-4351-aec2-3837bec73656</t>
  </si>
  <si>
    <t>2025-06-04 15:08:55</t>
  </si>
  <si>
    <t>e67f7e9f-4f1b-443e-99bd-d40457872e33</t>
  </si>
  <si>
    <t>2025-06-04 15:07:35</t>
  </si>
  <si>
    <t>2025-06-04 15:08:39</t>
  </si>
  <si>
    <t>7c068e43-91cb-4dbc-b17d-17c4bf6f932a</t>
  </si>
  <si>
    <t>2025-06-04 15:08:15</t>
  </si>
  <si>
    <t>9e1c13dc-2ba4-4f40-b91a-2e3d61adac7a</t>
  </si>
  <si>
    <t>2025-06-04 15:06:25</t>
  </si>
  <si>
    <t>2025-06-04 15:07:29</t>
  </si>
  <si>
    <t>9a53f42c-c3f3-4a9c-9f0a-8c67e0a3ff4f</t>
  </si>
  <si>
    <t>2025-06-04 15:05:54</t>
  </si>
  <si>
    <t>2025-06-04 15:06:18</t>
  </si>
  <si>
    <t>7498a6a9-6a44-4e83-82f4-771fa6c30258</t>
  </si>
  <si>
    <t>2025-06-04 15:05:14</t>
  </si>
  <si>
    <t>6753bfa0-a625-44b4-afaa-a1095e50799d</t>
  </si>
  <si>
    <t>2025-06-04 15:05:44</t>
  </si>
  <si>
    <t>c68c604d-2ba4-4e15-8821-5e82f48ffda5</t>
  </si>
  <si>
    <t>2025-06-04 15:04:04</t>
  </si>
  <si>
    <t>2025-06-04 15:05:08</t>
  </si>
  <si>
    <t>68b3c28a-c0f8-4556-a66f-ff4d2f2df31c</t>
  </si>
  <si>
    <t>2025-06-04 15:04:14</t>
  </si>
  <si>
    <t>5b879cd0-3808-4c13-86ad-8d7c6396bbc6</t>
  </si>
  <si>
    <t>2025-06-04 15:04:24</t>
  </si>
  <si>
    <t>20297c74-d53a-4e42-b948-961a34bdc9a1</t>
  </si>
  <si>
    <t>2025-06-04 15:04:54</t>
  </si>
  <si>
    <t>7fbb7f3b-7d94-43f5-8dd0-928ae55191e0</t>
  </si>
  <si>
    <t>2025-06-04 15:03:04</t>
  </si>
  <si>
    <t>2025-06-04 15:03:58</t>
  </si>
  <si>
    <t>77a05ac1-4677-45ec-ae8f-c1ec2a17a159</t>
  </si>
  <si>
    <t>2025-06-04 15:02:54</t>
  </si>
  <si>
    <t>d5b09572-102b-4094-9b42-469bfb0e0bfe</t>
  </si>
  <si>
    <t>2025-06-04 15:01:54</t>
  </si>
  <si>
    <t>2025-06-04 15:02:48</t>
  </si>
  <si>
    <t>98880304-c48c-4bde-bd8d-a915de74952a</t>
  </si>
  <si>
    <t>2025-06-04 15:01:44</t>
  </si>
  <si>
    <t>c66ed0d8-817a-4c53-bc93-fa1ccebee426</t>
  </si>
  <si>
    <t>2025-06-04 15:00:34</t>
  </si>
  <si>
    <t>2025-06-04 15:01:38</t>
  </si>
  <si>
    <t>e1a59ad7-69cf-4ecd-8439-be1c565db613</t>
  </si>
  <si>
    <t>2025-06-04 15:00:13</t>
  </si>
  <si>
    <t>2025-06-04 15:00:27</t>
  </si>
  <si>
    <t>afe85142-d809-4fd5-b071-4dd747154a22</t>
  </si>
  <si>
    <t>2025-06-04 14:59:33</t>
  </si>
  <si>
    <t>5dafb734-2ad3-4540-a277-4d58b2a1691c</t>
  </si>
  <si>
    <t>2025-06-04 14:59:23</t>
  </si>
  <si>
    <t>61cc0010-9d66-4cb7-a76f-3d0273ed2ee6</t>
  </si>
  <si>
    <t>2025-06-04 14:58:53</t>
  </si>
  <si>
    <t>2025-06-04 14:59:17</t>
  </si>
  <si>
    <t>6163e764-c7c6-4a8a-9d1b-534c7d22f11b</t>
  </si>
  <si>
    <t>2025-06-04 14:58:33</t>
  </si>
  <si>
    <t>5bbf50a8-1282-4978-bf71-5f1f333c6b20</t>
  </si>
  <si>
    <t>2025-06-04 14:58:13</t>
  </si>
  <si>
    <t>d383b921-a315-4708-aa5c-51b1382aafc9</t>
  </si>
  <si>
    <t>2025-06-04 14:57:03</t>
  </si>
  <si>
    <t>2025-06-04 14:58:07</t>
  </si>
  <si>
    <t>785a2b31-1646-466b-a057-2128a1c42bc7</t>
  </si>
  <si>
    <t>2025-06-04 14:57:52</t>
  </si>
  <si>
    <t>741d1030-0921-4013-a529-6a96b8166630</t>
  </si>
  <si>
    <t>2025-06-04 14:57:12</t>
  </si>
  <si>
    <t>1b093c98-33de-44dc-ab19-619b143fa759</t>
  </si>
  <si>
    <t>2025-06-04 14:55:53</t>
  </si>
  <si>
    <t>2025-06-04 14:56:56</t>
  </si>
  <si>
    <t>d0cfbdc2-c90a-4d66-acd4-0e27ab16ca18</t>
  </si>
  <si>
    <t>2025-06-04 14:55:32</t>
  </si>
  <si>
    <t>2025-06-04 14:55:46</t>
  </si>
  <si>
    <t>cc850d0c-ca34-49ff-9e78-9cb6c1172fd5</t>
  </si>
  <si>
    <t>2025-06-04 14:54:52</t>
  </si>
  <si>
    <t>a1bb64a3-808f-443a-9922-f9466a952bf6</t>
  </si>
  <si>
    <t>2025-06-04 14:55:02</t>
  </si>
  <si>
    <t>3c6b8201-3c22-4ac1-9b38-57c72f3b8fa2</t>
  </si>
  <si>
    <t>2025-06-04 14:55:22</t>
  </si>
  <si>
    <t>26e98fe6-f286-4204-bd3a-6d6801a670f7</t>
  </si>
  <si>
    <t>2025-06-04 14:54:43</t>
  </si>
  <si>
    <t>3989cc81-f0e5-427e-aa7c-665037177596</t>
  </si>
  <si>
    <t>2025-06-04 14:53:32</t>
  </si>
  <si>
    <t>2025-06-04 14:54:36</t>
  </si>
  <si>
    <t>e21499f3-1970-4525-8be2-e2fc5d566db5</t>
  </si>
  <si>
    <t>2025-06-04 14:52:22</t>
  </si>
  <si>
    <t>2025-06-04 14:53:26</t>
  </si>
  <si>
    <t>be2d49a8-cdae-48fa-9603-cc48078aa0eb</t>
  </si>
  <si>
    <t>2025-06-04 14:51:51</t>
  </si>
  <si>
    <t>2025-06-04 14:52:16</t>
  </si>
  <si>
    <t>73e69c73-c184-42e6-a03a-f3858fb6d2e1</t>
  </si>
  <si>
    <t>2025-06-04 14:51:21</t>
  </si>
  <si>
    <t>6d4ae6c3-a021-4e9e-8934-799826ac5ca5</t>
  </si>
  <si>
    <t>2025-06-04 14:51:11</t>
  </si>
  <si>
    <t>392fc5d7-1ab6-4182-9beb-4015fb70969f</t>
  </si>
  <si>
    <t>2025-06-04 14:51:41</t>
  </si>
  <si>
    <t>c2d56b98-e7c1-4595-a1e5-307f4b640df9</t>
  </si>
  <si>
    <t>2025-06-04 14:50:01</t>
  </si>
  <si>
    <t>2025-06-04 14:51:05</t>
  </si>
  <si>
    <t>b4b0ec7f-ad74-4e85-a13f-91b964215dbc</t>
  </si>
  <si>
    <t>2025-06-04 14:50:31</t>
  </si>
  <si>
    <t>5a2d75d6-330a-4b89-96f2-3e374313224e</t>
  </si>
  <si>
    <t>2025-06-04 14:50:21</t>
  </si>
  <si>
    <t>82057c80-e720-48a7-b313-96a7728c3315</t>
  </si>
  <si>
    <t>2025-06-04 14:48:51</t>
  </si>
  <si>
    <t>2025-06-04 14:49:55</t>
  </si>
  <si>
    <t>6705448b-e048-4542-9499-7b53899adcf2</t>
  </si>
  <si>
    <t>2025-06-04 14:49:21</t>
  </si>
  <si>
    <t>408d572d-fbd5-4fc9-8a3a-fd52158e9e00</t>
  </si>
  <si>
    <t>2025-06-04 14:49:31</t>
  </si>
  <si>
    <t>caf5fc97-83f8-4c52-bda1-43a9f7fe0ad2</t>
  </si>
  <si>
    <t>2025-06-04 14:48:21</t>
  </si>
  <si>
    <t>2025-06-04 14:48:45</t>
  </si>
  <si>
    <t>c3694b2e-27aa-4a89-bdd0-63ceefda3327</t>
  </si>
  <si>
    <t>2025-06-04 14:48:01</t>
  </si>
  <si>
    <t>b5fdf5c0-fb23-413a-8739-257a2cc12887</t>
  </si>
  <si>
    <t>2025-06-04 14:47:41</t>
  </si>
  <si>
    <t>4612a167-0dff-4ff7-bef8-567c21826b03</t>
  </si>
  <si>
    <t>2025-06-04 14:47:51</t>
  </si>
  <si>
    <t>d2d57c10-450d-41f1-b89a-2dabefdc87df</t>
  </si>
  <si>
    <t>2025-06-04 14:46:31</t>
  </si>
  <si>
    <t>2025-06-04 14:47:35</t>
  </si>
  <si>
    <t>93692d90-7a44-4fab-ae18-3f2d805023be</t>
  </si>
  <si>
    <t>2025-06-04 14:46:50</t>
  </si>
  <si>
    <t>e77bad6c-7bc5-4061-a69b-68db7de9f2cc</t>
  </si>
  <si>
    <t>2025-06-04 14:45:40</t>
  </si>
  <si>
    <t>2025-06-04 14:46:25</t>
  </si>
  <si>
    <t>58b33ed5-5ca5-4f6f-901b-0136afa12852</t>
  </si>
  <si>
    <t>2025-06-04 14:46:20</t>
  </si>
  <si>
    <t>38bba91f-60db-408d-a029-9a3f06ba5988</t>
  </si>
  <si>
    <t>2025-06-04 14:45:21</t>
  </si>
  <si>
    <t>153cbd34-549f-4274-9a36-5ceab85ce68e</t>
  </si>
  <si>
    <t>2025-06-04 14:45:30</t>
  </si>
  <si>
    <t>77962c8e-4040-4b75-ac70-cc2d63565d0d</t>
  </si>
  <si>
    <t>2025-06-04 14:45:00</t>
  </si>
  <si>
    <t>2025-06-04 14:45:14</t>
  </si>
  <si>
    <t>4d27721f-00c9-48ec-99e7-336dbf6e683e</t>
  </si>
  <si>
    <t>2025-06-04 14:44:10</t>
  </si>
  <si>
    <t>b3b3ed2b-0265-4a61-9b9a-04ecc41cd9c0</t>
  </si>
  <si>
    <t>2025-06-04 14:43:50</t>
  </si>
  <si>
    <t>2025-06-04 14:44:04</t>
  </si>
  <si>
    <t>89c774f4-1829-4fc5-9513-b35777336761</t>
  </si>
  <si>
    <t>2025-06-04 14:43:19</t>
  </si>
  <si>
    <t>4944fef3-62b6-41ad-9e3c-bee851017fd8</t>
  </si>
  <si>
    <t>2025-06-04 14:43:00</t>
  </si>
  <si>
    <t>30748966-0110-4ebc-bd90-9bce36c4f667</t>
  </si>
  <si>
    <t>2025-06-04 14:43:30</t>
  </si>
  <si>
    <t>1ffa955c-2038-495c-b88b-14f19fd5ef50</t>
  </si>
  <si>
    <t>2025-06-04 14:43:09</t>
  </si>
  <si>
    <t>e202cd4f-7a66-495e-8b95-21fcfb865c4f</t>
  </si>
  <si>
    <t>2025-06-04 14:42:09</t>
  </si>
  <si>
    <t>2025-06-04 14:42:54</t>
  </si>
  <si>
    <t>de449a83-8397-4090-934f-a80aae33e427</t>
  </si>
  <si>
    <t>2025-06-04 14:42:39</t>
  </si>
  <si>
    <t>d407c558-d29a-4de4-87b7-88c35a4d221f</t>
  </si>
  <si>
    <t>2025-06-04 14:41:50</t>
  </si>
  <si>
    <t>1eae94f0-a130-4beb-aaf3-fed58844bb29</t>
  </si>
  <si>
    <t>2025-06-04 14:41:59</t>
  </si>
  <si>
    <t>0d2bef28-6c84-4004-9ecd-5df54b6c1c68</t>
  </si>
  <si>
    <t>2025-06-04 14:42:49</t>
  </si>
  <si>
    <t>ff9881f5-e5b0-458d-a78c-3c0d4826dfda</t>
  </si>
  <si>
    <t>2025-06-04 14:40:49</t>
  </si>
  <si>
    <t>2025-06-04 14:41:44</t>
  </si>
  <si>
    <t>ea349c55-9f4f-4f69-a527-ca44fe687d58</t>
  </si>
  <si>
    <t>2025-06-04 14:41:09</t>
  </si>
  <si>
    <t>6d59b464-0633-4042-b2cd-5024b7123022</t>
  </si>
  <si>
    <t>2025-06-04 14:41:29</t>
  </si>
  <si>
    <t>66311a98-2bdd-4d93-bf65-01197c09222c</t>
  </si>
  <si>
    <t>2025-06-04 14:40:40</t>
  </si>
  <si>
    <t>33da3358-8a93-42e5-a559-727bf8afc05a</t>
  </si>
  <si>
    <t>2025-06-04 14:40:59</t>
  </si>
  <si>
    <t>f3e7fd67-a6da-44ba-964d-87097dd6b5a8</t>
  </si>
  <si>
    <t>2025-06-04 14:39:49</t>
  </si>
  <si>
    <t>2025-06-04 14:40:33</t>
  </si>
  <si>
    <t>e8deaded-63d2-449a-aaa7-aad9f69704dc</t>
  </si>
  <si>
    <t>2025-06-04 14:39:59</t>
  </si>
  <si>
    <t>e527f17b-c5a6-41ab-a001-0d682e47cb30</t>
  </si>
  <si>
    <t>2025-06-04 14:39:29</t>
  </si>
  <si>
    <t>ce494c2b-519c-43b8-94fd-e54b3b100cd8</t>
  </si>
  <si>
    <t>2025-06-04 14:40:09</t>
  </si>
  <si>
    <t>e9fb617e-821d-4f89-b927-ad1ccaf15067</t>
  </si>
  <si>
    <t>2025-06-04 14:38:19</t>
  </si>
  <si>
    <t>2025-06-04 14:39:23</t>
  </si>
  <si>
    <t>44adcf7f-427e-47f6-8d7f-8297aa58cefa</t>
  </si>
  <si>
    <t>2025-06-04 14:39:08</t>
  </si>
  <si>
    <t>37322267-35d3-48d2-a03b-abb73558dc8e</t>
  </si>
  <si>
    <t>2025-06-04 14:39:18</t>
  </si>
  <si>
    <t>c56b8f01-fb08-49fa-93f5-a8ae8d7957f0</t>
  </si>
  <si>
    <t>2025-06-04 14:37:38</t>
  </si>
  <si>
    <t>2025-06-04 14:38:13</t>
  </si>
  <si>
    <t>69e165d7-fb96-42b5-86ae-a05ab0ba11bc</t>
  </si>
  <si>
    <t>2025-06-04 14:37:09</t>
  </si>
  <si>
    <t>5804066a-0ffb-425c-96d1-c3e1a8c8f20f</t>
  </si>
  <si>
    <t>2025-06-04 14:37:28</t>
  </si>
  <si>
    <t>0c577b66-8ad9-4a14-b719-a5df72a96495</t>
  </si>
  <si>
    <t>2025-06-04 14:37:48</t>
  </si>
  <si>
    <t>23fd546f-aa90-46c1-af16-44875b2ef45d</t>
  </si>
  <si>
    <t>2025-06-04 14:35:59</t>
  </si>
  <si>
    <t>2025-06-04 14:37:03</t>
  </si>
  <si>
    <t>eacfffed-5a9b-46a3-809d-83339d45d7cf</t>
  </si>
  <si>
    <t>2025-06-04 14:34:48</t>
  </si>
  <si>
    <t>2025-06-04 14:35:52</t>
  </si>
  <si>
    <t>e7ad1612-a7d6-40fa-9336-d31cf732838f</t>
  </si>
  <si>
    <t>2025-06-04 14:33:38</t>
  </si>
  <si>
    <t>2025-06-04 14:34:42</t>
  </si>
  <si>
    <t>7fbdaf53-a1ce-4f0f-b6dc-92cfb297d324</t>
  </si>
  <si>
    <t>2025-06-04 14:33:48</t>
  </si>
  <si>
    <t>c3b9414e-5f76-42e1-b192-dc17c1783416</t>
  </si>
  <si>
    <t>2025-06-04 14:32:37</t>
  </si>
  <si>
    <t>2025-06-04 14:33:32</t>
  </si>
  <si>
    <t>568c2487-99c1-41e3-99db-13df5e280fbc</t>
  </si>
  <si>
    <t>2025-06-04 14:32:28</t>
  </si>
  <si>
    <t>1b916107-4fb3-4faa-9d26-29151f8a98c5</t>
  </si>
  <si>
    <t>2025-06-04 14:32:48</t>
  </si>
  <si>
    <t>86dc5829-ca98-4a87-af77-8557da5c3f4d</t>
  </si>
  <si>
    <t>2025-06-04 14:31:27</t>
  </si>
  <si>
    <t>2025-06-04 14:32:22</t>
  </si>
  <si>
    <t>748dd08b-6fe6-464b-b8ee-fed630ad26da</t>
  </si>
  <si>
    <t>2025-06-04 14:31:57</t>
  </si>
  <si>
    <t>73a66fb7-8015-4996-97bb-aee400d2552c</t>
  </si>
  <si>
    <t>2025-06-04 14:31:18</t>
  </si>
  <si>
    <t>5b5ed184-c2a5-4458-808c-644b664846a0</t>
  </si>
  <si>
    <t>2025-06-04 14:31:37</t>
  </si>
  <si>
    <t>e470854f-25ed-4a3a-8384-0e159116d5c7</t>
  </si>
  <si>
    <t>2025-06-04 14:30:08</t>
  </si>
  <si>
    <t>2025-06-04 14:31:12</t>
  </si>
  <si>
    <t>c7de1e3f-1a6b-454b-ba99-198fbb496bae</t>
  </si>
  <si>
    <t>2025-06-04 14:30:17</t>
  </si>
  <si>
    <t>68a57faa-ba94-4b3c-be12-579b3a382728</t>
  </si>
  <si>
    <t>2025-06-04 14:28:57</t>
  </si>
  <si>
    <t>2025-06-04 14:30:01</t>
  </si>
  <si>
    <t>1dfed1c7-8ad5-437b-980e-daa8d9bdc6af</t>
  </si>
  <si>
    <t>2025-06-04 14:29:07</t>
  </si>
  <si>
    <t>953148e1-6183-464c-bd28-8581c2581d2f</t>
  </si>
  <si>
    <t>2025-06-04 14:28:37</t>
  </si>
  <si>
    <t>2025-06-04 14:28:51</t>
  </si>
  <si>
    <t>73276569-430b-455f-b8d1-bb51cf55c6e2</t>
  </si>
  <si>
    <t>2025-06-04 14:27:47</t>
  </si>
  <si>
    <t>2bd184de-dfa5-45d1-b458-2717a0b507a2</t>
  </si>
  <si>
    <t>2025-06-04 14:28:17</t>
  </si>
  <si>
    <t>02819bf3-b652-45ed-91d5-4054933a3c5a</t>
  </si>
  <si>
    <t>2025-06-04 14:28:06</t>
  </si>
  <si>
    <t>dc87ba26-1365-4844-8522-6da4eafed2c3</t>
  </si>
  <si>
    <t>2025-06-04 14:26:37</t>
  </si>
  <si>
    <t>2025-06-04 14:27:41</t>
  </si>
  <si>
    <t>f291671e-c440-43ca-994a-7220de9574b5</t>
  </si>
  <si>
    <t>2025-06-04 14:25:27</t>
  </si>
  <si>
    <t>2025-06-04 14:26:31</t>
  </si>
  <si>
    <t>e7bdb9c9-2605-4a70-a5b3-1bb92f352973</t>
  </si>
  <si>
    <t>2025-06-04 14:26:16</t>
  </si>
  <si>
    <t>6a635b09-61cf-4f9f-93e6-f39f1551591a</t>
  </si>
  <si>
    <t>2025-06-04 14:25:46</t>
  </si>
  <si>
    <t>640428c7-80bd-4033-90b0-d9f6abb7b482</t>
  </si>
  <si>
    <t>2025-06-04 14:26:06</t>
  </si>
  <si>
    <t>207e34cd-20b5-4f57-be5d-afb6fa54d9aa</t>
  </si>
  <si>
    <t>2025-06-04 14:26:26</t>
  </si>
  <si>
    <t>ddaa7f7c-f2da-4520-b603-74bb916f5b03</t>
  </si>
  <si>
    <t>2025-06-04 14:24:17</t>
  </si>
  <si>
    <t>2025-06-04 14:25:20</t>
  </si>
  <si>
    <t>6e4a3055-e72c-49cb-8057-aab86346940b</t>
  </si>
  <si>
    <t>2025-06-04 14:23:06</t>
  </si>
  <si>
    <t>2025-06-04 14:24:10</t>
  </si>
  <si>
    <t>5bf4635e-fd04-46dc-801c-38d75070f45d</t>
  </si>
  <si>
    <t>2025-06-04 14:23:36</t>
  </si>
  <si>
    <t>115c3abe-ef22-4920-a2f1-ca0add460d4d</t>
  </si>
  <si>
    <t>2025-06-04 14:23:26</t>
  </si>
  <si>
    <t>f1acd576-9b2e-4898-abe7-4da63e78b3d4</t>
  </si>
  <si>
    <t>2025-06-04 14:21:25</t>
  </si>
  <si>
    <t>2025-06-04 14:22:29</t>
  </si>
  <si>
    <t>e1739d30-212b-41ac-8a01-302aa8303329</t>
  </si>
  <si>
    <t>2025-06-04 14:20:44</t>
  </si>
  <si>
    <t>2025-06-04 14:21:19</t>
  </si>
  <si>
    <t>5228e9a1-d040-4df1-8044-12f06d025538</t>
  </si>
  <si>
    <t>2025-06-04 14:20:55</t>
  </si>
  <si>
    <t>3f608dc3-efdd-4767-83f0-94391e3990bc</t>
  </si>
  <si>
    <t>2025-06-04 14:20:15</t>
  </si>
  <si>
    <t>33bd630d-484b-4aed-a418-0521e6a2e329</t>
  </si>
  <si>
    <t>2025-06-04 14:20:34</t>
  </si>
  <si>
    <t>1edfca58-454c-41f5-af1f-49079b50156c</t>
  </si>
  <si>
    <t>2025-06-04 14:21:05</t>
  </si>
  <si>
    <t>d9a51d8f-1265-405f-908e-3e143793a306</t>
  </si>
  <si>
    <t>2025-06-04 14:19:44</t>
  </si>
  <si>
    <t>2025-06-04 14:20:08</t>
  </si>
  <si>
    <t>9e98246a-f35a-4d66-bd6b-328b04300e9c</t>
  </si>
  <si>
    <t>2025-06-04 14:19:05</t>
  </si>
  <si>
    <t>969299ae-2387-4e23-8543-2e12bc076fde</t>
  </si>
  <si>
    <t>2025-06-04 14:19:54</t>
  </si>
  <si>
    <t>09fb5bdf-168d-46ca-bab3-9faec566281e</t>
  </si>
  <si>
    <t>2025-06-04 14:19:34</t>
  </si>
  <si>
    <t>5068ebf0-cf54-4001-a01b-905542bb25f5</t>
  </si>
  <si>
    <t>2025-06-04 14:18:34</t>
  </si>
  <si>
    <t>2025-06-04 14:18:58</t>
  </si>
  <si>
    <t>150740d9-8864-40ce-bc3d-5bfc088ea68a</t>
  </si>
  <si>
    <t>2025-06-04 14:18:04</t>
  </si>
  <si>
    <t>138807e4-d880-47e6-9308-f49fc039ceb2</t>
  </si>
  <si>
    <t>2025-06-04 14:17:54</t>
  </si>
  <si>
    <t>f45716ec-8bd8-400c-9446-e9496fac5e60</t>
  </si>
  <si>
    <t>2025-06-04 14:17:04</t>
  </si>
  <si>
    <t>2025-06-04 14:17:48</t>
  </si>
  <si>
    <t>764315b4-5e72-4235-a417-c18df151b5f0</t>
  </si>
  <si>
    <t>2025-06-04 14:16:44</t>
  </si>
  <si>
    <t>0490598f-24e9-4f0a-91c3-3b1b2c03b321</t>
  </si>
  <si>
    <t>2025-06-04 14:15:34</t>
  </si>
  <si>
    <t>2025-06-04 14:16:38</t>
  </si>
  <si>
    <t>9b3971b5-18f1-4bbc-9eea-81f28cde358a</t>
  </si>
  <si>
    <t>2025-06-04 14:15:03</t>
  </si>
  <si>
    <t>2025-06-04 14:15:27</t>
  </si>
  <si>
    <t>88d16306-2ec3-496f-ba87-38ecce43a46d</t>
  </si>
  <si>
    <t>2025-06-04 14:14:23</t>
  </si>
  <si>
    <t>c9d1f479-8e25-4b26-be67-282d78caa13e</t>
  </si>
  <si>
    <t>2025-06-04 14:13:43</t>
  </si>
  <si>
    <t>2025-06-04 14:14:17</t>
  </si>
  <si>
    <t>bb54b7a5-0cfd-41d8-b98f-0ce807e48dd5</t>
  </si>
  <si>
    <t>2025-06-04 14:13:13</t>
  </si>
  <si>
    <t>7bc7a2b3-1c5a-4de3-aec0-213a93acc571</t>
  </si>
  <si>
    <t>2025-06-04 14:13:22</t>
  </si>
  <si>
    <t>09256567-2dd1-4d21-9322-1378dc468aac</t>
  </si>
  <si>
    <t>2025-06-04 14:13:33</t>
  </si>
  <si>
    <t>a68d9dbe-3a0a-450e-8d4b-0f97ce571487</t>
  </si>
  <si>
    <t>2025-06-04 14:12:03</t>
  </si>
  <si>
    <t>2025-06-04 14:13:07</t>
  </si>
  <si>
    <t>7789394f-046b-4548-82ff-f6cbd8c7b410</t>
  </si>
  <si>
    <t>2025-06-04 14:12:33</t>
  </si>
  <si>
    <t>32db1b73-9c9c-4f46-815a-bb5abc9c2bb0</t>
  </si>
  <si>
    <t>2025-06-04 14:12:12</t>
  </si>
  <si>
    <t>14a373de-204f-4a79-9118-176f14e42f2f</t>
  </si>
  <si>
    <t>2025-06-04 14:12:22</t>
  </si>
  <si>
    <t>0c4305e5-581c-4040-9e5d-e656ff183dd8</t>
  </si>
  <si>
    <t>2025-06-04 14:12:52</t>
  </si>
  <si>
    <t>cb08ded0-8246-4a6f-8fda-5c667916cfc9</t>
  </si>
  <si>
    <t>2025-06-04 14:10:52</t>
  </si>
  <si>
    <t>2025-06-04 14:11:57</t>
  </si>
  <si>
    <t>79f14a55-9202-4ba1-83a8-9186fa32c747</t>
  </si>
  <si>
    <t>2025-06-04 14:11:02</t>
  </si>
  <si>
    <t>32b1ceb9-8b79-41f7-8221-8a040e7fd7a0</t>
  </si>
  <si>
    <t>2025-06-04 14:09:52</t>
  </si>
  <si>
    <t>2025-06-04 14:10:47</t>
  </si>
  <si>
    <t>246bda1a-5c3a-4a38-9120-95d694eabb26</t>
  </si>
  <si>
    <t>2025-06-04 14:09:42</t>
  </si>
  <si>
    <t>b08d0a73-b10e-4291-a53c-318af3fb3a8a</t>
  </si>
  <si>
    <t>2025-06-04 14:08:32</t>
  </si>
  <si>
    <t>2025-06-04 14:09:36</t>
  </si>
  <si>
    <t>8f12c768-9952-43a0-a0c9-91f8e343f3e6</t>
  </si>
  <si>
    <t>2025-06-04 14:07:51</t>
  </si>
  <si>
    <t>2025-06-04 14:08:26</t>
  </si>
  <si>
    <t>64094021-3a9d-4626-b99b-c61c357febb3</t>
  </si>
  <si>
    <t>2025-06-04 14:08:01</t>
  </si>
  <si>
    <t>39848f01-9704-46f2-ace2-618a2da46f8d</t>
  </si>
  <si>
    <t>2025-06-04 14:07:31</t>
  </si>
  <si>
    <t>36081a13-bfcb-498d-8913-1bb5447b8474</t>
  </si>
  <si>
    <t>2025-06-04 14:07:22</t>
  </si>
  <si>
    <t>2a666912-6232-4964-957f-271cf9921244</t>
  </si>
  <si>
    <t>2025-06-04 14:07:41</t>
  </si>
  <si>
    <t>f6ebb32f-c1f6-4ecd-bdc1-3657c691f66b</t>
  </si>
  <si>
    <t>2025-06-04 14:06:31</t>
  </si>
  <si>
    <t>2025-06-04 14:07:16</t>
  </si>
  <si>
    <t>6aa5de26-6167-4586-999a-17e53ade74d3</t>
  </si>
  <si>
    <t>2025-06-04 14:06:12</t>
  </si>
  <si>
    <t>e0a16551-d945-46ed-b7f5-43891ddcfa1a</t>
  </si>
  <si>
    <t>2025-06-04 14:05:01</t>
  </si>
  <si>
    <t>2025-06-04 14:06:06</t>
  </si>
  <si>
    <t>ae2841ef-9f45-4bdc-b23d-b7ad5ff54146</t>
  </si>
  <si>
    <t>2025-06-04 14:05:21</t>
  </si>
  <si>
    <t>abc3efa5-2c12-4a82-be45-4d36480154d4</t>
  </si>
  <si>
    <t>2025-06-04 14:05:51</t>
  </si>
  <si>
    <t>7821f84f-b364-4d3e-a12b-15731b584820</t>
  </si>
  <si>
    <t>2025-06-04 14:05:11</t>
  </si>
  <si>
    <t>711195c5-2134-4001-9200-d4948d232a66</t>
  </si>
  <si>
    <t>2025-06-04 14:06:01</t>
  </si>
  <si>
    <t>f2bfc002-c86c-4aea-becc-02d9c5a0a30e</t>
  </si>
  <si>
    <t>2025-06-04 14:04:41</t>
  </si>
  <si>
    <t>2025-06-04 14:04:55</t>
  </si>
  <si>
    <t>baf59c06-f9e7-41cf-a559-8b98ca0b401b</t>
  </si>
  <si>
    <t>2025-06-04 14:03:51</t>
  </si>
  <si>
    <t>3128628c-daba-46e8-b5da-1058b23d11fb</t>
  </si>
  <si>
    <t>2025-06-04 14:04:21</t>
  </si>
  <si>
    <t>29208a96-6cff-457a-b0e7-a75a11cc6915</t>
  </si>
  <si>
    <t>2025-06-04 14:04:11</t>
  </si>
  <si>
    <t>de4cdfc0-175e-4220-abfb-52dd524d319b</t>
  </si>
  <si>
    <t>2025-06-04 14:02:50</t>
  </si>
  <si>
    <t>2025-06-04 14:03:45</t>
  </si>
  <si>
    <t>41233e98-b90d-4d5c-99ad-73795edb6ff8</t>
  </si>
  <si>
    <t>2025-06-04 14:02:41</t>
  </si>
  <si>
    <t>35b84725-cfc0-4c4f-9e45-ac73b4ac6c31</t>
  </si>
  <si>
    <t>2025-06-04 14:03:30</t>
  </si>
  <si>
    <t>cb5d299e-545c-4735-84de-a07d242db6a4</t>
  </si>
  <si>
    <t>2025-06-04 14:02:10</t>
  </si>
  <si>
    <t>2025-06-04 14:02:35</t>
  </si>
  <si>
    <t>4c36986a-bb58-4a49-8e3b-16311726bfab</t>
  </si>
  <si>
    <t>2025-06-04 14:01:31</t>
  </si>
  <si>
    <t>46906970-5d5d-4d46-947c-5eec68d974c5</t>
  </si>
  <si>
    <t>2025-06-04 14:01:40</t>
  </si>
  <si>
    <t>45c174ac-4329-40fc-9193-e8e40620a9fa</t>
  </si>
  <si>
    <t>2025-06-04 14:01:50</t>
  </si>
  <si>
    <t>06734751-44fa-4209-b880-f1589e94b094</t>
  </si>
  <si>
    <t>2025-06-04 14:02:00</t>
  </si>
  <si>
    <t>e214a97c-e021-4e1c-a5b7-4688cc711907</t>
  </si>
  <si>
    <t>2025-06-04 14:00:40</t>
  </si>
  <si>
    <t>2025-06-04 14:01:25</t>
  </si>
  <si>
    <t>b625f4d9-398c-41d0-97f4-136a51768c6a</t>
  </si>
  <si>
    <t>2025-06-04 14:00:20</t>
  </si>
  <si>
    <t>a3ba8deb-773f-41ba-b227-f404f3c4b72b</t>
  </si>
  <si>
    <t>2025-06-04 14:00:30</t>
  </si>
  <si>
    <t>4256d446-44b7-4bee-913c-046cc0ad890c</t>
  </si>
  <si>
    <t>2025-06-04 14:01:00</t>
  </si>
  <si>
    <t>1a180e64-f58f-47fd-850c-6f5abd075d3c</t>
  </si>
  <si>
    <t>2025-06-04 14:00:50</t>
  </si>
  <si>
    <t>b5e66749-2a68-410c-b982-9479fc71e745</t>
  </si>
  <si>
    <t>2025-06-04 13:59:10</t>
  </si>
  <si>
    <t>2025-06-04 14:00:14</t>
  </si>
  <si>
    <t>057289fe-02d2-4ba9-aa70-5c705fa1fc8d</t>
  </si>
  <si>
    <t>2025-06-04 14:00:09</t>
  </si>
  <si>
    <t>fd223362-25a8-4563-ab92-c4db5b54f8cd</t>
  </si>
  <si>
    <t>2025-06-04 13:58:00</t>
  </si>
  <si>
    <t>2025-06-04 13:59:04</t>
  </si>
  <si>
    <t>ec4da3a4-81b7-4776-981d-bb15c5be506c</t>
  </si>
  <si>
    <t>2025-06-04 13:58:09</t>
  </si>
  <si>
    <t>c1ec7343-2178-4048-913b-71278e3d8e8d</t>
  </si>
  <si>
    <t>2025-06-04 13:58:39</t>
  </si>
  <si>
    <t>41beb42e-c8e0-4fad-a090-8551864da73d</t>
  </si>
  <si>
    <t>2025-06-04 13:58:19</t>
  </si>
  <si>
    <t>2a30e1cc-8567-458e-b983-b429be41a887</t>
  </si>
  <si>
    <t>2025-06-04 13:58:29</t>
  </si>
  <si>
    <t>ec1f288b-dd5a-4303-9c31-504f9ef86765</t>
  </si>
  <si>
    <t>2025-06-04 13:56:50</t>
  </si>
  <si>
    <t>2025-06-04 13:57:54</t>
  </si>
  <si>
    <t>e224c83d-773c-4b91-ac1e-51d3889d9048</t>
  </si>
  <si>
    <t>2025-06-04 13:57:49</t>
  </si>
  <si>
    <t>2c44b1f6-90bc-4056-9444-60283cc21ff1</t>
  </si>
  <si>
    <t>2025-06-04 13:57:19</t>
  </si>
  <si>
    <t>15556a82-1e37-493f-a096-92a825fd04ab</t>
  </si>
  <si>
    <t>2025-06-04 13:57:29</t>
  </si>
  <si>
    <t>91a9f5df-e896-452b-a2e4-2b8cb17038df</t>
  </si>
  <si>
    <t>2025-06-04 13:55:39</t>
  </si>
  <si>
    <t>2025-06-04 13:56:43</t>
  </si>
  <si>
    <t>4f935b66-80e7-49af-ac22-7940f8d141a4</t>
  </si>
  <si>
    <t>2025-06-04 13:55:59</t>
  </si>
  <si>
    <t>48ac766c-3bd5-4de9-98e4-0a101f45697a</t>
  </si>
  <si>
    <t>2025-06-04 13:55:49</t>
  </si>
  <si>
    <t>fd973d1f-c303-4687-8816-45badc8d0d76</t>
  </si>
  <si>
    <t>2025-06-04 13:54:48</t>
  </si>
  <si>
    <t>2025-06-04 13:55:33</t>
  </si>
  <si>
    <t>c29a1f79-dada-4213-ab21-f3393b6de6dc</t>
  </si>
  <si>
    <t>2025-06-04 13:54:59</t>
  </si>
  <si>
    <t>a556a82e-c2a0-49a4-82f9-0152a243db2b</t>
  </si>
  <si>
    <t>2025-06-04 13:54:29</t>
  </si>
  <si>
    <t>659bf355-325f-4fab-9b83-b13f65a55af8</t>
  </si>
  <si>
    <t>2025-06-04 13:55:09</t>
  </si>
  <si>
    <t>53b3036c-a6ce-4471-93aa-6a72af38a209</t>
  </si>
  <si>
    <t>2025-06-04 13:55:19</t>
  </si>
  <si>
    <t>f557728e-62d1-4236-8023-bf4be0a942a2</t>
  </si>
  <si>
    <t>2025-06-04 13:53:49</t>
  </si>
  <si>
    <t>2025-06-04 13:54:23</t>
  </si>
  <si>
    <t>a8a030eb-9b96-43f7-b19e-de8b4c30e3cf</t>
  </si>
  <si>
    <t>2025-06-04 13:53:19</t>
  </si>
  <si>
    <t>3865c745-a5f8-4c24-b5c1-c7c1baa9de63</t>
  </si>
  <si>
    <t>2025-06-04 13:53:28</t>
  </si>
  <si>
    <t>c6652aba-8f0c-4596-9bbb-b4bfeb70b9ce</t>
  </si>
  <si>
    <t>2025-06-04 13:52:58</t>
  </si>
  <si>
    <t>2025-06-04 13:53:13</t>
  </si>
  <si>
    <t>afb84096-328d-437f-a0e8-49091f49def1</t>
  </si>
  <si>
    <t>2025-06-04 13:52:18</t>
  </si>
  <si>
    <t>a6816b95-4814-48ad-9315-561df6e22173</t>
  </si>
  <si>
    <t>2025-06-04 13:52:09</t>
  </si>
  <si>
    <t>963c2198-994a-43c0-a46f-180e59deee8f</t>
  </si>
  <si>
    <t>2025-06-04 13:52:38</t>
  </si>
  <si>
    <t>37833951-637b-4d84-8d13-87583cced359</t>
  </si>
  <si>
    <t>2025-06-04 13:52:48</t>
  </si>
  <si>
    <t>f4a52f66-7e18-4317-85af-a554831cb251</t>
  </si>
  <si>
    <t>2025-06-04 13:51:38</t>
  </si>
  <si>
    <t>2025-06-04 13:52:02</t>
  </si>
  <si>
    <t>8de01c6d-ceee-474b-b7c9-6dad4a92ca99</t>
  </si>
  <si>
    <t>2025-06-04 13:50:58</t>
  </si>
  <si>
    <t>f1598a89-9b86-453d-b4c3-18d693a72431</t>
  </si>
  <si>
    <t>2025-06-04 13:49:57</t>
  </si>
  <si>
    <t>2025-06-04 13:50:52</t>
  </si>
  <si>
    <t>72504ec0-da9c-476f-83a0-a80c7f1c2712</t>
  </si>
  <si>
    <t>2025-06-04 13:49:48</t>
  </si>
  <si>
    <t>a0a15acd-c722-4349-8841-3450da0007c2</t>
  </si>
  <si>
    <t>2025-06-04 13:49:17</t>
  </si>
  <si>
    <t>2025-06-04 13:49:42</t>
  </si>
  <si>
    <t>96b2c704-03a6-4f86-931f-d4b143355300</t>
  </si>
  <si>
    <t>2025-06-04 13:48:47</t>
  </si>
  <si>
    <t>50d774ca-6d03-4a24-b430-dc85ce1c095d</t>
  </si>
  <si>
    <t>2025-06-04 13:49:07</t>
  </si>
  <si>
    <t>1cf09510-2538-4c62-8340-7b9a013d0fdc</t>
  </si>
  <si>
    <t>2025-06-04 13:48:38</t>
  </si>
  <si>
    <t>11539c7a-9b78-4a62-aee1-788fc3767faa</t>
  </si>
  <si>
    <t>2025-06-04 13:49:27</t>
  </si>
  <si>
    <t>e2cee4bc-1026-4865-b21b-b27b59731639</t>
  </si>
  <si>
    <t>2025-06-04 13:48:07</t>
  </si>
  <si>
    <t>2025-06-04 13:48:31</t>
  </si>
  <si>
    <t>cd418a4a-1ed1-4bd5-a018-6235ec4fa407</t>
  </si>
  <si>
    <t>2025-06-04 13:47:57</t>
  </si>
  <si>
    <t>4d368459-3b5b-4ac4-a3c2-52e70fc0dfbc</t>
  </si>
  <si>
    <t>2025-06-04 13:47:37</t>
  </si>
  <si>
    <t>2f225c8d-5568-456f-b23b-2009d13d66fc</t>
  </si>
  <si>
    <t>2025-06-04 13:47:27</t>
  </si>
  <si>
    <t>00433e9a-6c31-43e4-8937-c8deaf4d894a</t>
  </si>
  <si>
    <t>2025-06-04 13:47:47</t>
  </si>
  <si>
    <t>69a7b048-fa69-4a58-9b95-362b3c4fbf47</t>
  </si>
  <si>
    <t>2025-06-04 13:46:17</t>
  </si>
  <si>
    <t>2025-06-04 13:47:21</t>
  </si>
  <si>
    <t>2d5e7179-7e36-42b4-a612-4a8b4c1a6fa1</t>
  </si>
  <si>
    <t>2025-06-04 13:47:07</t>
  </si>
  <si>
    <t>afe75367-e2fd-4432-99d6-6d5f6a0a3738</t>
  </si>
  <si>
    <t>2025-06-04 13:45:07</t>
  </si>
  <si>
    <t>2025-06-04 13:46:11</t>
  </si>
  <si>
    <t>9be294e4-3721-4907-b8c5-d8ac02032909</t>
  </si>
  <si>
    <t>2025-06-04 13:45:26</t>
  </si>
  <si>
    <t>789c49b9-17a7-4143-98b0-f21cd0589e8e</t>
  </si>
  <si>
    <t>2025-06-04 13:45:36</t>
  </si>
  <si>
    <t>70c1e7dc-145f-4ee3-bd1a-d1a77fc4ce30</t>
  </si>
  <si>
    <t>2025-06-04 13:45:46</t>
  </si>
  <si>
    <t>ed6ddc98-b141-4219-a9c8-3a0062d1a02f</t>
  </si>
  <si>
    <t>2025-06-04 13:44:06</t>
  </si>
  <si>
    <t>2025-06-04 13:45:01</t>
  </si>
  <si>
    <t>d6970d87-7757-4ada-8ce8-1d11ce92754c</t>
  </si>
  <si>
    <t>2025-06-04 13:43:57</t>
  </si>
  <si>
    <t>66eb3623-0c7c-4283-9abc-bc3783575ac1</t>
  </si>
  <si>
    <t>2025-06-04 13:42:47</t>
  </si>
  <si>
    <t>2025-06-04 13:43:51</t>
  </si>
  <si>
    <t>00a82daa-ed75-46d4-ae42-ba74f0e80327</t>
  </si>
  <si>
    <t>2025-06-04 13:43:06</t>
  </si>
  <si>
    <t>733dbdc0-2514-46dd-a17c-a9bd1e134904</t>
  </si>
  <si>
    <t>2025-06-04 13:41:36</t>
  </si>
  <si>
    <t>2025-06-04 13:42:40</t>
  </si>
  <si>
    <t>e02988db-f56d-4246-9140-ad1fb026e36f</t>
  </si>
  <si>
    <t>2025-06-04 13:40:26</t>
  </si>
  <si>
    <t>2025-06-04 13:41:30</t>
  </si>
  <si>
    <t>b24d1f11-6ee7-457b-8563-a6f6cc4ef279</t>
  </si>
  <si>
    <t>2025-06-04 13:39:16</t>
  </si>
  <si>
    <t>2025-06-04 13:40:20</t>
  </si>
  <si>
    <t>a0e73299-878a-41ec-9a59-43500b92448e</t>
  </si>
  <si>
    <t>2025-06-04 13:38:15</t>
  </si>
  <si>
    <t>2025-06-04 13:39:10</t>
  </si>
  <si>
    <t>608e1d04-1e20-46b4-8fc7-27b5e430d2c2</t>
  </si>
  <si>
    <t>2025-06-04 13:38:06</t>
  </si>
  <si>
    <t>d5a7e6d8-0b2e-4cfd-9e6a-6deb88753c1a</t>
  </si>
  <si>
    <t>2025-06-04 13:37:25</t>
  </si>
  <si>
    <t>2025-06-04 13:38:00</t>
  </si>
  <si>
    <t>b5c9b112-095d-4055-8f91-f6aab377adab</t>
  </si>
  <si>
    <t>2025-06-04 13:36:55</t>
  </si>
  <si>
    <t>9d15bfd4-3e40-43f1-8e72-7398e1d97554</t>
  </si>
  <si>
    <t>2025-06-04 13:37:35</t>
  </si>
  <si>
    <t>27ce5b36-08ad-484b-ac00-64810af64f75</t>
  </si>
  <si>
    <t>2025-06-04 13:37:05</t>
  </si>
  <si>
    <t>3fc8e956-5773-4953-a0b2-46da6bf78e3b</t>
  </si>
  <si>
    <t>2025-06-04 13:35:45</t>
  </si>
  <si>
    <t>2025-06-04 13:36:49</t>
  </si>
  <si>
    <t>efc83c58-ebde-4fdf-9ed9-3bfaaab3b910</t>
  </si>
  <si>
    <t>2025-06-04 13:35:04</t>
  </si>
  <si>
    <t>2025-06-04 13:35:39</t>
  </si>
  <si>
    <t>1a8e72e1-df5c-49fd-8f91-14fe04e4a5b0</t>
  </si>
  <si>
    <t>2025-06-04 13:34:35</t>
  </si>
  <si>
    <t>df9ae78c-9505-442e-84b1-4df456745dbc</t>
  </si>
  <si>
    <t>2025-06-04 13:33:25</t>
  </si>
  <si>
    <t>2025-06-04 13:34:28</t>
  </si>
  <si>
    <t>587f74bb-3775-4899-a154-85d4c6c3bb58</t>
  </si>
  <si>
    <t>2025-06-04 13:33:34</t>
  </si>
  <si>
    <t>d4461d09-cff1-4a28-9171-e652d951993b</t>
  </si>
  <si>
    <t>2025-06-04 13:32:14</t>
  </si>
  <si>
    <t>2025-06-04 13:33:18</t>
  </si>
  <si>
    <t>810fba54-3db3-4cfb-a63a-16cc79f610e5</t>
  </si>
  <si>
    <t>2025-06-04 13:32:54</t>
  </si>
  <si>
    <t>4b939904-0b8e-4dd5-9222-6929309a921d</t>
  </si>
  <si>
    <t>2025-06-04 13:32:33</t>
  </si>
  <si>
    <t>19077c0f-b863-47a0-9ee7-8354fee9edaf</t>
  </si>
  <si>
    <t>2025-06-04 13:32:43</t>
  </si>
  <si>
    <t>b9cd19a5-2ba0-4f4b-91f2-c2e609e8c27b</t>
  </si>
  <si>
    <t>2025-06-04 13:32:03</t>
  </si>
  <si>
    <t>2025-06-04 13:32:08</t>
  </si>
  <si>
    <t>96ebb838-5d00-4b0b-afd3-03acac2f9dc4</t>
  </si>
  <si>
    <t>2025-06-04 13:31:04</t>
  </si>
  <si>
    <t>c39cc517-e4b8-4dc0-8643-ee4dbd09937a</t>
  </si>
  <si>
    <t>2025-06-04 13:30:34</t>
  </si>
  <si>
    <t>2025-06-04 13:30:58</t>
  </si>
  <si>
    <t>afe88021-c5be-473e-852c-56bd47d8f037</t>
  </si>
  <si>
    <t>2025-06-04 13:30:13</t>
  </si>
  <si>
    <t>6cdcd5c5-9069-4fd9-9ef8-8ee90f26f52f</t>
  </si>
  <si>
    <t>2025-06-04 13:30:03</t>
  </si>
  <si>
    <t>5ea6c397-c1bb-47b1-882e-31926b084f5d</t>
  </si>
  <si>
    <t>2025-06-04 13:29:54</t>
  </si>
  <si>
    <t>33b548c1-e897-4c97-a90f-1e0962c286de</t>
  </si>
  <si>
    <t>2025-06-04 13:30:23</t>
  </si>
  <si>
    <t>f025eb1f-b1be-4fd6-af2f-c83b1e8fe30d</t>
  </si>
  <si>
    <t>2025-06-04 13:28:53</t>
  </si>
  <si>
    <t>2025-06-04 13:29:47</t>
  </si>
  <si>
    <t>c9bf03ab-eff3-42c5-989c-65bb0e324069</t>
  </si>
  <si>
    <t>2025-06-04 13:29:33</t>
  </si>
  <si>
    <t>00c04357-ff93-457a-9010-fefacdfc8cd4</t>
  </si>
  <si>
    <t>2025-06-04 13:28:43</t>
  </si>
  <si>
    <t>cefe71d3-0d4c-4a87-86e4-b1bd041e1eae</t>
  </si>
  <si>
    <t>2025-06-04 13:27:53</t>
  </si>
  <si>
    <t>2025-06-04 13:28:37</t>
  </si>
  <si>
    <t>b4c2d082-a9c2-46a1-a17f-957cd858d48c</t>
  </si>
  <si>
    <t>2025-06-04 13:28:03</t>
  </si>
  <si>
    <t>25893f7d-3be4-4dfa-8fa5-2ccd496bf17f</t>
  </si>
  <si>
    <t>2025-06-04 13:28:13</t>
  </si>
  <si>
    <t>205951ba-47ed-4950-b929-4ba358747468</t>
  </si>
  <si>
    <t>2025-06-04 13:27:33</t>
  </si>
  <si>
    <t>eef37dff-7885-44e5-b3c1-7864f9e562cb</t>
  </si>
  <si>
    <t>2025-06-04 13:26:23</t>
  </si>
  <si>
    <t>2025-06-04 13:27:27</t>
  </si>
  <si>
    <t>704ac6a3-674e-4f0b-af14-f1a603ef0b76</t>
  </si>
  <si>
    <t>2025-06-04 13:26:32</t>
  </si>
  <si>
    <t>6b4880d5-a0ad-4ab4-8a8d-01d0196f2368</t>
  </si>
  <si>
    <t>2025-06-04 13:27:03</t>
  </si>
  <si>
    <t>575589b0-94c3-4c23-a47a-c4386a85785c</t>
  </si>
  <si>
    <t>2025-06-04 13:26:43</t>
  </si>
  <si>
    <t>54ef302c-5d37-46bb-a3a4-898fe2aa8408</t>
  </si>
  <si>
    <t>2025-06-04 13:26:53</t>
  </si>
  <si>
    <t>c514a3e7-6d5f-45be-be37-dc2ae11b86e0</t>
  </si>
  <si>
    <t>2025-06-04 13:25:22</t>
  </si>
  <si>
    <t>2025-06-04 13:26:16</t>
  </si>
  <si>
    <t>8c032a7d-f46a-403c-b2aa-63d5f767b280</t>
  </si>
  <si>
    <t>2025-06-04 13:25:13</t>
  </si>
  <si>
    <t>cb7f3015-f481-4d72-906c-c5e433050e05</t>
  </si>
  <si>
    <t>2025-06-04 13:24:02</t>
  </si>
  <si>
    <t>2025-06-04 13:25:06</t>
  </si>
  <si>
    <t>bf38a600-22dd-4b11-864b-ad03f1919a45</t>
  </si>
  <si>
    <t>2025-06-04 13:23:32</t>
  </si>
  <si>
    <t>2025-06-04 13:23:56</t>
  </si>
  <si>
    <t>35972500-22b3-4434-b349-f3a82da36056</t>
  </si>
  <si>
    <t>2025-06-04 13:23:22</t>
  </si>
  <si>
    <t>2e2f20c3-bedc-4e06-9bb6-284a3a5302ce</t>
  </si>
  <si>
    <t>2025-06-04 13:22:52</t>
  </si>
  <si>
    <t>de4d10fd-b4cf-4693-a1bc-5fc49e6b6fdb</t>
  </si>
  <si>
    <t>2025-06-04 13:21:49</t>
  </si>
  <si>
    <t>2025-06-04 13:22:13</t>
  </si>
  <si>
    <t>cd520321-0763-4845-a5a7-6cb3d5f5938f</t>
  </si>
  <si>
    <t>2025-06-04 13:21:19</t>
  </si>
  <si>
    <t>ccff9877-da02-4aec-aaad-416a0f19bb04</t>
  </si>
  <si>
    <t>2025-06-04 13:21:59</t>
  </si>
  <si>
    <t>2fa3e952-44e6-4793-99d9-9c093bd5266b</t>
  </si>
  <si>
    <t>2025-06-04 13:21:09</t>
  </si>
  <si>
    <t>19803a73-6168-485c-a941-90f148cab8f4</t>
  </si>
  <si>
    <t>2025-06-04 13:21:39</t>
  </si>
  <si>
    <t>b230a702-481d-4358-9461-bda29d565afc</t>
  </si>
  <si>
    <t>2025-06-04 13:20:29</t>
  </si>
  <si>
    <t>2025-06-04 13:21:03</t>
  </si>
  <si>
    <t>93b0d0a5-b4b5-4611-b219-6b53dba71bea</t>
  </si>
  <si>
    <t>2025-06-04 13:19:59</t>
  </si>
  <si>
    <t>1c13e2f7-f291-41a7-9651-e6b0bb939415</t>
  </si>
  <si>
    <t>2025-06-04 13:20:09</t>
  </si>
  <si>
    <t>15870b99-1873-4965-98be-99d9b98b582a</t>
  </si>
  <si>
    <t>2025-06-04 13:20:19</t>
  </si>
  <si>
    <t>f3879015-9e2c-49ef-87ba-52747ef53597</t>
  </si>
  <si>
    <t>2025-06-04 13:18:49</t>
  </si>
  <si>
    <t>2025-06-04 13:19:53</t>
  </si>
  <si>
    <t>b6360f9a-8a76-4e67-a53b-6ce80e6340bd</t>
  </si>
  <si>
    <t>2025-06-04 13:18:58</t>
  </si>
  <si>
    <t>c1e6d9eb-ebca-4135-a26a-8d25fee7c405</t>
  </si>
  <si>
    <t>2025-06-04 13:17:39</t>
  </si>
  <si>
    <t>2025-06-04 13:18:43</t>
  </si>
  <si>
    <t>a0d15cf9-4a47-43d6-b186-a1d8ada67da1</t>
  </si>
  <si>
    <t>2025-06-04 13:17:48</t>
  </si>
  <si>
    <t>bffa8f4f-b4bf-4f9c-9706-11f6029c8aa7</t>
  </si>
  <si>
    <t>2025-06-04 13:16:28</t>
  </si>
  <si>
    <t>2025-06-04 13:17:33</t>
  </si>
  <si>
    <t>ffc57c3a-5c16-4430-abcd-9eb8a06bd04c</t>
  </si>
  <si>
    <t>2025-06-04 13:15:58</t>
  </si>
  <si>
    <t>2025-06-04 13:16:22</t>
  </si>
  <si>
    <t>dcd5ac60-f245-4956-bca8-7b63122bc6b9</t>
  </si>
  <si>
    <t>2025-06-04 13:15:48</t>
  </si>
  <si>
    <t>b634c8b2-4ddd-4d87-968e-bd3c1375aaf3</t>
  </si>
  <si>
    <t>2025-06-04 13:15:38</t>
  </si>
  <si>
    <t>5472d78d-e3a3-46de-8ab3-670aef7ed0c1</t>
  </si>
  <si>
    <t>2025-06-04 13:15:18</t>
  </si>
  <si>
    <t>2abc7535-3804-4bcf-9d64-4b84d56b39f8</t>
  </si>
  <si>
    <t>2025-06-04 13:15:28</t>
  </si>
  <si>
    <t>89fe2b57-cbbe-4671-a348-1a3755db32a2</t>
  </si>
  <si>
    <t>2025-06-04 13:14:08</t>
  </si>
  <si>
    <t>2025-06-04 13:15:12</t>
  </si>
  <si>
    <t>54e1cc89-333b-4424-a17c-11f297f66657</t>
  </si>
  <si>
    <t>2025-06-04 13:14:47</t>
  </si>
  <si>
    <t>2c780f3c-5a99-4959-a16f-7cc59c0f5c5c</t>
  </si>
  <si>
    <t>2025-06-04 13:14:27</t>
  </si>
  <si>
    <t>e6df212a-983d-4b87-b360-8df814cdafce</t>
  </si>
  <si>
    <t>2025-06-04 13:13:47</t>
  </si>
  <si>
    <t>2025-06-04 13:14:02</t>
  </si>
  <si>
    <t>4d3a0c2a-a641-445f-9c91-fe97d5e21c39</t>
  </si>
  <si>
    <t>2025-06-04 13:13:17</t>
  </si>
  <si>
    <t>26003027-0d9e-4da9-99f6-86f90167fdf0</t>
  </si>
  <si>
    <t>2025-06-04 13:13:37</t>
  </si>
  <si>
    <t>1beb0b3c-f874-4b93-b0bd-02ae8b2210d6</t>
  </si>
  <si>
    <t>2025-06-04 13:12:58</t>
  </si>
  <si>
    <t>9bd67016-47a5-45ac-b4c8-ae09c6ea0992</t>
  </si>
  <si>
    <t>2025-06-04 13:12:47</t>
  </si>
  <si>
    <t>2025-06-04 13:12:52</t>
  </si>
  <si>
    <t>8859169f-2a60-4383-97b9-5823a6960b59</t>
  </si>
  <si>
    <t>2025-06-04 13:11:57</t>
  </si>
  <si>
    <t>72cd3324-e5b8-449f-93b0-bb25023dfc0d</t>
  </si>
  <si>
    <t>2025-06-04 13:12:07</t>
  </si>
  <si>
    <t>4b2dbf41-1043-4cdc-a6db-2dd7f2ee0fa0</t>
  </si>
  <si>
    <t>2025-06-04 13:11:48</t>
  </si>
  <si>
    <t>a9d34431-1b8c-4a7f-8b60-b9c295068927</t>
  </si>
  <si>
    <t>2025-06-04 13:10:37</t>
  </si>
  <si>
    <t>2025-06-04 13:11:41</t>
  </si>
  <si>
    <t>f21e13de-96f6-4aae-a69f-a01c41d571e5</t>
  </si>
  <si>
    <t>2025-06-04 13:09:36</t>
  </si>
  <si>
    <t>2025-06-04 13:10:31</t>
  </si>
  <si>
    <t>a30899c6-aaad-425a-b207-4c72e4ebddac</t>
  </si>
  <si>
    <t>2025-06-04 13:09:27</t>
  </si>
  <si>
    <t>89eebd68-7d2d-4cd3-87fb-dbc79df2ec33</t>
  </si>
  <si>
    <t>2025-06-04 13:10:07</t>
  </si>
  <si>
    <t>5682f1d4-6118-4053-b2b5-2523b299219a</t>
  </si>
  <si>
    <t>2025-06-04 13:09:46</t>
  </si>
  <si>
    <t>3e33e751-fdf4-46d8-92a5-5af4498aa2d5</t>
  </si>
  <si>
    <t>2025-06-04 13:09:56</t>
  </si>
  <si>
    <t>c4706e2c-9a0d-40b9-965a-a447e6dba3cd</t>
  </si>
  <si>
    <t>2025-06-04 13:08:17</t>
  </si>
  <si>
    <t>2025-06-04 13:09:21</t>
  </si>
  <si>
    <t>41202026-d3d4-46e1-9cd3-794d8ca6fb0b</t>
  </si>
  <si>
    <t>2025-06-04 13:09:16</t>
  </si>
  <si>
    <t>da5cea4a-8cd3-41f8-828f-53c95e538975</t>
  </si>
  <si>
    <t>2025-06-04 13:07:06</t>
  </si>
  <si>
    <t>2025-06-04 13:08:10</t>
  </si>
  <si>
    <t>cc46735b-00ef-4f00-b266-a98e754d7665</t>
  </si>
  <si>
    <t>2025-06-04 13:07:16</t>
  </si>
  <si>
    <t>dc3f3907-919a-418d-a090-88032dabdd16</t>
  </si>
  <si>
    <t>2025-06-04 13:05:56</t>
  </si>
  <si>
    <t>2025-06-04 13:07:00</t>
  </si>
  <si>
    <t>43581c96-34f5-44c8-b7cc-9d5b1087c2a4</t>
  </si>
  <si>
    <t>2025-06-04 13:06:36</t>
  </si>
  <si>
    <t>3174170d-588e-4b82-be46-a11d059c434b</t>
  </si>
  <si>
    <t>2025-06-04 13:06:46</t>
  </si>
  <si>
    <t>dd3e95dd-3f27-4959-a644-2e21fc698eec</t>
  </si>
  <si>
    <t>2025-06-04 13:04:46</t>
  </si>
  <si>
    <t>2025-06-04 13:05:50</t>
  </si>
  <si>
    <t>47673e61-5b8d-494f-8daf-f2251f6a18f3</t>
  </si>
  <si>
    <t>2025-06-04 13:05:06</t>
  </si>
  <si>
    <t>93b69f1e-7e6d-4d55-bf68-4896664ae0d1</t>
  </si>
  <si>
    <t>2025-06-04 13:03:55</t>
  </si>
  <si>
    <t>2025-06-04 13:04:40</t>
  </si>
  <si>
    <t>67b8cb3f-ae21-4270-a8b6-096f5946e2be</t>
  </si>
  <si>
    <t>2025-06-04 13:03:45</t>
  </si>
  <si>
    <t>4579ac67-2110-4467-b0ce-b5981ed6f1ab</t>
  </si>
  <si>
    <t>2025-06-04 13:03:36</t>
  </si>
  <si>
    <t>aa080862-dce2-4351-b6d1-faa5a521fbe4</t>
  </si>
  <si>
    <t>2025-06-04 13:02:26</t>
  </si>
  <si>
    <t>2025-06-04 13:03:30</t>
  </si>
  <si>
    <t>9be0db90-ff83-4332-9140-6ff2295e8d9b</t>
  </si>
  <si>
    <t>2025-06-04 13:02:45</t>
  </si>
  <si>
    <t>1a989a3b-2c7e-4b2d-bd9c-854144addbd0</t>
  </si>
  <si>
    <t>2025-06-04 13:02:35</t>
  </si>
  <si>
    <t>01c33178-4fd5-4d1b-bf2f-e03ba38980f3</t>
  </si>
  <si>
    <t>2025-06-04 13:03:25</t>
  </si>
  <si>
    <t>cdcf4c20-9f1c-4a39-aa39-8a7c1ad070e1</t>
  </si>
  <si>
    <t>2025-06-04 13:01:15</t>
  </si>
  <si>
    <t>2025-06-04 13:02:19</t>
  </si>
  <si>
    <t>892c7dcc-7f0a-46f7-b4fb-68f439929ac5</t>
  </si>
  <si>
    <t>2025-06-04 13:01:25</t>
  </si>
  <si>
    <t>9236bbaa-f72c-487a-977a-576b5f6cb909</t>
  </si>
  <si>
    <t>2025-06-04 13:00:05</t>
  </si>
  <si>
    <t>2025-06-04 13:01:09</t>
  </si>
  <si>
    <t>326fff5f-85c3-41ba-a7f8-be37c7184fcb</t>
  </si>
  <si>
    <t>2025-06-04 13:00:14</t>
  </si>
  <si>
    <t>b577a0d1-fb2e-4629-af63-ce0f5dda9488</t>
  </si>
  <si>
    <t>2025-06-04 12:58:55</t>
  </si>
  <si>
    <t>2025-06-04 12:59:59</t>
  </si>
  <si>
    <t>6aadfc2d-154e-41b9-8fbb-640b80ccae28</t>
  </si>
  <si>
    <t>2025-06-04 12:59:24</t>
  </si>
  <si>
    <t>6a30c4f9-8a33-4fac-91e7-ab1d009dc9c7</t>
  </si>
  <si>
    <t>2025-06-04 12:59:14</t>
  </si>
  <si>
    <t>084a6488-d2c5-4fc6-b0fe-0b74e884e359</t>
  </si>
  <si>
    <t>2025-06-04 12:59:04</t>
  </si>
  <si>
    <t>eaf18e87-6ec3-4fbe-a4c2-918b31ccaed4</t>
  </si>
  <si>
    <t>2025-06-04 12:57:45</t>
  </si>
  <si>
    <t>2025-06-04 12:58:48</t>
  </si>
  <si>
    <t>824eef8c-fff0-4a38-9523-af4578b3dc32</t>
  </si>
  <si>
    <t>2025-06-04 12:57:54</t>
  </si>
  <si>
    <t>7843bda0-1d80-421b-ad9b-b96df5b1fb5d</t>
  </si>
  <si>
    <t>2025-06-04 12:58:04</t>
  </si>
  <si>
    <t>e0dffbdb-9e9c-4d1b-a1a6-41afe7098ff8</t>
  </si>
  <si>
    <t>2025-06-04 12:57:14</t>
  </si>
  <si>
    <t>2025-06-04 12:57:38</t>
  </si>
  <si>
    <t>a8652457-6437-4e60-82dd-e8b9acb9c8f9</t>
  </si>
  <si>
    <t>2025-06-04 12:56:34</t>
  </si>
  <si>
    <t>fe38f9f9-e2c4-4cf1-8889-e494aa6cddf2</t>
  </si>
  <si>
    <t>2025-06-04 12:56:14</t>
  </si>
  <si>
    <t>2025-06-04 12:56:28</t>
  </si>
  <si>
    <t>a178fb36-525b-4d21-a582-2e2ca7c07141</t>
  </si>
  <si>
    <t>2025-06-04 12:55:33</t>
  </si>
  <si>
    <t>3af731b9-73b7-4d73-a056-fdb281fa75cf</t>
  </si>
  <si>
    <t>2025-06-04 12:55:44</t>
  </si>
  <si>
    <t>07a8c410-55e3-4772-a619-ef7f2b594b87</t>
  </si>
  <si>
    <t>2025-06-04 12:55:24</t>
  </si>
  <si>
    <t>7b315bf8-008a-4e34-a3d9-c7722a9d2eb3</t>
  </si>
  <si>
    <t>2025-06-04 12:54:53</t>
  </si>
  <si>
    <t>2025-06-04 12:55:18</t>
  </si>
  <si>
    <t>523b0008-d96d-415e-9ee7-2f0fd0cc1e68</t>
  </si>
  <si>
    <t>2025-06-04 12:54:23</t>
  </si>
  <si>
    <t>3888cc40-1ac9-4624-ac99-d249f6df2bce</t>
  </si>
  <si>
    <t>2025-06-04 12:54:13</t>
  </si>
  <si>
    <t>0c3a5589-307d-4d81-b456-03ff72857d88</t>
  </si>
  <si>
    <t>2025-06-04 12:54:43</t>
  </si>
  <si>
    <t>612e063d-7a78-4428-a0f7-e798e940a3f5</t>
  </si>
  <si>
    <t>2025-06-04 12:53:03</t>
  </si>
  <si>
    <t>2025-06-04 12:54:08</t>
  </si>
  <si>
    <t>5dd06863-b0fb-4821-bc6b-19c02955adae</t>
  </si>
  <si>
    <t>2025-06-04 12:53:13</t>
  </si>
  <si>
    <t>551262e3-169f-4ee8-a7e6-ce6cf6022e29</t>
  </si>
  <si>
    <t>2025-06-04 12:54:03</t>
  </si>
  <si>
    <t>154ace40-8c32-487a-b2b7-b1b54fade0b2</t>
  </si>
  <si>
    <t>2025-06-04 12:51:53</t>
  </si>
  <si>
    <t>2025-06-04 12:52:57</t>
  </si>
  <si>
    <t>e0fe5e3f-00c4-4846-baba-332b56f2292b</t>
  </si>
  <si>
    <t>2025-06-04 12:50:53</t>
  </si>
  <si>
    <t>2025-06-04 12:51:47</t>
  </si>
  <si>
    <t>7df85c86-fff5-433c-abca-724387ae49b5</t>
  </si>
  <si>
    <t>2025-06-04 12:50:43</t>
  </si>
  <si>
    <t>130301aa-7a6a-421c-9937-dead1b96277b</t>
  </si>
  <si>
    <t>2025-06-04 12:51:03</t>
  </si>
  <si>
    <t>6ec2c5b8-9f88-481f-9332-97d99b8a6bcd</t>
  </si>
  <si>
    <t>2025-06-04 12:49:52</t>
  </si>
  <si>
    <t>2025-06-04 12:50:37</t>
  </si>
  <si>
    <t>5caf8804-3267-4f0a-a28b-5110ceba22b3</t>
  </si>
  <si>
    <t>2025-06-04 12:50:02</t>
  </si>
  <si>
    <t>5c24150c-994b-4f4e-a067-4bd10d37445e</t>
  </si>
  <si>
    <t>2025-06-04 12:49:33</t>
  </si>
  <si>
    <t>850bdbe3-72b6-4154-8165-58c5b4d66f38</t>
  </si>
  <si>
    <t>2025-06-04 12:48:22</t>
  </si>
  <si>
    <t>2025-06-04 12:49:27</t>
  </si>
  <si>
    <t>1ccd49b6-3774-4fd9-b039-81b6b94fe6e7</t>
  </si>
  <si>
    <t>2025-06-04 12:48:32</t>
  </si>
  <si>
    <t>1b24b822-f047-4ffd-8e74-226388d2a07b</t>
  </si>
  <si>
    <t>2025-06-04 12:47:12</t>
  </si>
  <si>
    <t>2025-06-04 12:48:16</t>
  </si>
  <si>
    <t>d48f8dda-1a88-4bc9-8878-c460e411433a</t>
  </si>
  <si>
    <t>2025-06-04 12:46:02</t>
  </si>
  <si>
    <t>2025-06-04 12:47:06</t>
  </si>
  <si>
    <t>294aad1f-3075-45cc-a7e2-737a614b09ed</t>
  </si>
  <si>
    <t>2025-06-04 12:46:11</t>
  </si>
  <si>
    <t>c2fd470f-781b-4231-8de8-00033857c6f2</t>
  </si>
  <si>
    <t>2025-06-04 12:44:52</t>
  </si>
  <si>
    <t>2025-06-04 12:45:56</t>
  </si>
  <si>
    <t>cddbc1c8-78ee-4c24-be73-b6135689ec45</t>
  </si>
  <si>
    <t>2025-06-04 12:43:51</t>
  </si>
  <si>
    <t>2025-06-04 12:44:46</t>
  </si>
  <si>
    <t>aa9cd864-fae7-4231-91e9-17bce7e1a63d</t>
  </si>
  <si>
    <t>2025-06-04 12:43:42</t>
  </si>
  <si>
    <t>59fb81f8-807b-4baa-a4ec-27a2fc391eda</t>
  </si>
  <si>
    <t>2025-06-04 12:44:11</t>
  </si>
  <si>
    <t>32684929-e357-41c4-9a94-21f159998fd9</t>
  </si>
  <si>
    <t>2025-06-04 12:44:01</t>
  </si>
  <si>
    <t>db67fd8d-8ca6-46c0-a53e-dadda1f9ba73</t>
  </si>
  <si>
    <t>2025-06-04 12:42:41</t>
  </si>
  <si>
    <t>2025-06-04 12:43:36</t>
  </si>
  <si>
    <t>c2609dea-ec9a-480a-bb6f-83f822b1f975</t>
  </si>
  <si>
    <t>2025-06-04 12:42:51</t>
  </si>
  <si>
    <t>a1302124-06a1-4238-8c47-57977e80eb98</t>
  </si>
  <si>
    <t>2025-06-04 12:42:31</t>
  </si>
  <si>
    <t>ca17c6ca-043b-4a88-a5dd-9a6628dd5c9f</t>
  </si>
  <si>
    <t>2025-06-04 12:41:21</t>
  </si>
  <si>
    <t>2025-06-04 12:42:25</t>
  </si>
  <si>
    <t>a73b6c83-b8a8-4d4b-af0d-ed678e2dc20d</t>
  </si>
  <si>
    <t>2025-06-04 12:41:41</t>
  </si>
  <si>
    <t>2fad1ef9-3dea-44b5-aadf-b7d11aaf44d3</t>
  </si>
  <si>
    <t>2025-06-04 12:41:30</t>
  </si>
  <si>
    <t>1255c5ee-8b91-4e8f-99b9-9f80234ca7da</t>
  </si>
  <si>
    <t>2025-06-04 12:42:00</t>
  </si>
  <si>
    <t>064d18d8-bbf4-4c58-81f0-3d1d3d179b9c</t>
  </si>
  <si>
    <t>2025-06-04 12:41:50</t>
  </si>
  <si>
    <t>67d1bd32-0bcd-4bbb-8e41-551f7cad8b26</t>
  </si>
  <si>
    <t>2025-06-04 12:40:30</t>
  </si>
  <si>
    <t>2025-06-04 12:41:15</t>
  </si>
  <si>
    <t>4888ffe3-eb9c-4e46-a139-73520e6b0006</t>
  </si>
  <si>
    <t>2025-06-04 12:40:11</t>
  </si>
  <si>
    <t>266dcf21-e126-4945-bc4b-09c7ad02d9d6</t>
  </si>
  <si>
    <t>2025-06-04 12:40:20</t>
  </si>
  <si>
    <t>10810e3f-27a9-4eac-bf2a-3349995c57f5</t>
  </si>
  <si>
    <t>2025-06-04 12:40:50</t>
  </si>
  <si>
    <t>0d142fa0-d7fa-4403-a3c7-88ef35b974ea</t>
  </si>
  <si>
    <t>2025-06-04 12:40:40</t>
  </si>
  <si>
    <t>99131060-3d2a-4a35-b70d-9def34745554</t>
  </si>
  <si>
    <t>2025-06-04 12:39:01</t>
  </si>
  <si>
    <t>2025-06-04 12:40:05</t>
  </si>
  <si>
    <t>2cf647c2-75e8-44a7-991b-5b9ab4caf036</t>
  </si>
  <si>
    <t>2025-06-04 12:38:00</t>
  </si>
  <si>
    <t>2025-06-04 12:38:54</t>
  </si>
  <si>
    <t>1bd9deba-ee5b-44fb-9d8a-4acbf32f2b35</t>
  </si>
  <si>
    <t>2025-06-04 12:38:10</t>
  </si>
  <si>
    <t>0bc395cb-6437-4852-9640-2d1a024bed31</t>
  </si>
  <si>
    <t>2025-06-04 12:37:51</t>
  </si>
  <si>
    <t>5518fb68-7146-4152-babc-e0d97e6ed33c</t>
  </si>
  <si>
    <t>2025-06-04 12:36:40</t>
  </si>
  <si>
    <t>2025-06-04 12:37:44</t>
  </si>
  <si>
    <t>51cb2236-df1c-4fbf-b660-4dafdb156760</t>
  </si>
  <si>
    <t>2025-06-04 12:36:59</t>
  </si>
  <si>
    <t>36ecb7e7-0c31-44ee-8507-8750f1c010c3</t>
  </si>
  <si>
    <t>2025-06-04 12:37:30</t>
  </si>
  <si>
    <t>15a866fc-0faa-4914-814c-d18dcdf37972</t>
  </si>
  <si>
    <t>2025-06-04 12:37:19</t>
  </si>
  <si>
    <t>ee149e1d-ce36-492f-a7b9-8c1e782e1f5d</t>
  </si>
  <si>
    <t>2025-06-04 12:35:50</t>
  </si>
  <si>
    <t>2025-06-04 12:36:34</t>
  </si>
  <si>
    <t>81bbfee8-0b1b-47b0-8d8d-a823b2a5078d</t>
  </si>
  <si>
    <t>2025-06-04 12:35:39</t>
  </si>
  <si>
    <t>74e63bee-e8e9-4bdf-9f1f-e505aba32a86</t>
  </si>
  <si>
    <t>2025-06-04 12:35:30</t>
  </si>
  <si>
    <t>30e3dc52-b686-4b7a-adb2-004316778a50</t>
  </si>
  <si>
    <t>2025-06-04 12:35:59</t>
  </si>
  <si>
    <t>ba68979c-f4eb-4169-8343-c2b8dcb0eace</t>
  </si>
  <si>
    <t>2025-06-04 12:35:09</t>
  </si>
  <si>
    <t>2025-06-04 12:35:24</t>
  </si>
  <si>
    <t>ad7def71-f34a-4256-a320-c3e615c020f1</t>
  </si>
  <si>
    <t>2025-06-04 12:34:20</t>
  </si>
  <si>
    <t>942a7e91-5d7e-4c95-b036-533e58e49c7c</t>
  </si>
  <si>
    <t>2025-06-04 12:34:29</t>
  </si>
  <si>
    <t>72d8849e-70a6-4109-9c8e-b79c1245ba8f</t>
  </si>
  <si>
    <t>2025-06-04 12:34:49</t>
  </si>
  <si>
    <t>cff354f3-860f-4bba-98db-30450bc982c4</t>
  </si>
  <si>
    <t>2025-06-04 12:33:59</t>
  </si>
  <si>
    <t>2025-06-04 12:34:14</t>
  </si>
  <si>
    <t>aede2e06-6301-4a8e-b215-87402c813794</t>
  </si>
  <si>
    <t>2025-06-04 12:33:49</t>
  </si>
  <si>
    <t>a08398c5-fd73-4329-8059-0d1c860ed690</t>
  </si>
  <si>
    <t>2025-06-04 12:33:19</t>
  </si>
  <si>
    <t>9965dc17-ab47-4302-aa51-35805301686c</t>
  </si>
  <si>
    <t>2025-06-04 12:33:10</t>
  </si>
  <si>
    <t>536fcdfd-47e3-4dd7-a09d-3bda8cb21fd9</t>
  </si>
  <si>
    <t>2025-06-04 12:33:29</t>
  </si>
  <si>
    <t>ee5427ad-fc21-4a48-b7e6-52272f51de92</t>
  </si>
  <si>
    <t>2025-06-04 12:32:28</t>
  </si>
  <si>
    <t>2025-06-04 12:33:03</t>
  </si>
  <si>
    <t>da3106d7-a75a-416a-9e68-c34fe9cd3b57</t>
  </si>
  <si>
    <t>2025-06-04 12:31:59</t>
  </si>
  <si>
    <t>39311225-8c2c-4dda-b75d-3bb69eaac1e0</t>
  </si>
  <si>
    <t>2025-06-04 12:32:49</t>
  </si>
  <si>
    <t>9caf9ffd-f711-48b3-a111-c7f9881f1753</t>
  </si>
  <si>
    <t>2025-06-04 12:30:49</t>
  </si>
  <si>
    <t>2025-06-04 12:31:53</t>
  </si>
  <si>
    <t>8ba1b7a9-3d7b-42d5-9e78-b1965ea314a0</t>
  </si>
  <si>
    <t>2025-06-04 12:31:08</t>
  </si>
  <si>
    <t>5c8a41b8-e177-4be6-a477-515b355635c0</t>
  </si>
  <si>
    <t>2025-06-04 12:31:28</t>
  </si>
  <si>
    <t>33566e51-199c-4f3f-8a3c-72cf73218944</t>
  </si>
  <si>
    <t>2025-06-04 12:30:58</t>
  </si>
  <si>
    <t>ea3a7432-3c14-491b-ae09-65850cfdffc5</t>
  </si>
  <si>
    <t>2025-06-04 12:30:08</t>
  </si>
  <si>
    <t>2025-06-04 12:30:43</t>
  </si>
  <si>
    <t>3cba5d62-0a99-4e90-9442-178ca2175ce4</t>
  </si>
  <si>
    <t>2025-06-04 12:29:39</t>
  </si>
  <si>
    <t>9218066a-9d02-429e-a68d-89f132501359</t>
  </si>
  <si>
    <t>2025-06-04 12:28:28</t>
  </si>
  <si>
    <t>2025-06-04 12:29:32</t>
  </si>
  <si>
    <t>70f03491-7dc0-4d40-92a4-885361fd201b</t>
  </si>
  <si>
    <t>2025-06-04 12:28:58</t>
  </si>
  <si>
    <t>686c7843-12bb-4cdf-b24d-9a18f9a487fe</t>
  </si>
  <si>
    <t>2025-06-04 12:29:18</t>
  </si>
  <si>
    <t>1adaaf80-9871-416f-832c-e27ad888b527</t>
  </si>
  <si>
    <t>2025-06-04 12:28:38</t>
  </si>
  <si>
    <t>15e86dd4-68fa-499e-ac16-c623da2cf8e7</t>
  </si>
  <si>
    <t>2025-06-04 12:28:48</t>
  </si>
  <si>
    <t>e2352366-3aaa-43e8-b72f-c62299a713fd</t>
  </si>
  <si>
    <t>2025-06-04 12:27:18</t>
  </si>
  <si>
    <t>2025-06-04 12:28:22</t>
  </si>
  <si>
    <t>d6755eb2-b5d7-4c08-860e-ee6600f853ed</t>
  </si>
  <si>
    <t>2025-06-04 12:28:08</t>
  </si>
  <si>
    <t>2a5f51b9-c174-40a5-8683-b188b99e0c64</t>
  </si>
  <si>
    <t>2025-06-04 12:27:28</t>
  </si>
  <si>
    <t>fa02d2c2-0504-4927-9637-653e1001d2ee</t>
  </si>
  <si>
    <t>2025-06-04 12:26:18</t>
  </si>
  <si>
    <t>2025-06-04 12:27:12</t>
  </si>
  <si>
    <t>bbf81887-cded-4265-80da-2bc72ef8fb0e</t>
  </si>
  <si>
    <t>2025-06-04 12:26:58</t>
  </si>
  <si>
    <t>2e3515c5-2d04-4ac5-b100-89427fdea7c6</t>
  </si>
  <si>
    <t>2025-06-04 12:26:08</t>
  </si>
  <si>
    <t>e898760d-ce2c-4444-b685-6127a3ba4340</t>
  </si>
  <si>
    <t>2025-06-04 12:25:47</t>
  </si>
  <si>
    <t>2025-06-04 12:26:01</t>
  </si>
  <si>
    <t>d84f58aa-1458-4b96-a9e6-afc14ee3f401</t>
  </si>
  <si>
    <t>2025-06-04 12:25:17</t>
  </si>
  <si>
    <t>89eb6ad4-8884-4dae-8b3f-168636487547</t>
  </si>
  <si>
    <t>2025-06-04 12:25:07</t>
  </si>
  <si>
    <t>314ce7f0-7f04-48cd-93be-7eaa52e03716</t>
  </si>
  <si>
    <t>2025-06-04 12:24:58</t>
  </si>
  <si>
    <t>48ea121e-9ee4-4ccf-8694-ed3ea6e80aaa</t>
  </si>
  <si>
    <t>2025-06-04 12:23:47</t>
  </si>
  <si>
    <t>2025-06-04 12:24:51</t>
  </si>
  <si>
    <t>dc739f37-2a85-4b65-a8fc-f5e7efd39c14</t>
  </si>
  <si>
    <t>2025-06-04 12:22:46</t>
  </si>
  <si>
    <t>2025-06-04 12:23:41</t>
  </si>
  <si>
    <t>b875f148-6589-4c38-9ad6-89e3306fb7ba</t>
  </si>
  <si>
    <t>2025-06-04 12:22:37</t>
  </si>
  <si>
    <t>9e8634f8-a929-475d-a8af-d91e6b650734</t>
  </si>
  <si>
    <t>2025-06-04 12:20:55</t>
  </si>
  <si>
    <t>2025-06-04 12:21:59</t>
  </si>
  <si>
    <t>e40ff62e-75fb-4b89-bbf5-72674a041551</t>
  </si>
  <si>
    <t>2025-06-04 12:20:14</t>
  </si>
  <si>
    <t>2025-06-04 12:20:49</t>
  </si>
  <si>
    <t>b63d7638-5a4c-4a6c-aced-56a21222976f</t>
  </si>
  <si>
    <t>2025-06-04 12:19:45</t>
  </si>
  <si>
    <t>a64a39d1-cd15-49c0-a671-cf90a274f94d</t>
  </si>
  <si>
    <t>2025-06-04 12:19:54</t>
  </si>
  <si>
    <t>3265fff7-578a-420f-8e71-ef8574dcc2b8</t>
  </si>
  <si>
    <t>2025-06-04 12:20:04</t>
  </si>
  <si>
    <t>faa69d35-7f72-41df-a9b7-8c9a9058fd2d</t>
  </si>
  <si>
    <t>2025-06-04 12:18:54</t>
  </si>
  <si>
    <t>2025-06-04 12:19:38</t>
  </si>
  <si>
    <t>f60fc342-4fe3-4b24-a249-ada7e2074a43</t>
  </si>
  <si>
    <t>2025-06-04 12:18:44</t>
  </si>
  <si>
    <t>ab10397b-2e7a-42d7-9934-effb176fed19</t>
  </si>
  <si>
    <t>2025-06-04 12:19:14</t>
  </si>
  <si>
    <t>a5f2f7de-6ee5-463b-9dda-3af8d1372173</t>
  </si>
  <si>
    <t>2025-06-04 12:19:04</t>
  </si>
  <si>
    <t>11134003-2ae4-40b5-909e-79a7917cc826</t>
  </si>
  <si>
    <t>2025-06-04 12:18:34</t>
  </si>
  <si>
    <t>905128ac-573e-4db2-bb96-925b210009e9</t>
  </si>
  <si>
    <t>2025-06-04 12:17:34</t>
  </si>
  <si>
    <t>2025-06-04 12:18:28</t>
  </si>
  <si>
    <t>85d85e9d-1666-4836-9751-bce4e56fd74a</t>
  </si>
  <si>
    <t>2025-06-04 12:17:43</t>
  </si>
  <si>
    <t>6b67af22-6d68-4ebd-ad35-4b8e1b4e713a</t>
  </si>
  <si>
    <t>2025-06-04 12:17:24</t>
  </si>
  <si>
    <t>67d80e30-f65d-492a-8392-f118e8d91612</t>
  </si>
  <si>
    <t>2025-06-04 12:18:03</t>
  </si>
  <si>
    <t>fe626075-a8d2-4723-a542-c95c70eb6f7a</t>
  </si>
  <si>
    <t>2025-06-04 12:16:14</t>
  </si>
  <si>
    <t>2025-06-04 12:17:18</t>
  </si>
  <si>
    <t>f351c5f8-4919-4e2f-b04b-5b7cc52fe666</t>
  </si>
  <si>
    <t>2025-06-04 12:15:13</t>
  </si>
  <si>
    <t>2025-06-04 12:16:07</t>
  </si>
  <si>
    <t>0242fedc-36c2-4948-9576-b288a2bd24ea</t>
  </si>
  <si>
    <t>2025-06-04 12:15:03</t>
  </si>
  <si>
    <t>ee55435b-53f3-45b2-b43b-b357db551112</t>
  </si>
  <si>
    <t>2025-06-04 12:13:53</t>
  </si>
  <si>
    <t>2025-06-04 12:14:57</t>
  </si>
  <si>
    <t>aeefc77c-0a8a-4578-b9a7-2559b77370af</t>
  </si>
  <si>
    <t>2025-06-04 12:13:13</t>
  </si>
  <si>
    <t>2025-06-04 12:13:47</t>
  </si>
  <si>
    <t>1f2a0bf6-cc8f-43c6-8788-40093ffe3e7a</t>
  </si>
  <si>
    <t>2025-06-04 12:12:43</t>
  </si>
  <si>
    <t>12ec870f-434f-4da0-964a-06d0aec9c0f2</t>
  </si>
  <si>
    <t>2025-06-04 12:13:02</t>
  </si>
  <si>
    <t>199857bc-204e-465b-b378-205f82556007</t>
  </si>
  <si>
    <t>2025-06-04 12:11:33</t>
  </si>
  <si>
    <t>2025-06-04 12:12:37</t>
  </si>
  <si>
    <t>d372f5fc-3177-45fb-9e17-bc965849dd51</t>
  </si>
  <si>
    <t>2025-06-04 12:11:12</t>
  </si>
  <si>
    <t>2025-06-04 12:11:26</t>
  </si>
  <si>
    <t>8b0b6837-01a5-4fa9-9f3b-72cd823c029f</t>
  </si>
  <si>
    <t>2025-06-04 12:10:22</t>
  </si>
  <si>
    <t>76c3b95a-da6f-4fb0-b10c-03da3cdda44c</t>
  </si>
  <si>
    <t>2025-06-04 12:11:02</t>
  </si>
  <si>
    <t>b4da16e4-5a66-4e20-933b-f74c12b2d173</t>
  </si>
  <si>
    <t>2025-06-04 12:09:12</t>
  </si>
  <si>
    <t>2025-06-04 12:10:16</t>
  </si>
  <si>
    <t>a4223446-af13-401d-9246-b1c5b24115de</t>
  </si>
  <si>
    <t>2025-06-04 12:08:02</t>
  </si>
  <si>
    <t>2025-06-04 12:09:06</t>
  </si>
  <si>
    <t>d61f6e3e-4cb4-4550-94a6-bfc8bbb973dd</t>
  </si>
  <si>
    <t>2025-06-04 12:07:31</t>
  </si>
  <si>
    <t>2025-06-04 12:07:56</t>
  </si>
  <si>
    <t>d2aa31cb-a3e7-4b25-a9e3-6662d463b190</t>
  </si>
  <si>
    <t>2025-06-04 12:07:21</t>
  </si>
  <si>
    <t>b5c4f476-f538-47ca-b77c-ccd0a4bc1ff7</t>
  </si>
  <si>
    <t>2025-06-04 12:06:51</t>
  </si>
  <si>
    <t>7dcf86bb-661b-44af-a7ed-93f3972ee5d3</t>
  </si>
  <si>
    <t>2025-06-04 12:07:01</t>
  </si>
  <si>
    <t>5c0ad970-c61f-42d1-92bf-c37351ca1ab1</t>
  </si>
  <si>
    <t>2025-06-04 12:07:41</t>
  </si>
  <si>
    <t>60359890-3f41-47b2-8907-7ef4a1f4610a</t>
  </si>
  <si>
    <t>2025-06-04 12:05:42</t>
  </si>
  <si>
    <t>2025-06-04 12:06:46</t>
  </si>
  <si>
    <t>fc4f0467-fe7d-403a-95b6-dc9e97003c8d</t>
  </si>
  <si>
    <t>2025-06-04 12:05:01</t>
  </si>
  <si>
    <t>2025-06-04 12:05:35</t>
  </si>
  <si>
    <t>c9cfdbcf-cd04-470e-a69d-4a8bcca79197</t>
  </si>
  <si>
    <t>2025-06-04 12:04:31</t>
  </si>
  <si>
    <t>9b0fddba-c417-47f5-a471-61bb1c46d1fa</t>
  </si>
  <si>
    <t>2025-06-04 12:05:21</t>
  </si>
  <si>
    <t>899e295e-c21c-4e1a-8771-d80a21825102</t>
  </si>
  <si>
    <t>2025-06-04 12:03:21</t>
  </si>
  <si>
    <t>2025-06-04 12:04:25</t>
  </si>
  <si>
    <t>9bea0b5f-3cae-4ace-a228-7b00834cd6c2</t>
  </si>
  <si>
    <t>2025-06-04 12:02:30</t>
  </si>
  <si>
    <t>2025-06-04 12:03:15</t>
  </si>
  <si>
    <t>043c7b4b-3d20-4908-a8d2-e8b911662f28</t>
  </si>
  <si>
    <t>2025-06-04 12:02:11</t>
  </si>
  <si>
    <t>e80d1e18-0c69-4c1a-9931-db0759358446</t>
  </si>
  <si>
    <t>2025-06-04 12:01:41</t>
  </si>
  <si>
    <t>2025-06-04 12:02:05</t>
  </si>
  <si>
    <t>e72b1739-99f1-4338-a953-c2b0b82592c2</t>
  </si>
  <si>
    <t>2025-06-04 12:01:10</t>
  </si>
  <si>
    <t>d6f6acf9-9fbd-4bd3-ae89-02923916c918</t>
  </si>
  <si>
    <t>2025-06-04 12:01:30</t>
  </si>
  <si>
    <t>7d77f66f-3239-4625-bace-1428ac01bb84</t>
  </si>
  <si>
    <t>2025-06-04 12:01:01</t>
  </si>
  <si>
    <t>0a07eddb-65bf-4074-b274-55b55e3c48c1</t>
  </si>
  <si>
    <t>2025-06-04 12:01:20</t>
  </si>
  <si>
    <t>cca24634-ac8a-415e-8b63-0bd8fa41510a</t>
  </si>
  <si>
    <t>2025-06-04 12:00:30</t>
  </si>
  <si>
    <t>2025-06-04 12:00:54</t>
  </si>
  <si>
    <t>bcbff6f6-83de-427d-b46d-9a4f5bd1785c</t>
  </si>
  <si>
    <t>2025-06-04 12:00:00</t>
  </si>
  <si>
    <t>974e542b-e567-47cd-84fc-edc4a107ed24</t>
  </si>
  <si>
    <t>2025-06-04 11:59:51</t>
  </si>
  <si>
    <t>aede8008-cb42-4166-a03b-eb35177bda03</t>
  </si>
  <si>
    <t>2025-06-04 11:58:40</t>
  </si>
  <si>
    <t>2025-06-04 11:59:44</t>
  </si>
  <si>
    <t>792af01c-888a-4256-bcd8-33ed367b5849</t>
  </si>
  <si>
    <t>2025-06-04 11:59:00</t>
  </si>
  <si>
    <t>5a4ee904-fc3d-4987-97aa-856e4bd8a2c7</t>
  </si>
  <si>
    <t>2025-06-04 11:58:50</t>
  </si>
  <si>
    <t>8cf32996-be54-4cee-a7c4-b0353d8faa9d</t>
  </si>
  <si>
    <t>2025-06-04 11:58:00</t>
  </si>
  <si>
    <t>2025-06-04 11:58:34</t>
  </si>
  <si>
    <t>8606f06d-439a-4a2d-92b4-407d0ebb3407</t>
  </si>
  <si>
    <t>2025-06-04 11:57:30</t>
  </si>
  <si>
    <t>4a4dee06-70f9-4017-8d0c-f4ab57513745</t>
  </si>
  <si>
    <t>2025-06-04 11:57:39</t>
  </si>
  <si>
    <t>fbe6f124-4893-4e95-8a28-0c79749e7a2d</t>
  </si>
  <si>
    <t>2025-06-04 11:56:49</t>
  </si>
  <si>
    <t>2025-06-04 11:57:24</t>
  </si>
  <si>
    <t>d69346bb-f412-4b6f-9abe-49f35139d4ea</t>
  </si>
  <si>
    <t>2025-06-04 11:56:39</t>
  </si>
  <si>
    <t>d556ab2f-e8c0-40c3-a410-5ec880490527</t>
  </si>
  <si>
    <t>2025-06-04 11:57:19</t>
  </si>
  <si>
    <t>6c1f8b55-3d7d-4030-afe3-77d71c1a1716</t>
  </si>
  <si>
    <t>2025-06-04 11:56:29</t>
  </si>
  <si>
    <t>411ddf29-581b-4d2c-ba6d-8ad31d0a34fc</t>
  </si>
  <si>
    <t>2025-06-04 11:56:20</t>
  </si>
  <si>
    <t>a1601e3c-974a-4e5a-b09d-b04dd8a0d0d9</t>
  </si>
  <si>
    <t>2025-06-04 11:55:10</t>
  </si>
  <si>
    <t>2025-06-04 11:56:14</t>
  </si>
  <si>
    <t>5009757e-0cca-4a07-b838-180cf5fa6f08</t>
  </si>
  <si>
    <t>2025-06-04 11:55:59</t>
  </si>
  <si>
    <t>1184de3a-2530-4092-adca-d39f3591105c</t>
  </si>
  <si>
    <t>2025-06-04 11:55:19</t>
  </si>
  <si>
    <t>e48f356d-9680-4b42-926e-fd33e00d9328</t>
  </si>
  <si>
    <t>2025-06-04 11:54:29</t>
  </si>
  <si>
    <t>2025-06-04 11:55:03</t>
  </si>
  <si>
    <t>c092b32e-026b-427c-9417-4dbf8e4adfc9</t>
  </si>
  <si>
    <t>2025-06-04 11:54:09</t>
  </si>
  <si>
    <t>953e69fd-f2bf-4145-9ea5-15c5a72c89cd</t>
  </si>
  <si>
    <t>2025-06-04 11:54:39</t>
  </si>
  <si>
    <t>02aaa07a-79c4-4db4-b8b5-6a85d4fd24ec</t>
  </si>
  <si>
    <t>2025-06-04 11:53:59</t>
  </si>
  <si>
    <t>9b3195e3-0fd4-4a81-b850-ed725f9d652a</t>
  </si>
  <si>
    <t>2025-06-04 11:53:39</t>
  </si>
  <si>
    <t>2025-06-04 11:53:53</t>
  </si>
  <si>
    <t>4ab19df0-7fae-4ccf-8d5b-040587ca4c17</t>
  </si>
  <si>
    <t>2025-06-04 11:52:49</t>
  </si>
  <si>
    <t>ffb19f03-72e0-4c37-bbd1-c14ff2c2abd9</t>
  </si>
  <si>
    <t>2025-06-04 11:51:48</t>
  </si>
  <si>
    <t>2025-06-04 11:52:43</t>
  </si>
  <si>
    <t>ba6c6d56-3b9b-49be-bb00-d29af61e2549</t>
  </si>
  <si>
    <t>2025-06-04 11:51:39</t>
  </si>
  <si>
    <t>b69c6d28-75db-496c-9f93-d3baa0b03144</t>
  </si>
  <si>
    <t>2025-06-04 11:52:28</t>
  </si>
  <si>
    <t>4a0d8024-db59-48b4-a355-d5fc3d0bad01</t>
  </si>
  <si>
    <t>2025-06-04 11:52:18</t>
  </si>
  <si>
    <t>deac1eac-5052-42c7-b7f2-c5a94dae8e9f</t>
  </si>
  <si>
    <t>2025-06-04 11:50:38</t>
  </si>
  <si>
    <t>2025-06-04 11:51:32</t>
  </si>
  <si>
    <t>4fb5e304-fbe9-44d6-8bdf-63a52d40d6bf</t>
  </si>
  <si>
    <t>2025-06-04 11:50:29</t>
  </si>
  <si>
    <t>37e513e7-5727-4a30-abf4-04b1cae0629d</t>
  </si>
  <si>
    <t>2025-06-04 11:50:48</t>
  </si>
  <si>
    <t>a291ea6f-5d6b-4596-9b0b-f3332d35f067</t>
  </si>
  <si>
    <t>2025-06-04 11:49:58</t>
  </si>
  <si>
    <t>2025-06-04 11:50:22</t>
  </si>
  <si>
    <t>926967af-18d2-42f0-a8a0-922ca515abbe</t>
  </si>
  <si>
    <t>2025-06-04 11:49:18</t>
  </si>
  <si>
    <t>42fbe6c8-92ac-4306-88b5-a37a409f6695</t>
  </si>
  <si>
    <t>2025-06-04 11:49:48</t>
  </si>
  <si>
    <t>25324755-a8f3-4381-888d-6eb4f196e339</t>
  </si>
  <si>
    <t>2025-06-04 11:49:27</t>
  </si>
  <si>
    <t>e03d4c3a-a21f-44df-bfd9-22e3774bcb42</t>
  </si>
  <si>
    <t>2025-06-04 11:48:08</t>
  </si>
  <si>
    <t>2025-06-04 11:49:12</t>
  </si>
  <si>
    <t>c39d552f-e57c-45a1-8059-ca38ccf1d45a</t>
  </si>
  <si>
    <t>2025-06-04 11:48:27</t>
  </si>
  <si>
    <t>b5b6ac48-8ea2-4032-9489-c19844414920</t>
  </si>
  <si>
    <t>2025-06-04 11:48:17</t>
  </si>
  <si>
    <t>8c1aa521-8d1c-4136-955c-3b65faf2bde1</t>
  </si>
  <si>
    <t>2025-06-04 11:48:37</t>
  </si>
  <si>
    <t>b781b81e-eca8-43ce-90cd-1289665160eb</t>
  </si>
  <si>
    <t>2025-06-04 11:47:37</t>
  </si>
  <si>
    <t>2025-06-04 11:48:02</t>
  </si>
  <si>
    <t>24375eba-0659-44a2-89d1-ee5c164fcdb4</t>
  </si>
  <si>
    <t>2025-06-04 11:46:58</t>
  </si>
  <si>
    <t>62c98d7c-19ac-4fe1-ae0f-6456e1c56eba</t>
  </si>
  <si>
    <t>2025-06-04 11:45:48</t>
  </si>
  <si>
    <t>2025-06-04 11:46:52</t>
  </si>
  <si>
    <t>cce41a9a-0268-4a8d-8322-bb7ae28823a6</t>
  </si>
  <si>
    <t>2025-06-04 11:44:37</t>
  </si>
  <si>
    <t>2025-06-04 11:45:41</t>
  </si>
  <si>
    <t>560f3525-e255-471d-9bef-e4ef47244617</t>
  </si>
  <si>
    <t>2025-06-04 11:44:57</t>
  </si>
  <si>
    <t>2623dd0f-bc86-4ee4-ba7a-25afebc2669b</t>
  </si>
  <si>
    <t>2025-06-04 11:44:47</t>
  </si>
  <si>
    <t>8dca736f-196e-49a4-a2cf-bf5b3cae6544</t>
  </si>
  <si>
    <t>2025-06-04 11:43:27</t>
  </si>
  <si>
    <t>2025-06-04 11:44:31</t>
  </si>
  <si>
    <t>142856a5-76d9-4988-9788-df037fed1c66</t>
  </si>
  <si>
    <t>2025-06-04 11:44:06</t>
  </si>
  <si>
    <t>cc8aabd3-a6ec-42cc-8497-23836f269171</t>
  </si>
  <si>
    <t>2025-06-04 11:42:17</t>
  </si>
  <si>
    <t>2025-06-04 11:43:21</t>
  </si>
  <si>
    <t>f8c392ff-ebd7-4edf-83a1-3ae19fd2743b</t>
  </si>
  <si>
    <t>2025-06-04 11:41:16</t>
  </si>
  <si>
    <t>2025-06-04 11:42:11</t>
  </si>
  <si>
    <t>f1b1e7ed-e6c0-44f6-8f88-54619e2be268</t>
  </si>
  <si>
    <t>2025-06-04 11:42:06</t>
  </si>
  <si>
    <t>e5677aa6-4d43-4fb9-9106-6150bbc64be8</t>
  </si>
  <si>
    <t>2025-06-04 11:41:06</t>
  </si>
  <si>
    <t>b1734a85-d3ea-416f-9b12-8aa8d884c41c</t>
  </si>
  <si>
    <t>2025-06-04 11:41:36</t>
  </si>
  <si>
    <t>e8efb662-bf6e-4a7b-a7d9-b0a32a2f75bc</t>
  </si>
  <si>
    <t>2025-06-04 11:39:56</t>
  </si>
  <si>
    <t>2025-06-04 11:41:00</t>
  </si>
  <si>
    <t>b881bc8f-b7df-4cd7-8274-9b4de0d733e7</t>
  </si>
  <si>
    <t>2025-06-04 11:39:06</t>
  </si>
  <si>
    <t>2025-06-04 11:39:50</t>
  </si>
  <si>
    <t>a1e09437-b07f-4c88-ab4e-634d10759e4a</t>
  </si>
  <si>
    <t>2025-06-04 11:38:46</t>
  </si>
  <si>
    <t>55e29860-009e-4920-bfe8-832e4bff9959</t>
  </si>
  <si>
    <t>2025-06-04 11:39:16</t>
  </si>
  <si>
    <t>283272e3-36e9-4260-8f9f-671a5aa75029</t>
  </si>
  <si>
    <t>2025-06-04 11:38:56</t>
  </si>
  <si>
    <t>859cad53-1999-4237-a4f0-f054a9d919dd</t>
  </si>
  <si>
    <t>2025-06-04 11:37:36</t>
  </si>
  <si>
    <t>2025-06-04 11:38:40</t>
  </si>
  <si>
    <t>46ec8c46-7166-4ff9-8d94-b2b1b3921797</t>
  </si>
  <si>
    <t>2025-06-04 11:36:26</t>
  </si>
  <si>
    <t>2025-06-04 11:37:30</t>
  </si>
  <si>
    <t>92166a89-3927-4fea-8f7f-2bfceb0a8285</t>
  </si>
  <si>
    <t>2025-06-04 11:35:25</t>
  </si>
  <si>
    <t>2025-06-04 11:36:20</t>
  </si>
  <si>
    <t>0e64105a-7fa9-4886-8593-a73f12352af6</t>
  </si>
  <si>
    <t>2025-06-04 11:35:15</t>
  </si>
  <si>
    <t>1ae7a2e3-d845-4f95-90e5-bf390b1592e9</t>
  </si>
  <si>
    <t>2025-06-04 11:34:05</t>
  </si>
  <si>
    <t>2025-06-04 11:35:09</t>
  </si>
  <si>
    <t>d030f834-00c8-476e-8e56-68e61b522e64</t>
  </si>
  <si>
    <t>2025-06-04 11:32:55</t>
  </si>
  <si>
    <t>2025-06-04 11:33:59</t>
  </si>
  <si>
    <t>c0ab7794-4f1d-4fb9-aced-c1afe9681e57</t>
  </si>
  <si>
    <t>2025-06-04 11:33:04</t>
  </si>
  <si>
    <t>634a3352-52ee-43d4-87d6-c6369c3c8cbb</t>
  </si>
  <si>
    <t>2025-06-04 11:31:45</t>
  </si>
  <si>
    <t>2025-06-04 11:32:49</t>
  </si>
  <si>
    <t>c19d9e55-5e5e-4d6d-bff9-1acc01fafa7c</t>
  </si>
  <si>
    <t>2025-06-04 11:30:34</t>
  </si>
  <si>
    <t>2025-06-04 11:31:38</t>
  </si>
  <si>
    <t>5eba031f-4ed6-4f17-bc58-35ba605f9b8a</t>
  </si>
  <si>
    <t>2025-06-04 11:31:04</t>
  </si>
  <si>
    <t>12711c7d-3f98-4b13-92d8-579d8003ca9e</t>
  </si>
  <si>
    <t>2025-06-04 11:30:53</t>
  </si>
  <si>
    <t>ea4b681a-cafa-4255-8236-eb8946d7f895</t>
  </si>
  <si>
    <t>2025-06-04 11:29:24</t>
  </si>
  <si>
    <t>2025-06-04 11:30:28</t>
  </si>
  <si>
    <t>967b4e24-c89a-4dba-b369-39c7b96dcd39</t>
  </si>
  <si>
    <t>2025-06-04 11:28:14</t>
  </si>
  <si>
    <t>2025-06-04 11:29:17</t>
  </si>
  <si>
    <t>94bcd8dd-8e8d-49f9-beaa-23fb6c27c342</t>
  </si>
  <si>
    <t>2025-06-04 11:28:23</t>
  </si>
  <si>
    <t>7a8072a5-61f2-499a-9ab7-7f143e080dec</t>
  </si>
  <si>
    <t>2025-06-04 11:28:33</t>
  </si>
  <si>
    <t>794a754d-ee43-4987-9f61-b2c2e40cb336</t>
  </si>
  <si>
    <t>2025-06-04 11:29:03</t>
  </si>
  <si>
    <t>0467bb7e-6e2e-4788-a14e-1fcb769d28d0</t>
  </si>
  <si>
    <t>2025-06-04 11:27:03</t>
  </si>
  <si>
    <t>2025-06-04 11:28:07</t>
  </si>
  <si>
    <t>fd0e631b-504d-4442-a604-c8e3306b74eb</t>
  </si>
  <si>
    <t>2025-06-04 11:26:02</t>
  </si>
  <si>
    <t>2025-06-04 11:26:57</t>
  </si>
  <si>
    <t>f0838821-d337-4a7c-a7c5-ebcf7f97d87c</t>
  </si>
  <si>
    <t>2025-06-04 11:26:12</t>
  </si>
  <si>
    <t>c45833c1-b1b4-4e72-a12b-959368a767d8</t>
  </si>
  <si>
    <t>2025-06-04 11:25:53</t>
  </si>
  <si>
    <t>0d033894-3726-4829-9740-bcbb6e984675</t>
  </si>
  <si>
    <t>2025-06-04 11:26:33</t>
  </si>
  <si>
    <t>0a96ce38-2fd3-4414-aa65-415a97a92779</t>
  </si>
  <si>
    <t>2025-06-04 11:26:23</t>
  </si>
  <si>
    <t>de9832fd-a385-482f-b3a3-193a5d989975</t>
  </si>
  <si>
    <t>2025-06-04 11:24:43</t>
  </si>
  <si>
    <t>2025-06-04 11:25:47</t>
  </si>
  <si>
    <t>76d5bb10-6315-4657-b3b1-5974d6fe8620</t>
  </si>
  <si>
    <t>2025-06-04 11:25:02</t>
  </si>
  <si>
    <t>732b6f53-c3f2-45e5-80d5-036eed4a872d</t>
  </si>
  <si>
    <t>2025-06-04 11:23:33</t>
  </si>
  <si>
    <t>2025-06-04 11:24:37</t>
  </si>
  <si>
    <t>8d0fb54c-cd5e-4792-926b-345769040daf</t>
  </si>
  <si>
    <t>2025-06-04 11:22:22</t>
  </si>
  <si>
    <t>2025-06-04 11:23:26</t>
  </si>
  <si>
    <t>06bd9e79-9538-45fb-9e6f-860ce0d238d7</t>
  </si>
  <si>
    <t>2025-06-04 11:23:02</t>
  </si>
  <si>
    <t>14bf6fb4-dd8a-4440-8500-fd2434b8e47c</t>
  </si>
  <si>
    <t>2025-06-04 11:20:43</t>
  </si>
  <si>
    <t>2025-06-04 11:21:47</t>
  </si>
  <si>
    <t>a1be1860-0482-45cc-bb9e-b82a726b8c83</t>
  </si>
  <si>
    <t>2025-06-04 11:19:33</t>
  </si>
  <si>
    <t>2025-06-04 11:20:37</t>
  </si>
  <si>
    <t>08633c61-44a0-4f39-925d-a6e3a8500990</t>
  </si>
  <si>
    <t>2025-06-04 11:19:52</t>
  </si>
  <si>
    <t>cde29d20-f074-4dec-9495-d13083e55196</t>
  </si>
  <si>
    <t>2025-06-04 11:18:22</t>
  </si>
  <si>
    <t>2025-06-04 11:19:27</t>
  </si>
  <si>
    <t>8e8f2ea7-e903-4022-954b-96bf42d02000</t>
  </si>
  <si>
    <t>2025-06-04 11:19:12</t>
  </si>
  <si>
    <t>1751d353-8ee4-44b9-b4cb-4b99f07067a5</t>
  </si>
  <si>
    <t>2025-06-04 11:19:22</t>
  </si>
  <si>
    <t>fa4879e5-edce-4080-8a75-daa5b3de61d0</t>
  </si>
  <si>
    <t>2025-06-04 11:17:34</t>
  </si>
  <si>
    <t>2025-06-04 11:17:58</t>
  </si>
  <si>
    <t>9fc253af-6d0e-4292-9600-b862c7fe3cd2</t>
  </si>
  <si>
    <t>2025-06-04 11:17:04</t>
  </si>
  <si>
    <t>8d60684c-2a3e-44d2-8471-cbe0fbefc08e</t>
  </si>
  <si>
    <t>2025-06-04 11:16:54</t>
  </si>
  <si>
    <t>e9a2b81e-8953-4720-8dba-0495f53449f6</t>
  </si>
  <si>
    <t>2025-06-05 12:53:57</t>
  </si>
  <si>
    <t>2025-06-05 12:56:01</t>
  </si>
  <si>
    <t>e55907fa-eeef-4b83-8837-b8fa57813d10</t>
  </si>
  <si>
    <t>2025-06-05 12:50:57</t>
  </si>
  <si>
    <t>bd389bc7-3ecf-4e8f-b981-2866ed3966f0</t>
  </si>
  <si>
    <t>8f6d9eb0-a43d-46f0-bac8-40f2c657fa76</t>
  </si>
  <si>
    <t>2025-06-05 12:51:06</t>
  </si>
  <si>
    <t>48908b7a-176a-4303-9f7a-ede9825dc7cc</t>
  </si>
  <si>
    <t>2025-06-05 12:53:47</t>
  </si>
  <si>
    <t>3ba00f71-b63d-4672-877c-8b29d0b26ed2</t>
  </si>
  <si>
    <t>2025-06-05 12:53:07</t>
  </si>
  <si>
    <t>c5764044-df94-42ef-b649-dbbcf974fb3e</t>
  </si>
  <si>
    <t>2025-06-05 12:45:46</t>
  </si>
  <si>
    <t>2025-06-05 12:50:50</t>
  </si>
  <si>
    <t>a083aae5-0ea1-4b88-8c15-4ee0775c8e65</t>
  </si>
  <si>
    <t>79339361-e8c1-4f9a-a35e-dd464df4d072</t>
  </si>
  <si>
    <t>2025-06-05 12:46:05</t>
  </si>
  <si>
    <t>4fafffb9-a674-496f-a83f-7b1b0b940699</t>
  </si>
  <si>
    <t>2025-06-05 12:45:55</t>
  </si>
  <si>
    <t>3ef5e593-9262-427a-ba87-bd378142c668</t>
  </si>
  <si>
    <t>2025-06-05 12:47:16</t>
  </si>
  <si>
    <t>f0300d69-e687-41c9-a7ea-cfe442f5340d</t>
  </si>
  <si>
    <t>2025-06-05 12:43:15</t>
  </si>
  <si>
    <t>2025-06-05 12:45:39</t>
  </si>
  <si>
    <t>d667c982-6a1e-4192-a5b1-848e3fdc35c9</t>
  </si>
  <si>
    <t>2025-06-05 12:43:45</t>
  </si>
  <si>
    <t>a455d278-53bd-4650-a02c-fb9c59fbba89</t>
  </si>
  <si>
    <t>2025-06-05 12:44:55</t>
  </si>
  <si>
    <t>3ec71e3a-5e6a-4686-80f1-a651e79bbcf2</t>
  </si>
  <si>
    <t>2025-06-05 12:40:44</t>
  </si>
  <si>
    <t>10d492b0-de92-4f4d-89cf-adf02b773ae4</t>
  </si>
  <si>
    <t>2025-06-05 12:40:35</t>
  </si>
  <si>
    <t>049ae6a1-655b-427f-942c-a8a06c9619f0</t>
  </si>
  <si>
    <t>aa7d92ca-4661-4a45-8592-550df37e4993</t>
  </si>
  <si>
    <t>2025-06-05 12:35:23</t>
  </si>
  <si>
    <t>2025-06-05 12:40:27</t>
  </si>
  <si>
    <t>8469260b-1d78-45e2-aac0-ce4eacfb381b</t>
  </si>
  <si>
    <t>2025-06-05 12:35:32</t>
  </si>
  <si>
    <t>6a619974-8a66-45ab-8bb1-a72215bc516b</t>
  </si>
  <si>
    <t>2025-06-05 12:40:04</t>
  </si>
  <si>
    <t>3282c60a-aa24-4cc1-8cc7-2defb3e4893e</t>
  </si>
  <si>
    <t>d03b932f-9124-46b0-8b81-c4d1608e693d</t>
  </si>
  <si>
    <t>2025-06-05 12:31:20</t>
  </si>
  <si>
    <t>2025-06-05 12:34:45</t>
  </si>
  <si>
    <t>74d8a76f-d5e5-4d37-8ea8-8cba8199356b</t>
  </si>
  <si>
    <t>2025-06-05 12:29:50</t>
  </si>
  <si>
    <t>3373522c-c917-475e-814b-2d250b73844a</t>
  </si>
  <si>
    <t>2025-06-05 12:29:41</t>
  </si>
  <si>
    <t>0a1f04b4-3f81-4a91-b218-8661485b7cec</t>
  </si>
  <si>
    <t>d918278e-6c5a-4c68-89ea-925732e07adb</t>
  </si>
  <si>
    <t>2025-06-05 12:24:39</t>
  </si>
  <si>
    <t>2025-06-05 12:29:33</t>
  </si>
  <si>
    <t>d05473eb-243a-46d5-820c-24e95f6556a0</t>
  </si>
  <si>
    <t>2025-06-05 12:24:30</t>
  </si>
  <si>
    <t>80279315-b145-4f6f-8131-997d7516a825</t>
  </si>
  <si>
    <t>2025-06-05 12:25:19</t>
  </si>
  <si>
    <t>67d17092-c677-4341-b9d7-feea22d5079f</t>
  </si>
  <si>
    <t>e910e463-9bb5-44b6-9e08-558dfdf02047</t>
  </si>
  <si>
    <t>2025-06-05 12:19:28</t>
  </si>
  <si>
    <t>2025-06-05 12:24:23</t>
  </si>
  <si>
    <t>dcf48bc5-43e2-4035-8d0d-95d41543cedb</t>
  </si>
  <si>
    <t>2025-06-05 12:19:19</t>
  </si>
  <si>
    <t>6ac01db2-3e99-4e75-b834-994b3fc3c72f</t>
  </si>
  <si>
    <t>2025-06-05 12:20:18</t>
  </si>
  <si>
    <t>6a90b3d5-e878-43d4-8236-f2b133a11da6</t>
  </si>
  <si>
    <t>10cf3837-c461-498c-8d53-5977a7b9c816</t>
  </si>
  <si>
    <t>2025-06-05 12:20:38</t>
  </si>
  <si>
    <t>0d461ae9-ee22-45f5-9121-fb61503be462</t>
  </si>
  <si>
    <t>2025-06-05 12:20:08</t>
  </si>
  <si>
    <t>99d1bdd6-05ed-4b3d-9b95-08570fece30d</t>
  </si>
  <si>
    <t>2025-06-05 12:14:17</t>
  </si>
  <si>
    <t>2025-06-05 12:19:11</t>
  </si>
  <si>
    <t>57ca687f-0263-402c-afcf-38a556d1adbf</t>
  </si>
  <si>
    <t>2025-06-05 12:14:08</t>
  </si>
  <si>
    <t>423568f9-1114-4083-99cd-198560091cbc</t>
  </si>
  <si>
    <t>08a19603-66fb-4b81-82fb-98df79ba730a</t>
  </si>
  <si>
    <t>2025-06-05 12:15:57</t>
  </si>
  <si>
    <t>06629dad-ee00-4347-a42f-89b973621870</t>
  </si>
  <si>
    <t>2025-06-05 12:14:26</t>
  </si>
  <si>
    <t>a9109436-4f27-4644-8546-e5259e68f0f7</t>
  </si>
  <si>
    <t>2025-06-05 12:08:57</t>
  </si>
  <si>
    <t>2025-06-05 12:14:00</t>
  </si>
  <si>
    <t>86ebd446-f4e0-4019-bb74-9db77240d4c1</t>
  </si>
  <si>
    <t>2025-06-05 12:11:06</t>
  </si>
  <si>
    <t>82929216-734c-461d-b1eb-b1237f7a3623</t>
  </si>
  <si>
    <t>2025-06-05 12:09:06</t>
  </si>
  <si>
    <t>4f14e399-5279-4dc7-8001-f2e9991191cf</t>
  </si>
  <si>
    <t>3bcaff0e-0edb-4c0d-8ced-b117a722f0ab</t>
  </si>
  <si>
    <t>2025-06-05 12:09:36</t>
  </si>
  <si>
    <t>f2a8e848-b384-4158-9cd4-17db5ce5c126</t>
  </si>
  <si>
    <t>2025-06-05 12:03:46</t>
  </si>
  <si>
    <t>2025-06-05 12:08:49</t>
  </si>
  <si>
    <t>7d27ac60-84d7-4bbf-8529-a7d25c6cb7e4</t>
  </si>
  <si>
    <t>375c05e0-7a81-4ce3-8113-622c65a808dd</t>
  </si>
  <si>
    <t>2025-06-05 12:06:05</t>
  </si>
  <si>
    <t>29aafb90-d872-4cdf-be0d-2a7fd5e839b8</t>
  </si>
  <si>
    <t>2025-06-05 12:04:05</t>
  </si>
  <si>
    <t>e644dbe3-1f49-4d18-81c0-440a20163b3c</t>
  </si>
  <si>
    <t>2025-06-05 11:58:43</t>
  </si>
  <si>
    <t>2025-06-05 12:03:38</t>
  </si>
  <si>
    <t>c042bb88-3c27-49cc-968e-379b304b0186</t>
  </si>
  <si>
    <t>2025-06-05 11:58:34</t>
  </si>
  <si>
    <t>5e6373f7-c131-4074-b27a-6700b54c373b</t>
  </si>
  <si>
    <t>a3128823-3ce1-43c1-a1af-9c3c64725394</t>
  </si>
  <si>
    <t>2025-06-05 11:53:32</t>
  </si>
  <si>
    <t>2025-06-05 11:58:27</t>
  </si>
  <si>
    <t>9486f97f-9adc-45d8-bac7-4422ddb3567f</t>
  </si>
  <si>
    <t>2025-06-05 11:53:23</t>
  </si>
  <si>
    <t>8ef598d0-029a-44ee-b5fe-2bde7eed8fa9</t>
  </si>
  <si>
    <t>2025-06-05 11:54:52</t>
  </si>
  <si>
    <t>59365ddf-ac3f-445a-bcb9-27b1747e322f</t>
  </si>
  <si>
    <t>2025-06-05 11:54:12</t>
  </si>
  <si>
    <t>12e93b1a-569b-4c9b-a6a0-d52640a8e028</t>
  </si>
  <si>
    <t>f9f1de81-36d7-4078-b01e-1d0e708832ca</t>
  </si>
  <si>
    <t>2025-06-05 11:48:21</t>
  </si>
  <si>
    <t>2025-06-05 11:53:16</t>
  </si>
  <si>
    <t>e6f74a42-2d05-42b4-b2ca-43d58aeba582</t>
  </si>
  <si>
    <t>2025-06-05 11:48:12</t>
  </si>
  <si>
    <t>ab5a0807-b6e9-4e12-9bfe-7d6e7ea416ca</t>
  </si>
  <si>
    <t>ed73bf59-5306-413b-87ba-7289774a8c64</t>
  </si>
  <si>
    <t>2025-06-05 11:43:01</t>
  </si>
  <si>
    <t>2025-06-05 11:48:05</t>
  </si>
  <si>
    <t>8f5e067d-4f03-4eef-9802-c057bd8b84a5</t>
  </si>
  <si>
    <t>2025-06-05 11:43:10</t>
  </si>
  <si>
    <t>7eca9513-85a4-4ffd-b3d7-7d92d0272087</t>
  </si>
  <si>
    <t>3262f6d8-2a81-4583-b8cd-c7931e5645e7</t>
  </si>
  <si>
    <t>2025-06-05 11:43:20</t>
  </si>
  <si>
    <t>148ef027-332b-43c7-924d-4bac6c01e01b</t>
  </si>
  <si>
    <t>2025-06-05 11:44:10</t>
  </si>
  <si>
    <t>e9aed75a-4267-422d-874b-4a8a5dedce4e</t>
  </si>
  <si>
    <t>2025-06-05 11:37:50</t>
  </si>
  <si>
    <t>2025-06-05 11:42:54</t>
  </si>
  <si>
    <t>444dea45-130c-4c74-98e4-3f4a887d2ab4</t>
  </si>
  <si>
    <t>2025-06-05 11:38:29</t>
  </si>
  <si>
    <t>305cda33-b280-4864-b787-fcb56be1e44f</t>
  </si>
  <si>
    <t>2025-06-05 11:37:59</t>
  </si>
  <si>
    <t>1a87fa7d-8cda-42de-821a-b5bf116cafdd</t>
  </si>
  <si>
    <t>67164835-2f1a-488d-bbfd-a7166b73e5ef</t>
  </si>
  <si>
    <t>2025-06-05 11:32:39</t>
  </si>
  <si>
    <t>2025-06-05 11:37:42</t>
  </si>
  <si>
    <t>4269994f-1b9b-4eeb-98b3-edecf9503058</t>
  </si>
  <si>
    <t>2025-06-05 11:32:48</t>
  </si>
  <si>
    <t>1adb120e-984c-494d-8567-8056ce55a389</t>
  </si>
  <si>
    <t>14bcad34-1f0c-4434-a679-a307b91182bd</t>
  </si>
  <si>
    <t>2025-06-05 11:37:29</t>
  </si>
  <si>
    <t>d6db36e7-b6aa-4edd-a3f4-08f6cb6266ee</t>
  </si>
  <si>
    <t>2025-06-05 11:26:52</t>
  </si>
  <si>
    <t>2025-06-05 11:31:56</t>
  </si>
  <si>
    <t>2d8b75c9-7115-42e5-a9b7-a3fbe0f4686a</t>
  </si>
  <si>
    <t>2025-06-05 11:27:01</t>
  </si>
  <si>
    <t>0581e53f-bdc2-4879-918b-5ed6f6334965</t>
  </si>
  <si>
    <t>a06f0b30-0e23-454e-a631-fa57ebc50f54</t>
  </si>
  <si>
    <t>2025-06-05 11:21:50</t>
  </si>
  <si>
    <t>2025-06-05 11:26:45</t>
  </si>
  <si>
    <t>60cc96c0-52e0-47c0-b6aa-fa2d5651abe1</t>
  </si>
  <si>
    <t>2025-06-05 11:21:41</t>
  </si>
  <si>
    <t>074a149f-0df1-4823-8ea9-603883a6f77c</t>
  </si>
  <si>
    <t>f8c61507-d6d0-45ef-997e-987b00bbdc71</t>
  </si>
  <si>
    <t>2025-06-05 11:17:19</t>
  </si>
  <si>
    <t>2025-06-05 11:21:34</t>
  </si>
  <si>
    <t>b4049588-03a4-4867-a3f2-048cb39412a1</t>
  </si>
  <si>
    <t>2025-06-05 11:16:39</t>
  </si>
  <si>
    <t>2c6be540-3858-4c7d-a5b2-3d3b7c17bc74</t>
  </si>
  <si>
    <t>2025-06-05 11:16:30</t>
  </si>
  <si>
    <t>2b5ce781-fb82-491a-8410-d77d7edecb38</t>
  </si>
  <si>
    <t>2025-06-05 11:16:49</t>
  </si>
  <si>
    <t>0d9a1de9-39d3-43fe-bf3b-ace0eb5cb5b7</t>
  </si>
  <si>
    <t>fe5b399f-2ebb-4ad7-8908-4fb399f2d9e3</t>
  </si>
  <si>
    <t>2025-06-05 11:11:19</t>
  </si>
  <si>
    <t>2025-06-05 11:16:23</t>
  </si>
  <si>
    <t>82bf9376-987e-4f9f-b582-0befbb3277c9</t>
  </si>
  <si>
    <t>2025-06-05 11:11:28</t>
  </si>
  <si>
    <t>00772664-f3b2-499b-9a71-250ae37ed8cc</t>
  </si>
  <si>
    <t>e20ae90d-f119-4559-82c8-9523093d2670</t>
  </si>
  <si>
    <t>2025-06-05 11:06:17</t>
  </si>
  <si>
    <t>2025-06-05 11:11:12</t>
  </si>
  <si>
    <t>baf65c1e-4463-47ed-9b14-46e70cb01b45</t>
  </si>
  <si>
    <t>2025-06-05 11:06:08</t>
  </si>
  <si>
    <t>94ccc58f-2f91-4915-a387-e62c27b3a21a</t>
  </si>
  <si>
    <t>c19a6948-6ebe-4cfb-9672-3d2c8fc363b6</t>
  </si>
  <si>
    <t>2025-06-05 11:01:05</t>
  </si>
  <si>
    <t>2025-06-05 11:06:00</t>
  </si>
  <si>
    <t>616053dd-8796-4634-bb32-67d6fc2eaffa</t>
  </si>
  <si>
    <t>2025-06-05 11:00:56</t>
  </si>
  <si>
    <t>1588fb72-70b8-4cfa-82f7-9378321e9be0</t>
  </si>
  <si>
    <t>f4b52181-d189-4133-a83e-8e23e4801109</t>
  </si>
  <si>
    <t>2025-06-05 10:55:45</t>
  </si>
  <si>
    <t>2025-06-05 11:00:49</t>
  </si>
  <si>
    <t>c43c9c06-a6fc-4a4b-bf5a-fb5a3b9d00f5</t>
  </si>
  <si>
    <t>2025-06-05 10:55:54</t>
  </si>
  <si>
    <t>821c6ce2-ce0c-47d1-a7b1-93165c31cd19</t>
  </si>
  <si>
    <t>68d2ccc5-7fd0-472b-8e17-9d3178e54711</t>
  </si>
  <si>
    <t>2025-06-05 10:56:04</t>
  </si>
  <si>
    <t>e544870a-91a4-4291-acb9-a8226a2260b2</t>
  </si>
  <si>
    <t>2025-06-05 10:50:34</t>
  </si>
  <si>
    <t>2025-06-05 10:55:38</t>
  </si>
  <si>
    <t>e12b27af-f35c-4b41-93fb-47977c4bfea3</t>
  </si>
  <si>
    <t>8c8582b5-170b-4627-9c03-9cf7b540e65e</t>
  </si>
  <si>
    <t>2025-06-05 10:52:13</t>
  </si>
  <si>
    <t>5fe7e2aa-00df-4500-85ff-3a8defb9b630</t>
  </si>
  <si>
    <t>2025-06-05 10:50:43</t>
  </si>
  <si>
    <t>757e897e-60ef-4fe6-ac2a-54c94d508fa1</t>
  </si>
  <si>
    <t>2025-06-05 10:45:32</t>
  </si>
  <si>
    <t>2025-06-05 10:50:26</t>
  </si>
  <si>
    <t>541a4922-dbdf-4c9e-a276-1de3bb5b5f48</t>
  </si>
  <si>
    <t>2025-06-05 10:45:23</t>
  </si>
  <si>
    <t>1c788ceb-65ea-4f5e-b89e-b5480f9033aa</t>
  </si>
  <si>
    <t>ebc0a158-3523-4048-9e82-d9620b037c4d</t>
  </si>
  <si>
    <t>2025-06-05 10:42:41</t>
  </si>
  <si>
    <t>2025-06-05 10:45:15</t>
  </si>
  <si>
    <t>92843578-b12c-4c48-92e0-97964d0d7d3a</t>
  </si>
  <si>
    <t>2025-06-05 10:40:20</t>
  </si>
  <si>
    <t>6a8ce9f9-806b-4ff6-8702-7a9f50ddfd4d</t>
  </si>
  <si>
    <t>2025-06-05 10:40:11</t>
  </si>
  <si>
    <t>4f8d0ae8-679f-4114-9a46-e4ddf549ba00</t>
  </si>
  <si>
    <t>e0b004b2-3ea5-4579-b2ac-bb332114eb9c</t>
  </si>
  <si>
    <t>2025-06-05 10:35:00</t>
  </si>
  <si>
    <t>2025-06-05 10:40:04</t>
  </si>
  <si>
    <t>13e60ad2-f5a6-4098-9dcf-a15f75445f97</t>
  </si>
  <si>
    <t>2025-06-05 10:35:09</t>
  </si>
  <si>
    <t>08231e32-92ab-4314-af61-f7e2f4af821c</t>
  </si>
  <si>
    <t>f05fbbb2-32d7-4ee0-90c8-5850c6167108</t>
  </si>
  <si>
    <t>2025-06-05 10:30:08</t>
  </si>
  <si>
    <t>2025-06-05 10:34:53</t>
  </si>
  <si>
    <t>a68ebf38-4200-4dd7-9e66-d9a276ee1db8</t>
  </si>
  <si>
    <t>2025-06-05 10:29:49</t>
  </si>
  <si>
    <t>a67e72f3-ef81-427e-9ce5-6647f0acc0d7</t>
  </si>
  <si>
    <t>2025-06-05 10:29:58</t>
  </si>
  <si>
    <t>20bcf65c-77f2-4056-bdf9-5bf01dcabd30</t>
  </si>
  <si>
    <t>79f356ab-149b-498e-afd3-0648ab73ac81</t>
  </si>
  <si>
    <t>2025-06-05 10:26:35</t>
  </si>
  <si>
    <t>2025-06-05 10:29:09</t>
  </si>
  <si>
    <t>5214dd48-3c22-46f9-a430-47de8aba4167</t>
  </si>
  <si>
    <t>2025-06-05 10:24:14</t>
  </si>
  <si>
    <t>39e8daff-f7e4-4caf-a579-1c90b596b444</t>
  </si>
  <si>
    <t>2025-06-05 10:24:05</t>
  </si>
  <si>
    <t>312ab300-1015-4680-8a27-1b27e639d4a6</t>
  </si>
  <si>
    <t>0043f7c3-1ba6-4326-baae-567e8a133003</t>
  </si>
  <si>
    <t>2025-06-05 10:25:04</t>
  </si>
  <si>
    <t>77e23c10-5b7e-4ded-9255-32c26d7f45e5</t>
  </si>
  <si>
    <t>2025-06-05 10:18:54</t>
  </si>
  <si>
    <t>2025-06-05 10:23:58</t>
  </si>
  <si>
    <t>2d7b2a73-38c1-42b5-b333-ac643b16153c</t>
  </si>
  <si>
    <t>0ccf21fc-2656-460a-bacf-77b809810dfd</t>
  </si>
  <si>
    <t>2025-06-05 10:19:03</t>
  </si>
  <si>
    <t>d3a0679c-d798-4bd9-95c9-a43c1761c865</t>
  </si>
  <si>
    <t>2025-06-05 10:13:52</t>
  </si>
  <si>
    <t>2025-06-05 10:18:46</t>
  </si>
  <si>
    <t>b3b643b1-5b50-4a19-bc1d-4dd6b042b9e5</t>
  </si>
  <si>
    <t>2025-06-05 10:14:02</t>
  </si>
  <si>
    <t>61f0340e-8fa7-49a5-965e-6f6f55764eb8</t>
  </si>
  <si>
    <t>2025-06-05 10:14:32</t>
  </si>
  <si>
    <t>3e82cf37-3c5e-4366-8305-aea943ff718b</t>
  </si>
  <si>
    <t>2025-06-05 10:13:43</t>
  </si>
  <si>
    <t>371768c7-e253-4290-b2e1-54eafcc4e4b4</t>
  </si>
  <si>
    <t>fa294f94-fbe9-494c-9332-96e8ab9d81d1</t>
  </si>
  <si>
    <t>2025-06-05 10:08:32</t>
  </si>
  <si>
    <t>2025-06-05 10:13:35</t>
  </si>
  <si>
    <t>b3b7bdb7-e0ee-4a0c-99d7-df79e769078c</t>
  </si>
  <si>
    <t>2025-06-05 10:08:41</t>
  </si>
  <si>
    <t>9667184a-ff10-4275-b87d-7a829d7a1c9c</t>
  </si>
  <si>
    <t>ee078f45-883a-4d58-ab39-ed6f79997dc9</t>
  </si>
  <si>
    <t>2025-06-05 10:05:00</t>
  </si>
  <si>
    <t>2025-06-05 10:08:25</t>
  </si>
  <si>
    <t>c03b1375-f0ef-4dbd-b90f-aadb163e6c41</t>
  </si>
  <si>
    <t>2025-06-05 10:08:01</t>
  </si>
  <si>
    <t>aaee6254-b7f0-488b-86af-f0a7e8988206</t>
  </si>
  <si>
    <t>2025-06-05 10:05:10</t>
  </si>
  <si>
    <t>4f1478bf-71ce-433c-9b77-2f1f657853a6</t>
  </si>
  <si>
    <t>2025-06-05 10:03:30</t>
  </si>
  <si>
    <t>394ec6ae-bd8b-4cc2-82fb-4108ee6a7bdd</t>
  </si>
  <si>
    <t>2025-06-05 10:03:21</t>
  </si>
  <si>
    <t>09ae7169-19de-4301-80a3-bae2eb28c42a</t>
  </si>
  <si>
    <t>ffbe2ae0-3405-43ee-a6b5-f4fcaf0a326e</t>
  </si>
  <si>
    <t>2025-06-05 09:58:18</t>
  </si>
  <si>
    <t>2025-06-05 10:03:13</t>
  </si>
  <si>
    <t>b1c851cf-1203-4d20-b102-7f00e320c129</t>
  </si>
  <si>
    <t>2025-06-05 09:58:09</t>
  </si>
  <si>
    <t>45927510-4a82-4373-993e-962b30771480</t>
  </si>
  <si>
    <t>2cd4cd6f-635e-46b7-89ff-d2ee0aa229c7</t>
  </si>
  <si>
    <t>2025-06-05 09:58:48</t>
  </si>
  <si>
    <t>21b96787-3b3b-4f08-96c5-d8a82a85d56d</t>
  </si>
  <si>
    <t>2025-06-05 09:59:49</t>
  </si>
  <si>
    <t>0c36b1e2-fc71-4f7c-a7ae-40ab6215e88f</t>
  </si>
  <si>
    <t>2025-06-05 09:59:19</t>
  </si>
  <si>
    <t>e52ad504-e0b3-41d1-8c64-79fc49626556</t>
  </si>
  <si>
    <t>2025-06-05 09:53:07</t>
  </si>
  <si>
    <t>2025-06-05 09:58:02</t>
  </si>
  <si>
    <t>99d2f69c-a2e8-4fcd-b39f-e1b88f49a109</t>
  </si>
  <si>
    <t>2025-06-05 09:52:58</t>
  </si>
  <si>
    <t>87ea1b66-c909-4700-b256-24c702db8596</t>
  </si>
  <si>
    <t>2025-06-05 09:53:18</t>
  </si>
  <si>
    <t>74b5cebb-4174-406f-9a2d-6b4ea869176e</t>
  </si>
  <si>
    <t>2025-06-05 09:54:48</t>
  </si>
  <si>
    <t>30ea7ef1-39dc-45a2-a1a6-9b303b641150</t>
  </si>
  <si>
    <t>2025-06-05 09:56:59</t>
  </si>
  <si>
    <t>00ea301d-7321-41fa-b484-a279f214989e</t>
  </si>
  <si>
    <t>d944cf51-6ff8-4abb-b920-ef9c7e46b47b</t>
  </si>
  <si>
    <t>2025-06-05 09:47:47</t>
  </si>
  <si>
    <t>2025-06-05 09:52:51</t>
  </si>
  <si>
    <t>cb1e539a-9584-4f63-b9fa-537188d20529</t>
  </si>
  <si>
    <t>2025-06-05 09:47:57</t>
  </si>
  <si>
    <t>b04e3131-2c0f-4317-9918-3f48787612dc</t>
  </si>
  <si>
    <t>2025-06-05 09:48:36</t>
  </si>
  <si>
    <t>98bbf1a9-345f-4752-8369-bc2911405f9d</t>
  </si>
  <si>
    <t>bac4130e-4d9a-43f2-a51f-9ea655379d8d</t>
  </si>
  <si>
    <t>2025-06-05 09:45:46</t>
  </si>
  <si>
    <t>2025-06-05 09:47:40</t>
  </si>
  <si>
    <t>727588f1-7790-4de5-98ee-8cff271265a9</t>
  </si>
  <si>
    <t>2025-06-05 09:42:36</t>
  </si>
  <si>
    <t>34907e5b-c5e4-4301-b9a5-bd9b1fb29d5f</t>
  </si>
  <si>
    <t>1f7acec2-99e6-4671-95df-0a20b0363f4d</t>
  </si>
  <si>
    <t>2025-06-05 09:44:06</t>
  </si>
  <si>
    <t>10f2ac8f-9df7-4252-982e-39dc7e483f54</t>
  </si>
  <si>
    <t>2025-06-05 09:42:45</t>
  </si>
  <si>
    <t>0db547c2-455b-41fa-a3e2-ef92940f6368</t>
  </si>
  <si>
    <t>2025-06-05 09:45:06</t>
  </si>
  <si>
    <t>ab5b8f86-e757-41ee-a486-9b1b465fd528</t>
  </si>
  <si>
    <t>2025-06-05 09:37:25</t>
  </si>
  <si>
    <t>2025-06-05 09:42:29</t>
  </si>
  <si>
    <t>6b280153-49c7-4fba-bab8-f5bb270b4597</t>
  </si>
  <si>
    <t>2025-06-05 09:37:34</t>
  </si>
  <si>
    <t>60bbdff5-81c3-4bae-97c8-67ae0b100073</t>
  </si>
  <si>
    <t>2c1a313e-fb75-4bb8-86cc-ca08c7c8b2b9</t>
  </si>
  <si>
    <t>2025-06-05 09:38:15</t>
  </si>
  <si>
    <t>f990169e-0111-4529-859a-2b5dd7222b67</t>
  </si>
  <si>
    <t>2025-06-05 09:32:23</t>
  </si>
  <si>
    <t>2025-06-05 09:37:17</t>
  </si>
  <si>
    <t>e108968d-b245-4c41-ab47-30ea9f844094</t>
  </si>
  <si>
    <t>2025-06-05 09:32:14</t>
  </si>
  <si>
    <t>5ccf92cb-cab6-4561-a9e2-a27c627b3498</t>
  </si>
  <si>
    <t>2025-06-05 09:33:03</t>
  </si>
  <si>
    <t>12684fa6-a3d7-414c-bfc9-fc5e052ef3e4</t>
  </si>
  <si>
    <t>d8ceb7f1-0bbe-42de-bed1-52c225b86127</t>
  </si>
  <si>
    <t>2025-06-05 09:27:03</t>
  </si>
  <si>
    <t>2025-06-05 09:32:07</t>
  </si>
  <si>
    <t>ca4b3f38-7716-461f-8343-1e67eaabce12</t>
  </si>
  <si>
    <t>2025-06-05 09:27:12</t>
  </si>
  <si>
    <t>0b8ae8c6-3e2b-4245-b4a9-8b8894a842cd</t>
  </si>
  <si>
    <t>e8297633-8e87-4ed1-84a6-faec66280bd7</t>
  </si>
  <si>
    <t>2025-06-05 09:21:20</t>
  </si>
  <si>
    <t>2025-06-05 09:26:23</t>
  </si>
  <si>
    <t>6ed356a9-64a9-4ef9-8a40-6aae841f70be</t>
  </si>
  <si>
    <t>3b84c907-298e-403c-bd28-6bf338cdcac6</t>
  </si>
  <si>
    <t>2025-06-05 09:21:49</t>
  </si>
  <si>
    <t>1fb2bb71-a50b-42c8-bca8-2302bd43adc5</t>
  </si>
  <si>
    <t>2025-06-05 09:21:29</t>
  </si>
  <si>
    <t>d16f07fa-edc9-4e31-88b8-65b3654f80d8</t>
  </si>
  <si>
    <t>2025-06-05 09:16:09</t>
  </si>
  <si>
    <t>2025-06-05 09:21:12</t>
  </si>
  <si>
    <t>a7bf7a47-f559-417c-9452-ca16d9fd11ec</t>
  </si>
  <si>
    <t>a586342e-e474-48ad-86b1-953f427d534a</t>
  </si>
  <si>
    <t>2025-06-05 09:19:58</t>
  </si>
  <si>
    <t>893db355-d03d-4502-8498-e30f71fc6959</t>
  </si>
  <si>
    <t>2025-06-05 09:16:17</t>
  </si>
  <si>
    <t>2b4829c5-bd76-4580-a811-9afc35d31c24</t>
  </si>
  <si>
    <t>2025-06-05 09:20:19</t>
  </si>
  <si>
    <t>faa3b34c-f2b1-40a0-97b0-fbd7765f47a2</t>
  </si>
  <si>
    <t>2025-06-05 09:10:57</t>
  </si>
  <si>
    <t>2025-06-05 09:16:01</t>
  </si>
  <si>
    <t>d7199f89-5db0-49ea-a8ae-83db0e691334</t>
  </si>
  <si>
    <t>d0d106ba-9382-4966-a651-2e9562a0e57b</t>
  </si>
  <si>
    <t>2025-06-05 09:11:16</t>
  </si>
  <si>
    <t>cf2a24b3-f275-4dca-9574-4778f1dfec73</t>
  </si>
  <si>
    <t>2025-06-05 09:11:06</t>
  </si>
  <si>
    <t>953314a1-1af9-4e28-8e4f-929a7075c511</t>
  </si>
  <si>
    <t>2025-06-05 09:05:47</t>
  </si>
  <si>
    <t>2025-06-05 09:10:50</t>
  </si>
  <si>
    <t>7f00139d-3a20-4799-b59a-99d799cdb28b</t>
  </si>
  <si>
    <t>2025-06-05 09:05:55</t>
  </si>
  <si>
    <t>73aea73b-ebc5-4bf9-a2ca-66277a69bc01</t>
  </si>
  <si>
    <t>2025-06-05 09:05:46</t>
  </si>
  <si>
    <t>6d6d9d6f-9756-46c3-81d8-1b4eeba4ad74</t>
  </si>
  <si>
    <t>2025-06-05 09:06:56</t>
  </si>
  <si>
    <t>0f36afda-ba13-4fea-9a10-9d4d86ef9aee</t>
  </si>
  <si>
    <t>2025-06-05 09:06:36</t>
  </si>
  <si>
    <t>fe31ec40-72ca-4c57-9168-0dcc447f9fc0</t>
  </si>
  <si>
    <t>2025-06-05 09:00:44</t>
  </si>
  <si>
    <t>2025-06-05 09:05:39</t>
  </si>
  <si>
    <t>862d01be-235a-4ff7-8802-988a4f16aaa5</t>
  </si>
  <si>
    <t>2025-06-05 09:00:35</t>
  </si>
  <si>
    <t>468e4aa7-81fd-4d79-843f-704b60984266</t>
  </si>
  <si>
    <t>b6968772-a0cc-4d91-b7c5-014b06b0a9cd</t>
  </si>
  <si>
    <t>2025-06-05 08:55:24</t>
  </si>
  <si>
    <t>2025-06-05 09:00:28</t>
  </si>
  <si>
    <t>642d3fbe-c4fd-4ff0-a5cd-b80e4b42e17e</t>
  </si>
  <si>
    <t>619dd76b-b880-488a-a3c3-4d9aadc4ae29</t>
  </si>
  <si>
    <t>2025-06-05 08:56:03</t>
  </si>
  <si>
    <t>193514c9-811e-47fb-bcdb-5c657f697cf4</t>
  </si>
  <si>
    <t>2025-06-05 08:55:33</t>
  </si>
  <si>
    <t>eb06b8e9-5779-4b08-b67a-c40813da3e5b</t>
  </si>
  <si>
    <t>2025-06-05 08:50:13</t>
  </si>
  <si>
    <t>2025-06-05 08:55:17</t>
  </si>
  <si>
    <t>bdf189ef-281d-43cd-956f-7ce65b5793da</t>
  </si>
  <si>
    <t>2025-06-05 08:51:52</t>
  </si>
  <si>
    <t>61cee659-c66f-48fb-9df4-6b782b82d535</t>
  </si>
  <si>
    <t>494bea75-9750-410c-8c95-ec4aa66db31a</t>
  </si>
  <si>
    <t>2025-06-05 08:50:22</t>
  </si>
  <si>
    <t>b9a1c11c-e2ee-4810-b8a3-6b05223467d1</t>
  </si>
  <si>
    <t>2025-06-05 08:49:31</t>
  </si>
  <si>
    <t>2025-06-05 08:50:05</t>
  </si>
  <si>
    <t>a2a23ec8-b7e4-4b06-bf7b-ff8075606df5</t>
  </si>
  <si>
    <t>2025-06-05 08:45:01</t>
  </si>
  <si>
    <t>97d9a9ef-1610-4ee5-9a2f-73db198790f0</t>
  </si>
  <si>
    <t>2025-06-05 08:45:10</t>
  </si>
  <si>
    <t>365ba1b8-4488-4076-beaa-cd6e90ce2f22</t>
  </si>
  <si>
    <t>f6aad499-f648-4443-ac80-4dde9309cccb</t>
  </si>
  <si>
    <t>2025-06-05 08:40:00</t>
  </si>
  <si>
    <t>2025-06-05 08:44:54</t>
  </si>
  <si>
    <t>f63ca3fd-a4c4-4e89-b97e-05c3c04af8d3</t>
  </si>
  <si>
    <t>2025-06-05 08:40:30</t>
  </si>
  <si>
    <t>80ab89ba-4540-42f4-97c7-89259767fb42</t>
  </si>
  <si>
    <t>2025-06-05 08:39:51</t>
  </si>
  <si>
    <t>3d845da6-bfe7-4e13-84ab-062792be715e</t>
  </si>
  <si>
    <t>b381396d-aa6b-4858-80c8-89e5c3aba5ed</t>
  </si>
  <si>
    <t>2025-06-05 08:34:39</t>
  </si>
  <si>
    <t>2025-06-05 08:39:43</t>
  </si>
  <si>
    <t>a3d0eb63-fea2-4d48-ade7-70f7b036899d</t>
  </si>
  <si>
    <t>2025-06-05 08:34:48</t>
  </si>
  <si>
    <t>919dd99a-8947-4fe1-b33b-71d7c7f7ecde</t>
  </si>
  <si>
    <t>807512df-61e9-4ffa-93e6-0491a3b1dda8</t>
  </si>
  <si>
    <t>2025-06-05 08:36:29</t>
  </si>
  <si>
    <t>3a97e1fc-1c12-4d07-8ef9-bcc52104f135</t>
  </si>
  <si>
    <t>2025-06-05 08:34:59</t>
  </si>
  <si>
    <t>06c6ca5a-f0ed-4bc6-bb5d-58af2f4336dc</t>
  </si>
  <si>
    <t>2025-06-05 08:36:49</t>
  </si>
  <si>
    <t>a7bdb3ba-5228-4eec-b6bb-eb485d1003d1</t>
  </si>
  <si>
    <t>2025-06-05 08:29:28</t>
  </si>
  <si>
    <t>2025-06-05 08:34:32</t>
  </si>
  <si>
    <t>5a0e13d6-ce9d-449f-b0ac-184dcff310f2</t>
  </si>
  <si>
    <t>1801a879-b282-402b-a44e-e0de140223bb</t>
  </si>
  <si>
    <t>2025-06-05 08:29:37</t>
  </si>
  <si>
    <t>d78f8c3b-6567-4f91-89ba-df62c8c03f39</t>
  </si>
  <si>
    <t>2025-06-05 08:24:36</t>
  </si>
  <si>
    <t>2025-06-05 08:29:21</t>
  </si>
  <si>
    <t>b50e941f-4961-4e2a-a758-e97e2ed8a85f</t>
  </si>
  <si>
    <t>2025-06-05 08:24:17</t>
  </si>
  <si>
    <t>aba976a7-508a-421a-a8e2-4d73b28164d0</t>
  </si>
  <si>
    <t>2025-06-05 08:24:56</t>
  </si>
  <si>
    <t>a4455c8c-7f5e-49b4-9807-def6528defc0</t>
  </si>
  <si>
    <t>2025-06-05 08:24:46</t>
  </si>
  <si>
    <t>66ff9bbf-52f2-4893-ba5e-2a2e14a0fb5c</t>
  </si>
  <si>
    <t>2025-06-05 08:24:26</t>
  </si>
  <si>
    <t>0f1b76ca-f87f-4fae-8357-d91aac10b56b</t>
  </si>
  <si>
    <t>fc981c3a-e731-4727-8a99-527e43329ea4</t>
  </si>
  <si>
    <t>2025-06-05 08:18:34</t>
  </si>
  <si>
    <t>2025-06-05 08:23:38</t>
  </si>
  <si>
    <t>e7bd084b-99d1-46c0-a2b6-d317be65b449</t>
  </si>
  <si>
    <t>2025-06-05 08:19:24</t>
  </si>
  <si>
    <t>8f8e0e3d-d314-4dba-868e-4c0282842ddf</t>
  </si>
  <si>
    <t>2025-06-05 08:18:43</t>
  </si>
  <si>
    <t>64739832-07ab-45cb-aa99-74772b1d03f1</t>
  </si>
  <si>
    <t>e7fae367-c63a-4dda-93c2-e515b540a120</t>
  </si>
  <si>
    <t>2025-06-05 08:13:32</t>
  </si>
  <si>
    <t>2025-06-05 08:18:27</t>
  </si>
  <si>
    <t>dfd5eb53-3c0e-4665-b8a2-bfc1f0a2d8e3</t>
  </si>
  <si>
    <t>2025-06-05 08:13:23</t>
  </si>
  <si>
    <t>8430c5c0-1491-42ec-992a-58bab457bc82</t>
  </si>
  <si>
    <t>2025-06-05 08:14:33</t>
  </si>
  <si>
    <t>4a5f241a-567c-4971-a404-fd9f1ee5ddee</t>
  </si>
  <si>
    <t>2025-06-05 08:15:43</t>
  </si>
  <si>
    <t>3f333469-ee2d-46a5-aa19-3afc29c41d6d</t>
  </si>
  <si>
    <t>6f274d73-812e-4589-ac18-62b0ea88bd16</t>
  </si>
  <si>
    <t>2025-06-05 08:09:22</t>
  </si>
  <si>
    <t>2025-06-05 08:13:16</t>
  </si>
  <si>
    <t>29707597-8654-4b14-ad39-874e7ad65942</t>
  </si>
  <si>
    <t>2025-06-05 08:08:12</t>
  </si>
  <si>
    <t>26ecd8fb-0636-45b4-a56a-554f0be7cfac</t>
  </si>
  <si>
    <t>038f78a3-2314-43c3-98f2-f0efa462be95</t>
  </si>
  <si>
    <t>2025-06-05 08:08:21</t>
  </si>
  <si>
    <t>c8188444-84e8-42c1-bae9-123def0bb9a8</t>
  </si>
  <si>
    <t>2025-06-05 08:03:10</t>
  </si>
  <si>
    <t>2025-06-05 08:08:05</t>
  </si>
  <si>
    <t>a2467b90-56ad-4248-bb81-dd69ccbc4359</t>
  </si>
  <si>
    <t>2025-06-05 08:03:01</t>
  </si>
  <si>
    <t>13969147-129f-48f1-b30f-35b63f5bbbde</t>
  </si>
  <si>
    <t>f163fc80-77c9-47b0-bf21-7c961447f3ac</t>
  </si>
  <si>
    <t>2025-06-05 07:57:50</t>
  </si>
  <si>
    <t>2025-06-05 08:02:54</t>
  </si>
  <si>
    <t>9a2734b6-7b1f-4536-98bf-5525e082882e</t>
  </si>
  <si>
    <t>5a932eed-9922-4057-a658-05f8130136aa</t>
  </si>
  <si>
    <t>2025-06-05 07:57:59</t>
  </si>
  <si>
    <t>da01688f-b59b-4929-a4e2-de5bb1a56e5c</t>
  </si>
  <si>
    <t>2025-06-05 07:56:09</t>
  </si>
  <si>
    <t>2025-06-05 07:57:43</t>
  </si>
  <si>
    <t>a02fc3d1-7aba-4961-ac51-4eaef11219d4</t>
  </si>
  <si>
    <t>2025-06-05 07:52:39</t>
  </si>
  <si>
    <t>9d7294b7-da8e-4e87-8e31-fa98af5c39eb</t>
  </si>
  <si>
    <t>3cc51582-494b-4230-b8e4-dabdecdc7d8c</t>
  </si>
  <si>
    <t>2025-06-05 07:52:48</t>
  </si>
  <si>
    <t>2ab8769f-a864-4ffe-9aa7-f5c71c5cdad5</t>
  </si>
  <si>
    <t>2025-06-05 07:56:49</t>
  </si>
  <si>
    <t>259d53f0-a8f6-4dd0-8958-88b8489abe3c</t>
  </si>
  <si>
    <t>2025-06-05 07:55:58</t>
  </si>
  <si>
    <t>aff2ad98-8c0e-4139-a8c4-9e48d626cf76</t>
  </si>
  <si>
    <t>2025-06-05 07:47:28</t>
  </si>
  <si>
    <t>2025-06-05 07:52:31</t>
  </si>
  <si>
    <t>ace1d141-a4ce-4ecd-ab5c-92717d8ada4f</t>
  </si>
  <si>
    <t>2025-06-05 07:47:37</t>
  </si>
  <si>
    <t>6db7af0a-0e64-45e9-90cb-537d486874d0</t>
  </si>
  <si>
    <t>f9ae8f2c-5114-44ac-afea-2d75c6320eb9</t>
  </si>
  <si>
    <t>2025-06-05 07:46:37</t>
  </si>
  <si>
    <t>2025-06-05 07:47:20</t>
  </si>
  <si>
    <t>af98c1f6-d665-4840-ad83-d197311da8dc</t>
  </si>
  <si>
    <t>2025-06-05 07:42:46</t>
  </si>
  <si>
    <t>73592028-5f0a-4499-9155-e58ed2e7d242</t>
  </si>
  <si>
    <t>2025-06-05 07:42:26</t>
  </si>
  <si>
    <t>6853a532-5cd6-4fd2-bcc9-23f202b83f4b</t>
  </si>
  <si>
    <t>2025-06-05 07:42:17</t>
  </si>
  <si>
    <t>2730ceab-69bd-4986-8719-9742c2cd95fd</t>
  </si>
  <si>
    <t>21299a80-537e-4272-a74c-f08f50eb1545</t>
  </si>
  <si>
    <t>2025-06-05 07:45:56</t>
  </si>
  <si>
    <t>fb277d91-b21b-4bc1-b63e-70a24c6b60f0</t>
  </si>
  <si>
    <t>2025-06-05 07:37:06</t>
  </si>
  <si>
    <t>2025-06-05 07:42:09</t>
  </si>
  <si>
    <t>ed48f198-1fcc-49cf-8639-d5d515eafbd7</t>
  </si>
  <si>
    <t>2025-06-05 07:39:15</t>
  </si>
  <si>
    <t>e2d1cd9f-a51b-4100-a666-8dc6d69cfd59</t>
  </si>
  <si>
    <t>2025-06-05 07:37:15</t>
  </si>
  <si>
    <t>c2fa1b24-997d-4f56-ab2e-6d0ce6a01ae6</t>
  </si>
  <si>
    <t>f4215d2b-406f-4053-a282-6958c49195c4</t>
  </si>
  <si>
    <t>2025-06-05 07:32:33</t>
  </si>
  <si>
    <t>2025-06-05 07:36:58</t>
  </si>
  <si>
    <t>e2e68d04-42c9-4658-8178-a1269a13d86d</t>
  </si>
  <si>
    <t>2025-06-05 07:31:54</t>
  </si>
  <si>
    <t>a485e7c0-8881-4eac-abfc-be2067cbc049</t>
  </si>
  <si>
    <t>2025-06-05 07:32:13</t>
  </si>
  <si>
    <t>a459b65d-a44d-4979-b8ce-1a9a809bb6b9</t>
  </si>
  <si>
    <t>bd6c86fd-4f76-4e41-9328-06e49ac904a6</t>
  </si>
  <si>
    <t>2025-06-05 07:27:02</t>
  </si>
  <si>
    <t>2025-06-05 07:31:47</t>
  </si>
  <si>
    <t>8734dcac-7b55-4e02-8895-b34f062da06b</t>
  </si>
  <si>
    <t>2025-06-05 07:26:43</t>
  </si>
  <si>
    <t>492d9e4e-f55c-4f38-b04d-9e7dae5cb05c</t>
  </si>
  <si>
    <t>2025-06-05 07:29:33</t>
  </si>
  <si>
    <t>0aa0d2e1-e23d-4ea1-a7c5-6f0ba9cd656d</t>
  </si>
  <si>
    <t>03ba4ced-326e-4478-b23e-1e3333bc5f37</t>
  </si>
  <si>
    <t>2025-06-05 07:26:52</t>
  </si>
  <si>
    <t>eb7fcfdd-5778-4c1d-b0b5-99f6d1a20e4b</t>
  </si>
  <si>
    <t>2025-06-05 07:22:11</t>
  </si>
  <si>
    <t>2025-06-05 07:26:36</t>
  </si>
  <si>
    <t>9f28a7a2-9a1e-4191-a8a5-f935a04f413a</t>
  </si>
  <si>
    <t>2025-06-05 07:21:32</t>
  </si>
  <si>
    <t>59c41394-320d-432d-9546-f419dab5407f</t>
  </si>
  <si>
    <t>1116def0-e7ac-4c51-9183-052dff4804e5</t>
  </si>
  <si>
    <t>2025-06-05 07:21:41</t>
  </si>
  <si>
    <t>ceffdc1d-414b-4459-bcd9-cd2c77c2e537</t>
  </si>
  <si>
    <t>2025-06-05 07:15:59</t>
  </si>
  <si>
    <t>2025-06-05 07:20:54</t>
  </si>
  <si>
    <t>118ea664-1d6f-478c-bafe-1cb3b0ca8456</t>
  </si>
  <si>
    <t>2025-06-05 07:18:40</t>
  </si>
  <si>
    <t>0f329af9-8c21-48c2-acc7-5da0ea31726e</t>
  </si>
  <si>
    <t>2025-06-05 07:15:50</t>
  </si>
  <si>
    <t>05689a69-9816-4d0c-87a2-ce43a7b4ad06</t>
  </si>
  <si>
    <t>e95e740a-f9fd-4e7c-95c0-ac39522631d8</t>
  </si>
  <si>
    <t>2025-06-05 07:10:39</t>
  </si>
  <si>
    <t>2025-06-05 07:15:43</t>
  </si>
  <si>
    <t>e55c1eb5-6bf1-4748-b809-58410778e4b9</t>
  </si>
  <si>
    <t>aecaa2c2-57ce-4f6e-aea6-e3f8673499ec</t>
  </si>
  <si>
    <t>2025-06-05 07:10:48</t>
  </si>
  <si>
    <t>5d09870d-033f-4a97-a426-93fa620278ac</t>
  </si>
  <si>
    <t>2025-06-05 07:11:08</t>
  </si>
  <si>
    <t>efc4750f-4ca6-4ad4-9d4a-a880ccdfdaa0</t>
  </si>
  <si>
    <t>2025-06-05 07:05:28</t>
  </si>
  <si>
    <t>2025-06-05 07:10:32</t>
  </si>
  <si>
    <t>a293c8ec-c1a3-402b-a66d-f5a897e99cd1</t>
  </si>
  <si>
    <t>2025-06-05 07:06:47</t>
  </si>
  <si>
    <t>985bc6a9-ce59-4d74-a4b6-180f22eef6d5</t>
  </si>
  <si>
    <t>2025-06-05 07:05:57</t>
  </si>
  <si>
    <t>86717efa-aab4-4e65-b67a-c58375d24e22</t>
  </si>
  <si>
    <t>4ca0fa91-8468-4188-86c1-7638a233149b</t>
  </si>
  <si>
    <t>2025-06-05 07:05:37</t>
  </si>
  <si>
    <t>e6a6c9e5-5d35-4937-afe7-eca82b2797c5</t>
  </si>
  <si>
    <t>2025-06-05 07:00:17</t>
  </si>
  <si>
    <t>2025-06-05 07:05:21</t>
  </si>
  <si>
    <t>8556cee3-765a-4f04-a3bc-c74e02027d31</t>
  </si>
  <si>
    <t>2025-06-05 07:00:26</t>
  </si>
  <si>
    <t>84a9b0f0-5e68-4a4c-a500-86242b076ba5</t>
  </si>
  <si>
    <t>2025-06-05 07:00:56</t>
  </si>
  <si>
    <t>18454bee-053d-43ae-a02c-97efdbe64721</t>
  </si>
  <si>
    <t>cc2ef685-75f3-402c-90d7-05b287f1b246</t>
  </si>
  <si>
    <t>2025-06-05 06:54:04</t>
  </si>
  <si>
    <t>2025-06-05 06:59:07</t>
  </si>
  <si>
    <t>bc00b9b8-4d0d-4235-86e9-ee0bb8da674f</t>
  </si>
  <si>
    <t>922e7cb9-721c-40fa-ba0b-5422084be018</t>
  </si>
  <si>
    <t>2025-06-05 06:58:24</t>
  </si>
  <si>
    <t>2f25d905-6bf9-41d3-950d-1097cce9e888</t>
  </si>
  <si>
    <t>2025-06-05 06:54:13</t>
  </si>
  <si>
    <t>cc83ec42-bfc0-4bc4-8671-09c809a5cd73</t>
  </si>
  <si>
    <t>2025-06-05 06:48:52</t>
  </si>
  <si>
    <t>2025-06-05 06:53:56</t>
  </si>
  <si>
    <t>7d917c7e-1783-4bcb-b84a-78bf971c8d6c</t>
  </si>
  <si>
    <t>2025-06-05 06:49:01</t>
  </si>
  <si>
    <t>66e2c821-9251-487e-a08e-d63cbaf956ef</t>
  </si>
  <si>
    <t>ec4fb408-6107-4e96-bcde-c4d93e2e08eb</t>
  </si>
  <si>
    <t>2025-06-05 06:44:31</t>
  </si>
  <si>
    <t>2025-06-05 06:48:45</t>
  </si>
  <si>
    <t>bfd8b3e3-6dbf-4bc1-b0bd-9b3e02282786</t>
  </si>
  <si>
    <t>2025-06-05 06:46:11</t>
  </si>
  <si>
    <t>aaedaf30-972b-43c1-89b1-053ce59e7038</t>
  </si>
  <si>
    <t>2025-06-05 06:43:42</t>
  </si>
  <si>
    <t>a99e8099-5890-4fc4-9625-b74ea0584767</t>
  </si>
  <si>
    <t>2025-06-05 06:44:10</t>
  </si>
  <si>
    <t>7bd9b8e1-4e78-4558-a737-11f15cfdcbfa</t>
  </si>
  <si>
    <t>20c6cc4e-9144-4e26-97ef-02d3318ec0f7</t>
  </si>
  <si>
    <t>2025-06-05 06:43:51</t>
  </si>
  <si>
    <t>f5f4fab0-c2eb-4cd3-9767-82dad637f090</t>
  </si>
  <si>
    <t>2025-06-05 06:42:01</t>
  </si>
  <si>
    <t>2025-06-05 06:43:34</t>
  </si>
  <si>
    <t>e22f279c-00b2-4461-bf1d-fdb6392667d9</t>
  </si>
  <si>
    <t>2025-06-05 06:38:40</t>
  </si>
  <si>
    <t>b4126e09-a2f4-466b-b17f-340eb6f86d6c</t>
  </si>
  <si>
    <t>2025-06-05 06:41:40</t>
  </si>
  <si>
    <t>4ee9cf3c-d467-4b0e-b219-28fa1eb288bd</t>
  </si>
  <si>
    <t>2025-06-05 06:38:31</t>
  </si>
  <si>
    <t>4b6b06eb-77f0-4351-8486-ab6babd70e8e</t>
  </si>
  <si>
    <t>2025-06-05 06:38:50</t>
  </si>
  <si>
    <t>2bdf0ea0-5699-4b84-8698-ad67512054d3</t>
  </si>
  <si>
    <t>e980731c-582c-42f1-9c5c-cf832a526bd0</t>
  </si>
  <si>
    <t>2025-06-05 06:33:38</t>
  </si>
  <si>
    <t>2025-06-05 06:38:23</t>
  </si>
  <si>
    <t>c44c1e93-e481-4a21-92a9-8c047d0b894f</t>
  </si>
  <si>
    <t>2025-06-05 06:33:28</t>
  </si>
  <si>
    <t>7d5c98e2-3005-4c33-a0eb-49fe940d60a9</t>
  </si>
  <si>
    <t>2025-06-05 06:36:09</t>
  </si>
  <si>
    <t>6ae1fdef-4e08-4f2b-bae8-164a6cee9aa9</t>
  </si>
  <si>
    <t>2025-06-05 06:33:19</t>
  </si>
  <si>
    <t>0c98b12a-d8db-443b-8f47-163639b041b7</t>
  </si>
  <si>
    <t>d2a8acaa-0a18-493b-bf5a-22ad028362e6</t>
  </si>
  <si>
    <t>2025-06-05 06:28:27</t>
  </si>
  <si>
    <t>2025-06-05 06:33:12</t>
  </si>
  <si>
    <t>62c4efd9-cd6c-4244-b17f-24b6ad22a9a4</t>
  </si>
  <si>
    <t>2025-06-05 06:28:08</t>
  </si>
  <si>
    <t>5f77f549-a5db-4c40-8d8b-d8c8ff70c82a</t>
  </si>
  <si>
    <t>2025-06-05 06:29:07</t>
  </si>
  <si>
    <t>02b0bf06-8729-4cef-975a-c70521682683</t>
  </si>
  <si>
    <t>f766fe50-2a34-4dd3-8aef-951a696927e5</t>
  </si>
  <si>
    <t>2025-06-05 06:22:57</t>
  </si>
  <si>
    <t>2025-06-05 06:28:01</t>
  </si>
  <si>
    <t>207f9cf8-511c-4c20-ad81-85f4414675a0</t>
  </si>
  <si>
    <t>0562fab6-f531-41db-9cc9-73a0881f635e</t>
  </si>
  <si>
    <t>2025-06-05 06:23:06</t>
  </si>
  <si>
    <t>fb8c82e0-8bb2-4250-ab21-54147026eadc</t>
  </si>
  <si>
    <t>2025-06-05 06:19:15</t>
  </si>
  <si>
    <t>2025-06-05 06:22:50</t>
  </si>
  <si>
    <t>cff4d065-6e6d-48d4-b93d-36802759f060</t>
  </si>
  <si>
    <t>2025-06-05 06:18:15</t>
  </si>
  <si>
    <t>b3aaf9fe-82fc-4b3e-925f-770bf2882e8d</t>
  </si>
  <si>
    <t>2025-06-05 06:17:55</t>
  </si>
  <si>
    <t>7f69adfe-9854-4053-9184-15ddc9f89472</t>
  </si>
  <si>
    <t>2025-06-05 06:19:45</t>
  </si>
  <si>
    <t>3771f998-ecb1-4b5c-939e-f1bde4381621</t>
  </si>
  <si>
    <t>2025-06-05 06:17:46</t>
  </si>
  <si>
    <t>062606d2-e2c8-4395-905a-ccfea272003f</t>
  </si>
  <si>
    <t>f400fb18-6075-4801-b335-da9f7244fcba</t>
  </si>
  <si>
    <t>2025-06-05 06:12:02</t>
  </si>
  <si>
    <t>2025-06-05 06:17:06</t>
  </si>
  <si>
    <t>ec679f15-69e6-4527-bd86-ce99afbec650</t>
  </si>
  <si>
    <t>c08fa0f2-1ce6-430c-994b-7775d0543b7e</t>
  </si>
  <si>
    <t>2025-06-05 06:13:11</t>
  </si>
  <si>
    <t>4ed12d8c-3591-4355-8cdc-148eb60f31d1</t>
  </si>
  <si>
    <t>2025-06-05 06:12:11</t>
  </si>
  <si>
    <t>4decd468-f883-4867-8084-24e7eb12906b</t>
  </si>
  <si>
    <t>2025-06-05 06:16:12</t>
  </si>
  <si>
    <t>91b7b607-c403-426b-b628-7bec0c46bc41</t>
  </si>
  <si>
    <t>2025-06-05 06:06:51</t>
  </si>
  <si>
    <t>2025-06-05 06:11:55</t>
  </si>
  <si>
    <t>1ab73b05-4501-4aa2-a7d6-28f5a0af337e</t>
  </si>
  <si>
    <t>01e29850-79fd-44da-a023-64802a6aac28</t>
  </si>
  <si>
    <t>2025-06-05 06:07:00</t>
  </si>
  <si>
    <t>ed285105-840d-49b3-809d-d9b48d516788</t>
  </si>
  <si>
    <t>2025-06-05 06:01:40</t>
  </si>
  <si>
    <t>2025-06-05 06:06:44</t>
  </si>
  <si>
    <t>c654822f-1533-4549-890e-2b3d7cc1345c</t>
  </si>
  <si>
    <t>2025-06-05 06:01:50</t>
  </si>
  <si>
    <t>bc7af507-579e-4c0a-8648-c1a34776042a</t>
  </si>
  <si>
    <t>2025-06-05 06:02:09</t>
  </si>
  <si>
    <t>98bffc97-2eca-4a79-a7df-605c8773c243</t>
  </si>
  <si>
    <t>fc1c7bd5-bd3b-497b-8c31-3dfab87c2ff0</t>
  </si>
  <si>
    <t>2025-06-05 05:56:29</t>
  </si>
  <si>
    <t>2025-06-05 06:01:33</t>
  </si>
  <si>
    <t>ba380768-6b88-4f86-8254-895051ffd3f0</t>
  </si>
  <si>
    <t>89f98cef-f9e2-45cb-b2a6-cc83e28d402f</t>
  </si>
  <si>
    <t>2025-06-05 05:57:19</t>
  </si>
  <si>
    <t>842512f6-5d35-4c61-bd95-dfd4360049cf</t>
  </si>
  <si>
    <t>2025-06-05 05:56:59</t>
  </si>
  <si>
    <t>46461607-89a6-473b-8b3f-5237a72f80f4</t>
  </si>
  <si>
    <t>2025-06-05 05:57:29</t>
  </si>
  <si>
    <t>1b9d5540-5758-43e6-9017-3874ee82aae8</t>
  </si>
  <si>
    <t>2025-06-05 05:56:38</t>
  </si>
  <si>
    <t>ea2c9920-0001-4869-af34-3af60517b45a</t>
  </si>
  <si>
    <t>2025-06-05 05:51:18</t>
  </si>
  <si>
    <t>2025-06-05 05:56:22</t>
  </si>
  <si>
    <t>64a2e747-94ae-44a4-af51-7f3eefcbb556</t>
  </si>
  <si>
    <t>2025-06-05 05:51:37</t>
  </si>
  <si>
    <t>4389efd9-6ad7-4709-8738-d78218705deb</t>
  </si>
  <si>
    <t>2025-06-05 05:51:27</t>
  </si>
  <si>
    <t>08208de5-f74c-4b82-9988-4e105a3710ab</t>
  </si>
  <si>
    <t>eb08b4ef-0b90-49ad-aecf-818423cf704d</t>
  </si>
  <si>
    <t>2025-06-05 05:46:07</t>
  </si>
  <si>
    <t>2025-06-05 05:51:11</t>
  </si>
  <si>
    <t>c52b9aa3-e7dc-4a56-9365-66630354ec4a</t>
  </si>
  <si>
    <t>2025-06-05 05:46:16</t>
  </si>
  <si>
    <t>60ee858a-a86a-44a7-9b25-745d97e0fd5b</t>
  </si>
  <si>
    <t>50dd660a-0b6a-48ce-bc5f-ccf19b0c82f2</t>
  </si>
  <si>
    <t>2025-06-05 05:46:36</t>
  </si>
  <si>
    <t>6c9d2793-b487-4684-8b15-373b21339ba5</t>
  </si>
  <si>
    <t>2025-06-05 05:42:06</t>
  </si>
  <si>
    <t>2025-06-05 05:46:00</t>
  </si>
  <si>
    <t>5c0cffa2-3980-487e-870c-ebd3487c872d</t>
  </si>
  <si>
    <t>2025-06-05 05:40:56</t>
  </si>
  <si>
    <t>32791487-27c2-47ca-8a6e-a5dbcca6b747</t>
  </si>
  <si>
    <t>19560b84-14a1-4faa-8323-d0d01a55f7cf</t>
  </si>
  <si>
    <t>2025-06-05 05:41:05</t>
  </si>
  <si>
    <t>0064487f-0fed-4a88-a7e2-8c1a96441dda</t>
  </si>
  <si>
    <t>2025-06-05 05:42:26</t>
  </si>
  <si>
    <t>a360748c-4b19-441e-86c1-79b1422cd9b4</t>
  </si>
  <si>
    <t>2025-06-05 05:36:04</t>
  </si>
  <si>
    <t>2025-06-05 05:40:48</t>
  </si>
  <si>
    <t>8eef024e-f149-425d-b0fe-5dfaf66fa4b4</t>
  </si>
  <si>
    <t>2025-06-05 05:35:45</t>
  </si>
  <si>
    <t>692e60fb-9bf8-4884-80f2-f3901e9bb991</t>
  </si>
  <si>
    <t>3ab9f149-3fbf-41be-a4ba-ab7732b8d5e8</t>
  </si>
  <si>
    <t>2025-06-05 05:35:54</t>
  </si>
  <si>
    <t>9c9cb1e8-2211-4f78-9cbd-7ba05b950fae</t>
  </si>
  <si>
    <t>2025-06-05 05:30:34</t>
  </si>
  <si>
    <t>2025-06-05 05:35:37</t>
  </si>
  <si>
    <t>871cd2fd-42da-470a-ab2b-a7dfb500de0a</t>
  </si>
  <si>
    <t>2025-06-05 05:35:24</t>
  </si>
  <si>
    <t>6ca15205-f58f-4b60-8c12-02bdc2e975e2</t>
  </si>
  <si>
    <t>5ec05282-74c9-46ff-a734-3b8476abfa5e</t>
  </si>
  <si>
    <t>2025-06-05 05:34:54</t>
  </si>
  <si>
    <t>532858c1-c212-40ab-8f6c-7d360b5aa832</t>
  </si>
  <si>
    <t>2025-06-05 05:30:43</t>
  </si>
  <si>
    <t>9be924ff-d449-4a3b-bb99-526d4ba8f772</t>
  </si>
  <si>
    <t>2025-06-05 05:25:31</t>
  </si>
  <si>
    <t>2025-06-05 05:30:26</t>
  </si>
  <si>
    <t>9b3dd564-608b-4407-b159-5584fdaafcaf</t>
  </si>
  <si>
    <t>2025-06-05 05:25:22</t>
  </si>
  <si>
    <t>7f03e359-8694-4698-afa2-633ebaafbca2</t>
  </si>
  <si>
    <t>0c7bd4da-81be-482c-96e8-755a8d50895c</t>
  </si>
  <si>
    <t>2025-06-05 05:29:22</t>
  </si>
  <si>
    <t>5c264fda-98fe-4aef-8dd7-85b0b732a507</t>
  </si>
  <si>
    <t>2025-06-05 05:21:11</t>
  </si>
  <si>
    <t>2025-06-05 05:25:15</t>
  </si>
  <si>
    <t>313543bd-7dfb-49d4-bfb9-52f2a9b29dd6</t>
  </si>
  <si>
    <t>2025-06-05 05:20:11</t>
  </si>
  <si>
    <t>2c9976af-0c25-4dba-ac76-0b167ed9875c</t>
  </si>
  <si>
    <t>2025-06-05 05:24:51</t>
  </si>
  <si>
    <t>0d2f271a-8b0a-4596-95c2-3e0fdb41d2d7</t>
  </si>
  <si>
    <t>2025-06-05 05:20:20</t>
  </si>
  <si>
    <t>0438fbf8-0b05-49c2-94e2-da9e907f7d45</t>
  </si>
  <si>
    <t>b72c4754-d9e6-4478-ad13-4224ea357011</t>
  </si>
  <si>
    <t>2025-06-05 05:15:00</t>
  </si>
  <si>
    <t>2025-06-05 05:20:04</t>
  </si>
  <si>
    <t>72b95236-ddad-4911-bea7-d6c20c504d21</t>
  </si>
  <si>
    <t>2025-06-05 05:15:09</t>
  </si>
  <si>
    <t>6109bfed-8d75-473e-a0ab-cd88369d7440</t>
  </si>
  <si>
    <t>2025-06-05 05:15:19</t>
  </si>
  <si>
    <t>41245ea5-24d3-49b2-a5f5-d332755ccff3</t>
  </si>
  <si>
    <t>2025-06-05 05:16:50</t>
  </si>
  <si>
    <t>2fdfe18a-c0c3-419d-82c1-4141fd4522b7</t>
  </si>
  <si>
    <t>17d41180-d1ef-48a4-9c18-96bd75e89a7f</t>
  </si>
  <si>
    <t>2025-06-05 05:15:39</t>
  </si>
  <si>
    <t>a0e6e293-6aa4-41ea-a2af-9d6d8cbe0da5</t>
  </si>
  <si>
    <t>2025-06-05 05:09:19</t>
  </si>
  <si>
    <t>2025-06-05 05:14:22</t>
  </si>
  <si>
    <t>796514e1-cd1e-4c2a-9409-a7765858edfd</t>
  </si>
  <si>
    <t>2025-06-05 05:09:38</t>
  </si>
  <si>
    <t>78f88646-2f24-4a6f-b112-33c1f570b25f</t>
  </si>
  <si>
    <t>2025-06-05 05:09:58</t>
  </si>
  <si>
    <t>2fcbc60f-6971-4244-8888-b61a3f1e874f</t>
  </si>
  <si>
    <t>22a2678d-5dd2-42f3-953a-e7487a0d2943</t>
  </si>
  <si>
    <t>2025-06-05 05:09:28</t>
  </si>
  <si>
    <t>f933979b-a222-4fa5-bfce-a5594e320976</t>
  </si>
  <si>
    <t>2025-06-05 05:08:57</t>
  </si>
  <si>
    <t>2025-06-05 05:09:11</t>
  </si>
  <si>
    <t>c86ae605-c26c-4b85-bd9e-10cf006edcf1</t>
  </si>
  <si>
    <t>2025-06-05 05:04:07</t>
  </si>
  <si>
    <t>bee1e30e-ee3f-4259-8e84-97ed2d0db5c7</t>
  </si>
  <si>
    <t>1ece7094-50ed-4295-9cff-d13e9f2e4365</t>
  </si>
  <si>
    <t>2025-06-05 05:04:16</t>
  </si>
  <si>
    <t>d56c427d-16b9-4a00-8b8e-75eb0e8782f3</t>
  </si>
  <si>
    <t>2025-06-05 04:59:35</t>
  </si>
  <si>
    <t>2025-06-05 05:04:00</t>
  </si>
  <si>
    <t>676c3e88-0e7c-4b1b-b96b-8f9aa400d913</t>
  </si>
  <si>
    <t>2025-06-05 04:58:56</t>
  </si>
  <si>
    <t>66d83754-9f41-4885-a945-166150fdb3dd</t>
  </si>
  <si>
    <t>2025-06-05 04:59:05</t>
  </si>
  <si>
    <t>29a74319-0bc2-416e-bca1-65b98c96f7d1</t>
  </si>
  <si>
    <t>c496a523-de7a-4434-befb-6f25693a9c9b</t>
  </si>
  <si>
    <t>2025-06-05 04:56:45</t>
  </si>
  <si>
    <t>2025-06-05 04:58:48</t>
  </si>
  <si>
    <t>a821a54c-55a8-4ad6-aeb3-148ecc590ff6</t>
  </si>
  <si>
    <t>2025-06-05 04:54:24</t>
  </si>
  <si>
    <t>98158b72-8001-49e2-bd67-5d7cdd17b374</t>
  </si>
  <si>
    <t>2025-06-05 04:53:45</t>
  </si>
  <si>
    <t>4dd54738-e145-48f4-bb03-2fc350c2a53c</t>
  </si>
  <si>
    <t>43a07bf1-9c93-41e4-be34-8814962d1875</t>
  </si>
  <si>
    <t>2025-06-05 04:53:54</t>
  </si>
  <si>
    <t>a991585e-c6fb-4937-a83e-a510148f4c20</t>
  </si>
  <si>
    <t>2025-06-05 04:48:34</t>
  </si>
  <si>
    <t>2025-06-05 04:53:38</t>
  </si>
  <si>
    <t>a651339f-370b-4ff2-85bd-baf28a759133</t>
  </si>
  <si>
    <t>2025-06-05 04:49:13</t>
  </si>
  <si>
    <t>86fcf87c-21ae-4745-a3d0-83ad6f101670</t>
  </si>
  <si>
    <t>662ddb93-b417-49a8-9e9c-615674b449f3</t>
  </si>
  <si>
    <t>2025-06-05 04:48:43</t>
  </si>
  <si>
    <t>f3d36d45-bb95-49b7-b71a-71b38374bb0f</t>
  </si>
  <si>
    <t>2025-06-05 04:44:12</t>
  </si>
  <si>
    <t>2025-06-05 04:48:26</t>
  </si>
  <si>
    <t>762411eb-a4c5-48a1-91be-a76c3bd75c97</t>
  </si>
  <si>
    <t>2025-06-05 04:45:13</t>
  </si>
  <si>
    <t>746ce9fa-90c6-46cb-9914-71d858af4d6f</t>
  </si>
  <si>
    <t>2025-06-05 04:43:23</t>
  </si>
  <si>
    <t>36b520ad-8c04-4aa0-b421-faba387edcc0</t>
  </si>
  <si>
    <t>2025-06-05 04:44:32</t>
  </si>
  <si>
    <t>0e182d13-911e-4be3-9164-ceeb95969b78</t>
  </si>
  <si>
    <t>036f022e-6e07-4916-aa9c-e475fb815998</t>
  </si>
  <si>
    <t>2025-06-05 04:43:32</t>
  </si>
  <si>
    <t>c72cd15e-362d-4e5c-821f-90b16cdc3389</t>
  </si>
  <si>
    <t>2025-06-05 04:38:12</t>
  </si>
  <si>
    <t>2025-06-05 04:43:15</t>
  </si>
  <si>
    <t>9223c1bc-e152-4625-89db-ffcc594867ec</t>
  </si>
  <si>
    <t>27e18f55-89fc-45b7-bc49-83d0e2219616</t>
  </si>
  <si>
    <t>2025-06-05 04:38:21</t>
  </si>
  <si>
    <t>e4d8631c-1b2d-4a30-832d-de5daaf0572d</t>
  </si>
  <si>
    <t>2025-06-05 04:33:20</t>
  </si>
  <si>
    <t>2025-06-05 04:38:04</t>
  </si>
  <si>
    <t>b4122352-d77d-4b1f-a3ea-ca7cf0b6664b</t>
  </si>
  <si>
    <t>2025-06-05 04:33:01</t>
  </si>
  <si>
    <t>5833b369-c835-431a-a1ce-c6f7e8f4c8af</t>
  </si>
  <si>
    <t>21fdb44f-2aa6-4a33-81af-ed0539c9289c</t>
  </si>
  <si>
    <t>2025-06-05 04:35:20</t>
  </si>
  <si>
    <t>bbba814b-783a-4f00-8f74-fb151030bd37</t>
  </si>
  <si>
    <t>2025-06-05 04:29:09</t>
  </si>
  <si>
    <t>2025-06-05 04:32:53</t>
  </si>
  <si>
    <t>810f7aac-02f6-4509-b544-b2d64c45ad04</t>
  </si>
  <si>
    <t>2025-06-05 04:27:49</t>
  </si>
  <si>
    <t>6ef38e98-ba9a-4fe9-8d73-553820f48cae</t>
  </si>
  <si>
    <t>24372b75-b14e-404f-8017-8cca8d6c079b</t>
  </si>
  <si>
    <t>2025-06-05 04:29:19</t>
  </si>
  <si>
    <t>0d495550-79a2-4ab0-9518-ec635c98ecb3</t>
  </si>
  <si>
    <t>2025-06-05 04:27:58</t>
  </si>
  <si>
    <t>7e9b4894-5fba-4b9d-9b36-3e68d91e5701</t>
  </si>
  <si>
    <t>2025-06-05 04:22:38</t>
  </si>
  <si>
    <t>2025-06-05 04:27:42</t>
  </si>
  <si>
    <t>5f5d4248-ece4-4423-8dbb-0d0a754d5993</t>
  </si>
  <si>
    <t>2025-06-05 04:22:47</t>
  </si>
  <si>
    <t>42fd8807-d769-4342-a647-70183480895b</t>
  </si>
  <si>
    <t>2025-06-05 04:23:38</t>
  </si>
  <si>
    <t>1cd949d2-ec6b-4a4c-9a8b-f22739040507</t>
  </si>
  <si>
    <t>2025-06-05 04:23:17</t>
  </si>
  <si>
    <t>07b63a76-ce75-429c-831a-c798d797c9b1</t>
  </si>
  <si>
    <t>ed6d5a0e-234f-40a2-96fd-e7cfc464ea80</t>
  </si>
  <si>
    <t>2025-06-05 04:20:47</t>
  </si>
  <si>
    <t>2025-06-05 04:22:31</t>
  </si>
  <si>
    <t>e38693c1-672a-4f26-97f0-68dd42956f15</t>
  </si>
  <si>
    <t>2025-06-05 04:17:27</t>
  </si>
  <si>
    <t>a87e8627-4910-4a03-acd6-ea45d6349eb0</t>
  </si>
  <si>
    <t>2025-06-05 04:20:17</t>
  </si>
  <si>
    <t>7043710a-07f3-4b91-a644-6250f3bd00c5</t>
  </si>
  <si>
    <t>2025-06-05 04:17:36</t>
  </si>
  <si>
    <t>6846f1b2-dd16-4fd1-adec-09e366da3826</t>
  </si>
  <si>
    <t>df41b091-1ee5-436f-99da-878f8b34f418</t>
  </si>
  <si>
    <t>2025-06-05 04:12:16</t>
  </si>
  <si>
    <t>2025-06-05 04:17:20</t>
  </si>
  <si>
    <t>7fa50e7b-49f2-4431-a789-4ef904768783</t>
  </si>
  <si>
    <t>2025-06-05 04:13:16</t>
  </si>
  <si>
    <t>4d5b5d96-c8e2-4487-a023-0cf762a36f56</t>
  </si>
  <si>
    <t>2025-06-05 04:13:26</t>
  </si>
  <si>
    <t>473100d6-c544-4b4e-a980-e6ebdd7107cb</t>
  </si>
  <si>
    <t>2025-06-05 04:12:25</t>
  </si>
  <si>
    <t>0ebbbae9-e854-48b0-a999-d2c084e1dd03</t>
  </si>
  <si>
    <t>085047ed-8a01-4acc-ab4d-7f4fd5f1d385</t>
  </si>
  <si>
    <t>2025-06-05 04:12:56</t>
  </si>
  <si>
    <t>7fa633bf-0455-481c-839b-3ce78c4816f6</t>
  </si>
  <si>
    <t>2025-06-05 04:06:34</t>
  </si>
  <si>
    <t>2025-06-05 04:11:38</t>
  </si>
  <si>
    <t>531678e6-998c-4f53-a107-04eecd2faca0</t>
  </si>
  <si>
    <t>2025-06-05 04:06:43</t>
  </si>
  <si>
    <t>1006db70-4853-43b7-89ac-686e482c0583</t>
  </si>
  <si>
    <t>b6e1fd98-0ab1-44cc-a221-d6be237b77a6</t>
  </si>
  <si>
    <t>2025-06-05 04:02:52</t>
  </si>
  <si>
    <t>2025-06-05 04:06:26</t>
  </si>
  <si>
    <t>3e6f48a4-ae60-4a70-a113-fcb64cace2e2</t>
  </si>
  <si>
    <t>2025-06-05 04:02:12</t>
  </si>
  <si>
    <t>35f7852c-8bfa-4e1d-bb4d-90c48982e0c3</t>
  </si>
  <si>
    <t>2025-06-05 04:01:22</t>
  </si>
  <si>
    <t>18bb25b7-eb3d-4b3f-8514-1f4bd608a2c8</t>
  </si>
  <si>
    <t>16a5ca48-673c-4fad-a5a8-488eb50c08f9</t>
  </si>
  <si>
    <t>2025-06-05 04:04:02</t>
  </si>
  <si>
    <t>05f7834a-6284-4021-be99-f951b21ae9ab</t>
  </si>
  <si>
    <t>2025-06-05 04:01:32</t>
  </si>
  <si>
    <t>f1c187cb-2b61-436f-8df0-823b1c538f98</t>
  </si>
  <si>
    <t>2025-06-05 03:56:31</t>
  </si>
  <si>
    <t>2025-06-05 04:01:15</t>
  </si>
  <si>
    <t>dfe930dc-9510-4229-98c6-c21562326a7d</t>
  </si>
  <si>
    <t>2025-06-05 03:57:01</t>
  </si>
  <si>
    <t>7e463744-54e8-4d08-9d29-931921763f46</t>
  </si>
  <si>
    <t>2025-06-05 03:56:12</t>
  </si>
  <si>
    <t>74778639-7902-4e78-aca1-68bb22669c3d</t>
  </si>
  <si>
    <t>2025-06-05 03:56:21</t>
  </si>
  <si>
    <t>31286019-093f-4376-a15d-a0ce61728f8b</t>
  </si>
  <si>
    <t>92656673-5bb2-450f-8731-4bea17012da6</t>
  </si>
  <si>
    <t>2025-06-05 03:51:01</t>
  </si>
  <si>
    <t>2025-06-05 03:56:04</t>
  </si>
  <si>
    <t>6822e7d7-8baf-4771-98c7-ff4558ebc2b5</t>
  </si>
  <si>
    <t>2025-06-05 03:51:50</t>
  </si>
  <si>
    <t>49ee4817-83d4-4ed6-9260-acb2102358a6</t>
  </si>
  <si>
    <t>12de278c-b2b0-49c7-9848-8e012caa53fc</t>
  </si>
  <si>
    <t>2025-06-05 03:51:10</t>
  </si>
  <si>
    <t>e1693d0a-b47e-44a7-a1dc-3c688dcc8e82</t>
  </si>
  <si>
    <t>2025-06-05 03:45:49</t>
  </si>
  <si>
    <t>2025-06-05 03:50:53</t>
  </si>
  <si>
    <t>d5bbd5da-fea4-4930-a6c6-2bca6721f737</t>
  </si>
  <si>
    <t>7951f7f9-bbf4-497a-b73f-35678c016ed5</t>
  </si>
  <si>
    <t>2025-06-05 03:45:58</t>
  </si>
  <si>
    <t>d9bbc910-6ab9-4c85-aca3-9da43604098b</t>
  </si>
  <si>
    <t>2025-06-05 03:40:57</t>
  </si>
  <si>
    <t>2025-06-05 03:45:42</t>
  </si>
  <si>
    <t>c1fa600e-d81d-4aaa-b28f-f497303364e1</t>
  </si>
  <si>
    <t>2025-06-05 03:40:38</t>
  </si>
  <si>
    <t>aa413e61-7955-43d9-9dc9-a8e0e3dbc54a</t>
  </si>
  <si>
    <t>2025-06-05 03:41:37</t>
  </si>
  <si>
    <t>a3ec924a-1002-4396-a8e3-7106e6fb98b9</t>
  </si>
  <si>
    <t>2025-06-05 03:40:47</t>
  </si>
  <si>
    <t>2e49c0a4-153e-480e-aee7-a68753244cd2</t>
  </si>
  <si>
    <t>2025-06-05 03:43:18</t>
  </si>
  <si>
    <t>2d7007b6-fa7f-4167-8fff-fe8f9c799fe4</t>
  </si>
  <si>
    <t>dedbd4be-3d4e-4936-be68-726dac97e686</t>
  </si>
  <si>
    <t>2025-06-05 03:35:27</t>
  </si>
  <si>
    <t>2025-06-05 03:40:30</t>
  </si>
  <si>
    <t>d6a0e923-be0b-4cca-ab0a-02dde294fa19</t>
  </si>
  <si>
    <t>47f7ba33-fef8-47cf-ab84-4ffa0ee1f4eb</t>
  </si>
  <si>
    <t>2025-06-05 03:35:36</t>
  </si>
  <si>
    <t>803b117c-7dfd-40ee-85e2-b758a153b2ce</t>
  </si>
  <si>
    <t>2025-06-05 03:30:16</t>
  </si>
  <si>
    <t>2025-06-05 03:35:20</t>
  </si>
  <si>
    <t>33c00c3d-bffb-4ff6-878c-7d0c70329184</t>
  </si>
  <si>
    <t>03ea355e-c457-4527-ac1c-9f3851ee4c88</t>
  </si>
  <si>
    <t>2025-06-05 03:30:25</t>
  </si>
  <si>
    <t>fabfd4a2-d724-47c7-9320-f0d15bda93c1</t>
  </si>
  <si>
    <t>2025-06-05 03:25:14</t>
  </si>
  <si>
    <t>2025-06-05 03:30:08</t>
  </si>
  <si>
    <t>96b41223-2f5c-4adb-be8f-14b1630dfe8a</t>
  </si>
  <si>
    <t>2025-06-05 03:25:05</t>
  </si>
  <si>
    <t>80116264-b95c-469f-8203-6f1018b4a61e</t>
  </si>
  <si>
    <t>2025-06-05 03:26:34</t>
  </si>
  <si>
    <t>4b528c84-0a51-45a2-8466-610105706d2a</t>
  </si>
  <si>
    <t>2025-06-05 03:25:23</t>
  </si>
  <si>
    <t>18a91494-abbf-4b57-903c-2f85cd80fe6d</t>
  </si>
  <si>
    <t>fdf2dbc2-8222-409c-a5e5-e9d5540aea02</t>
  </si>
  <si>
    <t>2025-06-05 03:20:22</t>
  </si>
  <si>
    <t>2025-06-05 03:24:57</t>
  </si>
  <si>
    <t>fdb0ff18-7e00-4905-87b6-695cac0ec47a</t>
  </si>
  <si>
    <t>2025-06-05 03:19:53</t>
  </si>
  <si>
    <t>f4a7e57a-085d-4720-8a07-20a05efdb674</t>
  </si>
  <si>
    <t>2025-06-05 03:20:53</t>
  </si>
  <si>
    <t>cc868395-4fef-4693-a678-56971808f300</t>
  </si>
  <si>
    <t>2025-06-05 03:22:13</t>
  </si>
  <si>
    <t>33004057-8c78-4fb7-8f03-e9c091534a85</t>
  </si>
  <si>
    <t>2025-06-05 03:20:02</t>
  </si>
  <si>
    <t>040dcfaa-059c-44fa-9bfa-1a108ad62841</t>
  </si>
  <si>
    <t>beff086d-65ce-4b36-9001-cd23f85aaaba</t>
  </si>
  <si>
    <t>2025-06-05 03:16:02</t>
  </si>
  <si>
    <t>2025-06-05 03:19:46</t>
  </si>
  <si>
    <t>b89fb66d-36a2-4511-b2de-6cfafc903592</t>
  </si>
  <si>
    <t>2025-06-05 03:14:42</t>
  </si>
  <si>
    <t>83d51a36-b9d7-4dc2-ae23-698e973a6701</t>
  </si>
  <si>
    <t>2025-06-05 03:14:51</t>
  </si>
  <si>
    <t>699dad6f-4a6a-4b41-92fb-1becd45242a2</t>
  </si>
  <si>
    <t>5e75d609-5048-48a2-8cbe-e7cf01a55614</t>
  </si>
  <si>
    <t>2025-06-05 03:15:31</t>
  </si>
  <si>
    <t>09084d7f-7431-4c01-92de-7c836177b5a0</t>
  </si>
  <si>
    <t>2025-06-05 03:15:01</t>
  </si>
  <si>
    <t>d5ecedd6-4664-4fad-aa7e-b8743dfac696</t>
  </si>
  <si>
    <t>2025-06-05 03:12:31</t>
  </si>
  <si>
    <t>2025-06-05 03:14:35</t>
  </si>
  <si>
    <t>b3827780-493c-4de0-a4c3-19fac5d277cc</t>
  </si>
  <si>
    <t>2025-06-05 03:09:31</t>
  </si>
  <si>
    <t>53b2f030-2626-4b55-a7e6-748bdb1144f5</t>
  </si>
  <si>
    <t>2c4bf286-7134-4413-a907-08701b82cce5</t>
  </si>
  <si>
    <t>2025-06-05 03:11:51</t>
  </si>
  <si>
    <t>1417e9e3-e0f3-4ac2-9b8c-fe3789c6cce6</t>
  </si>
  <si>
    <t>2025-06-05 03:13:11</t>
  </si>
  <si>
    <t>0214eb4d-824b-4bcd-a8fa-bf9b77db6411</t>
  </si>
  <si>
    <t>2025-06-05 03:09:40</t>
  </si>
  <si>
    <t>fb22cb86-b013-489a-b415-f98f8aaa5e53</t>
  </si>
  <si>
    <t>2025-06-05 03:03:49</t>
  </si>
  <si>
    <t>2025-06-05 03:08:53</t>
  </si>
  <si>
    <t>785e096f-e34c-4081-8918-6d298beaa786</t>
  </si>
  <si>
    <t>1063a10c-b59a-4b3b-9329-f1c131ca1af3</t>
  </si>
  <si>
    <t>2025-06-05 03:04:49</t>
  </si>
  <si>
    <t>023a1e7b-78e5-4cc5-b723-181fa99958f5</t>
  </si>
  <si>
    <t>2025-06-05 03:03:58</t>
  </si>
  <si>
    <t>f1acca72-984a-4678-801d-49346ff82f74</t>
  </si>
  <si>
    <t>2025-06-05 02:58:38</t>
  </si>
  <si>
    <t>2025-06-05 03:03:42</t>
  </si>
  <si>
    <t>dbadc421-2d39-4c53-818f-eb2423954b53</t>
  </si>
  <si>
    <t>c0d8f2b1-cafa-4131-a1eb-27b2ad53f724</t>
  </si>
  <si>
    <t>2025-06-05 02:59:37</t>
  </si>
  <si>
    <t>62598ad4-b880-4521-b63f-588b9411cd09</t>
  </si>
  <si>
    <t>2025-06-05 02:58:57</t>
  </si>
  <si>
    <t>6054000a-e3e5-48c4-bf94-1cb45809f8fd</t>
  </si>
  <si>
    <t>2025-06-05 02:58:47</t>
  </si>
  <si>
    <t>e4445402-33d8-4ccf-8d84-679a82493a83</t>
  </si>
  <si>
    <t>2025-06-05 02:53:27</t>
  </si>
  <si>
    <t>2025-06-05 02:58:30</t>
  </si>
  <si>
    <t>d1bcf533-71bf-4cbf-8592-af3c482bb878</t>
  </si>
  <si>
    <t>2025-06-05 02:55:26</t>
  </si>
  <si>
    <t>35b54b4e-6e6a-4a7d-9d59-87ad6692267e</t>
  </si>
  <si>
    <t>0ed105b9-8ca4-4363-9027-30313547eeb7</t>
  </si>
  <si>
    <t>2025-06-05 02:53:36</t>
  </si>
  <si>
    <t>b2bd1631-a1b3-434f-810f-379d90b440cc</t>
  </si>
  <si>
    <t>2025-06-05 02:52:36</t>
  </si>
  <si>
    <t>2025-06-05 02:53:19</t>
  </si>
  <si>
    <t>96803672-38db-48de-8759-0c7dc8ffa6a4</t>
  </si>
  <si>
    <t>2025-06-05 02:48:25</t>
  </si>
  <si>
    <t>8d12e863-a58e-4d9d-9e29-8c0d9b06fba7</t>
  </si>
  <si>
    <t>2025-06-05 02:48:16</t>
  </si>
  <si>
    <t>34b43264-8b31-4c83-ab15-fea66df30c36</t>
  </si>
  <si>
    <t>2025-06-05 02:52:46</t>
  </si>
  <si>
    <t>23b2ae8f-ca8b-4019-b574-cd2b32652436</t>
  </si>
  <si>
    <t>0f26a89b-1f5a-41c4-8c8d-0c45e1b30c27</t>
  </si>
  <si>
    <t>2025-06-05 02:49:45</t>
  </si>
  <si>
    <t>a7ae1eca-a020-4b7d-b136-fdc6e2cb9012</t>
  </si>
  <si>
    <t>2025-06-05 02:43:04</t>
  </si>
  <si>
    <t>2025-06-05 02:48:08</t>
  </si>
  <si>
    <t>8fe8aed1-be4f-46db-a406-1d6e19a01ec0</t>
  </si>
  <si>
    <t>2025-06-05 02:43:34</t>
  </si>
  <si>
    <t>4d5d165f-c414-4a8f-ad54-e43281febe2c</t>
  </si>
  <si>
    <t>2025-06-05 02:43:13</t>
  </si>
  <si>
    <t>02da47fb-51a4-4bf6-b1fd-1ce2cf9c33d5</t>
  </si>
  <si>
    <t>ef19c573-521c-4e7e-ad4f-cc102ddcb712</t>
  </si>
  <si>
    <t>2025-06-05 02:37:53</t>
  </si>
  <si>
    <t>2025-06-05 02:42:57</t>
  </si>
  <si>
    <t>67817b18-f568-40fa-b235-873905cfa227</t>
  </si>
  <si>
    <t>2025-06-05 02:42:23</t>
  </si>
  <si>
    <t>447998ef-3e37-4e7e-9223-5c0aa2a161f1</t>
  </si>
  <si>
    <t>43746481-bd87-4b86-9513-ae9d51a850a8</t>
  </si>
  <si>
    <t>2025-06-05 02:41:43</t>
  </si>
  <si>
    <t>424cef94-c9dd-4835-bc4d-38c9af952f6a</t>
  </si>
  <si>
    <t>2025-06-05 02:38:02</t>
  </si>
  <si>
    <t>a46f12b0-4b37-42b7-9aa4-aa15727a1fff</t>
  </si>
  <si>
    <t>2025-06-05 02:32:42</t>
  </si>
  <si>
    <t>2025-06-05 02:37:46</t>
  </si>
  <si>
    <t>7214a64f-f168-42b4-b65e-b6841abefb83</t>
  </si>
  <si>
    <t>6f0c55b9-f689-4f5e-a321-4164a4f15798</t>
  </si>
  <si>
    <t>2025-06-05 02:35:12</t>
  </si>
  <si>
    <t>2f338dca-ff00-4b1a-8bd0-740864b6a48a</t>
  </si>
  <si>
    <t>2025-06-05 02:33:11</t>
  </si>
  <si>
    <t>1cc45318-7369-4442-93b3-f9a2c0d535c3</t>
  </si>
  <si>
    <t>2025-06-05 02:32:51</t>
  </si>
  <si>
    <t>1303f9db-831c-46b7-9e49-4e09c551bf34</t>
  </si>
  <si>
    <t>2025-06-05 02:35:42</t>
  </si>
  <si>
    <t>a4e93902-94c7-4d9a-889b-6dcb05c9a627</t>
  </si>
  <si>
    <t>2025-06-05 02:29:00</t>
  </si>
  <si>
    <t>2025-06-05 02:32:35</t>
  </si>
  <si>
    <t>8b6d5bc1-97ba-4f1b-bfd7-94971855c63f</t>
  </si>
  <si>
    <t>2025-06-05 02:27:40</t>
  </si>
  <si>
    <t>4344c152-1ab8-4355-9810-eb4d23463a3b</t>
  </si>
  <si>
    <t>2025-06-05 02:27:31</t>
  </si>
  <si>
    <t>34ac7c53-77ec-4cac-84fd-e311be042853</t>
  </si>
  <si>
    <t>9c3bb614-675f-4f54-93c3-3e63ffd8ff35</t>
  </si>
  <si>
    <t>2025-06-05 02:22:29</t>
  </si>
  <si>
    <t>2025-06-05 02:27:23</t>
  </si>
  <si>
    <t>90c3616c-c05b-4c1b-b99f-edf490cc878a</t>
  </si>
  <si>
    <t>2025-06-05 02:22:20</t>
  </si>
  <si>
    <t>34b3d16b-c973-40e1-864e-2f5f3555ec32</t>
  </si>
  <si>
    <t>f83b902c-369d-4985-b0fb-aa1643611e76</t>
  </si>
  <si>
    <t>2025-06-05 02:18:58</t>
  </si>
  <si>
    <t>2025-06-05 02:22:12</t>
  </si>
  <si>
    <t>ba7a1516-f145-4f10-9957-a755dca8ff32</t>
  </si>
  <si>
    <t>2025-06-05 02:17:18</t>
  </si>
  <si>
    <t>264f0940-4c52-4449-bb07-c48556ea76fc</t>
  </si>
  <si>
    <t>2025-06-05 02:17:09</t>
  </si>
  <si>
    <t>0a0102fe-d04f-49f7-aa50-1f9cd681b36f</t>
  </si>
  <si>
    <t>f8b9f6a0-d7fb-48c7-8248-17e4f2d9a79a</t>
  </si>
  <si>
    <t>2025-06-05 02:11:57</t>
  </si>
  <si>
    <t>2025-06-05 02:17:01</t>
  </si>
  <si>
    <t>ba3273f6-5f12-4304-890d-54be4671cddf</t>
  </si>
  <si>
    <t>2025-06-05 02:12:16</t>
  </si>
  <si>
    <t>a070e396-7f29-45f2-a8eb-4cb8bc8aded5</t>
  </si>
  <si>
    <t>2025-06-05 02:12:06</t>
  </si>
  <si>
    <t>93c5323b-d185-425e-ab05-8112d9ede066</t>
  </si>
  <si>
    <t>3ceb4859-2913-486f-a211-d642d00aa6fe</t>
  </si>
  <si>
    <t>2025-06-05 02:13:07</t>
  </si>
  <si>
    <t>e2946369-b468-4fad-8dd8-6e00a5fbf7d9</t>
  </si>
  <si>
    <t>2025-06-05 02:06:46</t>
  </si>
  <si>
    <t>2025-06-05 02:11:50</t>
  </si>
  <si>
    <t>84af4f32-77e9-4609-b332-3823daafcbb1</t>
  </si>
  <si>
    <t>2025-06-05 02:07:05</t>
  </si>
  <si>
    <t>67a0c0e9-f76e-4289-97a9-8beaf8a38686</t>
  </si>
  <si>
    <t>569b16a2-b02f-45cc-9869-dc43b94c4cd7</t>
  </si>
  <si>
    <t>2025-06-05 02:06:55</t>
  </si>
  <si>
    <t>eaa9cd4c-21c6-465e-8a0e-ee912510c8ca</t>
  </si>
  <si>
    <t>2025-06-05 02:01:04</t>
  </si>
  <si>
    <t>2025-06-05 02:06:07</t>
  </si>
  <si>
    <t>c7b22c97-6f61-4120-ac8a-2ad937a40d12</t>
  </si>
  <si>
    <t>2025-06-05 02:01:33</t>
  </si>
  <si>
    <t>642a6cad-e948-4cc3-9f07-a87b6fb093f8</t>
  </si>
  <si>
    <t>2025-06-05 02:01:13</t>
  </si>
  <si>
    <t>0b977c66-766e-48af-afed-3bba2745c828</t>
  </si>
  <si>
    <t>b92b0985-0263-4304-9f09-1eacd2593b7e</t>
  </si>
  <si>
    <t>2025-06-05 01:55:53</t>
  </si>
  <si>
    <t>2025-06-05 02:00:56</t>
  </si>
  <si>
    <t>71952456-650c-44b8-abc2-3f8ce532b06e</t>
  </si>
  <si>
    <t>5693bf70-f946-4886-aa58-7c457114371d</t>
  </si>
  <si>
    <t>2025-06-05 01:57:52</t>
  </si>
  <si>
    <t>4ed1fde8-1395-4152-8539-129a99543751</t>
  </si>
  <si>
    <t>2025-06-05 01:56:02</t>
  </si>
  <si>
    <t>c87fa143-8462-47c1-a91c-41a3e1fe1e49</t>
  </si>
  <si>
    <t>2025-06-05 01:50:41</t>
  </si>
  <si>
    <t>2025-06-05 01:55:45</t>
  </si>
  <si>
    <t>625f9081-d5a8-4078-8699-36ec2f002dea</t>
  </si>
  <si>
    <t>44182555-91af-4bb4-84ee-7815a4c239d0</t>
  </si>
  <si>
    <t>2025-06-05 01:50:51</t>
  </si>
  <si>
    <t>eafac232-e579-43a8-a722-5579c557ea87</t>
  </si>
  <si>
    <t>2025-06-05 01:49:30</t>
  </si>
  <si>
    <t>2025-06-05 01:50:24</t>
  </si>
  <si>
    <t>c184d393-80a7-4436-b3c9-4bcacc80eaf7</t>
  </si>
  <si>
    <t>2025-06-05 01:45:20</t>
  </si>
  <si>
    <t>8ef35437-76a1-4944-96c6-e0838b9d7aa6</t>
  </si>
  <si>
    <t>2025-06-05 01:45:29</t>
  </si>
  <si>
    <t>44e303a8-5e97-4c8f-9c59-de880a70d6cc</t>
  </si>
  <si>
    <t>40f220d1-ebe2-44b9-9ed6-40f3c71fdf8f</t>
  </si>
  <si>
    <t>2025-06-05 01:46:09</t>
  </si>
  <si>
    <t>29116436-825e-4554-bc23-f1da63160b45</t>
  </si>
  <si>
    <t>2025-06-05 01:47:30</t>
  </si>
  <si>
    <t>ad73ccaa-2201-4ae6-9763-7ece2ca140d6</t>
  </si>
  <si>
    <t>2025-06-05 01:40:08</t>
  </si>
  <si>
    <t>2025-06-05 01:45:02</t>
  </si>
  <si>
    <t>817cd34a-78f6-4895-8d6f-467dfc32608f</t>
  </si>
  <si>
    <t>2025-06-05 01:40:18</t>
  </si>
  <si>
    <t>4c44a83b-3645-4641-b275-1851c9150c33</t>
  </si>
  <si>
    <t>2025-06-05 01:41:58</t>
  </si>
  <si>
    <t>0d7533a4-e047-4988-897f-b1e60f87a55c</t>
  </si>
  <si>
    <t>2025-06-05 01:39:59</t>
  </si>
  <si>
    <t>0bee8613-491f-4f86-8e31-6446a88325f3</t>
  </si>
  <si>
    <t>c925cad2-9619-4a9d-8753-7e4bed14cb04</t>
  </si>
  <si>
    <t>2025-06-05 01:36:47</t>
  </si>
  <si>
    <t>2025-06-05 01:39:51</t>
  </si>
  <si>
    <t>a4368379-1785-4af5-bc33-fda3e436db1e</t>
  </si>
  <si>
    <t>2025-06-05 01:34:48</t>
  </si>
  <si>
    <t>77987496-7e42-4aea-81cd-60b64b85daa2</t>
  </si>
  <si>
    <t>2025-06-05 01:34:57</t>
  </si>
  <si>
    <t>65e22dd1-78a8-4dd5-9bcb-99c6a56a388b</t>
  </si>
  <si>
    <t>33b7b479-872d-4693-b610-b0b2feac4f77</t>
  </si>
  <si>
    <t>2025-06-05 01:35:57</t>
  </si>
  <si>
    <t>cad350ac-7bec-4e49-ab43-ae4b4a6e967f</t>
  </si>
  <si>
    <t>2025-06-05 01:29:37</t>
  </si>
  <si>
    <t>2025-06-05 01:34:40</t>
  </si>
  <si>
    <t>c570549b-d1dc-43ef-8e79-41296ec9ab37</t>
  </si>
  <si>
    <t>2025-06-05 01:29:46</t>
  </si>
  <si>
    <t>99d16aff-ec38-4a87-acbd-6d2ba1791d1e</t>
  </si>
  <si>
    <t>2025-06-05 01:31:06</t>
  </si>
  <si>
    <t>95e37c82-36eb-49f1-9325-2cdd02d1cee3</t>
  </si>
  <si>
    <t>5ba7209e-4fe0-415b-8d8a-cf9446fccb1a</t>
  </si>
  <si>
    <t>2025-06-05 01:33:56</t>
  </si>
  <si>
    <t>dcaf7e93-88d7-499c-9c9c-c726eb4dbde4</t>
  </si>
  <si>
    <t>2025-06-05 01:24:25</t>
  </si>
  <si>
    <t>2025-06-05 01:29:29</t>
  </si>
  <si>
    <t>c7f7f850-d385-4511-9058-6fd78d0de5b6</t>
  </si>
  <si>
    <t>2025-06-05 01:28:16</t>
  </si>
  <si>
    <t>adbad2b3-4d21-45b5-9af4-82471b034a8b</t>
  </si>
  <si>
    <t>2025-06-05 01:24:44</t>
  </si>
  <si>
    <t>8ab69a04-53f7-494d-86d2-52a37a3c0779</t>
  </si>
  <si>
    <t>2025-06-05 01:24:34</t>
  </si>
  <si>
    <t>2c35c725-3448-42db-9043-72fe0a5c5fbe</t>
  </si>
  <si>
    <t>df167454-695b-46f9-8747-761c55f0988e</t>
  </si>
  <si>
    <t>2025-06-05 01:19:14</t>
  </si>
  <si>
    <t>2025-06-05 01:24:18</t>
  </si>
  <si>
    <t>a4977f1f-decd-4a60-8170-c5546f9650cf</t>
  </si>
  <si>
    <t>6752d46b-81c3-498e-bb25-21a00798c958</t>
  </si>
  <si>
    <t>2025-06-05 01:19:23</t>
  </si>
  <si>
    <t>4b3a4cb6-c9b3-4ada-8f0e-f049c874ba97</t>
  </si>
  <si>
    <t>2025-06-05 01:21:54</t>
  </si>
  <si>
    <t>a29f68c5-4935-486b-a866-a78c8d8de5cf</t>
  </si>
  <si>
    <t>2025-06-05 01:14:03</t>
  </si>
  <si>
    <t>2025-06-05 01:19:06</t>
  </si>
  <si>
    <t>5a740ef8-50c5-40aa-b627-e77981d4c788</t>
  </si>
  <si>
    <t>2025-06-05 01:14:12</t>
  </si>
  <si>
    <t>0d707239-67b8-492f-9c42-bb3ca79e69c4</t>
  </si>
  <si>
    <t>d447a259-f49e-4842-b387-32ab23ebd39e</t>
  </si>
  <si>
    <t>2025-06-05 01:12:32</t>
  </si>
  <si>
    <t>2025-06-05 01:13:56</t>
  </si>
  <si>
    <t>9833e92d-119a-4e19-b489-74ad4ff0d919</t>
  </si>
  <si>
    <t>2025-06-05 01:09:31</t>
  </si>
  <si>
    <t>973b7dce-8756-4120-9b8c-aff549759596</t>
  </si>
  <si>
    <t>2025-06-05 01:08:52</t>
  </si>
  <si>
    <t>5005e651-a01a-42c4-844f-71dd02331f64</t>
  </si>
  <si>
    <t>2025-06-05 01:09:01</t>
  </si>
  <si>
    <t>418c49bc-68c9-4c51-80d5-92ecc208af37</t>
  </si>
  <si>
    <t>3e100859-7040-4a91-82c2-db4471ffb47d</t>
  </si>
  <si>
    <t>2025-06-05 01:09:21</t>
  </si>
  <si>
    <t>e8a45cf4-2c59-4e67-b09d-5d6b0fc85b71</t>
  </si>
  <si>
    <t>2025-06-05 01:03:41</t>
  </si>
  <si>
    <t>2025-06-05 01:08:44</t>
  </si>
  <si>
    <t>b6f3bdef-2e82-4cd2-ac52-c1c1028cb23b</t>
  </si>
  <si>
    <t>2025-06-05 01:07:10</t>
  </si>
  <si>
    <t>8a868e36-2a85-4a4a-829a-2a9a2594224c</t>
  </si>
  <si>
    <t>2025-06-05 01:04:30</t>
  </si>
  <si>
    <t>0b0f97b6-0dbf-4082-bdd8-9cd1ae96119e</t>
  </si>
  <si>
    <t>065729f3-11cf-4799-98bb-973182180af9</t>
  </si>
  <si>
    <t>2025-06-05 01:03:50</t>
  </si>
  <si>
    <t>a5542a9f-317e-43ff-81e3-466ef164da35</t>
  </si>
  <si>
    <t>2025-06-05 00:57:59</t>
  </si>
  <si>
    <t>2025-06-05 01:03:03</t>
  </si>
  <si>
    <t>8e822811-7334-4196-98ef-daf19283d943</t>
  </si>
  <si>
    <t>69a45207-acd1-4c5f-bda5-4f5b3cf5b22b</t>
  </si>
  <si>
    <t>2025-06-05 00:58:08</t>
  </si>
  <si>
    <t>162f9928-e0b3-413c-861e-2dd03fc0368a</t>
  </si>
  <si>
    <t>2025-06-05 01:00:29</t>
  </si>
  <si>
    <t>13897245-8979-4e62-9d9e-823a4ff594f6</t>
  </si>
  <si>
    <t>2025-06-05 00:59:29</t>
  </si>
  <si>
    <t>10a8495b-9d27-49ac-84a3-d1491c0c5ab9</t>
  </si>
  <si>
    <t>2025-06-05 00:59:59</t>
  </si>
  <si>
    <t>ee886d43-d0a2-4733-8568-d91e922932dd</t>
  </si>
  <si>
    <t>2025-06-05 00:52:38</t>
  </si>
  <si>
    <t>2025-06-05 00:57:41</t>
  </si>
  <si>
    <t>ba7f62b1-c8df-41ea-9609-6127236779e9</t>
  </si>
  <si>
    <t>3394aff4-ab8d-4e65-912a-1a888bc8924b</t>
  </si>
  <si>
    <t>2025-06-05 00:52:47</t>
  </si>
  <si>
    <t>bade76f0-2c33-4a00-82a2-53da296d87a9</t>
  </si>
  <si>
    <t>2025-06-05 00:47:17</t>
  </si>
  <si>
    <t>2025-06-05 00:52:20</t>
  </si>
  <si>
    <t>873b2c4d-4449-47f4-879c-e904c69115b4</t>
  </si>
  <si>
    <t>2025-06-05 00:47:26</t>
  </si>
  <si>
    <t>5ca0178a-02c7-4fcd-9657-9e4b5263bbe1</t>
  </si>
  <si>
    <t>50f26824-5f44-4274-855a-9e8189118dad</t>
  </si>
  <si>
    <t>2025-06-05 00:48:16</t>
  </si>
  <si>
    <t>4293aa43-c0a1-4ff1-8ddb-588586088446</t>
  </si>
  <si>
    <t>2025-06-05 00:42:15</t>
  </si>
  <si>
    <t>2025-06-05 00:47:09</t>
  </si>
  <si>
    <t>216348db-2600-4e04-b7be-e3bb7fb15c3c</t>
  </si>
  <si>
    <t>2025-06-05 00:42:06</t>
  </si>
  <si>
    <t>0b3a4cbc-786b-4ed7-a05a-fcfa6d95f5f7</t>
  </si>
  <si>
    <t>d59e5765-4dbf-4908-9a8f-5b8a2664c4b6</t>
  </si>
  <si>
    <t>2025-06-05 00:37:04</t>
  </si>
  <si>
    <t>2025-06-05 00:41:58</t>
  </si>
  <si>
    <t>ce4dd86f-8eaf-4198-9016-e2e7299b7448</t>
  </si>
  <si>
    <t>2025-06-05 00:36:55</t>
  </si>
  <si>
    <t>8f145d8a-aa34-4670-8f1c-b7da6312dc15</t>
  </si>
  <si>
    <t>fec567f6-356b-44b3-b394-864ffb84efbb</t>
  </si>
  <si>
    <t>2025-06-05 00:31:53</t>
  </si>
  <si>
    <t>2025-06-05 00:36:47</t>
  </si>
  <si>
    <t>67194d06-0dba-4d4f-98f4-106d2c7b83f6</t>
  </si>
  <si>
    <t>2025-06-05 00:31:44</t>
  </si>
  <si>
    <t>5c57f20f-d256-473f-b1f0-73f6799c3648</t>
  </si>
  <si>
    <t>2025-06-05 00:32:23</t>
  </si>
  <si>
    <t>46b30701-38e2-4d8c-9cf6-b1265d34d3b9</t>
  </si>
  <si>
    <t>2c35aba4-25ed-4e61-9915-d23fe1d28b92</t>
  </si>
  <si>
    <t>2025-06-05 00:32:33</t>
  </si>
  <si>
    <t>1fdf5941-1dc1-4d12-9cd7-c27cf32c9e34</t>
  </si>
  <si>
    <t>2025-06-05 00:33:13</t>
  </si>
  <si>
    <t>fb4d01d1-17c7-4827-be15-fbd6049991f9</t>
  </si>
  <si>
    <t>2025-06-05 00:27:02</t>
  </si>
  <si>
    <t>2025-06-05 00:31:36</t>
  </si>
  <si>
    <t>a1d81090-7f08-4711-96dd-94e1bff4d57c</t>
  </si>
  <si>
    <t>2025-06-05 00:26:33</t>
  </si>
  <si>
    <t>a0545717-67ef-4ea7-abf7-b0b2b7ead446</t>
  </si>
  <si>
    <t>2025-06-05 00:26:52</t>
  </si>
  <si>
    <t>8ea12f56-8044-4351-b1ee-405831c30772</t>
  </si>
  <si>
    <t>7f53de0b-cee8-46b8-b4ec-27e635e8a2a2</t>
  </si>
  <si>
    <t>2025-06-05 00:26:42</t>
  </si>
  <si>
    <t>f9ec77ae-4c3b-4b5c-9707-e9869eda9e1c</t>
  </si>
  <si>
    <t>2025-06-05 00:21:30</t>
  </si>
  <si>
    <t>2025-06-05 00:26:25</t>
  </si>
  <si>
    <t>f7105b99-aed1-45c8-be75-26b0567bacdd</t>
  </si>
  <si>
    <t>2025-06-05 00:21:21</t>
  </si>
  <si>
    <t>c33c4c64-6f09-4cd2-be2e-a26db358acb1</t>
  </si>
  <si>
    <t>405a299c-35b6-4468-ae3c-1665d92e2d55</t>
  </si>
  <si>
    <t>2025-06-05 00:22:51</t>
  </si>
  <si>
    <t>0d17154a-04a0-45da-b8a1-3aae8ac9347e</t>
  </si>
  <si>
    <t>2025-06-05 00:21:40</t>
  </si>
  <si>
    <t>c96a4b70-515e-41b1-9372-0517f400a5e9</t>
  </si>
  <si>
    <t>2025-06-05 00:19:00</t>
  </si>
  <si>
    <t>2025-06-05 00:21:14</t>
  </si>
  <si>
    <t>9e37e245-1a20-4bef-b1e7-ad31392de018</t>
  </si>
  <si>
    <t>2025-06-05 00:16:19</t>
  </si>
  <si>
    <t>61066531-a6d8-4c10-afbf-e28df812879e</t>
  </si>
  <si>
    <t>2025-06-05 00:16:10</t>
  </si>
  <si>
    <t>4c39f9d9-0702-4934-9f57-ba37732d96fc</t>
  </si>
  <si>
    <t>2025-06-05 00:16:40</t>
  </si>
  <si>
    <t>3a73103e-5519-42fa-98a5-8cdf58ac998c</t>
  </si>
  <si>
    <t>e32bcf9e-ee06-48af-962d-7a14a83d8829</t>
  </si>
  <si>
    <t>2025-06-05 00:11:18</t>
  </si>
  <si>
    <t>2025-06-05 00:16:03</t>
  </si>
  <si>
    <t>c015d7b6-87f8-4fe8-8813-7bf191ee09e4</t>
  </si>
  <si>
    <t>2025-06-05 00:10:59</t>
  </si>
  <si>
    <t>b9cbf671-0abf-4c07-9a1f-9d6d2cc7168e</t>
  </si>
  <si>
    <t>7f3416cc-dc82-4532-9d15-f2d14708fc05</t>
  </si>
  <si>
    <t>2025-06-05 00:11:28</t>
  </si>
  <si>
    <t>5c51b289-334e-4d48-a36d-d84ec66dba5c</t>
  </si>
  <si>
    <t>2025-06-05 00:11:08</t>
  </si>
  <si>
    <t>51f42c9d-c89c-4c66-bcb5-aca53a654bd9</t>
  </si>
  <si>
    <t>2025-06-05 00:12:08</t>
  </si>
  <si>
    <t>baf9c058-8882-4848-8c4a-0a5cf4c53d9b</t>
  </si>
  <si>
    <t>2025-06-05 00:05:57</t>
  </si>
  <si>
    <t>2025-06-05 00:10:52</t>
  </si>
  <si>
    <t>a42c3150-b55e-4dd7-bdb6-b54429eed757</t>
  </si>
  <si>
    <t>2025-06-05 00:05:48</t>
  </si>
  <si>
    <t>40e38150-80af-4cb1-95bd-9fc722c28a26</t>
  </si>
  <si>
    <t>cd8110c0-3777-41a7-81ce-a7203625b572</t>
  </si>
  <si>
    <t>2025-06-05 00:00:37</t>
  </si>
  <si>
    <t>2025-06-05 00:05:40</t>
  </si>
  <si>
    <t>679b3f0d-b925-4ea6-93fa-f0738ceebfe6</t>
  </si>
  <si>
    <t>4ba939c5-0cb5-44d4-bc02-25504a87ad17</t>
  </si>
  <si>
    <t>2025-06-05 00:01:26</t>
  </si>
  <si>
    <t>3e49fa66-0622-44cf-89f2-d4352dd12258</t>
  </si>
  <si>
    <t>2025-06-05 00:05:27</t>
  </si>
  <si>
    <t>132be4f3-00c2-46e0-8522-674d60331113</t>
  </si>
  <si>
    <t>2025-06-05 00:00:46</t>
  </si>
  <si>
    <t>e8cb55dd-25b0-475b-b4f6-1da0ea67b76f</t>
  </si>
  <si>
    <t>2025-06-04 23:52:35</t>
  </si>
  <si>
    <t>2025-06-04 23:57:29</t>
  </si>
  <si>
    <t>d8b84e7e-e29c-4b57-bda9-f642529a38ff</t>
  </si>
  <si>
    <t>2025-06-04 23:52:45</t>
  </si>
  <si>
    <t>795b0da8-855d-45dd-af2e-d53933128e25</t>
  </si>
  <si>
    <t>2025-06-04 23:52:26</t>
  </si>
  <si>
    <t>6985c469-b8db-4cfd-8b68-32c988b08719</t>
  </si>
  <si>
    <t>56dfd4bf-2104-4a5b-9cac-f29c7bbaf73d</t>
  </si>
  <si>
    <t>2025-06-04 23:52:55</t>
  </si>
  <si>
    <t>1bc1a0e6-5c9d-467c-a7ff-8ca8d549584f</t>
  </si>
  <si>
    <t>2025-06-04 23:55:05</t>
  </si>
  <si>
    <t>d151f340-1937-4f35-a60e-83172e71c7a8</t>
  </si>
  <si>
    <t>2025-06-04 23:47:23</t>
  </si>
  <si>
    <t>2025-06-04 23:52:18</t>
  </si>
  <si>
    <t>b182536c-ff1b-4280-b534-caf6e0578015</t>
  </si>
  <si>
    <t>2025-06-04 23:47:14</t>
  </si>
  <si>
    <t>6d842346-b02c-468d-8b87-c9e0346a33ea</t>
  </si>
  <si>
    <t>f0a1e2c0-60ea-40b7-9692-b82e14c5df20</t>
  </si>
  <si>
    <t>2025-06-04 23:42:12</t>
  </si>
  <si>
    <t>2025-06-04 23:47:07</t>
  </si>
  <si>
    <t>d2295b61-ac5d-4aaf-be07-27814ceaf4c5</t>
  </si>
  <si>
    <t>2025-06-04 23:42:03</t>
  </si>
  <si>
    <t>40c133c7-1887-4864-a3ac-cb12add072bd</t>
  </si>
  <si>
    <t>2025-06-04 23:42:23</t>
  </si>
  <si>
    <t>1056ae6a-afef-40f9-9405-48aad299bf7d</t>
  </si>
  <si>
    <t>063f825e-6c21-4617-9eb6-d1c27b4b7a37</t>
  </si>
  <si>
    <t>2025-06-04 23:43:23</t>
  </si>
  <si>
    <t>abb6cc1f-6998-41d1-9842-f3c499af772c</t>
  </si>
  <si>
    <t>2025-06-04 23:36:52</t>
  </si>
  <si>
    <t>2025-06-04 23:41:56</t>
  </si>
  <si>
    <t>9b72b7c6-444d-4b9f-adae-def068fbb785</t>
  </si>
  <si>
    <t>2025-06-04 23:37:01</t>
  </si>
  <si>
    <t>83c8496a-1df7-470f-9523-e20743200bcf</t>
  </si>
  <si>
    <t>2025-06-04 23:37:21</t>
  </si>
  <si>
    <t>77fbfba3-a450-42af-893f-40f6e10b6e3a</t>
  </si>
  <si>
    <t>16e8d102-00bd-4071-b212-3de09de9c453</t>
  </si>
  <si>
    <t>2025-06-04 23:37:52</t>
  </si>
  <si>
    <t>09b95d68-8eac-4b74-b21b-1bbdbec99d8b</t>
  </si>
  <si>
    <t>2025-06-04 23:37:42</t>
  </si>
  <si>
    <t>decc90db-ac95-44be-bb72-4423d2293847</t>
  </si>
  <si>
    <t>2025-06-04 23:31:41</t>
  </si>
  <si>
    <t>2025-06-04 23:36:45</t>
  </si>
  <si>
    <t>9c07c390-e9a7-4805-ae3d-2f7871082009</t>
  </si>
  <si>
    <t>2025-06-04 23:35:01</t>
  </si>
  <si>
    <t>7d65542d-01c2-40a9-b471-2a0b6c7c87f9</t>
  </si>
  <si>
    <t>2025-06-04 23:31:50</t>
  </si>
  <si>
    <t>7c394aee-d576-47cd-9069-c9fad5bf841e</t>
  </si>
  <si>
    <t>2025-06-04 23:34:01</t>
  </si>
  <si>
    <t>47f465e5-b992-49f5-95c2-250ecc998ffc</t>
  </si>
  <si>
    <t>2025-06-04 23:33:51</t>
  </si>
  <si>
    <t>1e546150-c71c-406b-b781-615123634b63</t>
  </si>
  <si>
    <t>f66f61a5-8e33-4156-b640-e09b12d5c040</t>
  </si>
  <si>
    <t>2025-06-04 23:26:30</t>
  </si>
  <si>
    <t>2025-06-04 23:31:34</t>
  </si>
  <si>
    <t>bafff328-838e-4979-b8c8-d41671104896</t>
  </si>
  <si>
    <t>2025-06-04 23:26:49</t>
  </si>
  <si>
    <t>8e87fab5-3b5c-4332-ba7e-71f2b6b2cdcd</t>
  </si>
  <si>
    <t>2025-06-04 23:27:40</t>
  </si>
  <si>
    <t>75385be6-dfae-43aa-8062-e077fab847d5</t>
  </si>
  <si>
    <t>2025-06-04 23:26:39</t>
  </si>
  <si>
    <t>23f31da5-00b9-4dd1-a761-9133a9082b16</t>
  </si>
  <si>
    <t>dc4144f4-4be1-46e4-8c00-f4605a7024fc</t>
  </si>
  <si>
    <t>2025-06-04 23:21:19</t>
  </si>
  <si>
    <t>2025-06-04 23:26:23</t>
  </si>
  <si>
    <t>ac6f14cf-d3be-485a-b4d2-910bb01fea0f</t>
  </si>
  <si>
    <t>7537619e-8f01-4b91-a77f-087fdba55317</t>
  </si>
  <si>
    <t>2025-06-04 23:26:09</t>
  </si>
  <si>
    <t>751fe810-4271-4a02-a3ff-97fc0a945435</t>
  </si>
  <si>
    <t>2025-06-04 23:21:28</t>
  </si>
  <si>
    <t>a48cd1fe-0481-4f0f-a558-1e65b098ee62</t>
  </si>
  <si>
    <t>2025-06-04 23:18:07</t>
  </si>
  <si>
    <t>2025-06-04 23:21:12</t>
  </si>
  <si>
    <t>a1b49eda-d687-4f41-81bb-3fe3100e020f</t>
  </si>
  <si>
    <t>2025-06-04 23:16:08</t>
  </si>
  <si>
    <t>8ca07ae9-28c2-462a-be9a-0920d1cb3cbe</t>
  </si>
  <si>
    <t>2025-06-04 23:17:07</t>
  </si>
  <si>
    <t>2fb0cbe7-eed5-44fc-84cb-14f65379c0e1</t>
  </si>
  <si>
    <t>0279bd47-1279-4c33-beee-b4acb07d8f6d</t>
  </si>
  <si>
    <t>2025-06-04 23:16:17</t>
  </si>
  <si>
    <t>fb6d4d60-63fc-43fb-a0d6-9dd0866a308a</t>
  </si>
  <si>
    <t>2025-06-04 23:13:47</t>
  </si>
  <si>
    <t>2025-06-04 23:16:00</t>
  </si>
  <si>
    <t>a2103bc2-69ac-445b-b836-f6db447cff18</t>
  </si>
  <si>
    <t>2025-06-04 23:12:16</t>
  </si>
  <si>
    <t>65a171ea-aaf4-43e1-b9ce-f62bf0f04bab</t>
  </si>
  <si>
    <t>2025-06-04 23:10:57</t>
  </si>
  <si>
    <t>5b0fce2c-422d-4f39-b411-fe583a2439f9</t>
  </si>
  <si>
    <t>2025-06-04 23:12:36</t>
  </si>
  <si>
    <t>59406918-0fa7-44ff-afac-d8f181c6cb25</t>
  </si>
  <si>
    <t>41a39e2a-a1a0-4185-a5e6-65575703ec2d</t>
  </si>
  <si>
    <t>2025-06-04 23:11:06</t>
  </si>
  <si>
    <t>9c1fb891-50aa-465c-bf2e-71aac517507f</t>
  </si>
  <si>
    <t>2025-06-04 23:05:55</t>
  </si>
  <si>
    <t>2025-06-04 23:10:50</t>
  </si>
  <si>
    <t>601f22d2-fe20-4b5a-bc0f-57009bd4f208</t>
  </si>
  <si>
    <t>2025-06-04 23:05:46</t>
  </si>
  <si>
    <t>386aad7a-9e7a-4c81-9c3f-0285efdd3c15</t>
  </si>
  <si>
    <t>2fc07808-2048-4ccf-83c9-f95f15830444</t>
  </si>
  <si>
    <t>2025-06-04 23:06:25</t>
  </si>
  <si>
    <t>ee5f9537-70bd-4291-8dce-7b443ea60992</t>
  </si>
  <si>
    <t>2025-06-04 23:00:34</t>
  </si>
  <si>
    <t>2025-06-04 23:05:38</t>
  </si>
  <si>
    <t>e2f25dd7-50e0-4dee-be8f-d95126a28416</t>
  </si>
  <si>
    <t>2025-06-04 23:00:43</t>
  </si>
  <si>
    <t>75439f7d-86aa-4041-9942-1d77709c37fd</t>
  </si>
  <si>
    <t>2025-06-04 23:04:25</t>
  </si>
  <si>
    <t>19f9d7a3-4de6-49ab-999d-8ee4cde0499d</t>
  </si>
  <si>
    <t>7a528244-0d95-4f91-a6f8-c8620f56ed42</t>
  </si>
  <si>
    <t>2025-06-04 22:54:53</t>
  </si>
  <si>
    <t>2025-06-04 22:59:56</t>
  </si>
  <si>
    <t>648ad7e3-7560-458f-8369-2a33f75d48ef</t>
  </si>
  <si>
    <t>1c0c530a-cee3-44ed-a982-ae3c2b80c070</t>
  </si>
  <si>
    <t>2025-06-04 22:55:02</t>
  </si>
  <si>
    <t>edf9028b-67af-4512-b52d-d8f71c35b6aa</t>
  </si>
  <si>
    <t>2025-06-04 22:51:51</t>
  </si>
  <si>
    <t>2025-06-04 22:54:45</t>
  </si>
  <si>
    <t>d60cc816-15c9-4f69-86e9-ea5a8d6c2653</t>
  </si>
  <si>
    <t>2025-06-04 22:49:42</t>
  </si>
  <si>
    <t>3854a2fb-d951-4a5d-b8eb-f0db23313518</t>
  </si>
  <si>
    <t>2025-06-04 22:49:51</t>
  </si>
  <si>
    <t>36af7639-206b-4f44-a5ee-1199d03bc1f9</t>
  </si>
  <si>
    <t>12e8b835-dc5f-44b6-8104-814b832fdc53</t>
  </si>
  <si>
    <t>2025-06-04 22:50:01</t>
  </si>
  <si>
    <t>c970c2bf-48c3-4bb1-af9e-a47078387622</t>
  </si>
  <si>
    <t>2025-06-04 22:46:00</t>
  </si>
  <si>
    <t>2025-06-04 22:49:34</t>
  </si>
  <si>
    <t>b98c4f0f-9d86-400f-99a3-890389ebbda7</t>
  </si>
  <si>
    <t>2025-06-04 22:44:30</t>
  </si>
  <si>
    <t>7ac83310-efff-46e2-a37f-789b4111d947</t>
  </si>
  <si>
    <t>66db2763-7d72-4a34-a21f-28ca3fac18ca</t>
  </si>
  <si>
    <t>2025-06-04 22:44:59</t>
  </si>
  <si>
    <t>3fb8c481-5d40-4f31-83c0-76bd66f74dc2</t>
  </si>
  <si>
    <t>2025-06-04 22:44:39</t>
  </si>
  <si>
    <t>02e5972f-0823-484a-83c2-967d4b2c9194</t>
  </si>
  <si>
    <t>2025-06-04 22:44:49</t>
  </si>
  <si>
    <t>9eee733c-6c6d-48b2-b9af-0b626cf5c836</t>
  </si>
  <si>
    <t>2025-06-04 22:41:09</t>
  </si>
  <si>
    <t>2025-06-04 22:44:23</t>
  </si>
  <si>
    <t>8dc8732a-1bb0-4d01-89a7-2b7f9fc361e4</t>
  </si>
  <si>
    <t>2025-06-04 22:39:28</t>
  </si>
  <si>
    <t>55db15ef-bb76-4181-afeb-1c84fe1a4b4b</t>
  </si>
  <si>
    <t>2025-06-04 22:39:19</t>
  </si>
  <si>
    <t>4a2cc834-60cd-4f7a-afac-67c456dbe51b</t>
  </si>
  <si>
    <t>cf32ec45-b22f-498c-a70a-16bdb09a70b7</t>
  </si>
  <si>
    <t>2025-06-04 22:34:08</t>
  </si>
  <si>
    <t>2025-06-04 22:39:12</t>
  </si>
  <si>
    <t>5539fe76-635e-4d2d-ba8b-f1212c086192</t>
  </si>
  <si>
    <t>47355d29-1c3d-4431-af29-252b66d2eabe</t>
  </si>
  <si>
    <t>2025-06-04 22:34:27</t>
  </si>
  <si>
    <t>c8972a0a-74ce-48e6-b2c7-3424ce65904e</t>
  </si>
  <si>
    <t>2025-06-04 22:30:17</t>
  </si>
  <si>
    <t>2025-06-04 22:34:00</t>
  </si>
  <si>
    <t>834ddbea-7d89-4f89-8264-7ecca438349a</t>
  </si>
  <si>
    <t>2025-06-04 22:28:57</t>
  </si>
  <si>
    <t>776cb8f7-2573-486a-a59e-ff3a57d488f8</t>
  </si>
  <si>
    <t>2025-06-04 22:29:16</t>
  </si>
  <si>
    <t>5775dc8b-c659-48e5-88b6-dd7ee04bc13a</t>
  </si>
  <si>
    <t>2025-06-04 22:29:06</t>
  </si>
  <si>
    <t>3ec2dfb5-7efc-4a7a-8c86-39fddb763443</t>
  </si>
  <si>
    <t>2025-06-04 22:29:26</t>
  </si>
  <si>
    <t>21135ecc-a834-4762-955a-0df181e86454</t>
  </si>
  <si>
    <t>78a54d53-2882-4a0f-ae40-debe63f1443e</t>
  </si>
  <si>
    <t>2025-06-04 22:25:15</t>
  </si>
  <si>
    <t>2025-06-04 22:28:50</t>
  </si>
  <si>
    <t>731473b7-9c4f-406b-b8f5-6518d3250b3a</t>
  </si>
  <si>
    <t>2025-06-04 22:23:46</t>
  </si>
  <si>
    <t>593c4a43-b62a-4a68-bcbf-311914529604</t>
  </si>
  <si>
    <t>2025-06-04 22:26:56</t>
  </si>
  <si>
    <t>2c5e08f7-0db1-41e0-bc62-44353086fe05</t>
  </si>
  <si>
    <t>18fa2e46-c424-47d0-ad3b-138285cd8640</t>
  </si>
  <si>
    <t>2025-06-04 22:23:55</t>
  </si>
  <si>
    <t>dbd2504c-56ac-4d8e-b3e4-2867b60d7d8a</t>
  </si>
  <si>
    <t>2025-06-04 22:18:35</t>
  </si>
  <si>
    <t>2025-06-04 22:23:39</t>
  </si>
  <si>
    <t>a705d77b-eaf4-4a1d-92c9-ac055fdac370</t>
  </si>
  <si>
    <t>2025-06-04 22:18:44</t>
  </si>
  <si>
    <t>259223bc-bf0f-40c4-ba73-eb11928e8120</t>
  </si>
  <si>
    <t>005bd867-9efa-4579-967c-244c70e75aeb</t>
  </si>
  <si>
    <t>2025-06-04 22:19:24</t>
  </si>
  <si>
    <t>c9b9bc95-99b3-4816-bfaa-7ece1cf65cec</t>
  </si>
  <si>
    <t>2025-06-04 22:13:33</t>
  </si>
  <si>
    <t>2025-06-04 22:18:27</t>
  </si>
  <si>
    <t>77d9a4f5-09a0-4b2f-bb16-a7053820211b</t>
  </si>
  <si>
    <t>2025-06-04 22:13:24</t>
  </si>
  <si>
    <t>68064233-3151-4d8e-b910-be388a7723ef</t>
  </si>
  <si>
    <t>bf74f4b9-1d6a-4fc4-8318-f013b6d8e2f1</t>
  </si>
  <si>
    <t>2025-06-04 22:08:31</t>
  </si>
  <si>
    <t>2025-06-04 22:13:16</t>
  </si>
  <si>
    <t>a54cee99-5e73-42f4-9174-210a9eff4267</t>
  </si>
  <si>
    <t>2025-06-04 22:10:42</t>
  </si>
  <si>
    <t>61edfa40-ff44-44db-bd11-6a1c35444b81</t>
  </si>
  <si>
    <t>2025-06-04 22:08:12</t>
  </si>
  <si>
    <t>358c1da1-1586-43f0-adef-7345d5dad3a4</t>
  </si>
  <si>
    <t>f8e4a610-5aa0-46f5-8377-8226c496588f</t>
  </si>
  <si>
    <t>2025-06-04 22:03:10</t>
  </si>
  <si>
    <t>2025-06-04 22:08:05</t>
  </si>
  <si>
    <t>f6628ce2-d3fa-4b59-b149-4027f4263bd8</t>
  </si>
  <si>
    <t>2025-06-04 22:03:01</t>
  </si>
  <si>
    <t>8aacee40-98ad-4e71-949b-0488f6f3a9e3</t>
  </si>
  <si>
    <t>2025-06-04 22:03:50</t>
  </si>
  <si>
    <t>79b5ee28-152f-4e2f-8f4e-4e330baf4190</t>
  </si>
  <si>
    <t>f2a18aa0-7fca-49e3-b8cc-6d2491f9b560</t>
  </si>
  <si>
    <t>2025-06-04 21:57:50</t>
  </si>
  <si>
    <t>2025-06-04 22:02:54</t>
  </si>
  <si>
    <t>b0c2d315-eac6-42df-a717-63cd45506d1d</t>
  </si>
  <si>
    <t>2025-06-04 21:57:59</t>
  </si>
  <si>
    <t>283e8021-c9ba-42f7-8eae-2d3a6bf70919</t>
  </si>
  <si>
    <t>f6bcdcb2-121c-430a-b1d0-e82834a4cb7a</t>
  </si>
  <si>
    <t>2025-06-04 21:52:16</t>
  </si>
  <si>
    <t>2025-06-04 21:57:11</t>
  </si>
  <si>
    <t>80a076eb-70ba-495e-a331-c4026be98a72</t>
  </si>
  <si>
    <t>2025-06-04 21:52:07</t>
  </si>
  <si>
    <t>45877663-a9aa-42ce-9752-b4029edf5284</t>
  </si>
  <si>
    <t>42282f84-820a-48f8-9c1d-03d5347956c4</t>
  </si>
  <si>
    <t>2025-06-04 21:52:26</t>
  </si>
  <si>
    <t>13354150-7107-427a-8a1a-1d8f3a81508e</t>
  </si>
  <si>
    <t>2025-06-04 21:52:36</t>
  </si>
  <si>
    <t>700cc3e5-640c-452f-9ed3-a26f249c7090</t>
  </si>
  <si>
    <t>2025-06-04 21:46:56</t>
  </si>
  <si>
    <t>2025-06-04 21:51:59</t>
  </si>
  <si>
    <t>3d3f1d58-46b1-459f-9d0b-3a95ac7fff78</t>
  </si>
  <si>
    <t>1ce2aa52-2c00-4f7a-8a6b-ae77541313b4</t>
  </si>
  <si>
    <t>2025-06-04 21:47:05</t>
  </si>
  <si>
    <t>0d86ff12-492f-4b96-a648-0148b145ad4a</t>
  </si>
  <si>
    <t>2025-06-04 21:47:35</t>
  </si>
  <si>
    <t>ed8a314b-b211-446f-aab0-6063536dc21f</t>
  </si>
  <si>
    <t>2025-06-04 21:41:54</t>
  </si>
  <si>
    <t>2025-06-04 21:46:48</t>
  </si>
  <si>
    <t>a37db6ad-d0f3-40e4-acf3-294279b5b927</t>
  </si>
  <si>
    <t>2025-06-04 21:41:45</t>
  </si>
  <si>
    <t>8f28e5d9-4c45-4502-8f9b-ec9029930a11</t>
  </si>
  <si>
    <t>2025-06-04 21:44:15</t>
  </si>
  <si>
    <t>886e119e-6581-44d3-8d16-905c481e38bf</t>
  </si>
  <si>
    <t>834964ad-6f81-4d6f-9c17-bb288295b54d</t>
  </si>
  <si>
    <t>2025-06-04 21:43:44</t>
  </si>
  <si>
    <t>05d497f5-c3d9-403e-9204-94ac1d1301d6</t>
  </si>
  <si>
    <t>2025-06-04 21:43:14</t>
  </si>
  <si>
    <t>d7c6b563-668e-4945-b3e7-753c69b45750</t>
  </si>
  <si>
    <t>2025-06-04 21:36:34</t>
  </si>
  <si>
    <t>2025-06-04 21:41:37</t>
  </si>
  <si>
    <t>abb8ec48-58cd-46e6-94da-4246f086fe3f</t>
  </si>
  <si>
    <t>2025-06-04 21:36:43</t>
  </si>
  <si>
    <t>9106dc5e-1f1e-4beb-b396-a82b9564f9e3</t>
  </si>
  <si>
    <t>65d65a29-b390-4df7-be3a-a8dca4903233</t>
  </si>
  <si>
    <t>2025-06-04 21:36:53</t>
  </si>
  <si>
    <t>f8dd311e-7025-4f41-9416-a7f36b1a1321</t>
  </si>
  <si>
    <t>2025-06-04 21:31:31</t>
  </si>
  <si>
    <t>2025-06-04 21:36:26</t>
  </si>
  <si>
    <t>821bc7ab-9094-4e53-9f42-1649e0a4896a</t>
  </si>
  <si>
    <t>2025-06-04 21:31:22</t>
  </si>
  <si>
    <t>13568dac-08cf-4fe2-ac8f-a611520a4006</t>
  </si>
  <si>
    <t>899c32c5-ed98-4c43-95ac-e0e608cb02c8</t>
  </si>
  <si>
    <t>2025-06-04 21:26:11</t>
  </si>
  <si>
    <t>2025-06-04 21:31:15</t>
  </si>
  <si>
    <t>6dfd2a88-f635-484f-89a1-d117f7f9e1d3</t>
  </si>
  <si>
    <t>0c1887bb-b2d3-4fce-946c-7a8fe9a0608e</t>
  </si>
  <si>
    <t>2025-06-04 21:26:20</t>
  </si>
  <si>
    <t>e3669500-0a99-4faa-aa7e-9495f900c825</t>
  </si>
  <si>
    <t>2025-06-04 21:21:09</t>
  </si>
  <si>
    <t>2025-06-04 21:26:04</t>
  </si>
  <si>
    <t>cad76dff-f8f9-4ac3-a228-e58b7690bce1</t>
  </si>
  <si>
    <t>2025-06-04 21:21:39</t>
  </si>
  <si>
    <t>a7bbafec-7e93-4a46-99c9-1271410fc185</t>
  </si>
  <si>
    <t>2025-06-04 21:21:00</t>
  </si>
  <si>
    <t>9b165b7a-fbba-4fbf-8195-86cb0d496a2d</t>
  </si>
  <si>
    <t>effad835-694b-453c-bd98-ae149a552e78</t>
  </si>
  <si>
    <t>2025-06-04 21:16:28</t>
  </si>
  <si>
    <t>2025-06-04 21:20:52</t>
  </si>
  <si>
    <t>d76d00f8-e805-4bc3-8594-28e455d3be3a</t>
  </si>
  <si>
    <t>2025-06-04 21:15:58</t>
  </si>
  <si>
    <t>d3875d50-72dc-4fe7-8017-ec46c82e2dbb</t>
  </si>
  <si>
    <t>2025-06-04 21:15:49</t>
  </si>
  <si>
    <t>a1a5093d-02a7-410a-badf-2a29d7222250</t>
  </si>
  <si>
    <t>2025-06-04 21:16:08</t>
  </si>
  <si>
    <t>3dbb2598-7180-45a5-8dd5-2a7f2e28cf3e</t>
  </si>
  <si>
    <t>e1d70442-7cc7-4ea9-952a-7e283e52f087</t>
  </si>
  <si>
    <t>2025-06-04 21:10:47</t>
  </si>
  <si>
    <t>2025-06-04 21:15:41</t>
  </si>
  <si>
    <t>da1ae1c3-4239-4fe2-9a60-bcd25f17b006</t>
  </si>
  <si>
    <t>2025-06-04 21:10:38</t>
  </si>
  <si>
    <t>d4921c98-3f25-4c96-83c0-1e827cb2c8d3</t>
  </si>
  <si>
    <t>2025-06-04 21:11:37</t>
  </si>
  <si>
    <t>9f01e224-2b19-418b-8bae-0e1ef18bc73c</t>
  </si>
  <si>
    <t>2025-06-04 21:10:57</t>
  </si>
  <si>
    <t>20e3fe5c-2ec9-4d70-84a9-812d9cb18c6e</t>
  </si>
  <si>
    <t>e36805d1-3701-436f-9d46-7c24c441b660</t>
  </si>
  <si>
    <t>2025-06-04 21:05:27</t>
  </si>
  <si>
    <t>2025-06-04 21:10:31</t>
  </si>
  <si>
    <t>b822d179-84de-48bb-a0f9-9af1887e9c66</t>
  </si>
  <si>
    <t>b4c76247-d3c9-4c9e-9645-885db7290dcd</t>
  </si>
  <si>
    <t>2025-06-04 21:05:46</t>
  </si>
  <si>
    <t>04f7b6fb-8ef8-475a-a4b5-a18543c8dc2a</t>
  </si>
  <si>
    <t>2025-06-04 21:05:36</t>
  </si>
  <si>
    <t>f583bda1-332a-4f48-9fe5-be693f69da98</t>
  </si>
  <si>
    <t>2025-06-04 21:00:15</t>
  </si>
  <si>
    <t>2025-06-04 21:05:19</t>
  </si>
  <si>
    <t>c65106d3-eed8-48b7-910c-63c28eca390a</t>
  </si>
  <si>
    <t>2025-06-04 21:00:24</t>
  </si>
  <si>
    <t>c4adc513-e2b6-4da6-9c64-a3cf44b663b8</t>
  </si>
  <si>
    <t>b7675ec3-f745-4d21-9c53-1c5385a78ab4</t>
  </si>
  <si>
    <t>2025-06-04 21:01:04</t>
  </si>
  <si>
    <t>af60cd52-803c-440c-943d-066cba69f572</t>
  </si>
  <si>
    <t>2025-06-04 21:01:25</t>
  </si>
  <si>
    <t>eda3b711-4cc0-4910-8b65-4351b0a6c7b0</t>
  </si>
  <si>
    <t>2025-06-04 20:55:04</t>
  </si>
  <si>
    <t>2025-06-04 21:00:07</t>
  </si>
  <si>
    <t>5bd2f234-ed9d-4943-b75f-dd69e18e3cd8</t>
  </si>
  <si>
    <t>23a2e283-114b-4a57-99ae-4e16ff4d5dcd</t>
  </si>
  <si>
    <t>2025-06-04 20:55:13</t>
  </si>
  <si>
    <t>d00ede87-6c49-494c-9cf4-2019d040c69b</t>
  </si>
  <si>
    <t>2025-06-04 20:49:22</t>
  </si>
  <si>
    <t>2025-06-04 20:54:26</t>
  </si>
  <si>
    <t>850cec8f-9a70-48e2-9069-855203e6ba45</t>
  </si>
  <si>
    <t>34100f18-bcf6-4501-9b0a-16e679255360</t>
  </si>
  <si>
    <t>2025-06-04 20:49:31</t>
  </si>
  <si>
    <t>b386fcd4-6a07-41ab-973f-8ccf1d9257ff</t>
  </si>
  <si>
    <t>2025-06-04 20:45:31</t>
  </si>
  <si>
    <t>2025-06-04 20:49:15</t>
  </si>
  <si>
    <t>abe69fb9-ccf4-49a1-bfac-bc0f7387dafd</t>
  </si>
  <si>
    <t>2025-06-04 20:45:11</t>
  </si>
  <si>
    <t>8ada0d22-62d3-4d72-a44c-b8a82d4806c4</t>
  </si>
  <si>
    <t>2025-06-04 20:44:11</t>
  </si>
  <si>
    <t>74a93b44-1a4f-4792-87dc-fa335c4b33b6</t>
  </si>
  <si>
    <t>2025-06-04 20:44:20</t>
  </si>
  <si>
    <t>5a3f577a-5c23-48a6-a765-27286e20da5b</t>
  </si>
  <si>
    <t>58814ea3-f091-4aa7-8969-2e0a165f07c5</t>
  </si>
  <si>
    <t>2025-06-04 20:45:41</t>
  </si>
  <si>
    <t>fe7c7c2a-7947-4d31-a148-3973c361b512</t>
  </si>
  <si>
    <t>2025-06-04 20:39:19</t>
  </si>
  <si>
    <t>2025-06-04 20:44:03</t>
  </si>
  <si>
    <t>af49cf9a-bfc7-49c9-9fb2-50168d92daa5</t>
  </si>
  <si>
    <t>2025-06-04 20:39:00</t>
  </si>
  <si>
    <t>84c74080-d492-4225-9509-0c388cf8f0be</t>
  </si>
  <si>
    <t>2025-06-04 20:40:10</t>
  </si>
  <si>
    <t>744625bb-83b6-41b6-8f69-f4768615c608</t>
  </si>
  <si>
    <t>2025-06-04 20:42:00</t>
  </si>
  <si>
    <t>398151f8-3bd7-43f1-8dbc-5ddd1c11517e</t>
  </si>
  <si>
    <t>2a7ed069-4570-43ed-9c2e-23ba5b423630</t>
  </si>
  <si>
    <t>2025-06-04 20:39:09</t>
  </si>
  <si>
    <t>bc64b797-61bc-4c7c-9aa2-b6ead6257ee1</t>
  </si>
  <si>
    <t>2025-06-04 20:33:49</t>
  </si>
  <si>
    <t>2025-06-04 20:38:53</t>
  </si>
  <si>
    <t>4f5dc796-34ef-4302-bc32-046e9e7fa762</t>
  </si>
  <si>
    <t>2025-06-04 20:37:09</t>
  </si>
  <si>
    <t>3c037728-a26b-438e-9859-54cc4b523c63</t>
  </si>
  <si>
    <t>2025-06-04 20:33:58</t>
  </si>
  <si>
    <t>3a6d5b53-a9c2-4a47-af94-a2d99db20c5d</t>
  </si>
  <si>
    <t>6e7e71ee-8fe1-4461-88ec-72ae1c06c517</t>
  </si>
  <si>
    <t>2025-06-04 20:30:57</t>
  </si>
  <si>
    <t>2025-06-04 20:33:41</t>
  </si>
  <si>
    <t>2f2dddbd-eb58-404c-9d04-591bc838d7d1</t>
  </si>
  <si>
    <t>2025-06-04 20:28:57</t>
  </si>
  <si>
    <t>2896d76a-b245-4634-9041-155b4dd41225</t>
  </si>
  <si>
    <t>2025-06-04 20:28:37</t>
  </si>
  <si>
    <t>20c2782a-54f8-40f4-987a-abd6b4389c03</t>
  </si>
  <si>
    <t>2025-06-04 20:28:47</t>
  </si>
  <si>
    <t>1f59498d-2da9-4bc5-b594-61e7d4df73f4</t>
  </si>
  <si>
    <t>2025-06-04 20:28:38</t>
  </si>
  <si>
    <t>ab00e697-a20c-4b75-bc6a-303a8367fa87</t>
  </si>
  <si>
    <t>2025-06-04 20:24:36</t>
  </si>
  <si>
    <t>2025-06-04 20:28:20</t>
  </si>
  <si>
    <t>a9e3ff0a-b7e0-417e-a06c-a2d4969236a0</t>
  </si>
  <si>
    <t>2025-06-04 20:24:56</t>
  </si>
  <si>
    <t>69444e43-af63-4713-a1b4-66e5c73d139d</t>
  </si>
  <si>
    <t>2025-06-04 20:23:25</t>
  </si>
  <si>
    <t>4df63a1c-7bf2-4161-a70b-bc1e4d8af7d6</t>
  </si>
  <si>
    <t>2025-06-04 20:23:16</t>
  </si>
  <si>
    <t>253f9f1c-8458-4dec-9dcb-55f8aa9d91ed</t>
  </si>
  <si>
    <t>ba03cf1c-5921-4e3d-979d-3f4d39de1d1a</t>
  </si>
  <si>
    <t>2025-06-04 20:18:05</t>
  </si>
  <si>
    <t>2025-06-04 20:23:09</t>
  </si>
  <si>
    <t>9e87eee6-51c0-413b-8761-c450c1a782b1</t>
  </si>
  <si>
    <t>2025-06-04 20:18:14</t>
  </si>
  <si>
    <t>7c704932-6445-42af-a653-258e4439b4a8</t>
  </si>
  <si>
    <t>bc9e203a-c61f-4b05-858c-b19a2d40b5c2</t>
  </si>
  <si>
    <t>2025-06-04 20:12:54</t>
  </si>
  <si>
    <t>2025-06-04 20:17:57</t>
  </si>
  <si>
    <t>484ed257-e362-4b6d-801c-6dbdf75b9109</t>
  </si>
  <si>
    <t>078d7730-50fa-4a3f-811d-57c80cf78a59</t>
  </si>
  <si>
    <t>2025-06-04 20:13:03</t>
  </si>
  <si>
    <t>aaf4c8a1-cc3d-4030-b052-3c23f7fafa49</t>
  </si>
  <si>
    <t>2025-06-04 20:07:51</t>
  </si>
  <si>
    <t>2025-06-04 20:12:46</t>
  </si>
  <si>
    <t>7a7bdc27-f8be-4c93-8908-ecad450b28d5</t>
  </si>
  <si>
    <t>2025-06-04 20:07:42</t>
  </si>
  <si>
    <t>317cf040-cf58-42b7-8574-3b5e72ef5c00</t>
  </si>
  <si>
    <t>2025-06-04 20:09:52</t>
  </si>
  <si>
    <t>0e3feea1-310b-439e-a663-401ef2fef053</t>
  </si>
  <si>
    <t>f2f95ad1-32e4-4874-b01d-4065ec981e2c</t>
  </si>
  <si>
    <t>2025-06-04 20:06:31</t>
  </si>
  <si>
    <t>2025-06-04 20:07:35</t>
  </si>
  <si>
    <t>aaf9f391-fa97-47af-8d52-3d682799fbdc</t>
  </si>
  <si>
    <t>2025-06-04 20:02:31</t>
  </si>
  <si>
    <t>a938cb29-9cb2-4606-9eb9-2e6a4e96cdd0</t>
  </si>
  <si>
    <t>2025-06-04 20:02:40</t>
  </si>
  <si>
    <t>9c4300cf-6f64-44cf-a8f5-2aecdc4e5a18</t>
  </si>
  <si>
    <t>4550e22a-adaa-4ed8-813d-55bd808f0d35</t>
  </si>
  <si>
    <t>2025-06-04 20:05:21</t>
  </si>
  <si>
    <t>c059a5ad-2e7e-4572-abb4-7b6a6c5f0b14</t>
  </si>
  <si>
    <t>2025-06-04 19:57:39</t>
  </si>
  <si>
    <t>2025-06-04 20:02:24</t>
  </si>
  <si>
    <t>a62f227d-b977-4c29-8b51-8760c5755fb8</t>
  </si>
  <si>
    <t>2025-06-04 19:57:20</t>
  </si>
  <si>
    <t>6df7bb0b-f746-4c39-bbc3-88b73166930a</t>
  </si>
  <si>
    <t>2025-06-04 19:58:09</t>
  </si>
  <si>
    <t>6dbb1bd1-1e5e-4743-b55e-d4fe3b0aee8e</t>
  </si>
  <si>
    <t>2025-06-04 19:57:29</t>
  </si>
  <si>
    <t>5eb010c6-e240-471a-9955-164bf87ef4ee</t>
  </si>
  <si>
    <t>06206f16-722a-4a35-a03b-155e7ab08cfb</t>
  </si>
  <si>
    <t>2025-06-04 19:58:59</t>
  </si>
  <si>
    <t>b9c0b5c5-4878-4b75-a06e-b777d7baec6c</t>
  </si>
  <si>
    <t>2025-06-04 19:52:18</t>
  </si>
  <si>
    <t>2025-06-04 19:57:13</t>
  </si>
  <si>
    <t>93202beb-3eea-469f-8aad-392f6e2a5072</t>
  </si>
  <si>
    <t>2025-06-04 19:52:38</t>
  </si>
  <si>
    <t>32df3d9d-3060-49ad-87ae-12f8eae216a3</t>
  </si>
  <si>
    <t>2025-06-04 19:52:09</t>
  </si>
  <si>
    <t>30371cb1-0dda-4ab5-ba18-470d0107d6c4</t>
  </si>
  <si>
    <t>c6692ebb-8eed-4c05-801b-79d2e720e3c7</t>
  </si>
  <si>
    <t>2025-06-04 19:46:25</t>
  </si>
  <si>
    <t>2025-06-04 19:51:29</t>
  </si>
  <si>
    <t>3958edbb-09b3-47dc-86f8-007645df7745</t>
  </si>
  <si>
    <t>2025-06-04 19:46:34</t>
  </si>
  <si>
    <t>31627001-5708-49b3-8883-9b8860ba18e3</t>
  </si>
  <si>
    <t>e7446605-af4f-4720-984c-996b42dc5d17</t>
  </si>
  <si>
    <t>2025-06-04 19:41:23</t>
  </si>
  <si>
    <t>2025-06-04 19:46:17</t>
  </si>
  <si>
    <t>c660eff3-83ae-46a7-a096-0fd416849da0</t>
  </si>
  <si>
    <t>2025-06-04 19:41:43</t>
  </si>
  <si>
    <t>6a876e70-66d8-4950-ad5a-7d486328764b</t>
  </si>
  <si>
    <t>2025-06-04 19:42:03</t>
  </si>
  <si>
    <t>568bf77c-4d27-4087-8c48-f3b76c1c5f59</t>
  </si>
  <si>
    <t>2025-06-04 19:41:14</t>
  </si>
  <si>
    <t>39e8a56f-0d37-45c6-b666-2b57aec19e11</t>
  </si>
  <si>
    <t>2b5ba055-715a-4626-acea-b81b0310bb68</t>
  </si>
  <si>
    <t>2025-06-04 19:41:33</t>
  </si>
  <si>
    <t>f57b0631-8c7d-4783-9ee8-bad6434eb46c</t>
  </si>
  <si>
    <t>2025-06-04 19:36:02</t>
  </si>
  <si>
    <t>2025-06-04 19:41:06</t>
  </si>
  <si>
    <t>9fd2eae4-5138-4804-be27-622e3b796c5d</t>
  </si>
  <si>
    <t>9b6ceeb3-54ae-400b-b8b1-bb9a78801349</t>
  </si>
  <si>
    <t>2025-06-04 19:36:11</t>
  </si>
  <si>
    <t>5e865d81-43be-4469-8a81-0b21f5a6d5e1</t>
  </si>
  <si>
    <t>2025-06-04 19:37:52</t>
  </si>
  <si>
    <t>3dd29aed-9f45-437f-86f6-496dad6dc360</t>
  </si>
  <si>
    <t>2025-06-04 19:40:53</t>
  </si>
  <si>
    <t>2dec6f56-08ff-4032-9c56-6531089861b6</t>
  </si>
  <si>
    <t>2025-06-04 19:38:32</t>
  </si>
  <si>
    <t>904247a2-03a1-4ae9-bad0-fe9efcee2b0d</t>
  </si>
  <si>
    <t>2025-06-04 19:30:51</t>
  </si>
  <si>
    <t>2025-06-04 19:35:55</t>
  </si>
  <si>
    <t>433d8dae-196c-460b-a92d-9739e3d995be</t>
  </si>
  <si>
    <t>1c4a83fb-e3cf-44b8-8b57-09ac28c98b97</t>
  </si>
  <si>
    <t>2025-06-04 19:31:00</t>
  </si>
  <si>
    <t>f35e9389-d6c8-4cda-bf55-66dc76d00d3c</t>
  </si>
  <si>
    <t>2025-06-04 19:25:48</t>
  </si>
  <si>
    <t>2025-06-04 19:30:43</t>
  </si>
  <si>
    <t>9564e799-5b54-4e41-9165-c6d7ff57b0b6</t>
  </si>
  <si>
    <t>2025-06-04 19:25:39</t>
  </si>
  <si>
    <t>57846552-e59f-4e4c-8d24-5f0cfc73ea93</t>
  </si>
  <si>
    <t>bc867831-697f-4694-9b43-163ab8bb3bb7</t>
  </si>
  <si>
    <t>2025-06-04 19:20:28</t>
  </si>
  <si>
    <t>2025-06-04 19:25:31</t>
  </si>
  <si>
    <t>7f73e165-f574-4a2f-be3e-b8d26e479716</t>
  </si>
  <si>
    <t>46e3a656-7962-4447-b730-3e977982e0d7</t>
  </si>
  <si>
    <t>2025-06-04 19:20:37</t>
  </si>
  <si>
    <t>7ce26d89-6da4-4803-98db-0c7fe706b9bd</t>
  </si>
  <si>
    <t>2025-06-04 19:15:25</t>
  </si>
  <si>
    <t>2025-06-04 19:20:20</t>
  </si>
  <si>
    <t>33a8680b-c44e-49d9-a7eb-c0cf4c76613f</t>
  </si>
  <si>
    <t>2025-06-04 19:15:16</t>
  </si>
  <si>
    <t>13f86415-f1b7-4c67-8a51-a4b91d017fc3</t>
  </si>
  <si>
    <t>f1f67c1e-b4c0-4183-8825-94e1950860c5</t>
  </si>
  <si>
    <t>2025-06-04 19:10:14</t>
  </si>
  <si>
    <t>2025-06-04 19:15:09</t>
  </si>
  <si>
    <t>f1bd8a3d-e636-4b09-be77-cf450b670cc4</t>
  </si>
  <si>
    <t>2025-06-04 19:10:05</t>
  </si>
  <si>
    <t>630c04a8-d811-4e0d-8a99-7051859f5476</t>
  </si>
  <si>
    <t>2025-06-04 19:10:24</t>
  </si>
  <si>
    <t>0bc30573-c1c3-4cb2-a64e-5842518df7f1</t>
  </si>
  <si>
    <t>e7c8f8e1-a219-4fdb-8a29-e4420925bfc1</t>
  </si>
  <si>
    <t>2025-06-04 19:04:53</t>
  </si>
  <si>
    <t>2025-06-04 19:09:57</t>
  </si>
  <si>
    <t>e0fc1f98-aef4-40cc-aeb9-a8d260eed9a9</t>
  </si>
  <si>
    <t>47a98d6a-3922-48f2-b5f3-9ffefc1c07e4</t>
  </si>
  <si>
    <t>2025-06-04 19:05:02</t>
  </si>
  <si>
    <t>fb351023-37f2-4de7-8cd0-d36a5a631270</t>
  </si>
  <si>
    <t>2025-06-04 19:00:41</t>
  </si>
  <si>
    <t>2025-06-04 19:04:45</t>
  </si>
  <si>
    <t>fae0271b-5ee1-477b-83ef-2803981a4b7f</t>
  </si>
  <si>
    <t>2025-06-04 18:59:52</t>
  </si>
  <si>
    <t>eb4573c7-bdcc-4908-b954-04fb35bb923a</t>
  </si>
  <si>
    <t>2025-06-04 18:59:42</t>
  </si>
  <si>
    <t>bd655733-04f0-4e8d-8f0d-264b1921bf64</t>
  </si>
  <si>
    <t>2025-06-04 19:00:01</t>
  </si>
  <si>
    <t>b70bc7e0-373a-4b67-a908-3ae57135394f</t>
  </si>
  <si>
    <t>2025-06-04 19:02:42</t>
  </si>
  <si>
    <t>09f6622f-b007-4f9d-b5c4-42d5e3c63faa</t>
  </si>
  <si>
    <t>2025-06-04 19:01:51</t>
  </si>
  <si>
    <t>fcc520e6-09b5-404b-86c7-2f785a3cc6fc</t>
  </si>
  <si>
    <t>2025-06-04 18:54:39</t>
  </si>
  <si>
    <t>2025-06-04 18:59:34</t>
  </si>
  <si>
    <t>f18c7f9f-4a65-4f58-a03d-ba71130b0cf7</t>
  </si>
  <si>
    <t>2025-06-04 18:54:30</t>
  </si>
  <si>
    <t>38c6b47b-9391-4024-adaa-4d9ecca9f4c6</t>
  </si>
  <si>
    <t>2025-06-04 18:54:31</t>
  </si>
  <si>
    <t>e892fcbd-a43e-4e55-8827-fcd0f4bb0af5</t>
  </si>
  <si>
    <t>2025-06-04 18:49:27</t>
  </si>
  <si>
    <t>2025-06-04 18:54:22</t>
  </si>
  <si>
    <t>cdf21f92-624f-4351-9ecb-2a88516e8e51</t>
  </si>
  <si>
    <t>2025-06-04 18:49:19</t>
  </si>
  <si>
    <t>39d9d35a-9a85-493a-8592-244d3a45d542</t>
  </si>
  <si>
    <t>e2ae4d99-867d-47f0-858e-f9b95a639379</t>
  </si>
  <si>
    <t>2025-06-05 16:09:50</t>
  </si>
  <si>
    <t>2025-06-05 16:14:54</t>
  </si>
  <si>
    <t>74f087a0-891a-4411-aea1-c3425a733740</t>
  </si>
  <si>
    <t>6fcd7ec7-4a2b-4213-9eab-c38470852cc2</t>
  </si>
  <si>
    <t>2025-06-05 16:09:59</t>
  </si>
  <si>
    <t>23e93521-6f73-4caa-a69b-e4a99c084f5e</t>
  </si>
  <si>
    <t>2025-06-05 16:13:10</t>
  </si>
  <si>
    <t>1d3bbc61-f650-4209-aa2a-0a8e673a69e2</t>
  </si>
  <si>
    <t>2025-06-05 16:11:20</t>
  </si>
  <si>
    <t>f660ff00-21d6-4525-96d7-5fe60e2bbc9c</t>
  </si>
  <si>
    <t>2025-06-05 16:06:59</t>
  </si>
  <si>
    <t>2025-06-05 16:09:43</t>
  </si>
  <si>
    <t>9ad5e259-73dc-4142-bbd8-113ba01de2ba</t>
  </si>
  <si>
    <t>2025-06-05 16:04:39</t>
  </si>
  <si>
    <t>97b5819b-304c-4080-bae8-aede05ebd49a</t>
  </si>
  <si>
    <t>2025-06-05 16:04:48</t>
  </si>
  <si>
    <t>4f857cb2-d8ee-41fc-a80d-e9dfd1add6f7</t>
  </si>
  <si>
    <t>2025-06-05 16:05:28</t>
  </si>
  <si>
    <t>2d32e02b-4212-4ebb-84b3-45f889abaa3a</t>
  </si>
  <si>
    <t>d0b53631-9c9b-4d17-9fa2-df582bc9dcfd</t>
  </si>
  <si>
    <t>2025-06-05 15:59:37</t>
  </si>
  <si>
    <t>2025-06-05 16:04:32</t>
  </si>
  <si>
    <t>486db955-6b0e-471b-96e6-ee7aa851de8c</t>
  </si>
  <si>
    <t>2025-06-05 15:59:28</t>
  </si>
  <si>
    <t>40847084-768a-4b0b-a0c7-7e0d6b466178</t>
  </si>
  <si>
    <t>faf8ecb0-eccb-4b34-94a2-8a38f8f1e226</t>
  </si>
  <si>
    <t>2025-06-05 15:54:17</t>
  </si>
  <si>
    <t>2025-06-05 15:59:20</t>
  </si>
  <si>
    <t>d52def26-7006-4c20-8ace-a1208a77df5f</t>
  </si>
  <si>
    <t>863cfa19-ebf7-402c-9af4-7d7000c8624b</t>
  </si>
  <si>
    <t>2025-06-05 15:54:56</t>
  </si>
  <si>
    <t>829e749c-ff0a-4e23-b17a-399303a63bb3</t>
  </si>
  <si>
    <t>2025-06-05 15:54:26</t>
  </si>
  <si>
    <t>dccc2f22-7796-4486-b48c-abfe541460c7</t>
  </si>
  <si>
    <t>2025-06-05 15:49:15</t>
  </si>
  <si>
    <t>2025-06-05 15:54:09</t>
  </si>
  <si>
    <t>93bd1259-1f87-4ac9-b323-f54ea1c22315</t>
  </si>
  <si>
    <t>2025-06-05 15:49:06</t>
  </si>
  <si>
    <t>4a1b477b-1c92-45a3-bf04-f3607e661f46</t>
  </si>
  <si>
    <t>daf7a6f0-7ab4-4240-a720-b68fa4abb0a5</t>
  </si>
  <si>
    <t>2025-06-05 15:44:04</t>
  </si>
  <si>
    <t>2025-06-05 15:48:58</t>
  </si>
  <si>
    <t>6ee5edb1-880b-4efb-8304-b9f163ebad6c</t>
  </si>
  <si>
    <t>2025-06-05 15:43:55</t>
  </si>
  <si>
    <t>52263632-0ec6-4c14-be96-e0dab0194755</t>
  </si>
  <si>
    <t>d7e48344-4c17-448d-bcac-07fa67518312</t>
  </si>
  <si>
    <t>2025-06-05 15:38:08</t>
  </si>
  <si>
    <t>2025-06-05 15:43:12</t>
  </si>
  <si>
    <t>c57113a6-8c83-4ba9-b4af-dc9ab3b681cc</t>
  </si>
  <si>
    <t>2025-06-05 15:38:47</t>
  </si>
  <si>
    <t>8f838023-2571-4dac-8c03-f22bd235fb4d</t>
  </si>
  <si>
    <t>78918f5c-ba4f-47e5-977d-3cd3baac9aae</t>
  </si>
  <si>
    <t>2025-06-05 15:39:48</t>
  </si>
  <si>
    <t>3e8327f4-5d98-4634-b740-c6594a5e322d</t>
  </si>
  <si>
    <t>2025-06-05 15:38:17</t>
  </si>
  <si>
    <t>0bfdb435-69cf-4e90-ae8b-2711b6944774</t>
  </si>
  <si>
    <t>2025-06-05 15:39:38</t>
  </si>
  <si>
    <t>77464bce-9834-4424-973e-05ae202c0bac</t>
  </si>
  <si>
    <t>2025-06-05 15:33:16</t>
  </si>
  <si>
    <t>2025-06-05 15:38:01</t>
  </si>
  <si>
    <t>55ef8b1b-fc9b-4294-b931-944ef1990134</t>
  </si>
  <si>
    <t>2025-06-05 15:33:56</t>
  </si>
  <si>
    <t>3a6f3839-89c0-4de7-ba15-ba94da651291</t>
  </si>
  <si>
    <t>2025-06-05 15:32:57</t>
  </si>
  <si>
    <t>2e57d209-c73f-4a3c-af6e-cd9cc9a9067e</t>
  </si>
  <si>
    <t>1d72fed8-9db8-4950-bc95-85ee09cc46e2</t>
  </si>
  <si>
    <t>2025-06-05 15:33:06</t>
  </si>
  <si>
    <t>fdc4cd75-8335-4442-890a-d60d233f6c01</t>
  </si>
  <si>
    <t>2025-06-05 15:27:55</t>
  </si>
  <si>
    <t>2025-06-05 15:32:50</t>
  </si>
  <si>
    <t>e4b5410a-d4de-44ad-b0ba-ff1efe53cf5c</t>
  </si>
  <si>
    <t>2025-06-05 15:30:46</t>
  </si>
  <si>
    <t>b7d78a9e-ba4d-4223-b6d8-385ca8fc8891</t>
  </si>
  <si>
    <t>2025-06-05 15:27:46</t>
  </si>
  <si>
    <t>b7386aba-d963-48b5-8da5-04c0368dd05b</t>
  </si>
  <si>
    <t>2025-06-05 15:29:06</t>
  </si>
  <si>
    <t>66e66a18-f34e-4c15-91ed-77f31a13b13d</t>
  </si>
  <si>
    <t>ff766071-99e4-435a-937f-92ed54ea737a</t>
  </si>
  <si>
    <t>2025-06-05 15:23:14</t>
  </si>
  <si>
    <t>2025-06-05 15:27:39</t>
  </si>
  <si>
    <t>baa6b663-062e-46b3-a94d-ba52ada3e475</t>
  </si>
  <si>
    <t>2025-06-05 15:22:35</t>
  </si>
  <si>
    <t>a94daa18-3dd4-4cf1-8c0b-777b7efd86ab</t>
  </si>
  <si>
    <t>2025-06-05 15:22:44</t>
  </si>
  <si>
    <t>010e18ee-d581-48a6-bec5-4c044c251127</t>
  </si>
  <si>
    <t>dea6d166-1080-45ad-af80-15419f534a7d</t>
  </si>
  <si>
    <t>2025-06-05 15:18:43</t>
  </si>
  <si>
    <t>2025-06-05 15:22:27</t>
  </si>
  <si>
    <t>78e16671-a3a9-41fd-bd24-73e2e2cb0add</t>
  </si>
  <si>
    <t>2025-06-05 15:17:24</t>
  </si>
  <si>
    <t>4e512f81-bfaf-41a9-88e9-9fa75a71dc4e</t>
  </si>
  <si>
    <t>2025-06-05 15:19:33</t>
  </si>
  <si>
    <t>38aa1cc8-2294-4369-8bfd-71bfc6c8e005</t>
  </si>
  <si>
    <t>2025-06-05 15:17:33</t>
  </si>
  <si>
    <t>099151ca-cd45-494a-a998-d364833b0a24</t>
  </si>
  <si>
    <t>a75b899c-0e11-4610-9551-978092640a5c</t>
  </si>
  <si>
    <t>2025-06-05 15:12:13</t>
  </si>
  <si>
    <t>2025-06-05 15:17:16</t>
  </si>
  <si>
    <t>83662015-8857-4231-a286-b819fbeb1fef</t>
  </si>
  <si>
    <t>2025-06-05 15:14:22</t>
  </si>
  <si>
    <t>5cb6fd6d-0555-46bf-b206-a38137667da4</t>
  </si>
  <si>
    <t>2025-06-05 15:12:21</t>
  </si>
  <si>
    <t>3cdde4e9-d8ac-4d40-9d08-ee8539a90ab1</t>
  </si>
  <si>
    <t>f91d7667-5e5e-4ea5-a8de-fa4d6551c8d3</t>
  </si>
  <si>
    <t>2025-06-05 15:10:21</t>
  </si>
  <si>
    <t>2025-06-05 15:12:05</t>
  </si>
  <si>
    <t>f15dbb71-fa3d-404e-bde9-ae15807ce3f4</t>
  </si>
  <si>
    <t>2025-06-05 15:07:01</t>
  </si>
  <si>
    <t>afd55e4d-0c81-4414-8c1c-9a4eecd9b7c9</t>
  </si>
  <si>
    <t>2025-06-05 15:09:41</t>
  </si>
  <si>
    <t>575e6695-527b-429d-aeb5-17a94dcdb92a</t>
  </si>
  <si>
    <t>2025-06-05 15:07:11</t>
  </si>
  <si>
    <t>3a54c66c-da00-4362-a6b0-592e32d04b43</t>
  </si>
  <si>
    <t>d8dbeb23-d044-4178-9e03-59348ae8d68f</t>
  </si>
  <si>
    <t>2025-06-05 15:03:20</t>
  </si>
  <si>
    <t>2025-06-05 15:06:54</t>
  </si>
  <si>
    <t>c876b3b1-bd74-45ac-bc93-03e5e9029f43</t>
  </si>
  <si>
    <t>2025-06-05 15:04:00</t>
  </si>
  <si>
    <t>b7497a9c-bcf1-4f87-b297-86c40e06b9bc</t>
  </si>
  <si>
    <t>2025-06-05 15:03:00</t>
  </si>
  <si>
    <t>b02c1b10-df18-4635-9319-2f7fe417c5cc</t>
  </si>
  <si>
    <t>2025-06-05 15:01:50</t>
  </si>
  <si>
    <t>980cdc62-6582-4471-b93a-13c8a8df9c74</t>
  </si>
  <si>
    <t>2025-06-05 15:01:59</t>
  </si>
  <si>
    <t>14bec015-e776-4ba5-9c45-b7dd0133ccf1</t>
  </si>
  <si>
    <t>a9b14390-b2ab-4419-ba85-3ae03d835795</t>
  </si>
  <si>
    <t>2025-06-05 14:56:29</t>
  </si>
  <si>
    <t>2025-06-05 15:01:33</t>
  </si>
  <si>
    <t>741f0fc1-811a-4f27-aa50-be5da467a168</t>
  </si>
  <si>
    <t>66fbb3a1-223c-4e3b-bfca-219bf5d36e63</t>
  </si>
  <si>
    <t>2025-06-05 14:56:38</t>
  </si>
  <si>
    <t>561b2958-90ba-4177-b7c8-0db0abae080d</t>
  </si>
  <si>
    <t>2025-06-05 14:56:58</t>
  </si>
  <si>
    <t>c27f8981-70db-4df0-8c6c-403df7cb478d</t>
  </si>
  <si>
    <t>2025-06-05 14:54:08</t>
  </si>
  <si>
    <t>2025-06-05 14:56:22</t>
  </si>
  <si>
    <t>93158797-6b7b-48fa-b5bc-7bada603ebea</t>
  </si>
  <si>
    <t>2025-06-05 14:51:18</t>
  </si>
  <si>
    <t>7e6a87a7-e949-418b-8a60-84fd5229a266</t>
  </si>
  <si>
    <t>2025-06-05 14:51:37</t>
  </si>
  <si>
    <t>2818cde8-3e96-42db-a926-31a842da8f15</t>
  </si>
  <si>
    <t>2025-06-05 14:51:27</t>
  </si>
  <si>
    <t>2129aab0-e824-4e92-988c-17998c02b9df</t>
  </si>
  <si>
    <t>db848de8-06d3-4fcd-8e7e-d0b29a241f6f</t>
  </si>
  <si>
    <t>2025-06-05 14:46:16</t>
  </si>
  <si>
    <t>2025-06-05 14:51:10</t>
  </si>
  <si>
    <t>aca88349-e538-4b66-93f6-113e655164ca</t>
  </si>
  <si>
    <t>2025-06-05 14:46:07</t>
  </si>
  <si>
    <t>68f01d0e-7196-47fa-97f7-541759e3dd36</t>
  </si>
  <si>
    <t>6875e7b1-5dc0-4115-b01a-0e9e8257174d</t>
  </si>
  <si>
    <t>2025-06-05 14:46:36</t>
  </si>
  <si>
    <t>63054aaf-71af-4d21-a856-6192feed92db</t>
  </si>
  <si>
    <t>2025-06-05 14:47:36</t>
  </si>
  <si>
    <t>b476f6ef-4cfd-4b35-9401-ff4ecf4f628b</t>
  </si>
  <si>
    <t>2025-06-05 14:42:55</t>
  </si>
  <si>
    <t>2025-06-05 14:45:59</t>
  </si>
  <si>
    <t>a488ba5b-02d8-46cb-814f-1008e604a5c7</t>
  </si>
  <si>
    <t>2025-06-05 14:41:04</t>
  </si>
  <si>
    <t>85bb9829-28c4-46a4-87f3-00cd81f4b7ad</t>
  </si>
  <si>
    <t>2025-06-05 14:42:15</t>
  </si>
  <si>
    <t>2f3c802a-6d83-4fd0-803a-b119d9d74e1b</t>
  </si>
  <si>
    <t>2025-06-05 14:40:55</t>
  </si>
  <si>
    <t>0ed908ed-d99d-4842-8d35-929d21ef76a4</t>
  </si>
  <si>
    <t>e95e55bb-9ad7-45cf-a600-10a4bc70a9f4</t>
  </si>
  <si>
    <t>2025-06-05 14:35:12</t>
  </si>
  <si>
    <t>2025-06-05 14:40:16</t>
  </si>
  <si>
    <t>e62778c1-635e-43b7-99ed-b35e9c49cf63</t>
  </si>
  <si>
    <t>55350244-bcb5-4529-81c6-74351fcdc327</t>
  </si>
  <si>
    <t>2025-06-05 14:36:11</t>
  </si>
  <si>
    <t>1b7fac9e-1b1e-4a6b-bf63-7f9443c4ab03</t>
  </si>
  <si>
    <t>2025-06-05 14:35:21</t>
  </si>
  <si>
    <t>b77cafff-9814-4064-9867-259329c63ffa</t>
  </si>
  <si>
    <t>2025-06-05 14:30:02</t>
  </si>
  <si>
    <t>2025-06-05 14:35:05</t>
  </si>
  <si>
    <t>8debc0d2-fea7-4309-8738-b263927305de</t>
  </si>
  <si>
    <t>34dc5d27-e338-4bfd-8510-f2dc36387539</t>
  </si>
  <si>
    <t>2025-06-05 14:30:11</t>
  </si>
  <si>
    <t>dcbd3b65-7685-4942-aa4d-b4a2e6df1f19</t>
  </si>
  <si>
    <t>2025-06-05 14:24:50</t>
  </si>
  <si>
    <t>2025-06-05 14:29:54</t>
  </si>
  <si>
    <t>a7db0345-913e-48f7-872b-459016296a87</t>
  </si>
  <si>
    <t>2025-06-05 14:25:19</t>
  </si>
  <si>
    <t>a1a25d73-fae6-4782-8f70-056267918382</t>
  </si>
  <si>
    <t>2025-06-05 14:27:00</t>
  </si>
  <si>
    <t>4162ffae-377e-41e2-9e17-dc80bede9846</t>
  </si>
  <si>
    <t>2025-06-05 14:25:50</t>
  </si>
  <si>
    <t>3511729f-998e-4e1d-858b-f55e65a0cea0</t>
  </si>
  <si>
    <t>14d94685-74cd-4ad9-95b5-b2f095c87fe0</t>
  </si>
  <si>
    <t>2025-06-05 14:24:59</t>
  </si>
  <si>
    <t>be0d8351-0f21-4817-a750-ccf35e117af6</t>
  </si>
  <si>
    <t>2025-06-05 14:19:39</t>
  </si>
  <si>
    <t>2025-06-05 14:24:43</t>
  </si>
  <si>
    <t>aa69afe4-13d1-4713-b6eb-98bf863608f8</t>
  </si>
  <si>
    <t>2025-06-05 14:19:48</t>
  </si>
  <si>
    <t>2361ea98-169b-4670-b097-bee816dc1e47</t>
  </si>
  <si>
    <t>1fdf2d77-80f7-4597-9129-82e038d407a0</t>
  </si>
  <si>
    <t>2025-06-05 14:20:49</t>
  </si>
  <si>
    <t>fe50d537-f706-4fc2-ace5-82d55d663945</t>
  </si>
  <si>
    <t>2025-06-05 14:14:37</t>
  </si>
  <si>
    <t>2025-06-05 14:19:32</t>
  </si>
  <si>
    <t>f570130e-905e-41b3-bceb-1050fa554cec</t>
  </si>
  <si>
    <t>2025-06-05 14:14:28</t>
  </si>
  <si>
    <t>dbd66ad3-fae9-42b5-9a15-99913e0bc656</t>
  </si>
  <si>
    <t>2025-06-05 14:16:48</t>
  </si>
  <si>
    <t>b52f5859-0b11-4e40-b7a5-25e8dd36eec8</t>
  </si>
  <si>
    <t>69ace74a-07bc-4359-a654-845529663782</t>
  </si>
  <si>
    <t>2025-06-05 14:15:17</t>
  </si>
  <si>
    <t>19fcd51a-a5b9-4eb1-aced-5952f84c30b7</t>
  </si>
  <si>
    <t>2025-06-05 14:15:07</t>
  </si>
  <si>
    <t>bf27b65c-a9f4-417e-91c2-8379cd2518e1</t>
  </si>
  <si>
    <t>2025-06-05 14:09:17</t>
  </si>
  <si>
    <t>2025-06-05 14:14:20</t>
  </si>
  <si>
    <t>96910efc-ac45-432e-92ff-cb2edc2afa6b</t>
  </si>
  <si>
    <t>2025-06-05 14:09:26</t>
  </si>
  <si>
    <t>740fbadb-0d52-4553-a58f-019f274e01be</t>
  </si>
  <si>
    <t>2025-06-05 14:10:06</t>
  </si>
  <si>
    <t>63d0110c-9a4d-40d2-a16c-ddd36e6e0311</t>
  </si>
  <si>
    <t>60de442a-21d9-47f3-8cd9-b7c2a68e5e10</t>
  </si>
  <si>
    <t>2025-06-05 14:13:07</t>
  </si>
  <si>
    <t>2e3883d3-3977-4634-b6f1-6a956c39eb85</t>
  </si>
  <si>
    <t>2025-06-05 14:09:56</t>
  </si>
  <si>
    <t>fdd2e27e-c253-4b37-82db-9c7672a6af97</t>
  </si>
  <si>
    <t>2025-06-05 14:04:06</t>
  </si>
  <si>
    <t>2025-06-05 14:09:09</t>
  </si>
  <si>
    <t>c78b3d5c-b1c2-462c-a262-a81783ef0c59</t>
  </si>
  <si>
    <t>2025-06-05 14:04:15</t>
  </si>
  <si>
    <t>4ea46c2d-8f9f-4372-a332-324e34c2245e</t>
  </si>
  <si>
    <t>4d49590e-24d1-442a-bc16-891d2db8b3f6</t>
  </si>
  <si>
    <t>2025-06-05 14:08:26</t>
  </si>
  <si>
    <t>37fd3e3a-ab81-4320-953b-d36052683e3c</t>
  </si>
  <si>
    <t>2025-06-05 14:05:56</t>
  </si>
  <si>
    <t>df46beea-e636-4900-945f-88a059183163</t>
  </si>
  <si>
    <t>2025-06-05 13:58:54</t>
  </si>
  <si>
    <t>2025-06-05 14:03:58</t>
  </si>
  <si>
    <t>afc22a9b-af5b-402e-b068-aee948273233</t>
  </si>
  <si>
    <t>2025-06-05 13:59:03</t>
  </si>
  <si>
    <t>a9111e3e-0dcc-46be-9461-e968d53628b0</t>
  </si>
  <si>
    <t>2025-06-05 14:01:24</t>
  </si>
  <si>
    <t>28a99285-e605-49ff-b3d6-2827db59bf71</t>
  </si>
  <si>
    <t>a98c2803-90f5-4809-95f0-cc12e06b9d46</t>
  </si>
  <si>
    <t>2025-06-05 13:53:43</t>
  </si>
  <si>
    <t>2025-06-05 13:58:47</t>
  </si>
  <si>
    <t>9299945f-245c-45f7-825f-00d3e1c20de0</t>
  </si>
  <si>
    <t>2025-06-05 13:54:02</t>
  </si>
  <si>
    <t>60db84fb-b42c-40ad-8773-4408f96abf4a</t>
  </si>
  <si>
    <t>2025-06-05 13:54:23</t>
  </si>
  <si>
    <t>3a5bb90d-0210-4939-9806-3503b8fb8fec</t>
  </si>
  <si>
    <t>2025-06-05 13:53:44</t>
  </si>
  <si>
    <t>25639eba-5942-452b-9998-0626079993fe</t>
  </si>
  <si>
    <t>2025-06-05 13:53:52</t>
  </si>
  <si>
    <t>fd760a78-b1fa-4f8b-ba10-89a2b6097640</t>
  </si>
  <si>
    <t>2025-06-05 13:51:52</t>
  </si>
  <si>
    <t>2025-06-05 13:53:36</t>
  </si>
  <si>
    <t>cb20953c-ff41-4615-9bf1-73b2df9a9906</t>
  </si>
  <si>
    <t>2025-06-05 13:48:32</t>
  </si>
  <si>
    <t>b9900191-cabe-4165-b4a1-6770dbf80677</t>
  </si>
  <si>
    <t>2025-06-05 13:49:51</t>
  </si>
  <si>
    <t>b4a34a5e-ab2d-4649-8cdb-fad3e2bf33e7</t>
  </si>
  <si>
    <t>2025-06-05 13:48:41</t>
  </si>
  <si>
    <t>2d4a5276-78ab-498c-9bb1-ebb0e00c38af</t>
  </si>
  <si>
    <t>2025-06-05 13:49:31</t>
  </si>
  <si>
    <t>277c0d41-0ae3-4737-8c89-6315eabd6ee8</t>
  </si>
  <si>
    <t>ab38c1b5-c25b-47eb-9feb-68c106a31c44</t>
  </si>
  <si>
    <t>2025-06-05 13:43:21</t>
  </si>
  <si>
    <t>2025-06-05 13:48:25</t>
  </si>
  <si>
    <t>9ba79ebd-084f-47cc-a38c-ced96ace3717</t>
  </si>
  <si>
    <t>2025-06-05 13:43:30</t>
  </si>
  <si>
    <t>4d066f7b-4bc4-4680-9239-bc795e003645</t>
  </si>
  <si>
    <t>2025-06-05 13:45:11</t>
  </si>
  <si>
    <t>26061811-53ed-48cc-8012-cda9b326214a</t>
  </si>
  <si>
    <t>2025-06-05 13:47:11</t>
  </si>
  <si>
    <t>0ef99539-8bd1-46c6-8f4f-9b072a00e6c4</t>
  </si>
  <si>
    <t>f3ac6bff-a20d-4576-a1cc-2f2c4d830f01</t>
  </si>
  <si>
    <t>2025-06-05 13:38:10</t>
  </si>
  <si>
    <t>2025-06-05 13:43:14</t>
  </si>
  <si>
    <t>c853c24a-e7cd-4bbf-ac0c-6a395b46cfcf</t>
  </si>
  <si>
    <t>2025-06-05 13:38:19</t>
  </si>
  <si>
    <t>0f270cf4-38d0-476b-b40f-5ae37348bb3f</t>
  </si>
  <si>
    <t>bd9dc0d2-6527-4df9-ab51-803068ea14f0</t>
  </si>
  <si>
    <t>2025-06-05 13:32:46</t>
  </si>
  <si>
    <t>2025-06-05 13:37:30</t>
  </si>
  <si>
    <t>78104df2-5867-4c0d-bbab-beebe53fc651</t>
  </si>
  <si>
    <t>2025-06-05 13:32:27</t>
  </si>
  <si>
    <t>4cf4add2-6805-4dcb-a61b-7fdc9a01a68a</t>
  </si>
  <si>
    <t>2025-06-05 13:32:56</t>
  </si>
  <si>
    <t>0accca47-3953-465f-bcde-f17cf7b8d144</t>
  </si>
  <si>
    <t>fd6d666e-ff28-4a65-b054-de536d0e1522</t>
  </si>
  <si>
    <t>2025-06-05 13:27:15</t>
  </si>
  <si>
    <t>2025-06-05 13:32:19</t>
  </si>
  <si>
    <t>cc5fc4ef-7d71-436b-9ece-9c6cda401edb</t>
  </si>
  <si>
    <t>90363ef5-1b2c-4b26-aac2-c59e23b7faf5</t>
  </si>
  <si>
    <t>2025-06-05 13:30:05</t>
  </si>
  <si>
    <t>8c25b94b-c444-4cfb-9b07-b0437b74e88a</t>
  </si>
  <si>
    <t>2025-06-05 13:27:24</t>
  </si>
  <si>
    <t>15bbe2cc-ae62-487a-aeb3-bffdcadab8cb</t>
  </si>
  <si>
    <t>2025-06-05 13:27:34</t>
  </si>
  <si>
    <t>d7b7a572-82ab-461c-9f82-bdb67b4624b1</t>
  </si>
  <si>
    <t>2025-06-05 13:25:54</t>
  </si>
  <si>
    <t>2025-06-05 13:27:08</t>
  </si>
  <si>
    <t>c1cd4e8f-2788-433b-a611-e2dd296053f5</t>
  </si>
  <si>
    <t>2025-06-05 13:22:13</t>
  </si>
  <si>
    <t>c0b519fa-d5a7-408c-8161-be5ca951c8b2</t>
  </si>
  <si>
    <t>2025-06-05 13:22:04</t>
  </si>
  <si>
    <t>a6877e01-7f92-4429-8034-8e28532a89f5</t>
  </si>
  <si>
    <t>f441ed71-38ef-42c6-b08e-368c9ddbb069</t>
  </si>
  <si>
    <t>2025-06-05 13:16:53</t>
  </si>
  <si>
    <t>2025-06-05 13:21:57</t>
  </si>
  <si>
    <t>95bc9768-ea94-494e-9c31-e6312dab5758</t>
  </si>
  <si>
    <t>9284455e-6784-43b9-9b4c-16ead64e62f1</t>
  </si>
  <si>
    <t>2025-06-05 13:20:43</t>
  </si>
  <si>
    <t>1a220062-4012-40ba-9f1a-bf1f81ba1648</t>
  </si>
  <si>
    <t>2025-06-05 13:17:02</t>
  </si>
  <si>
    <t>199cea87-406c-4990-a5e7-20997e1a9701</t>
  </si>
  <si>
    <t>2025-06-05 13:17:52</t>
  </si>
  <si>
    <t>cde01f56-946e-4e39-969e-e66ddde090f8</t>
  </si>
  <si>
    <t>2025-06-05 13:12:01</t>
  </si>
  <si>
    <t>2025-06-05 13:16:45</t>
  </si>
  <si>
    <t>beb1bc9a-d5b2-4bb3-ac33-e7a158bab495</t>
  </si>
  <si>
    <t>2025-06-05 13:11:51</t>
  </si>
  <si>
    <t>7d8d91f0-11a7-439c-aabe-7a7a73e83ca7</t>
  </si>
  <si>
    <t>2025-06-05 13:13:21</t>
  </si>
  <si>
    <t>5b11d771-a75b-4376-88e4-1fccf451b4b2</t>
  </si>
  <si>
    <t>2025-06-05 13:11:42</t>
  </si>
  <si>
    <t>2cb39902-ba05-4dc6-97be-9da69a315355</t>
  </si>
  <si>
    <t>2c787519-f21c-47d3-810d-bddda80dbc62</t>
  </si>
  <si>
    <t>2025-06-05 13:12:31</t>
  </si>
  <si>
    <t>b7c796fb-05f6-4465-95d9-73bc090454d0</t>
  </si>
  <si>
    <t>2025-06-05 13:07:20</t>
  </si>
  <si>
    <t>2025-06-05 13:11:35</t>
  </si>
  <si>
    <t>4b2cdcdb-d090-4fda-b35b-25f59807904f</t>
  </si>
  <si>
    <t>2025-06-05 13:06:31</t>
  </si>
  <si>
    <t>3df4e0fc-e607-47f2-98fb-90b2d6e88ae5</t>
  </si>
  <si>
    <t>2025-06-05 13:06:50</t>
  </si>
  <si>
    <t>393a8eaf-39df-4691-b933-8264967991da</t>
  </si>
  <si>
    <t>197ba80e-86f7-4b6c-a320-72882e26db2d</t>
  </si>
  <si>
    <t>2025-06-05 13:06:40</t>
  </si>
  <si>
    <t>eaefc2dd-8ba0-49df-b325-a8711fb5acab</t>
  </si>
  <si>
    <t>2025-06-05 13:01:38</t>
  </si>
  <si>
    <t>2025-06-05 13:06:23</t>
  </si>
  <si>
    <t>cab6ba17-cfbf-42d1-84b4-7ab80a536881</t>
  </si>
  <si>
    <t>2025-06-05 13:01:19</t>
  </si>
  <si>
    <t>86f7e611-0b5d-44aa-844d-014a767442f4</t>
  </si>
  <si>
    <t>59181f7e-b044-4930-8d2c-6c953f2e7644</t>
  </si>
  <si>
    <t>2025-06-05 13:01:49</t>
  </si>
  <si>
    <t>b3cde0ae-2e13-4b41-94f9-b93dd4958db9</t>
  </si>
  <si>
    <t>2025-06-05 12:56:08</t>
  </si>
  <si>
    <t>2025-06-05 13:01:12</t>
  </si>
  <si>
    <t>90165ebb-b66a-407a-a1ae-b5d9c8d1f201</t>
  </si>
  <si>
    <t>2025-06-05 12:56:17</t>
  </si>
  <si>
    <t>51a58e4b-c7e9-4936-bc01-a832f237b5ff</t>
  </si>
  <si>
    <t>P8</t>
  </si>
  <si>
    <t>Balance</t>
  </si>
  <si>
    <t>e6098854-13ea-41e6-a45d-429f5ed6a7d8</t>
  </si>
  <si>
    <t>2025-06-06 10:35:10</t>
  </si>
  <si>
    <t>2025-06-06 10:39:13</t>
  </si>
  <si>
    <t>85e180bb-a7f9-49a4-bddf-96d79755c5fc</t>
  </si>
  <si>
    <t>2025-06-06 10:36:19</t>
  </si>
  <si>
    <t>1f1a5bbf-1729-41bf-8074-688e7a420fde</t>
  </si>
  <si>
    <t>e28bdfb3-1fc5-42e8-b722-bd1035a5003e</t>
  </si>
  <si>
    <t>2025-06-06 10:33:08</t>
  </si>
  <si>
    <t>2025-06-06 10:35:02</t>
  </si>
  <si>
    <t>870c82fe-d33c-46d9-8318-423bd5aef33c</t>
  </si>
  <si>
    <t>2025-06-06 10:30:59</t>
  </si>
  <si>
    <t>7297569f-fb46-49ce-9dda-4575fddabe30</t>
  </si>
  <si>
    <t>d0520708-e88d-4a7c-8acb-26614f80a970</t>
  </si>
  <si>
    <t>2025-06-06 10:26:48</t>
  </si>
  <si>
    <t>2025-06-06 10:30:52</t>
  </si>
  <si>
    <t>95b4bf65-ec10-48e0-8371-efbb6e5aab8e</t>
  </si>
  <si>
    <t>37028673-e6ab-464e-ba04-7602cec1e780</t>
  </si>
  <si>
    <t>2025-06-06 10:28:58</t>
  </si>
  <si>
    <t>6e40ac44-0f7e-46a5-a096-9580d8c0c6bd</t>
  </si>
  <si>
    <t>2025-06-06 10:23:46</t>
  </si>
  <si>
    <t>2025-06-06 10:26:41</t>
  </si>
  <si>
    <t>123a0d1f-28be-46b3-b58a-e688fdb67db8</t>
  </si>
  <si>
    <t>2025-06-06 10:22:37</t>
  </si>
  <si>
    <t>0a698a3f-331a-4612-aedb-8be287eb2dcf</t>
  </si>
  <si>
    <t>fd31829c-9c53-4088-b43d-4cbe4326d1cd</t>
  </si>
  <si>
    <t>2025-06-06 10:19:35</t>
  </si>
  <si>
    <t>2025-06-06 10:22:30</t>
  </si>
  <si>
    <t>eecfc995-c60b-4f33-b1af-4bcc90dff13f</t>
  </si>
  <si>
    <t>2025-06-06 10:18:26</t>
  </si>
  <si>
    <t>d45a3467-d14e-4dd6-acc7-1ec34c09a560</t>
  </si>
  <si>
    <t>e647eb6d-a2a9-4931-9f4d-875f0efce635</t>
  </si>
  <si>
    <t>2025-06-06 10:16:15</t>
  </si>
  <si>
    <t>2025-06-06 10:18:19</t>
  </si>
  <si>
    <t>b107f7ec-bdd1-42e1-91cc-e29ce8a89cd1</t>
  </si>
  <si>
    <t>2025-06-06 10:14:15</t>
  </si>
  <si>
    <t>26f8fe13-4360-4e93-b033-a9228527a2bb</t>
  </si>
  <si>
    <t>3e7a68a7-a50c-497a-ba2d-daca47a13ef3</t>
  </si>
  <si>
    <t>2025-06-06 10:12:14</t>
  </si>
  <si>
    <t>2025-06-06 10:14:08</t>
  </si>
  <si>
    <t>3c39df76-e490-4afd-a168-d0ef73d0d740</t>
  </si>
  <si>
    <t>2025-06-06 10:10:04</t>
  </si>
  <si>
    <t>16940152-e8af-4532-8b6f-d5b40ca0c0f6</t>
  </si>
  <si>
    <t>66a472da-30eb-48a3-86f7-ede0bfbcc776</t>
  </si>
  <si>
    <t>2025-06-06 10:05:53</t>
  </si>
  <si>
    <t>2025-06-06 10:09:57</t>
  </si>
  <si>
    <t>4f8fbc71-84eb-4016-99ba-3ac66dbb7fc7</t>
  </si>
  <si>
    <t>3bcc3526-4417-4e95-913a-d2d774d9491f</t>
  </si>
  <si>
    <t>2025-06-06 10:07:52</t>
  </si>
  <si>
    <t>fcf5f155-0738-4726-aaee-e7dcab9e93a1</t>
  </si>
  <si>
    <t>2025-06-06 10:01:42</t>
  </si>
  <si>
    <t>2025-06-06 10:05:46</t>
  </si>
  <si>
    <t>ae208a3e-4ac5-416a-af70-cbec60423d4b</t>
  </si>
  <si>
    <t>2025-06-06 10:03:02</t>
  </si>
  <si>
    <t>8f1da46b-2214-4be8-afee-eef77264d5d4</t>
  </si>
  <si>
    <t>9f3ee4fc-402b-46e0-8c81-3976bf51a46b</t>
  </si>
  <si>
    <t>2025-06-06 09:57:31</t>
  </si>
  <si>
    <t>2025-06-06 10:01:35</t>
  </si>
  <si>
    <t>33507429-f080-4850-b167-1b5185d3d7ab</t>
  </si>
  <si>
    <t>16301bb3-117b-4174-b3cb-2c42f98fae4d</t>
  </si>
  <si>
    <t>2025-06-06 09:59:41</t>
  </si>
  <si>
    <t>ec3f7866-99b3-4f02-9f6b-19f341329da0</t>
  </si>
  <si>
    <t>2025-06-06 09:53:20</t>
  </si>
  <si>
    <t>2025-06-06 09:57:24</t>
  </si>
  <si>
    <t>9bde4426-9f16-49ae-ad4b-e734c841ac96</t>
  </si>
  <si>
    <t>2025-06-06 09:54:30</t>
  </si>
  <si>
    <t>63398026-2672-4431-9536-588eb8a94661</t>
  </si>
  <si>
    <t>adeef5c0-d722-4fb0-ab1d-cd177e22aa01</t>
  </si>
  <si>
    <t>2025-06-06 09:49:09</t>
  </si>
  <si>
    <t>2025-06-06 09:53:13</t>
  </si>
  <si>
    <t>6ed63aad-ae3f-442f-ae94-af9a89547edb</t>
  </si>
  <si>
    <t>41cc8629-c496-439e-b506-e276c212af30</t>
  </si>
  <si>
    <t>2025-06-06 09:50:29</t>
  </si>
  <si>
    <t>76159010-e86c-4434-8c24-1e75bfb8ab99</t>
  </si>
  <si>
    <t>2025-06-06 09:44:59</t>
  </si>
  <si>
    <t>2025-06-06 09:49:02</t>
  </si>
  <si>
    <t>74695e2e-b59e-481c-bc2e-9f498ae2007c</t>
  </si>
  <si>
    <t>2025-06-06 09:46:38</t>
  </si>
  <si>
    <t>6053525b-5309-4924-a418-12b7b9d485f3</t>
  </si>
  <si>
    <t>7d7c4020-5a26-4f01-a0be-413cf0831010</t>
  </si>
  <si>
    <t>2025-06-06 09:40:16</t>
  </si>
  <si>
    <t>2025-06-06 09:44:20</t>
  </si>
  <si>
    <t>26c382e7-83c7-4cfe-a16f-7c01cd7847d1</t>
  </si>
  <si>
    <t>26154654-47ff-4afc-b702-db8d541ce373</t>
  </si>
  <si>
    <t>2025-06-06 09:42:05</t>
  </si>
  <si>
    <t>c1eeec11-66b3-452f-ae37-b85688dad991</t>
  </si>
  <si>
    <t>2025-06-06 09:38:14</t>
  </si>
  <si>
    <t>2025-06-06 09:40:09</t>
  </si>
  <si>
    <t>b49bc6d0-b703-4f9c-85af-9be7e92d377e</t>
  </si>
  <si>
    <t>2025-06-06 09:36:05</t>
  </si>
  <si>
    <t>b42adaef-ef0f-421a-a640-6607d49886f5</t>
  </si>
  <si>
    <t>f9af1cf4-31ab-40ea-a991-c071ba694319</t>
  </si>
  <si>
    <t>2025-06-06 09:31:54</t>
  </si>
  <si>
    <t>2025-06-06 09:35:58</t>
  </si>
  <si>
    <t>120618ce-e98b-414e-b40c-98e29e8af348</t>
  </si>
  <si>
    <t>06d56f29-2c96-48c1-a10f-42ce8875dea4</t>
  </si>
  <si>
    <t>2025-06-06 09:34:03</t>
  </si>
  <si>
    <t>de7060cc-c399-4177-9c2a-66e7c92a5295</t>
  </si>
  <si>
    <t>2025-06-06 09:27:43</t>
  </si>
  <si>
    <t>2025-06-06 09:31:47</t>
  </si>
  <si>
    <t>2da1e0ea-89c0-4a69-a083-ae42a6d3700b</t>
  </si>
  <si>
    <t>2025-06-06 09:29:53</t>
  </si>
  <si>
    <t>0861bec6-4fff-4d57-8fe3-f0274d5e3e2a</t>
  </si>
  <si>
    <t>7c196034-f077-43dd-acb9-9c8c188d2a7d</t>
  </si>
  <si>
    <t>2025-06-06 09:25:42</t>
  </si>
  <si>
    <t>2025-06-06 09:27:36</t>
  </si>
  <si>
    <t>68a94f73-378c-484c-b6aa-9ca793245a08</t>
  </si>
  <si>
    <t>2025-06-06 09:23:32</t>
  </si>
  <si>
    <t>4c16092d-cd65-493a-9bba-cbddddbe7a93</t>
  </si>
  <si>
    <t>73845329-a226-45ad-94d9-288c9ce9585c</t>
  </si>
  <si>
    <t>2025-06-06 09:20:31</t>
  </si>
  <si>
    <t>2025-06-06 09:23:25</t>
  </si>
  <si>
    <t>4d92d63a-b62c-46ff-b64a-57bbc60f9df0</t>
  </si>
  <si>
    <t>2025-06-06 09:19:21</t>
  </si>
  <si>
    <t>199f79e3-b052-4ff9-bf81-a4429ae04675</t>
  </si>
  <si>
    <t>fc02bbdb-6250-4a64-a6aa-6d3d78976574</t>
  </si>
  <si>
    <t>2025-06-06 09:15:11</t>
  </si>
  <si>
    <t>2025-06-06 09:19:15</t>
  </si>
  <si>
    <t>d3071941-ea14-47ae-b557-2b9252fc896d</t>
  </si>
  <si>
    <t>9e7b77ba-4b04-468f-81c2-96a321b71b18</t>
  </si>
  <si>
    <t>S145</t>
  </si>
  <si>
    <t>2025-06-06 09:16:50</t>
  </si>
  <si>
    <t>e1a16b04-3256-4e47-b732-1f174c3c0204</t>
  </si>
  <si>
    <t>2025-06-06 09:11:00</t>
  </si>
  <si>
    <t>2025-06-06 09:15:04</t>
  </si>
  <si>
    <t>61aade4e-0ea9-42ef-8cf1-2a950381853a</t>
  </si>
  <si>
    <t>2025-06-06 09:12:19</t>
  </si>
  <si>
    <t>34cf2a8a-23e7-4ca7-a347-f33629479199</t>
  </si>
  <si>
    <t>dd3fd3b5-8385-4f69-841a-95e22b5d8068</t>
  </si>
  <si>
    <t>2025-06-06 09:06:49</t>
  </si>
  <si>
    <t>2025-06-06 09:10:53</t>
  </si>
  <si>
    <t>9cd127ec-4dee-44be-8b53-b806883b673d</t>
  </si>
  <si>
    <t>2025-06-06 09:07:58</t>
  </si>
  <si>
    <t>19a668ce-428c-451e-9125-cfc7cddf3d0c</t>
  </si>
  <si>
    <t>ea761fe8-c46e-4d85-8f0d-159ae2f7e043</t>
  </si>
  <si>
    <t>2025-06-06 09:02:37</t>
  </si>
  <si>
    <t>2025-06-06 09:06:41</t>
  </si>
  <si>
    <t>6dffd9df-8a6b-4901-970d-0d0807a13248</t>
  </si>
  <si>
    <t>00c5ae8c-5019-428c-b02a-c42563338069</t>
  </si>
  <si>
    <t>2025-06-06 09:04:47</t>
  </si>
  <si>
    <t>f7b9ea6a-de8d-4c2f-92c9-717483ae038f</t>
  </si>
  <si>
    <t>2025-06-06 08:59:56</t>
  </si>
  <si>
    <t>2025-06-06 09:02:31</t>
  </si>
  <si>
    <t>b72a9bba-b92e-43a7-b59e-a64286dd80fe</t>
  </si>
  <si>
    <t>2025-06-06 08:58:27</t>
  </si>
  <si>
    <t>911f00ee-d981-4f6a-ba16-4dcf75611105</t>
  </si>
  <si>
    <t>f2e8231e-4a7f-4d15-860e-a1424d615f54</t>
  </si>
  <si>
    <t>2025-06-06 08:54:16</t>
  </si>
  <si>
    <t>2025-06-06 08:58:20</t>
  </si>
  <si>
    <t>c1596387-87e4-4562-9bad-95bb11fe9330</t>
  </si>
  <si>
    <t>470bd133-ec98-4135-b78a-9d54807b4d8b</t>
  </si>
  <si>
    <t>2025-06-06 08:56:26</t>
  </si>
  <si>
    <t>b0a4c719-f517-4e79-b3e5-f07872139006</t>
  </si>
  <si>
    <t>2025-06-06 08:50:05</t>
  </si>
  <si>
    <t>2025-06-06 08:54:09</t>
  </si>
  <si>
    <t>8e047f51-8c5f-44d8-aaaa-a9653cadda9d</t>
  </si>
  <si>
    <t>2025-06-06 08:52:15</t>
  </si>
  <si>
    <t>36da726a-a0a0-48ad-b957-2d1576039544</t>
  </si>
  <si>
    <t>baacb5c3-3f3c-4653-8e93-e766b2f49299</t>
  </si>
  <si>
    <t>2025-06-06 08:45:54</t>
  </si>
  <si>
    <t>2025-06-06 08:49:58</t>
  </si>
  <si>
    <t>65270321-4602-454d-8716-476f7e2fd83c</t>
  </si>
  <si>
    <t>1942004f-ffc7-4267-902d-5c44adb79d9c</t>
  </si>
  <si>
    <t>2025-06-06 08:47:04</t>
  </si>
  <si>
    <t>f19065b0-ffe0-4df9-b77e-f11adaf2dc4c</t>
  </si>
  <si>
    <t>2025-06-06 08:41:43</t>
  </si>
  <si>
    <t>2025-06-06 08:45:47</t>
  </si>
  <si>
    <t>baa1216f-adf0-4b8a-90b1-9ef40292d3e2</t>
  </si>
  <si>
    <t>ac34a01d-73cf-4189-bf27-e3dea8a095de</t>
  </si>
  <si>
    <t>2025-06-06 08:43:12</t>
  </si>
  <si>
    <t>93b05005-5881-443e-b015-f59e74e62f2b</t>
  </si>
  <si>
    <t>2025-06-06 08:37:02</t>
  </si>
  <si>
    <t>2025-06-06 08:41:06</t>
  </si>
  <si>
    <t>84f80c65-89c0-4167-95fd-0c0594bab688</t>
  </si>
  <si>
    <t>3acef7ee-0196-4901-bc12-dc576aa4aae9</t>
  </si>
  <si>
    <t>2025-06-06 08:38:11</t>
  </si>
  <si>
    <t>5973129c-6ddd-4e1f-9e3f-b80a42124a00</t>
  </si>
  <si>
    <t>2025-06-06 08:32:51</t>
  </si>
  <si>
    <t>2025-06-06 08:36:55</t>
  </si>
  <si>
    <t>525285b5-b565-47f5-adf5-f93218528d0c</t>
  </si>
  <si>
    <t>184aecac-3fb9-440f-88e7-7611fa750090</t>
  </si>
  <si>
    <t>2025-06-06 08:34:40</t>
  </si>
  <si>
    <t>e642ea2a-f815-48e3-ba03-cfa8441a36f4</t>
  </si>
  <si>
    <t>2025-06-06 08:29:49</t>
  </si>
  <si>
    <t>2025-06-06 08:32:44</t>
  </si>
  <si>
    <t>3239a279-44bc-482c-80ad-03b4c8a7b3e3</t>
  </si>
  <si>
    <t>2025-06-06 08:28:40</t>
  </si>
  <si>
    <t>1bf667af-177b-467d-82c0-7ee46a167c28</t>
  </si>
  <si>
    <t>d7b1630d-7e1a-4009-9c87-209849f42199</t>
  </si>
  <si>
    <t>2025-06-06 08:24:29</t>
  </si>
  <si>
    <t>2025-06-06 08:28:33</t>
  </si>
  <si>
    <t>38200be6-17a4-4a91-b240-c711317856d7</t>
  </si>
  <si>
    <t>2025-06-06 08:26:39</t>
  </si>
  <si>
    <t>1e3d2960-b540-4c1d-94b8-d1abb4392b23</t>
  </si>
  <si>
    <t>fc3f1878-2846-4149-8c4a-b3d6e2cbba19</t>
  </si>
  <si>
    <t>2025-06-06 08:21:47</t>
  </si>
  <si>
    <t>2025-06-06 08:24:22</t>
  </si>
  <si>
    <t>c1f9436e-d57a-437f-ac01-0009de0e0cc4</t>
  </si>
  <si>
    <t>2025-06-06 08:20:18</t>
  </si>
  <si>
    <t>593053b1-e964-4161-bef0-1398b3f29e79</t>
  </si>
  <si>
    <t>ecb2ddff-8a36-4403-b1b3-35f4e1e93539</t>
  </si>
  <si>
    <t>2025-06-06 08:18:17</t>
  </si>
  <si>
    <t>2025-06-06 08:20:11</t>
  </si>
  <si>
    <t>88577188-02bd-4381-9c5b-94113d36800f</t>
  </si>
  <si>
    <t>2025-06-06 08:16:07</t>
  </si>
  <si>
    <t>617482a3-e223-4805-96fb-9f80b7fbe092</t>
  </si>
  <si>
    <t>e81bf143-cc36-4273-9e9b-ba8d62a6937b</t>
  </si>
  <si>
    <t>2025-06-06 08:13:06</t>
  </si>
  <si>
    <t>2025-06-06 08:16:00</t>
  </si>
  <si>
    <t>67eddfb4-2c91-48bb-b0f7-1c81823ecf4f</t>
  </si>
  <si>
    <t>2025-06-06 08:11:56</t>
  </si>
  <si>
    <t>368c5a51-1b9a-4fac-b01a-0e4895843e57</t>
  </si>
  <si>
    <t>a7d510d4-0da6-45e8-a159-0853819ca3ce</t>
  </si>
  <si>
    <t>2025-06-06 08:07:45</t>
  </si>
  <si>
    <t>2025-06-06 08:11:49</t>
  </si>
  <si>
    <t>905a8745-9a8d-4926-9b44-68cc8f5d0967</t>
  </si>
  <si>
    <t>2025-06-06 08:09:45</t>
  </si>
  <si>
    <t>62297a3d-5df2-4b03-9b45-b8fbbd679da6</t>
  </si>
  <si>
    <t>4c6278ac-69cc-4560-885b-749e26de9825</t>
  </si>
  <si>
    <t>2025-06-06 08:03:34</t>
  </si>
  <si>
    <t>2025-06-06 08:07:38</t>
  </si>
  <si>
    <t>2411df77-7933-4790-bb14-f691ffcfaea7</t>
  </si>
  <si>
    <t>1d8e6168-9bdb-49c9-b20a-ed3cc2691f4a</t>
  </si>
  <si>
    <t>2025-06-06 08:04:44</t>
  </si>
  <si>
    <t>76e98b21-8b7e-42cf-8fb1-b4fab69d6874</t>
  </si>
  <si>
    <t>2025-06-06 07:59:23</t>
  </si>
  <si>
    <t>2025-06-06 08:03:27</t>
  </si>
  <si>
    <t>6ff0c683-e649-48f4-a5d0-0a1313cb1ddc</t>
  </si>
  <si>
    <t>0b3921c7-5dbd-4ae6-bc4c-bb3b4b1c5757</t>
  </si>
  <si>
    <t>2025-06-06 08:01:33</t>
  </si>
  <si>
    <t>f73d8e60-448b-4d19-9011-db346772e075</t>
  </si>
  <si>
    <t>2025-06-06 07:55:13</t>
  </si>
  <si>
    <t>2025-06-06 07:59:16</t>
  </si>
  <si>
    <t>d886f730-104a-4f00-ac7e-e0599d86e0e1</t>
  </si>
  <si>
    <t>2025-06-06 07:57:22</t>
  </si>
  <si>
    <t>c87b36bc-0553-440c-b84c-cfff94088afe</t>
  </si>
  <si>
    <t>c4fb513a-cebb-4782-8515-1256fa2f31bf</t>
  </si>
  <si>
    <t>2025-06-06 07:51:01</t>
  </si>
  <si>
    <t>2025-06-06 07:55:05</t>
  </si>
  <si>
    <t>311d081a-485d-489b-8eb7-c1a8d8a40be9</t>
  </si>
  <si>
    <t>2fe86dcc-6664-4aef-a800-d2f08969109b</t>
  </si>
  <si>
    <t>2025-06-06 07:52:11</t>
  </si>
  <si>
    <t>bbd82a8e-ab2c-46ce-a442-84964aa92bad</t>
  </si>
  <si>
    <t>2025-06-06 07:46:51</t>
  </si>
  <si>
    <t>2025-06-06 07:50:55</t>
  </si>
  <si>
    <t>adc6cb43-29f2-4cc5-8727-ba4ff9c83a94</t>
  </si>
  <si>
    <t>2025-06-06 07:49:00</t>
  </si>
  <si>
    <t>2651f3e5-00b6-4bf3-aaf6-817cc4722b2e</t>
  </si>
  <si>
    <t>b7189840-93e8-475b-b76d-e17ed7ef4eda</t>
  </si>
  <si>
    <t>2025-06-06 07:43:49</t>
  </si>
  <si>
    <t>2025-06-06 07:46:44</t>
  </si>
  <si>
    <t>8b3892b6-e5d5-4930-9876-7670bc5c8904</t>
  </si>
  <si>
    <t>2025-06-06 07:42:40</t>
  </si>
  <si>
    <t>09224309-0804-4ec6-b3e1-15226d8c69b9</t>
  </si>
  <si>
    <t>a2084e5c-4687-4440-92db-b643f83414c1</t>
  </si>
  <si>
    <t>2025-06-06 07:38:29</t>
  </si>
  <si>
    <t>2025-06-06 07:42:33</t>
  </si>
  <si>
    <t>28b0fefb-327d-4b38-9f31-793f852d8fe4</t>
  </si>
  <si>
    <t>2025-06-06 07:40:38</t>
  </si>
  <si>
    <t>036beeda-81ce-48c6-8723-0026f42eb9b4</t>
  </si>
  <si>
    <t>f815eeed-4044-49f9-a0c4-4299cebed92b</t>
  </si>
  <si>
    <t>2025-06-06 07:33:47</t>
  </si>
  <si>
    <t>2025-06-06 07:37:51</t>
  </si>
  <si>
    <t>b31c5553-3949-4982-9dc7-ed3f12dbed7d</t>
  </si>
  <si>
    <t>2025-06-06 07:34:56</t>
  </si>
  <si>
    <t>460a04ed-2ac3-4bc9-bbb9-bcda659bc81d</t>
  </si>
  <si>
    <t>d7964978-2847-43db-ba3a-250bc3a8e30e</t>
  </si>
  <si>
    <t>2025-06-06 07:29:36</t>
  </si>
  <si>
    <t>2025-06-06 07:33:40</t>
  </si>
  <si>
    <t>bb3a7376-fff0-42fd-97a4-a6e9bc645b79</t>
  </si>
  <si>
    <t>a4695aa2-3c75-4982-85fb-44a3c92ffd4d</t>
  </si>
  <si>
    <t>2025-06-06 07:31:36</t>
  </si>
  <si>
    <t>e1d41606-6956-431a-9619-a4765bde5203</t>
  </si>
  <si>
    <t>2025-06-06 07:25:25</t>
  </si>
  <si>
    <t>2025-06-06 07:29:29</t>
  </si>
  <si>
    <t>c8d35afa-1a33-4948-b9ba-372d30e0e14e</t>
  </si>
  <si>
    <t>2025-06-06 07:27:25</t>
  </si>
  <si>
    <t>782a1288-ff30-4055-acd7-5ac3cc09fb60</t>
  </si>
  <si>
    <t>6f638311-58e3-4d65-8100-b846d4eecccc</t>
  </si>
  <si>
    <t>2025-06-06 07:21:14</t>
  </si>
  <si>
    <t>2025-06-06 07:25:18</t>
  </si>
  <si>
    <t>5d5747e5-f6d1-4384-9ac5-856a83b4ec3b</t>
  </si>
  <si>
    <t>45c57c57-624f-4189-becd-81caf636d845</t>
  </si>
  <si>
    <t>2025-06-06 07:22:33</t>
  </si>
  <si>
    <t>d89464cd-e79f-46a0-bd13-3a1741b65eaf</t>
  </si>
  <si>
    <t>2025-06-06 07:17:03</t>
  </si>
  <si>
    <t>2025-06-06 07:21:07</t>
  </si>
  <si>
    <t>d4ed578d-28ac-446c-83c7-2dfea636f342</t>
  </si>
  <si>
    <t>b3a12776-100d-4e10-8c6c-8999424d40e3</t>
  </si>
  <si>
    <t>2025-06-06 07:19:23</t>
  </si>
  <si>
    <t>b35fee97-6c8a-4516-8b63-e76ebf2058a1</t>
  </si>
  <si>
    <t>2025-06-06 07:14:01</t>
  </si>
  <si>
    <t>2025-06-06 07:16:56</t>
  </si>
  <si>
    <t>7e9afc7b-b549-48c1-9ee1-eb4dc6e84ab3</t>
  </si>
  <si>
    <t>2025-06-06 07:12:52</t>
  </si>
  <si>
    <t>5146e8c5-142f-43e3-80c2-b4c9800bc4b6</t>
  </si>
  <si>
    <t>cdf7fe58-d8e1-4ce2-9ce4-71987a8139fd</t>
  </si>
  <si>
    <t>2025-06-06 07:10:31</t>
  </si>
  <si>
    <t>2025-06-06 07:12:45</t>
  </si>
  <si>
    <t>4069c50e-960c-479b-abb6-e0ca27bcb0f3</t>
  </si>
  <si>
    <t>2025-06-06 07:08:41</t>
  </si>
  <si>
    <t>33c2ecb9-01c9-4d48-b269-fd093cc8801d</t>
  </si>
  <si>
    <t>fd271feb-182e-4d9b-bfc2-4907da0a41e6</t>
  </si>
  <si>
    <t>2025-06-06 07:04:31</t>
  </si>
  <si>
    <t>2025-06-06 07:08:34</t>
  </si>
  <si>
    <t>9953f224-31ef-4b42-b58b-88515ebf4cb7</t>
  </si>
  <si>
    <t>7a7feae7-d047-4e05-bb73-1845d09a27f2</t>
  </si>
  <si>
    <t>2025-06-06 07:05:50</t>
  </si>
  <si>
    <t>ed211a04-f926-4e26-b96c-34dd4f54f9eb</t>
  </si>
  <si>
    <t>2025-06-06 07:01:39</t>
  </si>
  <si>
    <t>2025-06-06 07:04:23</t>
  </si>
  <si>
    <t>8b006caf-5aa1-4c5a-af6c-3c983fcd59ab</t>
  </si>
  <si>
    <t>2025-06-06 07:00:19</t>
  </si>
  <si>
    <t>58b0bbf0-d997-4340-bc85-fc9c492733c3</t>
  </si>
  <si>
    <t>e6ad4155-e948-40b1-84a5-b3e400b1e06d</t>
  </si>
  <si>
    <t>2025-06-06 06:54:34</t>
  </si>
  <si>
    <t>2025-06-06 06:58:38</t>
  </si>
  <si>
    <t>7609ef6e-89f5-46db-9a6e-5598ebbffecb</t>
  </si>
  <si>
    <t>19957177-1a3c-4f52-b53c-f0efde4dd0f5</t>
  </si>
  <si>
    <t>2025-06-06 06:55:43</t>
  </si>
  <si>
    <t>adf72d85-0ea7-47f5-aa2a-b1893be09295</t>
  </si>
  <si>
    <t>2025-06-06 06:51:32</t>
  </si>
  <si>
    <t>2025-06-06 06:54:27</t>
  </si>
  <si>
    <t>478b195a-f07d-4f90-a276-ee1be41db2ce</t>
  </si>
  <si>
    <t>2025-06-06 06:50:23</t>
  </si>
  <si>
    <t>44d95ecb-21e5-4da9-85a4-6d92d4d70f7b</t>
  </si>
  <si>
    <t>ecd21530-7500-4e9f-8afe-b3f6973b1df2</t>
  </si>
  <si>
    <t>2025-06-06 06:47:31</t>
  </si>
  <si>
    <t>2025-06-06 06:50:16</t>
  </si>
  <si>
    <t>c333b8fe-9706-40ea-9567-7bb457489829</t>
  </si>
  <si>
    <t>2025-06-06 06:46:12</t>
  </si>
  <si>
    <t>b2b1b4f5-62a6-4200-947e-d8a7e33fcba4</t>
  </si>
  <si>
    <t>d3f632d6-84fb-43a4-8298-2d04f36414ac</t>
  </si>
  <si>
    <t>2025-06-06 06:42:01</t>
  </si>
  <si>
    <t>2025-06-06 06:46:05</t>
  </si>
  <si>
    <t>a66c5b08-9d43-4785-a2cd-7c2aa8c82e8c</t>
  </si>
  <si>
    <t>5853cfb0-4fc8-4e16-8212-e1c1f18ee6f4</t>
  </si>
  <si>
    <t>2025-06-06 06:43:10</t>
  </si>
  <si>
    <t>9ed51997-3c87-4499-ba47-2edb200e17f7</t>
  </si>
  <si>
    <t>2025-06-06 06:39:59</t>
  </si>
  <si>
    <t>2025-06-06 06:41:54</t>
  </si>
  <si>
    <t>5fbac749-8a55-4478-b6b9-1eb582bf404f</t>
  </si>
  <si>
    <t>2025-06-06 06:37:50</t>
  </si>
  <si>
    <t>5e36bafc-5206-40d2-ba90-17c25826f514</t>
  </si>
  <si>
    <t>f5487f41-ebdd-47fe-82f9-8630a4cc2860</t>
  </si>
  <si>
    <t>2025-06-06 06:33:07</t>
  </si>
  <si>
    <t>2025-06-06 06:37:11</t>
  </si>
  <si>
    <t>a6814a37-69d8-4961-b176-040ffca374de</t>
  </si>
  <si>
    <t>78da798e-b946-4dbb-96f6-f390f5a7ef43</t>
  </si>
  <si>
    <t>2025-06-06 06:34:17</t>
  </si>
  <si>
    <t>c8c3ff69-dcd5-4ec7-b92b-fff7264e3465</t>
  </si>
  <si>
    <t>2025-06-06 06:30:06</t>
  </si>
  <si>
    <t>2025-06-06 06:33:00</t>
  </si>
  <si>
    <t>80502b32-6bb3-4fcc-9e26-b95f6db4055f</t>
  </si>
  <si>
    <t>2025-06-06 06:28:57</t>
  </si>
  <si>
    <t>4ffacb86-942d-4f19-9d1d-26db6d76ef7d</t>
  </si>
  <si>
    <t>7789499a-6f69-45f9-b571-aade1b89a38c</t>
  </si>
  <si>
    <t>2025-06-06 06:24:46</t>
  </si>
  <si>
    <t>2025-06-06 06:28:50</t>
  </si>
  <si>
    <t>35b4446d-73a4-4191-974d-d84c7db8738c</t>
  </si>
  <si>
    <t>2025-06-06 06:26:05</t>
  </si>
  <si>
    <t>2e1b09b1-3dbd-4c32-8d03-b18943f9f6f6</t>
  </si>
  <si>
    <t>3f79da1a-af6a-425b-ad3b-3769c3974f5b</t>
  </si>
  <si>
    <t>2025-06-06 06:20:35</t>
  </si>
  <si>
    <t>2025-06-06 06:24:39</t>
  </si>
  <si>
    <t>351e04d7-47bf-4486-a726-4ef431779c3e</t>
  </si>
  <si>
    <t>259317ee-7784-4f36-a031-da004290e836</t>
  </si>
  <si>
    <t>2025-06-06 06:22:04</t>
  </si>
  <si>
    <t>e9093c2f-72a5-4f73-8ad6-d19b205b98fa</t>
  </si>
  <si>
    <t>2025-06-06 06:16:24</t>
  </si>
  <si>
    <t>2025-06-06 06:20:28</t>
  </si>
  <si>
    <t>56fdb6c7-21c2-4912-9f0c-002098ac6bd6</t>
  </si>
  <si>
    <t>2025-06-06 06:17:53</t>
  </si>
  <si>
    <t>0850d950-06ed-4fd8-8f80-3c49d7d21951</t>
  </si>
  <si>
    <t>c85b3feb-6de6-4b71-9a48-db6ebef3a98c</t>
  </si>
  <si>
    <t>2025-06-06 06:12:13</t>
  </si>
  <si>
    <t>2025-06-06 06:16:17</t>
  </si>
  <si>
    <t>1637a2c9-faca-4c87-89ac-c12581e93359</t>
  </si>
  <si>
    <t>10229442-4587-4301-9c46-5e7c9a267394</t>
  </si>
  <si>
    <t>2025-06-06 06:13:32</t>
  </si>
  <si>
    <t>b692dfed-0074-4677-9660-0a54c4229885</t>
  </si>
  <si>
    <t>2025-06-06 06:09:11</t>
  </si>
  <si>
    <t>2025-06-06 06:12:06</t>
  </si>
  <si>
    <t>7e46e694-ef58-48f2-ba5f-38b91b83212d</t>
  </si>
  <si>
    <t>2025-06-06 06:08:02</t>
  </si>
  <si>
    <t>21a4c692-d40c-488a-9ddb-127957049357</t>
  </si>
  <si>
    <t>705e0f3b-4473-4ced-a563-4dd9cbe85b93</t>
  </si>
  <si>
    <t>2025-06-06 06:05:01</t>
  </si>
  <si>
    <t>2025-06-06 06:07:55</t>
  </si>
  <si>
    <t>4a5aad01-70c1-418b-bf02-7963ba4819e3</t>
  </si>
  <si>
    <t>2025-06-06 06:03:51</t>
  </si>
  <si>
    <t>390076c4-96ad-4da7-8b80-e2a283d93049</t>
  </si>
  <si>
    <t>9b7762b8-fd03-4c21-b77c-b907039005ac</t>
  </si>
  <si>
    <t>2025-06-06 06:00:50</t>
  </si>
  <si>
    <t>2025-06-06 06:03:34</t>
  </si>
  <si>
    <t>15a986ac-c4c7-4ebf-b13d-06247f26bc6a</t>
  </si>
  <si>
    <t>2025-06-06 05:59:31</t>
  </si>
  <si>
    <t>0a92e224-3c77-48ec-84b8-2226c1038711</t>
  </si>
  <si>
    <t>8419b2cb-3433-46da-bcf1-3da0e87738a4</t>
  </si>
  <si>
    <t>2025-06-06 05:55:20</t>
  </si>
  <si>
    <t>2025-06-06 05:59:23</t>
  </si>
  <si>
    <t>3ebf896e-b266-4920-95f6-8ecc5a392911</t>
  </si>
  <si>
    <t>3d334844-acd4-4e53-a006-324d1762f952</t>
  </si>
  <si>
    <t>2025-06-06 05:56:29</t>
  </si>
  <si>
    <t>f8b85ae3-4248-408e-8089-d2f1bdfb6e8d</t>
  </si>
  <si>
    <t>2025-06-06 05:53:18</t>
  </si>
  <si>
    <t>2025-06-06 05:55:13</t>
  </si>
  <si>
    <t>82e817a6-bb27-40ca-8975-08f8b8d10eaf</t>
  </si>
  <si>
    <t>2025-06-06 05:51:08</t>
  </si>
  <si>
    <t>4213c0a2-117f-415b-bfcf-e48368a14147</t>
  </si>
  <si>
    <t>e024a7b2-3730-435c-a711-8312923d07fe</t>
  </si>
  <si>
    <t>2025-06-06 05:46:58</t>
  </si>
  <si>
    <t>2025-06-06 05:51:02</t>
  </si>
  <si>
    <t>c37451c6-0b16-4474-8857-7dc8d1865020</t>
  </si>
  <si>
    <t>2025-06-06 05:48:47</t>
  </si>
  <si>
    <t>97f674b7-e144-4b1d-8024-7af8a53d50a1</t>
  </si>
  <si>
    <t>ff9ca07d-05c9-4d33-850d-9d5ffdd04b7f</t>
  </si>
  <si>
    <t>2025-06-06 05:43:56</t>
  </si>
  <si>
    <t>2025-06-06 05:46:51</t>
  </si>
  <si>
    <t>92cc4492-3f6c-4627-b288-128c1f0187ca</t>
  </si>
  <si>
    <t>2025-06-06 05:42:47</t>
  </si>
  <si>
    <t>904d93e8-a644-4020-a80a-b52762f70872</t>
  </si>
  <si>
    <t>aa3f30d3-3cc3-4b64-a8b8-01a50a28be73</t>
  </si>
  <si>
    <t>2025-06-06 05:39:45</t>
  </si>
  <si>
    <t>2025-06-06 05:42:40</t>
  </si>
  <si>
    <t>22a41998-d176-40ef-ad56-c68c41a457d8</t>
  </si>
  <si>
    <t>2025-06-06 05:38:36</t>
  </si>
  <si>
    <t>04a1bbd6-f383-4136-a871-cb45e87b6184</t>
  </si>
  <si>
    <t>e685cbb8-3405-4fb6-8e88-65fe14d6adc2</t>
  </si>
  <si>
    <t>2025-06-06 05:34:25</t>
  </si>
  <si>
    <t>2025-06-06 05:38:29</t>
  </si>
  <si>
    <t>d76d8b84-dd93-417b-9dd8-1db524dffceb</t>
  </si>
  <si>
    <t>2025-06-06 05:35:35</t>
  </si>
  <si>
    <t>0ac30c6e-6d06-4cce-87f2-9ffc84270b28</t>
  </si>
  <si>
    <t>f9378268-cd28-4ab9-a834-1da9c1ea1a71</t>
  </si>
  <si>
    <t>2025-06-06 05:29:33</t>
  </si>
  <si>
    <t>2025-06-06 05:33:37</t>
  </si>
  <si>
    <t>f78beb9a-f300-4a0b-84f7-701311dc344a</t>
  </si>
  <si>
    <t>2025-06-06 05:31:43</t>
  </si>
  <si>
    <t>2ec33867-7acd-4a58-aa20-a070423c14e9</t>
  </si>
  <si>
    <t>c4fac008-7f66-4260-b00e-c7fae0c19d0b</t>
  </si>
  <si>
    <t>2025-06-06 05:26:51</t>
  </si>
  <si>
    <t>2025-06-06 05:29:26</t>
  </si>
  <si>
    <t>b656b074-d30b-4d7c-a513-ae3eb02d6061</t>
  </si>
  <si>
    <t>2025-06-06 05:25:22</t>
  </si>
  <si>
    <t>85c67ff1-4df0-40ce-bfa3-27ae01d27d63</t>
  </si>
  <si>
    <t>64456473-541f-4c07-8ebe-10afa77830f8</t>
  </si>
  <si>
    <t>2025-06-06 05:23:21</t>
  </si>
  <si>
    <t>2025-06-06 05:25:15</t>
  </si>
  <si>
    <t>4b210f4f-1401-414d-9183-befe8565f9bb</t>
  </si>
  <si>
    <t>2025-06-06 05:21:11</t>
  </si>
  <si>
    <t>4212cc4b-adfd-4e13-a097-5c17c4da8810</t>
  </si>
  <si>
    <t>81be6fb7-c3a5-44e9-93de-08922a5fa18c</t>
  </si>
  <si>
    <t>2025-06-06 05:18:40</t>
  </si>
  <si>
    <t>2025-06-06 05:21:04</t>
  </si>
  <si>
    <t>501771f1-1c2f-4b4c-86a8-f3b5b703b75f</t>
  </si>
  <si>
    <t>2025-06-06 05:17:00</t>
  </si>
  <si>
    <t>38f9bb6a-c146-428d-a11c-f18ae8225a13</t>
  </si>
  <si>
    <t>c91c5d60-a399-420c-8437-3da088c881c5</t>
  </si>
  <si>
    <t>2025-06-06 05:12:49</t>
  </si>
  <si>
    <t>2025-06-06 05:16:53</t>
  </si>
  <si>
    <t>b0b0dc6a-ab83-4192-8fdd-2e8d7e8c2567</t>
  </si>
  <si>
    <t>5da7a567-447b-4a6e-a764-d7de2b21c0b7</t>
  </si>
  <si>
    <t>2025-06-06 05:13:58</t>
  </si>
  <si>
    <t>f322fa15-1950-4c55-a784-b1a7f0fa8f2e</t>
  </si>
  <si>
    <t>2025-06-06 05:10:28</t>
  </si>
  <si>
    <t>2025-06-06 05:12:42</t>
  </si>
  <si>
    <t>b461ccca-c2af-4ee5-8f60-87a628ad2ff7</t>
  </si>
  <si>
    <t>2025-06-06 05:08:38</t>
  </si>
  <si>
    <t>1f3287f3-0b0f-4b29-8993-9e987fc0ea97</t>
  </si>
  <si>
    <t>87b8dfed-10b0-46e3-8178-e82f8b95ac5a</t>
  </si>
  <si>
    <t>2025-06-06 05:05:37</t>
  </si>
  <si>
    <t>2025-06-06 05:08:31</t>
  </si>
  <si>
    <t>658f45f7-adef-4cc6-8d5f-fc7192c75168</t>
  </si>
  <si>
    <t>2025-06-06 05:04:28</t>
  </si>
  <si>
    <t>50b14db6-f7b7-4b28-8795-adb55346bc4a</t>
  </si>
  <si>
    <t>dc15a8b8-0f43-4aa3-9dd7-5ff4a7cf3a5e</t>
  </si>
  <si>
    <t>2025-06-06 05:01:26</t>
  </si>
  <si>
    <t>2025-06-06 05:04:10</t>
  </si>
  <si>
    <t>7a526a68-9870-40a5-817b-53dc05d5d7bf</t>
  </si>
  <si>
    <t>2025-06-06 05:00:06</t>
  </si>
  <si>
    <t>008ac7db-eb0b-48d3-b59e-90eadef04bf4</t>
  </si>
  <si>
    <t>e4a6d653-a1d4-46da-9df0-f3228b379dba</t>
  </si>
  <si>
    <t>2025-06-06 04:55:55</t>
  </si>
  <si>
    <t>2025-06-06 04:59:59</t>
  </si>
  <si>
    <t>dcc30743-c546-4928-a455-87e2c4ffc5fe</t>
  </si>
  <si>
    <t>024f1aa3-94f1-46e4-ba81-e6318fcf01fb</t>
  </si>
  <si>
    <t>2025-06-06 04:57:05</t>
  </si>
  <si>
    <t>62e42a82-5cc1-4a0d-885d-eec6032e8be6</t>
  </si>
  <si>
    <t>2025-06-06 04:51:45</t>
  </si>
  <si>
    <t>2025-06-06 04:55:49</t>
  </si>
  <si>
    <t>43ab0b5a-4087-4612-b38c-dde084417319</t>
  </si>
  <si>
    <t>2025-06-06 04:53:04</t>
  </si>
  <si>
    <t>3d7cbf4f-6c84-4629-a56b-84a953e56977</t>
  </si>
  <si>
    <t>cb56d37c-07d8-4789-98da-6d206a11a100</t>
  </si>
  <si>
    <t>2025-06-06 04:47:34</t>
  </si>
  <si>
    <t>2025-06-06 04:51:38</t>
  </si>
  <si>
    <t>41534a7f-8a5f-40dc-9d63-607c99ed5019</t>
  </si>
  <si>
    <t>2025-06-06 04:49:43</t>
  </si>
  <si>
    <t>221bcaef-cf95-4161-84e0-6830493c8577</t>
  </si>
  <si>
    <t>c793c9db-7b09-4f70-ab7a-b0405fd02bfb</t>
  </si>
  <si>
    <t>2025-06-06 04:45:33</t>
  </si>
  <si>
    <t>2025-06-06 04:47:27</t>
  </si>
  <si>
    <t>a1a2541c-11fe-432d-af9d-79fa322c494a</t>
  </si>
  <si>
    <t>2025-06-06 04:43:23</t>
  </si>
  <si>
    <t>2df530f3-9d41-433b-88c8-954ddcb94de1</t>
  </si>
  <si>
    <t>e092d8c4-edfe-4aa6-9ed0-029a5a97bb98</t>
  </si>
  <si>
    <t>2025-06-06 04:41:21</t>
  </si>
  <si>
    <t>2025-06-06 04:43:16</t>
  </si>
  <si>
    <t>cbf6f702-df1d-4d76-acfa-3fbf71c25cf1</t>
  </si>
  <si>
    <t>2025-06-06 04:39:12</t>
  </si>
  <si>
    <t>b226e0df-2849-49c1-8007-519f826fffa1</t>
  </si>
  <si>
    <t>cccadf0a-26bf-4b32-9d8a-944d96492dd5</t>
  </si>
  <si>
    <t>2025-06-06 04:36:30</t>
  </si>
  <si>
    <t>2025-06-06 04:39:05</t>
  </si>
  <si>
    <t>789f961f-8523-46e2-8f8c-d97d61745b61</t>
  </si>
  <si>
    <t>2025-06-06 04:35:01</t>
  </si>
  <si>
    <t>2e2ddf36-e4f6-4b68-9680-1fef86ccdbce</t>
  </si>
  <si>
    <t>79204098-bf54-4757-a877-d620a5ecbba5</t>
  </si>
  <si>
    <t>2025-06-06 04:30:50</t>
  </si>
  <si>
    <t>2025-06-06 04:34:54</t>
  </si>
  <si>
    <t>5148c91b-9817-4401-ab2e-3b2372729e30</t>
  </si>
  <si>
    <t>2025-06-06 04:31:59</t>
  </si>
  <si>
    <t>0e5f82fa-1711-42e9-9c7c-cd530f9ef8f1</t>
  </si>
  <si>
    <t>5a1a1c92-c98d-49d9-8006-171d2237da25</t>
  </si>
  <si>
    <t>2025-06-06 04:26:06</t>
  </si>
  <si>
    <t>2025-06-06 04:30:10</t>
  </si>
  <si>
    <t>11afd97a-c655-46d7-ab7b-164fcf1b5941</t>
  </si>
  <si>
    <t>0c69d3d5-8df4-4cfc-92cf-7940c8e18a34</t>
  </si>
  <si>
    <t>2025-06-06 04:27:25</t>
  </si>
  <si>
    <t>dce2c4c4-a960-4519-8df5-54a8328d9b71</t>
  </si>
  <si>
    <t>2025-06-06 04:24:05</t>
  </si>
  <si>
    <t>2025-06-06 04:25:59</t>
  </si>
  <si>
    <t>32d73bf5-83b3-459a-b638-eb4827137d67</t>
  </si>
  <si>
    <t>2025-06-06 04:21:55</t>
  </si>
  <si>
    <t>1c40e35d-5e3b-49db-b90f-5763b8ef420c</t>
  </si>
  <si>
    <t>dd3645a8-80f8-4e82-bb77-833a38104fbc</t>
  </si>
  <si>
    <t>2025-06-06 04:17:44</t>
  </si>
  <si>
    <t>2025-06-06 04:21:48</t>
  </si>
  <si>
    <t>da9c21db-cb6d-48e6-92b8-d59cdbc94b62</t>
  </si>
  <si>
    <t>9d3bd7f1-7150-43f3-b0ef-efd7e24c3080</t>
  </si>
  <si>
    <t>2025-06-06 04:18:54</t>
  </si>
  <si>
    <t>86487376-3b04-4768-9b3d-14baa31deab6</t>
  </si>
  <si>
    <t>2025-06-06 04:13:33</t>
  </si>
  <si>
    <t>2025-06-06 04:17:37</t>
  </si>
  <si>
    <t>52185d8d-7501-464f-ab9f-a52a5585321e</t>
  </si>
  <si>
    <t>2025-06-06 04:15:43</t>
  </si>
  <si>
    <t>25323d2e-2815-4c1e-9ef7-3ad51995616d</t>
  </si>
  <si>
    <t>aa293093-2555-4341-ad06-40b95f691a9f</t>
  </si>
  <si>
    <t>2025-06-06 04:09:22</t>
  </si>
  <si>
    <t>2025-06-06 04:13:26</t>
  </si>
  <si>
    <t>8cd7048a-94a0-4478-b13b-6e5dbdb53967</t>
  </si>
  <si>
    <t>4f501d6a-8d6f-4091-9a10-b83f5411488d</t>
  </si>
  <si>
    <t>2025-06-06 04:11:32</t>
  </si>
  <si>
    <t>85d11f96-0b96-44bd-ae41-43994e6fc2a5</t>
  </si>
  <si>
    <t>2025-06-06 04:05:11</t>
  </si>
  <si>
    <t>2025-06-06 04:09:15</t>
  </si>
  <si>
    <t>83841cb9-596e-4003-8e1a-07cc4105bed3</t>
  </si>
  <si>
    <t>2025-06-06 04:06:51</t>
  </si>
  <si>
    <t>52490a6f-c758-4d81-817b-3372151b2455</t>
  </si>
  <si>
    <t>538445fb-0a6a-4296-828c-33adbcfe08d7</t>
  </si>
  <si>
    <t>2025-06-06 04:01:00</t>
  </si>
  <si>
    <t>2025-06-06 04:05:04</t>
  </si>
  <si>
    <t>1fe3597b-e59e-416e-b293-252b0db148a1</t>
  </si>
  <si>
    <t>0e8f2795-704c-4ad8-97e0-13b572fa7592</t>
  </si>
  <si>
    <t>2025-06-06 04:03:00</t>
  </si>
  <si>
    <t>a26958fc-5f79-4b46-9351-58dc1a54c85f</t>
  </si>
  <si>
    <t>2025-06-06 03:56:49</t>
  </si>
  <si>
    <t>2025-06-06 04:00:53</t>
  </si>
  <si>
    <t>96de4a9b-1e5d-4cc2-8bce-62f28d04e89c</t>
  </si>
  <si>
    <t>797cbffc-ada3-4f87-8c70-8f7e9e5ba042</t>
  </si>
  <si>
    <t>2025-06-06 03:58:39</t>
  </si>
  <si>
    <t>bd9dc515-c048-4ea7-a15e-bb8546d8bf28</t>
  </si>
  <si>
    <t>2025-06-06 03:52:38</t>
  </si>
  <si>
    <t>2025-06-06 03:56:42</t>
  </si>
  <si>
    <t>9e692dc7-4721-4ea7-9a4a-934a6a45d4fa</t>
  </si>
  <si>
    <t>05be6e3f-ab11-4651-9d38-f7c14168d836</t>
  </si>
  <si>
    <t>2025-06-06 03:54:48</t>
  </si>
  <si>
    <t>6b5da10f-f27c-40d6-b55e-eb6cccb3e31d</t>
  </si>
  <si>
    <t>2025-06-06 03:48:28</t>
  </si>
  <si>
    <t>2025-06-06 03:52:31</t>
  </si>
  <si>
    <t>59b1695f-1fa0-4271-85e5-e254d6bc6555</t>
  </si>
  <si>
    <t>45fe8531-8a6b-483c-b98d-81d0fba19f5e</t>
  </si>
  <si>
    <t>2025-06-06 03:49:37</t>
  </si>
  <si>
    <t>deddde0a-ac13-4bb2-bd18-a31ebe4a0c9e</t>
  </si>
  <si>
    <t>2025-06-06 03:44:16</t>
  </si>
  <si>
    <t>2025-06-06 03:48:20</t>
  </si>
  <si>
    <t>c9649874-e87c-490a-9951-0a8bbf556457</t>
  </si>
  <si>
    <t>2025-06-06 03:45:36</t>
  </si>
  <si>
    <t>549fb710-3ddf-421c-af42-05b4f5380b49</t>
  </si>
  <si>
    <t>437a7ae8-7388-4990-8e7d-32bfe3ad9330</t>
  </si>
  <si>
    <t>2025-06-06 03:40:06</t>
  </si>
  <si>
    <t>2025-06-06 03:44:09</t>
  </si>
  <si>
    <t>437534c4-d643-4c8e-88c9-47de1cfc8bc0</t>
  </si>
  <si>
    <t>2025-06-06 03:42:15</t>
  </si>
  <si>
    <t>194880e4-3bfc-4f5d-bc65-2d6aa1e6614a</t>
  </si>
  <si>
    <t>bd77a461-a0c4-4908-a207-b8c71a84c5c2</t>
  </si>
  <si>
    <t>2025-06-06 03:37:34</t>
  </si>
  <si>
    <t>2025-06-06 03:39:58</t>
  </si>
  <si>
    <t>1dee394e-2d17-45b0-9145-52365263a008</t>
  </si>
  <si>
    <t>2025-06-06 03:35:54</t>
  </si>
  <si>
    <t>0e86465d-dd95-473a-8f28-cb8cd8bb7a38</t>
  </si>
  <si>
    <t>97dcb06b-65c3-42c4-9a8f-5eeb3d745518</t>
  </si>
  <si>
    <t>2025-06-06 03:31:44</t>
  </si>
  <si>
    <t>2025-06-06 03:35:47</t>
  </si>
  <si>
    <t>7437171a-a1a9-4e30-9858-d7283437eddf</t>
  </si>
  <si>
    <t>657902f6-c4e3-49b5-b025-a47f52fe4078</t>
  </si>
  <si>
    <t>2025-06-06 03:33:43</t>
  </si>
  <si>
    <t>7a9f7dc7-b561-4f89-9f6a-494f124ad8fb</t>
  </si>
  <si>
    <t>2025-06-06 03:27:32</t>
  </si>
  <si>
    <t>2025-06-06 03:31:36</t>
  </si>
  <si>
    <t>6ff64823-0d7c-471f-abab-1d32e9fb6ea8</t>
  </si>
  <si>
    <t>2025-06-06 03:27:33</t>
  </si>
  <si>
    <t>303137b5-ea49-4010-833a-5c0311b71136</t>
  </si>
  <si>
    <t>2025-06-06 03:29:32</t>
  </si>
  <si>
    <t>fb16f4b2-2154-4af3-910e-50e5bd0a94ae</t>
  </si>
  <si>
    <t>2025-06-06 03:22:50</t>
  </si>
  <si>
    <t>2025-06-06 03:26:53</t>
  </si>
  <si>
    <t>64e5bf5a-7d17-482f-98b4-48cccc005178</t>
  </si>
  <si>
    <t>2025-06-06 03:23:59</t>
  </si>
  <si>
    <t>56134bc0-0964-4b4a-97f2-06f8c5dc990b</t>
  </si>
  <si>
    <t>d5f4d938-8eb8-46d2-abdd-cff2d751f52f</t>
  </si>
  <si>
    <t>2025-06-06 03:18:39</t>
  </si>
  <si>
    <t>2025-06-06 03:22:42</t>
  </si>
  <si>
    <t>80611b7c-b8b2-492c-9226-b7d66a6d8c96</t>
  </si>
  <si>
    <t>2025-06-06 03:18:38</t>
  </si>
  <si>
    <t>2fe6ad6f-ce7b-4a4d-989a-5b07b702403d</t>
  </si>
  <si>
    <t>2025-06-06 03:19:48</t>
  </si>
  <si>
    <t>f68ee09e-6bfe-49a3-935d-300196eafd13</t>
  </si>
  <si>
    <t>2025-06-06 03:14:27</t>
  </si>
  <si>
    <t>2025-06-06 03:18:31</t>
  </si>
  <si>
    <t>a7c64081-097b-4bb2-9e94-0af1f9a94033</t>
  </si>
  <si>
    <t>2025-06-06 03:15:47</t>
  </si>
  <si>
    <t>3e8d26bf-9e96-4ae9-b75b-7aa5150e52a6</t>
  </si>
  <si>
    <t>dce64dea-75dd-441b-b073-a1385e04902b</t>
  </si>
  <si>
    <t>2025-06-06 03:10:16</t>
  </si>
  <si>
    <t>2025-06-06 03:14:20</t>
  </si>
  <si>
    <t>91745880-0685-4de6-83ec-490552ecd332</t>
  </si>
  <si>
    <t>2025-06-06 03:11:26</t>
  </si>
  <si>
    <t>2666f379-43b5-445e-b9ed-4684ffa375c9</t>
  </si>
  <si>
    <t>b202092f-8f1e-41e8-b0a2-75542ed95581</t>
  </si>
  <si>
    <t>2025-06-06 03:06:06</t>
  </si>
  <si>
    <t>2025-06-06 03:10:09</t>
  </si>
  <si>
    <t>99d42e39-dad3-4dff-b9c9-d37bfa87ff8f</t>
  </si>
  <si>
    <t>2025-06-06 03:07:15</t>
  </si>
  <si>
    <t>5c09988c-4fb0-4042-8c90-aad67ffc6e55</t>
  </si>
  <si>
    <t>b9f3b77a-3e9c-404d-b27d-f91bee02e6c1</t>
  </si>
  <si>
    <t>2025-06-06 03:01:55</t>
  </si>
  <si>
    <t>2025-06-06 03:05:59</t>
  </si>
  <si>
    <t>9fcbe61c-70c1-4c32-9970-f1729ee94df8</t>
  </si>
  <si>
    <t>52581342-2a0e-459e-9a9b-5d32f1f6961f</t>
  </si>
  <si>
    <t>2025-06-06 03:03:45</t>
  </si>
  <si>
    <t>ffc55091-05e4-4cb8-ba40-aeba7ee23a3a</t>
  </si>
  <si>
    <t>2025-06-06 02:57:44</t>
  </si>
  <si>
    <t>2025-06-06 03:01:47</t>
  </si>
  <si>
    <t>7e7fbe7a-b329-48d2-a5d8-87a7b5085571</t>
  </si>
  <si>
    <t>30aa5560-d9aa-469d-b911-b99ea187c62c</t>
  </si>
  <si>
    <t>2025-06-06 02:59:13</t>
  </si>
  <si>
    <t>cb7159cc-3f44-486f-8202-4989542f938a</t>
  </si>
  <si>
    <t>2025-06-06 02:53:33</t>
  </si>
  <si>
    <t>2025-06-06 02:57:36</t>
  </si>
  <si>
    <t>8ccd6a12-f7e9-4db0-867a-13d80b341b6e</t>
  </si>
  <si>
    <t>2025-06-06 02:54:42</t>
  </si>
  <si>
    <t>2783ebf5-be0f-4c2c-ae09-09604ce855dd</t>
  </si>
  <si>
    <t>81b033a4-34b3-467f-98bc-c6e2f155aa30</t>
  </si>
  <si>
    <t>2025-06-06 02:50:31</t>
  </si>
  <si>
    <t>2025-06-06 02:53:26</t>
  </si>
  <si>
    <t>6cf7c25b-4e34-451d-b150-e70e844df3c8</t>
  </si>
  <si>
    <t>2025-06-06 02:49:22</t>
  </si>
  <si>
    <t>2d1179bf-1cd1-40f5-ad04-9f53e84becab</t>
  </si>
  <si>
    <t>d60f3939-d8e6-4a45-848f-ac423ab4c72c</t>
  </si>
  <si>
    <t>2025-06-06 02:45:11</t>
  </si>
  <si>
    <t>2025-06-06 02:49:15</t>
  </si>
  <si>
    <t>94ca7632-66f8-46ab-b278-fd2f9e351227</t>
  </si>
  <si>
    <t>6f618aac-58e7-4be0-89b5-00b2510f9948</t>
  </si>
  <si>
    <t>2025-06-06 02:46:51</t>
  </si>
  <si>
    <t>e973c5bc-d215-4b89-a90a-e28ab9d4c3d1</t>
  </si>
  <si>
    <t>2025-06-06 02:41:00</t>
  </si>
  <si>
    <t>2025-06-06 02:45:04</t>
  </si>
  <si>
    <t>ce88108e-c6a7-4714-b786-b9f9ea6ab820</t>
  </si>
  <si>
    <t>25c82bf4-e90c-4c3e-9fee-283f8c429d39</t>
  </si>
  <si>
    <t>2025-06-06 02:42:10</t>
  </si>
  <si>
    <t>83cf3bf9-8303-4e23-90eb-a18a1b8b0e31</t>
  </si>
  <si>
    <t>2025-06-06 02:36:49</t>
  </si>
  <si>
    <t>2025-06-06 02:40:53</t>
  </si>
  <si>
    <t>7eaf3c9b-e771-446f-a54a-d7ee28de6e90</t>
  </si>
  <si>
    <t>2025-06-06 02:38:59</t>
  </si>
  <si>
    <t>23e9dd00-1302-44e5-9c16-972af36235fd</t>
  </si>
  <si>
    <t>d73a0c6b-775c-433a-bc28-e8773b7019a2</t>
  </si>
  <si>
    <t>2025-06-06 02:32:38</t>
  </si>
  <si>
    <t>2025-06-06 02:36:42</t>
  </si>
  <si>
    <t>720979b6-b36f-4945-9f15-1e3451fe7ac4</t>
  </si>
  <si>
    <t>2025-06-06 02:34:48</t>
  </si>
  <si>
    <t>3b1b8964-eb6f-4fec-af8b-b904cfb609d5</t>
  </si>
  <si>
    <t>9b4d2094-88cc-479a-9cb1-207cbe4aabd5</t>
  </si>
  <si>
    <t>2025-06-06 02:28:27</t>
  </si>
  <si>
    <t>2025-06-06 02:32:31</t>
  </si>
  <si>
    <t>919916c2-0e3f-4680-b221-93d3b02cd6c9</t>
  </si>
  <si>
    <t>3d33a0dc-6074-4079-adf6-1b688c16dd2f</t>
  </si>
  <si>
    <t>2025-06-06 02:29:37</t>
  </si>
  <si>
    <t>fd4acffa-6e76-476a-8100-cf972f050aaf</t>
  </si>
  <si>
    <t>2025-06-06 02:24:16</t>
  </si>
  <si>
    <t>2025-06-06 02:28:20</t>
  </si>
  <si>
    <t>ca23f124-71e1-44e6-969a-36c01e07ae33</t>
  </si>
  <si>
    <t>2025-06-06 02:25:26</t>
  </si>
  <si>
    <t>6c59e61c-4e05-4f29-87d4-3043592ae9b2</t>
  </si>
  <si>
    <t>94bc0acc-c329-4163-9979-c569c543cff7</t>
  </si>
  <si>
    <t>2025-06-06 02:19:31</t>
  </si>
  <si>
    <t>2025-06-06 02:23:35</t>
  </si>
  <si>
    <t>66c33cc6-763e-43c5-93cd-34e1803fe4e1</t>
  </si>
  <si>
    <t>00594027-3d90-4034-90cf-083e0139dc6c</t>
  </si>
  <si>
    <t>2025-06-06 02:20:50</t>
  </si>
  <si>
    <t>cc1bd921-8016-402e-af9f-1ad912ea3984</t>
  </si>
  <si>
    <t>2025-06-06 02:16:58</t>
  </si>
  <si>
    <t>2025-06-06 02:19:22</t>
  </si>
  <si>
    <t>4605d1c6-bbde-4cc0-9ba8-77b828c6888b</t>
  </si>
  <si>
    <t>2025-06-06 02:15:19</t>
  </si>
  <si>
    <t>15a208e1-9ca8-45b5-92c2-f438b766649b</t>
  </si>
  <si>
    <t>ad63638c-5d2b-46d2-a687-bd50b647a91a</t>
  </si>
  <si>
    <t>2025-06-06 02:11:08</t>
  </si>
  <si>
    <t>2025-06-06 02:15:12</t>
  </si>
  <si>
    <t>9be6003d-b3a9-4e72-84e3-e125151dc54d</t>
  </si>
  <si>
    <t>2025-06-06 02:12:27</t>
  </si>
  <si>
    <t>735e0181-6cb4-4c2a-a4c6-786f09d5f878</t>
  </si>
  <si>
    <t>9554e677-e95d-47df-b6ca-fa751dd4ef31</t>
  </si>
  <si>
    <t>2025-06-06 02:06:57</t>
  </si>
  <si>
    <t>2025-06-06 02:11:01</t>
  </si>
  <si>
    <t>59250a8d-b313-4e68-8ba9-a0cb15ecb94f</t>
  </si>
  <si>
    <t>2025-06-06 02:09:07</t>
  </si>
  <si>
    <t>0b523b42-4344-4bf2-8032-21be4cb21dc9</t>
  </si>
  <si>
    <t>fc24aefa-78f7-4807-ae7b-7deaafb7a07d</t>
  </si>
  <si>
    <t>2025-06-06 02:02:46</t>
  </si>
  <si>
    <t>2025-06-06 02:06:50</t>
  </si>
  <si>
    <t>bac8a88b-219a-4752-a3cc-cb0af7a27a85</t>
  </si>
  <si>
    <t>7d7a0914-92f4-468a-b8a6-e8de192c26b9</t>
  </si>
  <si>
    <t>2025-06-06 02:04:56</t>
  </si>
  <si>
    <t>e22057cd-792c-49e7-9acd-35019d4bbdc1</t>
  </si>
  <si>
    <t>2025-06-06 01:58:36</t>
  </si>
  <si>
    <t>2025-06-06 02:02:39</t>
  </si>
  <si>
    <t>b1c01750-59ab-4009-972b-343fcf601def</t>
  </si>
  <si>
    <t>6548ad15-a6aa-4d65-a812-c0296c9614f7</t>
  </si>
  <si>
    <t>2025-06-06 02:00:45</t>
  </si>
  <si>
    <t>ab84af0d-d33a-44e6-9efd-d3593ac9d21c</t>
  </si>
  <si>
    <t>2025-06-06 01:55:34</t>
  </si>
  <si>
    <t>2025-06-06 01:58:28</t>
  </si>
  <si>
    <t>71e93b4e-087e-48de-89f3-62c12c3b7ad7</t>
  </si>
  <si>
    <t>2025-06-06 01:54:24</t>
  </si>
  <si>
    <t>26d0475c-30c2-4b99-a983-ba525b7a8a88</t>
  </si>
  <si>
    <t>916e28d3-6ba9-494e-a0de-6bf35a4ac372</t>
  </si>
  <si>
    <t>2025-06-06 01:50:13</t>
  </si>
  <si>
    <t>2025-06-06 01:54:17</t>
  </si>
  <si>
    <t>78a80b46-7ebd-4eb3-a8fc-c2ecb136a05d</t>
  </si>
  <si>
    <t>2025-06-06 01:51:43</t>
  </si>
  <si>
    <t>2a26678b-0292-498d-8db5-8624ebba130a</t>
  </si>
  <si>
    <t>d06b1626-571f-453d-9c24-f99709a5b3ef</t>
  </si>
  <si>
    <t>2025-06-06 01:48:12</t>
  </si>
  <si>
    <t>2025-06-06 01:50:06</t>
  </si>
  <si>
    <t>a181f1d3-c180-44db-8609-8f325ddd921a</t>
  </si>
  <si>
    <t>2025-06-06 01:46:02</t>
  </si>
  <si>
    <t>556a166f-9fb4-42e4-8e27-c362589f4672</t>
  </si>
  <si>
    <t>ab329b00-663d-4637-a003-2d9f4ce59192</t>
  </si>
  <si>
    <t>2025-06-06 01:41:52</t>
  </si>
  <si>
    <t>2025-06-06 01:45:56</t>
  </si>
  <si>
    <t>20cc9075-6ea7-437a-8f55-437385b29586</t>
  </si>
  <si>
    <t>1e94ec85-1971-46b3-aacf-2e62fcf6a289</t>
  </si>
  <si>
    <t>2025-06-06 01:44:01</t>
  </si>
  <si>
    <t>a448cec5-80a4-4dae-871a-d580907b2844</t>
  </si>
  <si>
    <t>2025-06-06 01:37:41</t>
  </si>
  <si>
    <t>2025-06-06 01:41:45</t>
  </si>
  <si>
    <t>91f90ad5-199e-4306-a12c-cdc46e95af91</t>
  </si>
  <si>
    <t>2025-06-06 01:39:50</t>
  </si>
  <si>
    <t>469556a5-63da-4393-b0ed-4c6d85db44ff</t>
  </si>
  <si>
    <t>c6cac0db-427d-4d5f-a822-999dbef12907</t>
  </si>
  <si>
    <t>2025-06-06 01:34:39</t>
  </si>
  <si>
    <t>2025-06-06 01:37:34</t>
  </si>
  <si>
    <t>355cc140-b63c-4613-916b-b0e2c39677d3</t>
  </si>
  <si>
    <t>2025-06-06 01:33:30</t>
  </si>
  <si>
    <t>333417b5-2649-49fe-98bb-6125f1ece2e9</t>
  </si>
  <si>
    <t>81ad4c93-25cc-46ac-91c5-5f84614ae838</t>
  </si>
  <si>
    <t>2025-06-06 01:29:19</t>
  </si>
  <si>
    <t>2025-06-06 01:33:23</t>
  </si>
  <si>
    <t>594b2f5a-37e2-4280-ae6b-e8c9c51ef67a</t>
  </si>
  <si>
    <t>2025-06-06 01:30:38</t>
  </si>
  <si>
    <t>47da04e1-69d2-4087-956c-7fc6256aded6</t>
  </si>
  <si>
    <t>55e7ca49-830f-451d-8e73-e688fb71236b</t>
  </si>
  <si>
    <t>2025-06-06 01:25:08</t>
  </si>
  <si>
    <t>2025-06-06 01:29:12</t>
  </si>
  <si>
    <t>48e5062f-7510-4bf8-a836-212faae0547e</t>
  </si>
  <si>
    <t>2025-06-06 01:27:18</t>
  </si>
  <si>
    <t>3a399427-c305-438a-8d11-f1fb5d033b2b</t>
  </si>
  <si>
    <t>fc9ec752-b2c0-4e9b-8b0d-09d84008a114</t>
  </si>
  <si>
    <t>2025-06-06 01:20:57</t>
  </si>
  <si>
    <t>2025-06-06 01:25:01</t>
  </si>
  <si>
    <t>f330eedf-15ed-41ff-8383-25a26e0f601f</t>
  </si>
  <si>
    <t>a0ff6a51-b5ec-414e-bab9-4887be638006</t>
  </si>
  <si>
    <t>2025-06-06 01:22:07</t>
  </si>
  <si>
    <t>e2520fd6-0ad3-43c8-9ce1-5009ed43c507</t>
  </si>
  <si>
    <t>2025-06-06 01:17:55</t>
  </si>
  <si>
    <t>2025-06-06 01:20:20</t>
  </si>
  <si>
    <t>a916a1a1-7350-4252-b55e-4d710ad55826</t>
  </si>
  <si>
    <t>2025-06-06 01:16:16</t>
  </si>
  <si>
    <t>145d2ad9-2dd5-48df-86db-6902a4ac7b37</t>
  </si>
  <si>
    <t>c4632650-a3f1-49f9-8a77-5e2b8eb3a0f6</t>
  </si>
  <si>
    <t>2025-06-06 01:12:05</t>
  </si>
  <si>
    <t>2025-06-06 01:16:09</t>
  </si>
  <si>
    <t>62912044-1b5e-41a6-af05-0e607798becf</t>
  </si>
  <si>
    <t>2025-06-06 01:14:15</t>
  </si>
  <si>
    <t>491027a6-4fe9-454c-9a3f-5d4cc86758ef</t>
  </si>
  <si>
    <t>8b175cb0-3cc6-428b-880c-ee9a835c7044</t>
  </si>
  <si>
    <t>2025-06-06 01:07:54</t>
  </si>
  <si>
    <t>2025-06-06 01:11:58</t>
  </si>
  <si>
    <t>42c4fda7-1cc7-4a09-9148-6a61db7cbfca</t>
  </si>
  <si>
    <t>2025-06-06 01:09:03</t>
  </si>
  <si>
    <t>04093951-16ea-47f1-9d6a-3f8b102dbc7c</t>
  </si>
  <si>
    <t>c33b67df-e070-4b37-a422-f3812e82d91e</t>
  </si>
  <si>
    <t>2025-06-06 01:05:43</t>
  </si>
  <si>
    <t>2025-06-06 01:07:47</t>
  </si>
  <si>
    <t>461fbb89-20be-4e69-894b-19135644ade6</t>
  </si>
  <si>
    <t>2025-06-06 01:03:43</t>
  </si>
  <si>
    <t>45c3698a-2968-4322-893b-ae8bf2f8778f</t>
  </si>
  <si>
    <t>cbc18509-c8af-4402-b95e-9d414335562a</t>
  </si>
  <si>
    <t>2025-06-06 00:59:32</t>
  </si>
  <si>
    <t>2025-06-06 01:03:36</t>
  </si>
  <si>
    <t>94bb1373-9ca5-4ba9-a32b-9ce15f52d60b</t>
  </si>
  <si>
    <t>2025-06-06 01:00:42</t>
  </si>
  <si>
    <t>90b51cd0-09df-4635-8343-caf5e860d885</t>
  </si>
  <si>
    <t>ad9bf1b6-bef8-45d9-863c-77599d6ded59</t>
  </si>
  <si>
    <t>2025-06-06 00:55:21</t>
  </si>
  <si>
    <t>2025-06-06 00:59:25</t>
  </si>
  <si>
    <t>9686b0aa-54ff-4aef-baee-cc4817f99d85</t>
  </si>
  <si>
    <t>2025-06-06 00:57:31</t>
  </si>
  <si>
    <t>65423370-a448-4869-9a77-42a291a88079</t>
  </si>
  <si>
    <t>dbb61f3e-4fe6-4c3f-b460-a2f6d33353aa</t>
  </si>
  <si>
    <t>2025-06-06 00:51:10</t>
  </si>
  <si>
    <t>2025-06-06 00:55:14</t>
  </si>
  <si>
    <t>619a67ef-4cae-46a3-8a2b-925ace9b8ebe</t>
  </si>
  <si>
    <t>2025-06-06 00:52:20</t>
  </si>
  <si>
    <t>5758d2bd-1234-485b-98f3-9b8c02d90d2b</t>
  </si>
  <si>
    <t>ddb36f87-6fd1-4ca8-98d4-122e899a683d</t>
  </si>
  <si>
    <t>2025-06-06 00:48:30</t>
  </si>
  <si>
    <t>2025-06-06 00:51:03</t>
  </si>
  <si>
    <t>3a1ecd80-c363-4cf6-9bbd-77ec9259a318</t>
  </si>
  <si>
    <t>2025-06-06 00:47:00</t>
  </si>
  <si>
    <t>0012fdbb-7b38-4888-8bfc-744b7158fdaa</t>
  </si>
  <si>
    <t>2025-06-06 00:47:02</t>
  </si>
  <si>
    <t>65884d40-00e5-475f-a5f9-5fdcdd711696</t>
  </si>
  <si>
    <t>2025-06-06 00:42:48</t>
  </si>
  <si>
    <t>2025-06-06 00:46:52</t>
  </si>
  <si>
    <t>3f3b9b1a-b3b4-407f-b189-23ddf5d9d80c</t>
  </si>
  <si>
    <t>2025-06-06 00:44:58</t>
  </si>
  <si>
    <t>2f021364-ec2a-4ffe-863e-6a49ee61bc12</t>
  </si>
  <si>
    <t>af6d4949-00a5-4073-931e-24bbe867499e</t>
  </si>
  <si>
    <t>2025-06-06 00:40:27</t>
  </si>
  <si>
    <t>2025-06-06 00:42:41</t>
  </si>
  <si>
    <t>7ae9228e-03be-4628-a0ac-8dbfdd4e5eea</t>
  </si>
  <si>
    <t>2025-06-06 00:38:38</t>
  </si>
  <si>
    <t>077de7b2-54ce-4638-ab07-6b6678e95324</t>
  </si>
  <si>
    <t>e500fd1c-3b7c-4cb7-a963-abe7b597f74f</t>
  </si>
  <si>
    <t>2025-06-06 00:34:26</t>
  </si>
  <si>
    <t>2025-06-06 00:38:30</t>
  </si>
  <si>
    <t>e4803fa7-fb8c-4394-a9ef-4d8a3d7ae50f</t>
  </si>
  <si>
    <t>dbdcf2d3-fe0b-4036-a006-64c15578fe9d</t>
  </si>
  <si>
    <t>2025-06-06 00:35:46</t>
  </si>
  <si>
    <t>c8c03089-ef14-4ad9-ae74-9b2afe0cc9ac</t>
  </si>
  <si>
    <t>2025-06-06 00:30:15</t>
  </si>
  <si>
    <t>2025-06-06 00:34:19</t>
  </si>
  <si>
    <t>b9879153-c3f0-49bb-845d-bd7c79ca314b</t>
  </si>
  <si>
    <t>aa2dc006-e273-4f5e-adac-47fd83966b6a</t>
  </si>
  <si>
    <t>2025-06-06 00:32:25</t>
  </si>
  <si>
    <t>fe04f8c7-25ce-42b0-909f-0c2a4d06926e</t>
  </si>
  <si>
    <t>2025-06-06 00:26:05</t>
  </si>
  <si>
    <t>2025-06-06 00:30:08</t>
  </si>
  <si>
    <t>64147bdb-ea00-4bef-a361-7094d318c40b</t>
  </si>
  <si>
    <t>2025-06-06 00:27:14</t>
  </si>
  <si>
    <t>35ead152-d364-4dab-ac6d-a533a02e07c3</t>
  </si>
  <si>
    <t>f6c81ec7-3f6a-42c5-a21a-31a297cbe60b</t>
  </si>
  <si>
    <t>2025-06-06 00:21:54</t>
  </si>
  <si>
    <t>2025-06-06 00:25:58</t>
  </si>
  <si>
    <t>e0d495a2-908d-461e-b454-2a5b27667eb8</t>
  </si>
  <si>
    <t>9c3faf12-928b-41b3-851d-8e50ae925f74</t>
  </si>
  <si>
    <t>2025-06-06 00:23:03</t>
  </si>
  <si>
    <t>39869533-4457-48b5-8159-221f174d523b</t>
  </si>
  <si>
    <t>2025-06-06 00:17:43</t>
  </si>
  <si>
    <t>2025-06-06 00:21:47</t>
  </si>
  <si>
    <t>24cece0f-9643-4310-82ab-321cb1eea519</t>
  </si>
  <si>
    <t>2025-06-06 00:19:22</t>
  </si>
  <si>
    <t>0a50b331-6a8a-499d-a5e4-afb806bdf714</t>
  </si>
  <si>
    <t>83777fa9-efe8-476e-815c-90a6ddfe1d62</t>
  </si>
  <si>
    <t>2025-06-06 00:13:01</t>
  </si>
  <si>
    <t>2025-06-06 00:17:04</t>
  </si>
  <si>
    <t>800ab155-8f25-4f3f-889c-1c999ae4b8ad</t>
  </si>
  <si>
    <t>2025-06-06 00:15:10</t>
  </si>
  <si>
    <t>287dc929-5ea3-4312-a6f7-872a61db0737</t>
  </si>
  <si>
    <t>2025-06-06 00:13:00</t>
  </si>
  <si>
    <t>8da79d0a-1a25-40dc-be64-de01ee282e37</t>
  </si>
  <si>
    <t>2025-06-06 00:08:50</t>
  </si>
  <si>
    <t>2025-06-06 00:12:53</t>
  </si>
  <si>
    <t>2b95f286-82b9-457f-bc96-3d3702867622</t>
  </si>
  <si>
    <t>2025-06-06 00:10:59</t>
  </si>
  <si>
    <t>146b560a-4121-47a7-b457-8179c13b8495</t>
  </si>
  <si>
    <t>2025-06-06 00:08:49</t>
  </si>
  <si>
    <t>7f105874-a566-48fd-a187-698325093efd</t>
  </si>
  <si>
    <t>2025-06-06 00:05:48</t>
  </si>
  <si>
    <t>2025-06-06 00:08:42</t>
  </si>
  <si>
    <t>5e0ec2d6-c208-47b5-ae4c-4ea15b0808dd</t>
  </si>
  <si>
    <t>2025-06-06 00:04:38</t>
  </si>
  <si>
    <t>494316fe-f0aa-4c45-91d1-b142735127f5</t>
  </si>
  <si>
    <t>71892b8d-7da5-4777-bf07-8d4f21fd6ba2</t>
  </si>
  <si>
    <t>2025-06-06 00:02:37</t>
  </si>
  <si>
    <t>2025-06-06 00:04:32</t>
  </si>
  <si>
    <t>15bf3019-ce46-40fe-af81-df807fb79b94</t>
  </si>
  <si>
    <t>2025-06-06 00:00:28</t>
  </si>
  <si>
    <t>0caa2703-3bd7-43c4-a78f-87ba6f10b8f3</t>
  </si>
  <si>
    <t>f07f82c3-f4cc-44ee-9516-6fe2baf1147b</t>
  </si>
  <si>
    <t>2025-06-05 23:54:47</t>
  </si>
  <si>
    <t>2025-06-05 23:58:50</t>
  </si>
  <si>
    <t>4f38fead-5fef-4a42-bef8-b478070859c4</t>
  </si>
  <si>
    <t>09e565a8-8c9a-495f-bf18-b002e579a030</t>
  </si>
  <si>
    <t>2025-06-05 23:55:56</t>
  </si>
  <si>
    <t>7c633d03-bc17-463a-ae7f-206d962db8ca</t>
  </si>
  <si>
    <t>2025-06-05 23:51:56</t>
  </si>
  <si>
    <t>2025-06-05 23:54:40</t>
  </si>
  <si>
    <t>62260558-ca82-48fa-bb13-9c781bec6aaf</t>
  </si>
  <si>
    <t>2025-06-05 23:50:36</t>
  </si>
  <si>
    <t>281d2138-8999-4cde-a864-f0fdeff02d90</t>
  </si>
  <si>
    <t>b5328d5b-0c14-4ce6-9316-e6a6f6b13111</t>
  </si>
  <si>
    <t>2025-06-05 23:48:35</t>
  </si>
  <si>
    <t>2025-06-05 23:50:29</t>
  </si>
  <si>
    <t>63e06608-0f8e-4e4e-88fd-15c32af6db63</t>
  </si>
  <si>
    <t>2025-06-05 23:46:25</t>
  </si>
  <si>
    <t>09733efc-5899-410e-999a-da7f345d5986</t>
  </si>
  <si>
    <t>990b1c66-ae45-4c86-a2a9-723b56b4cd4f</t>
  </si>
  <si>
    <t>2025-06-05 23:42:14</t>
  </si>
  <si>
    <t>2025-06-05 23:46:18</t>
  </si>
  <si>
    <t>8a87aca8-b018-40ea-b340-17fe120061cb</t>
  </si>
  <si>
    <t>2025-06-05 23:43:44</t>
  </si>
  <si>
    <t>0f7854af-79d2-4ad1-aec1-23b0bded2a12</t>
  </si>
  <si>
    <t>de7192b1-ba8a-4ed0-86eb-05cd419bb4ee</t>
  </si>
  <si>
    <t>2025-06-05 23:38:03</t>
  </si>
  <si>
    <t>2025-06-05 23:42:07</t>
  </si>
  <si>
    <t>aadf5e12-b4a9-4914-b5db-2d2034f4f050</t>
  </si>
  <si>
    <t>2025-06-05 23:39:12</t>
  </si>
  <si>
    <t>03a47e4e-d3cb-4d47-96d5-93a1323d7a26</t>
  </si>
  <si>
    <t>7ee6370f-12c6-49cc-accf-85b86214f8f2</t>
  </si>
  <si>
    <t>2025-06-05 23:35:51</t>
  </si>
  <si>
    <t>2025-06-05 23:37:56</t>
  </si>
  <si>
    <t>2313c2aa-b77c-40f9-ad3a-bd0dd29933ee</t>
  </si>
  <si>
    <t>2025-06-05 23:33:52</t>
  </si>
  <si>
    <t>12e165f1-d524-4633-b7f5-3f1a2b6f63af</t>
  </si>
  <si>
    <t>882844d1-e564-49f3-b4f0-eca9303463cf</t>
  </si>
  <si>
    <t>2025-06-05 23:29:41</t>
  </si>
  <si>
    <t>2025-06-05 23:33:45</t>
  </si>
  <si>
    <t>11434ff3-7bc5-4784-b860-2c82ff03780f</t>
  </si>
  <si>
    <t>09de483e-b9ea-4ef7-bea7-59ce0c7f810c</t>
  </si>
  <si>
    <t>2025-06-05 23:30:51</t>
  </si>
  <si>
    <t>cbb5c8f9-a24d-4ba8-aca8-cc8ce81f097a</t>
  </si>
  <si>
    <t>2025-06-05 23:25:30</t>
  </si>
  <si>
    <t>2025-06-05 23:29:34</t>
  </si>
  <si>
    <t>a2b1b153-8b66-453f-a61c-9a86a59cccda</t>
  </si>
  <si>
    <t>2025-06-05 23:27:00</t>
  </si>
  <si>
    <t>3bc28146-695c-4288-b884-c1358458a248</t>
  </si>
  <si>
    <t>ead678fa-fe07-48a3-98a3-e10082d2b918</t>
  </si>
  <si>
    <t>2025-06-05 23:21:19</t>
  </si>
  <si>
    <t>2025-06-05 23:25:23</t>
  </si>
  <si>
    <t>cb937be2-5904-4070-b1de-6a0e869ca9a7</t>
  </si>
  <si>
    <t>767e68fe-1ae0-423e-88a5-b8bafa8bf48a</t>
  </si>
  <si>
    <t>2025-06-05 23:23:29</t>
  </si>
  <si>
    <t>e82e45ac-bb77-48d3-81cb-93c71f0b97d4</t>
  </si>
  <si>
    <t>2025-06-05 23:17:08</t>
  </si>
  <si>
    <t>2025-06-05 23:21:12</t>
  </si>
  <si>
    <t>c93302a2-a067-4fb1-885b-bba623232a06</t>
  </si>
  <si>
    <t>4ccff9d8-f3ab-4407-a3eb-43fb5249fc01</t>
  </si>
  <si>
    <t>2025-06-05 23:18:18</t>
  </si>
  <si>
    <t>c81c9631-3527-49ae-a120-da60da0a7d8e</t>
  </si>
  <si>
    <t>2025-06-05 23:13:36</t>
  </si>
  <si>
    <t>2025-06-05 23:16:30</t>
  </si>
  <si>
    <t>b3674bf9-978c-456f-9bc6-3655fb3c422c</t>
  </si>
  <si>
    <t>2025-06-05 23:12:26</t>
  </si>
  <si>
    <t>31b60bf1-d30e-4cef-80c0-1a9917125e71</t>
  </si>
  <si>
    <t>cb8252bc-5549-4454-ac8c-add55dcb2168</t>
  </si>
  <si>
    <t>2025-06-05 23:08:15</t>
  </si>
  <si>
    <t>2025-06-05 23:12:19</t>
  </si>
  <si>
    <t>b3407722-8dd1-4a84-adff-e476db3730a7</t>
  </si>
  <si>
    <t>a0eaaf0e-092e-46ed-bb3e-2cd0f9037142</t>
  </si>
  <si>
    <t>2025-06-05 23:10:25</t>
  </si>
  <si>
    <t>addf9936-e313-46ec-8721-203cd1b9e1d1</t>
  </si>
  <si>
    <t>2025-06-05 23:05:13</t>
  </si>
  <si>
    <t>2025-06-05 23:08:08</t>
  </si>
  <si>
    <t>70582293-1e5d-4368-8f19-a4f2831f52df</t>
  </si>
  <si>
    <t>2025-06-05 23:04:04</t>
  </si>
  <si>
    <t>1ff07b56-d9b2-45e6-bd1b-2ca2db376114</t>
  </si>
  <si>
    <t>db88689f-438d-424d-ad53-decc71c771de</t>
  </si>
  <si>
    <t>2025-06-05 22:59:53</t>
  </si>
  <si>
    <t>2025-06-05 23:03:57</t>
  </si>
  <si>
    <t>80fcd232-0d5e-4c2b-80cc-827f662358ad</t>
  </si>
  <si>
    <t>3e885b5e-1f17-42d7-981a-97a5dfa71e51</t>
  </si>
  <si>
    <t>2025-06-05 23:02:03</t>
  </si>
  <si>
    <t>c889a1b8-6417-4869-ae1a-08193f9044fc</t>
  </si>
  <si>
    <t>2025-06-05 22:57:52</t>
  </si>
  <si>
    <t>2025-06-05 22:59:46</t>
  </si>
  <si>
    <t>2802d8b8-476a-473e-9598-844bccbe41fc</t>
  </si>
  <si>
    <t>2025-06-05 22:55:42</t>
  </si>
  <si>
    <t>0ba8709b-d580-4a7d-8bcb-8c7a10624092</t>
  </si>
  <si>
    <t>e8c485e9-b756-4b90-8eb0-b0428059357d</t>
  </si>
  <si>
    <t>2025-06-05 22:51:31</t>
  </si>
  <si>
    <t>2025-06-05 22:55:35</t>
  </si>
  <si>
    <t>992e0f42-88cd-4805-814f-3a2d45061231</t>
  </si>
  <si>
    <t>2025-06-05 22:52:41</t>
  </si>
  <si>
    <t>7aa70c34-b7cf-4f1e-8809-22c844be7206</t>
  </si>
  <si>
    <t>f9f755d3-dbb8-4094-ae00-00da3579aff6</t>
  </si>
  <si>
    <t>2025-06-05 22:49:00</t>
  </si>
  <si>
    <t>2025-06-05 22:51:24</t>
  </si>
  <si>
    <t>58f28f82-bc97-48af-8c8c-b8fe8ca19b71</t>
  </si>
  <si>
    <t>2025-06-05 22:47:21</t>
  </si>
  <si>
    <t>17729858-1209-46e8-80f3-f2acc13f5eba</t>
  </si>
  <si>
    <t>932a46cc-449b-4500-ae74-5733b6684ddb</t>
  </si>
  <si>
    <t>2025-06-05 22:43:09</t>
  </si>
  <si>
    <t>2025-06-05 22:47:13</t>
  </si>
  <si>
    <t>8316422e-18f7-466e-a779-50c27817a257</t>
  </si>
  <si>
    <t>316665b0-9ef6-466c-a854-cb29c6178246</t>
  </si>
  <si>
    <t>2025-06-05 22:44:39</t>
  </si>
  <si>
    <t>926119a2-466a-4b5f-8922-4dc3d0bbdb36</t>
  </si>
  <si>
    <t>2025-06-05 22:38:59</t>
  </si>
  <si>
    <t>2025-06-05 22:43:02</t>
  </si>
  <si>
    <t>7965eed6-47bd-4646-bf7b-97e4e528dbcd</t>
  </si>
  <si>
    <t>2025-06-05 22:40:08</t>
  </si>
  <si>
    <t>1e0339ce-2cd5-433e-a67b-584ef319e8e1</t>
  </si>
  <si>
    <t>7f2b8e64-3de9-4a3d-8a2f-f0b76da68652</t>
  </si>
  <si>
    <t>2025-06-05 22:36:57</t>
  </si>
  <si>
    <t>2025-06-05 22:38:51</t>
  </si>
  <si>
    <t>4906e446-bfd4-407c-903f-c89476ec465a</t>
  </si>
  <si>
    <t>2025-06-05 22:34:48</t>
  </si>
  <si>
    <t>231235c6-6cc7-45bb-9460-eea5e1896045</t>
  </si>
  <si>
    <t>affa5ad0-21ac-46a6-9bea-21570d988990</t>
  </si>
  <si>
    <t>2025-06-05 22:30:37</t>
  </si>
  <si>
    <t>2025-06-05 22:34:41</t>
  </si>
  <si>
    <t>561cd321-c913-4aec-a027-1e820efad775</t>
  </si>
  <si>
    <t>2025-06-05 22:32:47</t>
  </si>
  <si>
    <t>0c5e98ac-ade9-4dac-a283-8bc7d94ca470</t>
  </si>
  <si>
    <t>e8295673-68fb-4bb7-8e73-865b71cc5bf5</t>
  </si>
  <si>
    <t>2025-06-05 22:27:35</t>
  </si>
  <si>
    <t>2025-06-05 22:30:30</t>
  </si>
  <si>
    <t>d2a6c3d1-4148-48d3-9f79-95a2a7f3660e</t>
  </si>
  <si>
    <t>2025-06-05 22:26:26</t>
  </si>
  <si>
    <t>3b3b75fc-9957-46c8-9efd-6aa277a8cb71</t>
  </si>
  <si>
    <t>d521622d-fb47-4dbd-97be-63abfef80ecd</t>
  </si>
  <si>
    <t>2025-06-05 22:22:15</t>
  </si>
  <si>
    <t>2025-06-05 22:26:19</t>
  </si>
  <si>
    <t>d3e4cc35-9ba6-4665-8a79-6846f89f55c4</t>
  </si>
  <si>
    <t>2025-06-05 22:24:05</t>
  </si>
  <si>
    <t>d17ac570-6171-4469-b1e7-d557ddf2dd4b</t>
  </si>
  <si>
    <t>bb258f30-7438-4b7b-a4d3-831e6449679f</t>
  </si>
  <si>
    <t>2025-06-05 22:18:04</t>
  </si>
  <si>
    <t>2025-06-05 22:22:08</t>
  </si>
  <si>
    <t>99e99f2c-632f-494c-9b79-035514b22a5c</t>
  </si>
  <si>
    <t>2025-06-05 22:19:34</t>
  </si>
  <si>
    <t>756d16f8-1539-427c-b1df-fea9d19d14d5</t>
  </si>
  <si>
    <t>b0ddced7-594f-43a5-a3a7-e37f304c64fd</t>
  </si>
  <si>
    <t>2025-06-05 22:13:54</t>
  </si>
  <si>
    <t>2025-06-05 22:17:57</t>
  </si>
  <si>
    <t>83afe9ef-d8f8-419f-9aff-d7e3a29faf58</t>
  </si>
  <si>
    <t>2025-06-05 22:15:23</t>
  </si>
  <si>
    <t>60485db6-fa95-4439-b882-e47ee8ec7235</t>
  </si>
  <si>
    <t>509fe0bd-255a-4aa2-a1e6-55e0df33d9f6</t>
  </si>
  <si>
    <t>2025-06-05 22:11:21</t>
  </si>
  <si>
    <t>2025-06-05 22:13:16</t>
  </si>
  <si>
    <t>4ff9ec93-959f-438e-a8b8-7a6d79dafddd</t>
  </si>
  <si>
    <t>2025-06-05 22:09:12</t>
  </si>
  <si>
    <t>4879e508-e7d9-4b95-b464-d0e07dccc7c0</t>
  </si>
  <si>
    <t>80290fe1-27c9-4e8e-ba73-5ec986ee7519</t>
  </si>
  <si>
    <t>2025-06-05 22:05:01</t>
  </si>
  <si>
    <t>2025-06-05 22:09:05</t>
  </si>
  <si>
    <t>6916a15c-27b5-4311-aeaa-3e2a5dd7d43f</t>
  </si>
  <si>
    <t>09d18343-697d-4cd4-b0e1-055fb4e8999c</t>
  </si>
  <si>
    <t>2025-06-05 22:06:30</t>
  </si>
  <si>
    <t>d5bac33f-17c1-4f47-9cbe-4d54e86915b2</t>
  </si>
  <si>
    <t>2025-06-05 22:00:50</t>
  </si>
  <si>
    <t>2025-06-05 22:04:54</t>
  </si>
  <si>
    <t>873f264e-41a4-4b40-9ce3-9b1d21497f06</t>
  </si>
  <si>
    <t>2025-06-05 22:01:59</t>
  </si>
  <si>
    <t>1afb727f-8730-4c39-8d95-1b7e71cee99e</t>
  </si>
  <si>
    <t>f9400c36-f099-497c-acaa-8acfb3b5aa5b</t>
  </si>
  <si>
    <t>2025-06-05 21:56:39</t>
  </si>
  <si>
    <t>2025-06-05 22:00:43</t>
  </si>
  <si>
    <t>e31527d6-c459-4b7e-afc0-63bf386c68ba</t>
  </si>
  <si>
    <t>2025-06-05 21:57:48</t>
  </si>
  <si>
    <t>c28d5d58-90a5-41b3-a1e9-295e0227c0dd</t>
  </si>
  <si>
    <t>e028be6b-77e9-4042-a3e8-f65e0fe4a060</t>
  </si>
  <si>
    <t>2025-06-05 21:52:28</t>
  </si>
  <si>
    <t>2025-06-05 21:56:32</t>
  </si>
  <si>
    <t>649f9f3d-9607-40af-9123-dfc374c7a561</t>
  </si>
  <si>
    <t>2025-06-05 21:54:28</t>
  </si>
  <si>
    <t>003d05f4-ddef-482c-90c6-354d3f1961ab</t>
  </si>
  <si>
    <t>28569a64-38ad-4b0d-9b6c-1ab0470f56e4</t>
  </si>
  <si>
    <t>2025-06-05 21:48:17</t>
  </si>
  <si>
    <t>2025-06-05 21:52:21</t>
  </si>
  <si>
    <t>1973acd7-2343-425c-9114-9dcfe692f8f2</t>
  </si>
  <si>
    <t>2025-06-05 21:49:27</t>
  </si>
  <si>
    <t>06dc3912-6c1b-4b41-842c-7d29c1a80bb9</t>
  </si>
  <si>
    <t>a5bae54b-56e5-4d9c-8712-70d3aeb66575</t>
  </si>
  <si>
    <t>2025-06-05 21:46:16</t>
  </si>
  <si>
    <t>2025-06-05 21:48:10</t>
  </si>
  <si>
    <t>4c9e7fe8-7124-494d-860c-a93d431a7427</t>
  </si>
  <si>
    <t>2025-06-05 21:44:06</t>
  </si>
  <si>
    <t>2d09c970-ddcf-4c05-9bb9-3c2215a0482c</t>
  </si>
  <si>
    <t>3b6ff862-495b-41f1-aae6-80e6ed1b331a</t>
  </si>
  <si>
    <t>2025-06-05 21:39:55</t>
  </si>
  <si>
    <t>2025-06-05 21:43:59</t>
  </si>
  <si>
    <t>2fed6bdf-698e-4eb5-89ef-de645647c434</t>
  </si>
  <si>
    <t>1f60d3b1-b0d3-4c9a-893d-32d549862244</t>
  </si>
  <si>
    <t>2025-06-05 21:41:45</t>
  </si>
  <si>
    <t>b4c53597-b3a8-4175-a68a-7ca7dc8eca9c</t>
  </si>
  <si>
    <t>2025-06-05 21:35:44</t>
  </si>
  <si>
    <t>2025-06-05 21:39:48</t>
  </si>
  <si>
    <t>8dffe9ba-b8cc-487b-aa2f-e0ff98b2f15d</t>
  </si>
  <si>
    <t>2025-06-05 21:37:04</t>
  </si>
  <si>
    <t>75845275-4b70-40e4-833a-2fe4305e21c3</t>
  </si>
  <si>
    <t>f855b536-fa3c-476f-b5d1-51622992bfec</t>
  </si>
  <si>
    <t>2025-06-05 21:32:43</t>
  </si>
  <si>
    <t>2025-06-05 21:35:37</t>
  </si>
  <si>
    <t>d0444bcf-9ab9-4505-95c3-33db82a27b2d</t>
  </si>
  <si>
    <t>2025-06-05 21:31:33</t>
  </si>
  <si>
    <t>cbf9ee1d-b162-4812-83f8-b83ca44b07e4</t>
  </si>
  <si>
    <t>fb64b3bc-f2f4-4d34-a3b8-84ad174d228a</t>
  </si>
  <si>
    <t>2025-06-05 21:27:22</t>
  </si>
  <si>
    <t>2025-06-05 21:31:26</t>
  </si>
  <si>
    <t>9369d0c9-9be4-498a-a0b3-dba19e81d08b</t>
  </si>
  <si>
    <t>2025-06-05 21:29:32</t>
  </si>
  <si>
    <t>263901b3-bb43-406e-990b-d81fd7b2b985</t>
  </si>
  <si>
    <t>e9e9acaa-7177-4709-9346-c25acecfc541</t>
  </si>
  <si>
    <t>2025-06-05 21:24:41</t>
  </si>
  <si>
    <t>2025-06-05 21:27:15</t>
  </si>
  <si>
    <t>be8e8e40-12ee-4fb7-8b92-b215e20b7e70</t>
  </si>
  <si>
    <t>2025-06-05 21:23:12</t>
  </si>
  <si>
    <t>aa980384-e085-441d-b46a-d774c3846d03</t>
  </si>
  <si>
    <t>993104f3-2642-4f61-8701-a9597ac67471</t>
  </si>
  <si>
    <t>2025-06-05 21:19:01</t>
  </si>
  <si>
    <t>2025-06-05 21:23:05</t>
  </si>
  <si>
    <t>52cbd924-e6bd-4cbc-adee-240ff58b7323</t>
  </si>
  <si>
    <t>2025-06-05 21:21:10</t>
  </si>
  <si>
    <t>26ae2bff-1609-4580-b827-2ced116452f2</t>
  </si>
  <si>
    <t>dba3a50b-3776-4f05-a91b-f2132cf4e0cd</t>
  </si>
  <si>
    <t>2025-06-05 21:14:50</t>
  </si>
  <si>
    <t>2025-06-05 21:18:54</t>
  </si>
  <si>
    <t>77a4bd11-6dad-435a-8371-f05e1e4c2c02</t>
  </si>
  <si>
    <t>388d30b2-9daf-4722-8a68-4673ea165ce1</t>
  </si>
  <si>
    <t>2025-06-05 21:16:19</t>
  </si>
  <si>
    <t>6b444872-3276-4b91-8d84-2e95c2d00de3</t>
  </si>
  <si>
    <t>2025-06-05 21:11:48</t>
  </si>
  <si>
    <t>2025-06-05 21:14:43</t>
  </si>
  <si>
    <t>60244672-c10b-42bd-9c30-b9b1276e1d52</t>
  </si>
  <si>
    <t>2025-06-05 21:10:39</t>
  </si>
  <si>
    <t>27f04d5d-6f56-4c3a-a936-abe7ca3b2351</t>
  </si>
  <si>
    <t>cca395e6-7d91-4116-a810-b97c78d6a8da</t>
  </si>
  <si>
    <t>2025-06-05 21:05:57</t>
  </si>
  <si>
    <t>2025-06-05 21:10:01</t>
  </si>
  <si>
    <t>84d9f5b4-86c8-4da2-9d4a-8b68ccc895ed</t>
  </si>
  <si>
    <t>2025-06-05 21:07:27</t>
  </si>
  <si>
    <t>21fdb0aa-496e-4508-801f-48e4948290e3</t>
  </si>
  <si>
    <t>f63d3f3a-52a6-4b00-9f05-6339eac2b8f8</t>
  </si>
  <si>
    <t>2025-06-05 21:01:46</t>
  </si>
  <si>
    <t>2025-06-05 21:05:50</t>
  </si>
  <si>
    <t>45b7aecf-e536-42cb-a49a-f45118d87105</t>
  </si>
  <si>
    <t>2025-06-05 21:03:06</t>
  </si>
  <si>
    <t>284fd42d-f7de-41c9-be2f-0963e894c55f</t>
  </si>
  <si>
    <t>dbb1c026-4264-4da3-9a7f-96f4e108aeae</t>
  </si>
  <si>
    <t>2025-06-05 20:57:36</t>
  </si>
  <si>
    <t>2025-06-05 21:01:40</t>
  </si>
  <si>
    <t>bd26df07-537f-4c07-88a8-be1f2f54c873</t>
  </si>
  <si>
    <t>2025-06-05 20:58:45</t>
  </si>
  <si>
    <t>b1db122a-a9d2-4b49-9ccf-ce4cae38b27d</t>
  </si>
  <si>
    <t>c1f6091c-47bc-447b-9cf8-a7f0813a70b9</t>
  </si>
  <si>
    <t>2025-06-05 20:53:25</t>
  </si>
  <si>
    <t>2025-06-05 20:57:29</t>
  </si>
  <si>
    <t>bb08f263-56d4-4622-bb57-efa1894ca4ce</t>
  </si>
  <si>
    <t>2025-06-05 20:55:34</t>
  </si>
  <si>
    <t>012de660-3c8c-45a1-b15e-98c8d9c78137</t>
  </si>
  <si>
    <t>a8bf9b5d-9fa4-40c0-bcbb-4bb0169f3127</t>
  </si>
  <si>
    <t>2025-06-05 20:49:14</t>
  </si>
  <si>
    <t>2025-06-05 20:53:18</t>
  </si>
  <si>
    <t>5d47a338-dc52-4bc2-ac15-f5f2bcc27cde</t>
  </si>
  <si>
    <t>2025-06-05 20:51:23</t>
  </si>
  <si>
    <t>0f8d8ecb-52e8-45f7-995c-e384a9d77bea</t>
  </si>
  <si>
    <t>db883778-57bb-4f31-bef3-c5f4103baab6</t>
  </si>
  <si>
    <t>2025-06-05 20:46:12</t>
  </si>
  <si>
    <t>2025-06-05 20:49:07</t>
  </si>
  <si>
    <t>d4f3d010-1122-4b9a-8a04-8ef6298a9260</t>
  </si>
  <si>
    <t>2025-06-05 20:45:03</t>
  </si>
  <si>
    <t>14d444bd-6931-4c05-8ba8-0ebebc1c68f0</t>
  </si>
  <si>
    <t>a70676a2-bc02-47d5-b8ab-174460880f4f</t>
  </si>
  <si>
    <t>2025-06-05 20:42:01</t>
  </si>
  <si>
    <t>2025-06-05 20:44:56</t>
  </si>
  <si>
    <t>592d20c2-d81a-4aa7-89fd-03163e54b555</t>
  </si>
  <si>
    <t>2025-06-05 20:40:52</t>
  </si>
  <si>
    <t>107d8cbf-2841-4afe-b006-4a4eab2fd29d</t>
  </si>
  <si>
    <t>df5b8cba-7aaa-4aca-9b6c-b6fbe9dd25bd</t>
  </si>
  <si>
    <t>2025-06-05 20:38:01</t>
  </si>
  <si>
    <t>2025-06-05 20:40:45</t>
  </si>
  <si>
    <t>147e63c3-f72e-403f-82ea-d245cab7ab70</t>
  </si>
  <si>
    <t>2025-06-05 20:36:41</t>
  </si>
  <si>
    <t>0bdba9a5-0118-402d-a3e6-93ded7203d65</t>
  </si>
  <si>
    <t>c1316074-9038-4802-b0f3-30a69dd7f139</t>
  </si>
  <si>
    <t>2025-06-05 20:34:00</t>
  </si>
  <si>
    <t>2025-06-05 20:36:34</t>
  </si>
  <si>
    <t>acacbdda-9631-4a8a-92cb-bf3ef49290a5</t>
  </si>
  <si>
    <t>2025-06-05 20:32:30</t>
  </si>
  <si>
    <t>0ab88f86-907e-4152-82b8-c7a0ca4e0c63</t>
  </si>
  <si>
    <t>8c300f74-f2e4-4ffb-a878-293ee34c4e3f</t>
  </si>
  <si>
    <t>2025-06-05 20:28:19</t>
  </si>
  <si>
    <t>2025-06-05 20:32:23</t>
  </si>
  <si>
    <t>4c23568f-ea26-42c2-8f16-3c5b78950703</t>
  </si>
  <si>
    <t>47cc958c-b11c-49d1-91df-7a1e81db901d</t>
  </si>
  <si>
    <t>2025-06-05 20:29:29</t>
  </si>
  <si>
    <t>bf7e874d-fdfb-420d-b8ef-e20b5762ce5f</t>
  </si>
  <si>
    <t>2025-06-05 20:24:08</t>
  </si>
  <si>
    <t>2025-06-05 20:28:12</t>
  </si>
  <si>
    <t>49ec5b1c-6388-41fb-ae9e-02db1cfc646f</t>
  </si>
  <si>
    <t>2025-06-05 20:25:28</t>
  </si>
  <si>
    <t>3dab83f8-5a16-4542-864c-7e1996672dce</t>
  </si>
  <si>
    <t>be437465-792d-4d86-b454-4aa84a157281</t>
  </si>
  <si>
    <t>2025-06-05 20:19:57</t>
  </si>
  <si>
    <t>2025-06-05 20:24:01</t>
  </si>
  <si>
    <t>5e2c0c07-cabc-460b-9f84-adad21c01784</t>
  </si>
  <si>
    <t>2025-06-05 20:21:16</t>
  </si>
  <si>
    <t>2a01e7b0-95a9-4aef-9e86-3d239a68584b</t>
  </si>
  <si>
    <t>cc221929-05aa-45e6-890e-33530ec17617</t>
  </si>
  <si>
    <t>2025-06-05 20:15:46</t>
  </si>
  <si>
    <t>2025-06-05 20:19:50</t>
  </si>
  <si>
    <t>a193230e-2fd3-4874-be49-f3fe67cbe673</t>
  </si>
  <si>
    <t>2025-06-05 20:17:06</t>
  </si>
  <si>
    <t>5e1b258d-e8e1-42f3-a48a-e1cfe331d569</t>
  </si>
  <si>
    <t>b1e86a55-aa9a-41eb-a201-17bb4b8dd11c</t>
  </si>
  <si>
    <t>2025-06-05 20:11:35</t>
  </si>
  <si>
    <t>2025-06-05 20:15:39</t>
  </si>
  <si>
    <t>82185ded-5f38-4c27-a0c0-8607c44b50f6</t>
  </si>
  <si>
    <t>2025-06-05 20:13:45</t>
  </si>
  <si>
    <t>2d06a847-7dd4-47ae-83ef-f66589f3a51f</t>
  </si>
  <si>
    <t>f2a2f8e1-ab32-45db-9159-7069097e254d</t>
  </si>
  <si>
    <t>2025-06-05 20:07:24</t>
  </si>
  <si>
    <t>2025-06-05 20:11:28</t>
  </si>
  <si>
    <t>d887ea20-76d3-4c4b-a1ff-fb96fb641a7c</t>
  </si>
  <si>
    <t>2025-06-05 20:08:34</t>
  </si>
  <si>
    <t>c8f10f99-c16e-4a7b-be23-ab4c0e8ce542</t>
  </si>
  <si>
    <t>90de4c24-e4b1-4ecc-868c-b7581dcc595b</t>
  </si>
  <si>
    <t>2025-06-05 20:02:42</t>
  </si>
  <si>
    <t>2025-06-05 20:06:45</t>
  </si>
  <si>
    <t>74dd216f-aa8c-44c8-af3b-fcfa6f89711a</t>
  </si>
  <si>
    <t>2025-06-05 20:03:51</t>
  </si>
  <si>
    <t>09ad959b-1658-4d42-ad41-3d26c90ecf3c</t>
  </si>
  <si>
    <t>ecbad439-1015-4c8a-aad0-49eb1aaa9be7</t>
  </si>
  <si>
    <t>2025-06-05 19:58:31</t>
  </si>
  <si>
    <t>2025-06-05 20:02:34</t>
  </si>
  <si>
    <t>76ac9657-df66-491f-a60c-19585ae1382b</t>
  </si>
  <si>
    <t>5fdc5c56-fcea-428f-8c1d-35a99463fd9e</t>
  </si>
  <si>
    <t>2025-06-05 20:00:41</t>
  </si>
  <si>
    <t>d712293e-e0da-4e12-9b26-1407444e5309</t>
  </si>
  <si>
    <t>2025-06-05 19:54:20</t>
  </si>
  <si>
    <t>2025-06-05 19:58:23</t>
  </si>
  <si>
    <t>b782abfd-a1e5-4f38-a96a-adc62e22fa04</t>
  </si>
  <si>
    <t>2025-06-05 19:55:29</t>
  </si>
  <si>
    <t>45c16b42-94f1-4d1c-ac4e-82bff0d51e2e</t>
  </si>
  <si>
    <t>d4060ac2-3162-4e94-b71e-1406b00dd6ce</t>
  </si>
  <si>
    <t>2025-06-05 19:52:18</t>
  </si>
  <si>
    <t>2025-06-05 19:54:13</t>
  </si>
  <si>
    <t>1104353e-cf68-4c68-9b01-b5b0c7c957f6</t>
  </si>
  <si>
    <t>2025-06-05 19:50:09</t>
  </si>
  <si>
    <t>040430d1-0b81-4b12-b1cc-1f2914e05663</t>
  </si>
  <si>
    <t>8c71f58a-50b1-42cd-abc0-27e3ce906f5c</t>
  </si>
  <si>
    <t>2025-06-05 19:47:37</t>
  </si>
  <si>
    <t>2025-06-05 19:50:01</t>
  </si>
  <si>
    <t>85724a5f-fc26-45c6-a7e0-df764256cb21</t>
  </si>
  <si>
    <t>2025-06-05 19:45:58</t>
  </si>
  <si>
    <t>73904c3b-d270-431c-a57c-c4d270db4d87</t>
  </si>
  <si>
    <t>e2f01ae2-fdb3-41b0-a4e2-1f4cc1521503</t>
  </si>
  <si>
    <t>2025-06-05 19:41:47</t>
  </si>
  <si>
    <t>2025-06-05 19:45:50</t>
  </si>
  <si>
    <t>8bf7c934-329f-42ef-88cc-322c0c91c60e</t>
  </si>
  <si>
    <t>0c2e4753-77ac-4936-afc7-bde5fe40fc3e</t>
  </si>
  <si>
    <t>2025-06-05 19:43:56</t>
  </si>
  <si>
    <t>a25cca03-f629-47ea-ade6-ecc43178d5f8</t>
  </si>
  <si>
    <t>2025-06-05 19:38:45</t>
  </si>
  <si>
    <t>2025-06-05 19:41:40</t>
  </si>
  <si>
    <t>6c9d4099-77b2-4dd0-9f86-a5594206188a</t>
  </si>
  <si>
    <t>2025-06-05 19:37:36</t>
  </si>
  <si>
    <t>19f105c4-7cc2-4ea4-9b02-14a75c84b3aa</t>
  </si>
  <si>
    <t>cf3b566b-9989-448f-8e1b-bb36ef959c21</t>
  </si>
  <si>
    <t>2025-06-05 19:33:25</t>
  </si>
  <si>
    <t>2025-06-05 19:37:29</t>
  </si>
  <si>
    <t>92fea41d-b6d1-47b4-b169-6feaf40b83fd</t>
  </si>
  <si>
    <t>2025-06-05 19:34:34</t>
  </si>
  <si>
    <t>484f8fa3-9809-466b-9d94-3677be1d1e9b</t>
  </si>
  <si>
    <t>eec21501-800b-4726-889e-7586c1c9509c</t>
  </si>
  <si>
    <t>2025-06-05 19:30:23</t>
  </si>
  <si>
    <t>2025-06-05 19:33:18</t>
  </si>
  <si>
    <t>ebf1d65f-f907-4d17-8644-7d7c43eda08d</t>
  </si>
  <si>
    <t>2025-06-05 19:29:14</t>
  </si>
  <si>
    <t>875da10f-9f67-4f2a-b739-472c2dce5281</t>
  </si>
  <si>
    <t>ad476e03-b37f-469b-b05a-5a61139bad17</t>
  </si>
  <si>
    <t>2025-06-05 19:25:03</t>
  </si>
  <si>
    <t>2025-06-05 19:29:07</t>
  </si>
  <si>
    <t>ad471567-d49b-40d7-ad5c-65aac8737714</t>
  </si>
  <si>
    <t>2025-06-05 19:26:43</t>
  </si>
  <si>
    <t>a83d1ea8-94a0-4d94-a980-c2c06ec54ed3</t>
  </si>
  <si>
    <t>5c760c70-a65c-435a-831c-9cba2d90afbe</t>
  </si>
  <si>
    <t>2025-06-05 19:23:02</t>
  </si>
  <si>
    <t>2025-06-05 19:24:56</t>
  </si>
  <si>
    <t>2339b7ff-a0f3-4aa3-9183-f336e801aba1</t>
  </si>
  <si>
    <t>2025-06-05 19:20:52</t>
  </si>
  <si>
    <t>0d26528d-9fe9-4d8e-a682-0e99119b4d15</t>
  </si>
  <si>
    <t>87dcadfa-a3df-4a07-8298-45ff0595928c</t>
  </si>
  <si>
    <t>2025-06-05 19:16:41</t>
  </si>
  <si>
    <t>2025-06-05 19:20:45</t>
  </si>
  <si>
    <t>8387270d-0613-4360-8531-837720d99d1c</t>
  </si>
  <si>
    <t>1c39887d-71dd-4bcc-9301-777bf3536298</t>
  </si>
  <si>
    <t>2025-06-05 19:18:21</t>
  </si>
  <si>
    <t>f628f8d0-292e-4fc2-bf57-8d262fb4b791</t>
  </si>
  <si>
    <t>2025-06-05 19:14:40</t>
  </si>
  <si>
    <t>2025-06-05 19:16:34</t>
  </si>
  <si>
    <t>dfa4a5dc-9ea6-49a2-b95c-5fb1eac263ef</t>
  </si>
  <si>
    <t>2025-06-05 19:12:30</t>
  </si>
  <si>
    <t>0e1982a2-06fc-493f-983c-9364169df388</t>
  </si>
  <si>
    <t>b59812e2-728a-4519-9116-e0e5cb211a35</t>
  </si>
  <si>
    <t>2025-06-05 19:08:19</t>
  </si>
  <si>
    <t>2025-06-05 19:12:23</t>
  </si>
  <si>
    <t>a8c05d8e-9af9-417f-b072-5f2829fcccaa</t>
  </si>
  <si>
    <t>8eaad6b3-e02d-4739-964d-f891862e588d</t>
  </si>
  <si>
    <t>2025-06-05 19:09:49</t>
  </si>
  <si>
    <t>f878c4f2-d064-4e7d-a3ae-40efb1826a87</t>
  </si>
  <si>
    <t>2025-06-05 19:04:08</t>
  </si>
  <si>
    <t>2025-06-05 19:08:12</t>
  </si>
  <si>
    <t>7b30aa67-1b84-48d3-8713-c242ec11c166</t>
  </si>
  <si>
    <t>291181dd-c6e0-418f-bd13-9c3690b150c2</t>
  </si>
  <si>
    <t>2025-06-05 19:06:18</t>
  </si>
  <si>
    <t>e07ba2c0-94b4-4a1a-a533-b5815754d3b2</t>
  </si>
  <si>
    <t>54d879dc-249a-40e4-a799-68beca879855</t>
  </si>
  <si>
    <t>4d481730-5dcf-4ac0-9ea2-dc5182ef3c54</t>
  </si>
  <si>
    <t>c1acd198-4283-44a4-a9e6-21acd9973472</t>
  </si>
  <si>
    <t>a980e757-4002-4049-9506-ac090b0b56b2</t>
  </si>
  <si>
    <t>0d6d210f-c832-4e24-bb17-326a3c84a8a7</t>
  </si>
  <si>
    <t>995b7135-40a9-403a-b6b6-a0f1183692a3</t>
  </si>
  <si>
    <t>624884b8-4035-4b44-ab71-ded873147acd</t>
  </si>
  <si>
    <t>2a81b8fa-1658-45eb-8560-1de0303620b5</t>
  </si>
  <si>
    <t>ee8fef42-7c20-4fb0-b433-7c5ab2535839</t>
  </si>
  <si>
    <t>e045d5d2-3234-4ec4-804d-fdaec1a306ef</t>
  </si>
  <si>
    <t>8dda45df-4fca-4f1a-bba2-e95a19bff05e</t>
  </si>
  <si>
    <t>df3d5343-9be8-47f5-a2b0-3742380e0045</t>
  </si>
  <si>
    <t>827400d5-7e7f-402a-a0b2-898540e23617</t>
  </si>
  <si>
    <t>1fca66cd-0271-42dd-bacc-c869f1afbacf</t>
  </si>
  <si>
    <t>ea3ff53b-773a-48f1-8fa6-1a26bf2fcffc</t>
  </si>
  <si>
    <t>b42ae383-d6bf-4b9d-955c-ec06c3f72be5</t>
  </si>
  <si>
    <t>7aa41b6c-336d-4b42-a243-0b105584ce2b</t>
  </si>
  <si>
    <t>5ac443cf-285c-4198-aba7-a5a429b0a3ae</t>
  </si>
  <si>
    <t>24cf9e00-232e-4bae-bdbf-b2ce900632a0</t>
  </si>
  <si>
    <t>17910a19-fc75-44c0-af3f-b8fc8602775b</t>
  </si>
  <si>
    <t>922ab6f2-b368-41b7-9b0b-4e1940f6e0fc</t>
  </si>
  <si>
    <t>297e2755-7768-42df-a402-b0943bb015a1</t>
  </si>
  <si>
    <t>27e3993f-aad5-4d2a-9aaa-892cc9529549</t>
  </si>
  <si>
    <t>f12b5853-95b3-4a05-8baf-1869c78d152d</t>
  </si>
  <si>
    <t>64ddfb01-88be-4398-81e0-ad4620941501</t>
  </si>
  <si>
    <t>60303788-aea2-4df1-85fd-c2ea207cd14e</t>
  </si>
  <si>
    <t>9bef4f5e-2101-4347-a92c-dbb9aef27118</t>
  </si>
  <si>
    <t>5b615c74-b165-4d96-9e7d-acbd28e1fbd5</t>
  </si>
  <si>
    <t>45b36305-b610-4a8e-891b-ea0f661c6214</t>
  </si>
  <si>
    <t>b5e319a3-afe8-4749-8b66-31669004696b</t>
  </si>
  <si>
    <t>7b9ae121-e063-462d-824e-e66de3443e87</t>
  </si>
  <si>
    <t>52d71caf-e1fb-4823-ade1-d6679433445c</t>
  </si>
  <si>
    <t>8baecd67-2f3c-4d66-ae43-856084e457b1</t>
  </si>
  <si>
    <t>46f60c92-d243-44a2-bf0d-2b4ad866172e</t>
  </si>
  <si>
    <t>0c44cd47-73f1-40ed-a0d8-33a28c31b88b</t>
  </si>
  <si>
    <t>dad34d25-ddfe-44f9-b0f9-b3717030a724</t>
  </si>
  <si>
    <t>8c2c0b84-be06-45f1-bc8d-40b63cd90089</t>
  </si>
  <si>
    <t>01d9f488-ad1f-4c17-8c55-06f5599c9702</t>
  </si>
  <si>
    <t>e024a9d4-9d9e-4f59-88da-2ffe698ea5ad</t>
  </si>
  <si>
    <t>79ac6254-8deb-4634-a677-b4ce0ee71be7</t>
  </si>
  <si>
    <t>0c1475bc-296a-440f-bcc8-d32bae2f4f6c</t>
  </si>
  <si>
    <t>fd9f2aec-74b4-4ed8-8cb0-4496044a4626</t>
  </si>
  <si>
    <t>941afcf6-ec95-4d9f-9f72-6c8039c147cf</t>
  </si>
  <si>
    <t>431ead85-b318-42dc-bcf6-6355e5519739</t>
  </si>
  <si>
    <t>55778d9d-3d3c-46be-92e4-5376c73be7f2</t>
  </si>
  <si>
    <t>3c8b5daa-71e1-4826-b533-50d3402483bb</t>
  </si>
  <si>
    <t>1b24c2f0-bafa-46e3-86aa-7413e3f0eae5</t>
  </si>
  <si>
    <t>80c29767-55cb-4538-a097-390a5fe72233</t>
  </si>
  <si>
    <t>64cf6efb-eb43-4cc8-9b26-6dd6b0288a78</t>
  </si>
  <si>
    <t>3007e83c-d2a7-4ad3-95bd-0db48586561d</t>
  </si>
  <si>
    <t>f3406096-88a1-4df5-8cae-666fe1229233</t>
  </si>
  <si>
    <t>51c33641-1438-4a44-9010-22576866e97e</t>
  </si>
  <si>
    <t>28d715a3-041a-4409-b323-82c0a983a098</t>
  </si>
  <si>
    <t>f56db399-d0c7-45ca-873e-effab9de749f</t>
  </si>
  <si>
    <t>d12e89dd-9c0e-4f07-93e8-de4452df05e2</t>
  </si>
  <si>
    <t>aa22a2c7-edfe-4b6b-b309-b1f7fee368f0</t>
  </si>
  <si>
    <t>eebafb43-3f0f-446a-9432-c8a5551cec53</t>
  </si>
  <si>
    <t>e7f8378e-9f2e-4517-9513-e06b5131a9c1</t>
  </si>
  <si>
    <t>e40ece6a-9451-461a-bfac-8640933b970a</t>
  </si>
  <si>
    <t>dfa9dd75-dd16-403c-bf58-93aebd2e1df8</t>
  </si>
  <si>
    <t>daebe142-bb73-4df1-a8ae-66016dc8f9d7</t>
  </si>
  <si>
    <t>c3f4a20f-1daf-4581-a4f7-7bdf37b1b361</t>
  </si>
  <si>
    <t>9063dee9-8472-4635-be4e-df43f13ee188</t>
  </si>
  <si>
    <t>722084e7-34f9-4df7-b59a-5a62fef31229</t>
  </si>
  <si>
    <t>26f903b7-b917-4b1d-8041-a80ca887bbab</t>
  </si>
  <si>
    <t>e485a97c-1e3c-403c-9292-62f51acd12b8</t>
  </si>
  <si>
    <t>9af7133a-a4ce-4fb4-873f-765975c2c0bd</t>
  </si>
  <si>
    <t>054d4432-107e-46c9-97fa-ab403b64cb21</t>
  </si>
  <si>
    <t>9237d309-52f6-4df4-aba3-ffb2e708bdd8</t>
  </si>
  <si>
    <t>47a93de1-2171-44a3-bdc5-0f5fd1413b47</t>
  </si>
  <si>
    <t>3b4e5249-1e6f-4ee7-862c-fad881d0c5da</t>
  </si>
  <si>
    <t>b83ac48a-eb47-4026-aee9-40c125768d96</t>
  </si>
  <si>
    <t>a7b14cd5-82b2-45d7-a45c-2827ec9d7c57</t>
  </si>
  <si>
    <t>5a8ccc37-ef08-4d18-9161-6388f7b9f4b5</t>
  </si>
  <si>
    <t>c3da7a7b-092e-492d-a5c4-47e6e8182eaf</t>
  </si>
  <si>
    <t>696bce82-70df-453f-851a-88bb4e6c23a1</t>
  </si>
  <si>
    <t>6851221a-d9d9-4ce9-b21a-688993476521</t>
  </si>
  <si>
    <t>60a760e2-8fbe-4d56-9a4e-399bc0d1d87b</t>
  </si>
  <si>
    <t>39f4ac79-4618-4493-b0b7-e84c939a18a0</t>
  </si>
  <si>
    <t>08dd1166-d2e4-4d92-a961-4e1f0fe2c9c1</t>
  </si>
  <si>
    <t>dc6d3a3b-dda4-4f44-ac56-ee06b7741397</t>
  </si>
  <si>
    <t>afcca5a5-44cc-4247-8e8b-db2f3b562a34</t>
  </si>
  <si>
    <t>854f03a0-214a-4fce-b9cc-f8d321c8630c</t>
  </si>
  <si>
    <t>cc5a6596-34c4-4db4-bdb4-36be4c6d63c7</t>
  </si>
  <si>
    <t>43b10c02-c206-4aaf-b04f-96caab76eae0</t>
  </si>
  <si>
    <t>0d454402-2b29-4640-b58e-ae7f75d40fc1</t>
  </si>
  <si>
    <t>eba80058-ba65-45ee-9811-d6ad1e97ef08</t>
  </si>
  <si>
    <t>6ea75457-0e85-4601-adc0-8a68deef00d3</t>
  </si>
  <si>
    <t>16c6833c-10ab-46e6-8c2e-ca59158157ad</t>
  </si>
  <si>
    <t>f9f3c448-4378-4424-9d98-f94466dbd6bb</t>
  </si>
  <si>
    <t>9c4d5a0e-1502-4b86-b1c7-3b87d96d21e5</t>
  </si>
  <si>
    <t>414e9f02-85af-409d-982b-1ea1aaee9a83</t>
  </si>
  <si>
    <t>fc61292b-6160-4998-9e41-4fd50baf8ece</t>
  </si>
  <si>
    <t>74241596-ebd4-4aef-b7c0-3c5b46d4a224</t>
  </si>
  <si>
    <t>5a9da7ab-a699-4109-9a59-07e944524b48</t>
  </si>
  <si>
    <t>edcca133-6952-4dc6-805e-00946613b4d5</t>
  </si>
  <si>
    <t>7a72c644-5ae7-44d5-935e-0eeec6333cac</t>
  </si>
  <si>
    <t>6a0a979d-82cc-43b7-a7fc-ef2547a6f544</t>
  </si>
  <si>
    <t>cba09bcb-25e8-414d-9213-7a4559c0f33a</t>
  </si>
  <si>
    <t>99c36a66-c1be-4aba-b292-b4b1be37285f</t>
  </si>
  <si>
    <t>85fb3ac1-f032-4a3a-b289-7596fb291ad0</t>
  </si>
  <si>
    <t>e0c51e83-a534-41c4-acc7-56fd910e37e6</t>
  </si>
  <si>
    <t>29ade93f-b146-45f2-b565-03a0b78963fd</t>
  </si>
  <si>
    <t>09fc3614-ec17-4553-9800-8eb80dd766e3</t>
  </si>
  <si>
    <t>b56d209d-b8c1-4694-b7ff-0bf8c475473c</t>
  </si>
  <si>
    <t>92e5c3b9-b52d-4539-b0db-bd1364c045cc</t>
  </si>
  <si>
    <t>427f0270-c782-4c73-9f31-2a9da1a01d82</t>
  </si>
  <si>
    <t>d4a28d63-a59f-4cbb-9953-090ad856b27e</t>
  </si>
  <si>
    <t>ac08d3af-6d53-4a3a-8a4e-b267538b1d02</t>
  </si>
  <si>
    <t>2b7f8c39-269e-40cc-9b8a-e501f70cd9f3</t>
  </si>
  <si>
    <t>fd8e3b5b-54ae-45ea-b7c4-a1391cb715a2</t>
  </si>
  <si>
    <t>e7276272-31e5-476e-953d-2d1c72f8bec1</t>
  </si>
  <si>
    <t>50ee454b-0875-4574-ba55-e7a9a473bd06</t>
  </si>
  <si>
    <t>ba33fe21-b85b-4353-b1a3-3459032e53a5</t>
  </si>
  <si>
    <t>44fe029a-9737-45fa-8c95-b54b96d46bc9</t>
  </si>
  <si>
    <t>1ac0cad5-08b3-4d3a-b81e-5ac6898e7f3b</t>
  </si>
  <si>
    <t>6c16845a-8220-4281-8927-d7ba759571e8</t>
  </si>
  <si>
    <t>1e412580-593a-48ad-90df-eab5cc9ad27c</t>
  </si>
  <si>
    <t>14bdeb60-3d87-4a51-89e4-11835d89201d</t>
  </si>
  <si>
    <t>9800a7ad-1780-4896-9444-2f1cfd0ca7e2</t>
  </si>
  <si>
    <t>5406a4ff-be0b-4497-8ea6-0046873bd9c5</t>
  </si>
  <si>
    <t>42a20920-0dfc-458f-be5f-96867cdf2c81</t>
  </si>
  <si>
    <t>bbdc43a4-f8d6-4a39-ba96-10c5aee5e4ca</t>
  </si>
  <si>
    <t>add5af71-6c3f-4ce1-b870-68c94a0762aa</t>
  </si>
  <si>
    <t>30efbc7a-3e7e-49b0-aac9-363ea9500d80</t>
  </si>
  <si>
    <t>cf4360fd-3b86-4a95-a0aa-f6fc86fd88b0</t>
  </si>
  <si>
    <t>93450089-43c0-460f-acf0-991d52e7965b</t>
  </si>
  <si>
    <t>2a58c0a4-89cf-4907-9eb9-b800d93bab99</t>
  </si>
  <si>
    <t>c6a7f5d6-77ef-4727-992a-ca5f368f8d5f</t>
  </si>
  <si>
    <t>a1730cd6-a7b6-461a-a6c9-a63ecae857f1</t>
  </si>
  <si>
    <t>47e2493d-38d7-4368-ab0a-a278c4e05de3</t>
  </si>
  <si>
    <t>dd5d59c4-6055-4d62-8acc-43721a51d227</t>
  </si>
  <si>
    <t>c989911a-621e-4acf-b75f-5a8afc8a3b8b</t>
  </si>
  <si>
    <t>689d6b81-8ce1-471d-a908-90abf3dec6a1</t>
  </si>
  <si>
    <t>f6536e55-908d-41cf-9341-b9c1b86a63ec</t>
  </si>
  <si>
    <t>b6889cc1-bc01-4b92-9795-51b13155a4d6</t>
  </si>
  <si>
    <t>66bd692f-e047-473a-b431-10592d518038</t>
  </si>
  <si>
    <t>d1ce5585-2765-40b5-8bd0-e41313c78c13</t>
  </si>
  <si>
    <t>93d62463-ab35-4ed2-9762-e1e1c0da0bc6</t>
  </si>
  <si>
    <t>2aa240cd-4a80-4dde-ae6a-9d7af0c3897f</t>
  </si>
  <si>
    <t>c49e8eb1-8abb-4bfb-bae2-0ac9a177c021</t>
  </si>
  <si>
    <t>7b38ce4e-6780-4144-b7c5-72a2c92cf64c</t>
  </si>
  <si>
    <t>4bca916b-7206-4126-91e2-83a59ab264f1</t>
  </si>
  <si>
    <t>2fdda112-9431-47ac-a41c-cc966e98e128</t>
  </si>
  <si>
    <t>2458b327-f0a2-449e-a71c-5c8fc48a9baf</t>
  </si>
  <si>
    <t>1c07cefe-4f3c-49b1-8506-b15528d5a7a7</t>
  </si>
  <si>
    <t>eb04da7c-8fd6-4b8d-ba21-2dec3f569d42</t>
  </si>
  <si>
    <t>62378fe0-f9f7-4e16-84df-07be8a6eca0f</t>
  </si>
  <si>
    <t>5f3a1083-3f26-41be-87d0-e33c9cd3a565</t>
  </si>
  <si>
    <t>d7a0f03d-d72a-4178-b780-8dcd2eabc75c</t>
  </si>
  <si>
    <t>623667ab-f7be-47f3-a45e-9ed4c3138d66</t>
  </si>
  <si>
    <t>432d1a17-b1eb-4321-8cc6-e3aa903f8ca9</t>
  </si>
  <si>
    <t>9c12d07c-8dd5-4ba9-892f-2ea6221444b1</t>
  </si>
  <si>
    <t>59bec9de-f41f-4b30-8a0b-4dfa424d10c8</t>
  </si>
  <si>
    <t>4fdb7440-51c7-4efb-be61-ead78dd31549</t>
  </si>
  <si>
    <t>72b13ac8-1721-40ba-8fbd-27bfd643805f</t>
  </si>
  <si>
    <t>4d0eee1a-0c27-4e22-9fdd-04428ebf861e</t>
  </si>
  <si>
    <t>3d9fe053-e7dd-43c5-bc1a-2b79961de15e</t>
  </si>
  <si>
    <t>e5f2cfbf-6cb7-48e4-ad7b-35294b57c161</t>
  </si>
  <si>
    <t>76be97a5-5735-43f1-aa22-20079805b386</t>
  </si>
  <si>
    <t>6d48433a-0028-45aa-a77d-33809c82adb7</t>
  </si>
  <si>
    <t>f085724e-076a-42bc-b550-114acd27a148</t>
  </si>
  <si>
    <t>13483f83-465f-4a21-95e3-82dfa4f42a5a</t>
  </si>
  <si>
    <t>0be461ab-b219-450e-9087-dbde6f4d660b</t>
  </si>
  <si>
    <t>e8fa237e-23c4-4a65-9a5e-8f3d6e965aa9</t>
  </si>
  <si>
    <t>4544972f-201e-44db-a1e3-c634289aa3b5</t>
  </si>
  <si>
    <t>3e3815c9-f391-4990-af82-189510078284</t>
  </si>
  <si>
    <t>ec0f5ec8-422f-416e-afd0-f9b594996963</t>
  </si>
  <si>
    <t>bd00b4ca-b61c-4126-98c9-1e38785449d9</t>
  </si>
  <si>
    <t>2bae02db-84c7-488d-9380-daad18b6d4e5</t>
  </si>
  <si>
    <t>f0513899-de21-427b-9a21-90aa5fd1a37c</t>
  </si>
  <si>
    <t>ef8e990f-942b-46ac-b506-2c6d7e4afc46</t>
  </si>
  <si>
    <t>9fb7d4f0-a46d-463d-b1de-2959640bf9d0</t>
  </si>
  <si>
    <t>e887d063-929e-4628-bc2e-ababc92565b2</t>
  </si>
  <si>
    <t>bf4efa5c-82cf-4c5f-893e-95a839a008ef</t>
  </si>
  <si>
    <t>1508b48c-1ac3-447a-a211-cb328842cade</t>
  </si>
  <si>
    <t>ee1daf97-b507-4a35-812e-abf4fd96d28b</t>
  </si>
  <si>
    <t>c8475808-ce9a-4481-9b0e-5b41a81a51ff</t>
  </si>
  <si>
    <t>8a1fc98e-3a49-4654-b682-691b6fc5aa88</t>
  </si>
  <si>
    <t>aeb9bdb1-82c2-489d-98c1-2eb7740dcf20</t>
  </si>
  <si>
    <t>309ba793-64fe-4c91-a259-3e26c63ed6cd</t>
  </si>
  <si>
    <t>058f9813-158a-44b6-b680-13ab1d2752fc</t>
  </si>
  <si>
    <t>27557dcf-61be-419a-bb98-fd6882b0e548</t>
  </si>
  <si>
    <t>116b34f7-0dad-419e-a94f-5baecb2f67f6</t>
  </si>
  <si>
    <t>101d7f28-1ae0-427f-86ad-b92a1d0d4489</t>
  </si>
  <si>
    <t>775a53da-4e0e-4d5f-9928-577da634bb5e</t>
  </si>
  <si>
    <t>57578c0b-67d6-4ca9-a15c-2d366d72452f</t>
  </si>
  <si>
    <t>49eab7f9-7f48-41d6-8885-12db8e8639fd</t>
  </si>
  <si>
    <t>e129a074-f713-4b7f-a23d-d3e987d75097</t>
  </si>
  <si>
    <t>841db85a-e451-4214-82c3-5fb9d77de825</t>
  </si>
  <si>
    <t>3bcb23d7-7e6a-4c10-b383-d3122453e103</t>
  </si>
  <si>
    <t>f254db2b-cd6e-4282-95ad-5ad0f4d816b2</t>
  </si>
  <si>
    <t>b29718ea-1d2b-4564-b252-ba3b381f9fdb</t>
  </si>
  <si>
    <t>698b5905-2e00-444d-bed5-5c869e748798</t>
  </si>
  <si>
    <t>a0ff0644-b9d5-4758-8edd-db2f1c007b3c</t>
  </si>
  <si>
    <t>4c198e72-18e1-4a7b-ae2e-cd7e66eec0a3</t>
  </si>
  <si>
    <t>0badba49-40f2-4ba0-8fe6-0d1dbd98ab2b</t>
  </si>
  <si>
    <t>cdcf64e2-e527-4d7a-b21d-2613bca63641</t>
  </si>
  <si>
    <t>c821d17a-25ac-4d26-81c6-1979aa18fa6d</t>
  </si>
  <si>
    <t>12cd3c70-07f8-49bf-8bca-a8cf3895e2b6</t>
  </si>
  <si>
    <t>ae8607d8-cd3a-4bf5-9e18-36c9ff7d32ed</t>
  </si>
  <si>
    <t>716fc04e-af4b-4853-abfe-5d8b52d45b5e</t>
  </si>
  <si>
    <t>3e596eee-447d-4389-b844-b606a61179b2</t>
  </si>
  <si>
    <t>f08e63c2-c0f0-4e74-ba9a-06ee0346f9fd</t>
  </si>
  <si>
    <t>55d63ef2-4400-4b4a-b5aa-b8909b49ac47</t>
  </si>
  <si>
    <t>33fcf7f6-2f6b-4819-bc28-b5372f2368a6</t>
  </si>
  <si>
    <t>f6c5f8f8-69d0-4e73-af05-2c36716e0c74</t>
  </si>
  <si>
    <t>bc03ed1e-8f82-4c04-ae50-9df1f0924c45</t>
  </si>
  <si>
    <t>30500c5a-26b2-4804-9af6-94d9c17326fe</t>
  </si>
  <si>
    <t>e4119437-f992-4afb-bde8-b1bea22fa0f0</t>
  </si>
  <si>
    <t>7a514b06-82c4-4323-9de1-58381f9b9e5f</t>
  </si>
  <si>
    <t>60772f1a-15a1-47dd-b584-73a53e6825b8</t>
  </si>
  <si>
    <t>a84a15d7-7d0a-49f0-85b9-4bddac5f7482</t>
  </si>
  <si>
    <t>a59d19e3-22f3-4d78-81b5-1add29de5174</t>
  </si>
  <si>
    <t>36ad0388-f2ef-4d6a-bdf1-8156ee551a9f</t>
  </si>
  <si>
    <t>c2256dce-8f62-484d-8ee0-807debfd7e0b</t>
  </si>
  <si>
    <t>27c92874-df74-4d49-afbb-6120b5a36ca8</t>
  </si>
  <si>
    <t>1f26a32d-7ea3-4c9d-8249-1f158d8cf55f</t>
  </si>
  <si>
    <t>67a99d6e-c003-496e-8830-d0365a07a0a9</t>
  </si>
  <si>
    <t>61fba282-3582-412a-b8a6-ab07203153a4</t>
  </si>
  <si>
    <t>34c88237-18ca-4942-b01f-b55e9ed2149b</t>
  </si>
  <si>
    <t>dd64eaf5-822a-40d2-8cc3-acb33c7bb4e2</t>
  </si>
  <si>
    <t>bb437ffd-1fde-4924-89fa-5c10e39f5dde</t>
  </si>
  <si>
    <t>8954fa13-6ddb-4b02-9760-3e798868d6b9</t>
  </si>
  <si>
    <t>7d86579b-4d9d-45bf-8dc5-88a858ed64dd</t>
  </si>
  <si>
    <t>72fed1f5-edd1-481e-b46f-f528386e7c88</t>
  </si>
  <si>
    <t>21eeef03-879c-4728-aad6-41b83340da2b</t>
  </si>
  <si>
    <t>cc64cfb4-dd7f-41c3-9c93-b34fb5b469c5</t>
  </si>
  <si>
    <t>bcdf3c0d-bf6b-4958-9eaa-54e7aadd3332</t>
  </si>
  <si>
    <t>47841eb0-cf7a-4711-9366-1c78d5e714d1</t>
  </si>
  <si>
    <t>fd7444a3-128c-4187-a57a-e816a8f0e87d</t>
  </si>
  <si>
    <t>945343e2-ccb3-44c0-89c6-e824bd6a5b06</t>
  </si>
  <si>
    <t>6818d8ac-3afa-46b0-ab44-92afbb8d36e9</t>
  </si>
  <si>
    <t>ded8bb00-938f-4af6-885d-e4c8ff5f3d4e</t>
  </si>
  <si>
    <t>ae715a4c-8451-4074-adc5-29e6b0183f28</t>
  </si>
  <si>
    <t>73231709-b054-4a2d-9a41-d3b0c8713822</t>
  </si>
  <si>
    <t>c047bb59-bd61-4c61-9eae-f581f90ae0f4</t>
  </si>
  <si>
    <t>5fab624e-9f84-4a9e-8e33-db71b36ddf57</t>
  </si>
  <si>
    <t>4bb6524d-794f-469f-ae3e-2ae386e83097</t>
  </si>
  <si>
    <t>d66c78ff-ebfe-49a1-9733-30a3785414c2</t>
  </si>
  <si>
    <t>cc000599-76ac-4b07-a588-10625b3563d3</t>
  </si>
  <si>
    <t>c43babe1-e749-40dc-b0bd-2aa6e4923432</t>
  </si>
  <si>
    <t>91d47d6d-d0e0-4508-9a0c-a0d4cb75766f</t>
  </si>
  <si>
    <t>6f2cf185-60dc-48a8-868c-aec4cb9fc32d</t>
  </si>
  <si>
    <t>2ebcc4ca-e077-44e9-b7f0-eb0104bd4224</t>
  </si>
  <si>
    <t>fe91a669-23e0-4ba2-9061-80db7b250ca2</t>
  </si>
  <si>
    <t>a24a2924-4b50-44f2-a53a-e42634edcebc</t>
  </si>
  <si>
    <t>02fa22de-a1dd-4ab9-aa4a-0f73d9a7c74d</t>
  </si>
  <si>
    <t>ab9d5061-939d-4698-baf2-a326b2a337d3</t>
  </si>
  <si>
    <t>82d4fb23-01bc-4895-a21e-ea51bf66ecba</t>
  </si>
  <si>
    <t>78ae85fa-d62b-4385-9215-9ba9e96bdb60</t>
  </si>
  <si>
    <t>683f00f0-ef5f-407d-9c72-60235b740aec</t>
  </si>
  <si>
    <t>4affc22f-4007-4375-9a51-095daaa749a8</t>
  </si>
  <si>
    <t>4712cfd3-a8b2-42ff-9369-243473c71ba9</t>
  </si>
  <si>
    <t>e3f8da4b-27ae-4180-ac5b-ba8b56a75561</t>
  </si>
  <si>
    <t>8bb780ff-a294-44bc-bf75-ae04c283cd29</t>
  </si>
  <si>
    <t>24b37d0c-79c7-4d08-ad44-fd6531991116</t>
  </si>
  <si>
    <t>d7373d6c-88c9-4c4a-a4df-4f1b9a6d7ead</t>
  </si>
  <si>
    <t>ac3c1042-f3e2-45f1-b612-61c12628eee2</t>
  </si>
  <si>
    <t>6357ee68-7b24-4f5e-9834-522662ae2e2e</t>
  </si>
  <si>
    <t>ba218e87-f811-4b27-8a43-1e74dc8064a6</t>
  </si>
  <si>
    <t>56c300d0-dc88-40fd-b911-c687b16b5ce3</t>
  </si>
  <si>
    <t>42552d8b-28c7-40f0-9fa0-c9e7f9def3fe</t>
  </si>
  <si>
    <t>5fc24bd0-9e02-44d1-9780-aba8911fa23b</t>
  </si>
  <si>
    <t>2c6a5c69-e629-47e6-a7fb-f61486b849d9</t>
  </si>
  <si>
    <t>10de3ba3-10a5-4fd9-9b2b-b0e3268889fd</t>
  </si>
  <si>
    <t>65f04df5-0119-415f-8db2-528caa82d020</t>
  </si>
  <si>
    <t>43cd13fc-ab0f-43fa-b5be-5a4fd37657cf</t>
  </si>
  <si>
    <t>1657c453-842b-4690-bbec-21257b6e971f</t>
  </si>
  <si>
    <t>15c0eb59-e61a-412f-90da-bc622e94e2ad</t>
  </si>
  <si>
    <t>11999e21-4fa5-4905-bbac-9d55b3355fdf</t>
  </si>
  <si>
    <t>03f3afa7-34aa-498e-a210-005ae5b9da09</t>
  </si>
  <si>
    <t>924ab56d-3046-42dd-8ae3-82555e4f1507</t>
  </si>
  <si>
    <t>88618c08-2506-4ff8-abcd-b076c5f17ef9</t>
  </si>
  <si>
    <t>1de6e165-519f-4050-aa64-17d02d44de71</t>
  </si>
  <si>
    <t>b3777f2f-cfe2-4148-9920-635cfe04115f</t>
  </si>
  <si>
    <t>867cd0af-4275-4665-967d-b049344d544a</t>
  </si>
  <si>
    <t>1f3c2877-582c-43e6-854c-c620f3dfc6da</t>
  </si>
  <si>
    <t>fdbd556a-2dbc-4a7a-9119-f46c69fe1bbb</t>
  </si>
  <si>
    <t>c5f1afe4-dbfc-4d9d-9895-a0ef2553fd50</t>
  </si>
  <si>
    <t>9d3754ab-325e-4ca5-9a45-3d4afaa9cd3d</t>
  </si>
  <si>
    <t>f3366305-95fb-44f6-88c1-64370027bae1</t>
  </si>
  <si>
    <t>ad2084d8-156c-4bf5-890d-26c583023ee3</t>
  </si>
  <si>
    <t>620e01ad-4f5e-425e-93ad-7757401f02f2</t>
  </si>
  <si>
    <t>fe5253b6-0fc9-4a26-a767-00e13be12977</t>
  </si>
  <si>
    <t>cfaa0732-eed8-4d20-ae38-300efb9e8424</t>
  </si>
  <si>
    <t>0d988313-7cbd-419c-8b37-4b64aea487f3</t>
  </si>
  <si>
    <t>f238df83-f88f-4ab8-a0a4-36d4239f4818</t>
  </si>
  <si>
    <t>f1e01513-a3d8-40ee-8d58-8b5e7089085f</t>
  </si>
  <si>
    <t>ae581111-1077-4978-9e92-11fba3b86ce1</t>
  </si>
  <si>
    <t>b586ee18-7c53-4ffc-ac3f-96e33e563154</t>
  </si>
  <si>
    <t>b4d9f880-538a-4460-8aa4-48e2bdd93965</t>
  </si>
  <si>
    <t>a39f7763-6b75-4de7-8b8a-37301db654b8</t>
  </si>
  <si>
    <t>cb57736b-876f-49ec-bbbe-8545924555dc</t>
  </si>
  <si>
    <t>9c5ae592-d2b6-4ecb-9f70-d235e5c026d2</t>
  </si>
  <si>
    <t>290760c8-0e50-46a8-b21f-d672637ce645</t>
  </si>
  <si>
    <t>d8d4db73-a907-4133-8e5e-240c2499c0ac</t>
  </si>
  <si>
    <t>b30e5494-ff76-4f1f-a81f-be139b60151e</t>
  </si>
  <si>
    <t>6c915ea1-733c-408f-b94e-aca95d94e216</t>
  </si>
  <si>
    <t>8820fd5e-ed00-4cd3-a139-0f5cd55ff56c</t>
  </si>
  <si>
    <t>4ebaa07e-a776-48bb-9631-b8eccdd68577</t>
  </si>
  <si>
    <t>112445ed-bfa0-4f47-9a4c-4e956193313a</t>
  </si>
  <si>
    <t>e90637b1-4665-48df-9a25-57ed80ae6341</t>
  </si>
  <si>
    <t>71202916-d498-4c45-a95c-2d7d507e3132</t>
  </si>
  <si>
    <t>0c79e780-4f97-440e-acc4-1f60814d3763</t>
  </si>
  <si>
    <t>c3afa602-be71-4156-b353-d2000b9bbec8</t>
  </si>
  <si>
    <t>72bd2beb-ccca-4dc8-9d0a-3d8f551f922c</t>
  </si>
  <si>
    <t>4f90b811-3263-4f87-a67e-2f1f77d4c580</t>
  </si>
  <si>
    <t>511d2d31-c2e2-44cb-8d5e-bf2858905062</t>
  </si>
  <si>
    <t>496e6f79-c359-4dc9-a5c8-39910feec2ae</t>
  </si>
  <si>
    <t>1551b536-7153-4ad1-b46d-46df6df054d5</t>
  </si>
  <si>
    <t>e920365f-a2e1-470d-b960-efc8ebef414f</t>
  </si>
  <si>
    <t>bcabefa7-f5d5-4df1-95ff-aa7c3b9f7e15</t>
  </si>
  <si>
    <t>71a523f8-9931-471b-acb5-273ec82c263e</t>
  </si>
  <si>
    <t>c2a7606d-39bd-46a6-af68-f8a45b7036f4</t>
  </si>
  <si>
    <t>c2032982-b1c7-45a5-9964-4672a268cc23</t>
  </si>
  <si>
    <t>c1b72882-1e50-427f-b28f-8ad2c7c1b4b1</t>
  </si>
  <si>
    <t>b1a08d1d-e5ec-4165-8bd3-f25fe3f1d300</t>
  </si>
  <si>
    <t>9c7864a3-8c6d-4fcf-86c8-f3be06a5f5a7</t>
  </si>
  <si>
    <t>80a88bf3-5ae0-40b5-b08b-85c7872bc98b</t>
  </si>
  <si>
    <t>9c582647-ae02-466b-8d4e-333d358a0646</t>
  </si>
  <si>
    <t>9636a4a3-bc1e-4177-9029-b32ce784c5cf</t>
  </si>
  <si>
    <t>2a495f17-0f11-456d-b5dc-704003651cdd</t>
  </si>
  <si>
    <t>9788656b-6792-4d2e-9ddd-bdcb502a910c</t>
  </si>
  <si>
    <t>3a016185-033c-489d-bc06-f61d1aed9650</t>
  </si>
  <si>
    <t>071bf05f-b12f-4344-a6be-e80c33d4f369</t>
  </si>
  <si>
    <t>8e6109d5-9caa-448b-b06c-52de910b9eb1</t>
  </si>
  <si>
    <t>37d74949-8c9c-475c-95b1-16d72e27969a</t>
  </si>
  <si>
    <t>1fdd2080-fb28-47d0-bf76-dcd30df8c1e5</t>
  </si>
  <si>
    <t>ce53c020-274a-4f62-bef0-1351aa29b4d5</t>
  </si>
  <si>
    <t>809deb5f-0794-4603-868e-4023a59987d9</t>
  </si>
  <si>
    <t>41cc4879-d41d-496b-b92d-ec96f8c94daa</t>
  </si>
  <si>
    <t>4175e8d8-8792-47df-bed9-088fe87571e0</t>
  </si>
  <si>
    <t>32d61ecf-5997-4e3b-ac10-fb5889472b81</t>
  </si>
  <si>
    <t>251c092f-c1cd-43ef-9e39-36af66edc387</t>
  </si>
  <si>
    <t>b1169f49-f393-43a9-aeb7-31ab14c528cd</t>
  </si>
  <si>
    <t>8da9c635-bdf5-499a-8505-ef04aad24e10</t>
  </si>
  <si>
    <t>2c39335a-6b2b-4739-82db-8aec1cce7eda</t>
  </si>
  <si>
    <t>8b18217c-369d-47c8-ad63-14ecc795bef2</t>
  </si>
  <si>
    <t>74631351-7b6d-4e44-b554-869d3bd20e92</t>
  </si>
  <si>
    <t>4257e662-852a-4c12-8057-7fc379f900a8</t>
  </si>
  <si>
    <t>ffb6d50f-bd97-476f-bd95-c1f6e93115b8</t>
  </si>
  <si>
    <t>8e06795a-e7fa-45d6-b130-5c0dd8f2293a</t>
  </si>
  <si>
    <t>5e83db27-0831-4818-b4ff-4c3b835389e8</t>
  </si>
  <si>
    <t>e5b231eb-9270-46e8-8c9b-10f11f3c418e</t>
  </si>
  <si>
    <t>7e091318-d20d-488a-b38a-b97f40751611</t>
  </si>
  <si>
    <t>30c16b8a-620e-429a-82c6-1e2e14c753ef</t>
  </si>
  <si>
    <t>f5a08ca0-beaa-4581-ba2d-baa259048014</t>
  </si>
  <si>
    <t>e57a7312-8a75-4c0d-a44f-1ff12474ec1b</t>
  </si>
  <si>
    <t>928e2927-8c8f-400e-9178-409305842434</t>
  </si>
  <si>
    <t>6e223dd4-11cf-4def-9c3a-60ebb9a003e7</t>
  </si>
  <si>
    <t>66cfcf38-281c-4caa-92a7-1c45caa665a1</t>
  </si>
  <si>
    <t>5f42adf9-5cb6-4c0e-a0b3-5007d5d89114</t>
  </si>
  <si>
    <t>d19e8cdf-16de-492b-8865-e7a3cf7d5bb3</t>
  </si>
  <si>
    <t>36f817ef-5b59-4e84-8924-21a22cf765ba</t>
  </si>
  <si>
    <t>0fce38ed-25a7-4832-8830-6faebecbbe36</t>
  </si>
  <si>
    <t>7fd29a84-2392-4fa7-86b0-e9797db39f17</t>
  </si>
  <si>
    <t>3aa1baaf-6cdd-4c8d-9639-a902fc9590e6</t>
  </si>
  <si>
    <t>2c7ac6d8-1d54-4451-a2e9-08795e3ae218</t>
  </si>
  <si>
    <t>d91b5395-a91f-45c2-9fe8-10ae94fee55f</t>
  </si>
  <si>
    <t>518544f1-1996-402e-8974-a0080276f007</t>
  </si>
  <si>
    <t>14529f48-bcf7-4aae-bfd2-ca4e9ed5c426</t>
  </si>
  <si>
    <t>e1553d9d-8df0-4c63-b005-b6fa1d96ebb2</t>
  </si>
  <si>
    <t>9f7779c3-7f3c-41ac-9904-9decaad92848</t>
  </si>
  <si>
    <t>5365c0d3-69ba-40e3-9a38-eab4bcd08e89</t>
  </si>
  <si>
    <t>962ef2d0-4495-4abd-a95c-57a5e04bf536</t>
  </si>
  <si>
    <t>1fb1e435-3d67-443b-896b-57af16458069</t>
  </si>
  <si>
    <t>04ca563d-5416-4ca9-8abe-358be2266191</t>
  </si>
  <si>
    <t>c7e8949a-71c8-4334-802c-6dcd0878c663</t>
  </si>
  <si>
    <t>23063538-25bb-4e92-8711-eb45c9731c17</t>
  </si>
  <si>
    <t>0abf1a53-a6c1-44f6-a177-bb01eacf7476</t>
  </si>
  <si>
    <t>fb73ccbb-fd12-41c9-b082-c868ea666721</t>
  </si>
  <si>
    <t>bec601db-2ced-4738-b3ca-bed8b1aa1399</t>
  </si>
  <si>
    <t>63d098fe-73cb-47a0-973c-ba903f4bcb59</t>
  </si>
  <si>
    <t>e5754538-98b5-46ba-a4c5-83c580ef8383</t>
  </si>
  <si>
    <t>50ea804c-da00-44bc-bafe-06635a9fe3af</t>
  </si>
  <si>
    <t>4b98916e-cb25-4620-84b2-93bf81678dd7</t>
  </si>
  <si>
    <t>8de17faa-d371-4938-aa20-8832cb92507d</t>
  </si>
  <si>
    <t>85d9ff48-8682-49dc-a31b-43ec1f248029</t>
  </si>
  <si>
    <t>8022651c-9bb1-4046-b49f-40a60f037ab0</t>
  </si>
  <si>
    <t>8ebc416f-f546-4b91-9b4e-8d313697b940</t>
  </si>
  <si>
    <t>4bd5f49c-1243-4186-a597-148a222ea3e9</t>
  </si>
  <si>
    <t>09801fec-31d1-4d39-9260-352b38319342</t>
  </si>
  <si>
    <t>a0db70a6-3382-4c13-a0b8-61a5bb07dae9</t>
  </si>
  <si>
    <t>733eec9e-73a4-4654-b427-18836c3fecb8</t>
  </si>
  <si>
    <t>65f8adca-6156-45d4-ba04-de3b18158006</t>
  </si>
  <si>
    <t>d37c27c7-8790-4620-ab36-cfb1b8eb94cb</t>
  </si>
  <si>
    <t>c527cc1c-c0c2-4f52-8f5f-39f69adc2f50</t>
  </si>
  <si>
    <t>03a84696-f3b8-427b-9804-c05953cd9b6e</t>
  </si>
  <si>
    <t>e5772a1e-a88e-4926-b6f2-2f61cee504ca</t>
  </si>
  <si>
    <t>b5ee6f78-e875-4fc4-ba00-8a3a72eed1ab</t>
  </si>
  <si>
    <t>1cf6502b-9848-4a58-ace2-da31da5d2e4b</t>
  </si>
  <si>
    <t>37f9700e-df1d-468f-9646-f0b67911c26f</t>
  </si>
  <si>
    <t>331beae0-fd7c-423e-a4eb-2cff9cd749e4</t>
  </si>
  <si>
    <t>32cefcb3-e54f-4ced-ac5c-4299325679be</t>
  </si>
  <si>
    <t>ca973238-ad30-469e-87f8-79fe6d75ee8d</t>
  </si>
  <si>
    <t>c8b3d03c-958e-4519-83a8-87f3b9483319</t>
  </si>
  <si>
    <t>3099c908-e4c8-4ab2-898d-1a3278b14055</t>
  </si>
  <si>
    <t>f0dc3fab-fb59-4095-bff5-de3b08096986</t>
  </si>
  <si>
    <t>6defc793-fc35-45c5-9029-2f73ffba8f99</t>
  </si>
  <si>
    <t>55f1412b-4924-4098-8d85-715412faabd6</t>
  </si>
  <si>
    <t>78b7cac3-2447-48d1-a3c1-ae6af38dd95c</t>
  </si>
  <si>
    <t>4b20df89-09d2-4b71-b546-b3e2de87d3eb</t>
  </si>
  <si>
    <t>0d75e121-9d7c-48f2-bd30-3569dd02f855</t>
  </si>
  <si>
    <t>ecc4152a-0ce8-4d9a-9b90-b71432fd8391</t>
  </si>
  <si>
    <t>a35b1ba1-5026-4225-9ac1-5e1d4b357221</t>
  </si>
  <si>
    <t>17959a74-40a1-4f8b-a5df-91090b84fe50</t>
  </si>
  <si>
    <t>73b090c8-6f1e-420b-a0c9-84153ded9599</t>
  </si>
  <si>
    <t>6af3d9de-6f12-47da-aa2d-ef49f019555d</t>
  </si>
  <si>
    <t>0b745bb0-05ca-41f2-8b85-fa2eed2055fe</t>
  </si>
  <si>
    <t>9e81d56f-20a2-43b1-8ea2-235100ea1712</t>
  </si>
  <si>
    <t>9134fe30-27e4-407a-aecf-3922b3dc963c</t>
  </si>
  <si>
    <t>11b64002-1e89-4cfb-aedf-d662ae144bef</t>
  </si>
  <si>
    <t>bc881fb2-f108-417d-abe8-ae09ddec2be5</t>
  </si>
  <si>
    <t>59564d4a-8af4-41f1-a7cf-f8cc3cf01b46</t>
  </si>
  <si>
    <t>28f5b1f6-6222-4713-b8f3-116e51b76278</t>
  </si>
  <si>
    <t>eddf2ea6-bf90-4ae2-b6d6-65b08ad46ede</t>
  </si>
  <si>
    <t>e40449c1-16d2-4f9a-814f-1dbe83dab633</t>
  </si>
  <si>
    <t>46817819-cb7b-4aa4-b195-c0e01136d297</t>
  </si>
  <si>
    <t>6b8ae356-bb1a-4417-8f5d-2f900912a46e</t>
  </si>
  <si>
    <t>195e4577-0736-4e30-9592-4f754c95c833</t>
  </si>
  <si>
    <t>176483d1-e161-4fe8-a735-964159e0d8af</t>
  </si>
  <si>
    <t>896f48a3-997a-46cf-9a1c-58fee679bb18</t>
  </si>
  <si>
    <t>6c4e9610-b5a4-4375-8edb-25625320fe86</t>
  </si>
  <si>
    <t>3d1421ff-8f81-456b-b33d-96a3255ef628</t>
  </si>
  <si>
    <t>e046df5c-30a4-4149-aec8-fe4b00cadb16</t>
  </si>
  <si>
    <t>60882247-e56e-48ee-9a1c-0c5e151ddedd</t>
  </si>
  <si>
    <t>3b402ef0-efc3-4542-a144-344f18864c60</t>
  </si>
  <si>
    <t>9a55a337-944f-41c0-94f8-3600923ba23c</t>
  </si>
  <si>
    <t>84b988b8-0c9b-447e-8a40-c3d0ab7953bf</t>
  </si>
  <si>
    <t>795ed0bb-067c-473c-8f84-1e77a0e40dbc</t>
  </si>
  <si>
    <t>c942bb60-41eb-4237-80f9-966c7d53e5e0</t>
  </si>
  <si>
    <t>415d9829-6a7c-48b2-a4c7-09f7af22ed5d</t>
  </si>
  <si>
    <t>22d13e9e-4cf7-4c39-8b76-fc952ec5e1e9</t>
  </si>
  <si>
    <t>b6636c4b-c320-4fb9-934c-56ad9778a3cf</t>
  </si>
  <si>
    <t>9f47d969-2e2e-477b-b5d3-6a1fa0ed570e</t>
  </si>
  <si>
    <t>6c76d1fe-4853-468a-ade2-a301eb714192</t>
  </si>
  <si>
    <t>c3f64dcb-038b-46a4-b343-612f4a10b004</t>
  </si>
  <si>
    <t>80af7083-0ee3-469b-aee7-0d50b8f0291d</t>
  </si>
  <si>
    <t>1faeaad6-33f3-4c23-ad1d-8d1ba3eeb497</t>
  </si>
  <si>
    <t>b0294cce-5cbf-4760-84e9-606db792c40e</t>
  </si>
  <si>
    <t>6d1d6738-8dbb-4b00-bada-be466fed49e1</t>
  </si>
  <si>
    <t>695ad669-823e-47e4-af0f-afa41b17d0d6</t>
  </si>
  <si>
    <t>e8893f23-4b07-4265-b924-7ccb3b329e25</t>
  </si>
  <si>
    <t>a1926743-5d0a-43b3-9609-50ad5e38eeba</t>
  </si>
  <si>
    <t>2a92304b-de1c-4e2e-9d13-10eaa3cd7359</t>
  </si>
  <si>
    <t>97a14802-f2b3-48c7-8fb7-61f60fc39298</t>
  </si>
  <si>
    <t>7889a43e-3af0-4b19-8544-faf93c184892</t>
  </si>
  <si>
    <t>5d81bf5f-3743-4943-8203-3fe75e54ff42</t>
  </si>
  <si>
    <t>c227547b-9321-40d1-991c-e3cc324f6b9f</t>
  </si>
  <si>
    <t>9ed2de02-a792-41f0-8a4c-103f20c460ca</t>
  </si>
  <si>
    <t>6cc4c12f-2a04-4c80-b512-afa76781cbdf</t>
  </si>
  <si>
    <t>7c0abf68-cb7e-4360-8f24-a2e4b9d4d301</t>
  </si>
  <si>
    <t>77639cb8-1328-4ee0-a775-8526bc843b1d</t>
  </si>
  <si>
    <t>6aef94b4-52b9-42de-8f71-21e6a617ae37</t>
  </si>
  <si>
    <t>b5c13def-3bd1-4207-9804-d4d9b64eeaec</t>
  </si>
  <si>
    <t>965ce29d-bb50-43dc-8b8a-8201ff65b5a9</t>
  </si>
  <si>
    <t>6c106749-54c6-49e9-9cbe-dd3ff6c7d06b</t>
  </si>
  <si>
    <t>689cc997-81fc-4b4f-ba64-5960ec44766e</t>
  </si>
  <si>
    <t>3b4facb6-8d57-4d0a-bf98-971c4f05571c</t>
  </si>
  <si>
    <t>0cc03a49-2440-4c35-a06c-604a783f376e</t>
  </si>
  <si>
    <t>c7f88dac-b6d3-4d0b-840f-0730cf132d5a</t>
  </si>
  <si>
    <t>2e7a58f0-a176-4108-9d28-1c7600bcf7ab</t>
  </si>
  <si>
    <t>176cb90e-7c79-468c-9bfa-71d5049e91e9</t>
  </si>
  <si>
    <t>db9e4685-7a2a-44c6-9762-b365b250f1a3</t>
  </si>
  <si>
    <t>83e99b78-2411-411f-8098-bcec8cf74c9c</t>
  </si>
  <si>
    <t>2f8b3b12-9cb7-4909-8905-203ed1e4e4de</t>
  </si>
  <si>
    <t>c033e394-579c-41b6-b689-583a0c2f6305</t>
  </si>
  <si>
    <t>8af96273-9efd-4488-96b0-2893c5a78f52</t>
  </si>
  <si>
    <t>0930f033-dad6-411d-8422-37a71f148204</t>
  </si>
  <si>
    <t>c21fe6bd-62bb-4f5d-a209-3252124215a9</t>
  </si>
  <si>
    <t>a143b343-1eed-4e79-a8cc-fc408da90c53</t>
  </si>
  <si>
    <t>7596bff5-1ecd-4b7c-b8c5-39ff8cd456cf</t>
  </si>
  <si>
    <t>670152f0-b57e-4b0d-a08e-5ed853ad23b6</t>
  </si>
  <si>
    <t>2282dd8b-e8db-42db-96a8-35eb7857d6a7</t>
  </si>
  <si>
    <t>01c2bd7b-f2b3-4c6f-9b41-3b552a41b4a5</t>
  </si>
  <si>
    <t>582ce950-c05c-47c4-9244-94353f3acb68</t>
  </si>
  <si>
    <t>330dfd77-0c9f-414d-a1b0-f745864289c8</t>
  </si>
  <si>
    <t>1a6bbdd4-dc46-4a48-8519-08ad58e7698f</t>
  </si>
  <si>
    <t>a3b12be4-42bd-46f4-bdad-15430a3e1233</t>
  </si>
  <si>
    <t>44d40750-2cfd-4fd8-820c-599d758d70b8</t>
  </si>
  <si>
    <t>01eeb9dc-a405-4328-8946-f3b572113c5a</t>
  </si>
  <si>
    <t>6fd2681f-2cec-4507-af2c-6f292207de91</t>
  </si>
  <si>
    <t>6c9b790e-ed9a-4786-bf87-9015816e4300</t>
  </si>
  <si>
    <t>25113a11-6d5c-41af-9ecd-0d5588e37f49</t>
  </si>
  <si>
    <t>b4cd2c39-7b9d-452f-b50b-0e3ef0475edc</t>
  </si>
  <si>
    <t>a952d457-ddf2-42af-950c-0866c682d548</t>
  </si>
  <si>
    <t>a90ab172-b7ba-45b1-9245-ff277d62a387</t>
  </si>
  <si>
    <t>fe60b5c4-195d-471b-aa4d-8803f2fd9e43</t>
  </si>
  <si>
    <t>a5301489-f78b-4ab4-b4bc-338a4d40b238</t>
  </si>
  <si>
    <t>16e7f139-78c7-4210-90b1-1df5f46830ff</t>
  </si>
  <si>
    <t>f0f877ac-6d4b-4c07-a839-db3e9b64b6c3</t>
  </si>
  <si>
    <t>bc065c0a-f5c2-4947-ac03-0d7cbc9dd25c</t>
  </si>
  <si>
    <t>0d385200-a8dd-41ad-bab0-3a735188c984</t>
  </si>
  <si>
    <t>c1951968-c60c-4203-850e-300a135e90f5</t>
  </si>
  <si>
    <t>5cf92422-10a5-4709-8d78-d80344ad7374</t>
  </si>
  <si>
    <t>38160fc3-fdab-4aa1-9906-6a4ed86990fd</t>
  </si>
  <si>
    <t>e4730fca-05cf-40aa-a5b5-9dca0c0d5b4b</t>
  </si>
  <si>
    <t>9b4f6b5c-db12-47c1-988a-05254430c6a9</t>
  </si>
  <si>
    <t>28b16337-8b29-4a89-83a6-5555608773a6</t>
  </si>
  <si>
    <t>d39ad074-2bf2-4fa4-97cc-d39a49e2d985</t>
  </si>
  <si>
    <t>693538bc-b341-43d1-9045-46e8105840f0</t>
  </si>
  <si>
    <t>4702b18e-ad8f-43a8-b0d0-cb3ceb303b00</t>
  </si>
  <si>
    <t>ba133630-867d-4e50-bcc6-aa3c08a4a88f</t>
  </si>
  <si>
    <t>a81b8031-2390-4ebd-af97-c13b1ee8f41f</t>
  </si>
  <si>
    <t>3888501c-61f7-479d-bcdb-c66b4a3ae526</t>
  </si>
  <si>
    <t>fee8f5f6-8c77-4ea7-b4e2-1c5e84a3a121</t>
  </si>
  <si>
    <t>dab7dd48-4653-4257-a1c7-673734b5fa70</t>
  </si>
  <si>
    <t>2300cd96-fced-4b13-8ed1-0acafb4d8adb</t>
  </si>
  <si>
    <t>b0408597-b93f-4258-843c-dbf11ad8972b</t>
  </si>
  <si>
    <t>5ae067a2-f33c-4dc0-a3a3-c03fb194aaaf</t>
  </si>
  <si>
    <t>555bd005-ffe2-486c-a30d-f9b397e91eaf</t>
  </si>
  <si>
    <t>3023c1f2-5a5c-4070-a10f-5a51b01c96f0</t>
  </si>
  <si>
    <t>2dbea606-e798-4220-8717-b4cd5f8adefe</t>
  </si>
  <si>
    <t>22f89943-13c9-4a25-ac7b-44135ed121ed</t>
  </si>
  <si>
    <t>c5a05212-528e-4137-8df7-df4717663837</t>
  </si>
  <si>
    <t>7424b11e-ac9c-4491-8d49-af6022efb6c7</t>
  </si>
  <si>
    <t>49251cf3-a664-4e71-bdfd-2c563b25daf1</t>
  </si>
  <si>
    <t>fd6b5bb5-ecc1-4d24-9928-7968f02e2eb3</t>
  </si>
  <si>
    <t>457eb4d9-a6c0-4e3f-97ac-23a3ff9cccbf</t>
  </si>
  <si>
    <t>366b7e1c-2d1e-4eb2-8259-027c5d7e6e16</t>
  </si>
  <si>
    <t>cac2206e-1668-43af-9b2a-11c86bf26d70</t>
  </si>
  <si>
    <t>c9895133-ad1c-42ab-bd2a-5038b9b47e12</t>
  </si>
  <si>
    <t>9e1ae2c2-fc98-453a-9bef-47df92d5daa2</t>
  </si>
  <si>
    <t>b65e4e85-7249-4d0c-98c0-ee12ea461fc5</t>
  </si>
  <si>
    <t>86095c6d-129d-47e4-9af5-c18103d5d0c1</t>
  </si>
  <si>
    <t>0a6ac33f-802e-40e0-948a-873575b2fe1e</t>
  </si>
  <si>
    <t>e86da68e-d068-4153-8805-614a7dacf542</t>
  </si>
  <si>
    <t>dad9b3da-390a-4127-a8b3-b9bdf90d6e01</t>
  </si>
  <si>
    <t>09b86cd2-2484-461b-b4ed-02337553b6f8</t>
  </si>
  <si>
    <t>b1f860a9-3251-409d-a138-7bfa0e53d6fa</t>
  </si>
  <si>
    <t>a700cbf8-9c03-44ac-bbb1-bbfe31083391</t>
  </si>
  <si>
    <t>1c53dc14-bfb7-49fe-b905-f7908d6df049</t>
  </si>
  <si>
    <t>7ce8dd27-9c63-42c7-b81c-7de21c48f616</t>
  </si>
  <si>
    <t>2bbcb171-482c-4fa0-9cd4-8e4799f13dd5</t>
  </si>
  <si>
    <t>1ba42cc1-3460-48a3-b521-37643c13308b</t>
  </si>
  <si>
    <t>c36b2cd2-074d-4ea5-8632-20b5c5b5aca3</t>
  </si>
  <si>
    <t>ad56e75d-9bc9-456b-8967-0e2722ee940c</t>
  </si>
  <si>
    <t>23a12134-944f-4d5b-8761-8d1ed6934270</t>
  </si>
  <si>
    <t>cbfebb7b-ffc5-4fd9-b255-371777149359</t>
  </si>
  <si>
    <t>b061c9a8-0db7-400d-92f2-a1a58198a4ae</t>
  </si>
  <si>
    <t>73bd4eab-9b20-4b7a-a7b8-8391df813ef9</t>
  </si>
  <si>
    <t>ec055616-1aa4-470b-af3c-5bb0cc35026a</t>
  </si>
  <si>
    <t>6cf05a2c-436b-4233-82e8-1d5e720bb87d</t>
  </si>
  <si>
    <t>171ff405-f98f-4241-a798-be9c56727932</t>
  </si>
  <si>
    <t>aa318325-2eac-4b10-a7b6-f8bdb36c4f7d</t>
  </si>
  <si>
    <t>462624cd-6084-4c9e-905e-6e5b655b9c54</t>
  </si>
  <si>
    <t>1b3b37ac-f82d-4bac-90f2-357e6731e14f</t>
  </si>
  <si>
    <t>f33c8bd5-bb97-444f-a20a-cd5e03b0eddf</t>
  </si>
  <si>
    <t>5ac13e0b-5627-4f8f-b7ad-73c84b4756a4</t>
  </si>
  <si>
    <t>24d9846e-cedd-47d8-81e7-d1c97660204f</t>
  </si>
  <si>
    <t>faf968cb-d7d7-4f9f-953a-a2cae3a81d98</t>
  </si>
  <si>
    <t>75a44cd1-9f0e-4d88-8c79-6d8cfdaad943</t>
  </si>
  <si>
    <t>60a93950-1c53-4791-8262-513c8171c10d</t>
  </si>
  <si>
    <t>da89d009-cded-4362-a0d3-0aca1f5e4c7b</t>
  </si>
  <si>
    <t>829cfca1-e016-4f1c-845d-ab46fe650de6</t>
  </si>
  <si>
    <t>3a86a02a-f16e-4c20-9900-53c97f065973</t>
  </si>
  <si>
    <t>d8b8415b-91ef-4875-b1f2-de64d077e174</t>
  </si>
  <si>
    <t>d1acd75c-e713-4eb5-9562-2d944ffcf94c</t>
  </si>
  <si>
    <t>d1a488c8-3efb-4906-90e7-0a484cc14964</t>
  </si>
  <si>
    <t>adb1d069-835b-4071-90f4-2bfcbea22d1b</t>
  </si>
  <si>
    <t>8c8f27e0-7a1f-4b81-a080-efe5ac2bad37</t>
  </si>
  <si>
    <t>53a9e4ec-0a59-471b-ac40-9485f753408b</t>
  </si>
  <si>
    <t>fedd43c3-afc5-4a4e-8ec7-e78f00083935</t>
  </si>
  <si>
    <t>e6b2d614-659a-440d-bfbb-55b361934d46</t>
  </si>
  <si>
    <t>8cc24ef8-30c3-4ff0-bdde-1e9d51456608</t>
  </si>
  <si>
    <t>bde234d3-df8a-42f7-9a18-eca34328df82</t>
  </si>
  <si>
    <t>556b9d2e-6bb6-4bfc-8827-0fa2b735feff</t>
  </si>
  <si>
    <t>368ef727-15a2-4f7c-b74d-ef601a0e6b53</t>
  </si>
  <si>
    <t>5074702f-8c1b-48b3-9747-554e1ae11d91</t>
  </si>
  <si>
    <t>476da494-8c8c-471a-bddf-a3c95e03613f</t>
  </si>
  <si>
    <t>29b27d0d-2973-436d-a095-5bce5113a9cd</t>
  </si>
  <si>
    <t>9da8f9d8-1989-4657-ab48-97d18a8f6cf3</t>
  </si>
  <si>
    <t>7aefecd0-4522-4c0e-b33f-78ed64086b09</t>
  </si>
  <si>
    <t>54d0b20a-6c3c-4236-b53a-22cb122d5845</t>
  </si>
  <si>
    <t>d51c0504-5532-4d83-be48-52682cdcec2a</t>
  </si>
  <si>
    <t>bafa9562-3bfb-49ce-9ddb-a4e2c078aa1a</t>
  </si>
  <si>
    <t>784fd10f-b16b-410d-a46f-402329440bf2</t>
  </si>
  <si>
    <t>f1374892-5054-477b-bc26-43fe36887ee1</t>
  </si>
  <si>
    <t>79e00375-aa7b-4ab4-a4ea-43d88678617f</t>
  </si>
  <si>
    <t>5500afab-2c53-40a4-b5f8-f291d81c9892</t>
  </si>
  <si>
    <t>cf31b31f-b022-4691-974f-464a42ca85f3</t>
  </si>
  <si>
    <t>41eeafcb-63bb-4eb2-9b5e-d63fe9cc8010</t>
  </si>
  <si>
    <t>126fcec4-9264-4b4a-8185-f96ab6b153c5</t>
  </si>
  <si>
    <t>e3cb1fb0-a0b7-4751-a71a-73f3aa68423c</t>
  </si>
  <si>
    <t>8b8c303d-c326-4ae9-8c29-7d3e72593021</t>
  </si>
  <si>
    <t>1bf1181a-285f-4690-9269-268c3169ddd2</t>
  </si>
  <si>
    <t>e9065243-161a-45a4-b7ba-eaadf204d075</t>
  </si>
  <si>
    <t>a2b0fab1-3613-481a-a52a-03f7b3281f30</t>
  </si>
  <si>
    <t>62603729-ab73-4725-8106-7d570bbbe713</t>
  </si>
  <si>
    <t>7a787bad-acd5-494d-9fbf-2e1afc4ed963</t>
  </si>
  <si>
    <t>56f52f23-2bc5-4372-9513-1ec8ed8d37fe</t>
  </si>
  <si>
    <t>14876e73-c06b-4245-b3e6-f38575210de1</t>
  </si>
  <si>
    <t>f8f63464-fe1c-4e28-9592-d6916a6eae37</t>
  </si>
  <si>
    <t>6e93e21a-af4f-4d9e-a451-881d9768b546</t>
  </si>
  <si>
    <t>2c36a230-c9d5-49f7-be28-b498cdf1ffa6</t>
  </si>
  <si>
    <t>fa6427c3-d232-4743-9d46-3b0febd89f7b</t>
  </si>
  <si>
    <t>b4dc9341-aefd-4b30-a0a3-c2383d4ada45</t>
  </si>
  <si>
    <t>5f118b4d-737a-43d9-a175-9fd659162247</t>
  </si>
  <si>
    <t>db1c76cc-85be-4794-8d05-cba257a2e92d</t>
  </si>
  <si>
    <t>b028c91b-e12b-4b30-9881-cbe82f525ef0</t>
  </si>
  <si>
    <t>83a22f47-3d13-4f93-9fa9-cd46af6b16b6</t>
  </si>
  <si>
    <t>dc1dcb2c-c3c0-4d69-8a56-2ec29c666220</t>
  </si>
  <si>
    <t>59ffa427-87a6-41a7-9135-a4b05bf2c136</t>
  </si>
  <si>
    <t>22f8d574-ea23-4ac3-9bb4-ebb67adc6eef</t>
  </si>
  <si>
    <t>f99811d5-087a-44d3-a28b-fc9507a4f897</t>
  </si>
  <si>
    <t>6f903dbc-28da-4b14-be19-83e49b5028a6</t>
  </si>
  <si>
    <t>1fff3e8c-f089-4d9b-9260-1eae6e80798b</t>
  </si>
  <si>
    <t>f0426deb-80e0-4185-9438-e9a389fd5f1b</t>
  </si>
  <si>
    <t>7c863352-c60a-4309-861a-dc1528e523b1</t>
  </si>
  <si>
    <t>5ba394e3-4606-4087-9fd7-7e0bf57c2ab8</t>
  </si>
  <si>
    <t>fba910e9-11ad-4964-b751-748e3c5cc53b</t>
  </si>
  <si>
    <t>d38766e1-ff93-41c8-97b0-0f41b358e0b1</t>
  </si>
  <si>
    <t>78c24562-aafc-4e1b-ba5a-00daab30cefb</t>
  </si>
  <si>
    <t>e762b35a-d64b-485d-8b49-80a941df99ae</t>
  </si>
  <si>
    <t>a4672db9-71bc-4753-81f3-a7fbf0d0c7dc</t>
  </si>
  <si>
    <t>912de627-d2a8-48a9-9f49-bba48f8b4e61</t>
  </si>
  <si>
    <t>f7730717-9a37-4e13-a322-3f1673f26ea7</t>
  </si>
  <si>
    <t>3f3dc6a7-9772-45ff-acc2-228a03d13b7d</t>
  </si>
  <si>
    <t>062cfc8e-ad3e-42d4-80e7-36e5fe65cb1c</t>
  </si>
  <si>
    <t>b6a4ada3-9064-473e-b4ed-d1100806807a</t>
  </si>
  <si>
    <t>aa551cbf-334f-497d-92af-31ac55ee19dd</t>
  </si>
  <si>
    <t>65f9c7a8-a32d-4579-a06f-d4f5d29d46f8</t>
  </si>
  <si>
    <t>6229d894-f357-4d4e-b0d8-bbd4b00e7dd1</t>
  </si>
  <si>
    <t>49592624-e15f-44fe-9800-3be361b58f3f</t>
  </si>
  <si>
    <t>01db6019-42c9-4e84-827a-05d839e3deb1</t>
  </si>
  <si>
    <t>b8f93c9a-9c92-4a19-a38f-f20d1de02f3f</t>
  </si>
  <si>
    <t>7b084a67-1a26-4501-9362-298b06bc1766</t>
  </si>
  <si>
    <t>3a56fefe-49d0-46d2-9f37-6a1f98b6e5d5</t>
  </si>
  <si>
    <t>a8cf43f0-b7f9-42bd-b122-3f2f7d5c84b0</t>
  </si>
  <si>
    <t>5ebbf4f4-489b-4ad2-888e-1e28d1b21783</t>
  </si>
  <si>
    <t>3a4eefcb-4560-4960-b140-d7c35ab34356</t>
  </si>
  <si>
    <t>628b4a9d-55e2-4cf3-bd43-d79954720f83</t>
  </si>
  <si>
    <t>5c5e7c4e-c8e5-4912-ae7e-48506175968c</t>
  </si>
  <si>
    <t>4196505f-cda4-47cd-9970-2499b8435905</t>
  </si>
  <si>
    <t>dc4de942-7369-442f-a5fa-59ce7fe8baf4</t>
  </si>
  <si>
    <t>a9b728c5-868a-4af5-9bdc-eca032868580</t>
  </si>
  <si>
    <t>5fd33182-558d-45aa-9c19-f76060a61e10</t>
  </si>
  <si>
    <t>f890c763-eb0d-44bb-b284-07cb455fd42c</t>
  </si>
  <si>
    <t>2b3742be-3beb-44a0-bce0-f2354f7cd160</t>
  </si>
  <si>
    <t>157950bb-2a42-44cf-a56c-e9a416e7f0cc</t>
  </si>
  <si>
    <t>f30723be-f7ca-40a9-939c-1970708ea820</t>
  </si>
  <si>
    <t>82adf719-ffbf-49d8-95a3-f7d1e26d82e8</t>
  </si>
  <si>
    <t>34ebc6d7-81f5-4e7b-b38d-638b29d041c0</t>
  </si>
  <si>
    <t>ed89eba4-8195-4131-9a16-e43857e80a4a</t>
  </si>
  <si>
    <t>a15c3887-538c-4267-91c4-914ca34b5ded</t>
  </si>
  <si>
    <t>349fbe2b-7a22-4230-ace1-ea0962abe38d</t>
  </si>
  <si>
    <t>ed93549f-9df4-4e9a-8568-2613b86803fb</t>
  </si>
  <si>
    <t>c4a4ab9a-77fe-418a-800e-03772a7f0666</t>
  </si>
  <si>
    <t>87e72271-42f9-4636-b3de-69c41dbf5ada</t>
  </si>
  <si>
    <t>913f8621-fb2f-46cd-a56a-3d628799e6ff</t>
  </si>
  <si>
    <t>80ff482f-96c8-4811-b2ce-db0de227578f</t>
  </si>
  <si>
    <t>69d38027-7155-48c5-992a-9bfa5e55b3ea</t>
  </si>
  <si>
    <t>408403c8-1f70-4580-9b1d-e8efc89d5f1e</t>
  </si>
  <si>
    <t>3e64d270-9090-4ebd-b067-68b777530228</t>
  </si>
  <si>
    <t>13daaaa2-fa7e-4399-b144-63c9213fbe81</t>
  </si>
  <si>
    <t>b7e177d9-f9df-4d0a-a695-219b15dcb30f</t>
  </si>
  <si>
    <t>355c9503-0876-4a23-94db-e1fea399ef0a</t>
  </si>
  <si>
    <t>1f2f81a8-ccf6-41f1-b133-4778a88241bc</t>
  </si>
  <si>
    <t>e3c5d367-044b-44d6-a9d6-a483a027cce0</t>
  </si>
  <si>
    <t>c6c1ee9a-bd9a-4ac5-af46-bb54838d5d70</t>
  </si>
  <si>
    <t>3268c0b0-c4ba-49db-bbd5-94e8c9d26295</t>
  </si>
  <si>
    <t>ae6e5260-8dcf-403c-bb75-e727d54d5476</t>
  </si>
  <si>
    <t>7d59a271-eba2-4496-a71a-4e62ef489cc5</t>
  </si>
  <si>
    <t>31837315-8072-43d7-a2cd-2d2827977122</t>
  </si>
  <si>
    <t>d7d67586-dafe-469d-9777-0414b6f6f171</t>
  </si>
  <si>
    <t>ca7e1cfd-3762-465e-90aa-39bf07cfc931</t>
  </si>
  <si>
    <t>abf0f4fc-262e-47e3-ad76-7f01b42b3512</t>
  </si>
  <si>
    <t>b2c9737c-9b75-41dc-bc5b-0505315753eb</t>
  </si>
  <si>
    <t>20419ba7-6dbf-4604-9b94-c6493d1e3fcc</t>
  </si>
  <si>
    <t>18184d15-cfe8-4b86-b4fb-b0889c68e26d</t>
  </si>
  <si>
    <t>d39b6d62-8aaf-43ab-94e6-b4e1c24af0ea</t>
  </si>
  <si>
    <t>0497e6ac-71dc-4383-bda5-04de7a93a0bc</t>
  </si>
  <si>
    <t>000891fb-ef05-4e39-a1a1-086b5840c02d</t>
  </si>
  <si>
    <t>f0a7e08a-4f11-4a63-be3d-2c2b387e3772</t>
  </si>
  <si>
    <t>a921fa90-361f-4cd8-812a-d3cddb09e6e1</t>
  </si>
  <si>
    <t>27325943-546d-47ab-be9c-d5e32b13638a</t>
  </si>
  <si>
    <t>de60569d-6541-421f-822f-3f6cef8cf77b</t>
  </si>
  <si>
    <t>8e534e6a-c0b8-485a-aab8-f1048795361e</t>
  </si>
  <si>
    <t>205ebf5c-29c0-4011-abf9-08e9943f9492</t>
  </si>
  <si>
    <t>ddde5324-6077-449d-8d66-7846e7e3bc5c</t>
  </si>
  <si>
    <t>c5eea38f-3db0-4cbe-a0f4-f4b3ac5bd3a5</t>
  </si>
  <si>
    <t>689c2cba-ccd7-4bd4-8572-fab0e0ed1a31</t>
  </si>
  <si>
    <t>c49a5a73-3c86-4e87-a723-3c4d7baa1ccf</t>
  </si>
  <si>
    <t>7d3f2ad8-9b8d-4177-8c59-ae956013c50b</t>
  </si>
  <si>
    <t>55fde456-3801-4698-9e79-0698e52805d7</t>
  </si>
  <si>
    <t>e735bbc2-106e-458a-94ac-6734e80d0073</t>
  </si>
  <si>
    <t>757efe0b-718b-47a2-87fc-364d88701f94</t>
  </si>
  <si>
    <t>057d4612-3c15-4586-a236-7d8d3debcce6</t>
  </si>
  <si>
    <t>fea5cf2b-fabe-4cc1-98c0-471ccd786a1a</t>
  </si>
  <si>
    <t>f07ae39c-f35e-4d13-8e24-b818521a2d79</t>
  </si>
  <si>
    <t>17cb690a-d3d9-404c-b0e1-b4598c2f9711</t>
  </si>
  <si>
    <t>f7d5e882-e59f-4d8f-bf9f-7ce3317cc7fe</t>
  </si>
  <si>
    <t>eea1cc61-3e42-4419-8b0a-d4231ad3b390</t>
  </si>
  <si>
    <t>77239ce3-966b-43d8-ac01-aa34ebec2764</t>
  </si>
  <si>
    <t>fb35998e-1581-4243-beae-2a6b680a7539</t>
  </si>
  <si>
    <t>6f65e349-af3c-4c29-8b8a-32a8bae5df1a</t>
  </si>
  <si>
    <t>4d9cd1df-8a71-4d1b-8bdd-0ab357bcc860</t>
  </si>
  <si>
    <t>fb506485-88c0-4a6d-a9f9-b18aa683de16</t>
  </si>
  <si>
    <t>da79f955-e47b-4bd7-959b-652b5d3f6bc1</t>
  </si>
  <si>
    <t>6cae2c1e-b7c8-4902-8dae-91de1f2ed447</t>
  </si>
  <si>
    <t>70a6d4d4-7633-4524-b277-46c3b3301747</t>
  </si>
  <si>
    <t>559e8bd2-8a45-493b-b8a9-c21936358381</t>
  </si>
  <si>
    <t>3f3ab07b-9445-4ca7-836a-375b216bfc94</t>
  </si>
  <si>
    <t>c95cd610-b98d-48e1-8728-68b412118938</t>
  </si>
  <si>
    <t>c4391910-bc41-4896-a405-c929215a6865</t>
  </si>
  <si>
    <t>1c8ca449-058e-426f-9d69-6af52800ded5</t>
  </si>
  <si>
    <t>efd56d28-d314-4c6a-af38-bb2ca77a2628</t>
  </si>
  <si>
    <t>9cc38564-10f5-40a9-88a0-839b0f670502</t>
  </si>
  <si>
    <t>467262de-be02-42a2-8cf6-8e011d288bf0</t>
  </si>
  <si>
    <t>e1980f79-e310-4715-9c2b-9e14d5caa215</t>
  </si>
  <si>
    <t>b1866b1f-c75d-4dd2-8ab1-d1bdd6604d90</t>
  </si>
  <si>
    <t>550a179c-4c2c-4597-b363-6feef0fb3969</t>
  </si>
  <si>
    <t>df467bc5-2b60-4342-b8e9-bf8cf63b89c4</t>
  </si>
  <si>
    <t>ce4bcbf6-2dbd-419e-a4d1-0d2bb1f60782</t>
  </si>
  <si>
    <t>46277f75-a57c-435a-9923-706498ae2451</t>
  </si>
  <si>
    <t>ec7f4fac-7193-4c85-b2ea-0684a03a2de0</t>
  </si>
  <si>
    <t>cfd365d5-ce38-4e9f-bc6b-bca60b2d94d1</t>
  </si>
  <si>
    <t>9ef8e923-1a8d-4c36-948c-636295e294e7</t>
  </si>
  <si>
    <t>ed570e1e-0206-4efa-9553-26ab42b92c21</t>
  </si>
  <si>
    <t>ec37f143-3d16-46d4-b33c-3ff6a2c3d46f</t>
  </si>
  <si>
    <t>e7a3e12e-9bd0-4a2f-9722-7283ad77368c</t>
  </si>
  <si>
    <t>d06d3143-5cab-475f-8e86-282e38f387b2</t>
  </si>
  <si>
    <t>84288272-0ff6-4209-a6f4-c6fc52b3d893</t>
  </si>
  <si>
    <t>7f4be3c6-8ad1-4cac-bf3f-9fbc9c0182b4</t>
  </si>
  <si>
    <t>9b9a878d-2e4d-404c-bff7-21365a090fd7</t>
  </si>
  <si>
    <t>4a83767f-cd4d-460c-a51c-a20f706ae06e</t>
  </si>
  <si>
    <t>2e208f59-67c3-4244-9887-401198d5db79</t>
  </si>
  <si>
    <t>55eaa50a-105a-4ab7-a2e3-250069037362</t>
  </si>
  <si>
    <t>29cdfa18-6934-439f-84ea-01bcb8289332</t>
  </si>
  <si>
    <t>22672848-875b-4322-bb98-ef8e7394da74</t>
  </si>
  <si>
    <t>8fc3a776-2f53-4511-af44-510d52f33a47</t>
  </si>
  <si>
    <t>71516ec5-fd60-4cd6-9d64-38342ae6835a</t>
  </si>
  <si>
    <t>4ef3c1c0-fa30-4efb-ad9d-800bb3cd5ff7</t>
  </si>
  <si>
    <t>60ed52bd-0088-4179-9837-eb48f794c337</t>
  </si>
  <si>
    <t>2eaac0e7-32a0-4c62-8edb-1abf737df219</t>
  </si>
  <si>
    <t>1de0631e-e6ed-4f9c-9be3-b323c929dcdb</t>
  </si>
  <si>
    <t>f4ec453a-8158-4662-b9f4-73cd59d1314c</t>
  </si>
  <si>
    <t>75ae5353-e412-492d-a8e4-776f88449352</t>
  </si>
  <si>
    <t>617cc840-a4c3-475e-96f1-2b97d0c7d024</t>
  </si>
  <si>
    <t>c28015cb-9172-4ecb-8941-a209ebd6819b</t>
  </si>
  <si>
    <t>72f8ea34-6271-43d5-abe8-84277e1db8a5</t>
  </si>
  <si>
    <t>3df66d60-e30b-4e3d-8288-ce3b301b5e44</t>
  </si>
  <si>
    <t>e9047092-e6ae-40e1-b0d3-4396e72c80ce</t>
  </si>
  <si>
    <t>85a3ddfc-74d4-4009-bf2e-307a0ef74aad</t>
  </si>
  <si>
    <t>5f2875b3-b992-4c2b-9d9b-b769d94e0e26</t>
  </si>
  <si>
    <t>cc6ff5df-934f-4d7e-9f57-b12f9c4b3389</t>
  </si>
  <si>
    <t>7fa88b31-a0d5-424a-b281-c21fa93c3fe2</t>
  </si>
  <si>
    <t>07aab2d4-1bcc-458e-b8ec-f1335a300b5f</t>
  </si>
  <si>
    <t>ea54f850-e9e4-41c7-915b-276f112dddef</t>
  </si>
  <si>
    <t>94649c3f-536c-43fe-8246-6ad9c93f3584</t>
  </si>
  <si>
    <t>156f58bd-15ee-488b-8a11-3e2618f33b19</t>
  </si>
  <si>
    <t>f0a2dbe7-e7d6-482e-98a3-e386350b8cab</t>
  </si>
  <si>
    <t>32095ff3-6aaa-4adb-b148-0e941a55c85d</t>
  </si>
  <si>
    <t>1743577a-a676-428f-8855-51da170f2c1c</t>
  </si>
  <si>
    <t>c402f72b-1f36-4b48-bf83-8fe2f2a0472c</t>
  </si>
  <si>
    <t>b4c626c3-ffba-43c4-bc18-87a01270d94b</t>
  </si>
  <si>
    <t>66c92b3d-f61f-44c4-ab89-a65596aad14b</t>
  </si>
  <si>
    <t>caff6fe5-1d5f-4bf4-b3bb-c45a9a266a3c</t>
  </si>
  <si>
    <t>aec853b0-7742-46c3-aaf0-2789952a7e92</t>
  </si>
  <si>
    <t>2631ded0-d30c-47f9-8710-9638c54c3e0c</t>
  </si>
  <si>
    <t>834300cb-f292-4849-861c-4f4f82eda244</t>
  </si>
  <si>
    <t>65c1e217-186e-4d35-a5a3-267f6a8fda2e</t>
  </si>
  <si>
    <t>5fd3427f-0344-4bfa-91f6-99eff2cc014c</t>
  </si>
  <si>
    <t>fee1897e-ebfb-4baa-bcc8-2b1e09a7662e</t>
  </si>
  <si>
    <t>c6195149-1b14-4c20-a9ca-e239cc2cc653</t>
  </si>
  <si>
    <t>1f1bc622-525a-465c-81c8-43355b4fd9c7</t>
  </si>
  <si>
    <t>9940e811-797d-430d-bff5-fd2a28885d13</t>
  </si>
  <si>
    <t>6adc531d-917d-468a-aff4-bed125f84a02</t>
  </si>
  <si>
    <t>3a0cbe0b-57d0-4cf1-93b3-6499a7f43982</t>
  </si>
  <si>
    <t>a1b43a0e-131e-4a4b-8b18-67a555635a2d</t>
  </si>
  <si>
    <t>90d0dbc9-3e2e-4d26-bb73-d200b1327d8b</t>
  </si>
  <si>
    <t>42e26a67-8696-4fe6-bf1a-382a0cfb1bf3</t>
  </si>
  <si>
    <t>cefbe8ab-c19e-4a1f-833b-79bcad91a017</t>
  </si>
  <si>
    <t>5a47cc5a-5168-4705-80f4-ad007a84c7ee</t>
  </si>
  <si>
    <t>45909fdd-cd60-4c0a-b600-af2d463224ec</t>
  </si>
  <si>
    <t>b52af3c1-a17b-4a63-a700-247aa7c733c0</t>
  </si>
  <si>
    <t>953d0500-8f5c-400f-81c8-131107e6a196</t>
  </si>
  <si>
    <t>35205e33-73e5-48d6-870a-fd9280642301</t>
  </si>
  <si>
    <t>be607d6a-2c69-4cbd-bfc7-a3c07506fc26</t>
  </si>
  <si>
    <t>a266cf7b-29e2-48e4-bc61-1b589295f73e</t>
  </si>
  <si>
    <t>9df5fe65-8347-4b80-8955-ee416c731634</t>
  </si>
  <si>
    <t>ef190f0f-fba8-47a8-888a-0fd10d3c1c9e</t>
  </si>
  <si>
    <t>ba0fdf6b-b71c-40b1-83a3-c627500c83a2</t>
  </si>
  <si>
    <t>7e52cbd1-0cef-408f-9903-ae30cdc085fc</t>
  </si>
  <si>
    <t>6217768f-9780-4f71-91af-d65c6ad00540</t>
  </si>
  <si>
    <t>3f70fe07-523a-44f1-938c-2a7e2d636084</t>
  </si>
  <si>
    <t>0b76234b-d1dd-4db5-be58-7bc5b0d89882</t>
  </si>
  <si>
    <t>fbd9b0ae-4af4-4130-883a-472d23e88241</t>
  </si>
  <si>
    <t>c0e376e1-2f1a-4d20-9fe4-1a31642ac663</t>
  </si>
  <si>
    <t>14b20d52-ed54-4fc1-a2f2-63a740f1d493</t>
  </si>
  <si>
    <t>9104b87b-ae41-45be-9f4d-df2524aee727</t>
  </si>
  <si>
    <t>753454b0-9be3-48d0-8c35-1b1a968e044b</t>
  </si>
  <si>
    <t>39fe2833-2883-4a61-a7f7-f1b818543fd3</t>
  </si>
  <si>
    <t>f6aca6f1-233e-4513-815a-182076252cf7</t>
  </si>
  <si>
    <t>728def15-1d1e-4329-a8fe-781140956b2d</t>
  </si>
  <si>
    <t>6bb1a34f-6900-4152-9224-ea04d70ec8bf</t>
  </si>
  <si>
    <t>7b1977e0-f831-46ee-99d6-5a086ee08615</t>
  </si>
  <si>
    <t>60f6ba14-c6f5-4ed4-9b8c-7205f2af2b78</t>
  </si>
  <si>
    <t>2c5b4111-b3a4-4d8d-99f0-4a22c6802fe9</t>
  </si>
  <si>
    <t>e4f8885d-14f2-44bf-a9e0-a5991ba87ede</t>
  </si>
  <si>
    <t>c6b8f74e-9e59-4b9f-b869-cfcd302b0206</t>
  </si>
  <si>
    <t>067a3a67-adf2-4c71-82d7-a446ca1f7e41</t>
  </si>
  <si>
    <t>b0b3d09f-ecc7-4b0c-a31a-9cad1c5bf617</t>
  </si>
  <si>
    <t>742aaec0-f3e1-44bd-8c17-5f2146d2737b</t>
  </si>
  <si>
    <t>6eceaba5-ae27-4b36-b704-0a493fe57fa0</t>
  </si>
  <si>
    <t>99cd6893-6cc0-4408-9846-26e9627d2ff7</t>
  </si>
  <si>
    <t>81e3b36b-8a5b-4407-bce2-1d27324b1ed8</t>
  </si>
  <si>
    <t>357c404a-9a05-4c94-b2f0-ca5c64901e1f</t>
  </si>
  <si>
    <t>d12985c2-2e34-42a3-b4cd-fa243b570c1f</t>
  </si>
  <si>
    <t>a7a6261b-536a-4d68-82f7-660853d7399c</t>
  </si>
  <si>
    <t>8708bba3-11ff-4947-b62c-be1a22cb9e9f</t>
  </si>
  <si>
    <t>cce5b58d-23d9-4665-b8ba-e2a556f8d68b</t>
  </si>
  <si>
    <t>65f4e411-713b-4d94-8ec5-aa55c7ae74d4</t>
  </si>
  <si>
    <t>32ac896c-88e7-43a8-a3a6-9d08b381d143</t>
  </si>
  <si>
    <t>fae1fb43-165e-4173-b18a-dab51bfd46a5</t>
  </si>
  <si>
    <t>cc456b44-394e-4196-b0fb-b5cb6592600b</t>
  </si>
  <si>
    <t>7ad5513a-0939-4d75-8218-b7b5a0eb987b</t>
  </si>
  <si>
    <t>9105b0f7-8c44-42ca-a624-3ad4ff2da3af</t>
  </si>
  <si>
    <t>7bc797f7-5043-4da1-8875-976df5c2c2f6</t>
  </si>
  <si>
    <t>615cc228-d559-4c33-a501-a7b99d3970ca</t>
  </si>
  <si>
    <t>e4456407-3a1a-4fc3-ae19-dd1c98088d7f</t>
  </si>
  <si>
    <t>1188b5ce-6013-4424-aea3-92a8d2859a4e</t>
  </si>
  <si>
    <t>106467da-802e-4fb1-8cbd-6807b1d27ae9</t>
  </si>
  <si>
    <t>b58809a5-54d0-446f-8a96-9459a225ef86</t>
  </si>
  <si>
    <t>7752dac6-0523-4372-b119-f4efba26198c</t>
  </si>
  <si>
    <t>156f8478-246f-4937-a87e-a5abcc9b0fcc</t>
  </si>
  <si>
    <t>fe4b91db-428a-4a93-9669-e6f31217423d</t>
  </si>
  <si>
    <t>4ebe0670-c12d-42e2-8c25-65564e8b925e</t>
  </si>
  <si>
    <t>32b4263e-d798-405d-92c6-f66e7cd4b690</t>
  </si>
  <si>
    <t>e4eb2ec2-1495-43b9-8d90-f59496c742f3</t>
  </si>
  <si>
    <t>612671ad-15d6-4e14-ba85-2ee50ccc498b</t>
  </si>
  <si>
    <t>55847da9-6381-4de6-bbb5-200176dbefee</t>
  </si>
  <si>
    <t>ddf0c8d9-8900-4a0c-836d-a4d98067f0ae</t>
  </si>
  <si>
    <t>608df1f3-5190-406a-8c70-c233d2f9de57</t>
  </si>
  <si>
    <t>492bac78-d5ae-4a79-b7cb-6b57d7c6cc98</t>
  </si>
  <si>
    <t>ac525a2b-e17e-458b-be3e-491e2f383874</t>
  </si>
  <si>
    <t>8292a276-8734-4c9a-a86d-4f569cdb1ddd</t>
  </si>
  <si>
    <t>07b7ffd8-888c-404c-b773-a73afa9891c5</t>
  </si>
  <si>
    <t>f3ae71c9-3d0e-4aba-a469-2b059aa21f82</t>
  </si>
  <si>
    <t>d13a72db-da51-4f04-8a69-ad98431182a1</t>
  </si>
  <si>
    <t>29318e0c-ca36-4bfc-8643-68733b3ba07a</t>
  </si>
  <si>
    <t>744c08fc-2c07-455a-83e9-fa0c8627a4e7</t>
  </si>
  <si>
    <t>64dd8441-15b7-4a56-bb4f-e90fd098d408</t>
  </si>
  <si>
    <t>476c4616-cb59-42e0-8e24-951eeddd5bee</t>
  </si>
  <si>
    <t>c8659b1e-e56c-4caa-b173-c711a13adf98</t>
  </si>
  <si>
    <t>89a994af-f4d4-4e94-8b10-e2c37d40d3ce</t>
  </si>
  <si>
    <t>028c942a-8891-4ce1-b2ef-76a5831c1e5b</t>
  </si>
  <si>
    <t>8bd68849-6f97-4918-bfb4-97d0fb0554e6</t>
  </si>
  <si>
    <t>65952048-931b-4f91-af24-6287a4f7aecd</t>
  </si>
  <si>
    <t>23a64b66-ae83-4e2d-91b9-3e296bb3c2d0</t>
  </si>
  <si>
    <t>c382443c-9deb-434a-9d52-d3b20184e10b</t>
  </si>
  <si>
    <t>4af7cc21-03cf-48f8-91d1-85c9980c1fed</t>
  </si>
  <si>
    <t>2690365f-0b48-4d33-834c-ee4caa80d5d8</t>
  </si>
  <si>
    <t>e0c49dd9-43d9-4132-93da-8214c51982e8</t>
  </si>
  <si>
    <t>d2011b99-f05a-4ca8-9e69-abd42e3bcf54</t>
  </si>
  <si>
    <t>96d6c7a1-0442-483a-9a11-9a109394c5f2</t>
  </si>
  <si>
    <t>b74a907c-1d1c-4b2a-b533-df37c5d63798</t>
  </si>
  <si>
    <t>9c69f5bf-37d2-4f39-a97d-ecef1d18ac65</t>
  </si>
  <si>
    <t>7a546081-bad0-4c10-a997-9413ca0a4f55</t>
  </si>
  <si>
    <t>dce4def9-2d51-4bd1-b69a-4ff0ea76a606</t>
  </si>
  <si>
    <t>c47a8dff-b11c-4096-8fd5-0bb9bb6d5191</t>
  </si>
  <si>
    <t>6851df4f-d5f2-4ebb-a99c-be2312757d82</t>
  </si>
  <si>
    <t>9973cf0f-820a-4460-8791-aece9781b23c</t>
  </si>
  <si>
    <t>0b3ed28d-27b9-4eff-b4c0-eff447b8c398</t>
  </si>
  <si>
    <t>08b717b0-a7e0-4537-8144-342a09cfe56f</t>
  </si>
  <si>
    <t>339d5659-a70d-40a2-acb7-52757b8b66e4</t>
  </si>
  <si>
    <t>0a54c8ea-85da-40f2-8dc7-38702f6f0d40</t>
  </si>
  <si>
    <t>04aeba8c-1a98-43b5-a73a-da083c01d93f</t>
  </si>
  <si>
    <t>95381729-e900-4168-b530-7f397fc48669</t>
  </si>
  <si>
    <t>5e0a2bef-3b96-4bf7-bf86-905ec5e64bfc</t>
  </si>
  <si>
    <t>20ee8a54-1282-4dff-827e-04effcea9dbc</t>
  </si>
  <si>
    <t>cba2e892-9706-4657-8b46-a44061202fb4</t>
  </si>
  <si>
    <t>9508ec83-4c1c-488a-a34c-79a13bed5690</t>
  </si>
  <si>
    <t>080c3341-ac8b-4c06-99a9-a354819b0978</t>
  </si>
  <si>
    <t>f5393a2f-a408-4702-abd8-2f68ba7eaed0</t>
  </si>
  <si>
    <t>570a9e64-5db5-4d90-b06b-3fc6d8df919e</t>
  </si>
  <si>
    <t>31a6f5ed-d73d-44f8-a16f-6f6cc6a5a923</t>
  </si>
  <si>
    <t>b49ad623-fdcf-4530-ac02-2df219ed794e</t>
  </si>
  <si>
    <t>7c558d5a-8ba9-4ff6-aa0e-8e2eb1daa2d9</t>
  </si>
  <si>
    <t>5a745346-ebb4-497a-befb-bfc2d3a6c398</t>
  </si>
  <si>
    <t>f03b4552-f4ad-43c5-acc3-46390ef55f19</t>
  </si>
  <si>
    <t>6a188a8a-a1d5-4cfc-8414-c77a463c0360</t>
  </si>
  <si>
    <t>5d7d281d-7aab-4ab9-9515-b031c96b4921</t>
  </si>
  <si>
    <t>de8c53c0-3edc-4168-93f3-44d0aa8a312b</t>
  </si>
  <si>
    <t>cf4e917f-f655-4618-ba73-bc9a5b7d2909</t>
  </si>
  <si>
    <t>69136261-88f0-439c-bc18-300a04bca6a0</t>
  </si>
  <si>
    <t>edc193e7-35ee-4c22-9b0a-c9b325e2cbae</t>
  </si>
  <si>
    <t>6b14c3b3-49cc-4d1a-b6ec-4434184c3e8b</t>
  </si>
  <si>
    <t>3adcbf45-d378-4712-8782-76242c50ca66</t>
  </si>
  <si>
    <t>a8d3fffe-0974-4855-8427-8fe2887132f2</t>
  </si>
  <si>
    <t>5a719ebd-fe88-423f-96cf-eaf799d76f2f</t>
  </si>
  <si>
    <t>4175b6d6-5130-44c5-9c6d-f876362d8d29</t>
  </si>
  <si>
    <t>49f4f1c8-8e5a-443d-bb97-7d5d23f7d968</t>
  </si>
  <si>
    <t>45d32f44-112f-442b-9665-8d3bd5c0bfd1</t>
  </si>
  <si>
    <t>3a9fb166-73fa-4e8c-9ac2-891b1cf8418d</t>
  </si>
  <si>
    <t>91cb2bbe-8ee2-451e-af04-9f43fb75ef86</t>
  </si>
  <si>
    <t>4ab90dd7-6f0e-4a0c-9f49-41ba7fb810d1</t>
  </si>
  <si>
    <t>0f628b39-7ae4-49ef-b8b2-1bf1ba3a3556</t>
  </si>
  <si>
    <t>b32756e9-7262-4a6e-8f2f-9dc1b1b4e368</t>
  </si>
  <si>
    <t>5ceacd42-bebc-40ff-8724-0b705cce7375</t>
  </si>
  <si>
    <t>167246f3-2ed9-42af-8c2d-10cbbc488e92</t>
  </si>
  <si>
    <t>a98ecded-0ba6-4378-bc49-fc9de1bc5b8c</t>
  </si>
  <si>
    <t>65c40321-7cbc-4b6b-bbd8-bb0d91ba5417</t>
  </si>
  <si>
    <t>1d7fb557-54b1-4949-884c-f1da21f0e397</t>
  </si>
  <si>
    <t>b72aa832-c76c-4001-bc81-88b9765f868c</t>
  </si>
  <si>
    <t>b57bdd88-a42d-4232-bb5c-c5d71bb5b990</t>
  </si>
  <si>
    <t>2f3966e1-e20f-4a6e-9aa6-5baef2a21e67</t>
  </si>
  <si>
    <t>814238c4-4c1f-4764-81b0-54ea240fefd4</t>
  </si>
  <si>
    <t>51e32341-b532-432a-8ee6-d282ded94062</t>
  </si>
  <si>
    <t>20926b65-c3b4-42d2-8a7a-c3b3fcc8632b</t>
  </si>
  <si>
    <t>a8b3500d-2bc0-463f-aaae-7f79097194eb</t>
  </si>
  <si>
    <t>2ae9de75-e99d-4f8e-b457-fd7be6d8259c</t>
  </si>
  <si>
    <t>04616c37-b52c-4598-99e9-d164fb787c75</t>
  </si>
  <si>
    <t>d93db4c9-b8a1-458b-9d03-6b74508fca4e</t>
  </si>
  <si>
    <t>ab0ff8b1-4f83-4e05-a5d5-2ccfd75fdbe2</t>
  </si>
  <si>
    <t>2c9fe55b-2ae6-4cdc-a75d-525ef3162f6d</t>
  </si>
  <si>
    <t>bea62be4-bf03-4881-aa1c-28eae0fa87a9</t>
  </si>
  <si>
    <t>8a169e55-77ce-4313-a254-a0dee68e2e55</t>
  </si>
  <si>
    <t>3ba199d7-94ff-4aea-9961-23f667db0d8e</t>
  </si>
  <si>
    <t>baf62e68-9ada-4c79-9fac-1f9caed48107</t>
  </si>
  <si>
    <t>b824ac39-923a-481a-ab60-10e21e867bc1</t>
  </si>
  <si>
    <t>391c3116-6ca6-433a-9899-d40153b3b453</t>
  </si>
  <si>
    <t>c7fff1df-3b9d-43e7-a16d-f55cba3d3370</t>
  </si>
  <si>
    <t>bf6ffad9-8c42-4b87-a585-5f88ebd755b9</t>
  </si>
  <si>
    <t>56fe3f3d-0977-4b16-a8ef-245a9f788fea</t>
  </si>
  <si>
    <t>fe703a59-47b3-4143-82e8-6b4068f5d95c</t>
  </si>
  <si>
    <t>e1af9718-8f91-478f-837f-68cb3b69d470</t>
  </si>
  <si>
    <t>b3132260-c772-4a40-afbe-a5bbf272ed50</t>
  </si>
  <si>
    <t>7584f9cb-a866-424a-a956-ed8cb3163a9e</t>
  </si>
  <si>
    <t>0c98a136-cdbe-4e9b-b9a9-4ac72de6da1d</t>
  </si>
  <si>
    <t>05a7b1e8-439d-44a0-b099-2ea457ad8a1e</t>
  </si>
  <si>
    <t>db9c898a-a948-488b-8961-c0d9c16fa24c</t>
  </si>
  <si>
    <t>5780bfb9-3b19-4fe2-8e14-d68e6f391601</t>
  </si>
  <si>
    <t>1e084cfc-be97-4be0-9de8-024181b97427</t>
  </si>
  <si>
    <t>e81845f1-2a75-4000-87db-99b067c69357</t>
  </si>
  <si>
    <t>d129dcf1-db72-4bad-9133-cf397c609d1f</t>
  </si>
  <si>
    <t>062362e6-0893-4125-bb5c-b082048bea6f</t>
  </si>
  <si>
    <t>fd518cf1-76be-4400-9b27-a7030dbfa752</t>
  </si>
  <si>
    <t>8b026098-b668-4adb-afbb-064f3e63b021</t>
  </si>
  <si>
    <t>6f091d5a-cada-4d68-a466-cda09173a3cc</t>
  </si>
  <si>
    <t>a20d599f-8be9-40d9-b1e9-3a978a557083</t>
  </si>
  <si>
    <t>8d580171-9c94-41a6-bddf-9ea1e41da1c2</t>
  </si>
  <si>
    <t>59acb652-2015-4efd-9ca4-be3801914309</t>
  </si>
  <si>
    <t>eccc8dbd-c8c6-4286-9eb6-28ae452f4f15</t>
  </si>
  <si>
    <t>bb95d7ec-9d29-40f9-b4dd-847b302d445b</t>
  </si>
  <si>
    <t>89b56b9f-5ac0-4d41-9de2-684c1c574c5d</t>
  </si>
  <si>
    <t>e82c2e18-1e59-44fb-9833-07ef6034b4bb</t>
  </si>
  <si>
    <t>9a87c696-a16d-4126-b079-d0ac5e3431b1</t>
  </si>
  <si>
    <t>92d74fd4-b548-4944-b005-dd9a7940fdd6</t>
  </si>
  <si>
    <t>89785af2-0cf4-4c9a-9d02-246f5360e0d9</t>
  </si>
  <si>
    <t>666afdb5-5f55-4bc7-ae97-30b60c57409b</t>
  </si>
  <si>
    <t>58152dd0-9932-4445-9d7c-2aa07cfa2fca</t>
  </si>
  <si>
    <t>560b1d05-882c-4a67-a762-cd4a44951415</t>
  </si>
  <si>
    <t>13554ffb-e915-4250-acfc-32400ecb7fc6</t>
  </si>
  <si>
    <t>09893435-90d2-4b44-b072-211c8253738c</t>
  </si>
  <si>
    <t>7fdf9c94-6faf-4e71-9b87-45c7155fce64</t>
  </si>
  <si>
    <t>754c4616-14a6-49d8-b942-3223ca798782</t>
  </si>
  <si>
    <t>39b6f51b-0886-4b11-a985-331552fa348b</t>
  </si>
  <si>
    <t>64fbf064-aa76-4620-9f78-bf8e612a637c</t>
  </si>
  <si>
    <t>5de8c628-085b-483b-9762-4cba5bf212df</t>
  </si>
  <si>
    <t>052960c3-fa0f-416e-961a-8b84ddad32d0</t>
  </si>
  <si>
    <t>f17a4bf6-16eb-4ee7-9875-4b0b79297f0d</t>
  </si>
  <si>
    <t>2eaa0982-8677-4e4a-a15b-0a4842b0d5df</t>
  </si>
  <si>
    <t>2e5410fc-9a6b-4d02-9881-aec11a8b8980</t>
  </si>
  <si>
    <t>df926423-66ab-4ec1-81f8-cd55d36e8520</t>
  </si>
  <si>
    <t>68cc3c39-c6d1-4aaf-bd29-089ca4d274ca</t>
  </si>
  <si>
    <t>241e4e36-f52b-4e3c-a5b8-d75374616064</t>
  </si>
  <si>
    <t>ab58396b-2ac5-482e-ae0b-26de4d4024af</t>
  </si>
  <si>
    <t>76b7ec18-a5d8-4852-b8e2-ecfeb633a2a0</t>
  </si>
  <si>
    <t>075ab2a5-cf58-4ff0-8e55-34829760e2d5</t>
  </si>
  <si>
    <t>f695d993-7168-4d0e-82a6-f02b0c9670c0</t>
  </si>
  <si>
    <t>e79c858e-992c-4e20-a56e-4e2525565245</t>
  </si>
  <si>
    <t>110f44b7-9a9d-4b7f-a64a-6613ce9c29cd</t>
  </si>
  <si>
    <t>e9d314d4-0bc9-496d-a3b8-0a991f466168</t>
  </si>
  <si>
    <t>18bfbb94-003a-49cd-a2ae-8d3276a36fbe</t>
  </si>
  <si>
    <t>02e797f7-1796-476f-ad0d-2bd44ef98bde</t>
  </si>
  <si>
    <t>e19e8c10-d00e-4aae-b436-a43e590e486e</t>
  </si>
  <si>
    <t>d89160d2-75c5-4d0e-9788-f6ac102d90eb</t>
  </si>
  <si>
    <t>1dec49c5-f590-4883-82ae-8c55238fce0b</t>
  </si>
  <si>
    <t>b8b32198-b040-4e3e-9577-5100e913ba5d</t>
  </si>
  <si>
    <t>758da99d-967f-4e3e-91c1-1333849c7c22</t>
  </si>
  <si>
    <t>6355c515-3c22-4c0f-8b1b-f75adeb22df4</t>
  </si>
  <si>
    <t>f9a4e366-19a0-49b5-9362-677e78fbc5fc</t>
  </si>
  <si>
    <t>efc9f3b2-ca44-4b73-a7c3-c76b60925663</t>
  </si>
  <si>
    <t>dd8a51c0-67bd-47db-9dcc-58b146bfe801</t>
  </si>
  <si>
    <t>ca8c8574-9fd2-44ee-ae4a-e1d3f7dc2781</t>
  </si>
  <si>
    <t>87de4f4d-aa9d-48f2-93db-d970449cc549</t>
  </si>
  <si>
    <t>1140c82a-4bd3-464d-b7b5-135014408683</t>
  </si>
  <si>
    <t>af0f9f4c-b52c-4abd-b9aa-005bf1bd40d0</t>
  </si>
  <si>
    <t>5219364c-f032-4e7f-8fc7-fa4f5bdbc01d</t>
  </si>
  <si>
    <t>4ad40159-0645-4e8c-9714-177495477800</t>
  </si>
  <si>
    <t>f0c20194-1358-4de4-bd4c-1b47a89002f1</t>
  </si>
  <si>
    <t>eaa1dcd3-dfad-45fb-9fcb-80a606c97b51</t>
  </si>
  <si>
    <t>5aed6574-1fae-4eda-b106-a1d6fa5a37d4</t>
  </si>
  <si>
    <t>a18906d2-9533-4a97-8ad7-ef118465e582</t>
  </si>
  <si>
    <t>7ce3a8e2-eb13-4f50-af4c-9e1d43c581a2</t>
  </si>
  <si>
    <t>57d80d35-8adc-4a05-9761-4eff4a4c85ce</t>
  </si>
  <si>
    <t>ec738678-369b-4ac6-be68-0b40c440dd91</t>
  </si>
  <si>
    <t>2e261d01-edd6-49e1-9356-89f8a2fd6935</t>
  </si>
  <si>
    <t>24616947-9716-4841-91be-44af0ca2d23c</t>
  </si>
  <si>
    <t>654541b6-7bac-4eac-a17e-b6cb9638908e</t>
  </si>
  <si>
    <t>1597268a-83ec-4259-b83a-9f5eeffadbcd</t>
  </si>
  <si>
    <t>0223493c-a5dc-4bd8-b12f-27789e0cc9c4</t>
  </si>
  <si>
    <t>e279a71d-0906-4234-ada3-6a29d6ba4f47</t>
  </si>
  <si>
    <t>b358462e-a44b-49d1-af37-062ea8f2bf89</t>
  </si>
  <si>
    <t>25376c93-62c2-4c7a-91b8-2b4dcd9f3754</t>
  </si>
  <si>
    <t>deb4ff04-fc3a-4c43-9b6a-98314fb485a4</t>
  </si>
  <si>
    <t>9ce026c5-1de3-411f-837c-933cca49e654</t>
  </si>
  <si>
    <t>6bf255a5-16e8-4e0b-8de4-23366342c443</t>
  </si>
  <si>
    <t>ee7bc4b9-fe8a-4938-8027-96ab3b5da89e</t>
  </si>
  <si>
    <t>041839f9-20bf-4ded-af9f-2ce70e721af1</t>
  </si>
  <si>
    <t>035f5c08-c492-4ac4-9227-6b04990fd7c0</t>
  </si>
  <si>
    <t>8e6f9f48-57e9-407e-a6a6-e5859f0e3846</t>
  </si>
  <si>
    <t>79b94ab8-00e4-459c-98c1-e0c17e50df24</t>
  </si>
  <si>
    <t>5b1e0d00-e658-4981-b887-cda8d8ff346e</t>
  </si>
  <si>
    <t>b197c417-541c-459d-8056-a168253745aa</t>
  </si>
  <si>
    <t>2a0212d3-d853-48c2-a061-663ed4818759</t>
  </si>
  <si>
    <t>0ca5556d-69ef-4970-a8ef-c6add2d88fd5</t>
  </si>
  <si>
    <t>c4a0329a-bdf2-42ef-9023-8d82f6febc3b</t>
  </si>
  <si>
    <t>8aaf2dbf-5863-446e-931b-ace6d3713989</t>
  </si>
  <si>
    <t>21cc5f43-5706-45a0-a7a6-ef0fcf96c77f</t>
  </si>
  <si>
    <t>fe26158e-3412-41fe-83d8-260152cf6b92</t>
  </si>
  <si>
    <t>8617ab85-9907-47e3-a939-43c72cddae4b</t>
  </si>
  <si>
    <t>4edb0106-b58b-4896-8fdc-021347944842</t>
  </si>
  <si>
    <t>e15c51df-f8d3-4e19-a35f-8f439e68b1c9</t>
  </si>
  <si>
    <t>41c4bb26-b5fb-4986-aa8f-1486870a0467</t>
  </si>
  <si>
    <t>40360fd2-8736-4465-8e19-84654e403422</t>
  </si>
  <si>
    <t>c02f045a-5ed0-4176-8633-1ddf1aac415d</t>
  </si>
  <si>
    <t>a54e1c98-5370-4973-b2cb-5c159bad6f0e</t>
  </si>
  <si>
    <t>4cd61488-dee3-4ae6-8a76-1d520771cbeb</t>
  </si>
  <si>
    <t>eb870dfa-6501-49c8-bd5b-feec02cce0c7</t>
  </si>
  <si>
    <t>aea13976-d05f-4bf3-b42c-f6aa20c963a1</t>
  </si>
  <si>
    <t>05cfb524-212b-4fda-8203-c488cd00015e</t>
  </si>
  <si>
    <t>d80a0087-a8a3-43b0-a93b-499e20bd4d88</t>
  </si>
  <si>
    <t>45cb6534-12e8-4a60-9188-9149d9330980</t>
  </si>
  <si>
    <t>22b67bad-5a89-4a03-b24f-fabd98512205</t>
  </si>
  <si>
    <t>682c37bf-595a-4607-b920-560cfbfead1b</t>
  </si>
  <si>
    <t>54c69e28-92c2-4036-b4e2-3c95e48ec554</t>
  </si>
  <si>
    <t>0f68c85f-2ae7-4c15-a1ab-3c05567efcb5</t>
  </si>
  <si>
    <t>fa6abfa6-e13a-4a60-984a-7f13a2d45fbc</t>
  </si>
  <si>
    <t>f2b0d25e-ab96-416d-9e86-d7e0a46826ce</t>
  </si>
  <si>
    <t>cb712014-527a-4f19-9a36-ca71223315d4</t>
  </si>
  <si>
    <t>ab0bbe37-6c4f-46f1-aa96-a3f7ba2c0671</t>
  </si>
  <si>
    <t>785868f5-5b8b-4efe-9d33-df173aa61009</t>
  </si>
  <si>
    <t>281add6e-f33e-4c5c-ae9d-5bcb716db668</t>
  </si>
  <si>
    <t>d7d41dc7-fbc1-42b8-a808-59c396292de5</t>
  </si>
  <si>
    <t>c6c7a9cf-1f2f-4082-bd0d-e91ce9538b65</t>
  </si>
  <si>
    <t>5725ea90-bd69-42a6-aa87-1fd8dbdeb64c</t>
  </si>
  <si>
    <t>5724457f-3027-4abe-9732-236f3df84b5a</t>
  </si>
  <si>
    <t>4ab9208b-6a9e-4c21-b475-0198fa532ad0</t>
  </si>
  <si>
    <t>0e29afb6-c41d-46af-b2bd-c321acdfe5be</t>
  </si>
  <si>
    <t>bea81d80-3578-463c-b264-0cc814e47b46</t>
  </si>
  <si>
    <t>89ee2959-4b1f-4754-90f5-069a6ae8e3fb</t>
  </si>
  <si>
    <t>77a040fb-38c2-4c62-b852-ef7a152d1df6</t>
  </si>
  <si>
    <t>e69820ba-c24d-455b-a9e3-e9ad813fd158</t>
  </si>
  <si>
    <t>964bb702-1655-4dbb-8863-d5c561629466</t>
  </si>
  <si>
    <t>00e4a7f1-f2dd-488a-870b-e50230b5d728</t>
  </si>
  <si>
    <t>f4361f53-746d-4281-99e5-282e08842fda</t>
  </si>
  <si>
    <t>f18b37dc-a0cc-4f0b-97a7-e1a2f12b181b</t>
  </si>
  <si>
    <t>03a6e58c-5472-4022-bee5-eb02f9d93ba0</t>
  </si>
  <si>
    <t>c6b0dff6-64c2-4108-98fe-f3c239fbd115</t>
  </si>
  <si>
    <t>592fee10-913c-466a-bfd1-ac5450a46190</t>
  </si>
  <si>
    <t>14209842-7b42-48c1-8e80-af19138c47df</t>
  </si>
  <si>
    <t>eb30597b-679a-4b1c-981a-288113efaee6</t>
  </si>
  <si>
    <t>7e8070c9-66ca-490e-afb1-a4897cb6b899</t>
  </si>
  <si>
    <t>1d4fece8-7f39-4901-ad9f-b0589ce91baa</t>
  </si>
  <si>
    <t>f6f808a9-6e60-453e-89a7-9d46e1084678</t>
  </si>
  <si>
    <t>99176972-4a2c-44e1-8e61-851d8ea373a2</t>
  </si>
  <si>
    <t>1197b3b0-e419-4e3c-8a3a-89ce63e495d7</t>
  </si>
  <si>
    <t>c66524a6-6f65-441d-b7a0-3132bafc84ee</t>
  </si>
  <si>
    <t>65d65604-bacd-4873-846a-aa2ae437ad3d</t>
  </si>
  <si>
    <t>13fd2f7c-ad4c-4f60-8204-8d193cec3196</t>
  </si>
  <si>
    <t>c6a78666-c30e-40aa-b781-b8926cff63e8</t>
  </si>
  <si>
    <t>a3f7baed-da3d-4f6e-b04f-dab86108317b</t>
  </si>
  <si>
    <t>0fe90daf-e736-428a-ba9c-46a44105c08b</t>
  </si>
  <si>
    <t>d92ec327-b7e0-407a-aac5-f54fc39e0625</t>
  </si>
  <si>
    <t>6511385a-6795-41b4-84de-5c8f558c3a06</t>
  </si>
  <si>
    <t>2e6bf797-de10-49f5-99e6-ed552110911a</t>
  </si>
  <si>
    <t>92615490-887e-48ea-ac04-8218a01250a7</t>
  </si>
  <si>
    <t>2893f1d2-9b0a-467d-b968-1ecca4005d6b</t>
  </si>
  <si>
    <t>0a8b7b95-0d43-43f4-be24-cd5184eec770</t>
  </si>
  <si>
    <t>97cf5a1c-2096-4aa4-85cf-0218f0020052</t>
  </si>
  <si>
    <t>4c878c31-867d-476c-8a48-c46ecc37b36b</t>
  </si>
  <si>
    <t>2a6b9b43-288b-4fd0-8d74-be632f033aa0</t>
  </si>
  <si>
    <t>dc4c3aef-aa9f-445b-8174-dc0e4e42d417</t>
  </si>
  <si>
    <t>706b068b-e84d-49c6-8502-5ea9aa54e65c</t>
  </si>
  <si>
    <t>177290a3-3daf-40a1-bd8c-3d34810e35a3</t>
  </si>
  <si>
    <t>ef469921-8689-420a-863c-1d46cd7d7ea0</t>
  </si>
  <si>
    <t>bda5b181-0c35-4c79-a86f-0aa6343558f2</t>
  </si>
  <si>
    <t>5fce6074-3aea-47a8-9171-d710668afe85</t>
  </si>
  <si>
    <t>c2bb5af6-af77-4680-b891-f554ef821012</t>
  </si>
  <si>
    <t>a3fa7302-f3eb-49ef-ba48-38e237f13465</t>
  </si>
  <si>
    <t>3dd6d60a-e23f-4762-ac73-c9398d4bef5a</t>
  </si>
  <si>
    <t>9b84fee4-5c08-4725-8d0c-fb9ffbeac3ee</t>
  </si>
  <si>
    <t>6fb890fd-0069-4d36-a7ab-7e91354aebc3</t>
  </si>
  <si>
    <t>1d16aa98-b64f-4cf6-bd97-6bcc2485a3be</t>
  </si>
  <si>
    <t>f143f37c-1932-423f-a5da-08c4bc7eedc0</t>
  </si>
  <si>
    <t>e65d49f1-3b9b-417d-8fa6-9deaae5d3dc1</t>
  </si>
  <si>
    <t>0b84ba4b-1c64-41d5-a6ff-c4394a233f90</t>
  </si>
  <si>
    <t>7874a1eb-6d20-46e7-87fc-2d166ef3535d</t>
  </si>
  <si>
    <t>74ece1af-ab90-4c9d-a769-28990ca61c3c</t>
  </si>
  <si>
    <t>58248d1a-33f7-4d08-87cf-8f6287f7b775</t>
  </si>
  <si>
    <t>d6441e23-fa32-4b6a-bfc9-ae9f0a53b809</t>
  </si>
  <si>
    <t>b9dd82c5-2284-4e72-893a-ff810a2032a4</t>
  </si>
  <si>
    <t>2831be27-4c15-4835-aa55-7704a0893d8f</t>
  </si>
  <si>
    <t>deb36bbd-6c39-4a6d-a333-5714efc89270</t>
  </si>
  <si>
    <t>7dc17017-1bed-4d17-aa7a-f81114574ec5</t>
  </si>
  <si>
    <t>783e2016-6f5d-481e-bca8-ca103df4e061</t>
  </si>
  <si>
    <t>ea39b1f5-e298-4813-80df-c8c4b6ff78cc</t>
  </si>
  <si>
    <t>889b2b88-14a3-44b9-a1c5-049b1ba0b026</t>
  </si>
  <si>
    <t>2ba1951d-6ff5-47d4-b5e2-643174592462</t>
  </si>
  <si>
    <t>ec90b5b9-09e5-4dda-a0f3-ebe32ea3d969</t>
  </si>
  <si>
    <t>ae41c07b-9362-4aa8-bdba-675a10302da4</t>
  </si>
  <si>
    <t>79d14b9a-764f-4a57-9b66-ad8d1926e4ef</t>
  </si>
  <si>
    <t>cf51a41b-c2a4-4e6a-ac48-bb1967f5028a</t>
  </si>
  <si>
    <t>4faac135-a89f-4604-bfc2-9049f359181d</t>
  </si>
  <si>
    <t>2207e19c-470d-4a1e-8cd2-bf14f55fcefa</t>
  </si>
  <si>
    <t>c8f1dadf-c02d-49d9-9be6-58b49092faec</t>
  </si>
  <si>
    <t>a0e92b5c-4d98-4a2c-a224-8b933e544fe7</t>
  </si>
  <si>
    <t>547e35b6-2b85-4612-a9ee-29b93440b019</t>
  </si>
  <si>
    <t>921e4873-e838-486a-8dd4-7bdc5e7a5aab</t>
  </si>
  <si>
    <t>4ef67ca0-ee39-4ddc-8594-ce2935500112</t>
  </si>
  <si>
    <t>3cab3afc-b814-4152-8aa9-18655a041788</t>
  </si>
  <si>
    <t>f2dbeced-9121-4b15-8da7-ecccfc52b145</t>
  </si>
  <si>
    <t>f2606e39-5f85-47fb-a5ab-706d5de5d643</t>
  </si>
  <si>
    <t>bc8e7f06-4637-4281-b232-fb07adfb1453</t>
  </si>
  <si>
    <t>82349c05-3de0-4811-ae31-a5c02edf1629</t>
  </si>
  <si>
    <t>5f4a887f-e95c-4ca5-b66b-c1d80cd94953</t>
  </si>
  <si>
    <t>3a290d84-00ca-4267-b5a1-61fb76128dad</t>
  </si>
  <si>
    <t>db1fb60e-b473-412b-88f8-3cbc30c37cd2</t>
  </si>
  <si>
    <t>90ed4111-3461-4263-a114-0c7b3d04af2e</t>
  </si>
  <si>
    <t>6fe69804-0b15-473d-a14c-b86e872724a9</t>
  </si>
  <si>
    <t>cfb9908d-05e0-4815-9aba-3027d3189daf</t>
  </si>
  <si>
    <t>860fe0da-a736-40d3-8564-bbccda1c3516</t>
  </si>
  <si>
    <t>297c8fe0-b1b0-410d-bdff-ac97662b28d1</t>
  </si>
  <si>
    <t>ff3b67f4-e3c5-4f3a-bc1e-86480477eb1c</t>
  </si>
  <si>
    <t>ab57d0b7-36d5-4632-bfc1-d43b3695835e</t>
  </si>
  <si>
    <t>2bab5b3c-5090-4fbd-9ac6-2e30d1d21828</t>
  </si>
  <si>
    <t>96b700cb-6562-4bb7-95c2-1edc68b559e5</t>
  </si>
  <si>
    <t>3541577c-b6e9-4d25-9343-b3fb6ae31744</t>
  </si>
  <si>
    <t>0d75c648-87e6-4dcd-a24d-52b7a6104ddc</t>
  </si>
  <si>
    <t>77c6c590-53b0-430c-9d3a-ea0e8038d8be</t>
  </si>
  <si>
    <t>65e84be8-90d8-4705-bfaa-4b2e10324c60</t>
  </si>
  <si>
    <t>2199ee87-8da5-46cd-bf83-0b7ecfc48e62</t>
  </si>
  <si>
    <t>ba719314-3a7f-4845-bdf1-090a1aaa6eb9</t>
  </si>
  <si>
    <t>841466d3-0f51-4ecc-9a54-9218814553df</t>
  </si>
  <si>
    <t>5e30da0e-ee64-4504-af8e-0984bd0fb8ee</t>
  </si>
  <si>
    <t>b046dda8-40d0-4fcd-bfb1-c8569a6d366d</t>
  </si>
  <si>
    <t>78120b63-2cb4-4bcf-aa03-c618807299f2</t>
  </si>
  <si>
    <t>17c9497c-93d0-4ac8-a16a-7e68a386f904</t>
  </si>
  <si>
    <t>f6d0f941-128c-4403-bd9c-6f0a2d33983a</t>
  </si>
  <si>
    <t>2284fd41-8a8f-4d37-8fa5-9016031e8b9b</t>
  </si>
  <si>
    <t>1a76edf9-cddb-48ab-9eb7-15139d6994b3</t>
  </si>
  <si>
    <t>859fff0b-12cc-4b3d-88e1-63cc9438dc92</t>
  </si>
  <si>
    <t>7d6e1f7a-05d3-45dc-bb72-8a999aa6d1b2</t>
  </si>
  <si>
    <t>597e4eb2-83fe-4020-b3fe-ea3d00c9cd82</t>
  </si>
  <si>
    <t>a7d2faa3-5a5f-4530-87fa-2fe164489148</t>
  </si>
  <si>
    <t>619a252a-231d-4105-bad8-f3e5fa0fe530</t>
  </si>
  <si>
    <t>57758474-19c0-48d2-96ea-5eafc2bf8e27</t>
  </si>
  <si>
    <t>d9199c63-9626-43fe-9b0f-476d939c3804</t>
  </si>
  <si>
    <t>d10eff9c-dada-460e-a1fb-352b82b8bcd4</t>
  </si>
  <si>
    <t>66c45fbd-994f-4dd4-a352-65fe2f41a791</t>
  </si>
  <si>
    <t>e8c4b7fd-aa69-4969-9d6f-8d35e919222a</t>
  </si>
  <si>
    <t>a2831801-4dbc-49d6-bf9a-4956cf8add4f</t>
  </si>
  <si>
    <t>4e381491-4576-47d2-b738-f5b6940d2c1f</t>
  </si>
  <si>
    <t>99192c18-9f0f-42e1-a334-492187436ad3</t>
  </si>
  <si>
    <t>8e4742fb-5e43-4af8-b5cb-8828f22036bb</t>
  </si>
  <si>
    <t>40cf42e0-1d74-497b-9d9b-a4324df0a79d</t>
  </si>
  <si>
    <t>f9ff1aa4-3226-401f-b88c-727ea74c8ed3</t>
  </si>
  <si>
    <t>38a39f71-caac-4f27-8183-6553879c2fb5</t>
  </si>
  <si>
    <t>05a0c8cc-7780-412a-ad1e-11cd2878f419</t>
  </si>
  <si>
    <t>e1dbe1d0-8d14-43bf-a88d-6ff1976c0ffc</t>
  </si>
  <si>
    <t>dfabc1ef-8e5c-4dd8-9d4e-33ac45035f7b</t>
  </si>
  <si>
    <t>2f3301cc-bbd8-4455-ba51-fc644d8d2fa4</t>
  </si>
  <si>
    <t>aa99485d-c66a-4c13-bb2e-db65740dd3c2</t>
  </si>
  <si>
    <t>43147fc5-471b-42fd-bcad-bc08b4a7843c</t>
  </si>
  <si>
    <t>0ac28687-8cc8-4adf-83f2-3a9457f1aa0d</t>
  </si>
  <si>
    <t>e286ddcd-542b-4f58-aa5b-75f88d2332b6</t>
  </si>
  <si>
    <t>da6ff7e8-e9ab-4438-8710-aed94f4f1134</t>
  </si>
  <si>
    <t>5450df3c-d15f-4a1a-a6f8-86a9352d5873</t>
  </si>
  <si>
    <t>c5167b0e-ae66-4853-969c-17e8f1f0eb16</t>
  </si>
  <si>
    <t>5f7dc8d7-bac7-4eef-a0dc-c0a460e8b205</t>
  </si>
  <si>
    <t>2b2e6971-705e-4530-b4ee-f7ce6471822e</t>
  </si>
  <si>
    <t>c92c36a9-02d9-47c1-8874-35ae380c5e51</t>
  </si>
  <si>
    <t>58352e32-0aa6-4f83-8098-9b56484d89d2</t>
  </si>
  <si>
    <t>561e1fbb-c430-49fb-8796-749f4903844f</t>
  </si>
  <si>
    <t>c5ebdc03-5622-46ea-88c2-fd027e03f1f9</t>
  </si>
  <si>
    <t>49baabd2-5194-45fd-b7f7-3b171fe4f877</t>
  </si>
  <si>
    <t>2e0549a2-e358-45b7-ae5a-5cf279cbf535</t>
  </si>
  <si>
    <t>d2ce40c4-66eb-4b73-91af-1f6c05476710</t>
  </si>
  <si>
    <t>a36be8b0-6e0b-4180-9ad1-3c2e424e1652</t>
  </si>
  <si>
    <t>497866f4-f8e2-44e7-bc35-19e90bb52a8d</t>
  </si>
  <si>
    <t>ea5a4180-3143-41e1-9d31-f0df4bb781eb</t>
  </si>
  <si>
    <t>75bcaa6d-eeca-4546-85ef-b29721ed95f0</t>
  </si>
  <si>
    <t>1e7c4129-bfd3-443f-9ce5-71316de811ba</t>
  </si>
  <si>
    <t>2e3e4dd0-493a-4594-9df9-e0aad998d451</t>
  </si>
  <si>
    <t>2335a32f-08d8-46c1-b16d-eb4ae60469b0</t>
  </si>
  <si>
    <t>1f80f91c-0cfa-47b3-a637-8117aa32af91</t>
  </si>
  <si>
    <t>e0575a0c-0785-4dfe-8eea-7d16f80b6200</t>
  </si>
  <si>
    <t>ab627057-2f35-4f32-b21e-2bec870f8a99</t>
  </si>
  <si>
    <t>014e4fc5-a063-418a-9925-e5bfdde0342a</t>
  </si>
  <si>
    <t>d61fe702-ffc3-4b92-b693-64d7599d1409</t>
  </si>
  <si>
    <t>7c90b0cb-1521-4f1f-b076-b29a059c3f8a</t>
  </si>
  <si>
    <t>7b24e13f-6308-41a4-ae29-23e87ec4687e</t>
  </si>
  <si>
    <t>ff490395-d7d1-4a18-a37a-21fc04fdef97</t>
  </si>
  <si>
    <t>eb6dd3cc-9ddf-4a3b-9d52-2817afd335d9</t>
  </si>
  <si>
    <t>2f6872a3-7fdc-40f7-b809-5e1c06deee48</t>
  </si>
  <si>
    <t>c8d2e222-6bf1-49e5-a09a-894c78d2104e</t>
  </si>
  <si>
    <t>b41c946e-2a8e-4517-9da8-0cc0744695b8</t>
  </si>
  <si>
    <t>6df4c016-d9db-41a9-a71e-f83882200443</t>
  </si>
  <si>
    <t>a641e9cc-ba9c-4980-a0a1-d337a648644e</t>
  </si>
  <si>
    <t>958b3d76-df7f-4a0b-b11d-068eeaf09637</t>
  </si>
  <si>
    <t>7f5cf008-7824-4c0a-8ba6-58e7f2a56933</t>
  </si>
  <si>
    <t>fd32a55c-bac9-4995-88a0-de26d8106521</t>
  </si>
  <si>
    <t>aad69f46-0c78-47e1-a2bb-c837f86a38a6</t>
  </si>
  <si>
    <t>32d7fb46-1371-4d61-887b-1d2bc0e38e13</t>
  </si>
  <si>
    <t>729b1202-7924-439f-b212-4e2fa5779cb4</t>
  </si>
  <si>
    <t>42bbe360-b360-44b8-83dd-402c31fc7bb3</t>
  </si>
  <si>
    <t>2533da5b-d51a-423a-9ea3-79204aab261d</t>
  </si>
  <si>
    <t>e0fdd992-978e-432d-9c01-c0509df82c54</t>
  </si>
  <si>
    <t>cd20cc34-a9a6-417a-a80a-1782d3c7728b</t>
  </si>
  <si>
    <t>22e39715-2d8b-4204-8a21-1d5b97621c59</t>
  </si>
  <si>
    <t>a23d883d-cfa6-4aaa-825a-5adf651402b5</t>
  </si>
  <si>
    <t>521258d0-ffc7-4320-84b3-5b1f45c964f7</t>
  </si>
  <si>
    <t>088021f1-1802-4b38-b21c-781f9199e98c</t>
  </si>
  <si>
    <t>8e6be4ea-c517-4995-8f6f-a0fde44f62e6</t>
  </si>
  <si>
    <t>298bc2d7-ac0e-4da7-bfe7-1f4bbb82704f</t>
  </si>
  <si>
    <t>17eda617-dd4b-4e6f-b6bb-8ee1344379f8</t>
  </si>
  <si>
    <t>e0340cd1-23d1-470a-9794-cdd8eb4f15ce</t>
  </si>
  <si>
    <t>7fb05269-a722-4d5c-a56d-2d725c3e7ba1</t>
  </si>
  <si>
    <t>479561a6-f875-4b97-bdd6-18584b3e9a7e</t>
  </si>
  <si>
    <t>f3fef94f-3912-4912-8b12-0edc363db826</t>
  </si>
  <si>
    <t>d68cf418-6ea0-4114-8ef2-72c9f21983a9</t>
  </si>
  <si>
    <t>2fb75ac2-9cf6-4cfa-882b-c4512cfaaee0</t>
  </si>
  <si>
    <t>77926013-a718-4f76-ae99-7b1efeadfb5a</t>
  </si>
  <si>
    <t>5db63e58-640f-48cf-aed5-183f91e07f61</t>
  </si>
  <si>
    <t>39acf59b-0dcc-4437-8675-7997d0ce4232</t>
  </si>
  <si>
    <t>965cd504-a419-466e-bfaa-3f7110487c76</t>
  </si>
  <si>
    <t>8da397ed-5cf0-42b6-b71a-3a75424bc9f4</t>
  </si>
  <si>
    <t>4ac03b8d-3ff0-4783-b329-112710f6030c</t>
  </si>
  <si>
    <t>da0d407a-cf60-4723-b179-442a8819e65a</t>
  </si>
  <si>
    <t>c3ad697e-6522-40d3-afc0-242114d16cf1</t>
  </si>
  <si>
    <t>828ed6c9-b247-4b40-b057-0dbe6c6830ac</t>
  </si>
  <si>
    <t>2025-06-06 10:40:39</t>
  </si>
  <si>
    <t>2025-06-06 10:42:42</t>
  </si>
  <si>
    <t>2025-06-06 10:41:18</t>
  </si>
  <si>
    <t>2025-06-06 10:38:00</t>
  </si>
  <si>
    <t>2025-06-06 10:40:04</t>
  </si>
  <si>
    <t>2025-06-06 10:38:40</t>
  </si>
  <si>
    <t>2025-06-06 10:35:49</t>
  </si>
  <si>
    <t>2025-06-06 10:37:54</t>
  </si>
  <si>
    <t>2025-06-06 10:36:29</t>
  </si>
  <si>
    <t>2025-06-06 10:33:39</t>
  </si>
  <si>
    <t>2025-06-06 10:35:43</t>
  </si>
  <si>
    <t>2025-06-06 10:34:29</t>
  </si>
  <si>
    <t>2025-06-06 10:31:29</t>
  </si>
  <si>
    <t>2025-06-06 10:33:33</t>
  </si>
  <si>
    <t>2025-06-06 10:32:38</t>
  </si>
  <si>
    <t>2025-06-06 10:29:19</t>
  </si>
  <si>
    <t>2025-06-06 10:31:23</t>
  </si>
  <si>
    <t>2025-06-06 10:29:58</t>
  </si>
  <si>
    <t>2025-06-06 10:27:08</t>
  </si>
  <si>
    <t>2025-06-06 10:29:12</t>
  </si>
  <si>
    <t>2025-06-06 10:28:08</t>
  </si>
  <si>
    <t>2025-06-06 10:24:58</t>
  </si>
  <si>
    <t>2025-06-06 10:27:02</t>
  </si>
  <si>
    <t>2025-06-06 10:25:37</t>
  </si>
  <si>
    <t>2025-06-06 10:22:47</t>
  </si>
  <si>
    <t>2025-06-06 10:24:52</t>
  </si>
  <si>
    <t>2025-06-06 10:23:27</t>
  </si>
  <si>
    <t>2025-06-06 10:20:37</t>
  </si>
  <si>
    <t>2025-06-06 10:22:41</t>
  </si>
  <si>
    <t>2025-06-06 10:21:46</t>
  </si>
  <si>
    <t>2025-06-06 10:17:59</t>
  </si>
  <si>
    <t>2025-06-06 10:20:04</t>
  </si>
  <si>
    <t>2025-06-06 10:18:39</t>
  </si>
  <si>
    <t>2025-06-06 10:15:49</t>
  </si>
  <si>
    <t>2025-06-06 10:17:53</t>
  </si>
  <si>
    <t>2025-06-06 10:16:29</t>
  </si>
  <si>
    <t>2025-06-06 10:13:39</t>
  </si>
  <si>
    <t>2025-06-06 10:15:43</t>
  </si>
  <si>
    <t>2025-06-06 10:14:28</t>
  </si>
  <si>
    <t>2025-06-06 10:12:18</t>
  </si>
  <si>
    <t>2025-06-06 10:13:32</t>
  </si>
  <si>
    <t>2025-06-06 10:11:28</t>
  </si>
  <si>
    <t>2025-06-06 10:09:18</t>
  </si>
  <si>
    <t>2025-06-06 10:11:22</t>
  </si>
  <si>
    <t>2025-06-06 10:10:07</t>
  </si>
  <si>
    <t>2025-06-06 10:07:47</t>
  </si>
  <si>
    <t>2025-06-06 10:09:11</t>
  </si>
  <si>
    <t>2025-06-06 10:07:07</t>
  </si>
  <si>
    <t>2025-06-06 10:04:57</t>
  </si>
  <si>
    <t>2025-06-06 10:07:01</t>
  </si>
  <si>
    <t>2025-06-06 10:05:36</t>
  </si>
  <si>
    <t>2025-06-06 10:03:26</t>
  </si>
  <si>
    <t>2025-06-06 10:04:51</t>
  </si>
  <si>
    <t>2025-06-06 10:02:47</t>
  </si>
  <si>
    <t>2025-06-06 10:00:36</t>
  </si>
  <si>
    <t>2025-06-06 10:02:40</t>
  </si>
  <si>
    <t>2025-06-06 10:01:15</t>
  </si>
  <si>
    <t>2025-06-06 09:58:26</t>
  </si>
  <si>
    <t>2025-06-06 10:00:30</t>
  </si>
  <si>
    <t>2025-06-06 09:59:35</t>
  </si>
  <si>
    <t>2025-06-06 09:57:25</t>
  </si>
  <si>
    <t>2025-06-06 09:58:19</t>
  </si>
  <si>
    <t>2025-06-06 09:56:15</t>
  </si>
  <si>
    <t>2025-06-06 09:54:05</t>
  </si>
  <si>
    <t>2025-06-06 09:56:09</t>
  </si>
  <si>
    <t>2025-06-06 09:54:04</t>
  </si>
  <si>
    <t>2025-06-06 09:54:44</t>
  </si>
  <si>
    <t>2025-06-06 09:52:34</t>
  </si>
  <si>
    <t>2025-06-06 09:53:59</t>
  </si>
  <si>
    <t>2025-06-06 09:51:55</t>
  </si>
  <si>
    <t>2025-06-06 09:49:44</t>
  </si>
  <si>
    <t>2025-06-06 09:51:48</t>
  </si>
  <si>
    <t>2025-06-06 09:50:23</t>
  </si>
  <si>
    <t>2025-06-06 09:47:45</t>
  </si>
  <si>
    <t>2025-06-06 09:49:10</t>
  </si>
  <si>
    <t>2025-06-06 09:47:06</t>
  </si>
  <si>
    <t>2025-06-06 09:44:56</t>
  </si>
  <si>
    <t>2025-06-06 09:47:00</t>
  </si>
  <si>
    <t>2025-06-06 09:46:05</t>
  </si>
  <si>
    <t>2025-06-06 09:42:45</t>
  </si>
  <si>
    <t>2025-06-06 09:44:49</t>
  </si>
  <si>
    <t>2025-06-06 09:43:25</t>
  </si>
  <si>
    <t>2025-06-06 09:40:35</t>
  </si>
  <si>
    <t>2025-06-06 09:42:39</t>
  </si>
  <si>
    <t>2025-06-06 09:41:14</t>
  </si>
  <si>
    <t>2025-06-06 09:38:24</t>
  </si>
  <si>
    <t>2025-06-06 09:40:28</t>
  </si>
  <si>
    <t>2025-06-06 09:39:13</t>
  </si>
  <si>
    <t>2025-06-06 09:36:14</t>
  </si>
  <si>
    <t>2025-06-06 09:38:18</t>
  </si>
  <si>
    <t>2025-06-06 09:37:23</t>
  </si>
  <si>
    <t>2025-06-06 09:36:07</t>
  </si>
  <si>
    <t>2025-06-06 09:35:12</t>
  </si>
  <si>
    <t>2025-06-06 09:32:42</t>
  </si>
  <si>
    <t>2025-06-06 09:33:57</t>
  </si>
  <si>
    <t>2025-06-06 09:31:53</t>
  </si>
  <si>
    <t>2025-06-06 09:29:42</t>
  </si>
  <si>
    <t>2025-06-06 09:31:46</t>
  </si>
  <si>
    <t>2025-06-06 09:30:21</t>
  </si>
  <si>
    <t>2025-06-06 09:27:31</t>
  </si>
  <si>
    <t>2025-06-06 09:29:36</t>
  </si>
  <si>
    <t>2025-06-06 09:28:21</t>
  </si>
  <si>
    <t>2025-06-06 09:25:21</t>
  </si>
  <si>
    <t>2025-06-06 09:27:26</t>
  </si>
  <si>
    <t>2025-06-06 09:26:31</t>
  </si>
  <si>
    <t>2025-06-06 09:24:21</t>
  </si>
  <si>
    <t>2025-06-06 09:25:15</t>
  </si>
  <si>
    <t>2025-06-06 09:23:11</t>
  </si>
  <si>
    <t>2025-06-06 09:21:01</t>
  </si>
  <si>
    <t>2025-06-06 09:23:05</t>
  </si>
  <si>
    <t>2025-06-06 09:21:50</t>
  </si>
  <si>
    <t>2025-06-06 09:18:37</t>
  </si>
  <si>
    <t>2025-06-06 09:20:01</t>
  </si>
  <si>
    <t>2025-06-06 09:17:57</t>
  </si>
  <si>
    <t>2025-06-06 09:16:26</t>
  </si>
  <si>
    <t>2025-06-06 09:17:51</t>
  </si>
  <si>
    <t>2025-06-06 09:15:47</t>
  </si>
  <si>
    <t>2025-06-06 09:14:46</t>
  </si>
  <si>
    <t>2025-06-06 09:15:40</t>
  </si>
  <si>
    <t>2025-06-06 09:13:36</t>
  </si>
  <si>
    <t>2025-06-06 09:11:26</t>
  </si>
  <si>
    <t>2025-06-06 09:13:30</t>
  </si>
  <si>
    <t>2025-06-06 09:12:26</t>
  </si>
  <si>
    <t>2025-06-06 09:09:55</t>
  </si>
  <si>
    <t>2025-06-06 09:11:20</t>
  </si>
  <si>
    <t>2025-06-06 09:09:15</t>
  </si>
  <si>
    <t>2025-06-06 09:09:16</t>
  </si>
  <si>
    <t>2025-06-06 09:07:05</t>
  </si>
  <si>
    <t>2025-06-06 09:09:09</t>
  </si>
  <si>
    <t>2025-06-06 09:07:45</t>
  </si>
  <si>
    <t>2025-06-06 09:05:34</t>
  </si>
  <si>
    <t>2025-06-06 09:06:59</t>
  </si>
  <si>
    <t>2025-06-06 09:04:55</t>
  </si>
  <si>
    <t>2025-06-06 09:02:44</t>
  </si>
  <si>
    <t>2025-06-06 09:04:48</t>
  </si>
  <si>
    <t>2025-06-06 09:03:54</t>
  </si>
  <si>
    <t>2025-06-06 09:01:13</t>
  </si>
  <si>
    <t>2025-06-06 09:02:38</t>
  </si>
  <si>
    <t>2025-06-06 09:00:34</t>
  </si>
  <si>
    <t>2025-06-06 08:58:23</t>
  </si>
  <si>
    <t>2025-06-06 09:00:27</t>
  </si>
  <si>
    <t>2025-06-06 08:59:03</t>
  </si>
  <si>
    <t>2025-06-06 08:56:13</t>
  </si>
  <si>
    <t>2025-06-06 08:58:17</t>
  </si>
  <si>
    <t>2025-06-06 08:57:22</t>
  </si>
  <si>
    <t>2025-06-06 08:54:02</t>
  </si>
  <si>
    <t>2025-06-06 08:56:06</t>
  </si>
  <si>
    <t>2025-06-06 08:55:12</t>
  </si>
  <si>
    <t>2025-06-06 08:51:52</t>
  </si>
  <si>
    <t>2025-06-06 08:53:56</t>
  </si>
  <si>
    <t>2025-06-06 08:52:41</t>
  </si>
  <si>
    <t>2025-06-06 08:49:42</t>
  </si>
  <si>
    <t>2025-06-06 08:51:46</t>
  </si>
  <si>
    <t>2025-06-06 08:50:41</t>
  </si>
  <si>
    <t>2025-06-06 08:47:31</t>
  </si>
  <si>
    <t>2025-06-06 08:49:35</t>
  </si>
  <si>
    <t>2025-06-06 08:48:41</t>
  </si>
  <si>
    <t>2025-06-06 08:46:10</t>
  </si>
  <si>
    <t>2025-06-06 08:47:25</t>
  </si>
  <si>
    <t>2025-06-06 08:45:20</t>
  </si>
  <si>
    <t>2025-06-06 08:43:50</t>
  </si>
  <si>
    <t>2025-06-06 08:45:14</t>
  </si>
  <si>
    <t>2025-06-06 08:43:10</t>
  </si>
  <si>
    <t>2025-06-06 08:40:32</t>
  </si>
  <si>
    <t>2025-06-06 08:42:36</t>
  </si>
  <si>
    <t>2025-06-06 08:41:12</t>
  </si>
  <si>
    <t>2025-06-06 08:38:21</t>
  </si>
  <si>
    <t>2025-06-06 08:40:26</t>
  </si>
  <si>
    <t>2025-06-06 08:39:11</t>
  </si>
  <si>
    <t>2025-06-06 08:36:11</t>
  </si>
  <si>
    <t>2025-06-06 08:38:16</t>
  </si>
  <si>
    <t>2025-06-06 08:37:21</t>
  </si>
  <si>
    <t>2025-06-06 08:34:01</t>
  </si>
  <si>
    <t>2025-06-06 08:36:05</t>
  </si>
  <si>
    <t>2025-06-06 08:34:50</t>
  </si>
  <si>
    <t>2025-06-06 08:31:50</t>
  </si>
  <si>
    <t>2025-06-06 08:33:54</t>
  </si>
  <si>
    <t>2025-06-06 08:32:50</t>
  </si>
  <si>
    <t>2025-06-06 08:30:29</t>
  </si>
  <si>
    <t>2025-06-06 08:31:44</t>
  </si>
  <si>
    <t>2025-06-06 08:29:40</t>
  </si>
  <si>
    <t>2025-06-06 08:27:30</t>
  </si>
  <si>
    <t>2025-06-06 08:29:34</t>
  </si>
  <si>
    <t>2025-06-06 08:28:39</t>
  </si>
  <si>
    <t>2025-06-06 08:26:29</t>
  </si>
  <si>
    <t>2025-06-06 08:27:23</t>
  </si>
  <si>
    <t>2025-06-06 08:25:19</t>
  </si>
  <si>
    <t>2025-06-06 08:23:09</t>
  </si>
  <si>
    <t>2025-06-06 08:25:13</t>
  </si>
  <si>
    <t>2025-06-06 08:23:48</t>
  </si>
  <si>
    <t>2025-06-06 08:20:58</t>
  </si>
  <si>
    <t>2025-06-06 08:23:02</t>
  </si>
  <si>
    <t>2025-06-06 08:18:48</t>
  </si>
  <si>
    <t>2025-06-06 08:20:51</t>
  </si>
  <si>
    <t>2025-06-06 08:19:57</t>
  </si>
  <si>
    <t>2025-06-06 08:16:10</t>
  </si>
  <si>
    <t>2025-06-06 08:18:14</t>
  </si>
  <si>
    <t>2025-06-06 08:16:50</t>
  </si>
  <si>
    <t>2025-06-06 08:14:00</t>
  </si>
  <si>
    <t>2025-06-06 08:16:03</t>
  </si>
  <si>
    <t>2025-06-06 08:14:49</t>
  </si>
  <si>
    <t>2025-06-06 08:11:23</t>
  </si>
  <si>
    <t>2025-06-06 08:13:27</t>
  </si>
  <si>
    <t>2025-06-06 08:12:02</t>
  </si>
  <si>
    <t>2025-06-06 08:09:52</t>
  </si>
  <si>
    <t>2025-06-06 08:11:16</t>
  </si>
  <si>
    <t>2025-06-06 08:09:12</t>
  </si>
  <si>
    <t>2025-06-06 08:07:42</t>
  </si>
  <si>
    <t>2025-06-06 08:09:06</t>
  </si>
  <si>
    <t>2025-06-06 08:07:02</t>
  </si>
  <si>
    <t>2025-06-06 08:05:05</t>
  </si>
  <si>
    <t>2025-06-06 08:06:30</t>
  </si>
  <si>
    <t>2025-06-06 08:04:26</t>
  </si>
  <si>
    <t>2025-06-06 08:02:55</t>
  </si>
  <si>
    <t>2025-06-06 08:04:20</t>
  </si>
  <si>
    <t>2025-06-06 08:02:15</t>
  </si>
  <si>
    <t>2025-06-06 08:02:16</t>
  </si>
  <si>
    <t>2025-06-06 07:59:39</t>
  </si>
  <si>
    <t>2025-06-06 08:01:43</t>
  </si>
  <si>
    <t>2025-06-06 08:00:38</t>
  </si>
  <si>
    <t>2025-06-06 07:57:05</t>
  </si>
  <si>
    <t>2025-06-06 07:59:09</t>
  </si>
  <si>
    <t>2025-06-06 07:57:55</t>
  </si>
  <si>
    <t>2025-06-06 07:54:55</t>
  </si>
  <si>
    <t>2025-06-06 07:56:59</t>
  </si>
  <si>
    <t>2025-06-06 07:56:04</t>
  </si>
  <si>
    <t>2025-06-06 07:53:23</t>
  </si>
  <si>
    <t>2025-06-06 07:54:48</t>
  </si>
  <si>
    <t>2025-06-06 07:52:44</t>
  </si>
  <si>
    <t>2025-06-06 07:50:33</t>
  </si>
  <si>
    <t>2025-06-06 07:52:38</t>
  </si>
  <si>
    <t>2025-06-06 07:51:43</t>
  </si>
  <si>
    <t>2025-06-06 07:48:23</t>
  </si>
  <si>
    <t>2025-06-06 07:50:27</t>
  </si>
  <si>
    <t>2025-06-06 07:49:02</t>
  </si>
  <si>
    <t>2025-06-06 07:46:13</t>
  </si>
  <si>
    <t>2025-06-06 07:48:17</t>
  </si>
  <si>
    <t>2025-06-06 07:47:22</t>
  </si>
  <si>
    <t>2025-06-06 07:44:46</t>
  </si>
  <si>
    <t>2025-06-06 07:45:41</t>
  </si>
  <si>
    <t>2025-06-06 07:43:37</t>
  </si>
  <si>
    <t>2025-06-06 07:41:01</t>
  </si>
  <si>
    <t>2025-06-06 07:43:05</t>
  </si>
  <si>
    <t>2025-06-06 07:41:41</t>
  </si>
  <si>
    <t>2025-06-06 07:39:23</t>
  </si>
  <si>
    <t>2025-06-06 07:40:28</t>
  </si>
  <si>
    <t>2025-06-06 07:38:24</t>
  </si>
  <si>
    <t>2025-06-06 07:36:13</t>
  </si>
  <si>
    <t>2025-06-06 07:38:18</t>
  </si>
  <si>
    <t>2025-06-06 07:36:53</t>
  </si>
  <si>
    <t>2025-06-06 07:34:03</t>
  </si>
  <si>
    <t>2025-06-06 07:36:07</t>
  </si>
  <si>
    <t>2025-06-06 07:34:42</t>
  </si>
  <si>
    <t>2025-06-06 07:31:52</t>
  </si>
  <si>
    <t>2025-06-06 07:33:56</t>
  </si>
  <si>
    <t>2025-06-06 07:33:02</t>
  </si>
  <si>
    <t>2025-06-06 07:29:16</t>
  </si>
  <si>
    <t>2025-06-06 07:31:20</t>
  </si>
  <si>
    <t>2025-06-06 07:29:55</t>
  </si>
  <si>
    <t>2025-06-06 07:28:15</t>
  </si>
  <si>
    <t>2025-06-06 07:29:10</t>
  </si>
  <si>
    <t>2025-06-06 07:27:06</t>
  </si>
  <si>
    <t>2025-06-06 07:26:04</t>
  </si>
  <si>
    <t>2025-06-06 07:26:59</t>
  </si>
  <si>
    <t>2025-06-06 07:24:55</t>
  </si>
  <si>
    <t>2025-06-06 07:22:44</t>
  </si>
  <si>
    <t>2025-06-06 07:24:48</t>
  </si>
  <si>
    <t>2025-06-06 07:23:24</t>
  </si>
  <si>
    <t>2025-06-06 07:21:24</t>
  </si>
  <si>
    <t>2025-06-06 07:22:38</t>
  </si>
  <si>
    <t>2025-06-06 07:20:34</t>
  </si>
  <si>
    <t>2025-06-06 07:18:36</t>
  </si>
  <si>
    <t>2025-06-06 07:20:01</t>
  </si>
  <si>
    <t>2025-06-06 07:17:57</t>
  </si>
  <si>
    <t>2025-06-06 07:15:18</t>
  </si>
  <si>
    <t>2025-06-06 07:17:23</t>
  </si>
  <si>
    <t>2025-06-06 07:16:28</t>
  </si>
  <si>
    <t>2025-06-06 07:13:08</t>
  </si>
  <si>
    <t>2025-06-06 07:15:12</t>
  </si>
  <si>
    <t>2025-06-06 07:13:58</t>
  </si>
  <si>
    <t>2025-06-06 07:10:58</t>
  </si>
  <si>
    <t>2025-06-06 07:13:02</t>
  </si>
  <si>
    <t>2025-06-06 07:12:07</t>
  </si>
  <si>
    <t>2025-06-06 07:09:26</t>
  </si>
  <si>
    <t>2025-06-06 07:10:51</t>
  </si>
  <si>
    <t>2025-06-06 07:08:47</t>
  </si>
  <si>
    <t>2025-06-06 07:06:37</t>
  </si>
  <si>
    <t>2025-06-06 07:07:26</t>
  </si>
  <si>
    <t>2025-06-06 07:05:36</t>
  </si>
  <si>
    <t>2025-06-06 07:06:31</t>
  </si>
  <si>
    <t>2025-06-06 07:04:26</t>
  </si>
  <si>
    <t>2025-06-06 07:02:56</t>
  </si>
  <si>
    <t>2025-06-06 07:04:20</t>
  </si>
  <si>
    <t>2025-06-06 07:02:16</t>
  </si>
  <si>
    <t>2025-06-06 07:00:06</t>
  </si>
  <si>
    <t>2025-06-06 07:02:10</t>
  </si>
  <si>
    <t>2025-06-06 07:00:55</t>
  </si>
  <si>
    <t>2025-06-06 06:57:16</t>
  </si>
  <si>
    <t>2025-06-06 06:58:40</t>
  </si>
  <si>
    <t>2025-06-06 06:56:36</t>
  </si>
  <si>
    <t>2025-06-06 06:55:05</t>
  </si>
  <si>
    <t>2025-06-06 06:56:30</t>
  </si>
  <si>
    <t>2025-06-06 06:54:26</t>
  </si>
  <si>
    <t>2025-06-06 06:52:55</t>
  </si>
  <si>
    <t>2025-06-06 06:54:19</t>
  </si>
  <si>
    <t>2025-06-06 06:52:15</t>
  </si>
  <si>
    <t>2025-06-06 06:50:05</t>
  </si>
  <si>
    <t>2025-06-06 06:52:09</t>
  </si>
  <si>
    <t>2025-06-06 06:50:44</t>
  </si>
  <si>
    <t>2025-06-06 06:47:54</t>
  </si>
  <si>
    <t>2025-06-06 06:49:58</t>
  </si>
  <si>
    <t>2025-06-06 06:48:34</t>
  </si>
  <si>
    <t>2025-06-06 06:45:44</t>
  </si>
  <si>
    <t>2025-06-06 06:47:48</t>
  </si>
  <si>
    <t>2025-06-06 06:46:53</t>
  </si>
  <si>
    <t>2025-06-06 06:44:13</t>
  </si>
  <si>
    <t>2025-06-06 06:45:37</t>
  </si>
  <si>
    <t>2025-06-06 06:43:34</t>
  </si>
  <si>
    <t>2025-06-06 06:43:33</t>
  </si>
  <si>
    <t>2025-06-06 06:41:23</t>
  </si>
  <si>
    <t>2025-06-06 06:43:27</t>
  </si>
  <si>
    <t>2025-06-06 06:42:02</t>
  </si>
  <si>
    <t>2025-06-06 06:39:52</t>
  </si>
  <si>
    <t>2025-06-06 06:41:16</t>
  </si>
  <si>
    <t>2025-06-06 06:39:12</t>
  </si>
  <si>
    <t>2025-06-06 06:36:36</t>
  </si>
  <si>
    <t>2025-06-06 06:38:40</t>
  </si>
  <si>
    <t>2025-06-06 06:37:46</t>
  </si>
  <si>
    <t>2025-06-06 06:35:05</t>
  </si>
  <si>
    <t>2025-06-06 06:36:30</t>
  </si>
  <si>
    <t>2025-06-06 06:34:26</t>
  </si>
  <si>
    <t>2025-06-06 06:32:15</t>
  </si>
  <si>
    <t>2025-06-06 06:34:19</t>
  </si>
  <si>
    <t>2025-06-06 06:32:55</t>
  </si>
  <si>
    <t>2025-06-06 06:29:37</t>
  </si>
  <si>
    <t>2025-06-06 06:31:42</t>
  </si>
  <si>
    <t>2025-06-06 06:30:48</t>
  </si>
  <si>
    <t>2025-06-06 06:29:38</t>
  </si>
  <si>
    <t>2025-06-06 06:27:27</t>
  </si>
  <si>
    <t>2025-06-06 06:29:32</t>
  </si>
  <si>
    <t>2025-06-06 06:28:17</t>
  </si>
  <si>
    <t>2025-06-06 06:25:17</t>
  </si>
  <si>
    <t>2025-06-06 06:27:21</t>
  </si>
  <si>
    <t>2025-06-06 06:25:56</t>
  </si>
  <si>
    <t>2025-06-06 06:23:07</t>
  </si>
  <si>
    <t>2025-06-06 06:25:11</t>
  </si>
  <si>
    <t>2025-06-06 06:24:16</t>
  </si>
  <si>
    <t>2025-06-06 06:21:35</t>
  </si>
  <si>
    <t>2025-06-06 06:23:00</t>
  </si>
  <si>
    <t>2025-06-06 06:20:56</t>
  </si>
  <si>
    <t>2025-06-06 06:18:46</t>
  </si>
  <si>
    <t>2025-06-06 06:20:50</t>
  </si>
  <si>
    <t>2025-06-06 06:19:35</t>
  </si>
  <si>
    <t>2025-06-06 06:16:35</t>
  </si>
  <si>
    <t>2025-06-06 06:18:40</t>
  </si>
  <si>
    <t>2025-06-06 06:17:15</t>
  </si>
  <si>
    <t>2025-06-06 06:13:34</t>
  </si>
  <si>
    <t>2025-06-06 06:15:38</t>
  </si>
  <si>
    <t>2025-06-06 06:14:44</t>
  </si>
  <si>
    <t>2025-06-06 06:10:58</t>
  </si>
  <si>
    <t>2025-06-06 06:13:02</t>
  </si>
  <si>
    <t>2025-06-06 06:11:48</t>
  </si>
  <si>
    <t>2025-06-06 06:08:48</t>
  </si>
  <si>
    <t>2025-06-06 06:10:52</t>
  </si>
  <si>
    <t>2025-06-06 06:09:27</t>
  </si>
  <si>
    <t>2025-06-06 06:06:55</t>
  </si>
  <si>
    <t>2025-06-06 06:07:49</t>
  </si>
  <si>
    <t>2025-06-06 06:05:45</t>
  </si>
  <si>
    <t>2025-06-06 06:04:44</t>
  </si>
  <si>
    <t>2025-06-06 06:05:38</t>
  </si>
  <si>
    <t>2025-06-06 06:01:24</t>
  </si>
  <si>
    <t>2025-06-06 06:03:28</t>
  </si>
  <si>
    <t>2025-06-06 06:02:24</t>
  </si>
  <si>
    <t>2025-06-06 05:59:13</t>
  </si>
  <si>
    <t>2025-06-06 06:01:18</t>
  </si>
  <si>
    <t>2025-06-06 05:59:53</t>
  </si>
  <si>
    <t>2025-06-06 05:57:53</t>
  </si>
  <si>
    <t>2025-06-06 05:59:07</t>
  </si>
  <si>
    <t>2025-06-06 05:57:03</t>
  </si>
  <si>
    <t>2025-06-06 05:55:32</t>
  </si>
  <si>
    <t>2025-06-06 05:56:57</t>
  </si>
  <si>
    <t>2025-06-06 05:54:52</t>
  </si>
  <si>
    <t>2025-06-06 05:52:42</t>
  </si>
  <si>
    <t>2025-06-06 05:54:46</t>
  </si>
  <si>
    <t>2025-06-06 05:53:52</t>
  </si>
  <si>
    <t>2025-06-06 05:50:32</t>
  </si>
  <si>
    <t>2025-06-06 05:52:36</t>
  </si>
  <si>
    <t>2025-06-06 05:51:31</t>
  </si>
  <si>
    <t>2025-06-06 05:48:21</t>
  </si>
  <si>
    <t>2025-06-06 05:50:25</t>
  </si>
  <si>
    <t>2025-06-06 05:49:01</t>
  </si>
  <si>
    <t>2025-06-06 05:46:50</t>
  </si>
  <si>
    <t>2025-06-06 05:48:15</t>
  </si>
  <si>
    <t>2025-06-06 05:46:11</t>
  </si>
  <si>
    <t>2025-06-06 05:44:00</t>
  </si>
  <si>
    <t>2025-06-06 05:46:05</t>
  </si>
  <si>
    <t>2025-06-06 05:45:10</t>
  </si>
  <si>
    <t>2025-06-06 05:43:00</t>
  </si>
  <si>
    <t>2025-06-06 05:43:54</t>
  </si>
  <si>
    <t>2025-06-06 05:41:50</t>
  </si>
  <si>
    <t>2025-06-06 05:39:40</t>
  </si>
  <si>
    <t>2025-06-06 05:41:44</t>
  </si>
  <si>
    <t>2025-06-06 05:40:19</t>
  </si>
  <si>
    <t>2025-06-06 05:38:09</t>
  </si>
  <si>
    <t>2025-06-06 05:39:33</t>
  </si>
  <si>
    <t>2025-06-06 05:37:29</t>
  </si>
  <si>
    <t>2025-06-06 05:35:19</t>
  </si>
  <si>
    <t>2025-06-06 05:37:23</t>
  </si>
  <si>
    <t>2025-06-06 05:35:58</t>
  </si>
  <si>
    <t>2025-06-06 05:33:08</t>
  </si>
  <si>
    <t>2025-06-06 05:35:12</t>
  </si>
  <si>
    <t>2025-06-06 05:33:58</t>
  </si>
  <si>
    <t>2025-06-06 05:30:58</t>
  </si>
  <si>
    <t>2025-06-06 05:33:02</t>
  </si>
  <si>
    <t>2025-06-06 05:32:07</t>
  </si>
  <si>
    <t>2025-06-06 05:28:47</t>
  </si>
  <si>
    <t>2025-06-06 05:30:51</t>
  </si>
  <si>
    <t>2025-06-06 05:29:27</t>
  </si>
  <si>
    <t>2025-06-06 05:26:37</t>
  </si>
  <si>
    <t>2025-06-06 05:28:41</t>
  </si>
  <si>
    <t>2025-06-06 05:27:16</t>
  </si>
  <si>
    <t>2025-06-06 05:25:06</t>
  </si>
  <si>
    <t>2025-06-06 05:26:31</t>
  </si>
  <si>
    <t>2025-06-06 05:24:26</t>
  </si>
  <si>
    <t>2025-06-06 05:23:06</t>
  </si>
  <si>
    <t>2025-06-06 05:24:20</t>
  </si>
  <si>
    <t>2025-06-06 05:22:16</t>
  </si>
  <si>
    <t>2025-06-06 05:20:06</t>
  </si>
  <si>
    <t>2025-06-06 05:22:10</t>
  </si>
  <si>
    <t>2025-06-06 05:20:45</t>
  </si>
  <si>
    <t>2025-06-06 05:17:55</t>
  </si>
  <si>
    <t>2025-06-06 05:19:59</t>
  </si>
  <si>
    <t>2025-06-06 05:18:35</t>
  </si>
  <si>
    <t>2025-06-06 05:16:24</t>
  </si>
  <si>
    <t>2025-06-06 05:17:49</t>
  </si>
  <si>
    <t>2025-06-06 05:15:45</t>
  </si>
  <si>
    <t>2025-06-06 05:13:08</t>
  </si>
  <si>
    <t>2025-06-06 05:15:12</t>
  </si>
  <si>
    <t>2025-06-06 05:14:17</t>
  </si>
  <si>
    <t>2025-06-06 05:11:47</t>
  </si>
  <si>
    <t>2025-06-06 05:13:02</t>
  </si>
  <si>
    <t>2025-06-06 05:10:57</t>
  </si>
  <si>
    <t>2025-06-06 05:08:47</t>
  </si>
  <si>
    <t>2025-06-06 05:10:51</t>
  </si>
  <si>
    <t>2025-06-06 05:09:26</t>
  </si>
  <si>
    <t>2025-06-06 05:06:37</t>
  </si>
  <si>
    <t>2025-06-06 05:08:41</t>
  </si>
  <si>
    <t>2025-06-06 05:07:36</t>
  </si>
  <si>
    <t>2025-06-06 05:05:35</t>
  </si>
  <si>
    <t>2025-06-06 05:06:30</t>
  </si>
  <si>
    <t>2025-06-06 05:04:26</t>
  </si>
  <si>
    <t>2025-06-06 05:02:05</t>
  </si>
  <si>
    <t>2025-06-06 05:03:15</t>
  </si>
  <si>
    <t>2025-06-06 05:01:05</t>
  </si>
  <si>
    <t>2025-06-06 05:01:59</t>
  </si>
  <si>
    <t>2025-06-06 04:59:55</t>
  </si>
  <si>
    <t>2025-06-06 04:57:45</t>
  </si>
  <si>
    <t>2025-06-06 04:59:49</t>
  </si>
  <si>
    <t>2025-06-06 04:58:34</t>
  </si>
  <si>
    <t>2025-06-06 04:55:34</t>
  </si>
  <si>
    <t>2025-06-06 04:57:38</t>
  </si>
  <si>
    <t>2025-06-06 04:56:13</t>
  </si>
  <si>
    <t>2025-06-06 04:54:34</t>
  </si>
  <si>
    <t>2025-06-06 04:55:28</t>
  </si>
  <si>
    <t>2025-06-06 04:53:24</t>
  </si>
  <si>
    <t>2025-06-06 04:51:13</t>
  </si>
  <si>
    <t>2025-06-06 04:53:17</t>
  </si>
  <si>
    <t>2025-06-06 04:52:23</t>
  </si>
  <si>
    <t>2025-06-06 04:49:02</t>
  </si>
  <si>
    <t>2025-06-06 04:51:06</t>
  </si>
  <si>
    <t>2025-06-06 04:49:42</t>
  </si>
  <si>
    <t>2025-06-06 04:46:52</t>
  </si>
  <si>
    <t>2025-06-06 04:48:56</t>
  </si>
  <si>
    <t>2025-06-06 04:48:02</t>
  </si>
  <si>
    <t>2025-06-06 04:44:13</t>
  </si>
  <si>
    <t>2025-06-06 04:46:17</t>
  </si>
  <si>
    <t>2025-06-06 04:45:23</t>
  </si>
  <si>
    <t>2025-06-06 04:42:03</t>
  </si>
  <si>
    <t>2025-06-06 04:44:07</t>
  </si>
  <si>
    <t>2025-06-06 04:42:42</t>
  </si>
  <si>
    <t>2025-06-06 04:41:02</t>
  </si>
  <si>
    <t>2025-06-06 04:41:56</t>
  </si>
  <si>
    <t>2025-06-06 04:39:52</t>
  </si>
  <si>
    <t>2025-06-06 04:37:42</t>
  </si>
  <si>
    <t>2025-06-06 04:39:46</t>
  </si>
  <si>
    <t>2025-06-06 04:38:22</t>
  </si>
  <si>
    <t>2025-06-06 04:35:32</t>
  </si>
  <si>
    <t>2025-06-06 04:37:36</t>
  </si>
  <si>
    <t>2025-06-06 04:36:31</t>
  </si>
  <si>
    <t>2025-06-06 04:33:21</t>
  </si>
  <si>
    <t>2025-06-06 04:35:25</t>
  </si>
  <si>
    <t>2025-06-06 04:34:11</t>
  </si>
  <si>
    <t>2025-06-06 04:31:50</t>
  </si>
  <si>
    <t>2025-06-06 04:33:15</t>
  </si>
  <si>
    <t>2025-06-06 04:31:11</t>
  </si>
  <si>
    <t>2025-06-06 04:29:00</t>
  </si>
  <si>
    <t>2025-06-06 04:31:05</t>
  </si>
  <si>
    <t>2025-06-06 04:29:40</t>
  </si>
  <si>
    <t>2025-06-06 04:26:50</t>
  </si>
  <si>
    <t>2025-06-06 04:28:54</t>
  </si>
  <si>
    <t>2025-06-06 04:27:30</t>
  </si>
  <si>
    <t>2025-06-06 04:24:39</t>
  </si>
  <si>
    <t>2025-06-06 04:26:44</t>
  </si>
  <si>
    <t>2025-06-06 04:25:29</t>
  </si>
  <si>
    <t>2025-06-06 04:22:29</t>
  </si>
  <si>
    <t>2025-06-06 04:24:33</t>
  </si>
  <si>
    <t>2025-06-06 04:23:39</t>
  </si>
  <si>
    <t>2025-06-06 04:21:28</t>
  </si>
  <si>
    <t>2025-06-06 04:22:23</t>
  </si>
  <si>
    <t>2025-06-06 04:20:19</t>
  </si>
  <si>
    <t>2025-06-06 04:18:08</t>
  </si>
  <si>
    <t>2025-06-06 04:20:12</t>
  </si>
  <si>
    <t>2025-06-06 04:18:48</t>
  </si>
  <si>
    <t>2025-06-06 04:15:58</t>
  </si>
  <si>
    <t>2025-06-06 04:18:02</t>
  </si>
  <si>
    <t>2025-06-06 04:17:07</t>
  </si>
  <si>
    <t>2025-06-06 04:13:47</t>
  </si>
  <si>
    <t>2025-06-06 04:15:51</t>
  </si>
  <si>
    <t>2025-06-06 04:14:26</t>
  </si>
  <si>
    <t>2025-06-06 04:11:10</t>
  </si>
  <si>
    <t>2025-06-06 04:13:15</t>
  </si>
  <si>
    <t>2025-06-06 04:12:10</t>
  </si>
  <si>
    <t>2025-06-06 04:09:00</t>
  </si>
  <si>
    <t>2025-06-06 04:11:04</t>
  </si>
  <si>
    <t>2025-06-06 04:09:40</t>
  </si>
  <si>
    <t>2025-06-06 04:06:50</t>
  </si>
  <si>
    <t>2025-06-06 04:08:54</t>
  </si>
  <si>
    <t>2025-06-06 04:07:39</t>
  </si>
  <si>
    <t>2025-06-06 04:04:12</t>
  </si>
  <si>
    <t>2025-06-06 04:06:16</t>
  </si>
  <si>
    <t>2025-06-06 04:05:21</t>
  </si>
  <si>
    <t>2025-06-06 04:02:02</t>
  </si>
  <si>
    <t>2025-06-06 04:04:06</t>
  </si>
  <si>
    <t>2025-06-06 04:02:41</t>
  </si>
  <si>
    <t>2025-06-06 03:59:51</t>
  </si>
  <si>
    <t>2025-06-06 04:01:55</t>
  </si>
  <si>
    <t>2025-06-06 04:00:30</t>
  </si>
  <si>
    <t>2025-06-06 03:57:41</t>
  </si>
  <si>
    <t>2025-06-06 03:59:45</t>
  </si>
  <si>
    <t>2025-06-06 03:58:40</t>
  </si>
  <si>
    <t>2025-06-06 03:55:30</t>
  </si>
  <si>
    <t>2025-06-06 03:57:34</t>
  </si>
  <si>
    <t>2025-06-06 03:56:30</t>
  </si>
  <si>
    <t>2025-06-06 03:54:30</t>
  </si>
  <si>
    <t>2025-06-06 03:55:24</t>
  </si>
  <si>
    <t>2025-06-06 03:53:20</t>
  </si>
  <si>
    <t>2025-06-06 03:51:49</t>
  </si>
  <si>
    <t>2025-06-06 03:53:14</t>
  </si>
  <si>
    <t>2025-06-06 03:51:10</t>
  </si>
  <si>
    <t>2025-06-06 03:51:09</t>
  </si>
  <si>
    <t>2025-06-06 03:48:31</t>
  </si>
  <si>
    <t>2025-06-06 03:50:35</t>
  </si>
  <si>
    <t>2025-06-06 03:49:10</t>
  </si>
  <si>
    <t>2025-06-06 03:46:21</t>
  </si>
  <si>
    <t>2025-06-06 03:48:25</t>
  </si>
  <si>
    <t>2025-06-06 03:47:30</t>
  </si>
  <si>
    <t>2025-06-06 03:44:10</t>
  </si>
  <si>
    <t>2025-06-06 03:46:14</t>
  </si>
  <si>
    <t>2025-06-06 03:44:59</t>
  </si>
  <si>
    <t>2025-06-06 03:41:59</t>
  </si>
  <si>
    <t>2025-06-06 03:44:04</t>
  </si>
  <si>
    <t>2025-06-06 03:42:39</t>
  </si>
  <si>
    <t>2025-06-06 03:42:00</t>
  </si>
  <si>
    <t>2025-06-06 03:40:29</t>
  </si>
  <si>
    <t>2025-06-06 03:41:53</t>
  </si>
  <si>
    <t>2025-06-06 03:39:49</t>
  </si>
  <si>
    <t>2025-06-06 03:37:12</t>
  </si>
  <si>
    <t>2025-06-06 03:39:16</t>
  </si>
  <si>
    <t>2025-06-06 03:38:02</t>
  </si>
  <si>
    <t>2025-06-06 03:35:01</t>
  </si>
  <si>
    <t>2025-06-06 03:37:05</t>
  </si>
  <si>
    <t>2025-06-06 03:35:41</t>
  </si>
  <si>
    <t>2025-06-06 03:32:51</t>
  </si>
  <si>
    <t>2025-06-06 03:34:55</t>
  </si>
  <si>
    <t>2025-06-06 03:34:01</t>
  </si>
  <si>
    <t>2025-06-06 03:30:40</t>
  </si>
  <si>
    <t>2025-06-06 03:32:45</t>
  </si>
  <si>
    <t>2025-06-06 03:31:50</t>
  </si>
  <si>
    <t>2025-06-06 03:28:30</t>
  </si>
  <si>
    <t>2025-06-06 03:30:35</t>
  </si>
  <si>
    <t>2025-06-06 03:29:40</t>
  </si>
  <si>
    <t>2025-06-06 03:27:30</t>
  </si>
  <si>
    <t>2025-06-06 03:28:24</t>
  </si>
  <si>
    <t>2025-06-06 03:26:20</t>
  </si>
  <si>
    <t>2025-06-06 03:23:41</t>
  </si>
  <si>
    <t>2025-06-06 03:25:46</t>
  </si>
  <si>
    <t>2025-06-06 03:24:21</t>
  </si>
  <si>
    <t>2025-06-06 03:21:31</t>
  </si>
  <si>
    <t>2025-06-06 03:23:35</t>
  </si>
  <si>
    <t>2025-06-06 03:22:41</t>
  </si>
  <si>
    <t>2025-06-06 03:19:21</t>
  </si>
  <si>
    <t>2025-06-06 03:21:25</t>
  </si>
  <si>
    <t>2025-06-06 03:20:20</t>
  </si>
  <si>
    <t>2025-06-06 03:18:10</t>
  </si>
  <si>
    <t>2025-06-06 03:19:14</t>
  </si>
  <si>
    <t>2025-06-06 03:17:10</t>
  </si>
  <si>
    <t>2025-06-06 03:15:00</t>
  </si>
  <si>
    <t>2025-06-06 03:17:04</t>
  </si>
  <si>
    <t>2025-06-06 03:15:39</t>
  </si>
  <si>
    <t>2025-06-06 03:12:49</t>
  </si>
  <si>
    <t>2025-06-06 03:14:53</t>
  </si>
  <si>
    <t>2025-06-06 03:13:29</t>
  </si>
  <si>
    <t>2025-06-06 03:10:13</t>
  </si>
  <si>
    <t>2025-06-06 03:12:17</t>
  </si>
  <si>
    <t>2025-06-06 03:11:22</t>
  </si>
  <si>
    <t>2025-06-06 03:08:02</t>
  </si>
  <si>
    <t>2025-06-06 03:10:07</t>
  </si>
  <si>
    <t>2025-06-06 03:08:03</t>
  </si>
  <si>
    <t>2025-06-06 03:08:42</t>
  </si>
  <si>
    <t>2025-06-06 03:06:52</t>
  </si>
  <si>
    <t>2025-06-06 03:07:56</t>
  </si>
  <si>
    <t>2025-06-06 03:05:52</t>
  </si>
  <si>
    <t>2025-06-06 03:03:15</t>
  </si>
  <si>
    <t>2025-06-06 03:05:19</t>
  </si>
  <si>
    <t>2025-06-06 03:04:25</t>
  </si>
  <si>
    <t>2025-06-06 03:00:11</t>
  </si>
  <si>
    <t>2025-06-06 03:02:15</t>
  </si>
  <si>
    <t>2025-06-06 03:01:21</t>
  </si>
  <si>
    <t>2025-06-06 02:58:40</t>
  </si>
  <si>
    <t>2025-06-06 03:00:05</t>
  </si>
  <si>
    <t>2025-06-06 02:58:01</t>
  </si>
  <si>
    <t>2025-06-06 02:57:00</t>
  </si>
  <si>
    <t>2025-06-06 02:57:55</t>
  </si>
  <si>
    <t>2025-06-06 02:55:51</t>
  </si>
  <si>
    <t>2025-06-06 02:53:40</t>
  </si>
  <si>
    <t>2025-06-06 02:55:44</t>
  </si>
  <si>
    <t>2025-06-06 02:54:20</t>
  </si>
  <si>
    <t>2025-06-06 02:51:29</t>
  </si>
  <si>
    <t>2025-06-06 02:53:34</t>
  </si>
  <si>
    <t>2025-06-06 02:52:19</t>
  </si>
  <si>
    <t>2025-06-06 02:49:19</t>
  </si>
  <si>
    <t>2025-06-06 02:51:23</t>
  </si>
  <si>
    <t>2025-06-06 02:50:29</t>
  </si>
  <si>
    <t>2025-06-06 02:47:08</t>
  </si>
  <si>
    <t>2025-06-06 02:49:13</t>
  </si>
  <si>
    <t>2025-06-06 02:48:08</t>
  </si>
  <si>
    <t>2025-06-06 02:47:09</t>
  </si>
  <si>
    <t>2025-06-06 02:44:58</t>
  </si>
  <si>
    <t>2025-06-06 02:47:02</t>
  </si>
  <si>
    <t>2025-06-06 02:45:38</t>
  </si>
  <si>
    <t>2025-06-06 02:43:57</t>
  </si>
  <si>
    <t>2025-06-06 02:44:52</t>
  </si>
  <si>
    <t>2025-06-06 02:42:48</t>
  </si>
  <si>
    <t>2025-06-06 02:40:30</t>
  </si>
  <si>
    <t>2025-06-06 02:41:24</t>
  </si>
  <si>
    <t>2025-06-06 02:39:19</t>
  </si>
  <si>
    <t>2025-06-06 02:37:09</t>
  </si>
  <si>
    <t>2025-06-06 02:39:13</t>
  </si>
  <si>
    <t>2025-06-06 02:38:19</t>
  </si>
  <si>
    <t>2025-06-06 02:36:08</t>
  </si>
  <si>
    <t>2025-06-06 02:37:03</t>
  </si>
  <si>
    <t>2025-06-06 02:34:59</t>
  </si>
  <si>
    <t>2025-06-06 02:32:48</t>
  </si>
  <si>
    <t>2025-06-06 02:34:52</t>
  </si>
  <si>
    <t>2025-06-06 02:33:58</t>
  </si>
  <si>
    <t>2025-06-06 02:30:38</t>
  </si>
  <si>
    <t>2025-06-06 02:32:42</t>
  </si>
  <si>
    <t>2025-06-06 02:31:27</t>
  </si>
  <si>
    <t>2025-06-06 02:30:31</t>
  </si>
  <si>
    <t>2025-06-06 02:29:06</t>
  </si>
  <si>
    <t>2025-06-06 02:27:16</t>
  </si>
  <si>
    <t>2025-06-06 02:28:21</t>
  </si>
  <si>
    <t>2025-06-06 02:26:17</t>
  </si>
  <si>
    <t>2025-06-06 02:24:45</t>
  </si>
  <si>
    <t>2025-06-06 02:26:10</t>
  </si>
  <si>
    <t>2025-06-06 02:24:06</t>
  </si>
  <si>
    <t>2025-06-06 02:21:56</t>
  </si>
  <si>
    <t>2025-06-06 02:24:00</t>
  </si>
  <si>
    <t>2025-06-06 02:22:35</t>
  </si>
  <si>
    <t>2025-06-06 02:19:45</t>
  </si>
  <si>
    <t>2025-06-06 02:21:49</t>
  </si>
  <si>
    <t>2025-06-06 02:20:25</t>
  </si>
  <si>
    <t>2025-06-06 02:17:35</t>
  </si>
  <si>
    <t>2025-06-06 02:19:39</t>
  </si>
  <si>
    <t>2025-06-06 02:18:44</t>
  </si>
  <si>
    <t>2025-06-06 02:15:24</t>
  </si>
  <si>
    <t>2025-06-06 02:17:28</t>
  </si>
  <si>
    <t>2025-06-06 02:16:04</t>
  </si>
  <si>
    <t>2025-06-06 02:13:14</t>
  </si>
  <si>
    <t>2025-06-06 02:15:18</t>
  </si>
  <si>
    <t>2025-06-06 02:14:23</t>
  </si>
  <si>
    <t>2025-06-06 02:11:53</t>
  </si>
  <si>
    <t>2025-06-06 02:13:07</t>
  </si>
  <si>
    <t>2025-06-06 02:11:03</t>
  </si>
  <si>
    <t>2025-06-06 02:08:27</t>
  </si>
  <si>
    <t>2025-06-06 02:10:31</t>
  </si>
  <si>
    <t>2025-06-06 02:05:50</t>
  </si>
  <si>
    <t>2025-06-06 02:07:54</t>
  </si>
  <si>
    <t>2025-06-06 02:03:56</t>
  </si>
  <si>
    <t>2025-06-06 02:04:50</t>
  </si>
  <si>
    <t>2025-06-06 02:00:36</t>
  </si>
  <si>
    <t>2025-06-06 02:02:40</t>
  </si>
  <si>
    <t>2025-06-06 02:01:25</t>
  </si>
  <si>
    <t>2025-06-06 01:58:25</t>
  </si>
  <si>
    <t>2025-06-06 02:00:29</t>
  </si>
  <si>
    <t>2025-06-06 01:59:05</t>
  </si>
  <si>
    <t>2025-06-06 01:57:15</t>
  </si>
  <si>
    <t>2025-06-06 01:58:19</t>
  </si>
  <si>
    <t>2025-06-06 01:56:15</t>
  </si>
  <si>
    <t>2025-06-06 01:54:04</t>
  </si>
  <si>
    <t>2025-06-06 01:56:08</t>
  </si>
  <si>
    <t>2025-06-06 01:54:43</t>
  </si>
  <si>
    <t>2025-06-06 01:51:54</t>
  </si>
  <si>
    <t>2025-06-06 01:53:58</t>
  </si>
  <si>
    <t>2025-06-06 01:52:33</t>
  </si>
  <si>
    <t>2025-06-06 01:49:43</t>
  </si>
  <si>
    <t>2025-06-06 01:51:47</t>
  </si>
  <si>
    <t>2025-06-06 01:50:33</t>
  </si>
  <si>
    <t>2025-06-06 01:47:32</t>
  </si>
  <si>
    <t>2025-06-06 01:49:37</t>
  </si>
  <si>
    <t>2025-06-06 01:48:42</t>
  </si>
  <si>
    <t>2025-06-06 01:45:22</t>
  </si>
  <si>
    <t>2025-06-06 01:47:26</t>
  </si>
  <si>
    <t>2025-06-06 01:43:12</t>
  </si>
  <si>
    <t>2025-06-06 01:45:16</t>
  </si>
  <si>
    <t>2025-06-06 01:44:31</t>
  </si>
  <si>
    <t>2025-06-06 01:41:01</t>
  </si>
  <si>
    <t>2025-06-06 01:43:05</t>
  </si>
  <si>
    <t>2025-06-06 01:42:11</t>
  </si>
  <si>
    <t>2025-06-06 01:39:41</t>
  </si>
  <si>
    <t>2025-06-06 01:40:55</t>
  </si>
  <si>
    <t>2025-06-06 01:38:51</t>
  </si>
  <si>
    <t>2025-06-06 01:37:51</t>
  </si>
  <si>
    <t>2025-06-06 01:38:45</t>
  </si>
  <si>
    <t>2025-06-06 01:36:41</t>
  </si>
  <si>
    <t>2025-06-06 01:34:31</t>
  </si>
  <si>
    <t>2025-06-06 01:36:35</t>
  </si>
  <si>
    <t>2025-06-06 01:35:40</t>
  </si>
  <si>
    <t>2025-06-06 01:34:25</t>
  </si>
  <si>
    <t>2025-06-06 01:32:21</t>
  </si>
  <si>
    <t>2025-06-06 01:32:20</t>
  </si>
  <si>
    <t>2025-06-06 01:30:49</t>
  </si>
  <si>
    <t>2025-06-06 01:32:14</t>
  </si>
  <si>
    <t>2025-06-06 01:30:10</t>
  </si>
  <si>
    <t>2025-06-06 01:28:00</t>
  </si>
  <si>
    <t>2025-06-06 01:30:04</t>
  </si>
  <si>
    <t>2025-06-06 01:28:39</t>
  </si>
  <si>
    <t>2025-06-06 01:25:49</t>
  </si>
  <si>
    <t>2025-06-06 01:27:53</t>
  </si>
  <si>
    <t>2025-06-06 01:26:59</t>
  </si>
  <si>
    <t>2025-06-06 01:23:39</t>
  </si>
  <si>
    <t>2025-06-06 01:25:43</t>
  </si>
  <si>
    <t>2025-06-06 01:24:18</t>
  </si>
  <si>
    <t>2025-06-06 01:23:38</t>
  </si>
  <si>
    <t>2025-06-06 01:21:28</t>
  </si>
  <si>
    <t>2025-06-06 01:23:32</t>
  </si>
  <si>
    <t>2025-06-06 01:22:08</t>
  </si>
  <si>
    <t>2025-06-06 01:19:18</t>
  </si>
  <si>
    <t>2025-06-06 01:21:22</t>
  </si>
  <si>
    <t>2025-06-06 01:20:27</t>
  </si>
  <si>
    <t>2025-06-06 01:17:07</t>
  </si>
  <si>
    <t>2025-06-06 01:19:11</t>
  </si>
  <si>
    <t>2025-06-06 01:17:47</t>
  </si>
  <si>
    <t>2025-06-06 01:14:57</t>
  </si>
  <si>
    <t>2025-06-06 01:17:01</t>
  </si>
  <si>
    <t>2025-06-06 01:15:57</t>
  </si>
  <si>
    <t>2025-06-06 01:12:47</t>
  </si>
  <si>
    <t>2025-06-06 01:14:51</t>
  </si>
  <si>
    <t>2025-06-06 01:13:56</t>
  </si>
  <si>
    <t>2025-06-06 01:11:15</t>
  </si>
  <si>
    <t>2025-06-06 01:12:40</t>
  </si>
  <si>
    <t>2025-06-06 01:10:36</t>
  </si>
  <si>
    <t>2025-06-06 01:08:00</t>
  </si>
  <si>
    <t>2025-06-06 01:10:04</t>
  </si>
  <si>
    <t>2025-06-06 01:09:09</t>
  </si>
  <si>
    <t>2025-06-06 01:06:59</t>
  </si>
  <si>
    <t>2025-06-06 01:07:53</t>
  </si>
  <si>
    <t>2025-06-06 01:05:49</t>
  </si>
  <si>
    <t>2025-06-06 01:04:18</t>
  </si>
  <si>
    <t>2025-06-06 01:03:39</t>
  </si>
  <si>
    <t>2025-06-06 01:01:03</t>
  </si>
  <si>
    <t>2025-06-06 01:03:07</t>
  </si>
  <si>
    <t>2025-06-06 01:02:02</t>
  </si>
  <si>
    <t>2025-06-06 00:58:26</t>
  </si>
  <si>
    <t>2025-06-06 01:00:30</t>
  </si>
  <si>
    <t>2025-06-06 00:59:26</t>
  </si>
  <si>
    <t>2025-06-06 00:56:15</t>
  </si>
  <si>
    <t>2025-06-06 00:58:19</t>
  </si>
  <si>
    <t>2025-06-06 00:57:05</t>
  </si>
  <si>
    <t>2025-06-06 00:54:55</t>
  </si>
  <si>
    <t>2025-06-06 00:56:09</t>
  </si>
  <si>
    <t>2025-06-06 00:54:05</t>
  </si>
  <si>
    <t>2025-06-06 00:52:34</t>
  </si>
  <si>
    <t>2025-06-06 00:53:58</t>
  </si>
  <si>
    <t>2025-06-06 00:51:54</t>
  </si>
  <si>
    <t>2025-06-06 00:49:16</t>
  </si>
  <si>
    <t>2025-06-06 00:51:20</t>
  </si>
  <si>
    <t>2025-06-06 00:49:56</t>
  </si>
  <si>
    <t>2025-06-06 00:46:01</t>
  </si>
  <si>
    <t>2025-06-06 00:48:05</t>
  </si>
  <si>
    <t>2025-06-06 00:46:41</t>
  </si>
  <si>
    <t>2025-06-06 00:43:51</t>
  </si>
  <si>
    <t>2025-06-06 00:45:55</t>
  </si>
  <si>
    <t>2025-06-06 00:44:30</t>
  </si>
  <si>
    <t>2025-06-06 00:41:40</t>
  </si>
  <si>
    <t>2025-06-06 00:43:44</t>
  </si>
  <si>
    <t>2025-06-06 00:42:30</t>
  </si>
  <si>
    <t>2025-06-06 00:39:30</t>
  </si>
  <si>
    <t>2025-06-06 00:41:34</t>
  </si>
  <si>
    <t>2025-06-06 00:40:09</t>
  </si>
  <si>
    <t>2025-06-06 00:37:19</t>
  </si>
  <si>
    <t>2025-06-06 00:39:23</t>
  </si>
  <si>
    <t>2025-06-06 00:37:59</t>
  </si>
  <si>
    <t>2025-06-06 00:34:18</t>
  </si>
  <si>
    <t>2025-06-06 00:36:22</t>
  </si>
  <si>
    <t>2025-06-06 00:34:57</t>
  </si>
  <si>
    <t>2025-06-06 00:31:40</t>
  </si>
  <si>
    <t>2025-06-06 00:33:44</t>
  </si>
  <si>
    <t>2025-06-06 00:32:40</t>
  </si>
  <si>
    <t>2025-06-06 00:30:19</t>
  </si>
  <si>
    <t>2025-06-06 00:31:34</t>
  </si>
  <si>
    <t>2025-06-06 00:29:29</t>
  </si>
  <si>
    <t>2025-06-06 00:27:19</t>
  </si>
  <si>
    <t>2025-06-06 00:29:23</t>
  </si>
  <si>
    <t>2025-06-06 00:27:59</t>
  </si>
  <si>
    <t>2025-06-06 00:27:13</t>
  </si>
  <si>
    <t>2025-06-06 00:25:09</t>
  </si>
  <si>
    <t>2025-06-06 00:22:58</t>
  </si>
  <si>
    <t>2025-06-06 00:25:02</t>
  </si>
  <si>
    <t>2025-06-06 00:23:38</t>
  </si>
  <si>
    <t>2025-06-06 00:20:48</t>
  </si>
  <si>
    <t>2025-06-06 00:22:52</t>
  </si>
  <si>
    <t>2025-06-06 00:21:37</t>
  </si>
  <si>
    <t>2025-06-06 00:18:37</t>
  </si>
  <si>
    <t>2025-06-06 00:20:41</t>
  </si>
  <si>
    <t>2025-06-06 00:19:17</t>
  </si>
  <si>
    <t>2025-06-06 00:16:00</t>
  </si>
  <si>
    <t>2025-06-06 00:18:04</t>
  </si>
  <si>
    <t>2025-06-06 00:17:10</t>
  </si>
  <si>
    <t>2025-06-06 00:13:49</t>
  </si>
  <si>
    <t>2025-06-06 00:15:54</t>
  </si>
  <si>
    <t>2025-06-06 00:14:59</t>
  </si>
  <si>
    <t>2025-06-06 00:11:39</t>
  </si>
  <si>
    <t>2025-06-06 00:13:43</t>
  </si>
  <si>
    <t>2025-06-06 00:12:39</t>
  </si>
  <si>
    <t>2025-06-06 00:09:29</t>
  </si>
  <si>
    <t>2025-06-06 00:11:33</t>
  </si>
  <si>
    <t>2025-06-06 00:09:28</t>
  </si>
  <si>
    <t>2025-06-06 00:10:38</t>
  </si>
  <si>
    <t>2025-06-06 00:08:01</t>
  </si>
  <si>
    <t>2025-06-06 00:08:55</t>
  </si>
  <si>
    <t>2025-06-06 00:06:51</t>
  </si>
  <si>
    <t>2025-06-06 00:04:40</t>
  </si>
  <si>
    <t>2025-06-06 00:06:44</t>
  </si>
  <si>
    <t>2025-06-06 00:05:20</t>
  </si>
  <si>
    <t>2025-06-06 00:02:30</t>
  </si>
  <si>
    <t>2025-06-06 00:04:34</t>
  </si>
  <si>
    <t>2025-06-06 00:03:09</t>
  </si>
  <si>
    <t>2025-06-06 00:00:20</t>
  </si>
  <si>
    <t>2025-06-06 00:02:24</t>
  </si>
  <si>
    <t>2025-06-06 00:00:59</t>
  </si>
  <si>
    <t>2025-06-06 00:00:19</t>
  </si>
  <si>
    <t>2025-06-05 23:56:47</t>
  </si>
  <si>
    <t>2025-06-05 23:58:51</t>
  </si>
  <si>
    <t>2025-06-05 23:57:27</t>
  </si>
  <si>
    <t>2025-06-05 23:55:26</t>
  </si>
  <si>
    <t>2025-06-05 23:56:41</t>
  </si>
  <si>
    <t>2025-06-05 23:54:37</t>
  </si>
  <si>
    <t>2025-06-05 23:53:16</t>
  </si>
  <si>
    <t>2025-06-05 23:54:31</t>
  </si>
  <si>
    <t>2025-06-05 23:52:27</t>
  </si>
  <si>
    <t>2025-06-05 23:49:49</t>
  </si>
  <si>
    <t>2025-06-05 23:51:54</t>
  </si>
  <si>
    <t>2025-06-05 23:47:39</t>
  </si>
  <si>
    <t>2025-06-05 23:49:43</t>
  </si>
  <si>
    <t>2025-06-05 23:48:29</t>
  </si>
  <si>
    <t>2025-06-05 23:45:29</t>
  </si>
  <si>
    <t>2025-06-05 23:47:33</t>
  </si>
  <si>
    <t>2025-06-05 23:46:28</t>
  </si>
  <si>
    <t>2025-06-05 23:42:50</t>
  </si>
  <si>
    <t>2025-06-05 23:44:54</t>
  </si>
  <si>
    <t>2025-06-05 23:43:30</t>
  </si>
  <si>
    <t>2025-06-05 23:40:40</t>
  </si>
  <si>
    <t>2025-06-05 23:42:44</t>
  </si>
  <si>
    <t>2025-06-05 23:41:39</t>
  </si>
  <si>
    <t>2025-06-05 23:39:09</t>
  </si>
  <si>
    <t>2025-06-05 23:40:33</t>
  </si>
  <si>
    <t>2025-06-05 23:38:29</t>
  </si>
  <si>
    <t>2025-06-05 23:36:18</t>
  </si>
  <si>
    <t>2025-06-05 23:38:23</t>
  </si>
  <si>
    <t>2025-06-05 23:36:58</t>
  </si>
  <si>
    <t>2025-06-05 23:35:08</t>
  </si>
  <si>
    <t>2025-06-05 23:36:12</t>
  </si>
  <si>
    <t>2025-06-05 23:34:08</t>
  </si>
  <si>
    <t>2025-06-05 23:31:58</t>
  </si>
  <si>
    <t>2025-06-05 23:34:02</t>
  </si>
  <si>
    <t>2025-06-05 23:33:07</t>
  </si>
  <si>
    <t>2025-06-05 23:30:57</t>
  </si>
  <si>
    <t>2025-06-05 23:31:51</t>
  </si>
  <si>
    <t>2025-06-05 23:29:47</t>
  </si>
  <si>
    <t>2025-06-05 23:28:46</t>
  </si>
  <si>
    <t>2025-06-05 23:27:37</t>
  </si>
  <si>
    <t>2025-06-05 23:24:59</t>
  </si>
  <si>
    <t>2025-06-05 23:27:03</t>
  </si>
  <si>
    <t>2025-06-05 23:25:38</t>
  </si>
  <si>
    <t>2025-06-05 23:22:48</t>
  </si>
  <si>
    <t>2025-06-05 23:24:53</t>
  </si>
  <si>
    <t>2025-06-05 23:23:28</t>
  </si>
  <si>
    <t>2025-06-05 23:21:27</t>
  </si>
  <si>
    <t>2025-06-05 23:22:42</t>
  </si>
  <si>
    <t>2025-06-05 23:20:38</t>
  </si>
  <si>
    <t>2025-06-05 23:18:28</t>
  </si>
  <si>
    <t>2025-06-05 23:20:32</t>
  </si>
  <si>
    <t>2025-06-05 23:19:17</t>
  </si>
  <si>
    <t>2025-06-05 23:16:17</t>
  </si>
  <si>
    <t>2025-06-05 23:18:21</t>
  </si>
  <si>
    <t>2025-06-05 23:17:27</t>
  </si>
  <si>
    <t>2025-06-05 23:14:46</t>
  </si>
  <si>
    <t>2025-06-05 23:16:11</t>
  </si>
  <si>
    <t>2025-06-05 23:14:07</t>
  </si>
  <si>
    <t>2025-06-05 23:12:36</t>
  </si>
  <si>
    <t>2025-06-05 23:14:01</t>
  </si>
  <si>
    <t>2025-06-05 23:11:56</t>
  </si>
  <si>
    <t>2025-06-05 23:09:46</t>
  </si>
  <si>
    <t>2025-06-05 23:11:50</t>
  </si>
  <si>
    <t>2025-06-05 23:10:56</t>
  </si>
  <si>
    <t>2025-06-05 23:07:36</t>
  </si>
  <si>
    <t>2025-06-05 23:09:40</t>
  </si>
  <si>
    <t>2025-06-05 23:05:38</t>
  </si>
  <si>
    <t>2025-06-05 23:07:03</t>
  </si>
  <si>
    <t>2025-06-05 23:04:58</t>
  </si>
  <si>
    <t>2025-06-05 23:03:38</t>
  </si>
  <si>
    <t>2025-06-05 23:04:52</t>
  </si>
  <si>
    <t>2025-06-05 23:02:48</t>
  </si>
  <si>
    <t>2025-06-05 23:00:38</t>
  </si>
  <si>
    <t>2025-06-05 23:02:42</t>
  </si>
  <si>
    <t>2025-06-05 23:01:27</t>
  </si>
  <si>
    <t>2025-06-05 22:58:27</t>
  </si>
  <si>
    <t>2025-06-05 23:00:31</t>
  </si>
  <si>
    <t>2025-06-05 22:59:37</t>
  </si>
  <si>
    <t>2025-06-05 22:57:26</t>
  </si>
  <si>
    <t>2025-06-05 22:58:21</t>
  </si>
  <si>
    <t>2025-06-05 22:56:17</t>
  </si>
  <si>
    <t>2025-06-05 22:54:56</t>
  </si>
  <si>
    <t>2025-06-05 22:56:10</t>
  </si>
  <si>
    <t>2025-06-05 22:54:06</t>
  </si>
  <si>
    <t>2025-06-05 22:51:56</t>
  </si>
  <si>
    <t>2025-06-05 22:54:00</t>
  </si>
  <si>
    <t>2025-06-05 22:53:06</t>
  </si>
  <si>
    <t>2025-06-05 22:49:46</t>
  </si>
  <si>
    <t>2025-06-05 22:51:50</t>
  </si>
  <si>
    <t>2025-06-05 22:50:46</t>
  </si>
  <si>
    <t>2025-06-05 22:47:35</t>
  </si>
  <si>
    <t>2025-06-05 22:49:39</t>
  </si>
  <si>
    <t>2025-06-05 22:48:15</t>
  </si>
  <si>
    <t>2025-06-05 22:45:47</t>
  </si>
  <si>
    <t>2025-06-05 22:47:02</t>
  </si>
  <si>
    <t>2025-06-05 22:44:58</t>
  </si>
  <si>
    <t>2025-06-05 22:42:47</t>
  </si>
  <si>
    <t>2025-06-05 22:44:51</t>
  </si>
  <si>
    <t>2025-06-05 22:43:57</t>
  </si>
  <si>
    <t>2025-06-05 22:40:37</t>
  </si>
  <si>
    <t>2025-06-05 22:42:41</t>
  </si>
  <si>
    <t>2025-06-05 22:41:26</t>
  </si>
  <si>
    <t>2025-06-05 22:39:06</t>
  </si>
  <si>
    <t>2025-06-05 22:40:30</t>
  </si>
  <si>
    <t>2025-06-05 22:38:26</t>
  </si>
  <si>
    <t>2025-06-05 22:36:56</t>
  </si>
  <si>
    <t>2025-06-05 22:38:20</t>
  </si>
  <si>
    <t>2025-06-05 22:36:16</t>
  </si>
  <si>
    <t>2025-06-05 22:33:37</t>
  </si>
  <si>
    <t>2025-06-05 22:35:41</t>
  </si>
  <si>
    <t>2025-06-05 22:34:17</t>
  </si>
  <si>
    <t>2025-06-05 22:31:27</t>
  </si>
  <si>
    <t>2025-06-05 22:33:31</t>
  </si>
  <si>
    <t>2025-06-05 22:32:06</t>
  </si>
  <si>
    <t>2025-06-05 22:30:26</t>
  </si>
  <si>
    <t>2025-06-05 22:31:21</t>
  </si>
  <si>
    <t>2025-06-05 22:29:16</t>
  </si>
  <si>
    <t>2025-06-05 22:27:06</t>
  </si>
  <si>
    <t>2025-06-05 22:29:10</t>
  </si>
  <si>
    <t>2025-06-05 22:27:45</t>
  </si>
  <si>
    <t>2025-06-05 22:24:56</t>
  </si>
  <si>
    <t>2025-06-05 22:27:00</t>
  </si>
  <si>
    <t>2025-06-05 22:26:05</t>
  </si>
  <si>
    <t>2025-06-05 22:22:45</t>
  </si>
  <si>
    <t>2025-06-05 22:24:49</t>
  </si>
  <si>
    <t>2025-06-05 22:23:55</t>
  </si>
  <si>
    <t>2025-06-05 22:20:35</t>
  </si>
  <si>
    <t>2025-06-05 22:22:39</t>
  </si>
  <si>
    <t>2025-06-05 22:21:24</t>
  </si>
  <si>
    <t>2025-06-05 22:18:24</t>
  </si>
  <si>
    <t>2025-06-05 22:20:28</t>
  </si>
  <si>
    <t>2025-06-05 22:16:14</t>
  </si>
  <si>
    <t>2025-06-05 22:18:18</t>
  </si>
  <si>
    <t>2025-06-05 22:16:53</t>
  </si>
  <si>
    <t>2025-06-05 22:15:13</t>
  </si>
  <si>
    <t>2025-06-05 22:16:08</t>
  </si>
  <si>
    <t>2025-06-05 22:14:04</t>
  </si>
  <si>
    <t>2025-06-05 22:11:53</t>
  </si>
  <si>
    <t>2025-06-05 22:13:57</t>
  </si>
  <si>
    <t>2025-06-05 22:13:03</t>
  </si>
  <si>
    <t>2025-06-05 22:09:43</t>
  </si>
  <si>
    <t>2025-06-05 22:11:47</t>
  </si>
  <si>
    <t>2025-06-05 22:10:52</t>
  </si>
  <si>
    <t>2025-06-05 22:07:32</t>
  </si>
  <si>
    <t>2025-06-05 22:09:36</t>
  </si>
  <si>
    <t>2025-06-05 22:08:22</t>
  </si>
  <si>
    <t>2025-06-05 22:04:55</t>
  </si>
  <si>
    <t>2025-06-05 22:06:59</t>
  </si>
  <si>
    <t>2025-06-05 22:05:34</t>
  </si>
  <si>
    <t>2025-06-05 22:02:44</t>
  </si>
  <si>
    <t>2025-06-05 22:04:49</t>
  </si>
  <si>
    <t>2025-06-05 22:03:24</t>
  </si>
  <si>
    <t>2025-06-05 22:01:14</t>
  </si>
  <si>
    <t>2025-06-05 22:02:38</t>
  </si>
  <si>
    <t>2025-06-05 22:00:34</t>
  </si>
  <si>
    <t>2025-06-05 21:58:23</t>
  </si>
  <si>
    <t>2025-06-05 22:00:28</t>
  </si>
  <si>
    <t>2025-06-05 21:59:03</t>
  </si>
  <si>
    <t>2025-06-05 21:57:11</t>
  </si>
  <si>
    <t>2025-06-05 21:58:16</t>
  </si>
  <si>
    <t>2025-06-05 21:56:12</t>
  </si>
  <si>
    <t>2025-06-05 21:54:01</t>
  </si>
  <si>
    <t>2025-06-05 21:56:05</t>
  </si>
  <si>
    <t>2025-06-05 21:55:11</t>
  </si>
  <si>
    <t>2025-06-05 21:51:51</t>
  </si>
  <si>
    <t>2025-06-05 21:53:55</t>
  </si>
  <si>
    <t>2025-06-05 21:53:01</t>
  </si>
  <si>
    <t>2025-06-05 21:50:30</t>
  </si>
  <si>
    <t>2025-06-05 21:51:45</t>
  </si>
  <si>
    <t>2025-06-05 21:49:41</t>
  </si>
  <si>
    <t>2025-06-05 21:48:40</t>
  </si>
  <si>
    <t>2025-06-05 21:49:34</t>
  </si>
  <si>
    <t>2025-06-05 21:47:30</t>
  </si>
  <si>
    <t>2025-06-05 21:46:19</t>
  </si>
  <si>
    <t>2025-06-05 21:47:24</t>
  </si>
  <si>
    <t>2025-06-05 21:45:20</t>
  </si>
  <si>
    <t>2025-06-05 21:43:49</t>
  </si>
  <si>
    <t>2025-06-05 21:45:13</t>
  </si>
  <si>
    <t>2025-06-05 21:43:09</t>
  </si>
  <si>
    <t>2025-06-05 21:41:41</t>
  </si>
  <si>
    <t>2025-06-05 21:42:35</t>
  </si>
  <si>
    <t>2025-06-05 21:40:31</t>
  </si>
  <si>
    <t>2025-06-05 21:38:21</t>
  </si>
  <si>
    <t>2025-06-05 21:40:25</t>
  </si>
  <si>
    <t>2025-06-05 21:39:00</t>
  </si>
  <si>
    <t>2025-06-05 21:36:10</t>
  </si>
  <si>
    <t>2025-06-05 21:38:14</t>
  </si>
  <si>
    <t>2025-06-05 21:36:50</t>
  </si>
  <si>
    <t>2025-06-05 21:34:00</t>
  </si>
  <si>
    <t>2025-06-05 21:36:04</t>
  </si>
  <si>
    <t>2025-06-05 21:35:09</t>
  </si>
  <si>
    <t>2025-06-05 21:31:49</t>
  </si>
  <si>
    <t>2025-06-05 21:33:53</t>
  </si>
  <si>
    <t>2025-06-05 21:32:29</t>
  </si>
  <si>
    <t>2025-06-05 21:29:39</t>
  </si>
  <si>
    <t>2025-06-05 21:31:43</t>
  </si>
  <si>
    <t>2025-06-05 21:30:18</t>
  </si>
  <si>
    <t>2025-06-05 21:28:38</t>
  </si>
  <si>
    <t>2025-06-05 21:27:28</t>
  </si>
  <si>
    <t>2025-06-05 21:25:18</t>
  </si>
  <si>
    <t>2025-06-05 21:25:57</t>
  </si>
  <si>
    <t>2025-06-05 21:23:57</t>
  </si>
  <si>
    <t>2025-06-05 21:25:11</t>
  </si>
  <si>
    <t>2025-06-05 21:23:07</t>
  </si>
  <si>
    <t>2025-06-05 21:20:57</t>
  </si>
  <si>
    <t>2025-06-05 21:23:01</t>
  </si>
  <si>
    <t>2025-06-05 21:21:56</t>
  </si>
  <si>
    <t>2025-06-05 21:18:46</t>
  </si>
  <si>
    <t>2025-06-05 21:20:51</t>
  </si>
  <si>
    <t>2025-06-05 21:18:47</t>
  </si>
  <si>
    <t>2025-06-05 21:19:26</t>
  </si>
  <si>
    <t>2025-06-05 21:16:36</t>
  </si>
  <si>
    <t>2025-06-05 21:18:40</t>
  </si>
  <si>
    <t>2025-06-05 21:17:35</t>
  </si>
  <si>
    <t>2025-06-05 21:14:26</t>
  </si>
  <si>
    <t>2025-06-05 21:16:30</t>
  </si>
  <si>
    <t>2025-06-05 21:15:05</t>
  </si>
  <si>
    <t>2025-06-05 21:12:15</t>
  </si>
  <si>
    <t>2025-06-05 21:14:19</t>
  </si>
  <si>
    <t>2025-06-05 21:12:55</t>
  </si>
  <si>
    <t>2025-06-05 21:10:05</t>
  </si>
  <si>
    <t>2025-06-05 21:12:09</t>
  </si>
  <si>
    <t>2025-06-05 21:10:44</t>
  </si>
  <si>
    <t>2025-06-05 21:08:34</t>
  </si>
  <si>
    <t>2025-06-05 21:09:59</t>
  </si>
  <si>
    <t>2025-06-05 21:07:55</t>
  </si>
  <si>
    <t>2025-06-05 21:06:23</t>
  </si>
  <si>
    <t>2025-06-05 21:07:48</t>
  </si>
  <si>
    <t>2025-06-05 21:05:44</t>
  </si>
  <si>
    <t>2025-06-05 21:04:18</t>
  </si>
  <si>
    <t>2025-06-05 21:05:12</t>
  </si>
  <si>
    <t>2025-06-05 21:03:08</t>
  </si>
  <si>
    <t>2025-06-05 21:01:19</t>
  </si>
  <si>
    <t>2025-06-05 21:02:33</t>
  </si>
  <si>
    <t>2025-06-05 21:00:29</t>
  </si>
  <si>
    <t>2025-06-05 20:58:18</t>
  </si>
  <si>
    <t>2025-06-05 21:00:23</t>
  </si>
  <si>
    <t>2025-06-05 20:59:28</t>
  </si>
  <si>
    <t>2025-06-05 20:56:08</t>
  </si>
  <si>
    <t>2025-06-05 20:58:12</t>
  </si>
  <si>
    <t>2025-06-05 20:56:48</t>
  </si>
  <si>
    <t>2025-06-05 20:53:57</t>
  </si>
  <si>
    <t>2025-06-05 20:56:02</t>
  </si>
  <si>
    <t>2025-06-05 20:54:47</t>
  </si>
  <si>
    <t>2025-06-05 20:51:47</t>
  </si>
  <si>
    <t>2025-06-05 20:53:51</t>
  </si>
  <si>
    <t>2025-06-05 20:52:57</t>
  </si>
  <si>
    <t>2025-06-05 20:49:37</t>
  </si>
  <si>
    <t>2025-06-05 20:51:41</t>
  </si>
  <si>
    <t>2025-06-05 20:50:46</t>
  </si>
  <si>
    <t>2025-06-05 20:47:26</t>
  </si>
  <si>
    <t>2025-06-05 20:49:30</t>
  </si>
  <si>
    <t>2025-06-05 20:48:46</t>
  </si>
  <si>
    <t>2025-06-05 20:45:16</t>
  </si>
  <si>
    <t>2025-06-05 20:47:20</t>
  </si>
  <si>
    <t>2025-06-05 20:45:55</t>
  </si>
  <si>
    <t>2025-06-05 20:43:55</t>
  </si>
  <si>
    <t>2025-06-05 20:45:10</t>
  </si>
  <si>
    <t>2025-06-05 20:43:05</t>
  </si>
  <si>
    <t>2025-06-05 20:40:55</t>
  </si>
  <si>
    <t>2025-06-05 20:42:59</t>
  </si>
  <si>
    <t>2025-06-05 20:41:35</t>
  </si>
  <si>
    <t>2025-06-05 20:38:45</t>
  </si>
  <si>
    <t>2025-06-05 20:40:49</t>
  </si>
  <si>
    <t>2025-06-05 20:39:54</t>
  </si>
  <si>
    <t>2025-06-05 20:38:44</t>
  </si>
  <si>
    <t>2025-06-05 20:37:14</t>
  </si>
  <si>
    <t>2025-06-05 20:38:38</t>
  </si>
  <si>
    <t>2025-06-05 20:35:03</t>
  </si>
  <si>
    <t>2025-06-05 20:36:28</t>
  </si>
  <si>
    <t>2025-06-05 20:34:24</t>
  </si>
  <si>
    <t>2025-06-05 20:30:55</t>
  </si>
  <si>
    <t>2025-06-05 20:32:59</t>
  </si>
  <si>
    <t>2025-06-05 20:31:45</t>
  </si>
  <si>
    <t>2025-06-05 20:29:24</t>
  </si>
  <si>
    <t>2025-06-05 20:30:49</t>
  </si>
  <si>
    <t>2025-06-05 20:28:45</t>
  </si>
  <si>
    <t>2025-06-05 20:26:34</t>
  </si>
  <si>
    <t>2025-06-05 20:28:38</t>
  </si>
  <si>
    <t>2025-06-05 20:27:43</t>
  </si>
  <si>
    <t>2025-06-05 20:24:24</t>
  </si>
  <si>
    <t>2025-06-05 20:26:28</t>
  </si>
  <si>
    <t>2025-06-05 20:25:23</t>
  </si>
  <si>
    <t>2025-06-05 20:22:13</t>
  </si>
  <si>
    <t>2025-06-05 20:24:17</t>
  </si>
  <si>
    <t>2025-06-05 20:23:13</t>
  </si>
  <si>
    <t>2025-06-05 20:20:02</t>
  </si>
  <si>
    <t>2025-06-05 20:22:07</t>
  </si>
  <si>
    <t>2025-06-05 20:21:12</t>
  </si>
  <si>
    <t>2025-06-05 20:20:03</t>
  </si>
  <si>
    <t>2025-06-05 20:17:52</t>
  </si>
  <si>
    <t>2025-06-05 20:19:56</t>
  </si>
  <si>
    <t>2025-06-05 20:18:41</t>
  </si>
  <si>
    <t>2025-06-05 20:15:42</t>
  </si>
  <si>
    <t>2025-06-05 20:17:46</t>
  </si>
  <si>
    <t>2025-06-05 20:16:31</t>
  </si>
  <si>
    <t>2025-06-05 20:14:10</t>
  </si>
  <si>
    <t>2025-06-05 20:15:35</t>
  </si>
  <si>
    <t>2025-06-05 20:13:31</t>
  </si>
  <si>
    <t>2025-06-05 20:12:00</t>
  </si>
  <si>
    <t>2025-06-05 20:13:25</t>
  </si>
  <si>
    <t>2025-06-05 20:11:21</t>
  </si>
  <si>
    <t>2025-06-05 20:09:11</t>
  </si>
  <si>
    <t>2025-06-05 20:11:15</t>
  </si>
  <si>
    <t>2025-06-05 20:09:50</t>
  </si>
  <si>
    <t>2025-06-05 20:07:00</t>
  </si>
  <si>
    <t>2025-06-05 20:09:04</t>
  </si>
  <si>
    <t>2025-06-05 20:08:00</t>
  </si>
  <si>
    <t>2025-06-05 20:05:59</t>
  </si>
  <si>
    <t>2025-06-05 20:06:54</t>
  </si>
  <si>
    <t>2025-06-05 20:04:50</t>
  </si>
  <si>
    <t>2025-06-05 20:03:23</t>
  </si>
  <si>
    <t>2025-06-05 20:04:17</t>
  </si>
  <si>
    <t>2025-06-05 20:02:13</t>
  </si>
  <si>
    <t>2025-06-05 20:00:03</t>
  </si>
  <si>
    <t>2025-06-05 20:02:07</t>
  </si>
  <si>
    <t>2025-06-05 20:01:02</t>
  </si>
  <si>
    <t>2025-06-05 19:57:52</t>
  </si>
  <si>
    <t>2025-06-05 19:59:56</t>
  </si>
  <si>
    <t>2025-06-05 19:59:02</t>
  </si>
  <si>
    <t>2025-06-05 19:56:52</t>
  </si>
  <si>
    <t>2025-06-05 19:57:46</t>
  </si>
  <si>
    <t>2025-06-05 19:55:42</t>
  </si>
  <si>
    <t>2025-06-05 19:53:03</t>
  </si>
  <si>
    <t>2025-06-05 19:55:07</t>
  </si>
  <si>
    <t>2025-06-05 19:53:42</t>
  </si>
  <si>
    <t>2025-06-05 19:50:52</t>
  </si>
  <si>
    <t>2025-06-05 19:52:56</t>
  </si>
  <si>
    <t>2025-06-05 19:52:02</t>
  </si>
  <si>
    <t>2025-06-05 19:49:41</t>
  </si>
  <si>
    <t>2025-06-05 19:50:46</t>
  </si>
  <si>
    <t>2025-06-05 19:48:42</t>
  </si>
  <si>
    <t>2025-06-05 19:47:31</t>
  </si>
  <si>
    <t>2025-06-05 19:48:35</t>
  </si>
  <si>
    <t>2025-06-05 19:46:31</t>
  </si>
  <si>
    <t>2025-06-05 19:45:04</t>
  </si>
  <si>
    <t>2025-06-05 19:43:54</t>
  </si>
  <si>
    <t>2025-06-05 19:41:43</t>
  </si>
  <si>
    <t>2025-06-05 19:43:47</t>
  </si>
  <si>
    <t>2025-06-05 19:42:33</t>
  </si>
  <si>
    <t>2025-06-05 19:39:07</t>
  </si>
  <si>
    <t>2025-06-05 19:41:11</t>
  </si>
  <si>
    <t>2025-06-05 19:39:46</t>
  </si>
  <si>
    <t>2025-06-05 19:36:57</t>
  </si>
  <si>
    <t>2025-06-05 19:39:01</t>
  </si>
  <si>
    <t>2025-06-05 19:34:46</t>
  </si>
  <si>
    <t>2025-06-05 19:36:50</t>
  </si>
  <si>
    <t>2025-06-05 19:35:46</t>
  </si>
  <si>
    <t>2025-06-05 19:31:44</t>
  </si>
  <si>
    <t>2025-06-05 19:33:48</t>
  </si>
  <si>
    <t>2025-06-05 19:32:54</t>
  </si>
  <si>
    <t>2025-06-05 19:29:34</t>
  </si>
  <si>
    <t>2025-06-05 19:31:38</t>
  </si>
  <si>
    <t>2025-06-05 19:30:13</t>
  </si>
  <si>
    <t>2025-06-05 19:27:40</t>
  </si>
  <si>
    <t>2025-06-05 19:28:35</t>
  </si>
  <si>
    <t>2025-06-05 19:26:31</t>
  </si>
  <si>
    <t>2025-06-05 19:25:30</t>
  </si>
  <si>
    <t>2025-06-05 19:26:24</t>
  </si>
  <si>
    <t>2025-06-05 19:24:20</t>
  </si>
  <si>
    <t>2025-06-05 19:22:10</t>
  </si>
  <si>
    <t>2025-06-05 19:24:14</t>
  </si>
  <si>
    <t>2025-06-05 19:22:49</t>
  </si>
  <si>
    <t>2025-06-05 19:19:59</t>
  </si>
  <si>
    <t>2025-06-05 19:22:03</t>
  </si>
  <si>
    <t>2025-06-05 19:21:09</t>
  </si>
  <si>
    <t>2025-06-05 19:18:38</t>
  </si>
  <si>
    <t>2025-06-05 19:19:53</t>
  </si>
  <si>
    <t>2025-06-05 19:17:49</t>
  </si>
  <si>
    <t>2025-06-05 19:16:25</t>
  </si>
  <si>
    <t>2025-06-05 19:17:19</t>
  </si>
  <si>
    <t>2025-06-05 19:15:15</t>
  </si>
  <si>
    <t>2025-06-05 19:14:14</t>
  </si>
  <si>
    <t>2025-06-05 19:15:09</t>
  </si>
  <si>
    <t>2025-06-05 19:13:05</t>
  </si>
  <si>
    <t>2025-06-05 19:10:44</t>
  </si>
  <si>
    <t>2025-06-05 19:12:48</t>
  </si>
  <si>
    <t>2025-06-05 19:11:34</t>
  </si>
  <si>
    <t>2025-06-05 19:08:34</t>
  </si>
  <si>
    <t>2025-06-05 19:10:38</t>
  </si>
  <si>
    <t>2025-06-05 19:09:43</t>
  </si>
  <si>
    <t>2025-06-05 19:07:12</t>
  </si>
  <si>
    <t>2025-06-05 19:08:27</t>
  </si>
  <si>
    <t>2025-06-05 19:06:23</t>
  </si>
  <si>
    <t>2025-06-05 19:04:13</t>
  </si>
  <si>
    <t>2025-06-05 19:06:17</t>
  </si>
  <si>
    <t>2025-06-05 19:05:22</t>
  </si>
  <si>
    <t>Win</t>
  </si>
  <si>
    <t>Close Price</t>
  </si>
  <si>
    <t>RANGE: OPEN PRICE</t>
  </si>
  <si>
    <t>RANGE: CLOSE PRICE</t>
  </si>
  <si>
    <t>Max Price</t>
  </si>
  <si>
    <t>Min Price</t>
  </si>
  <si>
    <t>Perfect</t>
  </si>
  <si>
    <t>Fail</t>
  </si>
  <si>
    <t>START UP</t>
  </si>
  <si>
    <t>START DOWN</t>
  </si>
  <si>
    <t>Profit Win</t>
  </si>
  <si>
    <t>Profit Perfect</t>
  </si>
  <si>
    <t>Profit Loss</t>
  </si>
  <si>
    <t>MID UP</t>
  </si>
  <si>
    <t>Estimate</t>
  </si>
  <si>
    <t>Pairing Percent</t>
  </si>
  <si>
    <t>Non-Pairing</t>
  </si>
  <si>
    <t>1 Time</t>
  </si>
  <si>
    <t>1 hr</t>
  </si>
  <si>
    <t>12 hrs</t>
  </si>
  <si>
    <t>Volume</t>
  </si>
  <si>
    <t>Finished Up</t>
  </si>
  <si>
    <t>Finished Down</t>
  </si>
  <si>
    <t>Custom Bolk</t>
  </si>
  <si>
    <t>D</t>
  </si>
  <si>
    <t>P-Top</t>
  </si>
  <si>
    <t>P-Mid</t>
  </si>
  <si>
    <t>P-Bottom</t>
  </si>
  <si>
    <t>P-Pair</t>
  </si>
  <si>
    <t>Profit-Top</t>
  </si>
  <si>
    <t>Profit-Mid</t>
  </si>
  <si>
    <t>Profit-Bottom</t>
  </si>
  <si>
    <t>Y</t>
  </si>
  <si>
    <t>X</t>
  </si>
  <si>
    <t>Loss</t>
  </si>
  <si>
    <t>a9ff7dc3-0f8e-4020-85f1-c784f67eb5f5</t>
  </si>
  <si>
    <t>2025-06-07 14:16:21</t>
  </si>
  <si>
    <t>2025-06-07 14:21:16</t>
  </si>
  <si>
    <t>20808cbe-8cb8-4882-a2d8-583aac142daf</t>
  </si>
  <si>
    <t>2025-06-07 14:18:02</t>
  </si>
  <si>
    <t>03f5150a-e2c5-4730-8818-ceebf475363d</t>
  </si>
  <si>
    <t>2025-06-07 14:16:13</t>
  </si>
  <si>
    <t>ff4c6614-1e44-441d-b810-a721cb28c9e7</t>
  </si>
  <si>
    <t>2025-06-07 14:13:11</t>
  </si>
  <si>
    <t>2025-06-07 14:16:05</t>
  </si>
  <si>
    <t>ddd8825a-a7c8-41aa-bc72-932b530bdb2f</t>
  </si>
  <si>
    <t>2025-06-07 14:11:02</t>
  </si>
  <si>
    <t>9daae5e4-b404-4b0c-9c9e-d3935bb06e62</t>
  </si>
  <si>
    <t>2025-06-07 14:11:31</t>
  </si>
  <si>
    <t>bf8c8b53-92d2-4440-ab93-a0023dc581b8</t>
  </si>
  <si>
    <t>2025-06-07 14:06:00</t>
  </si>
  <si>
    <t>2025-06-07 14:10:54</t>
  </si>
  <si>
    <t>090313e8-56c9-4943-91f7-15c657c84128</t>
  </si>
  <si>
    <t>2025-06-07 14:05:50</t>
  </si>
  <si>
    <t>59bd9fea-3842-4175-9839-2950b607570e</t>
  </si>
  <si>
    <t>2025-06-07 14:03:59</t>
  </si>
  <si>
    <t>2025-06-07 14:05:33</t>
  </si>
  <si>
    <t>336df51e-3b2e-4495-be1e-dfdbad83a0c6</t>
  </si>
  <si>
    <t>2025-06-07 14:00:29</t>
  </si>
  <si>
    <t>0e862c69-dc0d-40e8-9994-395cc7fc6649</t>
  </si>
  <si>
    <t>2025-06-07 14:00:48</t>
  </si>
  <si>
    <t>8cf0f2b8-58fd-43a0-936d-05e77406e868</t>
  </si>
  <si>
    <t>2025-06-07 13:55:18</t>
  </si>
  <si>
    <t>2025-06-07 14:00:22</t>
  </si>
  <si>
    <t>6ee0b84c-6306-4852-ac91-c2a3c1678180</t>
  </si>
  <si>
    <t>2025-06-07 13:55:27</t>
  </si>
  <si>
    <t>d464f5ea-7e78-4923-9ce2-40ebc581a9ae</t>
  </si>
  <si>
    <t>2025-06-07 13:52:18</t>
  </si>
  <si>
    <t>2025-06-07 13:54:33</t>
  </si>
  <si>
    <t>b738547f-c9d6-453e-915a-312191b0b003</t>
  </si>
  <si>
    <t>2025-06-07 13:49:29</t>
  </si>
  <si>
    <t>8dfb2b81-f704-436d-8ea6-56e63d47bf26</t>
  </si>
  <si>
    <t>2025-06-07 13:49:38</t>
  </si>
  <si>
    <t>1ae420b0-14e1-4a15-9b64-05c3a3bfe4c5</t>
  </si>
  <si>
    <t>2025-06-07 13:43:48</t>
  </si>
  <si>
    <t>2025-06-07 13:48:51</t>
  </si>
  <si>
    <t>f21eb5b0-8ed9-4ed3-b8f6-60a689fb0977</t>
  </si>
  <si>
    <t>2025-06-07 13:38:26</t>
  </si>
  <si>
    <t>2025-06-07 13:43:20</t>
  </si>
  <si>
    <t>5d602c75-6a56-40f7-9991-f8581d645c52</t>
  </si>
  <si>
    <t>2025-06-07 13:38:17</t>
  </si>
  <si>
    <t>a2026bc9-78cd-4908-b255-33514f778091</t>
  </si>
  <si>
    <t>2025-06-07 13:33:08</t>
  </si>
  <si>
    <t>2025-06-07 13:37:42</t>
  </si>
  <si>
    <t>58780505-e52a-44f5-a55b-9183b6ec9fbe</t>
  </si>
  <si>
    <t>2025-06-07 13:32:38</t>
  </si>
  <si>
    <t>40c308fc-7c24-4312-a10f-9c217933e7e7</t>
  </si>
  <si>
    <t>2025-06-07 13:34:28</t>
  </si>
  <si>
    <t>c3237557-169f-4593-acb1-0225d80df2e0</t>
  </si>
  <si>
    <t>2025-06-07 13:27:18</t>
  </si>
  <si>
    <t>2025-06-07 13:32:21</t>
  </si>
  <si>
    <t>b055a703-66d1-4953-9a50-7c1fa6137c5a</t>
  </si>
  <si>
    <t>2025-06-07 13:29:17</t>
  </si>
  <si>
    <t>953eacbd-a88b-4432-a093-79ed2a615401</t>
  </si>
  <si>
    <t>2025-06-07 13:27:26</t>
  </si>
  <si>
    <t>f616db81-679d-4420-8b09-9e26284457cf</t>
  </si>
  <si>
    <t>2025-06-07 13:21:39</t>
  </si>
  <si>
    <t>2025-06-07 13:26:23</t>
  </si>
  <si>
    <t>f612b1aa-6966-4d72-803b-235c32679b49</t>
  </si>
  <si>
    <t>2025-06-07 13:23:09</t>
  </si>
  <si>
    <t>64e978ba-3138-420b-ba5f-05f599fcabbb</t>
  </si>
  <si>
    <t>2025-06-07 13:21:19</t>
  </si>
  <si>
    <t>f0eb0935-1a76-470a-ba53-235243a30e55</t>
  </si>
  <si>
    <t>2025-06-07 13:15:58</t>
  </si>
  <si>
    <t>2025-06-07 13:21:02</t>
  </si>
  <si>
    <t>bb67d910-5bf0-41e6-b04d-dd379d7dcc26</t>
  </si>
  <si>
    <t>2025-06-07 13:19:08</t>
  </si>
  <si>
    <t>78225862-2f06-4e2d-a1b3-444619073a11</t>
  </si>
  <si>
    <t>2025-06-07 13:16:17</t>
  </si>
  <si>
    <t>78cd2312-651b-4834-88c4-b0291accd071</t>
  </si>
  <si>
    <t>2025-06-07 13:10:56</t>
  </si>
  <si>
    <t>2025-06-07 13:15:51</t>
  </si>
  <si>
    <t>3f1814cb-209a-4684-b95a-e83d7412c0c2</t>
  </si>
  <si>
    <t>2025-06-07 13:10:47</t>
  </si>
  <si>
    <t>c6ebca45-5ba6-49c0-82af-cc4904377a3b</t>
  </si>
  <si>
    <t>2025-06-07 13:05:25</t>
  </si>
  <si>
    <t>2025-06-07 13:10:20</t>
  </si>
  <si>
    <t>a68fec34-2ab1-491d-ad01-bdf4b8ffb21e</t>
  </si>
  <si>
    <t>2025-06-07 13:05:16</t>
  </si>
  <si>
    <t>9a90719d-3ae6-4be7-90d1-9791eb471b15</t>
  </si>
  <si>
    <t>2025-06-07 13:00:05</t>
  </si>
  <si>
    <t>2025-06-07 13:05:09</t>
  </si>
  <si>
    <t>cb1791de-d27c-4041-87f3-066e35dd34fe</t>
  </si>
  <si>
    <t>2025-06-07 12:54:54</t>
  </si>
  <si>
    <t>2025-06-07 12:59:58</t>
  </si>
  <si>
    <t>98d40700-602a-4874-b0ad-3945157435c6</t>
  </si>
  <si>
    <t>2025-06-07 12:56:43</t>
  </si>
  <si>
    <t>90db6794-7560-449d-a557-1dcb1684ff0d</t>
  </si>
  <si>
    <t>2025-06-07 12:55:43</t>
  </si>
  <si>
    <t>7c67c210-7348-4a4e-8f8a-866275ae145c</t>
  </si>
  <si>
    <t>2025-06-07 12:48:15</t>
  </si>
  <si>
    <t>2025-06-07 12:53:18</t>
  </si>
  <si>
    <t>5457065e-c7e0-4ff9-8333-6276691fa377</t>
  </si>
  <si>
    <t>2025-06-07 12:48:24</t>
  </si>
  <si>
    <t>a12bba6c-eeb1-4eef-8d61-10430bb78076</t>
  </si>
  <si>
    <t>2025-06-07 12:45:33</t>
  </si>
  <si>
    <t>2025-06-07 12:48:07</t>
  </si>
  <si>
    <t>701389e9-263b-4136-adc2-8d8ca927e153</t>
  </si>
  <si>
    <t>2025-06-07 12:43:13</t>
  </si>
  <si>
    <t>310bc81d-34a5-423b-ba22-3e1ad5c32e39</t>
  </si>
  <si>
    <t>2025-06-07 12:43:03</t>
  </si>
  <si>
    <t>a99f2527-025a-4c1b-a9b8-8cc2c621674a</t>
  </si>
  <si>
    <t>2025-06-07 12:38:01</t>
  </si>
  <si>
    <t>2025-06-07 12:42:36</t>
  </si>
  <si>
    <t>9c3773d8-f806-428d-92c0-c9547bd69030</t>
  </si>
  <si>
    <t>2025-06-07 12:37:32</t>
  </si>
  <si>
    <t>30f964bc-6f53-4c0f-8bd1-6d98e7a1c21c</t>
  </si>
  <si>
    <t>2025-06-07 12:39:22</t>
  </si>
  <si>
    <t>ddc333b6-1120-4a49-af3d-446e826bf11c</t>
  </si>
  <si>
    <t>2025-06-07 12:32:30</t>
  </si>
  <si>
    <t>2025-06-07 12:37:25</t>
  </si>
  <si>
    <t>7674d67f-0207-4fcb-96f9-3120559ea3b1</t>
  </si>
  <si>
    <t>2025-06-07 12:32:21</t>
  </si>
  <si>
    <t>43d00bbc-8795-4a1a-8344-1aa47a7c481f</t>
  </si>
  <si>
    <t>2025-06-07 12:27:00</t>
  </si>
  <si>
    <t>2025-06-07 12:32:04</t>
  </si>
  <si>
    <t>a3b5019e-73e8-4197-8da8-0a775d7676c0</t>
  </si>
  <si>
    <t>2025-06-07 12:21:58</t>
  </si>
  <si>
    <t>2025-06-07 12:26:53</t>
  </si>
  <si>
    <t>24ea511f-981e-46b0-a183-d7071028b070</t>
  </si>
  <si>
    <t>2025-06-07 12:21:49</t>
  </si>
  <si>
    <t>b2a9f51c-b1e2-4cf6-9a04-2d70c1119135</t>
  </si>
  <si>
    <t>2025-06-07 12:16:38</t>
  </si>
  <si>
    <t>2025-06-07 12:21:41</t>
  </si>
  <si>
    <t>59171940-e2dd-49c4-9fea-ae61845eb8ca</t>
  </si>
  <si>
    <t>2025-06-07 12:13:16</t>
  </si>
  <si>
    <t>2025-06-07 12:16:30</t>
  </si>
  <si>
    <t>54ca1632-998e-4b97-9bfb-b453971cb0b3</t>
  </si>
  <si>
    <t>2025-06-07 12:11:27</t>
  </si>
  <si>
    <t>2f0daf6f-8c41-4b0d-9e80-0c229948d2a8</t>
  </si>
  <si>
    <t>2025-06-07 12:11:36</t>
  </si>
  <si>
    <t>4a93ef3c-38fd-4e31-9055-c0363cb1dc6d</t>
  </si>
  <si>
    <t>2025-06-07 12:05:25</t>
  </si>
  <si>
    <t>2025-06-07 12:10:09</t>
  </si>
  <si>
    <t>49223c69-7324-45e6-92a6-4456e1a362ac</t>
  </si>
  <si>
    <t>2025-06-07 12:06:55</t>
  </si>
  <si>
    <t>12d18ec9-8f51-42e9-a0f9-e2246274f0ca</t>
  </si>
  <si>
    <t>2025-06-07 12:05:06</t>
  </si>
  <si>
    <t>b9ebe671-9c5d-433e-9467-cd57771662bc</t>
  </si>
  <si>
    <t>2025-06-07 12:01:44</t>
  </si>
  <si>
    <t>2025-06-07 12:04:58</t>
  </si>
  <si>
    <t>8a18d194-3bec-4741-9b9b-1338d33865c5</t>
  </si>
  <si>
    <t>2025-06-07 12:00:03</t>
  </si>
  <si>
    <t>0592f102-7a0b-4a64-9b3e-b2fe1bd237e9</t>
  </si>
  <si>
    <t>2025-06-07 11:59:54</t>
  </si>
  <si>
    <t>dc6996f3-320e-40d1-9b5b-33ea5de91ad6</t>
  </si>
  <si>
    <t>2025-06-07 11:54:33</t>
  </si>
  <si>
    <t>2025-06-07 11:59:37</t>
  </si>
  <si>
    <t>9e500b6a-1bb3-4dcc-97f5-cdd37d1cc40d</t>
  </si>
  <si>
    <t>2025-06-07 11:55:52</t>
  </si>
  <si>
    <t>9d3301e3-a012-412e-bb16-ca6b12544c07</t>
  </si>
  <si>
    <t>2025-06-07 11:56:22</t>
  </si>
  <si>
    <t>f64efc99-dfa5-4028-aa11-aa56f05bbc88</t>
  </si>
  <si>
    <t>2025-06-07 11:49:05</t>
  </si>
  <si>
    <t>2025-06-07 11:54:00</t>
  </si>
  <si>
    <t>1d86ec48-4710-4004-938f-25bf1251e4cb</t>
  </si>
  <si>
    <t>2025-06-07 11:48:56</t>
  </si>
  <si>
    <t>172eb570-36f0-4a41-b0b6-5d30dc777d73</t>
  </si>
  <si>
    <t>2025-06-07 11:51:16</t>
  </si>
  <si>
    <t>b1454879-e35a-4885-8afd-2a2ef006ad10</t>
  </si>
  <si>
    <t>2025-06-07 11:43:45</t>
  </si>
  <si>
    <t>2025-06-07 11:48:48</t>
  </si>
  <si>
    <t>a74291d5-782d-4088-a88a-9a99d305feb4</t>
  </si>
  <si>
    <t>2025-06-07 11:45:34</t>
  </si>
  <si>
    <t>40e2a4dd-18cc-40aa-a0ec-eae7cb730e0e</t>
  </si>
  <si>
    <t>2025-06-07 11:43:54</t>
  </si>
  <si>
    <t>b56db433-9ed9-40aa-bc07-ed14f17684a2</t>
  </si>
  <si>
    <t>2025-06-07 11:38:14</t>
  </si>
  <si>
    <t>2025-06-07 11:43:17</t>
  </si>
  <si>
    <t>04bcb976-8fe1-4894-8682-80b830fc5c3a</t>
  </si>
  <si>
    <t>2025-06-07 11:38:32</t>
  </si>
  <si>
    <t>73b6bd6f-cfe7-4a1e-be8c-ec0a5a24efe1</t>
  </si>
  <si>
    <t>2025-06-07 11:34:52</t>
  </si>
  <si>
    <t>2025-06-07 11:38:07</t>
  </si>
  <si>
    <t>13e9fdd9-12d0-47e1-a7c7-2379b4b39b94</t>
  </si>
  <si>
    <t>2025-06-07 11:33:03</t>
  </si>
  <si>
    <t>0a4f77f9-1067-447c-a2ec-919367dde5f3</t>
  </si>
  <si>
    <t>2025-06-07 11:34:02</t>
  </si>
  <si>
    <t>d7dd33c1-7b4b-4262-b02f-e34076f35618</t>
  </si>
  <si>
    <t>2025-06-07 11:27:52</t>
  </si>
  <si>
    <t>2025-06-07 11:32:55</t>
  </si>
  <si>
    <t>95c9353c-0df0-4e6c-915a-c8c4477952cf</t>
  </si>
  <si>
    <t>2025-06-07 11:28:01</t>
  </si>
  <si>
    <t>f916fd97-ea84-4396-8cdf-2119fc416944</t>
  </si>
  <si>
    <t>2025-06-07 11:22:40</t>
  </si>
  <si>
    <t>2025-06-07 11:27:34</t>
  </si>
  <si>
    <t>73d5465a-77d3-47cb-95f4-b5f188f944d3</t>
  </si>
  <si>
    <t>2025-06-07 11:22:31</t>
  </si>
  <si>
    <t>48784b99-4cba-4260-9be0-c08ef6cd7dcf</t>
  </si>
  <si>
    <t>2025-06-07 11:25:51</t>
  </si>
  <si>
    <t>625cec2c-d027-4059-93c2-e8b4fb7b1e82</t>
  </si>
  <si>
    <t>2025-06-07 11:17:19</t>
  </si>
  <si>
    <t>2025-06-07 11:22:23</t>
  </si>
  <si>
    <t>569d10d4-0da1-4b2b-bc17-48b9d9aacbfc</t>
  </si>
  <si>
    <t>2025-06-07 11:17:28</t>
  </si>
  <si>
    <t>48bc0b3a-e108-46ba-8a5a-167593a9deff</t>
  </si>
  <si>
    <t>2025-06-07 11:19:49</t>
  </si>
  <si>
    <t>bfd02017-8f3e-4f29-8e97-741a20da6c13</t>
  </si>
  <si>
    <t>2025-06-07 11:12:17</t>
  </si>
  <si>
    <t>2025-06-07 11:17:12</t>
  </si>
  <si>
    <t>5a275975-5a16-495f-a4d4-9186656b9c8a</t>
  </si>
  <si>
    <t>2025-06-07 11:14:17</t>
  </si>
  <si>
    <t>2070d36e-ed30-484e-9751-dd7626d281cb</t>
  </si>
  <si>
    <t>2025-06-07 11:12:08</t>
  </si>
  <si>
    <t>a25a9b33-770e-4964-b13a-d0b4c916c00f</t>
  </si>
  <si>
    <t>2025-06-07 11:07:06</t>
  </si>
  <si>
    <t>2025-06-07 11:12:01</t>
  </si>
  <si>
    <t>23011d35-7d6b-460e-ae33-965b84346b1d</t>
  </si>
  <si>
    <t>2025-06-07 11:06:57</t>
  </si>
  <si>
    <t>e6e0fd6c-036d-4604-aa4b-290ac833cb67</t>
  </si>
  <si>
    <t>2025-06-07 11:04:36</t>
  </si>
  <si>
    <t>2025-06-07 11:06:29</t>
  </si>
  <si>
    <t>bdbd6e1e-ce92-4dc3-a0ae-8111245c7697</t>
  </si>
  <si>
    <t>2025-06-07 11:04:26</t>
  </si>
  <si>
    <t>1892f5bd-bed2-4bdd-afa9-641ba10d775b</t>
  </si>
  <si>
    <t>2025-06-07 11:04:56</t>
  </si>
  <si>
    <t>2a88c842-95f7-4d23-ab62-530f174cd546</t>
  </si>
  <si>
    <t>2025-06-07 10:59:26</t>
  </si>
  <si>
    <t>2025-06-07 11:04:29</t>
  </si>
  <si>
    <t>d1c7658b-69a2-4ea5-87e3-331c2c983e33</t>
  </si>
  <si>
    <t>2025-06-07 10:53:43</t>
  </si>
  <si>
    <t>2025-06-07 10:58:38</t>
  </si>
  <si>
    <t>2ff6bfed-db94-4bf0-ab7e-2602fd1a2254</t>
  </si>
  <si>
    <t>2025-06-07 10:53:34</t>
  </si>
  <si>
    <t>a930ef4e-bf28-4b72-99e9-3ebbd3be215a</t>
  </si>
  <si>
    <t>2025-06-07 10:47:35</t>
  </si>
  <si>
    <t>2025-06-07 10:52:39</t>
  </si>
  <si>
    <t>58e8debb-6bcc-448d-a11c-12326b41a144</t>
  </si>
  <si>
    <t>2025-06-07 10:49:55</t>
  </si>
  <si>
    <t>2576df35-3ba1-48bc-bb47-bd3a5c488f98</t>
  </si>
  <si>
    <t>2025-06-07 10:47:54</t>
  </si>
  <si>
    <t>d1e9c000-2fcd-4d81-af26-55b505173a35</t>
  </si>
  <si>
    <t>2025-06-07 10:42:33</t>
  </si>
  <si>
    <t>2025-06-07 10:47:17</t>
  </si>
  <si>
    <t>3efc60e2-f05e-447f-bae2-b3d38f9c33ab</t>
  </si>
  <si>
    <t>2025-06-07 10:42:14</t>
  </si>
  <si>
    <t>f68d73de-dd79-40f5-a14b-c1c7503164f2</t>
  </si>
  <si>
    <t>2025-06-07 10:37:12</t>
  </si>
  <si>
    <t>2025-06-07 10:41:56</t>
  </si>
  <si>
    <t>5af8bb68-7fda-49eb-b578-d6a2761ca179</t>
  </si>
  <si>
    <t>2025-06-07 10:36:53</t>
  </si>
  <si>
    <t>36db7357-ca53-4461-bf10-554916950224</t>
  </si>
  <si>
    <t>2025-06-07 10:38:42</t>
  </si>
  <si>
    <t>49c1b434-924e-4646-86c6-b36d2bb1f718</t>
  </si>
  <si>
    <t>2025-06-07 10:31:42</t>
  </si>
  <si>
    <t>2025-06-07 10:36:45</t>
  </si>
  <si>
    <t>6c134ca3-d103-4fb5-af03-7353d8a23234</t>
  </si>
  <si>
    <t>2025-06-07 10:28:20</t>
  </si>
  <si>
    <t>2025-06-07 10:31:24</t>
  </si>
  <si>
    <t>64331816-aecf-4494-868a-4a0311603158</t>
  </si>
  <si>
    <t>2025-06-07 10:26:21</t>
  </si>
  <si>
    <t>3b9b7399-ebbd-4511-be4e-b2de208eb054</t>
  </si>
  <si>
    <t>2025-06-07 10:27:30</t>
  </si>
  <si>
    <t>582cfdaf-6fb2-441f-93f8-c9e7a16e6bd4</t>
  </si>
  <si>
    <t>2025-06-07 10:20:42</t>
  </si>
  <si>
    <t>2025-06-07 10:25:46</t>
  </si>
  <si>
    <t>51982494-3517-4723-ac89-c2385fd6b030</t>
  </si>
  <si>
    <t>2025-06-07 10:21:01</t>
  </si>
  <si>
    <t>daf1e3e3-c3d6-4447-828e-12d1cf9b8a07</t>
  </si>
  <si>
    <t>2025-06-07 10:15:21</t>
  </si>
  <si>
    <t>2025-06-07 10:20:25</t>
  </si>
  <si>
    <t>3b4cb63b-5171-4a09-a71a-8089499fa26e</t>
  </si>
  <si>
    <t>2025-06-07 10:16:10</t>
  </si>
  <si>
    <t>178cc17a-60b6-444f-8379-4a0d333d8fe3</t>
  </si>
  <si>
    <t>2025-06-07 10:17:10</t>
  </si>
  <si>
    <t>e401587e-af6f-4e00-bf49-86776b251c42</t>
  </si>
  <si>
    <t>2025-06-07 10:09:48</t>
  </si>
  <si>
    <t>2025-06-07 10:14:43</t>
  </si>
  <si>
    <t>77a07bdd-8100-4adc-875a-c9fe66d30c30</t>
  </si>
  <si>
    <t>2025-06-07 10:09:39</t>
  </si>
  <si>
    <t>3ad5994e-66fd-4932-bc53-cd804175d683</t>
  </si>
  <si>
    <t>2025-06-07 10:11:39</t>
  </si>
  <si>
    <t>f3596a3f-c2db-40fa-abf2-a6c94d0551ec</t>
  </si>
  <si>
    <t>2025-06-07 10:03:49</t>
  </si>
  <si>
    <t>2025-06-07 10:08:53</t>
  </si>
  <si>
    <t>85e54562-a421-4604-989d-f4c281a2659c</t>
  </si>
  <si>
    <t>2025-06-07 10:03:58</t>
  </si>
  <si>
    <t>ce755916-fe07-4b64-9ac4-21f8efa58024</t>
  </si>
  <si>
    <t>2025-06-07 09:57:24</t>
  </si>
  <si>
    <t>2025-06-07 10:02:28</t>
  </si>
  <si>
    <t>1028ba1f-0d9c-40de-84c4-7e90bda24626</t>
  </si>
  <si>
    <t>2025-06-07 09:57:43</t>
  </si>
  <si>
    <t>82af3a99-fa04-4153-97d4-557ee002828b</t>
  </si>
  <si>
    <t>2025-06-07 09:52:13</t>
  </si>
  <si>
    <t>2025-06-07 09:57:17</t>
  </si>
  <si>
    <t>27cf4547-27e5-4b22-92db-117fd708438f</t>
  </si>
  <si>
    <t>2025-06-07 09:52:32</t>
  </si>
  <si>
    <t>0d9a4e26-4425-436c-a968-c68d3cead99f</t>
  </si>
  <si>
    <t>2025-06-07 09:54:03</t>
  </si>
  <si>
    <t>802e9c44-1d85-4345-b584-1d7bdca931a1</t>
  </si>
  <si>
    <t>2025-06-07 09:46:01</t>
  </si>
  <si>
    <t>2025-06-07 09:50:06</t>
  </si>
  <si>
    <t>528f799d-434f-4f00-ae1f-90678a4e1237</t>
  </si>
  <si>
    <t>2025-06-07 09:45:02</t>
  </si>
  <si>
    <t>3c99e70b-0c7a-49ca-a6e7-6233415a3578</t>
  </si>
  <si>
    <t>2025-06-07 09:47:22</t>
  </si>
  <si>
    <t>ba6142b8-7d48-4961-85d9-319a4c2355dd</t>
  </si>
  <si>
    <t>2025-06-07 09:40:00</t>
  </si>
  <si>
    <t>2025-06-07 09:44:55</t>
  </si>
  <si>
    <t>8c8e767d-5a0f-4aaa-a755-5f89510ebf2b</t>
  </si>
  <si>
    <t>2025-06-07 09:39:52</t>
  </si>
  <si>
    <t>00e2bfdb-ef95-48ee-8f29-f0f8e4c97394</t>
  </si>
  <si>
    <t>2025-06-07 09:41:41</t>
  </si>
  <si>
    <t>977d2f42-5bf8-4b3f-bc74-82f603e4c1e6</t>
  </si>
  <si>
    <t>2025-06-07 09:34:30</t>
  </si>
  <si>
    <t>2025-06-07 09:39:24</t>
  </si>
  <si>
    <t>80618ebe-8990-4f40-b955-fe988630db76</t>
  </si>
  <si>
    <t>2025-06-07 09:36:10</t>
  </si>
  <si>
    <t>61f6829d-e9a8-42b9-9704-5df1b204230a</t>
  </si>
  <si>
    <t>2025-06-07 09:34:21</t>
  </si>
  <si>
    <t>78d3f9f9-52b9-421e-9897-2aaa8dd877ab</t>
  </si>
  <si>
    <t>2025-06-07 09:29:08</t>
  </si>
  <si>
    <t>2025-06-07 09:34:03</t>
  </si>
  <si>
    <t>3d3205b7-a96d-492c-9c9b-18c3e766865b</t>
  </si>
  <si>
    <t>2025-06-07 09:28:59</t>
  </si>
  <si>
    <t>9dbeaafd-89d5-469c-8dd8-8436c047eb9a</t>
  </si>
  <si>
    <t>2025-06-07 09:23:38</t>
  </si>
  <si>
    <t>2025-06-07 09:28:42</t>
  </si>
  <si>
    <t>331353ca-db36-4170-8610-e414394c4795</t>
  </si>
  <si>
    <t>2025-06-07 09:23:47</t>
  </si>
  <si>
    <t>d5e370ac-4725-4984-bb3f-b900ea1c37c0</t>
  </si>
  <si>
    <t>2025-06-07 09:18:27</t>
  </si>
  <si>
    <t>2025-06-07 09:23:31</t>
  </si>
  <si>
    <t>821c5f64-8ff8-4e78-8a6f-e5b66f2cce0f</t>
  </si>
  <si>
    <t>2025-06-07 09:20:16</t>
  </si>
  <si>
    <t>30a1d801-7064-423c-b4cb-9b711bc9b291</t>
  </si>
  <si>
    <t>2025-06-07 09:18:46</t>
  </si>
  <si>
    <t>e6f5e87e-def1-4a71-ae9d-f12b4043cc58</t>
  </si>
  <si>
    <t>2025-06-07 09:14:15</t>
  </si>
  <si>
    <t>2025-06-07 09:18:20</t>
  </si>
  <si>
    <t>bb042523-4631-44d9-add5-ab2c1cb5edf3</t>
  </si>
  <si>
    <t>2025-06-07 09:13:16</t>
  </si>
  <si>
    <t>d0787e0a-a2fd-4b93-921c-50e9f4a583f6</t>
  </si>
  <si>
    <t>2025-06-07 09:08:04</t>
  </si>
  <si>
    <t>2025-06-07 09:13:08</t>
  </si>
  <si>
    <t>5abed8c8-4771-45c1-b42f-87053ff6e621</t>
  </si>
  <si>
    <t>2025-06-07 09:08:14</t>
  </si>
  <si>
    <t>0b95d51c-5e3e-453d-97b6-ee4ca9531177</t>
  </si>
  <si>
    <t>2025-06-07 09:12:55</t>
  </si>
  <si>
    <t>a709e983-f77b-49c6-bed6-767b6aae5cd0</t>
  </si>
  <si>
    <t>2025-06-07 09:06:23</t>
  </si>
  <si>
    <t>2025-06-07 09:07:37</t>
  </si>
  <si>
    <t>4c1150b4-7b06-45a6-9f6b-982eb4ecc810</t>
  </si>
  <si>
    <t>2025-06-07 09:06:33</t>
  </si>
  <si>
    <t>142113c0-0f93-4a4b-9bd6-85a64fbbefa0</t>
  </si>
  <si>
    <t>2025-06-07 09:02:33</t>
  </si>
  <si>
    <t>48f451fe-f6ca-484a-b919-94276f114ad9</t>
  </si>
  <si>
    <t>2025-06-07 08:57:22</t>
  </si>
  <si>
    <t>2025-06-07 09:02:26</t>
  </si>
  <si>
    <t>0a9f4631-cd79-43c0-a743-eaef086036a4</t>
  </si>
  <si>
    <t>2025-06-07 08:57:31</t>
  </si>
  <si>
    <t>034faeb0-06e4-4c50-988f-385058fecdb6</t>
  </si>
  <si>
    <t>2025-06-07 09:02:12</t>
  </si>
  <si>
    <t>47c12d6c-442e-48af-b282-75ca42b00277</t>
  </si>
  <si>
    <t>2025-06-07 08:52:11</t>
  </si>
  <si>
    <t>2025-06-07 08:57:15</t>
  </si>
  <si>
    <t>f0fc6663-def1-4097-a4c5-e3a1fd05c63d</t>
  </si>
  <si>
    <t>2025-06-07 08:46:46</t>
  </si>
  <si>
    <t>2025-06-07 08:50:00</t>
  </si>
  <si>
    <t>a0197ba0-5508-4aff-8060-cfe1feee3108</t>
  </si>
  <si>
    <t>2025-06-07 08:44:56</t>
  </si>
  <si>
    <t>41c11eb6-6e7b-4ecf-8ba7-88d29cdbe41f</t>
  </si>
  <si>
    <t>2025-06-07 08:45:26</t>
  </si>
  <si>
    <t>dd87e9d5-641e-4ffe-bb22-af70248884e6</t>
  </si>
  <si>
    <t>2025-06-07 08:39:45</t>
  </si>
  <si>
    <t>2025-06-07 08:44:49</t>
  </si>
  <si>
    <t>6bf43ba5-95bf-4cd0-adc3-ef7ee61fd2a7</t>
  </si>
  <si>
    <t>2025-06-07 08:40:14</t>
  </si>
  <si>
    <t>49d6fead-b33a-4e84-a0f6-cee979c22d55</t>
  </si>
  <si>
    <t>2025-06-07 08:41:35</t>
  </si>
  <si>
    <t>e34674d4-4b08-4d76-be9d-812b3f859c65</t>
  </si>
  <si>
    <t>2025-06-07 08:34:34</t>
  </si>
  <si>
    <t>2025-06-07 08:39:38</t>
  </si>
  <si>
    <t>87154104-1888-4d40-aa08-3b3eddcc4698</t>
  </si>
  <si>
    <t>2025-06-07 08:34:43</t>
  </si>
  <si>
    <t>468e5d73-7f77-45c7-b809-718c32f504b4</t>
  </si>
  <si>
    <t>2025-06-07 08:38:24</t>
  </si>
  <si>
    <t>f7b14a8f-9a56-4c21-9e8f-efeeb5b57333</t>
  </si>
  <si>
    <t>2025-06-07 08:29:23</t>
  </si>
  <si>
    <t>2025-06-07 08:34:27</t>
  </si>
  <si>
    <t>a4c3bc4c-6767-4e57-b7ee-45627dc3315d</t>
  </si>
  <si>
    <t>2025-06-07 08:24:21</t>
  </si>
  <si>
    <t>2025-06-07 08:29:16</t>
  </si>
  <si>
    <t>675df7ef-2c8f-47b0-a6f6-6887b81b1cdf</t>
  </si>
  <si>
    <t>2025-06-07 08:26:32</t>
  </si>
  <si>
    <t>3544804c-c9b1-45ba-b4f1-10f4e661f82b</t>
  </si>
  <si>
    <t>2025-06-07 08:24:12</t>
  </si>
  <si>
    <t>b212aded-dba1-4970-bbd4-e3caa522668f</t>
  </si>
  <si>
    <t>2025-06-07 08:19:01</t>
  </si>
  <si>
    <t>2025-06-07 08:24:05</t>
  </si>
  <si>
    <t>2ae308d4-a10a-45ac-939e-1ebeba10af4a</t>
  </si>
  <si>
    <t>2025-06-07 08:19:10</t>
  </si>
  <si>
    <t>0d4de45e-6d96-4947-97f1-0ced2845b531</t>
  </si>
  <si>
    <t>2025-06-07 08:20:50</t>
  </si>
  <si>
    <t>fcfee78b-2a55-4490-bbea-e889c339828c</t>
  </si>
  <si>
    <t>2025-06-07 08:15:29</t>
  </si>
  <si>
    <t>2025-06-07 08:18:54</t>
  </si>
  <si>
    <t>893cb388-12e6-4fbe-abbd-a1dec99bb65f</t>
  </si>
  <si>
    <t>2025-06-07 08:13:50</t>
  </si>
  <si>
    <t>40b178bd-5c0e-40d6-9e97-c6080d883d4f</t>
  </si>
  <si>
    <t>2025-06-07 08:15:39</t>
  </si>
  <si>
    <t>fc3b5046-70cc-4826-a241-1bf438d647cd</t>
  </si>
  <si>
    <t>2025-06-07 08:11:48</t>
  </si>
  <si>
    <t>2025-06-07 08:13:43</t>
  </si>
  <si>
    <t>e9ca182f-37ae-46f2-a2a7-8d20053f0fbb</t>
  </si>
  <si>
    <t>2025-06-07 08:08:48</t>
  </si>
  <si>
    <t>1aea0b10-a3c3-4de7-a8d5-2343de43b2ac</t>
  </si>
  <si>
    <t>2025-06-07 08:08:39</t>
  </si>
  <si>
    <t>e28e9bcf-baf4-4e7d-90cc-b11fc4fe9321</t>
  </si>
  <si>
    <t>2025-06-07 08:05:27</t>
  </si>
  <si>
    <t>2025-06-07 08:08:31</t>
  </si>
  <si>
    <t>120f1db9-a298-4e1f-b156-2cacc2e8ad42</t>
  </si>
  <si>
    <t>2025-06-07 08:03:27</t>
  </si>
  <si>
    <t>05756368-209b-41ae-8ec7-572399f9a2e5</t>
  </si>
  <si>
    <t>2025-06-07 08:04:37</t>
  </si>
  <si>
    <t>ae02d155-cdcb-46e2-8117-1dca9b01a7c9</t>
  </si>
  <si>
    <t>2025-06-07 07:58:17</t>
  </si>
  <si>
    <t>2025-06-07 08:03:20</t>
  </si>
  <si>
    <t>91ce2750-55c1-4e48-a6a0-e44c742c8714</t>
  </si>
  <si>
    <t>2025-06-07 07:58:26</t>
  </si>
  <si>
    <t>250fe4b4-a613-455d-943e-9266fef4bc15</t>
  </si>
  <si>
    <t>2025-06-07 08:00:06</t>
  </si>
  <si>
    <t>335b17d6-9b81-424d-97b2-738382bd3f2c</t>
  </si>
  <si>
    <t>2025-06-07 07:56:05</t>
  </si>
  <si>
    <t>2025-06-07 07:58:09</t>
  </si>
  <si>
    <t>06e64aa5-5bb2-4de5-8103-4319f30c5726</t>
  </si>
  <si>
    <t>2025-06-07 07:53:06</t>
  </si>
  <si>
    <t>38933aca-169a-4965-a9c6-bb72196607ab</t>
  </si>
  <si>
    <t>2025-06-07 07:47:54</t>
  </si>
  <si>
    <t>2025-06-07 07:52:58</t>
  </si>
  <si>
    <t>e0c2ca9f-ca9f-40d5-9101-ac464119fb2f</t>
  </si>
  <si>
    <t>2025-06-07 07:42:17</t>
  </si>
  <si>
    <t>2025-06-07 07:47:20</t>
  </si>
  <si>
    <t>c4fc947e-45ef-46d7-a009-19c79d0debc0</t>
  </si>
  <si>
    <t>2025-06-07 07:42:25</t>
  </si>
  <si>
    <t>7a89dfbb-b3db-45d6-ae66-fea46a25deb5</t>
  </si>
  <si>
    <t>2025-06-07 07:37:06</t>
  </si>
  <si>
    <t>2025-06-07 07:42:09</t>
  </si>
  <si>
    <t>711992d8-4dae-4f29-818c-5251013585e2</t>
  </si>
  <si>
    <t>2025-06-07 07:37:15</t>
  </si>
  <si>
    <t>e6bf79e9-604b-42c1-bf4a-843e486b250b</t>
  </si>
  <si>
    <t>2025-06-07 07:33:44</t>
  </si>
  <si>
    <t>2025-06-07 07:36:58</t>
  </si>
  <si>
    <t>e556c955-9ce3-45a5-b290-9fde574da58f</t>
  </si>
  <si>
    <t>2025-06-07 07:31:54</t>
  </si>
  <si>
    <t>54d2a34f-d367-4aed-9f0a-fe2bf39feea4</t>
  </si>
  <si>
    <t>2025-06-07 07:32:03</t>
  </si>
  <si>
    <t>75244cc4-36d4-4b86-99db-cd8e031535b0</t>
  </si>
  <si>
    <t>2025-06-07 07:27:12</t>
  </si>
  <si>
    <t>2025-06-07 07:31:47</t>
  </si>
  <si>
    <t>628c60cd-b117-453b-9178-796188ac7f57</t>
  </si>
  <si>
    <t>2025-06-07 07:28:53</t>
  </si>
  <si>
    <t>4c42bb62-f48a-43f9-88b0-0c8c78a61415</t>
  </si>
  <si>
    <t>2025-06-07 07:26:43</t>
  </si>
  <si>
    <t>d1977128-76d7-40a0-b205-995cc5bf58f1</t>
  </si>
  <si>
    <t>2025-06-07 07:26:12</t>
  </si>
  <si>
    <t>2025-06-07 07:26:26</t>
  </si>
  <si>
    <t>be4140b8-6f61-4c86-bc9e-298a8d7ae99d</t>
  </si>
  <si>
    <t>2025-06-07 07:21:22</t>
  </si>
  <si>
    <t>112ab5bc-1648-4fcf-aa0b-f007e0069c73</t>
  </si>
  <si>
    <t>2025-06-07 07:21:31</t>
  </si>
  <si>
    <t>a4f9301d-91d7-4344-b141-a8c767fbfdd8</t>
  </si>
  <si>
    <t>2025-06-07 07:16:11</t>
  </si>
  <si>
    <t>2025-06-07 07:21:15</t>
  </si>
  <si>
    <t>93f6c081-00a3-4d4a-bf5c-4e8c8e1f74fa</t>
  </si>
  <si>
    <t>2025-06-07 07:13:00</t>
  </si>
  <si>
    <t>2025-06-07 07:15:54</t>
  </si>
  <si>
    <t>5e740820-d7db-419b-a2e3-6d151d639268</t>
  </si>
  <si>
    <t>2025-06-07 07:10:50</t>
  </si>
  <si>
    <t>034c35c2-9cb5-47ac-bb00-7754a791ba37</t>
  </si>
  <si>
    <t>2025-06-07 07:11:29</t>
  </si>
  <si>
    <t>7e64dbbb-9db4-46b0-9989-642a21730e48</t>
  </si>
  <si>
    <t>2025-06-07 07:05:47</t>
  </si>
  <si>
    <t>2025-06-07 07:10:42</t>
  </si>
  <si>
    <t>35153e20-109e-4bb6-ab8a-f30072d2be3c</t>
  </si>
  <si>
    <t>2025-06-07 07:05:38</t>
  </si>
  <si>
    <t>1f43eac5-941c-4e22-a0a0-8aa264aa882d</t>
  </si>
  <si>
    <t>2025-06-07 07:09:19</t>
  </si>
  <si>
    <t>ba7b2110-1cd5-4db1-a54b-d5c5b7638947</t>
  </si>
  <si>
    <t>2025-06-07 07:02:17</t>
  </si>
  <si>
    <t>2025-06-07 07:05:31</t>
  </si>
  <si>
    <t>abb5744a-e1ad-4f79-a68f-b9bfebcf76af</t>
  </si>
  <si>
    <t>2025-06-07 07:00:28</t>
  </si>
  <si>
    <t>5b36aea7-60f7-4450-ba9f-8ac71d93057c</t>
  </si>
  <si>
    <t>2025-06-07 07:00:37</t>
  </si>
  <si>
    <t>eb104627-fdba-49ff-b912-98238ddf5412</t>
  </si>
  <si>
    <t>2025-06-07 06:50:29</t>
  </si>
  <si>
    <t>2025-06-07 06:55:33</t>
  </si>
  <si>
    <t>aa5b6bda-f88e-45fb-8142-d64273e1d20a</t>
  </si>
  <si>
    <t>2025-06-07 06:52:38</t>
  </si>
  <si>
    <t>0332da47-fc88-4a77-95c3-7a148de9efe1</t>
  </si>
  <si>
    <t>2025-06-07 06:50:48</t>
  </si>
  <si>
    <t>5a2003a3-1abb-4bb1-9c68-5228e227888e</t>
  </si>
  <si>
    <t>2025-06-07 06:44:32</t>
  </si>
  <si>
    <t>2025-06-07 06:49:35</t>
  </si>
  <si>
    <t>0f924e77-2d67-407e-8a34-767581de9d8f</t>
  </si>
  <si>
    <t>2025-06-07 06:49:12</t>
  </si>
  <si>
    <t>f7b8706e-14aa-4622-8ebc-89ab770b31d3</t>
  </si>
  <si>
    <t>2025-06-07 06:39:45</t>
  </si>
  <si>
    <t>2025-06-07 06:44:00</t>
  </si>
  <si>
    <t>ba6d51f7-9765-4c3e-810c-fc51fa320fe6</t>
  </si>
  <si>
    <t>2025-06-07 06:38:56</t>
  </si>
  <si>
    <t>8229e59d-88c2-4d49-91d8-5565d904e410</t>
  </si>
  <si>
    <t>2025-06-07 06:33:07</t>
  </si>
  <si>
    <t>2025-06-07 06:38:10</t>
  </si>
  <si>
    <t>7e050c3e-a3ab-4f9e-839d-f0aef4acba1c</t>
  </si>
  <si>
    <t>2025-06-07 06:33:15</t>
  </si>
  <si>
    <t>ae154dca-d509-451b-8189-c0e951721154</t>
  </si>
  <si>
    <t>2025-06-07 06:28:04</t>
  </si>
  <si>
    <t>2025-06-07 06:32:59</t>
  </si>
  <si>
    <t>37291616-ea5e-4d31-be44-1d98e391ba94</t>
  </si>
  <si>
    <t>2025-06-07 06:27:55</t>
  </si>
  <si>
    <t>fe26bdac-a69d-4a00-b495-ceb2121e80ce</t>
  </si>
  <si>
    <t>2025-06-07 06:22:23</t>
  </si>
  <si>
    <t>2025-06-07 06:27:18</t>
  </si>
  <si>
    <t>ce6a23c8-e6d9-48b9-a8ad-71897cceab89</t>
  </si>
  <si>
    <t>2025-06-07 06:24:04</t>
  </si>
  <si>
    <t>1fe9a28e-e268-49b9-9fa0-d5e6edabaa63</t>
  </si>
  <si>
    <t>2025-06-07 06:22:14</t>
  </si>
  <si>
    <t>504c0df7-5198-453b-b683-646688405452</t>
  </si>
  <si>
    <t>2025-06-07 06:16:44</t>
  </si>
  <si>
    <t>2025-06-07 06:21:39</t>
  </si>
  <si>
    <t>3280184c-8756-4828-ad70-fd1dbd6160c7</t>
  </si>
  <si>
    <t>2025-06-07 06:16:35</t>
  </si>
  <si>
    <t>f4558e50-489a-471b-b82c-1ad8aa22a908</t>
  </si>
  <si>
    <t>2025-06-07 06:11:25</t>
  </si>
  <si>
    <t>2025-06-07 06:16:28</t>
  </si>
  <si>
    <t>ebb4bc59-1bbd-45b0-b6b2-4cb8dac75ed8</t>
  </si>
  <si>
    <t>2025-06-07 06:13:24</t>
  </si>
  <si>
    <t>109f92ef-6ae7-4a4b-86c5-34acf6ec6c87</t>
  </si>
  <si>
    <t>2025-06-07 06:13:14</t>
  </si>
  <si>
    <t>e476cb3f-d38e-4e96-8491-b5bfe5957f25</t>
  </si>
  <si>
    <t>2025-06-07 06:06:22</t>
  </si>
  <si>
    <t>2025-06-07 06:11:17</t>
  </si>
  <si>
    <t>8b1ce9f8-e5ce-4f3b-a8ac-0f6f5effae91</t>
  </si>
  <si>
    <t>2025-06-07 06:06:13</t>
  </si>
  <si>
    <t>f74e5543-0a11-4abe-ba7f-460620296825</t>
  </si>
  <si>
    <t>2025-06-07 06:02:01</t>
  </si>
  <si>
    <t>2025-06-07 06:05:36</t>
  </si>
  <si>
    <t>5d350904-2c59-4bc2-9998-1cfdf12e7cca</t>
  </si>
  <si>
    <t>2025-06-07 06:00:32</t>
  </si>
  <si>
    <t>32f29d52-344c-43a9-b87d-d32fe9385ea7</t>
  </si>
  <si>
    <t>2025-06-07 06:02:21</t>
  </si>
  <si>
    <t>f0f543b0-2020-4c4e-90f2-6a56db62d528</t>
  </si>
  <si>
    <t>2025-06-07 05:55:21</t>
  </si>
  <si>
    <t>2025-06-07 06:00:25</t>
  </si>
  <si>
    <t>40f6054c-ddf2-4a7b-83a6-04881fb1bcb2</t>
  </si>
  <si>
    <t>2025-06-07 05:58:30</t>
  </si>
  <si>
    <t>f13d9baa-5484-4073-aa71-210e2ca8c74b</t>
  </si>
  <si>
    <t>2025-06-07 05:49:55</t>
  </si>
  <si>
    <t>2025-06-07 05:54:59</t>
  </si>
  <si>
    <t>367e44d3-7ee8-4f78-a064-5a01dc97c66b</t>
  </si>
  <si>
    <t>S200</t>
  </si>
  <si>
    <t>2025-06-07 05:51:39</t>
  </si>
  <si>
    <t>2777e45e-6600-4963-b271-97f5bb79c570</t>
  </si>
  <si>
    <t>S190</t>
  </si>
  <si>
    <t>2025-06-07 05:51:49</t>
  </si>
  <si>
    <t>ed0ea661-a318-44b6-8658-eef95f3d6d7b</t>
  </si>
  <si>
    <t>2025-06-07 05:46:13</t>
  </si>
  <si>
    <t>2025-06-07 05:49:28</t>
  </si>
  <si>
    <t>dc175d3e-96b6-433e-b9c1-60bb98336045</t>
  </si>
  <si>
    <t>2025-06-07 05:44:24</t>
  </si>
  <si>
    <t>8defc293-0290-46ca-ae92-5c1baf6b33fd</t>
  </si>
  <si>
    <t>2025-06-07 05:44:43</t>
  </si>
  <si>
    <t>f589cbdc-6547-489c-834b-c76707cd2571</t>
  </si>
  <si>
    <t>2025-06-07 05:40:17</t>
  </si>
  <si>
    <t>2025-06-07 05:43:31</t>
  </si>
  <si>
    <t>b0581866-75c2-4967-b0f3-429fa778e28d</t>
  </si>
  <si>
    <t>2025-06-07 05:38:27</t>
  </si>
  <si>
    <t>6680dbac-9dd2-49b1-91c8-a372719a07c3</t>
  </si>
  <si>
    <t>2025-06-07 05:38:36</t>
  </si>
  <si>
    <t>fce5fa70-370a-4fd1-b25e-225e5bfa4ce5</t>
  </si>
  <si>
    <t>2025-06-07 05:35:06</t>
  </si>
  <si>
    <t>2025-06-07 05:38:20</t>
  </si>
  <si>
    <t>a1134fcf-fe08-4668-93ab-e95eec55b59f</t>
  </si>
  <si>
    <t>2025-06-07 05:33:25</t>
  </si>
  <si>
    <t>48b2a724-8d32-4c97-acb0-c1906baba9ae</t>
  </si>
  <si>
    <t>2025-06-07 05:33:16</t>
  </si>
  <si>
    <t>1672704e-48e2-4833-9dcf-61ee5a699036</t>
  </si>
  <si>
    <t>2025-06-07 05:28:05</t>
  </si>
  <si>
    <t>2025-06-07 05:33:09</t>
  </si>
  <si>
    <t>f3148891-8b45-428c-8bb3-09f0e9ac9983</t>
  </si>
  <si>
    <t>2025-06-07 05:22:33</t>
  </si>
  <si>
    <t>2025-06-07 05:27:37</t>
  </si>
  <si>
    <t>e3ad28cf-d1e6-4afd-ad7c-9c92ae8258f8</t>
  </si>
  <si>
    <t>2025-06-07 05:24:23</t>
  </si>
  <si>
    <t>614c92a6-7cf3-4350-aa1e-b70492457f41</t>
  </si>
  <si>
    <t>2025-06-07 05:22:42</t>
  </si>
  <si>
    <t>c5b30c18-a5dc-443a-a103-c260aed9d3f5</t>
  </si>
  <si>
    <t>2025-06-07 05:19:02</t>
  </si>
  <si>
    <t>2025-06-07 05:22:16</t>
  </si>
  <si>
    <t>9fc1c231-ff24-4729-928e-66768cbb5fdb</t>
  </si>
  <si>
    <t>2025-06-07 05:17:21</t>
  </si>
  <si>
    <t>7270a87e-db00-495d-96aa-1f1a2bcc178b</t>
  </si>
  <si>
    <t>2025-06-07 05:17:12</t>
  </si>
  <si>
    <t>fa4d5d21-847c-4d2c-9c57-515c7b4753c6</t>
  </si>
  <si>
    <t>2025-06-07 05:12:20</t>
  </si>
  <si>
    <t>2025-06-07 05:17:05</t>
  </si>
  <si>
    <t>dd0879e9-f7df-431f-b1c4-dbf0545f2f2f</t>
  </si>
  <si>
    <t>2025-06-07 05:12:01</t>
  </si>
  <si>
    <t>bd799567-87f2-4b2c-9fe5-cd27fca67f33</t>
  </si>
  <si>
    <t>2025-06-07 05:07:09</t>
  </si>
  <si>
    <t>2025-06-07 05:11:34</t>
  </si>
  <si>
    <t>95886392-3ef2-466b-9714-f241fc697c35</t>
  </si>
  <si>
    <t>2025-06-07 05:08:40</t>
  </si>
  <si>
    <t>90b68b2c-2e52-40ee-b7c8-dfa8e1e7b9db</t>
  </si>
  <si>
    <t>2025-06-07 05:06:30</t>
  </si>
  <si>
    <t>e2a34316-aa91-46d9-81b2-1f36a06c6f57</t>
  </si>
  <si>
    <t>2025-06-07 05:01:38</t>
  </si>
  <si>
    <t>2025-06-07 05:06:23</t>
  </si>
  <si>
    <t>99a31672-a189-4d79-baec-ca80f1de8b3c</t>
  </si>
  <si>
    <t>2025-06-07 05:01:19</t>
  </si>
  <si>
    <t>73be0685-6d0a-4c0b-a3e1-6acc3cd89ff2</t>
  </si>
  <si>
    <t>2025-06-07 05:03:08</t>
  </si>
  <si>
    <t>ceeeadc2-71a0-4403-99be-8c4c4805774e</t>
  </si>
  <si>
    <t>2025-06-07 04:57:57</t>
  </si>
  <si>
    <t>2025-06-07 05:01:12</t>
  </si>
  <si>
    <t>6a03dedf-c639-47b6-be9c-93512450acfc</t>
  </si>
  <si>
    <t>2025-06-07 04:56:27</t>
  </si>
  <si>
    <t>67d46c26-d8d3-4a97-9acf-d11ecb0032d2</t>
  </si>
  <si>
    <t>2025-06-07 04:56:08</t>
  </si>
  <si>
    <t>3982da57-bca1-458a-8f48-33d4a0e99d0c</t>
  </si>
  <si>
    <t>2025-06-07 04:50:20</t>
  </si>
  <si>
    <t>2025-06-07 04:55:23</t>
  </si>
  <si>
    <t>d14aa111-ef64-465c-a124-14a2643e18ee</t>
  </si>
  <si>
    <t>2025-06-07 04:46:55</t>
  </si>
  <si>
    <t>2025-06-07 04:49:09</t>
  </si>
  <si>
    <t>849a87d6-490b-4b69-8551-d246c8f791c0</t>
  </si>
  <si>
    <t>2025-06-07 04:44:15</t>
  </si>
  <si>
    <t>4393f681-b28f-4a7c-9079-c5ac02bc6a21</t>
  </si>
  <si>
    <t>2025-06-07 04:44:06</t>
  </si>
  <si>
    <t>e2a35b50-bbb0-4808-ad28-3d209a7b22bb</t>
  </si>
  <si>
    <t>2025-06-07 04:40:57</t>
  </si>
  <si>
    <t>2025-06-07 04:43:21</t>
  </si>
  <si>
    <t>4658d755-8b8c-41c3-ad53-67302407ac80</t>
  </si>
  <si>
    <t>2025-06-07 04:38:17</t>
  </si>
  <si>
    <t>09248aea-1e2f-408f-84b4-daa68ce4985e</t>
  </si>
  <si>
    <t>2025-06-07 04:38:26</t>
  </si>
  <si>
    <t>d3f0a709-9de3-4131-a577-8269eb9b8c2f</t>
  </si>
  <si>
    <t>2025-06-07 04:32:46</t>
  </si>
  <si>
    <t>2025-06-07 04:37:50</t>
  </si>
  <si>
    <t>c9ca0aac-a5af-4ea2-b9fe-f367438a4757</t>
  </si>
  <si>
    <t>2025-06-07 04:33:35</t>
  </si>
  <si>
    <t>67a562eb-5292-4f2c-8052-8a84f5fd4672</t>
  </si>
  <si>
    <t>2025-06-07 04:34:35</t>
  </si>
  <si>
    <t>c376c99a-0e96-43a5-8049-68f763b8bee6</t>
  </si>
  <si>
    <t>2025-06-07 04:29:25</t>
  </si>
  <si>
    <t>2025-06-07 04:32:39</t>
  </si>
  <si>
    <t>5ddea622-c9e9-4ed4-a33b-82b49d211e61</t>
  </si>
  <si>
    <t>2025-06-07 04:27:54</t>
  </si>
  <si>
    <t>032b8d90-1876-4331-a836-d5bce84882cc</t>
  </si>
  <si>
    <t>2025-06-07 04:27:35</t>
  </si>
  <si>
    <t>8866b10a-1eb9-44ff-a6be-859be8877562</t>
  </si>
  <si>
    <t>2025-06-07 04:23:53</t>
  </si>
  <si>
    <t>2025-06-07 04:27:08</t>
  </si>
  <si>
    <t>6606d125-abfb-40e4-961f-774f23595312</t>
  </si>
  <si>
    <t>2025-06-07 04:22:13</t>
  </si>
  <si>
    <t>52d953eb-b35b-40f4-99b4-06854f01524f</t>
  </si>
  <si>
    <t>2025-06-07 04:22:04</t>
  </si>
  <si>
    <t>68641b8e-e49f-419c-a2b7-9ff396bc3f34</t>
  </si>
  <si>
    <t>2025-06-07 04:16:52</t>
  </si>
  <si>
    <t>2025-06-07 04:21:56</t>
  </si>
  <si>
    <t>632876d9-9740-4d42-8d38-1f83c6f73e95</t>
  </si>
  <si>
    <t>2025-06-07 04:17:01</t>
  </si>
  <si>
    <t>c2c8faaa-0b01-414a-b33e-8d7c4c4ea46f</t>
  </si>
  <si>
    <t>2025-06-07 04:11:40</t>
  </si>
  <si>
    <t>2025-06-07 04:16:35</t>
  </si>
  <si>
    <t>98b3dd3e-63b4-4ac8-8aac-eefdd2d5c286</t>
  </si>
  <si>
    <t>2025-06-07 04:13:51</t>
  </si>
  <si>
    <t>3b642eb5-1501-4905-a999-ed4d42fb7faa</t>
  </si>
  <si>
    <t>2025-06-07 04:11:31</t>
  </si>
  <si>
    <t>ea0c6c95-fcbe-4046-806a-174ed8062ef0</t>
  </si>
  <si>
    <t>2025-06-07 04:09:10</t>
  </si>
  <si>
    <t>2025-06-07 04:11:14</t>
  </si>
  <si>
    <t>2046a1d6-b9eb-4306-a959-34efeece3a47</t>
  </si>
  <si>
    <t>2025-06-07 04:09:30</t>
  </si>
  <si>
    <t>962d6b02-5a25-41ec-86ca-ab936453c87d</t>
  </si>
  <si>
    <t>2025-06-07 04:04:19</t>
  </si>
  <si>
    <t>2025-06-07 04:09:14</t>
  </si>
  <si>
    <t>5402c066-4c88-4edc-aeb6-47dfeec683b6</t>
  </si>
  <si>
    <t>2025-06-07 04:04:10</t>
  </si>
  <si>
    <t>a5075f1d-a420-4dfe-8a97-047d6f779011</t>
  </si>
  <si>
    <t>2025-06-07 03:58:06</t>
  </si>
  <si>
    <t>2025-06-07 04:03:09</t>
  </si>
  <si>
    <t>47949a45-62e3-412a-a495-0ba9ad935c84</t>
  </si>
  <si>
    <t>2025-06-07 04:00:05</t>
  </si>
  <si>
    <t>17072de6-89c8-4e12-b4d4-2abd0a3d6a2c</t>
  </si>
  <si>
    <t>2025-06-07 03:58:45</t>
  </si>
  <si>
    <t>e7f11ff9-b821-437c-95ce-d13d2bcb1aa6</t>
  </si>
  <si>
    <t>2025-06-07 03:52:54</t>
  </si>
  <si>
    <t>2025-06-07 03:57:58</t>
  </si>
  <si>
    <t>bb8ad745-0f42-4e4a-87b4-347cad4da9d3</t>
  </si>
  <si>
    <t>2025-06-07 03:47:52</t>
  </si>
  <si>
    <t>2025-06-07 03:52:37</t>
  </si>
  <si>
    <t>15f45f48-34f8-4340-86bf-686f42ea2922</t>
  </si>
  <si>
    <t>2025-06-07 03:47:33</t>
  </si>
  <si>
    <t>de589cae-cf09-4606-ba26-4d480163dde5</t>
  </si>
  <si>
    <t>2025-06-07 03:41:55</t>
  </si>
  <si>
    <t>2025-06-07 03:46:58</t>
  </si>
  <si>
    <t>c3ad9441-7594-41eb-9ea3-fa804633147e</t>
  </si>
  <si>
    <t>2025-06-07 03:37:14</t>
  </si>
  <si>
    <t>2025-06-07 03:41:19</t>
  </si>
  <si>
    <t>028d5f3b-c9db-4b14-a3df-877189f045ac</t>
  </si>
  <si>
    <t>2025-06-07 03:36:15</t>
  </si>
  <si>
    <t>d0f5e759-1cbc-4408-b690-3557befabdce</t>
  </si>
  <si>
    <t>2025-06-07 03:31:04</t>
  </si>
  <si>
    <t>2025-06-07 03:36:08</t>
  </si>
  <si>
    <t>24a0be88-fa1f-4f04-860b-75af83733d06</t>
  </si>
  <si>
    <t>2025-06-07 03:31:43</t>
  </si>
  <si>
    <t>213a5990-6b84-4452-9cce-35648f4430b3</t>
  </si>
  <si>
    <t>2025-06-07 03:32:53</t>
  </si>
  <si>
    <t>d7c85cef-32b1-4761-982f-8316503acefd</t>
  </si>
  <si>
    <t>2025-06-07 03:25:42</t>
  </si>
  <si>
    <t>2025-06-07 03:30:46</t>
  </si>
  <si>
    <t>3cfc4986-d415-40aa-a2fd-a1a7b7332325</t>
  </si>
  <si>
    <t>2025-06-07 03:26:52</t>
  </si>
  <si>
    <t>de62648f-2be7-4215-8784-a7034835b589</t>
  </si>
  <si>
    <t>2025-06-07 03:20:30</t>
  </si>
  <si>
    <t>2025-06-07 03:25:25</t>
  </si>
  <si>
    <t>c8da0ba4-40b2-4812-857b-ea4595a15778</t>
  </si>
  <si>
    <t>2025-06-07 03:22:11</t>
  </si>
  <si>
    <t>b365c987-7478-40d8-be81-9c8335afe1d1</t>
  </si>
  <si>
    <t>2025-06-07 03:20:21</t>
  </si>
  <si>
    <t>c378a995-dd28-4414-a527-b1db6b577fba</t>
  </si>
  <si>
    <t>2025-06-07 03:15:10</t>
  </si>
  <si>
    <t>2025-06-07 03:20:14</t>
  </si>
  <si>
    <t>89027f79-ccac-4f6c-85b2-9febf1891eb5</t>
  </si>
  <si>
    <t>2025-06-07 03:18:20</t>
  </si>
  <si>
    <t>8726cc27-d234-42d7-9132-17f4622b441c</t>
  </si>
  <si>
    <t>2025-06-07 03:15:19</t>
  </si>
  <si>
    <t>d5b922c9-57cc-4947-b150-ec4ec58b1a8a</t>
  </si>
  <si>
    <t>2025-06-07 03:12:29</t>
  </si>
  <si>
    <t>2025-06-07 03:14:43</t>
  </si>
  <si>
    <t>9055b7c7-ae7f-4a1f-9eb8-3d83fef1025a</t>
  </si>
  <si>
    <t>2025-06-07 03:09:39</t>
  </si>
  <si>
    <t>45af3724-4fef-4444-9ec5-245c6967e11c</t>
  </si>
  <si>
    <t>2025-06-07 03:12:59</t>
  </si>
  <si>
    <t>d4e1ae73-5dd0-4fc1-a427-753f41d03cce</t>
  </si>
  <si>
    <t>2025-06-07 03:06:29</t>
  </si>
  <si>
    <t>2025-06-07 03:08:43</t>
  </si>
  <si>
    <t>c7215cee-53d2-4036-8256-ed4c6ccb5720</t>
  </si>
  <si>
    <t>2025-06-07 03:03:48</t>
  </si>
  <si>
    <t>20d7a630-01f5-4af8-b59d-359e789c0838</t>
  </si>
  <si>
    <t>2025-06-07 03:03:40</t>
  </si>
  <si>
    <t>7e663d56-e920-4785-ad52-e7944b7caea4</t>
  </si>
  <si>
    <t>2025-06-07 02:58:28</t>
  </si>
  <si>
    <t>2025-06-07 03:03:32</t>
  </si>
  <si>
    <t>7b4b5fe5-0c07-4531-a3a2-e780535e68a6</t>
  </si>
  <si>
    <t>2025-06-07 02:58:37</t>
  </si>
  <si>
    <t>54107223-3a27-4a8a-94c4-40163e02cef1</t>
  </si>
  <si>
    <t>2025-06-07 02:53:26</t>
  </si>
  <si>
    <t>2025-06-07 02:58:21</t>
  </si>
  <si>
    <t>2e1aaaa4-06b7-4667-8692-a0e9eb97dee7</t>
  </si>
  <si>
    <t>2025-06-07 02:53:17</t>
  </si>
  <si>
    <t>19f1e1f4-efaa-4365-a659-a77431d005c8</t>
  </si>
  <si>
    <t>2025-06-07 02:57:57</t>
  </si>
  <si>
    <t>762b3e7c-692d-4801-895d-46c23c6cfadc</t>
  </si>
  <si>
    <t>2025-06-07 02:48:06</t>
  </si>
  <si>
    <t>2025-06-07 02:53:09</t>
  </si>
  <si>
    <t>432041c5-a569-4379-b938-7c72ff484e82</t>
  </si>
  <si>
    <t>2025-06-07 02:48:15</t>
  </si>
  <si>
    <t>97377ce5-bd03-4380-99c5-fb0720ceea01</t>
  </si>
  <si>
    <t>2025-06-07 02:43:03</t>
  </si>
  <si>
    <t>2025-06-07 02:47:58</t>
  </si>
  <si>
    <t>882f6dd5-175b-4a0b-8482-24eb01d96a28</t>
  </si>
  <si>
    <t>2025-06-07 02:42:54</t>
  </si>
  <si>
    <t>59381fe1-a9e1-4737-9f7c-b1c5f67308fb</t>
  </si>
  <si>
    <t>2025-06-07 02:44:44</t>
  </si>
  <si>
    <t>c242c4fe-4c91-4c27-bd5c-0ba0462d5b43</t>
  </si>
  <si>
    <t>2025-06-07 02:37:58</t>
  </si>
  <si>
    <t>2025-06-07 02:42:33</t>
  </si>
  <si>
    <t>b421e6fc-7907-4663-9e17-aa35c15b9f96</t>
  </si>
  <si>
    <t>2025-06-07 02:37:29</t>
  </si>
  <si>
    <t>7e7b2202-17f8-4491-9628-8fe49b6637ad</t>
  </si>
  <si>
    <t>2025-06-07 02:41:09</t>
  </si>
  <si>
    <t>b97bd279-9006-4d50-a9db-558dc5a0b4c3</t>
  </si>
  <si>
    <t>2025-06-07 02:31:51</t>
  </si>
  <si>
    <t>2025-06-07 02:36:55</t>
  </si>
  <si>
    <t>54bef988-b61d-4095-bd82-03e3e828cdb8</t>
  </si>
  <si>
    <t>2025-06-07 02:35:51</t>
  </si>
  <si>
    <t>51c57d6c-d302-4ce3-ba83-2852c8e38692</t>
  </si>
  <si>
    <t>2025-06-07 02:35:21</t>
  </si>
  <si>
    <t>fac94dc8-a353-4691-a40c-e0bc6608aea0</t>
  </si>
  <si>
    <t>2025-06-07 02:28:30</t>
  </si>
  <si>
    <t>2025-06-07 02:31:44</t>
  </si>
  <si>
    <t>aa451e08-1cee-4e77-8507-f8559e62076f</t>
  </si>
  <si>
    <t>2025-06-07 02:26:59</t>
  </si>
  <si>
    <t>0d81d6ac-565c-4445-bd98-83602d2f50b8</t>
  </si>
  <si>
    <t>2025-06-07 02:26:40</t>
  </si>
  <si>
    <t>a6eb7d25-dd99-46f5-8bbd-74eb1b52bafb</t>
  </si>
  <si>
    <t>2025-06-07 02:21:19</t>
  </si>
  <si>
    <t>2025-06-07 02:26:23</t>
  </si>
  <si>
    <t>35ab7ff8-8966-48fd-bbd4-beaaa221d31f</t>
  </si>
  <si>
    <t>2025-06-07 02:21:28</t>
  </si>
  <si>
    <t>09d1be19-30ba-4a67-aabb-503918d55802</t>
  </si>
  <si>
    <t>2025-06-07 02:23:09</t>
  </si>
  <si>
    <t>db26f8a8-5ef8-4aca-8eae-b981925bf579</t>
  </si>
  <si>
    <t>2025-06-07 02:16:16</t>
  </si>
  <si>
    <t>2025-06-07 02:21:00</t>
  </si>
  <si>
    <t>625030de-280b-4113-bdfa-254915c7eee1</t>
  </si>
  <si>
    <t>2025-06-07 02:15:57</t>
  </si>
  <si>
    <t>32cb6825-95a8-44a3-aa29-19023a91532b</t>
  </si>
  <si>
    <t>2025-06-07 02:17:46</t>
  </si>
  <si>
    <t>f00fa2c0-37ad-452c-9640-04085f7ce864</t>
  </si>
  <si>
    <t>2025-06-07 02:10:45</t>
  </si>
  <si>
    <t>2025-06-07 02:15:49</t>
  </si>
  <si>
    <t>ead4d4d1-0d0f-4e70-bbe1-133c05857e22</t>
  </si>
  <si>
    <t>2025-06-07 02:10:54</t>
  </si>
  <si>
    <t>1390a306-dd8e-41d7-9754-8f1663953c06</t>
  </si>
  <si>
    <t>2025-06-07 02:12:45</t>
  </si>
  <si>
    <t>5a938251-878e-474e-9211-71840bbfa2c0</t>
  </si>
  <si>
    <t>2025-06-07 02:09:24</t>
  </si>
  <si>
    <t>2025-06-07 02:10:18</t>
  </si>
  <si>
    <t>4f52c0af-54ea-4d2d-ab86-21b1d8fe0493</t>
  </si>
  <si>
    <t>2025-06-07 02:05:14</t>
  </si>
  <si>
    <t>168d77bc-414f-416a-b723-c94aa789b57f</t>
  </si>
  <si>
    <t>2025-06-07 02:05:53</t>
  </si>
  <si>
    <t>e56e1698-c18f-4296-bc7e-d188909df05a</t>
  </si>
  <si>
    <t>2025-06-07 02:00:42</t>
  </si>
  <si>
    <t>2025-06-07 02:05:07</t>
  </si>
  <si>
    <t>c9c0ecf8-3567-40d6-823f-91f56508749c</t>
  </si>
  <si>
    <t>2025-06-07 02:00:03</t>
  </si>
  <si>
    <t>83bd540f-e790-4d15-945e-651c3141ba58</t>
  </si>
  <si>
    <t>2025-06-07 02:02:02</t>
  </si>
  <si>
    <t>82caea23-84fb-4493-be85-ce7ead8d733a</t>
  </si>
  <si>
    <t>2025-06-07 01:55:41</t>
  </si>
  <si>
    <t>2025-06-07 01:59:56</t>
  </si>
  <si>
    <t>54f143f0-3f37-4305-a62f-933e2df4d202</t>
  </si>
  <si>
    <t>2025-06-07 01:57:11</t>
  </si>
  <si>
    <t>3117e477-4421-459f-813b-4a9552472930</t>
  </si>
  <si>
    <t>2025-06-07 01:54:52</t>
  </si>
  <si>
    <t>b58e0f0b-5204-4846-8a97-759907ecc036</t>
  </si>
  <si>
    <t>2025-06-07 01:51:40</t>
  </si>
  <si>
    <t>2025-06-07 01:54:45</t>
  </si>
  <si>
    <t>5875f513-e710-43a6-8947-25d336e8bbcc</t>
  </si>
  <si>
    <t>2025-06-07 01:50:20</t>
  </si>
  <si>
    <t>41e3cf14-c306-49b8-a902-144fa76af959</t>
  </si>
  <si>
    <t>2025-06-07 01:49:41</t>
  </si>
  <si>
    <t>b441a4b3-b502-4064-bff3-d997451a9e56</t>
  </si>
  <si>
    <t>2025-06-07 01:44:38</t>
  </si>
  <si>
    <t>2025-06-07 01:49:33</t>
  </si>
  <si>
    <t>27813c7f-633b-417a-b945-01beef61c2ec</t>
  </si>
  <si>
    <t>2025-06-07 01:44:29</t>
  </si>
  <si>
    <t>3700118e-3c23-4524-ba03-773e41e4c6b0</t>
  </si>
  <si>
    <t>2025-06-07 01:38:31</t>
  </si>
  <si>
    <t>2025-06-07 01:43:35</t>
  </si>
  <si>
    <t>c6af3140-d589-4f41-b620-bfb14eccee69</t>
  </si>
  <si>
    <t>2025-06-07 01:33:00</t>
  </si>
  <si>
    <t>2025-06-07 01:38:04</t>
  </si>
  <si>
    <t>7982d194-9916-4ead-9f82-839709872605</t>
  </si>
  <si>
    <t>2025-06-07 01:35:19</t>
  </si>
  <si>
    <t>19e12bd9-7c18-416a-9937-1c214bc46659</t>
  </si>
  <si>
    <t>2025-06-07 01:33:19</t>
  </si>
  <si>
    <t>c8dfcc44-6626-4ea8-a0f1-980ec9f01964</t>
  </si>
  <si>
    <t>2025-06-07 01:27:02</t>
  </si>
  <si>
    <t>2025-06-07 01:32:06</t>
  </si>
  <si>
    <t>69667ebb-82c8-487b-940e-21308b3e18ea</t>
  </si>
  <si>
    <t>2025-06-07 01:28:31</t>
  </si>
  <si>
    <t>15bbb6a5-ab11-48f4-9d6a-92babef0e085</t>
  </si>
  <si>
    <t>2025-06-07 01:28:51</t>
  </si>
  <si>
    <t>39a14feb-fdd8-4e89-b86c-b48910462adf</t>
  </si>
  <si>
    <t>2025-06-07 01:21:51</t>
  </si>
  <si>
    <t>2025-06-07 01:26:55</t>
  </si>
  <si>
    <t>2781976f-b366-476b-ba23-c3bf6be86307</t>
  </si>
  <si>
    <t>2025-06-07 01:22:00</t>
  </si>
  <si>
    <t>ea6b9192-7e44-4326-81d5-9cbaa234081d</t>
  </si>
  <si>
    <t>2025-06-07 01:16:30</t>
  </si>
  <si>
    <t>2025-06-07 01:21:34</t>
  </si>
  <si>
    <t>baf20dfd-561f-4d04-90db-e8ef18114f67</t>
  </si>
  <si>
    <t>2025-06-07 01:16:39</t>
  </si>
  <si>
    <t>bae7b74f-8968-42e3-b776-1fde589e6e13</t>
  </si>
  <si>
    <t>2025-06-07 01:11:08</t>
  </si>
  <si>
    <t>2025-06-07 01:16:12</t>
  </si>
  <si>
    <t>671004ac-1e41-4645-85ee-6fe0c8a07728</t>
  </si>
  <si>
    <t>2025-06-07 01:05:57</t>
  </si>
  <si>
    <t>2025-06-07 01:11:01</t>
  </si>
  <si>
    <t>663f12bb-aade-4a76-941d-09cdcfb6af69</t>
  </si>
  <si>
    <t>2025-06-07 01:06:06</t>
  </si>
  <si>
    <t>9b368250-0c73-4d86-9ef6-204b763f6f68</t>
  </si>
  <si>
    <t>2025-06-07 00:59:58</t>
  </si>
  <si>
    <t>2025-06-07 01:05:02</t>
  </si>
  <si>
    <t>58c2f7ec-e1c1-4d21-a443-adffbb49424f</t>
  </si>
  <si>
    <t>2025-06-07 01:02:28</t>
  </si>
  <si>
    <t>1b498c6b-dabe-4ef8-a125-3c700c755e6f</t>
  </si>
  <si>
    <t>2025-06-07 01:02:38</t>
  </si>
  <si>
    <t>bd8cf0bd-68e0-4029-a713-293593651f81</t>
  </si>
  <si>
    <t>2025-06-07 00:57:27</t>
  </si>
  <si>
    <t>2025-06-07 00:59:51</t>
  </si>
  <si>
    <t>0b8837f0-e332-4c66-aec3-41c482e4c3cd</t>
  </si>
  <si>
    <t>2025-06-07 00:54:47</t>
  </si>
  <si>
    <t>fdf88e91-bfb8-4bd3-b6db-3b2e2185fd6e</t>
  </si>
  <si>
    <t>2025-06-07 00:51:26</t>
  </si>
  <si>
    <t>2025-06-07 00:54:40</t>
  </si>
  <si>
    <t>8f6cfb47-366c-4fc8-b533-e4db13f9264c</t>
  </si>
  <si>
    <t>2025-06-07 00:49:37</t>
  </si>
  <si>
    <t>6d9e813e-24d1-4113-8de3-df2de834f54c</t>
  </si>
  <si>
    <t>2025-06-07 00:50:46</t>
  </si>
  <si>
    <t>ed553ec5-9af0-43b8-a5e3-baac0ac4312c</t>
  </si>
  <si>
    <t>2025-06-07 00:44:24</t>
  </si>
  <si>
    <t>2025-06-07 00:49:19</t>
  </si>
  <si>
    <t>58ef4a55-6395-4976-a72d-7cc78d081063</t>
  </si>
  <si>
    <t>2025-06-07 00:46:35</t>
  </si>
  <si>
    <t>0a817444-8c6b-4b39-ac74-027b40a8f913</t>
  </si>
  <si>
    <t>2025-06-07 00:44:15</t>
  </si>
  <si>
    <t>f37bc3b6-576c-4b52-b198-6365e1a9aa6a</t>
  </si>
  <si>
    <t>2025-06-07 00:39:13</t>
  </si>
  <si>
    <t>2025-06-07 00:44:08</t>
  </si>
  <si>
    <t>71d15357-a995-4593-ae3d-0f2178cc7997</t>
  </si>
  <si>
    <t>2025-06-07 00:39:04</t>
  </si>
  <si>
    <t>3f2c3fb4-4acf-4c77-86b5-4c31171fedf1</t>
  </si>
  <si>
    <t>2025-06-07 00:40:53</t>
  </si>
  <si>
    <t>c0f94086-d8e7-455f-ac71-afffc74008b0</t>
  </si>
  <si>
    <t>2025-06-07 00:33:13</t>
  </si>
  <si>
    <t>2025-06-07 00:38:16</t>
  </si>
  <si>
    <t>4f32f8d4-0e99-4691-b5c1-1cf4f1fd094a</t>
  </si>
  <si>
    <t>2025-06-07 00:33:32</t>
  </si>
  <si>
    <t>ed84d9f7-d65a-4ffe-9e47-ba6f6e793fda</t>
  </si>
  <si>
    <t>2025-06-07 00:27:26</t>
  </si>
  <si>
    <t>2025-06-07 00:32:20</t>
  </si>
  <si>
    <t>930a8a2d-f178-4285-97c2-ad2f98d0848e</t>
  </si>
  <si>
    <t>2025-06-07 00:27:17</t>
  </si>
  <si>
    <t>422be4c0-15f2-48d0-b51e-112eb0beef9c</t>
  </si>
  <si>
    <t>2025-06-07 00:29:36</t>
  </si>
  <si>
    <t>6b8c42e6-8adf-4771-9457-b5b383d15de9</t>
  </si>
  <si>
    <t>2025-06-07 00:22:14</t>
  </si>
  <si>
    <t>2025-06-07 00:27:09</t>
  </si>
  <si>
    <t>06797049-be92-483f-8ce1-0f579ddb1427</t>
  </si>
  <si>
    <t>2025-06-07 00:22:05</t>
  </si>
  <si>
    <t>d978162a-371e-44ce-9061-3629ead58b07</t>
  </si>
  <si>
    <t>2025-06-07 00:18:10</t>
  </si>
  <si>
    <t>2025-06-07 00:21:14</t>
  </si>
  <si>
    <t>b43c9cf9-2339-4998-b0ee-74b7e0197ecf</t>
  </si>
  <si>
    <t>2025-06-07 00:16:19</t>
  </si>
  <si>
    <t>7819154f-04e9-4ed1-af9e-2e25a15c2cbe</t>
  </si>
  <si>
    <t>2025-06-07 00:16:10</t>
  </si>
  <si>
    <t>ef906d01-96ab-4e0f-b553-f7d825f82655</t>
  </si>
  <si>
    <t>2025-06-07 00:11:08</t>
  </si>
  <si>
    <t>2025-06-07 00:15:53</t>
  </si>
  <si>
    <t>97569499-a0d9-4d79-b628-544f68467d62</t>
  </si>
  <si>
    <t>2025-06-07 00:10:49</t>
  </si>
  <si>
    <t>8dd599dc-372e-4822-9916-0ce588a8402a</t>
  </si>
  <si>
    <t>2025-06-07 00:12:49</t>
  </si>
  <si>
    <t>a33c3041-088e-4cb4-afad-0b19e8494334</t>
  </si>
  <si>
    <t>2025-06-07 00:05:57</t>
  </si>
  <si>
    <t>2025-06-07 00:10:42</t>
  </si>
  <si>
    <t>07582e53-aac6-4983-8f0e-4b3204cdd794</t>
  </si>
  <si>
    <t>2025-06-07 00:05:38</t>
  </si>
  <si>
    <t>9d06edd6-627d-40cc-9c46-2af42f9737fe</t>
  </si>
  <si>
    <t>2025-06-07 00:02:17</t>
  </si>
  <si>
    <t>2025-06-07 00:05:31</t>
  </si>
  <si>
    <t>19cf414d-2ee1-4528-ba2e-a6253433e6ed</t>
  </si>
  <si>
    <t>2025-06-07 00:00:46</t>
  </si>
  <si>
    <t>03d7efb1-937a-48a2-94c4-3ecf19a19fd4</t>
  </si>
  <si>
    <t>2025-06-07 00:00:27</t>
  </si>
  <si>
    <t>abe004b7-7514-40b2-8eaf-edd4f1549975</t>
  </si>
  <si>
    <t>2025-06-06 23:50:57</t>
  </si>
  <si>
    <t>2025-06-06 23:55:52</t>
  </si>
  <si>
    <t>08a1aed1-15d8-479d-97a3-45514c5c52af</t>
  </si>
  <si>
    <t>2025-06-06 23:50:48</t>
  </si>
  <si>
    <t>df06a2c2-bd32-4a11-b2dc-845679a5c595</t>
  </si>
  <si>
    <t>2025-06-06 23:45:17</t>
  </si>
  <si>
    <t>2025-06-06 23:50:21</t>
  </si>
  <si>
    <t>617c1109-3c23-4f9d-8ba9-59beb3f3a7d8</t>
  </si>
  <si>
    <t>2025-06-06 23:47:06</t>
  </si>
  <si>
    <t>606fe06b-8d77-4519-b813-185ec2aca882</t>
  </si>
  <si>
    <t>2025-06-06 23:45:26</t>
  </si>
  <si>
    <t>3cc6ff1d-d3dd-41dd-a44a-88cc4fb1c474</t>
  </si>
  <si>
    <t>2025-06-06 23:40:06</t>
  </si>
  <si>
    <t>2025-06-06 23:45:10</t>
  </si>
  <si>
    <t>edfdbb5d-bd1b-4bf9-b383-aa405f44d18e</t>
  </si>
  <si>
    <t>2025-06-06 23:34:45</t>
  </si>
  <si>
    <t>2025-06-06 23:39:49</t>
  </si>
  <si>
    <t>a66581c3-430a-4774-ba5e-e9fc8e05eb58</t>
  </si>
  <si>
    <t>2025-06-06 23:35:34</t>
  </si>
  <si>
    <t>367fe198-2a35-4af6-b1ff-ac2753c75212</t>
  </si>
  <si>
    <t>2025-06-06 23:37:35</t>
  </si>
  <si>
    <t>65d63c7d-3d08-434b-b00d-53791edfe011</t>
  </si>
  <si>
    <t>2025-06-06 23:29:33</t>
  </si>
  <si>
    <t>2025-06-06 23:34:37</t>
  </si>
  <si>
    <t>602e3d43-87b6-4209-bfe9-b0aac5c5fde8</t>
  </si>
  <si>
    <t>2025-06-06 23:23:19</t>
  </si>
  <si>
    <t>2025-06-06 23:28:13</t>
  </si>
  <si>
    <t>454126aa-cec9-4c86-a809-1f01de368548</t>
  </si>
  <si>
    <t>2025-06-06 23:25:19</t>
  </si>
  <si>
    <t>2738dfc6-ef84-4e7c-8cbf-66f892f7e5d1</t>
  </si>
  <si>
    <t>2025-06-06 23:23:10</t>
  </si>
  <si>
    <t>b5e0bdcc-9fcd-44fc-bb29-b2af44ab87b4</t>
  </si>
  <si>
    <t>2025-06-06 23:17:39</t>
  </si>
  <si>
    <t>2025-06-06 23:22:42</t>
  </si>
  <si>
    <t>9274f345-1ee7-4664-9eda-5cd93f17a03b</t>
  </si>
  <si>
    <t>2025-06-06 23:20:58</t>
  </si>
  <si>
    <t>40f9c5c1-5b35-4ebb-8712-3a4de80cf3c9</t>
  </si>
  <si>
    <t>2025-06-06 23:21:09</t>
  </si>
  <si>
    <t>bcfa68ca-9874-44aa-aa55-e415085ef9c1</t>
  </si>
  <si>
    <t>2025-06-06 23:11:46</t>
  </si>
  <si>
    <t>2025-06-06 23:16:41</t>
  </si>
  <si>
    <t>bbe3c1fc-ab0f-46f1-979c-07a168d937e0</t>
  </si>
  <si>
    <t>2025-06-06 23:14:27</t>
  </si>
  <si>
    <t>a902bd6d-e6b5-48e2-b1e0-5518519465a7</t>
  </si>
  <si>
    <t>2025-06-06 23:11:37</t>
  </si>
  <si>
    <t>a7aaee21-ab9a-47e9-bc51-231f74750692</t>
  </si>
  <si>
    <t>2025-06-06 23:06:45</t>
  </si>
  <si>
    <t>2025-06-06 23:11:20</t>
  </si>
  <si>
    <t>20a29a62-cd32-4c6b-bcc4-121f8e30905e</t>
  </si>
  <si>
    <t>2025-06-06 23:06:16</t>
  </si>
  <si>
    <t>c2a6e897-f4b2-4495-bfb6-45f1f5035506</t>
  </si>
  <si>
    <t>2025-06-06 23:01:05</t>
  </si>
  <si>
    <t>2025-06-06 23:06:09</t>
  </si>
  <si>
    <t>b725adcb-e16e-40ed-8d65-d2ddbc3a9ecf</t>
  </si>
  <si>
    <t>2025-06-06 23:01:14</t>
  </si>
  <si>
    <t>f528f25f-f6ad-4168-bfaa-649f719d8aa3</t>
  </si>
  <si>
    <t>2025-06-06 22:55:55</t>
  </si>
  <si>
    <t>2025-06-06 23:00:58</t>
  </si>
  <si>
    <t>cc740ea7-5b4b-4db5-9531-63c7368ca240</t>
  </si>
  <si>
    <t>2025-06-06 22:57:44</t>
  </si>
  <si>
    <t>3bc2ef54-86a2-4ed1-8dec-b15282c5abb3</t>
  </si>
  <si>
    <t>2025-06-06 22:56:04</t>
  </si>
  <si>
    <t>ecaf11b0-7565-4573-bd18-7746eb92ad44</t>
  </si>
  <si>
    <t>2025-06-06 22:50:52</t>
  </si>
  <si>
    <t>2025-06-06 22:55:47</t>
  </si>
  <si>
    <t>8e9a0bd7-57ae-46a0-b1b8-8b2b1b856490</t>
  </si>
  <si>
    <t>2025-06-06 22:50:43</t>
  </si>
  <si>
    <t>325ebcb7-81a6-4e9b-9332-72bf6cd5cf21</t>
  </si>
  <si>
    <t>2025-06-06 22:46:01</t>
  </si>
  <si>
    <t>2025-06-06 22:50:26</t>
  </si>
  <si>
    <t>26a2fc74-5a42-4aa4-996c-22ef56bb43b6</t>
  </si>
  <si>
    <t>2025-06-06 22:45:23</t>
  </si>
  <si>
    <t>9926bac3-a4f3-4d70-b58a-3a78cbb17ff5</t>
  </si>
  <si>
    <t>2025-06-06 22:43:01</t>
  </si>
  <si>
    <t>2025-06-06 22:45:05</t>
  </si>
  <si>
    <t>54d510ed-0027-4038-ad03-82d0fa102161</t>
  </si>
  <si>
    <t>2025-06-06 22:40:01</t>
  </si>
  <si>
    <t>39b17aa3-a923-4a98-93f4-34e60817e938</t>
  </si>
  <si>
    <t>2025-06-06 22:40:10</t>
  </si>
  <si>
    <t>3149d9c2-c976-4f2d-a337-3a7775fd4648</t>
  </si>
  <si>
    <t>2025-06-06 22:34:51</t>
  </si>
  <si>
    <t>2025-06-06 22:39:54</t>
  </si>
  <si>
    <t>16183285-69d9-45c0-b8fb-1782a556f79c</t>
  </si>
  <si>
    <t>2025-06-06 22:35:50</t>
  </si>
  <si>
    <t>b71a141c-bc9e-44b4-8540-1c04da76cac5</t>
  </si>
  <si>
    <t>2025-06-06 22:29:39</t>
  </si>
  <si>
    <t>2025-06-06 22:34:43</t>
  </si>
  <si>
    <t>b3873230-0b26-44ec-9d12-737446001b6d</t>
  </si>
  <si>
    <t>2025-06-06 22:32:09</t>
  </si>
  <si>
    <t>983396b4-7989-4599-a068-ff699945d08b</t>
  </si>
  <si>
    <t>2025-06-06 22:30:08</t>
  </si>
  <si>
    <t>35afbda1-6d80-4311-aee1-bc8f0cbfea19</t>
  </si>
  <si>
    <t>2025-06-06 22:25:51</t>
  </si>
  <si>
    <t>2025-06-06 22:28:56</t>
  </si>
  <si>
    <t>260ff068-f941-4b6d-9d7f-ffe66372b160</t>
  </si>
  <si>
    <t>2025-06-06 22:23:52</t>
  </si>
  <si>
    <t>216b7427-9d52-4314-999a-53e429f31413</t>
  </si>
  <si>
    <t>2025-06-06 22:24:01</t>
  </si>
  <si>
    <t>f7fe76bc-4536-4bc0-8e5a-396515f4a83d</t>
  </si>
  <si>
    <t>2025-06-06 22:19:54</t>
  </si>
  <si>
    <t>2025-06-06 22:23:08</t>
  </si>
  <si>
    <t>96898d5b-d3c3-4461-9e91-cfb380571c2c</t>
  </si>
  <si>
    <t>2025-06-06 22:18:23</t>
  </si>
  <si>
    <t>7f6bc7e4-b298-4997-ac19-adcb827eab64</t>
  </si>
  <si>
    <t>2025-06-06 22:18:04</t>
  </si>
  <si>
    <t>b62fc9a3-d59c-4e1a-a875-e991c75e53ed</t>
  </si>
  <si>
    <t>2025-06-06 22:12:25</t>
  </si>
  <si>
    <t>2025-06-06 22:17:20</t>
  </si>
  <si>
    <t>8b16cfcf-77bc-42f8-9251-1c5ed0bcaaf6</t>
  </si>
  <si>
    <t>2025-06-06 22:14:05</t>
  </si>
  <si>
    <t>42694402-4166-4d0d-a1f9-fca90ffa2f9a</t>
  </si>
  <si>
    <t>2025-06-06 22:12:16</t>
  </si>
  <si>
    <t>bfbfc365-3aea-459d-9ed9-251f1d3697eb</t>
  </si>
  <si>
    <t>2025-06-06 22:08:44</t>
  </si>
  <si>
    <t>2025-06-06 22:11:59</t>
  </si>
  <si>
    <t>990614c6-23fc-4d22-8397-05d9ae821edc</t>
  </si>
  <si>
    <t>2025-06-06 22:06:55</t>
  </si>
  <si>
    <t>585d44d9-3900-467b-9531-eed1f3ee9c0a</t>
  </si>
  <si>
    <t>2025-06-06 22:07:14</t>
  </si>
  <si>
    <t>b5881eed-68c0-4680-8290-4b08f26fa9a9</t>
  </si>
  <si>
    <t>2025-06-06 22:03:33</t>
  </si>
  <si>
    <t>2025-06-06 22:06:48</t>
  </si>
  <si>
    <t>86281479-a2d7-425c-af6d-505ae42384dd</t>
  </si>
  <si>
    <t>2025-06-06 22:01:44</t>
  </si>
  <si>
    <t>08e94353-500d-44ba-add9-d5877a259010</t>
  </si>
  <si>
    <t>2025-06-06 22:02:03</t>
  </si>
  <si>
    <t>b9573e76-518f-47f7-9c00-31297395b07d</t>
  </si>
  <si>
    <t>2025-06-06 21:56:51</t>
  </si>
  <si>
    <t>2025-06-06 22:01:36</t>
  </si>
  <si>
    <t>6fa7ff0f-6f60-40a3-bbc9-ca0dea16b08a</t>
  </si>
  <si>
    <t>2025-06-06 21:56:32</t>
  </si>
  <si>
    <t>c3bf22ab-8675-4fa0-8f70-f13aad6383f3</t>
  </si>
  <si>
    <t>2025-06-06 21:51:31</t>
  </si>
  <si>
    <t>2025-06-06 21:56:26</t>
  </si>
  <si>
    <t>44b4c5b0-acac-4434-a2cc-c29b509df65c</t>
  </si>
  <si>
    <t>2025-06-06 21:51:22</t>
  </si>
  <si>
    <t>dcdd61bb-ce61-4f3a-a8bb-b4b783fad163</t>
  </si>
  <si>
    <t>2025-06-06 21:46:20</t>
  </si>
  <si>
    <t>2025-06-06 21:51:14</t>
  </si>
  <si>
    <t>a128665e-019c-4434-86d7-fa2a80e46965</t>
  </si>
  <si>
    <t>2025-06-06 21:46:11</t>
  </si>
  <si>
    <t>38295b50-146d-4eb8-a1f9-050454023e8c</t>
  </si>
  <si>
    <t>2025-06-06 21:48:20</t>
  </si>
  <si>
    <t>914b9e54-a443-4c70-bbff-6e0112cb3122</t>
  </si>
  <si>
    <t>2025-06-06 21:41:39</t>
  </si>
  <si>
    <t>2025-06-06 21:46:03</t>
  </si>
  <si>
    <t>8646b0e6-4246-45f6-8172-60cf8e8a3f87</t>
  </si>
  <si>
    <t>2025-06-06 21:41:00</t>
  </si>
  <si>
    <t>6010566b-d5be-493a-875c-71ac411c8551</t>
  </si>
  <si>
    <t>2025-06-06 21:43:19</t>
  </si>
  <si>
    <t>deec3268-065b-428c-8d87-4d958aa065bf</t>
  </si>
  <si>
    <t>2025-06-06 21:35:11</t>
  </si>
  <si>
    <t>2025-06-06 21:40:14</t>
  </si>
  <si>
    <t>cbc18bb0-383f-4ac9-9956-2900b90af165</t>
  </si>
  <si>
    <t>2025-06-06 21:35:20</t>
  </si>
  <si>
    <t>4fca2a3c-e08d-4464-83d3-e113e0b754cf</t>
  </si>
  <si>
    <t>2025-06-06 21:37:10</t>
  </si>
  <si>
    <t>cbfecbb6-0263-41b3-9d58-991124806d2e</t>
  </si>
  <si>
    <t>2025-06-06 21:31:48</t>
  </si>
  <si>
    <t>2025-06-06 21:35:03</t>
  </si>
  <si>
    <t>78d9183a-681a-497b-a6be-b27239c188b8</t>
  </si>
  <si>
    <t>2025-06-06 21:30:08</t>
  </si>
  <si>
    <t>6be57cc8-f374-486a-bf66-a0d406f9a26b</t>
  </si>
  <si>
    <t>2025-06-06 21:29:59</t>
  </si>
  <si>
    <t>d1878a1c-0e1d-4448-91ee-8edb3f0c8ac4</t>
  </si>
  <si>
    <t>2025-06-06 21:27:08</t>
  </si>
  <si>
    <t>2025-06-06 21:29:52</t>
  </si>
  <si>
    <t>4c0161c1-6b7f-44a1-9307-cabca8c36215</t>
  </si>
  <si>
    <t>2025-06-06 21:24:48</t>
  </si>
  <si>
    <t>0c195fed-e624-4098-8be2-32ff969c04e9</t>
  </si>
  <si>
    <t>2025-06-06 21:25:07</t>
  </si>
  <si>
    <t>daa0b18a-5c29-4e1a-afca-46c55c6112a7</t>
  </si>
  <si>
    <t>2025-06-06 21:19:09</t>
  </si>
  <si>
    <t>2025-06-06 21:24:04</t>
  </si>
  <si>
    <t>508e0a3c-faa7-4442-98f2-94ced47ce550</t>
  </si>
  <si>
    <t>2025-06-06 21:23:10</t>
  </si>
  <si>
    <t>0dea5ab1-3d7b-49f3-9c44-cfdeb52a745a</t>
  </si>
  <si>
    <t>2025-06-06 21:19:00</t>
  </si>
  <si>
    <t>8cf5c66c-825a-40aa-ae2d-d7d2eaba657f</t>
  </si>
  <si>
    <t>2025-06-06 21:13:49</t>
  </si>
  <si>
    <t>2025-06-06 21:18:53</t>
  </si>
  <si>
    <t>dae9b47c-9d67-4993-877d-5d9bd84d1015</t>
  </si>
  <si>
    <t>2025-06-06 21:08:33</t>
  </si>
  <si>
    <t>2025-06-06 21:11:37</t>
  </si>
  <si>
    <t>49c7b5e7-b53c-4a6a-9829-88db53ad0966</t>
  </si>
  <si>
    <t>2025-06-06 21:07:13</t>
  </si>
  <si>
    <t>1db46d99-df4d-4144-a191-5a32fb6ba6ab</t>
  </si>
  <si>
    <t>2025-06-06 21:06:33</t>
  </si>
  <si>
    <t>46c679b2-8fd5-4c3f-8944-3c36367a3c63</t>
  </si>
  <si>
    <t>2025-06-06 21:01:22</t>
  </si>
  <si>
    <t>2025-06-06 21:06:26</t>
  </si>
  <si>
    <t>ae00b6ff-0cb4-4171-9ecf-6d746aad48e2</t>
  </si>
  <si>
    <t>2025-06-06 20:59:21</t>
  </si>
  <si>
    <t>2025-06-06 21:01:05</t>
  </si>
  <si>
    <t>9e552fd7-e1ce-4511-9d1a-77a6d125fffc</t>
  </si>
  <si>
    <t>2025-06-06 20:56:01</t>
  </si>
  <si>
    <t>444d1303-15a2-4fe7-a7b0-a095176da0f1</t>
  </si>
  <si>
    <t>2025-06-06 20:56:10</t>
  </si>
  <si>
    <t>e8883249-770a-4d47-97b0-4c59b065de92</t>
  </si>
  <si>
    <t>2025-06-06 20:53:10</t>
  </si>
  <si>
    <t>2025-06-06 20:55:54</t>
  </si>
  <si>
    <t>6f4b6642-512b-4645-a9f6-0ad4e88c6c5f</t>
  </si>
  <si>
    <t>2025-06-06 20:50:59</t>
  </si>
  <si>
    <t>018aa961-df3e-4e5e-82be-02cb1201c258</t>
  </si>
  <si>
    <t>2025-06-06 20:50:50</t>
  </si>
  <si>
    <t>d0c13c40-3428-48b1-8066-27636f04b2a3</t>
  </si>
  <si>
    <t>2025-06-06 20:45:48</t>
  </si>
  <si>
    <t>2025-06-06 20:50:42</t>
  </si>
  <si>
    <t>c118fbaa-015a-42a9-b223-eb843ef36008</t>
  </si>
  <si>
    <t>2025-06-06 20:47:28</t>
  </si>
  <si>
    <t>55d522d2-9403-4ece-9b37-6fa9e34c7c09</t>
  </si>
  <si>
    <t>2025-06-06 20:45:39</t>
  </si>
  <si>
    <t>b96cf2e3-1467-4ddc-a8ff-0c2e0f3ea207</t>
  </si>
  <si>
    <t>2025-06-06 20:40:28</t>
  </si>
  <si>
    <t>2025-06-06 20:45:31</t>
  </si>
  <si>
    <t>ac28f51f-ed2c-45ce-88c3-0a84786a5cda</t>
  </si>
  <si>
    <t>2025-06-06 20:40:37</t>
  </si>
  <si>
    <t>a80d399f-fd56-40fd-9e12-4a64a464c2cf</t>
  </si>
  <si>
    <t>2025-06-06 20:42:37</t>
  </si>
  <si>
    <t>efc236b4-6494-44ca-9f4e-deeb45642f0e</t>
  </si>
  <si>
    <t>2025-06-06 20:35:16</t>
  </si>
  <si>
    <t>2025-06-06 20:40:20</t>
  </si>
  <si>
    <t>c01c7f98-0e6d-4ad5-9d73-085623c864c3</t>
  </si>
  <si>
    <t>2025-06-06 20:35:55</t>
  </si>
  <si>
    <t>e28e25a6-6bf8-4f9a-8080-c03438076405</t>
  </si>
  <si>
    <t>2025-06-06 20:31:55</t>
  </si>
  <si>
    <t>2025-06-06 20:34:49</t>
  </si>
  <si>
    <t>e23cb881-9d5b-4fc7-af8c-74759ff29f2d</t>
  </si>
  <si>
    <t>2025-06-06 20:29:54</t>
  </si>
  <si>
    <t>63600d9b-ef68-4a65-b281-6008c992a0b8</t>
  </si>
  <si>
    <t>2025-06-06 20:29:45</t>
  </si>
  <si>
    <t>c674ff80-bcb5-4eb8-9438-9ebebef83e6c</t>
  </si>
  <si>
    <t>2025-06-06 20:24:34</t>
  </si>
  <si>
    <t>2025-06-06 20:29:37</t>
  </si>
  <si>
    <t>b3f129cb-23ad-4ef5-a82f-6ba40e52911e</t>
  </si>
  <si>
    <t>2025-06-06 20:19:17</t>
  </si>
  <si>
    <t>2025-06-06 20:24:11</t>
  </si>
  <si>
    <t>7747d621-1792-420c-8af8-bf30b1f258de</t>
  </si>
  <si>
    <t>S169</t>
  </si>
  <si>
    <t>2025-06-06 20:21:22</t>
  </si>
  <si>
    <t>314cc147-8cdb-4790-85d2-087a327c1a96</t>
  </si>
  <si>
    <t>2025-06-06 20:19:08</t>
  </si>
  <si>
    <t>dc3fc5c0-57b0-4ab5-89cf-c06154e8087c</t>
  </si>
  <si>
    <t>2025-06-06 20:18:09</t>
  </si>
  <si>
    <t>2025-06-06 20:18:32</t>
  </si>
  <si>
    <t>5f553fd2-d0b3-46ee-97a4-fce20cc03dfc</t>
  </si>
  <si>
    <t>2025-06-06 20:13:38</t>
  </si>
  <si>
    <t>0e762475-da22-45e5-8ff7-ca620d32c4e9</t>
  </si>
  <si>
    <t>2025-06-06 20:13:29</t>
  </si>
  <si>
    <t>S475</t>
  </si>
  <si>
    <t>S474</t>
  </si>
  <si>
    <t>S203</t>
  </si>
  <si>
    <t>S423</t>
  </si>
  <si>
    <t>S454</t>
  </si>
  <si>
    <t>S394</t>
  </si>
  <si>
    <t>S374</t>
  </si>
  <si>
    <t>S424</t>
  </si>
  <si>
    <t>S160</t>
  </si>
  <si>
    <t>113f174b-73d4-4c32-8328-e4f4b135cb22</t>
  </si>
  <si>
    <t>2025-06-07 18:46:39</t>
  </si>
  <si>
    <t>2025-06-07 18:51:33</t>
  </si>
  <si>
    <t>0987a5bd-b6e4-4a5c-83a0-f767f56477a5</t>
  </si>
  <si>
    <t>2025-06-07 18:46:30</t>
  </si>
  <si>
    <t>27f8eb67-edd0-404b-a5ff-830ff3f1da4d</t>
  </si>
  <si>
    <t>2025-06-07 18:40:11</t>
  </si>
  <si>
    <t>2025-06-07 18:45:15</t>
  </si>
  <si>
    <t>87ee6ba1-4cad-46a4-b4b3-9169a1104021</t>
  </si>
  <si>
    <t>2025-06-07 18:34:39</t>
  </si>
  <si>
    <t>2025-06-07 18:39:43</t>
  </si>
  <si>
    <t>0b73369e-9147-4b97-ab1c-87afc4bb5914</t>
  </si>
  <si>
    <t>2025-06-07 18:34:49</t>
  </si>
  <si>
    <t>2b5a76dc-7179-4fd3-b549-6c3d2b6af2e8</t>
  </si>
  <si>
    <t>2025-06-07 18:29:28</t>
  </si>
  <si>
    <t>2025-06-07 18:34:32</t>
  </si>
  <si>
    <t>1ea892c6-79ac-44de-a4d2-51ecc325e3a2</t>
  </si>
  <si>
    <t>2025-06-07 18:29:37</t>
  </si>
  <si>
    <t>4df3e85b-96ed-44ac-a0ac-2855fcb4ff5e</t>
  </si>
  <si>
    <t>2025-06-07 18:23:29</t>
  </si>
  <si>
    <t>2025-06-07 18:28:32</t>
  </si>
  <si>
    <t>f757ccff-bf61-42fb-bf2c-2d9c68fbcc5c</t>
  </si>
  <si>
    <t>2025-06-07 18:20:07</t>
  </si>
  <si>
    <t>2025-06-07 18:23:21</t>
  </si>
  <si>
    <t>1ebb414b-92f9-4218-a34a-b19adf067cd1</t>
  </si>
  <si>
    <t>2025-06-07 18:18:26</t>
  </si>
  <si>
    <t>15c9f3d2-c057-45d5-9b9c-a57653b24163</t>
  </si>
  <si>
    <t>2025-06-07 18:18:17</t>
  </si>
  <si>
    <t>9a141473-b91f-46a2-8a34-71884bdd1e3b</t>
  </si>
  <si>
    <t>2025-06-07 18:18:10</t>
  </si>
  <si>
    <t>33d52d11-3f84-4fff-9cc6-75aa24c62a78</t>
  </si>
  <si>
    <t>2025-06-07 18:13:15</t>
  </si>
  <si>
    <t>cac6f8bb-1ce9-458a-92d0-eeccfe2262fd</t>
  </si>
  <si>
    <t>2025-06-07 18:08:54</t>
  </si>
  <si>
    <t>2025-06-07 18:12:59</t>
  </si>
  <si>
    <t>85729023-c031-4b83-9791-84cadd19f1fc</t>
  </si>
  <si>
    <t>2025-06-07 18:07:55</t>
  </si>
  <si>
    <t>a5047db9-301a-42db-863d-c9ce15cb52aa</t>
  </si>
  <si>
    <t>2025-06-07 18:02:47</t>
  </si>
  <si>
    <t>2025-06-07 18:07:22</t>
  </si>
  <si>
    <t>389dce70-6134-4b53-a0ec-d9bfaf6b9abd</t>
  </si>
  <si>
    <t>2025-06-07 18:02:18</t>
  </si>
  <si>
    <t>c853203b-5022-4545-a961-6df7196e97ba</t>
  </si>
  <si>
    <t>2025-06-07 17:56:38</t>
  </si>
  <si>
    <t>2025-06-07 18:01:42</t>
  </si>
  <si>
    <t>5cf31273-e436-4e70-bb64-3556b261f99c</t>
  </si>
  <si>
    <t>2025-06-07 17:57:17</t>
  </si>
  <si>
    <t>2adeb50a-ea7d-4176-8193-a77f284f99a3</t>
  </si>
  <si>
    <t>2025-06-07 17:59:08</t>
  </si>
  <si>
    <t>d22585e7-0d0e-406b-98e5-640214d157bf</t>
  </si>
  <si>
    <t>2025-06-07 17:51:46</t>
  </si>
  <si>
    <t>2025-06-07 17:56:21</t>
  </si>
  <si>
    <t>b39abf3e-f58c-4e75-a3ec-02f86f3eb7c2</t>
  </si>
  <si>
    <t>2025-06-07 17:51:17</t>
  </si>
  <si>
    <t>922040e3-976d-45b9-8371-c2dd2affafd8</t>
  </si>
  <si>
    <t>2025-06-07 17:53:17</t>
  </si>
  <si>
    <t>5eb30606-508d-4f09-a524-4b5e05a36fdd</t>
  </si>
  <si>
    <t>2025-06-07 17:46:06</t>
  </si>
  <si>
    <t>2025-06-07 17:51:10</t>
  </si>
  <si>
    <t>48d67fd1-557e-4f3f-ae98-0afbd6f3e9d2</t>
  </si>
  <si>
    <t>2025-06-07 17:47:56</t>
  </si>
  <si>
    <t>0e93ee0c-b7c7-42e1-af3e-654562d8ebab</t>
  </si>
  <si>
    <t>2025-06-07 17:46:15</t>
  </si>
  <si>
    <t>919aafa6-7f79-41f3-b740-0e56ab3cb36b</t>
  </si>
  <si>
    <t>2025-06-07 17:40:55</t>
  </si>
  <si>
    <t>2025-06-07 17:45:59</t>
  </si>
  <si>
    <t>71cac3a4-52f9-4208-9aa1-74c14cd31dc9</t>
  </si>
  <si>
    <t>2025-06-07 17:41:15</t>
  </si>
  <si>
    <t>4e64b74d-1749-458e-bb8c-a2ddac0e93c4</t>
  </si>
  <si>
    <t>2025-06-07 17:42:45</t>
  </si>
  <si>
    <t>6e500e68-0dc5-457e-8adb-43f7f6b7b131</t>
  </si>
  <si>
    <t>2025-06-07 17:35:44</t>
  </si>
  <si>
    <t>2025-06-07 17:40:48</t>
  </si>
  <si>
    <t>24511ecb-b9fd-4720-86c6-1298c7cf6afc</t>
  </si>
  <si>
    <t>2025-06-07 17:35:53</t>
  </si>
  <si>
    <t>f10956bd-27d7-49a7-8ca2-0f72b056c7e3</t>
  </si>
  <si>
    <t>2025-06-07 17:30:22</t>
  </si>
  <si>
    <t>2025-06-07 17:35:17</t>
  </si>
  <si>
    <t>9bd7bc70-52e6-44d8-ab68-4f1e7d61b977</t>
  </si>
  <si>
    <t>2025-06-07 17:30:13</t>
  </si>
  <si>
    <t>e38edbb9-a76f-4515-ad8b-c1944d0dac8c</t>
  </si>
  <si>
    <t>2025-06-07 17:25:02</t>
  </si>
  <si>
    <t>2025-06-07 17:30:06</t>
  </si>
  <si>
    <t>525fd3e7-d733-4043-a506-58c7e5bb0a02</t>
  </si>
  <si>
    <t>2025-06-07 17:26:51</t>
  </si>
  <si>
    <t>277a32fe-5d20-4037-8033-16f7e97954fd</t>
  </si>
  <si>
    <t>2025-06-07 17:25:11</t>
  </si>
  <si>
    <t>a08f0ec6-1943-4e2e-81c0-0f3f32861fb1</t>
  </si>
  <si>
    <t>2025-06-07 17:22:23</t>
  </si>
  <si>
    <t>2025-06-07 17:24:17</t>
  </si>
  <si>
    <t>4a10a8e1-b7e4-480c-a8b9-538666946dfc</t>
  </si>
  <si>
    <t>2025-06-07 17:19:22</t>
  </si>
  <si>
    <t>4993749c-b129-4db0-a42b-e871ffac801e</t>
  </si>
  <si>
    <t>2025-06-07 17:19:13</t>
  </si>
  <si>
    <t>df0e7cd9-616e-44d0-9c95-8278a126bd15</t>
  </si>
  <si>
    <t>2025-06-07 17:14:31</t>
  </si>
  <si>
    <t>2025-06-07 17:19:06</t>
  </si>
  <si>
    <t>5a467862-8cfb-4796-8e6c-f2c9a4857d81</t>
  </si>
  <si>
    <t>2025-06-07 17:15:51</t>
  </si>
  <si>
    <t>04241ad9-e715-463b-9a9e-e781351aa3fb</t>
  </si>
  <si>
    <t>2025-06-07 17:14:02</t>
  </si>
  <si>
    <t>ce1d6542-5c02-4969-9dee-ac3e081fd971</t>
  </si>
  <si>
    <t>2025-06-07 17:10:40</t>
  </si>
  <si>
    <t>2025-06-07 17:13:55</t>
  </si>
  <si>
    <t>88b30151-5e76-48c0-83e1-e233252d361d</t>
  </si>
  <si>
    <t>2025-06-07 17:08:51</t>
  </si>
  <si>
    <t>0b15c899-4e76-4614-95c3-ff76c4a4dcb6</t>
  </si>
  <si>
    <t>2025-06-07 17:09:00</t>
  </si>
  <si>
    <t>76575482-12b3-43aa-b08b-b55d3c41b0f5</t>
  </si>
  <si>
    <t>2025-06-07 17:03:30</t>
  </si>
  <si>
    <t>2025-06-07 17:08:34</t>
  </si>
  <si>
    <t>635204bb-0d11-4d6b-9f6a-9188905a46b6</t>
  </si>
  <si>
    <t>2025-06-07 17:03:39</t>
  </si>
  <si>
    <t>47781148-5d92-41e5-b15b-8263052ba050</t>
  </si>
  <si>
    <t>2025-06-07 17:06:10</t>
  </si>
  <si>
    <t>fe10c3bb-7d75-4bd4-a528-dc048dccf59a</t>
  </si>
  <si>
    <t>2025-06-07 16:57:40</t>
  </si>
  <si>
    <t>2025-06-07 17:02:34</t>
  </si>
  <si>
    <t>e06a60ca-a288-40bb-8b6e-becb115091fe</t>
  </si>
  <si>
    <t>2025-06-07 16:59:20</t>
  </si>
  <si>
    <t>8795de58-988c-4a05-a6a2-779522eb1e89</t>
  </si>
  <si>
    <t>2025-06-07 16:57:31</t>
  </si>
  <si>
    <t>6fba1682-dbbd-408d-8557-78d51c21c602</t>
  </si>
  <si>
    <t>2025-06-07 16:52:20</t>
  </si>
  <si>
    <t>2025-06-07 16:57:23</t>
  </si>
  <si>
    <t>5fe15e8d-6a63-40cd-8ec3-cb437eb51013</t>
  </si>
  <si>
    <t>2025-06-07 16:52:29</t>
  </si>
  <si>
    <t>2377db5b-ba1a-4767-be67-dc214299a7cd</t>
  </si>
  <si>
    <t>2025-06-07 16:54:09</t>
  </si>
  <si>
    <t>a4433782-7b12-45e0-b5a4-642944098679</t>
  </si>
  <si>
    <t>2025-06-07 16:46:58</t>
  </si>
  <si>
    <t>2025-06-07 16:52:02</t>
  </si>
  <si>
    <t>7c4d21df-eab6-4c4d-b09b-ec92bd75e4a3</t>
  </si>
  <si>
    <t>2025-06-07 16:47:07</t>
  </si>
  <si>
    <t>0aedd9f2-06b6-4744-a097-7e337204c7c7</t>
  </si>
  <si>
    <t>2025-06-07 16:41:27</t>
  </si>
  <si>
    <t>2025-06-07 16:46:31</t>
  </si>
  <si>
    <t>b63c6cea-b7a0-48fa-90d7-7764f9c28e51</t>
  </si>
  <si>
    <t>2025-06-07 16:36:01</t>
  </si>
  <si>
    <t>2025-06-07 16:40:55</t>
  </si>
  <si>
    <t>92ee0510-6428-459d-ab86-c61865d16760</t>
  </si>
  <si>
    <t>2025-06-07 16:38:41</t>
  </si>
  <si>
    <t>68db3073-6d22-43ca-8d36-bae62603440c</t>
  </si>
  <si>
    <t>2025-06-07 16:35:51</t>
  </si>
  <si>
    <t>47e6a59b-26e0-48b7-abdc-2acac00789d0</t>
  </si>
  <si>
    <t>2025-06-07 16:30:21</t>
  </si>
  <si>
    <t>2025-06-07 16:35:24</t>
  </si>
  <si>
    <t>354eea59-f8d1-4fd1-a318-106ac9a429a3</t>
  </si>
  <si>
    <t>2025-06-07 16:32:10</t>
  </si>
  <si>
    <t>140859de-4f8c-4e39-bc85-0fb05d67b0b0</t>
  </si>
  <si>
    <t>2025-06-07 16:30:30</t>
  </si>
  <si>
    <t>d219877d-32db-4874-a30b-7d852b64c6f7</t>
  </si>
  <si>
    <t>2025-06-07 16:25:09</t>
  </si>
  <si>
    <t>2025-06-07 16:30:13</t>
  </si>
  <si>
    <t>3cf46b5d-9fcd-45be-872a-d2f1e286d32f</t>
  </si>
  <si>
    <t>2025-06-07 16:25:18</t>
  </si>
  <si>
    <t>167ff99b-8c36-4885-acfc-1cd34c0518de</t>
  </si>
  <si>
    <t>2025-06-07 16:26:59</t>
  </si>
  <si>
    <t>edc38000-942a-4eb5-a96a-ebd53b613a6e</t>
  </si>
  <si>
    <t>2025-06-07 16:23:58</t>
  </si>
  <si>
    <t>2025-06-07 16:24:32</t>
  </si>
  <si>
    <t>c0436f52-f2a9-4b4b-8108-fe4b36ab5a6b</t>
  </si>
  <si>
    <t>2025-06-07 16:19:47</t>
  </si>
  <si>
    <t>9e949999-91fe-4617-80c9-1da55ceaf5a2</t>
  </si>
  <si>
    <t>2025-06-07 16:19:28</t>
  </si>
  <si>
    <t>cce3ff1f-c765-46e6-b3b3-1044fa25b0cf</t>
  </si>
  <si>
    <t>2025-06-07 16:14:17</t>
  </si>
  <si>
    <t>2025-06-07 16:19:21</t>
  </si>
  <si>
    <t>a5505d3a-0a7b-4ef2-9e87-27a55d22608b</t>
  </si>
  <si>
    <t>2025-06-07 16:16:06</t>
  </si>
  <si>
    <t>42191831-5a5e-413a-8906-b519d44e3e30</t>
  </si>
  <si>
    <t>2025-06-07 16:14:26</t>
  </si>
  <si>
    <t>7ac801c5-b142-4002-9177-37361fcb65c6</t>
  </si>
  <si>
    <t>2025-06-07 16:08:36</t>
  </si>
  <si>
    <t>2025-06-07 16:13:40</t>
  </si>
  <si>
    <t>763826a4-da16-4106-af3d-91f2432caf0b</t>
  </si>
  <si>
    <t>2025-06-07 16:08:45</t>
  </si>
  <si>
    <t>5da9f9e6-b3e0-4ec5-86db-b01e33757757</t>
  </si>
  <si>
    <t>2025-06-07 16:10:45</t>
  </si>
  <si>
    <t>dbf95d93-9883-458b-a5c2-848fc99355e0</t>
  </si>
  <si>
    <t>2025-06-07 16:05:14</t>
  </si>
  <si>
    <t>2025-06-07 16:08:29</t>
  </si>
  <si>
    <t>42a81423-8199-4c83-bbe9-2201867da792</t>
  </si>
  <si>
    <t>2025-06-07 16:03:34</t>
  </si>
  <si>
    <t>0ad37eff-b583-4005-90a6-8e352227ddc9</t>
  </si>
  <si>
    <t>2025-06-07 16:03:25</t>
  </si>
  <si>
    <t>a3313e8d-512b-45b5-abcd-bc09f1091f3f</t>
  </si>
  <si>
    <t>2025-06-07 16:00:47</t>
  </si>
  <si>
    <t>2025-06-07 16:02:41</t>
  </si>
  <si>
    <t>14a5d6c2-17c5-4f6a-aa6e-b4539029b85f</t>
  </si>
  <si>
    <t>2025-06-07 15:57:37</t>
  </si>
  <si>
    <t>029e5eeb-d1ff-4ce2-8840-bbcf43fb961e</t>
  </si>
  <si>
    <t>2025-06-07 16:00:17</t>
  </si>
  <si>
    <t>a1b4c0b6-f398-449c-8d0c-a08f87d64b09</t>
  </si>
  <si>
    <t>2025-06-07 15:52:35</t>
  </si>
  <si>
    <t>2025-06-07 15:57:20</t>
  </si>
  <si>
    <t>55292923-8bcb-435c-a452-ca0f9b85ac09</t>
  </si>
  <si>
    <t>2025-06-07 15:55:16</t>
  </si>
  <si>
    <t>309838f6-3e96-46ff-b2e1-2e315d0604cf</t>
  </si>
  <si>
    <t>2025-06-07 15:52:16</t>
  </si>
  <si>
    <t>74f58847-b86a-4aab-9d38-57e850886648</t>
  </si>
  <si>
    <t>2025-06-07 15:47:05</t>
  </si>
  <si>
    <t>2025-06-07 15:52:09</t>
  </si>
  <si>
    <t>41e526a3-221a-4218-abe4-8747b1dd0aaf</t>
  </si>
  <si>
    <t>2025-06-07 15:47:44</t>
  </si>
  <si>
    <t>0adcedd4-b22e-4fd6-871d-f640388d57b4</t>
  </si>
  <si>
    <t>2025-06-07 15:49:55</t>
  </si>
  <si>
    <t>5d33df78-eb4b-44bb-b87a-d6f17153d24d</t>
  </si>
  <si>
    <t>2025-06-07 15:43:33</t>
  </si>
  <si>
    <t>2025-06-07 15:46:48</t>
  </si>
  <si>
    <t>360e6d94-4cf2-48bc-91d2-3e9343d66970</t>
  </si>
  <si>
    <t>2025-06-07 15:41:53</t>
  </si>
  <si>
    <t>336dbcc9-c311-4874-a9b3-3c137c906ad4</t>
  </si>
  <si>
    <t>2025-06-07 15:41:44</t>
  </si>
  <si>
    <t>643737ab-019e-4148-825e-cdb1de1ba51e</t>
  </si>
  <si>
    <t>2025-06-07 15:35:24</t>
  </si>
  <si>
    <t>2025-06-07 15:40:28</t>
  </si>
  <si>
    <t>2309abdd-16d5-4052-bc96-b5e31747414d</t>
  </si>
  <si>
    <t>2025-06-07 15:35:43</t>
  </si>
  <si>
    <t>0cd303ea-2780-46e2-928e-2ea2dc6bbb2d</t>
  </si>
  <si>
    <t>2025-06-07 15:37:44</t>
  </si>
  <si>
    <t>b28d149d-2c5f-4c2e-a1ee-3f613d493139</t>
  </si>
  <si>
    <t>2025-06-07 15:30:13</t>
  </si>
  <si>
    <t>2025-06-07 15:35:17</t>
  </si>
  <si>
    <t>66dbb63d-2fd6-41ee-8016-83f0c1728c4e</t>
  </si>
  <si>
    <t>2025-06-07 15:33:03</t>
  </si>
  <si>
    <t>58d11a65-d01d-49eb-8e49-fe100851db2f</t>
  </si>
  <si>
    <t>2025-06-07 15:30:22</t>
  </si>
  <si>
    <t>d75bb893-a3b1-4737-90e2-4cbf3b96fb50</t>
  </si>
  <si>
    <t>2025-06-07 15:25:02</t>
  </si>
  <si>
    <t>2025-06-07 15:30:06</t>
  </si>
  <si>
    <t>948139f5-b48b-48b8-a431-42d59e4ea501</t>
  </si>
  <si>
    <t>2025-06-07 15:25:11</t>
  </si>
  <si>
    <t>77bcd7c5-4b90-4940-9e8c-56dc005d42a8</t>
  </si>
  <si>
    <t>2025-06-07 15:26:51</t>
  </si>
  <si>
    <t>aca2e79c-2a68-4868-8ceb-9fd8c5d10bc7</t>
  </si>
  <si>
    <t>2025-06-07 15:20:00</t>
  </si>
  <si>
    <t>2025-06-07 15:24:45</t>
  </si>
  <si>
    <t>5b58f747-896c-499b-9bee-b34e03bb896e</t>
  </si>
  <si>
    <t>2025-06-07 15:21:30</t>
  </si>
  <si>
    <t>3173218e-652d-469b-a590-3fbb81362b30</t>
  </si>
  <si>
    <t>2025-06-07 15:19:41</t>
  </si>
  <si>
    <t>56fd3f23-72c2-4b0a-8f1b-2af63b06a728</t>
  </si>
  <si>
    <t>2025-06-07 15:14:30</t>
  </si>
  <si>
    <t>2025-06-07 15:19:34</t>
  </si>
  <si>
    <t>dc908cee-3a79-4368-bca5-2ec56db1805c</t>
  </si>
  <si>
    <t>2025-06-07 15:09:37</t>
  </si>
  <si>
    <t>2025-06-07 15:14:22</t>
  </si>
  <si>
    <t>d3e57407-df79-4556-8c64-fe3ada213c6e</t>
  </si>
  <si>
    <t>2025-06-07 15:12:38</t>
  </si>
  <si>
    <t>206e22a2-fb28-4587-8d01-bbc162cbbdf8</t>
  </si>
  <si>
    <t>2025-06-07 15:09:18</t>
  </si>
  <si>
    <t>73e027ca-7f95-4ec0-a073-4db42826d782</t>
  </si>
  <si>
    <t>2025-06-07 15:05:57</t>
  </si>
  <si>
    <t>2025-06-07 15:09:11</t>
  </si>
  <si>
    <t>6e28bda9-c851-4b6d-a2ae-ccce3d90f6c3</t>
  </si>
  <si>
    <t>2025-06-07 15:04:16</t>
  </si>
  <si>
    <t>46d1f496-c69d-42f9-9ae2-908f686e4da2</t>
  </si>
  <si>
    <t>2025-06-07 15:04:07</t>
  </si>
  <si>
    <t>205b08d2-c7d2-4eb3-b7f5-f1f17ce54004</t>
  </si>
  <si>
    <t>2025-06-07 14:58:56</t>
  </si>
  <si>
    <t>2025-06-07 15:04:00</t>
  </si>
  <si>
    <t>0319619a-adc3-4d83-bbc6-70fa1b47c27a</t>
  </si>
  <si>
    <t>2025-06-07 14:59:05</t>
  </si>
  <si>
    <t>ff421946-c273-43c1-8ddd-dea6c44e9d6a</t>
  </si>
  <si>
    <t>2025-06-07 14:53:37</t>
  </si>
  <si>
    <t>2025-06-07 14:58:22</t>
  </si>
  <si>
    <t>a0ba1ab7-a4f1-41e5-9a6a-2cdcd8642eb4</t>
  </si>
  <si>
    <t>2025-06-07 14:53:18</t>
  </si>
  <si>
    <t>5f1a4ead-e835-4e27-8e20-99b31279b9cf</t>
  </si>
  <si>
    <t>2025-06-07 14:47:47</t>
  </si>
  <si>
    <t>2025-06-07 14:52:51</t>
  </si>
  <si>
    <t>31c18368-3f5f-4c82-9f5f-c9597520bea2</t>
  </si>
  <si>
    <t>2025-06-07 14:48:16</t>
  </si>
  <si>
    <t>166483f2-217b-4abd-9e4d-eb05d2e9293f</t>
  </si>
  <si>
    <t>2025-06-07 14:49:36</t>
  </si>
  <si>
    <t>fb0ba975-c4e5-4ce2-8e46-230e507d7638</t>
  </si>
  <si>
    <t>2025-06-07 14:42:45</t>
  </si>
  <si>
    <t>2025-06-07 14:47:40</t>
  </si>
  <si>
    <t>691a20c1-ca44-4254-a2ea-5d3ed0f7237d</t>
  </si>
  <si>
    <t>2025-06-07 14:44:25</t>
  </si>
  <si>
    <t>4ac37632-eef5-48a6-b8d4-575974eaf5fa</t>
  </si>
  <si>
    <t>2025-06-07 14:42:36</t>
  </si>
  <si>
    <t>b3a61255-cab9-4835-b75d-5b487abe7794</t>
  </si>
  <si>
    <t>2025-06-07 14:37:25</t>
  </si>
  <si>
    <t>2025-06-07 14:42:29</t>
  </si>
  <si>
    <t>8e10649a-e93a-4630-bce3-71101ef93d6d</t>
  </si>
  <si>
    <t>2025-06-07 14:37:44</t>
  </si>
  <si>
    <t>fa304c96-4b12-4cb7-984c-431fbef08ac1</t>
  </si>
  <si>
    <t>2025-06-07 14:31:46</t>
  </si>
  <si>
    <t>2025-06-07 14:36:50</t>
  </si>
  <si>
    <t>889dc260-6d93-4a76-9729-5b5455fa0a18</t>
  </si>
  <si>
    <t>2025-06-07 14:31:55</t>
  </si>
  <si>
    <t>deb5a364-a349-4cad-a6a0-104fad1973e5</t>
  </si>
  <si>
    <t>2025-06-07 14:28:24</t>
  </si>
  <si>
    <t>2025-06-07 14:31:39</t>
  </si>
  <si>
    <t>3b2bbfed-faa0-462b-adfd-acb757ac6afe</t>
  </si>
  <si>
    <t>2025-06-07 14:26:35</t>
  </si>
  <si>
    <t>07157f20-cc07-4610-8bfd-d200f2e2e459</t>
  </si>
  <si>
    <t>2025-06-07 14:26:54</t>
  </si>
  <si>
    <t>7b63d940-775e-4df6-9103-d4fa8ba235c0</t>
  </si>
  <si>
    <t>2025-06-07 14:21:24</t>
  </si>
  <si>
    <t>2025-06-07 14:26:27</t>
  </si>
  <si>
    <t>38b6c3d2-e9cc-4ffc-a904-a02e90cc58f4</t>
  </si>
  <si>
    <t>2025-06-07 14:21:53</t>
  </si>
  <si>
    <t>185b5334-386a-494a-a092-8414c62e3d86</t>
  </si>
  <si>
    <t>2025-06-07 14:23:23</t>
  </si>
  <si>
    <t>START</t>
  </si>
  <si>
    <t>COVER</t>
  </si>
  <si>
    <t>END</t>
  </si>
  <si>
    <t>P1 Win</t>
  </si>
  <si>
    <t>P1 Loss</t>
  </si>
  <si>
    <t>P2 Win (NP)</t>
  </si>
  <si>
    <t>P2 Win (Perfect)</t>
  </si>
  <si>
    <t>P2 Loss</t>
  </si>
  <si>
    <t>P3 Win (NP)</t>
  </si>
  <si>
    <t>P3 Win (P)</t>
  </si>
  <si>
    <t>P3 Loss</t>
  </si>
  <si>
    <t>P1 Aggregate</t>
  </si>
  <si>
    <t>P3 Aggregate</t>
  </si>
  <si>
    <t>Total Aggregate</t>
  </si>
  <si>
    <t>dfe0aecd-b827-4983-bd72-497671b16fa1</t>
  </si>
  <si>
    <t>S434</t>
  </si>
  <si>
    <t>2025-06-08 06:08:39</t>
  </si>
  <si>
    <t>2025-06-08 06:15:53</t>
  </si>
  <si>
    <t>6a30990c-fe11-4284-9863-d4f66122503c</t>
  </si>
  <si>
    <t>2025-06-08 06:05:50</t>
  </si>
  <si>
    <t>d62fd07c-6dba-4cca-bc2a-4aa1331e27cd</t>
  </si>
  <si>
    <t>2025-06-08 05:55:38</t>
  </si>
  <si>
    <t>2025-06-08 06:05:41</t>
  </si>
  <si>
    <t>59f5b89c-f577-4f2e-96dd-ca8b16a444ec</t>
  </si>
  <si>
    <t>2025-06-08 06:01:07</t>
  </si>
  <si>
    <t>42357112-bc8f-45f8-8b87-c997237de4cd</t>
  </si>
  <si>
    <t>2025-06-08 05:47:44</t>
  </si>
  <si>
    <t>2025-06-08 05:55:08</t>
  </si>
  <si>
    <t>2bcc3449-6504-40ec-bb5f-69d448ac0fc3</t>
  </si>
  <si>
    <t>2025-06-08 05:45:05</t>
  </si>
  <si>
    <t>f95a7510-5f54-4057-b926-4f58d8c10013</t>
  </si>
  <si>
    <t>2025-06-08 05:34:22</t>
  </si>
  <si>
    <t>2025-06-08 05:44:25</t>
  </si>
  <si>
    <t>c996c5cd-8808-40f3-bec1-92cc782f52b8</t>
  </si>
  <si>
    <t>2025-06-08 05:39:31</t>
  </si>
  <si>
    <t>ff853816-2836-467e-8a53-02e61f1e6448</t>
  </si>
  <si>
    <t>2025-06-08 05:26:48</t>
  </si>
  <si>
    <t>2025-06-08 05:34:02</t>
  </si>
  <si>
    <t>5ae5e936-abaf-4546-94a1-49ca2e86cac5</t>
  </si>
  <si>
    <t>2025-06-08 05:23:59</t>
  </si>
  <si>
    <t>3fea10dd-e307-4204-a1f0-9efd130e7d13</t>
  </si>
  <si>
    <t>2025-06-08 05:13:47</t>
  </si>
  <si>
    <t>2025-06-08 05:23:50</t>
  </si>
  <si>
    <t>ece002d7-7807-47c3-ba8b-d3ed2b3e65db</t>
  </si>
  <si>
    <t>S353</t>
  </si>
  <si>
    <t>2025-06-08 05:07:34</t>
  </si>
  <si>
    <t>2025-06-08 05:13:27</t>
  </si>
  <si>
    <t>ab600f7a-88c7-4743-bc52-b14b49f5e313</t>
  </si>
  <si>
    <t>2025-06-08 05:03:24</t>
  </si>
  <si>
    <t>bce7cd1c-d696-410a-9561-ec3c10295ec5</t>
  </si>
  <si>
    <t>S143</t>
  </si>
  <si>
    <t>2025-06-08 05:00:42</t>
  </si>
  <si>
    <t>2025-06-08 05:03:05</t>
  </si>
  <si>
    <t>8e860d46-2ca2-481d-968c-8f5448682f5d</t>
  </si>
  <si>
    <t>2025-06-08 04:53:02</t>
  </si>
  <si>
    <t>dadf6ea0-48f1-469d-8da6-2dc12b600cf0</t>
  </si>
  <si>
    <t>2025-06-08 04:45:28</t>
  </si>
  <si>
    <t>2025-06-08 04:52:52</t>
  </si>
  <si>
    <t>9fee3b20-7e9e-4028-a2f0-88531f5c6c22</t>
  </si>
  <si>
    <t>2025-06-08 04:42:50</t>
  </si>
  <si>
    <t>de3e9aa7-ed62-4c45-b4bd-2145922630ae</t>
  </si>
  <si>
    <t>2025-06-08 04:32:06</t>
  </si>
  <si>
    <t>2025-06-08 04:42:09</t>
  </si>
  <si>
    <t>22850d81-f736-431e-938c-e4c7aebdfa3d</t>
  </si>
  <si>
    <t>S363</t>
  </si>
  <si>
    <t>2025-06-08 04:36:06</t>
  </si>
  <si>
    <t>e3fed595-c657-42d4-ad19-403abba0822b</t>
  </si>
  <si>
    <t>2025-06-08 04:21:44</t>
  </si>
  <si>
    <t>2025-06-08 04:31:47</t>
  </si>
  <si>
    <t>4181d4b4-5c8d-44ca-a6e9-977af8a7ad8a</t>
  </si>
  <si>
    <t>2025-06-08 04:26:53</t>
  </si>
  <si>
    <t>88cb27d2-5074-45db-95b0-76bf7debac33</t>
  </si>
  <si>
    <t>2025-06-08 04:11:12</t>
  </si>
  <si>
    <t>2025-06-08 04:21:15</t>
  </si>
  <si>
    <t>4540ef8f-6a86-4ae7-b32f-69bed85d8e6a</t>
  </si>
  <si>
    <t>2025-06-08 04:13:51</t>
  </si>
  <si>
    <t>f4d8f239-fc58-488e-bd56-6bcc2f7e8656</t>
  </si>
  <si>
    <t>2025-06-08 04:03:38</t>
  </si>
  <si>
    <t>2025-06-08 04:11:02</t>
  </si>
  <si>
    <t>ed94d22c-3c6a-4fc2-b288-c2647fe5b71e</t>
  </si>
  <si>
    <t>2025-06-08 04:00:59</t>
  </si>
  <si>
    <t>a59ce846-15f7-4a82-a37b-7480f4f8f963</t>
  </si>
  <si>
    <t>2025-06-08 03:50:54</t>
  </si>
  <si>
    <t>2025-06-08 04:00:57</t>
  </si>
  <si>
    <t>22091529-9bfd-48b6-a5da-396a873aad66</t>
  </si>
  <si>
    <t>S70</t>
  </si>
  <si>
    <t>2025-06-08 03:59:47</t>
  </si>
  <si>
    <t>253befc3-c6da-4668-90c7-f339d48a617a</t>
  </si>
  <si>
    <t>2025-06-08 03:40:21</t>
  </si>
  <si>
    <t>2025-06-08 03:50:25</t>
  </si>
  <si>
    <t>e2d1e87b-aa24-4ad3-9d39-72f1b25e2a31</t>
  </si>
  <si>
    <t>2025-06-08 03:29:28</t>
  </si>
  <si>
    <t>2025-06-08 03:39:31</t>
  </si>
  <si>
    <t>52f010b4-1dd4-4df6-86c3-4d9571e1be6d</t>
  </si>
  <si>
    <t>2025-06-08 03:34:57</t>
  </si>
  <si>
    <t>7344f656-b086-4ad6-a90e-8ca1bb8e2811</t>
  </si>
  <si>
    <t>2025-06-08 03:21:25</t>
  </si>
  <si>
    <t>2025-06-08 03:28:49</t>
  </si>
  <si>
    <t>0ad78fbc-81d6-4ef4-9ed5-22af5a882dc6</t>
  </si>
  <si>
    <t>2025-06-08 03:18:46</t>
  </si>
  <si>
    <t>8e1b27b3-16ee-4a62-84e2-f4c7b55e8d77</t>
  </si>
  <si>
    <t>2025-06-08 03:08:33</t>
  </si>
  <si>
    <t>2025-06-08 03:18:36</t>
  </si>
  <si>
    <t>24213e67-9e6c-4114-b89d-2060590de2b6</t>
  </si>
  <si>
    <t>S152</t>
  </si>
  <si>
    <t>2025-06-08 03:16:04</t>
  </si>
  <si>
    <t>aeafa8b1-f779-449c-8de5-9b9983e1c455</t>
  </si>
  <si>
    <t>2025-06-08 02:57:41</t>
  </si>
  <si>
    <t>2025-06-08 03:07:44</t>
  </si>
  <si>
    <t>58219412-3503-4cd6-8acc-a32dd27c9157</t>
  </si>
  <si>
    <t>S313</t>
  </si>
  <si>
    <t>2025-06-08 03:02:31</t>
  </si>
  <si>
    <t>983af392-0e82-4db0-960e-19ad13193ccb</t>
  </si>
  <si>
    <t>2025-06-08 02:47:29</t>
  </si>
  <si>
    <t>2025-06-08 02:57:32</t>
  </si>
  <si>
    <t>7a673adc-95dc-4890-a537-5f1e706bc951</t>
  </si>
  <si>
    <t>2025-06-08 02:37:17</t>
  </si>
  <si>
    <t>2025-06-08 02:47:20</t>
  </si>
  <si>
    <t>3357f587-5447-4a23-acda-eaeaa9bc7509</t>
  </si>
  <si>
    <t>2025-06-08 02:42:46</t>
  </si>
  <si>
    <t>e7c30b5b-6657-4e22-8ee6-b61d678fade1</t>
  </si>
  <si>
    <t>2025-06-08 02:26:03</t>
  </si>
  <si>
    <t>2025-06-08 02:36:06</t>
  </si>
  <si>
    <t>7c0a0904-e0ca-4d63-976b-4cb7ad093a45</t>
  </si>
  <si>
    <t>2025-06-08 02:31:33</t>
  </si>
  <si>
    <t>f993614e-9be3-4984-8cd3-318971666892</t>
  </si>
  <si>
    <t>2025-06-08 02:25:31</t>
  </si>
  <si>
    <t>2025-06-08 02:25:54</t>
  </si>
  <si>
    <t>0c34aaf3-e569-49d6-9a38-a3902fa8cb31</t>
  </si>
  <si>
    <t>2025-06-08 02:15:51</t>
  </si>
  <si>
    <t>d8d397fb-a1e1-4328-bd41-d4b09bdc0ba7</t>
  </si>
  <si>
    <t>2025-06-08 02:05:08</t>
  </si>
  <si>
    <t>2025-06-08 02:15:11</t>
  </si>
  <si>
    <t>89c48734-dd5c-4da7-94d3-7923fac5bcb6</t>
  </si>
  <si>
    <t>2025-06-08 02:10:38</t>
  </si>
  <si>
    <t>7f1713e6-fef5-4395-ade5-3b89e58c2470</t>
  </si>
  <si>
    <t>2025-06-08 01:54:56</t>
  </si>
  <si>
    <t>2025-06-08 02:04:59</t>
  </si>
  <si>
    <t>2494564a-9435-4a7f-966a-32eb8ef99b5e</t>
  </si>
  <si>
    <t>2025-06-08 01:57:45</t>
  </si>
  <si>
    <t>d6fa6d52-67f8-406b-88bb-a766afb5e4ed</t>
  </si>
  <si>
    <t>2025-06-08 01:47:22</t>
  </si>
  <si>
    <t>2025-06-08 01:54:46</t>
  </si>
  <si>
    <t>bc02fdf8-c5f3-4930-a11d-979315f456be</t>
  </si>
  <si>
    <t>2025-06-08 01:44:43</t>
  </si>
  <si>
    <t>699b64c3-6337-4dec-9a23-171533950882</t>
  </si>
  <si>
    <t>2025-06-08 01:34:21</t>
  </si>
  <si>
    <t>2025-06-08 01:44:25</t>
  </si>
  <si>
    <t>e58b91ac-9209-41a6-8da9-54abf81d06cf</t>
  </si>
  <si>
    <t>2025-06-08 01:23:28</t>
  </si>
  <si>
    <t>2025-06-08 01:33:31</t>
  </si>
  <si>
    <t>b05e406c-3081-472f-a137-2e544342efe5</t>
  </si>
  <si>
    <t>S354</t>
  </si>
  <si>
    <t>2025-06-08 01:27:37</t>
  </si>
  <si>
    <t>d85e24cb-9fc3-43bf-873c-e2745fcdcffe</t>
  </si>
  <si>
    <t>2025-06-08 01:13:16</t>
  </si>
  <si>
    <t>2025-06-08 01:23:19</t>
  </si>
  <si>
    <t>1d633e84-62dd-4b21-885f-90391f928973</t>
  </si>
  <si>
    <t>2025-06-08 01:03:04</t>
  </si>
  <si>
    <t>2025-06-08 01:13:07</t>
  </si>
  <si>
    <t>e308ded8-7497-4299-83ab-3219b4032873</t>
  </si>
  <si>
    <t>2025-06-08 00:52:42</t>
  </si>
  <si>
    <t>2025-06-08 01:02:45</t>
  </si>
  <si>
    <t>61641c51-000c-4e4e-93df-25d6061c8eae</t>
  </si>
  <si>
    <t>2025-06-08 00:42:29</t>
  </si>
  <si>
    <t>2025-06-08 00:52:32</t>
  </si>
  <si>
    <t>43e96114-81ad-4709-99cc-6a44051c57c8</t>
  </si>
  <si>
    <t>2025-06-08 00:48:19</t>
  </si>
  <si>
    <t>15c5e689-d000-43f7-a725-06268908822f</t>
  </si>
  <si>
    <t>2025-06-08 00:32:15</t>
  </si>
  <si>
    <t>2025-06-08 00:42:18</t>
  </si>
  <si>
    <t>ecbc9aa2-ca9c-44dd-9e8b-63194e7d97fe</t>
  </si>
  <si>
    <t>2025-06-08 00:21:32</t>
  </si>
  <si>
    <t>2025-06-08 00:31:35</t>
  </si>
  <si>
    <t>f4c03ed9-2d6e-4bc6-b181-55f552b09fee</t>
  </si>
  <si>
    <t>S445</t>
  </si>
  <si>
    <t>2025-06-08 00:13:38</t>
  </si>
  <si>
    <t>2025-06-08 00:21:03</t>
  </si>
  <si>
    <t>052bf196-22c7-44c2-9e73-b05f2ba6ff44</t>
  </si>
  <si>
    <t>2025-06-08 00:11:00</t>
  </si>
  <si>
    <t>e4d653e0-049a-4d0d-8f0c-3f8cef820f90</t>
  </si>
  <si>
    <t>2025-06-08 00:00:27</t>
  </si>
  <si>
    <t>2025-06-08 00:10:30</t>
  </si>
  <si>
    <t>27ec2250-889c-441d-b490-ec48d9cedb2e</t>
  </si>
  <si>
    <t>2025-06-07 23:41:04</t>
  </si>
  <si>
    <t>2025-06-07 23:51:07</t>
  </si>
  <si>
    <t>0e4630fe-2848-4cf9-9c99-2f98997d815a</t>
  </si>
  <si>
    <t>2025-06-07 23:43:43</t>
  </si>
  <si>
    <t>a29b1b26-d18f-4087-b1ba-bf3d9b985ebb</t>
  </si>
  <si>
    <t>2025-06-07 23:30:32</t>
  </si>
  <si>
    <t>2025-06-07 23:40:35</t>
  </si>
  <si>
    <t>eef2e479-df1c-41f7-9e92-842bde630d41</t>
  </si>
  <si>
    <t>2025-06-07 23:19:18</t>
  </si>
  <si>
    <t>2025-06-07 23:29:21</t>
  </si>
  <si>
    <t>3bbd8c8f-70a8-4098-9b58-0a36b8e73255</t>
  </si>
  <si>
    <t>2025-06-07 23:21:57</t>
  </si>
  <si>
    <t>50d4ff9b-2f30-47cc-9fd2-b8d6aa2822e7</t>
  </si>
  <si>
    <t>2025-06-07 23:16:06</t>
  </si>
  <si>
    <t>2025-06-07 23:19:09</t>
  </si>
  <si>
    <t>48102bb8-9863-4816-90ee-742c2a634461</t>
  </si>
  <si>
    <t>2025-06-07 23:09:06</t>
  </si>
  <si>
    <t>6cede4c3-1f8d-4868-8adf-459216c989ae</t>
  </si>
  <si>
    <t>2025-06-07 22:58:54</t>
  </si>
  <si>
    <t>2025-06-07 23:08:57</t>
  </si>
  <si>
    <t>c4577dd9-ecda-4bf0-935d-19d19d90ff60</t>
  </si>
  <si>
    <t>2025-06-07 22:48:41</t>
  </si>
  <si>
    <t>2025-06-07 22:58:44</t>
  </si>
  <si>
    <t>8d397fe5-1955-4297-80e8-e9a1573877da</t>
  </si>
  <si>
    <t>2025-06-07 22:53:51</t>
  </si>
  <si>
    <t>b268e3f4-6848-44dd-8d91-aac99cbea5fb</t>
  </si>
  <si>
    <t>2025-06-07 22:37:59</t>
  </si>
  <si>
    <t>2025-06-07 22:48:02</t>
  </si>
  <si>
    <t>5d34d16d-0290-4ca1-a88e-7c1a50581e94</t>
  </si>
  <si>
    <t>2025-06-07 22:44:09</t>
  </si>
  <si>
    <t>b7138e27-81bb-410f-b554-133250b34b1b</t>
  </si>
  <si>
    <t>2025-06-07 22:27:47</t>
  </si>
  <si>
    <t>2025-06-07 22:37:50</t>
  </si>
  <si>
    <t>26650212-e57a-49ef-8344-fdf23a64cc1d</t>
  </si>
  <si>
    <t>2025-06-07 22:32:36</t>
  </si>
  <si>
    <t>fc4d56a7-ce85-4941-b9ab-9bc504d86d16</t>
  </si>
  <si>
    <t>2025-06-07 22:17:03</t>
  </si>
  <si>
    <t>2025-06-07 22:27:06</t>
  </si>
  <si>
    <t>f7e1b8fe-735e-4504-8218-752ae14956aa</t>
  </si>
  <si>
    <t>2025-06-07 22:22:32</t>
  </si>
  <si>
    <t>6abdb209-9a2c-4eb0-a6b0-3e0555a94088</t>
  </si>
  <si>
    <t>2025-06-07 22:15:11</t>
  </si>
  <si>
    <t>2025-06-07 22:16:44</t>
  </si>
  <si>
    <t>5165e618-efa5-4dce-9296-dfb3375ff4b6</t>
  </si>
  <si>
    <t>2025-06-07 22:06:41</t>
  </si>
  <si>
    <t>6a9d3aba-d809-415e-8e87-cd4f22c7fb56</t>
  </si>
  <si>
    <t>2025-06-07 22:01:38</t>
  </si>
  <si>
    <t>2025-06-07 22:06:31</t>
  </si>
  <si>
    <t>073d2ad7-7500-42b7-a4ea-0a7ca8d03cd4</t>
  </si>
  <si>
    <t>2025-06-07 21:56:28</t>
  </si>
  <si>
    <t>a4ae2a52-81e4-4bf8-836c-77d5b73751bc</t>
  </si>
  <si>
    <t>2025-06-07 21:48:55</t>
  </si>
  <si>
    <t>2025-06-07 21:56:09</t>
  </si>
  <si>
    <t>a01adac6-69b1-4df5-906f-d72b997f4b68</t>
  </si>
  <si>
    <t>2025-06-07 21:46:06</t>
  </si>
  <si>
    <t>00fd4c67-0bcf-4746-9973-374027459d3e</t>
  </si>
  <si>
    <t>2025-06-07 21:35:33</t>
  </si>
  <si>
    <t>2025-06-07 21:45:36</t>
  </si>
  <si>
    <t>1f7f78ee-0cc1-4864-9b5a-4307411ae28d</t>
  </si>
  <si>
    <t>2025-06-07 21:25:26</t>
  </si>
  <si>
    <t>2025-06-07 21:35:29</t>
  </si>
  <si>
    <t>dd7be47c-fc83-4b9b-abe9-85f1840d3a50</t>
  </si>
  <si>
    <t>2025-06-07 21:24:23</t>
  </si>
  <si>
    <t>2025-06-07 21:24:46</t>
  </si>
  <si>
    <t>22ba0f18-c3e9-42bc-8105-98ee68e3f73e</t>
  </si>
  <si>
    <t>2025-06-07 21:14:43</t>
  </si>
  <si>
    <t>b3dfaacd-2008-4277-9e7f-0dc7e5f3ac4f</t>
  </si>
  <si>
    <t>2025-06-07 21:04:20</t>
  </si>
  <si>
    <t>2025-06-07 21:14:23</t>
  </si>
  <si>
    <t>2ec7481c-7174-47f1-916e-87d21d786c40</t>
  </si>
  <si>
    <t>2025-06-07 20:53:58</t>
  </si>
  <si>
    <t>2025-06-07 21:04:01</t>
  </si>
  <si>
    <t>fffa5cab-d4c1-4335-b72d-3becc811e798</t>
  </si>
  <si>
    <t>2025-06-07 20:45:35</t>
  </si>
  <si>
    <t>2025-06-07 20:52:59</t>
  </si>
  <si>
    <t>6a647881-be74-48a6-9379-ffb30d73d2fa</t>
  </si>
  <si>
    <t>2025-06-07 20:42:56</t>
  </si>
  <si>
    <t>73abb31c-53d0-400d-ba2c-afd076419899</t>
  </si>
  <si>
    <t>2025-06-07 20:39:33</t>
  </si>
  <si>
    <t>2025-06-07 20:42:46</t>
  </si>
  <si>
    <t>6403e6c2-c18e-4f63-b8a1-0b673d8446e7</t>
  </si>
  <si>
    <t>2025-06-07 20:32:43</t>
  </si>
  <si>
    <t>7cffdfce-7609-416e-a8ff-41bd59385684</t>
  </si>
  <si>
    <t>2025-06-07 20:21:51</t>
  </si>
  <si>
    <t>2025-06-07 20:31:54</t>
  </si>
  <si>
    <t>3baf122a-1bd9-4666-b96c-6c1233f957f2</t>
  </si>
  <si>
    <t>2025-06-07 20:27:01</t>
  </si>
  <si>
    <t>75e1cd2a-d965-48a9-9fbd-07cfe93f0b2c</t>
  </si>
  <si>
    <t>2025-06-07 20:09:58</t>
  </si>
  <si>
    <t>2025-06-07 20:20:01</t>
  </si>
  <si>
    <t>281cc76d-933c-4979-ab9f-2e6600dd29dc</t>
  </si>
  <si>
    <t>2025-06-07 20:15:38</t>
  </si>
  <si>
    <t>c02b9e98-d038-4a4a-a186-3058e8def931</t>
  </si>
  <si>
    <t>2025-06-07 19:59:06</t>
  </si>
  <si>
    <t>2025-06-07 20:09:09</t>
  </si>
  <si>
    <t>4f4210ef-1a5c-46c5-afdb-da0db7dab961</t>
  </si>
  <si>
    <t>2025-06-07 20:04:56</t>
  </si>
  <si>
    <t>c2264fa2-6353-4b52-a219-d7394826cbcc</t>
  </si>
  <si>
    <t>2025-06-07 19:48:53</t>
  </si>
  <si>
    <t>2025-06-07 19:58:56</t>
  </si>
  <si>
    <t>c0576130-5571-4ad0-a7b5-a0203245e0a9</t>
  </si>
  <si>
    <t>2025-06-07 19:51:32</t>
  </si>
  <si>
    <t>5dd0136e-715f-46c0-9aed-524399fb7b6c</t>
  </si>
  <si>
    <t>2025-06-07 19:41:30</t>
  </si>
  <si>
    <t>2025-06-07 19:48:44</t>
  </si>
  <si>
    <t>2bcd0c6b-6745-409a-aa70-16a32a49145a</t>
  </si>
  <si>
    <t>2025-06-07 19:38:41</t>
  </si>
  <si>
    <t>fb774cf3-0326-4759-a2c1-8b51ea18034a</t>
  </si>
  <si>
    <t>2025-06-07 19:28:29</t>
  </si>
  <si>
    <t>2025-06-07 19:38:31</t>
  </si>
  <si>
    <t>81041ac6-9993-411d-8baa-21f76c28e74d</t>
  </si>
  <si>
    <t>S413</t>
  </si>
  <si>
    <t>2025-06-07 19:31:38</t>
  </si>
  <si>
    <t>d6d70048-1db3-4cb9-afeb-5dc745990a4d</t>
  </si>
  <si>
    <t>2025-06-07 19:18:07</t>
  </si>
  <si>
    <t>2025-06-07 19:28:10</t>
  </si>
  <si>
    <t>74f77722-962a-4744-85e5-4745a864e099</t>
  </si>
  <si>
    <t>2025-06-07 19:07:13</t>
  </si>
  <si>
    <t>2025-06-07 19:17:16</t>
  </si>
  <si>
    <t>1fb90dbb-7253-42b6-bbc6-de101e2b5515</t>
  </si>
  <si>
    <t>2025-06-07 19:12:22</t>
  </si>
  <si>
    <t>ac8fce41-98b4-4c01-bbcd-cfe94d2234c5</t>
  </si>
  <si>
    <t>2025-06-07 18:57:00</t>
  </si>
  <si>
    <t>2025-06-07 19:07:04</t>
  </si>
  <si>
    <t>8ce20f38-1553-4067-b5b0-862a97da651c</t>
  </si>
  <si>
    <t>S414</t>
  </si>
  <si>
    <t>2025-06-07 19:00:10</t>
  </si>
  <si>
    <t>79d7b450-403d-4c3a-ac1e-46891c3d408f</t>
  </si>
  <si>
    <t>2025-06-07 18:46:28</t>
  </si>
  <si>
    <t>2025-06-07 18:56:31</t>
  </si>
  <si>
    <t>1a4acf1c-df0f-46da-8a48-84c41547a4bb</t>
  </si>
  <si>
    <t>2025-06-07 18:49:07</t>
  </si>
  <si>
    <t>dced7457-62cf-41d5-965c-5d38d4a32fe3</t>
  </si>
  <si>
    <t>2025-06-07 18:41:25</t>
  </si>
  <si>
    <t>2025-06-07 18:46:09</t>
  </si>
  <si>
    <t>c0170f55-7e43-4c41-9f40-7c4c144f39b8</t>
  </si>
  <si>
    <t>2025-06-07 18:36:06</t>
  </si>
  <si>
    <t>d88430ba-1818-4c8e-9f3c-3afe4bedcfdc</t>
  </si>
  <si>
    <t>2025-06-07 18:25:23</t>
  </si>
  <si>
    <t>2025-06-07 18:35:26</t>
  </si>
  <si>
    <t>b0459ad9-3255-4097-8a72-1a0aee5ac57f</t>
  </si>
  <si>
    <t>2025-06-07 18:30:33</t>
  </si>
  <si>
    <t>d66b9f03-e358-4779-bf6e-0611a42b9360</t>
  </si>
  <si>
    <t>2025-06-07 18:15:11</t>
  </si>
  <si>
    <t>2025-06-07 18:25:13</t>
  </si>
  <si>
    <t>65412714-5054-4c4a-9673-92129a79ded4</t>
  </si>
  <si>
    <t>2025-06-07 18:23:51</t>
  </si>
  <si>
    <t>d7400cf7-ecd7-45ea-8576-24e2bfaf652e</t>
  </si>
  <si>
    <t>2025-06-07 18:07:37</t>
  </si>
  <si>
    <t>2025-06-07 18:14:31</t>
  </si>
  <si>
    <t>2ced240f-42ec-457f-b0c0-f9d3ab550ac9</t>
  </si>
  <si>
    <t>2025-06-07 18:04:28</t>
  </si>
  <si>
    <t>f014ff4a-858e-40ff-a33b-c16dec171654</t>
  </si>
  <si>
    <t>2025-06-07 17:54:06</t>
  </si>
  <si>
    <t>2025-06-07 18:04:09</t>
  </si>
  <si>
    <t>4ae28a6d-882f-446c-b558-b8e0293fd1df</t>
  </si>
  <si>
    <t>2025-06-07 17:43:33</t>
  </si>
  <si>
    <t>2025-06-07 17:53:36</t>
  </si>
  <si>
    <t>5ddb8295-6499-4832-850d-6aeb13215df5</t>
  </si>
  <si>
    <t>2025-06-07 17:37:10</t>
  </si>
  <si>
    <t>2025-06-07 17:43:24</t>
  </si>
  <si>
    <t>1d2d8c5c-ede0-40fe-a55d-21238cdf948d</t>
  </si>
  <si>
    <t>2025-06-07 17:33:21</t>
  </si>
  <si>
    <t>bfe5c88d-2c8e-4bdc-a84d-a997cadb9f95</t>
  </si>
  <si>
    <t>2025-06-07 17:23:08</t>
  </si>
  <si>
    <t>2025-06-07 17:33:11</t>
  </si>
  <si>
    <t>b28d3f4a-deb1-4f99-8abf-e94a6fe12ec8</t>
  </si>
  <si>
    <t>2025-06-07 17:25:57</t>
  </si>
  <si>
    <t>d41622f8-edd6-4746-be3e-7ec50b6b4742</t>
  </si>
  <si>
    <t>2025-06-07 17:12:56</t>
  </si>
  <si>
    <t>2025-06-07 17:22:59</t>
  </si>
  <si>
    <t>69a2874b-d1d6-4592-a2a1-433df1261db8</t>
  </si>
  <si>
    <t>S344</t>
  </si>
  <si>
    <t>2025-06-07 17:17:15</t>
  </si>
  <si>
    <t>d2a1a928-57e0-46f4-9cc0-c3eae99aaee3</t>
  </si>
  <si>
    <t>2025-06-07 17:02:13</t>
  </si>
  <si>
    <t>2025-06-07 17:12:16</t>
  </si>
  <si>
    <t>cf0500ec-87b6-4fd2-b430-423c17577b9e</t>
  </si>
  <si>
    <t>2025-06-07 16:52:00</t>
  </si>
  <si>
    <t>2025-06-07 17:02:03</t>
  </si>
  <si>
    <t>15c3b110-1484-4ffb-86b6-8aa41762ffc2</t>
  </si>
  <si>
    <t>2025-06-07 16:41:28</t>
  </si>
  <si>
    <t>2025-06-07 16:51:31</t>
  </si>
  <si>
    <t>ac5d7f26-4d17-414c-acff-42ac6b10e4d6</t>
  </si>
  <si>
    <t>2025-06-07 16:31:16</t>
  </si>
  <si>
    <t>2025-06-07 16:41:19</t>
  </si>
  <si>
    <t>a76c1e86-7ade-47d6-bd47-98d6ad829fc5</t>
  </si>
  <si>
    <t>2025-06-07 16:27:43</t>
  </si>
  <si>
    <t>2025-06-07 16:30:56</t>
  </si>
  <si>
    <t>144f23b4-16f3-4852-8e90-ab03ba45a9d4</t>
  </si>
  <si>
    <t>2025-06-07 16:20:53</t>
  </si>
  <si>
    <t>7e92fb63-fda7-4c98-8936-b437e46cb476</t>
  </si>
  <si>
    <t>2025-06-07 16:13:20</t>
  </si>
  <si>
    <t>2025-06-07 16:20:44</t>
  </si>
  <si>
    <t>5a5e7a11-e9cc-4653-ba70-3554d45d8a00</t>
  </si>
  <si>
    <t>2025-06-07 16:10:41</t>
  </si>
  <si>
    <t>dd0b4da5-4480-4b42-ae36-0a8cda0459a3</t>
  </si>
  <si>
    <t>2025-06-07 15:59:57</t>
  </si>
  <si>
    <t>2025-06-07 16:10:00</t>
  </si>
  <si>
    <t>e5241d97-1118-4652-9dc4-94f04c161f8b</t>
  </si>
  <si>
    <t>2025-06-07 15:52:23</t>
  </si>
  <si>
    <t>2025-06-07 15:59:47</t>
  </si>
  <si>
    <t>b3cceb4a-acee-479e-9797-8a10af60adfa</t>
  </si>
  <si>
    <t>2025-06-07 15:49:44</t>
  </si>
  <si>
    <t>cb2f225e-38c7-4128-ba7d-5a6e3e572959</t>
  </si>
  <si>
    <t>2025-06-07 15:39:22</t>
  </si>
  <si>
    <t>2025-06-07 15:49:25</t>
  </si>
  <si>
    <t>de9b5820-4000-4f0d-b36b-1fef2f8955d9</t>
  </si>
  <si>
    <t>2025-06-07 15:35:19</t>
  </si>
  <si>
    <t>2025-06-07 15:39:13</t>
  </si>
  <si>
    <t>1e4d6818-ebbc-4dd6-b2f8-d9eeb121f964</t>
  </si>
  <si>
    <t>2025-06-07 15:29:10</t>
  </si>
  <si>
    <t>af3b19ad-8683-4d36-a4cd-34bc2248fcbe</t>
  </si>
  <si>
    <t>2025-06-07 15:21:36</t>
  </si>
  <si>
    <t>2025-06-07 15:29:00</t>
  </si>
  <si>
    <t>1efe80b0-c74e-42a1-8bb2-7c9f63b53513</t>
  </si>
  <si>
    <t>2025-06-07 15:18:57</t>
  </si>
  <si>
    <t>db10d639-8ec9-4495-9610-453eb3f33ba6</t>
  </si>
  <si>
    <t>2025-06-07 15:08:45</t>
  </si>
  <si>
    <t>2025-06-07 15:18:48</t>
  </si>
  <si>
    <t>65a6736b-cd5c-4483-8ec4-b83892337c64</t>
  </si>
  <si>
    <t>2025-06-07 14:57:51</t>
  </si>
  <si>
    <t>2025-06-07 15:07:54</t>
  </si>
  <si>
    <t>bafe9bab-2a1a-4efe-aa50-fd93d1496540</t>
  </si>
  <si>
    <t>S425</t>
  </si>
  <si>
    <t>2025-06-07 14:50:37</t>
  </si>
  <si>
    <t>2025-06-07 14:57:42</t>
  </si>
  <si>
    <t>b5906f1c-3580-4382-a200-96e65c5cdb83</t>
  </si>
  <si>
    <t>2025-06-07 14:47:39</t>
  </si>
  <si>
    <t>cb8b8250-5cbf-47ef-8827-d478e6195971</t>
  </si>
  <si>
    <t>2025-06-07 14:37:27</t>
  </si>
  <si>
    <t>2025-06-07 14:47:30</t>
  </si>
  <si>
    <t>f5bc71d8-8055-495b-b908-b254c19565f3</t>
  </si>
  <si>
    <t>2025-06-07 14:27:14</t>
  </si>
  <si>
    <t>2025-06-07 14:37:17</t>
  </si>
  <si>
    <t>ec96a79f-89ac-4c25-bf63-c3b53a5d605d</t>
  </si>
  <si>
    <t>2025-06-07 14:36:55</t>
  </si>
  <si>
    <t>96d02a70-7547-418b-8bb8-196b13dda108</t>
  </si>
  <si>
    <t>2025-06-07 14:22:52</t>
  </si>
  <si>
    <t>2025-06-07 14:27:05</t>
  </si>
  <si>
    <t>4688f329-b758-4668-994a-6662432a6723</t>
  </si>
  <si>
    <t>2025-06-07 14:17:02</t>
  </si>
  <si>
    <t>8e3788ce-0121-443a-a2a5-d7c797977ad7</t>
  </si>
  <si>
    <t>2025-06-07 14:06:40</t>
  </si>
  <si>
    <t>2025-06-07 14:16:43</t>
  </si>
  <si>
    <t>48573aee-2232-4d72-a661-eb0888401741</t>
  </si>
  <si>
    <t>2025-06-07 13:55:16</t>
  </si>
  <si>
    <t>2025-06-07 14:05:19</t>
  </si>
  <si>
    <t>af0df180-c17b-4ffd-ba72-f833dc3c8218</t>
  </si>
  <si>
    <t>2025-06-07 13:45:04</t>
  </si>
  <si>
    <t>2025-06-07 13:55:07</t>
  </si>
  <si>
    <t>8e3489b1-50a0-4abb-be0a-a5db5394bfc3</t>
  </si>
  <si>
    <t>S435</t>
  </si>
  <si>
    <t>2025-06-07 13:47:52</t>
  </si>
  <si>
    <t>c4f1342b-c892-48fa-bf70-4f34f1e06e17</t>
  </si>
  <si>
    <t>2025-06-07 13:34:52</t>
  </si>
  <si>
    <t>2025-06-07 13:44:55</t>
  </si>
  <si>
    <t>b6fd8a19-ee67-4389-806d-fdcd21d12db6</t>
  </si>
  <si>
    <t>2025-06-07 13:40:01</t>
  </si>
  <si>
    <t>df274e79-57b2-4ae2-b067-5fe8d1702974</t>
  </si>
  <si>
    <t>2025-06-07 13:24:39</t>
  </si>
  <si>
    <t>2025-06-07 13:34:42</t>
  </si>
  <si>
    <t>e74334a7-32a3-49de-b76b-e12b92ecac81</t>
  </si>
  <si>
    <t>2025-06-07 13:20:56</t>
  </si>
  <si>
    <t>2025-06-07 13:24:30</t>
  </si>
  <si>
    <t>cead36e6-f17d-477c-b6a2-6bb6b02d5a45</t>
  </si>
  <si>
    <t>2025-06-07 13:14:27</t>
  </si>
  <si>
    <t>e4196884-4517-4819-be44-ae583b4ab46b</t>
  </si>
  <si>
    <t>S403</t>
  </si>
  <si>
    <t>2025-06-07 13:07:34</t>
  </si>
  <si>
    <t>2025-06-07 13:14:17</t>
  </si>
  <si>
    <t>18c70a34-7dd5-45d8-88eb-7bf8d0a99243</t>
  </si>
  <si>
    <t>2025-06-07 13:04:14</t>
  </si>
  <si>
    <t>1fa95e8d-1b99-4b9c-91df-72e667aed9bf</t>
  </si>
  <si>
    <t>2025-06-07 12:53:01</t>
  </si>
  <si>
    <t>2025-06-07 13:03:05</t>
  </si>
  <si>
    <t>9908455e-a01b-49d0-bbe2-08abaa977d43</t>
  </si>
  <si>
    <t>2025-06-07 12:48:19</t>
  </si>
  <si>
    <t>2025-06-07 12:52:42</t>
  </si>
  <si>
    <t>02c8b138-1551-4d8a-b2a2-f98eb98abf7b</t>
  </si>
  <si>
    <t>2025-06-07 12:42:39</t>
  </si>
  <si>
    <t>ff04d984-4ae5-464a-a05b-2c2d4a52035b</t>
  </si>
  <si>
    <t>2025-06-07 12:39:06</t>
  </si>
  <si>
    <t>2025-06-07 12:42:10</t>
  </si>
  <si>
    <t>76a89d0c-305e-4017-acd2-bb7c7b95e0a9</t>
  </si>
  <si>
    <t>2025-06-07 12:32:07</t>
  </si>
  <si>
    <t>7eae0a3e-96f2-4aaa-9025-0df1f885467f</t>
  </si>
  <si>
    <t>2025-06-07 12:24:34</t>
  </si>
  <si>
    <t>2025-06-07 12:31:58</t>
  </si>
  <si>
    <t>3de56bb1-bc73-4ee2-8cda-dd21e821f21a</t>
  </si>
  <si>
    <t>2025-06-07 12:21:55</t>
  </si>
  <si>
    <t>cdddedc9-09f7-4c2e-9f83-95f9d6146424</t>
  </si>
  <si>
    <t>2025-06-07 12:16:51</t>
  </si>
  <si>
    <t>2025-06-07 12:21:35</t>
  </si>
  <si>
    <t>a796889e-b06c-4673-b3c7-1309f2842370</t>
  </si>
  <si>
    <t>2025-06-07 12:11:32</t>
  </si>
  <si>
    <t>45de8aea-02fe-4162-b142-45f631b44932</t>
  </si>
  <si>
    <t>2025-06-07 12:00:40</t>
  </si>
  <si>
    <t>2025-06-07 12:10:43</t>
  </si>
  <si>
    <t>0d67b0e1-c510-44f3-a5c3-9552af74b112</t>
  </si>
  <si>
    <t>2025-06-07 12:05:49</t>
  </si>
  <si>
    <t>274daa46-07ef-4503-bf58-b277665dd689</t>
  </si>
  <si>
    <t>2025-06-07 11:49:57</t>
  </si>
  <si>
    <t>2025-06-07 12:00:00</t>
  </si>
  <si>
    <t>36525c14-5fab-46b5-947c-bdbac8e2e670</t>
  </si>
  <si>
    <t>2025-06-07 11:44:54</t>
  </si>
  <si>
    <t>2025-06-07 11:49:48</t>
  </si>
  <si>
    <t>1321d027-e9e1-4a46-8270-9703142bd6e1</t>
  </si>
  <si>
    <t>2025-06-07 11:39:44</t>
  </si>
  <si>
    <t>e8ec08e7-3978-4d1b-b943-f1b64f2dcfbf</t>
  </si>
  <si>
    <t>2025-06-07 11:28:53</t>
  </si>
  <si>
    <t>2025-06-07 11:38:55</t>
  </si>
  <si>
    <t>a9f64af2-98af-4199-8ace-d030f3dc5f36</t>
  </si>
  <si>
    <t>2025-06-07 11:23:50</t>
  </si>
  <si>
    <t>2025-06-07 11:28:43</t>
  </si>
  <si>
    <t>0d366026-b132-4aa6-a86f-1d915a178c6c</t>
  </si>
  <si>
    <t>2025-06-07 11:18:40</t>
  </si>
  <si>
    <t>dbf0a99e-566c-4f3a-8e1f-238bf47a3f78</t>
  </si>
  <si>
    <t>2025-06-07 11:08:32</t>
  </si>
  <si>
    <t>2025-06-07 11:18:35</t>
  </si>
  <si>
    <t>8aff13d3-1f82-4ca4-8d2c-67a80f3629d9</t>
  </si>
  <si>
    <t>S398</t>
  </si>
  <si>
    <t>2025-06-07 11:11:57</t>
  </si>
  <si>
    <t>4cd7faea-938a-46f2-966c-823edd17cbfe</t>
  </si>
  <si>
    <t>2025-06-07 10:58:20</t>
  </si>
  <si>
    <t>2025-06-07 11:08:22</t>
  </si>
  <si>
    <t>0fee0d73-48c1-4fb7-9942-63eaf8148531</t>
  </si>
  <si>
    <t>2025-06-07 11:03:59</t>
  </si>
  <si>
    <t>bd151bd4-5916-4807-b360-bfbdd7999f78</t>
  </si>
  <si>
    <t>2025-06-07 10:47:36</t>
  </si>
  <si>
    <t>2025-06-07 10:57:39</t>
  </si>
  <si>
    <t>3d7f7584-5e3b-49ce-a5bc-1745826345bf</t>
  </si>
  <si>
    <t>2025-06-07 10:51:05</t>
  </si>
  <si>
    <t>cd8c6fe7-6b84-478a-a336-d98ed752944a</t>
  </si>
  <si>
    <t>S383</t>
  </si>
  <si>
    <t>2025-06-07 10:40:43</t>
  </si>
  <si>
    <t>2025-06-07 10:47:06</t>
  </si>
  <si>
    <t>bd7ceeb2-0d64-4236-a447-723eb1c10258</t>
  </si>
  <si>
    <t>2025-06-07 10:37:03</t>
  </si>
  <si>
    <t>b490fa05-194e-45e8-af79-fa094400e9c9</t>
  </si>
  <si>
    <t>2025-06-07 10:26:51</t>
  </si>
  <si>
    <t>2025-06-07 10:36:54</t>
  </si>
  <si>
    <t>abaa4188-a33e-4b90-8bac-5840a3f567c1</t>
  </si>
  <si>
    <t>2025-06-07 10:16:29</t>
  </si>
  <si>
    <t>2025-06-07 10:26:32</t>
  </si>
  <si>
    <t>ab7aca90-7022-485c-bb62-d90a7b87f34f</t>
  </si>
  <si>
    <t>2025-06-07 10:21:18</t>
  </si>
  <si>
    <t>0f750c9c-f2c3-4e2f-b742-3f821b86a877</t>
  </si>
  <si>
    <t>2025-06-07 10:06:22</t>
  </si>
  <si>
    <t>2025-06-07 10:16:25</t>
  </si>
  <si>
    <t>d83f566d-3cd0-4f97-a2df-16cd61cfe373</t>
  </si>
  <si>
    <t>2025-06-07 10:01:10</t>
  </si>
  <si>
    <t>2025-06-07 10:06:13</t>
  </si>
  <si>
    <t>9e9ef1a3-40ef-4a21-8426-1935e8705fbf</t>
  </si>
  <si>
    <t>2025-06-07 09:56:10</t>
  </si>
  <si>
    <t>e660422e-892b-4596-a1ef-1f809d586d9c</t>
  </si>
  <si>
    <t>2025-06-07 09:50:45</t>
  </si>
  <si>
    <t>2025-06-07 09:55:29</t>
  </si>
  <si>
    <t>d3bf4a5f-9e87-412f-9dfc-88f8632dc18a</t>
  </si>
  <si>
    <t>2025-06-07 09:45:26</t>
  </si>
  <si>
    <t>715f4d0b-135e-4269-960f-2ac94afa5a13</t>
  </si>
  <si>
    <t>2025-06-07 09:35:13</t>
  </si>
  <si>
    <t>2025-06-07 09:45:16</t>
  </si>
  <si>
    <t>2c070b40-56a3-4eb5-839c-2ee311a12f14</t>
  </si>
  <si>
    <t>2025-06-07 09:37:53</t>
  </si>
  <si>
    <t>26e8382f-50b0-4308-b081-3e38f304da66</t>
  </si>
  <si>
    <t>2025-06-07 09:30:01</t>
  </si>
  <si>
    <t>2025-06-07 09:34:54</t>
  </si>
  <si>
    <t>07332896-3bc7-4f4d-b7e9-3989ef01fa0c</t>
  </si>
  <si>
    <t>2025-06-07 09:24:51</t>
  </si>
  <si>
    <t>20449ca5-22f1-4552-bb40-2ca6633ca305</t>
  </si>
  <si>
    <t>2025-06-07 09:14:39</t>
  </si>
  <si>
    <t>2025-06-07 09:24:42</t>
  </si>
  <si>
    <t>838a5e0e-7d65-4e30-b348-a9fb254738df</t>
  </si>
  <si>
    <t>2025-06-07 09:04:26</t>
  </si>
  <si>
    <t>2025-06-07 09:14:30</t>
  </si>
  <si>
    <t>41d953ae-bb54-460d-8728-cf1edb84d36f</t>
  </si>
  <si>
    <t>2025-06-07 09:13:17</t>
  </si>
  <si>
    <t>45a8e99a-627c-41ae-ab25-25727c4aff0e</t>
  </si>
  <si>
    <t>2025-06-07 08:57:43</t>
  </si>
  <si>
    <t>2025-06-07 09:04:17</t>
  </si>
  <si>
    <t>02fbeb6a-9fbc-4785-9582-8eaaa4db4fd2</t>
  </si>
  <si>
    <t>2025-06-07 08:54:14</t>
  </si>
  <si>
    <t>8c0d7724-f608-404e-9f80-97cf425f3e67</t>
  </si>
  <si>
    <t>2025-06-07 08:43:30</t>
  </si>
  <si>
    <t>2025-06-07 08:53:33</t>
  </si>
  <si>
    <t>77b02856-38d8-40cf-b81b-29a326407a6f</t>
  </si>
  <si>
    <t>2025-06-07 08:46:09</t>
  </si>
  <si>
    <t>cb5c00e6-47a0-4df1-ab29-d31841271c16</t>
  </si>
  <si>
    <t>2025-06-07 08:33:08</t>
  </si>
  <si>
    <t>2025-06-07 08:43:11</t>
  </si>
  <si>
    <t>4cba0938-4737-4304-98bb-57d96567fc24</t>
  </si>
  <si>
    <t>2025-06-07 08:38:17</t>
  </si>
  <si>
    <t>f8b4592c-be58-4a01-a4a5-d30566f2f684</t>
  </si>
  <si>
    <t>2025-06-07 08:22:55</t>
  </si>
  <si>
    <t>2025-06-07 08:32:59</t>
  </si>
  <si>
    <t>7c4dadfa-6487-44e4-a5f7-f46e7c1d9ee8</t>
  </si>
  <si>
    <t>2025-06-07 08:27:35</t>
  </si>
  <si>
    <t>891b9b46-ad39-46ca-9e0b-ca3594ad1c14</t>
  </si>
  <si>
    <t>2025-06-07 08:12:43</t>
  </si>
  <si>
    <t>2025-06-07 08:22:46</t>
  </si>
  <si>
    <t>614bd618-4f22-4b12-9944-e0854966af8c</t>
  </si>
  <si>
    <t>2025-06-07 08:16:52</t>
  </si>
  <si>
    <t>d249d07a-dd77-4dcb-8b91-d23db6942dee</t>
  </si>
  <si>
    <t>2025-06-07 08:02:31</t>
  </si>
  <si>
    <t>2025-06-07 08:12:34</t>
  </si>
  <si>
    <t>fd41aef9-ac1b-4086-b8eb-66666a667644</t>
  </si>
  <si>
    <t>2025-06-07 07:52:18</t>
  </si>
  <si>
    <t>2025-06-07 08:02:21</t>
  </si>
  <si>
    <t>10a1229b-6c01-4ea2-b994-47933b676a94</t>
  </si>
  <si>
    <t>2025-06-07 07:41:36</t>
  </si>
  <si>
    <t>2025-06-07 07:51:39</t>
  </si>
  <si>
    <t>089341d4-6ef9-4688-9690-2bcd933b12e1</t>
  </si>
  <si>
    <t>2025-06-07 07:46:55</t>
  </si>
  <si>
    <t>98a489a2-3b0b-4824-ad90-a6a41d3e7f24</t>
  </si>
  <si>
    <t>2025-06-07 07:31:23</t>
  </si>
  <si>
    <t>2025-06-07 07:41:26</t>
  </si>
  <si>
    <t>dfa29119-e203-48fe-b5d4-89696085be77</t>
  </si>
  <si>
    <t>2025-06-07 07:26:10</t>
  </si>
  <si>
    <t>2025-06-07 07:31:14</t>
  </si>
  <si>
    <t>9c6d5cc2-57ee-49d0-82b1-599a5dfedb41</t>
  </si>
  <si>
    <t>2025-06-07 07:21:11</t>
  </si>
  <si>
    <t>564da174-df5d-421a-9270-b54e3094748d</t>
  </si>
  <si>
    <t>2025-06-07 07:13:27</t>
  </si>
  <si>
    <t>2025-06-07 07:20:51</t>
  </si>
  <si>
    <t>21fc5103-8b87-4bf0-9f8a-cc6d6695418a</t>
  </si>
  <si>
    <t>2025-06-07 07:10:49</t>
  </si>
  <si>
    <t>3353df8f-0ef2-4034-b16b-8e948bef6421</t>
  </si>
  <si>
    <t>2025-06-07 07:00:36</t>
  </si>
  <si>
    <t>2025-06-07 07:10:39</t>
  </si>
  <si>
    <t>24faa4bb-9d3a-4701-a3d4-355fda053605</t>
  </si>
  <si>
    <t>2025-06-07 07:04:16</t>
  </si>
  <si>
    <t>74997801-69da-4ad5-b213-a7ccbb731cfb</t>
  </si>
  <si>
    <t>2025-06-07 06:46:44</t>
  </si>
  <si>
    <t>2025-06-07 06:56:47</t>
  </si>
  <si>
    <t>68666f32-2ec1-41c7-9dea-26b130ac81a9</t>
  </si>
  <si>
    <t>2025-06-07 06:54:54</t>
  </si>
  <si>
    <t>bc9a105f-a713-43e4-8423-68ccc8b70ef3</t>
  </si>
  <si>
    <t>2025-06-07 06:35:31</t>
  </si>
  <si>
    <t>2025-06-07 06:45:34</t>
  </si>
  <si>
    <t>1b7c1300-c865-426d-b309-a60d07bd02d1</t>
  </si>
  <si>
    <t>2025-06-07 06:25:18</t>
  </si>
  <si>
    <t>2025-06-07 06:35:21</t>
  </si>
  <si>
    <t>a5420ac0-7dbe-407c-b20b-8650dd5bd28e</t>
  </si>
  <si>
    <t>2025-06-07 06:19:56</t>
  </si>
  <si>
    <t>2025-06-07 06:25:09</t>
  </si>
  <si>
    <t>48290504-8aea-4526-8f68-6fc23bd0c073</t>
  </si>
  <si>
    <t>2025-06-07 06:15:06</t>
  </si>
  <si>
    <t>b3dae504-9b78-40c4-a3b5-3c98fc884fa3</t>
  </si>
  <si>
    <t>2025-06-07 06:07:32</t>
  </si>
  <si>
    <t>2025-06-07 06:14:57</t>
  </si>
  <si>
    <t>3fa9b525-5763-4c60-ab94-6aa6d76eb244</t>
  </si>
  <si>
    <t>2025-06-07 06:04:53</t>
  </si>
  <si>
    <t>9d119e17-8c3a-4db2-8d97-7fcfd8b6a75a</t>
  </si>
  <si>
    <t>2025-06-07 05:54:01</t>
  </si>
  <si>
    <t>2025-06-07 06:04:04</t>
  </si>
  <si>
    <t>bbeeb2e6-0ea8-4037-8eb7-54d975da5c5c</t>
  </si>
  <si>
    <t>2025-06-07 05:51:19</t>
  </si>
  <si>
    <t>2025-06-07 05:53:44</t>
  </si>
  <si>
    <t>4c062419-f1a3-4943-9b72-58f4aee981a2</t>
  </si>
  <si>
    <t>2025-06-07 05:43:41</t>
  </si>
  <si>
    <t>d512c389-1ba4-4c2c-acf3-3e1b27461d11</t>
  </si>
  <si>
    <t>2025-06-07 05:32:29</t>
  </si>
  <si>
    <t>2025-06-07 05:42:32</t>
  </si>
  <si>
    <t>f48006eb-e46d-401d-91de-12b31342d74f</t>
  </si>
  <si>
    <t>2025-06-07 05:27:26</t>
  </si>
  <si>
    <t>2025-06-07 05:32:20</t>
  </si>
  <si>
    <t>6b12c037-9282-4383-a5f7-3572872bd32a</t>
  </si>
  <si>
    <t>2025-06-07 05:22:17</t>
  </si>
  <si>
    <t>8203d167-e6ed-40fd-bf54-faeebfc1f5c7</t>
  </si>
  <si>
    <t>2025-06-07 05:17:24</t>
  </si>
  <si>
    <t>2025-06-07 05:22:07</t>
  </si>
  <si>
    <t>3594a054-2e7a-4ea3-a58c-5b60d91878cd</t>
  </si>
  <si>
    <t>2025-06-07 05:12:04</t>
  </si>
  <si>
    <t>cd5c6d7f-e845-48f8-89f7-4a9ecc5f3c89</t>
  </si>
  <si>
    <t>2025-06-07 05:01:32</t>
  </si>
  <si>
    <t>2025-06-07 05:11:35</t>
  </si>
  <si>
    <t>0c184633-9e19-4bb3-861a-929e697641c9</t>
  </si>
  <si>
    <t>2025-06-07 05:05:41</t>
  </si>
  <si>
    <t>b590c5e5-6137-4365-8278-9e03bb764a9e</t>
  </si>
  <si>
    <t>2025-06-07 04:51:19</t>
  </si>
  <si>
    <t>2025-06-07 05:01:22</t>
  </si>
  <si>
    <t>29492367-93a3-4a67-bac5-50529745e60b</t>
  </si>
  <si>
    <t>2025-06-07 04:56:29</t>
  </si>
  <si>
    <t>b2f6cf0b-9323-4ce7-9728-06a22a2fcbe9</t>
  </si>
  <si>
    <t>S334</t>
  </si>
  <si>
    <t>2025-06-07 04:45:16</t>
  </si>
  <si>
    <t>2025-06-07 04:50:50</t>
  </si>
  <si>
    <t>8e610373-2e01-41e0-8047-46a9ba609de2</t>
  </si>
  <si>
    <t>2025-06-07 04:40:47</t>
  </si>
  <si>
    <t>cb842b03-e873-4126-871a-d80db8ed1ba2</t>
  </si>
  <si>
    <t>2025-06-07 04:30:05</t>
  </si>
  <si>
    <t>2025-06-07 04:40:08</t>
  </si>
  <si>
    <t>4248c0f2-d93e-449d-af6e-b120a1a184f8</t>
  </si>
  <si>
    <t>S150</t>
  </si>
  <si>
    <t>2025-06-07 04:27:12</t>
  </si>
  <si>
    <t>2025-06-07 04:29:42</t>
  </si>
  <si>
    <t>04bac40a-3bdf-4f7c-aeb6-045d3bc97ba3</t>
  </si>
  <si>
    <t>2025-06-07 04:19:39</t>
  </si>
  <si>
    <t>dfcd9e64-f614-4589-8da6-4d4246477ee2</t>
  </si>
  <si>
    <t>2025-06-07 04:12:36</t>
  </si>
  <si>
    <t>2025-06-07 04:19:30</t>
  </si>
  <si>
    <t>28e8c5a1-72d0-416f-848a-ca6e0b3dd237</t>
  </si>
  <si>
    <t>2025-06-07 04:09:26</t>
  </si>
  <si>
    <t>7fa3dcd8-889d-4c74-8ed3-96c968897260</t>
  </si>
  <si>
    <t>2025-06-07 03:59:14</t>
  </si>
  <si>
    <t>2025-06-07 04:09:17</t>
  </si>
  <si>
    <t>6e1b95d8-8a3a-446f-aa5b-7addace24564</t>
  </si>
  <si>
    <t>2025-06-07 04:08:45</t>
  </si>
  <si>
    <t>51938bed-8296-4e30-a4ae-ba37d4186f7e</t>
  </si>
  <si>
    <t>2025-06-07 03:48:52</t>
  </si>
  <si>
    <t>2025-06-07 03:58:55</t>
  </si>
  <si>
    <t>311390b0-d2fd-4cd5-bc0b-81a93b49c559</t>
  </si>
  <si>
    <t>2025-06-07 03:54:21</t>
  </si>
  <si>
    <t>2a22a066-a7e3-4550-85fb-5bde73f22e66</t>
  </si>
  <si>
    <t>2025-06-07 03:38:39</t>
  </si>
  <si>
    <t>2025-06-07 03:48:42</t>
  </si>
  <si>
    <t>034f2a07-5559-42ae-a35b-7b933d48b7a3</t>
  </si>
  <si>
    <t>2025-06-07 03:43:49</t>
  </si>
  <si>
    <t>82528ded-7bb2-44d4-b189-dd143ff1c4e1</t>
  </si>
  <si>
    <t>2025-06-07 03:27:36</t>
  </si>
  <si>
    <t>2025-06-07 03:37:38</t>
  </si>
  <si>
    <t>2fb7bb8e-71f7-4044-a21e-050bc5d83533</t>
  </si>
  <si>
    <t>2025-06-07 03:30:35</t>
  </si>
  <si>
    <t>0f6a05e2-2534-47ed-9e27-b7d2be61d92d</t>
  </si>
  <si>
    <t>2025-06-07 03:20:02</t>
  </si>
  <si>
    <t>2025-06-07 03:27:16</t>
  </si>
  <si>
    <t>0367c97b-2e80-42ac-8463-1ace7d518e88</t>
  </si>
  <si>
    <t>2025-06-07 03:17:13</t>
  </si>
  <si>
    <t>7b81f8b8-7f64-4165-890c-f0f26605e918</t>
  </si>
  <si>
    <t>2025-06-07 03:10:30</t>
  </si>
  <si>
    <t>2025-06-07 03:17:04</t>
  </si>
  <si>
    <t>32ef08ee-92c6-4a05-9440-442943bb079d</t>
  </si>
  <si>
    <t>2025-06-07 03:07:01</t>
  </si>
  <si>
    <t>955db912-8337-4b54-8081-00c67d03ec1b</t>
  </si>
  <si>
    <t>2025-06-07 02:56:48</t>
  </si>
  <si>
    <t>2025-06-07 03:06:51</t>
  </si>
  <si>
    <t>cf2c3b91-4d71-4732-82a3-defa87cf5a8b</t>
  </si>
  <si>
    <t>2025-06-07 02:46:36</t>
  </si>
  <si>
    <t>2025-06-07 02:56:39</t>
  </si>
  <si>
    <t>3d4865d2-a9c6-4563-911a-462de73a2f47</t>
  </si>
  <si>
    <t>2025-06-07 02:51:45</t>
  </si>
  <si>
    <t>2a691e4c-0405-4a07-8361-f011f02f6b0d</t>
  </si>
  <si>
    <t>2025-06-07 02:36:26</t>
  </si>
  <si>
    <t>2025-06-07 02:46:29</t>
  </si>
  <si>
    <t>286a609b-068b-4668-a17a-302449500fa1</t>
  </si>
  <si>
    <t>2025-06-07 02:45:04</t>
  </si>
  <si>
    <t>7efa16e3-d427-4f21-9cf2-1ed4a75f8130</t>
  </si>
  <si>
    <t>2025-06-07 02:25:22</t>
  </si>
  <si>
    <t>2025-06-07 02:35:25</t>
  </si>
  <si>
    <t>64902f94-ab70-4fde-bb96-183e84e4fe53</t>
  </si>
  <si>
    <t>2025-06-07 02:33:12</t>
  </si>
  <si>
    <t>5182202e-daaf-4726-9490-1705c7af2d59</t>
  </si>
  <si>
    <t>2025-06-07 02:15:10</t>
  </si>
  <si>
    <t>2025-06-07 02:25:13</t>
  </si>
  <si>
    <t>38bc6677-c35c-4cab-833a-71d2bad68f82</t>
  </si>
  <si>
    <t>2025-06-07 02:17:59</t>
  </si>
  <si>
    <t>cd8aab0c-1c48-478b-b39d-cf6ec568383c</t>
  </si>
  <si>
    <t>2025-06-07 02:04:57</t>
  </si>
  <si>
    <t>2025-06-07 02:15:01</t>
  </si>
  <si>
    <t>2a42b0de-ccce-45bd-abba-ce1c056d8e0d</t>
  </si>
  <si>
    <t>S395</t>
  </si>
  <si>
    <t>2025-06-07 02:08:26</t>
  </si>
  <si>
    <t>9f3d6287-5221-4c38-866a-2d99bb9264ba</t>
  </si>
  <si>
    <t>2025-06-07 01:57:24</t>
  </si>
  <si>
    <t>2025-06-07 02:04:48</t>
  </si>
  <si>
    <t>56ac2032-8411-4cb5-8880-ea59759981d4</t>
  </si>
  <si>
    <t>7850fc3b-0f2b-4e9c-960e-4c0218fd18fa</t>
  </si>
  <si>
    <t>2025-06-07 01:44:33</t>
  </si>
  <si>
    <t>2025-06-07 01:54:36</t>
  </si>
  <si>
    <t>cdd81ece-0c30-4755-adf3-eb85a19e4bde</t>
  </si>
  <si>
    <t>2025-06-07 01:34:20</t>
  </si>
  <si>
    <t>2025-06-07 01:44:23</t>
  </si>
  <si>
    <t>dda3f2c0-eb86-4a2b-9803-8d45361999db</t>
  </si>
  <si>
    <t>2025-06-07 01:23:17</t>
  </si>
  <si>
    <t>2025-06-07 01:33:20</t>
  </si>
  <si>
    <t>638186ef-2b19-4ae4-a691-54210552efa1</t>
  </si>
  <si>
    <t>2025-06-07 01:26:46</t>
  </si>
  <si>
    <t>b8285366-c26e-4cd8-a446-5adac8173441</t>
  </si>
  <si>
    <t>2025-06-07 01:19:25</t>
  </si>
  <si>
    <t>2025-06-07 01:23:08</t>
  </si>
  <si>
    <t>028063e3-a65a-4d3a-a005-ecfe15c77918</t>
  </si>
  <si>
    <t>2025-06-07 01:13:05</t>
  </si>
  <si>
    <t>421c312f-989f-4b91-94fc-e4b47bb1f3ab</t>
  </si>
  <si>
    <t>2025-06-07 01:02:53</t>
  </si>
  <si>
    <t>2025-06-07 01:12:56</t>
  </si>
  <si>
    <t>cd3c86bc-f936-4d73-aba8-12a41b72c2b6</t>
  </si>
  <si>
    <t>2025-06-07 00:55:29</t>
  </si>
  <si>
    <t>2025-06-07 01:02:43</t>
  </si>
  <si>
    <t>082422ee-94af-4c25-85ee-698cc49559ef</t>
  </si>
  <si>
    <t>2025-06-07 00:52:40</t>
  </si>
  <si>
    <t>863cc19b-b6d0-4e8e-a2f6-72eb607a2022</t>
  </si>
  <si>
    <t>2025-06-07 00:42:18</t>
  </si>
  <si>
    <t>2025-06-07 00:52:21</t>
  </si>
  <si>
    <t>16416bfd-9c71-4049-a2e0-348970942c61</t>
  </si>
  <si>
    <t>2025-06-07 00:48:38</t>
  </si>
  <si>
    <t>e88e87e9-333c-471e-a052-33155f2ea061</t>
  </si>
  <si>
    <t>2025-06-07 00:32:05</t>
  </si>
  <si>
    <t>2025-06-07 00:42:08</t>
  </si>
  <si>
    <t>9c684b96-15fb-4a4c-bd82-a04ad843e7da</t>
  </si>
  <si>
    <t>S373</t>
  </si>
  <si>
    <t>2025-06-07 00:35:55</t>
  </si>
  <si>
    <t>d3d7e083-245a-49c9-b7f9-ac019b2b103b</t>
  </si>
  <si>
    <t>2025-06-07 00:21:02</t>
  </si>
  <si>
    <t>2025-06-07 00:31:05</t>
  </si>
  <si>
    <t>65cca304-8dcd-4a4d-9422-02b20ee73415</t>
  </si>
  <si>
    <t>2025-06-07 00:10:50</t>
  </si>
  <si>
    <t>2025-06-07 00:20:53</t>
  </si>
  <si>
    <t>39478803-bd6b-4bd2-89f3-93f1bedbebcb</t>
  </si>
  <si>
    <t>2025-06-07 00:16:00</t>
  </si>
  <si>
    <t>866751d8-500b-4b77-8fad-7a4be8e4d204</t>
  </si>
  <si>
    <t>2025-06-07 00:03:06</t>
  </si>
  <si>
    <t>2025-06-07 00:10:31</t>
  </si>
  <si>
    <t>54189c7f-e8aa-4bdc-b753-32e0e2315b90</t>
  </si>
  <si>
    <t>7bfb3167-0dfb-4472-8289-b061c74a754c</t>
  </si>
  <si>
    <t>2025-06-06 23:42:05</t>
  </si>
  <si>
    <t>2025-06-06 23:52:08</t>
  </si>
  <si>
    <t>1a535261-733d-4706-8fee-50d6fc84fa0e</t>
  </si>
  <si>
    <t>2025-06-06 23:44:44</t>
  </si>
  <si>
    <t>d9af5ab0-2f62-45f5-aef0-d1fae01075a5</t>
  </si>
  <si>
    <t>2025-06-06 23:31:53</t>
  </si>
  <si>
    <t>2025-06-06 23:41:56</t>
  </si>
  <si>
    <t>4d1d1454-96c1-4b73-b044-cbb0367a4871</t>
  </si>
  <si>
    <t>2025-06-06 23:35:42</t>
  </si>
  <si>
    <t>dd43ee4b-b4dc-482c-bd37-fa2827771029</t>
  </si>
  <si>
    <t>2025-06-06 23:26:50</t>
  </si>
  <si>
    <t>2025-06-06 23:31:44</t>
  </si>
  <si>
    <t>05d15d37-35fc-4423-8922-04a7f327e0f3</t>
  </si>
  <si>
    <t>2025-06-06 23:21:41</t>
  </si>
  <si>
    <t>d802864e-3d1e-4072-9c42-c2a31be41aea</t>
  </si>
  <si>
    <t>2025-06-06 23:13:37</t>
  </si>
  <si>
    <t>2025-06-06 23:21:01</t>
  </si>
  <si>
    <t>2ec1e57e-3717-4b28-a9f2-7b10c7b945c8</t>
  </si>
  <si>
    <t>2025-06-06 23:10:58</t>
  </si>
  <si>
    <t>63a3f961-b300-42a5-bbfc-e5313a19ca2d</t>
  </si>
  <si>
    <t>2025-06-06 23:09:46</t>
  </si>
  <si>
    <t>2025-06-06 23:10:48</t>
  </si>
  <si>
    <t>3970bea9-03f2-4373-9e24-458a7edaa58e</t>
  </si>
  <si>
    <t>2025-06-06 23:00:45</t>
  </si>
  <si>
    <t>ce2ef2a0-70b4-46d2-ad10-c5fc3480ec0d</t>
  </si>
  <si>
    <t>2025-06-06 22:53:02</t>
  </si>
  <si>
    <t>2025-06-06 23:00:16</t>
  </si>
  <si>
    <t>529e4c6f-4f3d-43a2-a433-71a47da2c8ca</t>
  </si>
  <si>
    <t>2025-06-06 22:50:13</t>
  </si>
  <si>
    <t>bc2c9573-8dea-4566-8ef8-8c222797040c</t>
  </si>
  <si>
    <t>2025-06-06 22:39:51</t>
  </si>
  <si>
    <t>2025-06-06 22:49:54</t>
  </si>
  <si>
    <t>0c85fbec-a34a-4926-acd3-c612e61702d3</t>
  </si>
  <si>
    <t>2025-06-06 22:45:00</t>
  </si>
  <si>
    <t>8009ef35-d079-42d2-b484-c32d8b4488a9</t>
  </si>
  <si>
    <t>2025-06-06 22:39:41</t>
  </si>
  <si>
    <t>6553a641-3bba-4f65-996c-3c7aeb77f6b6</t>
  </si>
  <si>
    <t>S384</t>
  </si>
  <si>
    <t>2025-06-06 22:33:17</t>
  </si>
  <si>
    <t>f749bbee-a858-412b-b857-892623f1e135</t>
  </si>
  <si>
    <t>2025-06-06 22:19:27</t>
  </si>
  <si>
    <t>2025-06-06 22:29:29</t>
  </si>
  <si>
    <t>6eadbd34-da7b-4b0c-9d3e-fad811e87893</t>
  </si>
  <si>
    <t>2025-06-06 22:22:35</t>
  </si>
  <si>
    <t>59826228-9948-4974-85ec-59e78ade9b63</t>
  </si>
  <si>
    <t>2025-06-06 22:11:23</t>
  </si>
  <si>
    <t>2025-06-06 22:18:47</t>
  </si>
  <si>
    <t>477cb787-f5eb-4508-b03b-2d74ebf6327f</t>
  </si>
  <si>
    <t>33dcb4c9-2b1c-4e80-99a2-18136a503838</t>
  </si>
  <si>
    <t>2025-06-06 22:03:31</t>
  </si>
  <si>
    <t>2025-06-06 22:08:15</t>
  </si>
  <si>
    <t>0056f1ae-201a-4947-8d25-afe4e4c3d5fa</t>
  </si>
  <si>
    <t>2025-06-06 21:58:12</t>
  </si>
  <si>
    <t>1e46ff57-8efa-4bd8-b9b8-93520a02eb99</t>
  </si>
  <si>
    <t>2025-06-06 21:47:59</t>
  </si>
  <si>
    <t>2025-06-06 21:58:02</t>
  </si>
  <si>
    <t>a9cbd340-babd-4d79-a8c0-d11c1f28f4d9</t>
  </si>
  <si>
    <t>2025-06-06 21:37:47</t>
  </si>
  <si>
    <t>2025-06-06 21:47:50</t>
  </si>
  <si>
    <t>33e8eba0-8212-4d98-a14b-10b78faca7b0</t>
  </si>
  <si>
    <t>2025-06-06 21:44:26</t>
  </si>
  <si>
    <t>a6241d5c-9887-4faa-bb76-5545714ebf94</t>
  </si>
  <si>
    <t>2025-06-06 21:30:03</t>
  </si>
  <si>
    <t>2025-06-06 21:37:27</t>
  </si>
  <si>
    <t>5c90d8b4-7928-4810-88a9-c8ec4cbfc0c9</t>
  </si>
  <si>
    <t>2025-06-06 21:27:24</t>
  </si>
  <si>
    <t>53a64746-139a-42d6-80e3-7fcc8b48a2f8</t>
  </si>
  <si>
    <t>2025-06-06 21:19:11</t>
  </si>
  <si>
    <t>2025-06-06 21:26:35</t>
  </si>
  <si>
    <t>5166c7eb-f7cf-4a8e-b69a-856599aef81a</t>
  </si>
  <si>
    <t>2025-06-06 21:16:32</t>
  </si>
  <si>
    <t>5770d8f9-a694-4fad-a22c-a44d21380636</t>
  </si>
  <si>
    <t>2025-06-06 21:05:49</t>
  </si>
  <si>
    <t>2025-06-06 21:15:52</t>
  </si>
  <si>
    <t>0db9b084-aa4c-4b70-8179-288546328012</t>
  </si>
  <si>
    <t>2025-06-06 21:08:38</t>
  </si>
  <si>
    <t>ad27c6b2-7dae-4c74-ae51-ffdc09b5cfe5</t>
  </si>
  <si>
    <t>2025-06-06 20:55:17</t>
  </si>
  <si>
    <t>2025-06-06 21:05:20</t>
  </si>
  <si>
    <t>2a862a24-11c7-4d8a-8e07-ac0028cbbf11</t>
  </si>
  <si>
    <t>S404</t>
  </si>
  <si>
    <t>2025-06-06 20:58:36</t>
  </si>
  <si>
    <t>c489ff56-b11f-4bf8-a984-8b56ac3db296</t>
  </si>
  <si>
    <t>2025-06-06 20:51:04</t>
  </si>
  <si>
    <t>2025-06-06 20:55:07</t>
  </si>
  <si>
    <t>9a5cac72-5194-4b9e-b395-b7c3fde5c6ad</t>
  </si>
  <si>
    <t>2025-06-06 20:45:04</t>
  </si>
  <si>
    <t>2d84aa8a-68f8-4680-926d-d34e431daa3d</t>
  </si>
  <si>
    <t>2025-06-06 20:34:32</t>
  </si>
  <si>
    <t>2025-06-06 20:44:35</t>
  </si>
  <si>
    <t>90be334b-d733-4ca7-a731-29088ad5dc54</t>
  </si>
  <si>
    <t>2025-06-06 20:28:49</t>
  </si>
  <si>
    <t>2025-06-06 20:33:42</t>
  </si>
  <si>
    <t>2ad898cd-4b15-4e94-a738-772966062510</t>
  </si>
  <si>
    <t>2025-06-06 20:23:39</t>
  </si>
  <si>
    <t>89695e81-7252-4632-98de-77014731463b</t>
  </si>
  <si>
    <t>2025-06-06 20:17:36</t>
  </si>
  <si>
    <t>2025-06-06 20:23:30</t>
  </si>
  <si>
    <t>63708524-6813-438d-b445-46e4f28e4832</t>
  </si>
  <si>
    <t>2025-06-06 20:13:27</t>
  </si>
  <si>
    <t>Paired</t>
  </si>
  <si>
    <t>a6dc698b-e9fa-4fe6-bd63-100aca8d6872</t>
  </si>
  <si>
    <t>2025-06-08 15:32:55</t>
  </si>
  <si>
    <t>2025-06-08 15:37:59</t>
  </si>
  <si>
    <t>ac9c59f8-7c06-48ec-b0a3-58513c8483b2</t>
  </si>
  <si>
    <t>2025-06-08 15:30:24</t>
  </si>
  <si>
    <t>2025-06-08 15:32:48</t>
  </si>
  <si>
    <t>90bdfb1b-557c-487a-ab29-8e1e0aa050cc</t>
  </si>
  <si>
    <t>2025-06-08 15:30:14</t>
  </si>
  <si>
    <t>181ade6b-a319-43a7-84aa-bec0afd494ff</t>
  </si>
  <si>
    <t>2025-06-08 15:27:44</t>
  </si>
  <si>
    <t>a5950e5e-3930-4a14-98a9-5afa368d928e</t>
  </si>
  <si>
    <t>2025-06-08 15:26:23</t>
  </si>
  <si>
    <t>2025-06-08 15:27:26</t>
  </si>
  <si>
    <t>25bf0644-73aa-497d-b899-6313d3603f71</t>
  </si>
  <si>
    <t>2025-06-08 15:22:23</t>
  </si>
  <si>
    <t>1d216d8e-7df1-45b1-8a6c-84de6e6919a6</t>
  </si>
  <si>
    <t>2025-06-08 15:26:13</t>
  </si>
  <si>
    <t>70bc5d35-2d26-4e00-9fbe-68709284f120</t>
  </si>
  <si>
    <t>2025-06-08 15:16:45</t>
  </si>
  <si>
    <t>2025-06-08 15:21:49</t>
  </si>
  <si>
    <t>fd2a6961-f8fd-488d-8076-20a4c62598a3</t>
  </si>
  <si>
    <t>2025-06-08 15:13:44</t>
  </si>
  <si>
    <t>2025-06-08 15:16:38</t>
  </si>
  <si>
    <t>fae60006-ff72-4fdc-8c4f-178b7af597ee</t>
  </si>
  <si>
    <t>2025-06-08 15:13:54</t>
  </si>
  <si>
    <t>068500d1-1f04-4bb6-9e74-4689ad175037</t>
  </si>
  <si>
    <t>2025-06-08 15:11:35</t>
  </si>
  <si>
    <t>ec437919-2b16-4cd8-91f0-69f50c349e32</t>
  </si>
  <si>
    <t>2025-06-08 15:08:33</t>
  </si>
  <si>
    <t>2025-06-08 15:11:17</t>
  </si>
  <si>
    <t>a8257419-0f53-4c6e-a069-392d88567c57</t>
  </si>
  <si>
    <t>2025-06-08 15:06:13</t>
  </si>
  <si>
    <t>9e88ca71-f1b8-4698-9476-0edd80c3c050</t>
  </si>
  <si>
    <t>2025-06-08 15:07:23</t>
  </si>
  <si>
    <t>f08d7e45-3c15-46c8-9cf1-3542846be597</t>
  </si>
  <si>
    <t>2025-06-08 15:02:22</t>
  </si>
  <si>
    <t>2025-06-08 15:06:06</t>
  </si>
  <si>
    <t>8d7ba4ee-f7b6-464b-b4c8-ec324101d1c7</t>
  </si>
  <si>
    <t>2025-06-08 15:02:52</t>
  </si>
  <si>
    <t>1994e371-65aa-41ff-b53c-c9ec4a24ef50</t>
  </si>
  <si>
    <t>2025-06-08 15:01:02</t>
  </si>
  <si>
    <t>183896ae-5bf3-4cd6-8538-1a8bd45ab991</t>
  </si>
  <si>
    <t>2025-06-08 14:55:49</t>
  </si>
  <si>
    <t>2025-06-08 15:00:53</t>
  </si>
  <si>
    <t>07664edc-f7b8-42a2-96b2-7d0ebb6e8389</t>
  </si>
  <si>
    <t>2025-06-08 14:56:58</t>
  </si>
  <si>
    <t>d0a05a71-ae2d-405d-aa4d-e1f9597c355b</t>
  </si>
  <si>
    <t>2025-06-08 14:50:09</t>
  </si>
  <si>
    <t>2025-06-08 14:55:13</t>
  </si>
  <si>
    <t>1be63d48-327b-4223-93f7-6d11361f8293</t>
  </si>
  <si>
    <t>2025-06-08 14:55:00</t>
  </si>
  <si>
    <t>a5452c2e-c8cf-42ab-8bfe-c848f3cfc5cf</t>
  </si>
  <si>
    <t>2025-06-08 14:48:48</t>
  </si>
  <si>
    <t>2025-06-08 14:49:52</t>
  </si>
  <si>
    <t>880791e2-a357-432e-87e3-c0b8c8004ddf</t>
  </si>
  <si>
    <t>2025-06-08 14:44:48</t>
  </si>
  <si>
    <t>7379b921-5e88-4bec-b5b7-b040a8ccbc68</t>
  </si>
  <si>
    <t>2025-06-08 14:48:38</t>
  </si>
  <si>
    <t>c2112db2-56aa-4236-9634-856ba55d1374</t>
  </si>
  <si>
    <t>2025-06-08 14:41:37</t>
  </si>
  <si>
    <t>2025-06-08 14:44:41</t>
  </si>
  <si>
    <t>0a01aed9-eafd-4fd1-ae9a-436fa4730ca7</t>
  </si>
  <si>
    <t>2025-06-08 14:39:37</t>
  </si>
  <si>
    <t>bc6208a0-bfe1-444c-b9ec-e4c70b45c742</t>
  </si>
  <si>
    <t>2025-06-08 14:36:16</t>
  </si>
  <si>
    <t>2025-06-08 14:39:30</t>
  </si>
  <si>
    <t>9a373e1f-1336-44e8-ad9d-79e022bebac8</t>
  </si>
  <si>
    <t>2025-06-08 14:34:26</t>
  </si>
  <si>
    <t>8030db03-d515-4a09-8c03-7a20fb8994d2</t>
  </si>
  <si>
    <t>2025-06-08 14:35:45</t>
  </si>
  <si>
    <t>8c7cfb76-bb50-4da6-a56d-0ada5fbed852</t>
  </si>
  <si>
    <t>2025-06-08 14:29:05</t>
  </si>
  <si>
    <t>2025-06-08 14:34:09</t>
  </si>
  <si>
    <t>2b40ad8c-8b03-4057-ad71-55fb43d99139</t>
  </si>
  <si>
    <t>2025-06-08 14:23:00</t>
  </si>
  <si>
    <t>2025-06-08 14:28:04</t>
  </si>
  <si>
    <t>c00ee4bd-8201-4c5f-a1b9-3802744e9cf7</t>
  </si>
  <si>
    <t>2025-06-08 14:17:38</t>
  </si>
  <si>
    <t>2025-06-08 14:22:42</t>
  </si>
  <si>
    <t>c8ce76f6-f274-4e6c-bc09-e1da51bbc1ba</t>
  </si>
  <si>
    <t>2025-06-08 14:13:20</t>
  </si>
  <si>
    <t>2025-06-08 14:16:54</t>
  </si>
  <si>
    <t>39a56c3b-7e93-46f8-8e8f-c9423c85b958</t>
  </si>
  <si>
    <t>2025-06-08 14:11:51</t>
  </si>
  <si>
    <t>000e79f5-c9a4-4259-a74e-1d1eb49c087e</t>
  </si>
  <si>
    <t>2025-06-08 14:14:10</t>
  </si>
  <si>
    <t>b2720236-ad80-4d20-8fbd-fc0c3e824998</t>
  </si>
  <si>
    <t>2025-06-08 14:08:50</t>
  </si>
  <si>
    <t>2025-06-08 14:11:15</t>
  </si>
  <si>
    <t>60bf60c7-6c7c-4d01-a389-9c5b2c604352</t>
  </si>
  <si>
    <t>2025-06-08 14:09:00</t>
  </si>
  <si>
    <t>135900c0-7f4d-4d26-af8c-903cf5b3d55f</t>
  </si>
  <si>
    <t>2025-06-08 14:06:11</t>
  </si>
  <si>
    <t>ee2017f5-c4d3-4850-b892-078afea795de</t>
  </si>
  <si>
    <t>2025-06-08 14:00:59</t>
  </si>
  <si>
    <t>2025-06-08 14:06:03</t>
  </si>
  <si>
    <t>770b4ac7-6df6-4c79-a28c-b9f7bd22263b</t>
  </si>
  <si>
    <t>2025-06-08 14:02:59</t>
  </si>
  <si>
    <t>3b89771d-7421-4ae9-b12c-abf57c6af5b9</t>
  </si>
  <si>
    <t>2025-06-08 14:02:09</t>
  </si>
  <si>
    <t>e8712a2d-1e35-47f7-991a-66cafc516fc0</t>
  </si>
  <si>
    <t>2025-06-08 13:58:58</t>
  </si>
  <si>
    <t>2025-06-08 14:00:42</t>
  </si>
  <si>
    <t>4113535d-b0c2-4f46-8bdd-91b2cc52b3a3</t>
  </si>
  <si>
    <t>2025-06-08 13:55:38</t>
  </si>
  <si>
    <t>62509c97-9550-4fe2-bed5-ce1c019bdcaa</t>
  </si>
  <si>
    <t>2025-06-08 13:51:46</t>
  </si>
  <si>
    <t>2025-06-08 13:55:31</t>
  </si>
  <si>
    <t>5ac2ce9f-a639-4caf-9732-fcbbb9b9cc0e</t>
  </si>
  <si>
    <t>2025-06-08 13:50:27</t>
  </si>
  <si>
    <t>4a3419a4-d8cb-41aa-a251-98be4594ac3c</t>
  </si>
  <si>
    <t>2025-06-08 13:52:17</t>
  </si>
  <si>
    <t>fe75e33a-9fb4-48b3-9f02-004e6a46bacb</t>
  </si>
  <si>
    <t>2025-06-08 13:46:35</t>
  </si>
  <si>
    <t>2025-06-08 13:50:20</t>
  </si>
  <si>
    <t>fe66cecb-1cab-4243-92c8-aa5802861b9d</t>
  </si>
  <si>
    <t>2025-06-08 13:47:36</t>
  </si>
  <si>
    <t>b5feff65-2a87-4a83-aab3-b4fa42f1a3c0</t>
  </si>
  <si>
    <t>2025-06-08 13:45:16</t>
  </si>
  <si>
    <t>658d31e3-94a1-4cb6-a527-0e8cac718b14</t>
  </si>
  <si>
    <t>2025-06-08 13:40:05</t>
  </si>
  <si>
    <t>2025-06-08 13:45:09</t>
  </si>
  <si>
    <t>84d9b3c2-a824-4e42-a83e-276e4f46c900</t>
  </si>
  <si>
    <t>2025-06-08 13:36:43</t>
  </si>
  <si>
    <t>2025-06-08 13:39:58</t>
  </si>
  <si>
    <t>66e2debc-5cf0-4865-a126-71f630c63fd7</t>
  </si>
  <si>
    <t>2025-06-08 13:36:03</t>
  </si>
  <si>
    <t>123f6965-980b-4403-b6a6-827a8171a224</t>
  </si>
  <si>
    <t>2025-06-08 13:34:54</t>
  </si>
  <si>
    <t>c1b37d92-1f59-45ea-ada8-f32bc878af19</t>
  </si>
  <si>
    <t>2025-06-08 13:31:42</t>
  </si>
  <si>
    <t>2025-06-08 13:34:46</t>
  </si>
  <si>
    <t>b686bee4-0abd-429c-aff2-a9d0cd96d078</t>
  </si>
  <si>
    <t>2025-06-08 13:30:52</t>
  </si>
  <si>
    <t>4e6eb6b3-7ecc-4380-a593-a837c3dd056b</t>
  </si>
  <si>
    <t>2025-06-08 13:29:43</t>
  </si>
  <si>
    <t>6448755e-ae4d-4cda-99db-6681aeeda8d2</t>
  </si>
  <si>
    <t>2025-06-08 13:24:11</t>
  </si>
  <si>
    <t>2025-06-08 13:29:15</t>
  </si>
  <si>
    <t>5ff4b973-df14-4a2b-963b-574e7b314539</t>
  </si>
  <si>
    <t>2025-06-08 13:28:01</t>
  </si>
  <si>
    <t>55d239d1-2d07-4878-99b0-6132bcf8d3e2</t>
  </si>
  <si>
    <t>2025-06-08 13:27:51</t>
  </si>
  <si>
    <t>5bde3fe1-b752-453c-8038-cfd8ab899cf3</t>
  </si>
  <si>
    <t>2025-06-08 13:18:40</t>
  </si>
  <si>
    <t>2025-06-08 13:23:44</t>
  </si>
  <si>
    <t>2b42b3ef-3b53-4f7e-ba36-7daa92f0b61b</t>
  </si>
  <si>
    <t>2025-06-08 13:13:29</t>
  </si>
  <si>
    <t>2025-06-08 13:18:33</t>
  </si>
  <si>
    <t>80374ebd-5d8e-4004-bc31-7fc23851e8ba</t>
  </si>
  <si>
    <t>2025-06-08 13:07:52</t>
  </si>
  <si>
    <t>2025-06-08 13:12:55</t>
  </si>
  <si>
    <t>facb7407-784e-489a-8f41-cab3335d67d7</t>
  </si>
  <si>
    <t>2025-06-08 13:04:40</t>
  </si>
  <si>
    <t>2025-06-08 13:07:45</t>
  </si>
  <si>
    <t>901db987-6180-437b-a30a-69b323f9d9d3</t>
  </si>
  <si>
    <t>2025-06-08 13:03:50</t>
  </si>
  <si>
    <t>3196cd54-6450-4107-9886-9b8fa1031fdf</t>
  </si>
  <si>
    <t>2025-06-08 13:02:41</t>
  </si>
  <si>
    <t>de6c1b83-b5c6-43d2-88fa-848024d3a380</t>
  </si>
  <si>
    <t>2025-06-08 12:58:39</t>
  </si>
  <si>
    <t>2025-06-08 13:02:33</t>
  </si>
  <si>
    <t>7c18d384-c146-4a66-90ca-c51abc3c9d77</t>
  </si>
  <si>
    <t>2025-06-08 12:59:19</t>
  </si>
  <si>
    <t>2642e9c6-7d81-4dc7-b7f2-5dbd4cccdc39</t>
  </si>
  <si>
    <t>2025-06-08 12:57:30</t>
  </si>
  <si>
    <t>99afbbbb-dfab-47b0-a715-ff283ef1a52b</t>
  </si>
  <si>
    <t>2025-06-08 12:52:18</t>
  </si>
  <si>
    <t>2025-06-08 12:57:22</t>
  </si>
  <si>
    <t>66831b2f-7231-483c-ad28-822db8cfaf85</t>
  </si>
  <si>
    <t>2025-06-08 12:54:08</t>
  </si>
  <si>
    <t>39b4b756-e3c6-4e8f-9376-b56448cf7e50</t>
  </si>
  <si>
    <t>2025-06-08 12:53:28</t>
  </si>
  <si>
    <t>f7e06262-5c86-44c9-af8e-0e482afc8a60</t>
  </si>
  <si>
    <t>2025-06-08 12:47:57</t>
  </si>
  <si>
    <t>2025-06-08 12:51:51</t>
  </si>
  <si>
    <t>8fed585c-4cdc-43d3-a159-64003b83cbdd</t>
  </si>
  <si>
    <t>2025-06-08 12:46:47</t>
  </si>
  <si>
    <t>f4ff2647-9c99-4810-bd77-c095b584ef3e</t>
  </si>
  <si>
    <t>2025-06-08 12:46:06</t>
  </si>
  <si>
    <t>2025-06-08 12:46:40</t>
  </si>
  <si>
    <t>d1208f27-55d7-46aa-9646-ec213c83b910</t>
  </si>
  <si>
    <t>2025-06-08 12:41:36</t>
  </si>
  <si>
    <t>10cf7ace-10f1-4fc4-b1cc-de9f98253705</t>
  </si>
  <si>
    <t>2025-06-08 12:46:16</t>
  </si>
  <si>
    <t>a1e981f4-c103-4e1a-bc6a-b0533a7c8fdd</t>
  </si>
  <si>
    <t>2025-06-08 12:36:15</t>
  </si>
  <si>
    <t>2025-06-08 12:41:19</t>
  </si>
  <si>
    <t>c2e20b21-53ce-4284-b7ce-5b61bbb63260</t>
  </si>
  <si>
    <t>2025-06-08 12:32:13</t>
  </si>
  <si>
    <t>2025-06-08 12:36:08</t>
  </si>
  <si>
    <t>b7428fd7-49c2-4cec-ab7f-e9ba7bbdda7e</t>
  </si>
  <si>
    <t>2025-06-08 12:31:04</t>
  </si>
  <si>
    <t>087bc8e6-2d3f-4477-9a41-cce928703697</t>
  </si>
  <si>
    <t>2025-06-08 12:32:54</t>
  </si>
  <si>
    <t>ec1e9206-fa00-4e58-a615-6b3d14fe0afd</t>
  </si>
  <si>
    <t>2025-06-08 12:28:52</t>
  </si>
  <si>
    <t>2025-06-08 12:30:56</t>
  </si>
  <si>
    <t>7bb50442-032a-439d-9030-86cb2761b8a9</t>
  </si>
  <si>
    <t>2025-06-08 12:29:13</t>
  </si>
  <si>
    <t>1c27b662-8e93-4754-9c8c-df77bc776b11</t>
  </si>
  <si>
    <t>2025-06-08 12:29:02</t>
  </si>
  <si>
    <t>402e2d3e-e996-4964-980a-50dedf82e958</t>
  </si>
  <si>
    <t>2025-06-08 12:23:52</t>
  </si>
  <si>
    <t>2025-06-08 12:28:56</t>
  </si>
  <si>
    <t>17e74d84-8784-4f08-8245-d0772bf7ee6b</t>
  </si>
  <si>
    <t>2025-06-08 12:25:02</t>
  </si>
  <si>
    <t>d19619a2-9271-4602-9a9c-9f45f968a72d</t>
  </si>
  <si>
    <t>2025-06-08 12:20:30</t>
  </si>
  <si>
    <t>2025-06-08 12:23:45</t>
  </si>
  <si>
    <t>c2f8718f-7364-4520-aa63-8d40c35e3356</t>
  </si>
  <si>
    <t>2025-06-08 12:20:51</t>
  </si>
  <si>
    <t>7f114963-556f-4517-8386-223afa6cfe7a</t>
  </si>
  <si>
    <t>2025-06-08 12:18:41</t>
  </si>
  <si>
    <t>d0ff2fc2-6668-4518-84d8-14e5f8106054</t>
  </si>
  <si>
    <t>2025-06-08 12:18:00</t>
  </si>
  <si>
    <t>2025-06-08 12:18:34</t>
  </si>
  <si>
    <t>c3e083d3-05bf-438d-8472-4824ad79fa95</t>
  </si>
  <si>
    <t>2025-06-08 12:18:20</t>
  </si>
  <si>
    <t>41a53050-5a42-4737-a1c5-e421c2dfbce8</t>
  </si>
  <si>
    <t>2025-06-08 12:13:30</t>
  </si>
  <si>
    <t>6ab70d37-c01b-4cf6-ba29-e8337c4fd184</t>
  </si>
  <si>
    <t>2025-06-08 12:09:36</t>
  </si>
  <si>
    <t>2025-06-08 12:12:00</t>
  </si>
  <si>
    <t>41985ef1-ba5c-44bb-a4ac-cf5896503407</t>
  </si>
  <si>
    <t>2025-06-08 12:06:56</t>
  </si>
  <si>
    <t>000cf179-26f2-4346-a0ce-791c6eeb87c3</t>
  </si>
  <si>
    <t>2025-06-08 12:08:15</t>
  </si>
  <si>
    <t>cbf8fbdb-686a-4010-a164-3946afb01d28</t>
  </si>
  <si>
    <t>2025-06-08 12:02:44</t>
  </si>
  <si>
    <t>2025-06-08 12:06:39</t>
  </si>
  <si>
    <t>44890d71-6ddf-4d45-850e-d8cb6c26a53e</t>
  </si>
  <si>
    <t>2025-06-08 12:01:35</t>
  </si>
  <si>
    <t>01e707b6-24d2-4c92-804c-3b547acdd3b4</t>
  </si>
  <si>
    <t>2025-06-08 12:03:25</t>
  </si>
  <si>
    <t>c51a1bee-e38f-44b3-bc1b-8d1b9bf49d41</t>
  </si>
  <si>
    <t>2025-06-08 11:59:54</t>
  </si>
  <si>
    <t>2025-06-08 12:01:08</t>
  </si>
  <si>
    <t>ad55f549-349a-4018-83b1-0a7f4752c364</t>
  </si>
  <si>
    <t>2025-06-08 11:57:13</t>
  </si>
  <si>
    <t>97eaea20-9c3d-4ffb-b873-b758acf0031b</t>
  </si>
  <si>
    <t>2025-06-08 11:56:04</t>
  </si>
  <si>
    <t>6d127a04-79f1-439a-95fc-f93586765f08</t>
  </si>
  <si>
    <t>2025-06-08 11:50:53</t>
  </si>
  <si>
    <t>2025-06-08 11:55:57</t>
  </si>
  <si>
    <t>d52fa06b-a3fa-4ac6-bfb1-3c34c5f7b436</t>
  </si>
  <si>
    <t>2025-06-08 11:45:47</t>
  </si>
  <si>
    <t>2025-06-08 11:50:51</t>
  </si>
  <si>
    <t>a220f30b-68d4-4f71-8941-c51d9dac8c9e</t>
  </si>
  <si>
    <t>2025-06-08 11:40:36</t>
  </si>
  <si>
    <t>2025-06-08 11:45:40</t>
  </si>
  <si>
    <t>baee6bff-db07-4ea0-b7da-8c9715fe20ff</t>
  </si>
  <si>
    <t>2025-06-08 11:38:25</t>
  </si>
  <si>
    <t>2025-06-08 11:40:29</t>
  </si>
  <si>
    <t>1e77adb7-5b45-4f26-bffb-a30efc264e60</t>
  </si>
  <si>
    <t>2025-06-08 11:38:05</t>
  </si>
  <si>
    <t>0017e55a-373b-44a7-958b-a1189da0d8f2</t>
  </si>
  <si>
    <t>2025-06-08 11:35:25</t>
  </si>
  <si>
    <t>e023b7d4-746c-46c9-bffd-7b50116c39be</t>
  </si>
  <si>
    <t>2025-06-08 11:31:23</t>
  </si>
  <si>
    <t>2025-06-08 11:35:18</t>
  </si>
  <si>
    <t>370f5416-aee7-4582-8f99-0219c6aa527c</t>
  </si>
  <si>
    <t>2025-06-08 11:30:14</t>
  </si>
  <si>
    <t>0eb7c723-b7b0-458d-a1a5-86248a89ae12</t>
  </si>
  <si>
    <t>2025-06-08 11:24:53</t>
  </si>
  <si>
    <t>2025-06-08 11:29:57</t>
  </si>
  <si>
    <t>8340703c-eb3b-447f-966d-c04f21eeaf0f</t>
  </si>
  <si>
    <t>2025-06-08 11:20:22</t>
  </si>
  <si>
    <t>2025-06-08 11:24:16</t>
  </si>
  <si>
    <t>5782d28e-0126-4341-930e-bfb86c8a3032</t>
  </si>
  <si>
    <t>2025-06-08 11:19:13</t>
  </si>
  <si>
    <t>99650860-b30a-4cd7-9704-fd8850a4ec42</t>
  </si>
  <si>
    <t>2025-06-08 11:14:02</t>
  </si>
  <si>
    <t>2025-06-08 11:19:05</t>
  </si>
  <si>
    <t>ec5743ae-af0c-4b21-a838-546d226639df</t>
  </si>
  <si>
    <t>2025-06-08 11:09:30</t>
  </si>
  <si>
    <t>2025-06-08 11:13:24</t>
  </si>
  <si>
    <t>67652ad7-af11-4b1b-80db-4ef63d874885</t>
  </si>
  <si>
    <t>2025-06-08 11:10:10</t>
  </si>
  <si>
    <t>45cd7243-6b92-4722-a373-237ec4a02247</t>
  </si>
  <si>
    <t>2025-06-08 11:08:21</t>
  </si>
  <si>
    <t>ac901978-a63a-48a4-a6cc-7a6156b65038</t>
  </si>
  <si>
    <t>2025-06-08 11:04:31</t>
  </si>
  <si>
    <t>2025-06-08 11:07:45</t>
  </si>
  <si>
    <t>53f83877-0fef-408e-8d19-89106b6f0470</t>
  </si>
  <si>
    <t>2025-06-08 11:04:01</t>
  </si>
  <si>
    <t>3def3332-3e0c-4f28-b784-c8c4bd03fb80</t>
  </si>
  <si>
    <t>2025-06-08 11:02:41</t>
  </si>
  <si>
    <t>d13ff6e7-8d05-4c8b-a8cd-f42d26c02e14</t>
  </si>
  <si>
    <t>2025-06-08 10:58:50</t>
  </si>
  <si>
    <t>2025-06-08 11:02:34</t>
  </si>
  <si>
    <t>707c1026-e087-4779-9df9-f078de6ab7c6</t>
  </si>
  <si>
    <t>2025-06-08 10:59:20</t>
  </si>
  <si>
    <t>57840be6-0cd5-4dcb-b24f-41f8c8843419</t>
  </si>
  <si>
    <t>2025-06-08 10:57:30</t>
  </si>
  <si>
    <t>6bc29ea4-1fda-4562-877e-e66878c99a8c</t>
  </si>
  <si>
    <t>2025-06-08 10:52:19</t>
  </si>
  <si>
    <t>2025-06-08 10:57:23</t>
  </si>
  <si>
    <t>646d4da9-9556-4227-81cb-096df0cacd75</t>
  </si>
  <si>
    <t>2025-06-08 10:47:08</t>
  </si>
  <si>
    <t>2025-06-08 10:52:11</t>
  </si>
  <si>
    <t>cd4b2bf7-2ffc-4257-8c67-864dba7baeb5</t>
  </si>
  <si>
    <t>2025-06-08 10:43:46</t>
  </si>
  <si>
    <t>2025-06-08 10:47:01</t>
  </si>
  <si>
    <t>bce98488-96c6-498d-a3b6-2f8df8de7601</t>
  </si>
  <si>
    <t>2025-06-08 10:43:36</t>
  </si>
  <si>
    <t>1e952a57-518c-4300-bebd-a898c4f05808</t>
  </si>
  <si>
    <t>2025-06-08 10:41:57</t>
  </si>
  <si>
    <t>b8221e3c-fecf-42cf-81f2-79018d2def52</t>
  </si>
  <si>
    <t>2025-06-08 10:36:46</t>
  </si>
  <si>
    <t>2025-06-08 10:41:50</t>
  </si>
  <si>
    <t>aaa34139-67b4-48c5-86ac-39b9300c9e02</t>
  </si>
  <si>
    <t>2025-06-08 10:37:55</t>
  </si>
  <si>
    <t>4c1b54bb-3b2c-409c-b3fc-c629ac2ffd64</t>
  </si>
  <si>
    <t>2025-06-08 10:40:15</t>
  </si>
  <si>
    <t>5ab547a1-db1b-4704-bfe3-7156499611c0</t>
  </si>
  <si>
    <t>2025-06-08 10:33:24</t>
  </si>
  <si>
    <t>2025-06-08 10:36:39</t>
  </si>
  <si>
    <t>2a62b3e7-1556-4f09-b7ac-7a8b9f480753</t>
  </si>
  <si>
    <t>2025-06-08 10:32:44</t>
  </si>
  <si>
    <t>1d7f6ff3-e2d0-4297-943f-6c2fe78027a3</t>
  </si>
  <si>
    <t>2025-06-08 10:31:35</t>
  </si>
  <si>
    <t>6232888f-a709-46c8-a646-e3654deca158</t>
  </si>
  <si>
    <t>2025-06-08 10:26:23</t>
  </si>
  <si>
    <t>2025-06-08 10:31:27</t>
  </si>
  <si>
    <t>b8a9db74-02d6-4903-a546-066b30e3db53</t>
  </si>
  <si>
    <t>2025-06-08 10:24:52</t>
  </si>
  <si>
    <t>2025-06-08 10:26:16</t>
  </si>
  <si>
    <t>b716ce78-1cef-42fe-bbae-8b3de605ee11</t>
  </si>
  <si>
    <t>2025-06-08 10:24:32</t>
  </si>
  <si>
    <t>5063a391-5ac2-4067-9a35-918b4ea53263</t>
  </si>
  <si>
    <t>2025-06-08 10:21:12</t>
  </si>
  <si>
    <t>88366dba-4955-483f-9846-669974446ed4</t>
  </si>
  <si>
    <t>2025-06-08 10:17:00</t>
  </si>
  <si>
    <t>2025-06-08 10:20:55</t>
  </si>
  <si>
    <t>7c9a1152-1c67-46ac-9d36-a456db1d95fd</t>
  </si>
  <si>
    <t>2025-06-08 10:17:41</t>
  </si>
  <si>
    <t>77fbb13e-12a3-4531-a7ed-ada0892dbb94</t>
  </si>
  <si>
    <t>2025-06-08 10:15:51</t>
  </si>
  <si>
    <t>9a077e0e-7995-4cef-bef3-48381ee70310</t>
  </si>
  <si>
    <t>2025-06-08 10:12:09</t>
  </si>
  <si>
    <t>2025-06-08 10:15:44</t>
  </si>
  <si>
    <t>53a9882d-303b-4287-be11-b0f4c56288ac</t>
  </si>
  <si>
    <t>2025-06-08 10:10:40</t>
  </si>
  <si>
    <t>d6507adb-d547-4169-ae0b-3bc67f66697d</t>
  </si>
  <si>
    <t>2025-06-08 10:08:39</t>
  </si>
  <si>
    <t>2025-06-08 10:10:32</t>
  </si>
  <si>
    <t>751c9db4-e71d-4f51-acdb-d6b12abe8c14</t>
  </si>
  <si>
    <t>2025-06-08 10:08:28</t>
  </si>
  <si>
    <t>2473d70c-6977-4ed8-8a66-18c907ba0596</t>
  </si>
  <si>
    <t>2025-06-08 10:03:29</t>
  </si>
  <si>
    <t>2025-06-08 10:08:32</t>
  </si>
  <si>
    <t>6fcac9bb-2dc2-4210-a335-9423c6a4c87f</t>
  </si>
  <si>
    <t>2025-06-08 09:59:39</t>
  </si>
  <si>
    <t>2025-06-08 10:02:54</t>
  </si>
  <si>
    <t>600f5e3d-84cd-427e-a46c-7b1bb4151fdb</t>
  </si>
  <si>
    <t>2025-06-08 09:58:59</t>
  </si>
  <si>
    <t>41ac962b-45f8-412a-8c79-c9c98bf6f2ec</t>
  </si>
  <si>
    <t>2025-06-08 09:57:50</t>
  </si>
  <si>
    <t>aeb0c3ac-83fe-4263-be88-ef2b87731be0</t>
  </si>
  <si>
    <t>2025-06-08 09:52:29</t>
  </si>
  <si>
    <t>2025-06-08 09:57:33</t>
  </si>
  <si>
    <t>fa012b30-8f9c-48ae-80fb-d4fe05f3ecce</t>
  </si>
  <si>
    <t>2025-06-08 09:47:18</t>
  </si>
  <si>
    <t>2025-06-08 09:52:22</t>
  </si>
  <si>
    <t>f1dc211f-8d47-478f-91a3-8fa706a1a6e2</t>
  </si>
  <si>
    <t>2025-06-08 09:48:27</t>
  </si>
  <si>
    <t>a18a2cdf-b3d0-4461-a73b-a9e10f7f93f8</t>
  </si>
  <si>
    <t>2025-06-08 09:49:07</t>
  </si>
  <si>
    <t>ded2cbe2-f636-4f59-9b46-de9175c4b0a4</t>
  </si>
  <si>
    <t>2025-06-08 09:42:07</t>
  </si>
  <si>
    <t>2025-06-08 09:47:11</t>
  </si>
  <si>
    <t>873d2cc1-a3bf-42f0-ab2a-7f38af547957</t>
  </si>
  <si>
    <t>2025-06-08 09:43:56</t>
  </si>
  <si>
    <t>13993fe7-67e5-4ace-96db-5199eaa4c26b</t>
  </si>
  <si>
    <t>2025-06-08 09:43:16</t>
  </si>
  <si>
    <t>b23a4d3e-af4e-4d22-a366-6edeb24141eb</t>
  </si>
  <si>
    <t>2025-06-08 09:38:55</t>
  </si>
  <si>
    <t>2025-06-08 09:41:19</t>
  </si>
  <si>
    <t>0855df8b-f129-417f-820e-afc4996f4aaf</t>
  </si>
  <si>
    <t>2025-06-08 09:36:16</t>
  </si>
  <si>
    <t>62a791ed-0b1a-45c5-b38c-0df5b831f602</t>
  </si>
  <si>
    <t>2025-06-08 09:31:04</t>
  </si>
  <si>
    <t>2025-06-08 09:36:08</t>
  </si>
  <si>
    <t>ed4eaab3-7a55-4f5d-867e-7e6f0f5b9b68</t>
  </si>
  <si>
    <t>2025-06-08 09:25:53</t>
  </si>
  <si>
    <t>2025-06-08 09:30:57</t>
  </si>
  <si>
    <t>b7c94021-9a60-460e-85c6-2c29b98c825c</t>
  </si>
  <si>
    <t>2025-06-08 09:28:43</t>
  </si>
  <si>
    <t>fe55ac23-9045-40ec-a090-9d6a9e664217</t>
  </si>
  <si>
    <t>2025-06-08 09:22:58</t>
  </si>
  <si>
    <t>2025-06-08 09:25:12</t>
  </si>
  <si>
    <t>bda215db-9494-4e17-a9f9-53735e6818ca</t>
  </si>
  <si>
    <t>2025-06-08 09:21:18</t>
  </si>
  <si>
    <t>07af1507-e38b-4001-9d29-601c7da67296</t>
  </si>
  <si>
    <t>2025-06-08 09:20:09</t>
  </si>
  <si>
    <t>d9710e2c-6038-4a7c-8e68-301c77a63645</t>
  </si>
  <si>
    <t>2025-06-08 09:14:48</t>
  </si>
  <si>
    <t>2025-06-08 09:19:51</t>
  </si>
  <si>
    <t>415eb7f4-c108-4af7-89f5-84fec621a53d</t>
  </si>
  <si>
    <t>2025-06-08 09:18:27</t>
  </si>
  <si>
    <t>0642d6f4-1627-4a7f-80d3-3981fb3f7ec2</t>
  </si>
  <si>
    <t>2025-06-08 09:18:17</t>
  </si>
  <si>
    <t>88cebf0d-c858-480e-a73d-bcf3d10ad5dc</t>
  </si>
  <si>
    <t>2025-06-08 09:11:56</t>
  </si>
  <si>
    <t>2025-06-08 09:14:40</t>
  </si>
  <si>
    <t>7e8d63e4-ddc1-4631-9908-6984f2ec9404</t>
  </si>
  <si>
    <t>2025-06-08 09:09:36</t>
  </si>
  <si>
    <t>00f0db9f-9345-4aeb-832a-36f7bc7fef33</t>
  </si>
  <si>
    <t>2025-06-08 09:10:46</t>
  </si>
  <si>
    <t>fa8825ca-beac-4520-8a1f-f94a6d716160</t>
  </si>
  <si>
    <t>2025-06-08 09:04:25</t>
  </si>
  <si>
    <t>2025-06-08 09:09:29</t>
  </si>
  <si>
    <t>74be61cd-0aa8-48ed-9644-a759f7614789</t>
  </si>
  <si>
    <t>2025-06-08 09:06:15</t>
  </si>
  <si>
    <t>0018b73c-2acf-4c54-8b26-3acb52a9ddd1</t>
  </si>
  <si>
    <t>2025-06-08 09:05:34</t>
  </si>
  <si>
    <t>f3aa1c6a-126b-4954-b52b-7125c769479b</t>
  </si>
  <si>
    <t>2025-06-08 08:59:14</t>
  </si>
  <si>
    <t>2025-06-08 09:04:18</t>
  </si>
  <si>
    <t>b34fb84e-a405-4089-ab8a-5b068718ab1a</t>
  </si>
  <si>
    <t>2025-06-08 09:00:23</t>
  </si>
  <si>
    <t>5eec8aed-b159-4076-ae77-8039150258d6</t>
  </si>
  <si>
    <t>2025-06-08 09:02:34</t>
  </si>
  <si>
    <t>fac0d958-a02f-44fb-b315-a8e2cd4355c3</t>
  </si>
  <si>
    <t>2025-06-08 08:53:35</t>
  </si>
  <si>
    <t>2025-06-08 08:58:39</t>
  </si>
  <si>
    <t>a0b307e9-cc6c-4d3a-9fa3-0fe486a80ef6</t>
  </si>
  <si>
    <t>2025-06-08 08:55:25</t>
  </si>
  <si>
    <t>36a11bda-f301-4f96-b336-dce0bbd46b09</t>
  </si>
  <si>
    <t>2025-06-08 08:54:45</t>
  </si>
  <si>
    <t>f0a201dd-4938-4e81-a000-8f591a9924ca</t>
  </si>
  <si>
    <t>2025-06-08 08:50:44</t>
  </si>
  <si>
    <t>2025-06-08 08:53:18</t>
  </si>
  <si>
    <t>e5de4d21-d09e-48c3-aa50-301655dce224</t>
  </si>
  <si>
    <t>2025-06-08 08:48:14</t>
  </si>
  <si>
    <t>7e68fb4a-e9ef-471d-8c21-663a55e1dcf0</t>
  </si>
  <si>
    <t>2025-06-08 08:51:04</t>
  </si>
  <si>
    <t>9a0be8a8-cd36-4b7d-bcb3-0b5a3ac40fab</t>
  </si>
  <si>
    <t>2025-06-08 08:42:33</t>
  </si>
  <si>
    <t>2025-06-08 08:47:37</t>
  </si>
  <si>
    <t>2da5ec69-4f0b-4cf3-b6a5-08aed5454f0c</t>
  </si>
  <si>
    <t>2025-06-08 08:43:42</t>
  </si>
  <si>
    <t>f4306954-4011-4308-beb7-75d6cccf94bd</t>
  </si>
  <si>
    <t>2025-06-08 08:39:03</t>
  </si>
  <si>
    <t>2025-06-08 08:40:57</t>
  </si>
  <si>
    <t>b822261e-b84f-4e48-819a-e4b6d7cc50e1</t>
  </si>
  <si>
    <t>2025-06-08 08:35:54</t>
  </si>
  <si>
    <t>195c1d09-7d90-421d-afd6-6726ca0941d8</t>
  </si>
  <si>
    <t>2025-06-08 08:37:23</t>
  </si>
  <si>
    <t>371ca1af-5819-4d41-9b6d-345ab64a4701</t>
  </si>
  <si>
    <t>2025-06-08 08:30:42</t>
  </si>
  <si>
    <t>2025-06-08 08:35:46</t>
  </si>
  <si>
    <t>f350e577-72af-4442-8fd3-5e6d9eec3060</t>
  </si>
  <si>
    <t>2025-06-08 08:25:21</t>
  </si>
  <si>
    <t>2025-06-08 08:30:25</t>
  </si>
  <si>
    <t>9641229e-4d75-4c2a-8b8a-06a6bc6d000a</t>
  </si>
  <si>
    <t>2025-06-08 08:28:31</t>
  </si>
  <si>
    <t>7c1fe83d-b92a-4df2-82be-7c27de92cfe5</t>
  </si>
  <si>
    <t>2025-06-08 08:29:01</t>
  </si>
  <si>
    <t>a45ee88b-3c52-45d6-b00b-07bee53a242d</t>
  </si>
  <si>
    <t>2025-06-08 08:20:10</t>
  </si>
  <si>
    <t>2025-06-08 08:25:14</t>
  </si>
  <si>
    <t>d122637f-bb7b-4766-846d-85eacb8d0518</t>
  </si>
  <si>
    <t>2025-06-08 08:16:48</t>
  </si>
  <si>
    <t>2025-06-08 08:20:02</t>
  </si>
  <si>
    <t>269aec4d-8624-4612-9911-a01e13232c7f</t>
  </si>
  <si>
    <t>2025-06-08 08:14:59</t>
  </si>
  <si>
    <t>11697a13-5f85-4908-b380-8972c2dfcd3b</t>
  </si>
  <si>
    <t>2025-06-08 08:16:08</t>
  </si>
  <si>
    <t>cbf52527-a5b2-427a-bb25-10a28ec5c748</t>
  </si>
  <si>
    <t>2025-06-08 08:11:47</t>
  </si>
  <si>
    <t>2025-06-08 08:14:51</t>
  </si>
  <si>
    <t>c48d58c5-fb8b-4923-9b07-060cae69af5f</t>
  </si>
  <si>
    <t>2025-06-08 08:09:47</t>
  </si>
  <si>
    <t>aa04d128-7d07-4356-85c1-2e705d01cd37</t>
  </si>
  <si>
    <t>2025-06-08 08:11:57</t>
  </si>
  <si>
    <t>fee52115-4e9b-4b3d-a0d3-f9f81086cc91</t>
  </si>
  <si>
    <t>2025-06-08 08:04:36</t>
  </si>
  <si>
    <t>2025-06-08 08:09:40</t>
  </si>
  <si>
    <t>e71a87e8-e00b-4f41-8dd7-803b880fcc23</t>
  </si>
  <si>
    <t>2025-06-08 08:05:46</t>
  </si>
  <si>
    <t>9ba7bba8-9d49-42f0-83ea-f05046d00c12</t>
  </si>
  <si>
    <t>2025-06-08 08:06:46</t>
  </si>
  <si>
    <t>e0b71ef9-e415-4379-a40b-b82878aa0044</t>
  </si>
  <si>
    <t>2025-06-08 08:03:13</t>
  </si>
  <si>
    <t>2025-06-08 08:03:36</t>
  </si>
  <si>
    <t>cfbbef52-183a-4de1-a278-b62229195713</t>
  </si>
  <si>
    <t>2025-06-08 07:58:32</t>
  </si>
  <si>
    <t>3a470e1b-127f-4726-b9b6-6b319003813b</t>
  </si>
  <si>
    <t>2025-06-08 08:00:42</t>
  </si>
  <si>
    <t>1117e077-78d5-469a-b43b-fd7aa03c5bef</t>
  </si>
  <si>
    <t>2025-06-08 07:52:54</t>
  </si>
  <si>
    <t>2025-06-08 07:57:58</t>
  </si>
  <si>
    <t>d8d75cb6-6f4e-4725-bbac-6e228df266f8</t>
  </si>
  <si>
    <t>2025-06-08 07:49:53</t>
  </si>
  <si>
    <t>2025-06-08 07:52:47</t>
  </si>
  <si>
    <t>2111fc8d-01d5-436f-a4ba-965348833a08</t>
  </si>
  <si>
    <t>2025-06-08 07:47:43</t>
  </si>
  <si>
    <t>15cdb788-bd27-4dc6-ace5-cf250c331e3e</t>
  </si>
  <si>
    <t>2025-06-08 07:50:03</t>
  </si>
  <si>
    <t>87a6672f-8114-47bb-8465-499f5365424c</t>
  </si>
  <si>
    <t>2025-06-08 07:44:21</t>
  </si>
  <si>
    <t>2025-06-08 07:47:36</t>
  </si>
  <si>
    <t>761d330c-4131-488b-acaf-88d59a0b56c2</t>
  </si>
  <si>
    <t>2025-06-08 07:42:32</t>
  </si>
  <si>
    <t>5be887d9-ea19-4946-a745-85f0fe91f263</t>
  </si>
  <si>
    <t>2025-06-08 07:43:41</t>
  </si>
  <si>
    <t>eca8a39a-4934-4644-b355-47610cf49dcb</t>
  </si>
  <si>
    <t>2025-06-08 07:37:21</t>
  </si>
  <si>
    <t>2025-06-08 07:42:24</t>
  </si>
  <si>
    <t>cacbab43-a2b8-4fe1-8077-038e49bb5d98</t>
  </si>
  <si>
    <t>2025-06-08 07:32:10</t>
  </si>
  <si>
    <t>2025-06-08 07:37:13</t>
  </si>
  <si>
    <t>9ca31201-b8db-4ade-bce3-a1b0d5b8033c</t>
  </si>
  <si>
    <t>2025-06-08 07:26:48</t>
  </si>
  <si>
    <t>2025-06-08 07:31:52</t>
  </si>
  <si>
    <t>993b61ff-1e36-40c6-bd0a-9cc070941d87</t>
  </si>
  <si>
    <t>2025-06-08 07:28:08</t>
  </si>
  <si>
    <t>92f77568-6545-488d-889b-9d809010ad50</t>
  </si>
  <si>
    <t>2025-06-08 07:29:48</t>
  </si>
  <si>
    <t>7f6e776c-fa24-4dcb-b68b-5f0f2f0d2b4f</t>
  </si>
  <si>
    <t>2025-06-08 07:22:47</t>
  </si>
  <si>
    <t>2025-06-08 07:26:41</t>
  </si>
  <si>
    <t>3b0e0dbb-dfc3-4c7c-a2ec-5fb43480678c</t>
  </si>
  <si>
    <t>2025-06-08 07:21:38</t>
  </si>
  <si>
    <t>0565c24d-94c9-491f-a01a-29561d0c7f24</t>
  </si>
  <si>
    <t>2025-06-08 07:23:27</t>
  </si>
  <si>
    <t>8d9c6960-8f8f-44a8-b0b9-648ae0b8e79e</t>
  </si>
  <si>
    <t>2025-06-08 07:17:36</t>
  </si>
  <si>
    <t>2025-06-08 07:21:30</t>
  </si>
  <si>
    <t>05d1447f-f9d0-4359-b50e-e08e7e214475</t>
  </si>
  <si>
    <t>2025-06-08 07:16:27</t>
  </si>
  <si>
    <t>93c1afa9-fb66-4db2-ba82-361325e0e500</t>
  </si>
  <si>
    <t>2025-06-08 07:10:47</t>
  </si>
  <si>
    <t>2025-06-08 07:15:51</t>
  </si>
  <si>
    <t>34ba2808-c1c4-4a3e-8f5c-2414e360deec</t>
  </si>
  <si>
    <t>2025-06-08 07:05:36</t>
  </si>
  <si>
    <t>2025-06-08 07:10:39</t>
  </si>
  <si>
    <t>a250dfdd-68da-4518-b68d-d52e1cda1591</t>
  </si>
  <si>
    <t>2025-06-08 07:00:14</t>
  </si>
  <si>
    <t>2025-06-08 07:05:18</t>
  </si>
  <si>
    <t>e832c50e-8b5f-40d8-a104-d279ef46ac3c</t>
  </si>
  <si>
    <t>2025-06-08 06:51:51</t>
  </si>
  <si>
    <t>2025-06-08 06:55:05</t>
  </si>
  <si>
    <t>d0896fe3-58af-43c7-a1ab-a340ba624c5a</t>
  </si>
  <si>
    <t>2025-06-08 06:50:01</t>
  </si>
  <si>
    <t>6919baba-9981-477a-835f-fd505ef88b7a</t>
  </si>
  <si>
    <t>2025-06-08 06:51:11</t>
  </si>
  <si>
    <t>5d7edb21-55df-4dd6-bbb5-7fc339fcfb29</t>
  </si>
  <si>
    <t>2025-06-08 06:44:40</t>
  </si>
  <si>
    <t>2025-06-08 06:49:44</t>
  </si>
  <si>
    <t>485bccfc-01c6-4c41-8a75-6580165919ab</t>
  </si>
  <si>
    <t>2025-06-08 06:46:30</t>
  </si>
  <si>
    <t>172266cc-f638-42be-9dd8-4b8f40d54da6</t>
  </si>
  <si>
    <t>2025-06-08 06:45:50</t>
  </si>
  <si>
    <t>e770199b-79f6-4cc8-9e74-b8d3629038b4</t>
  </si>
  <si>
    <t>2025-06-08 06:39:19</t>
  </si>
  <si>
    <t>2025-06-08 06:44:23</t>
  </si>
  <si>
    <t>a77d92c2-8161-4124-bc43-1219c71c7547</t>
  </si>
  <si>
    <t>2025-06-08 06:40:29</t>
  </si>
  <si>
    <t>59a229df-21e6-4e51-9886-d1b0ee4b27e6</t>
  </si>
  <si>
    <t>2025-06-08 06:41:09</t>
  </si>
  <si>
    <t>d3b22360-4338-4ce1-91e4-1a2284de80dd</t>
  </si>
  <si>
    <t>2025-06-08 06:35:18</t>
  </si>
  <si>
    <t>2025-06-08 06:39:02</t>
  </si>
  <si>
    <t>70a6382d-5660-48c4-857c-0a12dc70d443</t>
  </si>
  <si>
    <t>2025-06-08 06:33:58</t>
  </si>
  <si>
    <t>1cb12950-1688-496f-bc03-f7155f3283e3</t>
  </si>
  <si>
    <t>2025-06-08 06:36:18</t>
  </si>
  <si>
    <t>ca64c233-9add-480a-85bc-e73d0b378b1b</t>
  </si>
  <si>
    <t>2025-06-08 06:28:37</t>
  </si>
  <si>
    <t>2025-06-08 06:33:41</t>
  </si>
  <si>
    <t>971692dd-4535-490e-8b50-4b06fbb873b1</t>
  </si>
  <si>
    <t>2025-06-08 06:30:27</t>
  </si>
  <si>
    <t>461a7486-e039-4a39-81c4-37405314fa7e</t>
  </si>
  <si>
    <t>2025-06-08 06:29:46</t>
  </si>
  <si>
    <t>d2f31f40-30f7-45c9-a2d2-27f3332ac60c</t>
  </si>
  <si>
    <t>2025-06-08 06:25:25</t>
  </si>
  <si>
    <t>2025-06-08 06:28:20</t>
  </si>
  <si>
    <t>8e9f07d5-59b8-4f44-9f23-7faad47231a2</t>
  </si>
  <si>
    <t>2025-06-08 06:24:35</t>
  </si>
  <si>
    <t>6204449b-65b3-495f-94ca-59712a46f1d3</t>
  </si>
  <si>
    <t>2025-06-08 06:23:16</t>
  </si>
  <si>
    <t>8ad1616d-078c-41c3-939b-e3ceb4875886</t>
  </si>
  <si>
    <t>2025-06-08 06:17:55</t>
  </si>
  <si>
    <t>2025-06-08 06:22:59</t>
  </si>
  <si>
    <t>c9d4cc9f-2c5e-4573-9a5a-594dcd78d8c8</t>
  </si>
  <si>
    <t>2025-06-08 06:15:14</t>
  </si>
  <si>
    <t>2025-06-08 06:17:48</t>
  </si>
  <si>
    <t>88ae6ad5-83e3-4bc1-a624-e8281356a8a0</t>
  </si>
  <si>
    <t>2025-06-08 06:15:23</t>
  </si>
  <si>
    <t>05403afb-d1ef-4684-b54c-639b309f29b5</t>
  </si>
  <si>
    <t>2025-06-08 06:12:44</t>
  </si>
  <si>
    <t>bfdb5521-259b-4f32-81cd-616d667d9a65</t>
  </si>
  <si>
    <t>2025-06-08 06:07:33</t>
  </si>
  <si>
    <t>2025-06-08 06:12:37</t>
  </si>
  <si>
    <t>ff416a93-7338-4f9f-a4c1-0ffb11067cd4</t>
  </si>
  <si>
    <t>2025-06-08 06:04:01</t>
  </si>
  <si>
    <t>2025-06-08 06:07:16</t>
  </si>
  <si>
    <t>9ae3c7b3-bf9c-4c0b-8ed1-903aff0f1ddb</t>
  </si>
  <si>
    <t>2025-06-08 06:03:31</t>
  </si>
  <si>
    <t>10e6b73b-1206-408c-adc7-f1a9df0e4702</t>
  </si>
  <si>
    <t>2025-06-08 06:02:12</t>
  </si>
  <si>
    <t>83ff121b-2528-4fd4-bf03-3894916c217f</t>
  </si>
  <si>
    <t>2025-06-08 05:58:10</t>
  </si>
  <si>
    <t>2025-06-08 06:01:55</t>
  </si>
  <si>
    <t>4141e4d5-2f5e-475e-93ce-905f8c4c9ca7</t>
  </si>
  <si>
    <t>2025-06-08 05:56:51</t>
  </si>
  <si>
    <t>00162972-3e13-4b3f-a0f0-3aa87306e652</t>
  </si>
  <si>
    <t>2025-06-08 05:58:40</t>
  </si>
  <si>
    <t>b6ead080-4e12-4d7f-b4b6-e8ea7428017a</t>
  </si>
  <si>
    <t>2025-06-08 05:54:09</t>
  </si>
  <si>
    <t>2025-06-08 05:56:43</t>
  </si>
  <si>
    <t>13e40616-1965-48af-998f-8b28c06a436b</t>
  </si>
  <si>
    <t>2025-06-08 05:51:40</t>
  </si>
  <si>
    <t>0ad9ee94-0463-472f-8e2c-fe843ed3b407</t>
  </si>
  <si>
    <t>2025-06-08 05:52:49</t>
  </si>
  <si>
    <t>94e1f3a4-a707-48bc-aca2-4ed42ad88583</t>
  </si>
  <si>
    <t>2025-06-08 05:46:01</t>
  </si>
  <si>
    <t>2025-06-08 05:51:05</t>
  </si>
  <si>
    <t>90cb2ddd-33d6-4edf-be36-d3bf85d141b1</t>
  </si>
  <si>
    <t>2025-06-08 05:40:50</t>
  </si>
  <si>
    <t>2025-06-08 05:45:54</t>
  </si>
  <si>
    <t>0542a450-aaa2-46c7-8743-8d8318fae9d9</t>
  </si>
  <si>
    <t>2025-06-08 05:42:00</t>
  </si>
  <si>
    <t>d07956b3-ddd1-4afa-a714-788458a9e919</t>
  </si>
  <si>
    <t>2025-06-08 05:37:39</t>
  </si>
  <si>
    <t>2025-06-08 05:40:43</t>
  </si>
  <si>
    <t>ab742783-e0ee-4eb6-bb63-637cfc82e9e8</t>
  </si>
  <si>
    <t>2025-06-08 05:35:39</t>
  </si>
  <si>
    <t>8b2bdad0-ec73-4e84-a06f-95a3477620bd</t>
  </si>
  <si>
    <t>2025-06-08 05:36:48</t>
  </si>
  <si>
    <t>0d206276-61d3-44ef-bc2f-20dacaeddde1</t>
  </si>
  <si>
    <t>2025-06-08 05:30:28</t>
  </si>
  <si>
    <t>2025-06-08 05:35:31</t>
  </si>
  <si>
    <t>e693f074-d61f-486c-82de-4819aef5c39d</t>
  </si>
  <si>
    <t>2025-06-08 05:27:16</t>
  </si>
  <si>
    <t>2025-06-08 05:30:20</t>
  </si>
  <si>
    <t>d8be9a0c-f852-4e94-be79-37cc8cc69367</t>
  </si>
  <si>
    <t>2025-06-08 05:27:26</t>
  </si>
  <si>
    <t>13c4cdc4-ff8e-447b-ae89-564d75ba3051</t>
  </si>
  <si>
    <t>2025-06-08 05:25:17</t>
  </si>
  <si>
    <t>9bd26b14-e235-42c5-b2c3-ebc9af51e4be</t>
  </si>
  <si>
    <t>2025-06-08 05:20:06</t>
  </si>
  <si>
    <t>2025-06-08 05:25:09</t>
  </si>
  <si>
    <t>8be5be65-8b82-4eac-96c6-c358ff65a66f</t>
  </si>
  <si>
    <t>2025-06-08 05:21:15</t>
  </si>
  <si>
    <t>87097b1c-d61c-480b-95a6-4ea503062c8f</t>
  </si>
  <si>
    <t>2025-06-08 05:17:54</t>
  </si>
  <si>
    <t>2025-06-08 05:19:38</t>
  </si>
  <si>
    <t>6c90b7e8-9c82-46c7-84b2-e963ddc5d4b1</t>
  </si>
  <si>
    <t>2025-06-08 05:14:35</t>
  </si>
  <si>
    <t>39ce8439-7f2e-48ef-8d46-d49352c7f9da</t>
  </si>
  <si>
    <t>2025-06-08 05:18:05</t>
  </si>
  <si>
    <t>23e5f3c4-a05c-408b-9d97-5e9af58c588a</t>
  </si>
  <si>
    <t>2025-06-08 05:09:23</t>
  </si>
  <si>
    <t>2025-06-08 05:14:27</t>
  </si>
  <si>
    <t>1c0cef5a-6795-46db-b2b8-55d8b9673ccb</t>
  </si>
  <si>
    <t>2025-06-08 05:10:52</t>
  </si>
  <si>
    <t>8b95b82e-85bd-4991-809a-494d3099a91d</t>
  </si>
  <si>
    <t>2025-06-08 05:08:42</t>
  </si>
  <si>
    <t>2025-06-08 05:09:16</t>
  </si>
  <si>
    <t>713b2d13-1050-46d3-9226-5cd4a8391f25</t>
  </si>
  <si>
    <t>2025-06-08 05:04:12</t>
  </si>
  <si>
    <t>0be9395a-2cb6-4b62-a537-0b7d4e0afe03</t>
  </si>
  <si>
    <t>2025-06-08 05:08:32</t>
  </si>
  <si>
    <t>e201c54a-159b-4a18-8108-58665e19061f</t>
  </si>
  <si>
    <t>2025-06-08 05:00:00</t>
  </si>
  <si>
    <t>2025-06-08 05:03:55</t>
  </si>
  <si>
    <t>8c9ed548-49cb-4639-b2be-faa2a8f2851e</t>
  </si>
  <si>
    <t>2025-06-08 05:00:41</t>
  </si>
  <si>
    <t>165be762-1dab-4e3f-81c2-cefa92877cbc</t>
  </si>
  <si>
    <t>2025-06-08 04:58:51</t>
  </si>
  <si>
    <t>de2b8cfd-9f5b-48ef-ae0e-6af7311658c2</t>
  </si>
  <si>
    <t>S161</t>
  </si>
  <si>
    <t>2025-06-08 04:56:00</t>
  </si>
  <si>
    <t>2025-06-08 04:58:41</t>
  </si>
  <si>
    <t>406e7f75-9b85-4f05-844e-2b0d2acff15a</t>
  </si>
  <si>
    <t>2025-06-08 04:53:37</t>
  </si>
  <si>
    <t>0798fbdc-d08f-41ef-bbd5-6991b4e53a3a</t>
  </si>
  <si>
    <t>S141</t>
  </si>
  <si>
    <t>2025-06-08 04:56:20</t>
  </si>
  <si>
    <t>e9486ddc-3962-4f03-92d8-fb7c55d37461</t>
  </si>
  <si>
    <t>2025-06-08 04:48:16</t>
  </si>
  <si>
    <t>2025-06-08 04:53:20</t>
  </si>
  <si>
    <t>a39efdb6-9db7-4e9c-8eb7-5dab0f1322a8</t>
  </si>
  <si>
    <t>2025-06-08 04:44:38</t>
  </si>
  <si>
    <t>2025-06-08 04:47:42</t>
  </si>
  <si>
    <t>8de0502e-f2a2-4950-94f2-3666ab8dc0f5</t>
  </si>
  <si>
    <t>2025-06-08 04:42:38</t>
  </si>
  <si>
    <t>30af093b-b8e3-48c1-9522-49b10089d26a</t>
  </si>
  <si>
    <t>2025-06-08 04:43:47</t>
  </si>
  <si>
    <t>c46c75c9-bab5-4156-bcf8-025bbedcc688</t>
  </si>
  <si>
    <t>2025-06-08 04:37:27</t>
  </si>
  <si>
    <t>2025-06-08 04:42:31</t>
  </si>
  <si>
    <t>05295716-a766-422c-887f-7789edddbbeb</t>
  </si>
  <si>
    <t>2025-06-08 04:38:56</t>
  </si>
  <si>
    <t>033767f0-ff84-4931-b8f3-32e6edb49fa7</t>
  </si>
  <si>
    <t>2025-06-08 04:39:17</t>
  </si>
  <si>
    <t>85747d7a-b40b-43f3-8e7e-1446e11e5c8b</t>
  </si>
  <si>
    <t>2025-06-08 04:34:16</t>
  </si>
  <si>
    <t>2025-06-08 04:37:20</t>
  </si>
  <si>
    <t>6c6622d0-1769-4b9e-a8ff-24a4aac28ca5</t>
  </si>
  <si>
    <t>2025-06-08 04:34:06</t>
  </si>
  <si>
    <t>62c66e77-444f-4236-b1bb-e842a9aff544</t>
  </si>
  <si>
    <t>2025-06-08 04:32:16</t>
  </si>
  <si>
    <t>cd7a15a5-7f9c-497f-989f-3ba888fa5e4a</t>
  </si>
  <si>
    <t>2025-06-08 04:27:05</t>
  </si>
  <si>
    <t>2025-06-08 04:32:09</t>
  </si>
  <si>
    <t>67844f2a-4a3e-470a-af07-c9a087ba1450</t>
  </si>
  <si>
    <t>2025-06-08 04:28:15</t>
  </si>
  <si>
    <t>ee216d14-a8ab-4aed-ab2e-f5bbf8b1cc3e</t>
  </si>
  <si>
    <t>2025-06-08 04:21:54</t>
  </si>
  <si>
    <t>2025-06-08 04:26:58</t>
  </si>
  <si>
    <t>952cd5cc-a813-4776-b5f2-e70ed82d7cfc</t>
  </si>
  <si>
    <t>2025-06-08 04:16:43</t>
  </si>
  <si>
    <t>2025-06-08 04:21:47</t>
  </si>
  <si>
    <t>d40332f6-e816-4c0d-8c72-e26b4f087de9</t>
  </si>
  <si>
    <t>2025-06-08 04:12:31</t>
  </si>
  <si>
    <t>2025-06-08 04:16:26</t>
  </si>
  <si>
    <t>bac049a2-47fe-4bfa-96a1-cbaeb3e83156</t>
  </si>
  <si>
    <t>2025-06-08 04:13:11</t>
  </si>
  <si>
    <t>7ee50b2e-3266-4cb8-b045-8b18f8caada5</t>
  </si>
  <si>
    <t>2025-06-08 04:11:22</t>
  </si>
  <si>
    <t>f8611c72-6d5a-4913-b56f-c437c91efd80</t>
  </si>
  <si>
    <t>2025-06-08 04:07:20</t>
  </si>
  <si>
    <t>2025-06-08 04:11:15</t>
  </si>
  <si>
    <t>16bb8d40-c296-4bea-83c3-d1252dc7f234</t>
  </si>
  <si>
    <t>2025-06-08 04:06:11</t>
  </si>
  <si>
    <t>05bc8f80-549a-4cf1-9e66-686017c8696f</t>
  </si>
  <si>
    <t>2025-06-08 04:08:01</t>
  </si>
  <si>
    <t>f5215fa5-8fce-44e7-b801-d649b17713af</t>
  </si>
  <si>
    <t>2025-06-08 04:03:10</t>
  </si>
  <si>
    <t>2025-06-08 04:06:04</t>
  </si>
  <si>
    <t>ad3e8c1e-38e4-42fc-939e-adddc060bc3b</t>
  </si>
  <si>
    <t>2025-06-08 04:01:00</t>
  </si>
  <si>
    <t>4307817c-79ea-4d17-9bf3-22b837a4a999</t>
  </si>
  <si>
    <t>2025-06-08 04:02:09</t>
  </si>
  <si>
    <t>e82ef6fd-dd99-4840-a880-7ee37967c74b</t>
  </si>
  <si>
    <t>2025-06-08 03:58:21</t>
  </si>
  <si>
    <t>2025-06-08 04:00:25</t>
  </si>
  <si>
    <t>d0a02ca5-babb-48e7-bea5-f3c01d12ad0c</t>
  </si>
  <si>
    <t>2025-06-08 03:56:30</t>
  </si>
  <si>
    <t>2b5a485e-6cb5-4a91-bb78-038812040e98</t>
  </si>
  <si>
    <t>2025-06-08 03:55:21</t>
  </si>
  <si>
    <t>750be69d-c0ec-423b-aa48-a349ac065b77</t>
  </si>
  <si>
    <t>2025-06-08 03:52:19</t>
  </si>
  <si>
    <t>2025-06-08 03:54:43</t>
  </si>
  <si>
    <t>7065d22c-a3b3-4af3-9dc5-c07d05eb5991</t>
  </si>
  <si>
    <t>2025-06-08 03:49:40</t>
  </si>
  <si>
    <t>3a5d4dfe-ad9f-415d-89d6-e3f7a4740b62</t>
  </si>
  <si>
    <t>2025-06-08 03:50:49</t>
  </si>
  <si>
    <t>b8101407-eec9-4ba6-8e1c-6b2b0d35c29b</t>
  </si>
  <si>
    <t>2025-06-08 03:44:02</t>
  </si>
  <si>
    <t>2025-06-08 03:49:06</t>
  </si>
  <si>
    <t>1f2d079c-246d-44f0-a94b-b7bfecd25005</t>
  </si>
  <si>
    <t>2025-06-08 03:45:21</t>
  </si>
  <si>
    <t>e5fcc5a6-9922-4db8-84f6-38413647dd91</t>
  </si>
  <si>
    <t>2025-06-08 03:39:55</t>
  </si>
  <si>
    <t>2025-06-08 03:43:30</t>
  </si>
  <si>
    <t>90238d76-da2a-471d-b916-12baca159f05</t>
  </si>
  <si>
    <t>2025-06-08 03:41:56</t>
  </si>
  <si>
    <t>1b3722f1-111d-44d7-9f7c-114221da4c0c</t>
  </si>
  <si>
    <t>2025-06-08 03:38:26</t>
  </si>
  <si>
    <t>f236ce3f-9aa6-4a62-b8ff-559f76288c3f</t>
  </si>
  <si>
    <t>2025-06-08 03:32:07</t>
  </si>
  <si>
    <t>2025-06-08 03:37:11</t>
  </si>
  <si>
    <t>c9480462-57ad-4ae8-878c-864be355f54a</t>
  </si>
  <si>
    <t>2025-06-08 03:34:06</t>
  </si>
  <si>
    <t>87aaace2-7e96-42be-8d7c-b2cfc9ecb76e</t>
  </si>
  <si>
    <t>2025-06-08 03:34:16</t>
  </si>
  <si>
    <t>cf01ca43-c3d3-4d90-99ee-295a6aab606b</t>
  </si>
  <si>
    <t>2025-06-08 03:26:56</t>
  </si>
  <si>
    <t>2025-06-08 03:31:59</t>
  </si>
  <si>
    <t>96d20530-f342-46b3-86d4-7c8bfb2217da</t>
  </si>
  <si>
    <t>2025-06-08 03:29:15</t>
  </si>
  <si>
    <t>95e2a683-e87f-44d6-afda-c23f7c329f9b</t>
  </si>
  <si>
    <t>2025-06-08 03:29:25</t>
  </si>
  <si>
    <t>f350f044-b7e7-47af-94d0-e847b63beb83</t>
  </si>
  <si>
    <t>2025-06-08 03:21:45</t>
  </si>
  <si>
    <t>2025-06-08 03:26:48</t>
  </si>
  <si>
    <t>49d111c0-244c-4d8d-b8dd-db9555c3f101</t>
  </si>
  <si>
    <t>2025-06-08 03:23:23</t>
  </si>
  <si>
    <t>01f78121-d74c-416f-85bd-579dc1b415b8</t>
  </si>
  <si>
    <t>2025-06-08 03:23:34</t>
  </si>
  <si>
    <t>c9335307-c5c7-401e-a12c-d0e977210721</t>
  </si>
  <si>
    <t>2025-06-08 03:18:53</t>
  </si>
  <si>
    <t>2025-06-08 03:21:37</t>
  </si>
  <si>
    <t>536b68e0-edf0-4579-8138-8e9e415e5f0a</t>
  </si>
  <si>
    <t>2025-06-08 03:16:33</t>
  </si>
  <si>
    <t>c34ad825-ad10-4b30-89a3-890c68c63312</t>
  </si>
  <si>
    <t>2025-06-08 03:15:12</t>
  </si>
  <si>
    <t>2025-06-08 03:16:26</t>
  </si>
  <si>
    <t>b1189c62-ce90-4da1-8678-3406fe3070a3</t>
  </si>
  <si>
    <t>2025-06-08 03:11:22</t>
  </si>
  <si>
    <t>0a5991a8-2d40-4205-9884-a0397a1e9b2d</t>
  </si>
  <si>
    <t>2025-06-08 03:15:22</t>
  </si>
  <si>
    <t>5652a604-43c5-4373-bad2-9e3ee5c2bd9d</t>
  </si>
  <si>
    <t>2025-06-08 03:06:01</t>
  </si>
  <si>
    <t>2025-06-08 03:11:05</t>
  </si>
  <si>
    <t>c649e480-e246-4d11-bd9e-e2424069b9a8</t>
  </si>
  <si>
    <t>2025-06-08 03:01:39</t>
  </si>
  <si>
    <t>2025-06-08 03:05:33</t>
  </si>
  <si>
    <t>97590a9a-3ede-426f-b19e-7c5f3eb218e1</t>
  </si>
  <si>
    <t>2025-06-08 03:03:39</t>
  </si>
  <si>
    <t>68e4d983-a1c6-4896-a227-f64706598672</t>
  </si>
  <si>
    <t>2025-06-08 03:00:30</t>
  </si>
  <si>
    <t>fe4a88c0-c674-4e03-aee3-a52b503fc005</t>
  </si>
  <si>
    <t>2025-06-08 02:56:21</t>
  </si>
  <si>
    <t>2025-06-08 02:59:36</t>
  </si>
  <si>
    <t>7ec6947c-0bd8-4dd0-80f5-98adc465e7c5</t>
  </si>
  <si>
    <t>2025-06-08 02:54:32</t>
  </si>
  <si>
    <t>409ec443-fd78-449f-9f79-76e4dcc3e49c</t>
  </si>
  <si>
    <t>2025-06-08 02:55:41</t>
  </si>
  <si>
    <t>446444a5-70af-4848-bdba-63b824684a23</t>
  </si>
  <si>
    <t>2025-06-08 02:47:24</t>
  </si>
  <si>
    <t>2025-06-08 02:52:27</t>
  </si>
  <si>
    <t>3daf0052-d108-4b05-a05c-7544aff99245</t>
  </si>
  <si>
    <t>2025-06-08 02:40:12</t>
  </si>
  <si>
    <t>2025-06-08 02:45:16</t>
  </si>
  <si>
    <t>1412454f-c59b-4204-8e2f-bedcfb18fad9</t>
  </si>
  <si>
    <t>2025-06-08 02:41:21</t>
  </si>
  <si>
    <t>e129d00c-da97-4a81-ad20-c66304bcdc35</t>
  </si>
  <si>
    <t>2025-06-08 02:35:48</t>
  </si>
  <si>
    <t>2025-06-08 02:39:02</t>
  </si>
  <si>
    <t>af935cf0-6492-4ef2-b42a-724e1c494905</t>
  </si>
  <si>
    <t>2025-06-08 02:35:58</t>
  </si>
  <si>
    <t>497fff25-7a21-452c-8fdc-a4a41c332ab5</t>
  </si>
  <si>
    <t>2025-06-08 02:33:58</t>
  </si>
  <si>
    <t>b40b9023-133e-4cf7-9774-cb86ac61b31c</t>
  </si>
  <si>
    <t>2025-06-08 02:31:37</t>
  </si>
  <si>
    <t>2025-06-08 02:33:51</t>
  </si>
  <si>
    <t>3294c6f1-619b-49c0-afaa-cc066fbca963</t>
  </si>
  <si>
    <t>2025-06-08 02:28:47</t>
  </si>
  <si>
    <t>a84e3c63-df75-4f54-9a2c-9272ac84e253</t>
  </si>
  <si>
    <t>2025-06-08 02:23:26</t>
  </si>
  <si>
    <t>2025-06-08 02:28:30</t>
  </si>
  <si>
    <t>d3e07e86-ab70-4832-af3f-97953f993800</t>
  </si>
  <si>
    <t>2025-06-08 02:18:13</t>
  </si>
  <si>
    <t>2025-06-08 02:23:16</t>
  </si>
  <si>
    <t>ad2f3b2a-75a8-45e4-b754-842825e9ad47</t>
  </si>
  <si>
    <t>2025-06-08 02:20:35</t>
  </si>
  <si>
    <t>5e04bf1b-949a-4def-a7a0-afa10544e81c</t>
  </si>
  <si>
    <t>S181</t>
  </si>
  <si>
    <t>2025-06-08 02:20:15</t>
  </si>
  <si>
    <t>fbc4ec14-f534-4f1b-8279-c9006dab4505</t>
  </si>
  <si>
    <t>2025-06-08 02:13:01</t>
  </si>
  <si>
    <t>2025-06-08 02:18:05</t>
  </si>
  <si>
    <t>f59c08e7-98a4-44dd-93b4-22ea3a2b3404</t>
  </si>
  <si>
    <t>2025-06-08 02:15:31</t>
  </si>
  <si>
    <t>2ed84c60-be26-4b13-905c-d4c1e40ecd3e</t>
  </si>
  <si>
    <t>2025-06-08 02:15:21</t>
  </si>
  <si>
    <t>dd73c687-9767-4174-b680-ab5c103d6226</t>
  </si>
  <si>
    <t>2025-06-08 02:10:51</t>
  </si>
  <si>
    <t>2025-06-08 02:12:54</t>
  </si>
  <si>
    <t>c43abac7-ecfe-4223-9794-1f5146f77c0d</t>
  </si>
  <si>
    <t>2025-06-08 02:11:21</t>
  </si>
  <si>
    <t>494645fa-650b-44b6-895a-8b908c7b9350</t>
  </si>
  <si>
    <t>2025-06-08 02:11:00</t>
  </si>
  <si>
    <t>53bf3953-b4b5-4eb8-a2cc-ebab1fa834fa</t>
  </si>
  <si>
    <t>2025-06-08 02:05:50</t>
  </si>
  <si>
    <t>2025-06-08 02:10:54</t>
  </si>
  <si>
    <t>43b8384b-01d6-4ebe-989b-589c5f91e347</t>
  </si>
  <si>
    <t>2025-06-08 02:10:40</t>
  </si>
  <si>
    <t>efcbe86c-17cf-4f90-b1e1-fa117451c833</t>
  </si>
  <si>
    <t>2025-06-08 02:03:59</t>
  </si>
  <si>
    <t>2025-06-08 02:05:43</t>
  </si>
  <si>
    <t>6f9c2f09-f6bd-4ffa-8474-8d8927559f42</t>
  </si>
  <si>
    <t>2025-06-08 02:04:08</t>
  </si>
  <si>
    <t>3e9e2f57-eaf4-410b-8713-a222f5381183</t>
  </si>
  <si>
    <t>2025-06-08 02:00:39</t>
  </si>
  <si>
    <t>8ecef415-4716-416a-b7de-ef71bab14aff</t>
  </si>
  <si>
    <t>2025-06-08 01:56:37</t>
  </si>
  <si>
    <t>2025-06-08 02:00:31</t>
  </si>
  <si>
    <t>60427d04-eb51-479f-a76e-6edeab8169c5</t>
  </si>
  <si>
    <t>2025-06-08 01:55:28</t>
  </si>
  <si>
    <t>edd2761b-94a6-4b6d-baed-b41a4d070623</t>
  </si>
  <si>
    <t>2025-06-08 01:53:16</t>
  </si>
  <si>
    <t>2025-06-08 01:55:20</t>
  </si>
  <si>
    <t>ac41958a-ac2b-4038-9f68-4a33c9d843c6</t>
  </si>
  <si>
    <t>2025-06-08 01:50:16</t>
  </si>
  <si>
    <t>4a636777-0777-4ca7-9241-0b865af84351</t>
  </si>
  <si>
    <t>2025-06-08 01:53:36</t>
  </si>
  <si>
    <t>efc31647-4982-48d6-9350-91ec12f434a8</t>
  </si>
  <si>
    <t>2025-06-08 01:46:58</t>
  </si>
  <si>
    <t>2025-06-08 01:49:42</t>
  </si>
  <si>
    <t>41563b24-efd9-48c9-83cb-c78534deb87c</t>
  </si>
  <si>
    <t>2025-06-08 01:44:39</t>
  </si>
  <si>
    <t>2e24a104-a89f-4a34-a179-6b5e47ae1e6b</t>
  </si>
  <si>
    <t>2025-06-08 01:47:08</t>
  </si>
  <si>
    <t>dc766b72-f125-4316-9e31-b4d1bf17ae6b</t>
  </si>
  <si>
    <t>2025-06-08 01:40:50</t>
  </si>
  <si>
    <t>2025-06-08 01:43:44</t>
  </si>
  <si>
    <t>6eab4a97-c2fc-4092-8ffe-4d90efa959b0</t>
  </si>
  <si>
    <t>2025-06-08 01:41:10</t>
  </si>
  <si>
    <t>55666fc3-2436-41f5-a173-3c2d2f907c8e</t>
  </si>
  <si>
    <t>2025-06-08 01:38:41</t>
  </si>
  <si>
    <t>e5a0c810-10a9-4b3c-adb5-d7ee68733233</t>
  </si>
  <si>
    <t>2025-06-08 01:33:51</t>
  </si>
  <si>
    <t>2025-06-08 01:36:55</t>
  </si>
  <si>
    <t>93047052-6ab4-4c6a-b34c-d18258c1cd19</t>
  </si>
  <si>
    <t>2025-06-08 01:33:01</t>
  </si>
  <si>
    <t>74db4876-7f9b-4d37-b934-03be6b9d61d6</t>
  </si>
  <si>
    <t>2025-06-08 01:31:52</t>
  </si>
  <si>
    <t>be460bb1-4bb4-4d1c-a39e-12cf26a5b9d6</t>
  </si>
  <si>
    <t>2025-06-08 01:25:54</t>
  </si>
  <si>
    <t>2025-06-08 01:30:57</t>
  </si>
  <si>
    <t>5a753bcc-edfb-44b9-81ec-826fad244a88</t>
  </si>
  <si>
    <t>2025-06-08 01:20:16</t>
  </si>
  <si>
    <t>2025-06-08 01:25:19</t>
  </si>
  <si>
    <t>c855e40d-925f-48cc-ac60-5d36f25abb58</t>
  </si>
  <si>
    <t>2025-06-08 01:14:36</t>
  </si>
  <si>
    <t>2025-06-08 01:19:40</t>
  </si>
  <si>
    <t>5ad30a96-d126-4d3c-8318-c47a024dd880</t>
  </si>
  <si>
    <t>2025-06-08 01:09:25</t>
  </si>
  <si>
    <t>2025-06-08 01:14:28</t>
  </si>
  <si>
    <t>814c8b5e-0676-4fd1-80a6-7d0deb5d53ca</t>
  </si>
  <si>
    <t>2025-06-08 01:05:53</t>
  </si>
  <si>
    <t>2025-06-08 01:09:17</t>
  </si>
  <si>
    <t>4564da98-4c0f-4461-ae53-63f0ea85d375</t>
  </si>
  <si>
    <t>2025-06-08 01:04:13</t>
  </si>
  <si>
    <t>be0c57f4-dbeb-4df5-a487-2778547168b2</t>
  </si>
  <si>
    <t>2025-06-08 00:58:42</t>
  </si>
  <si>
    <t>2025-06-08 01:03:46</t>
  </si>
  <si>
    <t>a6b4acd7-b520-4152-a9da-1a6e321c58f0</t>
  </si>
  <si>
    <t>2025-06-08 00:55:10</t>
  </si>
  <si>
    <t>2025-06-08 00:58:25</t>
  </si>
  <si>
    <t>13d5fa0d-b353-4191-8c40-637ea00a24a6</t>
  </si>
  <si>
    <t>2025-06-08 00:54:40</t>
  </si>
  <si>
    <t>09ba6063-ae36-4c1c-960a-16f6ae19bfe9</t>
  </si>
  <si>
    <t>2025-06-08 00:53:21</t>
  </si>
  <si>
    <t>d1f43b33-781c-412c-93f8-b0024cfc7a56</t>
  </si>
  <si>
    <t>2025-06-08 00:49:59</t>
  </si>
  <si>
    <t>2025-06-08 00:53:14</t>
  </si>
  <si>
    <t>c02765de-d937-43a0-9d94-aee17820f39f</t>
  </si>
  <si>
    <t>2025-06-08 00:49:19</t>
  </si>
  <si>
    <t>7543a305-5082-4854-95e2-57d3fd18ea98</t>
  </si>
  <si>
    <t>2025-06-08 00:48:10</t>
  </si>
  <si>
    <t>fc3e0ed3-f227-425b-84ed-bbfed7870a8a</t>
  </si>
  <si>
    <t>2025-06-08 00:42:49</t>
  </si>
  <si>
    <t>2025-06-08 00:47:52</t>
  </si>
  <si>
    <t>ec218f9c-0d29-4ff1-a352-0f25a3874306</t>
  </si>
  <si>
    <t>2025-06-08 00:47:29</t>
  </si>
  <si>
    <t>4966e371-d2ac-4875-a0ba-ffd2ee369e86</t>
  </si>
  <si>
    <t>2025-06-08 00:46:48</t>
  </si>
  <si>
    <t>e038b259-e307-4c9a-b98b-041695137cb8</t>
  </si>
  <si>
    <t>2025-06-08 00:38:57</t>
  </si>
  <si>
    <t>2025-06-08 00:42:41</t>
  </si>
  <si>
    <t>a8387997-1f6d-4e25-9090-4bd56d799213</t>
  </si>
  <si>
    <t>2025-06-08 00:37:37</t>
  </si>
  <si>
    <t>5bf67226-3ed0-44f3-8bc2-f8b0926da8a5</t>
  </si>
  <si>
    <t>2025-06-08 00:42:08</t>
  </si>
  <si>
    <t>fa317a72-7418-44ae-81d6-bc8616fa920c</t>
  </si>
  <si>
    <t>2025-06-08 00:34:47</t>
  </si>
  <si>
    <t>2025-06-08 00:37:01</t>
  </si>
  <si>
    <t>9f49af30-db17-405e-a697-416280935807</t>
  </si>
  <si>
    <t>2025-06-08 00:35:17</t>
  </si>
  <si>
    <t>2512daad-ac20-44ad-8ec7-5db816a4d9ee</t>
  </si>
  <si>
    <t>2025-06-08 00:31:57</t>
  </si>
  <si>
    <t>ea9fc85f-0ebf-415e-bcfe-a81e2385d247</t>
  </si>
  <si>
    <t>2025-06-08 00:27:56</t>
  </si>
  <si>
    <t>2025-06-08 00:31:50</t>
  </si>
  <si>
    <t>48758a42-d574-4cf1-a0d8-9a2db68f367c</t>
  </si>
  <si>
    <t>2025-06-08 00:28:46</t>
  </si>
  <si>
    <t>433b360c-36a2-429a-b061-31d11d038c63</t>
  </si>
  <si>
    <t>2025-06-08 00:26:47</t>
  </si>
  <si>
    <t>c56fc320-c873-48ba-aacd-413b2b0d458f</t>
  </si>
  <si>
    <t>2025-06-08 00:21:36</t>
  </si>
  <si>
    <t>2025-06-08 00:26:39</t>
  </si>
  <si>
    <t>5878d935-a255-4fa8-a273-5272979b2284</t>
  </si>
  <si>
    <t>2025-06-08 00:22:45</t>
  </si>
  <si>
    <t>14b4accb-3f39-42ca-9f7d-27695b02ce62</t>
  </si>
  <si>
    <t>2025-06-08 00:24:05</t>
  </si>
  <si>
    <t>e0a99850-443a-4757-bd6d-182b3d4a67e0</t>
  </si>
  <si>
    <t>2025-06-08 00:17:54</t>
  </si>
  <si>
    <t>2025-06-08 00:21:08</t>
  </si>
  <si>
    <t>761df476-dfc4-4ae0-8ec9-1191283dbed7</t>
  </si>
  <si>
    <t>2025-06-08 00:17:14</t>
  </si>
  <si>
    <t>4da4051e-1265-4389-ac7a-c92182326c29</t>
  </si>
  <si>
    <t>2025-06-08 00:16:04</t>
  </si>
  <si>
    <t>a84e85e6-d686-494d-9514-b6a5b21a9bd2</t>
  </si>
  <si>
    <t>2025-06-08 00:10:53</t>
  </si>
  <si>
    <t>2025-06-08 00:15:57</t>
  </si>
  <si>
    <t>643448ab-5592-4aef-a22d-d72afa13f0f5</t>
  </si>
  <si>
    <t>2025-06-08 00:12:42</t>
  </si>
  <si>
    <t>4febcfd7-28d7-44ff-8ec3-16a9fb061fd6</t>
  </si>
  <si>
    <t>2025-06-08 00:12:02</t>
  </si>
  <si>
    <t>dd48f08c-c2e0-4061-a958-4b0c83291e32</t>
  </si>
  <si>
    <t>2025-06-08 00:06:41</t>
  </si>
  <si>
    <t>2025-06-08 00:10:36</t>
  </si>
  <si>
    <t>d4d8723e-510f-4700-87e5-bc031ac2cae2</t>
  </si>
  <si>
    <t>2025-06-08 00:05:32</t>
  </si>
  <si>
    <t>48680786-e688-41fe-98b0-2a1ad74985f3</t>
  </si>
  <si>
    <t>2025-06-08 00:09:01</t>
  </si>
  <si>
    <t>df6d16ee-92ea-426d-938c-0bed75ff959f</t>
  </si>
  <si>
    <t>2025-06-08 00:00:21</t>
  </si>
  <si>
    <t>2025-06-08 00:05:25</t>
  </si>
  <si>
    <t>7fd3dd26-d95c-4069-80e1-e6914adb2ad8</t>
  </si>
  <si>
    <t>2025-06-07 23:49:52</t>
  </si>
  <si>
    <t>2025-06-07 23:54:56</t>
  </si>
  <si>
    <t>14df9977-8eda-4cd8-98dc-5fe243bd7c9e</t>
  </si>
  <si>
    <t>2025-06-07 23:44:41</t>
  </si>
  <si>
    <t>2025-06-07 23:49:45</t>
  </si>
  <si>
    <t>8d3d332b-4834-4f9b-9ffc-a9d414c3f9ef</t>
  </si>
  <si>
    <t>2025-06-07 23:39:30</t>
  </si>
  <si>
    <t>2025-06-07 23:44:34</t>
  </si>
  <si>
    <t>c58a8138-b5b2-4833-80b2-dbef7b7eb088</t>
  </si>
  <si>
    <t>2025-06-07 23:35:38</t>
  </si>
  <si>
    <t>2025-06-07 23:39:23</t>
  </si>
  <si>
    <t>4d92e05f-4c73-49a7-ba8e-747121e09f48</t>
  </si>
  <si>
    <t>2025-06-07 23:34:19</t>
  </si>
  <si>
    <t>db8abfd9-f485-4ee9-800a-caed257ff471</t>
  </si>
  <si>
    <t>2025-06-07 23:29:30</t>
  </si>
  <si>
    <t>2025-06-07 23:33:25</t>
  </si>
  <si>
    <t>460d5df2-4fba-4e13-b273-d9a029093be1</t>
  </si>
  <si>
    <t>2025-06-07 23:28:21</t>
  </si>
  <si>
    <t>b92d2d9d-1691-4504-a44f-4a3e211153d4</t>
  </si>
  <si>
    <t>2025-06-07 23:23:59</t>
  </si>
  <si>
    <t>2025-06-07 23:27:54</t>
  </si>
  <si>
    <t>96fe0311-5369-498d-934f-64b670bcfff9</t>
  </si>
  <si>
    <t>2025-06-07 23:24:39</t>
  </si>
  <si>
    <t>5d7e976b-7166-4b1f-a3fb-0af8bb9d203e</t>
  </si>
  <si>
    <t>2025-06-07 23:22:50</t>
  </si>
  <si>
    <t>573063e0-e705-4d7a-8574-c365848d2018</t>
  </si>
  <si>
    <t>2025-06-07 23:18:48</t>
  </si>
  <si>
    <t>2025-06-07 23:22:42</t>
  </si>
  <si>
    <t>4133872a-8f63-4b82-9d8b-b02e6b42ddf0</t>
  </si>
  <si>
    <t>2025-06-07 23:17:38</t>
  </si>
  <si>
    <t>33452364-9f3b-476f-9f5a-524d0d8f7ca6</t>
  </si>
  <si>
    <t>2025-06-07 23:19:28</t>
  </si>
  <si>
    <t>af83dd7d-44ce-4e07-8332-89c2e0352245</t>
  </si>
  <si>
    <t>2025-06-07 23:14:57</t>
  </si>
  <si>
    <t>2025-06-07 23:17:21</t>
  </si>
  <si>
    <t>6940dc2b-83ac-40c5-8065-df9c18748f09</t>
  </si>
  <si>
    <t>2025-06-07 23:12:17</t>
  </si>
  <si>
    <t>39240566-0452-49f9-ab45-e4d10b882b42</t>
  </si>
  <si>
    <t>2025-06-07 23:15:07</t>
  </si>
  <si>
    <t>274af3ab-90df-47e1-93a0-99a75737d69e</t>
  </si>
  <si>
    <t>2025-06-07 23:08:16</t>
  </si>
  <si>
    <t>2025-06-07 23:12:10</t>
  </si>
  <si>
    <t>21de6671-df9f-45c8-8df0-50fbf9a2f491</t>
  </si>
  <si>
    <t>2025-06-07 23:07:07</t>
  </si>
  <si>
    <t>a0578d4c-597c-46ec-8b29-192f7199622c</t>
  </si>
  <si>
    <t>2025-06-07 23:01:55</t>
  </si>
  <si>
    <t>2025-06-07 23:06:59</t>
  </si>
  <si>
    <t>8bd571ca-1274-452d-8b91-7629c5fc082b</t>
  </si>
  <si>
    <t>2025-06-07 23:03:55</t>
  </si>
  <si>
    <t>41a2d3eb-e957-4207-8569-a9c2920dfd3e</t>
  </si>
  <si>
    <t>2025-06-07 23:03:45</t>
  </si>
  <si>
    <t>885e4bd4-69da-4ea6-a2f5-d6d4ce133321</t>
  </si>
  <si>
    <t>2025-06-07 22:56:34</t>
  </si>
  <si>
    <t>2025-06-07 23:01:38</t>
  </si>
  <si>
    <t>54a0a93b-8552-44ef-a5df-50aeb18f95f9</t>
  </si>
  <si>
    <t>2025-06-07 22:57:43</t>
  </si>
  <si>
    <t>3334bfc8-7ef3-4c56-a991-8704b8f5dab7</t>
  </si>
  <si>
    <t>2025-06-07 22:58:24</t>
  </si>
  <si>
    <t>932b87c4-ed09-4a9f-a26f-13095167e7a2</t>
  </si>
  <si>
    <t>2025-06-07 22:51:23</t>
  </si>
  <si>
    <t>2025-06-07 22:56:27</t>
  </si>
  <si>
    <t>695d0a66-3e09-4026-9d4c-e60a63993daf</t>
  </si>
  <si>
    <t>2025-06-07 22:48:31</t>
  </si>
  <si>
    <t>2025-06-07 22:51:16</t>
  </si>
  <si>
    <t>62a55619-6bbb-4541-b291-98094147daf9</t>
  </si>
  <si>
    <t>2025-06-07 22:46:12</t>
  </si>
  <si>
    <t>d27462be-100b-4f9b-b370-c1ad8a7e1bed</t>
  </si>
  <si>
    <t>2025-06-07 22:41:01</t>
  </si>
  <si>
    <t>2025-06-07 22:46:05</t>
  </si>
  <si>
    <t>c6339563-b50e-42a9-bdfa-927e9d032460</t>
  </si>
  <si>
    <t>2025-06-07 22:43:10</t>
  </si>
  <si>
    <t>24a193f5-8ded-40be-a030-5c021f0422a8</t>
  </si>
  <si>
    <t>2025-06-07 22:42:40</t>
  </si>
  <si>
    <t>0556ef74-f75b-4f90-adb9-fc9ba065d963</t>
  </si>
  <si>
    <t>2025-06-07 22:35:39</t>
  </si>
  <si>
    <t>2025-06-07 22:40:43</t>
  </si>
  <si>
    <t>beb65d08-c5f2-4ad7-9272-50200effee8a</t>
  </si>
  <si>
    <t>2025-06-07 22:31:00</t>
  </si>
  <si>
    <t>2025-06-07 22:34:55</t>
  </si>
  <si>
    <t>5a8065e8-c417-4fa8-afd1-0b3b26650356</t>
  </si>
  <si>
    <t>2025-06-07 22:29:51</t>
  </si>
  <si>
    <t>3cceaf31-9752-4789-adcf-731da14062c3</t>
  </si>
  <si>
    <t>2025-06-07 22:31:40</t>
  </si>
  <si>
    <t>2a71edb7-1408-44d9-adeb-bca0f35b6c8f</t>
  </si>
  <si>
    <t>2025-06-07 22:24:13</t>
  </si>
  <si>
    <t>2025-06-07 22:29:17</t>
  </si>
  <si>
    <t>ce4e5941-1244-4997-af86-bbe8bae93995</t>
  </si>
  <si>
    <t>2025-06-07 22:20:51</t>
  </si>
  <si>
    <t>2025-06-07 22:24:06</t>
  </si>
  <si>
    <t>bc9d60a5-fd99-4fc8-9930-048b46e95fb5</t>
  </si>
  <si>
    <t>2025-06-07 22:21:42</t>
  </si>
  <si>
    <t>74898ea9-cfa1-4898-baf6-3fc408c2e04d</t>
  </si>
  <si>
    <t>2025-06-07 22:19:02</t>
  </si>
  <si>
    <t>d14bf0a6-8bac-4fc3-9edf-81951972e719</t>
  </si>
  <si>
    <t>2025-06-07 22:13:51</t>
  </si>
  <si>
    <t>2025-06-07 22:18:55</t>
  </si>
  <si>
    <t>bb57feca-16f0-47f2-b55a-160ddd9d8fc9</t>
  </si>
  <si>
    <t>2025-06-07 22:08:30</t>
  </si>
  <si>
    <t>2025-06-07 22:13:34</t>
  </si>
  <si>
    <t>41ee5370-bf8c-4d79-b465-441162199ea6</t>
  </si>
  <si>
    <t>2025-06-07 22:10:10</t>
  </si>
  <si>
    <t>34929c07-cfdc-4ca4-a21e-f6ff01619a9e</t>
  </si>
  <si>
    <t>2025-06-07 22:10:20</t>
  </si>
  <si>
    <t>ec35bccf-538c-47a7-bb7e-0806d2e837fa</t>
  </si>
  <si>
    <t>2025-06-07 22:04:28</t>
  </si>
  <si>
    <t>2025-06-07 22:08:23</t>
  </si>
  <si>
    <t>9f7534e5-a084-47a9-9ea4-4b2d339e7a6d</t>
  </si>
  <si>
    <t>2025-06-07 22:03:19</t>
  </si>
  <si>
    <t>6056de6a-53ea-48c4-a950-c5c21ba39c6e</t>
  </si>
  <si>
    <t>2025-06-07 22:05:59</t>
  </si>
  <si>
    <t>89fc2a9a-6c49-46ba-8451-6bf52a04003c</t>
  </si>
  <si>
    <t>2025-06-07 21:58:08</t>
  </si>
  <si>
    <t>2025-06-07 22:03:12</t>
  </si>
  <si>
    <t>0632ff1f-23a0-420b-93b9-ca828b31dfa9</t>
  </si>
  <si>
    <t>2025-06-07 21:59:27</t>
  </si>
  <si>
    <t>ba78d4d0-be9a-4920-887b-03e3334d8ca2</t>
  </si>
  <si>
    <t>2025-06-07 21:55:06</t>
  </si>
  <si>
    <t>2025-06-07 21:57:41</t>
  </si>
  <si>
    <t>7a2a3848-e7af-4319-96e1-a3f448ca1db0</t>
  </si>
  <si>
    <t>2025-06-07 21:52:37</t>
  </si>
  <si>
    <t>443fbbcb-fe8b-4c7a-a5f4-3c682db72b82</t>
  </si>
  <si>
    <t>2025-06-07 21:55:16</t>
  </si>
  <si>
    <t>58ca007d-313e-497d-a51b-083faa55a7bd</t>
  </si>
  <si>
    <t>2025-06-07 21:47:26</t>
  </si>
  <si>
    <t>2025-06-07 21:52:29</t>
  </si>
  <si>
    <t>ffb7591f-98e2-484c-bea4-60e569293c1c</t>
  </si>
  <si>
    <t>2025-06-07 21:42:14</t>
  </si>
  <si>
    <t>2025-06-07 21:47:18</t>
  </si>
  <si>
    <t>31007f7a-8354-423b-b75f-0cefe2792fd9</t>
  </si>
  <si>
    <t>2025-06-07 21:45:44</t>
  </si>
  <si>
    <t>1a1779de-2436-41ef-91b4-e84a2cdec55b</t>
  </si>
  <si>
    <t>2025-06-07 21:45:54</t>
  </si>
  <si>
    <t>a5fd9d5c-c36f-4d92-8c01-d6ea349fa5df</t>
  </si>
  <si>
    <t>2025-06-07 21:36:53</t>
  </si>
  <si>
    <t>2025-06-07 21:41:56</t>
  </si>
  <si>
    <t>49f22d5b-94f0-47e7-8135-4439a95c6c46</t>
  </si>
  <si>
    <t>2025-06-07 21:38:42</t>
  </si>
  <si>
    <t>0ad73446-dc07-42a1-9c56-ea131d33fea6</t>
  </si>
  <si>
    <t>2025-06-07 21:38:02</t>
  </si>
  <si>
    <t>c89f6a20-7d86-4d45-b96f-8e6bdba95360</t>
  </si>
  <si>
    <t>2025-06-07 21:31:41</t>
  </si>
  <si>
    <t>2025-06-07 21:36:45</t>
  </si>
  <si>
    <t>9e7b485b-41d1-48e9-a8a0-ae8dd088c5a2</t>
  </si>
  <si>
    <t>2025-06-07 21:33:31</t>
  </si>
  <si>
    <t>5eafdac2-3868-4281-860e-563dc3fc3bbe</t>
  </si>
  <si>
    <t>2025-06-07 21:32:51</t>
  </si>
  <si>
    <t>bd72904b-8283-4183-8aa7-b776db889773</t>
  </si>
  <si>
    <t>2025-06-07 21:28:19</t>
  </si>
  <si>
    <t>2025-06-07 21:31:33</t>
  </si>
  <si>
    <t>b3543d2e-e792-4b5d-8609-f4ad72e806ec</t>
  </si>
  <si>
    <t>2025-06-07 21:26:30</t>
  </si>
  <si>
    <t>9f76695e-0d5a-42dd-8b12-61c5e1c7c14e</t>
  </si>
  <si>
    <t>2025-06-07 21:28:09</t>
  </si>
  <si>
    <t>712fc1d4-5aa7-42f6-a664-a0017869989a</t>
  </si>
  <si>
    <t>2025-06-07 21:20:52</t>
  </si>
  <si>
    <t>2025-06-07 21:25:56</t>
  </si>
  <si>
    <t>34e9e210-07e3-4a04-aa7d-c3b2f251fd38</t>
  </si>
  <si>
    <t>2025-06-07 21:22:42</t>
  </si>
  <si>
    <t>01a827d6-703c-4f1b-b879-04aff791760c</t>
  </si>
  <si>
    <t>2025-06-07 21:22:32</t>
  </si>
  <si>
    <t>d3e33bd0-8dd2-4f2f-86ed-4684460c2026</t>
  </si>
  <si>
    <t>2025-06-07 21:19:21</t>
  </si>
  <si>
    <t>2025-06-07 21:20:45</t>
  </si>
  <si>
    <t>5b42fe08-be5d-4ad8-be55-8a1c5d60c57e</t>
  </si>
  <si>
    <t>2025-06-07 21:20:21</t>
  </si>
  <si>
    <t>268a8455-4b68-43e1-bc39-87167eda61d6</t>
  </si>
  <si>
    <t>2025-06-07 21:15:41</t>
  </si>
  <si>
    <t>fcf483b3-5753-4fcb-ba96-e5edbf96b6a7</t>
  </si>
  <si>
    <t>2025-06-07 21:13:30</t>
  </si>
  <si>
    <t>2025-06-07 21:15:24</t>
  </si>
  <si>
    <t>a65b94ee-6805-4f12-8a8f-f28bf7ea41d0</t>
  </si>
  <si>
    <t>2025-06-07 21:10:20</t>
  </si>
  <si>
    <t>9f7f95dd-7d5e-4bfc-bbdb-f7a73ebe3f37</t>
  </si>
  <si>
    <t>2025-06-07 21:13:20</t>
  </si>
  <si>
    <t>d8daacdc-ccbc-4f47-9f33-c8a7cfe9c185</t>
  </si>
  <si>
    <t>2025-06-07 21:07:49</t>
  </si>
  <si>
    <t>2025-06-07 21:09:52</t>
  </si>
  <si>
    <t>6f45dce1-ab71-4cc6-b8a9-4c2cd04dabff</t>
  </si>
  <si>
    <t>2025-06-07 21:08:09</t>
  </si>
  <si>
    <t>05206502-e909-40df-88bf-5d91196af1aa</t>
  </si>
  <si>
    <t>2025-06-07 21:07:59</t>
  </si>
  <si>
    <t>dd3a0a28-7f2b-475d-8168-3dde30f459d7</t>
  </si>
  <si>
    <t>2025-06-07 21:02:48</t>
  </si>
  <si>
    <t>2025-06-07 21:07:52</t>
  </si>
  <si>
    <t>80c494c2-1ada-4520-90e9-6fab6d4da041</t>
  </si>
  <si>
    <t>2025-06-07 21:07:39</t>
  </si>
  <si>
    <t>f567dad7-8948-4d8a-94ac-ab4eb0298f9c</t>
  </si>
  <si>
    <t>2025-06-07 20:59:57</t>
  </si>
  <si>
    <t>2025-06-07 21:02:41</t>
  </si>
  <si>
    <t>ed247178-48ac-44d9-869f-5810416e6758</t>
  </si>
  <si>
    <t>2025-06-07 20:58:56</t>
  </si>
  <si>
    <t>4d2bfeb4-fee4-4009-932f-87ff08571df1</t>
  </si>
  <si>
    <t>2025-06-07 20:57:37</t>
  </si>
  <si>
    <t>eda24dfb-fafd-4859-9c36-44a4f3873c13</t>
  </si>
  <si>
    <t>2025-06-07 20:52:26</t>
  </si>
  <si>
    <t>2025-06-07 20:57:30</t>
  </si>
  <si>
    <t>fe4364f2-a78a-4b38-9c37-d83e1b462bad</t>
  </si>
  <si>
    <t>2025-06-07 20:47:15</t>
  </si>
  <si>
    <t>2025-06-07 20:52:18</t>
  </si>
  <si>
    <t>d1e5ac59-6f2e-4a08-8d8f-378b40ff351f</t>
  </si>
  <si>
    <t>2025-06-07 20:45:13</t>
  </si>
  <si>
    <t>2025-06-07 20:47:07</t>
  </si>
  <si>
    <t>c38b9bb3-2ee7-476e-a6ec-3ea9f774df39</t>
  </si>
  <si>
    <t>2025-06-07 20:43:13</t>
  </si>
  <si>
    <t>bc263819-a55f-4880-8b34-27ffe0937fab</t>
  </si>
  <si>
    <t>2025-06-07 20:42:03</t>
  </si>
  <si>
    <t>9d4b91fa-ea73-4336-b37e-518daf7d2b04</t>
  </si>
  <si>
    <t>2025-06-07 20:38:31</t>
  </si>
  <si>
    <t>2025-06-07 20:41:46</t>
  </si>
  <si>
    <t>31e2b75d-581a-47f2-bd6b-775c4880d9a6</t>
  </si>
  <si>
    <t>2025-06-07 20:36:42</t>
  </si>
  <si>
    <t>03edd41f-28e5-40e0-81ca-3be3709b11aa</t>
  </si>
  <si>
    <t>2025-06-07 20:38:21</t>
  </si>
  <si>
    <t>d29860c6-2bb5-4ce8-87f0-ff3848ceb840</t>
  </si>
  <si>
    <t>2025-06-07 20:31:31</t>
  </si>
  <si>
    <t>2025-06-07 20:36:35</t>
  </si>
  <si>
    <t>a795d3a1-b868-469c-a3ec-c765873a037d</t>
  </si>
  <si>
    <t>2025-06-07 20:33:21</t>
  </si>
  <si>
    <t>9090092e-4a8e-4283-a35d-9843b80999a0</t>
  </si>
  <si>
    <t>2025-06-07 20:32:50</t>
  </si>
  <si>
    <t>UP</t>
  </si>
  <si>
    <t>DOWN</t>
  </si>
  <si>
    <t>Profit Top</t>
  </si>
  <si>
    <t>Profit Mid</t>
  </si>
  <si>
    <t>Profit Down</t>
  </si>
  <si>
    <t>Pair Percent</t>
  </si>
  <si>
    <t>Loss Single</t>
  </si>
  <si>
    <t>Profit Pair</t>
  </si>
  <si>
    <t>7d3b06e2-067a-4210-950a-02f92bed4367</t>
  </si>
  <si>
    <t>2025-06-10 08:54:16</t>
  </si>
  <si>
    <t>2025-06-10 09:04:19</t>
  </si>
  <si>
    <t>738d0b0e-a8ec-452f-88cd-44fdbdc97b2a</t>
  </si>
  <si>
    <t>2025-06-10 08:54:15</t>
  </si>
  <si>
    <t>6ba0786c-b4d6-4202-a5d6-64d09cdeaa01</t>
  </si>
  <si>
    <t>2025-06-10 08:43:41</t>
  </si>
  <si>
    <t>2025-06-10 08:53:44</t>
  </si>
  <si>
    <t>22be0b24-0851-4919-842d-8c58da2c8b0a</t>
  </si>
  <si>
    <t>bcda4779-9760-474d-8aa4-798727b05eb4</t>
  </si>
  <si>
    <t>2025-06-10 08:33:29</t>
  </si>
  <si>
    <t>2025-06-10 08:43:32</t>
  </si>
  <si>
    <t>b3373839-74e9-4328-b250-72693b442a16</t>
  </si>
  <si>
    <t>2025-06-10 08:38:18</t>
  </si>
  <si>
    <t>b0b1f6d4-1fa4-41e9-9288-492d061c4630</t>
  </si>
  <si>
    <t>S465</t>
  </si>
  <si>
    <t>2025-06-10 08:35:47</t>
  </si>
  <si>
    <t>acd951cd-2326-4ea8-bb35-2a1d2fea852a</t>
  </si>
  <si>
    <t>2025-06-10 08:35:37</t>
  </si>
  <si>
    <t>a522cd13-3fa2-4b36-b4f8-33b8b7dd224b</t>
  </si>
  <si>
    <t>2025-06-10 08:37:48</t>
  </si>
  <si>
    <t>865aa3f9-d97b-42bd-90d9-c984be79b5fc</t>
  </si>
  <si>
    <t>2025-06-10 08:38:08</t>
  </si>
  <si>
    <t>799cfea9-c0ca-40d3-b733-e03ff0b64f1f</t>
  </si>
  <si>
    <t>2025-06-10 08:35:58</t>
  </si>
  <si>
    <t>48302f25-483c-49a5-ae03-e0ba7a63c828</t>
  </si>
  <si>
    <t>2e686f9a-708c-4f2b-abec-ced7f69ce713</t>
  </si>
  <si>
    <t>2025-06-10 08:36:07</t>
  </si>
  <si>
    <t>0a9a61a8-756f-469d-9b16-bb8d72816b7c</t>
  </si>
  <si>
    <t>2025-06-10 08:37:58</t>
  </si>
  <si>
    <t>e88fe825-af06-4ed0-bf83-770a07da9ccf</t>
  </si>
  <si>
    <t>2025-06-10 08:25:25</t>
  </si>
  <si>
    <t>2025-06-10 08:32:39</t>
  </si>
  <si>
    <t>d377b8c0-b004-4418-8705-ecf163073213</t>
  </si>
  <si>
    <t>2025-06-10 08:22:36</t>
  </si>
  <si>
    <t>9fc94e53-6b2c-4682-b9c0-8f78fabb5d99</t>
  </si>
  <si>
    <t>2025-06-10 08:25:35</t>
  </si>
  <si>
    <t>967911e3-38c7-4b87-8190-d357b83a0ebd</t>
  </si>
  <si>
    <t>2025-06-10 08:26:15</t>
  </si>
  <si>
    <t>8aad55f7-f99b-4ed3-8abb-fbf7c99f984f</t>
  </si>
  <si>
    <t>2025-06-10 08:25:15</t>
  </si>
  <si>
    <t>6c8b4ec7-275b-438e-a349-ac692a323a3c</t>
  </si>
  <si>
    <t>2025-06-10 08:22:35</t>
  </si>
  <si>
    <t>552a2c9d-8992-46e6-9c7a-57055de2c443</t>
  </si>
  <si>
    <t>2025-06-10 08:25:05</t>
  </si>
  <si>
    <t>50c2fa8a-21cd-4526-ad01-3fb1d79414c7</t>
  </si>
  <si>
    <t>2025-06-10 08:26:05</t>
  </si>
  <si>
    <t>31439dc5-6663-436e-90fb-a997287d8659</t>
  </si>
  <si>
    <t>2025-06-10 08:25:45</t>
  </si>
  <si>
    <t>0074580a-e6c8-4eb2-9567-56e790dadebd</t>
  </si>
  <si>
    <t>2025-06-10 08:25:55</t>
  </si>
  <si>
    <t>dcf69c60-8617-42c6-94bb-143ba4388690</t>
  </si>
  <si>
    <t>2025-06-10 08:12:24</t>
  </si>
  <si>
    <t>2025-06-10 08:22:26</t>
  </si>
  <si>
    <t>24692b93-d93b-405a-b32e-136c310b7c20</t>
  </si>
  <si>
    <t>2025-06-10 08:12:23</t>
  </si>
  <si>
    <t>65cda49e-af62-459c-8a44-b53a33330ed4</t>
  </si>
  <si>
    <t>2025-06-10 08:02:11</t>
  </si>
  <si>
    <t>2025-06-10 08:12:14</t>
  </si>
  <si>
    <t>60318383-56c4-4e2e-8db4-eaca6aba2af9</t>
  </si>
  <si>
    <t>dd347542-77ea-401c-843f-d8e426f44bf1</t>
  </si>
  <si>
    <t>2025-06-10 07:55:47</t>
  </si>
  <si>
    <t>2025-06-10 08:02:01</t>
  </si>
  <si>
    <t>ad0535f1-116e-40f0-a634-1522ee15267b</t>
  </si>
  <si>
    <t>2025-06-10 07:51:58</t>
  </si>
  <si>
    <t>9597b2cf-28b5-4593-b2f4-f45e96c3765b</t>
  </si>
  <si>
    <t>2025-06-10 07:56:17</t>
  </si>
  <si>
    <t>8f0b7953-d6f7-499f-8e3d-2266ce5e3716</t>
  </si>
  <si>
    <t>S364</t>
  </si>
  <si>
    <t>2025-06-10 07:55:57</t>
  </si>
  <si>
    <t>8c26db64-cd11-4f19-b722-9cfc86e4a392</t>
  </si>
  <si>
    <t>2025-06-10 07:55:37</t>
  </si>
  <si>
    <t>6972fcd8-db22-409d-bab6-ad09515b3e30</t>
  </si>
  <si>
    <t>2025-06-10 07:55:17</t>
  </si>
  <si>
    <t>60283abf-1103-4c6c-83b8-d0eae42fc4a3</t>
  </si>
  <si>
    <t>2025-06-10 07:56:07</t>
  </si>
  <si>
    <t>34e9dc07-8efc-4e67-be1c-5360719e98e2</t>
  </si>
  <si>
    <t>2025-06-10 07:51:57</t>
  </si>
  <si>
    <t>2f419d7b-90e5-463e-bc2b-cadebb32f8a7</t>
  </si>
  <si>
    <t>2025-06-10 07:55:27</t>
  </si>
  <si>
    <t>04e34853-5fbd-4fb2-8c86-9eb26daaa243</t>
  </si>
  <si>
    <t>2025-06-10 07:55:07</t>
  </si>
  <si>
    <t>9c2465cc-70a5-46c5-a33a-1587e8a4b6c8</t>
  </si>
  <si>
    <t>S393</t>
  </si>
  <si>
    <t>2025-06-10 07:45:15</t>
  </si>
  <si>
    <t>2025-06-10 07:51:48</t>
  </si>
  <si>
    <t>96186eb5-35e1-4834-9126-26a4ed60f8af</t>
  </si>
  <si>
    <t>2025-06-10 07:45:25</t>
  </si>
  <si>
    <t>8e93c15b-2659-4663-8375-46c59148f705</t>
  </si>
  <si>
    <t>2025-06-10 07:41:45</t>
  </si>
  <si>
    <t>8857f28c-0235-4076-9f88-03d115cffbac</t>
  </si>
  <si>
    <t>2025-06-10 07:46:25</t>
  </si>
  <si>
    <t>80c14185-7d61-45e6-bfb5-41535836412f</t>
  </si>
  <si>
    <t>2025-06-10 07:45:05</t>
  </si>
  <si>
    <t>6f142360-791b-4e91-8c0f-d67bd4559f38</t>
  </si>
  <si>
    <t>2025-06-10 07:44:55</t>
  </si>
  <si>
    <t>4014fc50-655b-4aad-b4e4-8b2b41981fed</t>
  </si>
  <si>
    <t>2025-06-10 07:41:46</t>
  </si>
  <si>
    <t>21541725-82e4-42f3-8c17-ad7847f4d188</t>
  </si>
  <si>
    <t>2025-06-10 07:46:35</t>
  </si>
  <si>
    <t>1e6dbb20-738b-4f5b-81f4-bd02ee1889c2</t>
  </si>
  <si>
    <t>2025-06-10 07:45:35</t>
  </si>
  <si>
    <t>1b695dce-6f7b-4477-8f42-e0c79b657c3d</t>
  </si>
  <si>
    <t>2025-06-10 07:44:45</t>
  </si>
  <si>
    <t>a55305f6-46ad-418d-9618-e91d049356e6</t>
  </si>
  <si>
    <t>2025-06-10 07:31:22</t>
  </si>
  <si>
    <t>2025-06-10 07:41:26</t>
  </si>
  <si>
    <t>4b1a9d33-3145-4954-b916-6b543e270713</t>
  </si>
  <si>
    <t>2025-06-10 07:31:23</t>
  </si>
  <si>
    <t>d55891a5-52ad-4d41-a98a-f3b2eecf8706</t>
  </si>
  <si>
    <t>2025-06-10 07:20:43</t>
  </si>
  <si>
    <t>2025-06-10 07:30:46</t>
  </si>
  <si>
    <t>d4fc19fa-6349-4ff8-9b9d-de6949fe2cd0</t>
  </si>
  <si>
    <t>2025-06-10 07:24:42</t>
  </si>
  <si>
    <t>b16b0455-addb-474c-812e-9c39c87ca8f0</t>
  </si>
  <si>
    <t>S343</t>
  </si>
  <si>
    <t>2025-06-10 07:25:03</t>
  </si>
  <si>
    <t>af4bf343-48b4-4e11-8850-f579b8f4cfc1</t>
  </si>
  <si>
    <t>2025-06-10 07:24:32</t>
  </si>
  <si>
    <t>ae186bfd-6a2f-49b7-b394-3fa26eefa83c</t>
  </si>
  <si>
    <t>2025-06-10 07:25:23</t>
  </si>
  <si>
    <t>7a4b1a56-264f-4542-8139-4db49544bcd5</t>
  </si>
  <si>
    <t>2025-06-10 07:25:12</t>
  </si>
  <si>
    <t>59b237f2-9d70-40a0-aed9-5cf8a1d6e8dc</t>
  </si>
  <si>
    <t>2025-06-10 07:25:33</t>
  </si>
  <si>
    <t>382f31e9-584f-435f-9cac-170c0071058c</t>
  </si>
  <si>
    <t>2025-06-10 07:24:22</t>
  </si>
  <si>
    <t>151d2a0b-c105-4c34-b81d-4e626509d8cd</t>
  </si>
  <si>
    <t>2025-06-10 07:24:52</t>
  </si>
  <si>
    <t>0c23247a-94c0-4b24-be72-c615eb73f8ab</t>
  </si>
  <si>
    <t>ef1cfe7e-598f-42bb-b4bf-674dc7dbc5b5</t>
  </si>
  <si>
    <t>2025-06-10 07:10:31</t>
  </si>
  <si>
    <t>2025-06-10 07:20:34</t>
  </si>
  <si>
    <t>cff3e9df-69ea-446a-823c-3cb7fdc21308</t>
  </si>
  <si>
    <t>c930b112-b5e4-44ac-b605-944ca624e42c</t>
  </si>
  <si>
    <t>2025-06-10 07:15:01</t>
  </si>
  <si>
    <t>b0d3be59-ccd4-47e9-b73a-e471da8908c7</t>
  </si>
  <si>
    <t>2025-06-10 07:15:11</t>
  </si>
  <si>
    <t>a30f77d0-fef6-4767-b3cc-abada71e9dc0</t>
  </si>
  <si>
    <t>2025-06-10 07:15:31</t>
  </si>
  <si>
    <t>794cbdc7-a825-494a-b03a-89b7d7a15704</t>
  </si>
  <si>
    <t>2025-06-10 07:14:20</t>
  </si>
  <si>
    <t>71fd624a-6004-4391-9c43-124856a2d856</t>
  </si>
  <si>
    <t>2025-06-10 07:15:21</t>
  </si>
  <si>
    <t>4ae2dfac-839c-4574-aec7-acd93c19cf77</t>
  </si>
  <si>
    <t>2025-06-10 07:14:40</t>
  </si>
  <si>
    <t>3008d76c-9f4d-45e6-832e-f41c6f587735</t>
  </si>
  <si>
    <t>2025-06-10 07:14:50</t>
  </si>
  <si>
    <t>2a4e2442-8562-4b82-85b6-4250e5e03d8b</t>
  </si>
  <si>
    <t>2025-06-10 07:14:30</t>
  </si>
  <si>
    <t>9236ab36-d828-47c9-a799-09bd430e4c6b</t>
  </si>
  <si>
    <t>2025-06-10 07:00:08</t>
  </si>
  <si>
    <t>2025-06-10 07:10:11</t>
  </si>
  <si>
    <t>02d8a198-7960-4d74-9ef7-17f97b88a5e2</t>
  </si>
  <si>
    <t>d87900f5-73f7-4d61-846c-86686ba22a94</t>
  </si>
  <si>
    <t>2025-06-10 06:45:35</t>
  </si>
  <si>
    <t>2025-06-10 06:55:38</t>
  </si>
  <si>
    <t>4333516c-87f8-40ab-9bc2-409f4a6cfade</t>
  </si>
  <si>
    <t>ec383039-7782-4311-b2af-0dedbc87ea0f</t>
  </si>
  <si>
    <t>2025-06-10 06:35:23</t>
  </si>
  <si>
    <t>2025-06-10 06:45:26</t>
  </si>
  <si>
    <t>08c65274-74bd-4089-bf19-64695ad5ce7e</t>
  </si>
  <si>
    <t>d7238ef2-a66a-4f3f-9d45-a8b33ea27e3c</t>
  </si>
  <si>
    <t>2025-06-10 06:25:10</t>
  </si>
  <si>
    <t>2025-06-10 06:35:13</t>
  </si>
  <si>
    <t>c0ea17b7-7315-4302-b626-30836a579180</t>
  </si>
  <si>
    <t>2025-06-10 06:25:11</t>
  </si>
  <si>
    <t>e37f20a1-e573-4f12-9c7e-8c8ab9d36299</t>
  </si>
  <si>
    <t>2025-06-10 06:14:11</t>
  </si>
  <si>
    <t>2025-06-10 06:24:14</t>
  </si>
  <si>
    <t>cf91546d-fa3f-45e5-b6e1-1a5901f94f5c</t>
  </si>
  <si>
    <t>e7ff3f9e-b8d0-4a06-94da-a6f0ad529248</t>
  </si>
  <si>
    <t>2025-06-10 06:03:59</t>
  </si>
  <si>
    <t>2025-06-10 06:14:02</t>
  </si>
  <si>
    <t>570785ca-846a-46f5-b8a1-2eaa6707a409</t>
  </si>
  <si>
    <t>d967780a-19ac-4358-a0c2-ae0e92d0682f</t>
  </si>
  <si>
    <t>2025-06-10 05:56:05</t>
  </si>
  <si>
    <t>2025-06-10 06:03:39</t>
  </si>
  <si>
    <t>cad32aaf-88ba-4d16-aa9f-f744af10edee</t>
  </si>
  <si>
    <t>2025-06-10 05:56:15</t>
  </si>
  <si>
    <t>ae4fecc9-e26c-4c05-8fe4-7d7aace1746c</t>
  </si>
  <si>
    <t>2025-06-10 05:55:45</t>
  </si>
  <si>
    <t>acc1d8cc-f150-45e5-84ef-15ef5376be0e</t>
  </si>
  <si>
    <t>2025-06-10 05:53:36</t>
  </si>
  <si>
    <t>8c1b7aec-4c21-4e5f-9add-80cc6b66bc31</t>
  </si>
  <si>
    <t>2025-06-10 05:56:56</t>
  </si>
  <si>
    <t>8a2583f0-daaf-40ea-aee3-573ebf275d98</t>
  </si>
  <si>
    <t>2025-06-10 05:56:25</t>
  </si>
  <si>
    <t>80b4aa96-b6d4-4f8d-bf02-554e10a78932</t>
  </si>
  <si>
    <t>2025-06-10 05:56:35</t>
  </si>
  <si>
    <t>7fe9b5d7-36bc-4fd7-9b6c-88bc88997ce6</t>
  </si>
  <si>
    <t>2025-06-10 05:55:55</t>
  </si>
  <si>
    <t>4cbb0f81-0dd0-4aac-b48f-620801c4f8d5</t>
  </si>
  <si>
    <t>3e322e91-74c3-4c6e-9128-38bb158d8b02</t>
  </si>
  <si>
    <t>2025-06-10 05:56:45</t>
  </si>
  <si>
    <t>c2caafba-a5f1-4348-96a2-34a35b49ad28</t>
  </si>
  <si>
    <t>2025-06-10 05:43:23</t>
  </si>
  <si>
    <t>2025-06-10 05:53:26</t>
  </si>
  <si>
    <t>96fe9cf9-c6f8-443b-99b7-d72fa9e9242b</t>
  </si>
  <si>
    <t>2025-06-10 05:45:52</t>
  </si>
  <si>
    <t>4f606a08-5a5b-4a7a-bf92-52b407e068a2</t>
  </si>
  <si>
    <t>f9a94eb7-bd1d-46e8-95ac-3bddfd06081e</t>
  </si>
  <si>
    <t>2025-06-10 05:37:21</t>
  </si>
  <si>
    <t>2025-06-10 05:43:15</t>
  </si>
  <si>
    <t>f4607d0e-36eb-4ee5-975a-ef7fbf9a215c</t>
  </si>
  <si>
    <t>S385</t>
  </si>
  <si>
    <t>2025-06-10 05:36:50</t>
  </si>
  <si>
    <t>e467bc18-8aeb-4688-a3f1-23f21fe4b685</t>
  </si>
  <si>
    <t>2025-06-10 05:37:11</t>
  </si>
  <si>
    <t>c8318e09-a098-4262-9e75-fcbb6e00af84</t>
  </si>
  <si>
    <t>2025-06-10 05:33:12</t>
  </si>
  <si>
    <t>a30e90b5-c53c-47ca-98e6-26eb47b9e8ed</t>
  </si>
  <si>
    <t>2025-06-10 05:37:31</t>
  </si>
  <si>
    <t>955d42af-5f0b-41a2-93ff-4244eb8c3768</t>
  </si>
  <si>
    <t>2025-06-10 05:37:41</t>
  </si>
  <si>
    <t>5bf30b3d-df31-4b33-b261-b24df4da40e7</t>
  </si>
  <si>
    <t>2025-06-10 05:33:11</t>
  </si>
  <si>
    <t>452b6ce0-8a00-460a-886e-af1683091d20</t>
  </si>
  <si>
    <t>2025-06-10 05:37:01</t>
  </si>
  <si>
    <t>35fae906-4f49-4b57-8952-e661e5e0623e</t>
  </si>
  <si>
    <t>2025-06-10 05:36:40</t>
  </si>
  <si>
    <t>0bfceb07-8d50-40de-9cce-5d09c31387f8</t>
  </si>
  <si>
    <t>S405</t>
  </si>
  <si>
    <t>2025-06-10 05:36:30</t>
  </si>
  <si>
    <t>dfd05571-76cb-40b4-9def-6d59fd1477df</t>
  </si>
  <si>
    <t>2025-06-10 05:24:58</t>
  </si>
  <si>
    <t>2025-06-10 05:31:22</t>
  </si>
  <si>
    <t>df45a135-48d8-4b3a-aa7c-5b02a3fa6911</t>
  </si>
  <si>
    <t>2025-06-10 05:21:19</t>
  </si>
  <si>
    <t>dece0ea2-6939-492a-96b2-870c91ef7648</t>
  </si>
  <si>
    <t>d42c67aa-617c-464b-9425-5379692eca90</t>
  </si>
  <si>
    <t>2025-06-10 05:25:18</t>
  </si>
  <si>
    <t>d038183a-6526-488c-bec1-7dfbd4b5f4a6</t>
  </si>
  <si>
    <t>2025-06-10 05:25:08</t>
  </si>
  <si>
    <t>a618cc3a-7621-41ec-b8c2-e7c7ba81c5b5</t>
  </si>
  <si>
    <t>2025-06-10 05:25:39</t>
  </si>
  <si>
    <t>6e66b885-c5dc-42ce-96df-8b85f92e333b</t>
  </si>
  <si>
    <t>2025-06-10 05:25:49</t>
  </si>
  <si>
    <t>4d67f166-01ff-4fa3-be84-ca6571b1f486</t>
  </si>
  <si>
    <t>2025-06-10 05:24:48</t>
  </si>
  <si>
    <t>45e8c014-3e69-4ba3-99c3-eabfa52b7d09</t>
  </si>
  <si>
    <t>2025-06-10 05:25:59</t>
  </si>
  <si>
    <t>0b767a46-e7a3-4896-b2bf-ad3938a82dcd</t>
  </si>
  <si>
    <t>2025-06-10 05:25:28</t>
  </si>
  <si>
    <t>eadfc378-fac4-4edb-aa69-80e054571605</t>
  </si>
  <si>
    <t>2025-06-10 05:13:00</t>
  </si>
  <si>
    <t>2025-06-10 05:20:44</t>
  </si>
  <si>
    <t>e9696390-0f91-4569-9199-21f5d2e44166</t>
  </si>
  <si>
    <t>2025-06-10 05:10:41</t>
  </si>
  <si>
    <t>a19db562-bb57-4e01-a877-d32c223183d5</t>
  </si>
  <si>
    <t>a07cbc9d-2efa-4fac-8cb5-6279da6f2a68</t>
  </si>
  <si>
    <t>2025-06-10 05:14:20</t>
  </si>
  <si>
    <t>8558c392-31eb-4fd0-896b-f1448f74d381</t>
  </si>
  <si>
    <t>2025-06-10 05:13:10</t>
  </si>
  <si>
    <t>7e58c5f2-9578-49f7-b025-87e730df74f7</t>
  </si>
  <si>
    <t>2025-06-10 05:13:20</t>
  </si>
  <si>
    <t>7dc7ad9e-db51-4e78-8a23-449f26f95b45</t>
  </si>
  <si>
    <t>2025-06-10 05:14:00</t>
  </si>
  <si>
    <t>50d70591-d1c8-47b6-86da-62b006e09c0d</t>
  </si>
  <si>
    <t>2025-06-10 05:14:10</t>
  </si>
  <si>
    <t>a2e7385a-da17-4251-a5df-66b3fa12b1a8</t>
  </si>
  <si>
    <t>2025-06-10 05:00:28</t>
  </si>
  <si>
    <t>2025-06-10 05:10:31</t>
  </si>
  <si>
    <t>3dccfc8d-84df-42cc-b940-6fb6f13386d1</t>
  </si>
  <si>
    <t>d5d6d0de-3ba5-4db2-b58b-019d0e770e5b</t>
  </si>
  <si>
    <t>2025-06-10 04:53:25</t>
  </si>
  <si>
    <t>2025-06-10 05:00:19</t>
  </si>
  <si>
    <t>bc589e07-44e6-453e-a634-6c6eb50181b2</t>
  </si>
  <si>
    <t>2025-06-10 04:53:45</t>
  </si>
  <si>
    <t>a9793782-6595-4ad9-8efd-a0a130be9248</t>
  </si>
  <si>
    <t>2025-06-10 04:52:55</t>
  </si>
  <si>
    <t>9e6e0372-3e3a-418d-a17c-156dc16607f2</t>
  </si>
  <si>
    <t>2025-06-10 04:54:16</t>
  </si>
  <si>
    <t>9a05cab6-bfb0-4828-b724-cae39d054e66</t>
  </si>
  <si>
    <t>2025-06-10 04:53:36</t>
  </si>
  <si>
    <t>90d74f95-3b3c-4c02-b1c1-c3bf69cd14bf</t>
  </si>
  <si>
    <t>2025-06-10 04:53:15</t>
  </si>
  <si>
    <t>5066f213-a43e-431e-a08f-dd5c15ee8ef7</t>
  </si>
  <si>
    <t>2025-06-10 04:50:16</t>
  </si>
  <si>
    <t>3e9d2419-9b85-4070-9aee-8d9636dce491</t>
  </si>
  <si>
    <t>25d47ce6-3dc2-41b3-aec9-c0cb3b42fdff</t>
  </si>
  <si>
    <t>2025-06-10 04:53:05</t>
  </si>
  <si>
    <t>053f4c8a-65fc-4efb-92f5-39f513bc33bd</t>
  </si>
  <si>
    <t>2025-06-10 04:52:45</t>
  </si>
  <si>
    <t>fb6b563c-48cd-40da-9bb1-7db754ee0987</t>
  </si>
  <si>
    <t>2025-06-10 04:44:33</t>
  </si>
  <si>
    <t>2025-06-10 04:50:07</t>
  </si>
  <si>
    <t>f3120574-a414-4d1e-931e-757ab6257a3c</t>
  </si>
  <si>
    <t>2025-06-10 04:44:23</t>
  </si>
  <si>
    <t>d1bcc4a2-a250-4fb5-b326-d184d76b1e32</t>
  </si>
  <si>
    <t>2025-06-10 04:42:13</t>
  </si>
  <si>
    <t>c4d2f799-e391-4c4c-b411-11f6fce4cb4c</t>
  </si>
  <si>
    <t>2025-06-10 04:45:24</t>
  </si>
  <si>
    <t>9611de61-4cb8-4ffe-a97c-cdd2b1b349a0</t>
  </si>
  <si>
    <t>2025-06-10 04:45:03</t>
  </si>
  <si>
    <t>8c5360b4-61db-4e7d-a938-30d0ba7da153</t>
  </si>
  <si>
    <t>2025-06-10 04:46:04</t>
  </si>
  <si>
    <t>68d07921-766e-4668-858a-e9d1dec361e5</t>
  </si>
  <si>
    <t>2025-06-10 04:45:54</t>
  </si>
  <si>
    <t>553f337c-4016-4d3d-a706-45845f5f34a6</t>
  </si>
  <si>
    <t>2025-06-10 04:40:03</t>
  </si>
  <si>
    <t>18c37ecf-549e-43c4-bb7b-c83fa67bc2c5</t>
  </si>
  <si>
    <t>0ed2a454-466e-418f-8441-23bc8a90b1c8</t>
  </si>
  <si>
    <t>2025-06-10 04:45:13</t>
  </si>
  <si>
    <t>f6ba5b21-1dc4-4af9-b9ef-5b1a88dc2af7</t>
  </si>
  <si>
    <t>2025-06-10 04:34:31</t>
  </si>
  <si>
    <t>2025-06-10 04:39:44</t>
  </si>
  <si>
    <t>d91b848b-ef28-4411-b420-8a433a4dd096</t>
  </si>
  <si>
    <t>2025-06-10 04:33:51</t>
  </si>
  <si>
    <t>ab448cb3-7046-4550-8ef8-027fd808a605</t>
  </si>
  <si>
    <t>2025-06-10 04:34:11</t>
  </si>
  <si>
    <t>8696fab3-0286-49cf-b53e-50784ffb6945</t>
  </si>
  <si>
    <t>2025-06-10 04:34:21</t>
  </si>
  <si>
    <t>7bee906d-1630-4b67-a458-ff1b03660da7</t>
  </si>
  <si>
    <t>2025-06-10 04:33:41</t>
  </si>
  <si>
    <t>5a90f015-f5d9-4687-b7cf-1c95b33871aa</t>
  </si>
  <si>
    <t>2025-06-10 04:33:31</t>
  </si>
  <si>
    <t>43d57367-cdae-4780-bfa0-4e7a0cf4a871</t>
  </si>
  <si>
    <t>2025-06-10 04:34:41</t>
  </si>
  <si>
    <t>282c1333-1bce-47bc-b877-a5b842c16b6e</t>
  </si>
  <si>
    <t>2025-06-10 04:29:41</t>
  </si>
  <si>
    <t>26eaddb6-b372-473c-8a4e-936eb4f08212</t>
  </si>
  <si>
    <t>05d05761-7017-40aa-8616-037efcba96b9</t>
  </si>
  <si>
    <t>2025-06-10 04:34:01</t>
  </si>
  <si>
    <t>c7f3c00e-5b90-4ddd-8dab-aceae9a518b3</t>
  </si>
  <si>
    <t>2025-06-10 04:19:29</t>
  </si>
  <si>
    <t>2025-06-10 04:29:32</t>
  </si>
  <si>
    <t>c69764f9-f2ea-4e3b-9c61-e5da4229b77e</t>
  </si>
  <si>
    <t>2025-06-10 04:23:09</t>
  </si>
  <si>
    <t>b14e95f6-84a7-494d-bd4a-46f894c58592</t>
  </si>
  <si>
    <t>2025-06-10 04:23:29</t>
  </si>
  <si>
    <t>81c43ecc-d350-4b3b-ba1c-2b50ec63ab57</t>
  </si>
  <si>
    <t>2025-06-10 04:23:19</t>
  </si>
  <si>
    <t>72e6703a-4f2b-4ff0-b92e-0c9f2127bd96</t>
  </si>
  <si>
    <t>2025-06-10 04:23:59</t>
  </si>
  <si>
    <t>6bf94f77-b2fa-4083-8e3a-e44369c97dd2</t>
  </si>
  <si>
    <t>3f17c848-05ad-48e8-95f4-66c11610b740</t>
  </si>
  <si>
    <t>2025-06-10 04:23:49</t>
  </si>
  <si>
    <t>2c8120d8-8095-4452-9f08-a94a2abdc78a</t>
  </si>
  <si>
    <t>2025-06-10 04:23:39</t>
  </si>
  <si>
    <t>111fa717-c023-420c-9d6f-95b6bd8aa254</t>
  </si>
  <si>
    <t>2025-06-10 04:24:09</t>
  </si>
  <si>
    <t>067770a4-7ea0-48a4-aec4-ec77eb340e18</t>
  </si>
  <si>
    <t>2025-06-10 04:22:38</t>
  </si>
  <si>
    <t>eb6272b4-97fb-41a9-9092-6bda830408b6</t>
  </si>
  <si>
    <t>2025-06-10 04:08:48</t>
  </si>
  <si>
    <t>2025-06-10 04:18:51</t>
  </si>
  <si>
    <t>c8c49ae7-a9e7-4cbd-bb3c-61074098182a</t>
  </si>
  <si>
    <t>2025-06-10 04:16:39</t>
  </si>
  <si>
    <t>a99539ea-3b24-4199-a151-1cab113f01ad</t>
  </si>
  <si>
    <t>2025-06-10 04:15:58</t>
  </si>
  <si>
    <t>902a170b-1a98-4d51-9557-1946dca6edba</t>
  </si>
  <si>
    <t>8e58fcda-bba3-4016-9005-5e170c969106</t>
  </si>
  <si>
    <t>2025-06-10 04:15:28</t>
  </si>
  <si>
    <t>73c3c3d4-c3d5-45ae-9657-b6613470a92f</t>
  </si>
  <si>
    <t>S163</t>
  </si>
  <si>
    <t>2025-06-10 04:16:08</t>
  </si>
  <si>
    <t>6ebd0ceb-d8c8-4de1-bfbb-1900f84dcd26</t>
  </si>
  <si>
    <t>2025-06-10 04:16:18</t>
  </si>
  <si>
    <t>635807a4-4f42-47d0-897b-944ffa3bbfc3</t>
  </si>
  <si>
    <t>2025-06-10 04:15:38</t>
  </si>
  <si>
    <t>05932d13-2e05-4490-abf1-0cdfbdcc98af</t>
  </si>
  <si>
    <t>2025-06-10 04:15:48</t>
  </si>
  <si>
    <t>02961073-c01a-4c97-ae9a-6f4c97439231</t>
  </si>
  <si>
    <t>S142</t>
  </si>
  <si>
    <t>2025-06-10 04:16:29</t>
  </si>
  <si>
    <t>ab60732d-e7fc-4b6c-899c-3c25f1dd0015</t>
  </si>
  <si>
    <t>2025-06-10 03:58:35</t>
  </si>
  <si>
    <t>2025-06-10 04:08:39</t>
  </si>
  <si>
    <t>857199d6-d2e1-4e08-8757-fe2f698c6a08</t>
  </si>
  <si>
    <t>eea02f51-342e-4001-9461-3e6a751b6838</t>
  </si>
  <si>
    <t>S451</t>
  </si>
  <si>
    <t>2025-06-10 03:50:52</t>
  </si>
  <si>
    <t>2025-06-10 03:58:23</t>
  </si>
  <si>
    <t>e6cf462e-ee19-4efc-9c28-ecad839e0c19</t>
  </si>
  <si>
    <t>2025-06-10 03:48:20</t>
  </si>
  <si>
    <t>e2200633-f467-4025-8618-0bc18ffe172e</t>
  </si>
  <si>
    <t>S340</t>
  </si>
  <si>
    <t>2025-06-10 03:52:43</t>
  </si>
  <si>
    <t>d7112fff-9c36-4477-9ced-9adaa01b13b7</t>
  </si>
  <si>
    <t>S431</t>
  </si>
  <si>
    <t>2025-06-10 03:51:12</t>
  </si>
  <si>
    <t>c0ee05d1-67ea-4118-ad78-8f550d70f779</t>
  </si>
  <si>
    <t>9a0f0c94-8e31-4737-95bc-123e9ab97a86</t>
  </si>
  <si>
    <t>S360</t>
  </si>
  <si>
    <t>2025-06-10 03:52:23</t>
  </si>
  <si>
    <t>5c96e2f6-731f-4f23-aaba-de7e51d5f6d5</t>
  </si>
  <si>
    <t>S350</t>
  </si>
  <si>
    <t>2025-06-10 03:52:33</t>
  </si>
  <si>
    <t>2bed4ea5-8194-43bb-8e3c-6e8b314c82c3</t>
  </si>
  <si>
    <t>S330</t>
  </si>
  <si>
    <t>2025-06-10 03:52:53</t>
  </si>
  <si>
    <t>0e7a9228-b4e4-487a-a2a5-38164fcb6174</t>
  </si>
  <si>
    <t>S441</t>
  </si>
  <si>
    <t>2025-06-10 03:51:02</t>
  </si>
  <si>
    <t>0d451ab7-77cb-4214-a963-70203c80e3af</t>
  </si>
  <si>
    <t>S420</t>
  </si>
  <si>
    <t>2025-06-10 03:51:23</t>
  </si>
  <si>
    <t>fb6dc3d2-dbdd-4b64-9f12-810956bf9769</t>
  </si>
  <si>
    <t>2025-06-10 03:38:08</t>
  </si>
  <si>
    <t>2025-06-10 03:48:11</t>
  </si>
  <si>
    <t>437b7fe0-39a8-47da-9193-92302aac5605</t>
  </si>
  <si>
    <t>90a0003f-7cd8-419c-b97b-4e1714bd0030</t>
  </si>
  <si>
    <t>2025-06-10 03:27:56</t>
  </si>
  <si>
    <t>2025-06-10 03:37:59</t>
  </si>
  <si>
    <t>8de68a5b-e81d-4973-a801-04f4f9b1bb7e</t>
  </si>
  <si>
    <t>2025-06-10 03:27:55</t>
  </si>
  <si>
    <t>0b3cbed0-b918-4f5b-bf0e-edb514b14e8d</t>
  </si>
  <si>
    <t>2025-06-10 03:30:04</t>
  </si>
  <si>
    <t>febb5373-56fa-44c6-b010-fa7b9b5b6151</t>
  </si>
  <si>
    <t>2025-06-10 03:25:03</t>
  </si>
  <si>
    <t>2025-06-10 03:27:46</t>
  </si>
  <si>
    <t>ec597fd5-d91e-4ba0-8ce3-3d849598eda1</t>
  </si>
  <si>
    <t>2025-06-10 03:17:43</t>
  </si>
  <si>
    <t>c5854200-4a0d-4b3f-bfb7-33a3564abedd</t>
  </si>
  <si>
    <t>2025-06-10 03:20:12</t>
  </si>
  <si>
    <t>c48c0aa6-1d04-42d4-9c91-7ef99530fcd7</t>
  </si>
  <si>
    <t>2025-06-10 03:24:33</t>
  </si>
  <si>
    <t>c263b29d-231b-4e2f-ab3b-a81405bcc7de</t>
  </si>
  <si>
    <t>2025-06-10 03:24:53</t>
  </si>
  <si>
    <t>b83ec6d4-a82b-482d-afe4-a140e094d645</t>
  </si>
  <si>
    <t>2025-06-10 03:19:52</t>
  </si>
  <si>
    <t>582b2a92-b537-4b19-a015-77260ebe1f14</t>
  </si>
  <si>
    <t>56f1fc2d-96ec-4820-b819-21e6d5f7e374</t>
  </si>
  <si>
    <t>2025-06-10 03:25:13</t>
  </si>
  <si>
    <t>52c6f3f7-52a8-4a20-920f-592d4d6abcac</t>
  </si>
  <si>
    <t>2025-06-10 03:20:22</t>
  </si>
  <si>
    <t>285c0eda-cede-430d-bc1f-ae60c635dd20</t>
  </si>
  <si>
    <t>2025-06-10 03:25:24</t>
  </si>
  <si>
    <t>ea0b58a3-b595-45a9-b8e5-2592f372ae4d</t>
  </si>
  <si>
    <t>2025-06-10 03:07:03</t>
  </si>
  <si>
    <t>2025-06-10 03:17:06</t>
  </si>
  <si>
    <t>b0ba7cb3-5f88-491a-8298-7c990fe430ad</t>
  </si>
  <si>
    <t>6616f099-174b-420a-907b-6eae024b47d0</t>
  </si>
  <si>
    <t>2025-06-10 02:56:50</t>
  </si>
  <si>
    <t>2025-06-10 03:06:53</t>
  </si>
  <si>
    <t>550c0302-6fd0-49f4-be24-a698257033a3</t>
  </si>
  <si>
    <t>f9245ae5-cdfb-4366-a30e-c63e848c135a</t>
  </si>
  <si>
    <t>2025-06-10 02:46:17</t>
  </si>
  <si>
    <t>2025-06-10 02:56:20</t>
  </si>
  <si>
    <t>352b5a0c-35c6-4ed1-af41-194235c8bdd8</t>
  </si>
  <si>
    <t>faad1a17-5c20-496f-b6d7-85574b28c484</t>
  </si>
  <si>
    <t>2025-06-10 02:41:14</t>
  </si>
  <si>
    <t>2025-06-10 02:46:08</t>
  </si>
  <si>
    <t>e54e4538-0019-4b94-92c8-56e57c1e5120</t>
  </si>
  <si>
    <t>2025-06-10 02:41:25</t>
  </si>
  <si>
    <t>d44f701e-021a-4a35-888d-106c719c6701</t>
  </si>
  <si>
    <t>2025-06-10 02:40:24</t>
  </si>
  <si>
    <t>c3aeff06-7c87-43ca-a61c-75bfeedc6c98</t>
  </si>
  <si>
    <t>2025-06-10 02:40:54</t>
  </si>
  <si>
    <t>944b2a61-9ffd-4637-b506-0945ee315728</t>
  </si>
  <si>
    <t>2025-06-10 02:36:05</t>
  </si>
  <si>
    <t>79a98e48-9d58-4609-b423-7f9810e274d9</t>
  </si>
  <si>
    <t>3d28623b-203e-4316-9317-da4526e97b4a</t>
  </si>
  <si>
    <t>2025-06-10 02:40:34</t>
  </si>
  <si>
    <t>381437e1-59de-4325-8520-4602a8ea8460</t>
  </si>
  <si>
    <t>2025-06-10 02:40:44</t>
  </si>
  <si>
    <t>1fa33f8b-4128-4a4d-8474-e98867da0e78</t>
  </si>
  <si>
    <t>2025-06-10 02:43:25</t>
  </si>
  <si>
    <t>1370b645-d1e3-4c5b-b0f8-6c0dd227ccff</t>
  </si>
  <si>
    <t>2025-06-10 02:43:45</t>
  </si>
  <si>
    <t>844087e3-d6ba-445c-a7a0-6fb5adc2a131</t>
  </si>
  <si>
    <t>2025-06-10 02:25:42</t>
  </si>
  <si>
    <t>2025-06-10 02:35:45</t>
  </si>
  <si>
    <t>6901fac1-483e-47ef-8c79-50189ef1270f</t>
  </si>
  <si>
    <t>87944d8e-fbe2-4745-8828-786b71432835</t>
  </si>
  <si>
    <t>2025-06-10 02:15:30</t>
  </si>
  <si>
    <t>2025-06-10 02:25:33</t>
  </si>
  <si>
    <t>5b8e2a5b-3a49-46d2-a978-5d6d4aaaeb2b</t>
  </si>
  <si>
    <t>f70532a8-fce9-4fc5-b074-11c4280e81c7</t>
  </si>
  <si>
    <t>2025-06-10 02:08:06</t>
  </si>
  <si>
    <t>2025-06-10 02:14:49</t>
  </si>
  <si>
    <t>c9f69559-466f-4a10-a201-711f883db174</t>
  </si>
  <si>
    <t>2025-06-10 02:07:46</t>
  </si>
  <si>
    <t>bd2e5b24-37a3-453e-a454-8bbd2dc2af52</t>
  </si>
  <si>
    <t>2025-06-10 02:07:15</t>
  </si>
  <si>
    <t>b1ebed80-1f4b-40c7-9a62-3fcaabd1f30f</t>
  </si>
  <si>
    <t>2025-06-10 02:06:55</t>
  </si>
  <si>
    <t>a2f9b938-6fe8-4050-9c81-8c0a996a0704</t>
  </si>
  <si>
    <t>2025-06-10 02:07:26</t>
  </si>
  <si>
    <t>9b5a1374-74bb-4d05-8bbb-f8803364313f</t>
  </si>
  <si>
    <t>2025-06-10 02:07:05</t>
  </si>
  <si>
    <t>758d32a6-b36a-4ee1-a5ad-a592ea6501e0</t>
  </si>
  <si>
    <t>2025-06-10 02:04:46</t>
  </si>
  <si>
    <t>4e69ca1c-5ad4-422b-ac55-c2d5eefa9ebe</t>
  </si>
  <si>
    <t>2025-06-10 02:07:56</t>
  </si>
  <si>
    <t>3eaca4ea-d394-4253-b134-c38da62596ca</t>
  </si>
  <si>
    <t>2ef904e3-3efd-42db-b2b0-79242a1bc540</t>
  </si>
  <si>
    <t>2025-06-10 02:07:35</t>
  </si>
  <si>
    <t>ef962007-6796-4b0f-b229-99c1e9e94c4e</t>
  </si>
  <si>
    <t>2025-06-10 01:56:53</t>
  </si>
  <si>
    <t>2025-06-10 02:04:37</t>
  </si>
  <si>
    <t>ce4c0e8b-86d4-4d7a-94a8-15b4cf398a55</t>
  </si>
  <si>
    <t>2025-06-10 01:57:03</t>
  </si>
  <si>
    <t>c183d027-5022-45c8-b5bb-dd37e1f96d33</t>
  </si>
  <si>
    <t>2025-06-10 01:57:44</t>
  </si>
  <si>
    <t>542f35f1-b691-462c-b5d3-93868f5f33ac</t>
  </si>
  <si>
    <t>2025-06-10 01:54:34</t>
  </si>
  <si>
    <t>4e5461da-8334-47c9-af71-f05fd80ffb53</t>
  </si>
  <si>
    <t>2025-06-10 01:57:23</t>
  </si>
  <si>
    <t>3a4c952c-0415-4952-bb47-5877d9d071aa</t>
  </si>
  <si>
    <t>2025-06-10 01:57:33</t>
  </si>
  <si>
    <t>2a13abc1-f0be-41a4-a9c7-4d63d599da04</t>
  </si>
  <si>
    <t>2025-06-10 01:56:43</t>
  </si>
  <si>
    <t>2410b1d7-7228-46fb-8480-55a75182dd87</t>
  </si>
  <si>
    <t>0c224162-7282-42ae-951b-eeca2b592488</t>
  </si>
  <si>
    <t>2025-06-10 01:57:13</t>
  </si>
  <si>
    <t>03b5f3e3-7c5f-40c7-aaf0-8a911d91aee7</t>
  </si>
  <si>
    <t>2025-06-10 01:57:54</t>
  </si>
  <si>
    <t>e0735265-3135-484c-85ba-3593bece422a</t>
  </si>
  <si>
    <t>2025-06-10 01:44:22</t>
  </si>
  <si>
    <t>2025-06-10 01:54:25</t>
  </si>
  <si>
    <t>d685a853-6206-4097-aacc-67703d12cc63</t>
  </si>
  <si>
    <t>2025-06-10 01:52:02</t>
  </si>
  <si>
    <t>5943fa62-e788-4337-ad0b-bed1efefe906</t>
  </si>
  <si>
    <t>7cbe88e6-525f-4633-88e9-3574ce628f56</t>
  </si>
  <si>
    <t>2025-06-10 01:34:09</t>
  </si>
  <si>
    <t>2025-06-10 01:44:12</t>
  </si>
  <si>
    <t>15a58003-ea57-490c-806f-350473500f81</t>
  </si>
  <si>
    <t>61a7df23-cf1d-44d3-a10f-a5cbcff698cc</t>
  </si>
  <si>
    <t>2025-06-10 01:23:57</t>
  </si>
  <si>
    <t>2025-06-10 01:34:00</t>
  </si>
  <si>
    <t>2e14efc6-3da4-41bf-9b29-ba198c32e19b</t>
  </si>
  <si>
    <t>b52bb74b-17ae-4164-8f62-02294442ad2d</t>
  </si>
  <si>
    <t>2025-06-10 01:13:44</t>
  </si>
  <si>
    <t>2025-06-10 01:23:47</t>
  </si>
  <si>
    <t>6d6940db-2aa9-4251-a4f7-7cc776f851db</t>
  </si>
  <si>
    <t>ff2b13d4-498b-4f72-96ce-adcff7a75b36</t>
  </si>
  <si>
    <t>2025-06-10 01:03:05</t>
  </si>
  <si>
    <t>2025-06-10 01:13:08</t>
  </si>
  <si>
    <t>eb5687a9-6525-42b6-8734-4034c045db78</t>
  </si>
  <si>
    <t>febc2dae-b8b7-4a4e-8ba2-056c82035bbe</t>
  </si>
  <si>
    <t>2025-06-10 00:55:52</t>
  </si>
  <si>
    <t>2025-06-10 01:02:56</t>
  </si>
  <si>
    <t>fac046a8-ffe2-4f11-b769-f31f191d17d3</t>
  </si>
  <si>
    <t>2025-06-10 00:56:52</t>
  </si>
  <si>
    <t>e2da8aea-63d8-4080-8221-bbe72d80dd31</t>
  </si>
  <si>
    <t>2025-06-10 00:56:22</t>
  </si>
  <si>
    <t>de259295-34e7-499d-918c-40dadec7170b</t>
  </si>
  <si>
    <t>2025-06-10 00:56:32</t>
  </si>
  <si>
    <t>c390cba5-4125-414e-b1bf-e59925c53d59</t>
  </si>
  <si>
    <t>2025-06-10 00:52:53</t>
  </si>
  <si>
    <t>8d61b695-ec24-4cf7-8418-40df15ee6e54</t>
  </si>
  <si>
    <t>2025-06-10 00:55:41</t>
  </si>
  <si>
    <t>8d3aa0b2-dde4-440d-ac24-001571282e38</t>
  </si>
  <si>
    <t>2025-06-10 00:56:42</t>
  </si>
  <si>
    <t>81188fb4-2ec1-4a90-b021-a7e8e3fa7076</t>
  </si>
  <si>
    <t>2025-06-10 00:56:12</t>
  </si>
  <si>
    <t>5cb80207-0504-4532-8067-60754a4c042b</t>
  </si>
  <si>
    <t>2025-06-10 00:56:02</t>
  </si>
  <si>
    <t>3bb9fd82-5392-4a99-be6f-f42d8a14338d</t>
  </si>
  <si>
    <t>fd75e44a-2873-43d7-a877-6062438b3371</t>
  </si>
  <si>
    <t>2025-06-10 00:42:00</t>
  </si>
  <si>
    <t>2025-06-10 00:52:03</t>
  </si>
  <si>
    <t>cadc3b1f-fb25-4310-b2d7-c67683dca044</t>
  </si>
  <si>
    <t>2025-06-10 00:50:01</t>
  </si>
  <si>
    <t>c415df86-4146-4a7d-9f69-dd68ce52ad29</t>
  </si>
  <si>
    <t>2025-06-10 00:48:20</t>
  </si>
  <si>
    <t>9e7c3290-1fd2-4e3d-accd-0cb3c15c0ba0</t>
  </si>
  <si>
    <t>S182</t>
  </si>
  <si>
    <t>2025-06-10 00:49:01</t>
  </si>
  <si>
    <t>8eb20b95-069e-4f38-8e31-8a3347a9f418</t>
  </si>
  <si>
    <t>31ff5028-7722-44a7-acb8-006226728202</t>
  </si>
  <si>
    <t>2025-06-10 00:49:51</t>
  </si>
  <si>
    <t>182c640a-bd2a-4cca-ba4f-b4735eb7847d</t>
  </si>
  <si>
    <t>2025-06-10 00:48:51</t>
  </si>
  <si>
    <t>13b7defe-cd4a-4285-a5e5-e7d5959fa586</t>
  </si>
  <si>
    <t>2025-06-10 00:49:41</t>
  </si>
  <si>
    <t>0097a2ac-1ee8-47df-be05-84c947033205</t>
  </si>
  <si>
    <t>S202</t>
  </si>
  <si>
    <t>2025-06-10 00:48:41</t>
  </si>
  <si>
    <t>c07e6c31-81e3-40b2-ad37-4570c39d77cd</t>
  </si>
  <si>
    <t>2025-06-10 00:31:48</t>
  </si>
  <si>
    <t>2025-06-10 00:41:51</t>
  </si>
  <si>
    <t>b93032e9-2db9-4a9d-b35f-f9a51b028cd2</t>
  </si>
  <si>
    <t>2025-06-10 00:36:08</t>
  </si>
  <si>
    <t>b313d130-2526-4ebb-89ea-ccd17edd38ac</t>
  </si>
  <si>
    <t>2025-06-10 00:36:18</t>
  </si>
  <si>
    <t>52adaa00-cd5c-4e73-ba58-80777c7d797b</t>
  </si>
  <si>
    <t>2025-06-10 00:35:27</t>
  </si>
  <si>
    <t>37e005d8-1dfa-4447-ad71-9fff4fca733c</t>
  </si>
  <si>
    <t>2025-06-10 00:35:37</t>
  </si>
  <si>
    <t>2c0a4d3f-f96b-45c3-b1d1-e2a98fef2256</t>
  </si>
  <si>
    <t>2025-06-10 00:36:28</t>
  </si>
  <si>
    <t>186e28f4-79ed-4679-8003-89d5e7233f3a</t>
  </si>
  <si>
    <t>16e4bca2-67b0-4fc7-a3d9-d79003e2d563</t>
  </si>
  <si>
    <t>2025-06-10 00:35:58</t>
  </si>
  <si>
    <t>12af898f-a18a-4035-be47-607f3172a2fb</t>
  </si>
  <si>
    <t>2025-06-10 00:35:17</t>
  </si>
  <si>
    <t>0a3738e2-74a5-450b-a226-d5e2b09bff9a</t>
  </si>
  <si>
    <t>2025-06-10 00:35:47</t>
  </si>
  <si>
    <t>d151c341-2063-4aac-8829-1f853f2d9ecc</t>
  </si>
  <si>
    <t>2025-06-10 00:21:36</t>
  </si>
  <si>
    <t>2025-06-10 00:31:39</t>
  </si>
  <si>
    <t>6c8834f0-609f-4198-b567-1fd86f90721f</t>
  </si>
  <si>
    <t>43ae3019-cfb5-4144-981e-a900aae393b3</t>
  </si>
  <si>
    <t>2025-06-10 00:25:55</t>
  </si>
  <si>
    <t>0cf2d556-435a-498b-83d0-7e525cbc6ef1</t>
  </si>
  <si>
    <t>2025-06-10 00:25:45</t>
  </si>
  <si>
    <t>e3f0aecf-0526-493e-80f0-f4d1105c6bca</t>
  </si>
  <si>
    <t>2025-06-10 00:14:03</t>
  </si>
  <si>
    <t>2025-06-10 00:21:27</t>
  </si>
  <si>
    <t>dbcc8a05-e21c-4b7b-bf2c-e1dd655cdd8d</t>
  </si>
  <si>
    <t>S455</t>
  </si>
  <si>
    <t>2025-06-10 00:13:52</t>
  </si>
  <si>
    <t>c73d085c-b35a-44f0-8098-01c3f8119d2a</t>
  </si>
  <si>
    <t>2025-06-10 00:14:33</t>
  </si>
  <si>
    <t>c45f5846-dc6b-4a12-b616-e9f9f5857760</t>
  </si>
  <si>
    <t>2025-06-10 00:14:23</t>
  </si>
  <si>
    <t>ae54db49-4da0-4636-ab45-bf8bd67e1aa2</t>
  </si>
  <si>
    <t>2025-06-10 00:14:13</t>
  </si>
  <si>
    <t>930d1e29-ef74-47ec-9964-d275f74cc4d6</t>
  </si>
  <si>
    <t>2025-06-10 00:13:32</t>
  </si>
  <si>
    <t>768e08ce-01b6-4d20-987b-7ec2b1ff26bf</t>
  </si>
  <si>
    <t>2025-06-10 00:11:23</t>
  </si>
  <si>
    <t>6d5fac4f-cb35-48e0-86a1-281371e79f10</t>
  </si>
  <si>
    <t>2025-06-10 00:11:24</t>
  </si>
  <si>
    <t>6b3c9f2a-6911-4cdd-967c-9fab7c38621d</t>
  </si>
  <si>
    <t>2025-06-10 00:14:43</t>
  </si>
  <si>
    <t>3fefc54c-cdd0-41bd-8dca-973d7993b3e8</t>
  </si>
  <si>
    <t>2025-06-10 00:13:42</t>
  </si>
  <si>
    <t>ba772454-069e-4ae4-ac13-258205272777</t>
  </si>
  <si>
    <t>2025-06-10 00:00:34</t>
  </si>
  <si>
    <t>2025-06-10 00:10:37</t>
  </si>
  <si>
    <t>408702d3-70f6-4833-afcc-2f5e81037686</t>
  </si>
  <si>
    <t>f7f2f3a6-55b9-4226-bb7e-c33be16cf42d</t>
  </si>
  <si>
    <t>2025-06-09 23:44:51</t>
  </si>
  <si>
    <t>2025-06-09 23:54:54</t>
  </si>
  <si>
    <t>21e9d890-ea30-48e7-b03a-99bcd5bcab9c</t>
  </si>
  <si>
    <t>ff5f5bf3-6582-4753-9f36-494d4e7afa6e</t>
  </si>
  <si>
    <t>2025-06-09 23:37:28</t>
  </si>
  <si>
    <t>2025-06-09 23:44:42</t>
  </si>
  <si>
    <t>c629249a-59ee-4f12-ba62-41ed5cce596a</t>
  </si>
  <si>
    <t>2025-06-09 23:37:18</t>
  </si>
  <si>
    <t>bed3dd5e-d067-421f-a798-2f44956acebf</t>
  </si>
  <si>
    <t>2025-06-09 23:39:38</t>
  </si>
  <si>
    <t>a9c2dab1-4e16-4e66-865c-ffcfd7ef2aa2</t>
  </si>
  <si>
    <t>2025-06-09 23:40:39</t>
  </si>
  <si>
    <t>7cddf77b-c2b6-41e4-ab2d-4d36f0e439c1</t>
  </si>
  <si>
    <t>2025-06-09 23:34:39</t>
  </si>
  <si>
    <t>6e73d6ef-1b4b-4776-9104-c7d50fcb4d2b</t>
  </si>
  <si>
    <t>3cac4438-9c76-4a7d-925c-398da029d7f5</t>
  </si>
  <si>
    <t>2025-06-09 23:41:09</t>
  </si>
  <si>
    <t>3146d121-506e-41d0-9264-c1370d30c3b1</t>
  </si>
  <si>
    <t>2025-06-09 23:40:29</t>
  </si>
  <si>
    <t>23ac744e-60c1-43bb-b38f-e6e639342c7e</t>
  </si>
  <si>
    <t>2025-06-09 23:40:59</t>
  </si>
  <si>
    <t>1ddebcb0-b69b-4826-b98a-221928b4ea23</t>
  </si>
  <si>
    <t>2025-06-09 23:40:49</t>
  </si>
  <si>
    <t>f0302168-cbfd-4dc5-bb16-8c68ab3207ad</t>
  </si>
  <si>
    <t>2025-06-09 23:24:26</t>
  </si>
  <si>
    <t>2025-06-09 23:34:30</t>
  </si>
  <si>
    <t>d9394ba3-3059-46bc-bf4e-1931157d1fa5</t>
  </si>
  <si>
    <t>2025-06-09 23:24:27</t>
  </si>
  <si>
    <t>acd0ee06-b307-411c-a99b-21d60452d28a</t>
  </si>
  <si>
    <t>2025-06-09 23:14:14</t>
  </si>
  <si>
    <t>2025-06-09 23:24:17</t>
  </si>
  <si>
    <t>08acb4f7-c85e-4d1a-9b03-7e2251d2219a</t>
  </si>
  <si>
    <t>db24deda-94ae-4a4f-8c2e-9d9d730f4a7d</t>
  </si>
  <si>
    <t>2025-06-09 23:04:01</t>
  </si>
  <si>
    <t>2025-06-09 23:14:05</t>
  </si>
  <si>
    <t>b24787a4-49f7-4c76-a8fa-79461f58cc6b</t>
  </si>
  <si>
    <t>a7ca5e7e-9305-47a0-b62e-d7ebf5757720</t>
  </si>
  <si>
    <t>2025-06-09 22:53:22</t>
  </si>
  <si>
    <t>2025-06-09 23:03:25</t>
  </si>
  <si>
    <t>89063f94-8497-4ea9-89ff-7e7558825476</t>
  </si>
  <si>
    <t>2025-06-09 22:56:42</t>
  </si>
  <si>
    <t>7c8945ab-af1e-4d6b-a855-e6699f24d452</t>
  </si>
  <si>
    <t>2025-06-09 22:55:31</t>
  </si>
  <si>
    <t>633cd710-c239-4a4b-9fcc-fd8b66ba37fa</t>
  </si>
  <si>
    <t>2025-06-09 22:56:52</t>
  </si>
  <si>
    <t>51b280fb-2134-4a5e-85d4-1606877ffd1c</t>
  </si>
  <si>
    <t>2025-06-09 22:53:23</t>
  </si>
  <si>
    <t>50d6708c-1c70-4c1d-b5c5-5a86b47fd004</t>
  </si>
  <si>
    <t>2025-06-09 22:57:02</t>
  </si>
  <si>
    <t>3bb75305-07fb-4bb9-a346-5ba600b604b8</t>
  </si>
  <si>
    <t>2025-06-09 22:55:41</t>
  </si>
  <si>
    <t>1c11efa1-fc28-4c2b-bd06-6429294e3d70</t>
  </si>
  <si>
    <t>2025-06-09 22:55:51</t>
  </si>
  <si>
    <t>1573b4c6-0f4e-4422-8b35-5f4ee88b78f0</t>
  </si>
  <si>
    <t>2025-06-09 22:57:12</t>
  </si>
  <si>
    <t>1043ad2d-d3bc-4982-bfe3-8d090d439bfb</t>
  </si>
  <si>
    <t>2025-06-09 22:56:11</t>
  </si>
  <si>
    <t>f6836e57-7d6d-4b7b-aa29-63f3b0e9e4ed</t>
  </si>
  <si>
    <t>2025-06-09 22:47:10</t>
  </si>
  <si>
    <t>2025-06-09 22:53:13</t>
  </si>
  <si>
    <t>e232ecf8-9c92-44aa-b32c-05d61c0d4a8e</t>
  </si>
  <si>
    <t>2025-06-09 22:46:50</t>
  </si>
  <si>
    <t>c9b6c74a-fa2e-4212-9e31-8a77492f29d8</t>
  </si>
  <si>
    <t>2025-06-09 22:46:40</t>
  </si>
  <si>
    <t>aebe819c-597b-45cd-a01e-ed82608dfb09</t>
  </si>
  <si>
    <t>2025-06-09 22:47:00</t>
  </si>
  <si>
    <t>8c832693-c0ac-4568-8477-7e31c5585ec6</t>
  </si>
  <si>
    <t>2025-06-09 22:43:10</t>
  </si>
  <si>
    <t>504d25b0-c2b6-4ad5-abbd-8418b4dac314</t>
  </si>
  <si>
    <t>2025-06-09 22:45:59</t>
  </si>
  <si>
    <t>35ac205a-05a8-4d35-b026-7862c96a0838</t>
  </si>
  <si>
    <t>2025-06-09 22:46:30</t>
  </si>
  <si>
    <t>32cfbb94-d80b-4af4-8225-63d3257cab8f</t>
  </si>
  <si>
    <t>2025-06-09 22:46:20</t>
  </si>
  <si>
    <t>1cdce116-7e06-4960-b50f-3ba7a881b268</t>
  </si>
  <si>
    <t>1b242c5f-1926-444b-a6d1-0e373c32ea36</t>
  </si>
  <si>
    <t>2025-06-09 22:46:10</t>
  </si>
  <si>
    <t>fbe45679-ccef-4f46-a324-a78a4f1d009c</t>
  </si>
  <si>
    <t>2025-06-09 22:36:58</t>
  </si>
  <si>
    <t>2025-06-09 22:43:01</t>
  </si>
  <si>
    <t>e5dd86fc-290a-49c2-874c-731abac19c07</t>
  </si>
  <si>
    <t>2025-06-09 22:32:58</t>
  </si>
  <si>
    <t>b49a5140-6c23-41ae-9350-de201ddde798</t>
  </si>
  <si>
    <t>2025-06-09 22:35:37</t>
  </si>
  <si>
    <t>9b6a996d-f245-47f1-a2e4-18c8b069b9b3</t>
  </si>
  <si>
    <t>2025-06-09 22:36:18</t>
  </si>
  <si>
    <t>87d6b523-a5d6-4e44-aed8-ae3ceb8a9124</t>
  </si>
  <si>
    <t>2025-06-09 22:35:17</t>
  </si>
  <si>
    <t>8309e283-1d59-4e5c-adc4-67ffc9e5cc39</t>
  </si>
  <si>
    <t>76cc1847-bc47-4b36-a135-c770c15daaf7</t>
  </si>
  <si>
    <t>2025-06-09 22:38:58</t>
  </si>
  <si>
    <t>45945c84-fe6d-4e59-b545-d3f2f04f54c5</t>
  </si>
  <si>
    <t>2025-06-09 22:35:47</t>
  </si>
  <si>
    <t>1b374acc-2fe5-4d72-b265-ed5ba1e0cdf9</t>
  </si>
  <si>
    <t>2025-06-09 22:35:27</t>
  </si>
  <si>
    <t>10832593-1166-4b74-a67e-24eefadf9a8c</t>
  </si>
  <si>
    <t>2025-06-09 22:35:58</t>
  </si>
  <si>
    <t>e7c57daa-a292-416b-9d8a-44a521cc45c5</t>
  </si>
  <si>
    <t>2025-06-09 22:22:46</t>
  </si>
  <si>
    <t>2025-06-09 22:32:49</t>
  </si>
  <si>
    <t>3c9ffa20-6584-4a83-acf5-28d3db61b418</t>
  </si>
  <si>
    <t>f9ee6031-71e4-47c7-8b3a-f3963134e2ca</t>
  </si>
  <si>
    <t>S389</t>
  </si>
  <si>
    <t>2025-06-09 22:16:13</t>
  </si>
  <si>
    <t>2025-06-09 22:22:42</t>
  </si>
  <si>
    <t>af2576de-08a8-4c26-b788-5e77704ad830</t>
  </si>
  <si>
    <t>S348</t>
  </si>
  <si>
    <t>2025-06-09 22:16:54</t>
  </si>
  <si>
    <t>980b9c43-5d97-4e2e-84a5-51cd1899265e</t>
  </si>
  <si>
    <t>2025-06-09 22:12:38</t>
  </si>
  <si>
    <t>9375ac60-96b2-4b5a-9846-ebad056f7ba7</t>
  </si>
  <si>
    <t>S369</t>
  </si>
  <si>
    <t>2025-06-09 22:16:33</t>
  </si>
  <si>
    <t>4b8baf29-1d48-42f7-baa4-58e3a0a4ddff</t>
  </si>
  <si>
    <t>S379</t>
  </si>
  <si>
    <t>2025-06-09 22:16:23</t>
  </si>
  <si>
    <t>3362c288-4ae2-43b2-a3f3-59de1e4c3fef</t>
  </si>
  <si>
    <t>S439</t>
  </si>
  <si>
    <t>2025-06-09 22:15:23</t>
  </si>
  <si>
    <t>2d7c5fae-ae6a-48af-9a85-7694bc30afbc</t>
  </si>
  <si>
    <t>S359</t>
  </si>
  <si>
    <t>2025-06-09 22:16:43</t>
  </si>
  <si>
    <t>1e476f50-46c6-41dc-89fd-187e5d3a1edf</t>
  </si>
  <si>
    <t>S449</t>
  </si>
  <si>
    <t>2025-06-09 22:15:13</t>
  </si>
  <si>
    <t>05eac2ff-90cc-43fb-8ac3-03a10e256ee0</t>
  </si>
  <si>
    <t>S399</t>
  </si>
  <si>
    <t>2025-06-09 22:16:03</t>
  </si>
  <si>
    <t>038b6052-161f-480a-8f29-9169f0cec9c9</t>
  </si>
  <si>
    <t>2025-06-09 22:12:39</t>
  </si>
  <si>
    <t>95efcc66-0e09-4675-b44f-24f51366ee87</t>
  </si>
  <si>
    <t>2025-06-09 22:06:56</t>
  </si>
  <si>
    <t>2025-06-09 22:12:30</t>
  </si>
  <si>
    <t>8ba87d40-bee9-4ca1-b911-2d6bd69441e9</t>
  </si>
  <si>
    <t>2025-06-09 22:02:27</t>
  </si>
  <si>
    <t>671f1331-70e8-4f9a-bf10-498bcc4231a3</t>
  </si>
  <si>
    <t>2025-06-09 22:06:06</t>
  </si>
  <si>
    <t>609be77c-122a-49b7-a0f3-fb7e2151ebfd</t>
  </si>
  <si>
    <t>2025-06-09 22:05:56</t>
  </si>
  <si>
    <t>57d7a422-da37-4477-9796-86acd7d56d1f</t>
  </si>
  <si>
    <t>2025-06-09 22:06:46</t>
  </si>
  <si>
    <t>536da061-82c1-412a-96a0-b7e59e4c5b91</t>
  </si>
  <si>
    <t>2025-06-09 22:06:26</t>
  </si>
  <si>
    <t>268d1a0b-1b20-42ab-8209-9df89a931e9f</t>
  </si>
  <si>
    <t>2025-06-09 22:06:16</t>
  </si>
  <si>
    <t>230b2a0c-0ca1-4e9b-aa72-b7335f071788</t>
  </si>
  <si>
    <t>0eb5d748-7ebc-4faf-933c-11e10e0863ed</t>
  </si>
  <si>
    <t>2025-06-09 22:06:36</t>
  </si>
  <si>
    <t>0b5cb917-995b-4cad-8b66-579cc9b46b6c</t>
  </si>
  <si>
    <t>2025-06-09 22:07:06</t>
  </si>
  <si>
    <t>fe1c9114-9c36-4e4b-8fb0-8e033c30ff9d</t>
  </si>
  <si>
    <t>2025-06-09 21:55:38</t>
  </si>
  <si>
    <t>2025-06-09 22:01:51</t>
  </si>
  <si>
    <t>e427e8c6-f592-4a58-a598-7d2ee26ff1ee</t>
  </si>
  <si>
    <t>2025-06-09 21:55:18</t>
  </si>
  <si>
    <t>bd3869c0-698c-4e18-a967-c64b403938af</t>
  </si>
  <si>
    <t>2025-06-09 21:54:47</t>
  </si>
  <si>
    <t>8e5ede31-0a04-4250-92f4-7caf0f0cb58f</t>
  </si>
  <si>
    <t>2025-06-09 21:55:27</t>
  </si>
  <si>
    <t>61f4d6d5-5bb3-4cb5-a4f8-f660444fcf23</t>
  </si>
  <si>
    <t>2025-06-09 21:51:48</t>
  </si>
  <si>
    <t>4a4d6ccc-ab4f-434f-adc2-61f0933f323e</t>
  </si>
  <si>
    <t>2025-06-09 21:55:07</t>
  </si>
  <si>
    <t>449315ac-3171-4bd6-8556-a7d7c9c96191</t>
  </si>
  <si>
    <t>36b30b1f-3577-4b5d-bae8-fe65e1b6a81b</t>
  </si>
  <si>
    <t>2025-06-09 21:55:58</t>
  </si>
  <si>
    <t>0b3acf2f-7c75-42e7-b7ea-19c9fee168e9</t>
  </si>
  <si>
    <t>2025-06-09 21:55:48</t>
  </si>
  <si>
    <t>06ebbed8-4770-4448-a5ec-cecb6edaf042</t>
  </si>
  <si>
    <t>2025-06-09 21:54:57</t>
  </si>
  <si>
    <t>df19f4b2-52dd-4220-93ae-5d831a502706</t>
  </si>
  <si>
    <t>2025-06-09 21:41:35</t>
  </si>
  <si>
    <t>2025-06-09 21:51:39</t>
  </si>
  <si>
    <t>5edef1bb-af9e-4fa0-8ba3-351fa7ccca7c</t>
  </si>
  <si>
    <t>ace2ab7e-3737-4feb-aef6-bd9b4529e809</t>
  </si>
  <si>
    <t>2025-06-09 21:30:53</t>
  </si>
  <si>
    <t>2025-06-09 21:40:56</t>
  </si>
  <si>
    <t>350d2d8a-62c2-40dc-9f49-43a06c407975</t>
  </si>
  <si>
    <t>fd84c18d-737f-4768-97fe-411a3e2a2c20</t>
  </si>
  <si>
    <t>2025-06-09 21:25:40</t>
  </si>
  <si>
    <t>2025-06-09 21:30:44</t>
  </si>
  <si>
    <t>f61a6da1-b498-4ab1-9aa5-0707876a3e8e</t>
  </si>
  <si>
    <t>2025-06-09 21:20:41</t>
  </si>
  <si>
    <t>d4e09c36-ccac-4a0d-9900-402c274dac40</t>
  </si>
  <si>
    <t>2025-06-09 21:25:30</t>
  </si>
  <si>
    <t>8dbde325-4711-49e5-bb23-6d77b0ea84b3</t>
  </si>
  <si>
    <t>2025-06-09 21:24:50</t>
  </si>
  <si>
    <t>82224152-620b-4bad-91b4-84675e8be2ba</t>
  </si>
  <si>
    <t>2025-06-09 21:25:20</t>
  </si>
  <si>
    <t>74767918-876b-49a5-93d4-32624c54aeb3</t>
  </si>
  <si>
    <t>2025-06-09 21:25:00</t>
  </si>
  <si>
    <t>421df036-98dd-449e-945e-2abad58530ca</t>
  </si>
  <si>
    <t>1e3b341a-f4a7-4842-ba26-878e80063b4e</t>
  </si>
  <si>
    <t>2025-06-09 21:25:10</t>
  </si>
  <si>
    <t>9a53dcb1-1f1b-4e9a-bb21-739e4dc27c33</t>
  </si>
  <si>
    <t>2025-06-09 21:10:28</t>
  </si>
  <si>
    <t>2025-06-09 21:20:31</t>
  </si>
  <si>
    <t>05a18c72-efa8-42f6-9059-b25bea0c1bbc</t>
  </si>
  <si>
    <t>e76ea145-6b5d-41d2-8897-7412f965ac23</t>
  </si>
  <si>
    <t>2025-06-09 21:02:45</t>
  </si>
  <si>
    <t>2025-06-09 21:10:19</t>
  </si>
  <si>
    <t>e442b190-9cc9-4790-bc18-c2d284b58f67</t>
  </si>
  <si>
    <t>2025-06-09 21:02:35</t>
  </si>
  <si>
    <t>bf7180ed-18d8-44a8-a3a4-a5747817e9ee</t>
  </si>
  <si>
    <t>2025-06-09 21:00:16</t>
  </si>
  <si>
    <t>bb503785-6145-4607-93b6-bd4193f4d9b0</t>
  </si>
  <si>
    <t>2025-06-09 21:02:25</t>
  </si>
  <si>
    <t>741484bb-0615-4120-a439-a14e2fafdf1a</t>
  </si>
  <si>
    <t>2025-06-09 21:03:05</t>
  </si>
  <si>
    <t>664ed073-4dba-47c5-bcd8-7f2109ba4c8d</t>
  </si>
  <si>
    <t>2025-06-09 21:02:55</t>
  </si>
  <si>
    <t>61f1025e-9cfa-4a73-ab0a-cd1caef101de</t>
  </si>
  <si>
    <t>2025-06-09 21:03:15</t>
  </si>
  <si>
    <t>36c9baf4-a6fc-447d-a4ae-5702a8918e81</t>
  </si>
  <si>
    <t>0c8a18c5-b48d-4dad-9841-8c5aef1ab7a0</t>
  </si>
  <si>
    <t>2025-06-09 21:03:25</t>
  </si>
  <si>
    <t>09d6c146-c71d-4ae4-b66b-5b0048d9fe73</t>
  </si>
  <si>
    <t>2025-06-09 21:03:35</t>
  </si>
  <si>
    <t>fe51be07-b1aa-40ac-836f-9747ef22aba8</t>
  </si>
  <si>
    <t>2025-06-09 20:49:37</t>
  </si>
  <si>
    <t>2025-06-09 20:59:40</t>
  </si>
  <si>
    <t>ef48f421-1e3b-484a-818c-7aa6e05576e9</t>
  </si>
  <si>
    <t>2025-06-09 20:55:06</t>
  </si>
  <si>
    <t>c070cc3c-3b16-4c41-8dcf-93d1bcdd643e</t>
  </si>
  <si>
    <t>2025-06-09 20:55:47</t>
  </si>
  <si>
    <t>681b501f-0196-4964-a303-5e55f9771f54</t>
  </si>
  <si>
    <t>2025-06-09 20:54:36</t>
  </si>
  <si>
    <t>568ad2f1-cc1a-400e-9030-19a26890753c</t>
  </si>
  <si>
    <t>2025-06-09 20:55:16</t>
  </si>
  <si>
    <t>4455a5e7-85db-4f69-9f8b-8d8dfd533bba</t>
  </si>
  <si>
    <t>2025-06-09 20:55:37</t>
  </si>
  <si>
    <t>254e5626-02d8-4652-aaf9-e8789ab9fc9a</t>
  </si>
  <si>
    <t>1915f92e-b01a-476e-8696-8916fad405e2</t>
  </si>
  <si>
    <t>2025-06-09 20:54:46</t>
  </si>
  <si>
    <t>0fe7c0d7-efae-4fae-97c5-e368f38019b3</t>
  </si>
  <si>
    <t>2025-06-09 20:55:27</t>
  </si>
  <si>
    <t>010bc49b-c36e-4fb5-9f62-eca1ec4881cd</t>
  </si>
  <si>
    <t>2025-06-09 20:54:56</t>
  </si>
  <si>
    <t>5dc6d790-7a8f-455b-aa65-5a7e135f2416</t>
  </si>
  <si>
    <t>2025-06-09 20:39:14</t>
  </si>
  <si>
    <t>2025-06-09 20:49:17</t>
  </si>
  <si>
    <t>1a64185c-7963-4fcc-993c-2dd4c1422bc7</t>
  </si>
  <si>
    <t>f666c49d-d65a-4856-9e03-9d3217de2f4c</t>
  </si>
  <si>
    <t>2025-06-09 20:29:02</t>
  </si>
  <si>
    <t>2025-06-09 20:39:05</t>
  </si>
  <si>
    <t>d75abf97-1f2f-489d-b4e9-66b03c504c16</t>
  </si>
  <si>
    <t>2025-06-09 20:31:51</t>
  </si>
  <si>
    <t>d6e2a1ae-e734-4ef6-943a-d77469c079e5</t>
  </si>
  <si>
    <t>2025-06-09 20:32:21</t>
  </si>
  <si>
    <t>cd6c5a85-b853-493f-8578-53e85c3da7ae</t>
  </si>
  <si>
    <t>2025-06-09 20:32:52</t>
  </si>
  <si>
    <t>c8e95d12-8854-41ab-bbc2-459b43e376f2</t>
  </si>
  <si>
    <t>2025-06-09 20:32:42</t>
  </si>
  <si>
    <t>b3769f0f-2f75-450e-a089-23d9d6e4f0b8</t>
  </si>
  <si>
    <t>2025-06-09 20:32:01</t>
  </si>
  <si>
    <t>837ba794-6f0d-4dc2-bfae-89071de20e2b</t>
  </si>
  <si>
    <t>2025-06-09 20:32:11</t>
  </si>
  <si>
    <t>7b11ecc6-c286-4336-8aef-40b47b6573b1</t>
  </si>
  <si>
    <t>2025-06-09 20:31:41</t>
  </si>
  <si>
    <t>6c7afa29-84d6-42bc-8a3b-39b2508af72e</t>
  </si>
  <si>
    <t>3e343087-d41c-449b-8e53-29a8efa01355</t>
  </si>
  <si>
    <t>2025-06-09 20:32:32</t>
  </si>
  <si>
    <t>b193ebf4-9503-4670-a77a-476ca2738150</t>
  </si>
  <si>
    <t>2025-06-09 20:18:49</t>
  </si>
  <si>
    <t>2025-06-09 20:28:52</t>
  </si>
  <si>
    <t>07afe891-97c0-43dd-842e-360510010028</t>
  </si>
  <si>
    <t>ee0571ad-3416-41ee-aeaa-1f5994b6bd09</t>
  </si>
  <si>
    <t>2025-06-09 20:11:16</t>
  </si>
  <si>
    <t>2025-06-09 20:18:40</t>
  </si>
  <si>
    <t>d09b6d8b-3893-4c49-9eb5-c4fc05f2ce51</t>
  </si>
  <si>
    <t>2025-06-09 20:11:06</t>
  </si>
  <si>
    <t>cdbf00d1-4041-4139-b884-50cfa103432a</t>
  </si>
  <si>
    <t>2025-06-09 20:11:26</t>
  </si>
  <si>
    <t>b302096f-c374-4d61-be6e-d3cf7cb2e15e</t>
  </si>
  <si>
    <t>2025-06-09 20:08:37</t>
  </si>
  <si>
    <t>80067fbe-209a-4938-9005-0ca05f04dc40</t>
  </si>
  <si>
    <t>5d7360a0-1884-4ea7-87d0-405ac05aec44</t>
  </si>
  <si>
    <t>2025-06-09 20:11:36</t>
  </si>
  <si>
    <t>4d0f6b61-40e6-488a-bc3a-69d1eab6347e</t>
  </si>
  <si>
    <t>2025-06-09 20:11:46</t>
  </si>
  <si>
    <t>fdcbc3c5-e57a-442e-9bbf-11f26e1b1797</t>
  </si>
  <si>
    <t>2025-06-09 19:58:24</t>
  </si>
  <si>
    <t>2025-06-09 20:08:27</t>
  </si>
  <si>
    <t>b1bc161f-547e-4774-8462-d4512a0c8d9c</t>
  </si>
  <si>
    <t>c19b51e8-998c-4ae5-836a-f2318bc2c866</t>
  </si>
  <si>
    <t>2025-06-09 19:50:24</t>
  </si>
  <si>
    <t>2025-06-09 19:57:48</t>
  </si>
  <si>
    <t>c15afaaf-2379-43ce-95f3-8f103450e242</t>
  </si>
  <si>
    <t>2025-06-09 19:51:15</t>
  </si>
  <si>
    <t>b3f6a898-128c-494c-b84d-52b4c92e08bb</t>
  </si>
  <si>
    <t>2025-06-09 19:51:04</t>
  </si>
  <si>
    <t>a3b3f5ab-685c-4de6-a9e4-ff4eb485d4f3</t>
  </si>
  <si>
    <t>2025-06-09 19:50:54</t>
  </si>
  <si>
    <t>a02d78b6-8603-48f1-8016-af1caca045e0</t>
  </si>
  <si>
    <t>2025-06-09 19:47:45</t>
  </si>
  <si>
    <t>7e33d95e-f7ae-4cf9-b7ca-9a3071be6a00</t>
  </si>
  <si>
    <t>2025-06-09 19:50:04</t>
  </si>
  <si>
    <t>6dd5319e-1994-420b-9113-54cea6707eeb</t>
  </si>
  <si>
    <t>2025-06-09 19:50:14</t>
  </si>
  <si>
    <t>69c1ef1e-3b76-471e-9e4f-fa225127f8d5</t>
  </si>
  <si>
    <t>2025-06-09 19:51:25</t>
  </si>
  <si>
    <t>351775ed-6248-4150-a1fa-b878afe51331</t>
  </si>
  <si>
    <t>2025-06-09 19:50:44</t>
  </si>
  <si>
    <t>01572163-faf6-4886-97cc-a6347bfd6b96</t>
  </si>
  <si>
    <t>99f7ead0-c7ee-4d71-83e5-583e5f2f6f84</t>
  </si>
  <si>
    <t>2025-06-09 19:37:32</t>
  </si>
  <si>
    <t>2025-06-09 19:47:36</t>
  </si>
  <si>
    <t>5cab3329-cefc-4207-8b9a-25128a74de26</t>
  </si>
  <si>
    <t>2025-06-09 19:37:33</t>
  </si>
  <si>
    <t>3a9caecd-36d4-48ef-8b5f-bdd377d7f934</t>
  </si>
  <si>
    <t>2025-06-09 19:27:21</t>
  </si>
  <si>
    <t>2025-06-09 19:37:24</t>
  </si>
  <si>
    <t>0dc067f8-12ba-4f8f-ab85-dabebc111604</t>
  </si>
  <si>
    <t>e5e7d6f8-e4f7-4270-bc32-67c3036f6c94</t>
  </si>
  <si>
    <t>2025-06-09 19:17:08</t>
  </si>
  <si>
    <t>2025-06-09 19:27:11</t>
  </si>
  <si>
    <t>743cbca5-5d3e-4973-8394-2c98dbc025c0</t>
  </si>
  <si>
    <t>658e564e-3166-456b-92ce-205a0a70db17</t>
  </si>
  <si>
    <t>2025-06-09 19:24:58</t>
  </si>
  <si>
    <t>52238c1e-5ae3-4a35-a701-bf2942ae46b8</t>
  </si>
  <si>
    <t>2025-06-09 19:23:48</t>
  </si>
  <si>
    <t>31202791-2588-405b-82b4-62b310e15a89</t>
  </si>
  <si>
    <t>2025-06-09 19:25:08</t>
  </si>
  <si>
    <t>b04f29bb-ae41-40f2-a5ca-cbda0cefbd8d</t>
  </si>
  <si>
    <t>2025-06-09 19:09:05</t>
  </si>
  <si>
    <t>2025-06-09 19:16:59</t>
  </si>
  <si>
    <t>ac017ef9-e545-433e-9f4d-ee012f8bfb28</t>
  </si>
  <si>
    <t>2025-06-09 19:06:56</t>
  </si>
  <si>
    <t>a45a22e1-c5ff-4060-90ea-883458088307</t>
  </si>
  <si>
    <t>2025-06-09 19:10:16</t>
  </si>
  <si>
    <t>9b5f2042-45ce-4806-82f5-196102491c23</t>
  </si>
  <si>
    <t>2025-06-09 19:09:56</t>
  </si>
  <si>
    <t>87398df4-2dfd-4717-a154-6ca10650c9d0</t>
  </si>
  <si>
    <t>2025-06-09 19:09:45</t>
  </si>
  <si>
    <t>6efab119-754f-4fa8-aed4-8b320cb573d6</t>
  </si>
  <si>
    <t>2025-06-09 19:09:25</t>
  </si>
  <si>
    <t>63c873c5-e4da-435d-a3cc-bc9cc93e0572</t>
  </si>
  <si>
    <t>535a0866-028d-4e63-9c5e-87123bf893d3</t>
  </si>
  <si>
    <t>2025-06-09 19:10:06</t>
  </si>
  <si>
    <t>40c2e12e-2021-4116-b6dd-cd3d335dd097</t>
  </si>
  <si>
    <t>2025-06-09 19:09:15</t>
  </si>
  <si>
    <t>25bb3465-c9df-4735-91f8-062f98f7b684</t>
  </si>
  <si>
    <t>2025-06-09 19:09:35</t>
  </si>
  <si>
    <t>fe5b765c-b18a-40ab-9fcf-3745c2a45d13</t>
  </si>
  <si>
    <t>S170</t>
  </si>
  <si>
    <t>2025-06-09 19:04:04</t>
  </si>
  <si>
    <t>2025-06-09 19:06:54</t>
  </si>
  <si>
    <t>f72dccab-583e-4d96-9891-0545617bfb55</t>
  </si>
  <si>
    <t>2025-06-09 18:56:51</t>
  </si>
  <si>
    <t>eaa32d14-e0a9-4bd9-98d9-c2025d01c31b</t>
  </si>
  <si>
    <t>c4996add-88d0-4829-969d-a89140caaaf7</t>
  </si>
  <si>
    <t>S140</t>
  </si>
  <si>
    <t>2025-06-09 19:04:34</t>
  </si>
  <si>
    <t>ae7123c3-731d-47d4-9862-9a2e5eade807</t>
  </si>
  <si>
    <t>2025-06-09 19:04:24</t>
  </si>
  <si>
    <t>98175065-92bb-47f1-bd53-a6968cd1562b</t>
  </si>
  <si>
    <t>2025-06-09 19:03:34</t>
  </si>
  <si>
    <t>8f22c2f1-d207-404d-b630-f155bef0a6af</t>
  </si>
  <si>
    <t>2025-06-09 19:04:14</t>
  </si>
  <si>
    <t>71f5d3a4-a881-4a35-b880-6e89eb3f5f31</t>
  </si>
  <si>
    <t>S180</t>
  </si>
  <si>
    <t>2025-06-09 19:03:54</t>
  </si>
  <si>
    <t>3866a9fa-0f18-4654-8f6c-1af10073e89a</t>
  </si>
  <si>
    <t>2025-06-09 19:03:44</t>
  </si>
  <si>
    <t>fedc72f7-1d89-47f0-993a-ccbc0be86b2e</t>
  </si>
  <si>
    <t>2025-06-09 18:45:59</t>
  </si>
  <si>
    <t>2025-06-09 18:56:02</t>
  </si>
  <si>
    <t>d5d0cf60-fa23-4de1-a99a-67d3f96a7223</t>
  </si>
  <si>
    <t>2025-06-09 18:49:48</t>
  </si>
  <si>
    <t>9fbbdfcc-424f-4047-8b1b-c0107324590a</t>
  </si>
  <si>
    <t>2025-06-09 18:45:58</t>
  </si>
  <si>
    <t>86edc422-3c3a-4682-b1a9-a0db5474c8cb</t>
  </si>
  <si>
    <t>2025-06-09 18:50:18</t>
  </si>
  <si>
    <t>77200454-e49e-4db7-a749-f0bd60d97a4d</t>
  </si>
  <si>
    <t>2025-06-09 18:49:38</t>
  </si>
  <si>
    <t>487edb1b-2669-4324-b39c-21dfbe2c3a73</t>
  </si>
  <si>
    <t>2025-06-09 18:49:58</t>
  </si>
  <si>
    <t>3f4aaff9-2bc4-4cef-bb42-a2ee02ccdddc</t>
  </si>
  <si>
    <t>2025-06-09 18:50:08</t>
  </si>
  <si>
    <t>2b14d540-82b9-4028-907e-d422d793567f</t>
  </si>
  <si>
    <t>2025-06-09 18:49:18</t>
  </si>
  <si>
    <t>e86ab763-218d-4081-86da-e78adf28c158</t>
  </si>
  <si>
    <t>2025-06-09 18:35:36</t>
  </si>
  <si>
    <t>2025-06-09 18:45:39</t>
  </si>
  <si>
    <t>52686adf-f358-441b-bcfa-fac74f9c48b6</t>
  </si>
  <si>
    <t>e648af1d-ce18-44b0-a415-9d16a624d766</t>
  </si>
  <si>
    <t>2025-06-09 18:25:22</t>
  </si>
  <si>
    <t>2025-06-09 18:35:25</t>
  </si>
  <si>
    <t>1b0163de-b0ac-4a81-b7f6-c49722321dec</t>
  </si>
  <si>
    <t>de5bfa8b-c35b-4caf-a37f-f9f5405933e1</t>
  </si>
  <si>
    <t>2025-06-09 18:15:10</t>
  </si>
  <si>
    <t>2025-06-09 18:25:13</t>
  </si>
  <si>
    <t>660f3ac3-3d9f-4e07-a927-172605267c71</t>
  </si>
  <si>
    <t>e8a6902c-733c-4aec-b126-59280b3c9cf5</t>
  </si>
  <si>
    <t>S479</t>
  </si>
  <si>
    <t>2025-06-09 18:06:55</t>
  </si>
  <si>
    <t>2025-06-09 18:14:54</t>
  </si>
  <si>
    <t>d138933d-dc94-45ad-b777-7bb42439045c</t>
  </si>
  <si>
    <t>S657</t>
  </si>
  <si>
    <t>2025-06-09 18:03:57</t>
  </si>
  <si>
    <t>95737120-9f67-4592-aaaa-834b6b4505d7</t>
  </si>
  <si>
    <t>b70d1dc9-99af-49c4-be55-82caa0d0c39e</t>
  </si>
  <si>
    <t>2025-06-09 17:53:34</t>
  </si>
  <si>
    <t>2025-06-09 18:03:37</t>
  </si>
  <si>
    <t>9b14736e-96f7-4a2d-96db-c1b7141ca7ee</t>
  </si>
  <si>
    <t>f6abc231-8ab3-447e-81fb-cf62b50de68b</t>
  </si>
  <si>
    <t>2025-06-09 17:42:47</t>
  </si>
  <si>
    <t>2025-06-09 17:52:50</t>
  </si>
  <si>
    <t>b457241e-b282-4ade-934b-2c72cc77455c</t>
  </si>
  <si>
    <t>2025-06-09 17:45:06</t>
  </si>
  <si>
    <t>87b33c1e-fc11-4b62-942b-21cbb0be0fa6</t>
  </si>
  <si>
    <t>a3869c97-70c2-46e5-b366-afa16a92fea5</t>
  </si>
  <si>
    <t>2025-06-09 17:32:34</t>
  </si>
  <si>
    <t>2025-06-09 17:42:37</t>
  </si>
  <si>
    <t>6bf09472-b589-4206-94f5-c6804270e377</t>
  </si>
  <si>
    <t>f54cd459-3755-43c2-99b2-3afef8481717</t>
  </si>
  <si>
    <t>2025-06-09 17:25:11</t>
  </si>
  <si>
    <t>2025-06-09 17:32:15</t>
  </si>
  <si>
    <t>ef2d8144-1f36-46a6-837d-4fd3c2633606</t>
  </si>
  <si>
    <t>2025-06-09 17:25:42</t>
  </si>
  <si>
    <t>e32cdfd0-fb5c-442c-a7fa-2a7ca58a1fb6</t>
  </si>
  <si>
    <t>2025-06-09 17:25:31</t>
  </si>
  <si>
    <t>dcf47453-9313-4c94-8027-232275e5ffdf</t>
  </si>
  <si>
    <t>2025-06-09 17:25:01</t>
  </si>
  <si>
    <t>a0753d34-384e-4224-b481-e79b03bf9f15</t>
  </si>
  <si>
    <t>2025-06-09 17:24:41</t>
  </si>
  <si>
    <t>9e597377-1c2a-4b59-b439-e6a639b3778b</t>
  </si>
  <si>
    <t>2025-06-09 17:25:21</t>
  </si>
  <si>
    <t>7280002e-f85e-423b-9ec7-228f365ae5fb</t>
  </si>
  <si>
    <t>2025-06-09 17:22:12</t>
  </si>
  <si>
    <t>3e98c434-99a2-4777-920d-8f7626d4232a</t>
  </si>
  <si>
    <t>35305999-10e6-4644-a5d0-4e8581f68db1</t>
  </si>
  <si>
    <t>2025-06-09 17:24:31</t>
  </si>
  <si>
    <t>13c3090b-9697-4afd-908c-bb95ee335af9</t>
  </si>
  <si>
    <t>2025-06-09 17:24:51</t>
  </si>
  <si>
    <t>9fcbc19b-a2a5-4573-a869-7bb2795e021d</t>
  </si>
  <si>
    <t>2025-06-09 17:12:00</t>
  </si>
  <si>
    <t>2025-06-09 17:22:03</t>
  </si>
  <si>
    <t>7ebaedef-4015-4ede-a761-b05098e7b07b</t>
  </si>
  <si>
    <t>fe949f58-edb8-4d39-bcb9-586c70567cbc</t>
  </si>
  <si>
    <t>2025-06-09 17:08:48</t>
  </si>
  <si>
    <t>2025-06-09 17:11:50</t>
  </si>
  <si>
    <t>da2abbe5-8485-4175-ab70-5ae4afd96ec6</t>
  </si>
  <si>
    <t>2025-06-09 17:09:18</t>
  </si>
  <si>
    <t>cdb56214-3e9c-42d1-b4ec-e98ec1ebeb8d</t>
  </si>
  <si>
    <t>2025-06-09 17:09:28</t>
  </si>
  <si>
    <t>b7a2d745-827c-48c1-b3c3-4027858b09c0</t>
  </si>
  <si>
    <t>2025-06-09 17:08:27</t>
  </si>
  <si>
    <t>b27c6b53-ae00-4dc8-997b-b7c734cd7e77</t>
  </si>
  <si>
    <t>2025-06-09 17:08:37</t>
  </si>
  <si>
    <t>87ccc85a-5272-4b0f-8a4e-229737d0c969</t>
  </si>
  <si>
    <t>2025-06-09 17:08:17</t>
  </si>
  <si>
    <t>6d46f1e2-fb51-4873-a70d-b91463b037d7</t>
  </si>
  <si>
    <t>2025-06-09 17:08:58</t>
  </si>
  <si>
    <t>6b7365d9-8522-464b-b421-71dae0af4685</t>
  </si>
  <si>
    <t>S162</t>
  </si>
  <si>
    <t>2025-06-09 17:09:08</t>
  </si>
  <si>
    <t>1834fc15-bb61-443e-91fb-487c4d46f7b1</t>
  </si>
  <si>
    <t>2025-06-09 17:01:47</t>
  </si>
  <si>
    <t>112b56c7-964d-449f-a0a7-4c395437128a</t>
  </si>
  <si>
    <t>f7270300-5e89-4e2b-9e4b-1ddd4f532e3f</t>
  </si>
  <si>
    <t>2025-06-09 16:50:34</t>
  </si>
  <si>
    <t>2025-06-09 17:01:32</t>
  </si>
  <si>
    <t>09dfbfee-7acb-4a41-8943-5fe3b97b5069</t>
  </si>
  <si>
    <t>8fdce68b-8083-4bbd-acd1-cefc5e66fe44</t>
  </si>
  <si>
    <t>2025-06-09 16:39:04</t>
  </si>
  <si>
    <t>2025-06-09 16:50:03</t>
  </si>
  <si>
    <t>2e33de62-f7d6-4175-826a-0259bffd29dd</t>
  </si>
  <si>
    <t>e1379470-90c7-4476-abae-2549197688b0</t>
  </si>
  <si>
    <t>2025-06-09 16:28:42</t>
  </si>
  <si>
    <t>2025-06-09 16:38:45</t>
  </si>
  <si>
    <t>81fad0b6-3afa-4ada-a15d-aa1d4ea167da</t>
  </si>
  <si>
    <t>fa52fd1f-aae5-49a1-af18-0e7fad34c529</t>
  </si>
  <si>
    <t>2025-06-09 16:26:30</t>
  </si>
  <si>
    <t>2025-06-09 16:28:32</t>
  </si>
  <si>
    <t>e49e8a75-9c0d-49fb-9ef2-f080f62b3dda</t>
  </si>
  <si>
    <t>2025-06-09 16:18:29</t>
  </si>
  <si>
    <t>83009de5-1513-45b4-9e84-604b9b930496</t>
  </si>
  <si>
    <t>2025-06-09 16:18:30</t>
  </si>
  <si>
    <t>25a98970-3cd1-46d0-b09b-3e0546e536ca</t>
  </si>
  <si>
    <t>2025-06-09 16:26:20</t>
  </si>
  <si>
    <t>f6dbaf30-8e1b-4272-ac20-ce73ef1271b6</t>
  </si>
  <si>
    <t>2025-06-09 16:12:27</t>
  </si>
  <si>
    <t>2025-06-09 16:18:20</t>
  </si>
  <si>
    <t>a0e1e480-9a91-4c99-b562-c10401c04464</t>
  </si>
  <si>
    <t>2025-06-09 16:12:47</t>
  </si>
  <si>
    <t>949f2730-2100-453b-8cee-b062b4586b88</t>
  </si>
  <si>
    <t>2025-06-09 16:08:17</t>
  </si>
  <si>
    <t>8f526b5c-548a-42c8-a663-5ae6cece3b55</t>
  </si>
  <si>
    <t>2025-06-09 16:11:57</t>
  </si>
  <si>
    <t>8da47cd7-dc85-4b15-ac39-cad89e2147fe</t>
  </si>
  <si>
    <t>2025-06-09 16:12:17</t>
  </si>
  <si>
    <t>83f85d6f-38ee-41a5-a45c-9cd33eda22d2</t>
  </si>
  <si>
    <t>2025-06-09 16:12:07</t>
  </si>
  <si>
    <t>5c2c2ebf-4f95-4962-97c8-45e209e81889</t>
  </si>
  <si>
    <t>2025-06-09 16:11:37</t>
  </si>
  <si>
    <t>5bb13e63-9278-444a-9675-e287181b7759</t>
  </si>
  <si>
    <t>2025-06-09 16:12:37</t>
  </si>
  <si>
    <t>3df2d3f6-1d1d-47cd-9703-601490a934c8</t>
  </si>
  <si>
    <t>2025-06-09 16:12:57</t>
  </si>
  <si>
    <t>1d7a34ca-dd2b-4111-9c47-8cacf9d61478</t>
  </si>
  <si>
    <t>b617ed90-9c5f-4a85-b664-0beccff196c0</t>
  </si>
  <si>
    <t>2025-06-09 15:58:05</t>
  </si>
  <si>
    <t>2025-06-09 16:08:08</t>
  </si>
  <si>
    <t>90892e3f-2423-4253-b85f-f88c0c0c4262</t>
  </si>
  <si>
    <t>2025-06-09 16:04:15</t>
  </si>
  <si>
    <t>52ab336c-1be6-4dcc-ba91-1fa171aa87ac</t>
  </si>
  <si>
    <t>2025-06-09 16:00:54</t>
  </si>
  <si>
    <t>1ff0d15e-4b06-4e6f-a811-31f4b6a56dd0</t>
  </si>
  <si>
    <t>15ab32b6-524d-4719-b11b-10a4775ed2c1</t>
  </si>
  <si>
    <t>2025-06-09 16:04:35</t>
  </si>
  <si>
    <t>d02b9480-9e35-47dd-a8c0-0a15c01429bd</t>
  </si>
  <si>
    <t>2025-06-09 15:53:53</t>
  </si>
  <si>
    <t>2025-06-09 15:57:56</t>
  </si>
  <si>
    <t>bf0ab5de-c6a9-4dc7-9ec1-f225271f8b28</t>
  </si>
  <si>
    <t>2025-06-09 15:53:43</t>
  </si>
  <si>
    <t>adb3ef53-6625-4d8e-8aa7-3e74fca66216</t>
  </si>
  <si>
    <t>2025-06-09 15:47:53</t>
  </si>
  <si>
    <t>a9fa232a-3dae-47d0-ac6c-860d20b38c01</t>
  </si>
  <si>
    <t>2025-06-09 15:50:52</t>
  </si>
  <si>
    <t>99c27010-758e-4a01-89c4-285924b955d0</t>
  </si>
  <si>
    <t>2025-06-09 15:50:12</t>
  </si>
  <si>
    <t>85dd5683-d2ee-46a8-b16f-162279ad3ba4</t>
  </si>
  <si>
    <t>2025-06-09 15:50:22</t>
  </si>
  <si>
    <t>4f178541-158f-44b2-b1bc-f9322dae79eb</t>
  </si>
  <si>
    <t>2025-06-09 15:50:42</t>
  </si>
  <si>
    <t>1cabb7ef-7145-4ef3-ac84-6b4134a8242a</t>
  </si>
  <si>
    <t>0e2d128a-570f-4c63-88ee-a7158dfcaed7</t>
  </si>
  <si>
    <t>2025-06-09 15:50:32</t>
  </si>
  <si>
    <t>09bbcbf8-b4cd-474e-8af9-0a18b6f6e23e</t>
  </si>
  <si>
    <t>2025-06-09 15:51:02</t>
  </si>
  <si>
    <t>97c130c7-37f4-4f71-b195-98aa64a66624</t>
  </si>
  <si>
    <t>2025-06-09 15:37:13</t>
  </si>
  <si>
    <t>2025-06-09 15:47:16</t>
  </si>
  <si>
    <t>53cac31f-7815-4a3c-af6c-59b528f9b645</t>
  </si>
  <si>
    <t>aba23a79-857d-4ae3-9a74-0b2a6a527805</t>
  </si>
  <si>
    <t>2025-06-09 15:27:01</t>
  </si>
  <si>
    <t>2025-06-09 15:37:04</t>
  </si>
  <si>
    <t>4e452ec7-3c07-44e7-87e9-237323e3208b</t>
  </si>
  <si>
    <t>f25d6b92-faee-4b3e-a6d8-4d8d3cf95c10</t>
  </si>
  <si>
    <t>2025-06-09 15:19:48</t>
  </si>
  <si>
    <t>2025-06-09 15:26:52</t>
  </si>
  <si>
    <t>e312a44a-3f44-4227-90de-f393f851a484</t>
  </si>
  <si>
    <t>2025-06-09 15:16:49</t>
  </si>
  <si>
    <t>9a51a838-78af-431a-9eda-8790e4a3312a</t>
  </si>
  <si>
    <t>2025-06-09 15:20:39</t>
  </si>
  <si>
    <t>95026037-f3d4-4eb5-8caa-93ce23a0f8b1</t>
  </si>
  <si>
    <t>2025-06-09 15:20:09</t>
  </si>
  <si>
    <t>914d1965-b0c4-470f-92e7-a8b261075d7e</t>
  </si>
  <si>
    <t>2de84030-69ef-4e8d-a603-cb1babc66860</t>
  </si>
  <si>
    <t>2025-06-09 15:20:29</t>
  </si>
  <si>
    <t>208f5da4-dd67-4828-8423-de941b2d3a5a</t>
  </si>
  <si>
    <t>2025-06-09 15:20:49</t>
  </si>
  <si>
    <t>1dc5a59c-1502-4d81-b340-bc84e256ee02</t>
  </si>
  <si>
    <t>2025-06-09 15:19:38</t>
  </si>
  <si>
    <t>1cd86b35-76f3-4c1b-ba65-9395f1e0e888</t>
  </si>
  <si>
    <t>2025-06-09 15:20:19</t>
  </si>
  <si>
    <t>0d1d2379-c05c-4bf0-ade9-291661a2759c</t>
  </si>
  <si>
    <t>2025-06-09 15:19:59</t>
  </si>
  <si>
    <t>774b1bb9-7220-481a-a013-d42f57406b0d</t>
  </si>
  <si>
    <t>2025-06-09 15:06:37</t>
  </si>
  <si>
    <t>2025-06-09 15:16:40</t>
  </si>
  <si>
    <t>45f05cfa-2860-4e13-bcc5-5a096713ff97</t>
  </si>
  <si>
    <t>eb236c29-b833-4127-b6bf-46e09dea2c36</t>
  </si>
  <si>
    <t>2025-06-09 14:56:24</t>
  </si>
  <si>
    <t>2025-06-09 15:06:27</t>
  </si>
  <si>
    <t>e10692a0-2927-459f-8b63-1d9927ac1ca3</t>
  </si>
  <si>
    <t>e3fefbe1-cf0a-4e4c-854c-05bda3db3133</t>
  </si>
  <si>
    <t>2025-06-09 14:46:11</t>
  </si>
  <si>
    <t>2025-06-09 14:56:14</t>
  </si>
  <si>
    <t>b90d03ed-85b6-4ddd-8e4d-37a0e69ded47</t>
  </si>
  <si>
    <t>bdb9ccc4-bb2c-422e-b4aa-18c5a713851d</t>
  </si>
  <si>
    <t>2025-06-09 14:35:26</t>
  </si>
  <si>
    <t>2025-06-09 14:45:29</t>
  </si>
  <si>
    <t>77646a0d-0fb3-4bf5-9f21-874068bcfc11</t>
  </si>
  <si>
    <t>4a52ceef-72b5-44c3-85ca-de87ab84d087</t>
  </si>
  <si>
    <t>2025-06-09 14:25:14</t>
  </si>
  <si>
    <t>2025-06-09 14:35:17</t>
  </si>
  <si>
    <t>4852672d-d135-492e-a1f1-30e16d90a9c7</t>
  </si>
  <si>
    <t>eab186a8-f846-48d6-9a03-68f9b86f3715</t>
  </si>
  <si>
    <t>2025-06-09 14:15:01</t>
  </si>
  <si>
    <t>2025-06-09 14:25:04</t>
  </si>
  <si>
    <t>a701fc61-7f63-450e-a471-2bd0972c03cc</t>
  </si>
  <si>
    <t>5be7dcd0-95e2-4319-8765-4bd4bd48b9dd</t>
  </si>
  <si>
    <t>2025-06-09 14:17:40</t>
  </si>
  <si>
    <t>4cbcb698-9b0f-4048-b889-8ee7940bdf25</t>
  </si>
  <si>
    <t>2025-06-09 14:17:50</t>
  </si>
  <si>
    <t>143735db-23bf-45c6-9fcb-7e4476f2f665</t>
  </si>
  <si>
    <t>2025-06-09 14:17:10</t>
  </si>
  <si>
    <t>724fd65b-1a54-4643-9164-0d60adb94e9d</t>
  </si>
  <si>
    <t>2025-06-09 14:04:48</t>
  </si>
  <si>
    <t>2025-06-09 14:14:51</t>
  </si>
  <si>
    <t>4ca15d2c-f58e-4fe8-b2aa-e137e159cafd</t>
  </si>
  <si>
    <t>e1cb3772-b328-40bb-ab20-10414a7d905a</t>
  </si>
  <si>
    <t>2025-06-09 14:00:36</t>
  </si>
  <si>
    <t>2025-06-09 14:04:38</t>
  </si>
  <si>
    <t>d4761341-a75d-44fd-b2aa-9c35c3ec29ad</t>
  </si>
  <si>
    <t>2025-06-09 14:00:46</t>
  </si>
  <si>
    <t>997415cb-4084-44bb-9773-16b60a25050b</t>
  </si>
  <si>
    <t>2025-06-09 13:54:35</t>
  </si>
  <si>
    <t>91dd5fbf-3dc8-47f2-ae8d-d2e292d7cf18</t>
  </si>
  <si>
    <t>2025-06-09 14:00:15</t>
  </si>
  <si>
    <t>7cb8f829-1480-42b8-8c4b-5048e07fa9a2</t>
  </si>
  <si>
    <t>2025-06-09 13:58:25</t>
  </si>
  <si>
    <t>5fa48b3c-99f7-4551-97df-1f5037f5d0eb</t>
  </si>
  <si>
    <t>2025-06-09 13:59:55</t>
  </si>
  <si>
    <t>489afd3c-5ece-498d-ac9c-adb863f70256</t>
  </si>
  <si>
    <t>31340fc1-db06-475c-a463-8b0be803e793</t>
  </si>
  <si>
    <t>2025-06-09 13:58:14</t>
  </si>
  <si>
    <t>24805ac2-3d42-419d-a2d2-f2ca085a329c</t>
  </si>
  <si>
    <t>2025-06-09 14:00:05</t>
  </si>
  <si>
    <t>23acef42-763c-4794-9360-93a3749254ba</t>
  </si>
  <si>
    <t>2025-06-09 14:00:25</t>
  </si>
  <si>
    <t>87757054-b660-4565-b034-fbbf4d8bd135</t>
  </si>
  <si>
    <t>2025-06-09 13:44:12</t>
  </si>
  <si>
    <t>2025-06-09 13:54:15</t>
  </si>
  <si>
    <t>65684704-d5b9-4a91-87ee-0e8aeee31046</t>
  </si>
  <si>
    <t>e11366eb-f8ff-4b35-bd1f-b40afa6d9e9c</t>
  </si>
  <si>
    <t>2025-06-11 12:31:47</t>
  </si>
  <si>
    <t>2025-06-11 12:41:51</t>
  </si>
  <si>
    <t>bc5d5561-9bfa-49ad-b2f9-d6449c98269a</t>
  </si>
  <si>
    <t>2025-06-11 12:35:07</t>
  </si>
  <si>
    <t>aac1a0a0-b99e-415b-86e3-a9f37bdaa65f</t>
  </si>
  <si>
    <t>2025-06-11 12:35:17</t>
  </si>
  <si>
    <t>90364825-4ad4-4346-8186-a162bbf01cf4</t>
  </si>
  <si>
    <t>2025-06-11 12:34:57</t>
  </si>
  <si>
    <t>61ba69e7-136f-433d-a344-0c736e895381</t>
  </si>
  <si>
    <t>2025-06-11 12:34:37</t>
  </si>
  <si>
    <t>4db581f1-71f6-4f6e-b97a-5f26f92f750d</t>
  </si>
  <si>
    <t>2025-06-11 12:35:27</t>
  </si>
  <si>
    <t>3de642cd-d6b5-4de1-a247-fa56a183a3fd</t>
  </si>
  <si>
    <t>25399d8a-b0ce-4d90-8814-f08e8209481a</t>
  </si>
  <si>
    <t>2025-06-11 12:36:27</t>
  </si>
  <si>
    <t>f601abed-fe7a-4f28-8bd3-f265a81dd066</t>
  </si>
  <si>
    <t>2025-06-11 12:21:35</t>
  </si>
  <si>
    <t>2025-06-11 12:31:39</t>
  </si>
  <si>
    <t>f3338d3b-e8cd-42b4-80df-f43fa6d84ac5</t>
  </si>
  <si>
    <t>2025-06-11 12:24:55</t>
  </si>
  <si>
    <t>d99ab819-3c53-40af-a60a-8fda2c00aab4</t>
  </si>
  <si>
    <t>2025-06-11 12:25:15</t>
  </si>
  <si>
    <t>93363919-caed-40c8-b5b6-3a6349051cc7</t>
  </si>
  <si>
    <t>2025-06-11 12:24:35</t>
  </si>
  <si>
    <t>906b9682-2049-4f12-a193-3d0dfaa61f47</t>
  </si>
  <si>
    <t>2025-06-11 12:25:25</t>
  </si>
  <si>
    <t>87a2962b-a9ef-4694-b621-0c922a54d8de</t>
  </si>
  <si>
    <t>2025-06-11 12:25:05</t>
  </si>
  <si>
    <t>5ab3a169-c6fb-4987-9cf6-5ff9679f300a</t>
  </si>
  <si>
    <t>2025-06-11 12:25:35</t>
  </si>
  <si>
    <t>50eb04d2-1d9d-41fb-bad3-aa9be72c2c4a</t>
  </si>
  <si>
    <t>2025-06-11 12:24:45</t>
  </si>
  <si>
    <t>267edf70-e2c2-4865-a2a3-7bbb40b96285</t>
  </si>
  <si>
    <t>2025-06-11 12:25:45</t>
  </si>
  <si>
    <t>1edcda66-798e-41c5-ba7d-aa11029b2e08</t>
  </si>
  <si>
    <t>2025-06-11 12:21:36</t>
  </si>
  <si>
    <t>e6322e5b-6a4c-4938-82a4-0cf0e7702bda</t>
  </si>
  <si>
    <t>2025-06-11 12:14:33</t>
  </si>
  <si>
    <t>2025-06-11 12:21:27</t>
  </si>
  <si>
    <t>d57ca45e-ecd3-4e94-a35b-176afbdee0d1</t>
  </si>
  <si>
    <t>2025-06-11 12:11:24</t>
  </si>
  <si>
    <t>c72c1654-fde9-482b-8d3d-d80aae353fc7</t>
  </si>
  <si>
    <t>2025-06-11 12:13:52</t>
  </si>
  <si>
    <t>c6d76ad2-a98c-4142-ba42-a239554e0a98</t>
  </si>
  <si>
    <t>2025-06-11 12:14:03</t>
  </si>
  <si>
    <t>b28d4716-f5ec-4d35-a964-ae399172098a</t>
  </si>
  <si>
    <t>2025-06-11 12:13:42</t>
  </si>
  <si>
    <t>aab083e3-9a66-479d-bf4d-849b725e35e2</t>
  </si>
  <si>
    <t>2025-06-11 12:14:23</t>
  </si>
  <si>
    <t>91e18247-edc0-4c89-ab4f-7b52dab7ff21</t>
  </si>
  <si>
    <t>2025-06-11 12:14:13</t>
  </si>
  <si>
    <t>872a72d7-c036-48cb-9d25-6d6b5234f787</t>
  </si>
  <si>
    <t>2025-06-11 12:14:43</t>
  </si>
  <si>
    <t>50488bdf-074b-40be-9b88-ea3fcc522cc5</t>
  </si>
  <si>
    <t>2025-06-11 12:13:32</t>
  </si>
  <si>
    <t>1bb288da-138d-442d-9af1-46825e5540e6</t>
  </si>
  <si>
    <t>d5be7a72-b9f0-4aaa-8de8-4bdc8855558c</t>
  </si>
  <si>
    <t>2025-06-11 12:03:43</t>
  </si>
  <si>
    <t>2025-06-11 12:10:47</t>
  </si>
  <si>
    <t>b6f9bef0-de60-4750-a69b-bc49f7dbf845</t>
  </si>
  <si>
    <t>2025-06-11 12:00:44</t>
  </si>
  <si>
    <t>a7945908-e815-4c53-adde-18337d51f6d9</t>
  </si>
  <si>
    <t>265b79be-bf32-4444-9a20-1587a20269c7</t>
  </si>
  <si>
    <t>2025-06-11 12:04:54</t>
  </si>
  <si>
    <t>9c5aedd8-7bc7-43db-a27a-9d98efb882ca</t>
  </si>
  <si>
    <t>2025-06-11 11:50:32</t>
  </si>
  <si>
    <t>2025-06-11 12:00:35</t>
  </si>
  <si>
    <t>518a3f2d-8614-4bce-b864-49e54ba42c19</t>
  </si>
  <si>
    <t>e88811ed-8670-4d95-aea6-8e284bb67d2a</t>
  </si>
  <si>
    <t>2025-06-11 11:42:39</t>
  </si>
  <si>
    <t>2025-06-11 11:50:23</t>
  </si>
  <si>
    <t>d6da9f34-07d4-4344-9574-9db213b88e5a</t>
  </si>
  <si>
    <t>2025-06-11 11:43:09</t>
  </si>
  <si>
    <t>886c94d8-79cc-4620-9605-78a65bfd9968</t>
  </si>
  <si>
    <t>2025-06-11 11:43:19</t>
  </si>
  <si>
    <t>522194d5-cc46-40c4-8cf1-de5695dcc6cd</t>
  </si>
  <si>
    <t>2025-06-11 11:43:39</t>
  </si>
  <si>
    <t>470fbedf-c4dc-46c0-b0a2-901961828348</t>
  </si>
  <si>
    <t>2025-06-11 11:40:20</t>
  </si>
  <si>
    <t>3fee0277-a3f9-4af3-8f5c-c573b89e44af</t>
  </si>
  <si>
    <t>2025-06-11 11:42:59</t>
  </si>
  <si>
    <t>3b2b4e88-64aa-4a7f-a8ea-5a39a4c6f6c6</t>
  </si>
  <si>
    <t>36d55da2-559d-45c4-84d0-1f97bcb62c4e</t>
  </si>
  <si>
    <t>2025-06-11 11:42:28</t>
  </si>
  <si>
    <t>0a20bb7c-7ea0-4bbd-bc74-16a4347fe366</t>
  </si>
  <si>
    <t>2025-06-11 11:42:49</t>
  </si>
  <si>
    <t>084917f7-dd0e-48a0-b019-07298d61e753</t>
  </si>
  <si>
    <t>2025-06-11 11:43:29</t>
  </si>
  <si>
    <t>e92436da-fb8e-4f3e-93c5-bb0d79951c84</t>
  </si>
  <si>
    <t>2025-06-11 11:32:57</t>
  </si>
  <si>
    <t>2025-06-11 11:40:11</t>
  </si>
  <si>
    <t>dbd82835-b7a4-4461-afaf-63acef9461c9</t>
  </si>
  <si>
    <t>2025-06-11 11:32:47</t>
  </si>
  <si>
    <t>c2506d01-6860-4d99-8fbb-39e84cf3bce2</t>
  </si>
  <si>
    <t>2025-06-11 11:32:17</t>
  </si>
  <si>
    <t>a773140b-6af3-4c87-8466-cb56ae7c6ae3</t>
  </si>
  <si>
    <t>2025-06-11 11:32:27</t>
  </si>
  <si>
    <t>854710fa-03a6-4802-80aa-b2932c9cab9f</t>
  </si>
  <si>
    <t>2025-06-11 11:30:08</t>
  </si>
  <si>
    <t>7933d00f-af59-49d7-b08a-b2585520aea9</t>
  </si>
  <si>
    <t>2025-06-11 11:33:07</t>
  </si>
  <si>
    <t>56d8f734-8c69-4bea-bf10-16bc341295e7</t>
  </si>
  <si>
    <t>2025-06-11 11:33:27</t>
  </si>
  <si>
    <t>3e8ae022-43b4-466a-a7d0-366c8b420fcd</t>
  </si>
  <si>
    <t>2025-06-11 11:32:37</t>
  </si>
  <si>
    <t>19dfc48a-e6e4-4969-bf99-5c44f8f0204b</t>
  </si>
  <si>
    <t>2025-06-11 11:33:17</t>
  </si>
  <si>
    <t>1653c548-bb81-4065-b92c-c6e954fa9943</t>
  </si>
  <si>
    <t>2025-06-11 11:30:07</t>
  </si>
  <si>
    <t>d511abc8-e31f-40b6-97cc-89a7f450484d</t>
  </si>
  <si>
    <t>2025-06-11 11:24:35</t>
  </si>
  <si>
    <t>2025-06-11 11:29:59</t>
  </si>
  <si>
    <t>b45d8d26-664d-472f-881d-13d38e464eb4</t>
  </si>
  <si>
    <t>2025-06-11 11:24:55</t>
  </si>
  <si>
    <t>b3fb5d5f-47c8-4436-9218-277517567ef9</t>
  </si>
  <si>
    <t>2025-06-11 11:24:25</t>
  </si>
  <si>
    <t>a0680639-9c8e-4713-80fa-2bee8813d177</t>
  </si>
  <si>
    <t>2025-06-11 11:22:24</t>
  </si>
  <si>
    <t>86688c3c-8920-441e-842f-b2cf4c3ea25c</t>
  </si>
  <si>
    <t>2025-06-11 11:19:56</t>
  </si>
  <si>
    <t>76b33ca5-3a1d-4060-8920-caadcdd8cc25</t>
  </si>
  <si>
    <t>2025-06-11 11:24:05</t>
  </si>
  <si>
    <t>6e92a2d7-e56f-4d1f-ae1c-abcb1a952342</t>
  </si>
  <si>
    <t>2025-06-11 11:23:25</t>
  </si>
  <si>
    <t>380df7f9-acd8-4285-9f27-fe5ba8b6efba</t>
  </si>
  <si>
    <t>2025-06-11 11:24:15</t>
  </si>
  <si>
    <t>27d38c92-b873-4b23-85fb-03fad28e4b63</t>
  </si>
  <si>
    <t>2025-06-11 11:23:05</t>
  </si>
  <si>
    <t>0675088c-a47e-49f4-98df-378a9bbffb02</t>
  </si>
  <si>
    <t>534450fb-9198-41a4-b1f4-954f97eec731</t>
  </si>
  <si>
    <t>2025-06-11 11:09:43</t>
  </si>
  <si>
    <t>2025-06-11 11:19:46</t>
  </si>
  <si>
    <t>27017ab4-7b05-4946-bb41-b4be17a91dfe</t>
  </si>
  <si>
    <t>feba90dd-0e53-4fab-b559-54be40fc5d1a</t>
  </si>
  <si>
    <t>2025-06-11 11:01:30</t>
  </si>
  <si>
    <t>2025-06-11 11:09:05</t>
  </si>
  <si>
    <t>d536c177-cb05-4cd2-94f1-c2d4b6ee2550</t>
  </si>
  <si>
    <t>2025-06-11 11:02:41</t>
  </si>
  <si>
    <t>af87e0a2-4937-4bf8-b086-1a2fee9efda2</t>
  </si>
  <si>
    <t>2025-06-11 11:02:01</t>
  </si>
  <si>
    <t>9e79f875-2c4b-4122-995c-4086eaf53183</t>
  </si>
  <si>
    <t>2025-06-11 10:59:01</t>
  </si>
  <si>
    <t>9c1c18e7-3b4e-4d7f-860c-1ae4bf38290a</t>
  </si>
  <si>
    <t>2025-06-11 11:01:41</t>
  </si>
  <si>
    <t>91e530a1-5e9f-4f21-aee2-c1acf7941365</t>
  </si>
  <si>
    <t>2025-06-11 11:01:20</t>
  </si>
  <si>
    <t>6d04c724-cf7b-4597-9393-bb683f8ab099</t>
  </si>
  <si>
    <t>2025-06-11 11:01:51</t>
  </si>
  <si>
    <t>5f15b4b0-60f9-4e02-9b14-2e2d2c4c3074</t>
  </si>
  <si>
    <t>2025-06-11 11:01:10</t>
  </si>
  <si>
    <t>1b044576-5b50-492e-968d-23f1aa998a6f</t>
  </si>
  <si>
    <t>118e1716-1ab6-43ec-aed7-7e0d14913a1f</t>
  </si>
  <si>
    <t>2025-06-11 11:02:51</t>
  </si>
  <si>
    <t>dc98dc33-c9f7-43a4-bf64-1973de4ec993</t>
  </si>
  <si>
    <t>2025-06-11 10:48:39</t>
  </si>
  <si>
    <t>2025-06-11 10:58:42</t>
  </si>
  <si>
    <t>16e4871d-bbc4-4f03-aa50-6a431f57e25c</t>
  </si>
  <si>
    <t>423a7efd-8b52-45f3-9bf9-739a15f6c907</t>
  </si>
  <si>
    <t>2025-06-11 10:38:27</t>
  </si>
  <si>
    <t>2025-06-11 10:48:30</t>
  </si>
  <si>
    <t>39689e87-ef37-45e2-87e1-ff1a617b9b9d</t>
  </si>
  <si>
    <t>f0471625-f86a-412e-ac63-6144c5998e5a</t>
  </si>
  <si>
    <t>2025-06-11 10:31:34</t>
  </si>
  <si>
    <t>2025-06-11 10:38:18</t>
  </si>
  <si>
    <t>c6fc594a-3326-4434-b595-5ac6feb41e43</t>
  </si>
  <si>
    <t>2025-06-11 10:31:44</t>
  </si>
  <si>
    <t>c5ec9527-730a-426b-8c19-6ea1b10c5cc2</t>
  </si>
  <si>
    <t>2025-06-11 10:31:55</t>
  </si>
  <si>
    <t>b1bb95a2-01f5-44cb-9454-e75d1c9d03f1</t>
  </si>
  <si>
    <t>2025-06-11 10:30:23</t>
  </si>
  <si>
    <t>a186ba7f-d0ce-46e2-8994-6da3c37ff88a</t>
  </si>
  <si>
    <t>2025-06-11 10:28:15</t>
  </si>
  <si>
    <t>785737b2-d24f-4496-8d46-207b81b3557d</t>
  </si>
  <si>
    <t>2025-06-11 10:30:44</t>
  </si>
  <si>
    <t>472d43fa-3738-4646-b41c-ac8ec21ecfa2</t>
  </si>
  <si>
    <t>2025-06-11 10:30:54</t>
  </si>
  <si>
    <t>3f227721-58ff-4168-9099-053f6004f8da</t>
  </si>
  <si>
    <t>322b9677-78ac-4e83-95f4-58ea516f9849</t>
  </si>
  <si>
    <t>2025-06-11 10:31:24</t>
  </si>
  <si>
    <t>287689fc-94e8-47a6-bc35-15988a10c080</t>
  </si>
  <si>
    <t>2025-06-11 10:30:34</t>
  </si>
  <si>
    <t>f4ac8943-55b2-40a5-ae6e-362b224b5d19</t>
  </si>
  <si>
    <t>2025-06-11 10:18:02</t>
  </si>
  <si>
    <t>2025-06-11 10:28:06</t>
  </si>
  <si>
    <t>144b5d50-beb1-4079-bd89-218698f51c59</t>
  </si>
  <si>
    <t>752ceb77-9ae7-44a8-aac1-dae2b35ae285</t>
  </si>
  <si>
    <t>2025-06-11 10:07:40</t>
  </si>
  <si>
    <t>2025-06-11 10:17:43</t>
  </si>
  <si>
    <t>04bd3d28-b60f-4e7d-9b98-72daef70401d</t>
  </si>
  <si>
    <t>8d62a851-228c-4c9d-b77b-0bbfbd532614</t>
  </si>
  <si>
    <t>2025-06-11 09:57:01</t>
  </si>
  <si>
    <t>2025-06-11 10:07:04</t>
  </si>
  <si>
    <t>275b67d6-ecf3-468f-a2c3-9b3ab9d5ba89</t>
  </si>
  <si>
    <t>f56f3eca-ecc3-4f67-bc49-539f4276f6f3</t>
  </si>
  <si>
    <t>2025-06-11 09:46:49</t>
  </si>
  <si>
    <t>2025-06-11 09:56:52</t>
  </si>
  <si>
    <t>dd319fb5-2abc-4737-a28d-a60d07eba089</t>
  </si>
  <si>
    <t>9a6023ad-2b24-44c8-8b55-ba31e4eaea88</t>
  </si>
  <si>
    <t>2025-06-11 09:49:08</t>
  </si>
  <si>
    <t>955120e0-577f-474d-8b83-d08e9d26333b</t>
  </si>
  <si>
    <t>2025-06-11 09:49:27</t>
  </si>
  <si>
    <t>80cd4c59-6fa5-4a91-92e4-bbfdb270c718</t>
  </si>
  <si>
    <t>2025-06-11 09:49:38</t>
  </si>
  <si>
    <t>3e4ba4ee-89a6-4797-bb15-9112b76d5247</t>
  </si>
  <si>
    <t>2025-06-11 09:49:17</t>
  </si>
  <si>
    <t>126bf065-168f-481c-b6d6-d4388fd5fb31</t>
  </si>
  <si>
    <t>2025-06-11 09:54:09</t>
  </si>
  <si>
    <t>f9f41c5e-028a-4a1b-9c79-101417b3e6e0</t>
  </si>
  <si>
    <t>2025-06-11 09:40:16</t>
  </si>
  <si>
    <t>2025-06-11 09:46:40</t>
  </si>
  <si>
    <t>e3c5c9c7-370c-4bf1-bf05-7e92960457c9</t>
  </si>
  <si>
    <t>2025-06-11 09:40:26</t>
  </si>
  <si>
    <t>d2709cbb-432f-4fc1-9238-d868004a3911</t>
  </si>
  <si>
    <t>2025-06-11 09:40:36</t>
  </si>
  <si>
    <t>d0c1ea96-be3c-4f7e-bf54-94ebf3ec076e</t>
  </si>
  <si>
    <t>2025-06-11 09:40:06</t>
  </si>
  <si>
    <t>9b617b82-e3f5-4e0c-a303-a0ab9aaf6c6d</t>
  </si>
  <si>
    <t>2025-06-11 09:39:46</t>
  </si>
  <si>
    <t>96ebdbc7-f7fc-4278-9b4d-aa7d6280160b</t>
  </si>
  <si>
    <t>2025-06-11 09:36:37</t>
  </si>
  <si>
    <t>819f5e37-22ef-418b-beeb-56539582dc35</t>
  </si>
  <si>
    <t>2025-06-11 09:39:26</t>
  </si>
  <si>
    <t>2e17eb23-2244-44e7-be79-b8c014def1dd</t>
  </si>
  <si>
    <t>084ca1c2-ac04-414a-9e5b-68540616372c</t>
  </si>
  <si>
    <t>2025-06-11 09:39:36</t>
  </si>
  <si>
    <t>00eacfb8-d624-45df-a86f-3c74a0ed5d9d</t>
  </si>
  <si>
    <t>2025-06-11 09:39:56</t>
  </si>
  <si>
    <t>c63073cb-6e61-40c1-8a0f-01053b09db71</t>
  </si>
  <si>
    <t>2025-06-11 09:31:04</t>
  </si>
  <si>
    <t>2025-06-11 09:36:28</t>
  </si>
  <si>
    <t>65dc437b-ffd0-4b88-a646-20b29d3569be</t>
  </si>
  <si>
    <t>2025-06-11 09:30:44</t>
  </si>
  <si>
    <t>31c245e0-77e6-4185-be18-46c21ebbc14c</t>
  </si>
  <si>
    <t>2025-06-11 09:26:25</t>
  </si>
  <si>
    <t>2de74513-2f8e-4d11-bb3f-dab2b13a058b</t>
  </si>
  <si>
    <t>2025-06-11 09:30:54</t>
  </si>
  <si>
    <t>23a5cae2-f243-4d20-a6f5-02623f8c8e8a</t>
  </si>
  <si>
    <t>2025-06-11 09:30:34</t>
  </si>
  <si>
    <t>225afb40-28ee-4b5d-aa8e-680ad67ace98</t>
  </si>
  <si>
    <t>2025-06-11 09:26:24</t>
  </si>
  <si>
    <t>f1e32542-5c65-4916-88c7-85a8167de6a9</t>
  </si>
  <si>
    <t>2025-06-11 09:19:12</t>
  </si>
  <si>
    <t>2025-06-11 09:26:15</t>
  </si>
  <si>
    <t>e0a21d37-288f-4cea-8f23-44e124ee0196</t>
  </si>
  <si>
    <t>2025-06-11 09:16:12</t>
  </si>
  <si>
    <t>c56ad9cd-3592-470f-a8ad-c5a079bcff9f</t>
  </si>
  <si>
    <t>2025-06-11 09:19:01</t>
  </si>
  <si>
    <t>bcd4fea4-b55a-44cf-aff5-b5c86f497504</t>
  </si>
  <si>
    <t>2025-06-11 09:23:12</t>
  </si>
  <si>
    <t>a9439a1e-cc5d-4b69-b05e-03311597dc95</t>
  </si>
  <si>
    <t>9ac6b873-367d-43ae-8047-6ff54cf03144</t>
  </si>
  <si>
    <t>2025-06-11 09:19:22</t>
  </si>
  <si>
    <t>78615d68-c5e9-424d-a1e5-bcff4a5c2392</t>
  </si>
  <si>
    <t>2025-06-11 09:23:23</t>
  </si>
  <si>
    <t>565d54c9-9373-4668-8904-2e3094e3e998</t>
  </si>
  <si>
    <t>2025-06-11 09:23:02</t>
  </si>
  <si>
    <t>37e8a70e-cdfd-4311-9e08-2d455476fefd</t>
  </si>
  <si>
    <t>2025-06-11 09:18:31</t>
  </si>
  <si>
    <t>2a29a104-2cf0-4972-b511-bc4ef2be7768</t>
  </si>
  <si>
    <t>2025-06-11 09:18:51</t>
  </si>
  <si>
    <t>daf82d30-8085-4d23-8283-3ecc58a95dc3</t>
  </si>
  <si>
    <t>2025-06-11 09:09:10</t>
  </si>
  <si>
    <t>2025-06-11 09:15:34</t>
  </si>
  <si>
    <t>c41eada4-12cb-40cc-8ff2-424ce2674395</t>
  </si>
  <si>
    <t>2025-06-11 09:12:20</t>
  </si>
  <si>
    <t>ae36e261-837e-4b60-861f-b306a876fa99</t>
  </si>
  <si>
    <t>2025-06-11 09:05:31</t>
  </si>
  <si>
    <t>a9f51a72-3d97-4034-8d9d-c6b2ad7a8e50</t>
  </si>
  <si>
    <t>2025-06-11 09:08:10</t>
  </si>
  <si>
    <t>8c90d3d8-15c1-4c31-ba10-208e69839923</t>
  </si>
  <si>
    <t>2025-06-11 09:08:50</t>
  </si>
  <si>
    <t>884d2406-676a-4b4b-a0b1-e4e916606ede</t>
  </si>
  <si>
    <t>2025-06-11 09:09:00</t>
  </si>
  <si>
    <t>610b210a-9105-4a1e-b830-dc117f13f37e</t>
  </si>
  <si>
    <t>48a4a1cf-eb7e-4192-84d9-7b949331fa15</t>
  </si>
  <si>
    <t>2025-06-11 09:08:00</t>
  </si>
  <si>
    <t>38438f38-1f61-40c8-8b41-c26763ec07f3</t>
  </si>
  <si>
    <t>2025-06-11 09:09:20</t>
  </si>
  <si>
    <t>0e3f641c-7b78-4681-8d57-f97ed9661c19</t>
  </si>
  <si>
    <t>2025-06-11 09:08:40</t>
  </si>
  <si>
    <t>e1db5675-6095-4e43-9a69-adaf2251c008</t>
  </si>
  <si>
    <t>2025-06-11 06:49:09</t>
  </si>
  <si>
    <t>2025-06-11 06:53:42</t>
  </si>
  <si>
    <t>e197b32a-764f-4e40-94f2-a0376d43e2ff</t>
  </si>
  <si>
    <t>2025-06-11 06:50:00</t>
  </si>
  <si>
    <t>a7ef64cd-7e93-4f8c-9972-382058d1336d</t>
  </si>
  <si>
    <t>2025-06-11 06:43:39</t>
  </si>
  <si>
    <t>7224a49a-5473-445a-99b8-c61b40cb70d7</t>
  </si>
  <si>
    <t>2025-06-11 06:49:50</t>
  </si>
  <si>
    <t>6eb94ab4-99ba-4c98-a1c9-14a1acd70abe</t>
  </si>
  <si>
    <t>2025-06-11 06:49:20</t>
  </si>
  <si>
    <t>61aaf67d-220c-4db9-b2b9-118f9c748a49</t>
  </si>
  <si>
    <t>S473</t>
  </si>
  <si>
    <t>2025-06-11 06:45:49</t>
  </si>
  <si>
    <t>4f5f94fd-2904-48cb-ac6f-30a431750bad</t>
  </si>
  <si>
    <t>S252</t>
  </si>
  <si>
    <t>2025-06-11 06:49:30</t>
  </si>
  <si>
    <t>488b7b9c-216f-4243-bcd5-e33fda31e4c2</t>
  </si>
  <si>
    <t>35fb117b-1533-4f72-98af-6f12cf526977</t>
  </si>
  <si>
    <t>2025-06-11 06:48:59</t>
  </si>
  <si>
    <t>23655120-f043-495c-a130-6cd1c2a832ec</t>
  </si>
  <si>
    <t>2025-06-11 06:49:40</t>
  </si>
  <si>
    <t>d5acbe50-70f8-45e6-a25f-28663f2cfa65</t>
  </si>
  <si>
    <t>2025-06-11 06:33:07</t>
  </si>
  <si>
    <t>2025-06-11 06:43:10</t>
  </si>
  <si>
    <t>9c0673ba-96d0-462e-82a3-1933bfb31828</t>
  </si>
  <si>
    <t>f259acc5-34a7-4d3e-8522-ada44e1a2301</t>
  </si>
  <si>
    <t>2025-06-11 06:22:54</t>
  </si>
  <si>
    <t>2025-06-11 06:32:57</t>
  </si>
  <si>
    <t>697df91f-0c10-4cfd-87f5-a64be2b46eee</t>
  </si>
  <si>
    <t>dfb890ca-c12b-48e8-bd9c-e1b0e784e914</t>
  </si>
  <si>
    <t>2025-06-11 06:16:25</t>
  </si>
  <si>
    <t>2025-06-11 06:22:18</t>
  </si>
  <si>
    <t>7fb49edc-f0de-4c28-9207-29673f236ebc</t>
  </si>
  <si>
    <t>2025-06-11 06:16:55</t>
  </si>
  <si>
    <t>7a48ccdd-5964-44b6-907d-2a9ba49c4183</t>
  </si>
  <si>
    <t>2025-06-11 06:12:15</t>
  </si>
  <si>
    <t>645f02b6-51d7-4679-ad1c-5c5562290e33</t>
  </si>
  <si>
    <t>62677d27-cc47-4737-a098-04f20647c792</t>
  </si>
  <si>
    <t>2025-06-11 06:15:44</t>
  </si>
  <si>
    <t>61366238-6413-40fd-8482-af2997957bf8</t>
  </si>
  <si>
    <t>2025-06-11 06:15:54</t>
  </si>
  <si>
    <t>2db7dd46-b143-4494-8fd2-64c54a596d2c</t>
  </si>
  <si>
    <t>2025-06-11 06:16:14</t>
  </si>
  <si>
    <t>2bf61c30-3a81-4266-934c-1536ae03026e</t>
  </si>
  <si>
    <t>2025-06-11 06:16:35</t>
  </si>
  <si>
    <t>18671739-f490-4e1e-8d88-4e6e3e7e8037</t>
  </si>
  <si>
    <t>2025-06-11 06:16:45</t>
  </si>
  <si>
    <t>081f10ee-5ae9-4e1d-a267-87f5821c1aee</t>
  </si>
  <si>
    <t>2025-06-11 06:16:05</t>
  </si>
  <si>
    <t>f038f8ce-78a3-4453-92e1-27918c08a70f</t>
  </si>
  <si>
    <t>2025-06-11 06:04:22</t>
  </si>
  <si>
    <t>2025-06-11 06:12:06</t>
  </si>
  <si>
    <t>bee11c4d-92e7-456a-8d4b-cd0cd2321238</t>
  </si>
  <si>
    <t>2025-06-11 06:02:03</t>
  </si>
  <si>
    <t>8512aa06-b329-4670-aa51-dcfebe4aa221</t>
  </si>
  <si>
    <t>2025-06-11 06:05:12</t>
  </si>
  <si>
    <t>7b068f29-b684-4907-91ef-1f6bda5c32f5</t>
  </si>
  <si>
    <t>2025-06-11 06:05:02</t>
  </si>
  <si>
    <t>5b595876-70b5-44f0-80f1-59c21dd5744f</t>
  </si>
  <si>
    <t>2025-06-11 06:05:32</t>
  </si>
  <si>
    <t>505fe623-096d-4be1-a116-8db0f43074ae</t>
  </si>
  <si>
    <t>299aca08-e352-4558-90db-80b502f37aa8</t>
  </si>
  <si>
    <t>2025-06-11 06:05:23</t>
  </si>
  <si>
    <t>293c47e1-2a8c-4f99-87d5-c9f11f0043e8</t>
  </si>
  <si>
    <t>2025-06-11 06:04:32</t>
  </si>
  <si>
    <t>07e552b6-1353-49d8-86ea-8b8ec9ccf66e</t>
  </si>
  <si>
    <t>2025-06-11 06:04:42</t>
  </si>
  <si>
    <t>d9b1ed31-5a21-456a-b373-8f3a72703157</t>
  </si>
  <si>
    <t>2025-06-11 05:57:51</t>
  </si>
  <si>
    <t>2025-06-11 06:01:54</t>
  </si>
  <si>
    <t>d730e970-ebd4-4c15-8c85-52b4b793dafc</t>
  </si>
  <si>
    <t>2025-06-11 05:57:21</t>
  </si>
  <si>
    <t>c577dedd-e13a-49c8-a100-65c08ff4194c</t>
  </si>
  <si>
    <t>2025-06-11 05:51:51</t>
  </si>
  <si>
    <t>ba62244f-e95e-45e2-82f3-85b948c8221a</t>
  </si>
  <si>
    <t>2025-06-11 05:54:50</t>
  </si>
  <si>
    <t>a3abb320-074b-4076-b97b-573df1bd6b23</t>
  </si>
  <si>
    <t>2025-06-11 05:55:30</t>
  </si>
  <si>
    <t>829b6cef-4b3b-4b8d-8aef-7e665dca817d</t>
  </si>
  <si>
    <t>2025-06-11 05:55:40</t>
  </si>
  <si>
    <t>6e51b8e3-7570-4fd1-bdb4-19c3a9791d37</t>
  </si>
  <si>
    <t>586c0242-33c3-4dec-ac3c-8794c47f5c20</t>
  </si>
  <si>
    <t>2025-06-11 05:56:01</t>
  </si>
  <si>
    <t>42e8f933-1ebf-40fa-b24e-5b2fe9056b12</t>
  </si>
  <si>
    <t>2025-06-11 05:55:50</t>
  </si>
  <si>
    <t>07b08b69-d26b-4d64-af45-1505f29b7f90</t>
  </si>
  <si>
    <t>2025-06-11 05:55:00</t>
  </si>
  <si>
    <t>465d58a5-0059-4620-b9a6-8001bb21ac94</t>
  </si>
  <si>
    <t>2025-06-11 05:41:38</t>
  </si>
  <si>
    <t>2025-06-11 05:51:41</t>
  </si>
  <si>
    <t>409de3f1-e427-467a-8f46-7ccbfc267a49</t>
  </si>
  <si>
    <t>e6399b0a-9751-4239-a2e5-bf352c48f437</t>
  </si>
  <si>
    <t>2025-06-11 05:39:26</t>
  </si>
  <si>
    <t>2025-06-11 05:41:29</t>
  </si>
  <si>
    <t>b417d0a2-38d7-4d60-8094-66f12429d8e2</t>
  </si>
  <si>
    <t>2025-06-11 05:38:06</t>
  </si>
  <si>
    <t>a8b1b666-bc7a-4d04-b7fa-e84c49b6d450</t>
  </si>
  <si>
    <t>2025-06-11 05:38:26</t>
  </si>
  <si>
    <t>9b92181a-ac2b-4ba4-b821-9d56bdb541e7</t>
  </si>
  <si>
    <t>2025-06-11 05:31:26</t>
  </si>
  <si>
    <t>64781f4c-d355-4501-9afb-d7191b40b2e2</t>
  </si>
  <si>
    <t>2025-06-11 05:39:16</t>
  </si>
  <si>
    <t>6039f429-bed2-47e7-9f45-8d3e72c97cec</t>
  </si>
  <si>
    <t>5b0b20a9-6cb7-472c-8ae4-8727bb66519f</t>
  </si>
  <si>
    <t>2025-06-11 05:38:56</t>
  </si>
  <si>
    <t>ea96fa9e-be92-47f9-b22d-39ef35dda4f4</t>
  </si>
  <si>
    <t>2025-06-11 05:21:13</t>
  </si>
  <si>
    <t>2025-06-11 05:31:16</t>
  </si>
  <si>
    <t>c42fe36e-f01b-4925-ad6b-06b839d10ca8</t>
  </si>
  <si>
    <t>e9bf6b8d-03c0-4006-84e0-4587c0de7fc3</t>
  </si>
  <si>
    <t>2025-06-11 05:14:33</t>
  </si>
  <si>
    <t>2025-06-11 05:20:37</t>
  </si>
  <si>
    <t>bbad2ab7-0400-417f-a6e4-a08af5cf9eb0</t>
  </si>
  <si>
    <t>2025-06-11 05:14:54</t>
  </si>
  <si>
    <t>8a491b04-f856-4002-945b-7cd064a8a3a0</t>
  </si>
  <si>
    <t>2025-06-11 05:10:33</t>
  </si>
  <si>
    <t>86ad8794-996e-468f-b14e-871b9734c918</t>
  </si>
  <si>
    <t>2025-06-11 05:10:34</t>
  </si>
  <si>
    <t>7a75d507-6eb0-4d14-a36c-bbba61288f60</t>
  </si>
  <si>
    <t>2025-06-11 05:14:43</t>
  </si>
  <si>
    <t>7a6c37bb-bfb8-4b84-b40b-c96b8039defc</t>
  </si>
  <si>
    <t>2025-06-11 05:13:33</t>
  </si>
  <si>
    <t>4f4d1ec1-172a-43da-bf75-ff21b2865554</t>
  </si>
  <si>
    <t>2025-06-11 05:14:03</t>
  </si>
  <si>
    <t>489185f0-73e7-4d31-a6b8-24609f62d9b5</t>
  </si>
  <si>
    <t>2025-06-11 05:13:23</t>
  </si>
  <si>
    <t>0d3536d1-75d1-4521-b757-254fdd951598</t>
  </si>
  <si>
    <t>2025-06-11 05:14:13</t>
  </si>
  <si>
    <t>0164035d-a0ea-45e6-8a2c-1b9ac2baf832</t>
  </si>
  <si>
    <t>2025-06-11 05:14:23</t>
  </si>
  <si>
    <t>e8ecbfd9-c08b-4941-8a63-a4965570f1dc</t>
  </si>
  <si>
    <t>2025-06-11 05:00:12</t>
  </si>
  <si>
    <t>2025-06-11 05:10:14</t>
  </si>
  <si>
    <t>396ebd9b-2c56-4114-8ca9-400f80a01339</t>
  </si>
  <si>
    <t>2025-06-11 05:00:11</t>
  </si>
  <si>
    <t>e1eabfb9-1d33-4248-ba5e-4d2e18294ec7</t>
  </si>
  <si>
    <t>2025-06-11 04:49:26</t>
  </si>
  <si>
    <t>2025-06-11 04:59:30</t>
  </si>
  <si>
    <t>768f670d-1475-4542-a70a-22e034abddd2</t>
  </si>
  <si>
    <t>2025-06-11 04:49:27</t>
  </si>
  <si>
    <t>f1982cd6-dd35-4c37-b32a-46a1d470f8a5</t>
  </si>
  <si>
    <t>2025-06-11 04:39:04</t>
  </si>
  <si>
    <t>2025-06-11 04:49:07</t>
  </si>
  <si>
    <t>6582ed19-af34-4745-be41-4d5cf4c84238</t>
  </si>
  <si>
    <t>b27297d2-c337-4cac-9a68-f6690e61ea54</t>
  </si>
  <si>
    <t>2025-06-11 04:28:51</t>
  </si>
  <si>
    <t>2025-06-11 04:38:55</t>
  </si>
  <si>
    <t>b22efa90-c089-417f-a1ff-6ee29c0175b8</t>
  </si>
  <si>
    <t>2025-06-11 04:32:01</t>
  </si>
  <si>
    <t>af436c22-7851-4eb2-8583-f5645e13c3f5</t>
  </si>
  <si>
    <t>2025-06-11 04:31:51</t>
  </si>
  <si>
    <t>93ff27d9-d7c8-486e-a137-7385419e7104</t>
  </si>
  <si>
    <t>2025-06-11 04:32:11</t>
  </si>
  <si>
    <t>82a81be0-f13f-42b0-876b-5ca3ed4859f2</t>
  </si>
  <si>
    <t>2025-06-11 04:31:21</t>
  </si>
  <si>
    <t>5bdb2e0d-d1ac-4ddc-a9e7-98de8659fedf</t>
  </si>
  <si>
    <t>2025-06-11 04:31:31</t>
  </si>
  <si>
    <t>5725079f-f504-4e57-b714-d3a2a1cc5076</t>
  </si>
  <si>
    <t>2025-06-11 04:32:21</t>
  </si>
  <si>
    <t>3a88c857-6ba2-440f-b29c-dfbb5b68316e</t>
  </si>
  <si>
    <t>2025-06-11 04:32:31</t>
  </si>
  <si>
    <t>2b199fd0-9c40-4243-b0a8-a541ed5ee9c7</t>
  </si>
  <si>
    <t>2025-06-11 04:31:41</t>
  </si>
  <si>
    <t>09d2e402-165b-4d1d-9ed7-47e672a82ce6</t>
  </si>
  <si>
    <t>2025-06-11 04:28:52</t>
  </si>
  <si>
    <t>ef6e70ba-c7f6-4fc3-a43b-aea42f76051a</t>
  </si>
  <si>
    <t>2025-06-11 04:22:19</t>
  </si>
  <si>
    <t>2025-06-11 04:28:43</t>
  </si>
  <si>
    <t>e7821403-6d09-4659-957b-d7329353e65e</t>
  </si>
  <si>
    <t>2025-06-11 04:18:40</t>
  </si>
  <si>
    <t>dad4090a-27ad-4274-b7b1-da8428fd2c0b</t>
  </si>
  <si>
    <t>9410eec9-ab47-4381-83c0-53ea8e26ea2d</t>
  </si>
  <si>
    <t>2025-06-11 04:22:29</t>
  </si>
  <si>
    <t>2e2f7568-5bcd-400e-b2d3-1e79f7dc7dd3</t>
  </si>
  <si>
    <t>2025-06-11 04:22:39</t>
  </si>
  <si>
    <t>1d117244-e2f6-46b0-85f6-0267590d6744</t>
  </si>
  <si>
    <t>2025-06-11 04:23:29</t>
  </si>
  <si>
    <t>1ceb6167-1902-4785-aa15-1b2731c58179</t>
  </si>
  <si>
    <t>2025-06-11 04:23:09</t>
  </si>
  <si>
    <t>0caaef37-5e60-47c9-be3e-704a473e6955</t>
  </si>
  <si>
    <t>2025-06-11 04:22:59</t>
  </si>
  <si>
    <t>0846d457-6097-4e17-9f0c-17cfd019aa48</t>
  </si>
  <si>
    <t>2025-06-11 04:22:49</t>
  </si>
  <si>
    <t>050c27eb-7e95-4c7b-b7e2-31915099cb03</t>
  </si>
  <si>
    <t>2025-06-11 04:23:19</t>
  </si>
  <si>
    <t>ec3767d7-ea27-4bd5-98b3-2071d86d1a03</t>
  </si>
  <si>
    <t>2025-06-11 04:14:39</t>
  </si>
  <si>
    <t>2025-06-11 04:18:01</t>
  </si>
  <si>
    <t>ec03c0e5-c575-4d7d-a9ac-decd1e1d4b12</t>
  </si>
  <si>
    <t>2025-06-11 04:13:58</t>
  </si>
  <si>
    <t>cea0fa33-8bb5-4d2a-aa76-127a0e622227</t>
  </si>
  <si>
    <t>2025-06-11 04:07:58</t>
  </si>
  <si>
    <t>adc3312f-d245-430e-9b29-e6604df7c9f6</t>
  </si>
  <si>
    <t>2025-06-11 04:14:18</t>
  </si>
  <si>
    <t>90f0c67c-e83e-485d-9193-dcd6670f74bc</t>
  </si>
  <si>
    <t>2025-06-11 04:14:49</t>
  </si>
  <si>
    <t>70cc80c9-d8a8-4c28-8dd3-055ee454e040</t>
  </si>
  <si>
    <t>2025-06-11 04:14:08</t>
  </si>
  <si>
    <t>6f53ca31-b111-4287-bc63-64bb90b3657a</t>
  </si>
  <si>
    <t>2025-06-11 04:14:28</t>
  </si>
  <si>
    <t>280ef784-cacc-4933-9f58-c8eb861e9b60</t>
  </si>
  <si>
    <t>2025-06-11 04:14:59</t>
  </si>
  <si>
    <t>14b02f13-1552-4dcc-a7d0-ada8ce6429c4</t>
  </si>
  <si>
    <t>2025-06-11 04:13:38</t>
  </si>
  <si>
    <t>0e9c9c40-1668-4489-908c-62fa14953a5f</t>
  </si>
  <si>
    <t>fb3af6ce-9361-4098-92cd-5e8c10143756</t>
  </si>
  <si>
    <t>2025-06-11 04:05:37</t>
  </si>
  <si>
    <t>2025-06-11 04:07:49</t>
  </si>
  <si>
    <t>d680e761-1c85-4dd9-b22c-e6eeb7901702</t>
  </si>
  <si>
    <t>2025-06-11 04:05:16</t>
  </si>
  <si>
    <t>92b3128c-52fd-4810-946e-09b62fe2b309</t>
  </si>
  <si>
    <t>2025-06-11 03:57:46</t>
  </si>
  <si>
    <t>76056c5e-5cfa-4f89-a0f8-9b20f92d2164</t>
  </si>
  <si>
    <t>2025-06-11 04:05:47</t>
  </si>
  <si>
    <t>62493d1c-b3ee-4407-981b-65d95ed516da</t>
  </si>
  <si>
    <t>2025-06-11 04:05:06</t>
  </si>
  <si>
    <t>4de2c64b-b467-4b98-b77b-c8379a100e73</t>
  </si>
  <si>
    <t>2025-06-11 04:04:46</t>
  </si>
  <si>
    <t>4b8a734b-eba7-4964-a8b1-3a39c48506e1</t>
  </si>
  <si>
    <t>2025-06-11 04:04:56</t>
  </si>
  <si>
    <t>244aa7d6-7a8a-4deb-8e48-0f138837d016</t>
  </si>
  <si>
    <t>2025-06-11 04:04:05</t>
  </si>
  <si>
    <t>1929612b-a36f-41cc-b4ce-d76094788af2</t>
  </si>
  <si>
    <t>05462235-a108-47b0-9637-3bf0cbf9313e</t>
  </si>
  <si>
    <t>2025-06-11 04:05:26</t>
  </si>
  <si>
    <t>e26ecdac-4fdf-47aa-bc87-44e609ae8d67</t>
  </si>
  <si>
    <t>2025-06-11 03:53:03</t>
  </si>
  <si>
    <t>2025-06-11 03:57:37</t>
  </si>
  <si>
    <t>caeda26e-371f-4759-b7b6-42d2606cf1f3</t>
  </si>
  <si>
    <t>2025-06-11 03:47:34</t>
  </si>
  <si>
    <t>bce0e670-7104-431e-9cd0-0fc3cf501c6d</t>
  </si>
  <si>
    <t>2025-06-11 03:53:13</t>
  </si>
  <si>
    <t>b00a7919-7ebb-4e8a-af9a-d41a48941698</t>
  </si>
  <si>
    <t>2025-06-11 03:54:24</t>
  </si>
  <si>
    <t>9f241065-e9c1-48da-94ce-263b9ba70914</t>
  </si>
  <si>
    <t>2025-06-11 03:53:33</t>
  </si>
  <si>
    <t>85f91742-7fd7-420c-931d-cbb769077b9a</t>
  </si>
  <si>
    <t>2025-06-11 03:54:34</t>
  </si>
  <si>
    <t>5e59c54b-1f1a-4af4-ad3e-522bf2a6a7e5</t>
  </si>
  <si>
    <t>2025-06-11 03:52:43</t>
  </si>
  <si>
    <t>54fb3dc1-0658-4372-99c7-dcb5724f9855</t>
  </si>
  <si>
    <t>2ae138f3-13d6-46ec-a4a6-2b3dc60a7a12</t>
  </si>
  <si>
    <t>2025-06-11 03:53:44</t>
  </si>
  <si>
    <t>06b035cc-91ba-4cc8-8c1f-87ef67849a96</t>
  </si>
  <si>
    <t>2025-06-11 03:52:53</t>
  </si>
  <si>
    <t>f28877a1-70bb-4e72-ae60-a70040b8747e</t>
  </si>
  <si>
    <t>2025-06-11 03:41:01</t>
  </si>
  <si>
    <t>2025-06-11 03:47:25</t>
  </si>
  <si>
    <t>d0d282a6-f7b0-4368-bcca-ff33584cd06c</t>
  </si>
  <si>
    <t>2025-06-11 03:40:51</t>
  </si>
  <si>
    <t>a3d1c93f-37a7-4d9f-9dee-d2d1a307bf06</t>
  </si>
  <si>
    <t>2025-06-11 03:41:21</t>
  </si>
  <si>
    <t>947ddc4f-8cab-4107-92a4-2d1c2a2b9b18</t>
  </si>
  <si>
    <t>2025-06-11 03:41:31</t>
  </si>
  <si>
    <t>8bfe8eb7-9bff-4185-bb74-d6658059207a</t>
  </si>
  <si>
    <t>2025-06-11 03:37:22</t>
  </si>
  <si>
    <t>69155cb5-428e-4aa9-9d0b-fe7f7d6ea1da</t>
  </si>
  <si>
    <t>2025-06-11 03:39:30</t>
  </si>
  <si>
    <t>323b9abf-78e3-43af-8130-5e9a7acffd0a</t>
  </si>
  <si>
    <t>2025-06-11 03:40:41</t>
  </si>
  <si>
    <t>2b1e29af-d221-4bb7-87e8-f1c2aae0a58a</t>
  </si>
  <si>
    <t>2025-06-11 03:40:20</t>
  </si>
  <si>
    <t>1539b738-d584-416f-aa2d-c25deb46c0cd</t>
  </si>
  <si>
    <t>03fe9d91-dcfe-4af2-91e0-26434897a8d7</t>
  </si>
  <si>
    <t>2025-06-11 03:41:11</t>
  </si>
  <si>
    <t>922ad8c9-a977-469d-8062-de3744fd1faa</t>
  </si>
  <si>
    <t>2025-06-11 03:27:09</t>
  </si>
  <si>
    <t>2025-06-11 03:37:12</t>
  </si>
  <si>
    <t>1de5b63a-1f55-48c2-8bc7-198cd534b861</t>
  </si>
  <si>
    <t>ea82cbc7-3d65-4388-99b6-119a095c000f</t>
  </si>
  <si>
    <t>2025-06-11 03:22:26</t>
  </si>
  <si>
    <t>2025-06-11 03:27:00</t>
  </si>
  <si>
    <t>cf7c8f4f-d2d5-4554-88a5-f71b78826622</t>
  </si>
  <si>
    <t>2025-06-11 03:22:46</t>
  </si>
  <si>
    <t>b9513875-8f2c-4a82-b350-02f85bd0841a</t>
  </si>
  <si>
    <t>2025-06-11 03:22:06</t>
  </si>
  <si>
    <t>89ee2c5c-097a-4c50-8951-e481d3ed95e3</t>
  </si>
  <si>
    <t>2025-06-11 03:22:16</t>
  </si>
  <si>
    <t>65b34289-8e90-4b7e-b1b8-237e9d039cd0</t>
  </si>
  <si>
    <t>2025-06-11 03:22:56</t>
  </si>
  <si>
    <t>625f2f5a-bbaf-4f66-b8d7-b2dd2b411d83</t>
  </si>
  <si>
    <t>2025-06-11 03:23:07</t>
  </si>
  <si>
    <t>58033163-51b4-4fc9-9880-3273b183adc8</t>
  </si>
  <si>
    <t>2025-06-11 03:22:36</t>
  </si>
  <si>
    <t>37e903db-7d0a-4070-9b09-fc06f92e5a1c</t>
  </si>
  <si>
    <t>2025-06-11 03:16:56</t>
  </si>
  <si>
    <t>2229e363-6cc7-41fc-ba46-199198299cfe</t>
  </si>
  <si>
    <t>2025-06-11 03:16:57</t>
  </si>
  <si>
    <t>0ffad5d6-55cd-4f99-b6ab-1cf80eda8321</t>
  </si>
  <si>
    <t>2025-06-11 03:23:17</t>
  </si>
  <si>
    <t>35f494af-a9c5-4710-8feb-0016375bb97f</t>
  </si>
  <si>
    <t>2025-06-11 03:06:04</t>
  </si>
  <si>
    <t>2025-06-11 03:16:07</t>
  </si>
  <si>
    <t>0d851edb-81c3-418f-add6-d1e90492fe35</t>
  </si>
  <si>
    <t>d2f0f4a3-48c0-4873-afdf-7dd7589d52b4</t>
  </si>
  <si>
    <t>2025-06-11 03:00:32</t>
  </si>
  <si>
    <t>2025-06-11 03:05:55</t>
  </si>
  <si>
    <t>d18095aa-6b76-4f3a-bd88-ae822ecbb691</t>
  </si>
  <si>
    <t>2025-06-11 02:59:51</t>
  </si>
  <si>
    <t>bdad0930-ef4d-41f5-b40b-81797a84a9de</t>
  </si>
  <si>
    <t>2025-06-11 03:00:52</t>
  </si>
  <si>
    <t>a99b6308-5380-4d8a-a0d0-3943cc3b198a</t>
  </si>
  <si>
    <t>2025-06-11 02:55:52</t>
  </si>
  <si>
    <t>a7ca1262-2d99-4d73-86fa-f1c3e9bb7725</t>
  </si>
  <si>
    <t>2025-06-11 03:00:11</t>
  </si>
  <si>
    <t>9dfd900e-f9f4-4c96-a46b-2f9026ff7bc3</t>
  </si>
  <si>
    <t>682a104c-3d8f-48e7-93d6-3bbcdf21d6d1</t>
  </si>
  <si>
    <t>2025-06-11 03:00:01</t>
  </si>
  <si>
    <t>67bd0c92-4e09-4402-8577-353ca658e95f</t>
  </si>
  <si>
    <t>2025-06-11 03:00:42</t>
  </si>
  <si>
    <t>64dfdf9c-3306-4b2a-8935-56d86f4eee01</t>
  </si>
  <si>
    <t>2025-06-11 02:59:41</t>
  </si>
  <si>
    <t>3069c174-fdef-4f57-aeac-5815728ebe29</t>
  </si>
  <si>
    <t>2025-06-11 03:00:21</t>
  </si>
  <si>
    <t>f4d408c4-e90d-4eb9-90ae-19861efd7aba</t>
  </si>
  <si>
    <t>2025-06-11 02:45:39</t>
  </si>
  <si>
    <t>2025-06-11 02:55:42</t>
  </si>
  <si>
    <t>9367b2ea-3790-4182-972c-9b4544d68cef</t>
  </si>
  <si>
    <t>729ee56d-6b65-4f44-ba7d-5c3bf938a5e3</t>
  </si>
  <si>
    <t>2025-06-11 02:53:30</t>
  </si>
  <si>
    <t>555dee46-1f10-4ff2-8b5b-56f25cf76fc4</t>
  </si>
  <si>
    <t>2025-06-11 02:53:00</t>
  </si>
  <si>
    <t>476e24bb-3d0a-4143-a932-c30e904844d1</t>
  </si>
  <si>
    <t>2025-06-11 02:53:20</t>
  </si>
  <si>
    <t>3a0ea039-0a3c-4bf8-8c52-173541870204</t>
  </si>
  <si>
    <t>2025-06-11 02:53:10</t>
  </si>
  <si>
    <t>310d155b-4b17-48b5-8504-246269e619ec</t>
  </si>
  <si>
    <t>2025-06-11 02:53:40</t>
  </si>
  <si>
    <t>11eaa322-7b10-40ef-a8e0-39064c936404</t>
  </si>
  <si>
    <t>2025-06-11 02:52:50</t>
  </si>
  <si>
    <t>c62c62d1-b0a8-4f53-b02d-8d65063d74d6</t>
  </si>
  <si>
    <t>2025-06-11 02:35:27</t>
  </si>
  <si>
    <t>2025-06-11 02:45:30</t>
  </si>
  <si>
    <t>5cc43976-6e45-42e5-aa96-282066fdcbf5</t>
  </si>
  <si>
    <t>e57a270d-d145-4781-a76f-d32fd5cda593</t>
  </si>
  <si>
    <t>2025-06-11 02:25:15</t>
  </si>
  <si>
    <t>2025-06-11 02:35:18</t>
  </si>
  <si>
    <t>bdd55fa9-e62d-4595-a97c-0cabd28c510d</t>
  </si>
  <si>
    <t>2025-06-11 02:28:55</t>
  </si>
  <si>
    <t>a2bf3c74-b238-4de0-96ef-c60610860d22</t>
  </si>
  <si>
    <t>2025-06-11 02:28:14</t>
  </si>
  <si>
    <t>93768825-0051-4358-83d8-0b200a8e1772</t>
  </si>
  <si>
    <t>2025-06-11 02:27:54</t>
  </si>
  <si>
    <t>8f3cce9d-f0a2-4a21-ad09-867dff74e4a0</t>
  </si>
  <si>
    <t>2025-06-11 02:28:24</t>
  </si>
  <si>
    <t>8b687840-fcf0-41b4-a278-1475cff9a520</t>
  </si>
  <si>
    <t>2025-06-11 02:28:04</t>
  </si>
  <si>
    <t>75096527-aca6-4b4a-84c5-0d3e18cfe1e4</t>
  </si>
  <si>
    <t>39c0f0c4-37d5-4d62-a5e8-7e2b3aa55b66</t>
  </si>
  <si>
    <t>2025-06-11 02:28:44</t>
  </si>
  <si>
    <t>352bc3ea-4077-4a29-979f-ce4b36767bb8</t>
  </si>
  <si>
    <t>2025-06-11 02:29:04</t>
  </si>
  <si>
    <t>1ebe69ee-5c30-4e04-b41c-c9d93de8949c</t>
  </si>
  <si>
    <t>2025-06-11 02:28:34</t>
  </si>
  <si>
    <t>c8f5f02c-404e-4a51-bbf1-e24e8282cea0</t>
  </si>
  <si>
    <t>2025-06-11 02:14:52</t>
  </si>
  <si>
    <t>2025-06-11 02:24:55</t>
  </si>
  <si>
    <t>72e3de32-2a5d-4cab-8ed9-8100790435b1</t>
  </si>
  <si>
    <t>fd9fbcf9-ad12-49a8-a8fa-5db739dba1f9</t>
  </si>
  <si>
    <t>2025-06-11 02:04:10</t>
  </si>
  <si>
    <t>2025-06-11 02:14:14</t>
  </si>
  <si>
    <t>74a44c7d-b197-4cf0-b788-36ccdc8a1796</t>
  </si>
  <si>
    <t>2025-06-11 02:04:11</t>
  </si>
  <si>
    <t>d88cef63-ec38-477d-b441-0da67699f02a</t>
  </si>
  <si>
    <t>2025-06-11 02:00:38</t>
  </si>
  <si>
    <t>2025-06-11 02:04:01</t>
  </si>
  <si>
    <t>b0fbb306-78ef-45b2-9d1b-f83e6ab9808f</t>
  </si>
  <si>
    <t>2025-06-11 01:53:58</t>
  </si>
  <si>
    <t>b05f6c08-3584-4c77-a9f3-c0b14d96834b</t>
  </si>
  <si>
    <t>2025-06-11 01:59:28</t>
  </si>
  <si>
    <t>945cd3d5-cbcb-47b4-b7c0-4f4be844dfa3</t>
  </si>
  <si>
    <t>2025-06-11 02:00:59</t>
  </si>
  <si>
    <t>763457f3-57c0-4287-945a-9e9d677d778b</t>
  </si>
  <si>
    <t>2025-06-11 02:00:08</t>
  </si>
  <si>
    <t>3b985432-d185-4d3a-b8a6-be60e48e9dd2</t>
  </si>
  <si>
    <t>2025-06-11 01:59:58</t>
  </si>
  <si>
    <t>35608b92-4158-4081-90fa-144e3735e069</t>
  </si>
  <si>
    <t>2025-06-11 01:59:18</t>
  </si>
  <si>
    <t>1c95d4f1-7655-4751-aedb-46fc560f6f5c</t>
  </si>
  <si>
    <t>1b79d1e2-0e0d-4e8a-952f-72fd510fa7a6</t>
  </si>
  <si>
    <t>2025-06-11 02:00:49</t>
  </si>
  <si>
    <t>0e500457-3784-48d4-b98f-37e3288b20d1</t>
  </si>
  <si>
    <t>2025-06-11 02:00:28</t>
  </si>
  <si>
    <t>f0056e7f-971a-4828-a3c1-b5f3257d2230</t>
  </si>
  <si>
    <t>2025-06-11 01:43:46</t>
  </si>
  <si>
    <t>2025-06-11 01:53:49</t>
  </si>
  <si>
    <t>b10706cc-a86c-4017-bc48-0f23feb44ceb</t>
  </si>
  <si>
    <t>2025-06-11 01:50:26</t>
  </si>
  <si>
    <t>88e1afa1-5d03-41d6-91ad-ad6fa5e05ca5</t>
  </si>
  <si>
    <t>2025-06-11 01:50:06</t>
  </si>
  <si>
    <t>7e048e3b-f79b-4d0d-a8f6-141fc2bc00cd</t>
  </si>
  <si>
    <t>51491817-be37-4902-926e-11e8c68a2ef4</t>
  </si>
  <si>
    <t>2025-06-11 01:49:56</t>
  </si>
  <si>
    <t>229c7761-d1d5-4005-9ebe-3f6c8bb90be1</t>
  </si>
  <si>
    <t>2025-06-11 01:50:16</t>
  </si>
  <si>
    <t>fb02c120-68b0-4bd3-bc3f-7497239bb239</t>
  </si>
  <si>
    <t>2025-06-11 01:33:34</t>
  </si>
  <si>
    <t>2025-06-11 01:43:37</t>
  </si>
  <si>
    <t>eff74df5-6d9b-41f4-ab85-78857be68d23</t>
  </si>
  <si>
    <t>2025-06-11 01:36:23</t>
  </si>
  <si>
    <t>bd7d48a3-e90d-4725-8e86-e66ffb382106</t>
  </si>
  <si>
    <t>2025-06-11 01:36:02</t>
  </si>
  <si>
    <t>77e5eeb5-0b7b-4caf-8943-d70ab9fb2944</t>
  </si>
  <si>
    <t>2025-06-11 01:35:53</t>
  </si>
  <si>
    <t>64fb04d6-dd53-4600-b0ee-4408bf57de9e</t>
  </si>
  <si>
    <t>2025-06-11 01:36:53</t>
  </si>
  <si>
    <t>58712127-9cb3-423e-abae-f3cd19e38512</t>
  </si>
  <si>
    <t>2025-06-11 01:36:33</t>
  </si>
  <si>
    <t>4dde6762-7f19-4522-af17-76eb97689cf7</t>
  </si>
  <si>
    <t>2025-06-11 01:36:12</t>
  </si>
  <si>
    <t>47bdc5d2-7570-420c-92f5-676b84f26f83</t>
  </si>
  <si>
    <t>1fa933db-438f-464c-a12a-e4c26344c0a1</t>
  </si>
  <si>
    <t>2025-06-11 01:35:42</t>
  </si>
  <si>
    <t>1da5735f-5e6a-43d2-80f5-a960187fec2c</t>
  </si>
  <si>
    <t>2025-06-11 01:36:43</t>
  </si>
  <si>
    <t>bfc5665e-f7d1-4633-a3d4-d61448814c5c</t>
  </si>
  <si>
    <t>2025-06-11 01:26:51</t>
  </si>
  <si>
    <t>2025-06-11 01:33:25</t>
  </si>
  <si>
    <t>a108f12a-e053-4a54-9311-b8f6b27c228a</t>
  </si>
  <si>
    <t>2025-06-11 01:26:11</t>
  </si>
  <si>
    <t>83f721fb-7eb9-46e6-ab60-9ee21a292293</t>
  </si>
  <si>
    <t>2025-06-11 01:25:30</t>
  </si>
  <si>
    <t>69e5a890-9c9a-4d93-9fa7-82dafb8a49f0</t>
  </si>
  <si>
    <t>2025-06-11 01:25:41</t>
  </si>
  <si>
    <t>5cf27f9d-6f65-4c01-91c5-5f159f195426</t>
  </si>
  <si>
    <t>2025-06-11 01:26:31</t>
  </si>
  <si>
    <t>4e087392-d455-4f9e-90b9-9547988259d6</t>
  </si>
  <si>
    <t>2025-06-11 01:23:22</t>
  </si>
  <si>
    <t>45edcf7a-0ecd-4b27-838c-c53c0bbfb6b5</t>
  </si>
  <si>
    <t>2025-06-11 01:26:41</t>
  </si>
  <si>
    <t>20fc1f1a-79a1-4182-810b-025a3ffb034a</t>
  </si>
  <si>
    <t>2025-06-11 01:26:01</t>
  </si>
  <si>
    <t>1f685d8d-83c8-4597-98cc-4ef824dee276</t>
  </si>
  <si>
    <t>2025-06-11 01:26:21</t>
  </si>
  <si>
    <t>13c280bf-0a6c-47cf-9617-ba47d55f5326</t>
  </si>
  <si>
    <t>475cd878-009a-4b51-87fc-873be644709f</t>
  </si>
  <si>
    <t>2025-06-11 01:13:09</t>
  </si>
  <si>
    <t>2025-06-11 01:23:12</t>
  </si>
  <si>
    <t>2ef0c816-6dc5-4b74-9c56-58c7e54d817f</t>
  </si>
  <si>
    <t>91419465-2357-4bfd-8539-d17dd7d2819e</t>
  </si>
  <si>
    <t>2025-06-11 01:07:37</t>
  </si>
  <si>
    <t>2025-06-11 01:12:31</t>
  </si>
  <si>
    <t>8dc58f69-d08d-4e32-ab2a-f37e1cbd989a</t>
  </si>
  <si>
    <t>2025-06-11 01:06:27</t>
  </si>
  <si>
    <t>88be73f8-c052-43c6-adb5-17e8e324ea48</t>
  </si>
  <si>
    <t>2025-06-11 01:06:37</t>
  </si>
  <si>
    <t>81c7b89c-b17d-45f3-87f5-89e1c0c02fc7</t>
  </si>
  <si>
    <t>2025-06-11 01:07:07</t>
  </si>
  <si>
    <t>52a25c4b-aeae-4e52-b71f-2ca1d3068a22</t>
  </si>
  <si>
    <t>2025-06-11 01:07:48</t>
  </si>
  <si>
    <t>4e189518-fc01-4bb3-9be1-5fd16daf5879</t>
  </si>
  <si>
    <t>2025-06-11 01:07:17</t>
  </si>
  <si>
    <t>2faac862-8aa7-440d-8800-5fb7ed68e5c8</t>
  </si>
  <si>
    <t>2025-06-11 01:07:27</t>
  </si>
  <si>
    <t>0e955ae1-91bd-40eb-a585-8167300cc425</t>
  </si>
  <si>
    <t>2025-06-11 01:07:58</t>
  </si>
  <si>
    <t>09d1ba4b-dc90-4b8f-8d21-913cab1354b3</t>
  </si>
  <si>
    <t>2025-06-11 01:02:28</t>
  </si>
  <si>
    <t>0858059e-4962-4d00-bdae-9659780a35f7</t>
  </si>
  <si>
    <t>f027a4e4-09ac-4bb6-9b2b-5eb53671ce74</t>
  </si>
  <si>
    <t>2025-06-11 00:52:20</t>
  </si>
  <si>
    <t>2025-06-11 01:02:24</t>
  </si>
  <si>
    <t>b1f4d911-cb4b-4f2e-bde5-af5c60fd85e3</t>
  </si>
  <si>
    <t>f324af5b-6d2d-4830-b89e-a462ffcfea2b</t>
  </si>
  <si>
    <t>2025-06-11 00:45:07</t>
  </si>
  <si>
    <t>2025-06-11 00:52:01</t>
  </si>
  <si>
    <t>cfd5170c-b419-4a4f-a4d1-aad8e49d0993</t>
  </si>
  <si>
    <t>2025-06-11 00:41:57</t>
  </si>
  <si>
    <t>c36b1c36-a838-434c-b4eb-b92b9ed64efc</t>
  </si>
  <si>
    <t>2025-06-11 00:45:27</t>
  </si>
  <si>
    <t>c18a4113-edc9-4ef3-b5ae-2a5c96bee4b7</t>
  </si>
  <si>
    <t>2025-06-11 00:44:47</t>
  </si>
  <si>
    <t>afab1aa2-6968-4fb4-a114-0e6558bb82d0</t>
  </si>
  <si>
    <t>a84b02ef-2e2b-4385-95a2-ccbdbdbeb77b</t>
  </si>
  <si>
    <t>2025-06-11 00:44:26</t>
  </si>
  <si>
    <t>8c2fd596-7fc5-4c2a-bdd3-59975504aa08</t>
  </si>
  <si>
    <t>2025-06-11 00:44:36</t>
  </si>
  <si>
    <t>3fa99261-c2ce-4a3f-8fa6-f9b30ca63847</t>
  </si>
  <si>
    <t>2025-06-11 00:45:17</t>
  </si>
  <si>
    <t>3136c025-6a2d-4dd4-b43e-4a77467ef4b8</t>
  </si>
  <si>
    <t>2025-06-11 00:44:57</t>
  </si>
  <si>
    <t>1c9809b7-a898-4df9-8ce4-b4d06ee241c9</t>
  </si>
  <si>
    <t>2025-06-11 00:45:37</t>
  </si>
  <si>
    <t>bec7782d-0968-4a03-9f26-7a5f79f89e8d</t>
  </si>
  <si>
    <t>2025-06-11 00:31:35</t>
  </si>
  <si>
    <t>2025-06-11 00:41:38</t>
  </si>
  <si>
    <t>a22fedab-c768-4735-9c43-020d609a8dc4</t>
  </si>
  <si>
    <t>ca8716ba-dd5c-47a4-9da9-08bf1981f0fb</t>
  </si>
  <si>
    <t>2025-06-11 00:23:41</t>
  </si>
  <si>
    <t>2025-06-11 00:31:26</t>
  </si>
  <si>
    <t>c61fa7a3-dbff-4b0e-b58a-61341e850ca9</t>
  </si>
  <si>
    <t>2025-06-11 00:23:52</t>
  </si>
  <si>
    <t>8350bff8-6045-441f-9a01-0753eda61d22</t>
  </si>
  <si>
    <t>2025-06-11 00:21:23</t>
  </si>
  <si>
    <t>4a062981-d7c4-4a49-8e8d-237daf72c2f4</t>
  </si>
  <si>
    <t>e779fc45-6cfb-4867-a4b1-282f43629363</t>
  </si>
  <si>
    <t>2025-06-11 00:14:40</t>
  </si>
  <si>
    <t>2025-06-11 00:21:14</t>
  </si>
  <si>
    <t>d03ac068-d9cf-47d9-b69a-e53399f86b19</t>
  </si>
  <si>
    <t>2025-06-11 00:11:10</t>
  </si>
  <si>
    <t>c353eb2e-e4f4-4895-a3b7-ad5022064e22</t>
  </si>
  <si>
    <t>2025-06-11 00:16:50</t>
  </si>
  <si>
    <t>ab7c6e1f-edaf-4387-8e0f-094e36a77af0</t>
  </si>
  <si>
    <t>2025-06-11 00:16:41</t>
  </si>
  <si>
    <t>a858ff08-dc5b-4254-9ddc-9828074bef58</t>
  </si>
  <si>
    <t>2025-06-11 00:17:00</t>
  </si>
  <si>
    <t>a14b3602-e044-48e9-9c83-f19b9508946c</t>
  </si>
  <si>
    <t>2025-06-11 00:13:50</t>
  </si>
  <si>
    <t>89fdc449-1865-4eef-a586-e7dea5263a1b</t>
  </si>
  <si>
    <t>2025-06-11 00:11:11</t>
  </si>
  <si>
    <t>775a0729-5a5b-4216-9db9-15412bf59a68</t>
  </si>
  <si>
    <t>2025-06-11 00:13:40</t>
  </si>
  <si>
    <t>63abc8ac-6d3a-478b-82cb-7bed13a095fa</t>
  </si>
  <si>
    <t>2025-06-11 00:13:30</t>
  </si>
  <si>
    <t>0878917d-cb3b-40d1-a929-5333ed57ea0a</t>
  </si>
  <si>
    <t>2025-06-11 00:14:30</t>
  </si>
  <si>
    <t>a340dc9b-39a0-4bee-b0c3-9f15d4316bc8</t>
  </si>
  <si>
    <t>2025-06-11 00:00:31</t>
  </si>
  <si>
    <t>2025-06-11 00:10:35</t>
  </si>
  <si>
    <t>682b52fc-9446-4aae-bb45-8a982aa03a33</t>
  </si>
  <si>
    <t>2025-06-11 00:00:32</t>
  </si>
  <si>
    <t>f5f84821-60e7-4968-a282-322f135141c1</t>
  </si>
  <si>
    <t>2025-06-10 23:41:06</t>
  </si>
  <si>
    <t>2025-06-10 23:51:09</t>
  </si>
  <si>
    <t>e7b14e5a-1788-4228-bf73-6870a41f89f9</t>
  </si>
  <si>
    <t>2025-06-10 23:41:07</t>
  </si>
  <si>
    <t>557b3a11-24f0-48c1-8bd2-9134a43943ee</t>
  </si>
  <si>
    <t>2025-06-10 23:44:56</t>
  </si>
  <si>
    <t>facd9b84-4f73-4789-adfd-9bac99b77274</t>
  </si>
  <si>
    <t>2025-06-10 23:30:44</t>
  </si>
  <si>
    <t>2025-06-10 23:40:47</t>
  </si>
  <si>
    <t>edfb59e9-fa22-4b02-90d3-88ad7f4cf6c9</t>
  </si>
  <si>
    <t>2025-06-10 23:33:53</t>
  </si>
  <si>
    <t>ac09a242-f380-4295-84ee-ac9f78de4b89</t>
  </si>
  <si>
    <t>8efa1ab3-2eea-480c-ae4e-3bf8168dae92</t>
  </si>
  <si>
    <t>2025-06-10 23:34:23</t>
  </si>
  <si>
    <t>76edf4c0-70e4-43b7-b5ac-38553edfbdbf</t>
  </si>
  <si>
    <t>2025-06-10 23:34:13</t>
  </si>
  <si>
    <t>28c6933e-f7e0-42c0-ac85-5b89f0924bff</t>
  </si>
  <si>
    <t>2025-06-10 23:33:13</t>
  </si>
  <si>
    <t>02d3d7e9-f5d0-49b1-a8dd-c56b4076f7ae</t>
  </si>
  <si>
    <t>2025-06-10 23:34:03</t>
  </si>
  <si>
    <t>9a4c0916-91e8-4b9c-a426-801cccea4a91</t>
  </si>
  <si>
    <t>2025-06-10 23:20:39</t>
  </si>
  <si>
    <t>2025-06-10 23:30:42</t>
  </si>
  <si>
    <t>5295b4cd-61e3-4811-9238-53d994e1b9b0</t>
  </si>
  <si>
    <t>2025-06-10 23:20:38</t>
  </si>
  <si>
    <t>e4fa4648-fcde-4ed4-90e3-ea8595c96733</t>
  </si>
  <si>
    <t>2025-06-10 23:10:27</t>
  </si>
  <si>
    <t>2025-06-10 23:20:30</t>
  </si>
  <si>
    <t>bd417a01-5d7a-4142-bbf7-b09ce6fa6df3</t>
  </si>
  <si>
    <t>5e93adb3-a186-4b94-aeee-5761a1e2f453</t>
  </si>
  <si>
    <t>2025-06-10 23:12:55</t>
  </si>
  <si>
    <t>2ca7480a-0391-48fc-a033-067e1efb99ee</t>
  </si>
  <si>
    <t>2025-06-10 23:12:45</t>
  </si>
  <si>
    <t>fe3694b1-8d52-4ca1-bd0e-4ef315af8dde</t>
  </si>
  <si>
    <t>2025-06-10 23:02:27</t>
  </si>
  <si>
    <t>2025-06-10 23:09:51</t>
  </si>
  <si>
    <t>c7858c16-ba4a-4986-b06e-a21a8644bd2c</t>
  </si>
  <si>
    <t>2025-06-10 23:03:18</t>
  </si>
  <si>
    <t>c68fed1d-0ee6-4ce7-9f9b-817ace9a7aa4</t>
  </si>
  <si>
    <t>2025-06-10 22:59:48</t>
  </si>
  <si>
    <t>ba402fc3-e09d-4efe-b3b5-ba358cf10c67</t>
  </si>
  <si>
    <t>2025-06-10 23:03:07</t>
  </si>
  <si>
    <t>b4a7482c-bcf1-42db-89e1-e7dda5593670</t>
  </si>
  <si>
    <t>2025-06-10 23:02:37</t>
  </si>
  <si>
    <t>5a8c3a48-6065-4f58-98ec-e7205cbb66b8</t>
  </si>
  <si>
    <t>2025-06-10 23:02:07</t>
  </si>
  <si>
    <t>549002bd-98ac-46ca-bc16-ef819d337b0e</t>
  </si>
  <si>
    <t>4fbdf6a6-c3a2-4eb3-a280-51ff23ef968c</t>
  </si>
  <si>
    <t>2025-06-10 23:02:47</t>
  </si>
  <si>
    <t>49f4f5a4-92f6-4c7d-ae44-2983c77f2062</t>
  </si>
  <si>
    <t>2025-06-10 23:02:57</t>
  </si>
  <si>
    <t>131ffb0a-cbbe-4595-b840-d1911183d617</t>
  </si>
  <si>
    <t>2025-06-10 23:02:17</t>
  </si>
  <si>
    <t>db14af43-81de-4bda-a86a-bb0bd2bdacd0</t>
  </si>
  <si>
    <t>2025-06-10 22:49:36</t>
  </si>
  <si>
    <t>2025-06-10 22:59:39</t>
  </si>
  <si>
    <t>af68d899-7741-4d55-a2b4-26ab08ed448f</t>
  </si>
  <si>
    <t>56f0775b-29f4-4b33-9288-8210ea29ff3a</t>
  </si>
  <si>
    <t>2025-06-10 22:57:26</t>
  </si>
  <si>
    <t>e39f5706-94a9-4bcb-bb85-10dd240c4af5</t>
  </si>
  <si>
    <t>2025-06-10 22:39:23</t>
  </si>
  <si>
    <t>2025-06-10 22:49:26</t>
  </si>
  <si>
    <t>88a77887-edbd-46c7-b5f0-d94209febd9c</t>
  </si>
  <si>
    <t>5ab4126f-57e4-4be1-915d-7003b9c59e71</t>
  </si>
  <si>
    <t>2025-06-10 22:29:11</t>
  </si>
  <si>
    <t>2025-06-10 22:39:14</t>
  </si>
  <si>
    <t>05a6d8d9-84c8-4272-9b33-3063d81ac46c</t>
  </si>
  <si>
    <t>e30719df-26fe-4bf9-ac0d-a83977935d68</t>
  </si>
  <si>
    <t>2025-06-10 22:18:58</t>
  </si>
  <si>
    <t>2025-06-10 22:29:01</t>
  </si>
  <si>
    <t>d836c2ef-8c07-443c-9767-c169241fa254</t>
  </si>
  <si>
    <t>f110debd-113f-4d88-9823-d8daf0d4c7f4</t>
  </si>
  <si>
    <t>2025-06-10 22:08:52</t>
  </si>
  <si>
    <t>2025-06-10 22:18:55</t>
  </si>
  <si>
    <t>0e1a2fe6-5985-47b6-80b3-349de21ec092</t>
  </si>
  <si>
    <t>faec8f0c-f0a6-408d-86ba-859ad65a49dc</t>
  </si>
  <si>
    <t>2025-06-10 22:00:52</t>
  </si>
  <si>
    <t>2025-06-10 22:08:06</t>
  </si>
  <si>
    <t>ce66c7ed-e81d-4d23-974b-c232017b91de</t>
  </si>
  <si>
    <t>2025-06-10 22:01:43</t>
  </si>
  <si>
    <t>c128f57c-acc7-48f1-ae62-f9d8d9fda0fa</t>
  </si>
  <si>
    <t>2025-06-10 22:01:03</t>
  </si>
  <si>
    <t>bfb86ac2-9cff-40a9-b142-8748ecd6a17e</t>
  </si>
  <si>
    <t>2025-06-10 22:00:12</t>
  </si>
  <si>
    <t>a31ad38a-5996-4aeb-8e3e-2b27dc146975</t>
  </si>
  <si>
    <t>2025-06-10 22:01:53</t>
  </si>
  <si>
    <t>7d53388c-fc9a-4630-a930-f61b6f6b27a7</t>
  </si>
  <si>
    <t>2025-06-10 22:05:54</t>
  </si>
  <si>
    <t>745b6c01-1236-4ccc-933c-a0028811f031</t>
  </si>
  <si>
    <t>2025-06-10 22:01:13</t>
  </si>
  <si>
    <t>649d25a5-d7f2-49ed-bc54-2bd419c1b86e</t>
  </si>
  <si>
    <t>2025-06-10 21:58:03</t>
  </si>
  <si>
    <t>40d9120c-b18b-421a-89a6-4801d1b4da8e</t>
  </si>
  <si>
    <t>2025-06-10 22:02:03</t>
  </si>
  <si>
    <t>02f43d5b-3b56-4f08-998d-26df94ee83ac</t>
  </si>
  <si>
    <t>2025-06-10 21:58:04</t>
  </si>
  <si>
    <t>dc1e8fc8-031a-4bdd-acec-a58e4e56a041</t>
  </si>
  <si>
    <t>2025-06-10 21:47:57</t>
  </si>
  <si>
    <t>2025-06-10 21:58:00</t>
  </si>
  <si>
    <t>1fea9f10-5435-4d42-8f71-d9f53e7fb51b</t>
  </si>
  <si>
    <t>ea842b4b-a6e4-4c28-9c17-408840557109</t>
  </si>
  <si>
    <t>2025-06-10 21:37:45</t>
  </si>
  <si>
    <t>2025-06-10 21:47:48</t>
  </si>
  <si>
    <t>6e050bcb-33ea-442e-bebf-9dab8d170095</t>
  </si>
  <si>
    <t>8d54043d-1d2c-491f-bcc2-fb0c0f11a594</t>
  </si>
  <si>
    <t>2025-06-10 21:27:32</t>
  </si>
  <si>
    <t>2025-06-10 21:37:35</t>
  </si>
  <si>
    <t>58a72ad6-c571-42ef-ac49-5534ef25282c</t>
  </si>
  <si>
    <t>ac50ee19-0724-4eac-b811-f768c084ba77</t>
  </si>
  <si>
    <t>2025-06-10 21:21:00</t>
  </si>
  <si>
    <t>2025-06-10 21:27:23</t>
  </si>
  <si>
    <t>a8caea78-844d-4f8b-9be1-67a124167fcb</t>
  </si>
  <si>
    <t>2025-06-10 21:21:10</t>
  </si>
  <si>
    <t>a39c5b4c-2687-4e06-9527-5a419e279fd2</t>
  </si>
  <si>
    <t>2025-06-10 21:17:20</t>
  </si>
  <si>
    <t>9faf5d1e-389d-4aeb-b845-add364575ef6</t>
  </si>
  <si>
    <t>2025-06-10 21:21:30</t>
  </si>
  <si>
    <t>818a569f-eaa9-4737-9b43-62fee08a99a5</t>
  </si>
  <si>
    <t>5862394f-412d-40ae-82a6-27a96660e1d4</t>
  </si>
  <si>
    <t>2025-06-10 21:20:50</t>
  </si>
  <si>
    <t>483a36ed-af7b-42c1-a2e8-58912dd071ff</t>
  </si>
  <si>
    <t>2025-06-10 21:20:19</t>
  </si>
  <si>
    <t>252ebb36-43dc-4383-8585-b928f80cee93</t>
  </si>
  <si>
    <t>2025-06-10 21:20:29</t>
  </si>
  <si>
    <t>250d898b-6db6-4d7f-950f-79b6464d10e8</t>
  </si>
  <si>
    <t>2025-06-10 21:21:20</t>
  </si>
  <si>
    <t>24612e77-88b1-41c8-92ef-6f1e761ea552</t>
  </si>
  <si>
    <t>2025-06-10 21:20:39</t>
  </si>
  <si>
    <t>fd4cb0ce-830e-4edc-a88f-c578d32d31d6</t>
  </si>
  <si>
    <t>2025-06-10 21:13:08</t>
  </si>
  <si>
    <t>2025-06-10 21:17:11</t>
  </si>
  <si>
    <t>e767504b-51e0-4ddd-bdf3-bd5f9616842d</t>
  </si>
  <si>
    <t>2025-06-10 21:12:58</t>
  </si>
  <si>
    <t>be2cf366-ea16-4304-9d73-02095be45851</t>
  </si>
  <si>
    <t>2025-06-10 21:13:28</t>
  </si>
  <si>
    <t>a367d0ed-c9b3-453f-9a4b-356d9cb2e45b</t>
  </si>
  <si>
    <t>2025-06-10 21:07:08</t>
  </si>
  <si>
    <t>7c0473c6-8b04-4ed9-a890-662356ec60d7</t>
  </si>
  <si>
    <t>2025-06-10 21:13:18</t>
  </si>
  <si>
    <t>642af918-7c8b-416d-beaa-ed0174b1598a</t>
  </si>
  <si>
    <t>2025-06-10 21:12:27</t>
  </si>
  <si>
    <t>5b13fa8c-19cf-4ad1-9bde-20098c20a39a</t>
  </si>
  <si>
    <t>2025-06-10 21:12:47</t>
  </si>
  <si>
    <t>31c4cf2a-72de-4fe4-b9b0-6cd6334e579f</t>
  </si>
  <si>
    <t>2025-06-10 21:12:37</t>
  </si>
  <si>
    <t>1d1513a3-adef-44ba-8d03-d465b491cbf0</t>
  </si>
  <si>
    <t>2025-06-10 21:13:38</t>
  </si>
  <si>
    <t>1af7b52e-f3af-4a36-ae3d-0827964cc33c</t>
  </si>
  <si>
    <t>96f618ca-904c-4c4e-a3b3-ce92cedc868d</t>
  </si>
  <si>
    <t>2025-06-10 20:56:18</t>
  </si>
  <si>
    <t>2025-06-10 21:06:21</t>
  </si>
  <si>
    <t>63b36802-3628-48f0-9e3b-2a2e0484aa4d</t>
  </si>
  <si>
    <t>8ba0c4e9-66a4-47f5-9146-63626e9f27a8</t>
  </si>
  <si>
    <t>2025-06-10 20:46:12</t>
  </si>
  <si>
    <t>2025-06-10 20:56:15</t>
  </si>
  <si>
    <t>7f1f1d7b-06a3-4727-93da-2bc19dba7fcd</t>
  </si>
  <si>
    <t>2025-06-10 20:49:32</t>
  </si>
  <si>
    <t>6669f297-bc50-4266-b606-f60863ea512d</t>
  </si>
  <si>
    <t>2025-06-10 20:49:42</t>
  </si>
  <si>
    <t>623f7b80-d57c-4a48-8f24-8f5f20e81bd4</t>
  </si>
  <si>
    <t>2025-06-10 20:48:51</t>
  </si>
  <si>
    <t>5e187a13-80b3-4e04-8304-a42b66ba672e</t>
  </si>
  <si>
    <t>2025-06-10 20:49:01</t>
  </si>
  <si>
    <t>59c3d514-4f6d-418b-9461-53583ee9b30e</t>
  </si>
  <si>
    <t>2025-06-10 20:49:22</t>
  </si>
  <si>
    <t>4a4cfb7f-c0ac-4d5b-ab34-46b4f6e8c8dd</t>
  </si>
  <si>
    <t>2025-06-10 20:48:41</t>
  </si>
  <si>
    <t>235db159-71c7-4881-bc82-253c860f2be2</t>
  </si>
  <si>
    <t>2025-06-10 20:46:13</t>
  </si>
  <si>
    <t>18c460c0-b7c2-40e8-9053-15f15d8d18df</t>
  </si>
  <si>
    <t>2025-06-10 20:48:31</t>
  </si>
  <si>
    <t>0bd7abcd-fd11-46e9-9941-c8f19560db49</t>
  </si>
  <si>
    <t>2025-06-10 20:49:12</t>
  </si>
  <si>
    <t>de78fa48-a787-40d9-a7c2-44c208ee4143</t>
  </si>
  <si>
    <t>2025-06-10 20:38:26</t>
  </si>
  <si>
    <t>2025-06-10 20:45:40</t>
  </si>
  <si>
    <t>beef03d0-36af-48be-a867-c6ea5339834a</t>
  </si>
  <si>
    <t>2025-06-10 20:35:37</t>
  </si>
  <si>
    <t>8bf7b933-047b-42ef-a339-2f0882d9a49a</t>
  </si>
  <si>
    <t>2025-06-10 20:38:36</t>
  </si>
  <si>
    <t>865df103-0821-425e-ae6a-1f445f54eee0</t>
  </si>
  <si>
    <t>2025-06-10 20:38:16</t>
  </si>
  <si>
    <t>7b6f3648-d483-45f7-aa4e-7c8861fda121</t>
  </si>
  <si>
    <t>2025-06-10 20:38:46</t>
  </si>
  <si>
    <t>61ce48cd-990f-4139-b5d6-613145e763d9</t>
  </si>
  <si>
    <t>2025-06-10 20:38:06</t>
  </si>
  <si>
    <t>60f33e2b-dace-4431-b1bc-1b6fccaf99e8</t>
  </si>
  <si>
    <t>324e24d6-858d-49b4-81db-320d13fe9dfb</t>
  </si>
  <si>
    <t>2025-06-10 20:38:56</t>
  </si>
  <si>
    <t>1c84e657-1d5a-4050-9cad-473826170202</t>
  </si>
  <si>
    <t>2025-06-10 20:37:45</t>
  </si>
  <si>
    <t>017675d3-bf90-4bf6-a61e-f52110f3f15c</t>
  </si>
  <si>
    <t>2025-06-10 20:37:56</t>
  </si>
  <si>
    <t>ef8cb732-d648-471d-aafe-3d5733255439</t>
  </si>
  <si>
    <t>2025-06-10 20:25:24</t>
  </si>
  <si>
    <t>2025-06-10 20:35:27</t>
  </si>
  <si>
    <t>e872c30d-2d41-41b8-bde3-8231795afbc2</t>
  </si>
  <si>
    <t>aab6abc7-50bd-44d1-b4c1-4c86dcae9a41</t>
  </si>
  <si>
    <t>2025-06-10 20:15:12</t>
  </si>
  <si>
    <t>2025-06-10 20:25:15</t>
  </si>
  <si>
    <t>97ddf754-d30d-4599-bb8d-9fdd89aa2164</t>
  </si>
  <si>
    <t>f2ec8c90-5245-4b24-9970-e8243c8eac3b</t>
  </si>
  <si>
    <t>2025-06-10 20:04:59</t>
  </si>
  <si>
    <t>2025-06-10 20:15:02</t>
  </si>
  <si>
    <t>28ac189c-b731-473f-99b7-ee39c12b8ba2</t>
  </si>
  <si>
    <t>e3f07381-65e5-474a-912c-9b5f2f2861ff</t>
  </si>
  <si>
    <t>2025-06-10 19:58:11</t>
  </si>
  <si>
    <t>2025-06-10 20:04:24</t>
  </si>
  <si>
    <t>adaac6b3-f4ee-4733-97b0-c4a8acdffcd5</t>
  </si>
  <si>
    <t>2025-06-10 19:58:01</t>
  </si>
  <si>
    <t>a155d7a3-04e4-474e-bbb0-1876461b4eba</t>
  </si>
  <si>
    <t>2025-06-10 19:57:30</t>
  </si>
  <si>
    <t>9e800c03-ce2e-4a39-a229-a2a6ae92411b</t>
  </si>
  <si>
    <t>2025-06-10 19:58:21</t>
  </si>
  <si>
    <t>91822051-345e-4112-ac7b-b5f4a6bc7294</t>
  </si>
  <si>
    <t>2025-06-10 19:57:20</t>
  </si>
  <si>
    <t>7a1b131a-7bcc-4432-94c0-dae89afeabe6</t>
  </si>
  <si>
    <t>2025-06-10 19:57:10</t>
  </si>
  <si>
    <t>7954569e-5cad-4715-9638-44de489a1312</t>
  </si>
  <si>
    <t>2025-06-10 19:54:21</t>
  </si>
  <si>
    <t>7704ebca-3dd2-495b-b032-bbbce43c3ad8</t>
  </si>
  <si>
    <t>2025-06-10 19:56:50</t>
  </si>
  <si>
    <t>0df8337a-c1f9-4721-b2aa-55ebb849e23e</t>
  </si>
  <si>
    <t>2025-06-10 19:57:00</t>
  </si>
  <si>
    <t>098e54ef-2b38-4a1e-b8b9-cbe6ff9e01af</t>
  </si>
  <si>
    <t>e0da064c-57d5-4f98-b931-07f52c306dee</t>
  </si>
  <si>
    <t>2025-06-10 19:47:48</t>
  </si>
  <si>
    <t>2025-06-10 19:54:12</t>
  </si>
  <si>
    <t>e0016164-6cdd-4fcd-8436-f9c33a108202</t>
  </si>
  <si>
    <t>2025-06-10 19:47:08</t>
  </si>
  <si>
    <t>9a86faf8-0e6d-4785-ab50-59752b070343</t>
  </si>
  <si>
    <t>2025-06-10 19:46:58</t>
  </si>
  <si>
    <t>853f1dfb-d984-4020-b8db-a77087efb48b</t>
  </si>
  <si>
    <t>2025-06-10 19:44:09</t>
  </si>
  <si>
    <t>78236db4-6652-467f-8d65-a5d4d5dcb8fb</t>
  </si>
  <si>
    <t>7030e91c-7ae7-4e7b-aafa-2f3ec3767863</t>
  </si>
  <si>
    <t>2025-06-10 19:47:28</t>
  </si>
  <si>
    <t>6035ab33-b915-48b4-ab8b-9b64806d1574</t>
  </si>
  <si>
    <t>2025-06-10 19:47:18</t>
  </si>
  <si>
    <t>4f409d0c-fec9-46bf-9287-0f039f1391ed</t>
  </si>
  <si>
    <t>2025-06-10 19:47:58</t>
  </si>
  <si>
    <t>3741a071-e1e3-4845-a541-6d6719d324ec</t>
  </si>
  <si>
    <t>2025-06-10 19:46:37</t>
  </si>
  <si>
    <t>181311b0-07e3-4b68-92ca-a018f4ab3bc2</t>
  </si>
  <si>
    <t>2025-06-10 19:47:38</t>
  </si>
  <si>
    <t>f3d947ee-eda6-4bc3-a9ee-c0da0eb843b6</t>
  </si>
  <si>
    <t>2025-06-10 19:33:46</t>
  </si>
  <si>
    <t>2025-06-10 19:43:49</t>
  </si>
  <si>
    <t>bff3750b-c8de-4049-bc72-2313a6a2cba1</t>
  </si>
  <si>
    <t>2025-06-10 19:40:56</t>
  </si>
  <si>
    <t>14521ed5-71c4-481e-8a2b-0ef870556ed5</t>
  </si>
  <si>
    <t>27c23642-6609-41f6-aa8a-1d6331d41e2d</t>
  </si>
  <si>
    <t>2025-06-10 19:23:23</t>
  </si>
  <si>
    <t>2025-06-10 19:33:26</t>
  </si>
  <si>
    <t>0d3371d5-397a-457e-86c3-84dd8732972d</t>
  </si>
  <si>
    <t>e3a450e1-791d-47f0-9f8c-f8f870701423</t>
  </si>
  <si>
    <t>2025-06-10 19:15:50</t>
  </si>
  <si>
    <t>2025-06-10 19:23:14</t>
  </si>
  <si>
    <t>c0216bc0-4157-463d-84b5-40a17bf83336</t>
  </si>
  <si>
    <t>2025-06-10 19:15:40</t>
  </si>
  <si>
    <t>9705cc81-a413-4d0d-82c1-222c6532c629</t>
  </si>
  <si>
    <t>2025-06-10 19:13:11</t>
  </si>
  <si>
    <t>90e8a9a3-6d21-4fcd-bfde-aaa0ad841084</t>
  </si>
  <si>
    <t>2025-06-10 19:16:30</t>
  </si>
  <si>
    <t>7df28dc1-2dad-4d33-a255-468cffe1861a</t>
  </si>
  <si>
    <t>2025-06-10 19:16:20</t>
  </si>
  <si>
    <t>6e867fb1-5d01-4403-af57-9f4bd2f1a80f</t>
  </si>
  <si>
    <t>2025-06-10 19:16:10</t>
  </si>
  <si>
    <t>63c121ea-4e85-4e8e-bd4d-72745a18ef0f</t>
  </si>
  <si>
    <t>2025-06-10 19:16:51</t>
  </si>
  <si>
    <t>261a641b-46dd-4509-b720-cabd44b7748b</t>
  </si>
  <si>
    <t>1f6c35d1-c16f-47ec-b652-ee273878f227</t>
  </si>
  <si>
    <t>2025-06-10 19:17:01</t>
  </si>
  <si>
    <t>12fd699a-9150-49ee-b483-81d6a52b17ae</t>
  </si>
  <si>
    <t>2025-06-10 19:16:41</t>
  </si>
  <si>
    <t>6789d734-94b3-49fc-8a8d-ace452c706f3</t>
  </si>
  <si>
    <t>2025-06-10 19:02:58</t>
  </si>
  <si>
    <t>2025-06-10 19:13:01</t>
  </si>
  <si>
    <t>0558d806-61c7-4fc9-b655-3b68fb120596</t>
  </si>
  <si>
    <t>b07c5adb-6bc1-44cf-8478-ad2d2d84197d</t>
  </si>
  <si>
    <t>2025-06-10 18:52:19</t>
  </si>
  <si>
    <t>2025-06-10 19:02:22</t>
  </si>
  <si>
    <t>03724c62-17c1-41f3-b1ba-be7c3546a2fe</t>
  </si>
  <si>
    <t>bdfd378e-13d5-4a15-b02b-94e9c7e72d8f</t>
  </si>
  <si>
    <t>2025-06-10 18:42:07</t>
  </si>
  <si>
    <t>2025-06-10 18:52:10</t>
  </si>
  <si>
    <t>1775c9d8-acac-469c-8e88-99d853779746</t>
  </si>
  <si>
    <t>2025-06-10 18:42:06</t>
  </si>
  <si>
    <t>323c106e-2dc6-4513-9de5-54cf42246e6d</t>
  </si>
  <si>
    <t>2025-06-10 18:31:54</t>
  </si>
  <si>
    <t>2025-06-10 18:41:57</t>
  </si>
  <si>
    <t>19bc43b3-a129-499d-879c-850e9ac73744</t>
  </si>
  <si>
    <t>f9e7566b-67f0-4fb8-ba57-1a2edbb9dba4</t>
  </si>
  <si>
    <t>2025-06-10 18:24:51</t>
  </si>
  <si>
    <t>2025-06-10 18:31:45</t>
  </si>
  <si>
    <t>b346dafe-e1df-4939-bf86-f803497e8005</t>
  </si>
  <si>
    <t>2025-06-10 18:24:31</t>
  </si>
  <si>
    <t>b28dc818-6c4d-441a-8f50-634c73e7c326</t>
  </si>
  <si>
    <t>2025-06-10 18:24:41</t>
  </si>
  <si>
    <t>91f12409-e65c-4bf3-b561-781392ac5884</t>
  </si>
  <si>
    <t>2025-06-10 18:24:11</t>
  </si>
  <si>
    <t>804ac52d-9e51-466e-918f-411dc87f34d1</t>
  </si>
  <si>
    <t>2025-06-10 18:25:02</t>
  </si>
  <si>
    <t>4703e96b-da96-4534-92cc-3da547d8e9af</t>
  </si>
  <si>
    <t>2025-06-10 18:21:42</t>
  </si>
  <si>
    <t>2307e631-451a-4f10-8672-991fc900e60b</t>
  </si>
  <si>
    <t>2025-06-10 18:25:12</t>
  </si>
  <si>
    <t>14d2c439-f6f9-406a-ac28-d4c2f1d0e149</t>
  </si>
  <si>
    <t>2025-06-10 18:24:21</t>
  </si>
  <si>
    <t>0ba9b361-8804-46ad-bd64-4765fa90aab6</t>
  </si>
  <si>
    <t>2025-06-10 18:23:51</t>
  </si>
  <si>
    <t>070864a5-f5b3-4a89-af55-c5c4a2113c62</t>
  </si>
  <si>
    <t>485bf050-a642-4ee8-b998-fd2b03649cb2</t>
  </si>
  <si>
    <t>2025-06-10 18:11:30</t>
  </si>
  <si>
    <t>2025-06-10 18:21:33</t>
  </si>
  <si>
    <t>2fde48ed-d7de-4020-a701-5ab8d41ead3b</t>
  </si>
  <si>
    <t>ef7e86ad-27bf-40b4-a9de-480fb25bd741</t>
  </si>
  <si>
    <t>2025-06-10 18:05:02</t>
  </si>
  <si>
    <t>2025-06-10 18:11:26</t>
  </si>
  <si>
    <t>e72080f4-2e9a-4900-9c25-43484a30677b</t>
  </si>
  <si>
    <t>2025-06-10 18:04:42</t>
  </si>
  <si>
    <t>9c8905f2-908b-4c62-bd45-1ddc5c880375</t>
  </si>
  <si>
    <t>2025-06-10 18:05:22</t>
  </si>
  <si>
    <t>76ed1b8b-d376-4d42-a2f9-cacf4fd8e7bf</t>
  </si>
  <si>
    <t>2025-06-10 18:05:52</t>
  </si>
  <si>
    <t>71b75e70-7513-4da3-b8e4-c28e0534b166</t>
  </si>
  <si>
    <t>2025-06-10 18:04:32</t>
  </si>
  <si>
    <t>51fb518f-27b2-4299-af64-72f9f400fe67</t>
  </si>
  <si>
    <t>2025-06-10 18:01:23</t>
  </si>
  <si>
    <t>4c4ccf31-4c7d-4d86-8fc7-04d84cf9307b</t>
  </si>
  <si>
    <t>3b06b9a2-389b-418b-bf96-ece72e27665d</t>
  </si>
  <si>
    <t>2025-06-10 18:05:42</t>
  </si>
  <si>
    <t>2f2bf60f-0b43-4a3b-a527-1cdeb85b5451</t>
  </si>
  <si>
    <t>2025-06-10 18:05:12</t>
  </si>
  <si>
    <t>0f413956-d4f6-491d-aa65-aa3f701b0a12</t>
  </si>
  <si>
    <t>2025-06-10 18:04:52</t>
  </si>
  <si>
    <t>fc800db8-55ee-4bb2-b9a2-5a3ea528c664</t>
  </si>
  <si>
    <t>2025-06-10 17:55:13</t>
  </si>
  <si>
    <t>2025-06-10 18:00:46</t>
  </si>
  <si>
    <t>b7d14002-acf7-4a5a-9f38-2f281c62483b</t>
  </si>
  <si>
    <t>2025-06-10 17:55:23</t>
  </si>
  <si>
    <t>a2f4df70-ec53-4ee7-b293-9873a5aa9a40</t>
  </si>
  <si>
    <t>2025-06-10 17:55:43</t>
  </si>
  <si>
    <t>88628481-d21b-49d0-8bb6-6a888c127dbc</t>
  </si>
  <si>
    <t>2025-06-10 17:54:52</t>
  </si>
  <si>
    <t>8376d1c6-de4f-40af-b854-77700b74b6f8</t>
  </si>
  <si>
    <t>2025-06-10 17:54:42</t>
  </si>
  <si>
    <t>72093f13-133f-4774-b097-09315468cf60</t>
  </si>
  <si>
    <t>2025-06-10 17:50:43</t>
  </si>
  <si>
    <t>6b436187-840c-4eca-80c7-63eee5692f85</t>
  </si>
  <si>
    <t>2025-06-10 17:55:33</t>
  </si>
  <si>
    <t>593bab89-d052-4a30-b186-2510a6e19886</t>
  </si>
  <si>
    <t>5320452d-6364-4cb1-a3a0-11493ab31483</t>
  </si>
  <si>
    <t>2025-06-10 17:55:03</t>
  </si>
  <si>
    <t>38aa0090-a159-4762-a042-389544c8454c</t>
  </si>
  <si>
    <t>2025-06-10 17:54:22</t>
  </si>
  <si>
    <t>9a802670-649a-449f-9281-04ce7e3a404f</t>
  </si>
  <si>
    <t>2025-06-10 17:40:31</t>
  </si>
  <si>
    <t>2025-06-10 17:50:34</t>
  </si>
  <si>
    <t>10570b7b-2cf3-4230-aa8a-cbfe8ff5f2e6</t>
  </si>
  <si>
    <t>d5e5985d-7cb7-4e03-a70b-c0dd276bd84e</t>
  </si>
  <si>
    <t>2025-06-10 17:30:24</t>
  </si>
  <si>
    <t>2025-06-10 17:40:27</t>
  </si>
  <si>
    <t>376073ef-fe55-4b9f-88cd-d616d75623bd</t>
  </si>
  <si>
    <t>77c2f2d6-3f36-4723-b5ff-05d605d8ac7a</t>
  </si>
  <si>
    <t>2025-06-10 17:20:12</t>
  </si>
  <si>
    <t>2025-06-10 17:30:15</t>
  </si>
  <si>
    <t>2a191d6a-d105-4988-976a-8da58925cca4</t>
  </si>
  <si>
    <t>efdc4d53-8543-4b60-99c3-9f22649b4650</t>
  </si>
  <si>
    <t>2025-06-10 17:12:08</t>
  </si>
  <si>
    <t>2025-06-10 17:20:03</t>
  </si>
  <si>
    <t>dd2fa852-0960-4281-8344-5ba4d302338a</t>
  </si>
  <si>
    <t>2025-06-10 17:12:29</t>
  </si>
  <si>
    <t>b3896e7b-b80b-4016-ae40-b14ea583889f</t>
  </si>
  <si>
    <t>2025-06-10 17:12:59</t>
  </si>
  <si>
    <t>a6b7daf3-8f2b-4363-86b8-19166c19ebe9</t>
  </si>
  <si>
    <t>2025-06-10 17:10:00</t>
  </si>
  <si>
    <t>a0c965be-fc1d-456b-81ad-93439126caed</t>
  </si>
  <si>
    <t>7dfb7bd7-f7cd-4c69-aa28-1c224541182f</t>
  </si>
  <si>
    <t>2025-06-10 17:12:18</t>
  </si>
  <si>
    <t>4fc38fd7-e3ab-49f1-ba70-27c1a873b294</t>
  </si>
  <si>
    <t>2025-06-10 17:12:49</t>
  </si>
  <si>
    <t>1298b7ab-ea47-4711-8ecd-cc5268bc33b3</t>
  </si>
  <si>
    <t>2025-06-10 17:13:19</t>
  </si>
  <si>
    <t>1204359f-5df9-4276-ae92-1f43c86c79a9</t>
  </si>
  <si>
    <t>2025-06-10 17:13:09</t>
  </si>
  <si>
    <t>08f2f3ce-7956-4401-b3ba-487e3869cc43</t>
  </si>
  <si>
    <t>2025-06-10 17:12:39</t>
  </si>
  <si>
    <t>ea415afc-6b05-40ec-96d7-74bbfeed9b7f</t>
  </si>
  <si>
    <t>2025-06-10 17:02:46</t>
  </si>
  <si>
    <t>2025-06-10 17:09:51</t>
  </si>
  <si>
    <t>a1188f27-23f9-4f5e-afde-22041610549a</t>
  </si>
  <si>
    <t>2025-06-10 17:03:17</t>
  </si>
  <si>
    <t>68489968-726b-406f-a1e6-fc2c36eca145</t>
  </si>
  <si>
    <t>2025-06-10 16:59:48</t>
  </si>
  <si>
    <t>5f373d97-4f26-4d6a-89e5-a18770f524e9</t>
  </si>
  <si>
    <t>2025-06-10 17:02:16</t>
  </si>
  <si>
    <t>4368f89f-72c7-47da-a05b-776633fb9d1a</t>
  </si>
  <si>
    <t>2025-06-10 17:02:36</t>
  </si>
  <si>
    <t>26f73e76-5a6b-4c7e-896c-beb00c263b84</t>
  </si>
  <si>
    <t>2025-06-10 17:03:07</t>
  </si>
  <si>
    <t>21e28f7d-28c3-4688-b38d-9c833010ca95</t>
  </si>
  <si>
    <t>2025-06-10 17:02:57</t>
  </si>
  <si>
    <t>1dacaadd-5b5f-4b9f-a526-e648854c4ed9</t>
  </si>
  <si>
    <t>2025-06-10 17:02:26</t>
  </si>
  <si>
    <t>0b6d16f8-12cf-4d50-b009-e9427c0b28b7</t>
  </si>
  <si>
    <t>06a49be4-85f3-435a-9e85-617a2a377f26</t>
  </si>
  <si>
    <t>2025-06-10 17:01:56</t>
  </si>
  <si>
    <t>f18afb35-3d25-464e-83ea-09dea6b480d9</t>
  </si>
  <si>
    <t>2025-06-10 16:53:06</t>
  </si>
  <si>
    <t>2025-06-10 16:59:10</t>
  </si>
  <si>
    <t>ea846cbb-0dbe-4e72-ad21-658b2325ddec</t>
  </si>
  <si>
    <t>2025-06-10 16:49:07</t>
  </si>
  <si>
    <t>7f2463cc-429d-4c88-a605-41851b57b148</t>
  </si>
  <si>
    <t>32996b85-a9c8-4966-8b03-61b7dc93f6e1</t>
  </si>
  <si>
    <t>2025-06-10 16:53:16</t>
  </si>
  <si>
    <t>927aef9e-aa06-45e1-bfc2-464aa9bb4f45</t>
  </si>
  <si>
    <t>2025-06-10 16:37:54</t>
  </si>
  <si>
    <t>2025-06-10 16:48:52</t>
  </si>
  <si>
    <t>15fbff0c-33e4-4ef9-99a4-ce513d32dde5</t>
  </si>
  <si>
    <t>dcac1abe-5d90-439f-b418-eb03b861fb58</t>
  </si>
  <si>
    <t>2025-06-10 16:26:51</t>
  </si>
  <si>
    <t>2025-06-10 16:37:49</t>
  </si>
  <si>
    <t>c6c4d148-7e88-45df-90d3-a5a9b9069494</t>
  </si>
  <si>
    <t>S238</t>
  </si>
  <si>
    <t>2025-06-10 16:33:51</t>
  </si>
  <si>
    <t>afea19f0-76ac-41a2-8c7f-3aa6ffbf5c89</t>
  </si>
  <si>
    <t>S138</t>
  </si>
  <si>
    <t>2025-06-10 16:35:31</t>
  </si>
  <si>
    <t>72b952ed-5b9f-4d57-b4bd-7f7e9e10ef30</t>
  </si>
  <si>
    <t>S228</t>
  </si>
  <si>
    <t>2025-06-10 16:34:01</t>
  </si>
  <si>
    <t>415c86e1-b915-4fde-8f39-c088d11a8d3f</t>
  </si>
  <si>
    <t>d40f8976-6ec0-4734-aa8e-eb457c136941</t>
  </si>
  <si>
    <t>2025-06-10 16:15:48</t>
  </si>
  <si>
    <t>2025-06-10 16:26:46</t>
  </si>
  <si>
    <t>74b5d847-89fc-4303-8260-168c81e10474</t>
  </si>
  <si>
    <t>c023de0f-d530-48d5-a810-b96420e68371</t>
  </si>
  <si>
    <t>2025-06-10 16:05:26</t>
  </si>
  <si>
    <t>2025-06-10 16:15:29</t>
  </si>
  <si>
    <t>9f71d9ef-db6e-48ee-a053-ae5acc08129c</t>
  </si>
  <si>
    <t>2025-06-10 16:09:15</t>
  </si>
  <si>
    <t>8f1fc23d-0e97-4790-8755-5ac6f797bbb1</t>
  </si>
  <si>
    <t>2025-06-10 16:09:36</t>
  </si>
  <si>
    <t>896a24cc-97c8-43ba-a6e7-9e7f52043957</t>
  </si>
  <si>
    <t>2025-06-10 16:08:45</t>
  </si>
  <si>
    <t>7534483e-58c8-4bb3-8810-f94eeba2bd44</t>
  </si>
  <si>
    <t>2025-06-10 16:08:55</t>
  </si>
  <si>
    <t>6ff750a4-06e4-479e-88e1-6016fa952364</t>
  </si>
  <si>
    <t>2025-06-10 16:09:05</t>
  </si>
  <si>
    <t>5e4be5f9-b42f-4890-b95c-f54599fb4472</t>
  </si>
  <si>
    <t>2025-06-10 16:09:56</t>
  </si>
  <si>
    <t>4a73fccf-a8c8-49e6-abff-7555d7f2115a</t>
  </si>
  <si>
    <t>2025-06-10 16:09:26</t>
  </si>
  <si>
    <t>45e67de8-db54-4e28-92a9-fa52d8265e1d</t>
  </si>
  <si>
    <t>417688b3-6ab0-4b5c-b9dc-944a3e055b0d</t>
  </si>
  <si>
    <t>2025-06-10 16:09:46</t>
  </si>
  <si>
    <t>9e721ea1-171e-4283-8a0e-b0b3513e7e6c</t>
  </si>
  <si>
    <t>2025-06-10 15:55:14</t>
  </si>
  <si>
    <t>2025-06-10 16:05:16</t>
  </si>
  <si>
    <t>7b46a482-3f51-4921-9cca-0b5bb2eef215</t>
  </si>
  <si>
    <t>2025-06-10 15:55:13</t>
  </si>
  <si>
    <t>71676ecd-bd65-4637-abe4-35b322d3438a</t>
  </si>
  <si>
    <t>2025-06-10 15:44:04</t>
  </si>
  <si>
    <t>2025-06-10 15:54:07</t>
  </si>
  <si>
    <t>4c28acde-bd1f-4f2e-b025-c6a3b8b27067</t>
  </si>
  <si>
    <t>392033dc-67b4-43d2-b68f-b631eaacee78</t>
  </si>
  <si>
    <t>2025-06-10 15:51:05</t>
  </si>
  <si>
    <t>707f3201-7283-428f-8f31-2b9d909449c0</t>
  </si>
  <si>
    <t>2025-06-10 15:33:51</t>
  </si>
  <si>
    <t>2025-06-10 15:43:54</t>
  </si>
  <si>
    <t>587b4728-28f2-48ef-9c46-a15a9b115192</t>
  </si>
  <si>
    <t>e1ece7b2-61af-4e67-b8eb-e6b3c03764a9</t>
  </si>
  <si>
    <t>2025-06-10 15:25:58</t>
  </si>
  <si>
    <t>2025-06-10 15:33:42</t>
  </si>
  <si>
    <t>db8b20fe-f3cd-4bbd-b313-870f6350bc02</t>
  </si>
  <si>
    <t>2025-06-10 15:26:28</t>
  </si>
  <si>
    <t>cccc1a95-9369-42fe-9dd1-f8c49895757a</t>
  </si>
  <si>
    <t>2025-06-10 15:23:39</t>
  </si>
  <si>
    <t>b19f5c68-6314-47ac-9e15-855e36f44e1f</t>
  </si>
  <si>
    <t>2025-06-10 15:26:38</t>
  </si>
  <si>
    <t>9215dac6-a304-4890-9464-b4fda225271a</t>
  </si>
  <si>
    <t>2025-06-10 15:26:18</t>
  </si>
  <si>
    <t>87e41fdc-398b-4d94-ac87-19f28238add9</t>
  </si>
  <si>
    <t>79cb6949-4d1e-4979-9ee5-35f592a1ef80</t>
  </si>
  <si>
    <t>2025-06-10 15:26:48</t>
  </si>
  <si>
    <t>5a6014f5-7a5d-4478-9e2d-5669ceae4cef</t>
  </si>
  <si>
    <t>2025-06-10 15:26:58</t>
  </si>
  <si>
    <t>526e0092-1cf4-4a32-b9bb-0013065f8233</t>
  </si>
  <si>
    <t>2025-06-10 15:26:08</t>
  </si>
  <si>
    <t>09ca64bb-b5d0-4b6d-b34a-0a3b08f2c3ea</t>
  </si>
  <si>
    <t>2025-06-10 15:25:48</t>
  </si>
  <si>
    <t>f4917cb1-fe4d-4a15-8420-0a05608b1a7e</t>
  </si>
  <si>
    <t>2025-06-10 15:13:27</t>
  </si>
  <si>
    <t>2025-06-10 15:23:30</t>
  </si>
  <si>
    <t>dc8d12f8-e7c2-480c-b0ea-5b1a076916aa</t>
  </si>
  <si>
    <t>2025-06-10 15:17:06</t>
  </si>
  <si>
    <t>3493cb16-721d-4798-b8d1-c313a4789b2c</t>
  </si>
  <si>
    <t>f3cbf24c-7fd3-4668-aa67-6d26631858d5</t>
  </si>
  <si>
    <t>2025-06-10 15:03:14</t>
  </si>
  <si>
    <t>2025-06-10 15:13:17</t>
  </si>
  <si>
    <t>d2d51db0-0744-46d2-8850-7d673b3d3db5</t>
  </si>
  <si>
    <t>S322</t>
  </si>
  <si>
    <t>2025-06-10 15:07:55</t>
  </si>
  <si>
    <t>c61e3a16-2880-442e-8873-a28ffa951fb3</t>
  </si>
  <si>
    <t>2025-06-10 15:07:04</t>
  </si>
  <si>
    <t>b6402fed-7e2e-43ab-8b77-e4e6b811d8ca</t>
  </si>
  <si>
    <t>2025-06-10 15:07:14</t>
  </si>
  <si>
    <t>b1a7134e-2587-4fd6-938f-00b05837fe62</t>
  </si>
  <si>
    <t>aa0581a0-e6de-4231-b3ad-c108267e466e</t>
  </si>
  <si>
    <t>S312</t>
  </si>
  <si>
    <t>2025-06-10 15:08:05</t>
  </si>
  <si>
    <t>736f7229-97cf-4bed-bf24-c57fec58d8f2</t>
  </si>
  <si>
    <t>2025-06-10 15:07:34</t>
  </si>
  <si>
    <t>55b2ec9d-61be-474d-9c79-e39b6fc15a5a</t>
  </si>
  <si>
    <t>2025-06-10 15:06:54</t>
  </si>
  <si>
    <t>39be5b47-acb3-4878-83cb-61376d1b7c76</t>
  </si>
  <si>
    <t>2025-06-10 15:07:44</t>
  </si>
  <si>
    <t>3860bc0d-2489-4eab-a107-b2702d50ef90</t>
  </si>
  <si>
    <t>2025-06-10 15:07:24</t>
  </si>
  <si>
    <t>e7d83883-e1cb-4887-b1ff-4b9ad6d01728</t>
  </si>
  <si>
    <t>2025-06-10 14:53:09</t>
  </si>
  <si>
    <t>2025-06-10 15:03:12</t>
  </si>
  <si>
    <t>89d1444b-5c1e-4719-8237-a5a5940f5aae</t>
  </si>
  <si>
    <t>34dae1bc-c421-4674-b9d3-10805706b9d9</t>
  </si>
  <si>
    <t>2025-06-10 14:42:29</t>
  </si>
  <si>
    <t>2025-06-10 14:52:32</t>
  </si>
  <si>
    <t>3333fdca-d2ca-4110-94a4-fed27392e6c6</t>
  </si>
  <si>
    <t>64fa158c-faeb-45b1-b25e-dfb94bcf5e9e</t>
  </si>
  <si>
    <t>2025-06-10 14:32:17</t>
  </si>
  <si>
    <t>2025-06-10 14:42:20</t>
  </si>
  <si>
    <t>409d3458-369e-40c9-83cb-3dbe4c40782d</t>
  </si>
  <si>
    <t>f1501c32-e775-4008-b696-89b2c64fab52</t>
  </si>
  <si>
    <t>2025-06-10 14:25:04</t>
  </si>
  <si>
    <t>2025-06-10 14:32:08</t>
  </si>
  <si>
    <t>e93943f2-f4a3-4220-9a03-264753c5f64f</t>
  </si>
  <si>
    <t>2025-06-10 14:24:34</t>
  </si>
  <si>
    <t>d4320d10-0e66-422c-b934-b5d74323cd27</t>
  </si>
  <si>
    <t>2025-06-10 14:22:05</t>
  </si>
  <si>
    <t>ad26fbbb-004b-4f66-b883-386a0fadf706</t>
  </si>
  <si>
    <t>2025-06-10 14:27:54</t>
  </si>
  <si>
    <t>79bda87c-f05c-4846-b32e-37e5d03ff3da</t>
  </si>
  <si>
    <t>2025-06-10 14:24:24</t>
  </si>
  <si>
    <t>7309d684-8b5d-4471-a500-4c3ce9fc2d91</t>
  </si>
  <si>
    <t>2025-06-10 14:24:54</t>
  </si>
  <si>
    <t>551eca0c-e240-45f5-8d7b-bec45a64ae9d</t>
  </si>
  <si>
    <t>2025-06-10 14:28:15</t>
  </si>
  <si>
    <t>239f8348-5ade-4c94-8f49-b5b0304ca385</t>
  </si>
  <si>
    <t>2025-06-10 14:22:04</t>
  </si>
  <si>
    <t>0f6d16cb-6d85-4446-bd93-01faffc467bc</t>
  </si>
  <si>
    <t>2025-06-10 14:25:14</t>
  </si>
  <si>
    <t>0b648c66-440e-4296-8734-c45034c5b8bd</t>
  </si>
  <si>
    <t>2025-06-10 14:28:05</t>
  </si>
  <si>
    <t>fd2f39d2-214b-4356-99bd-28e6a8a721a5</t>
  </si>
  <si>
    <t>2025-06-10 14:15:32</t>
  </si>
  <si>
    <t>2025-06-10 14:21:55</t>
  </si>
  <si>
    <t>f5265a75-48be-4f17-bcd1-bee6a810f88c</t>
  </si>
  <si>
    <t>2025-06-10 14:15:01</t>
  </si>
  <si>
    <t>cc4f37e5-62a0-460f-9ec2-98981ad0bc53</t>
  </si>
  <si>
    <t>2025-06-10 14:15:22</t>
  </si>
  <si>
    <t>c53fa0e1-a669-403b-ba6d-e6434a436c97</t>
  </si>
  <si>
    <t>2025-06-10 14:11:53</t>
  </si>
  <si>
    <t>892254ce-e14e-447c-86cf-41da4a8bea95</t>
  </si>
  <si>
    <t>2025-06-10 14:15:12</t>
  </si>
  <si>
    <t>7df4d52e-ecf9-4576-87c5-dcbf2933842a</t>
  </si>
  <si>
    <t>2025-06-10 14:14:52</t>
  </si>
  <si>
    <t>6b29ae42-85ab-493b-9359-ca0466771ef6</t>
  </si>
  <si>
    <t>2025-06-10 14:14:21</t>
  </si>
  <si>
    <t>622fb54c-6419-49a7-ac1f-c967bac5e415</t>
  </si>
  <si>
    <t>2025-06-10 14:14:41</t>
  </si>
  <si>
    <t>52cb8e89-dbc8-4228-b745-e092a8d11645</t>
  </si>
  <si>
    <t>2025-06-10 14:15:42</t>
  </si>
  <si>
    <t>4788deb1-a371-41f6-ba2b-d589d437c4ce</t>
  </si>
  <si>
    <t>bc1cb6a1-4501-41a0-834a-9c24d5ca65bb</t>
  </si>
  <si>
    <t>S409</t>
  </si>
  <si>
    <t>2025-06-10 14:04:39</t>
  </si>
  <si>
    <t>2025-06-10 14:11:28</t>
  </si>
  <si>
    <t>b48bd9d0-059a-4fe0-9b56-d53f8ab7d4f6</t>
  </si>
  <si>
    <t>S358</t>
  </si>
  <si>
    <t>2025-06-10 14:05:30</t>
  </si>
  <si>
    <t>b358d510-5955-47b9-a684-23ba74de2b42</t>
  </si>
  <si>
    <t>2025-06-10 14:05:40</t>
  </si>
  <si>
    <t>ace4977c-20ca-4188-8bf7-1dc71e42f9b7</t>
  </si>
  <si>
    <t>2025-06-10 14:00:30</t>
  </si>
  <si>
    <t>841beb97-82bc-45d5-8e4e-93f48b52cdb5</t>
  </si>
  <si>
    <t>S368</t>
  </si>
  <si>
    <t>2025-06-10 14:05:20</t>
  </si>
  <si>
    <t>74fb3669-e1e8-4128-800d-218d539fa8cb</t>
  </si>
  <si>
    <t>S388</t>
  </si>
  <si>
    <t>2025-06-10 14:05:00</t>
  </si>
  <si>
    <t>55f04e69-be25-42c7-80ec-3086ca76db7f</t>
  </si>
  <si>
    <t>2025-06-10 14:04:49</t>
  </si>
  <si>
    <t>22e690c2-fa4b-4f88-b688-ef1fc14da6a5</t>
  </si>
  <si>
    <t>173441f0-8dcf-4632-bdb5-17f1b33088ea</t>
  </si>
  <si>
    <t>2025-06-10 14:05:09</t>
  </si>
  <si>
    <t>0a0523cb-1e0d-49a4-a5cb-a5951a21a597</t>
  </si>
  <si>
    <t>S419</t>
  </si>
  <si>
    <t>2025-06-10 14:04:29</t>
  </si>
  <si>
    <t>a562d2a6-549c-4177-ae00-fa6d3754e1ba</t>
  </si>
  <si>
    <t>2025-06-10 13:49:27</t>
  </si>
  <si>
    <t>2025-06-10 14:00:25</t>
  </si>
  <si>
    <t>0e63c03e-bfa2-43ab-9199-b53b86229b79</t>
  </si>
  <si>
    <t>ff733131-d55e-4073-bd4e-0583b89100c3</t>
  </si>
  <si>
    <t>2025-06-10 13:37:47</t>
  </si>
  <si>
    <t>2025-06-10 13:48:45</t>
  </si>
  <si>
    <t>59a5ff87-8ee6-4f3d-9243-2dcdfcd1ce20</t>
  </si>
  <si>
    <t>f1012b28-0de5-4530-8c7a-110f80a8365d</t>
  </si>
  <si>
    <t>2025-06-10 13:31:55</t>
  </si>
  <si>
    <t>2025-06-10 13:37:43</t>
  </si>
  <si>
    <t>de389194-368f-4a90-bf38-ffdfe9b4e59a</t>
  </si>
  <si>
    <t>2025-06-10 13:26:45</t>
  </si>
  <si>
    <t>da0642a9-d406-4e27-aaf9-d4f7e1672e94</t>
  </si>
  <si>
    <t>2025-06-10 13:31:24</t>
  </si>
  <si>
    <t>d3c849f9-e461-4ccb-b86d-9dd59fe3cd05</t>
  </si>
  <si>
    <t>2025-06-10 13:31:45</t>
  </si>
  <si>
    <t>cf722828-7671-4d01-b0da-662c7299bcca</t>
  </si>
  <si>
    <t>S459</t>
  </si>
  <si>
    <t>2025-06-10 13:30:04</t>
  </si>
  <si>
    <t>cbf362a0-74aa-4ba6-9a4b-31669a335f72</t>
  </si>
  <si>
    <t>2025-06-10 13:31:14</t>
  </si>
  <si>
    <t>7949e328-4924-4bcf-8264-705a21deb97a</t>
  </si>
  <si>
    <t>2025-06-10 13:31:04</t>
  </si>
  <si>
    <t>58f249d1-d387-4d94-b07d-4a491d87da89</t>
  </si>
  <si>
    <t>2025-06-10 13:30:44</t>
  </si>
  <si>
    <t>3d4b7f48-6ff9-4e1e-95a8-79f549c609a8</t>
  </si>
  <si>
    <t>0c7ff016-b6d9-4be0-8001-fd0756dff6e5</t>
  </si>
  <si>
    <t>2025-06-10 13:31:34</t>
  </si>
  <si>
    <t>6dac98cd-d3d4-4d3b-a03f-3f9af7ab3173</t>
  </si>
  <si>
    <t>2025-06-10 13:19:51</t>
  </si>
  <si>
    <t>2025-06-10 13:26:40</t>
  </si>
  <si>
    <t>6caf2cb3-9aa1-458c-a743-7b7f1577770f</t>
  </si>
  <si>
    <t>2025-06-10 13:15:42</t>
  </si>
  <si>
    <t>059be8c7-574e-46b4-a50b-b28409de4ee9</t>
  </si>
  <si>
    <t>e9792004-ff36-42ff-9683-018726495abf</t>
  </si>
  <si>
    <t>S429</t>
  </si>
  <si>
    <t>2025-06-10 13:08:29</t>
  </si>
  <si>
    <t>2025-06-10 13:15:38</t>
  </si>
  <si>
    <t>cfcc419a-0991-4f31-b917-410cf93d569e</t>
  </si>
  <si>
    <t>S469</t>
  </si>
  <si>
    <t>2025-06-10 13:07:49</t>
  </si>
  <si>
    <t>b6287e54-3084-4076-acf7-8ee8f1ccc6fa</t>
  </si>
  <si>
    <t>2025-06-10 13:07:39</t>
  </si>
  <si>
    <t>8a079410-b5c5-4889-bcb0-3ee1e428ff54</t>
  </si>
  <si>
    <t>2025-06-10 13:04:40</t>
  </si>
  <si>
    <t>6cdc0561-fd39-436a-a75b-7b070618ee02</t>
  </si>
  <si>
    <t>57d52a68-971f-47c2-aac5-be99a4af1aa9</t>
  </si>
  <si>
    <t>2025-06-10 13:07:59</t>
  </si>
  <si>
    <t>4f69f8f8-8bd6-4c02-a72b-7f752a9b2637</t>
  </si>
  <si>
    <t>S378</t>
  </si>
  <si>
    <t>2025-06-10 13:09:20</t>
  </si>
  <si>
    <t>f84090c4-ed5a-4ee1-a450-d5fa2e121cf9</t>
  </si>
  <si>
    <t>S407</t>
  </si>
  <si>
    <t>2025-06-10 12:57:48</t>
  </si>
  <si>
    <t>2025-06-10 13:04:35</t>
  </si>
  <si>
    <t>f1f6f57b-f1fc-40f9-ac67-cded522286be</t>
  </si>
  <si>
    <t>S338</t>
  </si>
  <si>
    <t>2025-06-10 12:58:57</t>
  </si>
  <si>
    <t>c726b53c-ac43-4e5e-90c9-1c4277e304a9</t>
  </si>
  <si>
    <t>2025-06-10 12:58:07</t>
  </si>
  <si>
    <t>c0f6b20c-6516-424f-a385-f9d2a0b87a4e</t>
  </si>
  <si>
    <t>2025-06-10 12:58:27</t>
  </si>
  <si>
    <t>6bf0abea-f2d2-43be-861e-89084f2c356e</t>
  </si>
  <si>
    <t>2025-06-10 12:57:57</t>
  </si>
  <si>
    <t>40f0089f-2039-40bf-9273-6433888a21c2</t>
  </si>
  <si>
    <t>2025-06-10 12:58:17</t>
  </si>
  <si>
    <t>3e27b347-1ccd-497c-82ac-20a344e46d22</t>
  </si>
  <si>
    <t>2025-06-10 12:53:37</t>
  </si>
  <si>
    <t>0fc14e9a-b96d-4697-9e21-d33d951c3391</t>
  </si>
  <si>
    <t>0f44d08e-f7ec-4dee-b5d4-5c561e520793</t>
  </si>
  <si>
    <t>2025-06-10 12:58:47</t>
  </si>
  <si>
    <t>096417cf-b8ca-4f0c-8fe9-78b6cd63bc47</t>
  </si>
  <si>
    <t>2025-06-10 12:58:37</t>
  </si>
  <si>
    <t>b11f4346-669f-47ac-aa6c-a7cfb2903fd6</t>
  </si>
  <si>
    <t>2025-06-10 12:42:34</t>
  </si>
  <si>
    <t>2025-06-10 12:53:32</t>
  </si>
  <si>
    <t>80c2d3a5-b6a1-48b9-819e-2fe7bcbc5399</t>
  </si>
  <si>
    <t>d269c7fe-8311-4d19-bf61-48b77daca289</t>
  </si>
  <si>
    <t>2025-06-10 12:34:10</t>
  </si>
  <si>
    <t>2025-06-10 12:41:59</t>
  </si>
  <si>
    <t>b3984507-76a1-402a-b1f0-dcaa30fd0c19</t>
  </si>
  <si>
    <t>2025-06-10 12:31:01</t>
  </si>
  <si>
    <t>9f979168-3e64-4a39-910e-83e445ff534c</t>
  </si>
  <si>
    <t>8d5aa59a-2a89-45dd-b683-d70e2097afdf</t>
  </si>
  <si>
    <t>2025-06-10 12:34:00</t>
  </si>
  <si>
    <t>83ded12a-53be-4f4a-9f1b-c20e64c61b43</t>
  </si>
  <si>
    <t>2025-06-10 12:35:50</t>
  </si>
  <si>
    <t>2c588e90-3c34-4f04-b2b0-61288de58c9f</t>
  </si>
  <si>
    <t>2025-06-10 12:35:40</t>
  </si>
  <si>
    <t>16d34c14-5eaa-4f7f-837f-85f81d33c4fd</t>
  </si>
  <si>
    <t>2025-06-10 12:35:31</t>
  </si>
  <si>
    <t>0ef46b45-3ff8-4697-ae4b-8c2eb69df070</t>
  </si>
  <si>
    <t>2025-06-10 12:34:40</t>
  </si>
  <si>
    <t>06be4e52-baad-4780-9be4-e22eb31bd1ba</t>
  </si>
  <si>
    <t>2025-06-10 12:36:01</t>
  </si>
  <si>
    <t>00144a45-fac6-4ed4-b359-6d900226f17e</t>
  </si>
  <si>
    <t>2025-06-10 12:35:21</t>
  </si>
  <si>
    <t>fb5e567e-8297-4caa-b3cc-f74049a8418f</t>
  </si>
  <si>
    <t>2025-06-10 12:27:19</t>
  </si>
  <si>
    <t>2025-06-10 12:30:41</t>
  </si>
  <si>
    <t>e0c376a0-cbf8-4144-97ed-e8640c19842d</t>
  </si>
  <si>
    <t>2025-06-10 12:26:59</t>
  </si>
  <si>
    <t>dd9aea9c-fe57-47a9-b3ec-e23508e3d91c</t>
  </si>
  <si>
    <t>2025-06-10 12:26:29</t>
  </si>
  <si>
    <t>d1059b80-f20c-4f6e-bb5f-ed10458e9672</t>
  </si>
  <si>
    <t>2025-06-10 12:20:38</t>
  </si>
  <si>
    <t>cff48002-9da3-481d-b2d7-e711c5f5e2d9</t>
  </si>
  <si>
    <t>2025-06-10 12:27:09</t>
  </si>
  <si>
    <t>a7019bf6-9918-481e-a080-1096d4fa2ddd</t>
  </si>
  <si>
    <t>2025-06-10 12:26:39</t>
  </si>
  <si>
    <t>9722c0c3-4fb2-4559-96f9-88aefa378e9a</t>
  </si>
  <si>
    <t>2025-06-10 12:25:48</t>
  </si>
  <si>
    <t>6d477905-77ee-4070-bef4-be107c4f8447</t>
  </si>
  <si>
    <t>2025-06-10 12:26:08</t>
  </si>
  <si>
    <t>105ebbe7-fce6-4754-8420-57cfe7704da5</t>
  </si>
  <si>
    <t>09d1c0af-6a40-4c31-bfcb-b22be3a977c9</t>
  </si>
  <si>
    <t>2025-06-10 12:26:49</t>
  </si>
  <si>
    <t>9e88c012-47a3-47c1-845a-92945d034b71</t>
  </si>
  <si>
    <t>2025-06-10 12:10:26</t>
  </si>
  <si>
    <t>2025-06-10 12:20:29</t>
  </si>
  <si>
    <t>6d3f73ba-87af-42a8-b886-bfdca0f5c1c4</t>
  </si>
  <si>
    <t>7b7285ec-a506-4291-9c09-31367c71824d</t>
  </si>
  <si>
    <t>2025-06-10 12:00:13</t>
  </si>
  <si>
    <t>2025-06-10 12:10:17</t>
  </si>
  <si>
    <t>6bfcf7e1-6011-4cf9-a7ad-7a05b6f25a8a</t>
  </si>
  <si>
    <t>2fa63b07-2b8a-44ed-8989-019901090688</t>
  </si>
  <si>
    <t>2025-06-10 12:06:53</t>
  </si>
  <si>
    <t>e34f5c94-3f17-4fcb-b792-b70ea28f7aad</t>
  </si>
  <si>
    <t>2025-06-10 11:57:51</t>
  </si>
  <si>
    <t>2025-06-10 12:00:11</t>
  </si>
  <si>
    <t>d88fadbc-f2a3-4a58-9ec4-6f148fee06f1</t>
  </si>
  <si>
    <t>2025-06-10 11:52:48</t>
  </si>
  <si>
    <t>d5c1b45c-7936-45fe-9bd0-2760b5206820</t>
  </si>
  <si>
    <t>2025-06-10 11:52:27</t>
  </si>
  <si>
    <t>c75d5d83-0316-4226-b8fe-d0b46f953516</t>
  </si>
  <si>
    <t>2025-06-10 11:52:37</t>
  </si>
  <si>
    <t>b28ca346-f8b3-4a4c-a569-d341aa45a371</t>
  </si>
  <si>
    <t>2025-06-10 11:50:08</t>
  </si>
  <si>
    <t>74a6a2d7-c5c2-4e32-a0f4-507452afab37</t>
  </si>
  <si>
    <t>S433</t>
  </si>
  <si>
    <t>2025-06-10 11:52:58</t>
  </si>
  <si>
    <t>6b40fb86-876e-4775-a546-ed36f21b3e19</t>
  </si>
  <si>
    <t>2025-06-10 11:58:02</t>
  </si>
  <si>
    <t>6385ed4b-7a63-46d6-9012-6b2fb52edee8</t>
  </si>
  <si>
    <t>2025-06-10 11:53:08</t>
  </si>
  <si>
    <t>529b5720-39c0-4a42-8592-11a91c5d8c04</t>
  </si>
  <si>
    <t>eedd15c5-fc40-4f33-919f-b99b84b515c7</t>
  </si>
  <si>
    <t>2025-06-10 11:39:56</t>
  </si>
  <si>
    <t>2025-06-10 11:49:59</t>
  </si>
  <si>
    <t>bc242d4b-d73c-40a9-95dd-67ac0b66ee65</t>
  </si>
  <si>
    <t>2025-06-10 11:46:26</t>
  </si>
  <si>
    <t>bb4cf876-bb19-4f43-be7a-463799b4c728</t>
  </si>
  <si>
    <t>2025-06-10 11:46:46</t>
  </si>
  <si>
    <t>b2474da3-caa9-4e04-bcfd-fc643caa89b0</t>
  </si>
  <si>
    <t>a9e18e2f-b457-453f-a687-c05fb55d05be</t>
  </si>
  <si>
    <t>2025-06-10 11:46:56</t>
  </si>
  <si>
    <t>9648e8ce-303c-408e-b8cb-585a0d7455da</t>
  </si>
  <si>
    <t>2025-06-10 11:43:05</t>
  </si>
  <si>
    <t>51557ec0-ec0c-484f-86d8-e5895e6a7926</t>
  </si>
  <si>
    <t>2025-06-10 11:47:36</t>
  </si>
  <si>
    <t>4f5f8a24-8826-4580-99f3-1b3182a2132e</t>
  </si>
  <si>
    <t>2025-06-10 11:46:16</t>
  </si>
  <si>
    <t>1533cf71-43c4-4733-8ae1-778bccc5e0e9</t>
  </si>
  <si>
    <t>2025-06-10 11:46:36</t>
  </si>
  <si>
    <t>065ce7a2-537b-4f62-8523-1db0a30e3cd2</t>
  </si>
  <si>
    <t>2025-06-10 11:47:26</t>
  </si>
  <si>
    <t>bef51a81-e21f-4a0e-85fe-8bc692772770</t>
  </si>
  <si>
    <t>2025-06-10 11:29:16</t>
  </si>
  <si>
    <t>2025-06-10 11:39:19</t>
  </si>
  <si>
    <t>692c072d-1dcf-4cd3-ac60-0d5138916dea</t>
  </si>
  <si>
    <t>2025-06-10 11:29:17</t>
  </si>
  <si>
    <t>f233a5d9-f57d-423b-b7bc-ef832b73d532</t>
  </si>
  <si>
    <t>2025-06-10 11:23:04</t>
  </si>
  <si>
    <t>2025-06-10 11:29:07</t>
  </si>
  <si>
    <t>e7233308-2a09-4b0c-8ceb-b40b5c84f282</t>
  </si>
  <si>
    <t>2025-06-10 11:23:24</t>
  </si>
  <si>
    <t>c5905ff2-486e-4242-9e19-70c9f56511cb</t>
  </si>
  <si>
    <t>2025-06-10 11:23:34</t>
  </si>
  <si>
    <t>8d10791a-29f9-4d92-b2dd-31905e0a5f8c</t>
  </si>
  <si>
    <t>2025-06-10 11:22:44</t>
  </si>
  <si>
    <t>779b766d-779b-4a66-9c34-fdbb210b8cec</t>
  </si>
  <si>
    <t>2025-06-10 11:23:44</t>
  </si>
  <si>
    <t>4a606ca7-1ed2-43cb-836c-92bec4a0fca0</t>
  </si>
  <si>
    <t>2025-06-10 11:22:54</t>
  </si>
  <si>
    <t>457474d6-9a87-400d-a75b-7244c5ff15a3</t>
  </si>
  <si>
    <t>2025-06-10 11:21:43</t>
  </si>
  <si>
    <t>31248088-94a4-4066-afc3-ee95bdb73cfb</t>
  </si>
  <si>
    <t>2025-06-10 11:19:04</t>
  </si>
  <si>
    <t>24996aaf-8f09-4c80-85c9-cdb6115e9781</t>
  </si>
  <si>
    <t>16390df1-92e5-4a89-a8a8-e52fc9f5b25a</t>
  </si>
  <si>
    <t>2025-06-10 11:23:14</t>
  </si>
  <si>
    <t>f848f227-2886-43f8-955a-44fb041739c6</t>
  </si>
  <si>
    <t>2025-06-10 11:08:52</t>
  </si>
  <si>
    <t>2025-06-10 11:18:55</t>
  </si>
  <si>
    <t>c79236ae-1eea-4dce-8610-1e311dcbe304</t>
  </si>
  <si>
    <t>c7268efe-3128-458d-b7c8-bc3e88731201</t>
  </si>
  <si>
    <t>2025-06-10 11:11:01</t>
  </si>
  <si>
    <t>b059d684-9867-4df2-915f-a4f32fe00587</t>
  </si>
  <si>
    <t>2025-06-10 11:12:01</t>
  </si>
  <si>
    <t>6aa0e3d3-beb7-4c8d-9dde-3b9a97b59f99</t>
  </si>
  <si>
    <t>2025-06-10 11:12:21</t>
  </si>
  <si>
    <t>57f50b83-7735-49a4-9649-872729eef9ed</t>
  </si>
  <si>
    <t>2025-06-10 11:12:31</t>
  </si>
  <si>
    <t>4a41dbcf-5ba9-486c-876f-6f6ffb676783</t>
  </si>
  <si>
    <t>2025-06-10 11:11:51</t>
  </si>
  <si>
    <t>3cff4b01-2df8-430d-802d-50427d78edd0</t>
  </si>
  <si>
    <t>2025-06-10 11:11:41</t>
  </si>
  <si>
    <t>2445d7a4-0f4e-476e-8bd3-2b03bfb902de</t>
  </si>
  <si>
    <t>2025-06-10 11:12:11</t>
  </si>
  <si>
    <t>0598b1d3-39ac-4f1f-9ed5-bb01add01e8c</t>
  </si>
  <si>
    <t>2025-06-10 11:12:41</t>
  </si>
  <si>
    <t>efe7b37c-ff4f-4d3b-9c4f-7217f447d2d0</t>
  </si>
  <si>
    <t>2025-06-10 11:01:39</t>
  </si>
  <si>
    <t>2025-06-10 11:08:43</t>
  </si>
  <si>
    <t>ea4eff6b-694f-4065-9112-327a4ba130c6</t>
  </si>
  <si>
    <t>2025-06-10 11:06:00</t>
  </si>
  <si>
    <t>c102f400-7100-4f20-a05c-f3b86f6e996b</t>
  </si>
  <si>
    <t>2025-06-10 11:01:19</t>
  </si>
  <si>
    <t>b65ad75f-be8f-44ca-a34f-ddda3d44a8c4</t>
  </si>
  <si>
    <t>2025-06-10 11:01:29</t>
  </si>
  <si>
    <t>a8404cc8-9909-4f1e-9fff-feb6667310c9</t>
  </si>
  <si>
    <t>2025-06-10 10:58:39</t>
  </si>
  <si>
    <t>6f2bdb3a-720b-4b05-9c47-82b05fd712cd</t>
  </si>
  <si>
    <t>2025-06-10 11:04:20</t>
  </si>
  <si>
    <t>509fa48c-38ac-45c1-b735-3ce454b4f4ac</t>
  </si>
  <si>
    <t>2d75de7d-6f03-46ac-9e06-e8badd99acdc</t>
  </si>
  <si>
    <t>2025-06-10 11:03:59</t>
  </si>
  <si>
    <t>d420285e-3784-4721-812c-feb7c028b178</t>
  </si>
  <si>
    <t>2025-06-10 10:52:26</t>
  </si>
  <si>
    <t>2025-06-10 10:58:00</t>
  </si>
  <si>
    <t>b3b3ab1f-a809-40df-8dfa-ca9a5ead075b</t>
  </si>
  <si>
    <t>2025-06-10 10:47:57</t>
  </si>
  <si>
    <t>421ca1e5-6bfa-4a81-bc9f-d349b6dc786b</t>
  </si>
  <si>
    <t>fb60b0bd-8aa0-4826-b4f9-f55c25592b78</t>
  </si>
  <si>
    <t>2025-06-10 10:40:44</t>
  </si>
  <si>
    <t>2025-06-10 10:47:47</t>
  </si>
  <si>
    <t>f1b486e6-7cc5-4017-bcd1-f51cb14ce557</t>
  </si>
  <si>
    <t>2025-06-10 10:40:54</t>
  </si>
  <si>
    <t>eee84a00-184d-4607-8085-42de79973782</t>
  </si>
  <si>
    <t>2025-06-10 10:40:24</t>
  </si>
  <si>
    <t>e275d43b-01f6-4f6b-b4f6-391f172bf976</t>
  </si>
  <si>
    <t>S453</t>
  </si>
  <si>
    <t>2025-06-10 10:40:14</t>
  </si>
  <si>
    <t>e1b55c24-e532-4060-acb6-3c3d658dc407</t>
  </si>
  <si>
    <t>2025-06-10 10:40:34</t>
  </si>
  <si>
    <t>aa3311e2-a2ba-449c-b229-3991984170d6</t>
  </si>
  <si>
    <t>2025-06-10 10:41:04</t>
  </si>
  <si>
    <t>a2cee45a-5a9c-4ef3-bf36-82363a6200c1</t>
  </si>
  <si>
    <t>2025-06-10 10:37:44</t>
  </si>
  <si>
    <t>a00bb87f-5336-4e42-8150-684e0ccece4b</t>
  </si>
  <si>
    <t>2025-06-10 10:37:45</t>
  </si>
  <si>
    <t>62ba1002-b27a-46b9-ba0d-2865d970f3ab</t>
  </si>
  <si>
    <t>S463</t>
  </si>
  <si>
    <t>2025-06-10 10:40:04</t>
  </si>
  <si>
    <t>4799499c-6fb2-42e4-af5e-93b81291164f</t>
  </si>
  <si>
    <t>2025-06-10 10:39:53</t>
  </si>
  <si>
    <t>ecf88036-a8d7-4345-a451-b9270f5c3b88</t>
  </si>
  <si>
    <t>2025-06-10 10:29:45</t>
  </si>
  <si>
    <t>2025-06-10 10:36:59</t>
  </si>
  <si>
    <t>ec922f57-6ee4-42db-af5f-329f55e54502</t>
  </si>
  <si>
    <t>2025-06-10 10:29:34</t>
  </si>
  <si>
    <t>96f28307-324c-41c9-94a0-7d9ebda845ea</t>
  </si>
  <si>
    <t>2025-06-10 10:29:14</t>
  </si>
  <si>
    <t>6cbd2b0e-8bee-4fd1-a802-a1114fe5b5f2</t>
  </si>
  <si>
    <t>2025-06-10 10:29:55</t>
  </si>
  <si>
    <t>5f9e5918-a7af-436c-898f-83e36f1ccd3a</t>
  </si>
  <si>
    <t>2025-06-10 10:26:55</t>
  </si>
  <si>
    <t>4cff1944-a119-4682-a58c-7b063d9f4022</t>
  </si>
  <si>
    <t>2025-06-10 10:26:56</t>
  </si>
  <si>
    <t>43323366-3761-49bc-b03a-c600a14adfd5</t>
  </si>
  <si>
    <t>2025-06-10 10:29:04</t>
  </si>
  <si>
    <t>171979c8-c8fe-4e41-9d8f-26c16d719769</t>
  </si>
  <si>
    <t>2025-06-10 10:29:24</t>
  </si>
  <si>
    <t>8123ef79-f27d-4942-beef-095739eb4119</t>
  </si>
  <si>
    <t>2025-06-10 10:16:43</t>
  </si>
  <si>
    <t>2025-06-10 10:26:46</t>
  </si>
  <si>
    <t>21099dd8-45a1-4edf-9317-a5cc42083ab3</t>
  </si>
  <si>
    <t>fe3bfd07-2009-492b-b3ca-96b697ab53b4</t>
  </si>
  <si>
    <t>2025-06-10 10:06:30</t>
  </si>
  <si>
    <t>2025-06-10 10:16:33</t>
  </si>
  <si>
    <t>bbca8254-01f2-45ff-9bcd-f26da488a9ec</t>
  </si>
  <si>
    <t>5d0e1f45-5487-467f-9f14-9a8d8664afe7</t>
  </si>
  <si>
    <t>2025-06-10 10:13:50</t>
  </si>
  <si>
    <t>cf3530be-a6d2-4e45-b7c7-2efcd70ce6c1</t>
  </si>
  <si>
    <t>2025-06-10 09:56:18</t>
  </si>
  <si>
    <t>2025-06-10 10:06:21</t>
  </si>
  <si>
    <t>7e50bb96-16a8-4a53-b068-0a4eb32efe1e</t>
  </si>
  <si>
    <t>2025-06-10 09:56:17</t>
  </si>
  <si>
    <t>db147127-cbe1-47bd-b268-9a9e7d3d0976</t>
  </si>
  <si>
    <t>2025-06-10 09:50:35</t>
  </si>
  <si>
    <t>2025-06-10 09:55:48</t>
  </si>
  <si>
    <t>d8659d8c-1b24-4f98-9217-98252a91434c</t>
  </si>
  <si>
    <t>2025-06-10 09:51:25</t>
  </si>
  <si>
    <t>be2ba9cc-d398-4274-893d-cf4fad07c3e8</t>
  </si>
  <si>
    <t>2025-06-10 09:45:45</t>
  </si>
  <si>
    <t>bb6f109f-079e-48c7-94bc-25d442d5b982</t>
  </si>
  <si>
    <t>2025-06-10 09:50:45</t>
  </si>
  <si>
    <t>ae12cd2f-eb78-4bb7-9626-b61a97957cbb</t>
  </si>
  <si>
    <t>2025-06-10 09:51:35</t>
  </si>
  <si>
    <t>9f6cc8e2-eb4f-44da-b904-5bbef348a276</t>
  </si>
  <si>
    <t>2025-06-10 09:51:05</t>
  </si>
  <si>
    <t>9cc7ab3e-d54b-4a1d-96dc-8b130eeef5fe</t>
  </si>
  <si>
    <t>2025-06-10 09:51:15</t>
  </si>
  <si>
    <t>8da456ed-48e4-48d8-8685-0e2a85e8ea21</t>
  </si>
  <si>
    <t>2bf2fccd-43a2-434e-9734-98948b10db0a</t>
  </si>
  <si>
    <t>2025-06-10 09:50:55</t>
  </si>
  <si>
    <t>17abcd4e-2a95-4214-9376-f76bd95817fb</t>
  </si>
  <si>
    <t>2025-06-10 09:50:25</t>
  </si>
  <si>
    <t>f6db9163-6675-46aa-9067-970574deb8aa</t>
  </si>
  <si>
    <t>2025-06-10 09:39:03</t>
  </si>
  <si>
    <t>2025-06-10 09:45:36</t>
  </si>
  <si>
    <t>efd68d3b-9e6f-409b-9b04-13c61ff7d185</t>
  </si>
  <si>
    <t>2025-06-10 09:35:33</t>
  </si>
  <si>
    <t>d67e25bd-249d-4e23-a313-cc5d2eb925fb</t>
  </si>
  <si>
    <t>2025-06-10 09:39:23</t>
  </si>
  <si>
    <t>c6aa1266-e40e-4f84-9048-21ec126b2a42</t>
  </si>
  <si>
    <t>2025-06-10 09:38:22</t>
  </si>
  <si>
    <t>9cdbd4e6-7e7d-4c7f-87bd-a6064ed44c19</t>
  </si>
  <si>
    <t>9b24ff17-2a50-4045-ae41-4f9857e6fb39</t>
  </si>
  <si>
    <t>2025-06-10 09:38:12</t>
  </si>
  <si>
    <t>98a651ef-32a0-466a-9c63-5f4e9e3fe6af</t>
  </si>
  <si>
    <t>2025-06-10 09:38:32</t>
  </si>
  <si>
    <t>641689d4-5b5d-4005-bfe9-d23e02900cee</t>
  </si>
  <si>
    <t>2025-06-10 09:38:42</t>
  </si>
  <si>
    <t>4f23b90c-3f62-411a-8d9c-631a2ec8ebd2</t>
  </si>
  <si>
    <t>2025-06-10 09:38:53</t>
  </si>
  <si>
    <t>21c3fc27-c4bf-47a0-8b00-74b3a009a018</t>
  </si>
  <si>
    <t>2025-06-10 09:39:13</t>
  </si>
  <si>
    <t>e63be80a-e9ec-45a2-9bf4-eb9469839243</t>
  </si>
  <si>
    <t>2025-06-10 09:24:53</t>
  </si>
  <si>
    <t>2025-06-10 09:34:56</t>
  </si>
  <si>
    <t>92b8dd58-455e-49b6-b4fc-610849c7a368</t>
  </si>
  <si>
    <t>792b3de2-7237-44ee-9840-38ec93709883</t>
  </si>
  <si>
    <t>2025-06-10 09:27:01</t>
  </si>
  <si>
    <t>dedf831f-8ab3-4476-94e6-6e99d738ffce</t>
  </si>
  <si>
    <t>2025-06-10 09:14:40</t>
  </si>
  <si>
    <t>2025-06-10 09:24:43</t>
  </si>
  <si>
    <t>be130543-6af6-46a8-88e3-fff593db50fb</t>
  </si>
  <si>
    <t>2025-06-10 09:22:01</t>
  </si>
  <si>
    <t>7217f693-eb6f-4120-aa2f-445a69b87365</t>
  </si>
  <si>
    <t>70c6c358-08e2-4fa9-8a2f-322f717363ba</t>
  </si>
  <si>
    <t>2025-06-10 09:21:51</t>
  </si>
  <si>
    <t>3c9b46d6-8f50-4128-ab3d-4cb76cd5d6aa</t>
  </si>
  <si>
    <t>2025-06-10 09:19:20</t>
  </si>
  <si>
    <t>15e21708-1c09-4168-b9d8-2dc6501b9458</t>
  </si>
  <si>
    <t>2025-06-10 09:22:41</t>
  </si>
  <si>
    <t>0e75fe70-c9bf-41d0-a1d2-22d88ca6534a</t>
  </si>
  <si>
    <t>2025-06-10 09:19:30</t>
  </si>
  <si>
    <t>fdb78b97-69ba-43a2-9f20-72d92653a9ab</t>
  </si>
  <si>
    <t>2025-06-10 09:06:37</t>
  </si>
  <si>
    <t>2025-06-10 09:14:31</t>
  </si>
  <si>
    <t>ed6df027-418f-4c2c-862e-492b8c98a504</t>
  </si>
  <si>
    <t>2025-06-10 09:04:28</t>
  </si>
  <si>
    <t>e46d7fa4-ef7a-41f1-ae51-47b214423add</t>
  </si>
  <si>
    <t>2025-06-10 09:07:07</t>
  </si>
  <si>
    <t>9d7414ac-1ef8-463f-830a-d819a45a5954</t>
  </si>
  <si>
    <t>98f7eba8-748d-40b0-bac1-21c0fb50740b</t>
  </si>
  <si>
    <t>2025-06-10 09:07:58</t>
  </si>
  <si>
    <t>502899fe-b0c4-4faa-aec8-2647c1bfabbb</t>
  </si>
  <si>
    <t>2025-06-10 09:07:17</t>
  </si>
  <si>
    <t>45a3b1ba-4272-4d69-87c6-d525223ae715</t>
  </si>
  <si>
    <t>2025-06-10 09:07:27</t>
  </si>
  <si>
    <t>313d72a2-79d0-4809-b5cc-c3b88267512c</t>
  </si>
  <si>
    <t>2025-06-10 09:08:08</t>
  </si>
  <si>
    <t>28b982d7-5367-4714-8555-1918659cdfb5</t>
  </si>
  <si>
    <t>2025-06-10 09:06:47</t>
  </si>
  <si>
    <t>0e5fe919-491a-47e2-ac60-7f0c840b4067</t>
  </si>
  <si>
    <t>2025-06-10 09:06:57</t>
  </si>
  <si>
    <t>92a4425d-8ac2-4b18-97e6-3bbddc35ca29</t>
  </si>
  <si>
    <t>2025-06-12 10:13:41</t>
  </si>
  <si>
    <t>2025-06-12 10:15:34</t>
  </si>
  <si>
    <t>4d020464-2e89-4a93-a2a7-2ac5ae7e1008</t>
  </si>
  <si>
    <t>2025-06-12 10:15:21</t>
  </si>
  <si>
    <t>02702eb1-5ecc-4a0a-bea1-eca47b44c1fc</t>
  </si>
  <si>
    <t>2025-06-12 10:05:31</t>
  </si>
  <si>
    <t>8f5acb88-62ea-442a-8a1f-9cc7c96f502c</t>
  </si>
  <si>
    <t>2025-06-12 09:55:19</t>
  </si>
  <si>
    <t>2025-06-12 10:05:22</t>
  </si>
  <si>
    <t>78cfa342-1598-4a66-bc07-06f9035cd65a</t>
  </si>
  <si>
    <t>2025-06-12 09:47:25</t>
  </si>
  <si>
    <t>2025-06-12 09:55:10</t>
  </si>
  <si>
    <t>160935f3-1d5c-4089-8410-3da60bfc867d</t>
  </si>
  <si>
    <t>2025-06-12 09:45:06</t>
  </si>
  <si>
    <t>ee0382d4-c881-4a59-91bd-00f361b92b1e</t>
  </si>
  <si>
    <t>2025-06-12 09:34:16</t>
  </si>
  <si>
    <t>2025-06-12 09:44:19</t>
  </si>
  <si>
    <t>884ecba4-5abe-4f0f-b47f-358510d3196f</t>
  </si>
  <si>
    <t>2025-06-12 09:24:03</t>
  </si>
  <si>
    <t>2025-06-12 09:34:06</t>
  </si>
  <si>
    <t>daeda7a1-5826-4081-9153-d51dd66709ba</t>
  </si>
  <si>
    <t>2025-06-12 09:13:51</t>
  </si>
  <si>
    <t>2025-06-12 09:23:54</t>
  </si>
  <si>
    <t>1c26f176-c8cc-4858-864a-b720290faab3</t>
  </si>
  <si>
    <t>2025-06-12 09:22:21</t>
  </si>
  <si>
    <t>3c271f78-231e-4b96-a938-ef7547421afb</t>
  </si>
  <si>
    <t>2025-06-12 09:03:38</t>
  </si>
  <si>
    <t>2025-06-12 09:13:41</t>
  </si>
  <si>
    <t>95a775bd-d9a0-40e2-9b93-cce0c3b66d61</t>
  </si>
  <si>
    <t>2025-06-12 08:53:26</t>
  </si>
  <si>
    <t>2025-06-12 09:03:29</t>
  </si>
  <si>
    <t>66fbfc59-d254-497f-a98c-ed728ffec317</t>
  </si>
  <si>
    <t>2025-06-12 08:59:16</t>
  </si>
  <si>
    <t>39af8f61-f51c-4c04-83e4-f9c2a46470ad</t>
  </si>
  <si>
    <t>2025-06-12 09:00:36</t>
  </si>
  <si>
    <t>cd6640b9-aa81-4a1f-bf2b-bbde004b8d7b</t>
  </si>
  <si>
    <t>2025-06-12 08:43:13</t>
  </si>
  <si>
    <t>2025-06-12 08:53:16</t>
  </si>
  <si>
    <t>4e1eefa9-f910-4b77-828e-bb794c4bf4d6</t>
  </si>
  <si>
    <t>S72</t>
  </si>
  <si>
    <t>2025-06-12 08:52:04</t>
  </si>
  <si>
    <t>d8ba2fba-f7b0-40fa-98f6-2a47d211e2b5</t>
  </si>
  <si>
    <t>2025-06-12 08:35:32</t>
  </si>
  <si>
    <t>2025-06-12 08:42:36</t>
  </si>
  <si>
    <t>c91caa0e-19de-420d-8905-0fbef1b247f1</t>
  </si>
  <si>
    <t>2025-06-12 08:36:52</t>
  </si>
  <si>
    <t>269b9055-5349-4e58-bb6b-81756d146e94</t>
  </si>
  <si>
    <t>2025-06-12 08:32:32</t>
  </si>
  <si>
    <t>1ac5b4a3-04b2-4823-9574-19137ed9581c</t>
  </si>
  <si>
    <t>2025-06-12 08:35:11</t>
  </si>
  <si>
    <t>c068b75c-6756-4d15-b615-ff7ab5965fab</t>
  </si>
  <si>
    <t>2025-06-12 08:22:20</t>
  </si>
  <si>
    <t>2025-06-12 08:32:23</t>
  </si>
  <si>
    <t>eb0a42ae-c3ae-4c0b-a183-47963a20afcb</t>
  </si>
  <si>
    <t>2025-06-12 08:12:07</t>
  </si>
  <si>
    <t>2025-06-12 08:22:10</t>
  </si>
  <si>
    <t>632cf752-86f7-4389-a297-4c0f2f3d4cfd</t>
  </si>
  <si>
    <t>2025-06-12 08:20:48</t>
  </si>
  <si>
    <t>30f5d346-f804-4346-ac03-50f71fddea87</t>
  </si>
  <si>
    <t>2025-06-12 08:01:54</t>
  </si>
  <si>
    <t>2025-06-12 08:11:57</t>
  </si>
  <si>
    <t>d9b3f85f-bff1-4ff1-b752-ffc1553df5f2</t>
  </si>
  <si>
    <t>2025-06-12 07:53:50</t>
  </si>
  <si>
    <t>2025-06-12 08:01:44</t>
  </si>
  <si>
    <t>03ae4173-41bc-499d-a428-af7f89d778cd</t>
  </si>
  <si>
    <t>2025-06-12 07:51:41</t>
  </si>
  <si>
    <t>7be10993-ed67-4647-8397-ffc7f3c5805f</t>
  </si>
  <si>
    <t>2025-06-12 07:41:29</t>
  </si>
  <si>
    <t>2025-06-12 07:51:32</t>
  </si>
  <si>
    <t>cf2c4663-27c6-4965-9a74-9755d329c6d5</t>
  </si>
  <si>
    <t>2025-06-12 07:30:49</t>
  </si>
  <si>
    <t>2025-06-12 07:40:52</t>
  </si>
  <si>
    <t>d0c354dd-dae7-42fc-877d-c401c284e056</t>
  </si>
  <si>
    <t>2025-06-12 07:22:55</t>
  </si>
  <si>
    <t>2025-06-12 07:30:40</t>
  </si>
  <si>
    <t>5399e922-1710-4413-b4a4-8477a6163553</t>
  </si>
  <si>
    <t>2025-06-12 07:20:37</t>
  </si>
  <si>
    <t>288222f4-54dc-4b4d-9ca2-07a3c619e460</t>
  </si>
  <si>
    <t>2025-06-12 07:10:14</t>
  </si>
  <si>
    <t>2025-06-12 07:20:17</t>
  </si>
  <si>
    <t>14df286a-1ef1-4d86-b964-f6e325a9553e</t>
  </si>
  <si>
    <t>2025-06-12 07:13:53</t>
  </si>
  <si>
    <t>2419100c-4863-43d9-b72c-d2bb35dbc064</t>
  </si>
  <si>
    <t>2025-06-12 07:00:01</t>
  </si>
  <si>
    <t>2025-06-12 07:10:05</t>
  </si>
  <si>
    <t>a366ecd5-ec41-4fca-9b2d-81876046d6fe</t>
  </si>
  <si>
    <t>2025-06-12 06:45:29</t>
  </si>
  <si>
    <t>2025-06-12 06:55:32</t>
  </si>
  <si>
    <t>66087772-eb7a-4fe0-8b50-d581a9836f1f</t>
  </si>
  <si>
    <t>2025-06-12 06:35:17</t>
  </si>
  <si>
    <t>2025-06-12 06:45:20</t>
  </si>
  <si>
    <t>ae17f362-ebfe-453e-b4a7-ad4c2b5968ac</t>
  </si>
  <si>
    <t>2025-06-12 06:24:37</t>
  </si>
  <si>
    <t>2025-06-12 06:34:40</t>
  </si>
  <si>
    <t>9dd30dc5-0c71-46be-bae4-7bcc6c204cde</t>
  </si>
  <si>
    <t>2025-06-12 06:14:24</t>
  </si>
  <si>
    <t>2025-06-12 06:24:27</t>
  </si>
  <si>
    <t>76264ab9-220d-4679-b135-790a29c2bc71</t>
  </si>
  <si>
    <t>2025-06-12 06:22:35</t>
  </si>
  <si>
    <t>cd171326-2bf8-45eb-8fd8-a8033fc8fb55</t>
  </si>
  <si>
    <t>2025-06-12 06:04:02</t>
  </si>
  <si>
    <t>2025-06-12 06:14:05</t>
  </si>
  <si>
    <t>df979773-cec1-498c-b68f-546d13628750</t>
  </si>
  <si>
    <t>2025-06-12 05:56:18</t>
  </si>
  <si>
    <t>2025-06-12 06:03:53</t>
  </si>
  <si>
    <t>949be1bf-3d44-4e3b-90f2-87d28874b827</t>
  </si>
  <si>
    <t>2025-06-12 05:53:50</t>
  </si>
  <si>
    <t>fee6431b-4893-4fbd-857d-02037303ffe0</t>
  </si>
  <si>
    <t>2025-06-12 05:45:46</t>
  </si>
  <si>
    <t>2025-06-12 05:53:40</t>
  </si>
  <si>
    <t>f238eecf-805c-4863-b62a-4f6853c862ce</t>
  </si>
  <si>
    <t>2025-06-12 05:43:37</t>
  </si>
  <si>
    <t>2fa7d4e2-a44f-4e12-9074-40b6001f0509</t>
  </si>
  <si>
    <t>2025-06-12 05:46:06</t>
  </si>
  <si>
    <t>c7af7566-77e7-4d12-8a54-85937b239222</t>
  </si>
  <si>
    <t>2025-06-12 05:33:25</t>
  </si>
  <si>
    <t>2025-06-12 05:43:28</t>
  </si>
  <si>
    <t>d10ecde4-eb5d-4ea1-aff5-58a43fd6fe3c</t>
  </si>
  <si>
    <t>2025-06-12 05:27:05</t>
  </si>
  <si>
    <t>2025-06-12 05:32:49</t>
  </si>
  <si>
    <t>82767366-aa1b-4a5d-a81c-9a1c986039ab</t>
  </si>
  <si>
    <t>2025-06-12 05:22:46</t>
  </si>
  <si>
    <t>5ceec74a-a581-492b-bf5c-f81945c1c54d</t>
  </si>
  <si>
    <t>2025-06-12 05:25:55</t>
  </si>
  <si>
    <t>91fcc4c4-e046-4f26-a3ef-e1515ba6a904</t>
  </si>
  <si>
    <t>2025-06-12 05:12:33</t>
  </si>
  <si>
    <t>2025-06-12 05:22:37</t>
  </si>
  <si>
    <t>0de5e6e1-240a-45fe-b50a-2a55bc4cfa4a</t>
  </si>
  <si>
    <t>2025-06-12 05:02:11</t>
  </si>
  <si>
    <t>2025-06-12 05:12:14</t>
  </si>
  <si>
    <t>b47f06e5-8a3d-47e0-a6a4-6ed832a25704</t>
  </si>
  <si>
    <t>2025-06-12 04:51:39</t>
  </si>
  <si>
    <t>2025-06-12 05:01:42</t>
  </si>
  <si>
    <t>797eb55d-f089-4dd4-ab6e-4f7dd91f2072</t>
  </si>
  <si>
    <t>2025-06-12 04:58:49</t>
  </si>
  <si>
    <t>153f8572-553a-48d8-a311-258996a5f98a</t>
  </si>
  <si>
    <t>2025-06-12 04:53:48</t>
  </si>
  <si>
    <t>61b898e2-3670-4c82-b245-9ad9f9cd2ce3</t>
  </si>
  <si>
    <t>2025-06-12 04:41:16</t>
  </si>
  <si>
    <t>2025-06-12 04:51:19</t>
  </si>
  <si>
    <t>b59e1d5d-30fa-4945-9516-45fd0a3d2bb1</t>
  </si>
  <si>
    <t>2025-06-12 04:31:04</t>
  </si>
  <si>
    <t>2025-06-12 04:41:07</t>
  </si>
  <si>
    <t>9faeaae4-100c-4a56-b890-dfa3c8db116b</t>
  </si>
  <si>
    <t>2025-06-12 04:28:24</t>
  </si>
  <si>
    <t>2025-06-12 04:30:26</t>
  </si>
  <si>
    <t>d10013bd-cd6a-41bc-bde3-a90a04cf2c54</t>
  </si>
  <si>
    <t>2025-06-12 04:22:53</t>
  </si>
  <si>
    <t>2025-06-12 04:28:26</t>
  </si>
  <si>
    <t>950b79d4-99c2-4d13-9acd-4c6d895049c7</t>
  </si>
  <si>
    <t>2025-06-12 04:23:13</t>
  </si>
  <si>
    <t>942d52b8-1bb7-435c-9420-4b4e380143d4</t>
  </si>
  <si>
    <t>2025-06-12 04:22:43</t>
  </si>
  <si>
    <t>02842502-e584-43ef-9c03-4cabefbf7278</t>
  </si>
  <si>
    <t>2025-06-12 04:18:24</t>
  </si>
  <si>
    <t>e89559f7-cf2e-4b11-89bb-f7e96a36b304</t>
  </si>
  <si>
    <t>2025-06-12 04:12:51</t>
  </si>
  <si>
    <t>2025-06-12 04:18:15</t>
  </si>
  <si>
    <t>a90144b5-c2b4-4d69-afce-03c4aa3edd5c</t>
  </si>
  <si>
    <t>2025-06-12 04:08:11</t>
  </si>
  <si>
    <t>69a5e7a5-7c2b-4302-b46f-492290f48045</t>
  </si>
  <si>
    <t>2025-06-12 04:13:31</t>
  </si>
  <si>
    <t>57e5a526-f0d8-4d68-ac09-1a657cc57a51</t>
  </si>
  <si>
    <t>2025-06-12 04:10:50</t>
  </si>
  <si>
    <t>35af35bd-67c7-45f0-9dc2-4948ef1cd2fa</t>
  </si>
  <si>
    <t>S375</t>
  </si>
  <si>
    <t>2025-06-12 04:12:00</t>
  </si>
  <si>
    <t>83194200-f855-4c41-a521-39384da219e0</t>
  </si>
  <si>
    <t>2025-06-12 03:57:48</t>
  </si>
  <si>
    <t>2025-06-12 04:07:52</t>
  </si>
  <si>
    <t>79ebeb54-e1dd-404a-8436-e067eec69fd3</t>
  </si>
  <si>
    <t>2025-06-12 03:47:37</t>
  </si>
  <si>
    <t>2025-06-12 03:57:40</t>
  </si>
  <si>
    <t>41109956-aa85-42d1-9a49-58946660bec6</t>
  </si>
  <si>
    <t>2025-06-12 03:51:16</t>
  </si>
  <si>
    <t>3edf006e-0624-440b-abaa-266fd3b00077</t>
  </si>
  <si>
    <t>2025-06-12 03:52:56</t>
  </si>
  <si>
    <t>00843ce8-5c94-41e6-a702-3770615e51fb</t>
  </si>
  <si>
    <t>2025-06-12 03:50:46</t>
  </si>
  <si>
    <t>39d39e67-c0f6-4fb7-8207-b38337f9ce00</t>
  </si>
  <si>
    <t>2025-06-12 03:37:14</t>
  </si>
  <si>
    <t>2025-06-12 03:47:17</t>
  </si>
  <si>
    <t>ede0b918-e1eb-41a1-80be-01d589f2c8c2</t>
  </si>
  <si>
    <t>2025-06-12 03:34:00</t>
  </si>
  <si>
    <t>2025-06-12 03:37:03</t>
  </si>
  <si>
    <t>e1bffeb2-1e60-431c-97c7-d457ab65dcd7</t>
  </si>
  <si>
    <t>2025-06-12 03:29:19</t>
  </si>
  <si>
    <t>855c5cf4-e4ca-4d27-b630-6bafa0dff495</t>
  </si>
  <si>
    <t>2025-06-12 03:27:00</t>
  </si>
  <si>
    <t>21e21da1-71a8-4565-b219-54305550bab1</t>
  </si>
  <si>
    <t>2025-06-12 03:29:59</t>
  </si>
  <si>
    <t>e9318c4c-0264-4c41-bc82-b6360689fdb1</t>
  </si>
  <si>
    <t>2025-06-12 03:16:19</t>
  </si>
  <si>
    <t>2025-06-12 03:26:22</t>
  </si>
  <si>
    <t>ee6890b0-64b6-4f3a-a55e-c814c5c5c95f</t>
  </si>
  <si>
    <t>2025-06-12 03:09:16</t>
  </si>
  <si>
    <t>2025-06-12 03:16:10</t>
  </si>
  <si>
    <t>7ac55ea5-4b62-46b0-b6ac-0348a84efc1c</t>
  </si>
  <si>
    <t>2025-06-12 03:08:36</t>
  </si>
  <si>
    <t>4ab7906f-b75a-4e65-a045-3ab5ea9793d8</t>
  </si>
  <si>
    <t>2025-06-12 03:14:27</t>
  </si>
  <si>
    <t>455533ac-080a-4818-99a6-c5437f505751</t>
  </si>
  <si>
    <t>2025-06-12 03:06:07</t>
  </si>
  <si>
    <t>18cdee73-22a3-4b54-8999-a74c7205c078</t>
  </si>
  <si>
    <t>2025-06-12 03:10:06</t>
  </si>
  <si>
    <t>f8384975-3f72-4ff8-beb7-2e1c95ec546f</t>
  </si>
  <si>
    <t>2025-06-12 02:55:52</t>
  </si>
  <si>
    <t>2025-06-12 03:05:56</t>
  </si>
  <si>
    <t>86c56b22-aa3b-4c80-b006-fc51cd82fb0a</t>
  </si>
  <si>
    <t>S171</t>
  </si>
  <si>
    <t>2025-06-12 03:03:05</t>
  </si>
  <si>
    <t>e5567950-9e4d-4214-be5f-f97d849d6ae0</t>
  </si>
  <si>
    <t>2025-06-12 02:45:40</t>
  </si>
  <si>
    <t>2025-06-12 02:55:43</t>
  </si>
  <si>
    <t>bfc64939-59e5-4aa6-9705-80152cd6ee5f</t>
  </si>
  <si>
    <t>2025-06-12 02:35:17</t>
  </si>
  <si>
    <t>2025-06-12 02:45:21</t>
  </si>
  <si>
    <t>29b96067-52b6-470c-84e5-39e4eec2d5aa</t>
  </si>
  <si>
    <t>2025-06-12 02:37:27</t>
  </si>
  <si>
    <t>532a620d-f059-4506-9942-035b73b51dab</t>
  </si>
  <si>
    <t>2025-06-12 02:25:05</t>
  </si>
  <si>
    <t>2025-06-12 02:35:08</t>
  </si>
  <si>
    <t>e4a4c6f7-dd79-42b3-817c-d47acf3d39c8</t>
  </si>
  <si>
    <t>S342</t>
  </si>
  <si>
    <t>2025-06-12 02:18:43</t>
  </si>
  <si>
    <t>2025-06-12 02:24:25</t>
  </si>
  <si>
    <t>73dcdbee-0924-4f19-a032-b2c79e095895</t>
  </si>
  <si>
    <t>2025-06-12 02:14:22</t>
  </si>
  <si>
    <t>f110db0e-2f57-4782-9450-f71830f678b4</t>
  </si>
  <si>
    <t>2025-06-12 02:11:40</t>
  </si>
  <si>
    <t>2025-06-12 02:14:12</t>
  </si>
  <si>
    <t>9eb4e836-adaa-4bc6-8646-52e0cdd6d0a1</t>
  </si>
  <si>
    <t>2025-06-12 02:09:09</t>
  </si>
  <si>
    <t>1dbb3a7d-961b-44f0-922a-dd8125c5fe35</t>
  </si>
  <si>
    <t>2025-06-12 02:04:09</t>
  </si>
  <si>
    <t>e42abfa9-b62a-4122-b47e-650bc4590951</t>
  </si>
  <si>
    <t>2025-06-12 01:58:27</t>
  </si>
  <si>
    <t>2025-06-12 02:04:01</t>
  </si>
  <si>
    <t>c85e1b43-3620-4d33-9c03-8a54de799c3c</t>
  </si>
  <si>
    <t>2025-06-12 01:53:57</t>
  </si>
  <si>
    <t>c6a479ea-f720-4caa-8721-1953841441ab</t>
  </si>
  <si>
    <t>2025-06-12 01:57:46</t>
  </si>
  <si>
    <t>b8f53a65-8d48-4750-b576-9de881cb8291</t>
  </si>
  <si>
    <t>2025-06-12 01:56:16</t>
  </si>
  <si>
    <t>f51281cb-b639-43d4-a022-4b427ee6a19d</t>
  </si>
  <si>
    <t>2025-06-12 01:50:45</t>
  </si>
  <si>
    <t>2025-06-12 01:53:46</t>
  </si>
  <si>
    <t>852107d9-8a8f-4ae8-b5a2-b7c118bd37d2</t>
  </si>
  <si>
    <t>2025-06-12 01:43:43</t>
  </si>
  <si>
    <t>8007d09b-80bb-43ac-be2a-f2d9acc61a9c</t>
  </si>
  <si>
    <t>S352</t>
  </si>
  <si>
    <t>2025-06-12 01:47:54</t>
  </si>
  <si>
    <t>dc1f13d7-6416-4717-801f-1d614269b0d2</t>
  </si>
  <si>
    <t>2025-06-12 01:42:41</t>
  </si>
  <si>
    <t>2025-06-12 01:43:24</t>
  </si>
  <si>
    <t>b4c32224-7e78-4e9d-80e3-136bd3580cff</t>
  </si>
  <si>
    <t>2025-06-12 01:41:11</t>
  </si>
  <si>
    <t>b3fb5413-dbc6-4440-8fd2-d26cdee4220b</t>
  </si>
  <si>
    <t>2025-06-12 01:33:21</t>
  </si>
  <si>
    <t>29d129c0-e976-424d-89d8-014a3939cd3f</t>
  </si>
  <si>
    <t>2025-06-12 01:36:20</t>
  </si>
  <si>
    <t>72962014-2304-417f-8a6f-65140d693168</t>
  </si>
  <si>
    <t>2025-06-12 01:23:09</t>
  </si>
  <si>
    <t>2025-06-12 01:33:12</t>
  </si>
  <si>
    <t>2a168ee4-7b3d-41b7-a3ba-62add7b17935</t>
  </si>
  <si>
    <t>2025-06-12 01:12:28</t>
  </si>
  <si>
    <t>2025-06-12 01:22:31</t>
  </si>
  <si>
    <t>cb54ee78-2bdc-46ee-bc72-7aab6f31645e</t>
  </si>
  <si>
    <t>2025-06-12 01:07:16</t>
  </si>
  <si>
    <t>2025-06-12 01:12:19</t>
  </si>
  <si>
    <t>c9cc48f5-7349-47b4-b039-dc407d6b259b</t>
  </si>
  <si>
    <t>2025-06-12 01:07:46</t>
  </si>
  <si>
    <t>a3129c1f-531a-408c-8f0d-fcbf204a5d7c</t>
  </si>
  <si>
    <t>2025-06-12 01:04:25</t>
  </si>
  <si>
    <t>6c411d21-62bf-40e5-b528-a18cf3b66495</t>
  </si>
  <si>
    <t>2025-06-12 01:05:35</t>
  </si>
  <si>
    <t>0c021f72-2331-4690-91d9-ce0daa957ac6</t>
  </si>
  <si>
    <t>2025-06-12 01:02:16</t>
  </si>
  <si>
    <t>c26d8551-e57c-4c12-9e33-4a992b13c923</t>
  </si>
  <si>
    <t>2025-06-12 00:52:03</t>
  </si>
  <si>
    <t>2025-06-12 01:02:07</t>
  </si>
  <si>
    <t>8ecc5006-2367-4748-9294-3b6049985d2b</t>
  </si>
  <si>
    <t>2025-06-12 00:54:53</t>
  </si>
  <si>
    <t>b3a95ded-f56d-4842-9cd6-1b894d0190de</t>
  </si>
  <si>
    <t>2025-06-12 00:41:41</t>
  </si>
  <si>
    <t>2025-06-12 00:51:45</t>
  </si>
  <si>
    <t>878334de-9723-4623-b2d8-354f2f5e8f1b</t>
  </si>
  <si>
    <t>2025-06-12 00:46:41</t>
  </si>
  <si>
    <t>f02bd3ac-3375-4de9-9079-16583e422136</t>
  </si>
  <si>
    <t>2025-06-12 00:36:08</t>
  </si>
  <si>
    <t>2025-06-12 00:41:31</t>
  </si>
  <si>
    <t>c11af46d-7a33-4a33-93cd-b4e41a7f0592</t>
  </si>
  <si>
    <t>2025-06-12 00:33:57</t>
  </si>
  <si>
    <t>7823a4eb-aa9b-45ab-aae8-6e133738dbd7</t>
  </si>
  <si>
    <t>2025-06-12 00:31:28</t>
  </si>
  <si>
    <t>bb54b23a-9c64-4de9-bfb7-72ff6cf2317e</t>
  </si>
  <si>
    <t>2025-06-12 00:21:16</t>
  </si>
  <si>
    <t>2025-06-12 00:31:19</t>
  </si>
  <si>
    <t>8410b3d5-04bc-4227-80ce-6d2cebe7bad4</t>
  </si>
  <si>
    <t>2025-06-12 00:27:56</t>
  </si>
  <si>
    <t>6bdb2557-b7ed-4878-bc48-308c052c17da</t>
  </si>
  <si>
    <t>2025-06-12 00:23:24</t>
  </si>
  <si>
    <t>78a06ff7-4f88-4d5d-bae2-5620bdef76d5</t>
  </si>
  <si>
    <t>2025-06-12 00:13:05</t>
  </si>
  <si>
    <t>2025-06-12 00:20:39</t>
  </si>
  <si>
    <t>0a0f1d71-460f-43ff-bfa8-d98fcebf4734</t>
  </si>
  <si>
    <t>2025-06-12 00:10:36</t>
  </si>
  <si>
    <t>c757c163-9fca-47da-a455-71793622013e</t>
  </si>
  <si>
    <t>2025-06-12 00:02:42</t>
  </si>
  <si>
    <t>2025-06-12 00:10:27</t>
  </si>
  <si>
    <t>c53cf182-61f5-47ec-a7ee-5ebf56fcc831</t>
  </si>
  <si>
    <t>2025-06-12 00:05:13</t>
  </si>
  <si>
    <t>3cfb4915-f979-42e5-97b7-c2b8fa45c453</t>
  </si>
  <si>
    <t>2025-06-12 00:00:24</t>
  </si>
  <si>
    <t>df79f4f0-a41c-4211-866f-3f9b6fd3ed0d</t>
  </si>
  <si>
    <t>2025-06-11 23:45:11</t>
  </si>
  <si>
    <t>2025-06-11 23:50:54</t>
  </si>
  <si>
    <t>5308520c-84c9-49a2-9506-37158df89045</t>
  </si>
  <si>
    <t>2025-06-11 23:40:51</t>
  </si>
  <si>
    <t>0444d6ad-1c79-42bf-a773-44f5e4253e38</t>
  </si>
  <si>
    <t>2025-06-11 23:43:10</t>
  </si>
  <si>
    <t>b334d264-aefb-419c-8d9d-a47e4634c380</t>
  </si>
  <si>
    <t>2025-06-11 23:30:28</t>
  </si>
  <si>
    <t>2025-06-11 23:40:32</t>
  </si>
  <si>
    <t>3e8b1293-c25b-4215-93e5-7dcd5695dcd8</t>
  </si>
  <si>
    <t>2025-06-11 23:33:18</t>
  </si>
  <si>
    <t>22d29e1a-4fbe-42c4-b1a9-c57f6c401895</t>
  </si>
  <si>
    <t>2025-06-11 23:34:18</t>
  </si>
  <si>
    <t>0b6e33a3-c431-4ea9-a4e1-235e90c0faf4</t>
  </si>
  <si>
    <t>2025-06-11 23:37:09</t>
  </si>
  <si>
    <t>ea2d5f07-3b1a-41fc-afee-ad1d04119a3f</t>
  </si>
  <si>
    <t>2025-06-11 23:24:56</t>
  </si>
  <si>
    <t>2025-06-11 23:30:09</t>
  </si>
  <si>
    <t>cbf4dedb-97b6-4d5c-8c5a-f9c0e62580aa</t>
  </si>
  <si>
    <t>2025-06-11 23:20:06</t>
  </si>
  <si>
    <t>c41de32c-4ed5-4bb9-961c-d602eb577948</t>
  </si>
  <si>
    <t>2025-06-11 23:28:17</t>
  </si>
  <si>
    <t>6e52d569-f9e9-49a5-b748-011d6d5ea97b</t>
  </si>
  <si>
    <t>2025-06-11 23:27:37</t>
  </si>
  <si>
    <t>2f1a18d4-d4ed-4436-b95b-50da43591ed5</t>
  </si>
  <si>
    <t>2025-06-11 23:22:15</t>
  </si>
  <si>
    <t>fd4c357d-a2f7-45c5-aa7e-022e4a4c1b22</t>
  </si>
  <si>
    <t>2025-06-11 23:09:26</t>
  </si>
  <si>
    <t>2025-06-11 23:19:29</t>
  </si>
  <si>
    <t>d86d641b-af8c-44cd-85a8-d8273fb71b46</t>
  </si>
  <si>
    <t>2025-06-11 23:14:06</t>
  </si>
  <si>
    <t>90cefc3b-92e7-46c8-aae4-77f7039e4e24</t>
  </si>
  <si>
    <t>2025-06-11 23:11:55</t>
  </si>
  <si>
    <t>8db79ca0-6c6d-4a45-89c3-24f8f481f52b</t>
  </si>
  <si>
    <t>2025-06-11 23:13:26</t>
  </si>
  <si>
    <t>39c62aa4-f2fb-4472-99dc-fbccea75681f</t>
  </si>
  <si>
    <t>2025-06-11 23:12:25</t>
  </si>
  <si>
    <t>de97658c-c1bc-4fb5-ab0e-d55a3be75de6</t>
  </si>
  <si>
    <t>2025-06-11 22:59:14</t>
  </si>
  <si>
    <t>2025-06-11 23:09:17</t>
  </si>
  <si>
    <t>81f23c0a-5644-4fb4-b839-4279232c20cd</t>
  </si>
  <si>
    <t>2025-06-11 22:58:42</t>
  </si>
  <si>
    <t>2025-06-11 22:59:04</t>
  </si>
  <si>
    <t>8184258e-8e84-4777-aaa2-7a911e3d48cd</t>
  </si>
  <si>
    <t>2025-06-11 22:49:01</t>
  </si>
  <si>
    <t>3e6fcf45-ca7d-4356-8814-86b9bf0efab9</t>
  </si>
  <si>
    <t>2025-06-11 22:52:40</t>
  </si>
  <si>
    <t>e01b78ff-7c5c-492a-abaf-88018ae861b0</t>
  </si>
  <si>
    <t>2025-06-11 22:44:39</t>
  </si>
  <si>
    <t>2025-06-11 22:48:52</t>
  </si>
  <si>
    <t>4ec52126-6d2b-4746-915b-45c758d69466</t>
  </si>
  <si>
    <t>2025-06-11 22:38:49</t>
  </si>
  <si>
    <t>0547ef1a-d2cd-4148-981e-368f991bfe94</t>
  </si>
  <si>
    <t>2025-06-11 22:48:39</t>
  </si>
  <si>
    <t>fd5f93fd-b66b-4968-a4ee-1066077be049</t>
  </si>
  <si>
    <t>2025-06-11 22:33:06</t>
  </si>
  <si>
    <t>2025-06-11 22:38:40</t>
  </si>
  <si>
    <t>d6599bf5-9e2b-44b0-a3a8-cb2dff1b1846</t>
  </si>
  <si>
    <t>2025-06-11 22:28:37</t>
  </si>
  <si>
    <t>fda0c2c4-3bba-4f3c-b05f-b957f2a16bbe</t>
  </si>
  <si>
    <t>2025-06-11 22:18:32</t>
  </si>
  <si>
    <t>2025-06-11 22:28:35</t>
  </si>
  <si>
    <t>daadc2be-7389-497a-affa-64c86db17859</t>
  </si>
  <si>
    <t>2025-06-11 22:21:00</t>
  </si>
  <si>
    <t>d55044c5-63d1-4b67-bba1-02a17f21e223</t>
  </si>
  <si>
    <t>2025-06-11 22:07:52</t>
  </si>
  <si>
    <t>2025-06-11 22:17:56</t>
  </si>
  <si>
    <t>716986c7-d503-4b6e-b98a-1719d1014cbd</t>
  </si>
  <si>
    <t>2025-06-11 22:00:00</t>
  </si>
  <si>
    <t>2025-06-11 22:07:43</t>
  </si>
  <si>
    <t>1cb3ad54-7780-4337-9495-2ecb1e6db2e1</t>
  </si>
  <si>
    <t>2025-06-11 21:57:41</t>
  </si>
  <si>
    <t>bad93854-42b4-4d5f-be11-d8a528e9f5ae</t>
  </si>
  <si>
    <t>2025-06-11 21:47:28</t>
  </si>
  <si>
    <t>2025-06-11 21:57:31</t>
  </si>
  <si>
    <t>7bb8c44e-cf9d-4926-b68c-eac388e4ad94</t>
  </si>
  <si>
    <t>2025-06-11 21:54:08</t>
  </si>
  <si>
    <t>d2d5b137-f25f-4514-a889-d4223afa58d7</t>
  </si>
  <si>
    <t>2025-06-11 21:37:16</t>
  </si>
  <si>
    <t>2025-06-11 21:47:19</t>
  </si>
  <si>
    <t>66a2a7ff-9a97-40ad-b552-e73ebedcfac0</t>
  </si>
  <si>
    <t>2025-06-11 21:27:03</t>
  </si>
  <si>
    <t>2025-06-11 21:37:06</t>
  </si>
  <si>
    <t>668c0168-9ccb-4837-803c-ca41a4f34cb9</t>
  </si>
  <si>
    <t>2025-06-11 21:16:51</t>
  </si>
  <si>
    <t>2025-06-11 21:26:54</t>
  </si>
  <si>
    <t>44cb57fa-fc94-416a-bda5-0d7151420beb</t>
  </si>
  <si>
    <t>2025-06-11 21:06:11</t>
  </si>
  <si>
    <t>2025-06-11 21:16:14</t>
  </si>
  <si>
    <t>da2dd7f1-41b3-46d6-b9b2-add5b0c5d4b9</t>
  </si>
  <si>
    <t>2025-06-11 20:55:57</t>
  </si>
  <si>
    <t>2025-06-11 21:06:00</t>
  </si>
  <si>
    <t>2bbfb042-5d2f-4077-9aa4-0f5030b02087</t>
  </si>
  <si>
    <t>2025-06-11 20:58:07</t>
  </si>
  <si>
    <t>d1bae238-43b7-4805-af94-11a124705273</t>
  </si>
  <si>
    <t>2025-06-11 20:55:15</t>
  </si>
  <si>
    <t>2025-06-11 20:55:48</t>
  </si>
  <si>
    <t>1d08c9d9-b0a3-4111-aeba-369fdc354d1d</t>
  </si>
  <si>
    <t>2025-06-11 20:45:44</t>
  </si>
  <si>
    <t>1246bdc4-37c5-4173-9ea1-4ac3af28a881</t>
  </si>
  <si>
    <t>2025-06-11 20:35:32</t>
  </si>
  <si>
    <t>2025-06-11 20:45:35</t>
  </si>
  <si>
    <t>b7980fa1-ca7a-4715-9ee8-5d2925424b62</t>
  </si>
  <si>
    <t>2025-06-11 20:25:19</t>
  </si>
  <si>
    <t>2025-06-11 20:35:23</t>
  </si>
  <si>
    <t>4602be94-9094-4f7b-b151-e5de38a7050d</t>
  </si>
  <si>
    <t>2025-06-11 20:15:07</t>
  </si>
  <si>
    <t>2025-06-11 20:25:10</t>
  </si>
  <si>
    <t>3dde76a7-2749-4cc1-99d9-e34469239383</t>
  </si>
  <si>
    <t>2025-06-11 20:21:47</t>
  </si>
  <si>
    <t>317b84b7-85bd-4043-b253-facd2e8823ea</t>
  </si>
  <si>
    <t>2025-06-11 20:04:27</t>
  </si>
  <si>
    <t>2025-06-11 20:14:30</t>
  </si>
  <si>
    <t>59794b41-2b45-4ffa-9f76-dd5b3093c688</t>
  </si>
  <si>
    <t>2025-06-11 19:54:14</t>
  </si>
  <si>
    <t>2025-06-11 20:04:18</t>
  </si>
  <si>
    <t>e1874a39-5e89-461a-81ea-08ea232d0ec5</t>
  </si>
  <si>
    <t>2025-06-11 19:44:02</t>
  </si>
  <si>
    <t>2025-06-11 19:54:05</t>
  </si>
  <si>
    <t>fa557491-109a-4415-8bc6-1484a4a3bfed</t>
  </si>
  <si>
    <t>2025-06-11 19:36:39</t>
  </si>
  <si>
    <t>2025-06-11 19:43:53</t>
  </si>
  <si>
    <t>d80b8a2a-0003-4ce2-aa9b-c47a01d5a3a8</t>
  </si>
  <si>
    <t>2025-06-11 19:38:09</t>
  </si>
  <si>
    <t>8fd24c90-8b0f-4dec-a60e-3ab02c00ca7e</t>
  </si>
  <si>
    <t>2025-06-11 19:38:30</t>
  </si>
  <si>
    <t>52773d4b-189d-440f-aad4-17d1de6ae33d</t>
  </si>
  <si>
    <t>2025-06-11 19:33:49</t>
  </si>
  <si>
    <t>1a639e10-bddf-4939-b284-54ccabf61985</t>
  </si>
  <si>
    <t>2025-06-11 19:39:00</t>
  </si>
  <si>
    <t>fa1cac26-c1a3-4d93-8723-39e33ea5502c</t>
  </si>
  <si>
    <t>2025-06-11 19:29:57</t>
  </si>
  <si>
    <t>2025-06-11 19:33:40</t>
  </si>
  <si>
    <t>b9bd0f6c-dc59-40ad-8e4d-dbbc435f0bca</t>
  </si>
  <si>
    <t>2025-06-11 19:23:37</t>
  </si>
  <si>
    <t>5e5d341c-8250-4725-8b2c-4fbbc6425a0d</t>
  </si>
  <si>
    <t>2025-06-11 19:25:46</t>
  </si>
  <si>
    <t>b7d7fee7-dd47-4683-834e-a789dd002bfb</t>
  </si>
  <si>
    <t>2025-06-11 19:13:05</t>
  </si>
  <si>
    <t>2025-06-11 19:23:08</t>
  </si>
  <si>
    <t>9a6255fe-415b-4d21-9503-1187673f87ca</t>
  </si>
  <si>
    <t>2025-06-11 19:20:55</t>
  </si>
  <si>
    <t>205abadd-b3d2-483f-ac01-60c99b553e3d</t>
  </si>
  <si>
    <t>2025-06-11 19:15:24</t>
  </si>
  <si>
    <t>09cd173b-9d8c-4259-a515-5a58748f7c4f</t>
  </si>
  <si>
    <t>2025-06-11 19:15:34</t>
  </si>
  <si>
    <t>1cbdec8b-52a1-466b-a596-daadb8e37c3a</t>
  </si>
  <si>
    <t>2025-06-11 19:01:23</t>
  </si>
  <si>
    <t>2025-06-11 19:11:26</t>
  </si>
  <si>
    <t>d2d40979-9787-4a37-8e25-dc48716048ca</t>
  </si>
  <si>
    <t>2025-06-11 18:51:11</t>
  </si>
  <si>
    <t>2025-06-11 19:01:14</t>
  </si>
  <si>
    <t>f782ae00-e134-4c7b-abcf-1800c28c4a37</t>
  </si>
  <si>
    <t>2025-06-11 18:49:19</t>
  </si>
  <si>
    <t>2025-06-11 18:51:02</t>
  </si>
  <si>
    <t>eaf35656-aff3-423b-9144-62edd6ae8874</t>
  </si>
  <si>
    <t>2025-06-11 18:47:58</t>
  </si>
  <si>
    <t>8f7ba9b1-9080-4738-bad1-f05f3124efd0</t>
  </si>
  <si>
    <t>2025-06-11 18:48:48</t>
  </si>
  <si>
    <t>53126d16-6781-434f-9331-f6ae0bd4ad6c</t>
  </si>
  <si>
    <t>2025-06-11 18:40:58</t>
  </si>
  <si>
    <t>15b85677-23b7-4480-b5f9-fc15c85b80da</t>
  </si>
  <si>
    <t>2025-06-11 18:30:46</t>
  </si>
  <si>
    <t>2025-06-11 18:40:49</t>
  </si>
  <si>
    <t>db3598ac-f27a-491b-a3ba-6223c2e198d8</t>
  </si>
  <si>
    <t>2025-06-11 18:23:42</t>
  </si>
  <si>
    <t>2025-06-11 18:30:35</t>
  </si>
  <si>
    <t>3906ebfd-c54b-4262-b7b1-9e2079ee2451</t>
  </si>
  <si>
    <t>2025-06-11 18:20:32</t>
  </si>
  <si>
    <t>edd847ba-476d-4e9b-9e51-249441ca72ab</t>
  </si>
  <si>
    <t>2025-06-11 18:10:19</t>
  </si>
  <si>
    <t>2025-06-11 18:20:23</t>
  </si>
  <si>
    <t>ea09ccb2-fda3-40e8-be3c-25164cee05bc</t>
  </si>
  <si>
    <t>2025-06-11 18:02:38</t>
  </si>
  <si>
    <t>2025-06-11 18:09:42</t>
  </si>
  <si>
    <t>324f3032-e01a-4437-bf72-ff4d6db177c3</t>
  </si>
  <si>
    <t>2025-06-11 17:59:39</t>
  </si>
  <si>
    <t>c286570b-e921-4e36-a7a9-63355b944266</t>
  </si>
  <si>
    <t>2025-06-11 17:53:16</t>
  </si>
  <si>
    <t>2025-06-11 17:59:30</t>
  </si>
  <si>
    <t>b8adaa00-b11d-4635-9af5-c34450b52641</t>
  </si>
  <si>
    <t>2025-06-11 17:55:06</t>
  </si>
  <si>
    <t>b0ba6091-9c16-420c-ba30-82a5b1956724</t>
  </si>
  <si>
    <t>2025-06-11 17:49:26</t>
  </si>
  <si>
    <t>46979eba-ba44-4303-8055-fb6d23d1e7e5</t>
  </si>
  <si>
    <t>2025-06-11 17:55:36</t>
  </si>
  <si>
    <t>2b0aa8ac-f1e7-4560-ac72-2ceabbe2f2a0</t>
  </si>
  <si>
    <t>2025-06-11 17:51:36</t>
  </si>
  <si>
    <t>df4f51bb-960b-4838-8bba-9167d5e72497</t>
  </si>
  <si>
    <t>S271</t>
  </si>
  <si>
    <t>2025-06-11 17:44:54</t>
  </si>
  <si>
    <t>2025-06-11 17:49:25</t>
  </si>
  <si>
    <t>1525d025-3a27-4873-984d-2b957672b65b</t>
  </si>
  <si>
    <t>2025-06-11 17:39:22</t>
  </si>
  <si>
    <t>15a2a2d0-83ae-473a-ace9-14db90438e37</t>
  </si>
  <si>
    <t>2025-06-11 17:29:10</t>
  </si>
  <si>
    <t>2025-06-11 17:39:13</t>
  </si>
  <si>
    <t>a9c7bc9c-9e45-4b21-b2fc-5f815571b495</t>
  </si>
  <si>
    <t>2025-06-11 17:18:57</t>
  </si>
  <si>
    <t>2025-06-11 17:29:00</t>
  </si>
  <si>
    <t>a3ac86fc-49d2-4b10-949a-c7a4f11a81bc</t>
  </si>
  <si>
    <t>2025-06-11 17:23:07</t>
  </si>
  <si>
    <t>7e643f68-794f-42d1-8a97-f347e35798b6</t>
  </si>
  <si>
    <t>2025-06-11 17:08:35</t>
  </si>
  <si>
    <t>2025-06-11 17:18:38</t>
  </si>
  <si>
    <t>5ead85cc-7f44-47c9-9947-26c8c58a4fde</t>
  </si>
  <si>
    <t>2025-06-11 17:11:23</t>
  </si>
  <si>
    <t>5f5881b4-ae4b-46cc-8a08-8aefe8a3398b</t>
  </si>
  <si>
    <t>2025-06-11 16:57:53</t>
  </si>
  <si>
    <t>2025-06-11 17:07:57</t>
  </si>
  <si>
    <t>1b1611aa-e25a-4a30-8f5a-35350845ce0c</t>
  </si>
  <si>
    <t>2025-06-11 17:00:23</t>
  </si>
  <si>
    <t>60dd0c2d-bca7-4e8d-8a52-729059a48469</t>
  </si>
  <si>
    <t>2025-06-11 16:52:50</t>
  </si>
  <si>
    <t>2025-06-11 16:57:34</t>
  </si>
  <si>
    <t>3ed78b30-139e-462e-a43c-ab70aa37f5ff</t>
  </si>
  <si>
    <t>2025-06-11 16:47:31</t>
  </si>
  <si>
    <t>def838b5-0b42-48a4-b348-2125856acce7</t>
  </si>
  <si>
    <t>2025-06-11 16:37:19</t>
  </si>
  <si>
    <t>2025-06-11 16:47:22</t>
  </si>
  <si>
    <t>ddc71933-a906-4557-a27c-4098b05993a6</t>
  </si>
  <si>
    <t>2025-06-11 16:30:56</t>
  </si>
  <si>
    <t>2025-06-11 16:37:09</t>
  </si>
  <si>
    <t>d3865ea9-9969-4cf7-a73f-2343b27bb2e8</t>
  </si>
  <si>
    <t>2025-06-11 16:27:06</t>
  </si>
  <si>
    <t>e7acdf08-54f5-4df8-be98-80803a541cd8</t>
  </si>
  <si>
    <t>2025-06-11 16:21:03</t>
  </si>
  <si>
    <t>2025-06-11 16:26:57</t>
  </si>
  <si>
    <t>8b3b2fae-e010-487d-9b08-071d6ccc2cdb</t>
  </si>
  <si>
    <t>2025-06-11 16:16:54</t>
  </si>
  <si>
    <t>81fb4861-8480-49a5-a1aa-12c84b8b5703</t>
  </si>
  <si>
    <t>2025-06-11 16:23:14</t>
  </si>
  <si>
    <t>8082361c-a14a-48a3-a6ef-3021c4af6d3a</t>
  </si>
  <si>
    <t>2025-06-11 16:20:53</t>
  </si>
  <si>
    <t>2e8602d4-024f-41b3-aa94-449e98fd7ddb</t>
  </si>
  <si>
    <t>2025-06-11 16:20:13</t>
  </si>
  <si>
    <t>f4ac49bf-f8c9-43da-b800-f3affb0892e4</t>
  </si>
  <si>
    <t>2025-06-11 16:10:00</t>
  </si>
  <si>
    <t>2025-06-11 16:16:44</t>
  </si>
  <si>
    <t>c6445d9a-0e7d-40e3-9af6-3a7bc99f55a3</t>
  </si>
  <si>
    <t>2025-06-11 16:10:30</t>
  </si>
  <si>
    <t>99bb851e-2cfc-4fa1-b37a-5643ce7ee3d7</t>
  </si>
  <si>
    <t>2025-06-11 16:11:00</t>
  </si>
  <si>
    <t>2e6dce95-44de-4a17-a971-9f43b4aa2289</t>
  </si>
  <si>
    <t>2025-06-11 16:06:41</t>
  </si>
  <si>
    <t>a1eefa97-4c86-4f01-be74-8d8a653a62af</t>
  </si>
  <si>
    <t>2025-06-11 15:55:00</t>
  </si>
  <si>
    <t>2025-06-11 16:05:59</t>
  </si>
  <si>
    <t>02d11db0-897c-408f-885a-3f987aace48c</t>
  </si>
  <si>
    <t>2025-06-11 16:04:51</t>
  </si>
  <si>
    <t>cfce921a-d67a-450e-a60d-219b78d2e415</t>
  </si>
  <si>
    <t>2025-06-11 15:43:47</t>
  </si>
  <si>
    <t>2025-06-11 15:54:46</t>
  </si>
  <si>
    <t>779d6758-95a0-4b47-b155-923f875f0cf9</t>
  </si>
  <si>
    <t>2025-06-11 15:32:35</t>
  </si>
  <si>
    <t>2025-06-11 15:43:33</t>
  </si>
  <si>
    <t>525f6491-044f-4462-a106-68bb0de18635</t>
  </si>
  <si>
    <t>S127</t>
  </si>
  <si>
    <t>2025-06-11 15:30:23</t>
  </si>
  <si>
    <t>2025-06-11 15:32:30</t>
  </si>
  <si>
    <t>21ae2e07-e3a2-42ac-99fb-df4020768f4f</t>
  </si>
  <si>
    <t>S148</t>
  </si>
  <si>
    <t>2025-06-11 15:30:02</t>
  </si>
  <si>
    <t>c2cf770e-1a00-486d-8f93-65ea1e1d6ab5</t>
  </si>
  <si>
    <t>S329</t>
  </si>
  <si>
    <t>2025-06-11 15:25:01</t>
  </si>
  <si>
    <t>2025-06-11 15:30:30</t>
  </si>
  <si>
    <t>43825eed-17d4-47b7-b50f-be7b8af26f20</t>
  </si>
  <si>
    <t>2025-06-11 15:19:31</t>
  </si>
  <si>
    <t>bc83d088-349b-4d02-8911-806a6e782c45</t>
  </si>
  <si>
    <t>2025-06-11 15:08:28</t>
  </si>
  <si>
    <t>2025-06-11 15:19:26</t>
  </si>
  <si>
    <t>ba552610-3045-470d-981f-f8e5f4b883fc</t>
  </si>
  <si>
    <t>S339</t>
  </si>
  <si>
    <t>2025-06-11 15:02:45</t>
  </si>
  <si>
    <t>2025-06-11 15:08:24</t>
  </si>
  <si>
    <t>b8be46ba-c1fd-417d-b4be-729fb72a4d86</t>
  </si>
  <si>
    <t>2025-06-11 15:00:55</t>
  </si>
  <si>
    <t>ae88b7b0-011a-4874-8936-c4c913752b59</t>
  </si>
  <si>
    <t>2025-06-11 15:02:05</t>
  </si>
  <si>
    <t>7d9230f9-b8d2-454b-88c3-460c2087a4e6</t>
  </si>
  <si>
    <t>2025-06-11 14:57:26</t>
  </si>
  <si>
    <t>22371c45-b285-43bd-96e3-34e34731c83d</t>
  </si>
  <si>
    <t>S328</t>
  </si>
  <si>
    <t>2025-06-11 15:02:56</t>
  </si>
  <si>
    <t>ddf28e91-acac-4eb7-9aa5-8dd9b77e697e</t>
  </si>
  <si>
    <t>2025-06-11 14:45:54</t>
  </si>
  <si>
    <t>2025-06-11 14:56:53</t>
  </si>
  <si>
    <t>0644263b-e6a8-446a-896d-c9c9e0415eba</t>
  </si>
  <si>
    <t>2025-06-11 14:53:35</t>
  </si>
  <si>
    <t>bf07ccab-fd00-4802-a18f-714f8315865d</t>
  </si>
  <si>
    <t>2025-06-11 14:35:32</t>
  </si>
  <si>
    <t>2025-06-11 14:45:35</t>
  </si>
  <si>
    <t>4451295b-64f9-4a27-837f-738b5bf69cdb</t>
  </si>
  <si>
    <t>2025-06-11 14:41:52</t>
  </si>
  <si>
    <t>e7f694f7-ea10-4e8a-b71e-e74c3deccd11</t>
  </si>
  <si>
    <t>2025-06-11 14:28:09</t>
  </si>
  <si>
    <t>2025-06-11 14:35:22</t>
  </si>
  <si>
    <t>b4b9a5d8-9aac-4238-bc0b-5e73ed8b3968</t>
  </si>
  <si>
    <t>2025-06-11 14:27:28</t>
  </si>
  <si>
    <t>5a40f235-9f0c-475c-8aaa-cc4e9b123d9e</t>
  </si>
  <si>
    <t>2025-06-11 14:25:19</t>
  </si>
  <si>
    <t>7a4d3c34-98f5-4e05-82ff-aa44080d0a61</t>
  </si>
  <si>
    <t>2025-06-11 14:16:56</t>
  </si>
  <si>
    <t>2025-06-11 14:24:50</t>
  </si>
  <si>
    <t>666b760d-1d16-4c96-b4e8-da7a556af7cd</t>
  </si>
  <si>
    <t>2025-06-11 14:14:47</t>
  </si>
  <si>
    <t>db6c3f10-cba4-4dfc-a9c4-b1a7848cc998</t>
  </si>
  <si>
    <t>2025-06-11 14:06:44</t>
  </si>
  <si>
    <t>2025-06-11 14:14:38</t>
  </si>
  <si>
    <t>c011846e-c824-45e1-967c-5e3ee60f7856</t>
  </si>
  <si>
    <t>2025-06-11 14:04:35</t>
  </si>
  <si>
    <t>7e482717-de28-413f-b51d-33582d437f93</t>
  </si>
  <si>
    <t>2025-06-11 13:54:23</t>
  </si>
  <si>
    <t>2025-06-11 14:04:26</t>
  </si>
  <si>
    <t>00e9af6d-56d9-41ae-aa7b-d92944ed5f99</t>
  </si>
  <si>
    <t>2025-06-11 14:00:42</t>
  </si>
  <si>
    <t>b37a6963-144a-4f03-9f60-0a8809d60c0c</t>
  </si>
  <si>
    <t>2025-06-12 13:12:43</t>
  </si>
  <si>
    <t>2025-06-12 13:23:41</t>
  </si>
  <si>
    <t>6cc6b591-fb6d-4448-81b8-3a0843f2d85e</t>
  </si>
  <si>
    <t>S408</t>
  </si>
  <si>
    <t>2025-06-12 13:16:53</t>
  </si>
  <si>
    <t>1452220a-a9e1-4627-ae1b-145fd192281a</t>
  </si>
  <si>
    <t>S86</t>
  </si>
  <si>
    <t>2025-06-12 13:22:15</t>
  </si>
  <si>
    <t>eacd7970-9901-47ad-8b17-3ae363e0f90b</t>
  </si>
  <si>
    <t>2025-06-12 13:06:01</t>
  </si>
  <si>
    <t>2025-06-12 13:12:39</t>
  </si>
  <si>
    <t>4987fd7d-4bc5-4958-8cf8-9a84ad22bbfa</t>
  </si>
  <si>
    <t>2025-06-12 13:07:41</t>
  </si>
  <si>
    <t>25497453-5f6b-4c18-9ea7-9d4e85e9b8d3</t>
  </si>
  <si>
    <t>2025-06-12 13:01:41</t>
  </si>
  <si>
    <t>1758b23d-c92b-4dff-97ed-51c1c3f75477</t>
  </si>
  <si>
    <t>2025-06-12 13:07:11</t>
  </si>
  <si>
    <t>00c2bbe4-178e-4049-90ce-fd10030d86fd</t>
  </si>
  <si>
    <t>2025-06-12 13:06:41</t>
  </si>
  <si>
    <t>6ac09ab8-2ba6-4aa7-a50c-1724f0c34bc0</t>
  </si>
  <si>
    <t>2025-06-12 12:50:38</t>
  </si>
  <si>
    <t>2025-06-12 13:01:36</t>
  </si>
  <si>
    <t>3565ef2f-01c3-4949-8ebe-4fffe50240ac</t>
  </si>
  <si>
    <t>2025-06-12 12:39:46</t>
  </si>
  <si>
    <t>2025-06-12 12:49:49</t>
  </si>
  <si>
    <t>d1d74827-01b5-45b3-9817-cabc483a45dd</t>
  </si>
  <si>
    <t>2025-06-12 12:38:24</t>
  </si>
  <si>
    <t>2025-06-12 12:39:37</t>
  </si>
  <si>
    <t>992bf92d-8e50-4556-a080-9a2e403db274</t>
  </si>
  <si>
    <t>2025-06-12 12:35:03</t>
  </si>
  <si>
    <t>8ea45c97-7b9c-4e5c-86cb-a6d09b70edaa</t>
  </si>
  <si>
    <t>2025-06-12 12:29:34</t>
  </si>
  <si>
    <t>53751a75-5bb9-4c32-9803-027f32e65819</t>
  </si>
  <si>
    <t>2025-06-12 12:31:52</t>
  </si>
  <si>
    <t>f66176c1-39b8-411a-920c-d9f81d76f065</t>
  </si>
  <si>
    <t>2025-06-12 12:19:22</t>
  </si>
  <si>
    <t>2025-06-12 12:29:25</t>
  </si>
  <si>
    <t>da81057a-991a-416c-9d79-9df942ccaa5b</t>
  </si>
  <si>
    <t>2025-06-12 12:24:11</t>
  </si>
  <si>
    <t>12745ca8-8d5b-4628-a35e-5743b2e2e3d4</t>
  </si>
  <si>
    <t>2025-06-12 12:09:09</t>
  </si>
  <si>
    <t>2025-06-12 12:19:12</t>
  </si>
  <si>
    <t>fb3afab5-2805-49ab-a4b7-0c3b88358c9c</t>
  </si>
  <si>
    <t>2025-06-12 11:58:57</t>
  </si>
  <si>
    <t>2025-06-12 12:09:00</t>
  </si>
  <si>
    <t>c4661f90-4a45-4543-9b93-98223d21ebeb</t>
  </si>
  <si>
    <t>2025-06-12 11:52:54</t>
  </si>
  <si>
    <t>2025-06-12 11:58:47</t>
  </si>
  <si>
    <t>5f37ed5f-077d-40c8-8c1e-8a88cdf2182a</t>
  </si>
  <si>
    <t>2025-06-12 11:48:44</t>
  </si>
  <si>
    <t>2610524c-1fba-4b94-9b22-a7a62591e0b3</t>
  </si>
  <si>
    <t>2025-06-12 11:57:35</t>
  </si>
  <si>
    <t>1b8d5894-54d1-40d0-9593-372aec6623ee</t>
  </si>
  <si>
    <t>2025-06-12 11:56:35</t>
  </si>
  <si>
    <t>12f87354-c3ae-407a-aef3-0405bb7080c4</t>
  </si>
  <si>
    <t>2025-06-12 11:52:34</t>
  </si>
  <si>
    <t>ccc8203b-266f-44b9-8dae-480e68e4f17d</t>
  </si>
  <si>
    <t>2025-06-12 11:45:13</t>
  </si>
  <si>
    <t>2025-06-12 11:48:06</t>
  </si>
  <si>
    <t>452dc472-8a5d-4e7d-b4d3-c3876a74e333</t>
  </si>
  <si>
    <t>2025-06-12 11:38:02</t>
  </si>
  <si>
    <t>43744713-521b-47de-af3a-4a977fab5161</t>
  </si>
  <si>
    <t>2025-06-12 11:40:51</t>
  </si>
  <si>
    <t>652c3c23-cbca-4960-a4d0-40cf5131d88d</t>
  </si>
  <si>
    <t>2025-06-12 11:27:50</t>
  </si>
  <si>
    <t>2025-06-12 11:37:53</t>
  </si>
  <si>
    <t>94d849c4-b2c5-451f-a1d3-1ed47ca61da2</t>
  </si>
  <si>
    <t>2025-06-12 11:20:47</t>
  </si>
  <si>
    <t>2025-06-12 11:27:31</t>
  </si>
  <si>
    <t>47a68201-17f0-4d1b-b299-878b08eb8a58</t>
  </si>
  <si>
    <t>2025-06-12 11:17:28</t>
  </si>
  <si>
    <t>5e3b1f4c-f18d-4d3a-80be-1399bc84f29f</t>
  </si>
  <si>
    <t>2025-06-12 11:07:14</t>
  </si>
  <si>
    <t>2025-06-12 11:17:17</t>
  </si>
  <si>
    <t>1ebd2622-9f80-4440-8e5a-eae3394778df</t>
  </si>
  <si>
    <t>2025-06-12 11:09:43</t>
  </si>
  <si>
    <t>f886d0b6-7598-41f9-ac18-ee8832fadf3c</t>
  </si>
  <si>
    <t>2025-06-12 11:03:22</t>
  </si>
  <si>
    <t>2025-06-12 11:07:05</t>
  </si>
  <si>
    <t>c20c3434-6487-41bf-bffb-2bd966718750</t>
  </si>
  <si>
    <t>2025-06-12 10:57:02</t>
  </si>
  <si>
    <t>ac95cefb-d1e4-42d7-ad7a-6cd73ea9828a</t>
  </si>
  <si>
    <t>2025-06-12 11:00:11</t>
  </si>
  <si>
    <t>96758db1-9458-4587-af35-2c91ae6b2b93</t>
  </si>
  <si>
    <t>2025-06-12 10:59:11</t>
  </si>
  <si>
    <t>285eb35b-5cb1-4128-abf2-7282383d1ecc</t>
  </si>
  <si>
    <t>2025-06-12 10:46:49</t>
  </si>
  <si>
    <t>2025-06-12 10:56:52</t>
  </si>
  <si>
    <t>fe012595-190a-4b62-ada1-748ce4550b6a</t>
  </si>
  <si>
    <t>2025-06-12 10:36:08</t>
  </si>
  <si>
    <t>2025-06-12 10:46:11</t>
  </si>
  <si>
    <t>78824186-ddfe-423f-9c3b-a5e516549648</t>
  </si>
  <si>
    <t>2025-06-12 10:25:56</t>
  </si>
  <si>
    <t>2025-06-12 10:35:59</t>
  </si>
  <si>
    <t>d43c8ed4-389d-4979-ae6e-499ec13681f4</t>
  </si>
  <si>
    <t>2025-06-12 10:15:43</t>
  </si>
  <si>
    <t>2025-06-12 10:25:46</t>
  </si>
  <si>
    <t>591f267b-3886-4a6b-a5b7-a61c57a84442</t>
  </si>
  <si>
    <t>2025-06-12 10:25:24</t>
  </si>
  <si>
    <t>e59a4173-4d0d-4d24-af49-f1a6393c5718</t>
  </si>
  <si>
    <t>2025-06-12 14:48:35</t>
  </si>
  <si>
    <t>2025-06-12 14:56:29</t>
  </si>
  <si>
    <t>d2ad2222-7885-41d0-a576-5fc53f11f8a6</t>
  </si>
  <si>
    <t>2025-06-12 14:46:26</t>
  </si>
  <si>
    <t>dba859a1-bfae-457c-ad4b-d0d33fd624ca</t>
  </si>
  <si>
    <t>2025-06-12 14:36:13</t>
  </si>
  <si>
    <t>2025-06-12 14:46:16</t>
  </si>
  <si>
    <t>87787fd6-5053-4989-be02-727f38779825</t>
  </si>
  <si>
    <t>2025-06-12 14:26:01</t>
  </si>
  <si>
    <t>2025-06-12 14:36:04</t>
  </si>
  <si>
    <t>bee68b6f-ed9b-4b3c-8dea-c4d67efdfb50</t>
  </si>
  <si>
    <t>2025-06-12 14:15:49</t>
  </si>
  <si>
    <t>2025-06-12 14:25:52</t>
  </si>
  <si>
    <t>bb6fb56f-c8f2-47af-8f28-5798cb3a37aa</t>
  </si>
  <si>
    <t>2025-06-12 14:05:36</t>
  </si>
  <si>
    <t>2025-06-12 14:15:40</t>
  </si>
  <si>
    <t>c7eb49fe-cb88-4e04-9596-26eb4366330e</t>
  </si>
  <si>
    <t>2025-06-12 13:55:24</t>
  </si>
  <si>
    <t>2025-06-12 14:05:27</t>
  </si>
  <si>
    <t>1f2a321b-7972-404a-9781-44f3322154d0</t>
  </si>
  <si>
    <t>2025-06-12 14:00:13</t>
  </si>
  <si>
    <t>57920427-022a-4d9c-9280-15a1072a321f</t>
  </si>
  <si>
    <t>2025-06-12 13:44:42</t>
  </si>
  <si>
    <t>2025-06-12 13:54:45</t>
  </si>
  <si>
    <t>ed23e734-4e92-43c9-acb9-7fc97c821948</t>
  </si>
  <si>
    <t>2025-06-12 13:34:30</t>
  </si>
  <si>
    <t>2025-06-12 13:44:33</t>
  </si>
  <si>
    <t>9e8f02df-b510-4136-98d5-83cedd8b1946</t>
  </si>
  <si>
    <t>2025-06-12 13:29:36</t>
  </si>
  <si>
    <t>2025-06-12 13:34:10</t>
  </si>
  <si>
    <t>9c24b2d1-3453-4c50-9d7d-a07897f10507</t>
  </si>
  <si>
    <t>2025-06-12 13:24:06</t>
  </si>
  <si>
    <t>a980f0c9-42df-41cd-a8a8-0b6de56e3bbe</t>
  </si>
  <si>
    <t>2025-06-14 19:43:07</t>
  </si>
  <si>
    <t>2025-06-14 19:53:10</t>
  </si>
  <si>
    <t>dd9885a5-4817-471d-8340-dadb4f6706ce</t>
  </si>
  <si>
    <t>2025-06-14 19:35:04</t>
  </si>
  <si>
    <t>2025-06-14 19:42:57</t>
  </si>
  <si>
    <t>dcaf7e81-9e7f-440a-9586-833d781af6cf</t>
  </si>
  <si>
    <t>2025-06-14 19:32:54</t>
  </si>
  <si>
    <t>d739b3da-d695-406d-aee8-40c2193d3da0</t>
  </si>
  <si>
    <t>2025-06-14 19:29:22</t>
  </si>
  <si>
    <t>2025-06-14 19:32:45</t>
  </si>
  <si>
    <t>34f312af-f40b-4ebb-b609-a6eb5a62e7db</t>
  </si>
  <si>
    <t>2025-06-14 19:30:22</t>
  </si>
  <si>
    <t>27c5db1e-dfea-423b-93c4-d705c7a5c067</t>
  </si>
  <si>
    <t>2025-06-14 19:24:51</t>
  </si>
  <si>
    <t>160172e0-8c1c-4c81-8d6a-8fd3fac8ddf6</t>
  </si>
  <si>
    <t>2025-06-14 19:29:42</t>
  </si>
  <si>
    <t>08dbac22-c6f6-4917-84e3-1ade6b13b8e2</t>
  </si>
  <si>
    <t>2025-06-14 19:22:42</t>
  </si>
  <si>
    <t>fd424b0b-306a-4fbf-b524-f1760ae92308</t>
  </si>
  <si>
    <t>2025-06-14 19:18:40</t>
  </si>
  <si>
    <t>2025-06-14 19:22:23</t>
  </si>
  <si>
    <t>442d81e7-300a-476c-a835-80cd489d9816</t>
  </si>
  <si>
    <t>2025-06-14 19:14:39</t>
  </si>
  <si>
    <t>10f62784-b0b5-4ad6-b515-7f2e9bb9d341</t>
  </si>
  <si>
    <t>2025-06-14 19:12:19</t>
  </si>
  <si>
    <t>d79eec3d-2eb2-4460-ad6e-d7ff4721ee6f</t>
  </si>
  <si>
    <t>2025-06-14 19:02:07</t>
  </si>
  <si>
    <t>2025-06-14 19:12:10</t>
  </si>
  <si>
    <t>0d4e8c3c-1fa5-4e44-b509-5f3e58d4a629</t>
  </si>
  <si>
    <t>2025-06-14 19:04:16</t>
  </si>
  <si>
    <t>d9285709-5798-4027-b408-f009385383fb</t>
  </si>
  <si>
    <t>2025-06-14 18:51:26</t>
  </si>
  <si>
    <t>2025-06-14 19:01:29</t>
  </si>
  <si>
    <t>668b450f-98ac-4884-ace6-593cdba97e6b</t>
  </si>
  <si>
    <t>2025-06-14 18:56:26</t>
  </si>
  <si>
    <t>3a493b7a-8bfa-45fc-8325-7ff2dd1033ba</t>
  </si>
  <si>
    <t>2025-06-14 18:55:15</t>
  </si>
  <si>
    <t>975f5900-5c24-4bb2-8bd9-47f47ef9df43</t>
  </si>
  <si>
    <t>2025-06-14 18:45:53</t>
  </si>
  <si>
    <t>2025-06-14 18:51:16</t>
  </si>
  <si>
    <t>4b0c2ac1-a136-4ec3-bfbd-6e91601db839</t>
  </si>
  <si>
    <t>2025-06-14 18:47:34</t>
  </si>
  <si>
    <t>3ca03acf-19aa-4d01-ae94-4230b46aa7f2</t>
  </si>
  <si>
    <t>2025-06-14 18:45:13</t>
  </si>
  <si>
    <t>357acfd5-0077-468a-b6b9-bab11e82d594</t>
  </si>
  <si>
    <t>2025-06-14 18:48:04</t>
  </si>
  <si>
    <t>0c107ebc-492d-4dfb-9c76-bd8206949995</t>
  </si>
  <si>
    <t>2025-06-14 18:41:14</t>
  </si>
  <si>
    <t>adf1835d-f8e1-45a4-85b0-a34e25899eb7</t>
  </si>
  <si>
    <t>2025-06-14 18:37:11</t>
  </si>
  <si>
    <t>2025-06-14 18:40:54</t>
  </si>
  <si>
    <t>97e93f9e-a9e0-4adc-8e14-461ae689f5ac</t>
  </si>
  <si>
    <t>2025-06-14 18:30:51</t>
  </si>
  <si>
    <t>5eec1f4e-5c82-4a2d-b13c-44bf1f4c256e</t>
  </si>
  <si>
    <t>2025-06-14 18:38:31</t>
  </si>
  <si>
    <t>35f204fc-186b-427b-9654-2eb509ce1469</t>
  </si>
  <si>
    <t>2025-06-14 18:36:21</t>
  </si>
  <si>
    <t>15dd67e9-2471-4f11-9d8a-8624b267a3c1</t>
  </si>
  <si>
    <t>2025-06-14 18:35:41</t>
  </si>
  <si>
    <t>47c67980-e5bc-4249-82e0-7d2b793a616e</t>
  </si>
  <si>
    <t>2025-06-14 18:23:28</t>
  </si>
  <si>
    <t>2025-06-14 18:30:42</t>
  </si>
  <si>
    <t>2aba495f-2195-4527-9dc6-ffb086307c2e</t>
  </si>
  <si>
    <t>2025-06-14 18:20:39</t>
  </si>
  <si>
    <t>f8d17688-12a6-497c-a48c-82691c17536e</t>
  </si>
  <si>
    <t>2025-06-14 18:17:57</t>
  </si>
  <si>
    <t>2025-06-14 18:20:29</t>
  </si>
  <si>
    <t>70c9309f-837f-4511-a2ef-0f2958f32e4d</t>
  </si>
  <si>
    <t>2025-06-14 18:12:46</t>
  </si>
  <si>
    <t>4c012be4-827b-4c66-9316-435ecf6de3c6</t>
  </si>
  <si>
    <t>2025-06-14 18:10:27</t>
  </si>
  <si>
    <t>0b9883da-371e-47f5-81d3-e2d7fb870ee2</t>
  </si>
  <si>
    <t>2025-06-14 18:14:46</t>
  </si>
  <si>
    <t>37fca59c-5fb9-412a-a592-099ba06bba4d</t>
  </si>
  <si>
    <t>2025-06-14 18:00:14</t>
  </si>
  <si>
    <t>2025-06-14 18:10:17</t>
  </si>
  <si>
    <t>6ea1a3a2-1800-4593-8627-845bc4ddcbfb</t>
  </si>
  <si>
    <t>2025-06-14 17:49:33</t>
  </si>
  <si>
    <t>2025-06-14 17:59:36</t>
  </si>
  <si>
    <t>30591892-45c4-4989-b34a-e12a06e50788</t>
  </si>
  <si>
    <t>2025-06-14 17:51:41</t>
  </si>
  <si>
    <t>8e82a993-78f5-4db2-b4a7-8c6fef6fa944</t>
  </si>
  <si>
    <t>2025-06-14 17:39:20</t>
  </si>
  <si>
    <t>2025-06-14 17:49:23</t>
  </si>
  <si>
    <t>6b669839-26b5-47e9-b769-9a3c2092c31b</t>
  </si>
  <si>
    <t>2025-06-14 17:45:10</t>
  </si>
  <si>
    <t>15877e85-5bc5-4b5a-ac0f-a8e7c04ca7ff</t>
  </si>
  <si>
    <t>2025-06-14 17:43:30</t>
  </si>
  <si>
    <t>ff025786-4de5-45c8-a9be-2c8fca607081</t>
  </si>
  <si>
    <t>2025-06-14 17:31:57</t>
  </si>
  <si>
    <t>2025-06-14 17:39:11</t>
  </si>
  <si>
    <t>bc7c0d9c-4a3c-4b7c-a7c4-17e271e89858</t>
  </si>
  <si>
    <t>2025-06-14 17:29:08</t>
  </si>
  <si>
    <t>17dcd5a2-ea05-481d-8bfb-533ecbbb4b36</t>
  </si>
  <si>
    <t>2025-06-14 17:23:16</t>
  </si>
  <si>
    <t>2025-06-14 17:28:59</t>
  </si>
  <si>
    <t>126d6119-f2be-4289-9eab-ddadd1704834</t>
  </si>
  <si>
    <t>2025-06-14 17:18:56</t>
  </si>
  <si>
    <t>59b89429-5359-4c29-be65-81c90f9a93f4</t>
  </si>
  <si>
    <t>2025-06-14 17:10:52</t>
  </si>
  <si>
    <t>2025-06-14 17:18:47</t>
  </si>
  <si>
    <t>49995ab1-8310-49ce-8560-0832949e979c</t>
  </si>
  <si>
    <t>2025-06-14 17:16:03</t>
  </si>
  <si>
    <t>02a37a55-eb9c-4b15-89c5-f69a450a1921</t>
  </si>
  <si>
    <t>2025-06-14 17:08:44</t>
  </si>
  <si>
    <t>d45e0b6b-bf8c-4d78-8b29-32096131155b</t>
  </si>
  <si>
    <t>2025-06-14 17:01:10</t>
  </si>
  <si>
    <t>2025-06-14 17:08:14</t>
  </si>
  <si>
    <t>1350beb5-fc8c-4f70-a66c-a36928b79756</t>
  </si>
  <si>
    <t>2025-06-14 16:58:11</t>
  </si>
  <si>
    <t>ba613d3a-63ee-41a1-a37e-a0e8a9f08f4c</t>
  </si>
  <si>
    <t>2025-06-14 16:52:40</t>
  </si>
  <si>
    <t>2025-06-14 16:57:33</t>
  </si>
  <si>
    <t>69229bc6-c5bc-4e1b-b6ed-224b4565b868</t>
  </si>
  <si>
    <t>2025-06-14 16:49:39</t>
  </si>
  <si>
    <t>3b0a65f6-1603-4843-bed3-765ef4933ca4</t>
  </si>
  <si>
    <t>2025-06-14 16:47:30</t>
  </si>
  <si>
    <t>ea7bcccb-8adc-463d-83a5-08429e448b9d</t>
  </si>
  <si>
    <t>2025-06-14 16:45:28</t>
  </si>
  <si>
    <t>2025-06-14 16:47:21</t>
  </si>
  <si>
    <t>b8e0bb04-bf07-44c5-ad77-cb93a89cc16f</t>
  </si>
  <si>
    <t>2025-06-14 16:45:08</t>
  </si>
  <si>
    <t>9902d262-2508-4f08-bb74-455208bcdcc3</t>
  </si>
  <si>
    <t>2025-06-14 16:37:18</t>
  </si>
  <si>
    <t>7e7a6c21-f610-40a5-aa03-c438f92a73e8</t>
  </si>
  <si>
    <t>2025-06-14 16:39:26</t>
  </si>
  <si>
    <t>5816d296-733b-4842-b077-57fa8cee3722</t>
  </si>
  <si>
    <t>2025-06-14 16:40:57</t>
  </si>
  <si>
    <t>238d45d8-0984-46cc-8236-56804c3cb8ad</t>
  </si>
  <si>
    <t>2025-06-14 16:40:16</t>
  </si>
  <si>
    <t>d2a4f4ca-a441-4fe3-8f90-8f8a35bb0984</t>
  </si>
  <si>
    <t>2025-06-14 16:30:15</t>
  </si>
  <si>
    <t>2025-06-14 16:37:09</t>
  </si>
  <si>
    <t>9433430a-ae60-4d3b-96fd-9df323a41b4b</t>
  </si>
  <si>
    <t>2025-06-14 16:30:55</t>
  </si>
  <si>
    <t>70e7449d-e6ad-4dd9-b421-a45a82e74a95</t>
  </si>
  <si>
    <t>2025-06-14 16:29:15</t>
  </si>
  <si>
    <t>0642288f-8813-40e3-b9a1-6aa88acdb092</t>
  </si>
  <si>
    <t>2025-06-14 16:27:06</t>
  </si>
  <si>
    <t>9997e5ab-215a-4ad4-a44a-81a25b029be3</t>
  </si>
  <si>
    <t>2025-06-14 16:16:54</t>
  </si>
  <si>
    <t>2025-06-14 16:26:57</t>
  </si>
  <si>
    <t>79ff8985-64c7-4787-9222-8c9a4cccf507</t>
  </si>
  <si>
    <t>2025-06-14 16:19:03</t>
  </si>
  <si>
    <t>95db7583-f4b0-4354-af36-837521a59358</t>
  </si>
  <si>
    <t>2025-06-14 16:15:42</t>
  </si>
  <si>
    <t>2025-06-14 16:16:45</t>
  </si>
  <si>
    <t>6e947613-ef01-4a25-9fe5-b8074e3565d5</t>
  </si>
  <si>
    <t>2025-06-14 16:06:42</t>
  </si>
  <si>
    <t>351392a2-61b1-4ecc-bbc9-d6469bcb217e</t>
  </si>
  <si>
    <t>2025-06-14 16:14:42</t>
  </si>
  <si>
    <t>f977ca04-102a-4431-8b69-568d5b491ca3</t>
  </si>
  <si>
    <t>2025-06-14 15:56:28</t>
  </si>
  <si>
    <t>2025-06-14 16:06:31</t>
  </si>
  <si>
    <t>da7088f5-f3ba-425f-8429-684e8fe08068</t>
  </si>
  <si>
    <t>S81</t>
  </si>
  <si>
    <t>2025-06-14 16:05:10</t>
  </si>
  <si>
    <t>61cbb894-a0bc-4fe8-baf8-61022105f6b3</t>
  </si>
  <si>
    <t>S191</t>
  </si>
  <si>
    <t>2025-06-14 16:03:20</t>
  </si>
  <si>
    <t>4d997beb-d4c9-4b2b-b981-a995a922bf62</t>
  </si>
  <si>
    <t>2025-06-14 15:59:10</t>
  </si>
  <si>
    <t>32fe21a0-7a78-4122-8d5c-6b66b8b2ac74</t>
  </si>
  <si>
    <t>2025-06-14 16:05:30</t>
  </si>
  <si>
    <t>39690b76-feda-4f30-8463-a4c8a53ed71d</t>
  </si>
  <si>
    <t>2025-06-14 15:45:46</t>
  </si>
  <si>
    <t>2025-06-14 15:55:49</t>
  </si>
  <si>
    <t>3670ee48-703f-42a7-8e62-b463d5142b2e</t>
  </si>
  <si>
    <t>2025-06-14 15:47:55</t>
  </si>
  <si>
    <t>ffdeaadb-d8c6-454c-b2fd-73a0fb60dcf2</t>
  </si>
  <si>
    <t>2025-06-14 15:39:23</t>
  </si>
  <si>
    <t>2025-06-14 15:45:37</t>
  </si>
  <si>
    <t>91fd02b1-e42d-4366-b0ff-b0bde077a2ee</t>
  </si>
  <si>
    <t>2025-06-14 15:37:43</t>
  </si>
  <si>
    <t>3b239c85-5940-4f20-bc58-bda85c87368e</t>
  </si>
  <si>
    <t>2025-06-14 15:35:34</t>
  </si>
  <si>
    <t>943db82a-6382-49be-9dde-3dc2fb5af704</t>
  </si>
  <si>
    <t>2025-06-14 15:25:12</t>
  </si>
  <si>
    <t>2025-06-14 15:35:15</t>
  </si>
  <si>
    <t>1be7ab20-9785-48b0-b133-65cc18c82eb6</t>
  </si>
  <si>
    <t>2025-06-14 15:27:51</t>
  </si>
  <si>
    <t>e14756ee-4f4b-41b8-a086-2beca14b7f2d</t>
  </si>
  <si>
    <t>2025-06-14 15:20:49</t>
  </si>
  <si>
    <t>2025-06-14 15:25:03</t>
  </si>
  <si>
    <t>0deb2d57-a615-4cdb-b2b6-1013d83055a9</t>
  </si>
  <si>
    <t>2025-06-14 15:15:00</t>
  </si>
  <si>
    <t>7036b50e-908c-41ff-ada4-efa021914325</t>
  </si>
  <si>
    <t>2025-06-14 15:04:55</t>
  </si>
  <si>
    <t>2025-06-14 15:14:58</t>
  </si>
  <si>
    <t>56b75427-308e-4f57-b039-10a336e278be</t>
  </si>
  <si>
    <t>S402</t>
  </si>
  <si>
    <t>2025-06-14 15:08:16</t>
  </si>
  <si>
    <t>adbc40a6-ef7a-420c-b77b-858ea661f25d</t>
  </si>
  <si>
    <t>2025-06-14 15:02:33</t>
  </si>
  <si>
    <t>2025-06-14 15:04:46</t>
  </si>
  <si>
    <t>0c8f7cc1-c4d7-4bbd-9521-5bf1eb6183ca</t>
  </si>
  <si>
    <t>2025-06-14 14:54:43</t>
  </si>
  <si>
    <t>d1c39dbe-6e0a-4dd6-bbe9-490d6804b5b7</t>
  </si>
  <si>
    <t>2025-06-14 14:44:02</t>
  </si>
  <si>
    <t>2025-06-14 14:54:05</t>
  </si>
  <si>
    <t>97e7d58d-2469-4f2f-a0f6-1e09645b9c23</t>
  </si>
  <si>
    <t>2025-06-14 14:46:21</t>
  </si>
  <si>
    <t>6bb4514d-d62f-4b2e-a215-57cab7b62a1a</t>
  </si>
  <si>
    <t>2025-06-14 14:53:02</t>
  </si>
  <si>
    <t>97d5a607-8bc6-4843-b51c-9a52d8a41a05</t>
  </si>
  <si>
    <t>2025-06-14 14:36:39</t>
  </si>
  <si>
    <t>2025-06-14 14:43:53</t>
  </si>
  <si>
    <t>2253aadc-a373-479b-8d6f-9d5af4eacd9c</t>
  </si>
  <si>
    <t>2025-06-14 14:33:50</t>
  </si>
  <si>
    <t>0d99d829-8209-4873-a75b-2ac9038f3f9e</t>
  </si>
  <si>
    <t>2025-06-14 14:36:09</t>
  </si>
  <si>
    <t>e0a527c1-a6db-435e-b4f6-b14c0b5d1796</t>
  </si>
  <si>
    <t>2025-06-14 14:29:37</t>
  </si>
  <si>
    <t>2025-06-14 14:33:40</t>
  </si>
  <si>
    <t>b3e35fd1-c88d-44f5-ade7-2ed59f41bb39</t>
  </si>
  <si>
    <t>2025-06-14 14:23:38</t>
  </si>
  <si>
    <t>c69f2a3c-edcd-49c3-b861-c7db611a95f0</t>
  </si>
  <si>
    <t>2025-06-14 14:13:22</t>
  </si>
  <si>
    <t>2025-06-14 14:23:26</t>
  </si>
  <si>
    <t>7f9e8424-6780-428d-ac7f-f34e966bd342</t>
  </si>
  <si>
    <t>2025-06-14 14:15:51</t>
  </si>
  <si>
    <t>87340f57-9ac8-4fc1-be73-355cb241dfbb</t>
  </si>
  <si>
    <t>2025-06-14 14:08:50</t>
  </si>
  <si>
    <t>2025-06-14 14:12:51</t>
  </si>
  <si>
    <t>38383ee2-5451-4d73-a9f5-b961953de7d4</t>
  </si>
  <si>
    <t>2025-06-14 14:02:48</t>
  </si>
  <si>
    <t>16c44a41-869e-4c6f-8534-d8b7e11b81e4</t>
  </si>
  <si>
    <t>2025-06-14 14:08:17</t>
  </si>
  <si>
    <t>159b70be-6402-4bdb-bda4-2e79987acfec</t>
  </si>
  <si>
    <t>2025-06-14 14:10:11</t>
  </si>
  <si>
    <t>0561fbee-98e0-44a2-923d-82462d38d874</t>
  </si>
  <si>
    <t>S130</t>
  </si>
  <si>
    <t>2025-06-14 14:10:41</t>
  </si>
  <si>
    <t>b7dc14cb-2dd4-4084-9156-3e4d9fd1375c</t>
  </si>
  <si>
    <t>2025-06-14 13:58:25</t>
  </si>
  <si>
    <t>2025-06-14 14:02:39</t>
  </si>
  <si>
    <t>696b8907-6047-498a-ac17-80d7c1a04cb0</t>
  </si>
  <si>
    <t>2025-06-14 13:54:44</t>
  </si>
  <si>
    <t>61ea34db-0feb-4517-9413-33a3c5c4e39b</t>
  </si>
  <si>
    <t>2025-06-14 13:52:36</t>
  </si>
  <si>
    <t>e0cf0417-8fa2-4c38-8dcf-0c687bbc9409</t>
  </si>
  <si>
    <t>2025-06-14 13:44:05</t>
  </si>
  <si>
    <t>2025-06-14 13:51:59</t>
  </si>
  <si>
    <t>7edc9748-38d8-4faf-a28c-4fbe7f819642</t>
  </si>
  <si>
    <t>2025-06-14 13:44:55</t>
  </si>
  <si>
    <t>163eb26a-cde8-455d-bc6f-8b7d86117a8c</t>
  </si>
  <si>
    <t>2025-06-14 13:41:56</t>
  </si>
  <si>
    <t>033e8039-d827-4428-8cc8-aa674cd7d8d4</t>
  </si>
  <si>
    <t>2025-06-14 13:47:45</t>
  </si>
  <si>
    <t>f09bdb0f-4b7b-4a3b-a123-6136b8d3b8d3</t>
  </si>
  <si>
    <t>2025-06-14 13:36:43</t>
  </si>
  <si>
    <t>2025-06-14 13:41:47</t>
  </si>
  <si>
    <t>ad3a3e38-0d43-49f2-9d4c-c5b1f231555c</t>
  </si>
  <si>
    <t>2025-06-14 13:31:44</t>
  </si>
  <si>
    <t>a9b056c0-3801-4b57-abda-48f8896297e0</t>
  </si>
  <si>
    <t>2025-06-14 13:33:52</t>
  </si>
  <si>
    <t>836904ec-f95f-4da1-ab8d-67bceb0c4c10</t>
  </si>
  <si>
    <t>2025-06-14 13:38:14</t>
  </si>
  <si>
    <t>509506f6-512d-47d3-b0e1-895bbbf922a2</t>
  </si>
  <si>
    <t>2025-06-14 13:37:03</t>
  </si>
  <si>
    <t>fad496e5-23c9-41ee-968d-51f65e067810</t>
  </si>
  <si>
    <t>2025-06-14 13:27:21</t>
  </si>
  <si>
    <t>2025-06-14 13:31:35</t>
  </si>
  <si>
    <t>cc4e210e-d9f3-48eb-8ef6-69dbff0840ee</t>
  </si>
  <si>
    <t>2025-06-14 13:28:02</t>
  </si>
  <si>
    <t>c832347a-2ea7-45ba-bbc0-5f4df0597479</t>
  </si>
  <si>
    <t>2025-06-14 13:26:31</t>
  </si>
  <si>
    <t>6ae4cf47-33fb-4a7c-b027-83392dda7276</t>
  </si>
  <si>
    <t>2025-06-14 13:21:31</t>
  </si>
  <si>
    <t>6277a83d-dab8-47b2-b4c8-d2b4599d6be9</t>
  </si>
  <si>
    <t>2025-06-14 13:23:40</t>
  </si>
  <si>
    <t>be34cbd8-32af-4abe-8ad9-b985495aefdc</t>
  </si>
  <si>
    <t>2025-06-14 13:11:19</t>
  </si>
  <si>
    <t>2025-06-14 13:21:22</t>
  </si>
  <si>
    <t>91b69eb7-f1af-4c8c-a5f2-f417f7303466</t>
  </si>
  <si>
    <t>2025-06-14 13:14:58</t>
  </si>
  <si>
    <t>ea4457a0-dba0-43c5-8572-8039b072c0a6</t>
  </si>
  <si>
    <t>2025-06-14 13:09:38</t>
  </si>
  <si>
    <t>2025-06-14 13:11:10</t>
  </si>
  <si>
    <t>e83763e0-37af-44b6-8546-ec9f0d45484f</t>
  </si>
  <si>
    <t>2025-06-14 13:05:36</t>
  </si>
  <si>
    <t>9b0a08f6-2d0a-47d9-bb9b-1ff0d02fcdeb</t>
  </si>
  <si>
    <t>2025-06-14 13:01:07</t>
  </si>
  <si>
    <t>10d7899b-9c0e-4f07-b7f9-c1d61a060b2d</t>
  </si>
  <si>
    <t>2025-06-14 13:06:17</t>
  </si>
  <si>
    <t>03bdce75-33d0-4e5f-89fd-8b513554a4fb</t>
  </si>
  <si>
    <t>2025-06-14 13:07:47</t>
  </si>
  <si>
    <t>f6be6152-21ff-4627-975f-22148320ef15</t>
  </si>
  <si>
    <t>2025-06-14 12:50:55</t>
  </si>
  <si>
    <t>2025-06-14 13:00:58</t>
  </si>
  <si>
    <t>ec8f4a41-34cc-4d22-88fd-02dd8e41b58a</t>
  </si>
  <si>
    <t>2025-06-14 12:58:55</t>
  </si>
  <si>
    <t>754eb147-cfd9-4d36-80a5-7af90a67d2c2</t>
  </si>
  <si>
    <t>2025-06-14 12:59:25</t>
  </si>
  <si>
    <t>4dd57d17-eec8-4f5c-8b62-e53cfc7f205e</t>
  </si>
  <si>
    <t>2025-06-14 12:55:04</t>
  </si>
  <si>
    <t>90f72b11-f278-4bb9-b4b0-12c870fef1b8</t>
  </si>
  <si>
    <t>2025-06-14 12:43:24</t>
  </si>
  <si>
    <t>2025-06-14 12:50:18</t>
  </si>
  <si>
    <t>6b731b89-e07b-489c-9a59-f9dc59ee2649</t>
  </si>
  <si>
    <t>2025-06-14 12:40:15</t>
  </si>
  <si>
    <t>e9fdcabb-65c0-433d-a45b-60740dfe3286</t>
  </si>
  <si>
    <t>2025-06-14 12:33:12</t>
  </si>
  <si>
    <t>2025-06-14 12:40:06</t>
  </si>
  <si>
    <t>95236ad1-0cc1-4bc9-9bae-6910215e6238</t>
  </si>
  <si>
    <t>2025-06-14 12:30:03</t>
  </si>
  <si>
    <t>b05b3dd4-9931-48c7-a29f-ff23baa46d3e</t>
  </si>
  <si>
    <t>2025-06-14 12:19:30</t>
  </si>
  <si>
    <t>2025-06-14 12:29:33</t>
  </si>
  <si>
    <t>ab27ebcd-a69e-471f-b713-9a8c47f725a3</t>
  </si>
  <si>
    <t>2025-06-14 12:22:10</t>
  </si>
  <si>
    <t>fff7bb26-a8ec-4335-a407-1256f519bbf9</t>
  </si>
  <si>
    <t>2025-06-14 12:11:57</t>
  </si>
  <si>
    <t>2025-06-14 12:19:21</t>
  </si>
  <si>
    <t>ffad745e-4674-4a85-b025-c3812dba6807</t>
  </si>
  <si>
    <t>2025-06-14 12:12:37</t>
  </si>
  <si>
    <t>ca049203-54a5-4771-a85d-b1faa13bf787</t>
  </si>
  <si>
    <t>2025-06-14 12:16:18</t>
  </si>
  <si>
    <t>7b684636-621f-4236-a074-19dca0acc4f8</t>
  </si>
  <si>
    <t>2025-06-14 12:09:18</t>
  </si>
  <si>
    <t>47e628fe-e0e6-4c32-874a-dfab54715503</t>
  </si>
  <si>
    <t>2025-06-14 12:15:28</t>
  </si>
  <si>
    <t>45e64418-80e4-4abe-82f9-38d2f211adea</t>
  </si>
  <si>
    <t>2025-06-14 12:15:48</t>
  </si>
  <si>
    <t>10cbe066-30c6-48e4-9aa4-c16e897522db</t>
  </si>
  <si>
    <t>2025-06-14 12:17:59</t>
  </si>
  <si>
    <t>e148cb42-7be6-40a1-ad13-40983f05a111</t>
  </si>
  <si>
    <t>2025-06-14 12:01:25</t>
  </si>
  <si>
    <t>2025-06-14 12:09:09</t>
  </si>
  <si>
    <t>43bd4f53-6865-480b-9e84-506c496dc17b</t>
  </si>
  <si>
    <t>2025-06-14 11:59:06</t>
  </si>
  <si>
    <t>8a0e8247-34e2-4244-b399-93ab388bee3c</t>
  </si>
  <si>
    <t>2025-06-14 11:51:13</t>
  </si>
  <si>
    <t>2025-06-14 11:58:57</t>
  </si>
  <si>
    <t>07e1b7ed-625f-434d-b20f-3a0d26a84b55</t>
  </si>
  <si>
    <t>2025-06-14 11:48:54</t>
  </si>
  <si>
    <t>cd5b3430-f8f4-48a2-806c-ea226084c8ef</t>
  </si>
  <si>
    <t>2025-06-14 11:38:14</t>
  </si>
  <si>
    <t>2025-06-14 11:48:17</t>
  </si>
  <si>
    <t>9b3ca8ed-f719-4f38-952c-6da7e750a1cf</t>
  </si>
  <si>
    <t>2025-06-14 11:40:33</t>
  </si>
  <si>
    <t>ebd7f8a1-4376-425f-8cbe-3bf94974132e</t>
  </si>
  <si>
    <t>2025-06-14 11:32:31</t>
  </si>
  <si>
    <t>2025-06-14 11:38:05</t>
  </si>
  <si>
    <t>ab3ee42d-df43-4ad5-a148-f0433498c559</t>
  </si>
  <si>
    <t>2025-06-14 11:28:01</t>
  </si>
  <si>
    <t>eaf9d720-047d-4745-9ad4-11a8028955bf</t>
  </si>
  <si>
    <t>2025-06-14 11:17:49</t>
  </si>
  <si>
    <t>2025-06-14 11:27:52</t>
  </si>
  <si>
    <t>d2158ceb-7e59-4c76-93fc-32cdb1f437a6</t>
  </si>
  <si>
    <t>2025-06-14 11:20:28</t>
  </si>
  <si>
    <t>84c2a138-56f7-4ae1-b89b-022a047414f0</t>
  </si>
  <si>
    <t>2025-06-14 11:11:16</t>
  </si>
  <si>
    <t>2025-06-14 11:17:40</t>
  </si>
  <si>
    <t>5ab24b01-e28f-4fd2-b2ee-1da849e5d503</t>
  </si>
  <si>
    <t>2025-06-14 11:09:56</t>
  </si>
  <si>
    <t>3d37acf5-7407-4cd3-97c0-e0bedb586984</t>
  </si>
  <si>
    <t>2025-06-14 11:07:37</t>
  </si>
  <si>
    <t>e2ba4f77-7b25-4d0d-af8b-8b8190e1062b</t>
  </si>
  <si>
    <t>2025-06-14 10:57:25</t>
  </si>
  <si>
    <t>2025-06-14 11:07:28</t>
  </si>
  <si>
    <t>8e93c1c4-2a0d-415c-99ac-5de0875c7974</t>
  </si>
  <si>
    <t>2025-06-14 11:02:34</t>
  </si>
  <si>
    <t>3217b1bb-86a5-42fe-a3f8-fe91331d4cad</t>
  </si>
  <si>
    <t>2025-06-14 11:00:03</t>
  </si>
  <si>
    <t>25020b2e-07dc-4d5f-8054-72a7297ac928</t>
  </si>
  <si>
    <t>2025-06-14 11:06:35</t>
  </si>
  <si>
    <t>e2d580d6-a36c-4b31-9ece-7ac0e4146c1e</t>
  </si>
  <si>
    <t>2025-06-14 10:49:31</t>
  </si>
  <si>
    <t>2025-06-14 10:57:15</t>
  </si>
  <si>
    <t>0ae0a6d2-06ed-4085-a452-9b214eefc8fb</t>
  </si>
  <si>
    <t>2025-06-14 10:47:12</t>
  </si>
  <si>
    <t>d54bf0f2-5397-4b3f-bf2a-482645820486</t>
  </si>
  <si>
    <t>2025-06-14 10:43:32</t>
  </si>
  <si>
    <t>2025-06-14 10:46:25</t>
  </si>
  <si>
    <t>cc6e27e3-4f18-4e61-8a2a-bb3d342acf3f</t>
  </si>
  <si>
    <t>2025-06-14 10:36:21</t>
  </si>
  <si>
    <t>8e521767-885a-4896-8fd5-d524bedefba3</t>
  </si>
  <si>
    <t>2025-06-14 10:40:41</t>
  </si>
  <si>
    <t>fec1a4f6-0107-42bb-8cbd-3edc59aad819</t>
  </si>
  <si>
    <t>2025-06-14 10:29:29</t>
  </si>
  <si>
    <t>2025-06-14 10:36:13</t>
  </si>
  <si>
    <t>fb2640e0-e885-45cb-b861-0ac3475cd15e</t>
  </si>
  <si>
    <t>2025-06-14 10:26:10</t>
  </si>
  <si>
    <t>e3486fa6-7c70-473d-a6fd-f272f833f26a</t>
  </si>
  <si>
    <t>2025-06-14 10:15:58</t>
  </si>
  <si>
    <t>2025-06-14 10:26:01</t>
  </si>
  <si>
    <t>b5f8c27d-9d21-405e-964d-204476fc9dbe</t>
  </si>
  <si>
    <t>2025-06-14 10:20:07</t>
  </si>
  <si>
    <t>fcf11ee9-5600-4da2-9d8c-dc0967513232</t>
  </si>
  <si>
    <t>2025-06-14 10:12:05</t>
  </si>
  <si>
    <t>2025-06-14 10:15:49</t>
  </si>
  <si>
    <t>e5408b1f-b49c-477f-aaf7-f27f422f279f</t>
  </si>
  <si>
    <t>2025-06-14 10:05:46</t>
  </si>
  <si>
    <t>cc42435a-a8a6-4ac4-abd2-8e6fdcee8b30</t>
  </si>
  <si>
    <t>2025-06-14 10:12:45</t>
  </si>
  <si>
    <t>46ca76f0-7e0c-4784-9045-a9c8be8e46a1</t>
  </si>
  <si>
    <t>2025-06-14 09:57:42</t>
  </si>
  <si>
    <t>2025-06-14 10:05:36</t>
  </si>
  <si>
    <t>06b9a5c3-70a0-4230-9356-5c73810e4db9</t>
  </si>
  <si>
    <t>2025-06-14 09:55:33</t>
  </si>
  <si>
    <t>dba080f6-5a35-4d0a-ae7f-40a8bee1d84e</t>
  </si>
  <si>
    <t>2025-06-14 09:45:11</t>
  </si>
  <si>
    <t>2025-06-14 09:55:14</t>
  </si>
  <si>
    <t>2750c636-ef4e-485f-a0d6-9d8427cf20b2</t>
  </si>
  <si>
    <t>2025-06-14 09:47:30</t>
  </si>
  <si>
    <t>d1a4c136-a132-4422-b43f-58178c46aa08</t>
  </si>
  <si>
    <t>2025-06-14 09:34:31</t>
  </si>
  <si>
    <t>2025-06-14 09:44:34</t>
  </si>
  <si>
    <t>c37c6ba4-5336-4c95-926f-9377a57baffa</t>
  </si>
  <si>
    <t>2025-06-14 09:37:20</t>
  </si>
  <si>
    <t>ee05fcb1-b8fe-4558-9cb6-695a277ee90a</t>
  </si>
  <si>
    <t>2025-06-14 09:30:38</t>
  </si>
  <si>
    <t>2025-06-14 09:34:22</t>
  </si>
  <si>
    <t>b46fd91d-4d62-4d46-a185-e85a0c0a73ef</t>
  </si>
  <si>
    <t>2025-06-14 09:26:48</t>
  </si>
  <si>
    <t>8f275edb-4c9e-45e0-bfa7-2b3f41b2d555</t>
  </si>
  <si>
    <t>2025-06-14 09:28:58</t>
  </si>
  <si>
    <t>65c12bd4-c477-43be-a077-41163f8f8a10</t>
  </si>
  <si>
    <t>2025-06-14 09:29:08</t>
  </si>
  <si>
    <t>239615a4-b8da-475f-99f8-5d323c911f50</t>
  </si>
  <si>
    <t>2025-06-14 09:24:18</t>
  </si>
  <si>
    <t>a2dd194b-a596-4a69-a8b4-fc893c9e4e4e</t>
  </si>
  <si>
    <t>2025-06-14 09:21:16</t>
  </si>
  <si>
    <t>2025-06-14 09:23:49</t>
  </si>
  <si>
    <t>78105ae0-7b47-4a03-9857-dc0c974b3970</t>
  </si>
  <si>
    <t>2025-06-14 09:18:26</t>
  </si>
  <si>
    <t>2e7387c5-d566-4d8b-814a-9ee89c4eb565</t>
  </si>
  <si>
    <t>2025-06-14 09:13:46</t>
  </si>
  <si>
    <t>2d7489c2-4583-458a-aceb-d1588b62e29f</t>
  </si>
  <si>
    <t>2025-06-14 09:16:16</t>
  </si>
  <si>
    <t>080dacab-7562-4797-96c6-f7a607afa911</t>
  </si>
  <si>
    <t>2025-06-14 09:22:47</t>
  </si>
  <si>
    <t>ef5d57e9-bd7f-439c-ae5e-c2e31627f0be</t>
  </si>
  <si>
    <t>2025-06-14 09:03:33</t>
  </si>
  <si>
    <t>2025-06-14 09:13:36</t>
  </si>
  <si>
    <t>8a6d5b0a-dbf4-4e26-9381-21f7e5e0c145</t>
  </si>
  <si>
    <t>2025-06-14 09:12:44</t>
  </si>
  <si>
    <t>83994a39-0574-41e8-8014-fafe57650ac2</t>
  </si>
  <si>
    <t>2025-06-14 09:08:13</t>
  </si>
  <si>
    <t>c6cd89b7-a200-47ac-90e9-c4d7fd2bbf9f</t>
  </si>
  <si>
    <t>2025-06-14 08:55:30</t>
  </si>
  <si>
    <t>2025-06-14 09:03:14</t>
  </si>
  <si>
    <t>74b6ddef-7eac-440a-811a-ffdca1da2247</t>
  </si>
  <si>
    <t>2025-06-14 08:53:11</t>
  </si>
  <si>
    <t>28c31931-79f6-4cea-b4fa-277b1108e96f</t>
  </si>
  <si>
    <t>2025-06-14 08:59:51</t>
  </si>
  <si>
    <t>cc2fd472-3b57-45d3-b2d2-76e3eb1d15af</t>
  </si>
  <si>
    <t>2025-06-14 08:42:59</t>
  </si>
  <si>
    <t>2025-06-14 08:53:02</t>
  </si>
  <si>
    <t>f725c5c6-06ab-4e5a-ace5-0e35a1ed3e85</t>
  </si>
  <si>
    <t>2025-06-14 08:32:18</t>
  </si>
  <si>
    <t>2025-06-14 08:42:21</t>
  </si>
  <si>
    <t>27e74371-688c-4054-9554-17a3c3c012a0</t>
  </si>
  <si>
    <t>2025-06-14 08:34:36</t>
  </si>
  <si>
    <t>a3050401-58a9-4100-b8c5-0ad20c3a79a6</t>
  </si>
  <si>
    <t>2025-06-14 08:31:16</t>
  </si>
  <si>
    <t>2025-06-14 08:32:08</t>
  </si>
  <si>
    <t>904d8f64-a03f-475e-9021-a39b763886fe</t>
  </si>
  <si>
    <t>2025-06-14 08:22:05</t>
  </si>
  <si>
    <t>435a69a8-cdbc-47fb-85db-7e6a7a64ddfd</t>
  </si>
  <si>
    <t>2025-06-14 08:27:45</t>
  </si>
  <si>
    <t>116d53a8-adc8-47ed-ba6d-b0c143647fd9</t>
  </si>
  <si>
    <t>2025-06-14 08:25:14</t>
  </si>
  <si>
    <t>10e0aff6-0e8d-4ae6-ab3e-ebcdd3f1b893</t>
  </si>
  <si>
    <t>2025-06-14 08:30:36</t>
  </si>
  <si>
    <t>ee6e6c21-1dc7-4ff2-af56-403b90287e3e</t>
  </si>
  <si>
    <t>2025-06-14 08:11:53</t>
  </si>
  <si>
    <t>2025-06-14 08:21:56</t>
  </si>
  <si>
    <t>ec1b985a-6a84-4127-9f5f-69c30edfad06</t>
  </si>
  <si>
    <t>2025-06-14 08:17:32</t>
  </si>
  <si>
    <t>345130c0-1cec-4ac9-ac52-5fcae258a9d5</t>
  </si>
  <si>
    <t>2025-06-14 08:14:22</t>
  </si>
  <si>
    <t>eeef68f5-79bc-43a3-b3b9-5fa354169383</t>
  </si>
  <si>
    <t>2025-06-14 08:01:41</t>
  </si>
  <si>
    <t>2025-06-14 08:11:44</t>
  </si>
  <si>
    <t>cf0a7df5-4545-4a57-8eca-0dc5d67facf2</t>
  </si>
  <si>
    <t>2025-06-14 07:59:49</t>
  </si>
  <si>
    <t>2025-06-14 08:01:32</t>
  </si>
  <si>
    <t>aefe09e0-31d1-492f-9d26-d353bf7270fe</t>
  </si>
  <si>
    <t>2025-06-14 07:54:07</t>
  </si>
  <si>
    <t>ab32eec7-52c0-435e-9ac4-608fda7516e4</t>
  </si>
  <si>
    <t>2025-06-14 07:56:28</t>
  </si>
  <si>
    <t>9b18af35-f047-464c-8407-e2a544f36387</t>
  </si>
  <si>
    <t>2025-06-14 07:51:29</t>
  </si>
  <si>
    <t>d9935ac2-e42b-471f-8b51-e4d308b8fadf</t>
  </si>
  <si>
    <t>2025-06-14 07:43:25</t>
  </si>
  <si>
    <t>2025-06-14 07:51:20</t>
  </si>
  <si>
    <t>a07cd591-7ee5-47d2-9de0-53fc98819db3</t>
  </si>
  <si>
    <t>2025-06-14 07:50:17</t>
  </si>
  <si>
    <t>65358025-b6c0-4d0e-8b67-031517a1ccf4</t>
  </si>
  <si>
    <t>2025-06-14 07:41:17</t>
  </si>
  <si>
    <t>3774b8ed-7f1e-441c-9f71-aa9aec9962d7</t>
  </si>
  <si>
    <t>2025-06-14 07:48:26</t>
  </si>
  <si>
    <t>e86c1bbb-6780-4f9d-8e27-01b7eef00bbf</t>
  </si>
  <si>
    <t>2025-06-14 07:30:36</t>
  </si>
  <si>
    <t>2025-06-14 07:40:39</t>
  </si>
  <si>
    <t>bf960bed-7caa-49a7-b6ab-fcdae73f94d6</t>
  </si>
  <si>
    <t>2025-06-14 07:33:36</t>
  </si>
  <si>
    <t>5d76818f-5f47-414f-a33b-feca8a26f8df</t>
  </si>
  <si>
    <t>2025-06-14 07:39:27</t>
  </si>
  <si>
    <t>40fa10e8-62e8-49a3-aca8-b8f10247f0dd</t>
  </si>
  <si>
    <t>2025-06-14 07:38:57</t>
  </si>
  <si>
    <t>038a538d-a1f6-4105-a42c-624a326bac45</t>
  </si>
  <si>
    <t>2025-06-14 07:33:15</t>
  </si>
  <si>
    <t>e5284dc9-2945-400f-a945-14cace810678</t>
  </si>
  <si>
    <t>2025-06-14 07:20:24</t>
  </si>
  <si>
    <t>2025-06-14 07:30:27</t>
  </si>
  <si>
    <t>a70dd7b5-b558-4080-aa63-fc14e06e31f9</t>
  </si>
  <si>
    <t>2025-06-14 07:22:53</t>
  </si>
  <si>
    <t>734485dc-f0f0-4038-803e-6ca8264175da</t>
  </si>
  <si>
    <t>2025-06-14 07:22:43</t>
  </si>
  <si>
    <t>56292162-d5da-4566-84e8-7c68e6002a62</t>
  </si>
  <si>
    <t>2025-06-14 07:24:23</t>
  </si>
  <si>
    <t>5238395a-7f79-4a62-bf32-416c65c913ca</t>
  </si>
  <si>
    <t>2025-06-14 07:23:53</t>
  </si>
  <si>
    <t>da30c98f-89fe-4f9e-8e5f-c9521506da24</t>
  </si>
  <si>
    <t>2025-06-14 07:16:22</t>
  </si>
  <si>
    <t>2025-06-14 07:20:15</t>
  </si>
  <si>
    <t>7349b0a0-47b1-40e0-accd-9a036fdcc816</t>
  </si>
  <si>
    <t>2025-06-14 07:15:22</t>
  </si>
  <si>
    <t>71a36d21-f9af-4378-a2da-1835f451ea37</t>
  </si>
  <si>
    <t>2025-06-14 07:13:01</t>
  </si>
  <si>
    <t>26644673-f596-40c2-8214-770eebb31105</t>
  </si>
  <si>
    <t>2025-06-14 07:15:32</t>
  </si>
  <si>
    <t>23a5786c-3c82-4056-bae8-9cd83d8cc856</t>
  </si>
  <si>
    <t>2025-06-14 07:10:12</t>
  </si>
  <si>
    <t>c6578806-8c7f-4125-8260-bc2bf607ce70</t>
  </si>
  <si>
    <t>2025-06-14 07:00:00</t>
  </si>
  <si>
    <t>2025-06-14 07:10:03</t>
  </si>
  <si>
    <t>9d77f141-8817-48c3-a5dd-3b72432d0cfe</t>
  </si>
  <si>
    <t>2025-06-14 07:02:49</t>
  </si>
  <si>
    <t>39c919bd-6b4f-4e45-a2f1-8e3552898eff</t>
  </si>
  <si>
    <t>2025-06-14 06:44:38</t>
  </si>
  <si>
    <t>2025-06-14 06:54:41</t>
  </si>
  <si>
    <t>dcf29aa5-8698-4ad8-a660-d9a791b276d9</t>
  </si>
  <si>
    <t>2025-06-14 06:34:26</t>
  </si>
  <si>
    <t>2025-06-14 06:44:29</t>
  </si>
  <si>
    <t>b231a548-d364-462d-921f-676d2d6ac657</t>
  </si>
  <si>
    <t>2025-06-14 06:36:35</t>
  </si>
  <si>
    <t>95251016-5250-4bf1-9e43-cbba37034ad6</t>
  </si>
  <si>
    <t>2025-06-14 06:38:25</t>
  </si>
  <si>
    <t>2953886b-9082-4ef8-af42-0f28c5ffe1f4</t>
  </si>
  <si>
    <t>2025-06-14 06:41:26</t>
  </si>
  <si>
    <t>a030c6f2-29f1-44f2-8522-7b3f42d16eae</t>
  </si>
  <si>
    <t>2025-06-14 06:25:54</t>
  </si>
  <si>
    <t>2025-06-14 06:33:48</t>
  </si>
  <si>
    <t>78c02b64-dedc-4795-85ac-09812c9a0183</t>
  </si>
  <si>
    <t>2025-06-14 06:27:34</t>
  </si>
  <si>
    <t>4b662804-9c26-4229-acdb-5d2666d502f7</t>
  </si>
  <si>
    <t>2025-06-14 06:23:45</t>
  </si>
  <si>
    <t>e44dc43a-fbef-4e8e-ba05-af8263517587</t>
  </si>
  <si>
    <t>2025-06-14 06:17:52</t>
  </si>
  <si>
    <t>2025-06-14 06:23:36</t>
  </si>
  <si>
    <t>a59a6b81-8c39-4942-8e28-587dc2c4629e</t>
  </si>
  <si>
    <t>2025-06-14 06:13:32</t>
  </si>
  <si>
    <t>e7d7560a-8a63-4969-9f02-8371bd3af34b</t>
  </si>
  <si>
    <t>2025-06-14 06:09:00</t>
  </si>
  <si>
    <t>2025-06-14 06:13:23</t>
  </si>
  <si>
    <t>53b60c23-22f3-4074-a7c5-a82a0606a83e</t>
  </si>
  <si>
    <t>2025-06-14 06:07:40</t>
  </si>
  <si>
    <t>3ac625ea-829c-45e2-835c-ffc84d758401</t>
  </si>
  <si>
    <t>2025-06-14 06:08:10</t>
  </si>
  <si>
    <t>07d77a8e-13d4-43f5-bb05-1577c0646b48</t>
  </si>
  <si>
    <t>2025-06-14 06:03:20</t>
  </si>
  <si>
    <t>cd0b4fa3-0813-4f4a-ac3c-d8d1108d61ce</t>
  </si>
  <si>
    <t>2025-06-14 05:58:48</t>
  </si>
  <si>
    <t>2025-06-14 06:02:01</t>
  </si>
  <si>
    <t>9d99c215-e651-4fbc-816c-1b414d246a89</t>
  </si>
  <si>
    <t>2025-06-14 05:51:58</t>
  </si>
  <si>
    <t>dd706356-ba02-4200-9be8-439cd825b110</t>
  </si>
  <si>
    <t>2025-06-14 05:49:16</t>
  </si>
  <si>
    <t>2025-06-14 05:51:49</t>
  </si>
  <si>
    <t>cc5e31b2-f887-41c4-a9dc-c11ab99cb00f</t>
  </si>
  <si>
    <t>2025-06-14 05:45:55</t>
  </si>
  <si>
    <t>c2aac3af-17d9-4627-a402-4575e4b71050</t>
  </si>
  <si>
    <t>2025-06-14 05:48:06</t>
  </si>
  <si>
    <t>777bf93b-48e0-4924-8b2e-ae4274986d81</t>
  </si>
  <si>
    <t>2025-06-14 05:41:45</t>
  </si>
  <si>
    <t>1d9afdba-4d5b-41f7-944a-0af4b3b921ff</t>
  </si>
  <si>
    <t>2025-06-14 05:44:45</t>
  </si>
  <si>
    <t>fe5af4e0-dae8-4070-98e9-c9d8f7a8dcaf</t>
  </si>
  <si>
    <t>2025-06-14 05:36:23</t>
  </si>
  <si>
    <t>2025-06-14 05:41:36</t>
  </si>
  <si>
    <t>eb6d812a-203b-4f86-9909-3472d5402553</t>
  </si>
  <si>
    <t>2025-06-14 05:31:33</t>
  </si>
  <si>
    <t>281efc3e-1763-4cbf-973b-8cce7d170006</t>
  </si>
  <si>
    <t>2025-06-14 05:34:12</t>
  </si>
  <si>
    <t>d218c6f0-2e7d-41b8-aee1-9d66c40035d7</t>
  </si>
  <si>
    <t>2025-06-14 05:23:41</t>
  </si>
  <si>
    <t>2025-06-14 05:30:55</t>
  </si>
  <si>
    <t>96b59e87-c4c2-41d0-a7c8-347fed985df3</t>
  </si>
  <si>
    <t>2025-06-14 05:25:42</t>
  </si>
  <si>
    <t>938d85f8-c820-4508-a74c-66926a27bf09</t>
  </si>
  <si>
    <t>2025-06-14 05:24:22</t>
  </si>
  <si>
    <t>7a194ac6-7f41-4135-b93b-afbe0b26f296</t>
  </si>
  <si>
    <t>2025-06-14 05:23:21</t>
  </si>
  <si>
    <t>242db56f-4f4e-496c-864b-a0bf956baab8</t>
  </si>
  <si>
    <t>2025-06-14 05:20:52</t>
  </si>
  <si>
    <t>941d96ee-8624-440a-869a-6aa0e2d4f50f</t>
  </si>
  <si>
    <t>2025-06-14 05:15:50</t>
  </si>
  <si>
    <t>2025-06-14 05:20:23</t>
  </si>
  <si>
    <t>8e811683-aa1a-4a1e-aa1d-e799d7c4b511</t>
  </si>
  <si>
    <t>2025-06-14 05:10:20</t>
  </si>
  <si>
    <t>cf582343-a25f-4905-9848-747582d9eb93</t>
  </si>
  <si>
    <t>2025-06-14 05:06:08</t>
  </si>
  <si>
    <t>2025-06-14 05:10:10</t>
  </si>
  <si>
    <t>a09e2594-936f-4207-a813-57b69f13bca7</t>
  </si>
  <si>
    <t>2025-06-14 05:00:07</t>
  </si>
  <si>
    <t>9267aec7-933a-4b5e-a1e5-791c64fb7a92</t>
  </si>
  <si>
    <t>2025-06-14 05:04:37</t>
  </si>
  <si>
    <t>71763227-d39f-4601-8cf2-0a6ae663c95d</t>
  </si>
  <si>
    <t>2025-06-14 05:03:47</t>
  </si>
  <si>
    <t>68023b13-cbcf-4af7-90fb-c0de348063a3</t>
  </si>
  <si>
    <t>2025-06-14 05:02:27</t>
  </si>
  <si>
    <t>0621943d-d435-43ff-8d69-ce1a2e80da77</t>
  </si>
  <si>
    <t>2025-06-14 05:05:38</t>
  </si>
  <si>
    <t>f684977b-4a42-4790-8c36-e3a8b815fe9c</t>
  </si>
  <si>
    <t>2025-06-14 04:52:34</t>
  </si>
  <si>
    <t>2025-06-14 04:59:49</t>
  </si>
  <si>
    <t>9cc929ba-90bc-4fe1-affd-89a707b310af</t>
  </si>
  <si>
    <t>2025-06-14 04:49:45</t>
  </si>
  <si>
    <t>8bbe2258-eb95-41d5-98c3-f65665533603</t>
  </si>
  <si>
    <t>2025-06-14 04:53:55</t>
  </si>
  <si>
    <t>3024db0e-1daf-4a62-9755-857f03b92e3a</t>
  </si>
  <si>
    <t>2025-06-14 04:57:06</t>
  </si>
  <si>
    <t>c78de6ac-d415-4c6c-9703-cde0482c8be7</t>
  </si>
  <si>
    <t>2025-06-14 04:39:23</t>
  </si>
  <si>
    <t>2025-06-14 04:49:26</t>
  </si>
  <si>
    <t>01893888-88f0-4d55-8fd6-13ea5ca4b692</t>
  </si>
  <si>
    <t>2025-06-14 04:46:43</t>
  </si>
  <si>
    <t>85e8510d-8236-45d6-84fc-58b9b75a5375</t>
  </si>
  <si>
    <t>2025-06-14 04:29:01</t>
  </si>
  <si>
    <t>2025-06-14 04:39:04</t>
  </si>
  <si>
    <t>4c7cdd51-a50c-4a2c-8970-840fb1cba7d0</t>
  </si>
  <si>
    <t>2025-06-14 04:31:10</t>
  </si>
  <si>
    <t>9072d650-d91a-4b20-9388-d9f6db1d0f4c</t>
  </si>
  <si>
    <t>2025-06-14 04:20:30</t>
  </si>
  <si>
    <t>2025-06-14 04:28:24</t>
  </si>
  <si>
    <t>60a0b66a-c477-4abf-b18b-24044cd1e329</t>
  </si>
  <si>
    <t>2025-06-14 04:18:21</t>
  </si>
  <si>
    <t>c10fc339-0b29-43b5-81ec-21568dc59b2a</t>
  </si>
  <si>
    <t>2025-06-14 04:07:58</t>
  </si>
  <si>
    <t>2025-06-14 04:18:01</t>
  </si>
  <si>
    <t>761e2c3d-f2c9-41f5-8e61-21eadc54e5fc</t>
  </si>
  <si>
    <t>2025-06-14 04:16:58</t>
  </si>
  <si>
    <t>f60b8289-11a9-4975-8298-eee4ac8c4ee1</t>
  </si>
  <si>
    <t>2025-06-14 04:01:35</t>
  </si>
  <si>
    <t>2025-06-14 04:07:49</t>
  </si>
  <si>
    <t>836950e4-ba84-4d42-93e1-f14acb507f44</t>
  </si>
  <si>
    <t>2025-06-14 03:57:46</t>
  </si>
  <si>
    <t>8afa20f8-74ce-4fee-a4a9-6e68730708b2</t>
  </si>
  <si>
    <t>2025-06-14 03:50:33</t>
  </si>
  <si>
    <t>2025-06-14 03:57:37</t>
  </si>
  <si>
    <t>1eab44cc-157a-4c8f-a4a9-c4138ec928f7</t>
  </si>
  <si>
    <t>2025-06-14 03:47:34</t>
  </si>
  <si>
    <t>1b54e06c-57e8-4867-accb-b07dac402638</t>
  </si>
  <si>
    <t>2025-06-14 03:51:43</t>
  </si>
  <si>
    <t>0ac58f6e-9499-4241-926c-9bf704e64a1d</t>
  </si>
  <si>
    <t>2025-06-14 03:54:14</t>
  </si>
  <si>
    <t>ed8be2a0-7f52-4a18-9308-8fba4af75fdb</t>
  </si>
  <si>
    <t>2025-06-14 03:40:51</t>
  </si>
  <si>
    <t>2025-06-14 03:47:25</t>
  </si>
  <si>
    <t>a2cab3b4-1e47-472a-945d-528801556cba</t>
  </si>
  <si>
    <t>2025-06-14 03:45:42</t>
  </si>
  <si>
    <t>8df5cf98-9bae-471f-940e-c58f90e91db7</t>
  </si>
  <si>
    <t>2025-06-14 03:41:51</t>
  </si>
  <si>
    <t>85dfff09-a683-4c5b-af91-d2a41ff3b55c</t>
  </si>
  <si>
    <t>2025-06-14 03:37:22</t>
  </si>
  <si>
    <t>cdba77f0-980b-4ecc-95ec-4166cfe66848</t>
  </si>
  <si>
    <t>2025-06-14 03:32:19</t>
  </si>
  <si>
    <t>2025-06-14 03:37:12</t>
  </si>
  <si>
    <t>82936e7b-be80-42f0-a0a6-65e501707eaa</t>
  </si>
  <si>
    <t>2025-06-14 03:29:28</t>
  </si>
  <si>
    <t>591c2bca-1054-4bf5-801e-ba15ef2b5284</t>
  </si>
  <si>
    <t>2025-06-14 03:27:09</t>
  </si>
  <si>
    <t>eaa10b8f-a6eb-4115-9cd4-0eb3be076324</t>
  </si>
  <si>
    <t>2025-06-14 03:16:30</t>
  </si>
  <si>
    <t>2025-06-14 03:26:33</t>
  </si>
  <si>
    <t>2cc9a85c-a0e0-451a-9c0b-4b6e868fc7cc</t>
  </si>
  <si>
    <t>2025-06-14 03:18:39</t>
  </si>
  <si>
    <t>9c9a1347-e01b-4254-8fac-ac180cc62607</t>
  </si>
  <si>
    <t>2025-06-14 03:08:46</t>
  </si>
  <si>
    <t>2025-06-14 03:16:19</t>
  </si>
  <si>
    <t>48c89e40-eca2-420a-b0c3-62019f109f36</t>
  </si>
  <si>
    <t>2025-06-14 03:06:16</t>
  </si>
  <si>
    <t>8bf7db68-1b6c-4164-894f-d6e0e11b4f00</t>
  </si>
  <si>
    <t>2025-06-14 03:01:03</t>
  </si>
  <si>
    <t>2025-06-14 03:06:07</t>
  </si>
  <si>
    <t>8880740d-fa15-40fa-ad02-045dca5c7267</t>
  </si>
  <si>
    <t>2025-06-14 03:03:54</t>
  </si>
  <si>
    <t>6cebb8e9-6839-4280-b9fd-3af8d0af8541</t>
  </si>
  <si>
    <t>2025-06-14 02:58:32</t>
  </si>
  <si>
    <t>5c02b069-ac2d-42ca-9f89-ee05e8dd82f8</t>
  </si>
  <si>
    <t>2025-06-14 02:56:04</t>
  </si>
  <si>
    <t>49f67624-ddc4-4296-8252-9bdff4129a1f</t>
  </si>
  <si>
    <t>2025-06-14 02:51:11</t>
  </si>
  <si>
    <t>2025-06-14 02:55:55</t>
  </si>
  <si>
    <t>4307f17c-5366-48f2-aa04-03a074b0937b</t>
  </si>
  <si>
    <t>2025-06-14 02:45:52</t>
  </si>
  <si>
    <t>c7121af6-5d12-4e3d-bc78-cb796433e616</t>
  </si>
  <si>
    <t>2025-06-14 02:35:40</t>
  </si>
  <si>
    <t>2025-06-14 02:45:43</t>
  </si>
  <si>
    <t>c4ce1a3a-132f-4b13-bb02-ad54852bb996</t>
  </si>
  <si>
    <t>2025-06-14 02:38:59</t>
  </si>
  <si>
    <t>990b1aee-9ed1-4b85-9a82-f272df5c69d3</t>
  </si>
  <si>
    <t>2025-06-14 02:41:49</t>
  </si>
  <si>
    <t>c6745f64-2029-4023-9de1-d7bc5b26b142</t>
  </si>
  <si>
    <t>2025-06-14 02:25:27</t>
  </si>
  <si>
    <t>2025-06-14 02:35:30</t>
  </si>
  <si>
    <t>c076e938-317f-4f11-98b6-8fe9e0cf54f5</t>
  </si>
  <si>
    <t>2025-06-14 02:22:58</t>
  </si>
  <si>
    <t>2025-06-14 02:24:51</t>
  </si>
  <si>
    <t>7b02a623-13c0-441e-81f6-986a1c5c0c48</t>
  </si>
  <si>
    <t>2025-06-14 02:18:37</t>
  </si>
  <si>
    <t>0fea8e72-043d-4ded-9fef-7089a47f6880</t>
  </si>
  <si>
    <t>2025-06-14 02:14:48</t>
  </si>
  <si>
    <t>7d5f7529-3d35-402a-830a-ff0203148a12</t>
  </si>
  <si>
    <t>2025-06-14 02:04:36</t>
  </si>
  <si>
    <t>2025-06-14 02:14:39</t>
  </si>
  <si>
    <t>35870a4f-85f0-4dd0-a53c-b31533e79aa7</t>
  </si>
  <si>
    <t>2025-06-14 02:08:15</t>
  </si>
  <si>
    <t>f6e3d3f6-7856-4424-bfbb-0df97bb2b0cf</t>
  </si>
  <si>
    <t>2025-06-14 01:54:23</t>
  </si>
  <si>
    <t>2025-06-14 02:04:26</t>
  </si>
  <si>
    <t>95eca7dc-21c0-4222-b736-aa73459cec71</t>
  </si>
  <si>
    <t>2025-06-14 02:00:13</t>
  </si>
  <si>
    <t>54bc7a2d-d30a-48d1-8a40-e7dc2b5f3dd0</t>
  </si>
  <si>
    <t>2025-06-14 02:00:03</t>
  </si>
  <si>
    <t>9a7e70a4-f1cd-4b53-aeaa-c774faa6b062</t>
  </si>
  <si>
    <t>2025-06-14 01:46:10</t>
  </si>
  <si>
    <t>2025-06-14 01:54:04</t>
  </si>
  <si>
    <t>8e723ac1-1cba-4c51-9f4d-8253acbd4152</t>
  </si>
  <si>
    <t>2025-06-14 01:44:01</t>
  </si>
  <si>
    <t>21fe5b47-b637-4f41-8196-021b8de42c9e</t>
  </si>
  <si>
    <t>2025-06-14 01:46:50</t>
  </si>
  <si>
    <t>bd931039-c77e-40f7-bb1d-526596b42f7b</t>
  </si>
  <si>
    <t>2025-06-14 01:38:28</t>
  </si>
  <si>
    <t>2025-06-14 01:43:52</t>
  </si>
  <si>
    <t>b321d4e6-e641-4690-8575-830e57582cd1</t>
  </si>
  <si>
    <t>2025-06-14 01:42:49</t>
  </si>
  <si>
    <t>25e85512-82f4-46f4-a8e7-e469fbf51f68</t>
  </si>
  <si>
    <t>2025-06-14 01:33:49</t>
  </si>
  <si>
    <t>1efab7c8-2f7a-44ec-8d22-e4891b43b14b</t>
  </si>
  <si>
    <t>2025-06-14 01:40:49</t>
  </si>
  <si>
    <t>edc2bb95-89c2-49ce-822f-018749b076a3</t>
  </si>
  <si>
    <t>2025-06-14 01:26:16</t>
  </si>
  <si>
    <t>2025-06-14 01:33:40</t>
  </si>
  <si>
    <t>e42d185f-5ee0-47b2-82bd-9ac43821a689</t>
  </si>
  <si>
    <t>2025-06-14 01:23:37</t>
  </si>
  <si>
    <t>f02f195e-1612-4bd9-83ef-77789c93c8ac</t>
  </si>
  <si>
    <t>2025-06-14 01:18:26</t>
  </si>
  <si>
    <t>2025-06-14 01:22:59</t>
  </si>
  <si>
    <t>24c3c2e3-7d3b-462c-bcc8-4755e843ef97</t>
  </si>
  <si>
    <t>2025-06-14 01:12:56</t>
  </si>
  <si>
    <t>922884bb-1397-452a-ac95-a5dc14fc152d</t>
  </si>
  <si>
    <t>2025-06-14 01:02:43</t>
  </si>
  <si>
    <t>2025-06-14 01:12:46</t>
  </si>
  <si>
    <t>43e2707b-7e2c-47e2-8504-799b92d20a31</t>
  </si>
  <si>
    <t>2025-06-14 01:05:12</t>
  </si>
  <si>
    <t>88878421-c698-48ac-ba10-8f41dd0947fe</t>
  </si>
  <si>
    <t>2025-06-14 00:52:31</t>
  </si>
  <si>
    <t>2025-06-14 01:02:34</t>
  </si>
  <si>
    <t>2563f6ec-6cbe-4427-b39d-cc89e658319a</t>
  </si>
  <si>
    <t>2025-06-14 00:54:40</t>
  </si>
  <si>
    <t>0cfc9584-4bcd-490f-9e5e-9ad313a89a6c</t>
  </si>
  <si>
    <t>2025-06-14 00:55:00</t>
  </si>
  <si>
    <t>d508fcda-94f7-4fef-9749-9bb811a9de63</t>
  </si>
  <si>
    <t>2025-06-14 00:41:39</t>
  </si>
  <si>
    <t>2025-06-14 00:51:42</t>
  </si>
  <si>
    <t>5e108c10-6e30-4dbf-8b30-650c54de3768</t>
  </si>
  <si>
    <t>2025-06-14 00:48:39</t>
  </si>
  <si>
    <t>04d72332-32c4-4035-815d-b8ed1833ec9a</t>
  </si>
  <si>
    <t>2025-06-14 00:43:48</t>
  </si>
  <si>
    <t>c84171fa-aebe-456f-8f22-dbc80013ec2e</t>
  </si>
  <si>
    <t>2025-06-14 00:37:26</t>
  </si>
  <si>
    <t>2025-06-14 00:41:30</t>
  </si>
  <si>
    <t>9a3cfef2-c1ed-45fb-9ffb-7e1156c0dc98</t>
  </si>
  <si>
    <t>2025-06-14 00:33:46</t>
  </si>
  <si>
    <t>9620cb5f-dcb4-4f6f-bfcf-477c91668931</t>
  </si>
  <si>
    <t>2025-06-14 00:40:37</t>
  </si>
  <si>
    <t>85932e9b-0eaa-4104-8b7c-bdb3365f35e9</t>
  </si>
  <si>
    <t>2025-06-14 00:31:27</t>
  </si>
  <si>
    <t>ade8a111-c130-4e04-92d0-1d77239b968f</t>
  </si>
  <si>
    <t>2025-06-14 00:21:14</t>
  </si>
  <si>
    <t>2025-06-14 00:31:17</t>
  </si>
  <si>
    <t>a1464755-af6d-42bb-a132-132081c33aed</t>
  </si>
  <si>
    <t>2025-06-14 00:25:34</t>
  </si>
  <si>
    <t>d1a51d2a-8795-49a8-99ab-a73ba1e7dc64</t>
  </si>
  <si>
    <t>2025-06-14 00:16:43</t>
  </si>
  <si>
    <t>2025-06-14 00:20:37</t>
  </si>
  <si>
    <t>bd568bcc-1951-4785-b490-0709a2134a74</t>
  </si>
  <si>
    <t>2025-06-14 00:10:33</t>
  </si>
  <si>
    <t>91b46c84-6965-4217-b14d-d80162efde9d</t>
  </si>
  <si>
    <t>2025-06-14 00:15:23</t>
  </si>
  <si>
    <t>cf236809-6763-43f3-825c-369aadd77cb8</t>
  </si>
  <si>
    <t>2025-06-14 00:02:51</t>
  </si>
  <si>
    <t>2025-06-14 00:10:25</t>
  </si>
  <si>
    <t>00f00bee-0f7f-4cf2-89ba-9b835c453cc5</t>
  </si>
  <si>
    <t>2025-06-14 00:00:22</t>
  </si>
  <si>
    <t>e4eb9c46-9e5f-4aed-a32b-0dcb960aa478</t>
  </si>
  <si>
    <t>2025-06-13 23:47:59</t>
  </si>
  <si>
    <t>2025-06-13 23:52:02</t>
  </si>
  <si>
    <t>d7fc42f4-d25b-4171-9d06-b6fbbe7e435d</t>
  </si>
  <si>
    <t>2025-06-13 23:46:39</t>
  </si>
  <si>
    <t>bb7b413b-1713-4f7f-b63e-8fe3cb1b093c</t>
  </si>
  <si>
    <t>2025-06-13 23:45:49</t>
  </si>
  <si>
    <t>a4390fa6-5528-4248-bd56-5d2e20178047</t>
  </si>
  <si>
    <t>2025-06-13 23:44:08</t>
  </si>
  <si>
    <t>2684f664-f66f-43fa-a499-9fc449d6ff57</t>
  </si>
  <si>
    <t>2025-06-13 23:41:59</t>
  </si>
  <si>
    <t>ed2d0dd9-e609-42ee-9ca2-a669a7889ce2</t>
  </si>
  <si>
    <t>2025-06-13 23:40:38</t>
  </si>
  <si>
    <t>2025-06-13 23:41:50</t>
  </si>
  <si>
    <t>8aba1ce0-5e6c-45a8-ae2d-d6ae053507d1</t>
  </si>
  <si>
    <t>2025-06-13 23:31:47</t>
  </si>
  <si>
    <t>887a4b01-059f-4fd2-9ce9-e7023bbcf5d7</t>
  </si>
  <si>
    <t>2025-06-13 23:34:16</t>
  </si>
  <si>
    <t>83589c18-af6b-41b3-a50f-150e3172aafa</t>
  </si>
  <si>
    <t>2025-06-13 23:38:47</t>
  </si>
  <si>
    <t>26aec1f9-4e1b-458a-b5d8-357ec1fdeb34</t>
  </si>
  <si>
    <t>2025-06-13 23:37:57</t>
  </si>
  <si>
    <t>cc36d078-b0cc-43d8-b8b9-7bb8bf9fd478</t>
  </si>
  <si>
    <t>2025-06-13 23:23:44</t>
  </si>
  <si>
    <t>2025-06-13 23:31:38</t>
  </si>
  <si>
    <t>a1b9b27f-5a4e-427d-8450-005aa9dd2c91</t>
  </si>
  <si>
    <t>2025-06-13 23:21:35</t>
  </si>
  <si>
    <t>a25bb32e-2bef-4545-a2ab-5d211d697557</t>
  </si>
  <si>
    <t>2025-06-13 23:11:23</t>
  </si>
  <si>
    <t>2025-06-13 23:21:26</t>
  </si>
  <si>
    <t>30c9a75c-47fc-494c-b84d-8fcddadd82ea</t>
  </si>
  <si>
    <t>2025-06-13 23:00:42</t>
  </si>
  <si>
    <t>2025-06-13 23:10:45</t>
  </si>
  <si>
    <t>2ee35af8-ad69-4dc9-8069-4511d07bf344</t>
  </si>
  <si>
    <t>2025-06-13 23:02:51</t>
  </si>
  <si>
    <t>fb4b4f47-4b4f-446a-b8d5-18ad9f4fbba8</t>
  </si>
  <si>
    <t>2025-06-13 22:59:10</t>
  </si>
  <si>
    <t>2025-06-13 23:00:33</t>
  </si>
  <si>
    <t>e9d78335-a528-4d56-8e69-3d3136367b23</t>
  </si>
  <si>
    <t>2025-06-13 22:54:59</t>
  </si>
  <si>
    <t>ae21bf1a-80f4-4188-99a7-91d8ef34c876</t>
  </si>
  <si>
    <t>2025-06-13 22:58:10</t>
  </si>
  <si>
    <t>a8823946-d913-4884-97c2-9e1b19f787cf</t>
  </si>
  <si>
    <t>2025-06-13 22:53:59</t>
  </si>
  <si>
    <t>7445f1b4-5b8b-427d-914e-5537a196c1ed</t>
  </si>
  <si>
    <t>2025-06-13 22:53:39</t>
  </si>
  <si>
    <t>000e87f5-57c1-4ce4-8491-209ed61403f1</t>
  </si>
  <si>
    <t>2025-06-13 22:50:30</t>
  </si>
  <si>
    <t>3f1b3179-c982-4228-9d6c-b0e833f2c838</t>
  </si>
  <si>
    <t>2025-06-13 22:40:18</t>
  </si>
  <si>
    <t>2025-06-13 22:50:21</t>
  </si>
  <si>
    <t>1200318e-0d2f-47c9-8641-bc02f49450a1</t>
  </si>
  <si>
    <t>2025-06-13 22:43:56</t>
  </si>
  <si>
    <t>f1b4469f-fd08-401e-8bd3-246d0fd92199</t>
  </si>
  <si>
    <t>2025-06-13 22:30:05</t>
  </si>
  <si>
    <t>2025-06-13 22:40:08</t>
  </si>
  <si>
    <t>818c664c-0fed-454d-93c8-5a5742ec9d59</t>
  </si>
  <si>
    <t>2025-06-13 22:34:55</t>
  </si>
  <si>
    <t>50758121-81ac-418c-831e-cb48c197e912</t>
  </si>
  <si>
    <t>2025-06-13 22:32:14</t>
  </si>
  <si>
    <t>d141cf1f-c896-4f32-87d9-8afca916fe08</t>
  </si>
  <si>
    <t>2025-06-13 22:19:43</t>
  </si>
  <si>
    <t>2025-06-13 22:29:46</t>
  </si>
  <si>
    <t>b24f9cbd-d19e-45da-ae95-68bbbc7077ba</t>
  </si>
  <si>
    <t>2025-06-13 22:22:12</t>
  </si>
  <si>
    <t>fceab196-af7f-42b7-84f7-91aeb002b85a</t>
  </si>
  <si>
    <t>2025-06-13 22:12:10</t>
  </si>
  <si>
    <t>2025-06-13 22:19:34</t>
  </si>
  <si>
    <t>ef30b634-bc96-4586-9364-872a90f8629a</t>
  </si>
  <si>
    <t>2025-06-13 22:09:31</t>
  </si>
  <si>
    <t>d6399ab3-ff23-48e3-8622-5534328f1029</t>
  </si>
  <si>
    <t>2025-06-13 22:17:31</t>
  </si>
  <si>
    <t>92e91a06-a742-4993-9761-0a3ff574bc8b</t>
  </si>
  <si>
    <t>2025-06-13 22:05:09</t>
  </si>
  <si>
    <t>2025-06-13 22:08:52</t>
  </si>
  <si>
    <t>359ca69d-2905-4348-9131-a33faccd1371</t>
  </si>
  <si>
    <t>2025-06-13 22:01:48</t>
  </si>
  <si>
    <t>21fe1abf-5a50-4f33-ab8d-f533cfc8c2cd</t>
  </si>
  <si>
    <t>2025-06-13 21:58:49</t>
  </si>
  <si>
    <t>174d18ee-e18b-45de-9aef-69451f23e554</t>
  </si>
  <si>
    <t>2025-06-13 21:48:37</t>
  </si>
  <si>
    <t>2025-06-13 21:58:40</t>
  </si>
  <si>
    <t>066b098a-4f8d-4445-9132-496edd68bd14</t>
  </si>
  <si>
    <t>2025-06-13 21:57:07</t>
  </si>
  <si>
    <t>cb12043b-bde4-4882-9368-97b4098691aa</t>
  </si>
  <si>
    <t>2025-06-13 21:42:34</t>
  </si>
  <si>
    <t>2025-06-13 21:48:28</t>
  </si>
  <si>
    <t>c01d95f9-8351-4c99-88db-b3b721010613</t>
  </si>
  <si>
    <t>2025-06-13 21:44:15</t>
  </si>
  <si>
    <t>3a77f134-1740-4b40-9ef9-124239ff8aea</t>
  </si>
  <si>
    <t>2025-06-13 21:40:54</t>
  </si>
  <si>
    <t>0f2e45a3-78f0-414e-9265-5bbe8138a6b4</t>
  </si>
  <si>
    <t>2025-06-13 21:38:25</t>
  </si>
  <si>
    <t>a2060dd6-414c-4a3f-93a4-3a9f2576eec1</t>
  </si>
  <si>
    <t>2025-06-13 21:28:12</t>
  </si>
  <si>
    <t>2025-06-13 21:38:16</t>
  </si>
  <si>
    <t>7b28d971-7c78-4f60-8072-3fdba49597f2</t>
  </si>
  <si>
    <t>2025-06-13 21:30:21</t>
  </si>
  <si>
    <t>5ed38bc3-f2cb-40a7-94f8-e1c6b73eabd4</t>
  </si>
  <si>
    <t>2025-06-13 21:33:22</t>
  </si>
  <si>
    <t>e91a474d-2675-4d66-a949-1716dffd1ef5</t>
  </si>
  <si>
    <t>2025-06-13 21:18:00</t>
  </si>
  <si>
    <t>2025-06-13 21:28:04</t>
  </si>
  <si>
    <t>e3012236-c170-47c0-9afa-3b323e55d67d</t>
  </si>
  <si>
    <t>2025-06-13 21:20:39</t>
  </si>
  <si>
    <t>9a948b1d-2ad2-4049-a3cb-9d071620626e</t>
  </si>
  <si>
    <t>2025-06-13 21:07:48</t>
  </si>
  <si>
    <t>2025-06-13 21:17:51</t>
  </si>
  <si>
    <t>23389264-2e89-49f9-b9df-5ed9bc7e73c1</t>
  </si>
  <si>
    <t>2025-06-13 21:16:58</t>
  </si>
  <si>
    <t>d4b6f4f4-a387-421d-8ea9-17f5428346e8</t>
  </si>
  <si>
    <t>S97</t>
  </si>
  <si>
    <t>2025-06-13 21:05:38</t>
  </si>
  <si>
    <t>2025-06-13 21:07:15</t>
  </si>
  <si>
    <t>bfc02d3a-c8f1-4824-99a9-ff1f20a3b7d4</t>
  </si>
  <si>
    <t>2025-06-13 20:59:51</t>
  </si>
  <si>
    <t>80c4c71a-49a4-4e3e-ac82-3d5c4312c541</t>
  </si>
  <si>
    <t>2025-06-13 21:00:31</t>
  </si>
  <si>
    <t>4110d64c-7458-4653-b88f-8d965fa4a502</t>
  </si>
  <si>
    <t>2025-06-13 20:57:12</t>
  </si>
  <si>
    <t>fdaa9ff2-79aa-4863-8013-030341bf1033</t>
  </si>
  <si>
    <t>2025-06-13 20:47:00</t>
  </si>
  <si>
    <t>2025-06-13 20:57:03</t>
  </si>
  <si>
    <t>cb1a0da1-e541-48ef-b707-ddc246075d10</t>
  </si>
  <si>
    <t>2025-06-13 20:51:09</t>
  </si>
  <si>
    <t>e8233649-6f0a-4a5a-b35b-38287d84ecad</t>
  </si>
  <si>
    <t>2025-06-13 20:40:07</t>
  </si>
  <si>
    <t>2025-06-13 20:46:51</t>
  </si>
  <si>
    <t>ce63b156-c876-43b6-9f9b-ef59918c9732</t>
  </si>
  <si>
    <t>2025-06-13 20:39:27</t>
  </si>
  <si>
    <t>017ec5cd-7db4-48a2-b7bd-79c218b7e174</t>
  </si>
  <si>
    <t>2025-06-13 20:36:48</t>
  </si>
  <si>
    <t>d17e2089-3a11-4aea-b734-8dbfa7adce7f</t>
  </si>
  <si>
    <t>2025-06-13 20:31:55</t>
  </si>
  <si>
    <t>2025-06-13 20:36:39</t>
  </si>
  <si>
    <t>ba519d24-4933-430d-8c12-cd5d89be66de</t>
  </si>
  <si>
    <t>2025-06-13 20:29:35</t>
  </si>
  <si>
    <t>1adcbbcd-1736-46d4-8131-478b84224e8f</t>
  </si>
  <si>
    <t>2025-06-13 20:26:36</t>
  </si>
  <si>
    <t>137d6c52-cce1-44a4-8cab-81a8ac8331c4</t>
  </si>
  <si>
    <t>2025-06-13 20:32:15</t>
  </si>
  <si>
    <t>3a844e12-6561-478f-8474-ac2b98d177c3</t>
  </si>
  <si>
    <t>2025-06-13 20:16:24</t>
  </si>
  <si>
    <t>2025-06-13 20:26:27</t>
  </si>
  <si>
    <t>228789e5-715f-4b97-9cc8-35a74083bd15</t>
  </si>
  <si>
    <t>2025-06-13 20:21:13</t>
  </si>
  <si>
    <t>0c378fe0-ba31-479a-96ff-75e37ce962bc</t>
  </si>
  <si>
    <t>2025-06-13 20:22:13</t>
  </si>
  <si>
    <t>c27517b0-67a8-47c0-a50f-63a2ebca92ff</t>
  </si>
  <si>
    <t>2025-06-13 20:08:41</t>
  </si>
  <si>
    <t>2025-06-13 20:16:15</t>
  </si>
  <si>
    <t>a63c7e1c-8479-4cc3-a38c-8e4db30c10e0</t>
  </si>
  <si>
    <t>2025-06-13 20:06:11</t>
  </si>
  <si>
    <t>2d1a346c-19a9-47cf-a4f0-0c5ed291941a</t>
  </si>
  <si>
    <t>2025-06-13 20:12:22</t>
  </si>
  <si>
    <t>4bc0a70c-c517-47ce-8220-ca86091c4e48</t>
  </si>
  <si>
    <t>2025-06-13 19:57:40</t>
  </si>
  <si>
    <t>2025-06-13 20:05:35</t>
  </si>
  <si>
    <t>2b35ea24-cb83-4844-b15f-f040914092ef</t>
  </si>
  <si>
    <t>2025-06-13 19:55:32</t>
  </si>
  <si>
    <t>e9ec65c8-2c85-4fa8-8a91-ce562bd5c6f0</t>
  </si>
  <si>
    <t>2025-06-13 19:45:19</t>
  </si>
  <si>
    <t>2025-06-13 19:55:22</t>
  </si>
  <si>
    <t>bc83c6d6-7f3c-450e-9f80-f7a178a049a9</t>
  </si>
  <si>
    <t>2025-06-13 19:53:19</t>
  </si>
  <si>
    <t>9d7f4e52-85a1-40c9-a881-1f0ad55dfddd</t>
  </si>
  <si>
    <t>2025-06-13 19:47:28</t>
  </si>
  <si>
    <t>6417d686-2e11-4862-bd6c-372a79b272c1</t>
  </si>
  <si>
    <t>2025-06-13 19:48:38</t>
  </si>
  <si>
    <t>a628ee43-e4fc-437c-bdba-823fc7f8358d</t>
  </si>
  <si>
    <t>2025-06-13 19:35:05</t>
  </si>
  <si>
    <t>2025-06-13 19:45:08</t>
  </si>
  <si>
    <t>8984ad0c-ddd5-4237-8db6-6cdef537c77f</t>
  </si>
  <si>
    <t>S432</t>
  </si>
  <si>
    <t>2025-06-13 19:37:56</t>
  </si>
  <si>
    <t>82e1c8c7-5f5c-4856-a0fa-9be2ee89e595</t>
  </si>
  <si>
    <t>2025-06-13 19:37:14</t>
  </si>
  <si>
    <t>a19e2ede-94f6-4dbc-b350-12c259b7cb11</t>
  </si>
  <si>
    <t>2025-06-13 19:24:52</t>
  </si>
  <si>
    <t>2025-06-13 19:34:56</t>
  </si>
  <si>
    <t>86331bc2-c3d1-4538-b94e-f71c3e4d416b</t>
  </si>
  <si>
    <t>2025-06-13 19:27:41</t>
  </si>
  <si>
    <t>fb920088-fa36-4ec7-acb4-d253a6571091</t>
  </si>
  <si>
    <t>2025-06-13 19:19:10</t>
  </si>
  <si>
    <t>2025-06-13 19:24:24</t>
  </si>
  <si>
    <t>f225351f-6092-43a1-8f0c-c9f1de5d51e5</t>
  </si>
  <si>
    <t>2025-06-13 19:14:21</t>
  </si>
  <si>
    <t>94b43911-ac6f-4712-96ba-e6e55e0e32cc</t>
  </si>
  <si>
    <t>2025-06-13 19:17:50</t>
  </si>
  <si>
    <t>ea755134-fe41-4e58-831d-0432fd3e9a17</t>
  </si>
  <si>
    <t>2025-06-13 19:13:19</t>
  </si>
  <si>
    <t>2025-06-13 19:14:11</t>
  </si>
  <si>
    <t>de0141a1-eaf0-4e7b-a1fd-be3ae647830e</t>
  </si>
  <si>
    <t>2025-06-13 19:04:08</t>
  </si>
  <si>
    <t>3a15afd9-c716-4487-ae30-b4133f49d6c4</t>
  </si>
  <si>
    <t>2025-06-13 19:12:08</t>
  </si>
  <si>
    <t>8aa72ec8-1b20-4e06-8d8e-3b2783c0bbcf</t>
  </si>
  <si>
    <t>2025-06-13 18:53:27</t>
  </si>
  <si>
    <t>2025-06-13 19:03:30</t>
  </si>
  <si>
    <t>33c01174-40f3-42b1-afb9-48780f440de5</t>
  </si>
  <si>
    <t>2025-06-13 19:01:58</t>
  </si>
  <si>
    <t>c731802c-3024-43b2-af67-dd3fe6f7fefa</t>
  </si>
  <si>
    <t>2025-06-13 18:50:05</t>
  </si>
  <si>
    <t>2025-06-13 18:53:18</t>
  </si>
  <si>
    <t>6d345007-601f-4583-99f7-89ee8b0bc042</t>
  </si>
  <si>
    <t>2025-06-13 18:43:15</t>
  </si>
  <si>
    <t>fbe2f997-0586-478e-9a90-218782a4dae3</t>
  </si>
  <si>
    <t>2025-06-13 18:41:43</t>
  </si>
  <si>
    <t>2025-06-13 18:43:06</t>
  </si>
  <si>
    <t>f71916ab-e697-435a-9484-283db917cb17</t>
  </si>
  <si>
    <t>2025-06-13 18:36:32</t>
  </si>
  <si>
    <t>60d38a07-603b-4f3b-9633-7d7623d6668a</t>
  </si>
  <si>
    <t>2025-06-13 18:33:03</t>
  </si>
  <si>
    <t>09d9adf0-5cbb-4cb5-bda7-b43e21e2c68f</t>
  </si>
  <si>
    <t>2025-06-13 18:22:51</t>
  </si>
  <si>
    <t>2025-06-13 18:32:54</t>
  </si>
  <si>
    <t>03991b4d-3819-484d-adc0-9e2821beb4af</t>
  </si>
  <si>
    <t>2025-06-13 18:25:00</t>
  </si>
  <si>
    <t>b52767d6-a23b-4a31-b170-41774fd6f4f7</t>
  </si>
  <si>
    <t>2025-06-13 18:15:57</t>
  </si>
  <si>
    <t>2025-06-13 18:22:41</t>
  </si>
  <si>
    <t>7b1efac1-f5f3-48d4-aad7-695b075b447a</t>
  </si>
  <si>
    <t>2025-06-13 18:20:49</t>
  </si>
  <si>
    <t>653f399b-560f-4dcf-836f-ea7a2aa9b39a</t>
  </si>
  <si>
    <t>2025-06-13 18:12:39</t>
  </si>
  <si>
    <t>2563a3c9-2457-4024-ba58-78a4013ccc0c</t>
  </si>
  <si>
    <t>2025-06-13 18:20:09</t>
  </si>
  <si>
    <t>0d482aaf-e0b7-4c60-8614-f0dcfbf1f04a</t>
  </si>
  <si>
    <t>2025-06-13 18:18:08</t>
  </si>
  <si>
    <t>baea2888-83c5-42fe-8d7d-d730731af6aa</t>
  </si>
  <si>
    <t>2025-06-13 18:04:35</t>
  </si>
  <si>
    <t>2025-06-13 18:12:29</t>
  </si>
  <si>
    <t>9fdb288a-a704-45c8-9305-700139ae1da0</t>
  </si>
  <si>
    <t>2025-06-13 18:07:26</t>
  </si>
  <si>
    <t>8dcc4472-5956-4a65-b9ad-43469c28935f</t>
  </si>
  <si>
    <t>2025-06-13 18:02:27</t>
  </si>
  <si>
    <t>23bd535e-b63e-4687-96eb-38afeefcdeb3</t>
  </si>
  <si>
    <t>2025-06-13 18:06:06</t>
  </si>
  <si>
    <t>ca7cf107-0af6-4c65-8a42-de6e20d93300</t>
  </si>
  <si>
    <t>2025-06-13 17:53:25</t>
  </si>
  <si>
    <t>2025-06-13 18:01:19</t>
  </si>
  <si>
    <t>0455fad3-3b04-439f-9da4-d0ed0e58281d</t>
  </si>
  <si>
    <t>2025-06-13 17:51:16</t>
  </si>
  <si>
    <t>3f93256b-9b16-47ae-808e-74f500733bb9</t>
  </si>
  <si>
    <t>2025-06-13 17:41:03</t>
  </si>
  <si>
    <t>2025-06-13 17:51:06</t>
  </si>
  <si>
    <t>452ca5a7-b99f-4e6f-ab1c-f36cb108e98e</t>
  </si>
  <si>
    <t>2025-06-13 17:30:31</t>
  </si>
  <si>
    <t>2025-06-13 17:40:34</t>
  </si>
  <si>
    <t>34c49368-4530-47c8-b6e7-f6e30bcd0d50</t>
  </si>
  <si>
    <t>2025-06-13 17:38:01</t>
  </si>
  <si>
    <t>d7a201b5-dbd7-4970-83e3-11a5fb567a4c</t>
  </si>
  <si>
    <t>2025-06-13 17:23:58</t>
  </si>
  <si>
    <t>2025-06-13 17:30:21</t>
  </si>
  <si>
    <t>660e0a15-4ca7-4481-abfa-1b513ebfd440</t>
  </si>
  <si>
    <t>2025-06-13 17:20:18</t>
  </si>
  <si>
    <t>45dbee03-16f9-46cd-b01d-c87bc50a6082</t>
  </si>
  <si>
    <t>2025-06-13 17:22:28</t>
  </si>
  <si>
    <t>2ab5909c-521f-474d-b597-fd7716172c12</t>
  </si>
  <si>
    <t>2025-06-13 17:24:48</t>
  </si>
  <si>
    <t>091e1b0f-20c8-42e5-8f46-e7ad514d7008</t>
  </si>
  <si>
    <t>2025-06-13 17:25:08</t>
  </si>
  <si>
    <t>f5ae93f4-3231-4bc2-9247-39c1c976be0f</t>
  </si>
  <si>
    <t>2025-06-13 17:14:16</t>
  </si>
  <si>
    <t>2025-06-13 17:20:10</t>
  </si>
  <si>
    <t>e0332e22-8c5d-4fe9-a7ba-b4477f3f8273</t>
  </si>
  <si>
    <t>2025-06-13 17:12:25</t>
  </si>
  <si>
    <t>5546b5f6-c640-4c66-b234-4ad5695db77b</t>
  </si>
  <si>
    <t>2025-06-13 17:10:06</t>
  </si>
  <si>
    <t>ca44b1e1-d6ad-4b44-98b6-b860ed81b99d</t>
  </si>
  <si>
    <t>2025-06-13 17:02:13</t>
  </si>
  <si>
    <t>2025-06-13 17:09:52</t>
  </si>
  <si>
    <t>02a89b98-1ab1-4b67-874b-b4a3716feddb</t>
  </si>
  <si>
    <t>2025-06-13 16:58:54</t>
  </si>
  <si>
    <t>f60d7a32-a72b-4350-8802-e3b46ce3b941</t>
  </si>
  <si>
    <t>2025-06-13 16:47:19</t>
  </si>
  <si>
    <t>2025-06-13 16:58:18</t>
  </si>
  <si>
    <t>63ab6415-6547-44d6-b852-8bae69ca52a3</t>
  </si>
  <si>
    <t>S470</t>
  </si>
  <si>
    <t>2025-06-13 16:50:28</t>
  </si>
  <si>
    <t>3a397180-bafb-464f-9e6b-4efa89d4e7e1</t>
  </si>
  <si>
    <t>2025-06-13 16:52:49</t>
  </si>
  <si>
    <t>1dc38856-2cb3-49a5-ab24-568ca8cbb289</t>
  </si>
  <si>
    <t>S168</t>
  </si>
  <si>
    <t>2025-06-13 16:55:30</t>
  </si>
  <si>
    <t>66d5b7db-2764-4e25-98f3-bebcfccd9f18</t>
  </si>
  <si>
    <t>2025-06-13 16:39:26</t>
  </si>
  <si>
    <t>2025-06-13 16:47:15</t>
  </si>
  <si>
    <t>193e3262-3125-4697-8913-1574f3926855</t>
  </si>
  <si>
    <t>2025-06-13 16:36:17</t>
  </si>
  <si>
    <t>1260b279-c833-47b8-9f22-dc0fb70ce79a</t>
  </si>
  <si>
    <t>2025-06-13 16:40:37</t>
  </si>
  <si>
    <t>dc932ad7-25da-4716-91f3-6e5eaf1c4253</t>
  </si>
  <si>
    <t>2025-06-13 16:28:44</t>
  </si>
  <si>
    <t>2025-06-13 16:36:13</t>
  </si>
  <si>
    <t>b048c27d-8068-4442-b70c-6d7796b5a53f</t>
  </si>
  <si>
    <t>2025-06-13 16:25:15</t>
  </si>
  <si>
    <t>50e54fcd-ef7e-417f-b32a-89cc288c5a94</t>
  </si>
  <si>
    <t>2025-06-13 16:29:04</t>
  </si>
  <si>
    <t>11698b48-2d8d-4952-b624-1f90ce53fd9d</t>
  </si>
  <si>
    <t>2025-06-13 16:29:14</t>
  </si>
  <si>
    <t>0b6d87f4-38bf-44d8-95ca-3d2f150a4ac7</t>
  </si>
  <si>
    <t>2025-06-13 16:28:14</t>
  </si>
  <si>
    <t>ef8b729d-1f5d-4539-84ec-c972f358e82f</t>
  </si>
  <si>
    <t>2025-06-13 16:17:11</t>
  </si>
  <si>
    <t>2025-06-13 16:25:10</t>
  </si>
  <si>
    <t>ab3adcbf-31f9-4670-9df8-fe5eae483103</t>
  </si>
  <si>
    <t>2025-06-13 16:14:12</t>
  </si>
  <si>
    <t>b534ff20-3b2c-45ec-b94f-fe0d35945c36</t>
  </si>
  <si>
    <t>2025-06-13 16:12:11</t>
  </si>
  <si>
    <t>2025-06-13 16:14:08</t>
  </si>
  <si>
    <t>7cd0688b-d08f-46c8-9bca-5dd14e94b5a8</t>
  </si>
  <si>
    <t>2025-06-13 16:03:10</t>
  </si>
  <si>
    <t>60702c03-b80e-4e7b-b54f-a36058b834e2</t>
  </si>
  <si>
    <t>2025-06-13 16:10:10</t>
  </si>
  <si>
    <t>e0bd41ec-7dd4-4275-aa12-872c46f2a58e</t>
  </si>
  <si>
    <t>2025-06-13 15:55:36</t>
  </si>
  <si>
    <t>2025-06-13 16:03:05</t>
  </si>
  <si>
    <t>cf78f51c-2c62-467a-8874-2dd996b9b6fb</t>
  </si>
  <si>
    <t>2025-06-13 15:52:07</t>
  </si>
  <si>
    <t>1902a8b0-98da-4c0e-9a29-1f8959353f44</t>
  </si>
  <si>
    <t>2025-06-13 15:59:07</t>
  </si>
  <si>
    <t>b7f4130f-1d88-4db7-b9eb-4174efbd439c</t>
  </si>
  <si>
    <t>2025-06-13 15:40:36</t>
  </si>
  <si>
    <t>2025-06-13 15:51:34</t>
  </si>
  <si>
    <t>c4822fd4-aa41-48fe-969e-ad971ea330cf</t>
  </si>
  <si>
    <t>S458</t>
  </si>
  <si>
    <t>2025-06-13 15:32:53</t>
  </si>
  <si>
    <t>2025-06-13 15:40:31</t>
  </si>
  <si>
    <t>3d933c39-68da-4b24-978f-e55c1119b73d</t>
  </si>
  <si>
    <t>2025-06-13 15:29:33</t>
  </si>
  <si>
    <t>b0103466-a2f8-404e-a9aa-fe181224fed3</t>
  </si>
  <si>
    <t>2025-06-13 15:21:40</t>
  </si>
  <si>
    <t>2025-06-13 15:29:29</t>
  </si>
  <si>
    <t>9e04bc02-724b-490e-85b8-24aa28da16c0</t>
  </si>
  <si>
    <t>2025-06-13 15:18:31</t>
  </si>
  <si>
    <t>66e6736a-6184-4f97-b637-d41decd249ec</t>
  </si>
  <si>
    <t>2025-06-13 15:23:20</t>
  </si>
  <si>
    <t>97a18750-c873-4d8e-baa8-b7e73d863fbd</t>
  </si>
  <si>
    <t>2025-06-13 15:07:18</t>
  </si>
  <si>
    <t>2025-06-13 15:18:17</t>
  </si>
  <si>
    <t>82954342-e7c9-4d61-958e-4653ad89cd49</t>
  </si>
  <si>
    <t>2025-06-13 15:10:58</t>
  </si>
  <si>
    <t>5c1edbbb-9880-4925-8d22-177dde5f2e76</t>
  </si>
  <si>
    <t>2025-06-13 15:10:27</t>
  </si>
  <si>
    <t>dc7eca41-b3d2-4bca-91c6-946aa60ef2c7</t>
  </si>
  <si>
    <t>S319</t>
  </si>
  <si>
    <t>2025-06-13 15:01:56</t>
  </si>
  <si>
    <t>2025-06-13 15:07:15</t>
  </si>
  <si>
    <t>c52bd842-029e-4f95-a99e-671612f6bc4a</t>
  </si>
  <si>
    <t>2025-06-13 14:59:36</t>
  </si>
  <si>
    <t>8cc037c3-5707-4cb0-8098-4eb87976d4b6</t>
  </si>
  <si>
    <t>S108</t>
  </si>
  <si>
    <t>2025-06-13 15:05:27</t>
  </si>
  <si>
    <t>64ab23e3-9500-45cb-8c9a-52e424698455</t>
  </si>
  <si>
    <t>2025-06-13 15:04:47</t>
  </si>
  <si>
    <t>3d3c9eff-a0af-4abe-8d32-e751024e3c60</t>
  </si>
  <si>
    <t>S349</t>
  </si>
  <si>
    <t>2025-06-13 15:01:26</t>
  </si>
  <si>
    <t>0b12722d-b11a-4005-be82-b7201c2d38a9</t>
  </si>
  <si>
    <t>2025-06-13 15:00:46</t>
  </si>
  <si>
    <t>01b7ba92-b995-4eba-ace2-5bdae9779acd</t>
  </si>
  <si>
    <t>2025-06-13 14:56:16</t>
  </si>
  <si>
    <t>5dc172a2-48f8-4922-bef8-b952e22c7334</t>
  </si>
  <si>
    <t>2025-06-13 14:45:04</t>
  </si>
  <si>
    <t>2025-06-13 14:56:02</t>
  </si>
  <si>
    <t>379d4c77-b374-4538-bdfa-d6209d745f80</t>
  </si>
  <si>
    <t>2025-06-13 14:48:43</t>
  </si>
  <si>
    <t>be59339b-a56b-46e1-add4-8043025e54df</t>
  </si>
  <si>
    <t>2025-06-13 14:40:32</t>
  </si>
  <si>
    <t>2025-06-13 14:44:30</t>
  </si>
  <si>
    <t>3942bf9b-35c6-4770-9214-f7add55a61bf</t>
  </si>
  <si>
    <t>2025-06-13 14:37:41</t>
  </si>
  <si>
    <t>35858cfd-bfa1-448f-921c-0740818116bf</t>
  </si>
  <si>
    <t>2025-06-13 14:38:01</t>
  </si>
  <si>
    <t>2d9b7d7f-88df-4877-a26c-b139206c3d0f</t>
  </si>
  <si>
    <t>2025-06-13 14:33:32</t>
  </si>
  <si>
    <t>f49b6686-82a1-4086-af3b-24c38b23ee7f</t>
  </si>
  <si>
    <t>2025-06-13 14:22:29</t>
  </si>
  <si>
    <t>2025-06-13 14:33:27</t>
  </si>
  <si>
    <t>db0a0405-e60d-43d2-bb5e-96fcdb252d8e</t>
  </si>
  <si>
    <t>2025-06-13 14:31:30</t>
  </si>
  <si>
    <t>9acb245c-4fab-439e-b1d5-3a7f027202d0</t>
  </si>
  <si>
    <t>2025-06-13 14:16:56</t>
  </si>
  <si>
    <t>2025-06-13 14:22:25</t>
  </si>
  <si>
    <t>46a6847a-1dd5-4804-9183-c57e7d71adbe</t>
  </si>
  <si>
    <t>2025-06-13 14:11:26</t>
  </si>
  <si>
    <t>fa9ea338-885f-4362-8357-e7cee9f36085</t>
  </si>
  <si>
    <t>S157</t>
  </si>
  <si>
    <t>2025-06-13 14:08:44</t>
  </si>
  <si>
    <t>2025-06-13 14:11:21</t>
  </si>
  <si>
    <t>4a6123dd-c50f-4460-9f53-05b952ff38d9</t>
  </si>
  <si>
    <t>2025-06-13 14:03:43</t>
  </si>
  <si>
    <t>42b38a28-9816-47e0-81de-20cde68c7968</t>
  </si>
  <si>
    <t>2025-06-13 14:00:22</t>
  </si>
  <si>
    <t>ad62bed1-0d01-498f-bf33-a7eddf6d5fe5</t>
  </si>
  <si>
    <t>2025-06-13 13:53:09</t>
  </si>
  <si>
    <t>2025-06-13 14:00:18</t>
  </si>
  <si>
    <t>1482c1ef-b38d-4ef0-bd6a-7987bf73c4c6</t>
  </si>
  <si>
    <t>2025-06-13 13:49:20</t>
  </si>
  <si>
    <t>a14d38db-737c-4dd8-82bf-a82902ec7106</t>
  </si>
  <si>
    <t>2025-06-13 13:42:06</t>
  </si>
  <si>
    <t>2025-06-13 13:49:15</t>
  </si>
  <si>
    <t>3458b0d8-e1d8-4761-91cd-13a85d641362</t>
  </si>
  <si>
    <t>2025-06-13 13:38:17</t>
  </si>
  <si>
    <t>786bae6b-f735-4e16-9af3-41b2416fa7d2</t>
  </si>
  <si>
    <t>2025-06-13 13:34:51</t>
  </si>
  <si>
    <t>2025-06-13 13:37:49</t>
  </si>
  <si>
    <t>f1d2eac7-a835-45be-be3f-d634a0f36be2</t>
  </si>
  <si>
    <t>2025-06-13 13:33:21</t>
  </si>
  <si>
    <t>2025-06-13 13:35:49</t>
  </si>
  <si>
    <t>95d43dc8-552f-4518-8b69-958f3651e3a5</t>
  </si>
  <si>
    <t>2025-06-13 13:24:51</t>
  </si>
  <si>
    <t>9b1ed51f-c131-4fe1-acf9-91194d2738ee</t>
  </si>
  <si>
    <t>2025-06-13 13:17:37</t>
  </si>
  <si>
    <t>2025-06-13 13:24:46</t>
  </si>
  <si>
    <t>904bb18e-39ce-432b-ab9d-94c242bffbae</t>
  </si>
  <si>
    <t>2025-06-13 13:13:48</t>
  </si>
  <si>
    <t>d2579f43-9632-4577-b797-238245d2657f</t>
  </si>
  <si>
    <t>S308</t>
  </si>
  <si>
    <t>2025-06-13 13:08:35</t>
  </si>
  <si>
    <t>2025-06-13 13:13:43</t>
  </si>
  <si>
    <t>be1c5fe7-a724-4e2d-a89a-a289c9b08e1b</t>
  </si>
  <si>
    <t>2025-06-13 13:02:45</t>
  </si>
  <si>
    <t>60e067e2-4c2f-4279-b932-bdc6ac3e8592</t>
  </si>
  <si>
    <t>2025-06-13 13:07:15</t>
  </si>
  <si>
    <t>ff2b73a3-e799-4c6c-a392-7dd46466e0cb</t>
  </si>
  <si>
    <t>2025-06-13 12:55:31</t>
  </si>
  <si>
    <t>2025-06-13 13:02:40</t>
  </si>
  <si>
    <t>cc6caf32-bb61-45ba-90fb-3c771e3c9574</t>
  </si>
  <si>
    <t>2025-06-13 12:57:42</t>
  </si>
  <si>
    <t>555c4840-ed6c-44fe-8d5b-e6a9d42b0147</t>
  </si>
  <si>
    <t>2025-06-13 12:51:42</t>
  </si>
  <si>
    <t>20061577-cd9f-4ff3-af43-bf686c00e97b</t>
  </si>
  <si>
    <t>2025-06-13 12:54:41</t>
  </si>
  <si>
    <t>87f29b77-7549-413b-8851-aebac0137eb8</t>
  </si>
  <si>
    <t>2025-06-13 12:44:38</t>
  </si>
  <si>
    <t>2025-06-13 12:51:22</t>
  </si>
  <si>
    <t>4fe45df5-b3b4-4784-b02e-be5e782a8cf3</t>
  </si>
  <si>
    <t>2025-06-13 12:45:48</t>
  </si>
  <si>
    <t>100a3026-a7de-40cc-a87a-2256f5c6b78c</t>
  </si>
  <si>
    <t>2025-06-13 12:41:19</t>
  </si>
  <si>
    <t>0c8f423e-20de-41f9-ae38-9b7289b9d5ef</t>
  </si>
  <si>
    <t>2025-06-13 12:31:06</t>
  </si>
  <si>
    <t>2025-06-13 12:41:10</t>
  </si>
  <si>
    <t>efc4a82b-0780-43cb-aa4e-6a29004707c3</t>
  </si>
  <si>
    <t>2025-06-13 12:20:28</t>
  </si>
  <si>
    <t>2025-06-13 12:30:31</t>
  </si>
  <si>
    <t>303c62f7-02ac-4ee3-9720-81748148aa5e</t>
  </si>
  <si>
    <t>2025-06-13 12:28:38</t>
  </si>
  <si>
    <t>a1117457-e6c6-40f3-96a4-98668dfdd8d0</t>
  </si>
  <si>
    <t>2025-06-13 12:10:15</t>
  </si>
  <si>
    <t>2025-06-13 12:20:18</t>
  </si>
  <si>
    <t>582e904d-cb22-4b88-a242-4b5d6109583a</t>
  </si>
  <si>
    <t>2025-06-13 12:12:25</t>
  </si>
  <si>
    <t>30ca7b16-a1bb-46da-8da7-300d640cda33</t>
  </si>
  <si>
    <t>2025-06-13 12:18:06</t>
  </si>
  <si>
    <t>fd0c36ff-c5dc-4ded-b5bf-cdc0995eb4c5</t>
  </si>
  <si>
    <t>2025-06-13 12:02:22</t>
  </si>
  <si>
    <t>2025-06-13 12:10:06</t>
  </si>
  <si>
    <t>8b814940-1595-40a2-a1b0-86ac75e9aa3e</t>
  </si>
  <si>
    <t>2025-06-13 12:07:13</t>
  </si>
  <si>
    <t>4e4040fc-2e4b-4bbe-bb51-b61fcf0c8c01</t>
  </si>
  <si>
    <t>2025-06-13 12:00:03</t>
  </si>
  <si>
    <t>2b565a0c-e4b4-44a5-9052-f2aadc5419cf</t>
  </si>
  <si>
    <t>2025-06-13 12:06:13</t>
  </si>
  <si>
    <t>f5244bfe-9145-408e-a91e-656896a86ec3</t>
  </si>
  <si>
    <t>2025-06-13 11:52:00</t>
  </si>
  <si>
    <t>2025-06-13 11:59:54</t>
  </si>
  <si>
    <t>2523c29e-af11-455a-8d1e-f4a2a3511aab</t>
  </si>
  <si>
    <t>2025-06-13 11:49:51</t>
  </si>
  <si>
    <t>945151c1-030b-47bf-abeb-3096c48bee0a</t>
  </si>
  <si>
    <t>2025-06-13 11:43:38</t>
  </si>
  <si>
    <t>2025-06-13 11:49:42</t>
  </si>
  <si>
    <t>46368b2e-550e-44cf-8b84-1d33ec2713ef</t>
  </si>
  <si>
    <t>2025-06-13 11:45:39</t>
  </si>
  <si>
    <t>373ddcfb-ef1e-40ef-ae1f-25d227bf7e68</t>
  </si>
  <si>
    <t>2025-06-13 11:39:39</t>
  </si>
  <si>
    <t>f45c5c09-85e7-48b7-bcb5-407e5f307519</t>
  </si>
  <si>
    <t>2025-06-13 11:36:16</t>
  </si>
  <si>
    <t>2025-06-13 11:39:20</t>
  </si>
  <si>
    <t>cc43e0fc-ae47-418a-bc88-a7930b00a7f5</t>
  </si>
  <si>
    <t>2025-06-13 11:32:16</t>
  </si>
  <si>
    <t>6c48bb4f-a63d-4da4-b63a-3cb278be1b31</t>
  </si>
  <si>
    <t>2025-06-13 11:34:06</t>
  </si>
  <si>
    <t>167bbf92-4051-4275-8e12-28e14c82bcd0</t>
  </si>
  <si>
    <t>2025-06-13 11:29:16</t>
  </si>
  <si>
    <t>eee1c066-8a48-46cf-b22d-b4a9a9f8c020</t>
  </si>
  <si>
    <t>2025-06-13 11:18:35</t>
  </si>
  <si>
    <t>2025-06-13 11:28:38</t>
  </si>
  <si>
    <t>e558026d-55ec-4835-8bdf-da9b03df0788</t>
  </si>
  <si>
    <t>2025-06-13 11:20:54</t>
  </si>
  <si>
    <t>bce915cd-a66a-44a4-b30b-5357c4837024</t>
  </si>
  <si>
    <t>2025-06-13 11:22:04</t>
  </si>
  <si>
    <t>3d8108db-b787-4e0a-92c6-9c2227b494a4</t>
  </si>
  <si>
    <t>2025-06-13 11:27:16</t>
  </si>
  <si>
    <t>d4020e5c-59e8-485a-b146-7816e869211d</t>
  </si>
  <si>
    <t>2025-06-13 11:13:42</t>
  </si>
  <si>
    <t>2025-06-13 11:18:26</t>
  </si>
  <si>
    <t>55af24c3-f0b5-4b22-a54f-db7260d17aa3</t>
  </si>
  <si>
    <t>2025-06-13 11:08:22</t>
  </si>
  <si>
    <t>54db0194-ca14-4458-b772-4a7c9d165d3a</t>
  </si>
  <si>
    <t>2025-06-13 11:15:53</t>
  </si>
  <si>
    <t>953678f3-df6c-4400-bd27-12d641eaf869</t>
  </si>
  <si>
    <t>2025-06-13 11:01:58</t>
  </si>
  <si>
    <t>2025-06-13 11:08:12</t>
  </si>
  <si>
    <t>2d7f6da4-fb56-47fa-92a3-e8a1e8147014</t>
  </si>
  <si>
    <t>2025-06-13 10:58:08</t>
  </si>
  <si>
    <t>0ff2f459-b550-44de-aaee-f1c6375d209a</t>
  </si>
  <si>
    <t>2025-06-13 11:05:59</t>
  </si>
  <si>
    <t>efb0aa8d-dc44-4961-8333-d357fd8d8bf0</t>
  </si>
  <si>
    <t>2025-06-13 10:55:16</t>
  </si>
  <si>
    <t>2025-06-13 10:57:39</t>
  </si>
  <si>
    <t>61a366d8-c030-47f2-846d-63cfd73849b2</t>
  </si>
  <si>
    <t>2025-06-13 10:47:36</t>
  </si>
  <si>
    <t>2f610b1c-ec8c-44cf-a712-a6d8f052bb70</t>
  </si>
  <si>
    <t>2025-06-13 10:52:46</t>
  </si>
  <si>
    <t>ecf97675-e0d9-488d-ba47-dc4c34d9de69</t>
  </si>
  <si>
    <t>2025-06-13 10:37:24</t>
  </si>
  <si>
    <t>2025-06-13 10:47:27</t>
  </si>
  <si>
    <t>02042f40-4c2e-4e46-b476-71d032ff7246</t>
  </si>
  <si>
    <t>2025-06-13 10:44:34</t>
  </si>
  <si>
    <t>ea031f9c-ca86-4ba0-a144-903853bfba82</t>
  </si>
  <si>
    <t>2025-06-13 10:27:12</t>
  </si>
  <si>
    <t>2025-06-13 10:37:15</t>
  </si>
  <si>
    <t>ca3ae96c-1c5f-4968-9f95-68c045d01ae7</t>
  </si>
  <si>
    <t>2025-06-13 10:31:41</t>
  </si>
  <si>
    <t>4a8c040a-bb17-42f4-8996-e63e8f3aaf96</t>
  </si>
  <si>
    <t>2025-06-13 10:35:32</t>
  </si>
  <si>
    <t>3d0c6f11-a5ab-471d-a787-5c180a1c4f20</t>
  </si>
  <si>
    <t>2025-06-13 10:16:36</t>
  </si>
  <si>
    <t>2025-06-13 10:26:39</t>
  </si>
  <si>
    <t>9ab2614c-d9f1-48c1-91f6-0c0a072647f5</t>
  </si>
  <si>
    <t>2025-06-13 10:13:34</t>
  </si>
  <si>
    <t>2025-06-13 10:16:27</t>
  </si>
  <si>
    <t>6e351efc-3e44-4d30-80f3-ce011051c931</t>
  </si>
  <si>
    <t>2025-06-13 10:11:43</t>
  </si>
  <si>
    <t>2c755a0f-d3d1-431a-b0bd-705b67484f79</t>
  </si>
  <si>
    <t>2025-06-13 10:06:23</t>
  </si>
  <si>
    <t>e7ab23ec-0a48-4820-9b54-1020d1a6b5ea</t>
  </si>
  <si>
    <t>2025-06-13 10:05:12</t>
  </si>
  <si>
    <t>2025-06-13 10:06:15</t>
  </si>
  <si>
    <t>a067f85f-88f4-485c-88b2-a311618ee790</t>
  </si>
  <si>
    <t>2025-06-13 10:01:31</t>
  </si>
  <si>
    <t>938f1471-7049-41d6-a834-04bde6e59cbb</t>
  </si>
  <si>
    <t>2025-06-13 09:56:12</t>
  </si>
  <si>
    <t>86b6130f-7a1c-48cd-88c3-ac0ef7f46a4d</t>
  </si>
  <si>
    <t>2025-06-13 09:59:41</t>
  </si>
  <si>
    <t>e4ab07a8-9bec-42b3-8ab9-c257696113ca</t>
  </si>
  <si>
    <t>2025-06-13 09:52:00</t>
  </si>
  <si>
    <t>2025-06-13 09:56:03</t>
  </si>
  <si>
    <t>93e27215-370a-4726-b248-e7fa7271dc33</t>
  </si>
  <si>
    <t>2025-06-13 09:51:10</t>
  </si>
  <si>
    <t>916512da-ba3b-4227-97a2-99f9acfda230</t>
  </si>
  <si>
    <t>2025-06-13 09:46:00</t>
  </si>
  <si>
    <t>2b3b56e6-34ac-4db3-9eca-dadde22f67cf</t>
  </si>
  <si>
    <t>2025-06-13 09:52:20</t>
  </si>
  <si>
    <t>1a29d5e5-a24b-49ab-b525-29bf0421410d</t>
  </si>
  <si>
    <t>2025-06-13 09:53:50</t>
  </si>
  <si>
    <t>e5fabc89-4e5f-4ec9-a084-f1d4468948ce</t>
  </si>
  <si>
    <t>2025-06-13 09:35:48</t>
  </si>
  <si>
    <t>2025-06-13 09:45:51</t>
  </si>
  <si>
    <t>d9f962a5-7c95-4abe-9fdc-44b01ac63adb</t>
  </si>
  <si>
    <t>2025-06-13 09:44:39</t>
  </si>
  <si>
    <t>d1892e90-ae89-4421-b198-756b3d745069</t>
  </si>
  <si>
    <t>2025-06-13 09:38:27</t>
  </si>
  <si>
    <t>9322efb0-3ab8-445c-8af1-3625ee4383a8</t>
  </si>
  <si>
    <t>2025-06-13 09:42:58</t>
  </si>
  <si>
    <t>c1c6ed5a-f0e7-469d-b43b-d7e3a3b3c6a2</t>
  </si>
  <si>
    <t>2025-06-13 09:29:16</t>
  </si>
  <si>
    <t>2025-06-13 09:35:29</t>
  </si>
  <si>
    <t>8de7064d-3f9d-4612-8400-7d385644b2ec</t>
  </si>
  <si>
    <t>2025-06-13 09:27:55</t>
  </si>
  <si>
    <t>8c9204da-a1a5-4f34-973c-2bead0535e9d</t>
  </si>
  <si>
    <t>2025-06-13 09:25:26</t>
  </si>
  <si>
    <t>18b71272-056b-4f3b-b22c-c597177d7f82</t>
  </si>
  <si>
    <t>2025-06-13 09:27:45</t>
  </si>
  <si>
    <t>16f2045a-ab09-45d2-ab9a-957213f75d1f</t>
  </si>
  <si>
    <t>2025-06-13 09:28:16</t>
  </si>
  <si>
    <t>cc8f18bf-6b75-415f-9b4f-5a33d37551ec</t>
  </si>
  <si>
    <t>2025-06-13 09:19:16</t>
  </si>
  <si>
    <t>2025-06-13 09:23:59</t>
  </si>
  <si>
    <t>b54e5375-2625-4b76-9e6e-3c05698dd325</t>
  </si>
  <si>
    <t>2025-06-13 09:18:55</t>
  </si>
  <si>
    <t>8cd58f7a-6355-4f36-8a75-10bb10a82f28</t>
  </si>
  <si>
    <t>2025-06-13 09:17:55</t>
  </si>
  <si>
    <t>67c08b21-77e4-46c3-a4a3-fbc7fa81aa0c</t>
  </si>
  <si>
    <t>2025-06-13 09:16:25</t>
  </si>
  <si>
    <t>3e9d54ed-fe33-4a08-8373-9f00136489e9</t>
  </si>
  <si>
    <t>2025-06-13 09:13:56</t>
  </si>
  <si>
    <t>4d3dfee0-ef03-4bbc-87d8-56730b87b090</t>
  </si>
  <si>
    <t>2025-06-13 09:03:44</t>
  </si>
  <si>
    <t>2025-06-13 09:13:47</t>
  </si>
  <si>
    <t>0bc87b9b-d37a-43bb-b115-5a2e4bda0253</t>
  </si>
  <si>
    <t>2025-06-13 09:07:03</t>
  </si>
  <si>
    <t>fec8b805-8adc-429c-a308-1bebc1e5c7cd</t>
  </si>
  <si>
    <t>2025-06-13 08:57:41</t>
  </si>
  <si>
    <t>2025-06-13 09:03:35</t>
  </si>
  <si>
    <t>ca833f2c-bcbb-4c2e-a08c-d31181fd344a</t>
  </si>
  <si>
    <t>2025-06-13 08:55:51</t>
  </si>
  <si>
    <t>1c657c9b-83b0-47c2-82b2-63b12a10c5bf</t>
  </si>
  <si>
    <t>2025-06-13 08:58:11</t>
  </si>
  <si>
    <t>1aba1132-86be-4851-b0a5-04a8b549d5a9</t>
  </si>
  <si>
    <t>2025-06-13 08:53:32</t>
  </si>
  <si>
    <t>e3c42bb2-5f30-4eaf-8c46-6bed5e58b8cc</t>
  </si>
  <si>
    <t>2025-06-13 08:49:09</t>
  </si>
  <si>
    <t>2025-06-13 08:53:22</t>
  </si>
  <si>
    <t>44fd8776-0d0b-4455-9a7b-b2a0465e56aa</t>
  </si>
  <si>
    <t>2025-06-13 08:43:19</t>
  </si>
  <si>
    <t>2f78e62f-3368-46e8-8fbf-34d4038d1684</t>
  </si>
  <si>
    <t>2025-06-13 08:47:09</t>
  </si>
  <si>
    <t>29245f89-36e8-4538-9ec8-53225ba8e345</t>
  </si>
  <si>
    <t>2025-06-13 08:45:58</t>
  </si>
  <si>
    <t>f1c03cd8-fec0-47fd-9765-c995581fa252</t>
  </si>
  <si>
    <t>2025-06-13 08:33:07</t>
  </si>
  <si>
    <t>2025-06-13 08:43:10</t>
  </si>
  <si>
    <t>86b4bf21-873b-4e34-9b6e-cd3f4f824a88</t>
  </si>
  <si>
    <t>2025-06-13 08:35:36</t>
  </si>
  <si>
    <t>370e00a7-1cca-4e7a-80ac-58cfac43a7d6</t>
  </si>
  <si>
    <t>2025-06-13 08:36:56</t>
  </si>
  <si>
    <t>fb145210-ea99-451c-944a-2d9178ce6d2e</t>
  </si>
  <si>
    <t>2025-06-13 08:29:14</t>
  </si>
  <si>
    <t>2025-06-13 08:32:57</t>
  </si>
  <si>
    <t>bd867acc-8b50-4514-bc0e-7454fdf2d7a5</t>
  </si>
  <si>
    <t>2025-06-13 08:22:55</t>
  </si>
  <si>
    <t>31014e92-9749-45a3-a78d-dc893c7f014d</t>
  </si>
  <si>
    <t>2025-06-13 08:25:33</t>
  </si>
  <si>
    <t>0e8f1941-8682-456d-98d6-785238a4f5d5</t>
  </si>
  <si>
    <t>2025-06-13 08:26:54</t>
  </si>
  <si>
    <t>002bd0f4-c902-4b0c-a55f-85d1cc78f858</t>
  </si>
  <si>
    <t>2025-06-13 08:31:35</t>
  </si>
  <si>
    <t>a4f38482-aa82-44d8-a55d-feecb3f4289d</t>
  </si>
  <si>
    <t>2025-06-13 08:12:13</t>
  </si>
  <si>
    <t>2025-06-13 08:22:16</t>
  </si>
  <si>
    <t>78abb8fd-2144-4953-98c6-eef0ed48b64c</t>
  </si>
  <si>
    <t>2025-06-13 08:15:12</t>
  </si>
  <si>
    <t>edcca84f-443c-4086-a1c6-51af454fb802</t>
  </si>
  <si>
    <t>2025-06-13 08:02:01</t>
  </si>
  <si>
    <t>2025-06-13 08:12:05</t>
  </si>
  <si>
    <t>da39df53-8dcd-4592-b6e5-b38bc9da2071</t>
  </si>
  <si>
    <t>2025-06-13 08:04:50</t>
  </si>
  <si>
    <t>ccbdaf92-5c94-40ec-9cc8-eec35254af82</t>
  </si>
  <si>
    <t>2025-06-13 08:09:11</t>
  </si>
  <si>
    <t>40bdde60-86f9-4903-a73d-f712b909412f</t>
  </si>
  <si>
    <t>2025-06-13 08:04:10</t>
  </si>
  <si>
    <t>4c94debd-7f28-4cee-bf6d-d8be36996c6e</t>
  </si>
  <si>
    <t>2025-06-13 07:51:49</t>
  </si>
  <si>
    <t>2025-06-13 08:01:52</t>
  </si>
  <si>
    <t>31095218-ec25-4b3f-b320-0b9cd5b2da08</t>
  </si>
  <si>
    <t>2025-06-13 07:56:49</t>
  </si>
  <si>
    <t>06efa374-e368-4624-a81d-634acecc772e</t>
  </si>
  <si>
    <t>2025-06-13 07:57:59</t>
  </si>
  <si>
    <t>f48189b5-66a5-4a62-86f1-1aaf0fd98413</t>
  </si>
  <si>
    <t>2025-06-13 07:41:37</t>
  </si>
  <si>
    <t>2025-06-13 07:51:40</t>
  </si>
  <si>
    <t>92c4b366-5a67-40fb-8d52-00ba5092f898</t>
  </si>
  <si>
    <t>2025-06-13 07:48:37</t>
  </si>
  <si>
    <t>891cdc6a-e8fa-49f8-a2d6-3a5a38a8a502</t>
  </si>
  <si>
    <t>2025-06-13 07:50:48</t>
  </si>
  <si>
    <t>5c8335c4-977c-4435-90ce-af27d86ea9e1</t>
  </si>
  <si>
    <t>2025-06-13 07:45:56</t>
  </si>
  <si>
    <t>3c5667c7-57d2-4ed8-b185-6f704e1881a2</t>
  </si>
  <si>
    <t>2025-06-13 07:46:47</t>
  </si>
  <si>
    <t>c766ecfc-515e-4526-9982-9904d755dd43</t>
  </si>
  <si>
    <t>2025-06-13 07:40:35</t>
  </si>
  <si>
    <t>2025-06-13 07:41:28</t>
  </si>
  <si>
    <t>78239661-d714-4082-a860-b167f12b2c48</t>
  </si>
  <si>
    <t>2025-06-13 07:33:33</t>
  </si>
  <si>
    <t>1bb66ff6-8bb3-4f39-9a6a-64fe7ee943ed</t>
  </si>
  <si>
    <t>2025-06-13 07:31:25</t>
  </si>
  <si>
    <t>dd304a1d-8359-4c63-824a-eea08e9ca1b2</t>
  </si>
  <si>
    <t>2025-06-13 07:21:12</t>
  </si>
  <si>
    <t>2025-06-13 07:31:15</t>
  </si>
  <si>
    <t>cb5f7b96-fce2-4dab-9279-9c92669b705c</t>
  </si>
  <si>
    <t>2025-06-13 07:26:52</t>
  </si>
  <si>
    <t>44e89c5a-daf2-4c5c-8e37-0a54b4078f1a</t>
  </si>
  <si>
    <t>2025-06-13 07:24:01</t>
  </si>
  <si>
    <t>ffdce5eb-857c-4be6-b274-f0e79720eac6</t>
  </si>
  <si>
    <t>2025-06-13 07:10:32</t>
  </si>
  <si>
    <t>2025-06-13 07:20:35</t>
  </si>
  <si>
    <t>d2df90d3-abcf-4592-baef-7f3ac1542ede</t>
  </si>
  <si>
    <t>2025-06-13 07:16:01</t>
  </si>
  <si>
    <t>88256975-59f0-4444-a279-5effda4114da</t>
  </si>
  <si>
    <t>2025-06-13 07:12:41</t>
  </si>
  <si>
    <t>7a3f436e-19d8-4a70-8789-bea14473afed</t>
  </si>
  <si>
    <t>2025-06-13 07:00:19</t>
  </si>
  <si>
    <t>2025-06-13 07:10:22</t>
  </si>
  <si>
    <t>6ba420b0-930a-4800-b2a3-b1b7e906c15f</t>
  </si>
  <si>
    <t>2025-06-13 07:02:28</t>
  </si>
  <si>
    <t>5e90d17e-ca53-44da-be67-b8246b3fc132</t>
  </si>
  <si>
    <t>2025-06-13 07:04:09</t>
  </si>
  <si>
    <t>efac6e9f-ea9b-4bea-be75-10ecd48611a3</t>
  </si>
  <si>
    <t>2025-06-13 06:50:27</t>
  </si>
  <si>
    <t>2025-06-13 06:53:00</t>
  </si>
  <si>
    <t>bd6c1931-930e-4260-a2e2-485c34ae4dd7</t>
  </si>
  <si>
    <t>2025-06-13 06:42:57</t>
  </si>
  <si>
    <t>97c77988-1787-4c56-a6cf-5037173235eb</t>
  </si>
  <si>
    <t>2025-06-13 06:45:16</t>
  </si>
  <si>
    <t>ba814330-ef01-45c3-8df4-1fa2613cbc08</t>
  </si>
  <si>
    <t>2025-06-13 06:36:14</t>
  </si>
  <si>
    <t>2025-06-13 06:42:48</t>
  </si>
  <si>
    <t>57ff0878-28d7-4f1b-a3a1-93263e9587d9</t>
  </si>
  <si>
    <t>2025-06-13 06:36:24</t>
  </si>
  <si>
    <t>55d59e04-5b9e-456c-b607-d9c431dfe08c</t>
  </si>
  <si>
    <t>2025-06-13 06:32:45</t>
  </si>
  <si>
    <t>36b96b18-1aef-45af-8227-401b5f30ece9</t>
  </si>
  <si>
    <t>2025-06-13 06:35:14</t>
  </si>
  <si>
    <t>e6c23dce-df89-485a-b51e-bda6c6a2b2d6</t>
  </si>
  <si>
    <t>2025-06-13 06:25:02</t>
  </si>
  <si>
    <t>2025-06-13 06:32:36</t>
  </si>
  <si>
    <t>adcebeb7-a3e7-4ad4-b259-ca7ff33fc08b</t>
  </si>
  <si>
    <t>2025-06-13 06:25:22</t>
  </si>
  <si>
    <t>870f43a6-d411-4c8c-a3b3-7454f62df7d0</t>
  </si>
  <si>
    <t>2025-06-13 06:22:33</t>
  </si>
  <si>
    <t>45cad259-0454-4cd0-ac1b-1013641846ad</t>
  </si>
  <si>
    <t>2025-06-13 06:26:32</t>
  </si>
  <si>
    <t>a7443a1f-ed8b-460b-ba77-232cdf0e3998</t>
  </si>
  <si>
    <t>2025-06-13 06:12:21</t>
  </si>
  <si>
    <t>2025-06-13 06:22:24</t>
  </si>
  <si>
    <t>9e8e89dc-942f-49e5-b37a-a399d12df052</t>
  </si>
  <si>
    <t>2025-06-13 06:16:00</t>
  </si>
  <si>
    <t>81f30583-ed1b-4d38-8917-e0a6d2765572</t>
  </si>
  <si>
    <t>2025-06-13 06:17:30</t>
  </si>
  <si>
    <t>12af6846-2bdf-46ad-9aed-c459dfb4aec3</t>
  </si>
  <si>
    <t>2025-06-13 06:15:30</t>
  </si>
  <si>
    <t>00b9b2fa-bbb2-420a-883b-38ec93121ed7</t>
  </si>
  <si>
    <t>2025-06-13 06:14:30</t>
  </si>
  <si>
    <t>fd42e3b1-5b2e-41c6-a544-8e0e7e606aeb</t>
  </si>
  <si>
    <t>2025-06-13 06:06:09</t>
  </si>
  <si>
    <t>2025-06-13 06:11:22</t>
  </si>
  <si>
    <t>e3fd583d-b4cd-4aa9-b8f8-f3e6cda7147a</t>
  </si>
  <si>
    <t>2025-06-13 06:04:29</t>
  </si>
  <si>
    <t>d9096611-bba6-404e-9374-01227cff5b7b</t>
  </si>
  <si>
    <t>2025-06-13 06:10:20</t>
  </si>
  <si>
    <t>ce720241-9769-4541-a2e4-75607d5f85b7</t>
  </si>
  <si>
    <t>2025-06-13 06:05:49</t>
  </si>
  <si>
    <t>a903364c-8c39-44ca-b78c-a6ecd2c84741</t>
  </si>
  <si>
    <t>2025-06-13 06:01:19</t>
  </si>
  <si>
    <t>b88bbf9c-01ae-4239-84cb-899b049ad646</t>
  </si>
  <si>
    <t>2025-06-13 05:53:46</t>
  </si>
  <si>
    <t>2025-06-13 06:01:10</t>
  </si>
  <si>
    <t>4c8fb75e-6a87-4fb7-8a62-f46e7ba462c2</t>
  </si>
  <si>
    <t>2025-06-13 05:55:46</t>
  </si>
  <si>
    <t>317193d3-88c1-4cc3-aae8-70692136f55b</t>
  </si>
  <si>
    <t>2025-06-13 05:54:46</t>
  </si>
  <si>
    <t>0a16e805-8d7d-4029-8353-89bcccd19124</t>
  </si>
  <si>
    <t>2025-06-13 05:51:07</t>
  </si>
  <si>
    <t>9a64ce4b-8c35-4611-9662-d656635b7714</t>
  </si>
  <si>
    <t>2025-06-13 05:45:44</t>
  </si>
  <si>
    <t>2025-06-13 05:50:58</t>
  </si>
  <si>
    <t>4fb60bf3-09d2-4247-bab6-918103eb3b48</t>
  </si>
  <si>
    <t>2025-06-13 05:40:55</t>
  </si>
  <si>
    <t>f97c386f-bdd5-48ca-a293-9411c1f97b75</t>
  </si>
  <si>
    <t>2025-06-13 05:34:42</t>
  </si>
  <si>
    <t>2025-06-13 05:40:45</t>
  </si>
  <si>
    <t>6ca1b0e6-3167-4391-9634-db4912dc544d</t>
  </si>
  <si>
    <t>2025-06-13 05:30:43</t>
  </si>
  <si>
    <t>32b6495a-b559-4bfb-8021-5d3d775fa701</t>
  </si>
  <si>
    <t>2025-06-13 05:32:51</t>
  </si>
  <si>
    <t>67e0300e-f705-474f-a394-2735cf0aa69c</t>
  </si>
  <si>
    <t>2025-06-13 05:27:30</t>
  </si>
  <si>
    <t>2025-06-13 05:30:33</t>
  </si>
  <si>
    <t>4ffe3e57-4c5c-4386-9311-4bdaba64b222</t>
  </si>
  <si>
    <t>2025-06-13 05:20:30</t>
  </si>
  <si>
    <t>c9c3af1a-2c70-491d-af4e-40c4394b416e</t>
  </si>
  <si>
    <t>2025-06-13 05:16:08</t>
  </si>
  <si>
    <t>2025-06-13 05:20:11</t>
  </si>
  <si>
    <t>a99d460f-65cf-406a-a94f-2f1644ffa036</t>
  </si>
  <si>
    <t>2025-06-13 05:10:08</t>
  </si>
  <si>
    <t>6b78ae65-e51d-4bf4-9ab5-bbbdec3b4823</t>
  </si>
  <si>
    <t>2025-06-13 05:13:27</t>
  </si>
  <si>
    <t>20102a3c-4e74-4f32-aedf-1c0d42f7b813</t>
  </si>
  <si>
    <t>2025-06-13 05:13:47</t>
  </si>
  <si>
    <t>1533bda1-abf5-42b1-85b9-2035b29ac87c</t>
  </si>
  <si>
    <t>2025-06-13 05:12:47</t>
  </si>
  <si>
    <t>e93f6614-5e2b-4846-b4e4-a782890c105f</t>
  </si>
  <si>
    <t>2025-06-13 04:59:27</t>
  </si>
  <si>
    <t>2025-06-13 05:09:30</t>
  </si>
  <si>
    <t>b92acaf2-7d44-449b-bf2d-60ace413899a</t>
  </si>
  <si>
    <t>2025-06-13 05:08:17</t>
  </si>
  <si>
    <t>577ad32d-5c06-45b9-ba59-ce79c4da8dd5</t>
  </si>
  <si>
    <t>2025-06-13 05:01:36</t>
  </si>
  <si>
    <t>ec2d9835-edda-4bc9-8b26-f9bb5cfe636c</t>
  </si>
  <si>
    <t>2025-06-13 04:55:45</t>
  </si>
  <si>
    <t>2025-06-13 04:59:18</t>
  </si>
  <si>
    <t>b02002c4-72bd-496c-96e2-173c69a0f6bc</t>
  </si>
  <si>
    <t>2025-06-13 04:52:14</t>
  </si>
  <si>
    <t>63796e7d-c5a6-482e-b05f-02ea177dacc1</t>
  </si>
  <si>
    <t>2025-06-13 04:49:15</t>
  </si>
  <si>
    <t>3d7705af-5bab-4448-bbc1-56562da2ba15</t>
  </si>
  <si>
    <t>2025-06-13 04:54:04</t>
  </si>
  <si>
    <t>817f301a-52db-4f34-83b4-1aa7e4839a1d</t>
  </si>
  <si>
    <t>2025-06-13 04:39:02</t>
  </si>
  <si>
    <t>2025-06-13 04:49:06</t>
  </si>
  <si>
    <t>316bfea4-593c-4f1d-be0f-56de8204929e</t>
  </si>
  <si>
    <t>2025-06-13 04:41:11</t>
  </si>
  <si>
    <t>c1ca7226-9c6e-4dfe-98de-cb92bd3dcb20</t>
  </si>
  <si>
    <t>2025-06-13 04:32:40</t>
  </si>
  <si>
    <t>2025-06-13 04:38:43</t>
  </si>
  <si>
    <t>a7313b77-73a6-42e9-87fc-360f0c5ed1b5</t>
  </si>
  <si>
    <t>2025-06-13 04:28:40</t>
  </si>
  <si>
    <t>713ac51b-ce41-4f3a-b7e8-6b413ce881ef</t>
  </si>
  <si>
    <t>2025-06-13 04:35:20</t>
  </si>
  <si>
    <t>4db96bca-9601-473e-95f8-9dad891a669e</t>
  </si>
  <si>
    <t>2025-06-13 04:34:30</t>
  </si>
  <si>
    <t>a3df2de5-6dec-4fdf-97cf-e668a0e7cf5a</t>
  </si>
  <si>
    <t>2025-06-13 04:21:17</t>
  </si>
  <si>
    <t>2025-06-13 04:28:11</t>
  </si>
  <si>
    <t>7a05a67f-c74b-4569-877b-c8c86512fe25</t>
  </si>
  <si>
    <t>2025-06-13 04:18:08</t>
  </si>
  <si>
    <t>0d190a15-5cd1-4638-b07f-1a16aa77dd6a</t>
  </si>
  <si>
    <t>2025-06-13 04:20:37</t>
  </si>
  <si>
    <t>c6a624e1-cd80-41af-b375-6aaa0164811c</t>
  </si>
  <si>
    <t>2025-06-13 04:07:56</t>
  </si>
  <si>
    <t>2025-06-13 04:17:59</t>
  </si>
  <si>
    <t>a45018d0-aaa2-4be1-a231-ddf2fea6e587</t>
  </si>
  <si>
    <t>2025-06-13 04:10:04</t>
  </si>
  <si>
    <t>bb81b05d-869b-4339-85fb-64ffb0dd2fd9</t>
  </si>
  <si>
    <t>2025-06-13 03:57:15</t>
  </si>
  <si>
    <t>2025-06-13 04:07:18</t>
  </si>
  <si>
    <t>2977fd63-a983-4c83-9763-c5f20e1e7f04</t>
  </si>
  <si>
    <t>2025-06-13 03:59:44</t>
  </si>
  <si>
    <t>f36d314b-c4fd-4806-b553-0330885d1b1c</t>
  </si>
  <si>
    <t>2025-06-13 03:47:03</t>
  </si>
  <si>
    <t>2025-06-13 03:57:06</t>
  </si>
  <si>
    <t>7b2cb5ec-5f65-4376-aeb5-10f029166613</t>
  </si>
  <si>
    <t>2025-06-13 03:51:22</t>
  </si>
  <si>
    <t>79fc2a8e-a4bf-4e8e-bcde-8372be9a885c</t>
  </si>
  <si>
    <t>2025-06-13 03:55:33</t>
  </si>
  <si>
    <t>614bcf6f-4bf8-4a54-9180-a1f4274e8d2a</t>
  </si>
  <si>
    <t>2025-06-13 03:56:13</t>
  </si>
  <si>
    <t>6197899e-ea9f-4ed2-9a32-40ae3d26f1e5</t>
  </si>
  <si>
    <t>2025-06-13 03:36:51</t>
  </si>
  <si>
    <t>2025-06-13 03:46:54</t>
  </si>
  <si>
    <t>5962a65f-e387-46c7-a3cc-24256b5bb451</t>
  </si>
  <si>
    <t>2025-06-13 03:38:59</t>
  </si>
  <si>
    <t>d4cd2be3-1a06-4a50-a75c-cd0dfeb300a8</t>
  </si>
  <si>
    <t>2025-06-13 03:32:58</t>
  </si>
  <si>
    <t>2025-06-13 03:36:41</t>
  </si>
  <si>
    <t>bf76c483-1919-4fa4-b958-b5ad153c1ac7</t>
  </si>
  <si>
    <t>2025-06-13 03:33:18</t>
  </si>
  <si>
    <t>b89491ba-ff84-41a8-adff-1a5c8cefce24</t>
  </si>
  <si>
    <t>2025-06-13 03:26:38</t>
  </si>
  <si>
    <t>8bbdff11-3907-4526-8cc1-35c6cd91bdae</t>
  </si>
  <si>
    <t>2025-06-13 03:30:37</t>
  </si>
  <si>
    <t>716845e9-d282-4fb8-bd9c-8a2a0fb07733</t>
  </si>
  <si>
    <t>2025-06-13 03:33:28</t>
  </si>
  <si>
    <t>6ba060e6-2155-4858-827e-336373e870a8</t>
  </si>
  <si>
    <t>2025-06-13 03:33:59</t>
  </si>
  <si>
    <t>d5051b17-1f1a-4300-abe1-a9c33aa1cf44</t>
  </si>
  <si>
    <t>2025-06-13 03:19:45</t>
  </si>
  <si>
    <t>2025-06-13 03:26:29</t>
  </si>
  <si>
    <t>c9a164e9-ae45-4871-aa32-620a05227e87</t>
  </si>
  <si>
    <t>2025-06-13 03:18:35</t>
  </si>
  <si>
    <t>73314de0-b1a4-46ec-90fb-6c0af7d85cde</t>
  </si>
  <si>
    <t>2025-06-13 03:16:26</t>
  </si>
  <si>
    <t>e08184a9-dba3-4399-aa09-332ec0ef1558</t>
  </si>
  <si>
    <t>2025-06-13 03:10:53</t>
  </si>
  <si>
    <t>2025-06-13 03:16:17</t>
  </si>
  <si>
    <t>18799c93-35a4-4451-be6a-8aabc177159c</t>
  </si>
  <si>
    <t>2025-06-13 03:06:14</t>
  </si>
  <si>
    <t>087c6d84-7131-4b04-b779-0b44a52504c0</t>
  </si>
  <si>
    <t>2025-06-13 03:14:04</t>
  </si>
  <si>
    <t>2b8041b6-ee26-48e5-bb75-a8b813d28a63</t>
  </si>
  <si>
    <t>2025-06-13 02:55:32</t>
  </si>
  <si>
    <t>2025-06-13 03:05:36</t>
  </si>
  <si>
    <t>1efc4315-15e7-4637-8f80-bf53f9822b5a</t>
  </si>
  <si>
    <t>2025-06-13 02:57:41</t>
  </si>
  <si>
    <t>b77b4369-3d13-4365-9003-24f9c97e2052</t>
  </si>
  <si>
    <t>2025-06-13 02:48:10</t>
  </si>
  <si>
    <t>2025-06-13 02:55:14</t>
  </si>
  <si>
    <t>875fde0f-e8e5-482f-b3a7-9c111f536074</t>
  </si>
  <si>
    <t>2025-06-13 02:45:10</t>
  </si>
  <si>
    <t>2172778b-f64b-47c6-ac46-3d4c972beade</t>
  </si>
  <si>
    <t>2025-06-13 02:53:21</t>
  </si>
  <si>
    <t>d0080d62-3946-48d2-a595-9253214fc371</t>
  </si>
  <si>
    <t>2025-06-13 02:34:58</t>
  </si>
  <si>
    <t>2025-06-13 02:45:01</t>
  </si>
  <si>
    <t>bc2228fc-b0fe-4a59-b855-d0810198aad5</t>
  </si>
  <si>
    <t>2025-06-13 02:40:38</t>
  </si>
  <si>
    <t>95e82bfb-8c1e-4826-95f7-44f308c043aa</t>
  </si>
  <si>
    <t>2025-06-13 02:32:36</t>
  </si>
  <si>
    <t>2025-06-13 02:34:49</t>
  </si>
  <si>
    <t>644c3479-99cd-42f1-b30c-a8f0b5c836bb</t>
  </si>
  <si>
    <t>2025-06-13 02:24:46</t>
  </si>
  <si>
    <t>c2e210bd-ddc5-462f-9559-e28f8e60abaa</t>
  </si>
  <si>
    <t>2025-06-13 02:16:43</t>
  </si>
  <si>
    <t>2025-06-13 02:24:37</t>
  </si>
  <si>
    <t>65b43dde-2708-4a89-91b6-758126d40ae6</t>
  </si>
  <si>
    <t>2025-06-13 02:14:34</t>
  </si>
  <si>
    <t>7fd383d5-9911-4e8d-ab07-4945fa887d5e</t>
  </si>
  <si>
    <t>2025-06-13 02:06:40</t>
  </si>
  <si>
    <t>2025-06-13 02:14:25</t>
  </si>
  <si>
    <t>1f1d383d-1ffd-41c6-b260-79c4d6c84ae4</t>
  </si>
  <si>
    <t>2025-06-13 02:04:22</t>
  </si>
  <si>
    <t>ac176740-5c46-4ea8-a6ef-a6c84624769a</t>
  </si>
  <si>
    <t>2025-06-13 01:56:19</t>
  </si>
  <si>
    <t>2025-06-13 02:03:44</t>
  </si>
  <si>
    <t>8489bfb7-453f-4c98-8d11-19f3b0c450cc</t>
  </si>
  <si>
    <t>2025-06-13 01:53:40</t>
  </si>
  <si>
    <t>f4c0a780-59d5-4a6a-85e0-357512982c30</t>
  </si>
  <si>
    <t>2025-06-13 01:48:48</t>
  </si>
  <si>
    <t>2025-06-13 01:53:11</t>
  </si>
  <si>
    <t>cde50427-d3ef-40dc-a4f0-da07d0e0a13a</t>
  </si>
  <si>
    <t>2025-06-13 01:43:08</t>
  </si>
  <si>
    <t>6cc70107-a4b6-4e9c-b358-bd74c186c035</t>
  </si>
  <si>
    <t>2025-06-13 01:51:59</t>
  </si>
  <si>
    <t>3e542778-91af-48e3-af87-5d24ac68ed89</t>
  </si>
  <si>
    <t>2025-06-13 01:45:57</t>
  </si>
  <si>
    <t>fff594c3-4a1c-4c61-9548-84873519251d</t>
  </si>
  <si>
    <t>2025-06-13 01:37:26</t>
  </si>
  <si>
    <t>2025-06-13 01:42:59</t>
  </si>
  <si>
    <t>9241043a-d91e-4d18-a37b-c5bf1e498fb9</t>
  </si>
  <si>
    <t>2025-06-13 01:32:56</t>
  </si>
  <si>
    <t>bc46df8f-7017-4550-a2c5-2770964e5df1</t>
  </si>
  <si>
    <t>2025-06-13 01:31:15</t>
  </si>
  <si>
    <t>2025-06-13 01:32:47</t>
  </si>
  <si>
    <t>9cbfab82-0016-40fe-a68a-2e143db94492</t>
  </si>
  <si>
    <t>2025-06-13 01:27:53</t>
  </si>
  <si>
    <t>919a1654-c280-4abd-878f-d2563cecc9fe</t>
  </si>
  <si>
    <t>2025-06-13 01:26:13</t>
  </si>
  <si>
    <t>36af398a-a3aa-4f11-b318-c962f7f31ab8</t>
  </si>
  <si>
    <t>2025-06-13 01:28:24</t>
  </si>
  <si>
    <t>16d3c9c1-314b-4003-81dd-c765be4624f9</t>
  </si>
  <si>
    <t>2025-06-13 01:22:44</t>
  </si>
  <si>
    <t>b687d54e-c7d5-45ab-b5b1-65195b1d3a7c</t>
  </si>
  <si>
    <t>2025-06-13 01:12:32</t>
  </si>
  <si>
    <t>2025-06-13 01:22:35</t>
  </si>
  <si>
    <t>636c8ce4-48eb-45ee-bed7-52994157affd</t>
  </si>
  <si>
    <t>2025-06-13 01:15:51</t>
  </si>
  <si>
    <t>cedc297c-1a91-402e-be94-a1b3bb0944f4</t>
  </si>
  <si>
    <t>2025-06-13 01:04:28</t>
  </si>
  <si>
    <t>2025-06-13 01:12:22</t>
  </si>
  <si>
    <t>b8d871af-c700-4ec3-81d3-8c2132afd979</t>
  </si>
  <si>
    <t>2025-06-13 01:07:29</t>
  </si>
  <si>
    <t>917d4ba8-bf2e-4bc3-b233-d6f97ea4dbf8</t>
  </si>
  <si>
    <t>2025-06-13 01:02:19</t>
  </si>
  <si>
    <t>2023140d-b250-4535-a51f-cf60ee2010ea</t>
  </si>
  <si>
    <t>2025-06-13 01:10:20</t>
  </si>
  <si>
    <t>1b4041bd-52c9-4508-8d0f-963bff26588f</t>
  </si>
  <si>
    <t>2025-06-13 01:05:48</t>
  </si>
  <si>
    <t>93a4a3cf-a524-4f13-96e9-a05421721e70</t>
  </si>
  <si>
    <t>2025-06-13 00:51:29</t>
  </si>
  <si>
    <t>2025-06-13 01:01:32</t>
  </si>
  <si>
    <t>6c1eb47c-8e72-4ee5-a02b-230bb19d543c</t>
  </si>
  <si>
    <t>2025-06-13 00:57:08</t>
  </si>
  <si>
    <t>fbe605ae-1c9c-4aa9-8cc0-0ba93d9010e4</t>
  </si>
  <si>
    <t>2025-06-13 00:45:36</t>
  </si>
  <si>
    <t>2025-06-13 00:51:20</t>
  </si>
  <si>
    <t>ac49c78c-8400-4b45-a0c8-5ee0414f7b2b</t>
  </si>
  <si>
    <t>2025-06-13 00:41:17</t>
  </si>
  <si>
    <t>497d326f-97fd-4202-8125-9b99aea2d828</t>
  </si>
  <si>
    <t>2025-06-13 00:33:14</t>
  </si>
  <si>
    <t>2025-06-13 00:41:08</t>
  </si>
  <si>
    <t>0bcc82fa-7d72-42c4-839c-fc032412ab4e</t>
  </si>
  <si>
    <t>2025-06-13 00:39:45</t>
  </si>
  <si>
    <t>01148d8e-b90d-4113-b9aa-458e6f11bfed</t>
  </si>
  <si>
    <t>2025-06-13 00:31:05</t>
  </si>
  <si>
    <t>d24e854d-5c71-4393-bfd2-d44840469a99</t>
  </si>
  <si>
    <t>2025-06-13 00:25:13</t>
  </si>
  <si>
    <t>2025-06-13 00:30:56</t>
  </si>
  <si>
    <t>89568e7b-781a-4c55-9ac4-916b83369349</t>
  </si>
  <si>
    <t>2025-06-13 00:20:53</t>
  </si>
  <si>
    <t>804ec310-0ffc-4351-a0fd-bc247c9be3a2</t>
  </si>
  <si>
    <t>2025-06-13 00:24:12</t>
  </si>
  <si>
    <t>16748d67-b8e0-4a37-a7c9-c801b8d80957</t>
  </si>
  <si>
    <t>2025-06-13 00:26:13</t>
  </si>
  <si>
    <t>a3a04845-2d3b-4b51-a976-586487bced86</t>
  </si>
  <si>
    <t>2025-06-13 00:17:27</t>
  </si>
  <si>
    <t>2025-06-13 00:20:40</t>
  </si>
  <si>
    <t>4ec9dc72-41b7-4b31-9b3d-383a983f99c6</t>
  </si>
  <si>
    <t>2025-06-13 00:13:06</t>
  </si>
  <si>
    <t>3d4323d3-ee46-4aca-b508-d9617fb495f6</t>
  </si>
  <si>
    <t>2025-06-13 00:15:47</t>
  </si>
  <si>
    <t>3243382e-6987-4c5b-922b-ddecb3aebb99</t>
  </si>
  <si>
    <t>2025-06-13 00:10:37</t>
  </si>
  <si>
    <t>f3bdbe25-3447-487f-8cf5-27c40d42a3c9</t>
  </si>
  <si>
    <t>2025-06-13 00:00:25</t>
  </si>
  <si>
    <t>2025-06-13 00:10:28</t>
  </si>
  <si>
    <t>ea637d0b-f201-4baf-b70c-778a141b8d4a</t>
  </si>
  <si>
    <t>2025-06-13 00:07:05</t>
  </si>
  <si>
    <t>5129eb8b-334d-4a22-add1-56dbb44dd7ea</t>
  </si>
  <si>
    <t>2025-06-13 00:04:24</t>
  </si>
  <si>
    <t>50e1903c-6007-47fb-98d9-c9aa755526da</t>
  </si>
  <si>
    <t>CHF/NOK OTC</t>
  </si>
  <si>
    <t>2025-06-12 23:46:43</t>
  </si>
  <si>
    <t>2025-06-12 23:54:08</t>
  </si>
  <si>
    <t>4bd71568-ff0c-47d9-8387-6f4fde599bd0</t>
  </si>
  <si>
    <t>2025-06-12 23:44:05</t>
  </si>
  <si>
    <t>14f2f64c-15fe-4b41-8401-46e736a581d0</t>
  </si>
  <si>
    <t>2025-06-12 23:50:15</t>
  </si>
  <si>
    <t>c4c780a5-ca3a-4fec-8082-5cc1210895e8</t>
  </si>
  <si>
    <t>2025-06-12 23:36:28</t>
  </si>
  <si>
    <t>2025-06-12 23:44:02</t>
  </si>
  <si>
    <t>5ef3234d-bdbc-4b1a-9145-23d1be388f8b</t>
  </si>
  <si>
    <t>2025-06-12 23:33:59</t>
  </si>
  <si>
    <t>53ae9176-ec63-4f69-b694-5327d5de5bef</t>
  </si>
  <si>
    <t>2025-06-12 23:42:32</t>
  </si>
  <si>
    <t>e2aa3da2-3878-46dc-9ef5-fbfc4ab06b85</t>
  </si>
  <si>
    <t>2025-06-12 23:25:55</t>
  </si>
  <si>
    <t>2025-06-12 23:33:50</t>
  </si>
  <si>
    <t>c7292a3a-dfbd-4285-b273-dcc5a350db50</t>
  </si>
  <si>
    <t>2025-06-12 23:23:46</t>
  </si>
  <si>
    <t>5e07cd91-8554-4189-92e1-33a926f61c10</t>
  </si>
  <si>
    <t>2025-06-12 23:29:26</t>
  </si>
  <si>
    <t>acc2ddb2-ed00-4cf6-859c-b4da3e43c89d</t>
  </si>
  <si>
    <t>2025-06-12 23:15:43</t>
  </si>
  <si>
    <t>2025-06-12 23:23:37</t>
  </si>
  <si>
    <t>94665044-7cfc-4a6d-a339-68fa26b137e7</t>
  </si>
  <si>
    <t>2025-06-12 23:13:34</t>
  </si>
  <si>
    <t>812abe4c-8d66-4fc4-8257-a5f33f52c026</t>
  </si>
  <si>
    <t>2025-06-12 23:19:24</t>
  </si>
  <si>
    <t>0579c4a3-de26-429e-a0e5-56e346c05fee</t>
  </si>
  <si>
    <t>2025-06-12 23:16:23</t>
  </si>
  <si>
    <t>bfd400aa-aeaf-4d9e-8621-ae749acd3e68</t>
  </si>
  <si>
    <t>2025-06-12 23:06:11</t>
  </si>
  <si>
    <t>2025-06-12 23:13:25</t>
  </si>
  <si>
    <t>57c78e17-77f8-49f4-8cc7-97f684dc7345</t>
  </si>
  <si>
    <t>2025-06-12 23:03:22</t>
  </si>
  <si>
    <t>f56aff52-5730-4178-82b6-02b9496089d4</t>
  </si>
  <si>
    <t>2025-06-12 22:56:09</t>
  </si>
  <si>
    <t>2025-06-12 23:03:13</t>
  </si>
  <si>
    <t>eed24466-45d0-4696-9f41-63991eafbcc1</t>
  </si>
  <si>
    <t>2025-06-12 22:53:10</t>
  </si>
  <si>
    <t>039d7aa0-6783-405c-b57f-61acf5a257af</t>
  </si>
  <si>
    <t>2025-06-12 22:59:09</t>
  </si>
  <si>
    <t>fdb902be-4762-4179-8090-fd84e4d78800</t>
  </si>
  <si>
    <t>2025-06-12 22:46:38</t>
  </si>
  <si>
    <t>2025-06-12 22:52:31</t>
  </si>
  <si>
    <t>f428a498-89f1-40d3-9259-70dd34a8c0cb</t>
  </si>
  <si>
    <t>2025-06-12 22:42:28</t>
  </si>
  <si>
    <t>9f6d8109-3db4-42b9-9a83-bc67abacd14d</t>
  </si>
  <si>
    <t>2025-06-12 22:44:47</t>
  </si>
  <si>
    <t>7736e0c5-90c9-495e-afa4-adbe68fa571f</t>
  </si>
  <si>
    <t>2025-06-12 22:38:36</t>
  </si>
  <si>
    <t>2025-06-12 22:42:10</t>
  </si>
  <si>
    <t>56d1d0fd-663e-4319-8b39-d53747e16565</t>
  </si>
  <si>
    <t>2025-06-12 22:32:06</t>
  </si>
  <si>
    <t>28f1938f-1317-458c-9577-9919f9921840</t>
  </si>
  <si>
    <t>2025-06-12 22:34:45</t>
  </si>
  <si>
    <t>db3f59b8-dfd6-4f7f-9e88-1814add12e0c</t>
  </si>
  <si>
    <t>2025-06-12 22:29:44</t>
  </si>
  <si>
    <t>2025-06-12 22:31:57</t>
  </si>
  <si>
    <t>7acee96e-7d7f-4a69-9e72-83c03bac210f</t>
  </si>
  <si>
    <t>2025-06-12 22:21:54</t>
  </si>
  <si>
    <t>782faff0-46c3-40a2-a8c9-a72bc48451ca</t>
  </si>
  <si>
    <t>2025-06-12 22:30:25</t>
  </si>
  <si>
    <t>62abea5d-b7cd-486b-b6d5-0746911cacca</t>
  </si>
  <si>
    <t>2025-06-12 22:25:23</t>
  </si>
  <si>
    <t>0cabf407-4431-48da-a23e-dfb9dbf802a0</t>
  </si>
  <si>
    <t>2025-06-12 22:24:03</t>
  </si>
  <si>
    <t>d2743faf-27d8-4486-b430-5279999bc052</t>
  </si>
  <si>
    <t>2025-06-12 22:11:49</t>
  </si>
  <si>
    <t>2025-06-12 22:21:52</t>
  </si>
  <si>
    <t>be4ebfdd-2635-410c-81a1-9182088e1392</t>
  </si>
  <si>
    <t>2025-06-12 22:14:08</t>
  </si>
  <si>
    <t>0d6235f7-b008-4a78-8c27-8e383775d454</t>
  </si>
  <si>
    <t>2025-06-12 22:19:52</t>
  </si>
  <si>
    <t>fcaedc96-da30-4ed6-b16e-690f1577d18b</t>
  </si>
  <si>
    <t>2025-06-12 22:08:57</t>
  </si>
  <si>
    <t>2025-06-12 22:11:40</t>
  </si>
  <si>
    <t>7235c1e6-60c9-4ed7-b55b-9f593a12f006</t>
  </si>
  <si>
    <t>2025-06-12 22:01:37</t>
  </si>
  <si>
    <t>6701e66c-1dd1-4a23-8e6a-3e08579080a8</t>
  </si>
  <si>
    <t>2025-06-12 22:04:06</t>
  </si>
  <si>
    <t>4d70b350-0b5f-41e5-9f70-fafea0a53cea</t>
  </si>
  <si>
    <t>2025-06-12 22:07:26</t>
  </si>
  <si>
    <t>cd8379b2-261f-4527-9c00-f0512f4221fa</t>
  </si>
  <si>
    <t>2025-06-12 21:51:25</t>
  </si>
  <si>
    <t>2025-06-12 22:01:28</t>
  </si>
  <si>
    <t>40177dd2-b6e5-49ae-b28c-479f2f06f8af</t>
  </si>
  <si>
    <t>2025-06-12 21:53:44</t>
  </si>
  <si>
    <t>b67b17e0-cba5-4c31-b8be-bebd24a62ed3</t>
  </si>
  <si>
    <t>2025-06-12 21:46:04</t>
  </si>
  <si>
    <t>2025-06-12 21:50:47</t>
  </si>
  <si>
    <t>33488988-762c-4226-abfe-b60358e285fc</t>
  </si>
  <si>
    <t>2025-06-12 21:40:44</t>
  </si>
  <si>
    <t>af9f7420-1b98-441e-9e18-1f863ef2fc71</t>
  </si>
  <si>
    <t>2025-06-12 21:37:42</t>
  </si>
  <si>
    <t>2025-06-12 21:40:35</t>
  </si>
  <si>
    <t>744fecae-c76e-42f1-a627-e9cc95cd0a73</t>
  </si>
  <si>
    <t>2025-06-12 21:30:32</t>
  </si>
  <si>
    <t>3fbf5626-c71c-41f6-930a-21990ce1ded0</t>
  </si>
  <si>
    <t>2025-06-12 21:38:52</t>
  </si>
  <si>
    <t>91277206-9fbd-4851-8419-cc90db9e90a7</t>
  </si>
  <si>
    <t>2025-06-12 21:22:29</t>
  </si>
  <si>
    <t>2025-06-12 21:30:23</t>
  </si>
  <si>
    <t>868ef1c0-8adf-49af-a6ae-2cec670a2e14</t>
  </si>
  <si>
    <t>2025-06-12 21:20:20</t>
  </si>
  <si>
    <t>370b6c8d-221e-42a0-a14f-f18c795e784a</t>
  </si>
  <si>
    <t>2025-06-12 21:27:00</t>
  </si>
  <si>
    <t>b5b99617-11ba-4709-8de2-97378a217eed</t>
  </si>
  <si>
    <t>2025-06-12 21:10:07</t>
  </si>
  <si>
    <t>2025-06-12 21:20:10</t>
  </si>
  <si>
    <t>66aa7b37-0198-4387-831d-3ea6d7d728c4</t>
  </si>
  <si>
    <t>2025-06-12 21:16:37</t>
  </si>
  <si>
    <t>d7347cfd-486e-4eab-bba1-506be9e73387</t>
  </si>
  <si>
    <t>2025-06-12 20:59:55</t>
  </si>
  <si>
    <t>2025-06-12 21:09:58</t>
  </si>
  <si>
    <t>c2534f67-a99b-4101-860c-6cf5e3872d8e</t>
  </si>
  <si>
    <t>2025-06-12 21:07:25</t>
  </si>
  <si>
    <t>51ed7c32-1d26-4583-8bd6-8136362d7415</t>
  </si>
  <si>
    <t>2025-06-12 21:07:05</t>
  </si>
  <si>
    <t>2e87c05e-cf03-4540-86bc-cbcbfa9e5f77</t>
  </si>
  <si>
    <t>2025-06-12 21:07:46</t>
  </si>
  <si>
    <t>1ca4e314-d4ed-43f6-9fba-8b38daa6fcc6</t>
  </si>
  <si>
    <t>2025-06-12 21:03:35</t>
  </si>
  <si>
    <t>ad30952f-f091-44fa-afda-5718c1877b7c</t>
  </si>
  <si>
    <t>2025-06-12 20:49:43</t>
  </si>
  <si>
    <t>2025-06-12 20:59:46</t>
  </si>
  <si>
    <t>83c47327-1832-4fe6-8b94-4ec2c8688666</t>
  </si>
  <si>
    <t>2025-06-12 20:57:43</t>
  </si>
  <si>
    <t>660687a6-2f5c-4db6-b94f-57d6a142f0f0</t>
  </si>
  <si>
    <t>2025-06-12 20:44:43</t>
  </si>
  <si>
    <t>2025-06-12 20:49:06</t>
  </si>
  <si>
    <t>51337f03-abe5-435d-9602-cfde18a60b86</t>
  </si>
  <si>
    <t>2025-06-12 20:41:32</t>
  </si>
  <si>
    <t>31ef5e75-fcd0-47dc-933c-cc5a80b381c4</t>
  </si>
  <si>
    <t>2025-06-12 20:39:03</t>
  </si>
  <si>
    <t>163f3bcd-4f72-49ab-8e10-9a62f186470c</t>
  </si>
  <si>
    <t>2025-06-12 20:46:03</t>
  </si>
  <si>
    <t>ca881335-3d4a-4481-b9cd-52480d05adce</t>
  </si>
  <si>
    <t>2025-06-12 20:28:50</t>
  </si>
  <si>
    <t>2025-06-12 20:38:53</t>
  </si>
  <si>
    <t>4b9ecb4b-92d1-42f0-9d11-345c1593dfd3</t>
  </si>
  <si>
    <t>2025-06-12 20:32:50</t>
  </si>
  <si>
    <t>e6637f1e-630f-46b9-8869-589ac061a463</t>
  </si>
  <si>
    <t>2025-06-12 20:18:36</t>
  </si>
  <si>
    <t>2025-06-12 20:28:39</t>
  </si>
  <si>
    <t>ff88b355-75f3-4de4-ac58-c7baa350b47d</t>
  </si>
  <si>
    <t>2025-06-12 20:08:23</t>
  </si>
  <si>
    <t>2025-06-12 20:18:26</t>
  </si>
  <si>
    <t>e76d1d0a-7339-456f-a753-151c710386b2</t>
  </si>
  <si>
    <t>2025-06-12 20:15:54</t>
  </si>
  <si>
    <t>9163216d-603f-4329-b2f0-720b3789d5d2</t>
  </si>
  <si>
    <t>2025-06-12 20:12:03</t>
  </si>
  <si>
    <t>76f807c5-12d9-4588-98c3-6d3c649aa15a</t>
  </si>
  <si>
    <t>2025-06-12 20:11:33</t>
  </si>
  <si>
    <t>249c25c7-2d8c-4fff-94f0-d5b37033fa2b</t>
  </si>
  <si>
    <t>2025-06-12 20:10:53</t>
  </si>
  <si>
    <t>a8c03845-7b2b-4a4b-9d6d-5fa82a8f204e</t>
  </si>
  <si>
    <t>2025-06-12 20:06:52</t>
  </si>
  <si>
    <t>2025-06-12 20:08:04</t>
  </si>
  <si>
    <t>30a109fa-a235-4833-ac17-b5a134362866</t>
  </si>
  <si>
    <t>2025-06-12 19:58:01</t>
  </si>
  <si>
    <t>f26c5b97-d4c4-471a-b1c1-66432b2c151d</t>
  </si>
  <si>
    <t>2025-06-12 19:47:48</t>
  </si>
  <si>
    <t>2025-06-12 19:57:52</t>
  </si>
  <si>
    <t>b32c0472-108b-4392-bcae-affcbeb6af4d</t>
  </si>
  <si>
    <t>2025-06-12 19:50:47</t>
  </si>
  <si>
    <t>8f8cbeb6-a41b-4ee0-8769-538903e2a3bb</t>
  </si>
  <si>
    <t>2025-06-12 19:45:19</t>
  </si>
  <si>
    <t>2025-06-12 19:47:11</t>
  </si>
  <si>
    <t>26d037e6-4f7b-4055-9e2c-3409d5054b5b</t>
  </si>
  <si>
    <t>2025-06-12 19:37:08</t>
  </si>
  <si>
    <t>0dc2b12e-fc06-4b83-b67e-20ebfbe0240f</t>
  </si>
  <si>
    <t>2025-06-12 19:39:38</t>
  </si>
  <si>
    <t>d4b5235b-a252-475c-829d-5453613f27fe</t>
  </si>
  <si>
    <t>2025-06-12 19:29:25</t>
  </si>
  <si>
    <t>2025-06-12 19:36:59</t>
  </si>
  <si>
    <t>c5b604cc-335a-45a5-9ea1-7b365a49d594</t>
  </si>
  <si>
    <t>2025-06-12 19:33:06</t>
  </si>
  <si>
    <t>a6c9dd41-37c5-4e4d-868d-030cc4264e9b</t>
  </si>
  <si>
    <t>2025-06-12 19:26:56</t>
  </si>
  <si>
    <t>b1df78c1-8872-4b10-87f4-81e33e356584</t>
  </si>
  <si>
    <t>2025-06-12 19:18:53</t>
  </si>
  <si>
    <t>2025-06-12 19:26:47</t>
  </si>
  <si>
    <t>6cf50cbe-c150-4091-a5a7-f284cedf6534</t>
  </si>
  <si>
    <t>2025-06-12 19:22:44</t>
  </si>
  <si>
    <t>6134e510-3237-4cb8-842b-4f3fdf341ab0</t>
  </si>
  <si>
    <t>2025-06-12 19:16:44</t>
  </si>
  <si>
    <t>290659e3-2077-4d30-9bff-50c71d9b2065</t>
  </si>
  <si>
    <t>2025-06-12 19:20:33</t>
  </si>
  <si>
    <t>a17744f5-133e-44a9-a91e-7dce46840d4a</t>
  </si>
  <si>
    <t>2025-06-12 19:09:21</t>
  </si>
  <si>
    <t>2025-06-12 19:16:35</t>
  </si>
  <si>
    <t>899118ad-cbdb-43ec-8571-d51486ed5cda</t>
  </si>
  <si>
    <t>2025-06-12 19:12:31</t>
  </si>
  <si>
    <t>7ef24342-1952-485c-9c04-bc474146187e</t>
  </si>
  <si>
    <t>2025-06-12 19:06:32</t>
  </si>
  <si>
    <t>1970603e-dca4-41a3-82ee-e4c8da1793aa</t>
  </si>
  <si>
    <t>2025-06-12 19:09:11</t>
  </si>
  <si>
    <t>0b6b717d-985d-41d3-a0f5-41008d2ecdd5</t>
  </si>
  <si>
    <t>2025-06-12 19:11:01</t>
  </si>
  <si>
    <t>89e835d8-4eb7-44c9-8478-554b8209e3c5</t>
  </si>
  <si>
    <t>2025-06-12 18:55:19</t>
  </si>
  <si>
    <t>2025-06-12 19:06:17</t>
  </si>
  <si>
    <t>76dba3fe-7a19-492e-997f-7c030f0aedab</t>
  </si>
  <si>
    <t>S248</t>
  </si>
  <si>
    <t>2025-06-12 19:02:09</t>
  </si>
  <si>
    <t>6382392e-b802-47d5-8310-62de70d3644f</t>
  </si>
  <si>
    <t>2025-06-12 18:58:28</t>
  </si>
  <si>
    <t>42cb944f-79da-4378-992f-cb395ad54f51</t>
  </si>
  <si>
    <t>S107</t>
  </si>
  <si>
    <t>2025-06-12 19:04:30</t>
  </si>
  <si>
    <t>bdf3faba-5d9e-45e9-8913-7449329e0d88</t>
  </si>
  <si>
    <t>2025-06-12 18:45:04</t>
  </si>
  <si>
    <t>2025-06-12 18:55:07</t>
  </si>
  <si>
    <t>8606e924-5fdd-4f24-b00a-64629f5dcf4d</t>
  </si>
  <si>
    <t>2025-06-12 18:39:23</t>
  </si>
  <si>
    <t>2025-06-12 18:44:16</t>
  </si>
  <si>
    <t>33e14875-f0c0-4d48-a684-d6eeb1c1fdee</t>
  </si>
  <si>
    <t>2025-06-12 18:34:13</t>
  </si>
  <si>
    <t>2a1daba4-1030-4201-8199-7534af962509</t>
  </si>
  <si>
    <t>2025-06-12 18:40:53</t>
  </si>
  <si>
    <t>0b9b7e2c-b7db-4506-9f82-23da6acc0ba8</t>
  </si>
  <si>
    <t>2025-06-12 18:36:22</t>
  </si>
  <si>
    <t>cb7da2cd-d81d-4c8a-98bd-04773ae16ec3</t>
  </si>
  <si>
    <t>2025-06-12 18:24:01</t>
  </si>
  <si>
    <t>2025-06-12 18:34:04</t>
  </si>
  <si>
    <t>b871ebb9-a741-45b8-8fc4-876be7d85f6b</t>
  </si>
  <si>
    <t>2025-06-12 18:26:09</t>
  </si>
  <si>
    <t>5e8c5a7a-ca3e-498c-a4a0-12e470476184</t>
  </si>
  <si>
    <t>2025-06-12 18:27:00</t>
  </si>
  <si>
    <t>5b6c7c0e-3a92-47b3-85ee-bc126aa9c596</t>
  </si>
  <si>
    <t>2025-06-12 18:28:30</t>
  </si>
  <si>
    <t>78cb0a17-2953-4e1f-bbd8-7193eb0436de</t>
  </si>
  <si>
    <t>2025-06-12 18:21:08</t>
  </si>
  <si>
    <t>2025-06-12 18:23:51</t>
  </si>
  <si>
    <t>287eaa17-11ef-4438-9a11-9e3643d04dd0</t>
  </si>
  <si>
    <t>2025-06-12 18:13:48</t>
  </si>
  <si>
    <t>bd80079a-d142-4702-a403-40a480cf12e6</t>
  </si>
  <si>
    <t>2025-06-12 18:07:35</t>
  </si>
  <si>
    <t>2025-06-12 18:13:39</t>
  </si>
  <si>
    <t>a9cf98ad-777a-4ce9-af35-cdc2943f608c</t>
  </si>
  <si>
    <t>2025-06-12 18:03:36</t>
  </si>
  <si>
    <t>a784f052-5b44-417a-b0a7-10fef8829d14</t>
  </si>
  <si>
    <t>2025-06-12 18:10:26</t>
  </si>
  <si>
    <t>578ffd7b-baef-4805-b1e5-ad00e778c028</t>
  </si>
  <si>
    <t>2025-06-12 18:11:56</t>
  </si>
  <si>
    <t>f97534fc-50ca-46df-b375-97463ccb3c9c</t>
  </si>
  <si>
    <t>2025-06-12 17:57:33</t>
  </si>
  <si>
    <t>2025-06-12 18:03:26</t>
  </si>
  <si>
    <t>8fa3a10b-4b1f-49d9-b670-71b21ac6295b</t>
  </si>
  <si>
    <t>2025-06-12 17:53:23</t>
  </si>
  <si>
    <t>383a7552-a275-4463-82f9-220c2e057546</t>
  </si>
  <si>
    <t>2025-06-12 17:55:52</t>
  </si>
  <si>
    <t>83ba720d-3844-4ff3-9636-60c806872c30</t>
  </si>
  <si>
    <t>S462</t>
  </si>
  <si>
    <t>2025-06-12 17:45:30</t>
  </si>
  <si>
    <t>2025-06-12 17:53:12</t>
  </si>
  <si>
    <t>1991a298-b1ed-4ed8-a96b-6620acbab047</t>
  </si>
  <si>
    <t>2025-06-12 17:43:09</t>
  </si>
  <si>
    <t>ddabe514-4b8c-4cce-9492-4d80b09e0747</t>
  </si>
  <si>
    <t>2025-06-12 17:32:28</t>
  </si>
  <si>
    <t>2025-06-12 17:42:31</t>
  </si>
  <si>
    <t>aebdb776-3e43-429e-86e8-73ec49c5c7c8</t>
  </si>
  <si>
    <t>2025-06-12 17:41:08</t>
  </si>
  <si>
    <t>3f366cad-5ecc-4da0-8a56-2bf60ffa3e2c</t>
  </si>
  <si>
    <t>2025-06-12 17:36:47</t>
  </si>
  <si>
    <t>3c62c889-77dc-434e-be24-594a3e765286</t>
  </si>
  <si>
    <t>2025-06-12 17:40:48</t>
  </si>
  <si>
    <t>1dda7b9f-2d39-4761-ad7b-5e81b04a32ca</t>
  </si>
  <si>
    <t>2025-06-12 17:34:56</t>
  </si>
  <si>
    <t>c60bb1cf-e0ee-42ce-a238-0708e47124a5</t>
  </si>
  <si>
    <t>2025-06-12 17:22:15</t>
  </si>
  <si>
    <t>2025-06-12 17:32:18</t>
  </si>
  <si>
    <t>6447b2fc-335c-4e48-b8ac-ae9225cfc4d0</t>
  </si>
  <si>
    <t>2025-06-12 17:25:54</t>
  </si>
  <si>
    <t>62d401d4-dd7a-4570-ae07-047f02bbd967</t>
  </si>
  <si>
    <t>2025-06-12 17:31:26</t>
  </si>
  <si>
    <t>cfad52de-5f28-45db-a7bf-70662721b157</t>
  </si>
  <si>
    <t>2025-06-12 17:14:11</t>
  </si>
  <si>
    <t>2025-06-12 17:22:05</t>
  </si>
  <si>
    <t>036c6202-7903-4d9b-8b72-91f9eaf9e45e</t>
  </si>
  <si>
    <t>2025-06-12 17:12:03</t>
  </si>
  <si>
    <t>1a05eaac-9ac4-4e19-a02e-9eefb4cae9af</t>
  </si>
  <si>
    <t>2025-06-12 17:01:50</t>
  </si>
  <si>
    <t>2025-06-12 17:11:53</t>
  </si>
  <si>
    <t>e13977e7-3aa7-4429-bc8b-188d29daf6b1</t>
  </si>
  <si>
    <t>2025-06-12 16:51:37</t>
  </si>
  <si>
    <t>2025-06-12 17:01:40</t>
  </si>
  <si>
    <t>8af0e116-36cc-4206-bab9-28f2cab9b417</t>
  </si>
  <si>
    <t>2025-06-12 16:56:17</t>
  </si>
  <si>
    <t>4ce59c07-7d20-4089-9e6a-8daef06cf440</t>
  </si>
  <si>
    <t>2025-06-12 16:57:37</t>
  </si>
  <si>
    <t>3c8f1967-a063-4971-b995-92fbd10d45bb</t>
  </si>
  <si>
    <t>2025-06-12 17:00:49</t>
  </si>
  <si>
    <t>23c24d2a-1c10-4958-8549-4fe5e027d658</t>
  </si>
  <si>
    <t>2025-06-12 17:00:29</t>
  </si>
  <si>
    <t>b6251fb0-a563-42d4-b118-cdfcf01f2db5</t>
  </si>
  <si>
    <t>2025-06-12 16:45:55</t>
  </si>
  <si>
    <t>2025-06-12 16:51:28</t>
  </si>
  <si>
    <t>76d14906-1865-494f-a3b5-067064afc076</t>
  </si>
  <si>
    <t>2025-06-12 16:46:45</t>
  </si>
  <si>
    <t>6c908771-b466-4ccf-9e9a-aca70ba4c5f6</t>
  </si>
  <si>
    <t>2025-06-12 16:46:25</t>
  </si>
  <si>
    <t>3a3ada29-3c5e-406d-b9e0-e2c517a16166</t>
  </si>
  <si>
    <t>2025-06-12 16:49:06</t>
  </si>
  <si>
    <t>3474c3a4-c42f-4787-968c-5493a1ccb634</t>
  </si>
  <si>
    <t>2025-06-12 16:44:34</t>
  </si>
  <si>
    <t>1f650182-634a-43af-8aa6-99d00e7d66ed</t>
  </si>
  <si>
    <t>2025-06-12 16:41:25</t>
  </si>
  <si>
    <t>e1693eaf-b1a4-4445-bf5b-fd0d8bc03a98</t>
  </si>
  <si>
    <t>2025-06-12 16:30:42</t>
  </si>
  <si>
    <t>2025-06-12 16:40:45</t>
  </si>
  <si>
    <t>fde7a704-fd83-4590-a632-505a9027a993</t>
  </si>
  <si>
    <t>2025-06-12 16:20:29</t>
  </si>
  <si>
    <t>2025-06-12 16:30:32</t>
  </si>
  <si>
    <t>928fed42-c68d-4c00-b3dd-1b63fbe9a2f6</t>
  </si>
  <si>
    <t>2025-06-12 16:24:09</t>
  </si>
  <si>
    <t>57354d20-97de-434a-91b9-3d41cbca50cd</t>
  </si>
  <si>
    <t>2025-06-12 16:26:29</t>
  </si>
  <si>
    <t>3fdfe005-6f8d-4e99-adc8-0000be87be98</t>
  </si>
  <si>
    <t>2025-06-12 16:22:38</t>
  </si>
  <si>
    <t>308f839e-2b47-4245-b373-a04d1250f24e</t>
  </si>
  <si>
    <t>2025-06-12 16:23:28</t>
  </si>
  <si>
    <t>db5744a8-f1b8-4be7-9f83-c6f83ded875c</t>
  </si>
  <si>
    <t>2025-06-12 16:15:46</t>
  </si>
  <si>
    <t>2025-06-12 16:20:19</t>
  </si>
  <si>
    <t>43dae75a-b463-42d3-a020-af27aaf82453</t>
  </si>
  <si>
    <t>2025-06-12 16:10:16</t>
  </si>
  <si>
    <t>d7482dac-d5de-4336-9cc8-c266616dad62</t>
  </si>
  <si>
    <t>2025-06-12 16:00:04</t>
  </si>
  <si>
    <t>2025-06-12 16:10:06</t>
  </si>
  <si>
    <t>8ac32e1f-1f3c-436a-9997-09c6b1625811</t>
  </si>
  <si>
    <t>2025-06-12 16:05:43</t>
  </si>
  <si>
    <t>d39b681a-29fd-44e7-bb98-dd7aafd284ef</t>
  </si>
  <si>
    <t>2025-06-12 15:53:50</t>
  </si>
  <si>
    <t>2025-06-12 15:59:54</t>
  </si>
  <si>
    <t>3afa4f23-09fd-47e4-9dff-bb1fb34c2104</t>
  </si>
  <si>
    <t>2025-06-12 15:49:51</t>
  </si>
  <si>
    <t>f157a1ff-e18b-440a-ba6a-de3111795867</t>
  </si>
  <si>
    <t>2025-06-12 15:44:18</t>
  </si>
  <si>
    <t>2025-06-12 15:49:41</t>
  </si>
  <si>
    <t>b3238e5e-996b-485d-bf90-025653919926</t>
  </si>
  <si>
    <t>2025-06-12 15:39:38</t>
  </si>
  <si>
    <t>721107f5-cc7d-44b6-b9ab-bac3d8e7c3c1</t>
  </si>
  <si>
    <t>2025-06-12 15:41:47</t>
  </si>
  <si>
    <t>6a90a7f1-4289-47ac-8d4e-881d20a9580a</t>
  </si>
  <si>
    <t>2025-06-12 15:44:58</t>
  </si>
  <si>
    <t>0ea6c2bf-d6c2-44ca-8366-224b76c19e9f</t>
  </si>
  <si>
    <t>2025-06-12 15:43:47</t>
  </si>
  <si>
    <t>b644296d-5ad3-4e55-9e0c-3fe99dd2da1c</t>
  </si>
  <si>
    <t>2025-06-14 20:25:45</t>
  </si>
  <si>
    <t>2025-06-14 20:35:48</t>
  </si>
  <si>
    <t>0734ee38-5a6e-44ae-ad74-7a1f9cafb4b8</t>
  </si>
  <si>
    <t>2025-06-14 20:15:00</t>
  </si>
  <si>
    <t>2025-06-14 20:25:03</t>
  </si>
  <si>
    <t>922ce6b0-3534-4c87-8ce1-e2406d80c970</t>
  </si>
  <si>
    <t>2025-06-14 20:04:48</t>
  </si>
  <si>
    <t>2025-06-14 20:14:50</t>
  </si>
  <si>
    <t>22f59d9d-0629-4aac-b460-7c92219122fd</t>
  </si>
  <si>
    <t>2025-06-14 20:13:48</t>
  </si>
  <si>
    <t>dae30e32-54ed-4617-827d-63e5f3a2817f</t>
  </si>
  <si>
    <t>2025-06-14 19:54:35</t>
  </si>
  <si>
    <t>2025-06-14 20:04:38</t>
  </si>
  <si>
    <t>baa579dd-2abb-4739-ac70-c75b8084ba28</t>
  </si>
  <si>
    <t>2025-06-14 19:58:45</t>
  </si>
  <si>
    <t>d52f493c-d912-4c77-aa52-880e6359a6dc</t>
  </si>
  <si>
    <t>2025-06-14 19:46:42</t>
  </si>
  <si>
    <t>2025-06-14 19:54:33</t>
  </si>
  <si>
    <t>020631c8-3c8d-47a6-94d1-aef6f0ae340b</t>
  </si>
  <si>
    <t>2025-06-14 19:44:33</t>
  </si>
  <si>
    <t>ec1873b1-b533-4d0c-90b6-98e44bb13aae</t>
  </si>
  <si>
    <t>2025-06-14 19:34:20</t>
  </si>
  <si>
    <t>2025-06-14 19:44:22</t>
  </si>
  <si>
    <t>399519d3-1fe1-458c-8a19-73025e9636b2</t>
  </si>
  <si>
    <t>S372</t>
  </si>
  <si>
    <t>2025-06-14 19:38:10</t>
  </si>
  <si>
    <t>9d81889d-6c74-4e29-96a8-f7315f183604</t>
  </si>
  <si>
    <t>2025-06-14 19:24:08</t>
  </si>
  <si>
    <t>2025-06-14 19:34:11</t>
  </si>
  <si>
    <t>b30a00aa-af9e-42a0-afca-11ba1ac350df</t>
  </si>
  <si>
    <t>2025-06-14 16:59:41</t>
  </si>
  <si>
    <t>2025-06-14 17:07:35</t>
  </si>
  <si>
    <t>a65c3768-433b-4c0f-8054-9e65383110e0</t>
  </si>
  <si>
    <t>2025-06-14 16:57:32</t>
  </si>
  <si>
    <t>74bd7baf-93a2-4e25-b5e8-fd3545f78fdb</t>
  </si>
  <si>
    <t>2025-06-14 16:47:20</t>
  </si>
  <si>
    <t>2025-06-14 16:57:23</t>
  </si>
  <si>
    <t>6ab15c0d-d642-432f-b88e-2a2bfcab6f92</t>
  </si>
  <si>
    <t>2025-06-14 16:37:07</t>
  </si>
  <si>
    <t>2025-06-14 16:47:11</t>
  </si>
  <si>
    <t>fb40e413-45e4-4b5b-b1c7-e6881a2b2f07</t>
  </si>
  <si>
    <t>2025-06-14 16:26:56</t>
  </si>
  <si>
    <t>2025-06-14 16:36:58</t>
  </si>
  <si>
    <t>c03af641-6457-4332-913d-a976c170c11b</t>
  </si>
  <si>
    <t>2025-06-14 16:34:35</t>
  </si>
  <si>
    <t>7e9a3d68-80b7-4c8e-ad58-09c9d7aec69e</t>
  </si>
  <si>
    <t>2025-06-14 16:18:52</t>
  </si>
  <si>
    <t>2025-06-14 16:26:46</t>
  </si>
  <si>
    <t>1713a335-7a37-444e-a042-34726e1f699c</t>
  </si>
  <si>
    <t>2025-06-14 16:16:43</t>
  </si>
  <si>
    <t>f17d00d4-1964-4d6e-bc58-ab987e75787b</t>
  </si>
  <si>
    <t>2025-06-14 16:06:29</t>
  </si>
  <si>
    <t>2025-06-14 16:16:32</t>
  </si>
  <si>
    <t>7efb38f4-80eb-41f6-91f5-f2288d7d7fcb</t>
  </si>
  <si>
    <t>2025-06-14 15:55:42</t>
  </si>
  <si>
    <t>2025-06-14 16:05:45</t>
  </si>
  <si>
    <t>ab980331-c1b0-44ea-942f-6babf8d5fab0</t>
  </si>
  <si>
    <t>2025-06-14 15:34:37</t>
  </si>
  <si>
    <t>2025-06-14 15:44:40</t>
  </si>
  <si>
    <t>a47570c2-4eff-4c4b-a6c6-f99ab791b506</t>
  </si>
  <si>
    <t>2025-06-14 15:24:25</t>
  </si>
  <si>
    <t>2025-06-14 15:34:28</t>
  </si>
  <si>
    <t>30938a07-4935-4c9a-859c-cdd08233ad15</t>
  </si>
  <si>
    <t>2025-06-14 15:32:55</t>
  </si>
  <si>
    <t>d2d05d43-9742-44c5-8cd1-29a2f7acba97</t>
  </si>
  <si>
    <t>2025-06-14 15:14:13</t>
  </si>
  <si>
    <t>2025-06-14 15:24:16</t>
  </si>
  <si>
    <t>adf931df-9dc0-4805-bb7d-8a9e84fe45ef</t>
  </si>
  <si>
    <t>S345</t>
  </si>
  <si>
    <t>2025-06-14 15:08:19</t>
  </si>
  <si>
    <t>2025-06-14 15:14:04</t>
  </si>
  <si>
    <t>468a905c-822e-4f11-80a9-b5bde813487f</t>
  </si>
  <si>
    <t>2025-06-14 15:06:29</t>
  </si>
  <si>
    <t>2cfd70c4-a40d-468e-8c47-3be9168e47ff</t>
  </si>
  <si>
    <t>2025-06-14 15:04:00</t>
  </si>
  <si>
    <t>57eb873f-33c7-4b10-b03f-0a122975a6cc</t>
  </si>
  <si>
    <t>2025-06-14 14:59:14</t>
  </si>
  <si>
    <t>2025-06-14 15:03:18</t>
  </si>
  <si>
    <t>3c461f72-f863-4e0a-8822-6fca5420aebf</t>
  </si>
  <si>
    <t>2025-06-14 14:53:15</t>
  </si>
  <si>
    <t>6801066e-fb7c-441d-a944-65569db38481</t>
  </si>
  <si>
    <t>2025-06-14 14:43:03</t>
  </si>
  <si>
    <t>2025-06-14 14:53:06</t>
  </si>
  <si>
    <t>287c8a1f-d998-4d13-97f6-c05b653d530f</t>
  </si>
  <si>
    <t>2025-06-14 14:32:51</t>
  </si>
  <si>
    <t>2025-06-14 14:42:54</t>
  </si>
  <si>
    <t>ad2e8c0e-4a32-4014-896a-64dd07282e1c</t>
  </si>
  <si>
    <t>2025-06-14 14:26:08</t>
  </si>
  <si>
    <t>2025-06-14 14:32:42</t>
  </si>
  <si>
    <t>0118a561-5d93-4646-9017-e0b864dd2ddb</t>
  </si>
  <si>
    <t>2025-06-14 14:22:39</t>
  </si>
  <si>
    <t>edecedc3-8229-4418-a3aa-4ff4f0516eb4</t>
  </si>
  <si>
    <t>2025-06-14 14:12:27</t>
  </si>
  <si>
    <t>2025-06-14 14:22:30</t>
  </si>
  <si>
    <t>ed7a92c1-cbdc-4847-861f-ea94aae26ef8</t>
  </si>
  <si>
    <t>2025-06-14 14:02:15</t>
  </si>
  <si>
    <t>2025-06-14 14:12:18</t>
  </si>
  <si>
    <t>56365e56-71e0-451c-8487-1eaa1e5d8411</t>
  </si>
  <si>
    <t>2025-06-14 14:05:03</t>
  </si>
  <si>
    <t>ae8d9a42-d06b-423d-9561-b575aee1a050</t>
  </si>
  <si>
    <t>2025-06-14 13:51:27</t>
  </si>
  <si>
    <t>2025-06-14 14:01:30</t>
  </si>
  <si>
    <t>17937b15-93a6-478b-a905-75ed170bbaf5</t>
  </si>
  <si>
    <t>2025-06-14 13:58:16</t>
  </si>
  <si>
    <t>09ce4ad8-61bd-45c2-926e-c7d68026ee0e</t>
  </si>
  <si>
    <t>2025-06-14 13:54:36</t>
  </si>
  <si>
    <t>cf09f47b-ab9f-4cbf-94b0-c8c78ed22d21</t>
  </si>
  <si>
    <t>2025-06-14 13:47:44</t>
  </si>
  <si>
    <t>2025-06-14 13:51:17</t>
  </si>
  <si>
    <t>0fb10e53-b7af-4b00-b37d-2f36f895db03</t>
  </si>
  <si>
    <t>2025-06-14 13:41:14</t>
  </si>
  <si>
    <t>b838bd9a-35a3-4fd5-890d-8394cbf50654</t>
  </si>
  <si>
    <t>2025-06-14 13:33:11</t>
  </si>
  <si>
    <t>2025-06-14 13:41:05</t>
  </si>
  <si>
    <t>18baa6a6-78d0-4caf-bf5d-a6615b3601e3</t>
  </si>
  <si>
    <t>2025-06-14 13:31:02</t>
  </si>
  <si>
    <t>394ac072-1b36-46da-8569-4da6351a6bbc</t>
  </si>
  <si>
    <t>2025-06-14 13:20:50</t>
  </si>
  <si>
    <t>2025-06-14 13:30:53</t>
  </si>
  <si>
    <t>acb4bdf2-848e-449c-944b-db68fb1d4de2</t>
  </si>
  <si>
    <t>2025-06-14 13:10:44</t>
  </si>
  <si>
    <t>2025-06-14 13:20:46</t>
  </si>
  <si>
    <t>b06c52a4-0fc6-49ad-b63c-40b05da6a408</t>
  </si>
  <si>
    <t>2025-06-14 13:00:31</t>
  </si>
  <si>
    <t>2025-06-14 13:10:34</t>
  </si>
  <si>
    <t>52af11a8-7c90-4a63-a581-ef58ae399899</t>
  </si>
  <si>
    <t>2025-06-14 13:03:41</t>
  </si>
  <si>
    <t>71987624-4151-4cda-afba-07c4c3eaf884</t>
  </si>
  <si>
    <t>2025-06-14 12:49:47</t>
  </si>
  <si>
    <t>2025-06-14 12:59:50</t>
  </si>
  <si>
    <t>32237b67-a1c8-40d8-857f-ef3a38728e48</t>
  </si>
  <si>
    <t>2025-06-14 12:52:27</t>
  </si>
  <si>
    <t>ef1e651b-44bc-4032-b7c8-c50766c45922</t>
  </si>
  <si>
    <t>2025-06-14 12:39:35</t>
  </si>
  <si>
    <t>2025-06-14 12:49:38</t>
  </si>
  <si>
    <t>a8740371-b8aa-4a74-98c2-639f75e4452d</t>
  </si>
  <si>
    <t>d36b0e2a-3db2-408c-94db-15801e92e811</t>
  </si>
  <si>
    <t>2025-06-14 12:29:22</t>
  </si>
  <si>
    <t>2025-06-14 12:39:25</t>
  </si>
  <si>
    <t>7271a8d4-c150-4198-ab50-3a7b0790ddea</t>
  </si>
  <si>
    <t>2025-06-14 12:31:51</t>
  </si>
  <si>
    <t>6b4b90da-33c1-447f-b290-87cb18979d48</t>
  </si>
  <si>
    <t>2025-06-14 12:33:42</t>
  </si>
  <si>
    <t>45c0d946-620a-4630-9c54-7f7f02ffd965</t>
  </si>
  <si>
    <t>2025-06-14 12:21:19</t>
  </si>
  <si>
    <t>2025-06-14 12:29:13</t>
  </si>
  <si>
    <t>3bde41b3-d7f6-4bf2-be4c-11207835ec71</t>
  </si>
  <si>
    <t>2025-06-14 12:19:10</t>
  </si>
  <si>
    <t>d6b6c359-fe21-494f-94c6-fac9254ca77b</t>
  </si>
  <si>
    <t>2025-06-14 12:08:58</t>
  </si>
  <si>
    <t>2025-06-14 12:19:01</t>
  </si>
  <si>
    <t>ce280d54-e86e-4c3f-80c0-54a0c8aa5935</t>
  </si>
  <si>
    <t>2025-06-14 12:12:17</t>
  </si>
  <si>
    <t>f096bac2-592a-422f-b32c-bfb02571671e</t>
  </si>
  <si>
    <t>2025-06-14 11:58:46</t>
  </si>
  <si>
    <t>2025-06-14 12:08:49</t>
  </si>
  <si>
    <t>6f11f358-2f9d-4d5a-bf2c-af569aaf49c2</t>
  </si>
  <si>
    <t>2025-06-14 12:00:54</t>
  </si>
  <si>
    <t>e85821fe-7109-444d-baa1-dfd37889ac52</t>
  </si>
  <si>
    <t>2025-06-14 11:48:01</t>
  </si>
  <si>
    <t>2025-06-14 11:58:04</t>
  </si>
  <si>
    <t>4cd238d6-441b-4f65-ac6c-355aac42af6b</t>
  </si>
  <si>
    <t>2025-06-14 11:50:10</t>
  </si>
  <si>
    <t>6a32ac87-95fd-4948-b923-220a2cf7a5d1</t>
  </si>
  <si>
    <t>2025-06-14 11:37:49</t>
  </si>
  <si>
    <t>2025-06-14 11:47:52</t>
  </si>
  <si>
    <t>dcf369b5-1216-478d-ac5d-78150b547f2b</t>
  </si>
  <si>
    <t>2025-06-14 11:27:37</t>
  </si>
  <si>
    <t>2025-06-14 11:37:40</t>
  </si>
  <si>
    <t>c029c53c-1b8f-4a93-8bb6-a8e5d076bdc0</t>
  </si>
  <si>
    <t>2025-06-14 11:17:25</t>
  </si>
  <si>
    <t>2025-06-14 11:27:28</t>
  </si>
  <si>
    <t>5fe5b1f0-c570-4756-b1ac-a71cd1794213</t>
  </si>
  <si>
    <t>2025-06-14 11:24:05</t>
  </si>
  <si>
    <t>cfc3e131-58e6-4e12-9a19-a0788d565ef8</t>
  </si>
  <si>
    <t>2025-06-14 11:07:13</t>
  </si>
  <si>
    <t>2025-06-14 11:17:15</t>
  </si>
  <si>
    <t>9374ec95-5524-4ba8-be6b-120181b6acf1</t>
  </si>
  <si>
    <t>2025-06-14 11:05:31</t>
  </si>
  <si>
    <t>2025-06-14 11:07:03</t>
  </si>
  <si>
    <t>4d234b84-46c5-456b-915f-9c0895a28047</t>
  </si>
  <si>
    <t>2025-06-14 11:00:09</t>
  </si>
  <si>
    <t>3e9dffb4-3469-4fe7-995a-f6650bdeef73</t>
  </si>
  <si>
    <t>2025-06-14 10:57:00</t>
  </si>
  <si>
    <t>fd7ea15a-2d48-4094-9513-51eb62c96b30</t>
  </si>
  <si>
    <t>2025-06-14 10:48:32</t>
  </si>
  <si>
    <t>2025-06-14 10:56:16</t>
  </si>
  <si>
    <t>982175d4-33a3-49eb-9953-c54b8ab94908</t>
  </si>
  <si>
    <t>2025-06-14 10:46:14</t>
  </si>
  <si>
    <t>f3ce3c55-9fe9-4099-8cc6-784efa08b5de</t>
  </si>
  <si>
    <t>2025-06-14 10:40:51</t>
  </si>
  <si>
    <t>2025-06-14 10:46:04</t>
  </si>
  <si>
    <t>e0c868d6-a713-48db-9dd2-da45ec56f603</t>
  </si>
  <si>
    <t>ba20db49-2699-4a2a-9c1e-952dffd1eabd</t>
  </si>
  <si>
    <t>2025-06-14 10:36:02</t>
  </si>
  <si>
    <t>3d1297b5-3a64-45eb-b0f1-a84dbb9f8d45</t>
  </si>
  <si>
    <t>2025-06-14 10:43:11</t>
  </si>
  <si>
    <t>ae48792a-e5e2-4df5-ae77-59ca8299f7a6</t>
  </si>
  <si>
    <t>2025-06-14 10:25:49</t>
  </si>
  <si>
    <t>2025-06-14 10:35:52</t>
  </si>
  <si>
    <t>aa18faa5-5701-4999-8738-9c1a8f217ac3</t>
  </si>
  <si>
    <t>2025-06-14 10:15:37</t>
  </si>
  <si>
    <t>2025-06-14 10:25:40</t>
  </si>
  <si>
    <t>f4b60377-19b1-43ea-bb16-6721791998bf</t>
  </si>
  <si>
    <t>2025-06-14 10:05:25</t>
  </si>
  <si>
    <t>2025-06-14 10:15:28</t>
  </si>
  <si>
    <t>48a7ef41-0ae6-4ecb-b78d-737e3a0e3025</t>
  </si>
  <si>
    <t>2025-06-14 09:55:13</t>
  </si>
  <si>
    <t>2025-06-14 10:05:15</t>
  </si>
  <si>
    <t>d21d6d0a-a0ec-4c3f-a42b-257cc1dd73ac</t>
  </si>
  <si>
    <t>2025-06-14 09:46:42</t>
  </si>
  <si>
    <t>2025-06-14 09:54:36</t>
  </si>
  <si>
    <t>a49b839f-7cfa-4ce9-8004-56d93185639b</t>
  </si>
  <si>
    <t>2025-06-14 09:47:32</t>
  </si>
  <si>
    <t>4a16d716-27f3-4882-8b70-e4e2bd0b73a3</t>
  </si>
  <si>
    <t>2025-06-14 09:44:33</t>
  </si>
  <si>
    <t>b66ece6a-7c73-4cff-9863-2d765aa56667</t>
  </si>
  <si>
    <t>2025-06-14 09:34:21</t>
  </si>
  <si>
    <t>2025-06-14 09:44:24</t>
  </si>
  <si>
    <t>4da2c4ea-1caa-41bf-86fc-c2d3804db036</t>
  </si>
  <si>
    <t>d39c0a7e-3c5a-486a-b99d-5e5dd6cf5a07</t>
  </si>
  <si>
    <t>2025-06-14 09:34:11</t>
  </si>
  <si>
    <t>b797e567-66de-4f4f-97a7-6dd792c52f98</t>
  </si>
  <si>
    <t>2025-06-14 09:29:28</t>
  </si>
  <si>
    <t>2d2e94f5-e07a-40d4-9430-2ec366651925</t>
  </si>
  <si>
    <t>2025-06-14 09:24:08</t>
  </si>
  <si>
    <t>0ee5cf11-4789-48b6-aa49-d1ea87b934d2</t>
  </si>
  <si>
    <t>2025-06-14 09:13:56</t>
  </si>
  <si>
    <t>2025-06-14 09:23:59</t>
  </si>
  <si>
    <t>b576907e-2d5d-4af7-89a9-cdc7bfd67d1d</t>
  </si>
  <si>
    <t>2025-06-14 09:07:33</t>
  </si>
  <si>
    <t>905e4a94-4102-4f4b-814e-6a9f8a5f4c33</t>
  </si>
  <si>
    <t>2025-06-14 09:08:03</t>
  </si>
  <si>
    <t>3e53aa12-fbd4-4a0c-98fc-ce2e8b72c951</t>
  </si>
  <si>
    <t>2025-06-14 09:03:43</t>
  </si>
  <si>
    <t>2cbdb3ca-b820-46da-8d55-6e913f0f27a6</t>
  </si>
  <si>
    <t>2025-06-14 09:07:03</t>
  </si>
  <si>
    <t>c199459e-5032-41c0-a87d-d2d2ffac85bc</t>
  </si>
  <si>
    <t>2025-06-14 08:56:00</t>
  </si>
  <si>
    <t>2025-06-14 09:03:34</t>
  </si>
  <si>
    <t>8dcc78d8-ad16-45d0-b605-dc8426fbaac9</t>
  </si>
  <si>
    <t>2025-06-14 08:53:31</t>
  </si>
  <si>
    <t>d3a1fce4-11f2-4c70-8089-ebd08feab259</t>
  </si>
  <si>
    <t>2025-06-14 08:42:44</t>
  </si>
  <si>
    <t>2025-06-14 08:52:47</t>
  </si>
  <si>
    <t>cb48f06d-fd81-49af-99f2-e11743e71d8d</t>
  </si>
  <si>
    <t>2025-06-14 08:32:32</t>
  </si>
  <si>
    <t>2025-06-14 08:42:35</t>
  </si>
  <si>
    <t>d76ed3c0-46cf-466e-9e5f-400f17919e69</t>
  </si>
  <si>
    <t>S91</t>
  </si>
  <si>
    <t>2025-06-14 08:30:50</t>
  </si>
  <si>
    <t>2025-06-14 08:32:21</t>
  </si>
  <si>
    <t>9119476f-bc42-4b07-b42f-e6765af070ac</t>
  </si>
  <si>
    <t>2025-06-14 08:25:16</t>
  </si>
  <si>
    <t>70804f1c-3008-47f5-84da-b4c38ddaf62c</t>
  </si>
  <si>
    <t>2025-06-14 08:22:18</t>
  </si>
  <si>
    <t>b594a0c8-02e1-4500-acd8-cac505e60b5d</t>
  </si>
  <si>
    <t>2025-06-14 08:12:06</t>
  </si>
  <si>
    <t>2025-06-14 08:22:09</t>
  </si>
  <si>
    <t>acff1913-8caf-4211-a6f3-12cc1c59fb18</t>
  </si>
  <si>
    <t>2025-06-14 08:17:15</t>
  </si>
  <si>
    <t>5c29e95c-d7ba-490f-abf7-b849ccf6832d</t>
  </si>
  <si>
    <t>2025-06-14 08:14:14</t>
  </si>
  <si>
    <t>39250c10-d398-4991-9365-57d23402dd3d</t>
  </si>
  <si>
    <t>2025-06-14 08:17:56</t>
  </si>
  <si>
    <t>b0c4b53c-8c31-4320-b8b1-7857762c70b1</t>
  </si>
  <si>
    <t>2025-06-14 08:01:53</t>
  </si>
  <si>
    <t>2025-06-14 08:11:56</t>
  </si>
  <si>
    <t>d5b581f3-e949-43ed-a9d6-5ac0fc88f370</t>
  </si>
  <si>
    <t>2025-06-14 07:51:41</t>
  </si>
  <si>
    <t>2025-06-14 08:01:44</t>
  </si>
  <si>
    <t>b950be07-7119-42e9-a2e0-057726b9c5c6</t>
  </si>
  <si>
    <t>2025-06-14 07:48:25</t>
  </si>
  <si>
    <t>2025-06-14 07:50:58</t>
  </si>
  <si>
    <t>9207e48e-6c67-4a3c-b7fc-edab02173f92</t>
  </si>
  <si>
    <t>2025-06-14 07:48:05</t>
  </si>
  <si>
    <t>66bb8e2f-37d7-4644-9b3d-3ad8f086579e</t>
  </si>
  <si>
    <t>2025-06-14 07:40:55</t>
  </si>
  <si>
    <t>558fb75a-86b1-4ccd-b889-8422b5bc308d</t>
  </si>
  <si>
    <t>2025-06-14 07:43:14</t>
  </si>
  <si>
    <t>e6122711-b1ba-4a93-84e5-7101195b6102</t>
  </si>
  <si>
    <t>2025-06-14 07:39:23</t>
  </si>
  <si>
    <t>2025-06-14 07:40:46</t>
  </si>
  <si>
    <t>e0d9dd25-df0a-4d40-bce7-3f1bb5b86de5</t>
  </si>
  <si>
    <t>2025-06-14 07:39:13</t>
  </si>
  <si>
    <t>90efb07f-25ce-4d14-9ca7-b83ce5c05eaa</t>
  </si>
  <si>
    <t>2025-06-14 07:38:53</t>
  </si>
  <si>
    <t>6c97d97d-0ebb-4127-bcbd-a5c091972c1d</t>
  </si>
  <si>
    <t>2025-06-14 07:30:43</t>
  </si>
  <si>
    <t>b3bb4397-78a7-4410-b324-cab70dfef0a3</t>
  </si>
  <si>
    <t>2025-06-14 07:20:31</t>
  </si>
  <si>
    <t>2025-06-14 07:30:34</t>
  </si>
  <si>
    <t>55ccbdd9-6bff-4565-b399-4ff531f034b7</t>
  </si>
  <si>
    <t>2025-06-14 07:25:01</t>
  </si>
  <si>
    <t>4b7be4e8-7408-462a-b5ea-63293389e13b</t>
  </si>
  <si>
    <t>2025-06-14 07:24:30</t>
  </si>
  <si>
    <t>02453d19-24b1-43c7-8548-ec9578dc1fe2</t>
  </si>
  <si>
    <t>2025-06-14 07:23:00</t>
  </si>
  <si>
    <t>ebe86868-c9dd-420f-9391-eaf9fc2dcabc</t>
  </si>
  <si>
    <t>2025-06-14 07:10:19</t>
  </si>
  <si>
    <t>2025-06-14 07:20:22</t>
  </si>
  <si>
    <t>93540181-bd41-4373-8657-7bb5cc9a26e0</t>
  </si>
  <si>
    <t>2025-06-14 07:00:07</t>
  </si>
  <si>
    <t>2025-06-14 07:10:10</t>
  </si>
  <si>
    <t>c9ff73aa-a396-4d56-9f39-0fc5e01b9798</t>
  </si>
  <si>
    <t>2025-06-14 06:43:15</t>
  </si>
  <si>
    <t>2025-06-14 06:53:18</t>
  </si>
  <si>
    <t>ccb1fd9b-5a21-4e77-92da-a59dc1a74e39</t>
  </si>
  <si>
    <t>2025-06-14 06:32:30</t>
  </si>
  <si>
    <t>2025-06-14 06:42:33</t>
  </si>
  <si>
    <t>ad69b4aa-6420-49c2-8ca8-34c070c7cdf0</t>
  </si>
  <si>
    <t>2025-06-14 06:34:59</t>
  </si>
  <si>
    <t>9368f2d8-8742-4256-9729-9a362621fe9e</t>
  </si>
  <si>
    <t>2025-06-14 06:22:17</t>
  </si>
  <si>
    <t>2025-06-14 06:32:20</t>
  </si>
  <si>
    <t>b74dce94-a9bc-456f-bbad-4f1aa4de27e9</t>
  </si>
  <si>
    <t>2025-06-14 06:12:05</t>
  </si>
  <si>
    <t>2025-06-14 06:22:08</t>
  </si>
  <si>
    <t>dca95815-a838-4166-afa1-78170ea9fc37</t>
  </si>
  <si>
    <t>2025-06-14 05:58:52</t>
  </si>
  <si>
    <t>2025-06-14 06:01:05</t>
  </si>
  <si>
    <t>2d8d24c0-3a1f-4415-85db-e16acd1a2abf</t>
  </si>
  <si>
    <t>2025-06-14 05:51:02</t>
  </si>
  <si>
    <t>92b51dc4-cd19-444b-b1b6-7c536aefab13</t>
  </si>
  <si>
    <t>2025-06-14 05:40:50</t>
  </si>
  <si>
    <t>2025-06-14 05:50:53</t>
  </si>
  <si>
    <t>0bea6c49-262b-4dcb-892a-0f0da2a1b70a</t>
  </si>
  <si>
    <t>2025-06-14 05:30:04</t>
  </si>
  <si>
    <t>2025-06-14 05:40:08</t>
  </si>
  <si>
    <t>fb748c95-42f2-4383-8a3c-9e22755a614f</t>
  </si>
  <si>
    <t>2025-06-14 05:19:52</t>
  </si>
  <si>
    <t>2025-06-14 05:29:55</t>
  </si>
  <si>
    <t>eb04031b-ee59-4ab2-81a3-367200c9e168</t>
  </si>
  <si>
    <t>2025-06-14 05:25:32</t>
  </si>
  <si>
    <t>438ecae5-56ea-4d74-82bc-be5717c04c60</t>
  </si>
  <si>
    <t>2025-06-14 05:24:11</t>
  </si>
  <si>
    <t>2604c284-8d44-4cb4-a4a2-30fa61742598</t>
  </si>
  <si>
    <t>2025-06-14 05:22:01</t>
  </si>
  <si>
    <t>d3b63177-2f58-4143-829e-f2b7419dc2eb</t>
  </si>
  <si>
    <t>2025-06-14 05:09:40</t>
  </si>
  <si>
    <t>2025-06-14 05:19:43</t>
  </si>
  <si>
    <t>5a6b0036-05a5-49b8-a8cf-9d4df5263da4</t>
  </si>
  <si>
    <t>a1950f96-7445-4371-9027-3999196a963c</t>
  </si>
  <si>
    <t>2025-06-14 04:59:28</t>
  </si>
  <si>
    <t>2025-06-14 05:09:30</t>
  </si>
  <si>
    <t>2d3fab18-0405-4d16-bc93-5f3732e193fd</t>
  </si>
  <si>
    <t>2025-06-14 05:06:27</t>
  </si>
  <si>
    <t>1c453b8a-dd0a-414d-9ec3-d3c0ea70dd2e</t>
  </si>
  <si>
    <t>2025-06-14 04:49:15</t>
  </si>
  <si>
    <t>2025-06-14 04:59:18</t>
  </si>
  <si>
    <t>6f5ce18e-7217-4ced-bc7f-2159ece30e7d</t>
  </si>
  <si>
    <t>2025-06-14 04:39:03</t>
  </si>
  <si>
    <t>2025-06-14 04:49:06</t>
  </si>
  <si>
    <t>cb1f0d25-6dfb-402f-a3a7-faa42907663c</t>
  </si>
  <si>
    <t>2025-06-14 04:17:27</t>
  </si>
  <si>
    <t>2025-06-14 04:27:30</t>
  </si>
  <si>
    <t>a97a2c75-da99-41ce-b5d6-9e18b43e81c2</t>
  </si>
  <si>
    <t>2025-06-14 04:11:55</t>
  </si>
  <si>
    <t>2025-06-14 04:17:18</t>
  </si>
  <si>
    <t>a03debfd-e213-42d6-bb03-e4762640357f</t>
  </si>
  <si>
    <t>2025-06-14 04:07:15</t>
  </si>
  <si>
    <t>e2fca744-d232-417e-a68b-72d4be069f96</t>
  </si>
  <si>
    <t>2025-06-14 03:57:03</t>
  </si>
  <si>
    <t>2025-06-14 04:07:06</t>
  </si>
  <si>
    <t>d6ffa187-c0b6-47f4-8366-241ebe82ebcb</t>
  </si>
  <si>
    <t>2025-06-14 03:59:11</t>
  </si>
  <si>
    <t>cb89fdac-7f6c-43fb-b21e-48763cc0511f</t>
  </si>
  <si>
    <t>2025-06-14 03:48:59</t>
  </si>
  <si>
    <t>2025-06-14 03:56:54</t>
  </si>
  <si>
    <t>ca6bc100-a81c-44d9-981d-0a87a9adfca4</t>
  </si>
  <si>
    <t>2025-06-14 03:52:40</t>
  </si>
  <si>
    <t>21f30a9d-2af9-4836-908a-11f2309a8097</t>
  </si>
  <si>
    <t>2025-06-14 03:51:30</t>
  </si>
  <si>
    <t>07389506-5e2c-47ba-8502-f3f28f114c12</t>
  </si>
  <si>
    <t>2025-06-14 03:46:51</t>
  </si>
  <si>
    <t>33021999-1f51-42d2-b350-3e305036b8e5</t>
  </si>
  <si>
    <t>2025-06-14 03:36:38</t>
  </si>
  <si>
    <t>2025-06-14 03:46:41</t>
  </si>
  <si>
    <t>0341f1a5-79f9-409b-b6a9-352b816733eb</t>
  </si>
  <si>
    <t>2025-06-14 03:42:08</t>
  </si>
  <si>
    <t>9e3b1555-253f-40e8-b6fe-a397613814b6</t>
  </si>
  <si>
    <t>2025-06-14 03:25:52</t>
  </si>
  <si>
    <t>2025-06-14 03:35:55</t>
  </si>
  <si>
    <t>7a7c9b33-007c-4c91-a294-aea05bcf16f9</t>
  </si>
  <si>
    <t>2025-06-14 03:29:31</t>
  </si>
  <si>
    <t>e180430a-269f-4b16-9d69-3e01076ef3d2</t>
  </si>
  <si>
    <t>2025-06-14 03:15:40</t>
  </si>
  <si>
    <t>2025-06-14 03:25:43</t>
  </si>
  <si>
    <t>7870d595-c711-4336-9258-ae1ff2d548ff</t>
  </si>
  <si>
    <t>2025-06-14 03:17:49</t>
  </si>
  <si>
    <t>722a8171-0d12-429d-9f3e-67038ba6f4ab</t>
  </si>
  <si>
    <t>2025-06-14 03:05:35</t>
  </si>
  <si>
    <t>2025-06-14 03:15:38</t>
  </si>
  <si>
    <t>4d2ad97e-21ed-4f97-a887-47d78197cf15</t>
  </si>
  <si>
    <t>2025-06-14 03:12:18</t>
  </si>
  <si>
    <t>8a8bdbac-b2a4-41f9-9ef9-a94500430baf</t>
  </si>
  <si>
    <t>2025-06-14 02:55:23</t>
  </si>
  <si>
    <t>2025-06-14 03:05:26</t>
  </si>
  <si>
    <t>65d5cc22-a95f-4c8b-8e12-cc9b50d048fd</t>
  </si>
  <si>
    <t>2025-06-14 02:45:17</t>
  </si>
  <si>
    <t>2025-06-14 02:55:20</t>
  </si>
  <si>
    <t>bf756cdf-2ac0-4137-ac4e-fd3c52aefb61</t>
  </si>
  <si>
    <t>2025-06-14 02:35:05</t>
  </si>
  <si>
    <t>2025-06-14 02:45:08</t>
  </si>
  <si>
    <t>06752d74-021a-406c-a439-ba67cafd1a69</t>
  </si>
  <si>
    <t>2025-06-14 02:24:20</t>
  </si>
  <si>
    <t>2025-06-14 02:34:23</t>
  </si>
  <si>
    <t>b3af32b0-33a5-4b23-888f-a8412bff27ed</t>
  </si>
  <si>
    <t>2025-06-14 02:14:08</t>
  </si>
  <si>
    <t>2025-06-14 02:24:11</t>
  </si>
  <si>
    <t>37100742-6aa1-4123-8255-4d7036e8fedf</t>
  </si>
  <si>
    <t>2025-06-14 02:17:17</t>
  </si>
  <si>
    <t>ae71ac64-f183-4219-b3a0-84fb962003e9</t>
  </si>
  <si>
    <t>2025-06-14 02:13:59</t>
  </si>
  <si>
    <t>2fa5ecb6-ae6d-4ff5-be21-115976a89bfd</t>
  </si>
  <si>
    <t>2025-06-14 02:03:55</t>
  </si>
  <si>
    <t>c1e0fdfb-3d22-42ff-b88b-6cc03ef6a21d</t>
  </si>
  <si>
    <t>2025-06-14 01:53:43</t>
  </si>
  <si>
    <t>2025-06-14 02:03:46</t>
  </si>
  <si>
    <t>37f604f6-ed61-4c8b-b38f-3e27f18641d3</t>
  </si>
  <si>
    <t>2025-06-14 01:43:31</t>
  </si>
  <si>
    <t>2025-06-14 01:53:34</t>
  </si>
  <si>
    <t>d5f33113-e418-4747-972e-239910c87c1c</t>
  </si>
  <si>
    <t>2025-06-14 01:43:21</t>
  </si>
  <si>
    <t>63a8da46-b2b4-4d65-b80d-aec2b8b521d5</t>
  </si>
  <si>
    <t>2025-06-14 01:33:18</t>
  </si>
  <si>
    <t>b86e8f8b-4324-4104-9e46-b947c2699263</t>
  </si>
  <si>
    <t>2025-06-14 01:24:41</t>
  </si>
  <si>
    <t>2025-06-14 01:32:36</t>
  </si>
  <si>
    <t>8ee1c092-9e7d-45e0-a510-05c974c584be</t>
  </si>
  <si>
    <t>2025-06-14 01:22:33</t>
  </si>
  <si>
    <t>f36914fb-03df-4bdd-8e85-5210ea759c30</t>
  </si>
  <si>
    <t>2025-06-14 01:18:21</t>
  </si>
  <si>
    <t>2025-06-14 01:22:24</t>
  </si>
  <si>
    <t>633c3f2d-dba1-4602-b5a5-7c849d1c769d</t>
  </si>
  <si>
    <t>2025-06-14 01:12:21</t>
  </si>
  <si>
    <t>d140ebc3-6290-4ebe-8b43-8553a4a91e11</t>
  </si>
  <si>
    <t>2025-06-14 01:02:08</t>
  </si>
  <si>
    <t>2025-06-14 01:12:11</t>
  </si>
  <si>
    <t>676236f9-013a-4298-9355-7f68dc5ba08b</t>
  </si>
  <si>
    <t>2025-06-14 00:54:55</t>
  </si>
  <si>
    <t>2025-06-14 01:01:59</t>
  </si>
  <si>
    <t>454dcdd6-c0db-4ecf-a3f8-6b09697656c7</t>
  </si>
  <si>
    <t>2025-06-14 00:51:56</t>
  </si>
  <si>
    <t>de00facd-be2c-44a2-8101-a129d0d9a01e</t>
  </si>
  <si>
    <t>2025-06-14 00:44:53</t>
  </si>
  <si>
    <t>2025-06-14 00:51:47</t>
  </si>
  <si>
    <t>bd27c1f3-1951-4df5-b7d4-229bfac3003e</t>
  </si>
  <si>
    <t>2025-06-14 00:41:44</t>
  </si>
  <si>
    <t>1ddd9b67-14ec-4a3c-ba21-fec1dc8564b0</t>
  </si>
  <si>
    <t>2025-06-14 00:50:04</t>
  </si>
  <si>
    <t>e98590e4-62e8-437f-bc19-a16bbaee585f</t>
  </si>
  <si>
    <t>2025-06-14 00:39:01</t>
  </si>
  <si>
    <t>2025-06-14 00:41:35</t>
  </si>
  <si>
    <t>2a5a382c-065d-4acc-9e66-aa2b40e2b976</t>
  </si>
  <si>
    <t>2025-06-14 00:31:32</t>
  </si>
  <si>
    <t>0459a149-7fb4-4e83-9760-61270f74f348</t>
  </si>
  <si>
    <t>2025-06-14 00:20:46</t>
  </si>
  <si>
    <t>2025-06-14 00:30:49</t>
  </si>
  <si>
    <t>82411f30-de44-4d69-8741-f30dcb11a3d2</t>
  </si>
  <si>
    <t>2025-06-14 00:20:36</t>
  </si>
  <si>
    <t>402b9b5d-048d-4c5f-9af0-ed5681cd68a8</t>
  </si>
  <si>
    <t>059b85fa-5d46-4c59-aa9d-3b22ad73b570</t>
  </si>
  <si>
    <t>19cd4464-c0e7-4384-acaa-841b8697d4e3</t>
  </si>
  <si>
    <t>2025-06-14 00:00:27</t>
  </si>
  <si>
    <t>2025-06-14 00:10:30</t>
  </si>
  <si>
    <t>f71849ce-7da0-4144-96cd-fb572b084110</t>
  </si>
  <si>
    <t>2025-06-13 23:52:34</t>
  </si>
  <si>
    <t>2025-06-13 23:59:08</t>
  </si>
  <si>
    <t>4c4252e4-656b-42ea-ad75-0b171326fd66</t>
  </si>
  <si>
    <t>2025-06-13 23:49:05</t>
  </si>
  <si>
    <t>ed049c90-1b4f-4ea2-b870-e32cd715d87e</t>
  </si>
  <si>
    <t>2025-06-13 23:38:53</t>
  </si>
  <si>
    <t>2025-06-13 23:48:56</t>
  </si>
  <si>
    <t>a0ac8b84-e646-4fa8-846e-a9e12e5f8c7b</t>
  </si>
  <si>
    <t>2025-06-13 23:28:41</t>
  </si>
  <si>
    <t>2025-06-13 23:38:44</t>
  </si>
  <si>
    <t>dd8091a7-92c7-429a-884c-3d0dfd534288</t>
  </si>
  <si>
    <t>2025-06-13 23:17:56</t>
  </si>
  <si>
    <t>2025-06-13 23:27:58</t>
  </si>
  <si>
    <t>68222ea6-acda-4081-bdd5-e29158e4043f</t>
  </si>
  <si>
    <t>2025-06-13 23:20:05</t>
  </si>
  <si>
    <t>58c11da8-012d-4c9e-861f-eeab3d741ff1</t>
  </si>
  <si>
    <t>2025-06-13 23:20:15</t>
  </si>
  <si>
    <t>8cf3d30b-1f41-444f-8e6f-c656533decbd</t>
  </si>
  <si>
    <t>2025-06-13 23:07:43</t>
  </si>
  <si>
    <t>2025-06-13 23:17:46</t>
  </si>
  <si>
    <t>660bf4e8-d8c2-4a5f-928d-425cbe9d4d11</t>
  </si>
  <si>
    <t>2025-06-13 22:57:31</t>
  </si>
  <si>
    <t>2025-06-13 23:07:35</t>
  </si>
  <si>
    <t>c90e9d1d-2392-4881-9658-6689c10bf653</t>
  </si>
  <si>
    <t>2025-06-13 22:47:19</t>
  </si>
  <si>
    <t>2025-06-13 22:57:22</t>
  </si>
  <si>
    <t>15e35fdf-df4c-47c5-aa93-8fcdb5fbf868</t>
  </si>
  <si>
    <t>2025-06-13 22:50:08</t>
  </si>
  <si>
    <t>430db58a-95ef-4e35-ada8-e43049893857</t>
  </si>
  <si>
    <t>2025-06-13 22:37:07</t>
  </si>
  <si>
    <t>2025-06-13 22:47:10</t>
  </si>
  <si>
    <t>9f7a4e6b-c6c8-4430-ab40-7f69b1f75968</t>
  </si>
  <si>
    <t>2025-06-13 22:36:57</t>
  </si>
  <si>
    <t>8ffd6803-2595-49b3-afd6-cd7c754c0edf</t>
  </si>
  <si>
    <t>2025-06-13 22:29:13</t>
  </si>
  <si>
    <t>4a4e8c6e-9ab0-498c-97be-b0fb3595d77e</t>
  </si>
  <si>
    <t>2025-06-13 22:26:54</t>
  </si>
  <si>
    <t>c7ef3186-2575-4d13-8b49-b4559b709388</t>
  </si>
  <si>
    <t>2025-06-13 22:16:08</t>
  </si>
  <si>
    <t>2025-06-13 22:26:11</t>
  </si>
  <si>
    <t>36303062-a411-4e98-921c-8c291ef9fbfc</t>
  </si>
  <si>
    <t>2025-06-13 22:05:56</t>
  </si>
  <si>
    <t>2025-06-13 22:15:59</t>
  </si>
  <si>
    <t>422cc7e0-1fe4-406a-a2a6-0f81c13f991d</t>
  </si>
  <si>
    <t>2025-06-13 22:04:04</t>
  </si>
  <si>
    <t>2025-06-13 22:05:46</t>
  </si>
  <si>
    <t>1c47a1ac-167e-46a9-b716-484b3018b6c2</t>
  </si>
  <si>
    <t>2025-06-13 21:58:02</t>
  </si>
  <si>
    <t>1793322a-1016-4541-9c5f-8c5900362dc0</t>
  </si>
  <si>
    <t>2025-06-13 21:55:43</t>
  </si>
  <si>
    <t>0671bab4-0b67-4712-a3e5-2687556a763c</t>
  </si>
  <si>
    <t>2025-06-13 22:03:04</t>
  </si>
  <si>
    <t>9788b291-e694-49b7-bbca-17877efeb497</t>
  </si>
  <si>
    <t>2025-06-13 21:45:31</t>
  </si>
  <si>
    <t>2025-06-13 21:55:34</t>
  </si>
  <si>
    <t>f0730fb3-6342-4401-916e-5612265b1636</t>
  </si>
  <si>
    <t>2025-06-13 21:42:59</t>
  </si>
  <si>
    <t>2025-06-13 21:45:22</t>
  </si>
  <si>
    <t>6f13a2c7-6819-4815-b4ac-8573bd2b296a</t>
  </si>
  <si>
    <t>2025-06-13 21:42:29</t>
  </si>
  <si>
    <t>26d4f614-b4c1-4f6d-89bf-cb35168ed8b7</t>
  </si>
  <si>
    <t>2025-06-13 21:35:19</t>
  </si>
  <si>
    <t>bd976f09-fdf0-458d-a4dd-7695ac7a22a0</t>
  </si>
  <si>
    <t>2025-06-13 21:25:07</t>
  </si>
  <si>
    <t>2025-06-13 21:35:10</t>
  </si>
  <si>
    <t>314fe77e-be21-4d70-957d-3c0f7df01be4</t>
  </si>
  <si>
    <t>2025-06-13 21:28:05</t>
  </si>
  <si>
    <t>766c0295-a0da-44f9-9869-42bdae266554</t>
  </si>
  <si>
    <t>2025-06-13 21:20:31</t>
  </si>
  <si>
    <t>2025-06-13 21:24:25</t>
  </si>
  <si>
    <t>0b2f3536-37d1-4c1b-ad70-2f605c3503db</t>
  </si>
  <si>
    <t>2025-06-13 21:14:22</t>
  </si>
  <si>
    <t>bb87059a-596d-4502-8b40-90f71d338d7d</t>
  </si>
  <si>
    <t>2025-06-13 21:12:10</t>
  </si>
  <si>
    <t>2025-06-13 21:14:15</t>
  </si>
  <si>
    <t>6c540604-47af-47f3-b79e-7132eaadd0b9</t>
  </si>
  <si>
    <t>2025-06-13 21:11:10</t>
  </si>
  <si>
    <t>401db145-d1eb-432c-8936-388743151c5b</t>
  </si>
  <si>
    <t>2025-06-13 21:04:12</t>
  </si>
  <si>
    <t>c83942e4-0a43-4eff-846d-d1b1656f3f4f</t>
  </si>
  <si>
    <t>2025-06-13 20:56:49</t>
  </si>
  <si>
    <t>2025-06-13 21:04:03</t>
  </si>
  <si>
    <t>7914108a-4544-45ec-8590-579c6cd24c18</t>
  </si>
  <si>
    <t>2025-06-13 20:54:00</t>
  </si>
  <si>
    <t>b54008cb-bfc3-4a02-85f6-9e01181f2098</t>
  </si>
  <si>
    <t>2025-06-13 20:43:48</t>
  </si>
  <si>
    <t>2025-06-13 20:53:51</t>
  </si>
  <si>
    <t>b3ea7e90-295c-4d05-b910-a6970b3a479c</t>
  </si>
  <si>
    <t>2025-06-13 20:49:48</t>
  </si>
  <si>
    <t>63c2da4e-d390-4023-8b27-a5ecf29f8a33</t>
  </si>
  <si>
    <t>2025-06-13 20:48:27</t>
  </si>
  <si>
    <t>aa6c28ce-2c94-4c04-a1ad-6912fb130dbe</t>
  </si>
  <si>
    <t>2025-06-13 20:37:02</t>
  </si>
  <si>
    <t>2025-06-13 20:43:45</t>
  </si>
  <si>
    <t>7db7c0b3-b944-4d7d-9937-217dfe6e537a</t>
  </si>
  <si>
    <t>2025-06-13 20:33:43</t>
  </si>
  <si>
    <t>0e7bec6b-acd4-4a3e-b2f6-4dc5ff63e79f</t>
  </si>
  <si>
    <t>2025-06-13 20:37:12</t>
  </si>
  <si>
    <t>db5713f4-b743-41fd-9ca4-5731f9834ee7</t>
  </si>
  <si>
    <t>2025-06-13 20:25:39</t>
  </si>
  <si>
    <t>2025-06-13 20:33:34</t>
  </si>
  <si>
    <t>cb1422c7-da58-4fc8-b51c-d72c13927089</t>
  </si>
  <si>
    <t>2025-06-13 20:28:20</t>
  </si>
  <si>
    <t>a89320ad-a511-4791-91a0-79b81bfefe80</t>
  </si>
  <si>
    <t>2025-06-13 20:23:31</t>
  </si>
  <si>
    <t>4aec06d5-4b95-43f2-adfd-2a092aa62cff</t>
  </si>
  <si>
    <t>2025-06-13 20:12:46</t>
  </si>
  <si>
    <t>2025-06-13 20:22:49</t>
  </si>
  <si>
    <t>0874f6db-25bd-4698-befa-c0917ee4fe3c</t>
  </si>
  <si>
    <t>2025-06-13 20:17:15</t>
  </si>
  <si>
    <t>73a91906-f428-40b6-b055-baffbc2ce9f4</t>
  </si>
  <si>
    <t>2025-06-13 20:02:33</t>
  </si>
  <si>
    <t>2025-06-13 20:12:36</t>
  </si>
  <si>
    <t>d8998189-ceb4-44dc-8281-47fd8add0ea5</t>
  </si>
  <si>
    <t>2025-06-13 19:58:51</t>
  </si>
  <si>
    <t>2025-06-13 20:02:24</t>
  </si>
  <si>
    <t>09c38dc0-1d86-4bf2-8e05-1395230fc7fc</t>
  </si>
  <si>
    <t>2025-06-13 19:52:21</t>
  </si>
  <si>
    <t>cadff6ba-b263-49d6-bdb8-4a4731dc66f4</t>
  </si>
  <si>
    <t>2025-06-13 19:42:08</t>
  </si>
  <si>
    <t>2025-06-13 19:52:11</t>
  </si>
  <si>
    <t>d57d0f3b-69c2-48c6-a2aa-6480c5965e3e</t>
  </si>
  <si>
    <t>2025-06-13 19:32:02</t>
  </si>
  <si>
    <t>2025-06-13 19:42:05</t>
  </si>
  <si>
    <t>113ab48d-4643-431d-b45e-f5ccf90505e3</t>
  </si>
  <si>
    <t>2025-06-13 19:21:50</t>
  </si>
  <si>
    <t>2025-06-13 19:31:53</t>
  </si>
  <si>
    <t>f4e45c9b-9467-4382-b1a0-6faeb7931245</t>
  </si>
  <si>
    <t>2025-06-13 19:00:12</t>
  </si>
  <si>
    <t>2025-06-13 19:10:15</t>
  </si>
  <si>
    <t>68972e38-1e2a-49dd-843e-a01d85964911</t>
  </si>
  <si>
    <t>2025-06-13 19:02:21</t>
  </si>
  <si>
    <t>1aea22b8-30b6-4689-af80-e9f469cf5ab7</t>
  </si>
  <si>
    <t>2025-06-13 18:50:00</t>
  </si>
  <si>
    <t>2025-06-13 19:00:03</t>
  </si>
  <si>
    <t>4bc87c69-ce38-41e3-8368-c189b03f5976</t>
  </si>
  <si>
    <t>2025-06-13 18:39:47</t>
  </si>
  <si>
    <t>2025-06-13 18:49:50</t>
  </si>
  <si>
    <t>5429caae-cb3b-49bd-ae02-0e034a9b8572</t>
  </si>
  <si>
    <t>2025-06-13 18:29:36</t>
  </si>
  <si>
    <t>2025-06-13 18:39:39</t>
  </si>
  <si>
    <t>a6b07bab-bd94-49e1-a1f8-00f71254ea95</t>
  </si>
  <si>
    <t>2025-06-13 18:19:23</t>
  </si>
  <si>
    <t>2025-06-13 18:29:26</t>
  </si>
  <si>
    <t>ffdd4740-a410-4b84-a54c-d5a9eac852b2</t>
  </si>
  <si>
    <t>2025-06-13 18:08:30</t>
  </si>
  <si>
    <t>2025-06-13 18:18:33</t>
  </si>
  <si>
    <t>1b32ccc1-4c1c-459f-9d9d-2dcb85e10220</t>
  </si>
  <si>
    <t>2025-06-13 18:13:29</t>
  </si>
  <si>
    <t>1a1cfd9c-f987-4bb4-89ed-724ec1e1bb67</t>
  </si>
  <si>
    <t>49224892-32a4-423b-b2a9-6b5c68f201ad</t>
  </si>
  <si>
    <t>2025-06-13 17:58:17</t>
  </si>
  <si>
    <t>2025-06-13 18:08:20</t>
  </si>
  <si>
    <t>78746792-7e82-4b50-99c0-492abcf3dcde</t>
  </si>
  <si>
    <t>2025-06-13 17:48:05</t>
  </si>
  <si>
    <t>2025-06-13 17:58:08</t>
  </si>
  <si>
    <t>4420cb87-7571-46f0-9f2a-f467fcff728f</t>
  </si>
  <si>
    <t>2025-06-13 17:52:55</t>
  </si>
  <si>
    <t>7af36a16-9a81-49f8-a80e-de23e1282d9c</t>
  </si>
  <si>
    <t>2025-06-13 17:37:53</t>
  </si>
  <si>
    <t>2025-06-13 17:47:56</t>
  </si>
  <si>
    <t>6efd7fd6-2c2a-438a-a909-0a29384db7b6</t>
  </si>
  <si>
    <t>2025-06-13 17:41:52</t>
  </si>
  <si>
    <t>9c84afc0-0502-41e4-89a2-ddf6b72f577e</t>
  </si>
  <si>
    <t>2025-06-13 17:27:40</t>
  </si>
  <si>
    <t>2025-06-13 17:37:43</t>
  </si>
  <si>
    <t>77923e28-0777-4348-b27a-2809800e610b</t>
  </si>
  <si>
    <t>2025-06-13 17:27:31</t>
  </si>
  <si>
    <t>57bbfb5f-f601-4ccb-b25f-941b24672390</t>
  </si>
  <si>
    <t>3c9adbd0-f4f0-413a-b445-1c4fc4984ebd</t>
  </si>
  <si>
    <t>2025-06-13 17:17:28</t>
  </si>
  <si>
    <t>9a7c89a9-af59-4aee-bcff-ee4812c8ed57</t>
  </si>
  <si>
    <t>2025-06-13 16:54:57</t>
  </si>
  <si>
    <t>2025-06-13 17:05:55</t>
  </si>
  <si>
    <t>2a99ed86-864d-47c0-b801-e0524f890d38</t>
  </si>
  <si>
    <t>2025-06-13 17:00:06</t>
  </si>
  <si>
    <t>d7281fe9-74a3-44c8-9a87-9d9707e2a6d9</t>
  </si>
  <si>
    <t>2025-06-13 16:43:55</t>
  </si>
  <si>
    <t>2025-06-13 16:54:52</t>
  </si>
  <si>
    <t>2dcaea2d-35b7-45a5-b823-766297c64665</t>
  </si>
  <si>
    <t>2025-06-13 16:53:15</t>
  </si>
  <si>
    <t>a347bf8f-ee65-435d-874e-58af0747f1b6</t>
  </si>
  <si>
    <t>2025-06-13 16:32:52</t>
  </si>
  <si>
    <t>2025-06-13 16:43:50</t>
  </si>
  <si>
    <t>8d4084ce-ee9d-45e4-b9c3-f9d55cfb2bae</t>
  </si>
  <si>
    <t>S268</t>
  </si>
  <si>
    <t>2025-06-13 16:39:22</t>
  </si>
  <si>
    <t>72ce8b21-214f-4c9b-b452-b4ce000d4bb4</t>
  </si>
  <si>
    <t>2025-06-13 16:39:52</t>
  </si>
  <si>
    <t>017b2d36-03d7-4c17-8f5a-4b9d1430276d</t>
  </si>
  <si>
    <t>2025-06-13 16:37:51</t>
  </si>
  <si>
    <t>1c7956f7-0a43-4e34-993b-e466ff5c4fc2</t>
  </si>
  <si>
    <t>2025-06-13 16:21:49</t>
  </si>
  <si>
    <t>2025-06-13 16:32:48</t>
  </si>
  <si>
    <t>473195bb-cba5-467b-97af-63808f59e0f5</t>
  </si>
  <si>
    <t>2025-06-13 16:10:47</t>
  </si>
  <si>
    <t>2025-06-13 16:21:45</t>
  </si>
  <si>
    <t>51b41735-b696-4072-8b1e-e762729878aa</t>
  </si>
  <si>
    <t>2025-06-13 15:59:45</t>
  </si>
  <si>
    <t>2025-06-13 16:10:43</t>
  </si>
  <si>
    <t>8f8efb95-89d3-4c62-bbd7-74de65ac2b6a</t>
  </si>
  <si>
    <t>S481</t>
  </si>
  <si>
    <t>2025-06-13 15:51:04</t>
  </si>
  <si>
    <t>2025-06-13 15:59:05</t>
  </si>
  <si>
    <t>3ded4037-9166-4cba-aa09-e9b3ada82f8c</t>
  </si>
  <si>
    <t>2025-06-13 15:48:06</t>
  </si>
  <si>
    <t>f8e1d040-88b8-4e30-a2d3-bb7e78f750ff</t>
  </si>
  <si>
    <t>2025-06-13 15:41:43</t>
  </si>
  <si>
    <t>2025-06-13 15:48:02</t>
  </si>
  <si>
    <t>11005c2d-c8b9-4468-a0f9-5ac520789eaf</t>
  </si>
  <si>
    <t>2025-06-13 15:37:04</t>
  </si>
  <si>
    <t>7a630182-e4dc-4dfa-8d5c-a0296e9556f6</t>
  </si>
  <si>
    <t>2025-06-13 15:26:02</t>
  </si>
  <si>
    <t>2025-06-13 15:36:59</t>
  </si>
  <si>
    <t>e7878232-619c-456a-b583-bfbdd7ca976c</t>
  </si>
  <si>
    <t>2025-06-13 15:18:37</t>
  </si>
  <si>
    <t>2025-06-13 15:25:56</t>
  </si>
  <si>
    <t>6abafe69-f383-4c9c-8fd9-145176d7dbac</t>
  </si>
  <si>
    <t>2025-06-13 15:14:57</t>
  </si>
  <si>
    <t>97dde35d-23fe-4ec1-b0cc-e27874ef2012</t>
  </si>
  <si>
    <t>2025-06-13 15:03:56</t>
  </si>
  <si>
    <t>2025-06-13 15:14:54</t>
  </si>
  <si>
    <t>fb769f81-47ab-4488-afe1-3cb6a20ad9f4</t>
  </si>
  <si>
    <t>2025-06-13 14:52:50</t>
  </si>
  <si>
    <t>2025-06-13 15:03:48</t>
  </si>
  <si>
    <t>5ccdf0dd-2ee3-49f2-81bd-e39e2256bd66</t>
  </si>
  <si>
    <t>2025-06-13 14:41:14</t>
  </si>
  <si>
    <t>2025-06-13 14:52:11</t>
  </si>
  <si>
    <t>5e4acf8c-bd1c-4228-acd8-d01ae04c1af9</t>
  </si>
  <si>
    <t>2025-06-13 14:30:11</t>
  </si>
  <si>
    <t>2025-06-13 14:41:09</t>
  </si>
  <si>
    <t>6f6a7fcd-3733-4709-9b34-d56291fa3921</t>
  </si>
  <si>
    <t>2025-06-13 14:19:08</t>
  </si>
  <si>
    <t>2025-06-13 14:30:06</t>
  </si>
  <si>
    <t>4fc45d94-3f64-434e-9eca-9ef62d1a16f0</t>
  </si>
  <si>
    <t>2025-06-13 14:23:48</t>
  </si>
  <si>
    <t>94bc61a8-5db2-47a2-8955-2a187670a47e</t>
  </si>
  <si>
    <t>2025-06-13 14:08:06</t>
  </si>
  <si>
    <t>2025-06-13 14:19:04</t>
  </si>
  <si>
    <t>d41f6427-cdec-4fc0-87f2-cf983d81f2a3</t>
  </si>
  <si>
    <t>2025-06-13 13:57:02</t>
  </si>
  <si>
    <t>2025-06-13 14:08:00</t>
  </si>
  <si>
    <t>a80fe22e-db40-4ca0-b68b-b9ae2fd1c900</t>
  </si>
  <si>
    <t>S257</t>
  </si>
  <si>
    <t>570ec63b-56e3-4f76-8a34-056a0a09cf39</t>
  </si>
  <si>
    <t>2025-06-13 14:01:21</t>
  </si>
  <si>
    <t>18a2c125-bfa8-4c70-84b8-f41232f11849</t>
  </si>
  <si>
    <t>S297</t>
  </si>
  <si>
    <t>2025-06-13 14:03:03</t>
  </si>
  <si>
    <t>f6c2d983-c674-49cc-90df-fdff0716b372</t>
  </si>
  <si>
    <t>2025-06-13 13:45:59</t>
  </si>
  <si>
    <t>2025-06-13 13:56:57</t>
  </si>
  <si>
    <t>9eece024-b74a-438b-b4e8-d0be1dcce5e0</t>
  </si>
  <si>
    <t>2025-06-13 13:34:23</t>
  </si>
  <si>
    <t>2025-06-13 13:45:21</t>
  </si>
  <si>
    <t>4046f17a-ef5a-461c-83a0-0b08a29460c3</t>
  </si>
  <si>
    <t>2025-06-13 13:23:20</t>
  </si>
  <si>
    <t>2025-06-13 13:34:18</t>
  </si>
  <si>
    <t>d088cbc4-6fc6-42bb-ad3a-e79b4b7583f5</t>
  </si>
  <si>
    <t>2025-06-13 13:12:17</t>
  </si>
  <si>
    <t>2025-06-13 13:23:15</t>
  </si>
  <si>
    <t>7bb2dca0-16fa-498d-af28-82f565a039d7</t>
  </si>
  <si>
    <t>2025-06-13 13:01:12</t>
  </si>
  <si>
    <t>2025-06-13 13:12:10</t>
  </si>
  <si>
    <t>94b4ded3-e8b6-4501-aa00-d6d856744250</t>
  </si>
  <si>
    <t>2025-06-13 12:40:09</t>
  </si>
  <si>
    <t>2025-06-13 12:50:12</t>
  </si>
  <si>
    <t>ef3ed7b5-fba8-48c7-bbb2-a378c4f7721b</t>
  </si>
  <si>
    <t>2025-06-13 12:29:24</t>
  </si>
  <si>
    <t>2025-06-13 12:39:27</t>
  </si>
  <si>
    <t>a7a1ed5b-3498-4aef-b8d0-4c9c8ae21160</t>
  </si>
  <si>
    <t>2025-06-13 12:33:04</t>
  </si>
  <si>
    <t>739e5aaf-8bdd-42e7-b54a-7b01e052d4e6</t>
  </si>
  <si>
    <t>2025-06-13 12:19:12</t>
  </si>
  <si>
    <t>2025-06-13 12:29:15</t>
  </si>
  <si>
    <t>2fb418f8-99da-4ae8-8ac4-79f6affaa446</t>
  </si>
  <si>
    <t>2025-06-13 12:08:59</t>
  </si>
  <si>
    <t>2025-06-13 12:19:02</t>
  </si>
  <si>
    <t>6a35c393-e7ae-4bf6-bb4e-1c8916016eff</t>
  </si>
  <si>
    <t>2025-06-13 11:58:47</t>
  </si>
  <si>
    <t>2025-06-13 12:08:50</t>
  </si>
  <si>
    <t>edd6c154-6136-4219-a4e5-8dedb1eec3cc</t>
  </si>
  <si>
    <t>2025-06-13 11:54:44</t>
  </si>
  <si>
    <t>2025-06-13 11:58:37</t>
  </si>
  <si>
    <t>7faa111c-7d0d-4f75-ad7c-502e5251b8ab</t>
  </si>
  <si>
    <t>2025-06-13 11:48:34</t>
  </si>
  <si>
    <t>a2d51f6a-4749-4673-9e87-6fb64fc5c635</t>
  </si>
  <si>
    <t>2025-06-13 11:45:52</t>
  </si>
  <si>
    <t>2025-06-13 11:48:25</t>
  </si>
  <si>
    <t>6fafce05-a7b5-4f8a-bcff-5f51d466a874</t>
  </si>
  <si>
    <t>2025-06-13 11:41:31</t>
  </si>
  <si>
    <t>2f2034e4-b82f-453f-b5f0-0843d6d85edc</t>
  </si>
  <si>
    <t>2025-06-13 11:38:22</t>
  </si>
  <si>
    <t>bbd487ad-a5ac-4be1-9010-916a4416d756</t>
  </si>
  <si>
    <t>2025-06-13 11:36:48</t>
  </si>
  <si>
    <t>2025-06-13 11:37:40</t>
  </si>
  <si>
    <t>b4d1f30c-5130-4b7d-97da-85fea1c67174</t>
  </si>
  <si>
    <t>2025-06-13 11:27:37</t>
  </si>
  <si>
    <t>9d02e741-9d4b-412c-bd77-780ce5e76a33</t>
  </si>
  <si>
    <t>2025-06-13 11:34:17</t>
  </si>
  <si>
    <t>a6e16270-eadd-4b17-a8da-4db0e4663d48</t>
  </si>
  <si>
    <t>2025-06-13 11:17:25</t>
  </si>
  <si>
    <t>2025-06-13 11:27:28</t>
  </si>
  <si>
    <t>e8c187bf-a1d3-426e-ad75-c03b051f643b</t>
  </si>
  <si>
    <t>2025-06-13 11:09:21</t>
  </si>
  <si>
    <t>2025-06-13 11:17:15</t>
  </si>
  <si>
    <t>5f8ce3ee-57da-4ca6-a7dc-fb6df2382cee</t>
  </si>
  <si>
    <t>2025-06-13 11:07:12</t>
  </si>
  <si>
    <t>9e1bc661-e741-4466-b8ad-8c8cb8400869</t>
  </si>
  <si>
    <t>2025-06-13 10:56:58</t>
  </si>
  <si>
    <t>2025-06-13 11:07:01</t>
  </si>
  <si>
    <t>5ceea3a6-3bd3-42ab-b73f-54c286537f20</t>
  </si>
  <si>
    <t>2025-06-13 10:59:37</t>
  </si>
  <si>
    <t>b696d6cc-b7e3-4884-b6a3-4da09398f58c</t>
  </si>
  <si>
    <t>2025-06-13 10:55:06</t>
  </si>
  <si>
    <t>2025-06-13 10:56:49</t>
  </si>
  <si>
    <t>90339e69-5a61-41bd-aaf0-b3bb500ff121</t>
  </si>
  <si>
    <t>2025-06-13 10:46:46</t>
  </si>
  <si>
    <t>50f1d272-1170-4159-9467-b3c75d59d0a8</t>
  </si>
  <si>
    <t>00e1231d-d2a3-4a10-bfb6-aab464bd7b6f</t>
  </si>
  <si>
    <t>2025-06-13 10:36:34</t>
  </si>
  <si>
    <t>2025-06-13 10:46:37</t>
  </si>
  <si>
    <t>f6e7c9a3-9b87-4f86-9beb-8e05d69063c8</t>
  </si>
  <si>
    <t>2025-06-13 10:25:48</t>
  </si>
  <si>
    <t>2025-06-13 10:35:51</t>
  </si>
  <si>
    <t>823c92d0-20c4-4600-8004-7cc7e1b2b989</t>
  </si>
  <si>
    <t>2025-06-13 10:28:57</t>
  </si>
  <si>
    <t>dc531962-fecd-4026-b6ee-f3a3336d1143</t>
  </si>
  <si>
    <t>2025-06-13 10:17:45</t>
  </si>
  <si>
    <t>2025-06-13 10:25:39</t>
  </si>
  <si>
    <t>383a1a24-9aad-4c40-8bcb-da679efdd3ed</t>
  </si>
  <si>
    <t>2025-06-13 10:15:36</t>
  </si>
  <si>
    <t>27e07eba-b25e-42c2-98e4-61a4e7298a7e</t>
  </si>
  <si>
    <t>2025-06-13 10:05:23</t>
  </si>
  <si>
    <t>2025-06-13 10:15:27</t>
  </si>
  <si>
    <t>69b17f67-e460-402e-ab71-2da6afcdb1c3</t>
  </si>
  <si>
    <t>2025-06-13 10:05:15</t>
  </si>
  <si>
    <t>403323cc-e2c5-457b-9f35-8fe187c8d2d3</t>
  </si>
  <si>
    <t>2025-06-13 09:55:11</t>
  </si>
  <si>
    <t>2f37d257-5080-4dea-9883-ad62c88e8463</t>
  </si>
  <si>
    <t>2025-06-13 09:45:00</t>
  </si>
  <si>
    <t>2025-06-13 09:55:02</t>
  </si>
  <si>
    <t>e42b2ab8-7c34-4605-9793-b02a4a7204f6</t>
  </si>
  <si>
    <t>2025-06-13 09:36:56</t>
  </si>
  <si>
    <t>2025-06-13 09:44:50</t>
  </si>
  <si>
    <t>d5b4060d-ff6f-46e8-85d4-7081a7b8bb10</t>
  </si>
  <si>
    <t>2025-06-13 09:42:57</t>
  </si>
  <si>
    <t>791063bf-7051-41d2-80d2-62de50697646</t>
  </si>
  <si>
    <t>2025-06-13 09:34:47</t>
  </si>
  <si>
    <t>9a782039-9fa5-451f-bdde-9023fd7c1e7e</t>
  </si>
  <si>
    <t>2025-06-13 09:26:08</t>
  </si>
  <si>
    <t>2025-06-13 09:34:03</t>
  </si>
  <si>
    <t>38e2faa4-5d10-4bc9-aab1-aac91ea7de1a</t>
  </si>
  <si>
    <t>2025-06-13 09:24:00</t>
  </si>
  <si>
    <t>2c394b1a-1eb9-44b9-aecb-bda8bd53d7d9</t>
  </si>
  <si>
    <t>2025-06-13 09:27:59</t>
  </si>
  <si>
    <t>2b40cbe6-900c-4af0-a50d-db94f33cbc16</t>
  </si>
  <si>
    <t>2025-06-13 09:29:09</t>
  </si>
  <si>
    <t>5dfc48ef-9e37-4f72-95f0-d46f5d5de37d</t>
  </si>
  <si>
    <t>2025-06-13 09:23:50</t>
  </si>
  <si>
    <t>1f4cb21b-fc82-47c1-8e9d-0425ed85f377</t>
  </si>
  <si>
    <t>2025-06-13 09:13:38</t>
  </si>
  <si>
    <t>920e3497-7d5a-4ee1-8b95-7745cbe339eb</t>
  </si>
  <si>
    <t>2025-06-13 08:58:12</t>
  </si>
  <si>
    <t>2025-06-13 09:03:26</t>
  </si>
  <si>
    <t>8547cbac-c4f3-4a01-94b2-e95f61370bf4</t>
  </si>
  <si>
    <t>2025-06-13 08:53:23</t>
  </si>
  <si>
    <t>a600c17d-e1d8-40bc-b0cc-0ade73731694</t>
  </si>
  <si>
    <t>2025-06-13 08:43:11</t>
  </si>
  <si>
    <t>2025-06-13 08:53:14</t>
  </si>
  <si>
    <t>6b983a3e-e7a2-47b6-a7ee-1f3894c3b951</t>
  </si>
  <si>
    <t>2025-06-13 08:47:10</t>
  </si>
  <si>
    <t>ba98921c-00c9-44cc-adf0-708f3f67eaa9</t>
  </si>
  <si>
    <t>2025-06-13 08:32:59</t>
  </si>
  <si>
    <t>2025-06-13 08:43:02</t>
  </si>
  <si>
    <t>f36ed139-8d05-4dbe-9cb8-33ef1cb368e0</t>
  </si>
  <si>
    <t>2025-06-13 08:25:43</t>
  </si>
  <si>
    <t>2025-06-13 08:32:17</t>
  </si>
  <si>
    <t>89961821-62ca-4312-83ec-ac761a3fc2ad</t>
  </si>
  <si>
    <t>2025-06-13 08:22:14</t>
  </si>
  <si>
    <t>5514036b-aa51-4518-9a34-d987d8e5f61e</t>
  </si>
  <si>
    <t>2025-06-13 08:28:54</t>
  </si>
  <si>
    <t>53c9ae64-6a67-4ee3-b9a6-1630d384cfbf</t>
  </si>
  <si>
    <t>d88e3a67-b2e3-467d-8c85-2201b16d9e23</t>
  </si>
  <si>
    <t>2025-06-13 08:12:08</t>
  </si>
  <si>
    <t>2025-06-13 08:22:11</t>
  </si>
  <si>
    <t>278d13a9-c3d2-416f-9e97-6b9f43c32588</t>
  </si>
  <si>
    <t>2025-06-13 08:15:27</t>
  </si>
  <si>
    <t>e0cf0b32-9aca-4e58-8392-d013f3871e7b</t>
  </si>
  <si>
    <t>2025-06-13 08:01:57</t>
  </si>
  <si>
    <t>2025-06-13 08:11:59</t>
  </si>
  <si>
    <t>bdb9a5b4-e1bb-4dea-9aa7-46c27505f573</t>
  </si>
  <si>
    <t>2025-06-13 07:51:44</t>
  </si>
  <si>
    <t>2025-06-13 08:01:47</t>
  </si>
  <si>
    <t>7186c402-2256-4287-bca7-1a0c8f21ff92</t>
  </si>
  <si>
    <t>2025-06-13 07:57:44</t>
  </si>
  <si>
    <t>3774c36b-eba5-41cf-89d1-724d925c5927</t>
  </si>
  <si>
    <t>2025-06-13 07:41:32</t>
  </si>
  <si>
    <t>2025-06-13 07:51:35</t>
  </si>
  <si>
    <t>1c2b5c92-8217-4924-b8f1-84d721b30d29</t>
  </si>
  <si>
    <t>2025-06-13 07:43:51</t>
  </si>
  <si>
    <t>0d83056b-c98a-4571-be87-87f3c72444c8</t>
  </si>
  <si>
    <t>2025-06-13 07:46:41</t>
  </si>
  <si>
    <t>0ddab537-609f-459b-a2d8-840c3057fe34</t>
  </si>
  <si>
    <t>2025-06-13 07:31:18</t>
  </si>
  <si>
    <t>2025-06-13 07:41:21</t>
  </si>
  <si>
    <t>cc41dd2b-8cb0-448b-be35-c0e43f095687</t>
  </si>
  <si>
    <t>2025-06-13 07:20:32</t>
  </si>
  <si>
    <t>2025-06-13 07:30:35</t>
  </si>
  <si>
    <t>bd52fd20-cf4f-41a9-bf54-7177c3a72b67</t>
  </si>
  <si>
    <t>2025-06-13 07:27:02</t>
  </si>
  <si>
    <t>11167c79-fd99-4764-9e00-6af5fdf363a8</t>
  </si>
  <si>
    <t>2025-06-13 07:24:11</t>
  </si>
  <si>
    <t>f90458b2-fd54-44f2-968f-688594b0b823</t>
  </si>
  <si>
    <t>2025-06-13 07:10:20</t>
  </si>
  <si>
    <t>2025-06-13 07:20:23</t>
  </si>
  <si>
    <t>870734c5-0906-4809-a044-25577e979c25</t>
  </si>
  <si>
    <t>2025-06-13 07:02:47</t>
  </si>
  <si>
    <t>2025-06-13 07:10:11</t>
  </si>
  <si>
    <t>17cc4ea0-7a5e-4f06-9857-56cd97ba6c41</t>
  </si>
  <si>
    <t>2025-06-13 07:05:28</t>
  </si>
  <si>
    <t>13b3d189-bb5e-429d-83af-51c0c678d4a9</t>
  </si>
  <si>
    <t>2025-06-13 07:02:17</t>
  </si>
  <si>
    <t>009f7045-0f72-4059-b33a-123473c17652</t>
  </si>
  <si>
    <t>2025-06-13 07:00:08</t>
  </si>
  <si>
    <t>c20958db-3286-4774-9110-46dc08fb5c76</t>
  </si>
  <si>
    <t>2025-06-13 06:50:55</t>
  </si>
  <si>
    <t>2025-06-13 06:58:39</t>
  </si>
  <si>
    <t>122d84ec-4eaf-4576-8831-77adbc85bb1f</t>
  </si>
  <si>
    <t>2025-06-13 06:48:36</t>
  </si>
  <si>
    <t>e16ad54d-3bb3-4b9f-bc4e-682cc0f32ece</t>
  </si>
  <si>
    <t>2025-06-13 06:38:23</t>
  </si>
  <si>
    <t>2025-06-13 06:48:26</t>
  </si>
  <si>
    <t>ad9661d0-fa08-472b-99cb-5c1580be19a6</t>
  </si>
  <si>
    <t>2025-06-13 06:41:22</t>
  </si>
  <si>
    <t>2f1c6f62-ed30-4478-a5ed-466a88ede954</t>
  </si>
  <si>
    <t>2025-06-13 06:42:52</t>
  </si>
  <si>
    <t>528dd1b8-07ef-4e52-8f95-400c01b85c5f</t>
  </si>
  <si>
    <t>2025-06-13 06:28:11</t>
  </si>
  <si>
    <t>2025-06-13 06:38:14</t>
  </si>
  <si>
    <t>8c0bd37f-81ba-44d0-8ebf-3444388d1bb9</t>
  </si>
  <si>
    <t>2025-06-13 06:17:27</t>
  </si>
  <si>
    <t>2025-06-13 06:27:29</t>
  </si>
  <si>
    <t>84a43640-a3e5-4be6-8c2a-cacb0e5b6d3c</t>
  </si>
  <si>
    <t>2025-06-13 06:25:36</t>
  </si>
  <si>
    <t>03b5a648-6480-479e-bcc2-02de58e231e9</t>
  </si>
  <si>
    <t>2025-06-13 06:19:35</t>
  </si>
  <si>
    <t>a81f9d1c-f736-4b04-8034-f7eade2ad7e0</t>
  </si>
  <si>
    <t>2025-06-13 06:10:23</t>
  </si>
  <si>
    <t>2025-06-13 06:17:17</t>
  </si>
  <si>
    <t>5268b7ce-1ae7-4fc2-b86f-5574abb38655</t>
  </si>
  <si>
    <t>2025-06-13 06:07:14</t>
  </si>
  <si>
    <t>e62ffd43-910b-491d-9239-abca942adba6</t>
  </si>
  <si>
    <t>2025-06-13 05:57:02</t>
  </si>
  <si>
    <t>2025-06-13 06:07:05</t>
  </si>
  <si>
    <t>aee49a74-d667-45db-b714-d060a422982b</t>
  </si>
  <si>
    <t>2025-06-13 05:55:10</t>
  </si>
  <si>
    <t>2025-06-13 05:56:53</t>
  </si>
  <si>
    <t>a725cbed-9091-4afd-8e19-d27980a4a95b</t>
  </si>
  <si>
    <t>2025-06-13 05:48:58</t>
  </si>
  <si>
    <t>0394c491-c23e-47d4-8b5c-66027a3aa51e</t>
  </si>
  <si>
    <t>2025-06-13 05:46:50</t>
  </si>
  <si>
    <t>d518f057-3a93-4f6b-b998-cd49ae412412</t>
  </si>
  <si>
    <t>2025-06-13 05:39:16</t>
  </si>
  <si>
    <t>2025-06-13 05:46:40</t>
  </si>
  <si>
    <t>52ece6b4-5cf3-4a66-a78f-bf4753fc7718</t>
  </si>
  <si>
    <t>2025-06-13 05:40:16</t>
  </si>
  <si>
    <t>28ee8a5f-3572-4cc8-a62c-c0ebae1dcc90</t>
  </si>
  <si>
    <t>2025-06-13 05:36:37</t>
  </si>
  <si>
    <t>4cbd954f-b9a5-4051-9b39-605677f5875b</t>
  </si>
  <si>
    <t>2025-06-13 05:26:25</t>
  </si>
  <si>
    <t>2025-06-13 05:36:28</t>
  </si>
  <si>
    <t>1ac194a5-1cd3-49ac-95fa-ccc3b7081819</t>
  </si>
  <si>
    <t>2025-06-13 05:15:39</t>
  </si>
  <si>
    <t>2025-06-13 05:25:42</t>
  </si>
  <si>
    <t>d62612a2-acf1-42f5-84bb-eb876ec719a6</t>
  </si>
  <si>
    <t>2025-06-13 05:15:30</t>
  </si>
  <si>
    <t>b26df3fe-453a-47b5-945a-c4a5e517ba93</t>
  </si>
  <si>
    <t>2025-06-13 05:05:27</t>
  </si>
  <si>
    <t>af6c9750-a464-4d3e-9453-4811d52f2028</t>
  </si>
  <si>
    <t>2025-06-13 05:11:57</t>
  </si>
  <si>
    <t>bd7fec3f-da7f-4745-8fb9-50b3ac322e0b</t>
  </si>
  <si>
    <t>2025-06-13 04:57:23</t>
  </si>
  <si>
    <t>2025-06-13 05:05:18</t>
  </si>
  <si>
    <t>0a656ea7-ea62-40a3-b63d-2f057640bcb3</t>
  </si>
  <si>
    <t>2025-06-13 04:55:15</t>
  </si>
  <si>
    <t>32de311a-88bc-466e-9f1a-7130df6bc837</t>
  </si>
  <si>
    <t>2025-06-13 04:41:42</t>
  </si>
  <si>
    <t>2025-06-13 04:44:15</t>
  </si>
  <si>
    <t>06024556-0ced-45de-9ca2-b8e218ec1612</t>
  </si>
  <si>
    <t>2025-06-13 04:34:12</t>
  </si>
  <si>
    <t>a2c462e2-9a4a-46e2-b044-dba809db38aa</t>
  </si>
  <si>
    <t>2025-06-13 04:29:50</t>
  </si>
  <si>
    <t>2025-06-13 04:34:03</t>
  </si>
  <si>
    <t>570d1aae-a55f-4d5c-a638-74f8d1d00c0c</t>
  </si>
  <si>
    <t>2025-06-13 04:24:00</t>
  </si>
  <si>
    <t>21c35906-3c31-40e4-b160-9aa67ce46a07</t>
  </si>
  <si>
    <t>2025-06-13 04:26:19</t>
  </si>
  <si>
    <t>82d18c09-02f8-416c-91d9-0b98bd4e181c</t>
  </si>
  <si>
    <t>2025-06-13 04:15:22</t>
  </si>
  <si>
    <t>2025-06-13 04:23:16</t>
  </si>
  <si>
    <t>7c6bcc59-0558-46e2-97d9-286b72d24c12</t>
  </si>
  <si>
    <t>2025-06-13 04:15:42</t>
  </si>
  <si>
    <t>5a3df46f-26f0-4162-a2b1-ae97d80d8254</t>
  </si>
  <si>
    <t>2025-06-13 04:13:13</t>
  </si>
  <si>
    <t>b6f65b2f-6829-462d-b7d3-6038583516b6</t>
  </si>
  <si>
    <t>2025-06-13 04:03:01</t>
  </si>
  <si>
    <t>2025-06-13 04:13:04</t>
  </si>
  <si>
    <t>ba558b96-895a-46a7-9425-a215ab391397</t>
  </si>
  <si>
    <t>2025-06-13 03:56:58</t>
  </si>
  <si>
    <t>2025-06-13 04:02:52</t>
  </si>
  <si>
    <t>496c019d-ee68-4da1-856a-faa505230096</t>
  </si>
  <si>
    <t>2025-06-13 03:55:28</t>
  </si>
  <si>
    <t>1dea1746-fde0-4fdb-80ad-09aa308fc275</t>
  </si>
  <si>
    <t>2025-06-13 03:52:49</t>
  </si>
  <si>
    <t>7c45ce9d-6750-4bfc-af59-85caf433668b</t>
  </si>
  <si>
    <t>2025-06-13 03:42:37</t>
  </si>
  <si>
    <t>2025-06-13 03:52:40</t>
  </si>
  <si>
    <t>ab39306b-f621-4673-b0e5-29f9d329f303</t>
  </si>
  <si>
    <t>2025-06-13 03:32:25</t>
  </si>
  <si>
    <t>2025-06-13 03:42:28</t>
  </si>
  <si>
    <t>c9620552-74c5-43b9-a012-58119119eb90</t>
  </si>
  <si>
    <t>2025-06-13 03:24:21</t>
  </si>
  <si>
    <t>2025-06-13 03:32:15</t>
  </si>
  <si>
    <t>5214ce0a-652c-4165-9ce6-962dae4a2374</t>
  </si>
  <si>
    <t>2025-06-13 03:22:12</t>
  </si>
  <si>
    <t>66ce362d-85ab-4139-8af8-73700a1e7c09</t>
  </si>
  <si>
    <t>2025-06-13 03:19:27</t>
  </si>
  <si>
    <t>2025-06-13 03:21:30</t>
  </si>
  <si>
    <t>5c49627b-6788-4c2c-9fb6-523ba819dd8f</t>
  </si>
  <si>
    <t>2025-06-13 03:17:17</t>
  </si>
  <si>
    <t>4ededfae-5c26-427a-b974-406868c1b674</t>
  </si>
  <si>
    <t>2025-06-13 03:11:27</t>
  </si>
  <si>
    <t>0165b416-4cbe-4450-9d31-62608555e5e1</t>
  </si>
  <si>
    <t>2025-06-13 03:01:15</t>
  </si>
  <si>
    <t>2025-06-13 03:11:18</t>
  </si>
  <si>
    <t>637c0b1c-72ab-4ccb-b431-16fe71a26428</t>
  </si>
  <si>
    <t>2025-06-13 02:59:23</t>
  </si>
  <si>
    <t>2025-06-13 03:01:06</t>
  </si>
  <si>
    <t>5c16fcf2-b7fa-45f3-b05e-4df3ae2309fc</t>
  </si>
  <si>
    <t>2025-06-13 02:53:22</t>
  </si>
  <si>
    <t>512a5a20-6a67-4738-99e4-7dc4f064afd6</t>
  </si>
  <si>
    <t>2025-06-13 02:51:03</t>
  </si>
  <si>
    <t>500e7828-4943-48bf-b5a8-f0f6bf435d03</t>
  </si>
  <si>
    <t>2025-06-13 02:40:51</t>
  </si>
  <si>
    <t>2025-06-13 02:50:54</t>
  </si>
  <si>
    <t>238c526a-e2ac-4f32-863a-7fc51d4d24f7</t>
  </si>
  <si>
    <t>2025-06-13 02:44:40</t>
  </si>
  <si>
    <t>1f5ab6fa-4d77-462a-85bc-e7cd2a2c192a</t>
  </si>
  <si>
    <t>2025-06-13 02:30:39</t>
  </si>
  <si>
    <t>2025-06-13 02:40:42</t>
  </si>
  <si>
    <t>66a2d186-d933-4f0e-a6f4-d9e9a0e23c5c</t>
  </si>
  <si>
    <t>2025-06-13 02:20:26</t>
  </si>
  <si>
    <t>2025-06-13 02:30:29</t>
  </si>
  <si>
    <t>f5d20c6c-5669-4565-8211-17ebbdd27ebb</t>
  </si>
  <si>
    <t>2025-06-13 02:16:51</t>
  </si>
  <si>
    <t>2025-06-13 02:19:45</t>
  </si>
  <si>
    <t>5aae48c3-a42c-4e94-bbdb-bd8c52dca1a9</t>
  </si>
  <si>
    <t>2025-06-13 02:16:21</t>
  </si>
  <si>
    <t>43aa4fd2-3b05-4baa-bb76-d67ec89dfd34</t>
  </si>
  <si>
    <t>2025-06-13 02:09:42</t>
  </si>
  <si>
    <t>02270fc3-d6b4-4fd0-8893-49bdadddea91</t>
  </si>
  <si>
    <t>2025-06-13 02:13:01</t>
  </si>
  <si>
    <t>9dba13d8-87e7-4db6-a55f-0f0f124a2c05</t>
  </si>
  <si>
    <t>2025-06-13 01:59:29</t>
  </si>
  <si>
    <t>2025-06-13 02:09:33</t>
  </si>
  <si>
    <t>734b0a74-106f-4484-8037-ede033d147b7</t>
  </si>
  <si>
    <t>2025-06-13 01:49:23</t>
  </si>
  <si>
    <t>2025-06-13 01:59:26</t>
  </si>
  <si>
    <t>c4ee69c3-89a0-4e40-ae00-c77d9eac97d4</t>
  </si>
  <si>
    <t>2025-06-13 01:39:11</t>
  </si>
  <si>
    <t>2025-06-13 01:49:14</t>
  </si>
  <si>
    <t>83757763-70eb-4e50-be5c-e3223ea2b28c</t>
  </si>
  <si>
    <t>2025-06-13 01:41:20</t>
  </si>
  <si>
    <t>78b6324f-1e76-4e08-83bb-77dc816121c3</t>
  </si>
  <si>
    <t>2025-06-13 01:28:59</t>
  </si>
  <si>
    <t>2025-06-13 01:39:01</t>
  </si>
  <si>
    <t>7851c37c-1ccc-4218-8657-d9096ea71647</t>
  </si>
  <si>
    <t>2025-06-13 01:34:28</t>
  </si>
  <si>
    <t>b4295f42-b0dd-42d8-87ab-2ded20c4b954</t>
  </si>
  <si>
    <t>2025-06-13 01:18:46</t>
  </si>
  <si>
    <t>2025-06-13 01:28:49</t>
  </si>
  <si>
    <t>f5987765-f1c6-4299-bd90-3be9186d0778</t>
  </si>
  <si>
    <t>2025-06-13 00:57:10</t>
  </si>
  <si>
    <t>2025-06-13 01:07:13</t>
  </si>
  <si>
    <t>ca31a5c2-e87b-4bb9-ad58-7177e4294695</t>
  </si>
  <si>
    <t>2025-06-13 01:00:19</t>
  </si>
  <si>
    <t>5e97af54-7486-40e9-ade4-0749c494408b</t>
  </si>
  <si>
    <t>2025-06-13 01:03:00</t>
  </si>
  <si>
    <t>b9b03275-69ea-4d80-a494-50b8b0b2b5d2</t>
  </si>
  <si>
    <t>2025-06-13 00:46:58</t>
  </si>
  <si>
    <t>2025-06-13 00:57:01</t>
  </si>
  <si>
    <t>90b48bcb-70e6-4b57-91bd-43c8be16d5c3</t>
  </si>
  <si>
    <t>2025-06-13 00:36:46</t>
  </si>
  <si>
    <t>2025-06-13 00:46:49</t>
  </si>
  <si>
    <t>c508e412-6697-4bd9-a908-fe703f7b6c08</t>
  </si>
  <si>
    <t>2025-06-13 00:26:33</t>
  </si>
  <si>
    <t>2025-06-13 00:36:36</t>
  </si>
  <si>
    <t>bf0c0381-f79f-40fd-93d1-e1e02322d31f</t>
  </si>
  <si>
    <t>2025-06-13 00:28:52</t>
  </si>
  <si>
    <t>5d54f073-7fbc-4055-8592-4ed16eee5673</t>
  </si>
  <si>
    <t>2025-06-13 00:00:50</t>
  </si>
  <si>
    <t>2025-06-13 00:10:53</t>
  </si>
  <si>
    <t>dba2b34b-7010-4358-81c0-842f14bad370</t>
  </si>
  <si>
    <t>2025-06-12 23:45:24</t>
  </si>
  <si>
    <t>2025-06-12 23:51:27</t>
  </si>
  <si>
    <t>bc10522a-3795-4f2f-9092-1a1ce7824f8c</t>
  </si>
  <si>
    <t>2025-06-12 23:41:24</t>
  </si>
  <si>
    <t>b119ef89-dea1-496b-a667-bcfe9de39da1</t>
  </si>
  <si>
    <t>2025-06-12 23:44:13</t>
  </si>
  <si>
    <t>4218bce3-09e5-4a3e-85b2-69a08ded18ea</t>
  </si>
  <si>
    <t>2025-06-12 23:47:34</t>
  </si>
  <si>
    <t>68edde2d-9e24-4e26-b063-d8acb75b2c3f</t>
  </si>
  <si>
    <t>2025-06-12 23:31:18</t>
  </si>
  <si>
    <t>2025-06-12 23:41:21</t>
  </si>
  <si>
    <t>79ca067f-7410-4b4f-82c6-6e8c737a813a</t>
  </si>
  <si>
    <t>2025-06-12 23:27:36</t>
  </si>
  <si>
    <t>2025-06-12 23:31:09</t>
  </si>
  <si>
    <t>0d2e195e-9b7c-4fb6-9666-3e8441337a60</t>
  </si>
  <si>
    <t>2025-06-12 23:27:06</t>
  </si>
  <si>
    <t>07d28d4d-2bd2-43ed-b435-e370ffed3a5f</t>
  </si>
  <si>
    <t>2025-06-12 23:21:06</t>
  </si>
  <si>
    <t>9582ae49-9684-4d4b-9c21-2efa932bf7a8</t>
  </si>
  <si>
    <t>2025-06-12 23:10:53</t>
  </si>
  <si>
    <t>2025-06-12 23:20:57</t>
  </si>
  <si>
    <t>5ae32893-4c57-4c9b-b7a6-2be37683886e</t>
  </si>
  <si>
    <t>2025-06-12 23:00:41</t>
  </si>
  <si>
    <t>2025-06-12 23:10:44</t>
  </si>
  <si>
    <t>ac41c6a2-e3ac-46e6-a02a-a086ab91dabf</t>
  </si>
  <si>
    <t>2025-06-12 22:41:21</t>
  </si>
  <si>
    <t>2025-06-12 22:49:05</t>
  </si>
  <si>
    <t>3cb25838-89de-41f6-9b30-d04303085aa1</t>
  </si>
  <si>
    <t>2025-06-12 22:39:02</t>
  </si>
  <si>
    <t>5651efdf-2586-4a9f-9c86-c5dd0a1dbda4</t>
  </si>
  <si>
    <t>2025-06-12 22:36:10</t>
  </si>
  <si>
    <t>2025-06-12 22:38:53</t>
  </si>
  <si>
    <t>41467d64-4cf2-4545-89fd-1b94a173efc3</t>
  </si>
  <si>
    <t>2025-06-12 22:31:59</t>
  </si>
  <si>
    <t>22c4da2e-698e-4da4-bd75-43518627d5c5</t>
  </si>
  <si>
    <t>2025-06-12 22:28:50</t>
  </si>
  <si>
    <t>3b8b82fe-bcc0-4b47-a350-bc6b60ffd8b0</t>
  </si>
  <si>
    <t>2025-06-12 22:18:36</t>
  </si>
  <si>
    <t>2025-06-12 22:28:39</t>
  </si>
  <si>
    <t>d1719e0e-14cc-47c6-b51c-6193bce832d9</t>
  </si>
  <si>
    <t>2025-06-12 22:01:22</t>
  </si>
  <si>
    <t>2025-06-12 22:07:36</t>
  </si>
  <si>
    <t>0cd57765-201e-40e3-9ed1-d296bc6d73d3</t>
  </si>
  <si>
    <t>2025-06-12 21:57:33</t>
  </si>
  <si>
    <t>afff1a31-ce46-4378-bc8a-b3c0849f2380</t>
  </si>
  <si>
    <t>2025-06-12 21:46:47</t>
  </si>
  <si>
    <t>2025-06-12 21:56:50</t>
  </si>
  <si>
    <t>ed97d60a-291a-417f-a4be-ca8fd3c3df06</t>
  </si>
  <si>
    <t>2025-06-12 21:36:35</t>
  </si>
  <si>
    <t>2025-06-12 21:46:38</t>
  </si>
  <si>
    <t>e91050e7-c55e-4b5a-9db4-4fa9cb86d326</t>
  </si>
  <si>
    <t>2025-06-12 21:26:23</t>
  </si>
  <si>
    <t>2025-06-12 21:36:26</t>
  </si>
  <si>
    <t>594d84fc-9919-48ae-8b97-53a40b205ad6</t>
  </si>
  <si>
    <t>2025-06-12 21:16:11</t>
  </si>
  <si>
    <t>2025-06-12 21:26:14</t>
  </si>
  <si>
    <t>d2d8cab9-16f4-4745-8205-4a0f8d1676fe</t>
  </si>
  <si>
    <t>2025-06-12 21:05:59</t>
  </si>
  <si>
    <t>2025-06-12 21:16:02</t>
  </si>
  <si>
    <t>P2 Perfect</t>
  </si>
  <si>
    <t>aaf7f08d-e54d-45c1-8e69-b0b236766234</t>
  </si>
  <si>
    <t>2025-06-15 17:09:17</t>
  </si>
  <si>
    <t>2025-06-15 17:19:20</t>
  </si>
  <si>
    <t>f7a6c95a-f25d-4202-9539-6957f862d2c4</t>
  </si>
  <si>
    <t>2025-06-15 16:59:05</t>
  </si>
  <si>
    <t>2025-06-15 17:09:08</t>
  </si>
  <si>
    <t>515a83a1-fd2e-49e5-83f4-345d470cbe46</t>
  </si>
  <si>
    <t>2025-06-15 16:51:11</t>
  </si>
  <si>
    <t>2025-06-15 16:58:55</t>
  </si>
  <si>
    <t>073bfbaf-f35b-4efd-912b-8d81526cd620</t>
  </si>
  <si>
    <t>2025-06-15 16:48:52</t>
  </si>
  <si>
    <t>f7ee3aa0-7c12-45a5-bbaf-4188fef391a2</t>
  </si>
  <si>
    <t>2025-06-15 16:38:40</t>
  </si>
  <si>
    <t>2025-06-15 16:48:43</t>
  </si>
  <si>
    <t>6003f984-5591-433f-978a-13c591e8577b</t>
  </si>
  <si>
    <t>2025-06-15 16:43:30</t>
  </si>
  <si>
    <t>1cf497be-2a8f-4006-a86f-f1a235bc133a</t>
  </si>
  <si>
    <t>2025-06-15 16:41:39</t>
  </si>
  <si>
    <t>157e5240-8745-472a-8f20-4b3cb3ae4860</t>
  </si>
  <si>
    <t>2025-06-15 16:40:59</t>
  </si>
  <si>
    <t>b857ee3c-6e8f-479c-8770-09079e5efebf</t>
  </si>
  <si>
    <t>2025-06-15 16:31:46</t>
  </si>
  <si>
    <t>2025-06-15 16:38:30</t>
  </si>
  <si>
    <t>292fc0c4-466c-42f8-aed5-f41e792475d8</t>
  </si>
  <si>
    <t>2025-06-15 16:28:27</t>
  </si>
  <si>
    <t>58254e20-d2f9-417f-8435-9fe69beb6824</t>
  </si>
  <si>
    <t>2025-06-15 16:18:15</t>
  </si>
  <si>
    <t>2025-06-15 16:28:18</t>
  </si>
  <si>
    <t>a9a1673b-9cb0-49fd-b7b2-e5836ee50b17</t>
  </si>
  <si>
    <t>2025-06-15 16:07:28</t>
  </si>
  <si>
    <t>2025-06-15 16:17:31</t>
  </si>
  <si>
    <t>81a72ebe-fcd4-4830-a883-6e981713c8dc</t>
  </si>
  <si>
    <t>2025-06-15 16:14:08</t>
  </si>
  <si>
    <t>5e1316c8-5088-406a-9206-cddd1085182c</t>
  </si>
  <si>
    <t>2025-06-15 16:11:37</t>
  </si>
  <si>
    <t>1c8cf1b3-0f14-4267-8b00-6be4243b9c7a</t>
  </si>
  <si>
    <t>2025-06-15 16:12:07</t>
  </si>
  <si>
    <t>e17f5b69-45da-43da-9936-47a29efe6c0c</t>
  </si>
  <si>
    <t>2025-06-15 15:57:15</t>
  </si>
  <si>
    <t>2025-06-15 16:07:18</t>
  </si>
  <si>
    <t>d3f0a184-199c-4416-9e04-a7e8e6586d3b</t>
  </si>
  <si>
    <t>2025-06-15 15:50:12</t>
  </si>
  <si>
    <t>2025-06-15 15:57:06</t>
  </si>
  <si>
    <t>4d1572bb-8d33-4469-aa3e-5115dd68ac84</t>
  </si>
  <si>
    <t>2025-06-15 15:47:03</t>
  </si>
  <si>
    <t>147c1817-7fa0-4fe2-9690-4dd8a9105658</t>
  </si>
  <si>
    <t>2025-06-15 15:49:21</t>
  </si>
  <si>
    <t>cd32c5c0-7dd5-4830-bc21-a708d5ff60ae</t>
  </si>
  <si>
    <t>2025-06-15 15:36:50</t>
  </si>
  <si>
    <t>2025-06-15 15:46:53</t>
  </si>
  <si>
    <t>b8c6f058-bcc9-465b-ae67-573ea9c9de03</t>
  </si>
  <si>
    <t>2025-06-15 15:45:40</t>
  </si>
  <si>
    <t>5d6b991e-33cb-4129-8dff-0c6a2a3668ab</t>
  </si>
  <si>
    <t>2025-06-15 15:43:10</t>
  </si>
  <si>
    <t>b3e291b2-3a21-4593-87cf-f6d5d199a84b</t>
  </si>
  <si>
    <t>2025-06-15 15:26:37</t>
  </si>
  <si>
    <t>2025-06-15 15:36:40</t>
  </si>
  <si>
    <t>40fc31df-4311-436d-bc8f-755f6de142ed</t>
  </si>
  <si>
    <t>2025-06-15 15:16:25</t>
  </si>
  <si>
    <t>2025-06-15 15:26:28</t>
  </si>
  <si>
    <t>fe4766d4-3866-409c-9c2c-17e7681a5a47</t>
  </si>
  <si>
    <t>2025-06-15 15:14:48</t>
  </si>
  <si>
    <t>2025-06-15 15:15:41</t>
  </si>
  <si>
    <t>b4d5ce38-d4b8-443c-84d5-3c1eb784a2af</t>
  </si>
  <si>
    <t>2025-06-15 15:05:38</t>
  </si>
  <si>
    <t>9b9fe810-5270-43ed-bda4-059365e448fd</t>
  </si>
  <si>
    <t>2025-06-15 15:12:07</t>
  </si>
  <si>
    <t>45b1f17c-016a-4684-b9ea-db44682323e9</t>
  </si>
  <si>
    <t>2025-06-15 15:14:08</t>
  </si>
  <si>
    <t>073f7fff-e2f1-481f-9276-092a18225b12</t>
  </si>
  <si>
    <t>2025-06-15 14:34:23</t>
  </si>
  <si>
    <t>2025-06-15 14:44:26</t>
  </si>
  <si>
    <t>bb82e358-e9f7-4f45-b43b-3bf26cac7278</t>
  </si>
  <si>
    <t>2025-06-15 14:24:11</t>
  </si>
  <si>
    <t>2025-06-15 14:34:14</t>
  </si>
  <si>
    <t>797523f9-9440-4df4-af06-dc818b8f1086</t>
  </si>
  <si>
    <t>2025-06-15 14:27:30</t>
  </si>
  <si>
    <t>76026c33-1eb0-473f-8025-67898e62536b</t>
  </si>
  <si>
    <t>2025-06-15 14:26:50</t>
  </si>
  <si>
    <t>555ac5ba-67f1-4dd2-b4f2-2d8a60b4f2bc</t>
  </si>
  <si>
    <t>2025-06-15 14:32:32</t>
  </si>
  <si>
    <t>7c0fcc7f-302f-4d40-b3c5-187dfc413e21</t>
  </si>
  <si>
    <t>2025-06-15 14:13:59</t>
  </si>
  <si>
    <t>2025-06-15 14:24:02</t>
  </si>
  <si>
    <t>69df45c4-c191-4d9f-811d-e892b050724a</t>
  </si>
  <si>
    <t>2025-06-15 14:03:13</t>
  </si>
  <si>
    <t>2025-06-15 14:13:16</t>
  </si>
  <si>
    <t>2762b369-137c-4a42-a45b-fc6896ee1cad</t>
  </si>
  <si>
    <t>2025-06-15 14:05:32</t>
  </si>
  <si>
    <t>50483d2e-c7d7-42dc-b596-eb3fed1c5a1b</t>
  </si>
  <si>
    <t>2025-06-15 13:53:01</t>
  </si>
  <si>
    <t>2025-06-15 14:03:04</t>
  </si>
  <si>
    <t>08626bb2-5751-47c6-9dcf-bcd0a4252cad</t>
  </si>
  <si>
    <t>2025-06-15 13:59:41</t>
  </si>
  <si>
    <t>0dc9ae7e-bdd5-419d-9731-205f041e103a</t>
  </si>
  <si>
    <t>2025-06-15 13:42:48</t>
  </si>
  <si>
    <t>2025-06-15 13:52:51</t>
  </si>
  <si>
    <t>fb1f04dc-879e-4b09-b28f-d808aebb599f</t>
  </si>
  <si>
    <t>2025-06-15 13:38:35</t>
  </si>
  <si>
    <t>2025-06-15 13:42:38</t>
  </si>
  <si>
    <t>ae8a0a5f-1908-42da-b5f7-02ee98aad040</t>
  </si>
  <si>
    <t>2025-06-15 13:36:25</t>
  </si>
  <si>
    <t>6febc9a0-afca-4855-8691-248d6480eaec</t>
  </si>
  <si>
    <t>2025-06-15 13:32:35</t>
  </si>
  <si>
    <t>8d09cfb6-d50d-494a-9f26-59486c9d82d1</t>
  </si>
  <si>
    <t>2025-06-15 13:28:33</t>
  </si>
  <si>
    <t>2025-06-15 13:32:26</t>
  </si>
  <si>
    <t>58b02ee6-88b7-4bf7-9b60-36729d5f5fd5</t>
  </si>
  <si>
    <t>2025-06-15 13:27:12</t>
  </si>
  <si>
    <t>57d50c06-f25c-4110-aec8-afc71b07f419</t>
  </si>
  <si>
    <t>2025-06-15 13:22:23</t>
  </si>
  <si>
    <t>2835025e-0392-4042-b9b8-f89fdbdc30ee</t>
  </si>
  <si>
    <t>2025-06-15 13:27:52</t>
  </si>
  <si>
    <t>935530e4-3986-4454-b5d4-283a94ad794a</t>
  </si>
  <si>
    <t>2025-06-15 13:12:10</t>
  </si>
  <si>
    <t>2025-06-15 13:22:13</t>
  </si>
  <si>
    <t>e9c10222-6016-4f77-8f28-f92963e089d7</t>
  </si>
  <si>
    <t>2025-06-15 13:06:04</t>
  </si>
  <si>
    <t>2025-06-15 13:11:28</t>
  </si>
  <si>
    <t>d4a7c724-406b-4771-bb44-bada8444a48b</t>
  </si>
  <si>
    <t>2025-06-15 13:04:24</t>
  </si>
  <si>
    <t>7f9f900c-460f-48d6-aaa6-6e78b7d4f883</t>
  </si>
  <si>
    <t>2025-06-15 13:01:25</t>
  </si>
  <si>
    <t>1cbf69b9-5404-497d-b7ed-c57cc32703b9</t>
  </si>
  <si>
    <t>2025-06-15 13:05:34</t>
  </si>
  <si>
    <t>48415ad6-5094-4784-a979-30204f1b5090</t>
  </si>
  <si>
    <t>2025-06-15 12:51:12</t>
  </si>
  <si>
    <t>2025-06-15 13:01:15</t>
  </si>
  <si>
    <t>d3114e9b-c02a-4b08-8f78-455af136d3ae</t>
  </si>
  <si>
    <t>2025-06-15 12:48:00</t>
  </si>
  <si>
    <t>2025-06-15 12:51:02</t>
  </si>
  <si>
    <t>9aa86f1c-58db-4963-a5b7-62d1e997c71a</t>
  </si>
  <si>
    <t>2025-06-15 12:40:59</t>
  </si>
  <si>
    <t>628a924f-85fd-418b-b48c-e247309ec8d9</t>
  </si>
  <si>
    <t>2025-06-15 12:44:49</t>
  </si>
  <si>
    <t>381d30a0-e54e-44de-985a-290de738b101</t>
  </si>
  <si>
    <t>2025-06-15 12:44:19</t>
  </si>
  <si>
    <t>b6b5c441-a3b6-4244-a8f7-33b0a2d6c4a9</t>
  </si>
  <si>
    <t>2025-06-15 12:30:47</t>
  </si>
  <si>
    <t>2025-06-15 12:40:50</t>
  </si>
  <si>
    <t>a0d3a8f4-2def-4ef4-bd1d-6df83ea20fc4</t>
  </si>
  <si>
    <t>2025-06-15 12:23:13</t>
  </si>
  <si>
    <t>2025-06-15 12:30:37</t>
  </si>
  <si>
    <t>46f7dcf7-1301-4a43-aa2d-9cb3521a10d4</t>
  </si>
  <si>
    <t>2025-06-15 12:24:33</t>
  </si>
  <si>
    <t>41027b7d-1ac9-4077-8167-ff86a7512271</t>
  </si>
  <si>
    <t>2025-06-15 12:20:34</t>
  </si>
  <si>
    <t>892c96a3-f47a-4ee8-ad2e-410216f7e7b5</t>
  </si>
  <si>
    <t>2025-06-15 12:15:01</t>
  </si>
  <si>
    <t>2025-06-15 12:20:25</t>
  </si>
  <si>
    <t>77ee7329-c4e7-427b-aa29-0590f8cadc60</t>
  </si>
  <si>
    <t>2025-06-15 12:10:22</t>
  </si>
  <si>
    <t>1991ecd6-b9c6-4db7-bb56-a4d39555948b</t>
  </si>
  <si>
    <t>2025-06-15 12:13:11</t>
  </si>
  <si>
    <t>1b165d44-2918-4fbf-92ca-1b64b7ed91e8</t>
  </si>
  <si>
    <t>BHD/CNY OTC</t>
  </si>
  <si>
    <t>2025-06-15 11:48:46</t>
  </si>
  <si>
    <t>2025-06-15 11:58:49</t>
  </si>
  <si>
    <t>4f43f910-3164-4066-be44-c9040c6f833c</t>
  </si>
  <si>
    <t>2025-06-15 11:38:33</t>
  </si>
  <si>
    <t>2025-06-15 11:48:36</t>
  </si>
  <si>
    <t>e0aa3d50-7030-470d-b20b-1add9aa20b6e</t>
  </si>
  <si>
    <t>2025-06-15 11:28:21</t>
  </si>
  <si>
    <t>2025-06-15 11:38:24</t>
  </si>
  <si>
    <t>219c0ec1-3377-4896-b094-cc9194724fec</t>
  </si>
  <si>
    <t>2025-06-15 11:30:29</t>
  </si>
  <si>
    <t>fc160e26-e8d7-4a43-80e8-35a62192bdd0</t>
  </si>
  <si>
    <t>2025-06-15 11:23:58</t>
  </si>
  <si>
    <t>2025-06-15 11:28:11</t>
  </si>
  <si>
    <t>7b5797cb-5d30-4c29-a757-ea5db97389c1</t>
  </si>
  <si>
    <t>2025-06-15 11:18:08</t>
  </si>
  <si>
    <t>307f4aa9-1982-43bc-8182-8a8e2c5a8df9</t>
  </si>
  <si>
    <t>2025-06-15 11:07:55</t>
  </si>
  <si>
    <t>2025-06-15 11:17:58</t>
  </si>
  <si>
    <t>83e78dc5-a41f-420a-b49f-63f98b829498</t>
  </si>
  <si>
    <t>2025-06-15 10:59:18</t>
  </si>
  <si>
    <t>2025-06-15 11:07:12</t>
  </si>
  <si>
    <t>6dd9d781-08f0-4054-a097-996b3abab59a</t>
  </si>
  <si>
    <t>2025-06-15 10:57:09</t>
  </si>
  <si>
    <t>b554d53f-65e6-4def-92ff-6de3f4d9567d</t>
  </si>
  <si>
    <t>2025-06-15 10:46:57</t>
  </si>
  <si>
    <t>2025-06-15 10:57:00</t>
  </si>
  <si>
    <t>e9981e06-3f98-4b85-92ab-ced5b469b5d9</t>
  </si>
  <si>
    <t>2025-06-15 10:45:45</t>
  </si>
  <si>
    <t>2025-06-15 10:46:47</t>
  </si>
  <si>
    <t>dc4a5098-fceb-43f7-8151-f33db9bba55a</t>
  </si>
  <si>
    <t>2025-06-15 10:36:44</t>
  </si>
  <si>
    <t>cb8f0479-60f8-45d0-9422-32e7a852be26</t>
  </si>
  <si>
    <t>2025-06-15 10:45:05</t>
  </si>
  <si>
    <t>b8600b85-1087-4e0e-95d2-1ea85ccca1f4</t>
  </si>
  <si>
    <t>2025-06-15 10:26:32</t>
  </si>
  <si>
    <t>2025-06-15 10:36:35</t>
  </si>
  <si>
    <t>e653463c-f1f9-49f1-8c5d-6a114f8b4a41</t>
  </si>
  <si>
    <t>2025-06-15 10:16:19</t>
  </si>
  <si>
    <t>2025-06-15 10:26:22</t>
  </si>
  <si>
    <t>5e213b95-c6f8-4e8a-901f-c55a9948c44c</t>
  </si>
  <si>
    <t>2025-06-15 10:10:06</t>
  </si>
  <si>
    <t>2025-06-15 10:16:09</t>
  </si>
  <si>
    <t>01ae64be-1972-4a14-a778-17c599a48c45</t>
  </si>
  <si>
    <t>2025-06-15 10:06:06</t>
  </si>
  <si>
    <t>3c4b8d7f-ec96-4801-beba-33d63c872ba0</t>
  </si>
  <si>
    <t>2025-06-15 09:55:19</t>
  </si>
  <si>
    <t>2025-06-15 10:05:22</t>
  </si>
  <si>
    <t>385d48c3-fcb5-4eb5-8145-9d57c0d180b0</t>
  </si>
  <si>
    <t>2025-06-15 09:52:07</t>
  </si>
  <si>
    <t>2025-06-15 09:55:10</t>
  </si>
  <si>
    <t>31fc7e15-e949-4e07-8120-b870ae8e386d</t>
  </si>
  <si>
    <t>2025-06-15 09:45:07</t>
  </si>
  <si>
    <t>c76fdf8e-ceee-46c4-a349-b8bd1159ab10</t>
  </si>
  <si>
    <t>2025-06-15 09:34:55</t>
  </si>
  <si>
    <t>2025-06-15 09:44:57</t>
  </si>
  <si>
    <t>209e30ae-496a-4554-a150-9b73971f6f3e</t>
  </si>
  <si>
    <t>2025-06-15 09:37:04</t>
  </si>
  <si>
    <t>bf4f7146-e038-4a28-9faa-a59670c21826</t>
  </si>
  <si>
    <t>2025-06-15 09:24:42</t>
  </si>
  <si>
    <t>2025-06-15 09:34:45</t>
  </si>
  <si>
    <t>f28c07f7-03f8-45e2-9a4f-459c03a94d25</t>
  </si>
  <si>
    <t>2025-06-15 09:14:30</t>
  </si>
  <si>
    <t>2025-06-15 09:24:33</t>
  </si>
  <si>
    <t>8ad86565-89ef-4a0c-9557-f5581c2c3c8f</t>
  </si>
  <si>
    <t>2025-06-15 09:13:08</t>
  </si>
  <si>
    <t>2025-06-15 09:14:20</t>
  </si>
  <si>
    <t>6373e2c0-2ee7-4ef3-a459-a9ff4e5baa01</t>
  </si>
  <si>
    <t>2025-06-15 09:04:17</t>
  </si>
  <si>
    <t>d9d0a1bf-2777-4e77-a717-9d3f61595618</t>
  </si>
  <si>
    <t>2025-06-15 08:53:30</t>
  </si>
  <si>
    <t>2025-06-15 09:03:33</t>
  </si>
  <si>
    <t>e6b51e1f-859b-461a-ae07-ac27fe36657b</t>
  </si>
  <si>
    <t>2025-06-15 08:43:17</t>
  </si>
  <si>
    <t>2025-06-15 08:53:20</t>
  </si>
  <si>
    <t>349d4adb-5278-4b19-8052-84197c80aff2</t>
  </si>
  <si>
    <t>2025-06-15 08:22:14</t>
  </si>
  <si>
    <t>2025-06-15 08:32:17</t>
  </si>
  <si>
    <t>71d619c0-232c-4fe5-854e-76ee7ccea622</t>
  </si>
  <si>
    <t>2025-06-15 08:14:21</t>
  </si>
  <si>
    <t>2025-06-15 08:22:05</t>
  </si>
  <si>
    <t>4bf5ff27-825a-4bdf-ad52-c9d3b4021a98</t>
  </si>
  <si>
    <t>2025-06-15 08:12:02</t>
  </si>
  <si>
    <t>57e9b7a3-2dd6-4436-a5c0-2c62e180c1ab</t>
  </si>
  <si>
    <t>2025-06-15 08:01:49</t>
  </si>
  <si>
    <t>2025-06-15 08:11:52</t>
  </si>
  <si>
    <t>258a99de-fbd4-408d-90b5-06af461159cf</t>
  </si>
  <si>
    <t>2025-06-15 07:55:52</t>
  </si>
  <si>
    <t>2025-06-15 08:01:06</t>
  </si>
  <si>
    <t>2072ca51-3381-4b0b-8d7f-4d9613d6b179</t>
  </si>
  <si>
    <t>2025-06-15 07:51:03</t>
  </si>
  <si>
    <t>ae972827-51ba-49ad-9646-9b321785c2cf</t>
  </si>
  <si>
    <t>2025-06-15 07:40:50</t>
  </si>
  <si>
    <t>2025-06-15 07:50:53</t>
  </si>
  <si>
    <t>65263d02-1084-4363-b36b-e21517f1fb40</t>
  </si>
  <si>
    <t>2025-06-15 07:30:37</t>
  </si>
  <si>
    <t>2025-06-15 07:40:40</t>
  </si>
  <si>
    <t>546069b7-5575-4a21-a525-ceb8ae5f23db</t>
  </si>
  <si>
    <t>2025-06-15 07:38:47</t>
  </si>
  <si>
    <t>ebaed9ee-09e0-45c7-8b5f-91fa99d9854f</t>
  </si>
  <si>
    <t>2025-06-15 07:20:25</t>
  </si>
  <si>
    <t>2025-06-15 07:30:28</t>
  </si>
  <si>
    <t>05da3948-fb4f-43a8-a0b1-623df2bbe420</t>
  </si>
  <si>
    <t>2025-06-15 07:26:25</t>
  </si>
  <si>
    <t>a5de8b79-13fc-41d0-bb6b-92b859564003</t>
  </si>
  <si>
    <t>2025-06-15 07:10:13</t>
  </si>
  <si>
    <t>2025-06-15 07:20:15</t>
  </si>
  <si>
    <t>4826a543-3ad6-41ed-8e88-257930b89802</t>
  </si>
  <si>
    <t>2025-06-15 07:16:12</t>
  </si>
  <si>
    <t>e715a30e-8705-4e3a-a8c5-7ea7c5d9a401</t>
  </si>
  <si>
    <t>2025-06-15 07:02:39</t>
  </si>
  <si>
    <t>2025-06-15 07:10:03</t>
  </si>
  <si>
    <t>a6105636-16b0-480d-b85b-c6a61e6ad3c1</t>
  </si>
  <si>
    <t>2025-06-15 07:02:09</t>
  </si>
  <si>
    <t>022db539-c617-4311-9037-263b44eea712</t>
  </si>
  <si>
    <t>2025-06-15 07:00:00</t>
  </si>
  <si>
    <t>ff5dd4fa-9b25-42e5-8ec2-1fe79d37c276</t>
  </si>
  <si>
    <t>2025-06-15 06:41:53</t>
  </si>
  <si>
    <t>2025-06-15 06:51:56</t>
  </si>
  <si>
    <t>e990ec82-5b80-4b2d-b797-bb62738c6b25</t>
  </si>
  <si>
    <t>2025-06-15 06:35:20</t>
  </si>
  <si>
    <t>2025-06-15 06:41:44</t>
  </si>
  <si>
    <t>bc786e85-9d5a-4f40-b95b-b519f854a86a</t>
  </si>
  <si>
    <t>2025-06-15 06:31:41</t>
  </si>
  <si>
    <t>eb1b5e7d-5391-40c1-9a09-7c714202030b</t>
  </si>
  <si>
    <t>2025-06-15 06:21:28</t>
  </si>
  <si>
    <t>2025-06-15 06:31:31</t>
  </si>
  <si>
    <t>c110de6c-35a5-4df3-958a-a7b09ea60b85</t>
  </si>
  <si>
    <t>2025-06-15 06:25:07</t>
  </si>
  <si>
    <t>2fcfac81-67a8-463d-bb2c-5b9b2d0d319d</t>
  </si>
  <si>
    <t>2025-06-15 06:16:15</t>
  </si>
  <si>
    <t>2025-06-15 06:21:18</t>
  </si>
  <si>
    <t>2c799a40-8d61-4978-b82a-6d8cce064fac</t>
  </si>
  <si>
    <t>2025-06-15 06:11:15</t>
  </si>
  <si>
    <t>f6dc6e62-d018-4e82-aed8-6c1e2a12561e</t>
  </si>
  <si>
    <t>2025-06-15 06:03:12</t>
  </si>
  <si>
    <t>2025-06-15 06:11:06</t>
  </si>
  <si>
    <t>72a5b248-c665-41fc-8add-741f88e48672</t>
  </si>
  <si>
    <t>2025-06-15 06:01:02</t>
  </si>
  <si>
    <t>18752111-1dc7-435b-a34d-6feff1208e9e</t>
  </si>
  <si>
    <t>2025-06-15 05:54:29</t>
  </si>
  <si>
    <t>2025-06-15 06:00:53</t>
  </si>
  <si>
    <t>045a9682-7387-4a6d-90d1-e2966c5b73f2</t>
  </si>
  <si>
    <t>2025-06-15 05:50:51</t>
  </si>
  <si>
    <t>6d631142-9c7d-4ddc-b0f6-ab2319fb0023</t>
  </si>
  <si>
    <t>2025-06-15 05:40:07</t>
  </si>
  <si>
    <t>2025-06-15 05:50:10</t>
  </si>
  <si>
    <t>3250f4c6-da1a-44e8-bf34-228218e0690e</t>
  </si>
  <si>
    <t>2025-06-15 05:42:16</t>
  </si>
  <si>
    <t>b50a4973-e183-4dfb-951c-aff68721b7bc</t>
  </si>
  <si>
    <t>2025-06-15 05:29:55</t>
  </si>
  <si>
    <t>2025-06-15 05:39:58</t>
  </si>
  <si>
    <t>7252e1af-6a4f-48e4-8c15-0267260ad8f7</t>
  </si>
  <si>
    <t>2025-06-15 05:32:23</t>
  </si>
  <si>
    <t>40d39686-aca0-4671-9e2d-69604caa9635</t>
  </si>
  <si>
    <t>2025-06-15 05:19:42</t>
  </si>
  <si>
    <t>2025-06-15 05:29:45</t>
  </si>
  <si>
    <t>35a400b9-3cba-4c5e-bd2b-25d8f9889fff</t>
  </si>
  <si>
    <t>2025-06-15 05:09:30</t>
  </si>
  <si>
    <t>2025-06-15 05:19:33</t>
  </si>
  <si>
    <t>e701f4c9-b37f-4b2f-bbeb-1bcb60f9eaa4</t>
  </si>
  <si>
    <t>2025-06-15 04:59:17</t>
  </si>
  <si>
    <t>2025-06-15 05:09:20</t>
  </si>
  <si>
    <t>aacbcc9a-5fe5-4d28-a38a-589183fe04d4</t>
  </si>
  <si>
    <t>2025-06-15 05:05:07</t>
  </si>
  <si>
    <t>5b97e9e5-b768-46a5-b1ea-9738e37abedb</t>
  </si>
  <si>
    <t>2025-06-15 05:05:57</t>
  </si>
  <si>
    <t>2e7e4c11-a70e-4b87-8f9f-84d3c60439c1</t>
  </si>
  <si>
    <t>2025-06-15 05:01:56</t>
  </si>
  <si>
    <t>b7f7bb89-c168-4557-b405-ce3f7f82ba25</t>
  </si>
  <si>
    <t>2025-06-15 04:49:05</t>
  </si>
  <si>
    <t>2025-06-15 04:59:08</t>
  </si>
  <si>
    <t>ccbed49c-1e1c-4459-8ba8-9fab34560b86</t>
  </si>
  <si>
    <t>2025-06-15 04:42:59</t>
  </si>
  <si>
    <t>2025-06-15 04:48:22</t>
  </si>
  <si>
    <t>af327b0a-e3e0-4f90-a6d7-7ae459edc41c</t>
  </si>
  <si>
    <t>2025-06-15 04:38:19</t>
  </si>
  <si>
    <t>4bf1d850-5fad-455a-b840-e3f2d367d547</t>
  </si>
  <si>
    <t>2025-06-15 04:28:07</t>
  </si>
  <si>
    <t>2025-06-15 04:38:10</t>
  </si>
  <si>
    <t>408b4b38-9e4f-4052-ae1f-167039d16088</t>
  </si>
  <si>
    <t>2025-06-15 04:35:37</t>
  </si>
  <si>
    <t>f91a7d28-c0c7-4f3d-9b63-5f8a9cf3c624</t>
  </si>
  <si>
    <t>2025-06-15 04:17:54</t>
  </si>
  <si>
    <t>2025-06-15 04:27:57</t>
  </si>
  <si>
    <t>feb5d7bb-9408-4706-982c-0865bd23f46b</t>
  </si>
  <si>
    <t>2025-06-15 04:07:42</t>
  </si>
  <si>
    <t>2025-06-15 04:17:45</t>
  </si>
  <si>
    <t>6d13732b-0560-4321-a676-5c6f21317259</t>
  </si>
  <si>
    <t>2025-06-15 04:15:32</t>
  </si>
  <si>
    <t>34d4a2e8-04a3-409f-b090-dc643c476c9a</t>
  </si>
  <si>
    <t>2025-06-15 04:12:11</t>
  </si>
  <si>
    <t>1d359c43-49c9-43bf-ab8c-59da678708c8</t>
  </si>
  <si>
    <t>2025-06-15 04:16:02</t>
  </si>
  <si>
    <t>7727469c-19d4-484e-8248-2a938961e2c0</t>
  </si>
  <si>
    <t>2025-06-15 03:59:38</t>
  </si>
  <si>
    <t>2025-06-15 04:07:32</t>
  </si>
  <si>
    <t>6df312bf-20b4-4806-b727-084f79087c4b</t>
  </si>
  <si>
    <t>2025-06-15 03:57:29</t>
  </si>
  <si>
    <t>6e5e28d2-2f78-48a4-a153-fdfa46a43aca</t>
  </si>
  <si>
    <t>2025-06-15 03:55:27</t>
  </si>
  <si>
    <t>2025-06-15 03:57:19</t>
  </si>
  <si>
    <t>6ad45459-d269-4dae-b798-5fd64f6a9193</t>
  </si>
  <si>
    <t>2025-06-15 03:47:16</t>
  </si>
  <si>
    <t>f62ad076-92f9-47fa-ae2b-05d1dc5994c1</t>
  </si>
  <si>
    <t>2025-06-15 03:41:10</t>
  </si>
  <si>
    <t>2025-06-15 03:46:34</t>
  </si>
  <si>
    <t>8c0708bd-5e38-46a7-8a0f-f1ef33361331</t>
  </si>
  <si>
    <t>2025-06-15 03:36:31</t>
  </si>
  <si>
    <t>10a54114-ab96-4b5c-b762-ab2ca2f775a0</t>
  </si>
  <si>
    <t>2025-06-15 03:43:21</t>
  </si>
  <si>
    <t>0eaa2826-2f93-4b40-b291-c5cb62e54bce</t>
  </si>
  <si>
    <t>2025-06-15 03:40:20</t>
  </si>
  <si>
    <t>604b9e6f-8ebe-4b60-b719-967063eee3fa</t>
  </si>
  <si>
    <t>2025-06-15 03:28:27</t>
  </si>
  <si>
    <t>2025-06-15 03:36:21</t>
  </si>
  <si>
    <t>2c486ebe-2a82-4b0b-984d-bcf8e8bc2a43</t>
  </si>
  <si>
    <t>2025-06-15 03:26:18</t>
  </si>
  <si>
    <t>d2f4ab2b-208d-43f6-b11d-5f3693e4c808</t>
  </si>
  <si>
    <t>2025-06-15 03:16:06</t>
  </si>
  <si>
    <t>2025-06-15 03:26:08</t>
  </si>
  <si>
    <t>1aa910b8-88cd-4fe7-a635-c6f22988d0db</t>
  </si>
  <si>
    <t>2025-06-15 03:05:53</t>
  </si>
  <si>
    <t>2025-06-15 03:15:56</t>
  </si>
  <si>
    <t>f6ae82bc-238b-4dc5-a182-b070cfbaeac7</t>
  </si>
  <si>
    <t>2025-06-15 02:55:40</t>
  </si>
  <si>
    <t>2025-06-15 03:05:44</t>
  </si>
  <si>
    <t>66d78717-f99e-443c-bd1a-7aa60c0579b9</t>
  </si>
  <si>
    <t>2025-06-15 02:45:28</t>
  </si>
  <si>
    <t>2025-06-15 02:55:31</t>
  </si>
  <si>
    <t>4a2ba964-c53a-41ff-bd5b-7b51d3058e5e</t>
  </si>
  <si>
    <t>2025-06-15 02:34:42</t>
  </si>
  <si>
    <t>2025-06-15 02:44:45</t>
  </si>
  <si>
    <t>add9011a-bda8-4d50-934b-c4ca9b6aaa55</t>
  </si>
  <si>
    <t>2025-06-15 02:30:00</t>
  </si>
  <si>
    <t>2025-06-15 02:34:33</t>
  </si>
  <si>
    <t>a6dd662a-d08b-43e9-ad55-e75e2e08c7cd</t>
  </si>
  <si>
    <t>2025-06-15 02:27:39</t>
  </si>
  <si>
    <t>a2d61325-7de8-4430-ab56-a44bff63c394</t>
  </si>
  <si>
    <t>2025-06-15 02:24:30</t>
  </si>
  <si>
    <t>3d3ee428-1a0f-40ec-87c1-216f63c722cf</t>
  </si>
  <si>
    <t>2025-06-15 02:32:00</t>
  </si>
  <si>
    <t>b50addbd-8e48-4a5a-b076-59d85120c1ef</t>
  </si>
  <si>
    <t>2025-06-15 02:16:26</t>
  </si>
  <si>
    <t>2025-06-15 02:24:20</t>
  </si>
  <si>
    <t>9226b2c5-7874-458f-b150-6ecd52089e09</t>
  </si>
  <si>
    <t>2025-06-15 02:14:17</t>
  </si>
  <si>
    <t>eada1ba7-fd9d-468a-af98-a81d16283b9c</t>
  </si>
  <si>
    <t>2025-06-15 02:04:04</t>
  </si>
  <si>
    <t>2025-06-15 02:14:07</t>
  </si>
  <si>
    <t>f69177f3-baee-41d8-be94-de170efef4f5</t>
  </si>
  <si>
    <t>2025-06-15 02:00:02</t>
  </si>
  <si>
    <t>2025-06-15 02:03:55</t>
  </si>
  <si>
    <t>340d9924-71f9-4b05-86ec-849772248d99</t>
  </si>
  <si>
    <t>2025-06-15 01:53:52</t>
  </si>
  <si>
    <t>9c6c0680-20ed-4742-bf9f-b61037b42241</t>
  </si>
  <si>
    <t>2025-06-15 01:52:00</t>
  </si>
  <si>
    <t>2025-06-15 01:53:42</t>
  </si>
  <si>
    <t>26a04529-64f5-4bba-8d3d-dbbcc0437889</t>
  </si>
  <si>
    <t>2025-06-15 01:43:39</t>
  </si>
  <si>
    <t>fa412d8c-976e-455a-ae8a-49a9bf2e94f7</t>
  </si>
  <si>
    <t>2025-06-15 01:38:24</t>
  </si>
  <si>
    <t>2025-06-15 01:42:57</t>
  </si>
  <si>
    <t>12a11334-1132-4429-8537-52bcc3c91b92</t>
  </si>
  <si>
    <t>2025-06-15 01:36:23</t>
  </si>
  <si>
    <t>053e3807-80de-431e-862b-9825fc4c8bb1</t>
  </si>
  <si>
    <t>2025-06-15 01:32:54</t>
  </si>
  <si>
    <t>8b5e224b-900a-4988-b4b9-8345af657882</t>
  </si>
  <si>
    <t>2025-06-15 01:22:41</t>
  </si>
  <si>
    <t>2025-06-15 01:32:44</t>
  </si>
  <si>
    <t>3dd7b328-1652-4285-bcdc-9874e2dd94e6</t>
  </si>
  <si>
    <t>2025-06-15 01:29:21</t>
  </si>
  <si>
    <t>359e4b73-ed6c-4cac-a9af-a790d4b957f8</t>
  </si>
  <si>
    <t>2025-06-15 01:26:20</t>
  </si>
  <si>
    <t>c6b25703-8c33-458f-872f-1be0ae4ed893</t>
  </si>
  <si>
    <t>2025-06-15 01:12:29</t>
  </si>
  <si>
    <t>2025-06-15 01:22:32</t>
  </si>
  <si>
    <t>4649790f-4a04-4ff4-b320-052ef8a8477b</t>
  </si>
  <si>
    <t>2025-06-15 01:02:16</t>
  </si>
  <si>
    <t>2025-06-15 01:12:19</t>
  </si>
  <si>
    <t>098c4f1c-c029-479c-bd44-46fd3fa6cb2d</t>
  </si>
  <si>
    <t>2025-06-15 01:05:35</t>
  </si>
  <si>
    <t>9848fa1c-21b6-433c-b712-8eabeed54ffd</t>
  </si>
  <si>
    <t>2025-06-15 00:56:13</t>
  </si>
  <si>
    <t>2025-06-15 01:02:06</t>
  </si>
  <si>
    <t>04dc7564-fb35-4696-b8e0-fcf9b6603d6e</t>
  </si>
  <si>
    <t>2025-06-15 00:52:03</t>
  </si>
  <si>
    <t>c7361d96-82aa-47c4-bafd-a9618ab5fb8c</t>
  </si>
  <si>
    <t>2025-06-15 00:49:51</t>
  </si>
  <si>
    <t>2025-06-15 00:51:54</t>
  </si>
  <si>
    <t>bf61121b-0cc4-4e07-9e12-9557c1446381</t>
  </si>
  <si>
    <t>2025-06-15 00:41:51</t>
  </si>
  <si>
    <t>f9d62a1c-7d0e-4ece-bf8e-a41e061661ff</t>
  </si>
  <si>
    <t>2025-06-15 00:31:06</t>
  </si>
  <si>
    <t>2025-06-15 00:41:08</t>
  </si>
  <si>
    <t>e65abd4d-a7c4-460b-b11f-27bace6d5b7d</t>
  </si>
  <si>
    <t>2025-06-15 00:33:25</t>
  </si>
  <si>
    <t>e9bf569f-fdf8-4124-a25f-2362d7987d3f</t>
  </si>
  <si>
    <t>2025-06-15 00:29:33</t>
  </si>
  <si>
    <t>2025-06-15 00:30:55</t>
  </si>
  <si>
    <t>d7d0fd84-5a19-4d12-9266-08f486f7dd5f</t>
  </si>
  <si>
    <t>2025-06-15 00:20:53</t>
  </si>
  <si>
    <t>4edb55de-d846-434f-a490-7c291784e191</t>
  </si>
  <si>
    <t>2025-06-15 00:23:32</t>
  </si>
  <si>
    <t>995f65f7-45d1-488a-bb14-853e738cac7d</t>
  </si>
  <si>
    <t>2025-06-15 00:10:40</t>
  </si>
  <si>
    <t>2025-06-15 00:20:43</t>
  </si>
  <si>
    <t>786b312d-1da3-4f02-a1bc-ef4fc32979e9</t>
  </si>
  <si>
    <t>2025-06-15 00:17:10</t>
  </si>
  <si>
    <t>6e3b6401-d034-4327-ba96-77c3df986f45</t>
  </si>
  <si>
    <t>2025-06-15 00:18:51</t>
  </si>
  <si>
    <t>866573e0-14a5-4f2e-b9a7-230317fbfe99</t>
  </si>
  <si>
    <t>2025-06-15 00:00:28</t>
  </si>
  <si>
    <t>2025-06-15 00:10:31</t>
  </si>
  <si>
    <t>eee00d12-5816-42b1-87b6-4d83da4479f9</t>
  </si>
  <si>
    <t>2025-06-14 23:44:13</t>
  </si>
  <si>
    <t>2025-06-14 23:52:08</t>
  </si>
  <si>
    <t>de3196ee-77a2-494c-84be-78b4e6e1da0f</t>
  </si>
  <si>
    <t>2025-06-14 23:42:05</t>
  </si>
  <si>
    <t>16c917f3-6fbf-4978-83c7-51d9f7eeb941</t>
  </si>
  <si>
    <t>2025-06-14 23:31:52</t>
  </si>
  <si>
    <t>2025-06-14 23:41:55</t>
  </si>
  <si>
    <t>f8e4afca-8d68-4acf-a73a-adbcc8c7f1cb</t>
  </si>
  <si>
    <t>2025-06-14 23:25:09</t>
  </si>
  <si>
    <t>2025-06-14 23:31:02</t>
  </si>
  <si>
    <t>44ebcccf-8284-4d0b-8b25-38a7e1d99e3f</t>
  </si>
  <si>
    <t>2025-06-14 23:21:00</t>
  </si>
  <si>
    <t>4309750c-ad1b-4b83-9fec-ac79b1718736</t>
  </si>
  <si>
    <t>2025-06-14 23:23:29</t>
  </si>
  <si>
    <t>f4641e4b-2127-40bd-9c13-e0f35946ff4a</t>
  </si>
  <si>
    <t>2025-06-14 23:13:16</t>
  </si>
  <si>
    <t>2025-06-14 23:20:50</t>
  </si>
  <si>
    <t>73af24b2-aefb-4fa0-a896-0254c5a288c9</t>
  </si>
  <si>
    <t>2025-06-14 23:10:47</t>
  </si>
  <si>
    <t>12ce61df-2c47-496f-8c59-564a2d0fdd25</t>
  </si>
  <si>
    <t>2025-06-14 23:00:34</t>
  </si>
  <si>
    <t>2025-06-14 23:10:37</t>
  </si>
  <si>
    <t>60d3689b-54cd-4f4d-8cc2-f4fb86705b21</t>
  </si>
  <si>
    <t>2025-06-14 22:50:26</t>
  </si>
  <si>
    <t>2025-06-14 23:00:29</t>
  </si>
  <si>
    <t>3a16637d-fe9d-4609-a6b2-c23d361b7e3b</t>
  </si>
  <si>
    <t>2025-06-14 22:53:25</t>
  </si>
  <si>
    <t>3b40f0bf-fb29-4c12-bacc-5723c293d3cd</t>
  </si>
  <si>
    <t>2025-06-14 22:40:13</t>
  </si>
  <si>
    <t>2025-06-14 22:50:16</t>
  </si>
  <si>
    <t>1c9d3cdb-5366-4d34-88e6-3e6d21410314</t>
  </si>
  <si>
    <t>2025-06-14 22:30:00</t>
  </si>
  <si>
    <t>2025-06-14 22:40:03</t>
  </si>
  <si>
    <t>16fdc99b-0f10-4222-9b1a-0b2a9c01b62a</t>
  </si>
  <si>
    <t>2025-06-14 22:19:15</t>
  </si>
  <si>
    <t>2025-06-14 22:29:18</t>
  </si>
  <si>
    <t>8393c8c3-00c5-4041-ab23-36452db103f9</t>
  </si>
  <si>
    <t>2025-06-14 22:12:32</t>
  </si>
  <si>
    <t>2025-06-14 22:19:05</t>
  </si>
  <si>
    <t>232b798e-a94e-43bc-9f29-1c1e2dcc06af</t>
  </si>
  <si>
    <t>2025-06-14 22:09:02</t>
  </si>
  <si>
    <t>775a7421-d2a8-4a69-b040-54086bc225eb</t>
  </si>
  <si>
    <t>2025-06-14 21:58:50</t>
  </si>
  <si>
    <t>2025-06-14 22:08:53</t>
  </si>
  <si>
    <t>3ea7ec67-d4d2-4a17-b0d6-5d324aedae97</t>
  </si>
  <si>
    <t>2025-06-14 21:51:06</t>
  </si>
  <si>
    <t>2025-06-14 21:58:40</t>
  </si>
  <si>
    <t>2c0c887c-f72c-4143-8297-db004dd032c0</t>
  </si>
  <si>
    <t>2025-06-14 21:48:37</t>
  </si>
  <si>
    <t>e8809e50-8eb5-4410-ba03-ca0bd2e5b8f0</t>
  </si>
  <si>
    <t>2025-06-14 21:29:42</t>
  </si>
  <si>
    <t>2025-06-14 21:37:37</t>
  </si>
  <si>
    <t>d86d1cb1-5116-4fe3-8187-34aeb70fbce6</t>
  </si>
  <si>
    <t>2025-06-14 21:27:34</t>
  </si>
  <si>
    <t>7ea649f7-6a0e-484b-907d-ac6d7609e588</t>
  </si>
  <si>
    <t>2025-06-14 21:16:48</t>
  </si>
  <si>
    <t>2025-06-14 21:26:51</t>
  </si>
  <si>
    <t>c35fce74-e7ff-4846-9a26-8aff635bd949</t>
  </si>
  <si>
    <t>2025-06-14 21:06:35</t>
  </si>
  <si>
    <t>2025-06-14 21:16:38</t>
  </si>
  <si>
    <t>77f03dd3-165d-497d-9bc5-4c111bad2f7b</t>
  </si>
  <si>
    <t>2025-06-14 21:02:13</t>
  </si>
  <si>
    <t>2025-06-14 21:06:26</t>
  </si>
  <si>
    <t>34e04aeb-1cf2-470f-b867-0b7122d1bb49</t>
  </si>
  <si>
    <t>2025-06-14 20:56:22</t>
  </si>
  <si>
    <t>e05dd435-a152-4672-af56-2c1666a52e9a</t>
  </si>
  <si>
    <t>2025-06-14 20:46:10</t>
  </si>
  <si>
    <t>2025-06-14 20:56:13</t>
  </si>
  <si>
    <t>ec7d0d37-4e49-4453-9c6e-372da4fa885f</t>
  </si>
  <si>
    <t>2025-06-14 20:40:07</t>
  </si>
  <si>
    <t>2025-06-14 20:46:00</t>
  </si>
  <si>
    <t>c98e99bc-c868-40c5-8256-7dc6cb134456</t>
  </si>
  <si>
    <t>2025-06-14 20:39:37</t>
  </si>
  <si>
    <t>2c52267a-6b74-4562-a57d-ed19ae07621d</t>
  </si>
  <si>
    <t>2025-06-14 20:35:57</t>
  </si>
  <si>
    <t>Default Amount</t>
  </si>
  <si>
    <t>Profit (Trade)</t>
  </si>
  <si>
    <t>Default Amount: 1</t>
  </si>
  <si>
    <t>Risk Depth</t>
  </si>
  <si>
    <t>Deposit</t>
  </si>
  <si>
    <t>Bonus (100%)</t>
  </si>
  <si>
    <t>Required TradV</t>
  </si>
  <si>
    <t>Estimated Profit</t>
  </si>
  <si>
    <t>Final Balance</t>
  </si>
  <si>
    <t>Final Profit</t>
  </si>
  <si>
    <t>Balance Est.</t>
  </si>
  <si>
    <t>Min Capital</t>
  </si>
  <si>
    <t>Expense (KYC)</t>
  </si>
  <si>
    <t>Expense (VPS)</t>
  </si>
  <si>
    <t>Net Profit</t>
  </si>
  <si>
    <t>Expense Total</t>
  </si>
  <si>
    <t>Vol (1d=20h)</t>
  </si>
  <si>
    <t>Sesson #</t>
  </si>
  <si>
    <t>Account</t>
  </si>
  <si>
    <t>Created At</t>
  </si>
  <si>
    <t>Verified At</t>
  </si>
  <si>
    <t>Bonus</t>
  </si>
  <si>
    <t>Withdraw</t>
  </si>
  <si>
    <t>Start Bal</t>
  </si>
  <si>
    <t>Final Bal</t>
  </si>
  <si>
    <t>Exp (VPS)</t>
  </si>
  <si>
    <t>Exp (Other)</t>
  </si>
  <si>
    <t>End At</t>
  </si>
  <si>
    <t>Start At</t>
  </si>
  <si>
    <t>Moz</t>
  </si>
  <si>
    <t>Status</t>
  </si>
  <si>
    <t>Trading</t>
  </si>
  <si>
    <t>On Setup</t>
  </si>
  <si>
    <t>A</t>
  </si>
  <si>
    <t>B</t>
  </si>
  <si>
    <t>C</t>
  </si>
  <si>
    <t>E</t>
  </si>
  <si>
    <t>F</t>
  </si>
  <si>
    <t>IP</t>
  </si>
  <si>
    <t>User/Pass</t>
  </si>
  <si>
    <t>Current Session #</t>
  </si>
  <si>
    <t>Max Pos Amount</t>
  </si>
  <si>
    <t>Max Pos Limit</t>
  </si>
  <si>
    <t>Last Session #</t>
  </si>
  <si>
    <t>10.10.10.10</t>
  </si>
  <si>
    <t>Administrator/BlahBlah</t>
  </si>
  <si>
    <t>Idle</t>
  </si>
  <si>
    <t>Last Invoice Paid At</t>
  </si>
  <si>
    <t>PO User/Pass</t>
  </si>
  <si>
    <t>Wallet</t>
  </si>
  <si>
    <t>Last Deposit At</t>
  </si>
  <si>
    <t>Last Withdraw At</t>
  </si>
  <si>
    <t>Region</t>
  </si>
  <si>
    <t>Mode</t>
  </si>
  <si>
    <t>1/2/5/7/10</t>
  </si>
  <si>
    <t>Withdrawing</t>
  </si>
  <si>
    <t>Complete</t>
  </si>
  <si>
    <t>Email / Name / Password</t>
  </si>
  <si>
    <t>Slack Channel</t>
  </si>
  <si>
    <t>Day / Stage</t>
  </si>
  <si>
    <t>10/10/10/10</t>
  </si>
  <si>
    <t>DEPOSIT: 200</t>
  </si>
  <si>
    <t>DEPOSIT: 400</t>
  </si>
  <si>
    <t>DEPOSIT: 600</t>
  </si>
  <si>
    <t>DEPOSIT: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</si>
</sst>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rgb="FF000000"/>
      <name val="Calibri"/>
    </font>
    <font>
      <sz val="12"/>
      <color rgb="FF000000"/>
      <name val="Calibri"/>
      <family val="2"/>
    </font>
    <font>
      <sz val="8"/>
      <name val="Calibri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2"/>
      <color theme="9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D966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right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 applyFill="1"/>
    <xf numFmtId="0" fontId="4" fillId="0" borderId="1" xfId="0" applyFont="1" applyFill="1" applyBorder="1"/>
    <xf numFmtId="0" fontId="4" fillId="0" borderId="0" xfId="0" applyFont="1" applyFill="1" applyAlignment="1">
      <alignment horizontal="right"/>
    </xf>
    <xf numFmtId="0" fontId="5" fillId="0" borderId="0" xfId="0" applyFont="1" applyFill="1"/>
    <xf numFmtId="0" fontId="5" fillId="0" borderId="0" xfId="0" applyFont="1" applyFill="1" applyAlignment="1">
      <alignment horizontal="right"/>
    </xf>
    <xf numFmtId="22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4" fillId="0" borderId="0" xfId="0" applyFont="1" applyFill="1" applyBorder="1"/>
    <xf numFmtId="0" fontId="4" fillId="0" borderId="0" xfId="0" applyFont="1"/>
    <xf numFmtId="0" fontId="4" fillId="0" borderId="1" xfId="0" applyFont="1" applyBorder="1"/>
    <xf numFmtId="0" fontId="4" fillId="0" borderId="0" xfId="0" applyNumberFormat="1" applyFont="1"/>
    <xf numFmtId="10" fontId="0" fillId="0" borderId="0" xfId="0" applyNumberFormat="1"/>
    <xf numFmtId="10" fontId="1" fillId="0" borderId="0" xfId="0" applyNumberFormat="1" applyFont="1"/>
    <xf numFmtId="0" fontId="6" fillId="0" borderId="0" xfId="0" applyFont="1" applyFill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1" fillId="0" borderId="0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1" fillId="0" borderId="7" xfId="0" applyFont="1" applyBorder="1"/>
    <xf numFmtId="0" fontId="1" fillId="0" borderId="9" xfId="0" applyFont="1" applyBorder="1"/>
    <xf numFmtId="0" fontId="1" fillId="0" borderId="7" xfId="0" applyFont="1" applyFill="1" applyBorder="1"/>
    <xf numFmtId="0" fontId="1" fillId="0" borderId="12" xfId="0" applyFont="1" applyFill="1" applyBorder="1"/>
    <xf numFmtId="0" fontId="3" fillId="0" borderId="14" xfId="0" applyFont="1" applyFill="1" applyBorder="1"/>
    <xf numFmtId="0" fontId="3" fillId="0" borderId="16" xfId="0" applyFont="1" applyBorder="1"/>
    <xf numFmtId="0" fontId="3" fillId="0" borderId="7" xfId="0" applyFont="1" applyFill="1" applyBorder="1"/>
    <xf numFmtId="0" fontId="3" fillId="0" borderId="8" xfId="0" applyFont="1" applyBorder="1"/>
    <xf numFmtId="0" fontId="3" fillId="0" borderId="9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3" fillId="0" borderId="4" xfId="0" applyFont="1" applyBorder="1"/>
    <xf numFmtId="22" fontId="0" fillId="0" borderId="0" xfId="0" applyNumberFormat="1" applyBorder="1"/>
    <xf numFmtId="0" fontId="0" fillId="0" borderId="0" xfId="0" applyFill="1" applyBorder="1"/>
    <xf numFmtId="0" fontId="1" fillId="0" borderId="0" xfId="0" applyFont="1" applyFill="1" applyBorder="1"/>
    <xf numFmtId="22" fontId="1" fillId="0" borderId="0" xfId="0" applyNumberFormat="1" applyFont="1" applyBorder="1"/>
    <xf numFmtId="0" fontId="4" fillId="2" borderId="0" xfId="0" applyFont="1" applyFill="1" applyBorder="1"/>
    <xf numFmtId="0" fontId="1" fillId="0" borderId="8" xfId="0" applyFont="1" applyBorder="1"/>
    <xf numFmtId="0" fontId="1" fillId="0" borderId="10" xfId="0" applyFont="1" applyBorder="1"/>
    <xf numFmtId="0" fontId="1" fillId="0" borderId="11" xfId="0" applyFont="1" applyBorder="1"/>
    <xf numFmtId="0" fontId="3" fillId="0" borderId="15" xfId="0" applyFont="1" applyBorder="1"/>
    <xf numFmtId="0" fontId="3" fillId="0" borderId="0" xfId="0" applyFont="1" applyBorder="1"/>
    <xf numFmtId="0" fontId="4" fillId="3" borderId="0" xfId="0" applyFont="1" applyFill="1" applyBorder="1"/>
    <xf numFmtId="22" fontId="1" fillId="0" borderId="7" xfId="0" applyNumberFormat="1" applyFont="1" applyBorder="1"/>
    <xf numFmtId="0" fontId="1" fillId="0" borderId="21" xfId="0" applyFont="1" applyBorder="1"/>
    <xf numFmtId="0" fontId="0" fillId="0" borderId="22" xfId="0" applyBorder="1"/>
    <xf numFmtId="0" fontId="0" fillId="0" borderId="12" xfId="0" applyBorder="1"/>
    <xf numFmtId="0" fontId="0" fillId="0" borderId="20" xfId="0" applyBorder="1"/>
    <xf numFmtId="16" fontId="1" fillId="0" borderId="0" xfId="0" applyNumberFormat="1" applyFont="1" applyBorder="1"/>
    <xf numFmtId="0" fontId="3" fillId="0" borderId="2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EC5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'Test18-Bolk2(Box)'!$N$2:$N$1462</c:f>
              <c:numCache>
                <c:formatCode>General</c:formatCode>
                <c:ptCount val="1461"/>
                <c:pt idx="0">
                  <c:v>49214.44</c:v>
                </c:pt>
                <c:pt idx="1">
                  <c:v>49216.44</c:v>
                </c:pt>
                <c:pt idx="2">
                  <c:v>49214.600000000006</c:v>
                </c:pt>
                <c:pt idx="3">
                  <c:v>49212.760000000009</c:v>
                </c:pt>
                <c:pt idx="4">
                  <c:v>49210.920000000013</c:v>
                </c:pt>
                <c:pt idx="5">
                  <c:v>49209.080000000016</c:v>
                </c:pt>
                <c:pt idx="6">
                  <c:v>49207.24000000002</c:v>
                </c:pt>
                <c:pt idx="7">
                  <c:v>49206.320000000022</c:v>
                </c:pt>
                <c:pt idx="8">
                  <c:v>49204.480000000025</c:v>
                </c:pt>
                <c:pt idx="9">
                  <c:v>49203.560000000027</c:v>
                </c:pt>
                <c:pt idx="10">
                  <c:v>49201.72000000003</c:v>
                </c:pt>
                <c:pt idx="11">
                  <c:v>49199.880000000034</c:v>
                </c:pt>
                <c:pt idx="12">
                  <c:v>49198.040000000037</c:v>
                </c:pt>
                <c:pt idx="13">
                  <c:v>49196.200000000041</c:v>
                </c:pt>
                <c:pt idx="14">
                  <c:v>49194.360000000044</c:v>
                </c:pt>
                <c:pt idx="15">
                  <c:v>49192.520000000048</c:v>
                </c:pt>
                <c:pt idx="16">
                  <c:v>49190.680000000051</c:v>
                </c:pt>
                <c:pt idx="17">
                  <c:v>49188.840000000055</c:v>
                </c:pt>
                <c:pt idx="18">
                  <c:v>49190.840000000055</c:v>
                </c:pt>
                <c:pt idx="19">
                  <c:v>49192.840000000055</c:v>
                </c:pt>
                <c:pt idx="20">
                  <c:v>49193.840000000055</c:v>
                </c:pt>
                <c:pt idx="21">
                  <c:v>49195.840000000055</c:v>
                </c:pt>
                <c:pt idx="22">
                  <c:v>49197.840000000055</c:v>
                </c:pt>
                <c:pt idx="23">
                  <c:v>49199.840000000055</c:v>
                </c:pt>
                <c:pt idx="24">
                  <c:v>49201.840000000055</c:v>
                </c:pt>
                <c:pt idx="25">
                  <c:v>49203.840000000055</c:v>
                </c:pt>
                <c:pt idx="26">
                  <c:v>49205.840000000055</c:v>
                </c:pt>
                <c:pt idx="27">
                  <c:v>49207.840000000055</c:v>
                </c:pt>
                <c:pt idx="28">
                  <c:v>49206.000000000058</c:v>
                </c:pt>
                <c:pt idx="29">
                  <c:v>49204.160000000062</c:v>
                </c:pt>
                <c:pt idx="30">
                  <c:v>49206.160000000062</c:v>
                </c:pt>
                <c:pt idx="31">
                  <c:v>49205.240000000063</c:v>
                </c:pt>
                <c:pt idx="32">
                  <c:v>49203.400000000067</c:v>
                </c:pt>
                <c:pt idx="33">
                  <c:v>49205.400000000067</c:v>
                </c:pt>
                <c:pt idx="34">
                  <c:v>49204.480000000069</c:v>
                </c:pt>
                <c:pt idx="35">
                  <c:v>49206.480000000069</c:v>
                </c:pt>
                <c:pt idx="36">
                  <c:v>49208.480000000069</c:v>
                </c:pt>
                <c:pt idx="37">
                  <c:v>49210.480000000069</c:v>
                </c:pt>
                <c:pt idx="38">
                  <c:v>49212.480000000069</c:v>
                </c:pt>
                <c:pt idx="39">
                  <c:v>49210.640000000072</c:v>
                </c:pt>
                <c:pt idx="40">
                  <c:v>49212.640000000072</c:v>
                </c:pt>
                <c:pt idx="41">
                  <c:v>49213.640000000072</c:v>
                </c:pt>
                <c:pt idx="42">
                  <c:v>49215.640000000072</c:v>
                </c:pt>
                <c:pt idx="43">
                  <c:v>49217.640000000072</c:v>
                </c:pt>
                <c:pt idx="44">
                  <c:v>49219.640000000072</c:v>
                </c:pt>
                <c:pt idx="45">
                  <c:v>49221.640000000072</c:v>
                </c:pt>
                <c:pt idx="46">
                  <c:v>49223.640000000072</c:v>
                </c:pt>
                <c:pt idx="47">
                  <c:v>49225.640000000072</c:v>
                </c:pt>
                <c:pt idx="48">
                  <c:v>49227.640000000072</c:v>
                </c:pt>
                <c:pt idx="49">
                  <c:v>49225.800000000076</c:v>
                </c:pt>
                <c:pt idx="50">
                  <c:v>49227.800000000076</c:v>
                </c:pt>
                <c:pt idx="51">
                  <c:v>49229.800000000076</c:v>
                </c:pt>
                <c:pt idx="52">
                  <c:v>49231.800000000076</c:v>
                </c:pt>
                <c:pt idx="53">
                  <c:v>49233.800000000076</c:v>
                </c:pt>
                <c:pt idx="54">
                  <c:v>49234.800000000076</c:v>
                </c:pt>
                <c:pt idx="55">
                  <c:v>49236.800000000076</c:v>
                </c:pt>
                <c:pt idx="56">
                  <c:v>49238.800000000076</c:v>
                </c:pt>
                <c:pt idx="57">
                  <c:v>49240.800000000076</c:v>
                </c:pt>
                <c:pt idx="58">
                  <c:v>49242.800000000076</c:v>
                </c:pt>
                <c:pt idx="59">
                  <c:v>49240.960000000079</c:v>
                </c:pt>
                <c:pt idx="60">
                  <c:v>49242.960000000079</c:v>
                </c:pt>
                <c:pt idx="61">
                  <c:v>49244.960000000079</c:v>
                </c:pt>
                <c:pt idx="62">
                  <c:v>49246.960000000079</c:v>
                </c:pt>
                <c:pt idx="63">
                  <c:v>49248.960000000079</c:v>
                </c:pt>
                <c:pt idx="64">
                  <c:v>49249.960000000079</c:v>
                </c:pt>
                <c:pt idx="65">
                  <c:v>49249.040000000081</c:v>
                </c:pt>
                <c:pt idx="66">
                  <c:v>49251.040000000081</c:v>
                </c:pt>
                <c:pt idx="67">
                  <c:v>49249.260000000082</c:v>
                </c:pt>
                <c:pt idx="68">
                  <c:v>49251.260000000082</c:v>
                </c:pt>
                <c:pt idx="69">
                  <c:v>49253.260000000082</c:v>
                </c:pt>
                <c:pt idx="70">
                  <c:v>49251.420000000086</c:v>
                </c:pt>
                <c:pt idx="71">
                  <c:v>49249.640000000087</c:v>
                </c:pt>
                <c:pt idx="72">
                  <c:v>49249.640000000087</c:v>
                </c:pt>
                <c:pt idx="73">
                  <c:v>49251.640000000087</c:v>
                </c:pt>
                <c:pt idx="74">
                  <c:v>49253.640000000087</c:v>
                </c:pt>
                <c:pt idx="75">
                  <c:v>49254.640000000087</c:v>
                </c:pt>
                <c:pt idx="76">
                  <c:v>49256.640000000087</c:v>
                </c:pt>
                <c:pt idx="77">
                  <c:v>49258.640000000087</c:v>
                </c:pt>
                <c:pt idx="78">
                  <c:v>49257.720000000088</c:v>
                </c:pt>
                <c:pt idx="79">
                  <c:v>49256.80000000009</c:v>
                </c:pt>
                <c:pt idx="80">
                  <c:v>49258.80000000009</c:v>
                </c:pt>
                <c:pt idx="81">
                  <c:v>49260.80000000009</c:v>
                </c:pt>
                <c:pt idx="82">
                  <c:v>49262.80000000009</c:v>
                </c:pt>
                <c:pt idx="83">
                  <c:v>49264.80000000009</c:v>
                </c:pt>
                <c:pt idx="84">
                  <c:v>49266.80000000009</c:v>
                </c:pt>
                <c:pt idx="85">
                  <c:v>49267.80000000009</c:v>
                </c:pt>
                <c:pt idx="86">
                  <c:v>49269.80000000009</c:v>
                </c:pt>
                <c:pt idx="87">
                  <c:v>49271.80000000009</c:v>
                </c:pt>
                <c:pt idx="88">
                  <c:v>49269.960000000094</c:v>
                </c:pt>
                <c:pt idx="89">
                  <c:v>49271.960000000094</c:v>
                </c:pt>
                <c:pt idx="90">
                  <c:v>49273.960000000094</c:v>
                </c:pt>
                <c:pt idx="91">
                  <c:v>49273.040000000095</c:v>
                </c:pt>
                <c:pt idx="92">
                  <c:v>49275.040000000095</c:v>
                </c:pt>
                <c:pt idx="93">
                  <c:v>49277.040000000095</c:v>
                </c:pt>
                <c:pt idx="94">
                  <c:v>49276.120000000097</c:v>
                </c:pt>
                <c:pt idx="95">
                  <c:v>49278.120000000097</c:v>
                </c:pt>
                <c:pt idx="96">
                  <c:v>49277.200000000099</c:v>
                </c:pt>
                <c:pt idx="97">
                  <c:v>49279.200000000099</c:v>
                </c:pt>
                <c:pt idx="98">
                  <c:v>49278.280000000101</c:v>
                </c:pt>
                <c:pt idx="99">
                  <c:v>49276.440000000104</c:v>
                </c:pt>
                <c:pt idx="100">
                  <c:v>49274.600000000108</c:v>
                </c:pt>
                <c:pt idx="101">
                  <c:v>49272.760000000111</c:v>
                </c:pt>
                <c:pt idx="102">
                  <c:v>49270.920000000115</c:v>
                </c:pt>
                <c:pt idx="103">
                  <c:v>49269.080000000118</c:v>
                </c:pt>
                <c:pt idx="104">
                  <c:v>49267.240000000122</c:v>
                </c:pt>
                <c:pt idx="105">
                  <c:v>49265.400000000125</c:v>
                </c:pt>
                <c:pt idx="106">
                  <c:v>49263.560000000129</c:v>
                </c:pt>
                <c:pt idx="107">
                  <c:v>49261.720000000132</c:v>
                </c:pt>
                <c:pt idx="108">
                  <c:v>49259.880000000136</c:v>
                </c:pt>
                <c:pt idx="109">
                  <c:v>49260.880000000136</c:v>
                </c:pt>
                <c:pt idx="110">
                  <c:v>49259.040000000139</c:v>
                </c:pt>
                <c:pt idx="111">
                  <c:v>49257.200000000143</c:v>
                </c:pt>
                <c:pt idx="112">
                  <c:v>49255.360000000146</c:v>
                </c:pt>
                <c:pt idx="113">
                  <c:v>49253.52000000015</c:v>
                </c:pt>
                <c:pt idx="114">
                  <c:v>49251.680000000153</c:v>
                </c:pt>
                <c:pt idx="115">
                  <c:v>49249.840000000157</c:v>
                </c:pt>
                <c:pt idx="116">
                  <c:v>49251.840000000157</c:v>
                </c:pt>
                <c:pt idx="117">
                  <c:v>49250.00000000016</c:v>
                </c:pt>
                <c:pt idx="118">
                  <c:v>49248.160000000164</c:v>
                </c:pt>
                <c:pt idx="119">
                  <c:v>49247.240000000165</c:v>
                </c:pt>
                <c:pt idx="120">
                  <c:v>49249.240000000165</c:v>
                </c:pt>
                <c:pt idx="121">
                  <c:v>49247.400000000169</c:v>
                </c:pt>
                <c:pt idx="122">
                  <c:v>49249.400000000169</c:v>
                </c:pt>
                <c:pt idx="123">
                  <c:v>49251.400000000169</c:v>
                </c:pt>
                <c:pt idx="124">
                  <c:v>49252.400000000169</c:v>
                </c:pt>
                <c:pt idx="125">
                  <c:v>49254.400000000169</c:v>
                </c:pt>
                <c:pt idx="126">
                  <c:v>49256.400000000169</c:v>
                </c:pt>
                <c:pt idx="127">
                  <c:v>49258.400000000169</c:v>
                </c:pt>
                <c:pt idx="128">
                  <c:v>49260.400000000169</c:v>
                </c:pt>
                <c:pt idx="129">
                  <c:v>49262.400000000169</c:v>
                </c:pt>
                <c:pt idx="130">
                  <c:v>49260.560000000172</c:v>
                </c:pt>
                <c:pt idx="131">
                  <c:v>49258.720000000176</c:v>
                </c:pt>
                <c:pt idx="132">
                  <c:v>49256.880000000179</c:v>
                </c:pt>
                <c:pt idx="133">
                  <c:v>49255.040000000183</c:v>
                </c:pt>
                <c:pt idx="134">
                  <c:v>49253.200000000186</c:v>
                </c:pt>
                <c:pt idx="135">
                  <c:v>49251.36000000019</c:v>
                </c:pt>
                <c:pt idx="136">
                  <c:v>49252.36000000019</c:v>
                </c:pt>
                <c:pt idx="137">
                  <c:v>49250.520000000193</c:v>
                </c:pt>
                <c:pt idx="138">
                  <c:v>49248.680000000197</c:v>
                </c:pt>
                <c:pt idx="139">
                  <c:v>49246.8400000002</c:v>
                </c:pt>
                <c:pt idx="140">
                  <c:v>49245.000000000204</c:v>
                </c:pt>
                <c:pt idx="141">
                  <c:v>49243.160000000207</c:v>
                </c:pt>
                <c:pt idx="142">
                  <c:v>49241.320000000211</c:v>
                </c:pt>
                <c:pt idx="143">
                  <c:v>49239.480000000214</c:v>
                </c:pt>
                <c:pt idx="144">
                  <c:v>49237.640000000218</c:v>
                </c:pt>
                <c:pt idx="145">
                  <c:v>49239.640000000218</c:v>
                </c:pt>
                <c:pt idx="146">
                  <c:v>49237.800000000221</c:v>
                </c:pt>
                <c:pt idx="147">
                  <c:v>49238.800000000221</c:v>
                </c:pt>
                <c:pt idx="148">
                  <c:v>49240.800000000221</c:v>
                </c:pt>
                <c:pt idx="149">
                  <c:v>49238.960000000225</c:v>
                </c:pt>
                <c:pt idx="150">
                  <c:v>49238.040000000226</c:v>
                </c:pt>
                <c:pt idx="151">
                  <c:v>49240.040000000226</c:v>
                </c:pt>
                <c:pt idx="152">
                  <c:v>49239.120000000228</c:v>
                </c:pt>
                <c:pt idx="153">
                  <c:v>49241.120000000228</c:v>
                </c:pt>
                <c:pt idx="154">
                  <c:v>49243.120000000228</c:v>
                </c:pt>
                <c:pt idx="155">
                  <c:v>49245.120000000228</c:v>
                </c:pt>
                <c:pt idx="156">
                  <c:v>49243.280000000232</c:v>
                </c:pt>
                <c:pt idx="157">
                  <c:v>49244.280000000232</c:v>
                </c:pt>
                <c:pt idx="158">
                  <c:v>49246.280000000232</c:v>
                </c:pt>
                <c:pt idx="159">
                  <c:v>49248.280000000232</c:v>
                </c:pt>
                <c:pt idx="160">
                  <c:v>49250.280000000232</c:v>
                </c:pt>
                <c:pt idx="161">
                  <c:v>49252.280000000232</c:v>
                </c:pt>
                <c:pt idx="162">
                  <c:v>49254.280000000232</c:v>
                </c:pt>
                <c:pt idx="163">
                  <c:v>49256.280000000232</c:v>
                </c:pt>
                <c:pt idx="164">
                  <c:v>49254.440000000235</c:v>
                </c:pt>
                <c:pt idx="165">
                  <c:v>49255.440000000235</c:v>
                </c:pt>
                <c:pt idx="166">
                  <c:v>49253.600000000239</c:v>
                </c:pt>
                <c:pt idx="167">
                  <c:v>49251.760000000242</c:v>
                </c:pt>
                <c:pt idx="168">
                  <c:v>49249.920000000246</c:v>
                </c:pt>
                <c:pt idx="169">
                  <c:v>49248.080000000249</c:v>
                </c:pt>
                <c:pt idx="170">
                  <c:v>49246.240000000253</c:v>
                </c:pt>
                <c:pt idx="171">
                  <c:v>49244.400000000256</c:v>
                </c:pt>
                <c:pt idx="172">
                  <c:v>49242.56000000026</c:v>
                </c:pt>
                <c:pt idx="173">
                  <c:v>49240.720000000263</c:v>
                </c:pt>
                <c:pt idx="174">
                  <c:v>49238.880000000267</c:v>
                </c:pt>
                <c:pt idx="175">
                  <c:v>49239.880000000267</c:v>
                </c:pt>
                <c:pt idx="176">
                  <c:v>49238.04000000027</c:v>
                </c:pt>
                <c:pt idx="177">
                  <c:v>49236.200000000274</c:v>
                </c:pt>
                <c:pt idx="178">
                  <c:v>49234.360000000277</c:v>
                </c:pt>
                <c:pt idx="179">
                  <c:v>49232.520000000281</c:v>
                </c:pt>
                <c:pt idx="180">
                  <c:v>49230.680000000284</c:v>
                </c:pt>
                <c:pt idx="181">
                  <c:v>49228.840000000288</c:v>
                </c:pt>
                <c:pt idx="182">
                  <c:v>49227.000000000291</c:v>
                </c:pt>
                <c:pt idx="183">
                  <c:v>49226.080000000293</c:v>
                </c:pt>
                <c:pt idx="184">
                  <c:v>49228.080000000293</c:v>
                </c:pt>
                <c:pt idx="185">
                  <c:v>49226.240000000296</c:v>
                </c:pt>
                <c:pt idx="186">
                  <c:v>49228.240000000296</c:v>
                </c:pt>
                <c:pt idx="187">
                  <c:v>49230.240000000296</c:v>
                </c:pt>
                <c:pt idx="188">
                  <c:v>49231.240000000296</c:v>
                </c:pt>
                <c:pt idx="189">
                  <c:v>49233.240000000296</c:v>
                </c:pt>
                <c:pt idx="190">
                  <c:v>49231.4000000003</c:v>
                </c:pt>
                <c:pt idx="191">
                  <c:v>49233.4000000003</c:v>
                </c:pt>
                <c:pt idx="192">
                  <c:v>49234.4000000003</c:v>
                </c:pt>
                <c:pt idx="193">
                  <c:v>49232.560000000303</c:v>
                </c:pt>
                <c:pt idx="194">
                  <c:v>49230.720000000307</c:v>
                </c:pt>
                <c:pt idx="195">
                  <c:v>49228.88000000031</c:v>
                </c:pt>
                <c:pt idx="196">
                  <c:v>49229.88000000031</c:v>
                </c:pt>
                <c:pt idx="197">
                  <c:v>49228.040000000314</c:v>
                </c:pt>
                <c:pt idx="198">
                  <c:v>49226.200000000317</c:v>
                </c:pt>
                <c:pt idx="199">
                  <c:v>49224.360000000321</c:v>
                </c:pt>
                <c:pt idx="200">
                  <c:v>49222.520000000324</c:v>
                </c:pt>
                <c:pt idx="201">
                  <c:v>49220.680000000328</c:v>
                </c:pt>
                <c:pt idx="202">
                  <c:v>49218.840000000331</c:v>
                </c:pt>
                <c:pt idx="203">
                  <c:v>49217.000000000335</c:v>
                </c:pt>
                <c:pt idx="204">
                  <c:v>49219.000000000335</c:v>
                </c:pt>
                <c:pt idx="205">
                  <c:v>49218.080000000336</c:v>
                </c:pt>
                <c:pt idx="206">
                  <c:v>49217.160000000338</c:v>
                </c:pt>
                <c:pt idx="207">
                  <c:v>49219.160000000338</c:v>
                </c:pt>
                <c:pt idx="208">
                  <c:v>49218.24000000034</c:v>
                </c:pt>
                <c:pt idx="209">
                  <c:v>49220.24000000034</c:v>
                </c:pt>
                <c:pt idx="210">
                  <c:v>49219.320000000342</c:v>
                </c:pt>
                <c:pt idx="211">
                  <c:v>49217.480000000345</c:v>
                </c:pt>
                <c:pt idx="212">
                  <c:v>49215.640000000349</c:v>
                </c:pt>
                <c:pt idx="213">
                  <c:v>49213.800000000352</c:v>
                </c:pt>
                <c:pt idx="214">
                  <c:v>49211.960000000356</c:v>
                </c:pt>
                <c:pt idx="215">
                  <c:v>49210.120000000359</c:v>
                </c:pt>
                <c:pt idx="216">
                  <c:v>49208.280000000363</c:v>
                </c:pt>
                <c:pt idx="217">
                  <c:v>49206.440000000366</c:v>
                </c:pt>
                <c:pt idx="218">
                  <c:v>49204.60000000037</c:v>
                </c:pt>
                <c:pt idx="219">
                  <c:v>49206.60000000037</c:v>
                </c:pt>
                <c:pt idx="220">
                  <c:v>49204.760000000373</c:v>
                </c:pt>
                <c:pt idx="221">
                  <c:v>49205.760000000373</c:v>
                </c:pt>
                <c:pt idx="222">
                  <c:v>49203.920000000377</c:v>
                </c:pt>
                <c:pt idx="223">
                  <c:v>49202.08000000038</c:v>
                </c:pt>
                <c:pt idx="224">
                  <c:v>49200.240000000384</c:v>
                </c:pt>
                <c:pt idx="225">
                  <c:v>49198.400000000387</c:v>
                </c:pt>
                <c:pt idx="226">
                  <c:v>49196.560000000391</c:v>
                </c:pt>
                <c:pt idx="227">
                  <c:v>49194.720000000394</c:v>
                </c:pt>
                <c:pt idx="228">
                  <c:v>49192.880000000398</c:v>
                </c:pt>
                <c:pt idx="229">
                  <c:v>49191.040000000401</c:v>
                </c:pt>
                <c:pt idx="230">
                  <c:v>49189.200000000405</c:v>
                </c:pt>
                <c:pt idx="231">
                  <c:v>49187.360000000408</c:v>
                </c:pt>
                <c:pt idx="232">
                  <c:v>49189.360000000408</c:v>
                </c:pt>
                <c:pt idx="233">
                  <c:v>49187.520000000412</c:v>
                </c:pt>
                <c:pt idx="234">
                  <c:v>49185.680000000415</c:v>
                </c:pt>
                <c:pt idx="235">
                  <c:v>49183.840000000419</c:v>
                </c:pt>
                <c:pt idx="236">
                  <c:v>49182.000000000422</c:v>
                </c:pt>
                <c:pt idx="237">
                  <c:v>49180.160000000425</c:v>
                </c:pt>
                <c:pt idx="238">
                  <c:v>49178.320000000429</c:v>
                </c:pt>
                <c:pt idx="239">
                  <c:v>49177.400000000431</c:v>
                </c:pt>
                <c:pt idx="240">
                  <c:v>49175.560000000434</c:v>
                </c:pt>
                <c:pt idx="241">
                  <c:v>49173.720000000438</c:v>
                </c:pt>
                <c:pt idx="242">
                  <c:v>49174.720000000438</c:v>
                </c:pt>
                <c:pt idx="243">
                  <c:v>49176.720000000438</c:v>
                </c:pt>
                <c:pt idx="244">
                  <c:v>49176.720000000438</c:v>
                </c:pt>
                <c:pt idx="245">
                  <c:v>49178.720000000438</c:v>
                </c:pt>
                <c:pt idx="246">
                  <c:v>49180.720000000438</c:v>
                </c:pt>
                <c:pt idx="247">
                  <c:v>49182.720000000438</c:v>
                </c:pt>
                <c:pt idx="248">
                  <c:v>49180.880000000441</c:v>
                </c:pt>
                <c:pt idx="249">
                  <c:v>49179.040000000445</c:v>
                </c:pt>
                <c:pt idx="250">
                  <c:v>49177.200000000448</c:v>
                </c:pt>
                <c:pt idx="251">
                  <c:v>49179.200000000448</c:v>
                </c:pt>
                <c:pt idx="252">
                  <c:v>49177.360000000452</c:v>
                </c:pt>
                <c:pt idx="253">
                  <c:v>49175.520000000455</c:v>
                </c:pt>
                <c:pt idx="254">
                  <c:v>49173.680000000459</c:v>
                </c:pt>
                <c:pt idx="255">
                  <c:v>49171.840000000462</c:v>
                </c:pt>
                <c:pt idx="256">
                  <c:v>49170.000000000466</c:v>
                </c:pt>
                <c:pt idx="257">
                  <c:v>49169.080000000467</c:v>
                </c:pt>
                <c:pt idx="258">
                  <c:v>49167.240000000471</c:v>
                </c:pt>
                <c:pt idx="259">
                  <c:v>49165.400000000474</c:v>
                </c:pt>
                <c:pt idx="260">
                  <c:v>49167.400000000474</c:v>
                </c:pt>
                <c:pt idx="261">
                  <c:v>49169.400000000474</c:v>
                </c:pt>
                <c:pt idx="262">
                  <c:v>49167.560000000478</c:v>
                </c:pt>
                <c:pt idx="263">
                  <c:v>49165.720000000481</c:v>
                </c:pt>
                <c:pt idx="264">
                  <c:v>49166.720000000481</c:v>
                </c:pt>
                <c:pt idx="265">
                  <c:v>49168.720000000481</c:v>
                </c:pt>
                <c:pt idx="266">
                  <c:v>49170.720000000481</c:v>
                </c:pt>
                <c:pt idx="267">
                  <c:v>49172.720000000481</c:v>
                </c:pt>
                <c:pt idx="268">
                  <c:v>49170.880000000485</c:v>
                </c:pt>
                <c:pt idx="269">
                  <c:v>49169.040000000488</c:v>
                </c:pt>
                <c:pt idx="270">
                  <c:v>49171.040000000488</c:v>
                </c:pt>
                <c:pt idx="271">
                  <c:v>49170.12000000049</c:v>
                </c:pt>
                <c:pt idx="272">
                  <c:v>49172.12000000049</c:v>
                </c:pt>
                <c:pt idx="273">
                  <c:v>49174.12000000049</c:v>
                </c:pt>
                <c:pt idx="274">
                  <c:v>49176.12000000049</c:v>
                </c:pt>
                <c:pt idx="275">
                  <c:v>49178.12000000049</c:v>
                </c:pt>
                <c:pt idx="276">
                  <c:v>49180.12000000049</c:v>
                </c:pt>
                <c:pt idx="277">
                  <c:v>49182.12000000049</c:v>
                </c:pt>
                <c:pt idx="278">
                  <c:v>49184.12000000049</c:v>
                </c:pt>
                <c:pt idx="279">
                  <c:v>49185.12000000049</c:v>
                </c:pt>
                <c:pt idx="280">
                  <c:v>49183.280000000494</c:v>
                </c:pt>
                <c:pt idx="281">
                  <c:v>49185.280000000494</c:v>
                </c:pt>
                <c:pt idx="282">
                  <c:v>49184.360000000495</c:v>
                </c:pt>
                <c:pt idx="283">
                  <c:v>49186.360000000495</c:v>
                </c:pt>
                <c:pt idx="284">
                  <c:v>49188.360000000495</c:v>
                </c:pt>
                <c:pt idx="285">
                  <c:v>49190.360000000495</c:v>
                </c:pt>
                <c:pt idx="286">
                  <c:v>49188.520000000499</c:v>
                </c:pt>
                <c:pt idx="287">
                  <c:v>49186.680000000502</c:v>
                </c:pt>
                <c:pt idx="288">
                  <c:v>49188.680000000502</c:v>
                </c:pt>
                <c:pt idx="289">
                  <c:v>49189.680000000502</c:v>
                </c:pt>
                <c:pt idx="290">
                  <c:v>49191.680000000502</c:v>
                </c:pt>
                <c:pt idx="291">
                  <c:v>49191.680000000502</c:v>
                </c:pt>
                <c:pt idx="292">
                  <c:v>49193.680000000502</c:v>
                </c:pt>
                <c:pt idx="293">
                  <c:v>49191.840000000506</c:v>
                </c:pt>
                <c:pt idx="294">
                  <c:v>49192.840000000506</c:v>
                </c:pt>
                <c:pt idx="295">
                  <c:v>49191.000000000509</c:v>
                </c:pt>
                <c:pt idx="296">
                  <c:v>49189.160000000513</c:v>
                </c:pt>
                <c:pt idx="297">
                  <c:v>49187.320000000516</c:v>
                </c:pt>
                <c:pt idx="298">
                  <c:v>49185.48000000052</c:v>
                </c:pt>
                <c:pt idx="299">
                  <c:v>49183.640000000523</c:v>
                </c:pt>
                <c:pt idx="300">
                  <c:v>49181.800000000527</c:v>
                </c:pt>
                <c:pt idx="301">
                  <c:v>49183.800000000527</c:v>
                </c:pt>
                <c:pt idx="302">
                  <c:v>49182.880000000529</c:v>
                </c:pt>
                <c:pt idx="303">
                  <c:v>49184.880000000529</c:v>
                </c:pt>
                <c:pt idx="304">
                  <c:v>49185.880000000529</c:v>
                </c:pt>
                <c:pt idx="305">
                  <c:v>49187.880000000529</c:v>
                </c:pt>
                <c:pt idx="306">
                  <c:v>49189.880000000529</c:v>
                </c:pt>
                <c:pt idx="307">
                  <c:v>49191.880000000529</c:v>
                </c:pt>
                <c:pt idx="308">
                  <c:v>49193.880000000529</c:v>
                </c:pt>
                <c:pt idx="309">
                  <c:v>49195.880000000529</c:v>
                </c:pt>
                <c:pt idx="310">
                  <c:v>49194.040000000532</c:v>
                </c:pt>
                <c:pt idx="311">
                  <c:v>49196.040000000532</c:v>
                </c:pt>
                <c:pt idx="312">
                  <c:v>49198.040000000532</c:v>
                </c:pt>
                <c:pt idx="313">
                  <c:v>49200.040000000532</c:v>
                </c:pt>
                <c:pt idx="314">
                  <c:v>49198.240000000529</c:v>
                </c:pt>
                <c:pt idx="315">
                  <c:v>49199.240000000529</c:v>
                </c:pt>
                <c:pt idx="316">
                  <c:v>49198.320000000531</c:v>
                </c:pt>
                <c:pt idx="317">
                  <c:v>49200.320000000531</c:v>
                </c:pt>
                <c:pt idx="318">
                  <c:v>49198.480000000534</c:v>
                </c:pt>
                <c:pt idx="319">
                  <c:v>49197.560000000536</c:v>
                </c:pt>
                <c:pt idx="320">
                  <c:v>49195.72000000054</c:v>
                </c:pt>
                <c:pt idx="321">
                  <c:v>49193.880000000543</c:v>
                </c:pt>
                <c:pt idx="322">
                  <c:v>49192.040000000547</c:v>
                </c:pt>
                <c:pt idx="323">
                  <c:v>49190.20000000055</c:v>
                </c:pt>
                <c:pt idx="324">
                  <c:v>49188.360000000554</c:v>
                </c:pt>
                <c:pt idx="325">
                  <c:v>49190.360000000554</c:v>
                </c:pt>
                <c:pt idx="326">
                  <c:v>49188.520000000557</c:v>
                </c:pt>
                <c:pt idx="327">
                  <c:v>49186.680000000561</c:v>
                </c:pt>
                <c:pt idx="328">
                  <c:v>49188.680000000561</c:v>
                </c:pt>
                <c:pt idx="329">
                  <c:v>49186.840000000564</c:v>
                </c:pt>
                <c:pt idx="330">
                  <c:v>49185.000000000568</c:v>
                </c:pt>
                <c:pt idx="331">
                  <c:v>49184.080000000569</c:v>
                </c:pt>
                <c:pt idx="332">
                  <c:v>49182.240000000573</c:v>
                </c:pt>
                <c:pt idx="333">
                  <c:v>49180.400000000576</c:v>
                </c:pt>
                <c:pt idx="334">
                  <c:v>49181.400000000576</c:v>
                </c:pt>
                <c:pt idx="335">
                  <c:v>49179.56000000058</c:v>
                </c:pt>
                <c:pt idx="336">
                  <c:v>49181.56000000058</c:v>
                </c:pt>
                <c:pt idx="337">
                  <c:v>49179.720000000583</c:v>
                </c:pt>
                <c:pt idx="338">
                  <c:v>49177.880000000587</c:v>
                </c:pt>
                <c:pt idx="339">
                  <c:v>49176.04000000059</c:v>
                </c:pt>
                <c:pt idx="340">
                  <c:v>49174.200000000594</c:v>
                </c:pt>
                <c:pt idx="341">
                  <c:v>49172.360000000597</c:v>
                </c:pt>
                <c:pt idx="342">
                  <c:v>49174.360000000597</c:v>
                </c:pt>
                <c:pt idx="343">
                  <c:v>49172.520000000601</c:v>
                </c:pt>
                <c:pt idx="344">
                  <c:v>49170.680000000604</c:v>
                </c:pt>
                <c:pt idx="345">
                  <c:v>49168.840000000608</c:v>
                </c:pt>
                <c:pt idx="346">
                  <c:v>49167.000000000611</c:v>
                </c:pt>
                <c:pt idx="347">
                  <c:v>49165.160000000615</c:v>
                </c:pt>
                <c:pt idx="348">
                  <c:v>49163.320000000618</c:v>
                </c:pt>
                <c:pt idx="349">
                  <c:v>49162.40000000062</c:v>
                </c:pt>
                <c:pt idx="350">
                  <c:v>49160.560000000623</c:v>
                </c:pt>
                <c:pt idx="351">
                  <c:v>49158.720000000627</c:v>
                </c:pt>
                <c:pt idx="352">
                  <c:v>49156.88000000063</c:v>
                </c:pt>
                <c:pt idx="353">
                  <c:v>49158.88000000063</c:v>
                </c:pt>
                <c:pt idx="354">
                  <c:v>49157.960000000632</c:v>
                </c:pt>
                <c:pt idx="355">
                  <c:v>49159.960000000632</c:v>
                </c:pt>
                <c:pt idx="356">
                  <c:v>49161.960000000632</c:v>
                </c:pt>
                <c:pt idx="357">
                  <c:v>49163.960000000632</c:v>
                </c:pt>
                <c:pt idx="358">
                  <c:v>49165.960000000632</c:v>
                </c:pt>
                <c:pt idx="359">
                  <c:v>49167.960000000632</c:v>
                </c:pt>
                <c:pt idx="360">
                  <c:v>49169.960000000632</c:v>
                </c:pt>
                <c:pt idx="361">
                  <c:v>49171.960000000632</c:v>
                </c:pt>
                <c:pt idx="362">
                  <c:v>49173.960000000632</c:v>
                </c:pt>
                <c:pt idx="363">
                  <c:v>49175.960000000632</c:v>
                </c:pt>
                <c:pt idx="364">
                  <c:v>49176.960000000632</c:v>
                </c:pt>
                <c:pt idx="365">
                  <c:v>49175.120000000636</c:v>
                </c:pt>
                <c:pt idx="366">
                  <c:v>49173.280000000639</c:v>
                </c:pt>
                <c:pt idx="367">
                  <c:v>49174.280000000639</c:v>
                </c:pt>
                <c:pt idx="368">
                  <c:v>49176.280000000639</c:v>
                </c:pt>
                <c:pt idx="369">
                  <c:v>49174.440000000643</c:v>
                </c:pt>
                <c:pt idx="370">
                  <c:v>49176.440000000643</c:v>
                </c:pt>
                <c:pt idx="371">
                  <c:v>49178.440000000643</c:v>
                </c:pt>
                <c:pt idx="372">
                  <c:v>49179.440000000643</c:v>
                </c:pt>
                <c:pt idx="373">
                  <c:v>49181.440000000643</c:v>
                </c:pt>
                <c:pt idx="374">
                  <c:v>49183.440000000643</c:v>
                </c:pt>
                <c:pt idx="375">
                  <c:v>49185.440000000643</c:v>
                </c:pt>
                <c:pt idx="376">
                  <c:v>49187.440000000643</c:v>
                </c:pt>
                <c:pt idx="377">
                  <c:v>49189.440000000643</c:v>
                </c:pt>
                <c:pt idx="378">
                  <c:v>49191.440000000643</c:v>
                </c:pt>
                <c:pt idx="379">
                  <c:v>49190.520000000644</c:v>
                </c:pt>
                <c:pt idx="380">
                  <c:v>49192.520000000644</c:v>
                </c:pt>
                <c:pt idx="381">
                  <c:v>49192.520000000644</c:v>
                </c:pt>
                <c:pt idx="382">
                  <c:v>49190.680000000648</c:v>
                </c:pt>
                <c:pt idx="383">
                  <c:v>49191.680000000648</c:v>
                </c:pt>
                <c:pt idx="384">
                  <c:v>49193.680000000648</c:v>
                </c:pt>
                <c:pt idx="385">
                  <c:v>49194.680000000648</c:v>
                </c:pt>
                <c:pt idx="386">
                  <c:v>49196.680000000648</c:v>
                </c:pt>
                <c:pt idx="387">
                  <c:v>49198.680000000648</c:v>
                </c:pt>
                <c:pt idx="388">
                  <c:v>49200.680000000648</c:v>
                </c:pt>
                <c:pt idx="389">
                  <c:v>49202.680000000648</c:v>
                </c:pt>
                <c:pt idx="390">
                  <c:v>49200.840000000651</c:v>
                </c:pt>
                <c:pt idx="391">
                  <c:v>49202.840000000651</c:v>
                </c:pt>
                <c:pt idx="392">
                  <c:v>49204.840000000651</c:v>
                </c:pt>
                <c:pt idx="393">
                  <c:v>49206.840000000651</c:v>
                </c:pt>
                <c:pt idx="394">
                  <c:v>49207.840000000651</c:v>
                </c:pt>
                <c:pt idx="395">
                  <c:v>49206.000000000655</c:v>
                </c:pt>
                <c:pt idx="396">
                  <c:v>49207.000000000655</c:v>
                </c:pt>
                <c:pt idx="397">
                  <c:v>49205.160000000658</c:v>
                </c:pt>
                <c:pt idx="398">
                  <c:v>49203.320000000662</c:v>
                </c:pt>
                <c:pt idx="399">
                  <c:v>49205.320000000662</c:v>
                </c:pt>
                <c:pt idx="400">
                  <c:v>49203.480000000665</c:v>
                </c:pt>
                <c:pt idx="401">
                  <c:v>49202.560000000667</c:v>
                </c:pt>
                <c:pt idx="402">
                  <c:v>49200.720000000671</c:v>
                </c:pt>
                <c:pt idx="403">
                  <c:v>49198.880000000674</c:v>
                </c:pt>
                <c:pt idx="404">
                  <c:v>49197.040000000678</c:v>
                </c:pt>
                <c:pt idx="405">
                  <c:v>49195.200000000681</c:v>
                </c:pt>
                <c:pt idx="406">
                  <c:v>49197.200000000681</c:v>
                </c:pt>
                <c:pt idx="407">
                  <c:v>49196.280000000683</c:v>
                </c:pt>
                <c:pt idx="408">
                  <c:v>49198.280000000683</c:v>
                </c:pt>
                <c:pt idx="409">
                  <c:v>49197.360000000685</c:v>
                </c:pt>
                <c:pt idx="410">
                  <c:v>49195.520000000688</c:v>
                </c:pt>
                <c:pt idx="411">
                  <c:v>49193.680000000692</c:v>
                </c:pt>
                <c:pt idx="412">
                  <c:v>49195.680000000692</c:v>
                </c:pt>
                <c:pt idx="413">
                  <c:v>49197.680000000692</c:v>
                </c:pt>
                <c:pt idx="414">
                  <c:v>49198.680000000692</c:v>
                </c:pt>
                <c:pt idx="415">
                  <c:v>49200.680000000692</c:v>
                </c:pt>
                <c:pt idx="416">
                  <c:v>49202.680000000692</c:v>
                </c:pt>
                <c:pt idx="417">
                  <c:v>49204.680000000692</c:v>
                </c:pt>
                <c:pt idx="418">
                  <c:v>49202.840000000695</c:v>
                </c:pt>
                <c:pt idx="419">
                  <c:v>49204.840000000695</c:v>
                </c:pt>
                <c:pt idx="420">
                  <c:v>49206.840000000695</c:v>
                </c:pt>
                <c:pt idx="421">
                  <c:v>49208.840000000695</c:v>
                </c:pt>
                <c:pt idx="422">
                  <c:v>49207.000000000698</c:v>
                </c:pt>
                <c:pt idx="423">
                  <c:v>49208.000000000698</c:v>
                </c:pt>
                <c:pt idx="424">
                  <c:v>49206.160000000702</c:v>
                </c:pt>
                <c:pt idx="425">
                  <c:v>49205.240000000704</c:v>
                </c:pt>
                <c:pt idx="426">
                  <c:v>49207.240000000704</c:v>
                </c:pt>
                <c:pt idx="427">
                  <c:v>49208.240000000704</c:v>
                </c:pt>
                <c:pt idx="428">
                  <c:v>49206.400000000707</c:v>
                </c:pt>
                <c:pt idx="429">
                  <c:v>49208.400000000707</c:v>
                </c:pt>
                <c:pt idx="430">
                  <c:v>49207.480000000709</c:v>
                </c:pt>
                <c:pt idx="431">
                  <c:v>49205.640000000712</c:v>
                </c:pt>
                <c:pt idx="432">
                  <c:v>49206.640000000712</c:v>
                </c:pt>
                <c:pt idx="433">
                  <c:v>49204.800000000716</c:v>
                </c:pt>
                <c:pt idx="434">
                  <c:v>49202.960000000719</c:v>
                </c:pt>
                <c:pt idx="435">
                  <c:v>49201.120000000723</c:v>
                </c:pt>
                <c:pt idx="436">
                  <c:v>49199.280000000726</c:v>
                </c:pt>
                <c:pt idx="437">
                  <c:v>49197.44000000073</c:v>
                </c:pt>
                <c:pt idx="438">
                  <c:v>49195.600000000733</c:v>
                </c:pt>
                <c:pt idx="439">
                  <c:v>49193.760000000737</c:v>
                </c:pt>
                <c:pt idx="440">
                  <c:v>49194.760000000737</c:v>
                </c:pt>
                <c:pt idx="441">
                  <c:v>49192.92000000074</c:v>
                </c:pt>
                <c:pt idx="442">
                  <c:v>49191.080000000744</c:v>
                </c:pt>
                <c:pt idx="443">
                  <c:v>49192.080000000744</c:v>
                </c:pt>
                <c:pt idx="444">
                  <c:v>49190.240000000747</c:v>
                </c:pt>
                <c:pt idx="445">
                  <c:v>49189.320000000749</c:v>
                </c:pt>
                <c:pt idx="446">
                  <c:v>49191.320000000749</c:v>
                </c:pt>
                <c:pt idx="447">
                  <c:v>49190.400000000751</c:v>
                </c:pt>
                <c:pt idx="448">
                  <c:v>49192.400000000751</c:v>
                </c:pt>
                <c:pt idx="449">
                  <c:v>49190.560000000754</c:v>
                </c:pt>
                <c:pt idx="450">
                  <c:v>49188.720000000758</c:v>
                </c:pt>
                <c:pt idx="451">
                  <c:v>49187.80000000076</c:v>
                </c:pt>
                <c:pt idx="452">
                  <c:v>49185.960000000763</c:v>
                </c:pt>
                <c:pt idx="453">
                  <c:v>49187.960000000763</c:v>
                </c:pt>
                <c:pt idx="454">
                  <c:v>49186.120000000767</c:v>
                </c:pt>
                <c:pt idx="455">
                  <c:v>49184.28000000077</c:v>
                </c:pt>
                <c:pt idx="456">
                  <c:v>49182.440000000774</c:v>
                </c:pt>
                <c:pt idx="457">
                  <c:v>49180.600000000777</c:v>
                </c:pt>
                <c:pt idx="458">
                  <c:v>49178.760000000781</c:v>
                </c:pt>
                <c:pt idx="459">
                  <c:v>49180.760000000781</c:v>
                </c:pt>
                <c:pt idx="460">
                  <c:v>49182.760000000781</c:v>
                </c:pt>
                <c:pt idx="461">
                  <c:v>49184.760000000781</c:v>
                </c:pt>
                <c:pt idx="462">
                  <c:v>49185.760000000781</c:v>
                </c:pt>
                <c:pt idx="463">
                  <c:v>49187.760000000781</c:v>
                </c:pt>
                <c:pt idx="464">
                  <c:v>49189.760000000781</c:v>
                </c:pt>
                <c:pt idx="465">
                  <c:v>49191.760000000781</c:v>
                </c:pt>
                <c:pt idx="466">
                  <c:v>49193.760000000781</c:v>
                </c:pt>
                <c:pt idx="467">
                  <c:v>49195.760000000781</c:v>
                </c:pt>
                <c:pt idx="468">
                  <c:v>49193.920000000784</c:v>
                </c:pt>
                <c:pt idx="469">
                  <c:v>49193.000000000786</c:v>
                </c:pt>
                <c:pt idx="470">
                  <c:v>49195.000000000786</c:v>
                </c:pt>
                <c:pt idx="471">
                  <c:v>49196.000000000786</c:v>
                </c:pt>
                <c:pt idx="472">
                  <c:v>49198.000000000786</c:v>
                </c:pt>
                <c:pt idx="473">
                  <c:v>49200.000000000786</c:v>
                </c:pt>
                <c:pt idx="474">
                  <c:v>49202.000000000786</c:v>
                </c:pt>
                <c:pt idx="475">
                  <c:v>49204.000000000786</c:v>
                </c:pt>
                <c:pt idx="476">
                  <c:v>49206.000000000786</c:v>
                </c:pt>
                <c:pt idx="477">
                  <c:v>49208.000000000786</c:v>
                </c:pt>
                <c:pt idx="478">
                  <c:v>49206.160000000789</c:v>
                </c:pt>
                <c:pt idx="479">
                  <c:v>49208.160000000789</c:v>
                </c:pt>
                <c:pt idx="480">
                  <c:v>49210.160000000789</c:v>
                </c:pt>
                <c:pt idx="481">
                  <c:v>49212.160000000789</c:v>
                </c:pt>
                <c:pt idx="482">
                  <c:v>49210.320000000793</c:v>
                </c:pt>
                <c:pt idx="483">
                  <c:v>49212.320000000793</c:v>
                </c:pt>
                <c:pt idx="484">
                  <c:v>49214.320000000793</c:v>
                </c:pt>
                <c:pt idx="485">
                  <c:v>49216.320000000793</c:v>
                </c:pt>
                <c:pt idx="486">
                  <c:v>49218.320000000793</c:v>
                </c:pt>
                <c:pt idx="487">
                  <c:v>49219.320000000793</c:v>
                </c:pt>
                <c:pt idx="488">
                  <c:v>49221.320000000793</c:v>
                </c:pt>
                <c:pt idx="489">
                  <c:v>49223.320000000793</c:v>
                </c:pt>
                <c:pt idx="490">
                  <c:v>49225.320000000793</c:v>
                </c:pt>
                <c:pt idx="491">
                  <c:v>49227.320000000793</c:v>
                </c:pt>
                <c:pt idx="492">
                  <c:v>49226.400000000795</c:v>
                </c:pt>
                <c:pt idx="493">
                  <c:v>49225.480000000796</c:v>
                </c:pt>
                <c:pt idx="494">
                  <c:v>49227.480000000796</c:v>
                </c:pt>
                <c:pt idx="495">
                  <c:v>49229.480000000796</c:v>
                </c:pt>
                <c:pt idx="496">
                  <c:v>49228.560000000798</c:v>
                </c:pt>
                <c:pt idx="497">
                  <c:v>49230.560000000798</c:v>
                </c:pt>
                <c:pt idx="498">
                  <c:v>49228.720000000802</c:v>
                </c:pt>
                <c:pt idx="499">
                  <c:v>49226.880000000805</c:v>
                </c:pt>
                <c:pt idx="500">
                  <c:v>49225.040000000809</c:v>
                </c:pt>
                <c:pt idx="501">
                  <c:v>49223.200000000812</c:v>
                </c:pt>
                <c:pt idx="502">
                  <c:v>49221.360000000815</c:v>
                </c:pt>
                <c:pt idx="503">
                  <c:v>49222.360000000815</c:v>
                </c:pt>
                <c:pt idx="504">
                  <c:v>49220.520000000819</c:v>
                </c:pt>
                <c:pt idx="505">
                  <c:v>49218.680000000822</c:v>
                </c:pt>
                <c:pt idx="506">
                  <c:v>49216.840000000826</c:v>
                </c:pt>
                <c:pt idx="507">
                  <c:v>49215.000000000829</c:v>
                </c:pt>
                <c:pt idx="508">
                  <c:v>49213.160000000833</c:v>
                </c:pt>
                <c:pt idx="509">
                  <c:v>49211.320000000836</c:v>
                </c:pt>
                <c:pt idx="510">
                  <c:v>49210.400000000838</c:v>
                </c:pt>
                <c:pt idx="511">
                  <c:v>49212.400000000838</c:v>
                </c:pt>
                <c:pt idx="512">
                  <c:v>49210.560000000842</c:v>
                </c:pt>
                <c:pt idx="513">
                  <c:v>49208.720000000845</c:v>
                </c:pt>
                <c:pt idx="514">
                  <c:v>49206.880000000849</c:v>
                </c:pt>
                <c:pt idx="515">
                  <c:v>49205.040000000852</c:v>
                </c:pt>
                <c:pt idx="516">
                  <c:v>49203.200000000856</c:v>
                </c:pt>
                <c:pt idx="517">
                  <c:v>49204.200000000856</c:v>
                </c:pt>
                <c:pt idx="518">
                  <c:v>49206.200000000856</c:v>
                </c:pt>
                <c:pt idx="519">
                  <c:v>49204.360000000859</c:v>
                </c:pt>
                <c:pt idx="520">
                  <c:v>49206.360000000859</c:v>
                </c:pt>
                <c:pt idx="521">
                  <c:v>49205.440000000861</c:v>
                </c:pt>
                <c:pt idx="522">
                  <c:v>49207.440000000861</c:v>
                </c:pt>
                <c:pt idx="523">
                  <c:v>49209.440000000861</c:v>
                </c:pt>
                <c:pt idx="524">
                  <c:v>49207.600000000864</c:v>
                </c:pt>
                <c:pt idx="525">
                  <c:v>49205.760000000868</c:v>
                </c:pt>
                <c:pt idx="526">
                  <c:v>49207.760000000868</c:v>
                </c:pt>
                <c:pt idx="527">
                  <c:v>49209.760000000868</c:v>
                </c:pt>
                <c:pt idx="528">
                  <c:v>49207.920000000871</c:v>
                </c:pt>
                <c:pt idx="529">
                  <c:v>49208.920000000871</c:v>
                </c:pt>
                <c:pt idx="530">
                  <c:v>49207.080000000875</c:v>
                </c:pt>
                <c:pt idx="531">
                  <c:v>49209.080000000875</c:v>
                </c:pt>
                <c:pt idx="532">
                  <c:v>49208.160000000877</c:v>
                </c:pt>
                <c:pt idx="533">
                  <c:v>49210.160000000877</c:v>
                </c:pt>
                <c:pt idx="534">
                  <c:v>49212.160000000877</c:v>
                </c:pt>
                <c:pt idx="535">
                  <c:v>49211.240000000878</c:v>
                </c:pt>
                <c:pt idx="536">
                  <c:v>49209.440000000875</c:v>
                </c:pt>
                <c:pt idx="537">
                  <c:v>49210.440000000875</c:v>
                </c:pt>
                <c:pt idx="538">
                  <c:v>49209.520000000877</c:v>
                </c:pt>
                <c:pt idx="539">
                  <c:v>49211.520000000877</c:v>
                </c:pt>
                <c:pt idx="540">
                  <c:v>49213.520000000877</c:v>
                </c:pt>
                <c:pt idx="541">
                  <c:v>49213.520000000877</c:v>
                </c:pt>
                <c:pt idx="542">
                  <c:v>49215.520000000877</c:v>
                </c:pt>
                <c:pt idx="543">
                  <c:v>49217.520000000877</c:v>
                </c:pt>
                <c:pt idx="544">
                  <c:v>49219.520000000877</c:v>
                </c:pt>
                <c:pt idx="545">
                  <c:v>49220.520000000877</c:v>
                </c:pt>
                <c:pt idx="546">
                  <c:v>49218.680000000881</c:v>
                </c:pt>
                <c:pt idx="547">
                  <c:v>49220.680000000881</c:v>
                </c:pt>
                <c:pt idx="548">
                  <c:v>49222.680000000881</c:v>
                </c:pt>
                <c:pt idx="549">
                  <c:v>49220.840000000884</c:v>
                </c:pt>
                <c:pt idx="550">
                  <c:v>49219.920000000886</c:v>
                </c:pt>
                <c:pt idx="551">
                  <c:v>49221.920000000886</c:v>
                </c:pt>
                <c:pt idx="552">
                  <c:v>49223.920000000886</c:v>
                </c:pt>
                <c:pt idx="553">
                  <c:v>49225.920000000886</c:v>
                </c:pt>
                <c:pt idx="554">
                  <c:v>49227.920000000886</c:v>
                </c:pt>
                <c:pt idx="555">
                  <c:v>49229.920000000886</c:v>
                </c:pt>
                <c:pt idx="556">
                  <c:v>49231.920000000886</c:v>
                </c:pt>
                <c:pt idx="557">
                  <c:v>49230.080000000889</c:v>
                </c:pt>
                <c:pt idx="558">
                  <c:v>49231.080000000889</c:v>
                </c:pt>
                <c:pt idx="559">
                  <c:v>49233.080000000889</c:v>
                </c:pt>
                <c:pt idx="560">
                  <c:v>49235.080000000889</c:v>
                </c:pt>
                <c:pt idx="561">
                  <c:v>49237.080000000889</c:v>
                </c:pt>
                <c:pt idx="562">
                  <c:v>49239.080000000889</c:v>
                </c:pt>
                <c:pt idx="563">
                  <c:v>49241.080000000889</c:v>
                </c:pt>
                <c:pt idx="564">
                  <c:v>49243.080000000889</c:v>
                </c:pt>
                <c:pt idx="565">
                  <c:v>49245.080000000889</c:v>
                </c:pt>
                <c:pt idx="566">
                  <c:v>49247.080000000889</c:v>
                </c:pt>
                <c:pt idx="567">
                  <c:v>49248.080000000889</c:v>
                </c:pt>
                <c:pt idx="568">
                  <c:v>49250.080000000889</c:v>
                </c:pt>
                <c:pt idx="569">
                  <c:v>49248.240000000893</c:v>
                </c:pt>
                <c:pt idx="570">
                  <c:v>49250.240000000893</c:v>
                </c:pt>
                <c:pt idx="571">
                  <c:v>49252.240000000893</c:v>
                </c:pt>
                <c:pt idx="572">
                  <c:v>49254.240000000893</c:v>
                </c:pt>
                <c:pt idx="573">
                  <c:v>49253.320000000895</c:v>
                </c:pt>
                <c:pt idx="574">
                  <c:v>49252.400000000896</c:v>
                </c:pt>
                <c:pt idx="575">
                  <c:v>49254.400000000896</c:v>
                </c:pt>
                <c:pt idx="576">
                  <c:v>49256.400000000896</c:v>
                </c:pt>
                <c:pt idx="577">
                  <c:v>49255.480000000898</c:v>
                </c:pt>
                <c:pt idx="578">
                  <c:v>49257.480000000898</c:v>
                </c:pt>
                <c:pt idx="579">
                  <c:v>49255.640000000902</c:v>
                </c:pt>
                <c:pt idx="580">
                  <c:v>49253.800000000905</c:v>
                </c:pt>
                <c:pt idx="581">
                  <c:v>49251.960000000909</c:v>
                </c:pt>
                <c:pt idx="582">
                  <c:v>49252.960000000909</c:v>
                </c:pt>
                <c:pt idx="583">
                  <c:v>49254.960000000909</c:v>
                </c:pt>
                <c:pt idx="584">
                  <c:v>49253.120000000912</c:v>
                </c:pt>
                <c:pt idx="585">
                  <c:v>49251.280000000916</c:v>
                </c:pt>
                <c:pt idx="586">
                  <c:v>49249.440000000919</c:v>
                </c:pt>
                <c:pt idx="587">
                  <c:v>49247.600000000923</c:v>
                </c:pt>
                <c:pt idx="588">
                  <c:v>49245.760000000926</c:v>
                </c:pt>
                <c:pt idx="589">
                  <c:v>49243.92000000093</c:v>
                </c:pt>
                <c:pt idx="590">
                  <c:v>49242.080000000933</c:v>
                </c:pt>
                <c:pt idx="591">
                  <c:v>49244.080000000933</c:v>
                </c:pt>
                <c:pt idx="592">
                  <c:v>49242.240000000937</c:v>
                </c:pt>
                <c:pt idx="593">
                  <c:v>49240.40000000094</c:v>
                </c:pt>
                <c:pt idx="594">
                  <c:v>49238.560000000944</c:v>
                </c:pt>
                <c:pt idx="595">
                  <c:v>49236.720000000947</c:v>
                </c:pt>
                <c:pt idx="596">
                  <c:v>49237.720000000947</c:v>
                </c:pt>
                <c:pt idx="597">
                  <c:v>49239.720000000947</c:v>
                </c:pt>
                <c:pt idx="598">
                  <c:v>49237.880000000951</c:v>
                </c:pt>
                <c:pt idx="599">
                  <c:v>49238.880000000951</c:v>
                </c:pt>
                <c:pt idx="600">
                  <c:v>49237.040000000954</c:v>
                </c:pt>
                <c:pt idx="601">
                  <c:v>49235.200000000958</c:v>
                </c:pt>
                <c:pt idx="602">
                  <c:v>49234.280000000959</c:v>
                </c:pt>
                <c:pt idx="603">
                  <c:v>49236.280000000959</c:v>
                </c:pt>
                <c:pt idx="604">
                  <c:v>49237.280000000959</c:v>
                </c:pt>
                <c:pt idx="605">
                  <c:v>49239.280000000959</c:v>
                </c:pt>
                <c:pt idx="606">
                  <c:v>49241.280000000959</c:v>
                </c:pt>
                <c:pt idx="607">
                  <c:v>49243.280000000959</c:v>
                </c:pt>
                <c:pt idx="608">
                  <c:v>49241.440000000963</c:v>
                </c:pt>
                <c:pt idx="609">
                  <c:v>49243.440000000963</c:v>
                </c:pt>
                <c:pt idx="610">
                  <c:v>49242.520000000965</c:v>
                </c:pt>
                <c:pt idx="611">
                  <c:v>49240.680000000968</c:v>
                </c:pt>
                <c:pt idx="612">
                  <c:v>49242.680000000968</c:v>
                </c:pt>
                <c:pt idx="613">
                  <c:v>49244.680000000968</c:v>
                </c:pt>
                <c:pt idx="614">
                  <c:v>49246.680000000968</c:v>
                </c:pt>
                <c:pt idx="615">
                  <c:v>49248.680000000968</c:v>
                </c:pt>
                <c:pt idx="616">
                  <c:v>49250.680000000968</c:v>
                </c:pt>
                <c:pt idx="617">
                  <c:v>49252.680000000968</c:v>
                </c:pt>
                <c:pt idx="618">
                  <c:v>49254.680000000968</c:v>
                </c:pt>
                <c:pt idx="619">
                  <c:v>49255.680000000968</c:v>
                </c:pt>
                <c:pt idx="620">
                  <c:v>49257.680000000968</c:v>
                </c:pt>
                <c:pt idx="621">
                  <c:v>49259.680000000968</c:v>
                </c:pt>
                <c:pt idx="622">
                  <c:v>49258.76000000097</c:v>
                </c:pt>
                <c:pt idx="623">
                  <c:v>49256.920000000973</c:v>
                </c:pt>
                <c:pt idx="624">
                  <c:v>49257.920000000973</c:v>
                </c:pt>
                <c:pt idx="625">
                  <c:v>49256.080000000977</c:v>
                </c:pt>
                <c:pt idx="626">
                  <c:v>49258.080000000977</c:v>
                </c:pt>
                <c:pt idx="627">
                  <c:v>49257.160000000978</c:v>
                </c:pt>
                <c:pt idx="628">
                  <c:v>49259.160000000978</c:v>
                </c:pt>
                <c:pt idx="629">
                  <c:v>49261.160000000978</c:v>
                </c:pt>
                <c:pt idx="630">
                  <c:v>49259.320000000982</c:v>
                </c:pt>
                <c:pt idx="631">
                  <c:v>49261.320000000982</c:v>
                </c:pt>
                <c:pt idx="632">
                  <c:v>49263.320000000982</c:v>
                </c:pt>
                <c:pt idx="633">
                  <c:v>49264.320000000982</c:v>
                </c:pt>
                <c:pt idx="634">
                  <c:v>49266.320000000982</c:v>
                </c:pt>
                <c:pt idx="635">
                  <c:v>49268.320000000982</c:v>
                </c:pt>
                <c:pt idx="636">
                  <c:v>49270.320000000982</c:v>
                </c:pt>
                <c:pt idx="637">
                  <c:v>49272.320000000982</c:v>
                </c:pt>
                <c:pt idx="638">
                  <c:v>49274.320000000982</c:v>
                </c:pt>
                <c:pt idx="639">
                  <c:v>49272.480000000985</c:v>
                </c:pt>
                <c:pt idx="640">
                  <c:v>49271.560000000987</c:v>
                </c:pt>
                <c:pt idx="641">
                  <c:v>49269.720000000991</c:v>
                </c:pt>
                <c:pt idx="642">
                  <c:v>49271.720000000991</c:v>
                </c:pt>
                <c:pt idx="643">
                  <c:v>49273.720000000991</c:v>
                </c:pt>
                <c:pt idx="644">
                  <c:v>49275.720000000991</c:v>
                </c:pt>
                <c:pt idx="645">
                  <c:v>49276.720000000991</c:v>
                </c:pt>
                <c:pt idx="646">
                  <c:v>49278.720000000991</c:v>
                </c:pt>
                <c:pt idx="647">
                  <c:v>49280.720000000991</c:v>
                </c:pt>
                <c:pt idx="648">
                  <c:v>49282.720000000991</c:v>
                </c:pt>
                <c:pt idx="649">
                  <c:v>49280.880000000994</c:v>
                </c:pt>
                <c:pt idx="650">
                  <c:v>49282.880000000994</c:v>
                </c:pt>
                <c:pt idx="651">
                  <c:v>49281.960000000996</c:v>
                </c:pt>
                <c:pt idx="652">
                  <c:v>49283.960000000996</c:v>
                </c:pt>
                <c:pt idx="653">
                  <c:v>49285.960000000996</c:v>
                </c:pt>
                <c:pt idx="654">
                  <c:v>49285.040000000998</c:v>
                </c:pt>
                <c:pt idx="655">
                  <c:v>49287.040000000998</c:v>
                </c:pt>
                <c:pt idx="656">
                  <c:v>49286.120000000999</c:v>
                </c:pt>
                <c:pt idx="657">
                  <c:v>49288.120000000999</c:v>
                </c:pt>
                <c:pt idx="658">
                  <c:v>49290.120000000999</c:v>
                </c:pt>
                <c:pt idx="659">
                  <c:v>49288.280000001003</c:v>
                </c:pt>
                <c:pt idx="660">
                  <c:v>49290.280000001003</c:v>
                </c:pt>
                <c:pt idx="661">
                  <c:v>49292.280000001003</c:v>
                </c:pt>
                <c:pt idx="662">
                  <c:v>49294.280000001003</c:v>
                </c:pt>
                <c:pt idx="663">
                  <c:v>49296.280000001003</c:v>
                </c:pt>
                <c:pt idx="664">
                  <c:v>49297.280000001003</c:v>
                </c:pt>
                <c:pt idx="665">
                  <c:v>49299.280000001003</c:v>
                </c:pt>
                <c:pt idx="666">
                  <c:v>49301.280000001003</c:v>
                </c:pt>
                <c:pt idx="667">
                  <c:v>49303.280000001003</c:v>
                </c:pt>
                <c:pt idx="668">
                  <c:v>49305.280000001003</c:v>
                </c:pt>
                <c:pt idx="669">
                  <c:v>49307.280000001003</c:v>
                </c:pt>
                <c:pt idx="670">
                  <c:v>49308.280000001003</c:v>
                </c:pt>
                <c:pt idx="671">
                  <c:v>49310.280000001003</c:v>
                </c:pt>
                <c:pt idx="672">
                  <c:v>49312.280000001003</c:v>
                </c:pt>
                <c:pt idx="673">
                  <c:v>49314.280000001003</c:v>
                </c:pt>
                <c:pt idx="674">
                  <c:v>49316.280000001003</c:v>
                </c:pt>
                <c:pt idx="675">
                  <c:v>49318.280000001003</c:v>
                </c:pt>
                <c:pt idx="676">
                  <c:v>49316.440000001006</c:v>
                </c:pt>
                <c:pt idx="677">
                  <c:v>49315.360000001005</c:v>
                </c:pt>
                <c:pt idx="678">
                  <c:v>49314.360000001005</c:v>
                </c:pt>
                <c:pt idx="679">
                  <c:v>49313.360000001005</c:v>
                </c:pt>
                <c:pt idx="680">
                  <c:v>49312.440000001006</c:v>
                </c:pt>
                <c:pt idx="681">
                  <c:v>49311.360000001005</c:v>
                </c:pt>
                <c:pt idx="682">
                  <c:v>49310.280000001003</c:v>
                </c:pt>
                <c:pt idx="683">
                  <c:v>49309.200000001001</c:v>
                </c:pt>
                <c:pt idx="684">
                  <c:v>49311.200000001001</c:v>
                </c:pt>
                <c:pt idx="685">
                  <c:v>49310.120000000999</c:v>
                </c:pt>
                <c:pt idx="686">
                  <c:v>49309.040000000998</c:v>
                </c:pt>
                <c:pt idx="687">
                  <c:v>49308.120000000999</c:v>
                </c:pt>
                <c:pt idx="688">
                  <c:v>49310.120000000999</c:v>
                </c:pt>
                <c:pt idx="689">
                  <c:v>49312.120000000999</c:v>
                </c:pt>
                <c:pt idx="690">
                  <c:v>49311.200000001001</c:v>
                </c:pt>
                <c:pt idx="691">
                  <c:v>49309.720000000998</c:v>
                </c:pt>
                <c:pt idx="692">
                  <c:v>49307.880000001001</c:v>
                </c:pt>
                <c:pt idx="693">
                  <c:v>49306.400000000998</c:v>
                </c:pt>
                <c:pt idx="694">
                  <c:v>49304.920000000995</c:v>
                </c:pt>
                <c:pt idx="695">
                  <c:v>49303.080000000999</c:v>
                </c:pt>
                <c:pt idx="696">
                  <c:v>49301.600000000995</c:v>
                </c:pt>
                <c:pt idx="697">
                  <c:v>49300.120000000992</c:v>
                </c:pt>
                <c:pt idx="698">
                  <c:v>49298.640000000989</c:v>
                </c:pt>
                <c:pt idx="699">
                  <c:v>49299.640000000989</c:v>
                </c:pt>
                <c:pt idx="700">
                  <c:v>49298.160000000986</c:v>
                </c:pt>
                <c:pt idx="701">
                  <c:v>49296.320000000989</c:v>
                </c:pt>
                <c:pt idx="702">
                  <c:v>49298.320000000989</c:v>
                </c:pt>
                <c:pt idx="703">
                  <c:v>49297.400000000991</c:v>
                </c:pt>
                <c:pt idx="704">
                  <c:v>49295.560000000994</c:v>
                </c:pt>
                <c:pt idx="705">
                  <c:v>49293.720000000998</c:v>
                </c:pt>
                <c:pt idx="706">
                  <c:v>49291.880000001001</c:v>
                </c:pt>
                <c:pt idx="707">
                  <c:v>49290.960000001003</c:v>
                </c:pt>
                <c:pt idx="708">
                  <c:v>49292.960000001003</c:v>
                </c:pt>
                <c:pt idx="709">
                  <c:v>49291.120000001007</c:v>
                </c:pt>
                <c:pt idx="710">
                  <c:v>49289.28000000101</c:v>
                </c:pt>
                <c:pt idx="711">
                  <c:v>49291.28000000101</c:v>
                </c:pt>
                <c:pt idx="712">
                  <c:v>49289.440000001014</c:v>
                </c:pt>
                <c:pt idx="713">
                  <c:v>49291.440000001014</c:v>
                </c:pt>
                <c:pt idx="714">
                  <c:v>49293.440000001014</c:v>
                </c:pt>
                <c:pt idx="715">
                  <c:v>49295.440000001014</c:v>
                </c:pt>
                <c:pt idx="716">
                  <c:v>49297.440000001014</c:v>
                </c:pt>
                <c:pt idx="717">
                  <c:v>49295.600000001017</c:v>
                </c:pt>
                <c:pt idx="718">
                  <c:v>49296.600000001017</c:v>
                </c:pt>
                <c:pt idx="719">
                  <c:v>49294.760000001021</c:v>
                </c:pt>
                <c:pt idx="720">
                  <c:v>49292.920000001024</c:v>
                </c:pt>
                <c:pt idx="721">
                  <c:v>49291.080000001028</c:v>
                </c:pt>
                <c:pt idx="722">
                  <c:v>49292.080000001028</c:v>
                </c:pt>
                <c:pt idx="723">
                  <c:v>49294.080000001028</c:v>
                </c:pt>
                <c:pt idx="724">
                  <c:v>49295.080000001028</c:v>
                </c:pt>
                <c:pt idx="725">
                  <c:v>49293.240000001031</c:v>
                </c:pt>
                <c:pt idx="726">
                  <c:v>49295.240000001031</c:v>
                </c:pt>
                <c:pt idx="727">
                  <c:v>49297.240000001031</c:v>
                </c:pt>
                <c:pt idx="728">
                  <c:v>49299.240000001031</c:v>
                </c:pt>
                <c:pt idx="729">
                  <c:v>49301.240000001031</c:v>
                </c:pt>
                <c:pt idx="730">
                  <c:v>49303.240000001031</c:v>
                </c:pt>
                <c:pt idx="731">
                  <c:v>49305.240000001031</c:v>
                </c:pt>
                <c:pt idx="732">
                  <c:v>49307.240000001031</c:v>
                </c:pt>
                <c:pt idx="733">
                  <c:v>49309.240000001031</c:v>
                </c:pt>
                <c:pt idx="734">
                  <c:v>49311.240000001031</c:v>
                </c:pt>
                <c:pt idx="735">
                  <c:v>49313.240000001031</c:v>
                </c:pt>
                <c:pt idx="736">
                  <c:v>49311.400000001035</c:v>
                </c:pt>
                <c:pt idx="737">
                  <c:v>49313.400000001035</c:v>
                </c:pt>
                <c:pt idx="738">
                  <c:v>49315.400000001035</c:v>
                </c:pt>
                <c:pt idx="739">
                  <c:v>49317.400000001035</c:v>
                </c:pt>
                <c:pt idx="740">
                  <c:v>49319.400000001035</c:v>
                </c:pt>
                <c:pt idx="741">
                  <c:v>49320.400000001035</c:v>
                </c:pt>
                <c:pt idx="742">
                  <c:v>49322.400000001035</c:v>
                </c:pt>
                <c:pt idx="743">
                  <c:v>49321.480000001036</c:v>
                </c:pt>
                <c:pt idx="744">
                  <c:v>49323.480000001036</c:v>
                </c:pt>
                <c:pt idx="745">
                  <c:v>49324.480000001036</c:v>
                </c:pt>
                <c:pt idx="746">
                  <c:v>49322.64000000104</c:v>
                </c:pt>
                <c:pt idx="747">
                  <c:v>49320.800000001043</c:v>
                </c:pt>
                <c:pt idx="748">
                  <c:v>49322.800000001043</c:v>
                </c:pt>
                <c:pt idx="749">
                  <c:v>49324.800000001043</c:v>
                </c:pt>
                <c:pt idx="750">
                  <c:v>49326.800000001043</c:v>
                </c:pt>
                <c:pt idx="751">
                  <c:v>49328.800000001043</c:v>
                </c:pt>
                <c:pt idx="752">
                  <c:v>49326.960000001047</c:v>
                </c:pt>
                <c:pt idx="753">
                  <c:v>49328.960000001047</c:v>
                </c:pt>
                <c:pt idx="754">
                  <c:v>49330.960000001047</c:v>
                </c:pt>
                <c:pt idx="755">
                  <c:v>49332.960000001047</c:v>
                </c:pt>
                <c:pt idx="756">
                  <c:v>49333.960000001047</c:v>
                </c:pt>
                <c:pt idx="757">
                  <c:v>49334.960000001047</c:v>
                </c:pt>
                <c:pt idx="758">
                  <c:v>49336.960000001047</c:v>
                </c:pt>
                <c:pt idx="759">
                  <c:v>49338.960000001047</c:v>
                </c:pt>
                <c:pt idx="760">
                  <c:v>49337.12000000105</c:v>
                </c:pt>
                <c:pt idx="761">
                  <c:v>49339.12000000105</c:v>
                </c:pt>
                <c:pt idx="762">
                  <c:v>49341.12000000105</c:v>
                </c:pt>
                <c:pt idx="763">
                  <c:v>49343.12000000105</c:v>
                </c:pt>
                <c:pt idx="764">
                  <c:v>49345.12000000105</c:v>
                </c:pt>
                <c:pt idx="765">
                  <c:v>49347.12000000105</c:v>
                </c:pt>
                <c:pt idx="766">
                  <c:v>49349.12000000105</c:v>
                </c:pt>
                <c:pt idx="767">
                  <c:v>49348.200000001052</c:v>
                </c:pt>
                <c:pt idx="768">
                  <c:v>49350.200000001052</c:v>
                </c:pt>
                <c:pt idx="769">
                  <c:v>49348.360000001056</c:v>
                </c:pt>
                <c:pt idx="770">
                  <c:v>49346.520000001059</c:v>
                </c:pt>
                <c:pt idx="771">
                  <c:v>49344.680000001063</c:v>
                </c:pt>
                <c:pt idx="772">
                  <c:v>49342.840000001066</c:v>
                </c:pt>
                <c:pt idx="773">
                  <c:v>49341.00000000107</c:v>
                </c:pt>
                <c:pt idx="774">
                  <c:v>49339.160000001073</c:v>
                </c:pt>
                <c:pt idx="775">
                  <c:v>49337.320000001077</c:v>
                </c:pt>
                <c:pt idx="776">
                  <c:v>49335.48000000108</c:v>
                </c:pt>
                <c:pt idx="777">
                  <c:v>49336.48000000108</c:v>
                </c:pt>
                <c:pt idx="778">
                  <c:v>49334.640000001084</c:v>
                </c:pt>
                <c:pt idx="779">
                  <c:v>49335.640000001084</c:v>
                </c:pt>
                <c:pt idx="780">
                  <c:v>49333.800000001087</c:v>
                </c:pt>
                <c:pt idx="781">
                  <c:v>49335.800000001087</c:v>
                </c:pt>
                <c:pt idx="782">
                  <c:v>49337.800000001087</c:v>
                </c:pt>
                <c:pt idx="783">
                  <c:v>49339.800000001087</c:v>
                </c:pt>
                <c:pt idx="784">
                  <c:v>49341.800000001087</c:v>
                </c:pt>
                <c:pt idx="785">
                  <c:v>49343.800000001087</c:v>
                </c:pt>
                <c:pt idx="786">
                  <c:v>49345.800000001087</c:v>
                </c:pt>
                <c:pt idx="787">
                  <c:v>49347.800000001087</c:v>
                </c:pt>
                <c:pt idx="788">
                  <c:v>49349.800000001087</c:v>
                </c:pt>
                <c:pt idx="789">
                  <c:v>49347.960000001091</c:v>
                </c:pt>
                <c:pt idx="790">
                  <c:v>49346.120000001094</c:v>
                </c:pt>
                <c:pt idx="791">
                  <c:v>49344.280000001098</c:v>
                </c:pt>
                <c:pt idx="792">
                  <c:v>49342.440000001101</c:v>
                </c:pt>
                <c:pt idx="793">
                  <c:v>49341.520000001103</c:v>
                </c:pt>
                <c:pt idx="794">
                  <c:v>49339.680000001106</c:v>
                </c:pt>
                <c:pt idx="795">
                  <c:v>49341.680000001106</c:v>
                </c:pt>
                <c:pt idx="796">
                  <c:v>49339.84000000111</c:v>
                </c:pt>
                <c:pt idx="797">
                  <c:v>49338.000000001113</c:v>
                </c:pt>
                <c:pt idx="798">
                  <c:v>49337.080000001115</c:v>
                </c:pt>
                <c:pt idx="799">
                  <c:v>49339.080000001115</c:v>
                </c:pt>
                <c:pt idx="800">
                  <c:v>49337.240000001118</c:v>
                </c:pt>
                <c:pt idx="801">
                  <c:v>49335.400000001122</c:v>
                </c:pt>
                <c:pt idx="802">
                  <c:v>49333.560000001125</c:v>
                </c:pt>
                <c:pt idx="803">
                  <c:v>49331.720000001129</c:v>
                </c:pt>
                <c:pt idx="804">
                  <c:v>49329.880000001132</c:v>
                </c:pt>
                <c:pt idx="805">
                  <c:v>49328.040000001136</c:v>
                </c:pt>
                <c:pt idx="806">
                  <c:v>49327.120000001138</c:v>
                </c:pt>
                <c:pt idx="807">
                  <c:v>49329.120000001138</c:v>
                </c:pt>
                <c:pt idx="808">
                  <c:v>49327.280000001141</c:v>
                </c:pt>
                <c:pt idx="809">
                  <c:v>49325.440000001145</c:v>
                </c:pt>
                <c:pt idx="810">
                  <c:v>49323.600000001148</c:v>
                </c:pt>
                <c:pt idx="811">
                  <c:v>49321.760000001152</c:v>
                </c:pt>
                <c:pt idx="812">
                  <c:v>49319.920000001155</c:v>
                </c:pt>
                <c:pt idx="813">
                  <c:v>49318.080000001159</c:v>
                </c:pt>
                <c:pt idx="814">
                  <c:v>49317.16000000116</c:v>
                </c:pt>
                <c:pt idx="815">
                  <c:v>49319.16000000116</c:v>
                </c:pt>
                <c:pt idx="816">
                  <c:v>49317.320000001164</c:v>
                </c:pt>
                <c:pt idx="817">
                  <c:v>49315.480000001167</c:v>
                </c:pt>
                <c:pt idx="818">
                  <c:v>49313.640000001171</c:v>
                </c:pt>
                <c:pt idx="819">
                  <c:v>49314.640000001171</c:v>
                </c:pt>
                <c:pt idx="820">
                  <c:v>49316.640000001171</c:v>
                </c:pt>
                <c:pt idx="821">
                  <c:v>49315.720000001173</c:v>
                </c:pt>
                <c:pt idx="822">
                  <c:v>49313.880000001176</c:v>
                </c:pt>
                <c:pt idx="823">
                  <c:v>49315.880000001176</c:v>
                </c:pt>
                <c:pt idx="824">
                  <c:v>49314.960000001178</c:v>
                </c:pt>
                <c:pt idx="825">
                  <c:v>49313.120000001181</c:v>
                </c:pt>
                <c:pt idx="826">
                  <c:v>49315.120000001181</c:v>
                </c:pt>
                <c:pt idx="827">
                  <c:v>49316.120000001181</c:v>
                </c:pt>
                <c:pt idx="828">
                  <c:v>49314.280000001185</c:v>
                </c:pt>
                <c:pt idx="829">
                  <c:v>49316.280000001185</c:v>
                </c:pt>
                <c:pt idx="830">
                  <c:v>49318.280000001185</c:v>
                </c:pt>
                <c:pt idx="831">
                  <c:v>49320.280000001185</c:v>
                </c:pt>
                <c:pt idx="832">
                  <c:v>49318.440000001188</c:v>
                </c:pt>
                <c:pt idx="833">
                  <c:v>49316.600000001192</c:v>
                </c:pt>
                <c:pt idx="834">
                  <c:v>49318.600000001192</c:v>
                </c:pt>
                <c:pt idx="835">
                  <c:v>49320.600000001192</c:v>
                </c:pt>
                <c:pt idx="836">
                  <c:v>49318.760000001195</c:v>
                </c:pt>
                <c:pt idx="837">
                  <c:v>49320.760000001195</c:v>
                </c:pt>
                <c:pt idx="838">
                  <c:v>49322.760000001195</c:v>
                </c:pt>
                <c:pt idx="839">
                  <c:v>49323.760000001195</c:v>
                </c:pt>
                <c:pt idx="840">
                  <c:v>49325.760000001195</c:v>
                </c:pt>
                <c:pt idx="841">
                  <c:v>49327.760000001195</c:v>
                </c:pt>
                <c:pt idx="842">
                  <c:v>49329.760000001195</c:v>
                </c:pt>
                <c:pt idx="843">
                  <c:v>49331.760000001195</c:v>
                </c:pt>
                <c:pt idx="844">
                  <c:v>49333.760000001195</c:v>
                </c:pt>
                <c:pt idx="845">
                  <c:v>49332.840000001197</c:v>
                </c:pt>
                <c:pt idx="846">
                  <c:v>49334.840000001197</c:v>
                </c:pt>
                <c:pt idx="847">
                  <c:v>49333.000000001201</c:v>
                </c:pt>
                <c:pt idx="848">
                  <c:v>49334.000000001201</c:v>
                </c:pt>
                <c:pt idx="849">
                  <c:v>49336.000000001201</c:v>
                </c:pt>
                <c:pt idx="850">
                  <c:v>49334.160000001204</c:v>
                </c:pt>
                <c:pt idx="851">
                  <c:v>49332.320000001208</c:v>
                </c:pt>
                <c:pt idx="852">
                  <c:v>49334.320000001208</c:v>
                </c:pt>
                <c:pt idx="853">
                  <c:v>49336.320000001208</c:v>
                </c:pt>
                <c:pt idx="854">
                  <c:v>49338.320000001208</c:v>
                </c:pt>
                <c:pt idx="855">
                  <c:v>49340.320000001208</c:v>
                </c:pt>
                <c:pt idx="856">
                  <c:v>49341.320000001208</c:v>
                </c:pt>
                <c:pt idx="857">
                  <c:v>49339.480000001211</c:v>
                </c:pt>
                <c:pt idx="858">
                  <c:v>49337.640000001215</c:v>
                </c:pt>
                <c:pt idx="859">
                  <c:v>49335.800000001218</c:v>
                </c:pt>
                <c:pt idx="860">
                  <c:v>49333.960000001221</c:v>
                </c:pt>
                <c:pt idx="861">
                  <c:v>49332.120000001225</c:v>
                </c:pt>
                <c:pt idx="862">
                  <c:v>49330.280000001228</c:v>
                </c:pt>
                <c:pt idx="863">
                  <c:v>49328.440000001232</c:v>
                </c:pt>
                <c:pt idx="864">
                  <c:v>49326.600000001235</c:v>
                </c:pt>
                <c:pt idx="865">
                  <c:v>49324.760000001239</c:v>
                </c:pt>
                <c:pt idx="866">
                  <c:v>49325.760000001239</c:v>
                </c:pt>
                <c:pt idx="867">
                  <c:v>49327.760000001239</c:v>
                </c:pt>
                <c:pt idx="868">
                  <c:v>49326.840000001241</c:v>
                </c:pt>
                <c:pt idx="869">
                  <c:v>49327.840000001241</c:v>
                </c:pt>
                <c:pt idx="870">
                  <c:v>49329.840000001241</c:v>
                </c:pt>
                <c:pt idx="871">
                  <c:v>49331.840000001241</c:v>
                </c:pt>
                <c:pt idx="872">
                  <c:v>49333.840000001241</c:v>
                </c:pt>
                <c:pt idx="873">
                  <c:v>49335.840000001241</c:v>
                </c:pt>
                <c:pt idx="874">
                  <c:v>49337.840000001241</c:v>
                </c:pt>
                <c:pt idx="875">
                  <c:v>49339.840000001241</c:v>
                </c:pt>
                <c:pt idx="876">
                  <c:v>49338.000000001244</c:v>
                </c:pt>
                <c:pt idx="877">
                  <c:v>49340.000000001244</c:v>
                </c:pt>
                <c:pt idx="878">
                  <c:v>49342.000000001244</c:v>
                </c:pt>
                <c:pt idx="879">
                  <c:v>49340.160000001248</c:v>
                </c:pt>
                <c:pt idx="880">
                  <c:v>49342.160000001248</c:v>
                </c:pt>
                <c:pt idx="881">
                  <c:v>49340.320000001251</c:v>
                </c:pt>
                <c:pt idx="882">
                  <c:v>49338.480000001255</c:v>
                </c:pt>
                <c:pt idx="883">
                  <c:v>49336.640000001258</c:v>
                </c:pt>
                <c:pt idx="884">
                  <c:v>49335.72000000126</c:v>
                </c:pt>
                <c:pt idx="885">
                  <c:v>49333.880000001263</c:v>
                </c:pt>
                <c:pt idx="886">
                  <c:v>49332.040000001267</c:v>
                </c:pt>
                <c:pt idx="887">
                  <c:v>49330.20000000127</c:v>
                </c:pt>
                <c:pt idx="888">
                  <c:v>49328.360000001274</c:v>
                </c:pt>
                <c:pt idx="889">
                  <c:v>49330.360000001274</c:v>
                </c:pt>
                <c:pt idx="890">
                  <c:v>49329.440000001276</c:v>
                </c:pt>
                <c:pt idx="891">
                  <c:v>49331.440000001276</c:v>
                </c:pt>
                <c:pt idx="892">
                  <c:v>49330.520000001277</c:v>
                </c:pt>
                <c:pt idx="893">
                  <c:v>49328.680000001281</c:v>
                </c:pt>
                <c:pt idx="894">
                  <c:v>49326.840000001284</c:v>
                </c:pt>
                <c:pt idx="895">
                  <c:v>49325.000000001288</c:v>
                </c:pt>
                <c:pt idx="896">
                  <c:v>49323.160000001291</c:v>
                </c:pt>
                <c:pt idx="897">
                  <c:v>49321.320000001295</c:v>
                </c:pt>
                <c:pt idx="898">
                  <c:v>49319.480000001298</c:v>
                </c:pt>
                <c:pt idx="899">
                  <c:v>49317.640000001302</c:v>
                </c:pt>
                <c:pt idx="900">
                  <c:v>49318.640000001302</c:v>
                </c:pt>
                <c:pt idx="901">
                  <c:v>49316.800000001305</c:v>
                </c:pt>
                <c:pt idx="902">
                  <c:v>49314.960000001309</c:v>
                </c:pt>
                <c:pt idx="903">
                  <c:v>49316.960000001309</c:v>
                </c:pt>
                <c:pt idx="904">
                  <c:v>49318.960000001309</c:v>
                </c:pt>
                <c:pt idx="905">
                  <c:v>49319.960000001309</c:v>
                </c:pt>
                <c:pt idx="906">
                  <c:v>49321.960000001309</c:v>
                </c:pt>
                <c:pt idx="907">
                  <c:v>49323.960000001309</c:v>
                </c:pt>
                <c:pt idx="908">
                  <c:v>49325.960000001309</c:v>
                </c:pt>
                <c:pt idx="909">
                  <c:v>49324.120000001312</c:v>
                </c:pt>
                <c:pt idx="910">
                  <c:v>49326.120000001312</c:v>
                </c:pt>
                <c:pt idx="911">
                  <c:v>49328.120000001312</c:v>
                </c:pt>
                <c:pt idx="912">
                  <c:v>49330.120000001312</c:v>
                </c:pt>
                <c:pt idx="913">
                  <c:v>49329.200000001314</c:v>
                </c:pt>
                <c:pt idx="914">
                  <c:v>49331.200000001314</c:v>
                </c:pt>
                <c:pt idx="915">
                  <c:v>49332.200000001314</c:v>
                </c:pt>
                <c:pt idx="916">
                  <c:v>49334.200000001314</c:v>
                </c:pt>
                <c:pt idx="917">
                  <c:v>49336.200000001314</c:v>
                </c:pt>
                <c:pt idx="918">
                  <c:v>49338.200000001314</c:v>
                </c:pt>
                <c:pt idx="919">
                  <c:v>49340.200000001314</c:v>
                </c:pt>
                <c:pt idx="920">
                  <c:v>49342.200000001314</c:v>
                </c:pt>
                <c:pt idx="921">
                  <c:v>49344.200000001314</c:v>
                </c:pt>
                <c:pt idx="922">
                  <c:v>49346.200000001314</c:v>
                </c:pt>
                <c:pt idx="923">
                  <c:v>49348.200000001314</c:v>
                </c:pt>
                <c:pt idx="924">
                  <c:v>49346.360000001318</c:v>
                </c:pt>
                <c:pt idx="925">
                  <c:v>49345.440000001319</c:v>
                </c:pt>
                <c:pt idx="926">
                  <c:v>49347.440000001319</c:v>
                </c:pt>
                <c:pt idx="927">
                  <c:v>49345.600000001323</c:v>
                </c:pt>
                <c:pt idx="928">
                  <c:v>49343.760000001326</c:v>
                </c:pt>
                <c:pt idx="929">
                  <c:v>49341.92000000133</c:v>
                </c:pt>
                <c:pt idx="930">
                  <c:v>49340.080000001333</c:v>
                </c:pt>
                <c:pt idx="931">
                  <c:v>49338.240000001337</c:v>
                </c:pt>
                <c:pt idx="932">
                  <c:v>49336.40000000134</c:v>
                </c:pt>
                <c:pt idx="933">
                  <c:v>49334.560000001344</c:v>
                </c:pt>
                <c:pt idx="934">
                  <c:v>49332.720000001347</c:v>
                </c:pt>
                <c:pt idx="935">
                  <c:v>49331.800000001349</c:v>
                </c:pt>
                <c:pt idx="936">
                  <c:v>49333.800000001349</c:v>
                </c:pt>
                <c:pt idx="937">
                  <c:v>49335.800000001349</c:v>
                </c:pt>
                <c:pt idx="938">
                  <c:v>49334.880000001351</c:v>
                </c:pt>
                <c:pt idx="939">
                  <c:v>49333.960000001352</c:v>
                </c:pt>
                <c:pt idx="940">
                  <c:v>49335.960000001352</c:v>
                </c:pt>
                <c:pt idx="941">
                  <c:v>49335.040000001354</c:v>
                </c:pt>
                <c:pt idx="942">
                  <c:v>49337.040000001354</c:v>
                </c:pt>
                <c:pt idx="943">
                  <c:v>49336.120000001356</c:v>
                </c:pt>
                <c:pt idx="944">
                  <c:v>49338.120000001356</c:v>
                </c:pt>
                <c:pt idx="945">
                  <c:v>49340.120000001356</c:v>
                </c:pt>
                <c:pt idx="946">
                  <c:v>49339.200000001358</c:v>
                </c:pt>
                <c:pt idx="947">
                  <c:v>49341.200000001358</c:v>
                </c:pt>
                <c:pt idx="948">
                  <c:v>49343.200000001358</c:v>
                </c:pt>
                <c:pt idx="949">
                  <c:v>49345.200000001358</c:v>
                </c:pt>
                <c:pt idx="950">
                  <c:v>49346.200000001358</c:v>
                </c:pt>
                <c:pt idx="951">
                  <c:v>49348.200000001358</c:v>
                </c:pt>
                <c:pt idx="952">
                  <c:v>49350.200000001358</c:v>
                </c:pt>
                <c:pt idx="953">
                  <c:v>49352.200000001358</c:v>
                </c:pt>
                <c:pt idx="954">
                  <c:v>49354.200000001358</c:v>
                </c:pt>
                <c:pt idx="955">
                  <c:v>49352.360000001361</c:v>
                </c:pt>
                <c:pt idx="956">
                  <c:v>49354.360000001361</c:v>
                </c:pt>
                <c:pt idx="957">
                  <c:v>49356.360000001361</c:v>
                </c:pt>
                <c:pt idx="958">
                  <c:v>49354.520000001365</c:v>
                </c:pt>
                <c:pt idx="959">
                  <c:v>49353.600000001366</c:v>
                </c:pt>
                <c:pt idx="960">
                  <c:v>49355.600000001366</c:v>
                </c:pt>
                <c:pt idx="961">
                  <c:v>49357.600000001366</c:v>
                </c:pt>
                <c:pt idx="962">
                  <c:v>49359.600000001366</c:v>
                </c:pt>
                <c:pt idx="963">
                  <c:v>49357.76000000137</c:v>
                </c:pt>
                <c:pt idx="964">
                  <c:v>49359.76000000137</c:v>
                </c:pt>
                <c:pt idx="965">
                  <c:v>49361.76000000137</c:v>
                </c:pt>
                <c:pt idx="966">
                  <c:v>49362.76000000137</c:v>
                </c:pt>
                <c:pt idx="967">
                  <c:v>49364.76000000137</c:v>
                </c:pt>
                <c:pt idx="968">
                  <c:v>49366.76000000137</c:v>
                </c:pt>
                <c:pt idx="969">
                  <c:v>49368.76000000137</c:v>
                </c:pt>
                <c:pt idx="970">
                  <c:v>49366.920000001373</c:v>
                </c:pt>
                <c:pt idx="971">
                  <c:v>49365.080000001377</c:v>
                </c:pt>
                <c:pt idx="972">
                  <c:v>49366.080000001377</c:v>
                </c:pt>
                <c:pt idx="973">
                  <c:v>49364.24000000138</c:v>
                </c:pt>
                <c:pt idx="974">
                  <c:v>49362.400000001384</c:v>
                </c:pt>
                <c:pt idx="975">
                  <c:v>49360.560000001387</c:v>
                </c:pt>
                <c:pt idx="976">
                  <c:v>49358.720000001391</c:v>
                </c:pt>
                <c:pt idx="977">
                  <c:v>49356.880000001394</c:v>
                </c:pt>
                <c:pt idx="978">
                  <c:v>49355.040000001398</c:v>
                </c:pt>
                <c:pt idx="979">
                  <c:v>49353.200000001401</c:v>
                </c:pt>
                <c:pt idx="980">
                  <c:v>49351.360000001405</c:v>
                </c:pt>
                <c:pt idx="981">
                  <c:v>49353.360000001405</c:v>
                </c:pt>
                <c:pt idx="982">
                  <c:v>49352.440000001407</c:v>
                </c:pt>
                <c:pt idx="983">
                  <c:v>49350.60000000141</c:v>
                </c:pt>
                <c:pt idx="984">
                  <c:v>49348.760000001414</c:v>
                </c:pt>
                <c:pt idx="985">
                  <c:v>49346.920000001417</c:v>
                </c:pt>
                <c:pt idx="986">
                  <c:v>49345.080000001421</c:v>
                </c:pt>
                <c:pt idx="987">
                  <c:v>49343.240000001424</c:v>
                </c:pt>
                <c:pt idx="988">
                  <c:v>49345.240000001424</c:v>
                </c:pt>
                <c:pt idx="989">
                  <c:v>49344.320000001426</c:v>
                </c:pt>
                <c:pt idx="990">
                  <c:v>49346.320000001426</c:v>
                </c:pt>
                <c:pt idx="991">
                  <c:v>49348.320000001426</c:v>
                </c:pt>
                <c:pt idx="992">
                  <c:v>49350.320000001426</c:v>
                </c:pt>
                <c:pt idx="993">
                  <c:v>49352.320000001426</c:v>
                </c:pt>
                <c:pt idx="994">
                  <c:v>49354.320000001426</c:v>
                </c:pt>
                <c:pt idx="995">
                  <c:v>49356.320000001426</c:v>
                </c:pt>
                <c:pt idx="996">
                  <c:v>49354.480000001429</c:v>
                </c:pt>
                <c:pt idx="997">
                  <c:v>49355.480000001429</c:v>
                </c:pt>
                <c:pt idx="998">
                  <c:v>49357.480000001429</c:v>
                </c:pt>
                <c:pt idx="999">
                  <c:v>49359.480000001429</c:v>
                </c:pt>
                <c:pt idx="1000">
                  <c:v>49357.640000001433</c:v>
                </c:pt>
                <c:pt idx="1001">
                  <c:v>49355.800000001436</c:v>
                </c:pt>
                <c:pt idx="1002">
                  <c:v>49353.96000000144</c:v>
                </c:pt>
                <c:pt idx="1003">
                  <c:v>49352.120000001443</c:v>
                </c:pt>
                <c:pt idx="1004">
                  <c:v>49350.280000001447</c:v>
                </c:pt>
                <c:pt idx="1005">
                  <c:v>49348.44000000145</c:v>
                </c:pt>
                <c:pt idx="1006">
                  <c:v>49346.600000001454</c:v>
                </c:pt>
                <c:pt idx="1007">
                  <c:v>49345.680000001455</c:v>
                </c:pt>
                <c:pt idx="1008">
                  <c:v>49347.680000001455</c:v>
                </c:pt>
                <c:pt idx="1009">
                  <c:v>49345.840000001459</c:v>
                </c:pt>
                <c:pt idx="1010">
                  <c:v>49344.000000001462</c:v>
                </c:pt>
                <c:pt idx="1011">
                  <c:v>49342.160000001466</c:v>
                </c:pt>
                <c:pt idx="1012">
                  <c:v>49340.320000001469</c:v>
                </c:pt>
                <c:pt idx="1013">
                  <c:v>49338.480000001473</c:v>
                </c:pt>
                <c:pt idx="1014">
                  <c:v>49336.640000001476</c:v>
                </c:pt>
                <c:pt idx="1015">
                  <c:v>49334.80000000148</c:v>
                </c:pt>
                <c:pt idx="1016">
                  <c:v>49332.960000001483</c:v>
                </c:pt>
                <c:pt idx="1017">
                  <c:v>49332.040000001485</c:v>
                </c:pt>
                <c:pt idx="1018">
                  <c:v>49334.040000001485</c:v>
                </c:pt>
                <c:pt idx="1019">
                  <c:v>49332.200000001489</c:v>
                </c:pt>
                <c:pt idx="1020">
                  <c:v>49330.360000001492</c:v>
                </c:pt>
                <c:pt idx="1021">
                  <c:v>49332.360000001492</c:v>
                </c:pt>
                <c:pt idx="1022">
                  <c:v>49334.360000001492</c:v>
                </c:pt>
                <c:pt idx="1023">
                  <c:v>49336.360000001492</c:v>
                </c:pt>
                <c:pt idx="1024">
                  <c:v>49338.360000001492</c:v>
                </c:pt>
                <c:pt idx="1025">
                  <c:v>49339.360000001492</c:v>
                </c:pt>
                <c:pt idx="1026">
                  <c:v>49341.360000001492</c:v>
                </c:pt>
                <c:pt idx="1027">
                  <c:v>49343.360000001492</c:v>
                </c:pt>
                <c:pt idx="1028">
                  <c:v>49345.360000001492</c:v>
                </c:pt>
                <c:pt idx="1029">
                  <c:v>49347.360000001492</c:v>
                </c:pt>
                <c:pt idx="1030">
                  <c:v>49348.360000001492</c:v>
                </c:pt>
                <c:pt idx="1031">
                  <c:v>49350.360000001492</c:v>
                </c:pt>
                <c:pt idx="1032">
                  <c:v>49352.360000001492</c:v>
                </c:pt>
                <c:pt idx="1033">
                  <c:v>49350.520000001496</c:v>
                </c:pt>
                <c:pt idx="1034">
                  <c:v>49352.520000001496</c:v>
                </c:pt>
                <c:pt idx="1035">
                  <c:v>49354.520000001496</c:v>
                </c:pt>
                <c:pt idx="1036">
                  <c:v>49356.520000001496</c:v>
                </c:pt>
                <c:pt idx="1037">
                  <c:v>49358.520000001496</c:v>
                </c:pt>
                <c:pt idx="1038">
                  <c:v>49360.520000001496</c:v>
                </c:pt>
                <c:pt idx="1039">
                  <c:v>49362.520000001496</c:v>
                </c:pt>
                <c:pt idx="1040">
                  <c:v>49364.520000001496</c:v>
                </c:pt>
                <c:pt idx="1041">
                  <c:v>49363.600000001497</c:v>
                </c:pt>
                <c:pt idx="1042">
                  <c:v>49361.760000001501</c:v>
                </c:pt>
                <c:pt idx="1043">
                  <c:v>49362.760000001501</c:v>
                </c:pt>
                <c:pt idx="1044">
                  <c:v>49360.920000001504</c:v>
                </c:pt>
                <c:pt idx="1045">
                  <c:v>49359.080000001508</c:v>
                </c:pt>
                <c:pt idx="1046">
                  <c:v>49357.240000001511</c:v>
                </c:pt>
                <c:pt idx="1047">
                  <c:v>49355.400000001515</c:v>
                </c:pt>
                <c:pt idx="1048">
                  <c:v>49353.560000001518</c:v>
                </c:pt>
                <c:pt idx="1049">
                  <c:v>49351.720000001522</c:v>
                </c:pt>
                <c:pt idx="1050">
                  <c:v>49349.880000001525</c:v>
                </c:pt>
                <c:pt idx="1051">
                  <c:v>49348.040000001529</c:v>
                </c:pt>
                <c:pt idx="1052">
                  <c:v>49350.040000001529</c:v>
                </c:pt>
                <c:pt idx="1053">
                  <c:v>49349.120000001531</c:v>
                </c:pt>
                <c:pt idx="1054">
                  <c:v>49351.120000001531</c:v>
                </c:pt>
                <c:pt idx="1055">
                  <c:v>49350.200000001532</c:v>
                </c:pt>
                <c:pt idx="1056">
                  <c:v>49348.360000001536</c:v>
                </c:pt>
                <c:pt idx="1057">
                  <c:v>49350.360000001536</c:v>
                </c:pt>
                <c:pt idx="1058">
                  <c:v>49348.520000001539</c:v>
                </c:pt>
                <c:pt idx="1059">
                  <c:v>49350.520000001539</c:v>
                </c:pt>
                <c:pt idx="1060">
                  <c:v>49352.520000001539</c:v>
                </c:pt>
                <c:pt idx="1061">
                  <c:v>49354.520000001539</c:v>
                </c:pt>
                <c:pt idx="1062">
                  <c:v>49356.520000001539</c:v>
                </c:pt>
                <c:pt idx="1063">
                  <c:v>49357.520000001539</c:v>
                </c:pt>
                <c:pt idx="1064">
                  <c:v>49355.680000001543</c:v>
                </c:pt>
                <c:pt idx="1065">
                  <c:v>49357.680000001543</c:v>
                </c:pt>
                <c:pt idx="1066">
                  <c:v>49359.680000001543</c:v>
                </c:pt>
                <c:pt idx="1067">
                  <c:v>49358.760000001545</c:v>
                </c:pt>
                <c:pt idx="1068">
                  <c:v>49360.760000001545</c:v>
                </c:pt>
                <c:pt idx="1069">
                  <c:v>49358.920000001548</c:v>
                </c:pt>
                <c:pt idx="1070">
                  <c:v>49359.920000001548</c:v>
                </c:pt>
                <c:pt idx="1071">
                  <c:v>49360.920000001548</c:v>
                </c:pt>
                <c:pt idx="1072">
                  <c:v>49359.080000001552</c:v>
                </c:pt>
                <c:pt idx="1073">
                  <c:v>49357.240000001555</c:v>
                </c:pt>
                <c:pt idx="1074">
                  <c:v>49355.400000001559</c:v>
                </c:pt>
                <c:pt idx="1075">
                  <c:v>49353.560000001562</c:v>
                </c:pt>
                <c:pt idx="1076">
                  <c:v>49351.720000001565</c:v>
                </c:pt>
                <c:pt idx="1077">
                  <c:v>49350.800000001567</c:v>
                </c:pt>
                <c:pt idx="1078">
                  <c:v>49352.800000001567</c:v>
                </c:pt>
                <c:pt idx="1079">
                  <c:v>49350.960000001571</c:v>
                </c:pt>
                <c:pt idx="1080">
                  <c:v>49349.120000001574</c:v>
                </c:pt>
                <c:pt idx="1081">
                  <c:v>49347.280000001578</c:v>
                </c:pt>
                <c:pt idx="1082">
                  <c:v>49345.440000001581</c:v>
                </c:pt>
                <c:pt idx="1083">
                  <c:v>49343.600000001585</c:v>
                </c:pt>
                <c:pt idx="1084">
                  <c:v>49344.600000001585</c:v>
                </c:pt>
                <c:pt idx="1085">
                  <c:v>49343.680000001586</c:v>
                </c:pt>
                <c:pt idx="1086">
                  <c:v>49345.680000001586</c:v>
                </c:pt>
                <c:pt idx="1087">
                  <c:v>49343.84000000159</c:v>
                </c:pt>
                <c:pt idx="1088">
                  <c:v>49342.000000001593</c:v>
                </c:pt>
                <c:pt idx="1089">
                  <c:v>49340.160000001597</c:v>
                </c:pt>
                <c:pt idx="1090">
                  <c:v>49338.3200000016</c:v>
                </c:pt>
                <c:pt idx="1091">
                  <c:v>49336.480000001604</c:v>
                </c:pt>
                <c:pt idx="1092">
                  <c:v>49334.640000001607</c:v>
                </c:pt>
                <c:pt idx="1093">
                  <c:v>49332.800000001611</c:v>
                </c:pt>
                <c:pt idx="1094">
                  <c:v>49330.960000001614</c:v>
                </c:pt>
                <c:pt idx="1095">
                  <c:v>49331.960000001614</c:v>
                </c:pt>
                <c:pt idx="1096">
                  <c:v>49330.120000001618</c:v>
                </c:pt>
                <c:pt idx="1097">
                  <c:v>49328.280000001621</c:v>
                </c:pt>
                <c:pt idx="1098">
                  <c:v>49326.440000001625</c:v>
                </c:pt>
                <c:pt idx="1099">
                  <c:v>49324.600000001628</c:v>
                </c:pt>
                <c:pt idx="1100">
                  <c:v>49325.600000001628</c:v>
                </c:pt>
                <c:pt idx="1101">
                  <c:v>49323.760000001632</c:v>
                </c:pt>
                <c:pt idx="1102">
                  <c:v>49321.920000001635</c:v>
                </c:pt>
                <c:pt idx="1103">
                  <c:v>49320.080000001639</c:v>
                </c:pt>
                <c:pt idx="1104">
                  <c:v>49318.240000001642</c:v>
                </c:pt>
                <c:pt idx="1105">
                  <c:v>49316.400000001646</c:v>
                </c:pt>
                <c:pt idx="1106">
                  <c:v>49314.560000001649</c:v>
                </c:pt>
                <c:pt idx="1107">
                  <c:v>49312.720000001653</c:v>
                </c:pt>
                <c:pt idx="1108">
                  <c:v>49314.720000001653</c:v>
                </c:pt>
                <c:pt idx="1109">
                  <c:v>49315.720000001653</c:v>
                </c:pt>
                <c:pt idx="1110">
                  <c:v>49317.720000001653</c:v>
                </c:pt>
                <c:pt idx="1111">
                  <c:v>49316.800000001655</c:v>
                </c:pt>
                <c:pt idx="1112">
                  <c:v>49315.880000001656</c:v>
                </c:pt>
                <c:pt idx="1113">
                  <c:v>49317.880000001656</c:v>
                </c:pt>
                <c:pt idx="1114">
                  <c:v>49318.880000001656</c:v>
                </c:pt>
                <c:pt idx="1115">
                  <c:v>49317.04000000166</c:v>
                </c:pt>
                <c:pt idx="1116">
                  <c:v>49319.04000000166</c:v>
                </c:pt>
                <c:pt idx="1117">
                  <c:v>49318.120000001662</c:v>
                </c:pt>
                <c:pt idx="1118">
                  <c:v>49320.120000001662</c:v>
                </c:pt>
                <c:pt idx="1119">
                  <c:v>49318.280000001665</c:v>
                </c:pt>
                <c:pt idx="1120">
                  <c:v>49320.280000001665</c:v>
                </c:pt>
                <c:pt idx="1121">
                  <c:v>49322.280000001665</c:v>
                </c:pt>
                <c:pt idx="1122">
                  <c:v>49320.440000001669</c:v>
                </c:pt>
                <c:pt idx="1123">
                  <c:v>49322.440000001669</c:v>
                </c:pt>
                <c:pt idx="1124">
                  <c:v>49324.440000001669</c:v>
                </c:pt>
                <c:pt idx="1125">
                  <c:v>49326.440000001669</c:v>
                </c:pt>
                <c:pt idx="1126">
                  <c:v>49328.440000001669</c:v>
                </c:pt>
                <c:pt idx="1127">
                  <c:v>49329.440000001669</c:v>
                </c:pt>
                <c:pt idx="1128">
                  <c:v>49328.52000000167</c:v>
                </c:pt>
                <c:pt idx="1129">
                  <c:v>49326.680000001674</c:v>
                </c:pt>
                <c:pt idx="1130">
                  <c:v>49324.840000001677</c:v>
                </c:pt>
                <c:pt idx="1131">
                  <c:v>49323.000000001681</c:v>
                </c:pt>
                <c:pt idx="1132">
                  <c:v>49325.000000001681</c:v>
                </c:pt>
                <c:pt idx="1133">
                  <c:v>49323.160000001684</c:v>
                </c:pt>
                <c:pt idx="1134">
                  <c:v>49321.320000001688</c:v>
                </c:pt>
                <c:pt idx="1135">
                  <c:v>49319.480000001691</c:v>
                </c:pt>
                <c:pt idx="1136">
                  <c:v>49317.640000001695</c:v>
                </c:pt>
                <c:pt idx="1137">
                  <c:v>49318.640000001695</c:v>
                </c:pt>
                <c:pt idx="1138">
                  <c:v>49316.800000001698</c:v>
                </c:pt>
                <c:pt idx="1139">
                  <c:v>49314.960000001702</c:v>
                </c:pt>
                <c:pt idx="1140">
                  <c:v>49313.120000001705</c:v>
                </c:pt>
                <c:pt idx="1141">
                  <c:v>49311.280000001709</c:v>
                </c:pt>
                <c:pt idx="1142">
                  <c:v>49309.440000001712</c:v>
                </c:pt>
                <c:pt idx="1143">
                  <c:v>49307.600000001716</c:v>
                </c:pt>
                <c:pt idx="1144">
                  <c:v>49305.760000001719</c:v>
                </c:pt>
                <c:pt idx="1145">
                  <c:v>49303.920000001723</c:v>
                </c:pt>
                <c:pt idx="1146">
                  <c:v>49302.080000001726</c:v>
                </c:pt>
                <c:pt idx="1147">
                  <c:v>49301.160000001728</c:v>
                </c:pt>
                <c:pt idx="1148">
                  <c:v>49303.160000001728</c:v>
                </c:pt>
                <c:pt idx="1149">
                  <c:v>49301.320000001731</c:v>
                </c:pt>
                <c:pt idx="1150">
                  <c:v>49299.480000001735</c:v>
                </c:pt>
                <c:pt idx="1151">
                  <c:v>49297.640000001738</c:v>
                </c:pt>
                <c:pt idx="1152">
                  <c:v>49295.800000001742</c:v>
                </c:pt>
                <c:pt idx="1153">
                  <c:v>49293.960000001745</c:v>
                </c:pt>
                <c:pt idx="1154">
                  <c:v>49292.120000001749</c:v>
                </c:pt>
                <c:pt idx="1155">
                  <c:v>49290.280000001752</c:v>
                </c:pt>
                <c:pt idx="1156">
                  <c:v>49292.280000001752</c:v>
                </c:pt>
                <c:pt idx="1157">
                  <c:v>49293.280000001752</c:v>
                </c:pt>
                <c:pt idx="1158">
                  <c:v>49291.440000001756</c:v>
                </c:pt>
                <c:pt idx="1159">
                  <c:v>49289.600000001759</c:v>
                </c:pt>
                <c:pt idx="1160">
                  <c:v>49287.760000001763</c:v>
                </c:pt>
                <c:pt idx="1161">
                  <c:v>49286.840000001765</c:v>
                </c:pt>
                <c:pt idx="1162">
                  <c:v>49288.840000001765</c:v>
                </c:pt>
                <c:pt idx="1163">
                  <c:v>49289.840000001765</c:v>
                </c:pt>
                <c:pt idx="1164">
                  <c:v>49288.000000001768</c:v>
                </c:pt>
                <c:pt idx="1165">
                  <c:v>49286.160000001772</c:v>
                </c:pt>
                <c:pt idx="1166">
                  <c:v>49284.320000001775</c:v>
                </c:pt>
                <c:pt idx="1167">
                  <c:v>49282.480000001779</c:v>
                </c:pt>
                <c:pt idx="1168">
                  <c:v>49280.640000001782</c:v>
                </c:pt>
                <c:pt idx="1169">
                  <c:v>49278.800000001786</c:v>
                </c:pt>
                <c:pt idx="1170">
                  <c:v>49279.800000001786</c:v>
                </c:pt>
                <c:pt idx="1171">
                  <c:v>49277.960000001789</c:v>
                </c:pt>
                <c:pt idx="1172">
                  <c:v>49276.120000001793</c:v>
                </c:pt>
                <c:pt idx="1173">
                  <c:v>49274.280000001796</c:v>
                </c:pt>
                <c:pt idx="1174">
                  <c:v>49272.440000001799</c:v>
                </c:pt>
                <c:pt idx="1175">
                  <c:v>49271.520000001801</c:v>
                </c:pt>
                <c:pt idx="1176">
                  <c:v>49273.520000001801</c:v>
                </c:pt>
                <c:pt idx="1177">
                  <c:v>49273.520000001801</c:v>
                </c:pt>
                <c:pt idx="1178">
                  <c:v>49273.520000001801</c:v>
                </c:pt>
                <c:pt idx="1179">
                  <c:v>49272.600000001803</c:v>
                </c:pt>
                <c:pt idx="1180">
                  <c:v>49274.600000001803</c:v>
                </c:pt>
                <c:pt idx="1181">
                  <c:v>49275.600000001803</c:v>
                </c:pt>
                <c:pt idx="1182">
                  <c:v>49277.600000001803</c:v>
                </c:pt>
                <c:pt idx="1183">
                  <c:v>49279.600000001803</c:v>
                </c:pt>
                <c:pt idx="1184">
                  <c:v>49281.600000001803</c:v>
                </c:pt>
                <c:pt idx="1185">
                  <c:v>49279.760000001806</c:v>
                </c:pt>
                <c:pt idx="1186">
                  <c:v>49281.760000001806</c:v>
                </c:pt>
                <c:pt idx="1187">
                  <c:v>49283.760000001806</c:v>
                </c:pt>
                <c:pt idx="1188">
                  <c:v>49285.760000001806</c:v>
                </c:pt>
                <c:pt idx="1189">
                  <c:v>49287.760000001806</c:v>
                </c:pt>
                <c:pt idx="1190">
                  <c:v>49289.760000001806</c:v>
                </c:pt>
                <c:pt idx="1191">
                  <c:v>49291.760000001806</c:v>
                </c:pt>
                <c:pt idx="1192">
                  <c:v>49293.760000001806</c:v>
                </c:pt>
                <c:pt idx="1193">
                  <c:v>49295.760000001806</c:v>
                </c:pt>
                <c:pt idx="1194">
                  <c:v>49297.760000001806</c:v>
                </c:pt>
                <c:pt idx="1195">
                  <c:v>49295.92000000181</c:v>
                </c:pt>
                <c:pt idx="1196">
                  <c:v>49297.92000000181</c:v>
                </c:pt>
                <c:pt idx="1197">
                  <c:v>49299.92000000181</c:v>
                </c:pt>
                <c:pt idx="1198">
                  <c:v>49301.92000000181</c:v>
                </c:pt>
                <c:pt idx="1199">
                  <c:v>49302.92000000181</c:v>
                </c:pt>
                <c:pt idx="1200">
                  <c:v>49304.92000000181</c:v>
                </c:pt>
                <c:pt idx="1201">
                  <c:v>49303.080000001813</c:v>
                </c:pt>
                <c:pt idx="1202">
                  <c:v>49305.080000001813</c:v>
                </c:pt>
                <c:pt idx="1203">
                  <c:v>49303.240000001817</c:v>
                </c:pt>
                <c:pt idx="1204">
                  <c:v>49301.40000000182</c:v>
                </c:pt>
                <c:pt idx="1205">
                  <c:v>49299.560000001824</c:v>
                </c:pt>
                <c:pt idx="1206">
                  <c:v>49298.640000001826</c:v>
                </c:pt>
                <c:pt idx="1207">
                  <c:v>49296.800000001829</c:v>
                </c:pt>
                <c:pt idx="1208">
                  <c:v>49294.960000001833</c:v>
                </c:pt>
                <c:pt idx="1209">
                  <c:v>49293.120000001836</c:v>
                </c:pt>
                <c:pt idx="1210">
                  <c:v>49291.28000000184</c:v>
                </c:pt>
                <c:pt idx="1211">
                  <c:v>49289.440000001843</c:v>
                </c:pt>
                <c:pt idx="1212">
                  <c:v>49290.440000001843</c:v>
                </c:pt>
                <c:pt idx="1213">
                  <c:v>49292.440000001843</c:v>
                </c:pt>
                <c:pt idx="1214">
                  <c:v>49294.440000001843</c:v>
                </c:pt>
                <c:pt idx="1215">
                  <c:v>49295.440000001843</c:v>
                </c:pt>
                <c:pt idx="1216">
                  <c:v>49297.440000001843</c:v>
                </c:pt>
                <c:pt idx="1217">
                  <c:v>49299.440000001843</c:v>
                </c:pt>
                <c:pt idx="1218">
                  <c:v>49301.440000001843</c:v>
                </c:pt>
                <c:pt idx="1219">
                  <c:v>49303.440000001843</c:v>
                </c:pt>
                <c:pt idx="1220">
                  <c:v>49305.440000001843</c:v>
                </c:pt>
                <c:pt idx="1221">
                  <c:v>49307.440000001843</c:v>
                </c:pt>
                <c:pt idx="1222">
                  <c:v>49305.600000001847</c:v>
                </c:pt>
                <c:pt idx="1223">
                  <c:v>49303.76000000185</c:v>
                </c:pt>
                <c:pt idx="1224">
                  <c:v>49301.920000001854</c:v>
                </c:pt>
                <c:pt idx="1225">
                  <c:v>49303.920000001854</c:v>
                </c:pt>
                <c:pt idx="1226">
                  <c:v>49305.920000001854</c:v>
                </c:pt>
                <c:pt idx="1227">
                  <c:v>49307.920000001854</c:v>
                </c:pt>
                <c:pt idx="1228">
                  <c:v>49309.920000001854</c:v>
                </c:pt>
                <c:pt idx="1229">
                  <c:v>49311.920000001854</c:v>
                </c:pt>
                <c:pt idx="1230">
                  <c:v>49312.920000001854</c:v>
                </c:pt>
                <c:pt idx="1231">
                  <c:v>49314.920000001854</c:v>
                </c:pt>
                <c:pt idx="1232">
                  <c:v>49313.080000001857</c:v>
                </c:pt>
                <c:pt idx="1233">
                  <c:v>49311.240000001861</c:v>
                </c:pt>
                <c:pt idx="1234">
                  <c:v>49309.400000001864</c:v>
                </c:pt>
                <c:pt idx="1235">
                  <c:v>49307.560000001868</c:v>
                </c:pt>
                <c:pt idx="1236">
                  <c:v>49305.720000001871</c:v>
                </c:pt>
                <c:pt idx="1237">
                  <c:v>49303.880000001875</c:v>
                </c:pt>
                <c:pt idx="1238">
                  <c:v>49302.040000001878</c:v>
                </c:pt>
                <c:pt idx="1239">
                  <c:v>49303.040000001878</c:v>
                </c:pt>
                <c:pt idx="1240">
                  <c:v>49301.200000001882</c:v>
                </c:pt>
                <c:pt idx="1241">
                  <c:v>49299.360000001885</c:v>
                </c:pt>
                <c:pt idx="1242">
                  <c:v>49297.520000001889</c:v>
                </c:pt>
                <c:pt idx="1243">
                  <c:v>49296.60000000189</c:v>
                </c:pt>
                <c:pt idx="1244">
                  <c:v>49298.60000000189</c:v>
                </c:pt>
                <c:pt idx="1245">
                  <c:v>49299.60000000189</c:v>
                </c:pt>
                <c:pt idx="1246">
                  <c:v>49297.760000001894</c:v>
                </c:pt>
                <c:pt idx="1247">
                  <c:v>49295.920000001897</c:v>
                </c:pt>
                <c:pt idx="1248">
                  <c:v>49297.920000001897</c:v>
                </c:pt>
                <c:pt idx="1249">
                  <c:v>49296.080000001901</c:v>
                </c:pt>
                <c:pt idx="1250">
                  <c:v>49294.240000001904</c:v>
                </c:pt>
                <c:pt idx="1251">
                  <c:v>49292.400000001908</c:v>
                </c:pt>
                <c:pt idx="1252">
                  <c:v>49290.560000001911</c:v>
                </c:pt>
                <c:pt idx="1253">
                  <c:v>49289.640000001913</c:v>
                </c:pt>
                <c:pt idx="1254">
                  <c:v>49287.800000001916</c:v>
                </c:pt>
                <c:pt idx="1255">
                  <c:v>49289.800000001916</c:v>
                </c:pt>
                <c:pt idx="1256">
                  <c:v>49288.880000001918</c:v>
                </c:pt>
                <c:pt idx="1257">
                  <c:v>49290.880000001918</c:v>
                </c:pt>
                <c:pt idx="1258">
                  <c:v>49292.880000001918</c:v>
                </c:pt>
                <c:pt idx="1259">
                  <c:v>49293.880000001918</c:v>
                </c:pt>
                <c:pt idx="1260">
                  <c:v>49295.880000001918</c:v>
                </c:pt>
                <c:pt idx="1261">
                  <c:v>49297.880000001918</c:v>
                </c:pt>
                <c:pt idx="1262">
                  <c:v>49299.880000001918</c:v>
                </c:pt>
                <c:pt idx="1263">
                  <c:v>49301.880000001918</c:v>
                </c:pt>
                <c:pt idx="1264">
                  <c:v>49300.040000001922</c:v>
                </c:pt>
                <c:pt idx="1265">
                  <c:v>49302.040000001922</c:v>
                </c:pt>
                <c:pt idx="1266">
                  <c:v>49304.040000001922</c:v>
                </c:pt>
                <c:pt idx="1267">
                  <c:v>49302.200000001925</c:v>
                </c:pt>
                <c:pt idx="1268">
                  <c:v>49300.360000001929</c:v>
                </c:pt>
                <c:pt idx="1269">
                  <c:v>49298.520000001932</c:v>
                </c:pt>
                <c:pt idx="1270">
                  <c:v>49296.680000001936</c:v>
                </c:pt>
                <c:pt idx="1271">
                  <c:v>49294.840000001939</c:v>
                </c:pt>
                <c:pt idx="1272">
                  <c:v>49293.000000001943</c:v>
                </c:pt>
                <c:pt idx="1273">
                  <c:v>49294.000000001943</c:v>
                </c:pt>
                <c:pt idx="1274">
                  <c:v>49292.160000001946</c:v>
                </c:pt>
                <c:pt idx="1275">
                  <c:v>49290.32000000195</c:v>
                </c:pt>
                <c:pt idx="1276">
                  <c:v>49288.480000001953</c:v>
                </c:pt>
                <c:pt idx="1277">
                  <c:v>49290.480000001953</c:v>
                </c:pt>
                <c:pt idx="1278">
                  <c:v>49289.560000001955</c:v>
                </c:pt>
                <c:pt idx="1279">
                  <c:v>49290.560000001955</c:v>
                </c:pt>
                <c:pt idx="1280">
                  <c:v>49292.560000001955</c:v>
                </c:pt>
                <c:pt idx="1281">
                  <c:v>49294.560000001955</c:v>
                </c:pt>
                <c:pt idx="1282">
                  <c:v>49296.560000001955</c:v>
                </c:pt>
                <c:pt idx="1283">
                  <c:v>49298.560000001955</c:v>
                </c:pt>
                <c:pt idx="1284">
                  <c:v>49300.560000001955</c:v>
                </c:pt>
                <c:pt idx="1285">
                  <c:v>49302.560000001955</c:v>
                </c:pt>
                <c:pt idx="1286">
                  <c:v>49304.560000001955</c:v>
                </c:pt>
                <c:pt idx="1287">
                  <c:v>49302.720000001958</c:v>
                </c:pt>
                <c:pt idx="1288">
                  <c:v>49304.720000001958</c:v>
                </c:pt>
                <c:pt idx="1289">
                  <c:v>49302.880000001962</c:v>
                </c:pt>
                <c:pt idx="1290">
                  <c:v>49303.880000001962</c:v>
                </c:pt>
                <c:pt idx="1291">
                  <c:v>49302.040000001965</c:v>
                </c:pt>
                <c:pt idx="1292">
                  <c:v>49300.200000001969</c:v>
                </c:pt>
                <c:pt idx="1293">
                  <c:v>49298.360000001972</c:v>
                </c:pt>
                <c:pt idx="1294">
                  <c:v>49297.440000001974</c:v>
                </c:pt>
                <c:pt idx="1295">
                  <c:v>49299.440000001974</c:v>
                </c:pt>
                <c:pt idx="1296">
                  <c:v>49297.600000001978</c:v>
                </c:pt>
                <c:pt idx="1297">
                  <c:v>49295.760000001981</c:v>
                </c:pt>
                <c:pt idx="1298">
                  <c:v>49296.760000001981</c:v>
                </c:pt>
                <c:pt idx="1299">
                  <c:v>49294.920000001985</c:v>
                </c:pt>
                <c:pt idx="1300">
                  <c:v>49293.080000001988</c:v>
                </c:pt>
                <c:pt idx="1301">
                  <c:v>49291.240000001992</c:v>
                </c:pt>
                <c:pt idx="1302">
                  <c:v>49289.400000001995</c:v>
                </c:pt>
                <c:pt idx="1303">
                  <c:v>49287.560000001999</c:v>
                </c:pt>
                <c:pt idx="1304">
                  <c:v>49286.640000002</c:v>
                </c:pt>
                <c:pt idx="1305">
                  <c:v>49284.800000002004</c:v>
                </c:pt>
                <c:pt idx="1306">
                  <c:v>49282.960000002007</c:v>
                </c:pt>
                <c:pt idx="1307">
                  <c:v>49281.120000002011</c:v>
                </c:pt>
                <c:pt idx="1308">
                  <c:v>49279.280000002014</c:v>
                </c:pt>
                <c:pt idx="1309">
                  <c:v>49281.280000002014</c:v>
                </c:pt>
                <c:pt idx="1310">
                  <c:v>49280.360000002016</c:v>
                </c:pt>
                <c:pt idx="1311">
                  <c:v>49282.360000002016</c:v>
                </c:pt>
                <c:pt idx="1312">
                  <c:v>49281.440000002018</c:v>
                </c:pt>
                <c:pt idx="1313">
                  <c:v>49283.440000002018</c:v>
                </c:pt>
                <c:pt idx="1314">
                  <c:v>49285.440000002018</c:v>
                </c:pt>
                <c:pt idx="1315">
                  <c:v>49284.52000000202</c:v>
                </c:pt>
                <c:pt idx="1316">
                  <c:v>49282.680000002023</c:v>
                </c:pt>
                <c:pt idx="1317">
                  <c:v>49280.840000002026</c:v>
                </c:pt>
                <c:pt idx="1318">
                  <c:v>49279.00000000203</c:v>
                </c:pt>
                <c:pt idx="1319">
                  <c:v>49281.00000000203</c:v>
                </c:pt>
                <c:pt idx="1320">
                  <c:v>49282.00000000203</c:v>
                </c:pt>
                <c:pt idx="1321">
                  <c:v>49284.00000000203</c:v>
                </c:pt>
                <c:pt idx="1322">
                  <c:v>49282.160000002033</c:v>
                </c:pt>
                <c:pt idx="1323">
                  <c:v>49284.160000002033</c:v>
                </c:pt>
                <c:pt idx="1324">
                  <c:v>49286.160000002033</c:v>
                </c:pt>
                <c:pt idx="1325">
                  <c:v>49284.320000002037</c:v>
                </c:pt>
                <c:pt idx="1326">
                  <c:v>49286.320000002037</c:v>
                </c:pt>
                <c:pt idx="1327">
                  <c:v>49288.320000002037</c:v>
                </c:pt>
                <c:pt idx="1328">
                  <c:v>49290.320000002037</c:v>
                </c:pt>
                <c:pt idx="1329">
                  <c:v>49288.48000000204</c:v>
                </c:pt>
                <c:pt idx="1330">
                  <c:v>49287.560000002042</c:v>
                </c:pt>
                <c:pt idx="1331">
                  <c:v>49289.560000002042</c:v>
                </c:pt>
                <c:pt idx="1332">
                  <c:v>49287.720000002046</c:v>
                </c:pt>
                <c:pt idx="1333">
                  <c:v>49285.880000002049</c:v>
                </c:pt>
                <c:pt idx="1334">
                  <c:v>49284.040000002053</c:v>
                </c:pt>
                <c:pt idx="1335">
                  <c:v>49282.200000002056</c:v>
                </c:pt>
                <c:pt idx="1336">
                  <c:v>49280.36000000206</c:v>
                </c:pt>
                <c:pt idx="1337">
                  <c:v>49278.520000002063</c:v>
                </c:pt>
                <c:pt idx="1338">
                  <c:v>49280.520000002063</c:v>
                </c:pt>
                <c:pt idx="1339">
                  <c:v>49278.680000002067</c:v>
                </c:pt>
                <c:pt idx="1340">
                  <c:v>49277.760000002068</c:v>
                </c:pt>
                <c:pt idx="1341">
                  <c:v>49275.920000002072</c:v>
                </c:pt>
                <c:pt idx="1342">
                  <c:v>49274.080000002075</c:v>
                </c:pt>
                <c:pt idx="1343">
                  <c:v>49272.240000002079</c:v>
                </c:pt>
                <c:pt idx="1344">
                  <c:v>49270.400000002082</c:v>
                </c:pt>
                <c:pt idx="1345">
                  <c:v>49268.560000002086</c:v>
                </c:pt>
                <c:pt idx="1346">
                  <c:v>49270.560000002086</c:v>
                </c:pt>
                <c:pt idx="1347">
                  <c:v>49269.640000002088</c:v>
                </c:pt>
                <c:pt idx="1348">
                  <c:v>49271.640000002088</c:v>
                </c:pt>
                <c:pt idx="1349">
                  <c:v>49270.740000002086</c:v>
                </c:pt>
                <c:pt idx="1350">
                  <c:v>49272.740000002086</c:v>
                </c:pt>
                <c:pt idx="1351">
                  <c:v>49271.820000002088</c:v>
                </c:pt>
                <c:pt idx="1352">
                  <c:v>49269.980000002091</c:v>
                </c:pt>
                <c:pt idx="1353">
                  <c:v>49269.060000002093</c:v>
                </c:pt>
                <c:pt idx="1354">
                  <c:v>49271.060000002093</c:v>
                </c:pt>
                <c:pt idx="1355">
                  <c:v>49272.060000002093</c:v>
                </c:pt>
                <c:pt idx="1356">
                  <c:v>49270.26000000209</c:v>
                </c:pt>
                <c:pt idx="1357">
                  <c:v>49268.460000002087</c:v>
                </c:pt>
                <c:pt idx="1358">
                  <c:v>49266.660000002084</c:v>
                </c:pt>
                <c:pt idx="1359">
                  <c:v>49267.660000002084</c:v>
                </c:pt>
                <c:pt idx="1360">
                  <c:v>49269.660000002084</c:v>
                </c:pt>
                <c:pt idx="1361">
                  <c:v>49268.740000002086</c:v>
                </c:pt>
                <c:pt idx="1362">
                  <c:v>49266.90000000209</c:v>
                </c:pt>
                <c:pt idx="1363">
                  <c:v>49265.060000002093</c:v>
                </c:pt>
                <c:pt idx="1364">
                  <c:v>49263.220000002097</c:v>
                </c:pt>
                <c:pt idx="1365">
                  <c:v>49261.3800000021</c:v>
                </c:pt>
                <c:pt idx="1366">
                  <c:v>49259.540000002104</c:v>
                </c:pt>
                <c:pt idx="1367">
                  <c:v>49257.700000002107</c:v>
                </c:pt>
                <c:pt idx="1368">
                  <c:v>49259.700000002107</c:v>
                </c:pt>
                <c:pt idx="1369">
                  <c:v>49258.780000002109</c:v>
                </c:pt>
                <c:pt idx="1370">
                  <c:v>49256.940000002112</c:v>
                </c:pt>
                <c:pt idx="1371">
                  <c:v>49255.100000002116</c:v>
                </c:pt>
                <c:pt idx="1372">
                  <c:v>49257.100000002116</c:v>
                </c:pt>
                <c:pt idx="1373">
                  <c:v>49256.180000002118</c:v>
                </c:pt>
                <c:pt idx="1374">
                  <c:v>49258.180000002118</c:v>
                </c:pt>
                <c:pt idx="1375">
                  <c:v>49260.180000002118</c:v>
                </c:pt>
                <c:pt idx="1376">
                  <c:v>49262.180000002118</c:v>
                </c:pt>
                <c:pt idx="1377">
                  <c:v>49264.180000002118</c:v>
                </c:pt>
                <c:pt idx="1378">
                  <c:v>49266.180000002118</c:v>
                </c:pt>
                <c:pt idx="1379">
                  <c:v>49268.180000002118</c:v>
                </c:pt>
                <c:pt idx="1380">
                  <c:v>49270.180000002118</c:v>
                </c:pt>
                <c:pt idx="1381">
                  <c:v>49272.180000002118</c:v>
                </c:pt>
                <c:pt idx="1382">
                  <c:v>49270.340000002121</c:v>
                </c:pt>
                <c:pt idx="1383">
                  <c:v>49271.340000002121</c:v>
                </c:pt>
                <c:pt idx="1384">
                  <c:v>49269.500000002125</c:v>
                </c:pt>
                <c:pt idx="1385">
                  <c:v>49270.500000002125</c:v>
                </c:pt>
                <c:pt idx="1386">
                  <c:v>49269.580000002126</c:v>
                </c:pt>
                <c:pt idx="1387">
                  <c:v>49271.580000002126</c:v>
                </c:pt>
                <c:pt idx="1388">
                  <c:v>49270.670000002123</c:v>
                </c:pt>
                <c:pt idx="1389">
                  <c:v>49272.670000002123</c:v>
                </c:pt>
                <c:pt idx="1390">
                  <c:v>49270.830000002126</c:v>
                </c:pt>
                <c:pt idx="1391">
                  <c:v>49271.830000002126</c:v>
                </c:pt>
                <c:pt idx="1392">
                  <c:v>49270.010000002127</c:v>
                </c:pt>
                <c:pt idx="1393">
                  <c:v>49268.17000000213</c:v>
                </c:pt>
                <c:pt idx="1394">
                  <c:v>49266.35000000213</c:v>
                </c:pt>
                <c:pt idx="1395">
                  <c:v>49264.530000002131</c:v>
                </c:pt>
                <c:pt idx="1396">
                  <c:v>49262.690000002134</c:v>
                </c:pt>
                <c:pt idx="1397">
                  <c:v>49260.870000002134</c:v>
                </c:pt>
                <c:pt idx="1398">
                  <c:v>49259.050000002135</c:v>
                </c:pt>
                <c:pt idx="1399">
                  <c:v>49257.230000002135</c:v>
                </c:pt>
                <c:pt idx="1400">
                  <c:v>49255.410000002135</c:v>
                </c:pt>
                <c:pt idx="1401">
                  <c:v>49253.590000002136</c:v>
                </c:pt>
                <c:pt idx="1402">
                  <c:v>49251.770000002136</c:v>
                </c:pt>
                <c:pt idx="1403">
                  <c:v>49252.770000002136</c:v>
                </c:pt>
                <c:pt idx="1404">
                  <c:v>49251.850000002138</c:v>
                </c:pt>
                <c:pt idx="1405">
                  <c:v>49250.010000002141</c:v>
                </c:pt>
                <c:pt idx="1406">
                  <c:v>49248.170000002145</c:v>
                </c:pt>
                <c:pt idx="1407">
                  <c:v>49250.170000002145</c:v>
                </c:pt>
                <c:pt idx="1408">
                  <c:v>49248.330000002148</c:v>
                </c:pt>
                <c:pt idx="1409">
                  <c:v>49250.330000002148</c:v>
                </c:pt>
                <c:pt idx="1410">
                  <c:v>49252.330000002148</c:v>
                </c:pt>
                <c:pt idx="1411">
                  <c:v>49253.330000002148</c:v>
                </c:pt>
                <c:pt idx="1412">
                  <c:v>49255.330000002148</c:v>
                </c:pt>
                <c:pt idx="1413">
                  <c:v>49257.330000002148</c:v>
                </c:pt>
                <c:pt idx="1414">
                  <c:v>49259.330000002148</c:v>
                </c:pt>
                <c:pt idx="1415">
                  <c:v>49261.330000002148</c:v>
                </c:pt>
                <c:pt idx="1416">
                  <c:v>49259.490000002152</c:v>
                </c:pt>
                <c:pt idx="1417">
                  <c:v>49261.490000002152</c:v>
                </c:pt>
                <c:pt idx="1418">
                  <c:v>49263.490000002152</c:v>
                </c:pt>
                <c:pt idx="1419">
                  <c:v>49262.570000002153</c:v>
                </c:pt>
                <c:pt idx="1420">
                  <c:v>49264.570000002153</c:v>
                </c:pt>
                <c:pt idx="1421">
                  <c:v>49266.570000002153</c:v>
                </c:pt>
                <c:pt idx="1422">
                  <c:v>49265.650000002155</c:v>
                </c:pt>
                <c:pt idx="1423">
                  <c:v>49267.650000002155</c:v>
                </c:pt>
                <c:pt idx="1424">
                  <c:v>49268.650000002155</c:v>
                </c:pt>
                <c:pt idx="1425">
                  <c:v>49270.650000002155</c:v>
                </c:pt>
                <c:pt idx="1426">
                  <c:v>49272.650000002155</c:v>
                </c:pt>
                <c:pt idx="1427">
                  <c:v>49270.810000002159</c:v>
                </c:pt>
                <c:pt idx="1428">
                  <c:v>49272.810000002159</c:v>
                </c:pt>
                <c:pt idx="1429">
                  <c:v>49274.810000002159</c:v>
                </c:pt>
                <c:pt idx="1430">
                  <c:v>49276.810000002159</c:v>
                </c:pt>
                <c:pt idx="1431">
                  <c:v>49278.810000002159</c:v>
                </c:pt>
                <c:pt idx="1432">
                  <c:v>49280.810000002159</c:v>
                </c:pt>
                <c:pt idx="1433">
                  <c:v>49279.89000000216</c:v>
                </c:pt>
                <c:pt idx="1434">
                  <c:v>49281.89000000216</c:v>
                </c:pt>
                <c:pt idx="1435">
                  <c:v>49283.89000000216</c:v>
                </c:pt>
                <c:pt idx="1436">
                  <c:v>49282.970000002162</c:v>
                </c:pt>
                <c:pt idx="1437">
                  <c:v>49281.130000002166</c:v>
                </c:pt>
                <c:pt idx="1438">
                  <c:v>49282.130000002166</c:v>
                </c:pt>
                <c:pt idx="1439">
                  <c:v>49280.290000002169</c:v>
                </c:pt>
                <c:pt idx="1440">
                  <c:v>49281.290000002169</c:v>
                </c:pt>
                <c:pt idx="1441">
                  <c:v>49280.370000002171</c:v>
                </c:pt>
                <c:pt idx="1442">
                  <c:v>49282.370000002171</c:v>
                </c:pt>
                <c:pt idx="1443">
                  <c:v>49281.450000002173</c:v>
                </c:pt>
                <c:pt idx="1444">
                  <c:v>49283.450000002173</c:v>
                </c:pt>
                <c:pt idx="1445">
                  <c:v>49281.610000002176</c:v>
                </c:pt>
                <c:pt idx="1446">
                  <c:v>49279.77000000218</c:v>
                </c:pt>
                <c:pt idx="1447">
                  <c:v>49277.930000002183</c:v>
                </c:pt>
                <c:pt idx="1448">
                  <c:v>49277.010000002185</c:v>
                </c:pt>
                <c:pt idx="1449">
                  <c:v>49279.010000002185</c:v>
                </c:pt>
                <c:pt idx="1450">
                  <c:v>49281.010000002185</c:v>
                </c:pt>
                <c:pt idx="1451">
                  <c:v>49283.010000002185</c:v>
                </c:pt>
                <c:pt idx="1452">
                  <c:v>49284.010000002185</c:v>
                </c:pt>
                <c:pt idx="1453">
                  <c:v>49286.010000002185</c:v>
                </c:pt>
                <c:pt idx="1454">
                  <c:v>49288.010000002185</c:v>
                </c:pt>
                <c:pt idx="1455">
                  <c:v>49290.010000002185</c:v>
                </c:pt>
                <c:pt idx="1456">
                  <c:v>49288.170000002188</c:v>
                </c:pt>
                <c:pt idx="1457">
                  <c:v>49290.170000002188</c:v>
                </c:pt>
                <c:pt idx="1458">
                  <c:v>49292.170000002188</c:v>
                </c:pt>
                <c:pt idx="1459">
                  <c:v>49294.170000002188</c:v>
                </c:pt>
                <c:pt idx="1460">
                  <c:v>49296.170000002188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2-CE4F-A446-AA5D883C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324816"/>
        <c:axId val="813898095"/>
      </c:lineChart>
      <c:catAx>
        <c:axId val="57132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98095"/>
        <c:crosses val="autoZero"/>
        <c:auto val="1"/>
        <c:lblAlgn val="ctr"/>
        <c:lblOffset val="100"/>
        <c:noMultiLvlLbl val="0"/>
      </c:catAx>
      <c:valAx>
        <c:axId val="81389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2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789859600883222E-2"/>
          <c:y val="7.2615694164989947E-2"/>
          <c:w val="0.96322816790758303"/>
          <c:h val="0.74746811578130201"/>
        </c:manualLayout>
      </c:layout>
      <c:lineChart>
        <c:grouping val="stacked"/>
        <c:varyColors val="0"/>
        <c:ser>
          <c:idx val="0"/>
          <c:order val="0"/>
          <c:tx>
            <c:v>Hey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'Test19-Martin3(Box)'!$F$2:$F$302</c:f>
              <c:strCache>
                <c:ptCount val="301"/>
                <c:pt idx="0">
                  <c:v>2025-06-12 14:56:29</c:v>
                </c:pt>
                <c:pt idx="1">
                  <c:v>2025-06-12 14:56:29</c:v>
                </c:pt>
                <c:pt idx="2">
                  <c:v>2025-06-12 14:46:16</c:v>
                </c:pt>
                <c:pt idx="3">
                  <c:v>2025-06-12 14:36:04</c:v>
                </c:pt>
                <c:pt idx="4">
                  <c:v>2025-06-12 14:25:52</c:v>
                </c:pt>
                <c:pt idx="5">
                  <c:v>2025-06-12 14:15:40</c:v>
                </c:pt>
                <c:pt idx="6">
                  <c:v>2025-06-12 14:05:27</c:v>
                </c:pt>
                <c:pt idx="7">
                  <c:v>2025-06-12 14:05:27</c:v>
                </c:pt>
                <c:pt idx="8">
                  <c:v>2025-06-12 13:54:45</c:v>
                </c:pt>
                <c:pt idx="9">
                  <c:v>2025-06-12 13:44:33</c:v>
                </c:pt>
                <c:pt idx="10">
                  <c:v>2025-06-12 13:34:10</c:v>
                </c:pt>
                <c:pt idx="11">
                  <c:v>2025-06-12 13:34:10</c:v>
                </c:pt>
                <c:pt idx="12">
                  <c:v>2025-06-12 13:23:41</c:v>
                </c:pt>
                <c:pt idx="13">
                  <c:v>2025-06-12 13:23:41</c:v>
                </c:pt>
                <c:pt idx="14">
                  <c:v>2025-06-12 13:23:41</c:v>
                </c:pt>
                <c:pt idx="15">
                  <c:v>2025-06-12 13:12:39</c:v>
                </c:pt>
                <c:pt idx="16">
                  <c:v>2025-06-12 13:12:39</c:v>
                </c:pt>
                <c:pt idx="17">
                  <c:v>2025-06-12 13:12:39</c:v>
                </c:pt>
                <c:pt idx="18">
                  <c:v>2025-06-12 13:12:39</c:v>
                </c:pt>
                <c:pt idx="19">
                  <c:v>2025-06-12 13:12:39</c:v>
                </c:pt>
                <c:pt idx="20">
                  <c:v>2025-06-12 13:01:36</c:v>
                </c:pt>
                <c:pt idx="21">
                  <c:v>2025-06-12 12:49:49</c:v>
                </c:pt>
                <c:pt idx="22">
                  <c:v>2025-06-12 12:39:37</c:v>
                </c:pt>
                <c:pt idx="23">
                  <c:v>2025-06-12 12:39:37</c:v>
                </c:pt>
                <c:pt idx="24">
                  <c:v>2025-06-12 12:39:37</c:v>
                </c:pt>
                <c:pt idx="25">
                  <c:v>2025-06-12 12:39:37</c:v>
                </c:pt>
                <c:pt idx="26">
                  <c:v>2025-06-12 12:29:25</c:v>
                </c:pt>
                <c:pt idx="27">
                  <c:v>2025-06-12 12:29:25</c:v>
                </c:pt>
                <c:pt idx="28">
                  <c:v>2025-06-12 12:19:12</c:v>
                </c:pt>
                <c:pt idx="29">
                  <c:v>2025-06-12 12:09:00</c:v>
                </c:pt>
                <c:pt idx="30">
                  <c:v>2025-06-12 11:58:47</c:v>
                </c:pt>
                <c:pt idx="31">
                  <c:v>2025-06-12 11:58:47</c:v>
                </c:pt>
                <c:pt idx="32">
                  <c:v>2025-06-12 11:58:47</c:v>
                </c:pt>
                <c:pt idx="33">
                  <c:v>2025-06-12 11:58:47</c:v>
                </c:pt>
                <c:pt idx="34">
                  <c:v>2025-06-12 11:58:47</c:v>
                </c:pt>
                <c:pt idx="35">
                  <c:v>2025-06-12 11:48:06</c:v>
                </c:pt>
                <c:pt idx="36">
                  <c:v>2025-06-12 11:48:06</c:v>
                </c:pt>
                <c:pt idx="37">
                  <c:v>2025-06-12 11:48:06</c:v>
                </c:pt>
                <c:pt idx="38">
                  <c:v>2025-06-12 11:37:53</c:v>
                </c:pt>
                <c:pt idx="39">
                  <c:v>2025-06-12 11:27:31</c:v>
                </c:pt>
                <c:pt idx="40">
                  <c:v>2025-06-12 11:27:31</c:v>
                </c:pt>
                <c:pt idx="41">
                  <c:v>2025-06-12 11:17:17</c:v>
                </c:pt>
                <c:pt idx="42">
                  <c:v>2025-06-12 11:17:17</c:v>
                </c:pt>
                <c:pt idx="43">
                  <c:v>2025-06-12 11:07:05</c:v>
                </c:pt>
                <c:pt idx="44">
                  <c:v>2025-06-12 11:07:05</c:v>
                </c:pt>
                <c:pt idx="45">
                  <c:v>2025-06-12 11:07:05</c:v>
                </c:pt>
                <c:pt idx="46">
                  <c:v>2025-06-12 11:07:05</c:v>
                </c:pt>
                <c:pt idx="47">
                  <c:v>2025-06-12 10:56:52</c:v>
                </c:pt>
                <c:pt idx="48">
                  <c:v>2025-06-12 10:46:11</c:v>
                </c:pt>
                <c:pt idx="49">
                  <c:v>2025-06-12 10:35:59</c:v>
                </c:pt>
                <c:pt idx="50">
                  <c:v>2025-06-12 10:25:46</c:v>
                </c:pt>
                <c:pt idx="51">
                  <c:v>2025-06-12 10:25:46</c:v>
                </c:pt>
                <c:pt idx="52">
                  <c:v>2025-06-12 10:15:34</c:v>
                </c:pt>
                <c:pt idx="53">
                  <c:v>2025-06-12 10:15:34</c:v>
                </c:pt>
                <c:pt idx="54">
                  <c:v>2025-06-12 10:15:34</c:v>
                </c:pt>
                <c:pt idx="55">
                  <c:v>2025-06-12 10:05:22</c:v>
                </c:pt>
                <c:pt idx="56">
                  <c:v>2025-06-12 09:55:10</c:v>
                </c:pt>
                <c:pt idx="57">
                  <c:v>2025-06-12 09:55:10</c:v>
                </c:pt>
                <c:pt idx="58">
                  <c:v>2025-06-12 09:44:19</c:v>
                </c:pt>
                <c:pt idx="59">
                  <c:v>2025-06-12 09:34:06</c:v>
                </c:pt>
                <c:pt idx="60">
                  <c:v>2025-06-12 09:23:54</c:v>
                </c:pt>
                <c:pt idx="61">
                  <c:v>2025-06-12 09:23:54</c:v>
                </c:pt>
                <c:pt idx="62">
                  <c:v>2025-06-12 09:13:41</c:v>
                </c:pt>
                <c:pt idx="63">
                  <c:v>2025-06-12 09:03:29</c:v>
                </c:pt>
                <c:pt idx="64">
                  <c:v>2025-06-12 09:03:29</c:v>
                </c:pt>
                <c:pt idx="65">
                  <c:v>2025-06-12 09:03:29</c:v>
                </c:pt>
                <c:pt idx="66">
                  <c:v>2025-06-12 08:53:16</c:v>
                </c:pt>
                <c:pt idx="67">
                  <c:v>2025-06-12 08:53:16</c:v>
                </c:pt>
                <c:pt idx="68">
                  <c:v>2025-06-12 08:42:36</c:v>
                </c:pt>
                <c:pt idx="69">
                  <c:v>2025-06-12 08:42:36</c:v>
                </c:pt>
                <c:pt idx="70">
                  <c:v>2025-06-12 08:42:36</c:v>
                </c:pt>
                <c:pt idx="71">
                  <c:v>2025-06-12 08:42:36</c:v>
                </c:pt>
                <c:pt idx="72">
                  <c:v>2025-06-12 08:32:23</c:v>
                </c:pt>
                <c:pt idx="73">
                  <c:v>2025-06-12 08:22:10</c:v>
                </c:pt>
                <c:pt idx="74">
                  <c:v>2025-06-12 08:22:10</c:v>
                </c:pt>
                <c:pt idx="75">
                  <c:v>2025-06-12 08:11:57</c:v>
                </c:pt>
                <c:pt idx="76">
                  <c:v>2025-06-12 08:01:44</c:v>
                </c:pt>
                <c:pt idx="77">
                  <c:v>2025-06-12 08:01:44</c:v>
                </c:pt>
                <c:pt idx="78">
                  <c:v>2025-06-12 07:51:32</c:v>
                </c:pt>
                <c:pt idx="79">
                  <c:v>2025-06-12 07:40:52</c:v>
                </c:pt>
                <c:pt idx="80">
                  <c:v>2025-06-12 07:30:40</c:v>
                </c:pt>
                <c:pt idx="81">
                  <c:v>2025-06-12 07:30:40</c:v>
                </c:pt>
                <c:pt idx="82">
                  <c:v>2025-06-12 07:20:17</c:v>
                </c:pt>
                <c:pt idx="83">
                  <c:v>2025-06-12 07:20:17</c:v>
                </c:pt>
                <c:pt idx="84">
                  <c:v>2025-06-12 07:10:05</c:v>
                </c:pt>
                <c:pt idx="85">
                  <c:v>2025-06-12 06:55:32</c:v>
                </c:pt>
                <c:pt idx="86">
                  <c:v>2025-06-12 06:45:20</c:v>
                </c:pt>
                <c:pt idx="87">
                  <c:v>2025-06-12 06:34:40</c:v>
                </c:pt>
                <c:pt idx="88">
                  <c:v>2025-06-12 06:24:27</c:v>
                </c:pt>
                <c:pt idx="89">
                  <c:v>2025-06-12 06:24:27</c:v>
                </c:pt>
                <c:pt idx="90">
                  <c:v>2025-06-12 06:14:05</c:v>
                </c:pt>
                <c:pt idx="91">
                  <c:v>2025-06-12 06:03:53</c:v>
                </c:pt>
                <c:pt idx="92">
                  <c:v>2025-06-12 06:03:53</c:v>
                </c:pt>
                <c:pt idx="93">
                  <c:v>2025-06-12 05:53:40</c:v>
                </c:pt>
                <c:pt idx="94">
                  <c:v>2025-06-12 05:53:40</c:v>
                </c:pt>
                <c:pt idx="95">
                  <c:v>2025-06-12 05:53:40</c:v>
                </c:pt>
                <c:pt idx="96">
                  <c:v>2025-06-12 05:43:28</c:v>
                </c:pt>
                <c:pt idx="97">
                  <c:v>2025-06-12 05:32:49</c:v>
                </c:pt>
                <c:pt idx="98">
                  <c:v>2025-06-12 05:32:49</c:v>
                </c:pt>
                <c:pt idx="99">
                  <c:v>2025-06-12 05:32:49</c:v>
                </c:pt>
                <c:pt idx="100">
                  <c:v>2025-06-12 05:22:37</c:v>
                </c:pt>
                <c:pt idx="101">
                  <c:v>2025-06-12 05:12:14</c:v>
                </c:pt>
                <c:pt idx="102">
                  <c:v>2025-06-12 05:01:42</c:v>
                </c:pt>
                <c:pt idx="103">
                  <c:v>2025-06-12 05:01:42</c:v>
                </c:pt>
                <c:pt idx="104">
                  <c:v>2025-06-12 05:01:42</c:v>
                </c:pt>
                <c:pt idx="105">
                  <c:v>2025-06-12 04:51:19</c:v>
                </c:pt>
                <c:pt idx="106">
                  <c:v>2025-06-12 04:41:07</c:v>
                </c:pt>
                <c:pt idx="107">
                  <c:v>2025-06-12 04:30:26</c:v>
                </c:pt>
                <c:pt idx="108">
                  <c:v>2025-06-12 04:28:26</c:v>
                </c:pt>
                <c:pt idx="109">
                  <c:v>2025-06-12 04:28:26</c:v>
                </c:pt>
                <c:pt idx="110">
                  <c:v>2025-06-12 04:28:26</c:v>
                </c:pt>
                <c:pt idx="111">
                  <c:v>2025-06-12 04:28:26</c:v>
                </c:pt>
                <c:pt idx="112">
                  <c:v>2025-06-12 04:18:15</c:v>
                </c:pt>
                <c:pt idx="113">
                  <c:v>2025-06-12 04:18:15</c:v>
                </c:pt>
                <c:pt idx="114">
                  <c:v>2025-06-12 04:18:15</c:v>
                </c:pt>
                <c:pt idx="115">
                  <c:v>2025-06-12 04:18:15</c:v>
                </c:pt>
                <c:pt idx="116">
                  <c:v>2025-06-12 04:18:15</c:v>
                </c:pt>
                <c:pt idx="117">
                  <c:v>2025-06-12 04:07:52</c:v>
                </c:pt>
                <c:pt idx="118">
                  <c:v>2025-06-12 03:57:40</c:v>
                </c:pt>
                <c:pt idx="119">
                  <c:v>2025-06-12 03:57:40</c:v>
                </c:pt>
                <c:pt idx="120">
                  <c:v>2025-06-12 03:57:40</c:v>
                </c:pt>
                <c:pt idx="121">
                  <c:v>2025-06-12 03:57:40</c:v>
                </c:pt>
                <c:pt idx="122">
                  <c:v>2025-06-12 03:47:17</c:v>
                </c:pt>
                <c:pt idx="123">
                  <c:v>2025-06-12 03:37:03</c:v>
                </c:pt>
                <c:pt idx="124">
                  <c:v>2025-06-12 03:37:03</c:v>
                </c:pt>
                <c:pt idx="125">
                  <c:v>2025-06-12 03:37:03</c:v>
                </c:pt>
                <c:pt idx="126">
                  <c:v>2025-06-12 03:37:03</c:v>
                </c:pt>
                <c:pt idx="127">
                  <c:v>2025-06-12 03:26:22</c:v>
                </c:pt>
                <c:pt idx="128">
                  <c:v>2025-06-12 03:16:10</c:v>
                </c:pt>
                <c:pt idx="129">
                  <c:v>2025-06-12 03:16:10</c:v>
                </c:pt>
                <c:pt idx="130">
                  <c:v>2025-06-12 03:16:10</c:v>
                </c:pt>
                <c:pt idx="131">
                  <c:v>2025-06-12 03:16:10</c:v>
                </c:pt>
                <c:pt idx="132">
                  <c:v>2025-06-12 03:16:10</c:v>
                </c:pt>
                <c:pt idx="133">
                  <c:v>2025-06-12 03:05:56</c:v>
                </c:pt>
                <c:pt idx="134">
                  <c:v>2025-06-12 03:05:56</c:v>
                </c:pt>
                <c:pt idx="135">
                  <c:v>2025-06-12 02:55:43</c:v>
                </c:pt>
                <c:pt idx="136">
                  <c:v>2025-06-12 02:45:21</c:v>
                </c:pt>
                <c:pt idx="137">
                  <c:v>2025-06-12 02:45:21</c:v>
                </c:pt>
                <c:pt idx="138">
                  <c:v>2025-06-12 02:35:08</c:v>
                </c:pt>
                <c:pt idx="139">
                  <c:v>2025-06-12 02:24:25</c:v>
                </c:pt>
                <c:pt idx="140">
                  <c:v>2025-06-12 02:24:25</c:v>
                </c:pt>
                <c:pt idx="141">
                  <c:v>2025-06-12 02:14:12</c:v>
                </c:pt>
                <c:pt idx="142">
                  <c:v>2025-06-12 02:14:12</c:v>
                </c:pt>
                <c:pt idx="143">
                  <c:v>2025-06-12 02:14:12</c:v>
                </c:pt>
                <c:pt idx="144">
                  <c:v>2025-06-12 02:04:01</c:v>
                </c:pt>
                <c:pt idx="145">
                  <c:v>2025-06-12 02:04:01</c:v>
                </c:pt>
                <c:pt idx="146">
                  <c:v>2025-06-12 02:04:01</c:v>
                </c:pt>
                <c:pt idx="147">
                  <c:v>2025-06-12 02:04:01</c:v>
                </c:pt>
                <c:pt idx="148">
                  <c:v>2025-06-12 01:53:46</c:v>
                </c:pt>
                <c:pt idx="149">
                  <c:v>2025-06-12 01:53:46</c:v>
                </c:pt>
                <c:pt idx="150">
                  <c:v>2025-06-12 01:53:46</c:v>
                </c:pt>
                <c:pt idx="151">
                  <c:v>2025-06-12 01:43:24</c:v>
                </c:pt>
                <c:pt idx="152">
                  <c:v>2025-06-12 01:43:24</c:v>
                </c:pt>
                <c:pt idx="153">
                  <c:v>2025-06-12 01:43:24</c:v>
                </c:pt>
                <c:pt idx="154">
                  <c:v>2025-06-12 01:43:24</c:v>
                </c:pt>
                <c:pt idx="155">
                  <c:v>2025-06-12 01:33:12</c:v>
                </c:pt>
                <c:pt idx="156">
                  <c:v>2025-06-12 01:22:31</c:v>
                </c:pt>
                <c:pt idx="157">
                  <c:v>2025-06-12 01:12:19</c:v>
                </c:pt>
                <c:pt idx="158">
                  <c:v>2025-06-12 01:12:19</c:v>
                </c:pt>
                <c:pt idx="159">
                  <c:v>2025-06-12 01:12:19</c:v>
                </c:pt>
                <c:pt idx="160">
                  <c:v>2025-06-12 01:12:19</c:v>
                </c:pt>
                <c:pt idx="161">
                  <c:v>2025-06-12 01:12:19</c:v>
                </c:pt>
                <c:pt idx="162">
                  <c:v>2025-06-12 01:02:07</c:v>
                </c:pt>
                <c:pt idx="163">
                  <c:v>2025-06-12 01:02:07</c:v>
                </c:pt>
                <c:pt idx="164">
                  <c:v>2025-06-12 00:51:45</c:v>
                </c:pt>
                <c:pt idx="165">
                  <c:v>2025-06-12 00:51:45</c:v>
                </c:pt>
                <c:pt idx="166">
                  <c:v>2025-06-12 00:41:31</c:v>
                </c:pt>
                <c:pt idx="167">
                  <c:v>2025-06-12 00:41:31</c:v>
                </c:pt>
                <c:pt idx="168">
                  <c:v>2025-06-12 00:41:31</c:v>
                </c:pt>
                <c:pt idx="169">
                  <c:v>2025-06-12 00:31:19</c:v>
                </c:pt>
                <c:pt idx="170">
                  <c:v>2025-06-12 00:31:19</c:v>
                </c:pt>
                <c:pt idx="171">
                  <c:v>2025-06-12 00:31:19</c:v>
                </c:pt>
                <c:pt idx="172">
                  <c:v>2025-06-12 00:20:39</c:v>
                </c:pt>
                <c:pt idx="173">
                  <c:v>2025-06-12 00:20:39</c:v>
                </c:pt>
                <c:pt idx="174">
                  <c:v>2025-06-12 00:10:27</c:v>
                </c:pt>
                <c:pt idx="175">
                  <c:v>2025-06-12 00:10:27</c:v>
                </c:pt>
                <c:pt idx="176">
                  <c:v>2025-06-12 00:10:27</c:v>
                </c:pt>
                <c:pt idx="177">
                  <c:v>2025-06-11 23:50:54</c:v>
                </c:pt>
                <c:pt idx="178">
                  <c:v>2025-06-11 23:50:54</c:v>
                </c:pt>
                <c:pt idx="179">
                  <c:v>2025-06-11 23:50:54</c:v>
                </c:pt>
                <c:pt idx="180">
                  <c:v>2025-06-11 23:40:32</c:v>
                </c:pt>
                <c:pt idx="181">
                  <c:v>2025-06-11 23:40:32</c:v>
                </c:pt>
                <c:pt idx="182">
                  <c:v>2025-06-11 23:40:32</c:v>
                </c:pt>
                <c:pt idx="183">
                  <c:v>2025-06-11 23:40:32</c:v>
                </c:pt>
                <c:pt idx="184">
                  <c:v>2025-06-11 23:30:09</c:v>
                </c:pt>
                <c:pt idx="185">
                  <c:v>2025-06-11 23:30:09</c:v>
                </c:pt>
                <c:pt idx="186">
                  <c:v>2025-06-11 23:30:09</c:v>
                </c:pt>
                <c:pt idx="187">
                  <c:v>2025-06-11 23:30:09</c:v>
                </c:pt>
                <c:pt idx="188">
                  <c:v>2025-06-11 23:30:09</c:v>
                </c:pt>
                <c:pt idx="189">
                  <c:v>2025-06-11 23:19:29</c:v>
                </c:pt>
                <c:pt idx="190">
                  <c:v>2025-06-11 23:19:29</c:v>
                </c:pt>
                <c:pt idx="191">
                  <c:v>2025-06-11 23:19:29</c:v>
                </c:pt>
                <c:pt idx="192">
                  <c:v>2025-06-11 23:19:29</c:v>
                </c:pt>
                <c:pt idx="193">
                  <c:v>2025-06-11 23:19:29</c:v>
                </c:pt>
                <c:pt idx="194">
                  <c:v>2025-06-11 23:09:17</c:v>
                </c:pt>
                <c:pt idx="195">
                  <c:v>2025-06-11 22:59:04</c:v>
                </c:pt>
                <c:pt idx="196">
                  <c:v>2025-06-11 22:59:04</c:v>
                </c:pt>
                <c:pt idx="197">
                  <c:v>2025-06-11 22:59:04</c:v>
                </c:pt>
                <c:pt idx="198">
                  <c:v>2025-06-11 22:48:52</c:v>
                </c:pt>
                <c:pt idx="199">
                  <c:v>2025-06-11 22:48:52</c:v>
                </c:pt>
                <c:pt idx="200">
                  <c:v>2025-06-11 22:48:52</c:v>
                </c:pt>
                <c:pt idx="201">
                  <c:v>2025-06-11 22:38:40</c:v>
                </c:pt>
                <c:pt idx="202">
                  <c:v>2025-06-11 22:38:40</c:v>
                </c:pt>
                <c:pt idx="203">
                  <c:v>2025-06-11 22:28:35</c:v>
                </c:pt>
                <c:pt idx="204">
                  <c:v>2025-06-11 22:28:35</c:v>
                </c:pt>
                <c:pt idx="205">
                  <c:v>2025-06-11 22:17:56</c:v>
                </c:pt>
                <c:pt idx="206">
                  <c:v>2025-06-11 22:07:43</c:v>
                </c:pt>
                <c:pt idx="207">
                  <c:v>2025-06-11 22:07:43</c:v>
                </c:pt>
                <c:pt idx="208">
                  <c:v>2025-06-11 21:57:31</c:v>
                </c:pt>
                <c:pt idx="209">
                  <c:v>2025-06-11 21:57:31</c:v>
                </c:pt>
                <c:pt idx="210">
                  <c:v>2025-06-11 21:47:19</c:v>
                </c:pt>
                <c:pt idx="211">
                  <c:v>2025-06-11 21:37:06</c:v>
                </c:pt>
                <c:pt idx="212">
                  <c:v>2025-06-11 21:26:54</c:v>
                </c:pt>
                <c:pt idx="213">
                  <c:v>2025-06-11 21:16:14</c:v>
                </c:pt>
                <c:pt idx="214">
                  <c:v>2025-06-11 21:06:00</c:v>
                </c:pt>
                <c:pt idx="215">
                  <c:v>2025-06-11 21:06:00</c:v>
                </c:pt>
                <c:pt idx="216">
                  <c:v>2025-06-11 20:55:48</c:v>
                </c:pt>
                <c:pt idx="217">
                  <c:v>2025-06-11 20:55:48</c:v>
                </c:pt>
                <c:pt idx="218">
                  <c:v>2025-06-11 20:45:35</c:v>
                </c:pt>
                <c:pt idx="219">
                  <c:v>2025-06-11 20:35:23</c:v>
                </c:pt>
                <c:pt idx="220">
                  <c:v>2025-06-11 20:25:10</c:v>
                </c:pt>
                <c:pt idx="221">
                  <c:v>2025-06-11 20:25:10</c:v>
                </c:pt>
                <c:pt idx="222">
                  <c:v>2025-06-11 20:14:30</c:v>
                </c:pt>
                <c:pt idx="223">
                  <c:v>2025-06-11 20:04:18</c:v>
                </c:pt>
                <c:pt idx="224">
                  <c:v>2025-06-11 19:54:05</c:v>
                </c:pt>
                <c:pt idx="225">
                  <c:v>2025-06-11 19:43:53</c:v>
                </c:pt>
                <c:pt idx="226">
                  <c:v>2025-06-11 19:43:53</c:v>
                </c:pt>
                <c:pt idx="227">
                  <c:v>2025-06-11 19:43:53</c:v>
                </c:pt>
                <c:pt idx="228">
                  <c:v>2025-06-11 19:43:53</c:v>
                </c:pt>
                <c:pt idx="229">
                  <c:v>2025-06-11 19:43:53</c:v>
                </c:pt>
                <c:pt idx="230">
                  <c:v>2025-06-11 19:33:40</c:v>
                </c:pt>
                <c:pt idx="231">
                  <c:v>2025-06-11 19:33:40</c:v>
                </c:pt>
                <c:pt idx="232">
                  <c:v>2025-06-11 19:33:40</c:v>
                </c:pt>
                <c:pt idx="233">
                  <c:v>2025-06-11 19:23:08</c:v>
                </c:pt>
                <c:pt idx="234">
                  <c:v>2025-06-11 19:23:08</c:v>
                </c:pt>
                <c:pt idx="235">
                  <c:v>2025-06-11 19:23:08</c:v>
                </c:pt>
                <c:pt idx="236">
                  <c:v>2025-06-11 19:23:08</c:v>
                </c:pt>
                <c:pt idx="237">
                  <c:v>2025-06-11 19:11:26</c:v>
                </c:pt>
                <c:pt idx="238">
                  <c:v>2025-06-11 19:01:14</c:v>
                </c:pt>
                <c:pt idx="239">
                  <c:v>2025-06-11 18:51:02</c:v>
                </c:pt>
                <c:pt idx="240">
                  <c:v>2025-06-11 18:51:02</c:v>
                </c:pt>
                <c:pt idx="241">
                  <c:v>2025-06-11 18:51:02</c:v>
                </c:pt>
                <c:pt idx="242">
                  <c:v>2025-06-11 18:51:02</c:v>
                </c:pt>
                <c:pt idx="243">
                  <c:v>2025-06-11 18:40:49</c:v>
                </c:pt>
                <c:pt idx="244">
                  <c:v>2025-06-11 18:30:35</c:v>
                </c:pt>
                <c:pt idx="245">
                  <c:v>2025-06-11 18:30:35</c:v>
                </c:pt>
                <c:pt idx="246">
                  <c:v>2025-06-11 18:20:23</c:v>
                </c:pt>
                <c:pt idx="247">
                  <c:v>2025-06-11 18:09:42</c:v>
                </c:pt>
                <c:pt idx="248">
                  <c:v>2025-06-11 18:09:42</c:v>
                </c:pt>
                <c:pt idx="249">
                  <c:v>2025-06-11 17:59:30</c:v>
                </c:pt>
                <c:pt idx="250">
                  <c:v>2025-06-11 17:59:30</c:v>
                </c:pt>
                <c:pt idx="251">
                  <c:v>2025-06-11 17:59:30</c:v>
                </c:pt>
                <c:pt idx="252">
                  <c:v>2025-06-11 17:59:30</c:v>
                </c:pt>
                <c:pt idx="253">
                  <c:v>2025-06-11 17:59:30</c:v>
                </c:pt>
                <c:pt idx="254">
                  <c:v>2025-06-11 17:49:25</c:v>
                </c:pt>
                <c:pt idx="255">
                  <c:v>2025-06-11 17:49:25</c:v>
                </c:pt>
                <c:pt idx="256">
                  <c:v>2025-06-11 17:39:13</c:v>
                </c:pt>
                <c:pt idx="257">
                  <c:v>2025-06-11 17:29:00</c:v>
                </c:pt>
                <c:pt idx="258">
                  <c:v>2025-06-11 17:29:00</c:v>
                </c:pt>
                <c:pt idx="259">
                  <c:v>2025-06-11 17:18:38</c:v>
                </c:pt>
                <c:pt idx="260">
                  <c:v>2025-06-11 17:18:38</c:v>
                </c:pt>
                <c:pt idx="261">
                  <c:v>2025-06-11 17:07:57</c:v>
                </c:pt>
                <c:pt idx="262">
                  <c:v>2025-06-11 17:07:57</c:v>
                </c:pt>
                <c:pt idx="263">
                  <c:v>2025-06-11 16:57:34</c:v>
                </c:pt>
                <c:pt idx="264">
                  <c:v>2025-06-11 16:57:34</c:v>
                </c:pt>
                <c:pt idx="265">
                  <c:v>2025-06-11 16:47:22</c:v>
                </c:pt>
                <c:pt idx="266">
                  <c:v>2025-06-11 16:37:09</c:v>
                </c:pt>
                <c:pt idx="267">
                  <c:v>2025-06-11 16:37:09</c:v>
                </c:pt>
                <c:pt idx="268">
                  <c:v>2025-06-11 16:26:57</c:v>
                </c:pt>
                <c:pt idx="269">
                  <c:v>2025-06-11 16:26:57</c:v>
                </c:pt>
                <c:pt idx="270">
                  <c:v>2025-06-11 16:26:57</c:v>
                </c:pt>
                <c:pt idx="271">
                  <c:v>2025-06-11 16:26:57</c:v>
                </c:pt>
                <c:pt idx="272">
                  <c:v>2025-06-11 16:26:57</c:v>
                </c:pt>
                <c:pt idx="273">
                  <c:v>2025-06-11 16:16:44</c:v>
                </c:pt>
                <c:pt idx="274">
                  <c:v>2025-06-11 16:16:44</c:v>
                </c:pt>
                <c:pt idx="275">
                  <c:v>2025-06-11 16:16:44</c:v>
                </c:pt>
                <c:pt idx="276">
                  <c:v>2025-06-11 16:16:44</c:v>
                </c:pt>
                <c:pt idx="277">
                  <c:v>2025-06-11 16:05:59</c:v>
                </c:pt>
                <c:pt idx="278">
                  <c:v>2025-06-11 16:05:59</c:v>
                </c:pt>
                <c:pt idx="279">
                  <c:v>2025-06-11 15:54:46</c:v>
                </c:pt>
                <c:pt idx="280">
                  <c:v>2025-06-11 15:43:33</c:v>
                </c:pt>
                <c:pt idx="281">
                  <c:v>2025-06-11 15:32:30</c:v>
                </c:pt>
                <c:pt idx="282">
                  <c:v>2025-06-11 15:32:30</c:v>
                </c:pt>
                <c:pt idx="283">
                  <c:v>2025-06-11 15:30:30</c:v>
                </c:pt>
                <c:pt idx="284">
                  <c:v>2025-06-11 15:30:30</c:v>
                </c:pt>
                <c:pt idx="285">
                  <c:v>2025-06-11 15:19:26</c:v>
                </c:pt>
                <c:pt idx="286">
                  <c:v>2025-06-11 15:08:24</c:v>
                </c:pt>
                <c:pt idx="287">
                  <c:v>2025-06-11 15:08:24</c:v>
                </c:pt>
                <c:pt idx="288">
                  <c:v>2025-06-11 15:08:24</c:v>
                </c:pt>
                <c:pt idx="289">
                  <c:v>2025-06-11 15:08:24</c:v>
                </c:pt>
                <c:pt idx="290">
                  <c:v>2025-06-11 15:08:24</c:v>
                </c:pt>
                <c:pt idx="291">
                  <c:v>2025-06-11 14:56:53</c:v>
                </c:pt>
                <c:pt idx="292">
                  <c:v>2025-06-11 14:56:53</c:v>
                </c:pt>
                <c:pt idx="293">
                  <c:v>2025-06-11 14:45:35</c:v>
                </c:pt>
                <c:pt idx="294">
                  <c:v>2025-06-11 14:45:35</c:v>
                </c:pt>
                <c:pt idx="295">
                  <c:v>2025-06-11 14:35:22</c:v>
                </c:pt>
                <c:pt idx="296">
                  <c:v>2025-06-11 14:35:22</c:v>
                </c:pt>
                <c:pt idx="297">
                  <c:v>2025-06-11 14:35:22</c:v>
                </c:pt>
                <c:pt idx="298">
                  <c:v>2025-06-11 14:24:50</c:v>
                </c:pt>
                <c:pt idx="299">
                  <c:v>2025-06-11 14:24:50</c:v>
                </c:pt>
                <c:pt idx="300">
                  <c:v>2025-06-11 14:14:38</c:v>
                </c:pt>
              </c:strCache>
            </c:strRef>
          </c:cat>
          <c:val>
            <c:numRef>
              <c:f>'Test19-Martin3(Box)'!$N$2:$N$302</c:f>
              <c:numCache>
                <c:formatCode>General</c:formatCode>
                <c:ptCount val="301"/>
                <c:pt idx="0">
                  <c:v>49177.66</c:v>
                </c:pt>
                <c:pt idx="1">
                  <c:v>49175.820000000007</c:v>
                </c:pt>
                <c:pt idx="2">
                  <c:v>49174.900000000009</c:v>
                </c:pt>
                <c:pt idx="3">
                  <c:v>49173.98000000001</c:v>
                </c:pt>
                <c:pt idx="4">
                  <c:v>49173.060000000012</c:v>
                </c:pt>
                <c:pt idx="5">
                  <c:v>49172.140000000014</c:v>
                </c:pt>
                <c:pt idx="6">
                  <c:v>49171.220000000016</c:v>
                </c:pt>
                <c:pt idx="7">
                  <c:v>49170.300000000017</c:v>
                </c:pt>
                <c:pt idx="8">
                  <c:v>49168.460000000021</c:v>
                </c:pt>
                <c:pt idx="9">
                  <c:v>49167.540000000023</c:v>
                </c:pt>
                <c:pt idx="10">
                  <c:v>49168.540000000023</c:v>
                </c:pt>
                <c:pt idx="11">
                  <c:v>49170.540000000023</c:v>
                </c:pt>
                <c:pt idx="12">
                  <c:v>49171.540000000023</c:v>
                </c:pt>
                <c:pt idx="13">
                  <c:v>49170.620000000024</c:v>
                </c:pt>
                <c:pt idx="14">
                  <c:v>49168.780000000028</c:v>
                </c:pt>
                <c:pt idx="15">
                  <c:v>49165.260000000031</c:v>
                </c:pt>
                <c:pt idx="16">
                  <c:v>49167.260000000031</c:v>
                </c:pt>
                <c:pt idx="17">
                  <c:v>49183.260000000031</c:v>
                </c:pt>
                <c:pt idx="18">
                  <c:v>49184.260000000031</c:v>
                </c:pt>
                <c:pt idx="19">
                  <c:v>49192.260000000031</c:v>
                </c:pt>
                <c:pt idx="20">
                  <c:v>49196.260000000031</c:v>
                </c:pt>
                <c:pt idx="21">
                  <c:v>49195.340000000033</c:v>
                </c:pt>
                <c:pt idx="22">
                  <c:v>49194.420000000035</c:v>
                </c:pt>
                <c:pt idx="23">
                  <c:v>49202.420000000035</c:v>
                </c:pt>
                <c:pt idx="24">
                  <c:v>49206.420000000035</c:v>
                </c:pt>
                <c:pt idx="25">
                  <c:v>49207.420000000035</c:v>
                </c:pt>
                <c:pt idx="26">
                  <c:v>49209.420000000035</c:v>
                </c:pt>
                <c:pt idx="27">
                  <c:v>49210.420000000035</c:v>
                </c:pt>
                <c:pt idx="28">
                  <c:v>49208.580000000038</c:v>
                </c:pt>
                <c:pt idx="29">
                  <c:v>49207.66000000004</c:v>
                </c:pt>
                <c:pt idx="30">
                  <c:v>49206.740000000042</c:v>
                </c:pt>
                <c:pt idx="31">
                  <c:v>49210.740000000042</c:v>
                </c:pt>
                <c:pt idx="32">
                  <c:v>49211.740000000042</c:v>
                </c:pt>
                <c:pt idx="33">
                  <c:v>49197.02000000004</c:v>
                </c:pt>
                <c:pt idx="34">
                  <c:v>49205.02000000004</c:v>
                </c:pt>
                <c:pt idx="35">
                  <c:v>49207.02000000004</c:v>
                </c:pt>
                <c:pt idx="36">
                  <c:v>49211.02000000004</c:v>
                </c:pt>
                <c:pt idx="37">
                  <c:v>49212.02000000004</c:v>
                </c:pt>
                <c:pt idx="38">
                  <c:v>49214.02000000004</c:v>
                </c:pt>
                <c:pt idx="39">
                  <c:v>49213.100000000042</c:v>
                </c:pt>
                <c:pt idx="40">
                  <c:v>49211.260000000046</c:v>
                </c:pt>
                <c:pt idx="41">
                  <c:v>49212.260000000046</c:v>
                </c:pt>
                <c:pt idx="42">
                  <c:v>49211.350000000042</c:v>
                </c:pt>
                <c:pt idx="43">
                  <c:v>49209.530000000042</c:v>
                </c:pt>
                <c:pt idx="44">
                  <c:v>49202.170000000042</c:v>
                </c:pt>
                <c:pt idx="45">
                  <c:v>49203.170000000042</c:v>
                </c:pt>
                <c:pt idx="46">
                  <c:v>49207.170000000042</c:v>
                </c:pt>
                <c:pt idx="47">
                  <c:v>49209.170000000042</c:v>
                </c:pt>
                <c:pt idx="48">
                  <c:v>49208.250000000044</c:v>
                </c:pt>
                <c:pt idx="49">
                  <c:v>49207.330000000045</c:v>
                </c:pt>
                <c:pt idx="50">
                  <c:v>49206.410000000047</c:v>
                </c:pt>
                <c:pt idx="51">
                  <c:v>49207.410000000047</c:v>
                </c:pt>
                <c:pt idx="52">
                  <c:v>49209.410000000047</c:v>
                </c:pt>
                <c:pt idx="53">
                  <c:v>49211.410000000047</c:v>
                </c:pt>
                <c:pt idx="54">
                  <c:v>49215.410000000047</c:v>
                </c:pt>
                <c:pt idx="55">
                  <c:v>49216.410000000047</c:v>
                </c:pt>
                <c:pt idx="56">
                  <c:v>49215.490000000049</c:v>
                </c:pt>
                <c:pt idx="57">
                  <c:v>49213.650000000052</c:v>
                </c:pt>
                <c:pt idx="58">
                  <c:v>49212.730000000054</c:v>
                </c:pt>
                <c:pt idx="59">
                  <c:v>49211.810000000056</c:v>
                </c:pt>
                <c:pt idx="60">
                  <c:v>49212.810000000056</c:v>
                </c:pt>
                <c:pt idx="61">
                  <c:v>49213.810000000056</c:v>
                </c:pt>
                <c:pt idx="62">
                  <c:v>49211.970000000059</c:v>
                </c:pt>
                <c:pt idx="63">
                  <c:v>49211.050000000061</c:v>
                </c:pt>
                <c:pt idx="64">
                  <c:v>49212.050000000061</c:v>
                </c:pt>
                <c:pt idx="65">
                  <c:v>49214.050000000061</c:v>
                </c:pt>
                <c:pt idx="66">
                  <c:v>49210.370000000061</c:v>
                </c:pt>
                <c:pt idx="67">
                  <c:v>49211.370000000061</c:v>
                </c:pt>
                <c:pt idx="68">
                  <c:v>49209.530000000064</c:v>
                </c:pt>
                <c:pt idx="69">
                  <c:v>49205.850000000064</c:v>
                </c:pt>
                <c:pt idx="70">
                  <c:v>49198.490000000063</c:v>
                </c:pt>
                <c:pt idx="71">
                  <c:v>49197.570000000065</c:v>
                </c:pt>
                <c:pt idx="72">
                  <c:v>49195.730000000069</c:v>
                </c:pt>
                <c:pt idx="73">
                  <c:v>49194.81000000007</c:v>
                </c:pt>
                <c:pt idx="74">
                  <c:v>49195.81000000007</c:v>
                </c:pt>
                <c:pt idx="75">
                  <c:v>49193.970000000074</c:v>
                </c:pt>
                <c:pt idx="76">
                  <c:v>49193.050000000076</c:v>
                </c:pt>
                <c:pt idx="77">
                  <c:v>49191.210000000079</c:v>
                </c:pt>
                <c:pt idx="78">
                  <c:v>49190.290000000081</c:v>
                </c:pt>
                <c:pt idx="79">
                  <c:v>49189.370000000083</c:v>
                </c:pt>
                <c:pt idx="80">
                  <c:v>49190.370000000083</c:v>
                </c:pt>
                <c:pt idx="81">
                  <c:v>49188.530000000086</c:v>
                </c:pt>
                <c:pt idx="82">
                  <c:v>49187.610000000088</c:v>
                </c:pt>
                <c:pt idx="83">
                  <c:v>49188.610000000088</c:v>
                </c:pt>
                <c:pt idx="84">
                  <c:v>49190.610000000088</c:v>
                </c:pt>
                <c:pt idx="85">
                  <c:v>49191.610000000088</c:v>
                </c:pt>
                <c:pt idx="86">
                  <c:v>49190.69000000009</c:v>
                </c:pt>
                <c:pt idx="87">
                  <c:v>49189.770000000091</c:v>
                </c:pt>
                <c:pt idx="88">
                  <c:v>49188.850000000093</c:v>
                </c:pt>
                <c:pt idx="89">
                  <c:v>49189.850000000093</c:v>
                </c:pt>
                <c:pt idx="90">
                  <c:v>49191.850000000093</c:v>
                </c:pt>
                <c:pt idx="91">
                  <c:v>49190.930000000095</c:v>
                </c:pt>
                <c:pt idx="92">
                  <c:v>49189.090000000098</c:v>
                </c:pt>
                <c:pt idx="93">
                  <c:v>49190.090000000098</c:v>
                </c:pt>
                <c:pt idx="94">
                  <c:v>49188.250000000102</c:v>
                </c:pt>
                <c:pt idx="95">
                  <c:v>49187.330000000104</c:v>
                </c:pt>
                <c:pt idx="96">
                  <c:v>49183.650000000103</c:v>
                </c:pt>
                <c:pt idx="97">
                  <c:v>49182.730000000105</c:v>
                </c:pt>
                <c:pt idx="98">
                  <c:v>49179.050000000105</c:v>
                </c:pt>
                <c:pt idx="99">
                  <c:v>49178.130000000107</c:v>
                </c:pt>
                <c:pt idx="100">
                  <c:v>49176.29000000011</c:v>
                </c:pt>
                <c:pt idx="101">
                  <c:v>49175.370000000112</c:v>
                </c:pt>
                <c:pt idx="102">
                  <c:v>49174.450000000114</c:v>
                </c:pt>
                <c:pt idx="103">
                  <c:v>49175.450000000114</c:v>
                </c:pt>
                <c:pt idx="104">
                  <c:v>49172.690000000111</c:v>
                </c:pt>
                <c:pt idx="105">
                  <c:v>49174.690000000111</c:v>
                </c:pt>
                <c:pt idx="106">
                  <c:v>49173.79000000011</c:v>
                </c:pt>
                <c:pt idx="107">
                  <c:v>49172.870000000112</c:v>
                </c:pt>
                <c:pt idx="108">
                  <c:v>49158.150000000111</c:v>
                </c:pt>
                <c:pt idx="109">
                  <c:v>49162.150000000111</c:v>
                </c:pt>
                <c:pt idx="110">
                  <c:v>49170.150000000111</c:v>
                </c:pt>
                <c:pt idx="111">
                  <c:v>49172.150000000111</c:v>
                </c:pt>
                <c:pt idx="112">
                  <c:v>49173.150000000111</c:v>
                </c:pt>
                <c:pt idx="113">
                  <c:v>49181.150000000111</c:v>
                </c:pt>
                <c:pt idx="114">
                  <c:v>49182.150000000111</c:v>
                </c:pt>
                <c:pt idx="115">
                  <c:v>49198.150000000111</c:v>
                </c:pt>
                <c:pt idx="116">
                  <c:v>49200.150000000111</c:v>
                </c:pt>
                <c:pt idx="117">
                  <c:v>49204.150000000111</c:v>
                </c:pt>
                <c:pt idx="118">
                  <c:v>49203.230000000112</c:v>
                </c:pt>
                <c:pt idx="119">
                  <c:v>49204.230000000112</c:v>
                </c:pt>
                <c:pt idx="120">
                  <c:v>49208.230000000112</c:v>
                </c:pt>
                <c:pt idx="121">
                  <c:v>49216.230000000112</c:v>
                </c:pt>
                <c:pt idx="122">
                  <c:v>49218.230000000112</c:v>
                </c:pt>
                <c:pt idx="123">
                  <c:v>49217.310000000114</c:v>
                </c:pt>
                <c:pt idx="124">
                  <c:v>49209.950000000114</c:v>
                </c:pt>
                <c:pt idx="125">
                  <c:v>49211.950000000114</c:v>
                </c:pt>
                <c:pt idx="126">
                  <c:v>49212.950000000114</c:v>
                </c:pt>
                <c:pt idx="127">
                  <c:v>49216.950000000114</c:v>
                </c:pt>
                <c:pt idx="128">
                  <c:v>49216.030000000115</c:v>
                </c:pt>
                <c:pt idx="129">
                  <c:v>49220.030000000115</c:v>
                </c:pt>
                <c:pt idx="130">
                  <c:v>49222.030000000115</c:v>
                </c:pt>
                <c:pt idx="131">
                  <c:v>49207.310000000114</c:v>
                </c:pt>
                <c:pt idx="132">
                  <c:v>49208.310000000114</c:v>
                </c:pt>
                <c:pt idx="133">
                  <c:v>49200.950000000114</c:v>
                </c:pt>
                <c:pt idx="134">
                  <c:v>49201.950000000114</c:v>
                </c:pt>
                <c:pt idx="135">
                  <c:v>49200.110000000117</c:v>
                </c:pt>
                <c:pt idx="136">
                  <c:v>49199.190000000119</c:v>
                </c:pt>
                <c:pt idx="137">
                  <c:v>49198.27000000012</c:v>
                </c:pt>
                <c:pt idx="138">
                  <c:v>49196.430000000124</c:v>
                </c:pt>
                <c:pt idx="139">
                  <c:v>49195.510000000126</c:v>
                </c:pt>
                <c:pt idx="140">
                  <c:v>49197.510000000126</c:v>
                </c:pt>
                <c:pt idx="141">
                  <c:v>49198.510000000126</c:v>
                </c:pt>
                <c:pt idx="142">
                  <c:v>49202.510000000126</c:v>
                </c:pt>
                <c:pt idx="143">
                  <c:v>49204.510000000126</c:v>
                </c:pt>
                <c:pt idx="144">
                  <c:v>49205.510000000126</c:v>
                </c:pt>
                <c:pt idx="145">
                  <c:v>49198.150000000125</c:v>
                </c:pt>
                <c:pt idx="146">
                  <c:v>49199.150000000125</c:v>
                </c:pt>
                <c:pt idx="147">
                  <c:v>49195.470000000125</c:v>
                </c:pt>
                <c:pt idx="148">
                  <c:v>49197.470000000125</c:v>
                </c:pt>
                <c:pt idx="149">
                  <c:v>49201.470000000125</c:v>
                </c:pt>
                <c:pt idx="150">
                  <c:v>49202.470000000125</c:v>
                </c:pt>
                <c:pt idx="151">
                  <c:v>49204.470000000125</c:v>
                </c:pt>
                <c:pt idx="152">
                  <c:v>49197.110000000124</c:v>
                </c:pt>
                <c:pt idx="153">
                  <c:v>49201.110000000124</c:v>
                </c:pt>
                <c:pt idx="154">
                  <c:v>49202.110000000124</c:v>
                </c:pt>
                <c:pt idx="155">
                  <c:v>49204.110000000124</c:v>
                </c:pt>
                <c:pt idx="156">
                  <c:v>49203.190000000126</c:v>
                </c:pt>
                <c:pt idx="157">
                  <c:v>49202.270000000128</c:v>
                </c:pt>
                <c:pt idx="158">
                  <c:v>49210.270000000128</c:v>
                </c:pt>
                <c:pt idx="159">
                  <c:v>49195.550000000127</c:v>
                </c:pt>
                <c:pt idx="160">
                  <c:v>49197.550000000127</c:v>
                </c:pt>
                <c:pt idx="161">
                  <c:v>49201.550000000127</c:v>
                </c:pt>
                <c:pt idx="162">
                  <c:v>49202.550000000127</c:v>
                </c:pt>
                <c:pt idx="163">
                  <c:v>49203.550000000127</c:v>
                </c:pt>
                <c:pt idx="164">
                  <c:v>49201.71000000013</c:v>
                </c:pt>
                <c:pt idx="165">
                  <c:v>49202.71000000013</c:v>
                </c:pt>
                <c:pt idx="166">
                  <c:v>49200.870000000134</c:v>
                </c:pt>
                <c:pt idx="167">
                  <c:v>49197.190000000133</c:v>
                </c:pt>
                <c:pt idx="168">
                  <c:v>49195.350000000137</c:v>
                </c:pt>
                <c:pt idx="169">
                  <c:v>49195.350000000137</c:v>
                </c:pt>
                <c:pt idx="170">
                  <c:v>49196.350000000137</c:v>
                </c:pt>
                <c:pt idx="171">
                  <c:v>49192.670000000136</c:v>
                </c:pt>
                <c:pt idx="172">
                  <c:v>49194.670000000136</c:v>
                </c:pt>
                <c:pt idx="173">
                  <c:v>49192.83000000014</c:v>
                </c:pt>
                <c:pt idx="174">
                  <c:v>49193.83000000014</c:v>
                </c:pt>
                <c:pt idx="175">
                  <c:v>49195.83000000014</c:v>
                </c:pt>
                <c:pt idx="176">
                  <c:v>49199.83000000014</c:v>
                </c:pt>
                <c:pt idx="177">
                  <c:v>49200.83000000014</c:v>
                </c:pt>
                <c:pt idx="178">
                  <c:v>49197.15000000014</c:v>
                </c:pt>
                <c:pt idx="179">
                  <c:v>49198.15000000014</c:v>
                </c:pt>
                <c:pt idx="180">
                  <c:v>49200.15000000014</c:v>
                </c:pt>
                <c:pt idx="181">
                  <c:v>49201.15000000014</c:v>
                </c:pt>
                <c:pt idx="182">
                  <c:v>49203.15000000014</c:v>
                </c:pt>
                <c:pt idx="183">
                  <c:v>49207.15000000014</c:v>
                </c:pt>
                <c:pt idx="184">
                  <c:v>49199.790000000139</c:v>
                </c:pt>
                <c:pt idx="185">
                  <c:v>49203.790000000139</c:v>
                </c:pt>
                <c:pt idx="186">
                  <c:v>49204.790000000139</c:v>
                </c:pt>
                <c:pt idx="187">
                  <c:v>49190.070000000138</c:v>
                </c:pt>
                <c:pt idx="188">
                  <c:v>49198.070000000138</c:v>
                </c:pt>
                <c:pt idx="189">
                  <c:v>49200.070000000138</c:v>
                </c:pt>
                <c:pt idx="190">
                  <c:v>49201.070000000138</c:v>
                </c:pt>
                <c:pt idx="191">
                  <c:v>49217.070000000138</c:v>
                </c:pt>
                <c:pt idx="192">
                  <c:v>49219.070000000138</c:v>
                </c:pt>
                <c:pt idx="193">
                  <c:v>49227.070000000138</c:v>
                </c:pt>
                <c:pt idx="194">
                  <c:v>49231.070000000138</c:v>
                </c:pt>
                <c:pt idx="195">
                  <c:v>49230.15000000014</c:v>
                </c:pt>
                <c:pt idx="196">
                  <c:v>49226.470000000139</c:v>
                </c:pt>
                <c:pt idx="197">
                  <c:v>49227.470000000139</c:v>
                </c:pt>
                <c:pt idx="198">
                  <c:v>49229.470000000139</c:v>
                </c:pt>
                <c:pt idx="199">
                  <c:v>49231.470000000139</c:v>
                </c:pt>
                <c:pt idx="200">
                  <c:v>49232.470000000139</c:v>
                </c:pt>
                <c:pt idx="201">
                  <c:v>49236.470000000139</c:v>
                </c:pt>
                <c:pt idx="202">
                  <c:v>49238.470000000139</c:v>
                </c:pt>
                <c:pt idx="203">
                  <c:v>49239.470000000139</c:v>
                </c:pt>
                <c:pt idx="204">
                  <c:v>49240.470000000139</c:v>
                </c:pt>
                <c:pt idx="205">
                  <c:v>49238.630000000143</c:v>
                </c:pt>
                <c:pt idx="206">
                  <c:v>49237.710000000145</c:v>
                </c:pt>
                <c:pt idx="207">
                  <c:v>49235.870000000148</c:v>
                </c:pt>
                <c:pt idx="208">
                  <c:v>49236.870000000148</c:v>
                </c:pt>
                <c:pt idx="209">
                  <c:v>49235.95000000015</c:v>
                </c:pt>
                <c:pt idx="210">
                  <c:v>49234.110000000153</c:v>
                </c:pt>
                <c:pt idx="211">
                  <c:v>49233.190000000155</c:v>
                </c:pt>
                <c:pt idx="212">
                  <c:v>49232.270000000157</c:v>
                </c:pt>
                <c:pt idx="213">
                  <c:v>49231.350000000159</c:v>
                </c:pt>
                <c:pt idx="214">
                  <c:v>49230.43000000016</c:v>
                </c:pt>
                <c:pt idx="215">
                  <c:v>49231.43000000016</c:v>
                </c:pt>
                <c:pt idx="216">
                  <c:v>49229.590000000164</c:v>
                </c:pt>
                <c:pt idx="217">
                  <c:v>49227.750000000167</c:v>
                </c:pt>
                <c:pt idx="218">
                  <c:v>49228.750000000167</c:v>
                </c:pt>
                <c:pt idx="219">
                  <c:v>49227.830000000169</c:v>
                </c:pt>
                <c:pt idx="220">
                  <c:v>49226.910000000171</c:v>
                </c:pt>
                <c:pt idx="221">
                  <c:v>49227.910000000171</c:v>
                </c:pt>
                <c:pt idx="222">
                  <c:v>49229.910000000171</c:v>
                </c:pt>
                <c:pt idx="223">
                  <c:v>49230.910000000171</c:v>
                </c:pt>
                <c:pt idx="224">
                  <c:v>49229.990000000173</c:v>
                </c:pt>
                <c:pt idx="225">
                  <c:v>49229.070000000174</c:v>
                </c:pt>
                <c:pt idx="226">
                  <c:v>49231.070000000174</c:v>
                </c:pt>
                <c:pt idx="227">
                  <c:v>49235.070000000174</c:v>
                </c:pt>
                <c:pt idx="228">
                  <c:v>49243.070000000174</c:v>
                </c:pt>
                <c:pt idx="229">
                  <c:v>49244.070000000174</c:v>
                </c:pt>
                <c:pt idx="230">
                  <c:v>49260.070000000174</c:v>
                </c:pt>
                <c:pt idx="231">
                  <c:v>49256.390000000174</c:v>
                </c:pt>
                <c:pt idx="232">
                  <c:v>49257.390000000174</c:v>
                </c:pt>
                <c:pt idx="233">
                  <c:v>49259.390000000174</c:v>
                </c:pt>
                <c:pt idx="234">
                  <c:v>49260.390000000174</c:v>
                </c:pt>
                <c:pt idx="235">
                  <c:v>49268.390000000174</c:v>
                </c:pt>
                <c:pt idx="236">
                  <c:v>49270.390000000174</c:v>
                </c:pt>
                <c:pt idx="237">
                  <c:v>49274.390000000174</c:v>
                </c:pt>
                <c:pt idx="238">
                  <c:v>49273.470000000176</c:v>
                </c:pt>
                <c:pt idx="239">
                  <c:v>49272.550000000178</c:v>
                </c:pt>
                <c:pt idx="240">
                  <c:v>49265.190000000177</c:v>
                </c:pt>
                <c:pt idx="241">
                  <c:v>49267.190000000177</c:v>
                </c:pt>
                <c:pt idx="242">
                  <c:v>49263.510000000177</c:v>
                </c:pt>
                <c:pt idx="243">
                  <c:v>49264.510000000177</c:v>
                </c:pt>
                <c:pt idx="244">
                  <c:v>49263.590000000178</c:v>
                </c:pt>
                <c:pt idx="245">
                  <c:v>49261.750000000182</c:v>
                </c:pt>
                <c:pt idx="246">
                  <c:v>49262.750000000182</c:v>
                </c:pt>
                <c:pt idx="247">
                  <c:v>49261.830000000184</c:v>
                </c:pt>
                <c:pt idx="248">
                  <c:v>49259.990000000187</c:v>
                </c:pt>
                <c:pt idx="249">
                  <c:v>49260.990000000187</c:v>
                </c:pt>
                <c:pt idx="250">
                  <c:v>49257.310000000187</c:v>
                </c:pt>
                <c:pt idx="251">
                  <c:v>49249.950000000186</c:v>
                </c:pt>
                <c:pt idx="252">
                  <c:v>49250.950000000186</c:v>
                </c:pt>
                <c:pt idx="253">
                  <c:v>49236.230000000185</c:v>
                </c:pt>
                <c:pt idx="254">
                  <c:v>49238.230000000185</c:v>
                </c:pt>
                <c:pt idx="255">
                  <c:v>49236.390000000189</c:v>
                </c:pt>
                <c:pt idx="256">
                  <c:v>49235.47000000019</c:v>
                </c:pt>
                <c:pt idx="257">
                  <c:v>49234.550000000192</c:v>
                </c:pt>
                <c:pt idx="258">
                  <c:v>49235.550000000192</c:v>
                </c:pt>
                <c:pt idx="259">
                  <c:v>49237.550000000192</c:v>
                </c:pt>
                <c:pt idx="260">
                  <c:v>49238.550000000192</c:v>
                </c:pt>
                <c:pt idx="261">
                  <c:v>49236.710000000196</c:v>
                </c:pt>
                <c:pt idx="262">
                  <c:v>49235.790000000197</c:v>
                </c:pt>
                <c:pt idx="263">
                  <c:v>49233.950000000201</c:v>
                </c:pt>
                <c:pt idx="264">
                  <c:v>49232.110000000204</c:v>
                </c:pt>
                <c:pt idx="265">
                  <c:v>49231.190000000206</c:v>
                </c:pt>
                <c:pt idx="266">
                  <c:v>49230.270000000208</c:v>
                </c:pt>
                <c:pt idx="267">
                  <c:v>49232.270000000208</c:v>
                </c:pt>
                <c:pt idx="268">
                  <c:v>49233.270000000208</c:v>
                </c:pt>
                <c:pt idx="269">
                  <c:v>49225.910000000207</c:v>
                </c:pt>
                <c:pt idx="270">
                  <c:v>49226.910000000207</c:v>
                </c:pt>
                <c:pt idx="271">
                  <c:v>49212.190000000206</c:v>
                </c:pt>
                <c:pt idx="272">
                  <c:v>49208.510000000206</c:v>
                </c:pt>
                <c:pt idx="273">
                  <c:v>49210.510000000206</c:v>
                </c:pt>
                <c:pt idx="274">
                  <c:v>49212.510000000206</c:v>
                </c:pt>
                <c:pt idx="275">
                  <c:v>49216.510000000206</c:v>
                </c:pt>
                <c:pt idx="276">
                  <c:v>49209.150000000205</c:v>
                </c:pt>
                <c:pt idx="277">
                  <c:v>49210.150000000205</c:v>
                </c:pt>
                <c:pt idx="278">
                  <c:v>49209.230000000207</c:v>
                </c:pt>
                <c:pt idx="279">
                  <c:v>49207.790000000205</c:v>
                </c:pt>
                <c:pt idx="280">
                  <c:v>49208.790000000205</c:v>
                </c:pt>
                <c:pt idx="281">
                  <c:v>49207.870000000206</c:v>
                </c:pt>
                <c:pt idx="282">
                  <c:v>49200.590000000208</c:v>
                </c:pt>
                <c:pt idx="283">
                  <c:v>49204.590000000208</c:v>
                </c:pt>
                <c:pt idx="284">
                  <c:v>49206.590000000208</c:v>
                </c:pt>
                <c:pt idx="285">
                  <c:v>49207.590000000208</c:v>
                </c:pt>
                <c:pt idx="286">
                  <c:v>49208.590000000208</c:v>
                </c:pt>
                <c:pt idx="287">
                  <c:v>49216.590000000208</c:v>
                </c:pt>
                <c:pt idx="288">
                  <c:v>49218.590000000208</c:v>
                </c:pt>
                <c:pt idx="289">
                  <c:v>49222.590000000208</c:v>
                </c:pt>
                <c:pt idx="290">
                  <c:v>49223.590000000208</c:v>
                </c:pt>
                <c:pt idx="291">
                  <c:v>49208.870000000206</c:v>
                </c:pt>
                <c:pt idx="292">
                  <c:v>49209.870000000206</c:v>
                </c:pt>
                <c:pt idx="293">
                  <c:v>49211.870000000206</c:v>
                </c:pt>
                <c:pt idx="294">
                  <c:v>49212.870000000206</c:v>
                </c:pt>
                <c:pt idx="295">
                  <c:v>49211.03000000021</c:v>
                </c:pt>
                <c:pt idx="296">
                  <c:v>49207.35000000021</c:v>
                </c:pt>
                <c:pt idx="297">
                  <c:v>49205.510000000213</c:v>
                </c:pt>
                <c:pt idx="298">
                  <c:v>49206.510000000213</c:v>
                </c:pt>
                <c:pt idx="299">
                  <c:v>49204.670000000217</c:v>
                </c:pt>
                <c:pt idx="300">
                  <c:v>49205.670000000217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E-7A4D-BE70-CCA1493C2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366751"/>
        <c:axId val="1358560447"/>
      </c:lineChart>
      <c:catAx>
        <c:axId val="82036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60447"/>
        <c:crosses val="autoZero"/>
        <c:auto val="0"/>
        <c:lblAlgn val="ctr"/>
        <c:lblOffset val="100"/>
        <c:noMultiLvlLbl val="0"/>
      </c:catAx>
      <c:valAx>
        <c:axId val="13585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66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'Test20-Male(Box)'!$E$2:$E$909</c:f>
              <c:strCache>
                <c:ptCount val="908"/>
                <c:pt idx="0">
                  <c:v>2025-06-14 19:43:07</c:v>
                </c:pt>
                <c:pt idx="1">
                  <c:v>2025-06-14 19:35:04</c:v>
                </c:pt>
                <c:pt idx="2">
                  <c:v>2025-06-14 19:32:54</c:v>
                </c:pt>
                <c:pt idx="3">
                  <c:v>2025-06-14 19:29:22</c:v>
                </c:pt>
                <c:pt idx="4">
                  <c:v>2025-06-14 19:30:22</c:v>
                </c:pt>
                <c:pt idx="5">
                  <c:v>2025-06-14 19:24:51</c:v>
                </c:pt>
                <c:pt idx="6">
                  <c:v>2025-06-14 19:29:42</c:v>
                </c:pt>
                <c:pt idx="7">
                  <c:v>2025-06-14 19:22:42</c:v>
                </c:pt>
                <c:pt idx="8">
                  <c:v>2025-06-14 19:18:40</c:v>
                </c:pt>
                <c:pt idx="9">
                  <c:v>2025-06-14 19:14:39</c:v>
                </c:pt>
                <c:pt idx="10">
                  <c:v>2025-06-14 19:12:19</c:v>
                </c:pt>
                <c:pt idx="11">
                  <c:v>2025-06-14 19:02:07</c:v>
                </c:pt>
                <c:pt idx="12">
                  <c:v>2025-06-14 19:04:16</c:v>
                </c:pt>
                <c:pt idx="13">
                  <c:v>2025-06-14 18:51:26</c:v>
                </c:pt>
                <c:pt idx="14">
                  <c:v>2025-06-14 18:56:26</c:v>
                </c:pt>
                <c:pt idx="15">
                  <c:v>2025-06-14 18:55:15</c:v>
                </c:pt>
                <c:pt idx="16">
                  <c:v>2025-06-14 18:45:53</c:v>
                </c:pt>
                <c:pt idx="17">
                  <c:v>2025-06-14 18:47:34</c:v>
                </c:pt>
                <c:pt idx="18">
                  <c:v>2025-06-14 18:45:13</c:v>
                </c:pt>
                <c:pt idx="19">
                  <c:v>2025-06-14 18:48:04</c:v>
                </c:pt>
                <c:pt idx="20">
                  <c:v>2025-06-14 18:41:14</c:v>
                </c:pt>
                <c:pt idx="21">
                  <c:v>2025-06-14 18:37:11</c:v>
                </c:pt>
                <c:pt idx="22">
                  <c:v>2025-06-14 18:30:51</c:v>
                </c:pt>
                <c:pt idx="23">
                  <c:v>2025-06-14 18:38:31</c:v>
                </c:pt>
                <c:pt idx="24">
                  <c:v>2025-06-14 18:36:21</c:v>
                </c:pt>
                <c:pt idx="25">
                  <c:v>2025-06-14 18:35:41</c:v>
                </c:pt>
                <c:pt idx="26">
                  <c:v>2025-06-14 18:23:28</c:v>
                </c:pt>
                <c:pt idx="27">
                  <c:v>2025-06-14 18:20:39</c:v>
                </c:pt>
                <c:pt idx="28">
                  <c:v>2025-06-14 18:17:57</c:v>
                </c:pt>
                <c:pt idx="29">
                  <c:v>2025-06-14 18:12:46</c:v>
                </c:pt>
                <c:pt idx="30">
                  <c:v>2025-06-14 18:10:27</c:v>
                </c:pt>
                <c:pt idx="31">
                  <c:v>2025-06-14 18:14:46</c:v>
                </c:pt>
                <c:pt idx="32">
                  <c:v>2025-06-14 18:00:14</c:v>
                </c:pt>
                <c:pt idx="33">
                  <c:v>2025-06-14 17:49:33</c:v>
                </c:pt>
                <c:pt idx="34">
                  <c:v>2025-06-14 17:51:41</c:v>
                </c:pt>
                <c:pt idx="35">
                  <c:v>2025-06-14 17:39:20</c:v>
                </c:pt>
                <c:pt idx="36">
                  <c:v>2025-06-14 17:45:10</c:v>
                </c:pt>
                <c:pt idx="37">
                  <c:v>2025-06-14 17:43:30</c:v>
                </c:pt>
                <c:pt idx="38">
                  <c:v>2025-06-14 17:31:57</c:v>
                </c:pt>
                <c:pt idx="39">
                  <c:v>2025-06-14 17:29:08</c:v>
                </c:pt>
                <c:pt idx="40">
                  <c:v>2025-06-14 17:23:16</c:v>
                </c:pt>
                <c:pt idx="41">
                  <c:v>2025-06-14 17:18:56</c:v>
                </c:pt>
                <c:pt idx="42">
                  <c:v>2025-06-14 17:10:52</c:v>
                </c:pt>
                <c:pt idx="43">
                  <c:v>2025-06-14 17:16:03</c:v>
                </c:pt>
                <c:pt idx="44">
                  <c:v>2025-06-14 17:08:44</c:v>
                </c:pt>
                <c:pt idx="45">
                  <c:v>2025-06-14 17:01:10</c:v>
                </c:pt>
                <c:pt idx="46">
                  <c:v>2025-06-14 16:58:11</c:v>
                </c:pt>
                <c:pt idx="47">
                  <c:v>2025-06-14 16:52:40</c:v>
                </c:pt>
                <c:pt idx="48">
                  <c:v>2025-06-14 16:49:39</c:v>
                </c:pt>
                <c:pt idx="49">
                  <c:v>2025-06-14 16:47:30</c:v>
                </c:pt>
                <c:pt idx="50">
                  <c:v>2025-06-14 16:45:28</c:v>
                </c:pt>
                <c:pt idx="51">
                  <c:v>2025-06-14 16:45:08</c:v>
                </c:pt>
                <c:pt idx="52">
                  <c:v>2025-06-14 16:37:18</c:v>
                </c:pt>
                <c:pt idx="53">
                  <c:v>2025-06-14 16:39:26</c:v>
                </c:pt>
                <c:pt idx="54">
                  <c:v>2025-06-14 16:40:57</c:v>
                </c:pt>
                <c:pt idx="55">
                  <c:v>2025-06-14 16:40:16</c:v>
                </c:pt>
                <c:pt idx="56">
                  <c:v>2025-06-14 16:30:15</c:v>
                </c:pt>
                <c:pt idx="57">
                  <c:v>2025-06-14 16:30:55</c:v>
                </c:pt>
                <c:pt idx="58">
                  <c:v>2025-06-14 16:29:15</c:v>
                </c:pt>
                <c:pt idx="59">
                  <c:v>2025-06-14 16:27:06</c:v>
                </c:pt>
                <c:pt idx="60">
                  <c:v>2025-06-14 16:16:54</c:v>
                </c:pt>
                <c:pt idx="61">
                  <c:v>2025-06-14 16:19:03</c:v>
                </c:pt>
                <c:pt idx="62">
                  <c:v>2025-06-14 16:15:42</c:v>
                </c:pt>
                <c:pt idx="63">
                  <c:v>2025-06-14 16:06:42</c:v>
                </c:pt>
                <c:pt idx="64">
                  <c:v>2025-06-14 16:14:42</c:v>
                </c:pt>
                <c:pt idx="65">
                  <c:v>2025-06-14 15:56:28</c:v>
                </c:pt>
                <c:pt idx="66">
                  <c:v>2025-06-14 16:05:10</c:v>
                </c:pt>
                <c:pt idx="67">
                  <c:v>2025-06-14 16:03:20</c:v>
                </c:pt>
                <c:pt idx="68">
                  <c:v>2025-06-14 15:59:10</c:v>
                </c:pt>
                <c:pt idx="69">
                  <c:v>2025-06-14 16:05:30</c:v>
                </c:pt>
                <c:pt idx="70">
                  <c:v>2025-06-14 15:45:46</c:v>
                </c:pt>
                <c:pt idx="71">
                  <c:v>2025-06-14 15:47:55</c:v>
                </c:pt>
                <c:pt idx="72">
                  <c:v>2025-06-14 15:39:23</c:v>
                </c:pt>
                <c:pt idx="73">
                  <c:v>2025-06-14 15:37:43</c:v>
                </c:pt>
                <c:pt idx="74">
                  <c:v>2025-06-14 15:35:34</c:v>
                </c:pt>
                <c:pt idx="75">
                  <c:v>2025-06-14 15:25:12</c:v>
                </c:pt>
                <c:pt idx="76">
                  <c:v>2025-06-14 15:27:51</c:v>
                </c:pt>
                <c:pt idx="77">
                  <c:v>2025-06-14 15:20:49</c:v>
                </c:pt>
                <c:pt idx="78">
                  <c:v>2025-06-14 15:15:00</c:v>
                </c:pt>
                <c:pt idx="79">
                  <c:v>2025-06-14 15:04:55</c:v>
                </c:pt>
                <c:pt idx="80">
                  <c:v>2025-06-14 15:08:16</c:v>
                </c:pt>
                <c:pt idx="81">
                  <c:v>2025-06-14 15:02:33</c:v>
                </c:pt>
                <c:pt idx="82">
                  <c:v>2025-06-14 14:54:43</c:v>
                </c:pt>
                <c:pt idx="83">
                  <c:v>2025-06-14 14:44:02</c:v>
                </c:pt>
                <c:pt idx="84">
                  <c:v>2025-06-14 14:46:21</c:v>
                </c:pt>
                <c:pt idx="85">
                  <c:v>2025-06-14 14:53:02</c:v>
                </c:pt>
                <c:pt idx="86">
                  <c:v>2025-06-14 14:36:39</c:v>
                </c:pt>
                <c:pt idx="87">
                  <c:v>2025-06-14 14:33:50</c:v>
                </c:pt>
                <c:pt idx="88">
                  <c:v>2025-06-14 14:36:09</c:v>
                </c:pt>
                <c:pt idx="89">
                  <c:v>2025-06-14 14:29:37</c:v>
                </c:pt>
                <c:pt idx="90">
                  <c:v>2025-06-14 14:23:38</c:v>
                </c:pt>
                <c:pt idx="91">
                  <c:v>2025-06-14 14:13:22</c:v>
                </c:pt>
                <c:pt idx="92">
                  <c:v>2025-06-14 14:15:51</c:v>
                </c:pt>
                <c:pt idx="93">
                  <c:v>2025-06-14 14:08:50</c:v>
                </c:pt>
                <c:pt idx="94">
                  <c:v>2025-06-14 14:02:48</c:v>
                </c:pt>
                <c:pt idx="95">
                  <c:v>2025-06-14 14:08:17</c:v>
                </c:pt>
                <c:pt idx="96">
                  <c:v>2025-06-14 14:10:11</c:v>
                </c:pt>
                <c:pt idx="97">
                  <c:v>2025-06-14 14:10:41</c:v>
                </c:pt>
                <c:pt idx="98">
                  <c:v>2025-06-14 13:58:25</c:v>
                </c:pt>
                <c:pt idx="99">
                  <c:v>2025-06-14 13:54:44</c:v>
                </c:pt>
                <c:pt idx="100">
                  <c:v>2025-06-14 13:52:36</c:v>
                </c:pt>
                <c:pt idx="101">
                  <c:v>2025-06-14 13:44:05</c:v>
                </c:pt>
                <c:pt idx="102">
                  <c:v>2025-06-14 13:44:55</c:v>
                </c:pt>
                <c:pt idx="103">
                  <c:v>2025-06-14 13:41:56</c:v>
                </c:pt>
                <c:pt idx="104">
                  <c:v>2025-06-14 13:47:45</c:v>
                </c:pt>
                <c:pt idx="105">
                  <c:v>2025-06-14 13:36:43</c:v>
                </c:pt>
                <c:pt idx="106">
                  <c:v>2025-06-14 13:31:44</c:v>
                </c:pt>
                <c:pt idx="107">
                  <c:v>2025-06-14 13:33:52</c:v>
                </c:pt>
                <c:pt idx="108">
                  <c:v>2025-06-14 13:38:14</c:v>
                </c:pt>
                <c:pt idx="109">
                  <c:v>2025-06-14 13:37:03</c:v>
                </c:pt>
                <c:pt idx="110">
                  <c:v>2025-06-14 13:27:21</c:v>
                </c:pt>
                <c:pt idx="111">
                  <c:v>2025-06-14 13:28:02</c:v>
                </c:pt>
                <c:pt idx="112">
                  <c:v>2025-06-14 13:26:31</c:v>
                </c:pt>
                <c:pt idx="113">
                  <c:v>2025-06-14 13:21:31</c:v>
                </c:pt>
                <c:pt idx="114">
                  <c:v>2025-06-14 13:23:40</c:v>
                </c:pt>
                <c:pt idx="115">
                  <c:v>2025-06-14 13:11:19</c:v>
                </c:pt>
                <c:pt idx="116">
                  <c:v>2025-06-14 13:14:58</c:v>
                </c:pt>
                <c:pt idx="117">
                  <c:v>2025-06-14 13:09:38</c:v>
                </c:pt>
                <c:pt idx="118">
                  <c:v>2025-06-14 13:05:36</c:v>
                </c:pt>
                <c:pt idx="119">
                  <c:v>2025-06-14 13:01:07</c:v>
                </c:pt>
                <c:pt idx="120">
                  <c:v>2025-06-14 13:06:17</c:v>
                </c:pt>
                <c:pt idx="121">
                  <c:v>2025-06-14 13:07:47</c:v>
                </c:pt>
                <c:pt idx="122">
                  <c:v>2025-06-14 12:50:55</c:v>
                </c:pt>
                <c:pt idx="123">
                  <c:v>2025-06-14 12:58:55</c:v>
                </c:pt>
                <c:pt idx="124">
                  <c:v>2025-06-14 12:59:25</c:v>
                </c:pt>
                <c:pt idx="125">
                  <c:v>2025-06-14 12:55:04</c:v>
                </c:pt>
                <c:pt idx="126">
                  <c:v>2025-06-14 12:43:24</c:v>
                </c:pt>
                <c:pt idx="127">
                  <c:v>2025-06-14 12:40:15</c:v>
                </c:pt>
                <c:pt idx="128">
                  <c:v>2025-06-14 12:33:12</c:v>
                </c:pt>
                <c:pt idx="129">
                  <c:v>2025-06-14 12:30:03</c:v>
                </c:pt>
                <c:pt idx="130">
                  <c:v>2025-06-14 12:19:30</c:v>
                </c:pt>
                <c:pt idx="131">
                  <c:v>2025-06-14 12:22:10</c:v>
                </c:pt>
                <c:pt idx="132">
                  <c:v>2025-06-14 12:11:57</c:v>
                </c:pt>
                <c:pt idx="133">
                  <c:v>2025-06-14 12:12:37</c:v>
                </c:pt>
                <c:pt idx="134">
                  <c:v>2025-06-14 12:16:18</c:v>
                </c:pt>
                <c:pt idx="135">
                  <c:v>2025-06-14 12:09:18</c:v>
                </c:pt>
                <c:pt idx="136">
                  <c:v>2025-06-14 12:15:28</c:v>
                </c:pt>
                <c:pt idx="137">
                  <c:v>2025-06-14 12:15:48</c:v>
                </c:pt>
                <c:pt idx="138">
                  <c:v>2025-06-14 12:17:59</c:v>
                </c:pt>
                <c:pt idx="139">
                  <c:v>2025-06-14 12:01:25</c:v>
                </c:pt>
                <c:pt idx="140">
                  <c:v>2025-06-14 11:59:06</c:v>
                </c:pt>
                <c:pt idx="141">
                  <c:v>2025-06-14 11:51:13</c:v>
                </c:pt>
                <c:pt idx="142">
                  <c:v>2025-06-14 11:48:54</c:v>
                </c:pt>
                <c:pt idx="143">
                  <c:v>2025-06-14 11:38:14</c:v>
                </c:pt>
                <c:pt idx="144">
                  <c:v>2025-06-14 11:40:33</c:v>
                </c:pt>
                <c:pt idx="145">
                  <c:v>2025-06-14 11:32:31</c:v>
                </c:pt>
                <c:pt idx="146">
                  <c:v>2025-06-14 11:28:01</c:v>
                </c:pt>
                <c:pt idx="147">
                  <c:v>2025-06-14 11:17:49</c:v>
                </c:pt>
                <c:pt idx="148">
                  <c:v>2025-06-14 11:20:28</c:v>
                </c:pt>
                <c:pt idx="149">
                  <c:v>2025-06-14 11:11:16</c:v>
                </c:pt>
                <c:pt idx="150">
                  <c:v>2025-06-14 11:09:56</c:v>
                </c:pt>
                <c:pt idx="151">
                  <c:v>2025-06-14 11:07:37</c:v>
                </c:pt>
                <c:pt idx="152">
                  <c:v>2025-06-14 10:57:25</c:v>
                </c:pt>
                <c:pt idx="153">
                  <c:v>2025-06-14 11:02:34</c:v>
                </c:pt>
                <c:pt idx="154">
                  <c:v>2025-06-14 11:00:03</c:v>
                </c:pt>
                <c:pt idx="155">
                  <c:v>2025-06-14 11:06:35</c:v>
                </c:pt>
                <c:pt idx="156">
                  <c:v>2025-06-14 10:49:31</c:v>
                </c:pt>
                <c:pt idx="157">
                  <c:v>2025-06-14 10:47:12</c:v>
                </c:pt>
                <c:pt idx="158">
                  <c:v>2025-06-14 10:43:32</c:v>
                </c:pt>
                <c:pt idx="159">
                  <c:v>2025-06-14 10:36:21</c:v>
                </c:pt>
                <c:pt idx="160">
                  <c:v>2025-06-14 10:40:41</c:v>
                </c:pt>
                <c:pt idx="161">
                  <c:v>2025-06-14 10:29:29</c:v>
                </c:pt>
                <c:pt idx="162">
                  <c:v>2025-06-14 10:26:10</c:v>
                </c:pt>
                <c:pt idx="163">
                  <c:v>2025-06-14 10:15:58</c:v>
                </c:pt>
                <c:pt idx="164">
                  <c:v>2025-06-14 10:20:07</c:v>
                </c:pt>
                <c:pt idx="165">
                  <c:v>2025-06-14 10:12:05</c:v>
                </c:pt>
                <c:pt idx="166">
                  <c:v>2025-06-14 10:05:46</c:v>
                </c:pt>
                <c:pt idx="167">
                  <c:v>2025-06-14 10:12:45</c:v>
                </c:pt>
                <c:pt idx="168">
                  <c:v>2025-06-14 09:57:42</c:v>
                </c:pt>
                <c:pt idx="169">
                  <c:v>2025-06-14 09:55:33</c:v>
                </c:pt>
                <c:pt idx="170">
                  <c:v>2025-06-14 09:45:11</c:v>
                </c:pt>
                <c:pt idx="171">
                  <c:v>2025-06-14 09:47:30</c:v>
                </c:pt>
                <c:pt idx="172">
                  <c:v>2025-06-14 09:34:31</c:v>
                </c:pt>
                <c:pt idx="173">
                  <c:v>2025-06-14 09:37:20</c:v>
                </c:pt>
                <c:pt idx="174">
                  <c:v>2025-06-14 09:30:38</c:v>
                </c:pt>
                <c:pt idx="175">
                  <c:v>2025-06-14 09:26:48</c:v>
                </c:pt>
                <c:pt idx="176">
                  <c:v>2025-06-14 09:28:58</c:v>
                </c:pt>
                <c:pt idx="177">
                  <c:v>2025-06-14 09:29:08</c:v>
                </c:pt>
                <c:pt idx="178">
                  <c:v>2025-06-14 09:24:18</c:v>
                </c:pt>
                <c:pt idx="179">
                  <c:v>2025-06-14 09:21:16</c:v>
                </c:pt>
                <c:pt idx="180">
                  <c:v>2025-06-14 09:18:26</c:v>
                </c:pt>
                <c:pt idx="181">
                  <c:v>2025-06-14 09:13:46</c:v>
                </c:pt>
                <c:pt idx="182">
                  <c:v>2025-06-14 09:16:16</c:v>
                </c:pt>
                <c:pt idx="183">
                  <c:v>2025-06-14 09:22:47</c:v>
                </c:pt>
                <c:pt idx="184">
                  <c:v>2025-06-14 09:03:33</c:v>
                </c:pt>
                <c:pt idx="185">
                  <c:v>2025-06-14 09:12:44</c:v>
                </c:pt>
                <c:pt idx="186">
                  <c:v>2025-06-14 09:08:13</c:v>
                </c:pt>
                <c:pt idx="187">
                  <c:v>2025-06-14 08:55:30</c:v>
                </c:pt>
                <c:pt idx="188">
                  <c:v>2025-06-14 08:53:11</c:v>
                </c:pt>
                <c:pt idx="189">
                  <c:v>2025-06-14 08:59:51</c:v>
                </c:pt>
                <c:pt idx="190">
                  <c:v>2025-06-14 08:42:59</c:v>
                </c:pt>
                <c:pt idx="191">
                  <c:v>2025-06-14 08:32:18</c:v>
                </c:pt>
                <c:pt idx="192">
                  <c:v>2025-06-14 08:34:36</c:v>
                </c:pt>
                <c:pt idx="193">
                  <c:v>2025-06-14 08:31:16</c:v>
                </c:pt>
                <c:pt idx="194">
                  <c:v>2025-06-14 08:22:05</c:v>
                </c:pt>
                <c:pt idx="195">
                  <c:v>2025-06-14 08:27:45</c:v>
                </c:pt>
                <c:pt idx="196">
                  <c:v>2025-06-14 08:25:14</c:v>
                </c:pt>
                <c:pt idx="197">
                  <c:v>2025-06-14 08:30:36</c:v>
                </c:pt>
                <c:pt idx="198">
                  <c:v>2025-06-14 08:11:53</c:v>
                </c:pt>
                <c:pt idx="199">
                  <c:v>2025-06-14 08:17:32</c:v>
                </c:pt>
                <c:pt idx="200">
                  <c:v>2025-06-14 08:14:22</c:v>
                </c:pt>
                <c:pt idx="201">
                  <c:v>2025-06-14 08:01:41</c:v>
                </c:pt>
                <c:pt idx="202">
                  <c:v>2025-06-14 07:59:49</c:v>
                </c:pt>
                <c:pt idx="203">
                  <c:v>2025-06-14 07:54:07</c:v>
                </c:pt>
                <c:pt idx="204">
                  <c:v>2025-06-14 07:56:28</c:v>
                </c:pt>
                <c:pt idx="205">
                  <c:v>2025-06-14 07:51:29</c:v>
                </c:pt>
                <c:pt idx="206">
                  <c:v>2025-06-14 07:43:25</c:v>
                </c:pt>
                <c:pt idx="207">
                  <c:v>2025-06-14 07:50:17</c:v>
                </c:pt>
                <c:pt idx="208">
                  <c:v>2025-06-14 07:41:17</c:v>
                </c:pt>
                <c:pt idx="209">
                  <c:v>2025-06-14 07:48:26</c:v>
                </c:pt>
                <c:pt idx="210">
                  <c:v>2025-06-14 07:30:36</c:v>
                </c:pt>
                <c:pt idx="211">
                  <c:v>2025-06-14 07:33:36</c:v>
                </c:pt>
                <c:pt idx="212">
                  <c:v>2025-06-14 07:39:27</c:v>
                </c:pt>
                <c:pt idx="213">
                  <c:v>2025-06-14 07:38:57</c:v>
                </c:pt>
                <c:pt idx="214">
                  <c:v>2025-06-14 07:33:15</c:v>
                </c:pt>
                <c:pt idx="215">
                  <c:v>2025-06-14 07:20:24</c:v>
                </c:pt>
                <c:pt idx="216">
                  <c:v>2025-06-14 07:22:53</c:v>
                </c:pt>
                <c:pt idx="217">
                  <c:v>2025-06-14 07:22:43</c:v>
                </c:pt>
                <c:pt idx="218">
                  <c:v>2025-06-14 07:24:23</c:v>
                </c:pt>
                <c:pt idx="219">
                  <c:v>2025-06-14 07:23:53</c:v>
                </c:pt>
                <c:pt idx="220">
                  <c:v>2025-06-14 07:16:22</c:v>
                </c:pt>
                <c:pt idx="221">
                  <c:v>2025-06-14 07:15:22</c:v>
                </c:pt>
                <c:pt idx="222">
                  <c:v>2025-06-14 07:13:01</c:v>
                </c:pt>
                <c:pt idx="223">
                  <c:v>2025-06-14 07:15:32</c:v>
                </c:pt>
                <c:pt idx="224">
                  <c:v>2025-06-14 07:10:12</c:v>
                </c:pt>
                <c:pt idx="225">
                  <c:v>2025-06-14 07:00:00</c:v>
                </c:pt>
                <c:pt idx="226">
                  <c:v>2025-06-14 07:02:49</c:v>
                </c:pt>
                <c:pt idx="227">
                  <c:v>2025-06-14 06:44:38</c:v>
                </c:pt>
                <c:pt idx="228">
                  <c:v>2025-06-14 06:34:26</c:v>
                </c:pt>
                <c:pt idx="229">
                  <c:v>2025-06-14 06:36:35</c:v>
                </c:pt>
                <c:pt idx="230">
                  <c:v>2025-06-14 06:38:25</c:v>
                </c:pt>
                <c:pt idx="231">
                  <c:v>2025-06-14 06:41:26</c:v>
                </c:pt>
                <c:pt idx="232">
                  <c:v>2025-06-14 06:25:54</c:v>
                </c:pt>
                <c:pt idx="233">
                  <c:v>2025-06-14 06:27:34</c:v>
                </c:pt>
                <c:pt idx="234">
                  <c:v>2025-06-14 06:23:45</c:v>
                </c:pt>
                <c:pt idx="235">
                  <c:v>2025-06-14 06:17:52</c:v>
                </c:pt>
                <c:pt idx="236">
                  <c:v>2025-06-14 06:13:32</c:v>
                </c:pt>
                <c:pt idx="237">
                  <c:v>2025-06-14 06:09:00</c:v>
                </c:pt>
                <c:pt idx="238">
                  <c:v>2025-06-14 06:07:40</c:v>
                </c:pt>
                <c:pt idx="239">
                  <c:v>2025-06-14 06:08:10</c:v>
                </c:pt>
                <c:pt idx="240">
                  <c:v>2025-06-14 06:03:20</c:v>
                </c:pt>
                <c:pt idx="241">
                  <c:v>2025-06-14 05:58:48</c:v>
                </c:pt>
                <c:pt idx="242">
                  <c:v>2025-06-14 05:51:58</c:v>
                </c:pt>
                <c:pt idx="243">
                  <c:v>2025-06-14 05:49:16</c:v>
                </c:pt>
                <c:pt idx="244">
                  <c:v>2025-06-14 05:45:55</c:v>
                </c:pt>
                <c:pt idx="245">
                  <c:v>2025-06-14 05:48:06</c:v>
                </c:pt>
                <c:pt idx="246">
                  <c:v>2025-06-14 05:41:45</c:v>
                </c:pt>
                <c:pt idx="247">
                  <c:v>2025-06-14 05:44:45</c:v>
                </c:pt>
                <c:pt idx="248">
                  <c:v>2025-06-14 05:36:23</c:v>
                </c:pt>
                <c:pt idx="249">
                  <c:v>2025-06-14 05:31:33</c:v>
                </c:pt>
                <c:pt idx="250">
                  <c:v>2025-06-14 05:34:12</c:v>
                </c:pt>
                <c:pt idx="251">
                  <c:v>2025-06-14 05:23:41</c:v>
                </c:pt>
                <c:pt idx="252">
                  <c:v>2025-06-14 05:25:42</c:v>
                </c:pt>
                <c:pt idx="253">
                  <c:v>2025-06-14 05:24:22</c:v>
                </c:pt>
                <c:pt idx="254">
                  <c:v>2025-06-14 05:23:21</c:v>
                </c:pt>
                <c:pt idx="255">
                  <c:v>2025-06-14 05:20:52</c:v>
                </c:pt>
                <c:pt idx="256">
                  <c:v>2025-06-14 05:15:50</c:v>
                </c:pt>
                <c:pt idx="257">
                  <c:v>2025-06-14 05:10:20</c:v>
                </c:pt>
                <c:pt idx="258">
                  <c:v>2025-06-14 05:06:08</c:v>
                </c:pt>
                <c:pt idx="259">
                  <c:v>2025-06-14 05:00:07</c:v>
                </c:pt>
                <c:pt idx="260">
                  <c:v>2025-06-14 05:04:37</c:v>
                </c:pt>
                <c:pt idx="261">
                  <c:v>2025-06-14 05:03:47</c:v>
                </c:pt>
                <c:pt idx="262">
                  <c:v>2025-06-14 05:02:27</c:v>
                </c:pt>
                <c:pt idx="263">
                  <c:v>2025-06-14 05:05:38</c:v>
                </c:pt>
                <c:pt idx="264">
                  <c:v>2025-06-14 04:52:34</c:v>
                </c:pt>
                <c:pt idx="265">
                  <c:v>2025-06-14 04:49:45</c:v>
                </c:pt>
                <c:pt idx="266">
                  <c:v>2025-06-14 04:53:55</c:v>
                </c:pt>
                <c:pt idx="267">
                  <c:v>2025-06-14 04:57:06</c:v>
                </c:pt>
                <c:pt idx="268">
                  <c:v>2025-06-14 04:39:23</c:v>
                </c:pt>
                <c:pt idx="269">
                  <c:v>2025-06-14 04:46:43</c:v>
                </c:pt>
                <c:pt idx="270">
                  <c:v>2025-06-14 04:29:01</c:v>
                </c:pt>
                <c:pt idx="271">
                  <c:v>2025-06-14 04:31:10</c:v>
                </c:pt>
                <c:pt idx="272">
                  <c:v>2025-06-14 04:20:30</c:v>
                </c:pt>
                <c:pt idx="273">
                  <c:v>2025-06-14 04:18:21</c:v>
                </c:pt>
                <c:pt idx="274">
                  <c:v>2025-06-14 04:07:58</c:v>
                </c:pt>
                <c:pt idx="275">
                  <c:v>2025-06-14 04:16:58</c:v>
                </c:pt>
                <c:pt idx="276">
                  <c:v>2025-06-14 04:01:35</c:v>
                </c:pt>
                <c:pt idx="277">
                  <c:v>2025-06-14 03:57:46</c:v>
                </c:pt>
                <c:pt idx="278">
                  <c:v>2025-06-14 03:50:33</c:v>
                </c:pt>
                <c:pt idx="279">
                  <c:v>2025-06-14 03:47:34</c:v>
                </c:pt>
                <c:pt idx="280">
                  <c:v>2025-06-14 03:51:43</c:v>
                </c:pt>
                <c:pt idx="281">
                  <c:v>2025-06-14 03:54:14</c:v>
                </c:pt>
                <c:pt idx="282">
                  <c:v>2025-06-14 03:40:51</c:v>
                </c:pt>
                <c:pt idx="283">
                  <c:v>2025-06-14 03:45:42</c:v>
                </c:pt>
                <c:pt idx="284">
                  <c:v>2025-06-14 03:41:51</c:v>
                </c:pt>
                <c:pt idx="285">
                  <c:v>2025-06-14 03:37:22</c:v>
                </c:pt>
                <c:pt idx="286">
                  <c:v>2025-06-14 03:32:19</c:v>
                </c:pt>
                <c:pt idx="287">
                  <c:v>2025-06-14 03:29:28</c:v>
                </c:pt>
                <c:pt idx="288">
                  <c:v>2025-06-14 03:27:09</c:v>
                </c:pt>
                <c:pt idx="289">
                  <c:v>2025-06-14 03:16:30</c:v>
                </c:pt>
                <c:pt idx="290">
                  <c:v>2025-06-14 03:18:39</c:v>
                </c:pt>
                <c:pt idx="291">
                  <c:v>2025-06-14 03:08:46</c:v>
                </c:pt>
                <c:pt idx="292">
                  <c:v>2025-06-14 03:06:16</c:v>
                </c:pt>
                <c:pt idx="293">
                  <c:v>2025-06-14 03:01:03</c:v>
                </c:pt>
                <c:pt idx="294">
                  <c:v>2025-06-14 03:03:54</c:v>
                </c:pt>
                <c:pt idx="295">
                  <c:v>2025-06-14 02:58:32</c:v>
                </c:pt>
                <c:pt idx="296">
                  <c:v>2025-06-14 02:56:04</c:v>
                </c:pt>
                <c:pt idx="297">
                  <c:v>2025-06-14 02:51:11</c:v>
                </c:pt>
                <c:pt idx="298">
                  <c:v>2025-06-14 02:45:52</c:v>
                </c:pt>
                <c:pt idx="299">
                  <c:v>2025-06-14 02:35:40</c:v>
                </c:pt>
                <c:pt idx="300">
                  <c:v>2025-06-14 02:38:59</c:v>
                </c:pt>
                <c:pt idx="301">
                  <c:v>2025-06-14 02:41:49</c:v>
                </c:pt>
                <c:pt idx="302">
                  <c:v>2025-06-14 02:25:27</c:v>
                </c:pt>
                <c:pt idx="303">
                  <c:v>2025-06-14 02:22:58</c:v>
                </c:pt>
                <c:pt idx="304">
                  <c:v>2025-06-14 02:18:37</c:v>
                </c:pt>
                <c:pt idx="305">
                  <c:v>2025-06-14 02:14:48</c:v>
                </c:pt>
                <c:pt idx="306">
                  <c:v>2025-06-14 02:04:36</c:v>
                </c:pt>
                <c:pt idx="307">
                  <c:v>2025-06-14 02:08:15</c:v>
                </c:pt>
                <c:pt idx="308">
                  <c:v>2025-06-14 01:54:23</c:v>
                </c:pt>
                <c:pt idx="309">
                  <c:v>2025-06-14 02:00:13</c:v>
                </c:pt>
                <c:pt idx="310">
                  <c:v>2025-06-14 02:00:03</c:v>
                </c:pt>
                <c:pt idx="311">
                  <c:v>2025-06-14 01:46:10</c:v>
                </c:pt>
                <c:pt idx="312">
                  <c:v>2025-06-14 01:44:01</c:v>
                </c:pt>
                <c:pt idx="313">
                  <c:v>2025-06-14 01:46:50</c:v>
                </c:pt>
                <c:pt idx="314">
                  <c:v>2025-06-14 01:38:28</c:v>
                </c:pt>
                <c:pt idx="315">
                  <c:v>2025-06-14 01:42:49</c:v>
                </c:pt>
                <c:pt idx="316">
                  <c:v>2025-06-14 01:33:49</c:v>
                </c:pt>
                <c:pt idx="317">
                  <c:v>2025-06-14 01:40:49</c:v>
                </c:pt>
                <c:pt idx="318">
                  <c:v>2025-06-14 01:26:16</c:v>
                </c:pt>
                <c:pt idx="319">
                  <c:v>2025-06-14 01:23:37</c:v>
                </c:pt>
                <c:pt idx="320">
                  <c:v>2025-06-14 01:18:26</c:v>
                </c:pt>
                <c:pt idx="321">
                  <c:v>2025-06-14 01:12:56</c:v>
                </c:pt>
                <c:pt idx="322">
                  <c:v>2025-06-14 01:02:43</c:v>
                </c:pt>
                <c:pt idx="323">
                  <c:v>2025-06-14 01:05:12</c:v>
                </c:pt>
                <c:pt idx="324">
                  <c:v>2025-06-14 00:52:31</c:v>
                </c:pt>
                <c:pt idx="325">
                  <c:v>2025-06-14 00:54:40</c:v>
                </c:pt>
                <c:pt idx="326">
                  <c:v>2025-06-14 00:55:00</c:v>
                </c:pt>
                <c:pt idx="327">
                  <c:v>2025-06-14 00:41:39</c:v>
                </c:pt>
                <c:pt idx="328">
                  <c:v>2025-06-14 00:48:39</c:v>
                </c:pt>
                <c:pt idx="329">
                  <c:v>2025-06-14 00:43:48</c:v>
                </c:pt>
                <c:pt idx="330">
                  <c:v>2025-06-14 00:37:26</c:v>
                </c:pt>
                <c:pt idx="331">
                  <c:v>2025-06-14 00:33:46</c:v>
                </c:pt>
                <c:pt idx="332">
                  <c:v>2025-06-14 00:40:37</c:v>
                </c:pt>
                <c:pt idx="333">
                  <c:v>2025-06-14 00:31:27</c:v>
                </c:pt>
                <c:pt idx="334">
                  <c:v>2025-06-14 00:21:14</c:v>
                </c:pt>
                <c:pt idx="335">
                  <c:v>2025-06-14 00:25:34</c:v>
                </c:pt>
                <c:pt idx="336">
                  <c:v>2025-06-14 00:16:43</c:v>
                </c:pt>
                <c:pt idx="337">
                  <c:v>2025-06-14 00:10:33</c:v>
                </c:pt>
                <c:pt idx="338">
                  <c:v>2025-06-14 00:15:23</c:v>
                </c:pt>
                <c:pt idx="339">
                  <c:v>2025-06-14 00:02:51</c:v>
                </c:pt>
                <c:pt idx="340">
                  <c:v>2025-06-14 00:00:22</c:v>
                </c:pt>
                <c:pt idx="341">
                  <c:v>2025-06-13 23:47:59</c:v>
                </c:pt>
                <c:pt idx="342">
                  <c:v>2025-06-13 23:46:39</c:v>
                </c:pt>
                <c:pt idx="343">
                  <c:v>2025-06-13 23:45:49</c:v>
                </c:pt>
                <c:pt idx="344">
                  <c:v>2025-06-13 23:44:08</c:v>
                </c:pt>
                <c:pt idx="345">
                  <c:v>2025-06-13 23:41:59</c:v>
                </c:pt>
                <c:pt idx="346">
                  <c:v>2025-06-13 23:40:38</c:v>
                </c:pt>
                <c:pt idx="347">
                  <c:v>2025-06-13 23:31:47</c:v>
                </c:pt>
                <c:pt idx="348">
                  <c:v>2025-06-13 23:34:16</c:v>
                </c:pt>
                <c:pt idx="349">
                  <c:v>2025-06-13 23:38:47</c:v>
                </c:pt>
                <c:pt idx="350">
                  <c:v>2025-06-13 23:37:57</c:v>
                </c:pt>
                <c:pt idx="351">
                  <c:v>2025-06-13 23:23:44</c:v>
                </c:pt>
                <c:pt idx="352">
                  <c:v>2025-06-13 23:21:35</c:v>
                </c:pt>
                <c:pt idx="353">
                  <c:v>2025-06-13 23:11:23</c:v>
                </c:pt>
                <c:pt idx="354">
                  <c:v>2025-06-13 23:00:42</c:v>
                </c:pt>
                <c:pt idx="355">
                  <c:v>2025-06-13 23:02:51</c:v>
                </c:pt>
                <c:pt idx="356">
                  <c:v>2025-06-13 22:59:10</c:v>
                </c:pt>
                <c:pt idx="357">
                  <c:v>2025-06-13 22:54:59</c:v>
                </c:pt>
                <c:pt idx="358">
                  <c:v>2025-06-13 22:58:10</c:v>
                </c:pt>
                <c:pt idx="359">
                  <c:v>2025-06-13 22:53:59</c:v>
                </c:pt>
                <c:pt idx="360">
                  <c:v>2025-06-13 22:53:39</c:v>
                </c:pt>
                <c:pt idx="361">
                  <c:v>2025-06-13 22:50:30</c:v>
                </c:pt>
                <c:pt idx="362">
                  <c:v>2025-06-13 22:40:18</c:v>
                </c:pt>
                <c:pt idx="363">
                  <c:v>2025-06-13 22:43:56</c:v>
                </c:pt>
                <c:pt idx="364">
                  <c:v>2025-06-13 22:30:05</c:v>
                </c:pt>
                <c:pt idx="365">
                  <c:v>2025-06-13 22:34:55</c:v>
                </c:pt>
                <c:pt idx="366">
                  <c:v>2025-06-13 22:32:14</c:v>
                </c:pt>
                <c:pt idx="367">
                  <c:v>2025-06-13 22:19:43</c:v>
                </c:pt>
                <c:pt idx="368">
                  <c:v>2025-06-13 22:22:12</c:v>
                </c:pt>
                <c:pt idx="369">
                  <c:v>2025-06-13 22:12:10</c:v>
                </c:pt>
                <c:pt idx="370">
                  <c:v>2025-06-13 22:09:31</c:v>
                </c:pt>
                <c:pt idx="371">
                  <c:v>2025-06-13 22:17:31</c:v>
                </c:pt>
                <c:pt idx="372">
                  <c:v>2025-06-13 22:05:09</c:v>
                </c:pt>
                <c:pt idx="373">
                  <c:v>2025-06-13 22:01:48</c:v>
                </c:pt>
                <c:pt idx="374">
                  <c:v>2025-06-13 21:58:49</c:v>
                </c:pt>
                <c:pt idx="375">
                  <c:v>2025-06-13 21:48:37</c:v>
                </c:pt>
                <c:pt idx="376">
                  <c:v>2025-06-13 21:57:07</c:v>
                </c:pt>
                <c:pt idx="377">
                  <c:v>2025-06-13 21:42:34</c:v>
                </c:pt>
                <c:pt idx="378">
                  <c:v>2025-06-13 21:44:15</c:v>
                </c:pt>
                <c:pt idx="379">
                  <c:v>2025-06-13 21:40:54</c:v>
                </c:pt>
                <c:pt idx="380">
                  <c:v>2025-06-13 21:38:25</c:v>
                </c:pt>
                <c:pt idx="381">
                  <c:v>2025-06-13 21:28:12</c:v>
                </c:pt>
                <c:pt idx="382">
                  <c:v>2025-06-13 21:30:21</c:v>
                </c:pt>
                <c:pt idx="383">
                  <c:v>2025-06-13 21:33:22</c:v>
                </c:pt>
                <c:pt idx="384">
                  <c:v>2025-06-13 21:18:00</c:v>
                </c:pt>
                <c:pt idx="385">
                  <c:v>2025-06-13 21:20:39</c:v>
                </c:pt>
                <c:pt idx="386">
                  <c:v>2025-06-13 21:07:48</c:v>
                </c:pt>
                <c:pt idx="387">
                  <c:v>2025-06-13 21:16:58</c:v>
                </c:pt>
                <c:pt idx="388">
                  <c:v>2025-06-13 21:05:38</c:v>
                </c:pt>
                <c:pt idx="389">
                  <c:v>2025-06-13 20:59:51</c:v>
                </c:pt>
                <c:pt idx="390">
                  <c:v>2025-06-13 21:00:31</c:v>
                </c:pt>
                <c:pt idx="391">
                  <c:v>2025-06-13 20:57:12</c:v>
                </c:pt>
                <c:pt idx="392">
                  <c:v>2025-06-13 20:47:00</c:v>
                </c:pt>
                <c:pt idx="393">
                  <c:v>2025-06-13 20:51:09</c:v>
                </c:pt>
                <c:pt idx="394">
                  <c:v>2025-06-13 20:40:07</c:v>
                </c:pt>
                <c:pt idx="395">
                  <c:v>2025-06-13 20:39:27</c:v>
                </c:pt>
                <c:pt idx="396">
                  <c:v>2025-06-13 20:36:48</c:v>
                </c:pt>
                <c:pt idx="397">
                  <c:v>2025-06-13 20:31:55</c:v>
                </c:pt>
                <c:pt idx="398">
                  <c:v>2025-06-13 20:29:35</c:v>
                </c:pt>
                <c:pt idx="399">
                  <c:v>2025-06-13 20:26:36</c:v>
                </c:pt>
                <c:pt idx="400">
                  <c:v>2025-06-13 20:32:15</c:v>
                </c:pt>
                <c:pt idx="401">
                  <c:v>2025-06-13 20:16:24</c:v>
                </c:pt>
                <c:pt idx="402">
                  <c:v>2025-06-13 20:21:13</c:v>
                </c:pt>
                <c:pt idx="403">
                  <c:v>2025-06-13 20:22:13</c:v>
                </c:pt>
                <c:pt idx="404">
                  <c:v>2025-06-13 20:08:41</c:v>
                </c:pt>
                <c:pt idx="405">
                  <c:v>2025-06-13 20:06:11</c:v>
                </c:pt>
                <c:pt idx="406">
                  <c:v>2025-06-13 20:12:22</c:v>
                </c:pt>
                <c:pt idx="407">
                  <c:v>2025-06-13 19:57:40</c:v>
                </c:pt>
                <c:pt idx="408">
                  <c:v>2025-06-13 19:55:32</c:v>
                </c:pt>
                <c:pt idx="409">
                  <c:v>2025-06-13 19:45:19</c:v>
                </c:pt>
                <c:pt idx="410">
                  <c:v>2025-06-13 19:53:19</c:v>
                </c:pt>
                <c:pt idx="411">
                  <c:v>2025-06-13 19:47:28</c:v>
                </c:pt>
                <c:pt idx="412">
                  <c:v>2025-06-13 19:48:38</c:v>
                </c:pt>
                <c:pt idx="413">
                  <c:v>2025-06-13 19:35:05</c:v>
                </c:pt>
                <c:pt idx="414">
                  <c:v>2025-06-13 19:37:56</c:v>
                </c:pt>
                <c:pt idx="415">
                  <c:v>2025-06-13 19:37:14</c:v>
                </c:pt>
                <c:pt idx="416">
                  <c:v>2025-06-13 19:24:52</c:v>
                </c:pt>
                <c:pt idx="417">
                  <c:v>2025-06-13 19:27:41</c:v>
                </c:pt>
                <c:pt idx="418">
                  <c:v>2025-06-13 19:19:10</c:v>
                </c:pt>
                <c:pt idx="419">
                  <c:v>2025-06-13 19:14:21</c:v>
                </c:pt>
                <c:pt idx="420">
                  <c:v>2025-06-13 19:17:50</c:v>
                </c:pt>
                <c:pt idx="421">
                  <c:v>2025-06-13 19:13:19</c:v>
                </c:pt>
                <c:pt idx="422">
                  <c:v>2025-06-13 19:04:08</c:v>
                </c:pt>
                <c:pt idx="423">
                  <c:v>2025-06-13 19:12:08</c:v>
                </c:pt>
                <c:pt idx="424">
                  <c:v>2025-06-13 18:53:27</c:v>
                </c:pt>
                <c:pt idx="425">
                  <c:v>2025-06-13 19:01:58</c:v>
                </c:pt>
                <c:pt idx="426">
                  <c:v>2025-06-13 18:50:05</c:v>
                </c:pt>
                <c:pt idx="427">
                  <c:v>2025-06-13 18:43:15</c:v>
                </c:pt>
                <c:pt idx="428">
                  <c:v>2025-06-13 18:41:43</c:v>
                </c:pt>
                <c:pt idx="429">
                  <c:v>2025-06-13 18:36:32</c:v>
                </c:pt>
                <c:pt idx="430">
                  <c:v>2025-06-13 18:33:03</c:v>
                </c:pt>
                <c:pt idx="431">
                  <c:v>2025-06-13 18:22:51</c:v>
                </c:pt>
                <c:pt idx="432">
                  <c:v>2025-06-13 18:25:00</c:v>
                </c:pt>
                <c:pt idx="433">
                  <c:v>2025-06-13 18:15:57</c:v>
                </c:pt>
                <c:pt idx="434">
                  <c:v>2025-06-13 18:20:49</c:v>
                </c:pt>
                <c:pt idx="435">
                  <c:v>2025-06-13 18:12:39</c:v>
                </c:pt>
                <c:pt idx="436">
                  <c:v>2025-06-13 18:20:09</c:v>
                </c:pt>
                <c:pt idx="437">
                  <c:v>2025-06-13 18:18:08</c:v>
                </c:pt>
                <c:pt idx="438">
                  <c:v>2025-06-13 18:04:35</c:v>
                </c:pt>
                <c:pt idx="439">
                  <c:v>2025-06-13 18:07:26</c:v>
                </c:pt>
                <c:pt idx="440">
                  <c:v>2025-06-13 18:02:27</c:v>
                </c:pt>
                <c:pt idx="441">
                  <c:v>2025-06-13 18:06:06</c:v>
                </c:pt>
                <c:pt idx="442">
                  <c:v>2025-06-13 17:53:25</c:v>
                </c:pt>
                <c:pt idx="443">
                  <c:v>2025-06-13 17:51:16</c:v>
                </c:pt>
                <c:pt idx="444">
                  <c:v>2025-06-13 17:41:03</c:v>
                </c:pt>
                <c:pt idx="445">
                  <c:v>2025-06-13 17:30:31</c:v>
                </c:pt>
                <c:pt idx="446">
                  <c:v>2025-06-13 17:38:01</c:v>
                </c:pt>
                <c:pt idx="447">
                  <c:v>2025-06-13 17:23:58</c:v>
                </c:pt>
                <c:pt idx="448">
                  <c:v>2025-06-13 17:20:18</c:v>
                </c:pt>
                <c:pt idx="449">
                  <c:v>2025-06-13 17:22:28</c:v>
                </c:pt>
                <c:pt idx="450">
                  <c:v>2025-06-13 17:24:48</c:v>
                </c:pt>
                <c:pt idx="451">
                  <c:v>2025-06-13 17:25:08</c:v>
                </c:pt>
                <c:pt idx="452">
                  <c:v>2025-06-13 17:14:16</c:v>
                </c:pt>
                <c:pt idx="453">
                  <c:v>2025-06-13 17:12:25</c:v>
                </c:pt>
                <c:pt idx="454">
                  <c:v>2025-06-13 17:10:06</c:v>
                </c:pt>
                <c:pt idx="455">
                  <c:v>2025-06-13 17:02:13</c:v>
                </c:pt>
                <c:pt idx="456">
                  <c:v>2025-06-13 16:58:54</c:v>
                </c:pt>
                <c:pt idx="457">
                  <c:v>2025-06-13 16:47:19</c:v>
                </c:pt>
                <c:pt idx="458">
                  <c:v>2025-06-13 16:50:28</c:v>
                </c:pt>
                <c:pt idx="459">
                  <c:v>2025-06-13 16:52:49</c:v>
                </c:pt>
                <c:pt idx="460">
                  <c:v>2025-06-13 16:55:30</c:v>
                </c:pt>
                <c:pt idx="461">
                  <c:v>2025-06-13 16:39:26</c:v>
                </c:pt>
                <c:pt idx="462">
                  <c:v>2025-06-13 16:36:17</c:v>
                </c:pt>
                <c:pt idx="463">
                  <c:v>2025-06-13 16:40:37</c:v>
                </c:pt>
                <c:pt idx="464">
                  <c:v>2025-06-13 16:28:44</c:v>
                </c:pt>
                <c:pt idx="465">
                  <c:v>2025-06-13 16:25:15</c:v>
                </c:pt>
                <c:pt idx="466">
                  <c:v>2025-06-13 16:29:04</c:v>
                </c:pt>
                <c:pt idx="467">
                  <c:v>2025-06-13 16:29:14</c:v>
                </c:pt>
                <c:pt idx="468">
                  <c:v>2025-06-13 16:28:14</c:v>
                </c:pt>
                <c:pt idx="469">
                  <c:v>2025-06-13 16:17:11</c:v>
                </c:pt>
                <c:pt idx="470">
                  <c:v>2025-06-13 16:14:12</c:v>
                </c:pt>
                <c:pt idx="471">
                  <c:v>2025-06-13 16:12:11</c:v>
                </c:pt>
                <c:pt idx="472">
                  <c:v>2025-06-13 16:03:10</c:v>
                </c:pt>
                <c:pt idx="473">
                  <c:v>2025-06-13 16:10:10</c:v>
                </c:pt>
                <c:pt idx="474">
                  <c:v>2025-06-13 15:55:36</c:v>
                </c:pt>
                <c:pt idx="475">
                  <c:v>2025-06-13 15:52:07</c:v>
                </c:pt>
                <c:pt idx="476">
                  <c:v>2025-06-13 15:59:07</c:v>
                </c:pt>
                <c:pt idx="477">
                  <c:v>2025-06-13 15:40:36</c:v>
                </c:pt>
                <c:pt idx="478">
                  <c:v>2025-06-13 15:32:53</c:v>
                </c:pt>
                <c:pt idx="479">
                  <c:v>2025-06-13 15:29:33</c:v>
                </c:pt>
                <c:pt idx="480">
                  <c:v>2025-06-13 15:21:40</c:v>
                </c:pt>
                <c:pt idx="481">
                  <c:v>2025-06-13 15:18:31</c:v>
                </c:pt>
                <c:pt idx="482">
                  <c:v>2025-06-13 15:23:20</c:v>
                </c:pt>
                <c:pt idx="483">
                  <c:v>2025-06-13 15:07:18</c:v>
                </c:pt>
                <c:pt idx="484">
                  <c:v>2025-06-13 15:10:58</c:v>
                </c:pt>
                <c:pt idx="485">
                  <c:v>2025-06-13 15:10:27</c:v>
                </c:pt>
                <c:pt idx="486">
                  <c:v>2025-06-13 15:01:56</c:v>
                </c:pt>
                <c:pt idx="487">
                  <c:v>2025-06-13 14:59:36</c:v>
                </c:pt>
                <c:pt idx="488">
                  <c:v>2025-06-13 15:05:27</c:v>
                </c:pt>
                <c:pt idx="489">
                  <c:v>2025-06-13 15:04:47</c:v>
                </c:pt>
                <c:pt idx="490">
                  <c:v>2025-06-13 15:01:26</c:v>
                </c:pt>
                <c:pt idx="491">
                  <c:v>2025-06-13 15:00:46</c:v>
                </c:pt>
                <c:pt idx="492">
                  <c:v>2025-06-13 14:56:16</c:v>
                </c:pt>
                <c:pt idx="493">
                  <c:v>2025-06-13 14:45:04</c:v>
                </c:pt>
                <c:pt idx="494">
                  <c:v>2025-06-13 14:48:43</c:v>
                </c:pt>
                <c:pt idx="495">
                  <c:v>2025-06-13 14:40:32</c:v>
                </c:pt>
                <c:pt idx="496">
                  <c:v>2025-06-13 14:37:41</c:v>
                </c:pt>
                <c:pt idx="497">
                  <c:v>2025-06-13 14:38:01</c:v>
                </c:pt>
                <c:pt idx="498">
                  <c:v>2025-06-13 14:33:32</c:v>
                </c:pt>
                <c:pt idx="499">
                  <c:v>2025-06-13 14:22:29</c:v>
                </c:pt>
                <c:pt idx="500">
                  <c:v>2025-06-13 14:31:30</c:v>
                </c:pt>
                <c:pt idx="501">
                  <c:v>2025-06-13 14:16:56</c:v>
                </c:pt>
                <c:pt idx="502">
                  <c:v>2025-06-13 14:11:26</c:v>
                </c:pt>
                <c:pt idx="503">
                  <c:v>2025-06-13 14:08:44</c:v>
                </c:pt>
                <c:pt idx="504">
                  <c:v>2025-06-13 14:03:43</c:v>
                </c:pt>
                <c:pt idx="505">
                  <c:v>2025-06-13 14:00:22</c:v>
                </c:pt>
                <c:pt idx="506">
                  <c:v>2025-06-13 13:53:09</c:v>
                </c:pt>
                <c:pt idx="507">
                  <c:v>2025-06-13 13:49:20</c:v>
                </c:pt>
                <c:pt idx="508">
                  <c:v>2025-06-13 13:42:06</c:v>
                </c:pt>
                <c:pt idx="509">
                  <c:v>2025-06-13 13:38:17</c:v>
                </c:pt>
                <c:pt idx="510">
                  <c:v>2025-06-13 13:34:51</c:v>
                </c:pt>
                <c:pt idx="511">
                  <c:v>2025-06-13 13:33:21</c:v>
                </c:pt>
                <c:pt idx="512">
                  <c:v>2025-06-13 13:24:51</c:v>
                </c:pt>
                <c:pt idx="513">
                  <c:v>2025-06-13 13:17:37</c:v>
                </c:pt>
                <c:pt idx="514">
                  <c:v>2025-06-13 13:13:48</c:v>
                </c:pt>
                <c:pt idx="515">
                  <c:v>2025-06-13 13:08:35</c:v>
                </c:pt>
                <c:pt idx="516">
                  <c:v>2025-06-13 13:02:45</c:v>
                </c:pt>
                <c:pt idx="517">
                  <c:v>2025-06-13 13:07:15</c:v>
                </c:pt>
                <c:pt idx="518">
                  <c:v>2025-06-13 12:55:31</c:v>
                </c:pt>
                <c:pt idx="519">
                  <c:v>2025-06-13 12:57:42</c:v>
                </c:pt>
                <c:pt idx="520">
                  <c:v>2025-06-13 12:51:42</c:v>
                </c:pt>
                <c:pt idx="521">
                  <c:v>2025-06-13 12:54:41</c:v>
                </c:pt>
                <c:pt idx="522">
                  <c:v>2025-06-13 12:44:38</c:v>
                </c:pt>
                <c:pt idx="523">
                  <c:v>2025-06-13 12:45:48</c:v>
                </c:pt>
                <c:pt idx="524">
                  <c:v>2025-06-13 12:41:19</c:v>
                </c:pt>
                <c:pt idx="525">
                  <c:v>2025-06-13 12:31:06</c:v>
                </c:pt>
                <c:pt idx="526">
                  <c:v>2025-06-13 12:20:28</c:v>
                </c:pt>
                <c:pt idx="527">
                  <c:v>2025-06-13 12:28:38</c:v>
                </c:pt>
                <c:pt idx="528">
                  <c:v>2025-06-13 12:10:15</c:v>
                </c:pt>
                <c:pt idx="529">
                  <c:v>2025-06-13 12:12:25</c:v>
                </c:pt>
                <c:pt idx="530">
                  <c:v>2025-06-13 12:18:06</c:v>
                </c:pt>
                <c:pt idx="531">
                  <c:v>2025-06-13 12:02:22</c:v>
                </c:pt>
                <c:pt idx="532">
                  <c:v>2025-06-13 12:07:13</c:v>
                </c:pt>
                <c:pt idx="533">
                  <c:v>2025-06-13 12:00:03</c:v>
                </c:pt>
                <c:pt idx="534">
                  <c:v>2025-06-13 12:06:13</c:v>
                </c:pt>
                <c:pt idx="535">
                  <c:v>2025-06-13 11:52:00</c:v>
                </c:pt>
                <c:pt idx="536">
                  <c:v>2025-06-13 11:49:51</c:v>
                </c:pt>
                <c:pt idx="537">
                  <c:v>2025-06-13 11:43:38</c:v>
                </c:pt>
                <c:pt idx="538">
                  <c:v>2025-06-13 11:45:39</c:v>
                </c:pt>
                <c:pt idx="539">
                  <c:v>2025-06-13 11:39:39</c:v>
                </c:pt>
                <c:pt idx="540">
                  <c:v>2025-06-13 11:36:16</c:v>
                </c:pt>
                <c:pt idx="541">
                  <c:v>2025-06-13 11:32:16</c:v>
                </c:pt>
                <c:pt idx="542">
                  <c:v>2025-06-13 11:34:06</c:v>
                </c:pt>
                <c:pt idx="543">
                  <c:v>2025-06-13 11:29:16</c:v>
                </c:pt>
                <c:pt idx="544">
                  <c:v>2025-06-13 11:18:35</c:v>
                </c:pt>
                <c:pt idx="545">
                  <c:v>2025-06-13 11:20:54</c:v>
                </c:pt>
                <c:pt idx="546">
                  <c:v>2025-06-13 11:22:04</c:v>
                </c:pt>
                <c:pt idx="547">
                  <c:v>2025-06-13 11:27:16</c:v>
                </c:pt>
                <c:pt idx="548">
                  <c:v>2025-06-13 11:13:42</c:v>
                </c:pt>
                <c:pt idx="549">
                  <c:v>2025-06-13 11:08:22</c:v>
                </c:pt>
                <c:pt idx="550">
                  <c:v>2025-06-13 11:15:53</c:v>
                </c:pt>
                <c:pt idx="551">
                  <c:v>2025-06-13 11:01:58</c:v>
                </c:pt>
                <c:pt idx="552">
                  <c:v>2025-06-13 10:58:08</c:v>
                </c:pt>
                <c:pt idx="553">
                  <c:v>2025-06-13 11:05:59</c:v>
                </c:pt>
                <c:pt idx="554">
                  <c:v>2025-06-13 10:55:16</c:v>
                </c:pt>
                <c:pt idx="555">
                  <c:v>2025-06-13 10:47:36</c:v>
                </c:pt>
                <c:pt idx="556">
                  <c:v>2025-06-13 10:52:46</c:v>
                </c:pt>
                <c:pt idx="557">
                  <c:v>2025-06-13 10:37:24</c:v>
                </c:pt>
                <c:pt idx="558">
                  <c:v>2025-06-13 10:44:34</c:v>
                </c:pt>
                <c:pt idx="559">
                  <c:v>2025-06-13 10:27:12</c:v>
                </c:pt>
                <c:pt idx="560">
                  <c:v>2025-06-13 10:31:41</c:v>
                </c:pt>
                <c:pt idx="561">
                  <c:v>2025-06-13 10:35:32</c:v>
                </c:pt>
                <c:pt idx="562">
                  <c:v>2025-06-13 10:16:36</c:v>
                </c:pt>
                <c:pt idx="563">
                  <c:v>2025-06-13 10:13:34</c:v>
                </c:pt>
                <c:pt idx="564">
                  <c:v>2025-06-13 10:11:43</c:v>
                </c:pt>
                <c:pt idx="565">
                  <c:v>2025-06-13 10:06:23</c:v>
                </c:pt>
                <c:pt idx="566">
                  <c:v>2025-06-13 10:05:12</c:v>
                </c:pt>
                <c:pt idx="567">
                  <c:v>2025-06-13 10:01:31</c:v>
                </c:pt>
                <c:pt idx="568">
                  <c:v>2025-06-13 09:56:12</c:v>
                </c:pt>
                <c:pt idx="569">
                  <c:v>2025-06-13 09:59:41</c:v>
                </c:pt>
                <c:pt idx="570">
                  <c:v>2025-06-13 09:52:00</c:v>
                </c:pt>
                <c:pt idx="571">
                  <c:v>2025-06-13 09:51:10</c:v>
                </c:pt>
                <c:pt idx="572">
                  <c:v>2025-06-13 09:46:00</c:v>
                </c:pt>
                <c:pt idx="573">
                  <c:v>2025-06-13 09:52:20</c:v>
                </c:pt>
                <c:pt idx="574">
                  <c:v>2025-06-13 09:53:50</c:v>
                </c:pt>
                <c:pt idx="575">
                  <c:v>2025-06-13 09:35:48</c:v>
                </c:pt>
                <c:pt idx="576">
                  <c:v>2025-06-13 09:44:39</c:v>
                </c:pt>
                <c:pt idx="577">
                  <c:v>2025-06-13 09:38:27</c:v>
                </c:pt>
                <c:pt idx="578">
                  <c:v>2025-06-13 09:42:58</c:v>
                </c:pt>
                <c:pt idx="579">
                  <c:v>2025-06-13 09:29:16</c:v>
                </c:pt>
                <c:pt idx="580">
                  <c:v>2025-06-13 09:27:55</c:v>
                </c:pt>
                <c:pt idx="581">
                  <c:v>2025-06-13 09:25:26</c:v>
                </c:pt>
                <c:pt idx="582">
                  <c:v>2025-06-13 09:27:45</c:v>
                </c:pt>
                <c:pt idx="583">
                  <c:v>2025-06-13 09:28:16</c:v>
                </c:pt>
                <c:pt idx="584">
                  <c:v>2025-06-13 09:19:16</c:v>
                </c:pt>
                <c:pt idx="585">
                  <c:v>2025-06-13 09:18:55</c:v>
                </c:pt>
                <c:pt idx="586">
                  <c:v>2025-06-13 09:17:55</c:v>
                </c:pt>
                <c:pt idx="587">
                  <c:v>2025-06-13 09:16:25</c:v>
                </c:pt>
                <c:pt idx="588">
                  <c:v>2025-06-13 09:13:56</c:v>
                </c:pt>
                <c:pt idx="589">
                  <c:v>2025-06-13 09:03:44</c:v>
                </c:pt>
                <c:pt idx="590">
                  <c:v>2025-06-13 09:07:03</c:v>
                </c:pt>
                <c:pt idx="591">
                  <c:v>2025-06-13 08:57:41</c:v>
                </c:pt>
                <c:pt idx="592">
                  <c:v>2025-06-13 08:55:51</c:v>
                </c:pt>
                <c:pt idx="593">
                  <c:v>2025-06-13 08:58:11</c:v>
                </c:pt>
                <c:pt idx="594">
                  <c:v>2025-06-13 08:53:32</c:v>
                </c:pt>
                <c:pt idx="595">
                  <c:v>2025-06-13 08:49:09</c:v>
                </c:pt>
                <c:pt idx="596">
                  <c:v>2025-06-13 08:43:19</c:v>
                </c:pt>
                <c:pt idx="597">
                  <c:v>2025-06-13 08:47:09</c:v>
                </c:pt>
                <c:pt idx="598">
                  <c:v>2025-06-13 08:45:58</c:v>
                </c:pt>
                <c:pt idx="599">
                  <c:v>2025-06-13 08:33:07</c:v>
                </c:pt>
                <c:pt idx="600">
                  <c:v>2025-06-13 08:35:36</c:v>
                </c:pt>
                <c:pt idx="601">
                  <c:v>2025-06-13 08:36:56</c:v>
                </c:pt>
                <c:pt idx="602">
                  <c:v>2025-06-13 08:29:14</c:v>
                </c:pt>
                <c:pt idx="603">
                  <c:v>2025-06-13 08:22:55</c:v>
                </c:pt>
                <c:pt idx="604">
                  <c:v>2025-06-13 08:25:33</c:v>
                </c:pt>
                <c:pt idx="605">
                  <c:v>2025-06-13 08:26:54</c:v>
                </c:pt>
                <c:pt idx="606">
                  <c:v>2025-06-13 08:31:35</c:v>
                </c:pt>
                <c:pt idx="607">
                  <c:v>2025-06-13 08:12:13</c:v>
                </c:pt>
                <c:pt idx="608">
                  <c:v>2025-06-13 08:15:12</c:v>
                </c:pt>
                <c:pt idx="609">
                  <c:v>2025-06-13 08:02:01</c:v>
                </c:pt>
                <c:pt idx="610">
                  <c:v>2025-06-13 08:04:50</c:v>
                </c:pt>
                <c:pt idx="611">
                  <c:v>2025-06-13 08:09:11</c:v>
                </c:pt>
                <c:pt idx="612">
                  <c:v>2025-06-13 08:04:10</c:v>
                </c:pt>
                <c:pt idx="613">
                  <c:v>2025-06-13 07:51:49</c:v>
                </c:pt>
                <c:pt idx="614">
                  <c:v>2025-06-13 07:56:49</c:v>
                </c:pt>
                <c:pt idx="615">
                  <c:v>2025-06-13 07:57:59</c:v>
                </c:pt>
                <c:pt idx="616">
                  <c:v>2025-06-13 07:41:37</c:v>
                </c:pt>
                <c:pt idx="617">
                  <c:v>2025-06-13 07:48:37</c:v>
                </c:pt>
                <c:pt idx="618">
                  <c:v>2025-06-13 07:50:48</c:v>
                </c:pt>
                <c:pt idx="619">
                  <c:v>2025-06-13 07:45:56</c:v>
                </c:pt>
                <c:pt idx="620">
                  <c:v>2025-06-13 07:46:47</c:v>
                </c:pt>
                <c:pt idx="621">
                  <c:v>2025-06-13 07:40:35</c:v>
                </c:pt>
                <c:pt idx="622">
                  <c:v>2025-06-13 07:33:33</c:v>
                </c:pt>
                <c:pt idx="623">
                  <c:v>2025-06-13 07:31:25</c:v>
                </c:pt>
                <c:pt idx="624">
                  <c:v>2025-06-13 07:21:12</c:v>
                </c:pt>
                <c:pt idx="625">
                  <c:v>2025-06-13 07:26:52</c:v>
                </c:pt>
                <c:pt idx="626">
                  <c:v>2025-06-13 07:24:01</c:v>
                </c:pt>
                <c:pt idx="627">
                  <c:v>2025-06-13 07:10:32</c:v>
                </c:pt>
                <c:pt idx="628">
                  <c:v>2025-06-13 07:16:01</c:v>
                </c:pt>
                <c:pt idx="629">
                  <c:v>2025-06-13 07:12:41</c:v>
                </c:pt>
                <c:pt idx="630">
                  <c:v>2025-06-13 07:00:19</c:v>
                </c:pt>
                <c:pt idx="631">
                  <c:v>2025-06-13 07:02:28</c:v>
                </c:pt>
                <c:pt idx="632">
                  <c:v>2025-06-13 07:04:09</c:v>
                </c:pt>
                <c:pt idx="633">
                  <c:v>2025-06-13 06:50:27</c:v>
                </c:pt>
                <c:pt idx="634">
                  <c:v>2025-06-13 06:42:57</c:v>
                </c:pt>
                <c:pt idx="635">
                  <c:v>2025-06-13 06:45:16</c:v>
                </c:pt>
                <c:pt idx="636">
                  <c:v>2025-06-13 06:36:14</c:v>
                </c:pt>
                <c:pt idx="637">
                  <c:v>2025-06-13 06:36:24</c:v>
                </c:pt>
                <c:pt idx="638">
                  <c:v>2025-06-13 06:32:45</c:v>
                </c:pt>
                <c:pt idx="639">
                  <c:v>2025-06-13 06:35:14</c:v>
                </c:pt>
                <c:pt idx="640">
                  <c:v>2025-06-13 06:25:02</c:v>
                </c:pt>
                <c:pt idx="641">
                  <c:v>2025-06-13 06:25:22</c:v>
                </c:pt>
                <c:pt idx="642">
                  <c:v>2025-06-13 06:22:33</c:v>
                </c:pt>
                <c:pt idx="643">
                  <c:v>2025-06-13 06:26:32</c:v>
                </c:pt>
                <c:pt idx="644">
                  <c:v>2025-06-13 06:12:21</c:v>
                </c:pt>
                <c:pt idx="645">
                  <c:v>2025-06-13 06:16:00</c:v>
                </c:pt>
                <c:pt idx="646">
                  <c:v>2025-06-13 06:17:30</c:v>
                </c:pt>
                <c:pt idx="647">
                  <c:v>2025-06-13 06:15:30</c:v>
                </c:pt>
                <c:pt idx="648">
                  <c:v>2025-06-13 06:14:30</c:v>
                </c:pt>
                <c:pt idx="649">
                  <c:v>2025-06-13 06:06:09</c:v>
                </c:pt>
                <c:pt idx="650">
                  <c:v>2025-06-13 06:04:29</c:v>
                </c:pt>
                <c:pt idx="651">
                  <c:v>2025-06-13 06:10:20</c:v>
                </c:pt>
                <c:pt idx="652">
                  <c:v>2025-06-13 06:05:49</c:v>
                </c:pt>
                <c:pt idx="653">
                  <c:v>2025-06-13 06:01:19</c:v>
                </c:pt>
                <c:pt idx="654">
                  <c:v>2025-06-13 05:53:46</c:v>
                </c:pt>
                <c:pt idx="655">
                  <c:v>2025-06-13 05:55:46</c:v>
                </c:pt>
                <c:pt idx="656">
                  <c:v>2025-06-13 05:54:46</c:v>
                </c:pt>
                <c:pt idx="657">
                  <c:v>2025-06-13 05:51:07</c:v>
                </c:pt>
                <c:pt idx="658">
                  <c:v>2025-06-13 05:45:44</c:v>
                </c:pt>
                <c:pt idx="659">
                  <c:v>2025-06-13 05:40:55</c:v>
                </c:pt>
                <c:pt idx="660">
                  <c:v>2025-06-13 05:34:42</c:v>
                </c:pt>
                <c:pt idx="661">
                  <c:v>2025-06-13 05:30:43</c:v>
                </c:pt>
                <c:pt idx="662">
                  <c:v>2025-06-13 05:32:51</c:v>
                </c:pt>
                <c:pt idx="663">
                  <c:v>2025-06-13 05:27:30</c:v>
                </c:pt>
                <c:pt idx="664">
                  <c:v>2025-06-13 05:20:30</c:v>
                </c:pt>
                <c:pt idx="665">
                  <c:v>2025-06-13 05:16:08</c:v>
                </c:pt>
                <c:pt idx="666">
                  <c:v>2025-06-13 05:10:08</c:v>
                </c:pt>
                <c:pt idx="667">
                  <c:v>2025-06-13 05:13:27</c:v>
                </c:pt>
                <c:pt idx="668">
                  <c:v>2025-06-13 05:13:47</c:v>
                </c:pt>
                <c:pt idx="669">
                  <c:v>2025-06-13 05:12:47</c:v>
                </c:pt>
                <c:pt idx="670">
                  <c:v>2025-06-13 04:59:27</c:v>
                </c:pt>
                <c:pt idx="671">
                  <c:v>2025-06-13 05:08:17</c:v>
                </c:pt>
                <c:pt idx="672">
                  <c:v>2025-06-13 05:01:36</c:v>
                </c:pt>
                <c:pt idx="673">
                  <c:v>2025-06-13 04:55:45</c:v>
                </c:pt>
                <c:pt idx="674">
                  <c:v>2025-06-13 04:52:14</c:v>
                </c:pt>
                <c:pt idx="675">
                  <c:v>2025-06-13 04:49:15</c:v>
                </c:pt>
                <c:pt idx="676">
                  <c:v>2025-06-13 04:54:04</c:v>
                </c:pt>
                <c:pt idx="677">
                  <c:v>2025-06-13 04:39:02</c:v>
                </c:pt>
                <c:pt idx="678">
                  <c:v>2025-06-13 04:41:11</c:v>
                </c:pt>
                <c:pt idx="679">
                  <c:v>2025-06-13 04:32:40</c:v>
                </c:pt>
                <c:pt idx="680">
                  <c:v>2025-06-13 04:28:40</c:v>
                </c:pt>
                <c:pt idx="681">
                  <c:v>2025-06-13 04:35:20</c:v>
                </c:pt>
                <c:pt idx="682">
                  <c:v>2025-06-13 04:34:30</c:v>
                </c:pt>
                <c:pt idx="683">
                  <c:v>2025-06-13 04:21:17</c:v>
                </c:pt>
                <c:pt idx="684">
                  <c:v>2025-06-13 04:18:08</c:v>
                </c:pt>
                <c:pt idx="685">
                  <c:v>2025-06-13 04:20:37</c:v>
                </c:pt>
                <c:pt idx="686">
                  <c:v>2025-06-13 04:07:56</c:v>
                </c:pt>
                <c:pt idx="687">
                  <c:v>2025-06-13 04:10:04</c:v>
                </c:pt>
                <c:pt idx="688">
                  <c:v>2025-06-13 03:57:15</c:v>
                </c:pt>
                <c:pt idx="689">
                  <c:v>2025-06-13 03:59:44</c:v>
                </c:pt>
                <c:pt idx="690">
                  <c:v>2025-06-13 03:47:03</c:v>
                </c:pt>
                <c:pt idx="691">
                  <c:v>2025-06-13 03:51:22</c:v>
                </c:pt>
                <c:pt idx="692">
                  <c:v>2025-06-13 03:55:33</c:v>
                </c:pt>
                <c:pt idx="693">
                  <c:v>2025-06-13 03:56:13</c:v>
                </c:pt>
                <c:pt idx="694">
                  <c:v>2025-06-13 03:36:51</c:v>
                </c:pt>
                <c:pt idx="695">
                  <c:v>2025-06-13 03:38:59</c:v>
                </c:pt>
                <c:pt idx="696">
                  <c:v>2025-06-13 03:32:58</c:v>
                </c:pt>
                <c:pt idx="697">
                  <c:v>2025-06-13 03:33:18</c:v>
                </c:pt>
                <c:pt idx="698">
                  <c:v>2025-06-13 03:26:38</c:v>
                </c:pt>
                <c:pt idx="699">
                  <c:v>2025-06-13 03:30:37</c:v>
                </c:pt>
                <c:pt idx="700">
                  <c:v>2025-06-13 03:33:28</c:v>
                </c:pt>
                <c:pt idx="701">
                  <c:v>2025-06-13 03:33:59</c:v>
                </c:pt>
                <c:pt idx="702">
                  <c:v>2025-06-13 03:19:45</c:v>
                </c:pt>
                <c:pt idx="703">
                  <c:v>2025-06-13 03:18:35</c:v>
                </c:pt>
                <c:pt idx="704">
                  <c:v>2025-06-13 03:16:26</c:v>
                </c:pt>
                <c:pt idx="705">
                  <c:v>2025-06-13 03:10:53</c:v>
                </c:pt>
                <c:pt idx="706">
                  <c:v>2025-06-13 03:06:14</c:v>
                </c:pt>
                <c:pt idx="707">
                  <c:v>2025-06-13 03:14:04</c:v>
                </c:pt>
                <c:pt idx="708">
                  <c:v>2025-06-13 02:55:32</c:v>
                </c:pt>
                <c:pt idx="709">
                  <c:v>2025-06-13 02:57:41</c:v>
                </c:pt>
                <c:pt idx="710">
                  <c:v>2025-06-13 02:48:10</c:v>
                </c:pt>
                <c:pt idx="711">
                  <c:v>2025-06-13 02:45:10</c:v>
                </c:pt>
                <c:pt idx="712">
                  <c:v>2025-06-13 02:53:21</c:v>
                </c:pt>
                <c:pt idx="713">
                  <c:v>2025-06-13 02:34:58</c:v>
                </c:pt>
                <c:pt idx="714">
                  <c:v>2025-06-13 02:40:38</c:v>
                </c:pt>
                <c:pt idx="715">
                  <c:v>2025-06-13 02:32:36</c:v>
                </c:pt>
                <c:pt idx="716">
                  <c:v>2025-06-13 02:24:46</c:v>
                </c:pt>
                <c:pt idx="717">
                  <c:v>2025-06-13 02:16:43</c:v>
                </c:pt>
                <c:pt idx="718">
                  <c:v>2025-06-13 02:14:34</c:v>
                </c:pt>
                <c:pt idx="719">
                  <c:v>2025-06-13 02:06:40</c:v>
                </c:pt>
                <c:pt idx="720">
                  <c:v>2025-06-13 02:04:22</c:v>
                </c:pt>
                <c:pt idx="721">
                  <c:v>2025-06-13 01:56:19</c:v>
                </c:pt>
                <c:pt idx="722">
                  <c:v>2025-06-13 01:53:40</c:v>
                </c:pt>
                <c:pt idx="723">
                  <c:v>2025-06-13 01:48:48</c:v>
                </c:pt>
                <c:pt idx="724">
                  <c:v>2025-06-13 01:43:08</c:v>
                </c:pt>
                <c:pt idx="725">
                  <c:v>2025-06-13 01:51:59</c:v>
                </c:pt>
                <c:pt idx="726">
                  <c:v>2025-06-13 01:45:57</c:v>
                </c:pt>
                <c:pt idx="727">
                  <c:v>2025-06-13 01:37:26</c:v>
                </c:pt>
                <c:pt idx="728">
                  <c:v>2025-06-13 01:32:56</c:v>
                </c:pt>
                <c:pt idx="729">
                  <c:v>2025-06-13 01:31:15</c:v>
                </c:pt>
                <c:pt idx="730">
                  <c:v>2025-06-13 01:27:53</c:v>
                </c:pt>
                <c:pt idx="731">
                  <c:v>2025-06-13 01:26:13</c:v>
                </c:pt>
                <c:pt idx="732">
                  <c:v>2025-06-13 01:28:24</c:v>
                </c:pt>
                <c:pt idx="733">
                  <c:v>2025-06-13 01:22:44</c:v>
                </c:pt>
                <c:pt idx="734">
                  <c:v>2025-06-13 01:12:32</c:v>
                </c:pt>
                <c:pt idx="735">
                  <c:v>2025-06-13 01:15:51</c:v>
                </c:pt>
                <c:pt idx="736">
                  <c:v>2025-06-13 01:04:28</c:v>
                </c:pt>
                <c:pt idx="737">
                  <c:v>2025-06-13 01:07:29</c:v>
                </c:pt>
                <c:pt idx="738">
                  <c:v>2025-06-13 01:02:19</c:v>
                </c:pt>
                <c:pt idx="739">
                  <c:v>2025-06-13 01:10:20</c:v>
                </c:pt>
                <c:pt idx="740">
                  <c:v>2025-06-13 01:05:48</c:v>
                </c:pt>
                <c:pt idx="741">
                  <c:v>2025-06-13 00:51:29</c:v>
                </c:pt>
                <c:pt idx="742">
                  <c:v>2025-06-13 00:57:08</c:v>
                </c:pt>
                <c:pt idx="743">
                  <c:v>2025-06-13 00:45:36</c:v>
                </c:pt>
                <c:pt idx="744">
                  <c:v>2025-06-13 00:41:17</c:v>
                </c:pt>
                <c:pt idx="745">
                  <c:v>2025-06-13 00:33:14</c:v>
                </c:pt>
                <c:pt idx="746">
                  <c:v>2025-06-13 00:39:45</c:v>
                </c:pt>
                <c:pt idx="747">
                  <c:v>2025-06-13 00:31:05</c:v>
                </c:pt>
                <c:pt idx="748">
                  <c:v>2025-06-13 00:25:13</c:v>
                </c:pt>
                <c:pt idx="749">
                  <c:v>2025-06-13 00:20:53</c:v>
                </c:pt>
                <c:pt idx="750">
                  <c:v>2025-06-13 00:24:12</c:v>
                </c:pt>
                <c:pt idx="751">
                  <c:v>2025-06-13 00:26:13</c:v>
                </c:pt>
                <c:pt idx="752">
                  <c:v>2025-06-13 00:17:27</c:v>
                </c:pt>
                <c:pt idx="753">
                  <c:v>2025-06-13 00:13:06</c:v>
                </c:pt>
                <c:pt idx="754">
                  <c:v>2025-06-13 00:15:47</c:v>
                </c:pt>
                <c:pt idx="755">
                  <c:v>2025-06-13 00:10:37</c:v>
                </c:pt>
                <c:pt idx="756">
                  <c:v>2025-06-13 00:00:25</c:v>
                </c:pt>
                <c:pt idx="757">
                  <c:v>2025-06-13 00:07:05</c:v>
                </c:pt>
                <c:pt idx="758">
                  <c:v>2025-06-13 00:04:24</c:v>
                </c:pt>
                <c:pt idx="759">
                  <c:v>2025-06-12 23:46:43</c:v>
                </c:pt>
                <c:pt idx="760">
                  <c:v>2025-06-12 23:44:05</c:v>
                </c:pt>
                <c:pt idx="761">
                  <c:v>2025-06-12 23:50:15</c:v>
                </c:pt>
                <c:pt idx="762">
                  <c:v>2025-06-12 23:36:28</c:v>
                </c:pt>
                <c:pt idx="763">
                  <c:v>2025-06-12 23:33:59</c:v>
                </c:pt>
                <c:pt idx="764">
                  <c:v>2025-06-12 23:42:32</c:v>
                </c:pt>
                <c:pt idx="765">
                  <c:v>2025-06-12 23:25:55</c:v>
                </c:pt>
                <c:pt idx="766">
                  <c:v>2025-06-12 23:23:46</c:v>
                </c:pt>
                <c:pt idx="767">
                  <c:v>2025-06-12 23:29:26</c:v>
                </c:pt>
                <c:pt idx="768">
                  <c:v>2025-06-12 23:15:43</c:v>
                </c:pt>
                <c:pt idx="769">
                  <c:v>2025-06-12 23:13:34</c:v>
                </c:pt>
                <c:pt idx="770">
                  <c:v>2025-06-12 23:19:24</c:v>
                </c:pt>
                <c:pt idx="771">
                  <c:v>2025-06-12 23:16:23</c:v>
                </c:pt>
                <c:pt idx="772">
                  <c:v>2025-06-12 23:06:11</c:v>
                </c:pt>
                <c:pt idx="773">
                  <c:v>2025-06-12 23:03:22</c:v>
                </c:pt>
                <c:pt idx="774">
                  <c:v>2025-06-12 22:56:09</c:v>
                </c:pt>
                <c:pt idx="775">
                  <c:v>2025-06-12 22:53:10</c:v>
                </c:pt>
                <c:pt idx="776">
                  <c:v>2025-06-12 22:59:09</c:v>
                </c:pt>
                <c:pt idx="777">
                  <c:v>2025-06-12 22:46:38</c:v>
                </c:pt>
                <c:pt idx="778">
                  <c:v>2025-06-12 22:42:28</c:v>
                </c:pt>
                <c:pt idx="779">
                  <c:v>2025-06-12 22:44:47</c:v>
                </c:pt>
                <c:pt idx="780">
                  <c:v>2025-06-12 22:38:36</c:v>
                </c:pt>
                <c:pt idx="781">
                  <c:v>2025-06-12 22:32:06</c:v>
                </c:pt>
                <c:pt idx="782">
                  <c:v>2025-06-12 22:34:45</c:v>
                </c:pt>
                <c:pt idx="783">
                  <c:v>2025-06-12 22:29:44</c:v>
                </c:pt>
                <c:pt idx="784">
                  <c:v>2025-06-12 22:21:54</c:v>
                </c:pt>
                <c:pt idx="785">
                  <c:v>2025-06-12 22:30:25</c:v>
                </c:pt>
                <c:pt idx="786">
                  <c:v>2025-06-12 22:25:23</c:v>
                </c:pt>
                <c:pt idx="787">
                  <c:v>2025-06-12 22:24:03</c:v>
                </c:pt>
                <c:pt idx="788">
                  <c:v>2025-06-12 22:11:49</c:v>
                </c:pt>
                <c:pt idx="789">
                  <c:v>2025-06-12 22:14:08</c:v>
                </c:pt>
                <c:pt idx="790">
                  <c:v>2025-06-12 22:19:52</c:v>
                </c:pt>
                <c:pt idx="791">
                  <c:v>2025-06-12 22:08:57</c:v>
                </c:pt>
                <c:pt idx="792">
                  <c:v>2025-06-12 22:01:37</c:v>
                </c:pt>
                <c:pt idx="793">
                  <c:v>2025-06-12 22:04:06</c:v>
                </c:pt>
                <c:pt idx="794">
                  <c:v>2025-06-12 22:07:26</c:v>
                </c:pt>
                <c:pt idx="795">
                  <c:v>2025-06-12 21:51:25</c:v>
                </c:pt>
                <c:pt idx="796">
                  <c:v>2025-06-12 21:53:44</c:v>
                </c:pt>
                <c:pt idx="797">
                  <c:v>2025-06-12 21:46:04</c:v>
                </c:pt>
                <c:pt idx="798">
                  <c:v>2025-06-12 21:40:44</c:v>
                </c:pt>
                <c:pt idx="799">
                  <c:v>2025-06-12 21:37:42</c:v>
                </c:pt>
                <c:pt idx="800">
                  <c:v>2025-06-12 21:30:32</c:v>
                </c:pt>
                <c:pt idx="801">
                  <c:v>2025-06-12 21:38:52</c:v>
                </c:pt>
                <c:pt idx="802">
                  <c:v>2025-06-12 21:22:29</c:v>
                </c:pt>
                <c:pt idx="803">
                  <c:v>2025-06-12 21:20:20</c:v>
                </c:pt>
                <c:pt idx="804">
                  <c:v>2025-06-12 21:27:00</c:v>
                </c:pt>
                <c:pt idx="805">
                  <c:v>2025-06-12 21:10:07</c:v>
                </c:pt>
                <c:pt idx="806">
                  <c:v>2025-06-12 21:16:37</c:v>
                </c:pt>
                <c:pt idx="807">
                  <c:v>2025-06-12 20:59:55</c:v>
                </c:pt>
                <c:pt idx="808">
                  <c:v>2025-06-12 21:07:25</c:v>
                </c:pt>
                <c:pt idx="809">
                  <c:v>2025-06-12 21:07:05</c:v>
                </c:pt>
                <c:pt idx="810">
                  <c:v>2025-06-12 21:07:46</c:v>
                </c:pt>
                <c:pt idx="811">
                  <c:v>2025-06-12 21:03:35</c:v>
                </c:pt>
                <c:pt idx="812">
                  <c:v>2025-06-12 20:49:43</c:v>
                </c:pt>
                <c:pt idx="813">
                  <c:v>2025-06-12 20:57:43</c:v>
                </c:pt>
                <c:pt idx="814">
                  <c:v>2025-06-12 20:44:43</c:v>
                </c:pt>
                <c:pt idx="815">
                  <c:v>2025-06-12 20:41:32</c:v>
                </c:pt>
                <c:pt idx="816">
                  <c:v>2025-06-12 20:39:03</c:v>
                </c:pt>
                <c:pt idx="817">
                  <c:v>2025-06-12 20:46:03</c:v>
                </c:pt>
                <c:pt idx="818">
                  <c:v>2025-06-12 20:28:50</c:v>
                </c:pt>
                <c:pt idx="819">
                  <c:v>2025-06-12 20:32:50</c:v>
                </c:pt>
                <c:pt idx="820">
                  <c:v>2025-06-12 20:18:36</c:v>
                </c:pt>
                <c:pt idx="821">
                  <c:v>2025-06-12 20:08:23</c:v>
                </c:pt>
                <c:pt idx="822">
                  <c:v>2025-06-12 20:15:54</c:v>
                </c:pt>
                <c:pt idx="823">
                  <c:v>2025-06-12 20:12:03</c:v>
                </c:pt>
                <c:pt idx="824">
                  <c:v>2025-06-12 20:11:33</c:v>
                </c:pt>
                <c:pt idx="825">
                  <c:v>2025-06-12 20:10:53</c:v>
                </c:pt>
                <c:pt idx="826">
                  <c:v>2025-06-12 20:06:52</c:v>
                </c:pt>
                <c:pt idx="827">
                  <c:v>2025-06-12 19:58:01</c:v>
                </c:pt>
                <c:pt idx="828">
                  <c:v>2025-06-12 19:47:48</c:v>
                </c:pt>
                <c:pt idx="829">
                  <c:v>2025-06-12 19:50:47</c:v>
                </c:pt>
                <c:pt idx="830">
                  <c:v>2025-06-12 19:45:19</c:v>
                </c:pt>
                <c:pt idx="831">
                  <c:v>2025-06-12 19:37:08</c:v>
                </c:pt>
                <c:pt idx="832">
                  <c:v>2025-06-12 19:39:38</c:v>
                </c:pt>
                <c:pt idx="833">
                  <c:v>2025-06-12 19:29:25</c:v>
                </c:pt>
                <c:pt idx="834">
                  <c:v>2025-06-12 19:33:06</c:v>
                </c:pt>
                <c:pt idx="835">
                  <c:v>2025-06-12 19:26:56</c:v>
                </c:pt>
                <c:pt idx="836">
                  <c:v>2025-06-12 19:18:53</c:v>
                </c:pt>
                <c:pt idx="837">
                  <c:v>2025-06-12 19:22:44</c:v>
                </c:pt>
                <c:pt idx="838">
                  <c:v>2025-06-12 19:16:44</c:v>
                </c:pt>
                <c:pt idx="839">
                  <c:v>2025-06-12 19:20:33</c:v>
                </c:pt>
                <c:pt idx="840">
                  <c:v>2025-06-12 19:09:21</c:v>
                </c:pt>
                <c:pt idx="841">
                  <c:v>2025-06-12 19:12:31</c:v>
                </c:pt>
                <c:pt idx="842">
                  <c:v>2025-06-12 19:06:32</c:v>
                </c:pt>
                <c:pt idx="843">
                  <c:v>2025-06-12 19:09:11</c:v>
                </c:pt>
                <c:pt idx="844">
                  <c:v>2025-06-12 19:11:01</c:v>
                </c:pt>
                <c:pt idx="845">
                  <c:v>2025-06-12 18:55:19</c:v>
                </c:pt>
                <c:pt idx="846">
                  <c:v>2025-06-12 19:02:09</c:v>
                </c:pt>
                <c:pt idx="847">
                  <c:v>2025-06-12 18:58:28</c:v>
                </c:pt>
                <c:pt idx="848">
                  <c:v>2025-06-12 19:04:30</c:v>
                </c:pt>
                <c:pt idx="849">
                  <c:v>2025-06-12 18:45:04</c:v>
                </c:pt>
                <c:pt idx="850">
                  <c:v>2025-06-12 18:39:23</c:v>
                </c:pt>
                <c:pt idx="851">
                  <c:v>2025-06-12 18:34:13</c:v>
                </c:pt>
                <c:pt idx="852">
                  <c:v>2025-06-12 18:40:53</c:v>
                </c:pt>
                <c:pt idx="853">
                  <c:v>2025-06-12 18:36:22</c:v>
                </c:pt>
                <c:pt idx="854">
                  <c:v>2025-06-12 18:24:01</c:v>
                </c:pt>
                <c:pt idx="855">
                  <c:v>2025-06-12 18:26:09</c:v>
                </c:pt>
                <c:pt idx="856">
                  <c:v>2025-06-12 18:27:00</c:v>
                </c:pt>
                <c:pt idx="857">
                  <c:v>2025-06-12 18:28:30</c:v>
                </c:pt>
                <c:pt idx="858">
                  <c:v>2025-06-12 18:21:08</c:v>
                </c:pt>
                <c:pt idx="859">
                  <c:v>2025-06-12 18:13:48</c:v>
                </c:pt>
                <c:pt idx="860">
                  <c:v>2025-06-12 18:07:35</c:v>
                </c:pt>
                <c:pt idx="861">
                  <c:v>2025-06-12 18:03:36</c:v>
                </c:pt>
                <c:pt idx="862">
                  <c:v>2025-06-12 18:10:26</c:v>
                </c:pt>
                <c:pt idx="863">
                  <c:v>2025-06-12 18:11:56</c:v>
                </c:pt>
                <c:pt idx="864">
                  <c:v>2025-06-12 17:57:33</c:v>
                </c:pt>
                <c:pt idx="865">
                  <c:v>2025-06-12 17:53:23</c:v>
                </c:pt>
                <c:pt idx="866">
                  <c:v>2025-06-12 17:55:52</c:v>
                </c:pt>
                <c:pt idx="867">
                  <c:v>2025-06-12 17:45:30</c:v>
                </c:pt>
                <c:pt idx="868">
                  <c:v>2025-06-12 17:43:09</c:v>
                </c:pt>
                <c:pt idx="869">
                  <c:v>2025-06-12 17:32:28</c:v>
                </c:pt>
                <c:pt idx="870">
                  <c:v>2025-06-12 17:41:08</c:v>
                </c:pt>
                <c:pt idx="871">
                  <c:v>2025-06-12 17:36:47</c:v>
                </c:pt>
                <c:pt idx="872">
                  <c:v>2025-06-12 17:40:48</c:v>
                </c:pt>
                <c:pt idx="873">
                  <c:v>2025-06-12 17:34:56</c:v>
                </c:pt>
                <c:pt idx="874">
                  <c:v>2025-06-12 17:22:15</c:v>
                </c:pt>
                <c:pt idx="875">
                  <c:v>2025-06-12 17:25:54</c:v>
                </c:pt>
                <c:pt idx="876">
                  <c:v>2025-06-12 17:31:26</c:v>
                </c:pt>
                <c:pt idx="877">
                  <c:v>2025-06-12 17:14:11</c:v>
                </c:pt>
                <c:pt idx="878">
                  <c:v>2025-06-12 17:12:03</c:v>
                </c:pt>
                <c:pt idx="879">
                  <c:v>2025-06-12 17:01:50</c:v>
                </c:pt>
                <c:pt idx="880">
                  <c:v>2025-06-12 16:51:37</c:v>
                </c:pt>
                <c:pt idx="881">
                  <c:v>2025-06-12 16:56:17</c:v>
                </c:pt>
                <c:pt idx="882">
                  <c:v>2025-06-12 16:57:37</c:v>
                </c:pt>
                <c:pt idx="883">
                  <c:v>2025-06-12 17:00:49</c:v>
                </c:pt>
                <c:pt idx="884">
                  <c:v>2025-06-12 17:00:29</c:v>
                </c:pt>
                <c:pt idx="885">
                  <c:v>2025-06-12 16:45:55</c:v>
                </c:pt>
                <c:pt idx="886">
                  <c:v>2025-06-12 16:46:45</c:v>
                </c:pt>
                <c:pt idx="887">
                  <c:v>2025-06-12 16:46:25</c:v>
                </c:pt>
                <c:pt idx="888">
                  <c:v>2025-06-12 16:49:06</c:v>
                </c:pt>
                <c:pt idx="889">
                  <c:v>2025-06-12 16:44:34</c:v>
                </c:pt>
                <c:pt idx="890">
                  <c:v>2025-06-12 16:41:25</c:v>
                </c:pt>
                <c:pt idx="891">
                  <c:v>2025-06-12 16:30:42</c:v>
                </c:pt>
                <c:pt idx="892">
                  <c:v>2025-06-12 16:20:29</c:v>
                </c:pt>
                <c:pt idx="893">
                  <c:v>2025-06-12 16:24:09</c:v>
                </c:pt>
                <c:pt idx="894">
                  <c:v>2025-06-12 16:26:29</c:v>
                </c:pt>
                <c:pt idx="895">
                  <c:v>2025-06-12 16:22:38</c:v>
                </c:pt>
                <c:pt idx="896">
                  <c:v>2025-06-12 16:23:28</c:v>
                </c:pt>
                <c:pt idx="897">
                  <c:v>2025-06-12 16:15:46</c:v>
                </c:pt>
                <c:pt idx="898">
                  <c:v>2025-06-12 16:10:16</c:v>
                </c:pt>
                <c:pt idx="899">
                  <c:v>2025-06-12 16:00:04</c:v>
                </c:pt>
                <c:pt idx="900">
                  <c:v>2025-06-12 16:05:43</c:v>
                </c:pt>
                <c:pt idx="901">
                  <c:v>2025-06-12 15:53:50</c:v>
                </c:pt>
                <c:pt idx="902">
                  <c:v>2025-06-12 15:49:51</c:v>
                </c:pt>
                <c:pt idx="903">
                  <c:v>2025-06-12 15:44:18</c:v>
                </c:pt>
                <c:pt idx="904">
                  <c:v>2025-06-12 15:39:38</c:v>
                </c:pt>
                <c:pt idx="905">
                  <c:v>2025-06-12 15:41:47</c:v>
                </c:pt>
                <c:pt idx="906">
                  <c:v>2025-06-12 15:44:58</c:v>
                </c:pt>
                <c:pt idx="907">
                  <c:v>2025-06-12 15:43:47</c:v>
                </c:pt>
              </c:strCache>
            </c:strRef>
          </c:cat>
          <c:val>
            <c:numRef>
              <c:f>'Test20-Male(Box)'!$N$2:$N$909</c:f>
              <c:numCache>
                <c:formatCode>General</c:formatCode>
                <c:ptCount val="908"/>
                <c:pt idx="0">
                  <c:v>48865.78</c:v>
                </c:pt>
                <c:pt idx="1">
                  <c:v>48864.86</c:v>
                </c:pt>
                <c:pt idx="2">
                  <c:v>48863.020000000004</c:v>
                </c:pt>
                <c:pt idx="3">
                  <c:v>48864.020000000004</c:v>
                </c:pt>
                <c:pt idx="4">
                  <c:v>48868.020000000004</c:v>
                </c:pt>
                <c:pt idx="5">
                  <c:v>48853.3</c:v>
                </c:pt>
                <c:pt idx="6">
                  <c:v>48855.3</c:v>
                </c:pt>
                <c:pt idx="7">
                  <c:v>48847.94</c:v>
                </c:pt>
                <c:pt idx="8">
                  <c:v>48848.94</c:v>
                </c:pt>
                <c:pt idx="9">
                  <c:v>48850.94</c:v>
                </c:pt>
                <c:pt idx="10">
                  <c:v>48849.100000000006</c:v>
                </c:pt>
                <c:pt idx="11">
                  <c:v>48850.100000000006</c:v>
                </c:pt>
                <c:pt idx="12">
                  <c:v>48849.180000000008</c:v>
                </c:pt>
                <c:pt idx="13">
                  <c:v>48851.180000000008</c:v>
                </c:pt>
                <c:pt idx="14">
                  <c:v>48852.180000000008</c:v>
                </c:pt>
                <c:pt idx="15">
                  <c:v>48850.340000000011</c:v>
                </c:pt>
                <c:pt idx="16">
                  <c:v>48848.500000000015</c:v>
                </c:pt>
                <c:pt idx="17">
                  <c:v>48852.500000000015</c:v>
                </c:pt>
                <c:pt idx="18">
                  <c:v>48860.500000000015</c:v>
                </c:pt>
                <c:pt idx="19">
                  <c:v>48862.500000000015</c:v>
                </c:pt>
                <c:pt idx="20">
                  <c:v>48878.500000000015</c:v>
                </c:pt>
                <c:pt idx="21">
                  <c:v>48877.580000000016</c:v>
                </c:pt>
                <c:pt idx="22">
                  <c:v>48885.580000000016</c:v>
                </c:pt>
                <c:pt idx="23">
                  <c:v>48884.660000000018</c:v>
                </c:pt>
                <c:pt idx="24">
                  <c:v>48869.940000000017</c:v>
                </c:pt>
                <c:pt idx="25">
                  <c:v>48873.940000000017</c:v>
                </c:pt>
                <c:pt idx="26">
                  <c:v>48875.940000000017</c:v>
                </c:pt>
                <c:pt idx="27">
                  <c:v>48877.940000000017</c:v>
                </c:pt>
                <c:pt idx="28">
                  <c:v>48878.940000000017</c:v>
                </c:pt>
                <c:pt idx="29">
                  <c:v>48877.10000000002</c:v>
                </c:pt>
                <c:pt idx="30">
                  <c:v>48875.260000000024</c:v>
                </c:pt>
                <c:pt idx="31">
                  <c:v>48874.340000000026</c:v>
                </c:pt>
                <c:pt idx="32">
                  <c:v>48870.660000000025</c:v>
                </c:pt>
                <c:pt idx="33">
                  <c:v>48871.660000000025</c:v>
                </c:pt>
                <c:pt idx="34">
                  <c:v>48870.740000000027</c:v>
                </c:pt>
                <c:pt idx="35">
                  <c:v>48868.900000000031</c:v>
                </c:pt>
                <c:pt idx="36">
                  <c:v>48869.900000000031</c:v>
                </c:pt>
                <c:pt idx="37">
                  <c:v>48873.900000000031</c:v>
                </c:pt>
                <c:pt idx="38">
                  <c:v>48875.900000000031</c:v>
                </c:pt>
                <c:pt idx="39">
                  <c:v>48874.060000000034</c:v>
                </c:pt>
                <c:pt idx="40">
                  <c:v>48875.060000000034</c:v>
                </c:pt>
                <c:pt idx="41">
                  <c:v>48873.220000000038</c:v>
                </c:pt>
                <c:pt idx="42">
                  <c:v>48872.300000000039</c:v>
                </c:pt>
                <c:pt idx="43">
                  <c:v>48870.460000000043</c:v>
                </c:pt>
                <c:pt idx="44">
                  <c:v>48866.780000000042</c:v>
                </c:pt>
                <c:pt idx="45">
                  <c:v>48865.860000000044</c:v>
                </c:pt>
                <c:pt idx="46">
                  <c:v>48864.020000000048</c:v>
                </c:pt>
                <c:pt idx="47">
                  <c:v>48865.020000000048</c:v>
                </c:pt>
                <c:pt idx="48">
                  <c:v>48861.340000000047</c:v>
                </c:pt>
                <c:pt idx="49">
                  <c:v>48859.500000000051</c:v>
                </c:pt>
                <c:pt idx="50">
                  <c:v>48860.500000000051</c:v>
                </c:pt>
                <c:pt idx="51">
                  <c:v>48876.500000000051</c:v>
                </c:pt>
                <c:pt idx="52">
                  <c:v>48884.500000000051</c:v>
                </c:pt>
                <c:pt idx="53">
                  <c:v>48885.500000000051</c:v>
                </c:pt>
                <c:pt idx="54">
                  <c:v>48883.660000000054</c:v>
                </c:pt>
                <c:pt idx="55">
                  <c:v>48887.660000000054</c:v>
                </c:pt>
                <c:pt idx="56">
                  <c:v>48889.660000000054</c:v>
                </c:pt>
                <c:pt idx="57">
                  <c:v>48885.980000000054</c:v>
                </c:pt>
                <c:pt idx="58">
                  <c:v>48878.620000000054</c:v>
                </c:pt>
                <c:pt idx="59">
                  <c:v>48876.780000000057</c:v>
                </c:pt>
                <c:pt idx="60">
                  <c:v>48877.780000000057</c:v>
                </c:pt>
                <c:pt idx="61">
                  <c:v>48876.860000000059</c:v>
                </c:pt>
                <c:pt idx="62">
                  <c:v>48875.020000000062</c:v>
                </c:pt>
                <c:pt idx="63">
                  <c:v>48879.020000000062</c:v>
                </c:pt>
                <c:pt idx="64">
                  <c:v>48878.100000000064</c:v>
                </c:pt>
                <c:pt idx="65">
                  <c:v>48880.100000000064</c:v>
                </c:pt>
                <c:pt idx="66">
                  <c:v>48879.180000000066</c:v>
                </c:pt>
                <c:pt idx="67">
                  <c:v>48887.180000000066</c:v>
                </c:pt>
                <c:pt idx="68">
                  <c:v>48891.180000000066</c:v>
                </c:pt>
                <c:pt idx="69">
                  <c:v>48893.180000000066</c:v>
                </c:pt>
                <c:pt idx="70">
                  <c:v>48878.460000000065</c:v>
                </c:pt>
                <c:pt idx="71">
                  <c:v>48877.540000000066</c:v>
                </c:pt>
                <c:pt idx="72">
                  <c:v>48879.540000000066</c:v>
                </c:pt>
                <c:pt idx="73">
                  <c:v>48875.860000000066</c:v>
                </c:pt>
                <c:pt idx="74">
                  <c:v>48874.02000000007</c:v>
                </c:pt>
                <c:pt idx="75">
                  <c:v>48873.100000000071</c:v>
                </c:pt>
                <c:pt idx="76">
                  <c:v>48874.100000000071</c:v>
                </c:pt>
                <c:pt idx="77">
                  <c:v>48872.260000000075</c:v>
                </c:pt>
                <c:pt idx="78">
                  <c:v>48870.420000000078</c:v>
                </c:pt>
                <c:pt idx="79">
                  <c:v>48869.50000000008</c:v>
                </c:pt>
                <c:pt idx="80">
                  <c:v>48868.580000000082</c:v>
                </c:pt>
                <c:pt idx="81">
                  <c:v>48866.740000000085</c:v>
                </c:pt>
                <c:pt idx="82">
                  <c:v>48868.740000000085</c:v>
                </c:pt>
                <c:pt idx="83">
                  <c:v>48869.740000000085</c:v>
                </c:pt>
                <c:pt idx="84">
                  <c:v>48870.740000000085</c:v>
                </c:pt>
                <c:pt idx="85">
                  <c:v>48872.740000000085</c:v>
                </c:pt>
                <c:pt idx="86">
                  <c:v>48869.060000000085</c:v>
                </c:pt>
                <c:pt idx="87">
                  <c:v>48865.380000000085</c:v>
                </c:pt>
                <c:pt idx="88">
                  <c:v>48866.380000000085</c:v>
                </c:pt>
                <c:pt idx="89">
                  <c:v>48864.540000000088</c:v>
                </c:pt>
                <c:pt idx="90">
                  <c:v>48862.700000000092</c:v>
                </c:pt>
                <c:pt idx="91">
                  <c:v>48861.780000000093</c:v>
                </c:pt>
                <c:pt idx="92">
                  <c:v>48860.860000000095</c:v>
                </c:pt>
                <c:pt idx="93">
                  <c:v>48862.860000000095</c:v>
                </c:pt>
                <c:pt idx="94">
                  <c:v>48866.860000000095</c:v>
                </c:pt>
                <c:pt idx="95">
                  <c:v>48865.940000000097</c:v>
                </c:pt>
                <c:pt idx="96">
                  <c:v>48867.940000000097</c:v>
                </c:pt>
                <c:pt idx="97">
                  <c:v>48875.940000000097</c:v>
                </c:pt>
                <c:pt idx="98">
                  <c:v>48891.940000000097</c:v>
                </c:pt>
                <c:pt idx="99">
                  <c:v>48888.260000000097</c:v>
                </c:pt>
                <c:pt idx="100">
                  <c:v>48886.4200000001</c:v>
                </c:pt>
                <c:pt idx="101">
                  <c:v>48885.500000000102</c:v>
                </c:pt>
                <c:pt idx="102">
                  <c:v>48887.500000000102</c:v>
                </c:pt>
                <c:pt idx="103">
                  <c:v>48883.820000000102</c:v>
                </c:pt>
                <c:pt idx="104">
                  <c:v>48882.900000000103</c:v>
                </c:pt>
                <c:pt idx="105">
                  <c:v>48875.540000000103</c:v>
                </c:pt>
                <c:pt idx="106">
                  <c:v>48877.540000000103</c:v>
                </c:pt>
                <c:pt idx="107">
                  <c:v>48878.540000000103</c:v>
                </c:pt>
                <c:pt idx="108">
                  <c:v>48876.700000000106</c:v>
                </c:pt>
                <c:pt idx="109">
                  <c:v>48884.700000000106</c:v>
                </c:pt>
                <c:pt idx="110">
                  <c:v>48888.700000000106</c:v>
                </c:pt>
                <c:pt idx="111">
                  <c:v>48896.700000000106</c:v>
                </c:pt>
                <c:pt idx="112">
                  <c:v>48912.700000000106</c:v>
                </c:pt>
                <c:pt idx="113">
                  <c:v>48916.700000000106</c:v>
                </c:pt>
                <c:pt idx="114">
                  <c:v>48917.700000000106</c:v>
                </c:pt>
                <c:pt idx="115">
                  <c:v>48919.700000000106</c:v>
                </c:pt>
                <c:pt idx="116">
                  <c:v>48918.780000000108</c:v>
                </c:pt>
                <c:pt idx="117">
                  <c:v>48916.940000000111</c:v>
                </c:pt>
                <c:pt idx="118">
                  <c:v>48932.940000000111</c:v>
                </c:pt>
                <c:pt idx="119">
                  <c:v>48934.940000000111</c:v>
                </c:pt>
                <c:pt idx="120">
                  <c:v>48934.020000000113</c:v>
                </c:pt>
                <c:pt idx="121">
                  <c:v>48938.020000000113</c:v>
                </c:pt>
                <c:pt idx="122">
                  <c:v>48946.020000000113</c:v>
                </c:pt>
                <c:pt idx="123">
                  <c:v>48945.100000000115</c:v>
                </c:pt>
                <c:pt idx="124">
                  <c:v>48949.100000000115</c:v>
                </c:pt>
                <c:pt idx="125">
                  <c:v>48957.100000000115</c:v>
                </c:pt>
                <c:pt idx="126">
                  <c:v>48959.100000000115</c:v>
                </c:pt>
                <c:pt idx="127">
                  <c:v>48957.260000000118</c:v>
                </c:pt>
                <c:pt idx="128">
                  <c:v>48956.34000000012</c:v>
                </c:pt>
                <c:pt idx="129">
                  <c:v>48954.500000000124</c:v>
                </c:pt>
                <c:pt idx="130">
                  <c:v>48955.500000000124</c:v>
                </c:pt>
                <c:pt idx="131">
                  <c:v>48956.500000000124</c:v>
                </c:pt>
                <c:pt idx="132">
                  <c:v>48954.660000000127</c:v>
                </c:pt>
                <c:pt idx="133">
                  <c:v>48952.820000000131</c:v>
                </c:pt>
                <c:pt idx="134">
                  <c:v>48949.14000000013</c:v>
                </c:pt>
                <c:pt idx="135">
                  <c:v>48941.78000000013</c:v>
                </c:pt>
                <c:pt idx="136">
                  <c:v>48940.860000000132</c:v>
                </c:pt>
                <c:pt idx="137">
                  <c:v>48942.860000000132</c:v>
                </c:pt>
                <c:pt idx="138">
                  <c:v>48946.860000000132</c:v>
                </c:pt>
                <c:pt idx="139">
                  <c:v>48932.14000000013</c:v>
                </c:pt>
                <c:pt idx="140">
                  <c:v>48930.300000000134</c:v>
                </c:pt>
                <c:pt idx="141">
                  <c:v>48929.380000000136</c:v>
                </c:pt>
                <c:pt idx="142">
                  <c:v>48927.540000000139</c:v>
                </c:pt>
                <c:pt idx="143">
                  <c:v>48926.620000000141</c:v>
                </c:pt>
                <c:pt idx="144">
                  <c:v>48927.620000000141</c:v>
                </c:pt>
                <c:pt idx="145">
                  <c:v>48925.780000000144</c:v>
                </c:pt>
                <c:pt idx="146">
                  <c:v>48927.780000000144</c:v>
                </c:pt>
                <c:pt idx="147">
                  <c:v>48928.780000000144</c:v>
                </c:pt>
                <c:pt idx="148">
                  <c:v>48929.780000000144</c:v>
                </c:pt>
                <c:pt idx="149">
                  <c:v>48931.780000000144</c:v>
                </c:pt>
                <c:pt idx="150">
                  <c:v>48928.100000000144</c:v>
                </c:pt>
                <c:pt idx="151">
                  <c:v>48930.100000000144</c:v>
                </c:pt>
                <c:pt idx="152">
                  <c:v>48929.180000000146</c:v>
                </c:pt>
                <c:pt idx="153">
                  <c:v>48928.260000000148</c:v>
                </c:pt>
                <c:pt idx="154">
                  <c:v>48932.260000000148</c:v>
                </c:pt>
                <c:pt idx="155">
                  <c:v>48934.260000000148</c:v>
                </c:pt>
                <c:pt idx="156">
                  <c:v>48926.900000000147</c:v>
                </c:pt>
                <c:pt idx="157">
                  <c:v>48925.06000000015</c:v>
                </c:pt>
                <c:pt idx="158">
                  <c:v>48924.140000000152</c:v>
                </c:pt>
                <c:pt idx="159">
                  <c:v>48920.460000000152</c:v>
                </c:pt>
                <c:pt idx="160">
                  <c:v>48921.460000000152</c:v>
                </c:pt>
                <c:pt idx="161">
                  <c:v>48923.460000000152</c:v>
                </c:pt>
                <c:pt idx="162">
                  <c:v>48925.460000000152</c:v>
                </c:pt>
                <c:pt idx="163">
                  <c:v>48924.540000000154</c:v>
                </c:pt>
                <c:pt idx="164">
                  <c:v>48925.540000000154</c:v>
                </c:pt>
                <c:pt idx="165">
                  <c:v>48923.700000000157</c:v>
                </c:pt>
                <c:pt idx="166">
                  <c:v>48921.860000000161</c:v>
                </c:pt>
                <c:pt idx="167">
                  <c:v>48922.860000000161</c:v>
                </c:pt>
                <c:pt idx="168">
                  <c:v>48924.860000000161</c:v>
                </c:pt>
                <c:pt idx="169">
                  <c:v>48923.020000000164</c:v>
                </c:pt>
                <c:pt idx="170">
                  <c:v>48922.100000000166</c:v>
                </c:pt>
                <c:pt idx="171">
                  <c:v>48923.100000000166</c:v>
                </c:pt>
                <c:pt idx="172">
                  <c:v>48921.260000000169</c:v>
                </c:pt>
                <c:pt idx="173">
                  <c:v>48922.260000000169</c:v>
                </c:pt>
                <c:pt idx="174">
                  <c:v>48920.420000000173</c:v>
                </c:pt>
                <c:pt idx="175">
                  <c:v>48928.420000000173</c:v>
                </c:pt>
                <c:pt idx="176">
                  <c:v>48926.580000000176</c:v>
                </c:pt>
                <c:pt idx="177">
                  <c:v>48928.580000000176</c:v>
                </c:pt>
                <c:pt idx="178">
                  <c:v>48932.580000000176</c:v>
                </c:pt>
                <c:pt idx="179">
                  <c:v>48931.660000000178</c:v>
                </c:pt>
                <c:pt idx="180">
                  <c:v>48939.660000000178</c:v>
                </c:pt>
                <c:pt idx="181">
                  <c:v>48943.660000000178</c:v>
                </c:pt>
                <c:pt idx="182">
                  <c:v>48944.660000000178</c:v>
                </c:pt>
                <c:pt idx="183">
                  <c:v>48946.660000000178</c:v>
                </c:pt>
                <c:pt idx="184">
                  <c:v>48962.660000000178</c:v>
                </c:pt>
                <c:pt idx="185">
                  <c:v>48963.660000000178</c:v>
                </c:pt>
                <c:pt idx="186">
                  <c:v>48967.660000000178</c:v>
                </c:pt>
                <c:pt idx="187">
                  <c:v>48969.660000000178</c:v>
                </c:pt>
                <c:pt idx="188">
                  <c:v>48971.660000000178</c:v>
                </c:pt>
                <c:pt idx="189">
                  <c:v>48970.74000000018</c:v>
                </c:pt>
                <c:pt idx="190">
                  <c:v>48967.06000000018</c:v>
                </c:pt>
                <c:pt idx="191">
                  <c:v>48966.140000000181</c:v>
                </c:pt>
                <c:pt idx="192">
                  <c:v>48967.140000000181</c:v>
                </c:pt>
                <c:pt idx="193">
                  <c:v>48969.140000000181</c:v>
                </c:pt>
                <c:pt idx="194">
                  <c:v>48977.140000000181</c:v>
                </c:pt>
                <c:pt idx="195">
                  <c:v>48978.140000000181</c:v>
                </c:pt>
                <c:pt idx="196">
                  <c:v>48976.300000000185</c:v>
                </c:pt>
                <c:pt idx="197">
                  <c:v>48978.300000000185</c:v>
                </c:pt>
                <c:pt idx="198">
                  <c:v>48982.300000000185</c:v>
                </c:pt>
                <c:pt idx="199">
                  <c:v>48981.380000000187</c:v>
                </c:pt>
                <c:pt idx="200">
                  <c:v>48977.700000000186</c:v>
                </c:pt>
                <c:pt idx="201">
                  <c:v>48979.700000000186</c:v>
                </c:pt>
                <c:pt idx="202">
                  <c:v>48978.780000000188</c:v>
                </c:pt>
                <c:pt idx="203">
                  <c:v>48982.780000000188</c:v>
                </c:pt>
                <c:pt idx="204">
                  <c:v>48980.940000000192</c:v>
                </c:pt>
                <c:pt idx="205">
                  <c:v>48982.940000000192</c:v>
                </c:pt>
                <c:pt idx="206">
                  <c:v>48983.940000000192</c:v>
                </c:pt>
                <c:pt idx="207">
                  <c:v>48985.940000000192</c:v>
                </c:pt>
                <c:pt idx="208">
                  <c:v>48978.580000000191</c:v>
                </c:pt>
                <c:pt idx="209">
                  <c:v>48979.580000000191</c:v>
                </c:pt>
                <c:pt idx="210">
                  <c:v>48983.580000000191</c:v>
                </c:pt>
                <c:pt idx="211">
                  <c:v>48982.660000000193</c:v>
                </c:pt>
                <c:pt idx="212">
                  <c:v>48978.980000000192</c:v>
                </c:pt>
                <c:pt idx="213">
                  <c:v>48975.300000000192</c:v>
                </c:pt>
                <c:pt idx="214">
                  <c:v>48977.300000000192</c:v>
                </c:pt>
                <c:pt idx="215">
                  <c:v>48975.460000000196</c:v>
                </c:pt>
                <c:pt idx="216">
                  <c:v>48976.460000000196</c:v>
                </c:pt>
                <c:pt idx="217">
                  <c:v>48980.460000000196</c:v>
                </c:pt>
                <c:pt idx="218">
                  <c:v>48982.460000000196</c:v>
                </c:pt>
                <c:pt idx="219">
                  <c:v>48998.460000000196</c:v>
                </c:pt>
                <c:pt idx="220">
                  <c:v>49006.460000000196</c:v>
                </c:pt>
                <c:pt idx="221">
                  <c:v>48991.740000000194</c:v>
                </c:pt>
                <c:pt idx="222">
                  <c:v>48988.060000000194</c:v>
                </c:pt>
                <c:pt idx="223">
                  <c:v>48986.220000000198</c:v>
                </c:pt>
                <c:pt idx="224">
                  <c:v>48978.860000000197</c:v>
                </c:pt>
                <c:pt idx="225">
                  <c:v>48979.860000000197</c:v>
                </c:pt>
                <c:pt idx="226">
                  <c:v>48980.860000000197</c:v>
                </c:pt>
                <c:pt idx="227">
                  <c:v>48979.020000000201</c:v>
                </c:pt>
                <c:pt idx="228">
                  <c:v>48980.020000000201</c:v>
                </c:pt>
                <c:pt idx="229">
                  <c:v>48979.100000000202</c:v>
                </c:pt>
                <c:pt idx="230">
                  <c:v>48981.100000000202</c:v>
                </c:pt>
                <c:pt idx="231">
                  <c:v>48985.100000000202</c:v>
                </c:pt>
                <c:pt idx="232">
                  <c:v>48993.100000000202</c:v>
                </c:pt>
                <c:pt idx="233">
                  <c:v>48995.100000000202</c:v>
                </c:pt>
                <c:pt idx="234">
                  <c:v>48991.420000000202</c:v>
                </c:pt>
                <c:pt idx="235">
                  <c:v>48990.500000000204</c:v>
                </c:pt>
                <c:pt idx="236">
                  <c:v>48988.660000000207</c:v>
                </c:pt>
                <c:pt idx="237">
                  <c:v>48987.740000000209</c:v>
                </c:pt>
                <c:pt idx="238">
                  <c:v>48980.380000000208</c:v>
                </c:pt>
                <c:pt idx="239">
                  <c:v>48978.540000000212</c:v>
                </c:pt>
                <c:pt idx="240">
                  <c:v>48974.860000000212</c:v>
                </c:pt>
                <c:pt idx="241">
                  <c:v>48975.860000000212</c:v>
                </c:pt>
                <c:pt idx="242">
                  <c:v>48974.060000000209</c:v>
                </c:pt>
                <c:pt idx="243">
                  <c:v>48975.060000000209</c:v>
                </c:pt>
                <c:pt idx="244">
                  <c:v>48991.060000000209</c:v>
                </c:pt>
                <c:pt idx="245">
                  <c:v>48995.060000000209</c:v>
                </c:pt>
                <c:pt idx="246">
                  <c:v>49003.060000000209</c:v>
                </c:pt>
                <c:pt idx="247">
                  <c:v>49002.14000000021</c:v>
                </c:pt>
                <c:pt idx="248">
                  <c:v>49004.14000000021</c:v>
                </c:pt>
                <c:pt idx="249">
                  <c:v>49000.46000000021</c:v>
                </c:pt>
                <c:pt idx="250">
                  <c:v>48999.540000000212</c:v>
                </c:pt>
                <c:pt idx="251">
                  <c:v>48997.700000000215</c:v>
                </c:pt>
                <c:pt idx="252">
                  <c:v>48994.020000000215</c:v>
                </c:pt>
                <c:pt idx="253">
                  <c:v>48979.300000000214</c:v>
                </c:pt>
                <c:pt idx="254">
                  <c:v>48971.940000000213</c:v>
                </c:pt>
                <c:pt idx="255">
                  <c:v>48973.940000000213</c:v>
                </c:pt>
                <c:pt idx="256">
                  <c:v>48973.020000000215</c:v>
                </c:pt>
                <c:pt idx="257">
                  <c:v>48971.180000000219</c:v>
                </c:pt>
                <c:pt idx="258">
                  <c:v>48972.180000000219</c:v>
                </c:pt>
                <c:pt idx="259">
                  <c:v>48957.460000000217</c:v>
                </c:pt>
                <c:pt idx="260">
                  <c:v>48958.460000000217</c:v>
                </c:pt>
                <c:pt idx="261">
                  <c:v>48962.460000000217</c:v>
                </c:pt>
                <c:pt idx="262">
                  <c:v>48964.460000000217</c:v>
                </c:pt>
                <c:pt idx="263">
                  <c:v>48962.620000000221</c:v>
                </c:pt>
                <c:pt idx="264">
                  <c:v>48970.620000000221</c:v>
                </c:pt>
                <c:pt idx="265">
                  <c:v>48972.620000000221</c:v>
                </c:pt>
                <c:pt idx="266">
                  <c:v>48971.700000000223</c:v>
                </c:pt>
                <c:pt idx="267">
                  <c:v>48975.700000000223</c:v>
                </c:pt>
                <c:pt idx="268">
                  <c:v>48983.700000000223</c:v>
                </c:pt>
                <c:pt idx="269">
                  <c:v>48984.700000000223</c:v>
                </c:pt>
                <c:pt idx="270">
                  <c:v>48982.860000000226</c:v>
                </c:pt>
                <c:pt idx="271">
                  <c:v>48981.940000000228</c:v>
                </c:pt>
                <c:pt idx="272">
                  <c:v>48983.940000000228</c:v>
                </c:pt>
                <c:pt idx="273">
                  <c:v>48982.100000000231</c:v>
                </c:pt>
                <c:pt idx="274">
                  <c:v>48983.100000000231</c:v>
                </c:pt>
                <c:pt idx="275">
                  <c:v>48984.100000000231</c:v>
                </c:pt>
                <c:pt idx="276">
                  <c:v>48982.260000000235</c:v>
                </c:pt>
                <c:pt idx="277">
                  <c:v>48980.420000000238</c:v>
                </c:pt>
                <c:pt idx="278">
                  <c:v>48981.420000000238</c:v>
                </c:pt>
                <c:pt idx="279">
                  <c:v>48983.420000000238</c:v>
                </c:pt>
                <c:pt idx="280">
                  <c:v>48982.50000000024</c:v>
                </c:pt>
                <c:pt idx="281">
                  <c:v>48986.50000000024</c:v>
                </c:pt>
                <c:pt idx="282">
                  <c:v>48994.50000000024</c:v>
                </c:pt>
                <c:pt idx="283">
                  <c:v>48996.50000000024</c:v>
                </c:pt>
                <c:pt idx="284">
                  <c:v>49004.50000000024</c:v>
                </c:pt>
                <c:pt idx="285">
                  <c:v>49008.50000000024</c:v>
                </c:pt>
                <c:pt idx="286">
                  <c:v>49009.50000000024</c:v>
                </c:pt>
                <c:pt idx="287">
                  <c:v>49007.660000000244</c:v>
                </c:pt>
                <c:pt idx="288">
                  <c:v>49009.660000000244</c:v>
                </c:pt>
                <c:pt idx="289">
                  <c:v>49008.740000000245</c:v>
                </c:pt>
                <c:pt idx="290">
                  <c:v>49007.820000000247</c:v>
                </c:pt>
                <c:pt idx="291">
                  <c:v>49009.820000000247</c:v>
                </c:pt>
                <c:pt idx="292">
                  <c:v>49007.980000000251</c:v>
                </c:pt>
                <c:pt idx="293">
                  <c:v>49007.060000000252</c:v>
                </c:pt>
                <c:pt idx="294">
                  <c:v>49011.060000000252</c:v>
                </c:pt>
                <c:pt idx="295">
                  <c:v>49003.700000000252</c:v>
                </c:pt>
                <c:pt idx="296">
                  <c:v>49005.700000000252</c:v>
                </c:pt>
                <c:pt idx="297">
                  <c:v>49004.780000000253</c:v>
                </c:pt>
                <c:pt idx="298">
                  <c:v>49006.780000000253</c:v>
                </c:pt>
                <c:pt idx="299">
                  <c:v>49005.860000000255</c:v>
                </c:pt>
                <c:pt idx="300">
                  <c:v>49004.940000000257</c:v>
                </c:pt>
                <c:pt idx="301">
                  <c:v>49003.10000000026</c:v>
                </c:pt>
                <c:pt idx="302">
                  <c:v>48999.42000000026</c:v>
                </c:pt>
                <c:pt idx="303">
                  <c:v>48998.500000000262</c:v>
                </c:pt>
                <c:pt idx="304">
                  <c:v>49000.500000000262</c:v>
                </c:pt>
                <c:pt idx="305">
                  <c:v>48998.660000000265</c:v>
                </c:pt>
                <c:pt idx="306">
                  <c:v>48999.660000000265</c:v>
                </c:pt>
                <c:pt idx="307">
                  <c:v>49000.660000000265</c:v>
                </c:pt>
                <c:pt idx="308">
                  <c:v>48998.820000000269</c:v>
                </c:pt>
                <c:pt idx="309">
                  <c:v>48997.900000000271</c:v>
                </c:pt>
                <c:pt idx="310">
                  <c:v>48994.22000000027</c:v>
                </c:pt>
                <c:pt idx="311">
                  <c:v>48992.380000000274</c:v>
                </c:pt>
                <c:pt idx="312">
                  <c:v>48994.380000000274</c:v>
                </c:pt>
                <c:pt idx="313">
                  <c:v>48993.460000000276</c:v>
                </c:pt>
                <c:pt idx="314">
                  <c:v>48989.780000000275</c:v>
                </c:pt>
                <c:pt idx="315">
                  <c:v>48987.940000000279</c:v>
                </c:pt>
                <c:pt idx="316">
                  <c:v>48984.260000000279</c:v>
                </c:pt>
                <c:pt idx="317">
                  <c:v>48983.34000000028</c:v>
                </c:pt>
                <c:pt idx="318">
                  <c:v>48985.34000000028</c:v>
                </c:pt>
                <c:pt idx="319">
                  <c:v>48987.34000000028</c:v>
                </c:pt>
                <c:pt idx="320">
                  <c:v>48986.420000000282</c:v>
                </c:pt>
                <c:pt idx="321">
                  <c:v>48984.580000000286</c:v>
                </c:pt>
                <c:pt idx="322">
                  <c:v>48985.580000000286</c:v>
                </c:pt>
                <c:pt idx="323">
                  <c:v>48984.660000000287</c:v>
                </c:pt>
                <c:pt idx="324">
                  <c:v>48982.820000000291</c:v>
                </c:pt>
                <c:pt idx="325">
                  <c:v>48983.820000000291</c:v>
                </c:pt>
                <c:pt idx="326">
                  <c:v>48985.820000000291</c:v>
                </c:pt>
                <c:pt idx="327">
                  <c:v>48982.14000000029</c:v>
                </c:pt>
                <c:pt idx="328">
                  <c:v>48981.220000000292</c:v>
                </c:pt>
                <c:pt idx="329">
                  <c:v>48977.540000000292</c:v>
                </c:pt>
                <c:pt idx="330">
                  <c:v>48979.540000000292</c:v>
                </c:pt>
                <c:pt idx="331">
                  <c:v>48977.700000000295</c:v>
                </c:pt>
                <c:pt idx="332">
                  <c:v>48975.860000000299</c:v>
                </c:pt>
                <c:pt idx="333">
                  <c:v>48972.180000000299</c:v>
                </c:pt>
                <c:pt idx="334">
                  <c:v>48973.180000000299</c:v>
                </c:pt>
                <c:pt idx="335">
                  <c:v>48972.2600000003</c:v>
                </c:pt>
                <c:pt idx="336">
                  <c:v>48974.2600000003</c:v>
                </c:pt>
                <c:pt idx="337">
                  <c:v>48978.2600000003</c:v>
                </c:pt>
                <c:pt idx="338">
                  <c:v>48977.340000000302</c:v>
                </c:pt>
                <c:pt idx="339">
                  <c:v>48979.340000000302</c:v>
                </c:pt>
                <c:pt idx="340">
                  <c:v>48977.500000000306</c:v>
                </c:pt>
                <c:pt idx="341">
                  <c:v>48978.500000000306</c:v>
                </c:pt>
                <c:pt idx="342">
                  <c:v>48963.780000000304</c:v>
                </c:pt>
                <c:pt idx="343">
                  <c:v>48956.420000000304</c:v>
                </c:pt>
                <c:pt idx="344">
                  <c:v>48952.740000000304</c:v>
                </c:pt>
                <c:pt idx="345">
                  <c:v>48954.740000000304</c:v>
                </c:pt>
                <c:pt idx="346">
                  <c:v>48953.820000000305</c:v>
                </c:pt>
                <c:pt idx="347">
                  <c:v>48969.820000000305</c:v>
                </c:pt>
                <c:pt idx="348">
                  <c:v>48970.820000000305</c:v>
                </c:pt>
                <c:pt idx="349">
                  <c:v>48972.820000000305</c:v>
                </c:pt>
                <c:pt idx="350">
                  <c:v>48980.820000000305</c:v>
                </c:pt>
                <c:pt idx="351">
                  <c:v>48984.820000000305</c:v>
                </c:pt>
                <c:pt idx="352">
                  <c:v>48982.980000000309</c:v>
                </c:pt>
                <c:pt idx="353">
                  <c:v>48983.980000000309</c:v>
                </c:pt>
                <c:pt idx="354">
                  <c:v>48984.980000000309</c:v>
                </c:pt>
                <c:pt idx="355">
                  <c:v>48984.060000000311</c:v>
                </c:pt>
                <c:pt idx="356">
                  <c:v>48986.060000000311</c:v>
                </c:pt>
                <c:pt idx="357">
                  <c:v>49002.060000000311</c:v>
                </c:pt>
                <c:pt idx="358">
                  <c:v>49006.060000000311</c:v>
                </c:pt>
                <c:pt idx="359">
                  <c:v>49014.060000000311</c:v>
                </c:pt>
                <c:pt idx="360">
                  <c:v>49016.060000000311</c:v>
                </c:pt>
                <c:pt idx="361">
                  <c:v>49014.220000000314</c:v>
                </c:pt>
                <c:pt idx="362">
                  <c:v>49013.300000000316</c:v>
                </c:pt>
                <c:pt idx="363">
                  <c:v>49014.300000000316</c:v>
                </c:pt>
                <c:pt idx="364">
                  <c:v>49012.460000000319</c:v>
                </c:pt>
                <c:pt idx="365">
                  <c:v>49013.460000000319</c:v>
                </c:pt>
                <c:pt idx="366">
                  <c:v>49017.460000000319</c:v>
                </c:pt>
                <c:pt idx="367">
                  <c:v>49019.460000000319</c:v>
                </c:pt>
                <c:pt idx="368">
                  <c:v>49020.460000000319</c:v>
                </c:pt>
                <c:pt idx="369">
                  <c:v>49022.460000000319</c:v>
                </c:pt>
                <c:pt idx="370">
                  <c:v>49024.460000000319</c:v>
                </c:pt>
                <c:pt idx="371">
                  <c:v>49025.460000000319</c:v>
                </c:pt>
                <c:pt idx="372">
                  <c:v>49029.460000000319</c:v>
                </c:pt>
                <c:pt idx="373">
                  <c:v>49027.620000000323</c:v>
                </c:pt>
                <c:pt idx="374">
                  <c:v>49029.620000000323</c:v>
                </c:pt>
                <c:pt idx="375">
                  <c:v>49030.620000000323</c:v>
                </c:pt>
                <c:pt idx="376">
                  <c:v>49029.700000000325</c:v>
                </c:pt>
                <c:pt idx="377">
                  <c:v>49027.860000000328</c:v>
                </c:pt>
                <c:pt idx="378">
                  <c:v>49031.860000000328</c:v>
                </c:pt>
                <c:pt idx="379">
                  <c:v>49039.860000000328</c:v>
                </c:pt>
                <c:pt idx="380">
                  <c:v>49041.860000000328</c:v>
                </c:pt>
                <c:pt idx="381">
                  <c:v>49040.94000000033</c:v>
                </c:pt>
                <c:pt idx="382">
                  <c:v>49041.94000000033</c:v>
                </c:pt>
                <c:pt idx="383">
                  <c:v>49040.100000000333</c:v>
                </c:pt>
                <c:pt idx="384">
                  <c:v>49038.260000000337</c:v>
                </c:pt>
                <c:pt idx="385">
                  <c:v>49037.340000000338</c:v>
                </c:pt>
                <c:pt idx="386">
                  <c:v>49039.340000000338</c:v>
                </c:pt>
                <c:pt idx="387">
                  <c:v>49040.340000000338</c:v>
                </c:pt>
                <c:pt idx="388">
                  <c:v>49042.340000000338</c:v>
                </c:pt>
                <c:pt idx="389">
                  <c:v>49034.980000000338</c:v>
                </c:pt>
                <c:pt idx="390">
                  <c:v>49036.980000000338</c:v>
                </c:pt>
                <c:pt idx="391">
                  <c:v>49040.980000000338</c:v>
                </c:pt>
                <c:pt idx="392">
                  <c:v>49041.980000000338</c:v>
                </c:pt>
                <c:pt idx="393">
                  <c:v>49041.06000000034</c:v>
                </c:pt>
                <c:pt idx="394">
                  <c:v>49039.220000000343</c:v>
                </c:pt>
                <c:pt idx="395">
                  <c:v>49035.540000000343</c:v>
                </c:pt>
                <c:pt idx="396">
                  <c:v>49037.540000000343</c:v>
                </c:pt>
                <c:pt idx="397">
                  <c:v>49038.540000000343</c:v>
                </c:pt>
                <c:pt idx="398">
                  <c:v>49034.860000000343</c:v>
                </c:pt>
                <c:pt idx="399">
                  <c:v>49033.020000000346</c:v>
                </c:pt>
                <c:pt idx="400">
                  <c:v>49032.100000000348</c:v>
                </c:pt>
                <c:pt idx="401">
                  <c:v>49024.740000000347</c:v>
                </c:pt>
                <c:pt idx="402">
                  <c:v>49023.820000000349</c:v>
                </c:pt>
                <c:pt idx="403">
                  <c:v>49025.820000000349</c:v>
                </c:pt>
                <c:pt idx="404">
                  <c:v>49029.820000000349</c:v>
                </c:pt>
                <c:pt idx="405">
                  <c:v>49027.980000000352</c:v>
                </c:pt>
                <c:pt idx="406">
                  <c:v>49027.060000000354</c:v>
                </c:pt>
                <c:pt idx="407">
                  <c:v>49025.220000000358</c:v>
                </c:pt>
                <c:pt idx="408">
                  <c:v>49027.220000000358</c:v>
                </c:pt>
                <c:pt idx="409">
                  <c:v>49026.300000000359</c:v>
                </c:pt>
                <c:pt idx="410">
                  <c:v>49025.380000000361</c:v>
                </c:pt>
                <c:pt idx="411">
                  <c:v>49029.380000000361</c:v>
                </c:pt>
                <c:pt idx="412">
                  <c:v>49031.380000000361</c:v>
                </c:pt>
                <c:pt idx="413">
                  <c:v>49029.540000000365</c:v>
                </c:pt>
                <c:pt idx="414">
                  <c:v>49030.540000000365</c:v>
                </c:pt>
                <c:pt idx="415">
                  <c:v>49026.860000000364</c:v>
                </c:pt>
                <c:pt idx="416">
                  <c:v>49028.860000000364</c:v>
                </c:pt>
                <c:pt idx="417">
                  <c:v>49027.940000000366</c:v>
                </c:pt>
                <c:pt idx="418">
                  <c:v>49026.10000000037</c:v>
                </c:pt>
                <c:pt idx="419">
                  <c:v>49030.10000000037</c:v>
                </c:pt>
                <c:pt idx="420">
                  <c:v>49029.180000000371</c:v>
                </c:pt>
                <c:pt idx="421">
                  <c:v>49031.180000000371</c:v>
                </c:pt>
                <c:pt idx="422">
                  <c:v>49035.180000000371</c:v>
                </c:pt>
                <c:pt idx="423">
                  <c:v>49036.180000000371</c:v>
                </c:pt>
                <c:pt idx="424">
                  <c:v>49038.180000000371</c:v>
                </c:pt>
                <c:pt idx="425">
                  <c:v>49039.180000000371</c:v>
                </c:pt>
                <c:pt idx="426">
                  <c:v>49041.180000000371</c:v>
                </c:pt>
                <c:pt idx="427">
                  <c:v>49039.340000000375</c:v>
                </c:pt>
                <c:pt idx="428">
                  <c:v>49038.420000000377</c:v>
                </c:pt>
                <c:pt idx="429">
                  <c:v>49042.420000000377</c:v>
                </c:pt>
                <c:pt idx="430">
                  <c:v>49044.420000000377</c:v>
                </c:pt>
                <c:pt idx="431">
                  <c:v>49043.500000000378</c:v>
                </c:pt>
                <c:pt idx="432">
                  <c:v>49042.58000000038</c:v>
                </c:pt>
                <c:pt idx="433">
                  <c:v>49044.58000000038</c:v>
                </c:pt>
                <c:pt idx="434">
                  <c:v>49042.740000000384</c:v>
                </c:pt>
                <c:pt idx="435">
                  <c:v>49035.380000000383</c:v>
                </c:pt>
                <c:pt idx="436">
                  <c:v>49034.480000000382</c:v>
                </c:pt>
                <c:pt idx="437">
                  <c:v>49038.480000000382</c:v>
                </c:pt>
                <c:pt idx="438">
                  <c:v>49040.480000000382</c:v>
                </c:pt>
                <c:pt idx="439">
                  <c:v>49042.480000000382</c:v>
                </c:pt>
                <c:pt idx="440">
                  <c:v>49035.120000000381</c:v>
                </c:pt>
                <c:pt idx="441">
                  <c:v>49036.120000000381</c:v>
                </c:pt>
                <c:pt idx="442">
                  <c:v>49040.120000000381</c:v>
                </c:pt>
                <c:pt idx="443">
                  <c:v>49038.280000000384</c:v>
                </c:pt>
                <c:pt idx="444">
                  <c:v>49039.280000000384</c:v>
                </c:pt>
                <c:pt idx="445">
                  <c:v>49040.280000000384</c:v>
                </c:pt>
                <c:pt idx="446">
                  <c:v>49039.360000000386</c:v>
                </c:pt>
                <c:pt idx="447">
                  <c:v>49041.360000000386</c:v>
                </c:pt>
                <c:pt idx="448">
                  <c:v>49045.360000000386</c:v>
                </c:pt>
                <c:pt idx="449">
                  <c:v>49046.360000000386</c:v>
                </c:pt>
                <c:pt idx="450">
                  <c:v>49048.360000000386</c:v>
                </c:pt>
                <c:pt idx="451">
                  <c:v>49056.360000000386</c:v>
                </c:pt>
                <c:pt idx="452">
                  <c:v>49072.360000000386</c:v>
                </c:pt>
                <c:pt idx="453">
                  <c:v>49068.680000000386</c:v>
                </c:pt>
                <c:pt idx="454">
                  <c:v>49066.840000000389</c:v>
                </c:pt>
                <c:pt idx="455">
                  <c:v>49065.920000000391</c:v>
                </c:pt>
                <c:pt idx="456">
                  <c:v>49067.920000000391</c:v>
                </c:pt>
                <c:pt idx="457">
                  <c:v>49068.920000000391</c:v>
                </c:pt>
                <c:pt idx="458">
                  <c:v>49068.000000000393</c:v>
                </c:pt>
                <c:pt idx="459">
                  <c:v>49066.160000000396</c:v>
                </c:pt>
                <c:pt idx="460">
                  <c:v>49068.160000000396</c:v>
                </c:pt>
                <c:pt idx="461">
                  <c:v>49064.480000000396</c:v>
                </c:pt>
                <c:pt idx="462">
                  <c:v>49062.6400000004</c:v>
                </c:pt>
                <c:pt idx="463">
                  <c:v>49061.720000000401</c:v>
                </c:pt>
                <c:pt idx="464">
                  <c:v>49058.040000000401</c:v>
                </c:pt>
                <c:pt idx="465">
                  <c:v>49062.040000000401</c:v>
                </c:pt>
                <c:pt idx="466">
                  <c:v>49063.040000000401</c:v>
                </c:pt>
                <c:pt idx="467">
                  <c:v>49071.040000000401</c:v>
                </c:pt>
                <c:pt idx="468">
                  <c:v>49087.040000000401</c:v>
                </c:pt>
                <c:pt idx="469">
                  <c:v>49089.040000000401</c:v>
                </c:pt>
                <c:pt idx="470">
                  <c:v>49087.200000000405</c:v>
                </c:pt>
                <c:pt idx="471">
                  <c:v>49088.200000000405</c:v>
                </c:pt>
                <c:pt idx="472">
                  <c:v>49084.520000000404</c:v>
                </c:pt>
                <c:pt idx="473">
                  <c:v>49083.600000000406</c:v>
                </c:pt>
                <c:pt idx="474">
                  <c:v>49085.600000000406</c:v>
                </c:pt>
                <c:pt idx="475">
                  <c:v>49083.760000000409</c:v>
                </c:pt>
                <c:pt idx="476">
                  <c:v>49082.840000000411</c:v>
                </c:pt>
                <c:pt idx="477">
                  <c:v>49084.840000000411</c:v>
                </c:pt>
                <c:pt idx="478">
                  <c:v>49083.920000000413</c:v>
                </c:pt>
                <c:pt idx="479">
                  <c:v>49085.920000000413</c:v>
                </c:pt>
                <c:pt idx="480">
                  <c:v>49085.000000000415</c:v>
                </c:pt>
                <c:pt idx="481">
                  <c:v>49083.160000000418</c:v>
                </c:pt>
                <c:pt idx="482">
                  <c:v>49082.24000000042</c:v>
                </c:pt>
                <c:pt idx="483">
                  <c:v>49080.400000000423</c:v>
                </c:pt>
                <c:pt idx="484">
                  <c:v>49081.400000000423</c:v>
                </c:pt>
                <c:pt idx="485">
                  <c:v>49077.720000000423</c:v>
                </c:pt>
                <c:pt idx="486">
                  <c:v>49079.720000000423</c:v>
                </c:pt>
                <c:pt idx="487">
                  <c:v>49083.720000000423</c:v>
                </c:pt>
                <c:pt idx="488">
                  <c:v>49081.880000000427</c:v>
                </c:pt>
                <c:pt idx="489">
                  <c:v>49097.880000000427</c:v>
                </c:pt>
                <c:pt idx="490">
                  <c:v>49105.880000000427</c:v>
                </c:pt>
                <c:pt idx="491">
                  <c:v>49107.880000000427</c:v>
                </c:pt>
                <c:pt idx="492">
                  <c:v>49104.200000000426</c:v>
                </c:pt>
                <c:pt idx="493">
                  <c:v>49105.200000000426</c:v>
                </c:pt>
                <c:pt idx="494">
                  <c:v>49106.200000000426</c:v>
                </c:pt>
                <c:pt idx="495">
                  <c:v>49104.36000000043</c:v>
                </c:pt>
                <c:pt idx="496">
                  <c:v>49106.36000000043</c:v>
                </c:pt>
                <c:pt idx="497">
                  <c:v>49104.520000000433</c:v>
                </c:pt>
                <c:pt idx="498">
                  <c:v>49100.840000000433</c:v>
                </c:pt>
                <c:pt idx="499">
                  <c:v>49101.840000000433</c:v>
                </c:pt>
                <c:pt idx="500">
                  <c:v>49100.920000000435</c:v>
                </c:pt>
                <c:pt idx="501">
                  <c:v>49099.080000000438</c:v>
                </c:pt>
                <c:pt idx="502">
                  <c:v>49097.240000000442</c:v>
                </c:pt>
                <c:pt idx="503">
                  <c:v>49096.320000000444</c:v>
                </c:pt>
                <c:pt idx="504">
                  <c:v>49098.320000000444</c:v>
                </c:pt>
                <c:pt idx="505">
                  <c:v>49096.480000000447</c:v>
                </c:pt>
                <c:pt idx="506">
                  <c:v>49097.480000000447</c:v>
                </c:pt>
                <c:pt idx="507">
                  <c:v>49095.640000000451</c:v>
                </c:pt>
                <c:pt idx="508">
                  <c:v>49096.640000000451</c:v>
                </c:pt>
                <c:pt idx="509">
                  <c:v>49098.640000000451</c:v>
                </c:pt>
                <c:pt idx="510">
                  <c:v>49099.640000000451</c:v>
                </c:pt>
                <c:pt idx="511">
                  <c:v>49103.640000000451</c:v>
                </c:pt>
                <c:pt idx="512">
                  <c:v>49105.640000000451</c:v>
                </c:pt>
                <c:pt idx="513">
                  <c:v>49104.720000000452</c:v>
                </c:pt>
                <c:pt idx="514">
                  <c:v>49106.720000000452</c:v>
                </c:pt>
                <c:pt idx="515">
                  <c:v>49105.800000000454</c:v>
                </c:pt>
                <c:pt idx="516">
                  <c:v>49109.800000000454</c:v>
                </c:pt>
                <c:pt idx="517">
                  <c:v>49108.880000000456</c:v>
                </c:pt>
                <c:pt idx="518">
                  <c:v>49110.880000000456</c:v>
                </c:pt>
                <c:pt idx="519">
                  <c:v>49112.880000000456</c:v>
                </c:pt>
                <c:pt idx="520">
                  <c:v>49112.880000000456</c:v>
                </c:pt>
                <c:pt idx="521">
                  <c:v>49111.960000000458</c:v>
                </c:pt>
                <c:pt idx="522">
                  <c:v>49110.120000000461</c:v>
                </c:pt>
                <c:pt idx="523">
                  <c:v>49112.120000000461</c:v>
                </c:pt>
                <c:pt idx="524">
                  <c:v>49116.120000000461</c:v>
                </c:pt>
                <c:pt idx="525">
                  <c:v>49115.22000000046</c:v>
                </c:pt>
                <c:pt idx="526">
                  <c:v>49114.300000000461</c:v>
                </c:pt>
                <c:pt idx="527">
                  <c:v>49113.380000000463</c:v>
                </c:pt>
                <c:pt idx="528">
                  <c:v>49111.540000000467</c:v>
                </c:pt>
                <c:pt idx="529">
                  <c:v>49110.620000000468</c:v>
                </c:pt>
                <c:pt idx="530">
                  <c:v>49108.780000000472</c:v>
                </c:pt>
                <c:pt idx="531">
                  <c:v>49110.780000000472</c:v>
                </c:pt>
                <c:pt idx="532">
                  <c:v>49112.780000000472</c:v>
                </c:pt>
                <c:pt idx="533">
                  <c:v>49105.420000000471</c:v>
                </c:pt>
                <c:pt idx="534">
                  <c:v>49106.420000000471</c:v>
                </c:pt>
                <c:pt idx="535">
                  <c:v>49110.420000000471</c:v>
                </c:pt>
                <c:pt idx="536">
                  <c:v>49108.580000000475</c:v>
                </c:pt>
                <c:pt idx="537">
                  <c:v>49109.580000000475</c:v>
                </c:pt>
                <c:pt idx="538">
                  <c:v>49111.580000000475</c:v>
                </c:pt>
                <c:pt idx="539">
                  <c:v>49109.740000000478</c:v>
                </c:pt>
                <c:pt idx="540">
                  <c:v>49110.740000000478</c:v>
                </c:pt>
                <c:pt idx="541">
                  <c:v>49107.060000000478</c:v>
                </c:pt>
                <c:pt idx="542">
                  <c:v>49105.220000000481</c:v>
                </c:pt>
                <c:pt idx="543">
                  <c:v>49107.220000000481</c:v>
                </c:pt>
                <c:pt idx="544">
                  <c:v>49108.220000000481</c:v>
                </c:pt>
                <c:pt idx="545">
                  <c:v>49107.300000000483</c:v>
                </c:pt>
                <c:pt idx="546">
                  <c:v>49109.300000000483</c:v>
                </c:pt>
                <c:pt idx="547">
                  <c:v>49105.620000000483</c:v>
                </c:pt>
                <c:pt idx="548">
                  <c:v>49098.260000000482</c:v>
                </c:pt>
                <c:pt idx="549">
                  <c:v>49100.260000000482</c:v>
                </c:pt>
                <c:pt idx="550">
                  <c:v>49099.340000000484</c:v>
                </c:pt>
                <c:pt idx="551">
                  <c:v>49103.340000000484</c:v>
                </c:pt>
                <c:pt idx="552">
                  <c:v>49101.500000000487</c:v>
                </c:pt>
                <c:pt idx="553">
                  <c:v>49100.580000000489</c:v>
                </c:pt>
                <c:pt idx="554">
                  <c:v>49102.580000000489</c:v>
                </c:pt>
                <c:pt idx="555">
                  <c:v>49106.580000000489</c:v>
                </c:pt>
                <c:pt idx="556">
                  <c:v>49105.660000000491</c:v>
                </c:pt>
                <c:pt idx="557">
                  <c:v>49107.660000000491</c:v>
                </c:pt>
                <c:pt idx="558">
                  <c:v>49108.660000000491</c:v>
                </c:pt>
                <c:pt idx="559">
                  <c:v>49110.660000000491</c:v>
                </c:pt>
                <c:pt idx="560">
                  <c:v>49111.660000000491</c:v>
                </c:pt>
                <c:pt idx="561">
                  <c:v>49113.660000000491</c:v>
                </c:pt>
                <c:pt idx="562">
                  <c:v>49109.980000000491</c:v>
                </c:pt>
                <c:pt idx="563">
                  <c:v>49110.980000000491</c:v>
                </c:pt>
                <c:pt idx="564">
                  <c:v>49107.30000000049</c:v>
                </c:pt>
                <c:pt idx="565">
                  <c:v>49105.460000000494</c:v>
                </c:pt>
                <c:pt idx="566">
                  <c:v>49104.540000000496</c:v>
                </c:pt>
                <c:pt idx="567">
                  <c:v>49112.540000000496</c:v>
                </c:pt>
                <c:pt idx="568">
                  <c:v>49116.540000000496</c:v>
                </c:pt>
                <c:pt idx="569">
                  <c:v>49115.620000000497</c:v>
                </c:pt>
                <c:pt idx="570">
                  <c:v>49117.620000000497</c:v>
                </c:pt>
                <c:pt idx="571">
                  <c:v>49121.620000000497</c:v>
                </c:pt>
                <c:pt idx="572">
                  <c:v>49123.620000000497</c:v>
                </c:pt>
                <c:pt idx="573">
                  <c:v>49124.620000000497</c:v>
                </c:pt>
                <c:pt idx="574">
                  <c:v>49132.620000000497</c:v>
                </c:pt>
                <c:pt idx="575">
                  <c:v>49148.620000000497</c:v>
                </c:pt>
                <c:pt idx="576">
                  <c:v>49149.620000000497</c:v>
                </c:pt>
                <c:pt idx="577">
                  <c:v>49157.620000000497</c:v>
                </c:pt>
                <c:pt idx="578">
                  <c:v>49159.620000000497</c:v>
                </c:pt>
                <c:pt idx="579">
                  <c:v>49163.620000000497</c:v>
                </c:pt>
                <c:pt idx="580">
                  <c:v>49179.620000000497</c:v>
                </c:pt>
                <c:pt idx="581">
                  <c:v>49183.620000000497</c:v>
                </c:pt>
                <c:pt idx="582">
                  <c:v>49182.700000000499</c:v>
                </c:pt>
                <c:pt idx="583">
                  <c:v>49184.700000000499</c:v>
                </c:pt>
                <c:pt idx="584">
                  <c:v>49192.700000000499</c:v>
                </c:pt>
                <c:pt idx="585">
                  <c:v>49177.980000000498</c:v>
                </c:pt>
                <c:pt idx="586">
                  <c:v>49170.620000000497</c:v>
                </c:pt>
                <c:pt idx="587">
                  <c:v>49167.100000000501</c:v>
                </c:pt>
                <c:pt idx="588">
                  <c:v>49169.100000000501</c:v>
                </c:pt>
                <c:pt idx="589">
                  <c:v>49170.100000000501</c:v>
                </c:pt>
                <c:pt idx="590">
                  <c:v>49171.100000000501</c:v>
                </c:pt>
                <c:pt idx="591">
                  <c:v>49173.100000000501</c:v>
                </c:pt>
                <c:pt idx="592">
                  <c:v>49171.260000000504</c:v>
                </c:pt>
                <c:pt idx="593">
                  <c:v>49173.260000000504</c:v>
                </c:pt>
                <c:pt idx="594">
                  <c:v>49169.580000000504</c:v>
                </c:pt>
                <c:pt idx="595">
                  <c:v>49170.580000000504</c:v>
                </c:pt>
                <c:pt idx="596">
                  <c:v>49166.900000000503</c:v>
                </c:pt>
                <c:pt idx="597">
                  <c:v>49167.900000000503</c:v>
                </c:pt>
                <c:pt idx="598">
                  <c:v>49169.900000000503</c:v>
                </c:pt>
                <c:pt idx="599">
                  <c:v>49168.060000000507</c:v>
                </c:pt>
                <c:pt idx="600">
                  <c:v>49167.140000000509</c:v>
                </c:pt>
                <c:pt idx="601">
                  <c:v>49169.140000000509</c:v>
                </c:pt>
                <c:pt idx="602">
                  <c:v>49165.460000000508</c:v>
                </c:pt>
                <c:pt idx="603">
                  <c:v>49173.460000000508</c:v>
                </c:pt>
                <c:pt idx="604">
                  <c:v>49172.54000000051</c:v>
                </c:pt>
                <c:pt idx="605">
                  <c:v>49174.54000000051</c:v>
                </c:pt>
                <c:pt idx="606">
                  <c:v>49178.54000000051</c:v>
                </c:pt>
                <c:pt idx="607">
                  <c:v>49194.54000000051</c:v>
                </c:pt>
                <c:pt idx="608">
                  <c:v>49195.54000000051</c:v>
                </c:pt>
                <c:pt idx="609">
                  <c:v>49193.700000000514</c:v>
                </c:pt>
                <c:pt idx="610">
                  <c:v>49194.700000000514</c:v>
                </c:pt>
                <c:pt idx="611">
                  <c:v>49191.020000000513</c:v>
                </c:pt>
                <c:pt idx="612">
                  <c:v>49183.660000000513</c:v>
                </c:pt>
                <c:pt idx="613">
                  <c:v>49185.660000000513</c:v>
                </c:pt>
                <c:pt idx="614">
                  <c:v>49186.660000000513</c:v>
                </c:pt>
                <c:pt idx="615">
                  <c:v>49184.820000000516</c:v>
                </c:pt>
                <c:pt idx="616">
                  <c:v>49181.140000000516</c:v>
                </c:pt>
                <c:pt idx="617">
                  <c:v>49182.140000000516</c:v>
                </c:pt>
                <c:pt idx="618">
                  <c:v>49180.30000000052</c:v>
                </c:pt>
                <c:pt idx="619">
                  <c:v>49176.620000000519</c:v>
                </c:pt>
                <c:pt idx="620">
                  <c:v>49174.780000000523</c:v>
                </c:pt>
                <c:pt idx="621">
                  <c:v>49171.100000000522</c:v>
                </c:pt>
                <c:pt idx="622">
                  <c:v>49167.420000000522</c:v>
                </c:pt>
                <c:pt idx="623">
                  <c:v>49169.420000000522</c:v>
                </c:pt>
                <c:pt idx="624">
                  <c:v>49170.420000000522</c:v>
                </c:pt>
                <c:pt idx="625">
                  <c:v>49171.420000000522</c:v>
                </c:pt>
                <c:pt idx="626">
                  <c:v>49175.420000000522</c:v>
                </c:pt>
                <c:pt idx="627">
                  <c:v>49177.420000000522</c:v>
                </c:pt>
                <c:pt idx="628">
                  <c:v>49176.500000000524</c:v>
                </c:pt>
                <c:pt idx="629">
                  <c:v>49172.820000000524</c:v>
                </c:pt>
                <c:pt idx="630">
                  <c:v>49174.820000000524</c:v>
                </c:pt>
                <c:pt idx="631">
                  <c:v>49173.900000000525</c:v>
                </c:pt>
                <c:pt idx="632">
                  <c:v>49175.900000000525</c:v>
                </c:pt>
                <c:pt idx="633">
                  <c:v>49172.220000000525</c:v>
                </c:pt>
                <c:pt idx="634">
                  <c:v>49176.220000000525</c:v>
                </c:pt>
                <c:pt idx="635">
                  <c:v>49177.220000000525</c:v>
                </c:pt>
                <c:pt idx="636">
                  <c:v>49179.220000000525</c:v>
                </c:pt>
                <c:pt idx="637">
                  <c:v>49177.380000000529</c:v>
                </c:pt>
                <c:pt idx="638">
                  <c:v>49173.700000000528</c:v>
                </c:pt>
                <c:pt idx="639">
                  <c:v>49172.78000000053</c:v>
                </c:pt>
                <c:pt idx="640">
                  <c:v>49174.78000000053</c:v>
                </c:pt>
                <c:pt idx="641">
                  <c:v>49176.78000000053</c:v>
                </c:pt>
                <c:pt idx="642">
                  <c:v>49180.78000000053</c:v>
                </c:pt>
                <c:pt idx="643">
                  <c:v>49181.78000000053</c:v>
                </c:pt>
                <c:pt idx="644">
                  <c:v>49174.420000000529</c:v>
                </c:pt>
                <c:pt idx="645">
                  <c:v>49173.500000000531</c:v>
                </c:pt>
                <c:pt idx="646">
                  <c:v>49166.140000000531</c:v>
                </c:pt>
                <c:pt idx="647">
                  <c:v>49151.420000000529</c:v>
                </c:pt>
                <c:pt idx="648">
                  <c:v>49155.420000000529</c:v>
                </c:pt>
                <c:pt idx="649">
                  <c:v>49157.420000000529</c:v>
                </c:pt>
                <c:pt idx="650">
                  <c:v>49153.740000000529</c:v>
                </c:pt>
                <c:pt idx="651">
                  <c:v>49155.740000000529</c:v>
                </c:pt>
                <c:pt idx="652">
                  <c:v>49152.060000000529</c:v>
                </c:pt>
                <c:pt idx="653">
                  <c:v>49150.220000000532</c:v>
                </c:pt>
                <c:pt idx="654">
                  <c:v>49151.220000000532</c:v>
                </c:pt>
                <c:pt idx="655">
                  <c:v>49153.220000000532</c:v>
                </c:pt>
                <c:pt idx="656">
                  <c:v>49145.860000000532</c:v>
                </c:pt>
                <c:pt idx="657">
                  <c:v>49149.860000000532</c:v>
                </c:pt>
                <c:pt idx="658">
                  <c:v>49150.860000000532</c:v>
                </c:pt>
                <c:pt idx="659">
                  <c:v>49152.860000000532</c:v>
                </c:pt>
                <c:pt idx="660">
                  <c:v>49151.940000000533</c:v>
                </c:pt>
                <c:pt idx="661">
                  <c:v>49148.260000000533</c:v>
                </c:pt>
                <c:pt idx="662">
                  <c:v>49147.340000000535</c:v>
                </c:pt>
                <c:pt idx="663">
                  <c:v>49149.340000000535</c:v>
                </c:pt>
                <c:pt idx="664">
                  <c:v>49151.340000000535</c:v>
                </c:pt>
                <c:pt idx="665">
                  <c:v>49150.420000000537</c:v>
                </c:pt>
                <c:pt idx="666">
                  <c:v>49135.700000000536</c:v>
                </c:pt>
                <c:pt idx="667">
                  <c:v>49136.700000000536</c:v>
                </c:pt>
                <c:pt idx="668">
                  <c:v>49140.700000000536</c:v>
                </c:pt>
                <c:pt idx="669">
                  <c:v>49148.700000000536</c:v>
                </c:pt>
                <c:pt idx="670">
                  <c:v>49150.700000000536</c:v>
                </c:pt>
                <c:pt idx="671">
                  <c:v>49149.780000000537</c:v>
                </c:pt>
                <c:pt idx="672">
                  <c:v>49146.100000000537</c:v>
                </c:pt>
                <c:pt idx="673">
                  <c:v>49148.100000000537</c:v>
                </c:pt>
                <c:pt idx="674">
                  <c:v>49144.420000000537</c:v>
                </c:pt>
                <c:pt idx="675">
                  <c:v>49142.58000000054</c:v>
                </c:pt>
                <c:pt idx="676">
                  <c:v>49143.58000000054</c:v>
                </c:pt>
                <c:pt idx="677">
                  <c:v>49141.740000000544</c:v>
                </c:pt>
                <c:pt idx="678">
                  <c:v>49142.740000000544</c:v>
                </c:pt>
                <c:pt idx="679">
                  <c:v>49140.900000000547</c:v>
                </c:pt>
                <c:pt idx="680">
                  <c:v>49139.060000000551</c:v>
                </c:pt>
                <c:pt idx="681">
                  <c:v>49138.140000000552</c:v>
                </c:pt>
                <c:pt idx="682">
                  <c:v>49130.780000000552</c:v>
                </c:pt>
                <c:pt idx="683">
                  <c:v>49127.100000000552</c:v>
                </c:pt>
                <c:pt idx="684">
                  <c:v>49131.100000000552</c:v>
                </c:pt>
                <c:pt idx="685">
                  <c:v>49132.100000000552</c:v>
                </c:pt>
                <c:pt idx="686">
                  <c:v>49134.100000000552</c:v>
                </c:pt>
                <c:pt idx="687">
                  <c:v>49135.100000000552</c:v>
                </c:pt>
                <c:pt idx="688">
                  <c:v>49133.260000000555</c:v>
                </c:pt>
                <c:pt idx="689">
                  <c:v>49134.260000000555</c:v>
                </c:pt>
                <c:pt idx="690">
                  <c:v>49132.420000000559</c:v>
                </c:pt>
                <c:pt idx="691">
                  <c:v>49133.420000000559</c:v>
                </c:pt>
                <c:pt idx="692">
                  <c:v>49131.580000000562</c:v>
                </c:pt>
                <c:pt idx="693">
                  <c:v>49133.580000000562</c:v>
                </c:pt>
                <c:pt idx="694">
                  <c:v>49137.580000000562</c:v>
                </c:pt>
                <c:pt idx="695">
                  <c:v>49136.660000000564</c:v>
                </c:pt>
                <c:pt idx="696">
                  <c:v>49138.660000000564</c:v>
                </c:pt>
                <c:pt idx="697">
                  <c:v>49136.820000000567</c:v>
                </c:pt>
                <c:pt idx="698">
                  <c:v>49133.140000000567</c:v>
                </c:pt>
                <c:pt idx="699">
                  <c:v>49132.220000000569</c:v>
                </c:pt>
                <c:pt idx="700">
                  <c:v>49130.380000000572</c:v>
                </c:pt>
                <c:pt idx="701">
                  <c:v>49123.020000000572</c:v>
                </c:pt>
                <c:pt idx="702">
                  <c:v>49108.30000000057</c:v>
                </c:pt>
                <c:pt idx="703">
                  <c:v>49104.62000000057</c:v>
                </c:pt>
                <c:pt idx="704">
                  <c:v>49102.780000000574</c:v>
                </c:pt>
                <c:pt idx="705">
                  <c:v>49101.860000000575</c:v>
                </c:pt>
                <c:pt idx="706">
                  <c:v>49103.860000000575</c:v>
                </c:pt>
                <c:pt idx="707">
                  <c:v>49104.860000000575</c:v>
                </c:pt>
                <c:pt idx="708">
                  <c:v>49101.180000000575</c:v>
                </c:pt>
                <c:pt idx="709">
                  <c:v>49100.260000000577</c:v>
                </c:pt>
                <c:pt idx="710">
                  <c:v>49098.42000000058</c:v>
                </c:pt>
                <c:pt idx="711">
                  <c:v>49096.580000000584</c:v>
                </c:pt>
                <c:pt idx="712">
                  <c:v>49095.660000000586</c:v>
                </c:pt>
                <c:pt idx="713">
                  <c:v>49097.660000000586</c:v>
                </c:pt>
                <c:pt idx="714">
                  <c:v>49098.660000000586</c:v>
                </c:pt>
                <c:pt idx="715">
                  <c:v>49096.820000000589</c:v>
                </c:pt>
                <c:pt idx="716">
                  <c:v>49094.980000000593</c:v>
                </c:pt>
                <c:pt idx="717">
                  <c:v>49094.060000000594</c:v>
                </c:pt>
                <c:pt idx="718">
                  <c:v>49092.220000000598</c:v>
                </c:pt>
                <c:pt idx="719">
                  <c:v>49091.3000000006</c:v>
                </c:pt>
                <c:pt idx="720">
                  <c:v>49089.460000000603</c:v>
                </c:pt>
                <c:pt idx="721">
                  <c:v>49088.540000000605</c:v>
                </c:pt>
                <c:pt idx="722">
                  <c:v>49090.540000000605</c:v>
                </c:pt>
                <c:pt idx="723">
                  <c:v>49089.620000000607</c:v>
                </c:pt>
                <c:pt idx="724">
                  <c:v>49091.620000000607</c:v>
                </c:pt>
                <c:pt idx="725">
                  <c:v>49090.700000000608</c:v>
                </c:pt>
                <c:pt idx="726">
                  <c:v>49094.700000000608</c:v>
                </c:pt>
                <c:pt idx="727">
                  <c:v>49092.860000000612</c:v>
                </c:pt>
                <c:pt idx="728">
                  <c:v>49094.860000000612</c:v>
                </c:pt>
                <c:pt idx="729">
                  <c:v>49095.860000000612</c:v>
                </c:pt>
                <c:pt idx="730">
                  <c:v>49081.140000000611</c:v>
                </c:pt>
                <c:pt idx="731">
                  <c:v>49085.140000000611</c:v>
                </c:pt>
                <c:pt idx="732">
                  <c:v>49087.140000000611</c:v>
                </c:pt>
                <c:pt idx="733">
                  <c:v>49095.140000000611</c:v>
                </c:pt>
                <c:pt idx="734">
                  <c:v>49094.220000000612</c:v>
                </c:pt>
                <c:pt idx="735">
                  <c:v>49093.300000000614</c:v>
                </c:pt>
                <c:pt idx="736">
                  <c:v>49095.300000000614</c:v>
                </c:pt>
                <c:pt idx="737">
                  <c:v>49097.300000000614</c:v>
                </c:pt>
                <c:pt idx="738">
                  <c:v>49105.300000000614</c:v>
                </c:pt>
                <c:pt idx="739">
                  <c:v>49104.380000000616</c:v>
                </c:pt>
                <c:pt idx="740">
                  <c:v>49089.660000000615</c:v>
                </c:pt>
                <c:pt idx="741">
                  <c:v>49093.660000000615</c:v>
                </c:pt>
                <c:pt idx="742">
                  <c:v>49092.760000000613</c:v>
                </c:pt>
                <c:pt idx="743">
                  <c:v>49094.760000000613</c:v>
                </c:pt>
                <c:pt idx="744">
                  <c:v>49096.760000000613</c:v>
                </c:pt>
                <c:pt idx="745">
                  <c:v>49095.840000000615</c:v>
                </c:pt>
                <c:pt idx="746">
                  <c:v>49097.840000000615</c:v>
                </c:pt>
                <c:pt idx="747">
                  <c:v>49101.840000000615</c:v>
                </c:pt>
                <c:pt idx="748">
                  <c:v>49100.920000000617</c:v>
                </c:pt>
                <c:pt idx="749">
                  <c:v>49097.240000000616</c:v>
                </c:pt>
                <c:pt idx="750">
                  <c:v>49096.320000000618</c:v>
                </c:pt>
                <c:pt idx="751">
                  <c:v>49098.320000000618</c:v>
                </c:pt>
                <c:pt idx="752">
                  <c:v>49090.960000000618</c:v>
                </c:pt>
                <c:pt idx="753">
                  <c:v>49087.440000000621</c:v>
                </c:pt>
                <c:pt idx="754">
                  <c:v>49085.620000000621</c:v>
                </c:pt>
                <c:pt idx="755">
                  <c:v>49083.860000000619</c:v>
                </c:pt>
                <c:pt idx="756">
                  <c:v>49084.860000000619</c:v>
                </c:pt>
                <c:pt idx="757">
                  <c:v>49083.940000000621</c:v>
                </c:pt>
                <c:pt idx="758">
                  <c:v>49082.100000000624</c:v>
                </c:pt>
                <c:pt idx="759">
                  <c:v>49080.260000000628</c:v>
                </c:pt>
                <c:pt idx="760">
                  <c:v>49082.260000000628</c:v>
                </c:pt>
                <c:pt idx="761">
                  <c:v>49083.260000000628</c:v>
                </c:pt>
                <c:pt idx="762">
                  <c:v>49087.260000000628</c:v>
                </c:pt>
                <c:pt idx="763">
                  <c:v>49089.260000000628</c:v>
                </c:pt>
                <c:pt idx="764">
                  <c:v>49090.260000000628</c:v>
                </c:pt>
                <c:pt idx="765">
                  <c:v>49086.580000000627</c:v>
                </c:pt>
                <c:pt idx="766">
                  <c:v>49088.580000000627</c:v>
                </c:pt>
                <c:pt idx="767">
                  <c:v>49087.660000000629</c:v>
                </c:pt>
                <c:pt idx="768">
                  <c:v>49091.660000000629</c:v>
                </c:pt>
                <c:pt idx="769">
                  <c:v>49093.660000000629</c:v>
                </c:pt>
                <c:pt idx="770">
                  <c:v>49094.660000000629</c:v>
                </c:pt>
                <c:pt idx="771">
                  <c:v>49102.660000000629</c:v>
                </c:pt>
                <c:pt idx="772">
                  <c:v>49106.660000000629</c:v>
                </c:pt>
                <c:pt idx="773">
                  <c:v>49104.820000000633</c:v>
                </c:pt>
                <c:pt idx="774">
                  <c:v>49103.900000000634</c:v>
                </c:pt>
                <c:pt idx="775">
                  <c:v>49102.060000000638</c:v>
                </c:pt>
                <c:pt idx="776">
                  <c:v>49101.14000000064</c:v>
                </c:pt>
                <c:pt idx="777">
                  <c:v>49097.460000000639</c:v>
                </c:pt>
                <c:pt idx="778">
                  <c:v>49093.780000000639</c:v>
                </c:pt>
                <c:pt idx="779">
                  <c:v>49094.780000000639</c:v>
                </c:pt>
                <c:pt idx="780">
                  <c:v>49096.780000000639</c:v>
                </c:pt>
                <c:pt idx="781">
                  <c:v>49100.780000000639</c:v>
                </c:pt>
                <c:pt idx="782">
                  <c:v>49099.860000000641</c:v>
                </c:pt>
                <c:pt idx="783">
                  <c:v>49101.860000000641</c:v>
                </c:pt>
                <c:pt idx="784">
                  <c:v>49109.860000000641</c:v>
                </c:pt>
                <c:pt idx="785">
                  <c:v>49110.860000000641</c:v>
                </c:pt>
                <c:pt idx="786">
                  <c:v>49096.14000000064</c:v>
                </c:pt>
                <c:pt idx="787">
                  <c:v>49100.14000000064</c:v>
                </c:pt>
                <c:pt idx="788">
                  <c:v>49102.14000000064</c:v>
                </c:pt>
                <c:pt idx="789">
                  <c:v>49103.14000000064</c:v>
                </c:pt>
                <c:pt idx="790">
                  <c:v>49105.14000000064</c:v>
                </c:pt>
                <c:pt idx="791">
                  <c:v>49109.14000000064</c:v>
                </c:pt>
                <c:pt idx="792">
                  <c:v>49101.780000000639</c:v>
                </c:pt>
                <c:pt idx="793">
                  <c:v>49102.780000000639</c:v>
                </c:pt>
                <c:pt idx="794">
                  <c:v>49104.780000000639</c:v>
                </c:pt>
                <c:pt idx="795">
                  <c:v>49108.780000000639</c:v>
                </c:pt>
                <c:pt idx="796">
                  <c:v>49109.780000000639</c:v>
                </c:pt>
                <c:pt idx="797">
                  <c:v>49107.940000000643</c:v>
                </c:pt>
                <c:pt idx="798">
                  <c:v>49106.100000000646</c:v>
                </c:pt>
                <c:pt idx="799">
                  <c:v>49105.180000000648</c:v>
                </c:pt>
                <c:pt idx="800">
                  <c:v>49103.340000000651</c:v>
                </c:pt>
                <c:pt idx="801">
                  <c:v>49102.420000000653</c:v>
                </c:pt>
                <c:pt idx="802">
                  <c:v>49098.740000000653</c:v>
                </c:pt>
                <c:pt idx="803">
                  <c:v>49100.740000000653</c:v>
                </c:pt>
                <c:pt idx="804">
                  <c:v>49099.820000000655</c:v>
                </c:pt>
                <c:pt idx="805">
                  <c:v>49096.140000000654</c:v>
                </c:pt>
                <c:pt idx="806">
                  <c:v>49095.220000000656</c:v>
                </c:pt>
                <c:pt idx="807">
                  <c:v>49097.220000000656</c:v>
                </c:pt>
                <c:pt idx="808">
                  <c:v>49096.300000000658</c:v>
                </c:pt>
                <c:pt idx="809">
                  <c:v>49104.300000000658</c:v>
                </c:pt>
                <c:pt idx="810">
                  <c:v>49108.300000000658</c:v>
                </c:pt>
                <c:pt idx="811">
                  <c:v>49124.300000000658</c:v>
                </c:pt>
                <c:pt idx="812">
                  <c:v>49126.300000000658</c:v>
                </c:pt>
                <c:pt idx="813">
                  <c:v>49127.300000000658</c:v>
                </c:pt>
                <c:pt idx="814">
                  <c:v>49125.460000000661</c:v>
                </c:pt>
                <c:pt idx="815">
                  <c:v>49121.780000000661</c:v>
                </c:pt>
                <c:pt idx="816">
                  <c:v>49119.940000000664</c:v>
                </c:pt>
                <c:pt idx="817">
                  <c:v>49119.020000000666</c:v>
                </c:pt>
                <c:pt idx="818">
                  <c:v>49111.660000000666</c:v>
                </c:pt>
                <c:pt idx="819">
                  <c:v>49110.740000000667</c:v>
                </c:pt>
                <c:pt idx="820">
                  <c:v>49108.900000000671</c:v>
                </c:pt>
                <c:pt idx="821">
                  <c:v>49109.900000000671</c:v>
                </c:pt>
                <c:pt idx="822">
                  <c:v>49110.900000000671</c:v>
                </c:pt>
                <c:pt idx="823">
                  <c:v>49096.18000000067</c:v>
                </c:pt>
                <c:pt idx="824">
                  <c:v>49088.820000000669</c:v>
                </c:pt>
                <c:pt idx="825">
                  <c:v>49092.820000000669</c:v>
                </c:pt>
                <c:pt idx="826">
                  <c:v>49094.820000000669</c:v>
                </c:pt>
                <c:pt idx="827">
                  <c:v>49096.820000000669</c:v>
                </c:pt>
                <c:pt idx="828">
                  <c:v>49097.820000000669</c:v>
                </c:pt>
                <c:pt idx="829">
                  <c:v>49096.900000000671</c:v>
                </c:pt>
                <c:pt idx="830">
                  <c:v>49095.060000000674</c:v>
                </c:pt>
                <c:pt idx="831">
                  <c:v>49097.060000000674</c:v>
                </c:pt>
                <c:pt idx="832">
                  <c:v>49098.060000000674</c:v>
                </c:pt>
                <c:pt idx="833">
                  <c:v>49096.220000000678</c:v>
                </c:pt>
                <c:pt idx="834">
                  <c:v>49098.220000000678</c:v>
                </c:pt>
                <c:pt idx="835">
                  <c:v>49102.220000000678</c:v>
                </c:pt>
                <c:pt idx="836">
                  <c:v>49103.220000000678</c:v>
                </c:pt>
                <c:pt idx="837">
                  <c:v>49105.220000000678</c:v>
                </c:pt>
                <c:pt idx="838">
                  <c:v>49113.220000000678</c:v>
                </c:pt>
                <c:pt idx="839">
                  <c:v>49112.30000000068</c:v>
                </c:pt>
                <c:pt idx="840">
                  <c:v>49116.30000000068</c:v>
                </c:pt>
                <c:pt idx="841">
                  <c:v>49120.30000000068</c:v>
                </c:pt>
                <c:pt idx="842">
                  <c:v>49136.30000000068</c:v>
                </c:pt>
                <c:pt idx="843">
                  <c:v>49135.380000000681</c:v>
                </c:pt>
                <c:pt idx="844">
                  <c:v>49137.380000000681</c:v>
                </c:pt>
                <c:pt idx="845">
                  <c:v>49145.380000000681</c:v>
                </c:pt>
                <c:pt idx="846">
                  <c:v>49146.380000000681</c:v>
                </c:pt>
                <c:pt idx="847">
                  <c:v>49143.100000000682</c:v>
                </c:pt>
                <c:pt idx="848">
                  <c:v>49141.260000000686</c:v>
                </c:pt>
                <c:pt idx="849">
                  <c:v>49139.620000000687</c:v>
                </c:pt>
                <c:pt idx="850">
                  <c:v>49140.620000000687</c:v>
                </c:pt>
                <c:pt idx="851">
                  <c:v>49144.620000000687</c:v>
                </c:pt>
                <c:pt idx="852">
                  <c:v>49143.700000000688</c:v>
                </c:pt>
                <c:pt idx="853">
                  <c:v>49151.700000000688</c:v>
                </c:pt>
                <c:pt idx="854">
                  <c:v>49153.700000000688</c:v>
                </c:pt>
                <c:pt idx="855">
                  <c:v>49154.700000000688</c:v>
                </c:pt>
                <c:pt idx="856">
                  <c:v>49156.700000000688</c:v>
                </c:pt>
                <c:pt idx="857">
                  <c:v>49153.020000000688</c:v>
                </c:pt>
                <c:pt idx="858">
                  <c:v>49145.660000000687</c:v>
                </c:pt>
                <c:pt idx="859">
                  <c:v>49143.820000000691</c:v>
                </c:pt>
                <c:pt idx="860">
                  <c:v>49144.820000000691</c:v>
                </c:pt>
                <c:pt idx="861">
                  <c:v>49146.820000000691</c:v>
                </c:pt>
                <c:pt idx="862">
                  <c:v>49145.900000000693</c:v>
                </c:pt>
                <c:pt idx="863">
                  <c:v>49149.900000000693</c:v>
                </c:pt>
                <c:pt idx="864">
                  <c:v>49157.900000000693</c:v>
                </c:pt>
                <c:pt idx="865">
                  <c:v>49156.060000000696</c:v>
                </c:pt>
                <c:pt idx="866">
                  <c:v>49155.140000000698</c:v>
                </c:pt>
                <c:pt idx="867">
                  <c:v>49157.140000000698</c:v>
                </c:pt>
                <c:pt idx="868">
                  <c:v>49155.300000000701</c:v>
                </c:pt>
                <c:pt idx="869">
                  <c:v>49156.300000000701</c:v>
                </c:pt>
                <c:pt idx="870">
                  <c:v>49157.300000000701</c:v>
                </c:pt>
                <c:pt idx="871">
                  <c:v>49173.300000000701</c:v>
                </c:pt>
                <c:pt idx="872">
                  <c:v>49177.300000000701</c:v>
                </c:pt>
                <c:pt idx="873">
                  <c:v>49185.300000000701</c:v>
                </c:pt>
                <c:pt idx="874">
                  <c:v>49187.300000000701</c:v>
                </c:pt>
                <c:pt idx="875">
                  <c:v>49186.380000000703</c:v>
                </c:pt>
                <c:pt idx="876">
                  <c:v>49188.380000000703</c:v>
                </c:pt>
                <c:pt idx="877">
                  <c:v>49184.700000000703</c:v>
                </c:pt>
                <c:pt idx="878">
                  <c:v>49182.860000000706</c:v>
                </c:pt>
                <c:pt idx="879">
                  <c:v>49183.860000000706</c:v>
                </c:pt>
                <c:pt idx="880">
                  <c:v>49182.940000000708</c:v>
                </c:pt>
                <c:pt idx="881">
                  <c:v>49182.02000000071</c:v>
                </c:pt>
                <c:pt idx="882">
                  <c:v>49184.02000000071</c:v>
                </c:pt>
                <c:pt idx="883">
                  <c:v>49182.180000000713</c:v>
                </c:pt>
                <c:pt idx="884">
                  <c:v>49174.820000000713</c:v>
                </c:pt>
                <c:pt idx="885">
                  <c:v>49178.820000000713</c:v>
                </c:pt>
                <c:pt idx="886">
                  <c:v>49180.820000000713</c:v>
                </c:pt>
                <c:pt idx="887">
                  <c:v>49173.460000000712</c:v>
                </c:pt>
                <c:pt idx="888">
                  <c:v>49177.460000000712</c:v>
                </c:pt>
                <c:pt idx="889">
                  <c:v>49162.740000000711</c:v>
                </c:pt>
                <c:pt idx="890">
                  <c:v>49160.900000000714</c:v>
                </c:pt>
                <c:pt idx="891">
                  <c:v>49161.900000000714</c:v>
                </c:pt>
                <c:pt idx="892">
                  <c:v>49162.900000000714</c:v>
                </c:pt>
                <c:pt idx="893">
                  <c:v>49161.980000000716</c:v>
                </c:pt>
                <c:pt idx="894">
                  <c:v>49169.980000000716</c:v>
                </c:pt>
                <c:pt idx="895">
                  <c:v>49185.980000000716</c:v>
                </c:pt>
                <c:pt idx="896">
                  <c:v>49187.980000000716</c:v>
                </c:pt>
                <c:pt idx="897">
                  <c:v>49191.980000000716</c:v>
                </c:pt>
                <c:pt idx="898">
                  <c:v>49193.980000000716</c:v>
                </c:pt>
                <c:pt idx="899">
                  <c:v>49193.060000000718</c:v>
                </c:pt>
                <c:pt idx="900">
                  <c:v>49192.14000000072</c:v>
                </c:pt>
                <c:pt idx="901">
                  <c:v>49190.300000000723</c:v>
                </c:pt>
                <c:pt idx="902">
                  <c:v>49188.460000000727</c:v>
                </c:pt>
                <c:pt idx="903">
                  <c:v>49189.460000000727</c:v>
                </c:pt>
                <c:pt idx="904">
                  <c:v>49185.780000000726</c:v>
                </c:pt>
                <c:pt idx="905">
                  <c:v>49184.860000000728</c:v>
                </c:pt>
                <c:pt idx="906">
                  <c:v>49183.020000000732</c:v>
                </c:pt>
                <c:pt idx="907">
                  <c:v>49175.660000000731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B-2844-BF44-A572347A1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'Test21-MAMA(Moz)'!$E$2:$E$665</c:f>
              <c:strCache>
                <c:ptCount val="664"/>
                <c:pt idx="0">
                  <c:v>2025-06-15 17:09:17</c:v>
                </c:pt>
                <c:pt idx="1">
                  <c:v>2025-06-15 16:59:05</c:v>
                </c:pt>
                <c:pt idx="2">
                  <c:v>2025-06-15 16:51:11</c:v>
                </c:pt>
                <c:pt idx="3">
                  <c:v>2025-06-15 16:48:52</c:v>
                </c:pt>
                <c:pt idx="4">
                  <c:v>2025-06-15 16:38:40</c:v>
                </c:pt>
                <c:pt idx="5">
                  <c:v>2025-06-15 16:43:30</c:v>
                </c:pt>
                <c:pt idx="6">
                  <c:v>2025-06-15 16:41:39</c:v>
                </c:pt>
                <c:pt idx="7">
                  <c:v>2025-06-15 16:40:59</c:v>
                </c:pt>
                <c:pt idx="8">
                  <c:v>2025-06-15 16:31:46</c:v>
                </c:pt>
                <c:pt idx="9">
                  <c:v>2025-06-15 16:28:27</c:v>
                </c:pt>
                <c:pt idx="10">
                  <c:v>2025-06-15 16:18:15</c:v>
                </c:pt>
                <c:pt idx="11">
                  <c:v>2025-06-15 16:07:28</c:v>
                </c:pt>
                <c:pt idx="12">
                  <c:v>2025-06-15 16:14:08</c:v>
                </c:pt>
                <c:pt idx="13">
                  <c:v>2025-06-15 16:11:37</c:v>
                </c:pt>
                <c:pt idx="14">
                  <c:v>2025-06-15 16:12:07</c:v>
                </c:pt>
                <c:pt idx="15">
                  <c:v>2025-06-15 15:57:15</c:v>
                </c:pt>
                <c:pt idx="16">
                  <c:v>2025-06-15 15:50:12</c:v>
                </c:pt>
                <c:pt idx="17">
                  <c:v>2025-06-15 15:47:03</c:v>
                </c:pt>
                <c:pt idx="18">
                  <c:v>2025-06-15 15:49:21</c:v>
                </c:pt>
                <c:pt idx="19">
                  <c:v>2025-06-15 15:36:50</c:v>
                </c:pt>
                <c:pt idx="20">
                  <c:v>2025-06-15 15:45:40</c:v>
                </c:pt>
                <c:pt idx="21">
                  <c:v>2025-06-15 15:43:10</c:v>
                </c:pt>
                <c:pt idx="22">
                  <c:v>2025-06-15 15:26:37</c:v>
                </c:pt>
                <c:pt idx="23">
                  <c:v>2025-06-15 15:16:25</c:v>
                </c:pt>
                <c:pt idx="24">
                  <c:v>2025-06-15 15:14:48</c:v>
                </c:pt>
                <c:pt idx="25">
                  <c:v>2025-06-15 15:05:38</c:v>
                </c:pt>
                <c:pt idx="26">
                  <c:v>2025-06-15 15:12:07</c:v>
                </c:pt>
                <c:pt idx="27">
                  <c:v>2025-06-15 15:14:08</c:v>
                </c:pt>
                <c:pt idx="28">
                  <c:v>2025-06-15 14:34:23</c:v>
                </c:pt>
                <c:pt idx="29">
                  <c:v>2025-06-15 14:24:11</c:v>
                </c:pt>
                <c:pt idx="30">
                  <c:v>2025-06-15 14:27:30</c:v>
                </c:pt>
                <c:pt idx="31">
                  <c:v>2025-06-15 14:26:50</c:v>
                </c:pt>
                <c:pt idx="32">
                  <c:v>2025-06-15 14:32:32</c:v>
                </c:pt>
                <c:pt idx="33">
                  <c:v>2025-06-15 14:13:59</c:v>
                </c:pt>
                <c:pt idx="34">
                  <c:v>2025-06-15 14:03:13</c:v>
                </c:pt>
                <c:pt idx="35">
                  <c:v>2025-06-15 14:05:32</c:v>
                </c:pt>
                <c:pt idx="36">
                  <c:v>2025-06-15 13:53:01</c:v>
                </c:pt>
                <c:pt idx="37">
                  <c:v>2025-06-15 13:59:41</c:v>
                </c:pt>
                <c:pt idx="38">
                  <c:v>2025-06-15 13:42:48</c:v>
                </c:pt>
                <c:pt idx="39">
                  <c:v>2025-06-15 13:38:35</c:v>
                </c:pt>
                <c:pt idx="40">
                  <c:v>2025-06-15 13:36:25</c:v>
                </c:pt>
                <c:pt idx="41">
                  <c:v>2025-06-15 13:32:35</c:v>
                </c:pt>
                <c:pt idx="42">
                  <c:v>2025-06-15 13:28:33</c:v>
                </c:pt>
                <c:pt idx="43">
                  <c:v>2025-06-15 13:27:12</c:v>
                </c:pt>
                <c:pt idx="44">
                  <c:v>2025-06-15 13:22:23</c:v>
                </c:pt>
                <c:pt idx="45">
                  <c:v>2025-06-15 13:27:52</c:v>
                </c:pt>
                <c:pt idx="46">
                  <c:v>2025-06-15 13:12:10</c:v>
                </c:pt>
                <c:pt idx="47">
                  <c:v>2025-06-15 13:06:04</c:v>
                </c:pt>
                <c:pt idx="48">
                  <c:v>2025-06-15 13:04:24</c:v>
                </c:pt>
                <c:pt idx="49">
                  <c:v>2025-06-15 13:01:25</c:v>
                </c:pt>
                <c:pt idx="50">
                  <c:v>2025-06-15 13:05:34</c:v>
                </c:pt>
                <c:pt idx="51">
                  <c:v>2025-06-15 12:51:12</c:v>
                </c:pt>
                <c:pt idx="52">
                  <c:v>2025-06-15 12:48:00</c:v>
                </c:pt>
                <c:pt idx="53">
                  <c:v>2025-06-15 12:40:59</c:v>
                </c:pt>
                <c:pt idx="54">
                  <c:v>2025-06-15 12:44:49</c:v>
                </c:pt>
                <c:pt idx="55">
                  <c:v>2025-06-15 12:44:19</c:v>
                </c:pt>
                <c:pt idx="56">
                  <c:v>2025-06-15 12:30:47</c:v>
                </c:pt>
                <c:pt idx="57">
                  <c:v>2025-06-15 12:23:13</c:v>
                </c:pt>
                <c:pt idx="58">
                  <c:v>2025-06-15 12:24:33</c:v>
                </c:pt>
                <c:pt idx="59">
                  <c:v>2025-06-15 12:20:34</c:v>
                </c:pt>
                <c:pt idx="60">
                  <c:v>2025-06-15 12:15:01</c:v>
                </c:pt>
                <c:pt idx="61">
                  <c:v>2025-06-15 12:10:22</c:v>
                </c:pt>
                <c:pt idx="62">
                  <c:v>2025-06-15 12:13:11</c:v>
                </c:pt>
                <c:pt idx="63">
                  <c:v>2025-06-15 11:48:46</c:v>
                </c:pt>
                <c:pt idx="64">
                  <c:v>2025-06-15 11:38:33</c:v>
                </c:pt>
                <c:pt idx="65">
                  <c:v>2025-06-15 11:28:21</c:v>
                </c:pt>
                <c:pt idx="66">
                  <c:v>2025-06-15 11:30:29</c:v>
                </c:pt>
                <c:pt idx="67">
                  <c:v>2025-06-15 11:23:58</c:v>
                </c:pt>
                <c:pt idx="68">
                  <c:v>2025-06-15 11:18:08</c:v>
                </c:pt>
                <c:pt idx="69">
                  <c:v>2025-06-15 11:07:55</c:v>
                </c:pt>
                <c:pt idx="70">
                  <c:v>2025-06-15 10:59:18</c:v>
                </c:pt>
                <c:pt idx="71">
                  <c:v>2025-06-15 10:57:09</c:v>
                </c:pt>
                <c:pt idx="72">
                  <c:v>2025-06-15 10:46:57</c:v>
                </c:pt>
                <c:pt idx="73">
                  <c:v>2025-06-15 10:45:45</c:v>
                </c:pt>
                <c:pt idx="74">
                  <c:v>2025-06-15 10:36:44</c:v>
                </c:pt>
                <c:pt idx="75">
                  <c:v>2025-06-15 10:45:05</c:v>
                </c:pt>
                <c:pt idx="76">
                  <c:v>2025-06-15 10:26:32</c:v>
                </c:pt>
                <c:pt idx="77">
                  <c:v>2025-06-15 10:16:19</c:v>
                </c:pt>
                <c:pt idx="78">
                  <c:v>2025-06-15 10:10:06</c:v>
                </c:pt>
                <c:pt idx="79">
                  <c:v>2025-06-15 10:06:06</c:v>
                </c:pt>
                <c:pt idx="80">
                  <c:v>2025-06-15 09:55:19</c:v>
                </c:pt>
                <c:pt idx="81">
                  <c:v>2025-06-15 09:52:07</c:v>
                </c:pt>
                <c:pt idx="82">
                  <c:v>2025-06-15 09:45:07</c:v>
                </c:pt>
                <c:pt idx="83">
                  <c:v>2025-06-15 09:34:55</c:v>
                </c:pt>
                <c:pt idx="84">
                  <c:v>2025-06-15 09:37:04</c:v>
                </c:pt>
                <c:pt idx="85">
                  <c:v>2025-06-15 09:24:42</c:v>
                </c:pt>
                <c:pt idx="86">
                  <c:v>2025-06-15 09:14:30</c:v>
                </c:pt>
                <c:pt idx="87">
                  <c:v>2025-06-15 09:13:08</c:v>
                </c:pt>
                <c:pt idx="88">
                  <c:v>2025-06-15 09:04:17</c:v>
                </c:pt>
                <c:pt idx="89">
                  <c:v>2025-06-15 08:53:30</c:v>
                </c:pt>
                <c:pt idx="90">
                  <c:v>2025-06-15 08:43:17</c:v>
                </c:pt>
                <c:pt idx="91">
                  <c:v>2025-06-15 08:22:14</c:v>
                </c:pt>
                <c:pt idx="92">
                  <c:v>2025-06-15 08:14:21</c:v>
                </c:pt>
                <c:pt idx="93">
                  <c:v>2025-06-15 08:12:02</c:v>
                </c:pt>
                <c:pt idx="94">
                  <c:v>2025-06-15 08:01:49</c:v>
                </c:pt>
                <c:pt idx="95">
                  <c:v>2025-06-15 07:55:52</c:v>
                </c:pt>
                <c:pt idx="96">
                  <c:v>2025-06-15 07:51:03</c:v>
                </c:pt>
                <c:pt idx="97">
                  <c:v>2025-06-15 07:40:50</c:v>
                </c:pt>
                <c:pt idx="98">
                  <c:v>2025-06-15 07:30:37</c:v>
                </c:pt>
                <c:pt idx="99">
                  <c:v>2025-06-15 07:38:47</c:v>
                </c:pt>
                <c:pt idx="100">
                  <c:v>2025-06-15 07:20:25</c:v>
                </c:pt>
                <c:pt idx="101">
                  <c:v>2025-06-15 07:26:25</c:v>
                </c:pt>
                <c:pt idx="102">
                  <c:v>2025-06-15 07:10:13</c:v>
                </c:pt>
                <c:pt idx="103">
                  <c:v>2025-06-15 07:16:12</c:v>
                </c:pt>
                <c:pt idx="104">
                  <c:v>2025-06-15 07:02:39</c:v>
                </c:pt>
                <c:pt idx="105">
                  <c:v>2025-06-15 07:02:09</c:v>
                </c:pt>
                <c:pt idx="106">
                  <c:v>2025-06-15 07:00:00</c:v>
                </c:pt>
                <c:pt idx="107">
                  <c:v>2025-06-15 06:41:53</c:v>
                </c:pt>
                <c:pt idx="108">
                  <c:v>2025-06-15 06:35:20</c:v>
                </c:pt>
                <c:pt idx="109">
                  <c:v>2025-06-15 06:31:41</c:v>
                </c:pt>
                <c:pt idx="110">
                  <c:v>2025-06-15 06:21:28</c:v>
                </c:pt>
                <c:pt idx="111">
                  <c:v>2025-06-15 06:25:07</c:v>
                </c:pt>
                <c:pt idx="112">
                  <c:v>2025-06-15 06:16:15</c:v>
                </c:pt>
                <c:pt idx="113">
                  <c:v>2025-06-15 06:11:15</c:v>
                </c:pt>
                <c:pt idx="114">
                  <c:v>2025-06-15 06:03:12</c:v>
                </c:pt>
                <c:pt idx="115">
                  <c:v>2025-06-15 06:01:02</c:v>
                </c:pt>
                <c:pt idx="116">
                  <c:v>2025-06-15 05:54:29</c:v>
                </c:pt>
                <c:pt idx="117">
                  <c:v>2025-06-15 05:50:51</c:v>
                </c:pt>
                <c:pt idx="118">
                  <c:v>2025-06-15 05:40:07</c:v>
                </c:pt>
                <c:pt idx="119">
                  <c:v>2025-06-15 05:42:16</c:v>
                </c:pt>
                <c:pt idx="120">
                  <c:v>2025-06-15 05:29:55</c:v>
                </c:pt>
                <c:pt idx="121">
                  <c:v>2025-06-15 05:32:23</c:v>
                </c:pt>
                <c:pt idx="122">
                  <c:v>2025-06-15 05:19:42</c:v>
                </c:pt>
                <c:pt idx="123">
                  <c:v>2025-06-15 05:09:30</c:v>
                </c:pt>
                <c:pt idx="124">
                  <c:v>2025-06-15 04:59:17</c:v>
                </c:pt>
                <c:pt idx="125">
                  <c:v>2025-06-15 05:05:07</c:v>
                </c:pt>
                <c:pt idx="126">
                  <c:v>2025-06-15 05:05:57</c:v>
                </c:pt>
                <c:pt idx="127">
                  <c:v>2025-06-15 05:01:56</c:v>
                </c:pt>
                <c:pt idx="128">
                  <c:v>2025-06-15 04:49:05</c:v>
                </c:pt>
                <c:pt idx="129">
                  <c:v>2025-06-15 04:42:59</c:v>
                </c:pt>
                <c:pt idx="130">
                  <c:v>2025-06-15 04:38:19</c:v>
                </c:pt>
                <c:pt idx="131">
                  <c:v>2025-06-15 04:28:07</c:v>
                </c:pt>
                <c:pt idx="132">
                  <c:v>2025-06-15 04:35:37</c:v>
                </c:pt>
                <c:pt idx="133">
                  <c:v>2025-06-15 04:17:54</c:v>
                </c:pt>
                <c:pt idx="134">
                  <c:v>2025-06-15 04:07:42</c:v>
                </c:pt>
                <c:pt idx="135">
                  <c:v>2025-06-15 04:15:32</c:v>
                </c:pt>
                <c:pt idx="136">
                  <c:v>2025-06-15 04:12:11</c:v>
                </c:pt>
                <c:pt idx="137">
                  <c:v>2025-06-15 04:16:02</c:v>
                </c:pt>
                <c:pt idx="138">
                  <c:v>2025-06-15 03:59:38</c:v>
                </c:pt>
                <c:pt idx="139">
                  <c:v>2025-06-15 03:57:29</c:v>
                </c:pt>
                <c:pt idx="140">
                  <c:v>2025-06-15 03:55:27</c:v>
                </c:pt>
                <c:pt idx="141">
                  <c:v>2025-06-15 03:47:16</c:v>
                </c:pt>
                <c:pt idx="142">
                  <c:v>2025-06-15 03:41:10</c:v>
                </c:pt>
                <c:pt idx="143">
                  <c:v>2025-06-15 03:36:31</c:v>
                </c:pt>
                <c:pt idx="144">
                  <c:v>2025-06-15 03:43:21</c:v>
                </c:pt>
                <c:pt idx="145">
                  <c:v>2025-06-15 03:40:20</c:v>
                </c:pt>
                <c:pt idx="146">
                  <c:v>2025-06-15 03:28:27</c:v>
                </c:pt>
                <c:pt idx="147">
                  <c:v>2025-06-15 03:26:18</c:v>
                </c:pt>
                <c:pt idx="148">
                  <c:v>2025-06-15 03:16:06</c:v>
                </c:pt>
                <c:pt idx="149">
                  <c:v>2025-06-15 03:05:53</c:v>
                </c:pt>
                <c:pt idx="150">
                  <c:v>2025-06-15 02:55:40</c:v>
                </c:pt>
                <c:pt idx="151">
                  <c:v>2025-06-15 02:45:28</c:v>
                </c:pt>
                <c:pt idx="152">
                  <c:v>2025-06-15 02:34:42</c:v>
                </c:pt>
                <c:pt idx="153">
                  <c:v>2025-06-15 02:30:00</c:v>
                </c:pt>
                <c:pt idx="154">
                  <c:v>2025-06-15 02:27:39</c:v>
                </c:pt>
                <c:pt idx="155">
                  <c:v>2025-06-15 02:24:30</c:v>
                </c:pt>
                <c:pt idx="156">
                  <c:v>2025-06-15 02:32:00</c:v>
                </c:pt>
                <c:pt idx="157">
                  <c:v>2025-06-15 02:16:26</c:v>
                </c:pt>
                <c:pt idx="158">
                  <c:v>2025-06-15 02:14:17</c:v>
                </c:pt>
                <c:pt idx="159">
                  <c:v>2025-06-15 02:04:04</c:v>
                </c:pt>
                <c:pt idx="160">
                  <c:v>2025-06-15 02:00:02</c:v>
                </c:pt>
                <c:pt idx="161">
                  <c:v>2025-06-15 01:53:52</c:v>
                </c:pt>
                <c:pt idx="162">
                  <c:v>2025-06-15 01:52:00</c:v>
                </c:pt>
                <c:pt idx="163">
                  <c:v>2025-06-15 01:43:39</c:v>
                </c:pt>
                <c:pt idx="164">
                  <c:v>2025-06-15 01:38:24</c:v>
                </c:pt>
                <c:pt idx="165">
                  <c:v>2025-06-15 01:36:23</c:v>
                </c:pt>
                <c:pt idx="166">
                  <c:v>2025-06-15 01:32:54</c:v>
                </c:pt>
                <c:pt idx="167">
                  <c:v>2025-06-15 01:22:41</c:v>
                </c:pt>
                <c:pt idx="168">
                  <c:v>2025-06-15 01:29:21</c:v>
                </c:pt>
                <c:pt idx="169">
                  <c:v>2025-06-15 01:26:20</c:v>
                </c:pt>
                <c:pt idx="170">
                  <c:v>2025-06-15 01:12:29</c:v>
                </c:pt>
                <c:pt idx="171">
                  <c:v>2025-06-15 01:02:16</c:v>
                </c:pt>
                <c:pt idx="172">
                  <c:v>2025-06-15 01:05:35</c:v>
                </c:pt>
                <c:pt idx="173">
                  <c:v>2025-06-15 00:56:13</c:v>
                </c:pt>
                <c:pt idx="174">
                  <c:v>2025-06-15 00:52:03</c:v>
                </c:pt>
                <c:pt idx="175">
                  <c:v>2025-06-15 00:49:51</c:v>
                </c:pt>
                <c:pt idx="176">
                  <c:v>2025-06-15 00:41:51</c:v>
                </c:pt>
                <c:pt idx="177">
                  <c:v>2025-06-15 00:31:06</c:v>
                </c:pt>
                <c:pt idx="178">
                  <c:v>2025-06-15 00:33:25</c:v>
                </c:pt>
                <c:pt idx="179">
                  <c:v>2025-06-15 00:29:33</c:v>
                </c:pt>
                <c:pt idx="180">
                  <c:v>2025-06-15 00:20:53</c:v>
                </c:pt>
                <c:pt idx="181">
                  <c:v>2025-06-15 00:23:32</c:v>
                </c:pt>
                <c:pt idx="182">
                  <c:v>2025-06-15 00:10:40</c:v>
                </c:pt>
                <c:pt idx="183">
                  <c:v>2025-06-15 00:17:10</c:v>
                </c:pt>
                <c:pt idx="184">
                  <c:v>2025-06-15 00:18:51</c:v>
                </c:pt>
                <c:pt idx="185">
                  <c:v>2025-06-15 00:00:28</c:v>
                </c:pt>
                <c:pt idx="186">
                  <c:v>2025-06-14 23:44:13</c:v>
                </c:pt>
                <c:pt idx="187">
                  <c:v>2025-06-14 23:42:05</c:v>
                </c:pt>
                <c:pt idx="188">
                  <c:v>2025-06-14 23:31:52</c:v>
                </c:pt>
                <c:pt idx="189">
                  <c:v>2025-06-14 23:25:09</c:v>
                </c:pt>
                <c:pt idx="190">
                  <c:v>2025-06-14 23:21:00</c:v>
                </c:pt>
                <c:pt idx="191">
                  <c:v>2025-06-14 23:23:29</c:v>
                </c:pt>
                <c:pt idx="192">
                  <c:v>2025-06-14 23:13:16</c:v>
                </c:pt>
                <c:pt idx="193">
                  <c:v>2025-06-14 23:10:47</c:v>
                </c:pt>
                <c:pt idx="194">
                  <c:v>2025-06-14 23:00:34</c:v>
                </c:pt>
                <c:pt idx="195">
                  <c:v>2025-06-14 22:50:26</c:v>
                </c:pt>
                <c:pt idx="196">
                  <c:v>2025-06-14 22:53:25</c:v>
                </c:pt>
                <c:pt idx="197">
                  <c:v>2025-06-14 22:40:13</c:v>
                </c:pt>
                <c:pt idx="198">
                  <c:v>2025-06-14 22:30:00</c:v>
                </c:pt>
                <c:pt idx="199">
                  <c:v>2025-06-14 22:19:15</c:v>
                </c:pt>
                <c:pt idx="200">
                  <c:v>2025-06-14 22:12:32</c:v>
                </c:pt>
                <c:pt idx="201">
                  <c:v>2025-06-14 22:09:02</c:v>
                </c:pt>
                <c:pt idx="202">
                  <c:v>2025-06-14 21:58:50</c:v>
                </c:pt>
                <c:pt idx="203">
                  <c:v>2025-06-14 21:51:06</c:v>
                </c:pt>
                <c:pt idx="204">
                  <c:v>2025-06-14 21:48:37</c:v>
                </c:pt>
                <c:pt idx="205">
                  <c:v>2025-06-14 21:29:42</c:v>
                </c:pt>
                <c:pt idx="206">
                  <c:v>2025-06-14 21:27:34</c:v>
                </c:pt>
                <c:pt idx="207">
                  <c:v>2025-06-14 21:16:48</c:v>
                </c:pt>
                <c:pt idx="208">
                  <c:v>2025-06-14 21:06:35</c:v>
                </c:pt>
                <c:pt idx="209">
                  <c:v>2025-06-14 21:02:13</c:v>
                </c:pt>
                <c:pt idx="210">
                  <c:v>2025-06-14 20:56:22</c:v>
                </c:pt>
                <c:pt idx="211">
                  <c:v>2025-06-14 20:46:10</c:v>
                </c:pt>
                <c:pt idx="212">
                  <c:v>2025-06-14 20:40:07</c:v>
                </c:pt>
                <c:pt idx="213">
                  <c:v>2025-06-14 20:39:37</c:v>
                </c:pt>
                <c:pt idx="214">
                  <c:v>2025-06-14 20:35:57</c:v>
                </c:pt>
                <c:pt idx="215">
                  <c:v>2025-06-14 20:25:45</c:v>
                </c:pt>
                <c:pt idx="216">
                  <c:v>2025-06-14 20:15:00</c:v>
                </c:pt>
                <c:pt idx="217">
                  <c:v>2025-06-14 20:04:48</c:v>
                </c:pt>
                <c:pt idx="218">
                  <c:v>2025-06-14 20:13:48</c:v>
                </c:pt>
                <c:pt idx="219">
                  <c:v>2025-06-14 19:54:35</c:v>
                </c:pt>
                <c:pt idx="220">
                  <c:v>2025-06-14 19:58:45</c:v>
                </c:pt>
                <c:pt idx="221">
                  <c:v>2025-06-14 19:46:42</c:v>
                </c:pt>
                <c:pt idx="222">
                  <c:v>2025-06-14 19:44:33</c:v>
                </c:pt>
                <c:pt idx="223">
                  <c:v>2025-06-14 19:34:20</c:v>
                </c:pt>
                <c:pt idx="224">
                  <c:v>2025-06-14 19:38:10</c:v>
                </c:pt>
                <c:pt idx="225">
                  <c:v>2025-06-14 19:24:08</c:v>
                </c:pt>
                <c:pt idx="226">
                  <c:v>2025-06-14 16:59:41</c:v>
                </c:pt>
                <c:pt idx="227">
                  <c:v>2025-06-14 16:57:32</c:v>
                </c:pt>
                <c:pt idx="228">
                  <c:v>2025-06-14 16:47:20</c:v>
                </c:pt>
                <c:pt idx="229">
                  <c:v>2025-06-14 16:37:07</c:v>
                </c:pt>
                <c:pt idx="230">
                  <c:v>2025-06-14 16:26:56</c:v>
                </c:pt>
                <c:pt idx="231">
                  <c:v>2025-06-14 16:34:35</c:v>
                </c:pt>
                <c:pt idx="232">
                  <c:v>2025-06-14 16:18:52</c:v>
                </c:pt>
                <c:pt idx="233">
                  <c:v>2025-06-14 16:16:43</c:v>
                </c:pt>
                <c:pt idx="234">
                  <c:v>2025-06-14 16:06:29</c:v>
                </c:pt>
                <c:pt idx="235">
                  <c:v>2025-06-14 15:55:42</c:v>
                </c:pt>
                <c:pt idx="236">
                  <c:v>2025-06-14 15:34:37</c:v>
                </c:pt>
                <c:pt idx="237">
                  <c:v>2025-06-14 15:24:25</c:v>
                </c:pt>
                <c:pt idx="238">
                  <c:v>2025-06-14 15:32:55</c:v>
                </c:pt>
                <c:pt idx="239">
                  <c:v>2025-06-14 15:14:13</c:v>
                </c:pt>
                <c:pt idx="240">
                  <c:v>2025-06-14 15:08:19</c:v>
                </c:pt>
                <c:pt idx="241">
                  <c:v>2025-06-14 15:06:29</c:v>
                </c:pt>
                <c:pt idx="242">
                  <c:v>2025-06-14 15:04:00</c:v>
                </c:pt>
                <c:pt idx="243">
                  <c:v>2025-06-14 14:59:14</c:v>
                </c:pt>
                <c:pt idx="244">
                  <c:v>2025-06-14 14:53:15</c:v>
                </c:pt>
                <c:pt idx="245">
                  <c:v>2025-06-14 14:43:03</c:v>
                </c:pt>
                <c:pt idx="246">
                  <c:v>2025-06-14 14:32:51</c:v>
                </c:pt>
                <c:pt idx="247">
                  <c:v>2025-06-14 14:26:08</c:v>
                </c:pt>
                <c:pt idx="248">
                  <c:v>2025-06-14 14:22:39</c:v>
                </c:pt>
                <c:pt idx="249">
                  <c:v>2025-06-14 14:12:27</c:v>
                </c:pt>
                <c:pt idx="250">
                  <c:v>2025-06-14 14:02:15</c:v>
                </c:pt>
                <c:pt idx="251">
                  <c:v>2025-06-14 14:05:03</c:v>
                </c:pt>
                <c:pt idx="252">
                  <c:v>2025-06-14 13:51:27</c:v>
                </c:pt>
                <c:pt idx="253">
                  <c:v>2025-06-14 13:58:16</c:v>
                </c:pt>
                <c:pt idx="254">
                  <c:v>2025-06-14 13:54:36</c:v>
                </c:pt>
                <c:pt idx="255">
                  <c:v>2025-06-14 13:47:44</c:v>
                </c:pt>
                <c:pt idx="256">
                  <c:v>2025-06-14 13:41:14</c:v>
                </c:pt>
                <c:pt idx="257">
                  <c:v>2025-06-14 13:33:11</c:v>
                </c:pt>
                <c:pt idx="258">
                  <c:v>2025-06-14 13:31:02</c:v>
                </c:pt>
                <c:pt idx="259">
                  <c:v>2025-06-14 13:20:50</c:v>
                </c:pt>
                <c:pt idx="260">
                  <c:v>2025-06-14 13:10:44</c:v>
                </c:pt>
                <c:pt idx="261">
                  <c:v>2025-06-14 13:00:31</c:v>
                </c:pt>
                <c:pt idx="262">
                  <c:v>2025-06-14 13:03:41</c:v>
                </c:pt>
                <c:pt idx="263">
                  <c:v>2025-06-14 12:49:47</c:v>
                </c:pt>
                <c:pt idx="264">
                  <c:v>2025-06-14 12:52:27</c:v>
                </c:pt>
                <c:pt idx="265">
                  <c:v>2025-06-14 12:39:35</c:v>
                </c:pt>
                <c:pt idx="266">
                  <c:v>2025-06-14 12:43:24</c:v>
                </c:pt>
                <c:pt idx="267">
                  <c:v>2025-06-14 12:29:22</c:v>
                </c:pt>
                <c:pt idx="268">
                  <c:v>2025-06-14 12:31:51</c:v>
                </c:pt>
                <c:pt idx="269">
                  <c:v>2025-06-14 12:33:42</c:v>
                </c:pt>
                <c:pt idx="270">
                  <c:v>2025-06-14 12:21:19</c:v>
                </c:pt>
                <c:pt idx="271">
                  <c:v>2025-06-14 12:19:10</c:v>
                </c:pt>
                <c:pt idx="272">
                  <c:v>2025-06-14 12:08:58</c:v>
                </c:pt>
                <c:pt idx="273">
                  <c:v>2025-06-14 12:12:17</c:v>
                </c:pt>
                <c:pt idx="274">
                  <c:v>2025-06-14 11:58:46</c:v>
                </c:pt>
                <c:pt idx="275">
                  <c:v>2025-06-14 12:00:54</c:v>
                </c:pt>
                <c:pt idx="276">
                  <c:v>2025-06-14 11:48:01</c:v>
                </c:pt>
                <c:pt idx="277">
                  <c:v>2025-06-14 11:50:10</c:v>
                </c:pt>
                <c:pt idx="278">
                  <c:v>2025-06-14 11:37:49</c:v>
                </c:pt>
                <c:pt idx="279">
                  <c:v>2025-06-14 11:27:37</c:v>
                </c:pt>
                <c:pt idx="280">
                  <c:v>2025-06-14 11:17:25</c:v>
                </c:pt>
                <c:pt idx="281">
                  <c:v>2025-06-14 11:24:05</c:v>
                </c:pt>
                <c:pt idx="282">
                  <c:v>2025-06-14 11:07:13</c:v>
                </c:pt>
                <c:pt idx="283">
                  <c:v>2025-06-14 11:05:31</c:v>
                </c:pt>
                <c:pt idx="284">
                  <c:v>2025-06-14 11:00:09</c:v>
                </c:pt>
                <c:pt idx="285">
                  <c:v>2025-06-14 10:57:00</c:v>
                </c:pt>
                <c:pt idx="286">
                  <c:v>2025-06-14 10:48:32</c:v>
                </c:pt>
                <c:pt idx="287">
                  <c:v>2025-06-14 10:46:14</c:v>
                </c:pt>
                <c:pt idx="288">
                  <c:v>2025-06-14 10:40:51</c:v>
                </c:pt>
                <c:pt idx="289">
                  <c:v>2025-06-14 10:43:32</c:v>
                </c:pt>
                <c:pt idx="290">
                  <c:v>2025-06-14 10:36:02</c:v>
                </c:pt>
                <c:pt idx="291">
                  <c:v>2025-06-14 10:43:11</c:v>
                </c:pt>
                <c:pt idx="292">
                  <c:v>2025-06-14 10:25:49</c:v>
                </c:pt>
                <c:pt idx="293">
                  <c:v>2025-06-14 10:15:37</c:v>
                </c:pt>
                <c:pt idx="294">
                  <c:v>2025-06-14 10:05:25</c:v>
                </c:pt>
                <c:pt idx="295">
                  <c:v>2025-06-14 09:55:13</c:v>
                </c:pt>
                <c:pt idx="296">
                  <c:v>2025-06-14 09:46:42</c:v>
                </c:pt>
                <c:pt idx="297">
                  <c:v>2025-06-14 09:47:32</c:v>
                </c:pt>
                <c:pt idx="298">
                  <c:v>2025-06-14 09:44:33</c:v>
                </c:pt>
                <c:pt idx="299">
                  <c:v>2025-06-14 09:34:21</c:v>
                </c:pt>
                <c:pt idx="300">
                  <c:v>2025-06-14 09:37:20</c:v>
                </c:pt>
                <c:pt idx="301">
                  <c:v>2025-06-14 09:28:58</c:v>
                </c:pt>
                <c:pt idx="302">
                  <c:v>2025-06-14 09:29:28</c:v>
                </c:pt>
                <c:pt idx="303">
                  <c:v>2025-06-14 09:24:08</c:v>
                </c:pt>
                <c:pt idx="304">
                  <c:v>2025-06-14 09:13:56</c:v>
                </c:pt>
                <c:pt idx="305">
                  <c:v>2025-06-14 09:07:33</c:v>
                </c:pt>
                <c:pt idx="306">
                  <c:v>2025-06-14 09:08:03</c:v>
                </c:pt>
                <c:pt idx="307">
                  <c:v>2025-06-14 09:03:43</c:v>
                </c:pt>
                <c:pt idx="308">
                  <c:v>2025-06-14 09:07:03</c:v>
                </c:pt>
                <c:pt idx="309">
                  <c:v>2025-06-14 08:56:00</c:v>
                </c:pt>
                <c:pt idx="310">
                  <c:v>2025-06-14 08:53:31</c:v>
                </c:pt>
                <c:pt idx="311">
                  <c:v>2025-06-14 08:42:44</c:v>
                </c:pt>
                <c:pt idx="312">
                  <c:v>2025-06-14 08:32:32</c:v>
                </c:pt>
                <c:pt idx="313">
                  <c:v>2025-06-14 08:30:50</c:v>
                </c:pt>
                <c:pt idx="314">
                  <c:v>2025-06-14 08:25:16</c:v>
                </c:pt>
                <c:pt idx="315">
                  <c:v>2025-06-14 08:22:18</c:v>
                </c:pt>
                <c:pt idx="316">
                  <c:v>2025-06-14 08:12:06</c:v>
                </c:pt>
                <c:pt idx="317">
                  <c:v>2025-06-14 08:17:15</c:v>
                </c:pt>
                <c:pt idx="318">
                  <c:v>2025-06-14 08:14:14</c:v>
                </c:pt>
                <c:pt idx="319">
                  <c:v>2025-06-14 08:17:56</c:v>
                </c:pt>
                <c:pt idx="320">
                  <c:v>2025-06-14 08:01:53</c:v>
                </c:pt>
                <c:pt idx="321">
                  <c:v>2025-06-14 07:51:41</c:v>
                </c:pt>
                <c:pt idx="322">
                  <c:v>2025-06-14 07:48:25</c:v>
                </c:pt>
                <c:pt idx="323">
                  <c:v>2025-06-14 07:48:05</c:v>
                </c:pt>
                <c:pt idx="324">
                  <c:v>2025-06-14 07:40:55</c:v>
                </c:pt>
                <c:pt idx="325">
                  <c:v>2025-06-14 07:43:14</c:v>
                </c:pt>
                <c:pt idx="326">
                  <c:v>2025-06-14 07:39:23</c:v>
                </c:pt>
                <c:pt idx="327">
                  <c:v>2025-06-14 07:39:13</c:v>
                </c:pt>
                <c:pt idx="328">
                  <c:v>2025-06-14 07:38:53</c:v>
                </c:pt>
                <c:pt idx="329">
                  <c:v>2025-06-14 07:30:43</c:v>
                </c:pt>
                <c:pt idx="330">
                  <c:v>2025-06-14 07:20:31</c:v>
                </c:pt>
                <c:pt idx="331">
                  <c:v>2025-06-14 07:25:01</c:v>
                </c:pt>
                <c:pt idx="332">
                  <c:v>2025-06-14 07:24:30</c:v>
                </c:pt>
                <c:pt idx="333">
                  <c:v>2025-06-14 07:23:00</c:v>
                </c:pt>
                <c:pt idx="334">
                  <c:v>2025-06-14 07:10:19</c:v>
                </c:pt>
                <c:pt idx="335">
                  <c:v>2025-06-14 07:00:07</c:v>
                </c:pt>
                <c:pt idx="336">
                  <c:v>2025-06-14 06:43:15</c:v>
                </c:pt>
                <c:pt idx="337">
                  <c:v>2025-06-14 06:32:30</c:v>
                </c:pt>
                <c:pt idx="338">
                  <c:v>2025-06-14 06:34:59</c:v>
                </c:pt>
                <c:pt idx="339">
                  <c:v>2025-06-14 06:22:17</c:v>
                </c:pt>
                <c:pt idx="340">
                  <c:v>2025-06-14 06:12:05</c:v>
                </c:pt>
                <c:pt idx="341">
                  <c:v>2025-06-14 05:58:52</c:v>
                </c:pt>
                <c:pt idx="342">
                  <c:v>2025-06-14 05:51:02</c:v>
                </c:pt>
                <c:pt idx="343">
                  <c:v>2025-06-14 05:40:50</c:v>
                </c:pt>
                <c:pt idx="344">
                  <c:v>2025-06-14 05:30:04</c:v>
                </c:pt>
                <c:pt idx="345">
                  <c:v>2025-06-14 05:19:52</c:v>
                </c:pt>
                <c:pt idx="346">
                  <c:v>2025-06-14 05:25:32</c:v>
                </c:pt>
                <c:pt idx="347">
                  <c:v>2025-06-14 05:24:11</c:v>
                </c:pt>
                <c:pt idx="348">
                  <c:v>2025-06-14 05:22:01</c:v>
                </c:pt>
                <c:pt idx="349">
                  <c:v>2025-06-14 05:09:40</c:v>
                </c:pt>
                <c:pt idx="350">
                  <c:v>2025-06-14 05:15:50</c:v>
                </c:pt>
                <c:pt idx="351">
                  <c:v>2025-06-14 04:59:28</c:v>
                </c:pt>
                <c:pt idx="352">
                  <c:v>2025-06-14 05:06:27</c:v>
                </c:pt>
                <c:pt idx="353">
                  <c:v>2025-06-14 04:49:15</c:v>
                </c:pt>
                <c:pt idx="354">
                  <c:v>2025-06-14 04:39:03</c:v>
                </c:pt>
                <c:pt idx="355">
                  <c:v>2025-06-14 04:17:27</c:v>
                </c:pt>
                <c:pt idx="356">
                  <c:v>2025-06-14 04:11:55</c:v>
                </c:pt>
                <c:pt idx="357">
                  <c:v>2025-06-14 04:07:15</c:v>
                </c:pt>
                <c:pt idx="358">
                  <c:v>2025-06-14 03:57:03</c:v>
                </c:pt>
                <c:pt idx="359">
                  <c:v>2025-06-14 03:59:11</c:v>
                </c:pt>
                <c:pt idx="360">
                  <c:v>2025-06-14 03:48:59</c:v>
                </c:pt>
                <c:pt idx="361">
                  <c:v>2025-06-14 03:52:40</c:v>
                </c:pt>
                <c:pt idx="362">
                  <c:v>2025-06-14 03:51:30</c:v>
                </c:pt>
                <c:pt idx="363">
                  <c:v>2025-06-14 03:46:51</c:v>
                </c:pt>
                <c:pt idx="364">
                  <c:v>2025-06-14 03:36:38</c:v>
                </c:pt>
                <c:pt idx="365">
                  <c:v>2025-06-14 03:42:08</c:v>
                </c:pt>
                <c:pt idx="366">
                  <c:v>2025-06-14 03:25:52</c:v>
                </c:pt>
                <c:pt idx="367">
                  <c:v>2025-06-14 03:29:31</c:v>
                </c:pt>
                <c:pt idx="368">
                  <c:v>2025-06-14 03:15:40</c:v>
                </c:pt>
                <c:pt idx="369">
                  <c:v>2025-06-14 03:17:49</c:v>
                </c:pt>
                <c:pt idx="370">
                  <c:v>2025-06-14 03:05:35</c:v>
                </c:pt>
                <c:pt idx="371">
                  <c:v>2025-06-14 03:12:18</c:v>
                </c:pt>
                <c:pt idx="372">
                  <c:v>2025-06-14 02:55:23</c:v>
                </c:pt>
                <c:pt idx="373">
                  <c:v>2025-06-14 02:45:17</c:v>
                </c:pt>
                <c:pt idx="374">
                  <c:v>2025-06-14 02:35:05</c:v>
                </c:pt>
                <c:pt idx="375">
                  <c:v>2025-06-14 02:24:20</c:v>
                </c:pt>
                <c:pt idx="376">
                  <c:v>2025-06-14 02:14:08</c:v>
                </c:pt>
                <c:pt idx="377">
                  <c:v>2025-06-14 02:17:17</c:v>
                </c:pt>
                <c:pt idx="378">
                  <c:v>2025-06-14 02:08:15</c:v>
                </c:pt>
                <c:pt idx="379">
                  <c:v>2025-06-14 02:03:55</c:v>
                </c:pt>
                <c:pt idx="380">
                  <c:v>2025-06-14 01:53:43</c:v>
                </c:pt>
                <c:pt idx="381">
                  <c:v>2025-06-14 01:43:31</c:v>
                </c:pt>
                <c:pt idx="382">
                  <c:v>2025-06-14 01:38:28</c:v>
                </c:pt>
                <c:pt idx="383">
                  <c:v>2025-06-14 01:33:18</c:v>
                </c:pt>
                <c:pt idx="384">
                  <c:v>2025-06-14 01:24:41</c:v>
                </c:pt>
                <c:pt idx="385">
                  <c:v>2025-06-14 01:22:33</c:v>
                </c:pt>
                <c:pt idx="386">
                  <c:v>2025-06-14 01:18:21</c:v>
                </c:pt>
                <c:pt idx="387">
                  <c:v>2025-06-14 01:12:21</c:v>
                </c:pt>
                <c:pt idx="388">
                  <c:v>2025-06-14 01:02:08</c:v>
                </c:pt>
                <c:pt idx="389">
                  <c:v>2025-06-14 00:54:55</c:v>
                </c:pt>
                <c:pt idx="390">
                  <c:v>2025-06-14 00:51:56</c:v>
                </c:pt>
                <c:pt idx="391">
                  <c:v>2025-06-14 00:44:53</c:v>
                </c:pt>
                <c:pt idx="392">
                  <c:v>2025-06-14 00:41:44</c:v>
                </c:pt>
                <c:pt idx="393">
                  <c:v>2025-06-14 00:50:04</c:v>
                </c:pt>
                <c:pt idx="394">
                  <c:v>2025-06-14 00:39:01</c:v>
                </c:pt>
                <c:pt idx="395">
                  <c:v>2025-06-14 00:31:32</c:v>
                </c:pt>
                <c:pt idx="396">
                  <c:v>2025-06-14 00:20:46</c:v>
                </c:pt>
                <c:pt idx="397">
                  <c:v>2025-06-14 00:15:23</c:v>
                </c:pt>
                <c:pt idx="398">
                  <c:v>2025-06-14 00:10:33</c:v>
                </c:pt>
                <c:pt idx="399">
                  <c:v>2025-06-14 00:16:43</c:v>
                </c:pt>
                <c:pt idx="400">
                  <c:v>2025-06-14 00:00:27</c:v>
                </c:pt>
                <c:pt idx="401">
                  <c:v>2025-06-13 23:52:34</c:v>
                </c:pt>
                <c:pt idx="402">
                  <c:v>2025-06-13 23:49:05</c:v>
                </c:pt>
                <c:pt idx="403">
                  <c:v>2025-06-13 23:38:53</c:v>
                </c:pt>
                <c:pt idx="404">
                  <c:v>2025-06-13 23:28:41</c:v>
                </c:pt>
                <c:pt idx="405">
                  <c:v>2025-06-13 23:17:56</c:v>
                </c:pt>
                <c:pt idx="406">
                  <c:v>2025-06-13 23:20:05</c:v>
                </c:pt>
                <c:pt idx="407">
                  <c:v>2025-06-13 23:20:15</c:v>
                </c:pt>
                <c:pt idx="408">
                  <c:v>2025-06-13 23:07:43</c:v>
                </c:pt>
                <c:pt idx="409">
                  <c:v>2025-06-13 22:57:31</c:v>
                </c:pt>
                <c:pt idx="410">
                  <c:v>2025-06-13 22:47:19</c:v>
                </c:pt>
                <c:pt idx="411">
                  <c:v>2025-06-13 22:50:08</c:v>
                </c:pt>
                <c:pt idx="412">
                  <c:v>2025-06-13 22:37:07</c:v>
                </c:pt>
                <c:pt idx="413">
                  <c:v>2025-06-13 22:34:55</c:v>
                </c:pt>
                <c:pt idx="414">
                  <c:v>2025-06-13 22:29:13</c:v>
                </c:pt>
                <c:pt idx="415">
                  <c:v>2025-06-13 22:26:54</c:v>
                </c:pt>
                <c:pt idx="416">
                  <c:v>2025-06-13 22:16:08</c:v>
                </c:pt>
                <c:pt idx="417">
                  <c:v>2025-06-13 22:05:56</c:v>
                </c:pt>
                <c:pt idx="418">
                  <c:v>2025-06-13 22:04:04</c:v>
                </c:pt>
                <c:pt idx="419">
                  <c:v>2025-06-13 21:58:02</c:v>
                </c:pt>
                <c:pt idx="420">
                  <c:v>2025-06-13 21:55:43</c:v>
                </c:pt>
                <c:pt idx="421">
                  <c:v>2025-06-13 22:03:04</c:v>
                </c:pt>
                <c:pt idx="422">
                  <c:v>2025-06-13 21:45:31</c:v>
                </c:pt>
                <c:pt idx="423">
                  <c:v>2025-06-13 21:42:59</c:v>
                </c:pt>
                <c:pt idx="424">
                  <c:v>2025-06-13 21:42:29</c:v>
                </c:pt>
                <c:pt idx="425">
                  <c:v>2025-06-13 21:35:19</c:v>
                </c:pt>
                <c:pt idx="426">
                  <c:v>2025-06-13 21:25:07</c:v>
                </c:pt>
                <c:pt idx="427">
                  <c:v>2025-06-13 21:28:05</c:v>
                </c:pt>
                <c:pt idx="428">
                  <c:v>2025-06-13 21:20:31</c:v>
                </c:pt>
                <c:pt idx="429">
                  <c:v>2025-06-13 21:14:22</c:v>
                </c:pt>
                <c:pt idx="430">
                  <c:v>2025-06-13 21:12:10</c:v>
                </c:pt>
                <c:pt idx="431">
                  <c:v>2025-06-13 21:11:10</c:v>
                </c:pt>
                <c:pt idx="432">
                  <c:v>2025-06-13 21:04:12</c:v>
                </c:pt>
                <c:pt idx="433">
                  <c:v>2025-06-13 20:56:49</c:v>
                </c:pt>
                <c:pt idx="434">
                  <c:v>2025-06-13 20:54:00</c:v>
                </c:pt>
                <c:pt idx="435">
                  <c:v>2025-06-13 20:43:48</c:v>
                </c:pt>
                <c:pt idx="436">
                  <c:v>2025-06-13 20:49:48</c:v>
                </c:pt>
                <c:pt idx="437">
                  <c:v>2025-06-13 20:48:27</c:v>
                </c:pt>
                <c:pt idx="438">
                  <c:v>2025-06-13 20:37:02</c:v>
                </c:pt>
                <c:pt idx="439">
                  <c:v>2025-06-13 20:33:43</c:v>
                </c:pt>
                <c:pt idx="440">
                  <c:v>2025-06-13 20:37:12</c:v>
                </c:pt>
                <c:pt idx="441">
                  <c:v>2025-06-13 20:25:39</c:v>
                </c:pt>
                <c:pt idx="442">
                  <c:v>2025-06-13 20:28:20</c:v>
                </c:pt>
                <c:pt idx="443">
                  <c:v>2025-06-13 20:23:31</c:v>
                </c:pt>
                <c:pt idx="444">
                  <c:v>2025-06-13 20:12:46</c:v>
                </c:pt>
                <c:pt idx="445">
                  <c:v>2025-06-13 20:17:15</c:v>
                </c:pt>
                <c:pt idx="446">
                  <c:v>2025-06-13 20:02:33</c:v>
                </c:pt>
                <c:pt idx="447">
                  <c:v>2025-06-13 19:58:51</c:v>
                </c:pt>
                <c:pt idx="448">
                  <c:v>2025-06-13 19:52:21</c:v>
                </c:pt>
                <c:pt idx="449">
                  <c:v>2025-06-13 19:42:08</c:v>
                </c:pt>
                <c:pt idx="450">
                  <c:v>2025-06-13 19:32:02</c:v>
                </c:pt>
                <c:pt idx="451">
                  <c:v>2025-06-13 19:21:50</c:v>
                </c:pt>
                <c:pt idx="452">
                  <c:v>2025-06-13 19:00:12</c:v>
                </c:pt>
                <c:pt idx="453">
                  <c:v>2025-06-13 19:02:21</c:v>
                </c:pt>
                <c:pt idx="454">
                  <c:v>2025-06-13 18:50:00</c:v>
                </c:pt>
                <c:pt idx="455">
                  <c:v>2025-06-13 18:39:47</c:v>
                </c:pt>
                <c:pt idx="456">
                  <c:v>2025-06-13 18:29:36</c:v>
                </c:pt>
                <c:pt idx="457">
                  <c:v>2025-06-13 18:19:23</c:v>
                </c:pt>
                <c:pt idx="458">
                  <c:v>2025-06-13 18:08:30</c:v>
                </c:pt>
                <c:pt idx="459">
                  <c:v>2025-06-13 18:13:29</c:v>
                </c:pt>
                <c:pt idx="460">
                  <c:v>2025-06-13 18:12:29</c:v>
                </c:pt>
                <c:pt idx="461">
                  <c:v>2025-06-13 17:58:17</c:v>
                </c:pt>
                <c:pt idx="462">
                  <c:v>2025-06-13 17:48:05</c:v>
                </c:pt>
                <c:pt idx="463">
                  <c:v>2025-06-13 17:52:55</c:v>
                </c:pt>
                <c:pt idx="464">
                  <c:v>2025-06-13 17:37:53</c:v>
                </c:pt>
                <c:pt idx="465">
                  <c:v>2025-06-13 17:41:52</c:v>
                </c:pt>
                <c:pt idx="466">
                  <c:v>2025-06-13 17:27:40</c:v>
                </c:pt>
                <c:pt idx="467">
                  <c:v>2025-06-13 17:24:48</c:v>
                </c:pt>
                <c:pt idx="468">
                  <c:v>2025-06-13 17:22:28</c:v>
                </c:pt>
                <c:pt idx="469">
                  <c:v>2025-06-13 17:17:28</c:v>
                </c:pt>
                <c:pt idx="470">
                  <c:v>2025-06-13 16:54:57</c:v>
                </c:pt>
                <c:pt idx="471">
                  <c:v>2025-06-13 17:00:06</c:v>
                </c:pt>
                <c:pt idx="472">
                  <c:v>2025-06-13 16:43:55</c:v>
                </c:pt>
                <c:pt idx="473">
                  <c:v>2025-06-13 16:53:15</c:v>
                </c:pt>
                <c:pt idx="474">
                  <c:v>2025-06-13 16:32:52</c:v>
                </c:pt>
                <c:pt idx="475">
                  <c:v>2025-06-13 16:39:22</c:v>
                </c:pt>
                <c:pt idx="476">
                  <c:v>2025-06-13 16:39:52</c:v>
                </c:pt>
                <c:pt idx="477">
                  <c:v>2025-06-13 16:37:51</c:v>
                </c:pt>
                <c:pt idx="478">
                  <c:v>2025-06-13 16:21:49</c:v>
                </c:pt>
                <c:pt idx="479">
                  <c:v>2025-06-13 16:10:47</c:v>
                </c:pt>
                <c:pt idx="480">
                  <c:v>2025-06-13 15:59:45</c:v>
                </c:pt>
                <c:pt idx="481">
                  <c:v>2025-06-13 15:51:04</c:v>
                </c:pt>
                <c:pt idx="482">
                  <c:v>2025-06-13 15:48:06</c:v>
                </c:pt>
                <c:pt idx="483">
                  <c:v>2025-06-13 15:41:43</c:v>
                </c:pt>
                <c:pt idx="484">
                  <c:v>2025-06-13 15:37:04</c:v>
                </c:pt>
                <c:pt idx="485">
                  <c:v>2025-06-13 15:26:02</c:v>
                </c:pt>
                <c:pt idx="486">
                  <c:v>2025-06-13 15:18:37</c:v>
                </c:pt>
                <c:pt idx="487">
                  <c:v>2025-06-13 15:14:57</c:v>
                </c:pt>
                <c:pt idx="488">
                  <c:v>2025-06-13 15:03:56</c:v>
                </c:pt>
                <c:pt idx="489">
                  <c:v>2025-06-13 14:52:50</c:v>
                </c:pt>
                <c:pt idx="490">
                  <c:v>2025-06-13 14:41:14</c:v>
                </c:pt>
                <c:pt idx="491">
                  <c:v>2025-06-13 14:30:11</c:v>
                </c:pt>
                <c:pt idx="492">
                  <c:v>2025-06-13 14:19:08</c:v>
                </c:pt>
                <c:pt idx="493">
                  <c:v>2025-06-13 14:23:48</c:v>
                </c:pt>
                <c:pt idx="494">
                  <c:v>2025-06-13 14:08:06</c:v>
                </c:pt>
                <c:pt idx="495">
                  <c:v>2025-06-13 13:57:02</c:v>
                </c:pt>
                <c:pt idx="496">
                  <c:v>2025-06-13 14:03:43</c:v>
                </c:pt>
                <c:pt idx="497">
                  <c:v>2025-06-13 14:01:21</c:v>
                </c:pt>
                <c:pt idx="498">
                  <c:v>2025-06-13 14:03:03</c:v>
                </c:pt>
                <c:pt idx="499">
                  <c:v>2025-06-13 13:45:59</c:v>
                </c:pt>
                <c:pt idx="500">
                  <c:v>2025-06-13 13:34:23</c:v>
                </c:pt>
                <c:pt idx="501">
                  <c:v>2025-06-13 13:23:20</c:v>
                </c:pt>
                <c:pt idx="502">
                  <c:v>2025-06-13 13:12:17</c:v>
                </c:pt>
                <c:pt idx="503">
                  <c:v>2025-06-13 13:01:12</c:v>
                </c:pt>
                <c:pt idx="504">
                  <c:v>2025-06-13 12:40:09</c:v>
                </c:pt>
                <c:pt idx="505">
                  <c:v>2025-06-13 12:29:24</c:v>
                </c:pt>
                <c:pt idx="506">
                  <c:v>2025-06-13 12:33:04</c:v>
                </c:pt>
                <c:pt idx="507">
                  <c:v>2025-06-13 12:19:12</c:v>
                </c:pt>
                <c:pt idx="508">
                  <c:v>2025-06-13 12:08:59</c:v>
                </c:pt>
                <c:pt idx="509">
                  <c:v>2025-06-13 11:58:47</c:v>
                </c:pt>
                <c:pt idx="510">
                  <c:v>2025-06-13 11:54:44</c:v>
                </c:pt>
                <c:pt idx="511">
                  <c:v>2025-06-13 11:48:34</c:v>
                </c:pt>
                <c:pt idx="512">
                  <c:v>2025-06-13 11:45:52</c:v>
                </c:pt>
                <c:pt idx="513">
                  <c:v>2025-06-13 11:41:31</c:v>
                </c:pt>
                <c:pt idx="514">
                  <c:v>2025-06-13 11:38:22</c:v>
                </c:pt>
                <c:pt idx="515">
                  <c:v>2025-06-13 11:36:48</c:v>
                </c:pt>
                <c:pt idx="516">
                  <c:v>2025-06-13 11:27:37</c:v>
                </c:pt>
                <c:pt idx="517">
                  <c:v>2025-06-13 11:34:17</c:v>
                </c:pt>
                <c:pt idx="518">
                  <c:v>2025-06-13 11:17:25</c:v>
                </c:pt>
                <c:pt idx="519">
                  <c:v>2025-06-13 11:09:21</c:v>
                </c:pt>
                <c:pt idx="520">
                  <c:v>2025-06-13 11:07:12</c:v>
                </c:pt>
                <c:pt idx="521">
                  <c:v>2025-06-13 10:56:58</c:v>
                </c:pt>
                <c:pt idx="522">
                  <c:v>2025-06-13 10:59:37</c:v>
                </c:pt>
                <c:pt idx="523">
                  <c:v>2025-06-13 10:55:06</c:v>
                </c:pt>
                <c:pt idx="524">
                  <c:v>2025-06-13 10:46:46</c:v>
                </c:pt>
                <c:pt idx="525">
                  <c:v>2025-06-13 10:52:46</c:v>
                </c:pt>
                <c:pt idx="526">
                  <c:v>2025-06-13 10:36:34</c:v>
                </c:pt>
                <c:pt idx="527">
                  <c:v>2025-06-13 10:25:48</c:v>
                </c:pt>
                <c:pt idx="528">
                  <c:v>2025-06-13 10:28:57</c:v>
                </c:pt>
                <c:pt idx="529">
                  <c:v>2025-06-13 10:17:45</c:v>
                </c:pt>
                <c:pt idx="530">
                  <c:v>2025-06-13 10:15:36</c:v>
                </c:pt>
                <c:pt idx="531">
                  <c:v>2025-06-13 10:05:23</c:v>
                </c:pt>
                <c:pt idx="532">
                  <c:v>2025-06-13 10:01:31</c:v>
                </c:pt>
                <c:pt idx="533">
                  <c:v>2025-06-13 09:55:11</c:v>
                </c:pt>
                <c:pt idx="534">
                  <c:v>2025-06-13 09:45:00</c:v>
                </c:pt>
                <c:pt idx="535">
                  <c:v>2025-06-13 09:36:56</c:v>
                </c:pt>
                <c:pt idx="536">
                  <c:v>2025-06-13 09:42:57</c:v>
                </c:pt>
                <c:pt idx="537">
                  <c:v>2025-06-13 09:34:47</c:v>
                </c:pt>
                <c:pt idx="538">
                  <c:v>2025-06-13 09:26:08</c:v>
                </c:pt>
                <c:pt idx="539">
                  <c:v>2025-06-13 09:24:00</c:v>
                </c:pt>
                <c:pt idx="540">
                  <c:v>2025-06-13 09:27:59</c:v>
                </c:pt>
                <c:pt idx="541">
                  <c:v>2025-06-13 09:29:09</c:v>
                </c:pt>
                <c:pt idx="542">
                  <c:v>2025-06-13 09:13:47</c:v>
                </c:pt>
                <c:pt idx="543">
                  <c:v>2025-06-13 09:03:35</c:v>
                </c:pt>
                <c:pt idx="544">
                  <c:v>2025-06-13 08:58:12</c:v>
                </c:pt>
                <c:pt idx="545">
                  <c:v>2025-06-13 08:53:23</c:v>
                </c:pt>
                <c:pt idx="546">
                  <c:v>2025-06-13 08:43:11</c:v>
                </c:pt>
                <c:pt idx="547">
                  <c:v>2025-06-13 08:47:10</c:v>
                </c:pt>
                <c:pt idx="548">
                  <c:v>2025-06-13 08:32:59</c:v>
                </c:pt>
                <c:pt idx="549">
                  <c:v>2025-06-13 08:25:43</c:v>
                </c:pt>
                <c:pt idx="550">
                  <c:v>2025-06-13 08:22:14</c:v>
                </c:pt>
                <c:pt idx="551">
                  <c:v>2025-06-13 08:28:54</c:v>
                </c:pt>
                <c:pt idx="552">
                  <c:v>2025-06-13 08:26:54</c:v>
                </c:pt>
                <c:pt idx="553">
                  <c:v>2025-06-13 08:12:08</c:v>
                </c:pt>
                <c:pt idx="554">
                  <c:v>2025-06-13 08:15:27</c:v>
                </c:pt>
                <c:pt idx="555">
                  <c:v>2025-06-13 08:01:57</c:v>
                </c:pt>
                <c:pt idx="556">
                  <c:v>2025-06-13 07:51:44</c:v>
                </c:pt>
                <c:pt idx="557">
                  <c:v>2025-06-13 07:57:44</c:v>
                </c:pt>
                <c:pt idx="558">
                  <c:v>2025-06-13 07:41:32</c:v>
                </c:pt>
                <c:pt idx="559">
                  <c:v>2025-06-13 07:43:51</c:v>
                </c:pt>
                <c:pt idx="560">
                  <c:v>2025-06-13 07:46:41</c:v>
                </c:pt>
                <c:pt idx="561">
                  <c:v>2025-06-13 07:31:18</c:v>
                </c:pt>
                <c:pt idx="562">
                  <c:v>2025-06-13 07:20:32</c:v>
                </c:pt>
                <c:pt idx="563">
                  <c:v>2025-06-13 07:27:02</c:v>
                </c:pt>
                <c:pt idx="564">
                  <c:v>2025-06-13 07:24:11</c:v>
                </c:pt>
                <c:pt idx="565">
                  <c:v>2025-06-13 07:10:20</c:v>
                </c:pt>
                <c:pt idx="566">
                  <c:v>2025-06-13 07:02:47</c:v>
                </c:pt>
                <c:pt idx="567">
                  <c:v>2025-06-13 07:05:28</c:v>
                </c:pt>
                <c:pt idx="568">
                  <c:v>2025-06-13 07:02:17</c:v>
                </c:pt>
                <c:pt idx="569">
                  <c:v>2025-06-13 07:00:08</c:v>
                </c:pt>
                <c:pt idx="570">
                  <c:v>2025-06-13 06:50:55</c:v>
                </c:pt>
                <c:pt idx="571">
                  <c:v>2025-06-13 06:48:36</c:v>
                </c:pt>
                <c:pt idx="572">
                  <c:v>2025-06-13 06:38:23</c:v>
                </c:pt>
                <c:pt idx="573">
                  <c:v>2025-06-13 06:41:22</c:v>
                </c:pt>
                <c:pt idx="574">
                  <c:v>2025-06-13 06:42:52</c:v>
                </c:pt>
                <c:pt idx="575">
                  <c:v>2025-06-13 06:28:11</c:v>
                </c:pt>
                <c:pt idx="576">
                  <c:v>2025-06-13 06:17:27</c:v>
                </c:pt>
                <c:pt idx="577">
                  <c:v>2025-06-13 06:25:36</c:v>
                </c:pt>
                <c:pt idx="578">
                  <c:v>2025-06-13 06:19:35</c:v>
                </c:pt>
                <c:pt idx="579">
                  <c:v>2025-06-13 06:10:23</c:v>
                </c:pt>
                <c:pt idx="580">
                  <c:v>2025-06-13 06:07:14</c:v>
                </c:pt>
                <c:pt idx="581">
                  <c:v>2025-06-13 05:57:02</c:v>
                </c:pt>
                <c:pt idx="582">
                  <c:v>2025-06-13 05:55:10</c:v>
                </c:pt>
                <c:pt idx="583">
                  <c:v>2025-06-13 05:48:58</c:v>
                </c:pt>
                <c:pt idx="584">
                  <c:v>2025-06-13 05:46:50</c:v>
                </c:pt>
                <c:pt idx="585">
                  <c:v>2025-06-13 05:39:16</c:v>
                </c:pt>
                <c:pt idx="586">
                  <c:v>2025-06-13 05:40:16</c:v>
                </c:pt>
                <c:pt idx="587">
                  <c:v>2025-06-13 05:36:37</c:v>
                </c:pt>
                <c:pt idx="588">
                  <c:v>2025-06-13 05:26:25</c:v>
                </c:pt>
                <c:pt idx="589">
                  <c:v>2025-06-13 05:15:39</c:v>
                </c:pt>
                <c:pt idx="590">
                  <c:v>2025-06-13 05:13:27</c:v>
                </c:pt>
                <c:pt idx="591">
                  <c:v>2025-06-13 05:05:27</c:v>
                </c:pt>
                <c:pt idx="592">
                  <c:v>2025-06-13 05:11:57</c:v>
                </c:pt>
                <c:pt idx="593">
                  <c:v>2025-06-13 04:57:23</c:v>
                </c:pt>
                <c:pt idx="594">
                  <c:v>2025-06-13 04:55:15</c:v>
                </c:pt>
                <c:pt idx="595">
                  <c:v>2025-06-13 04:41:42</c:v>
                </c:pt>
                <c:pt idx="596">
                  <c:v>2025-06-13 04:34:12</c:v>
                </c:pt>
                <c:pt idx="597">
                  <c:v>2025-06-13 04:29:50</c:v>
                </c:pt>
                <c:pt idx="598">
                  <c:v>2025-06-13 04:24:00</c:v>
                </c:pt>
                <c:pt idx="599">
                  <c:v>2025-06-13 04:26:19</c:v>
                </c:pt>
                <c:pt idx="600">
                  <c:v>2025-06-13 04:15:22</c:v>
                </c:pt>
                <c:pt idx="601">
                  <c:v>2025-06-13 04:15:42</c:v>
                </c:pt>
                <c:pt idx="602">
                  <c:v>2025-06-13 04:13:13</c:v>
                </c:pt>
                <c:pt idx="603">
                  <c:v>2025-06-13 04:03:01</c:v>
                </c:pt>
                <c:pt idx="604">
                  <c:v>2025-06-13 03:56:58</c:v>
                </c:pt>
                <c:pt idx="605">
                  <c:v>2025-06-13 03:55:28</c:v>
                </c:pt>
                <c:pt idx="606">
                  <c:v>2025-06-13 03:52:49</c:v>
                </c:pt>
                <c:pt idx="607">
                  <c:v>2025-06-13 03:42:37</c:v>
                </c:pt>
                <c:pt idx="608">
                  <c:v>2025-06-13 03:32:25</c:v>
                </c:pt>
                <c:pt idx="609">
                  <c:v>2025-06-13 03:24:21</c:v>
                </c:pt>
                <c:pt idx="610">
                  <c:v>2025-06-13 03:22:12</c:v>
                </c:pt>
                <c:pt idx="611">
                  <c:v>2025-06-13 03:19:27</c:v>
                </c:pt>
                <c:pt idx="612">
                  <c:v>2025-06-13 03:17:17</c:v>
                </c:pt>
                <c:pt idx="613">
                  <c:v>2025-06-13 03:11:27</c:v>
                </c:pt>
                <c:pt idx="614">
                  <c:v>2025-06-13 03:01:15</c:v>
                </c:pt>
                <c:pt idx="615">
                  <c:v>2025-06-13 02:59:23</c:v>
                </c:pt>
                <c:pt idx="616">
                  <c:v>2025-06-13 02:53:22</c:v>
                </c:pt>
                <c:pt idx="617">
                  <c:v>2025-06-13 02:51:03</c:v>
                </c:pt>
                <c:pt idx="618">
                  <c:v>2025-06-13 02:40:51</c:v>
                </c:pt>
                <c:pt idx="619">
                  <c:v>2025-06-13 02:44:40</c:v>
                </c:pt>
                <c:pt idx="620">
                  <c:v>2025-06-13 02:30:39</c:v>
                </c:pt>
                <c:pt idx="621">
                  <c:v>2025-06-13 02:20:26</c:v>
                </c:pt>
                <c:pt idx="622">
                  <c:v>2025-06-13 02:16:51</c:v>
                </c:pt>
                <c:pt idx="623">
                  <c:v>2025-06-13 02:16:21</c:v>
                </c:pt>
                <c:pt idx="624">
                  <c:v>2025-06-13 02:09:42</c:v>
                </c:pt>
                <c:pt idx="625">
                  <c:v>2025-06-13 02:13:01</c:v>
                </c:pt>
                <c:pt idx="626">
                  <c:v>2025-06-13 01:59:29</c:v>
                </c:pt>
                <c:pt idx="627">
                  <c:v>2025-06-13 01:49:23</c:v>
                </c:pt>
                <c:pt idx="628">
                  <c:v>2025-06-13 01:39:11</c:v>
                </c:pt>
                <c:pt idx="629">
                  <c:v>2025-06-13 01:41:20</c:v>
                </c:pt>
                <c:pt idx="630">
                  <c:v>2025-06-13 01:28:59</c:v>
                </c:pt>
                <c:pt idx="631">
                  <c:v>2025-06-13 01:34:28</c:v>
                </c:pt>
                <c:pt idx="632">
                  <c:v>2025-06-13 01:18:46</c:v>
                </c:pt>
                <c:pt idx="633">
                  <c:v>2025-06-13 00:57:10</c:v>
                </c:pt>
                <c:pt idx="634">
                  <c:v>2025-06-13 01:00:19</c:v>
                </c:pt>
                <c:pt idx="635">
                  <c:v>2025-06-13 01:03:00</c:v>
                </c:pt>
                <c:pt idx="636">
                  <c:v>2025-06-13 00:46:58</c:v>
                </c:pt>
                <c:pt idx="637">
                  <c:v>2025-06-13 00:36:46</c:v>
                </c:pt>
                <c:pt idx="638">
                  <c:v>2025-06-13 00:26:33</c:v>
                </c:pt>
                <c:pt idx="639">
                  <c:v>2025-06-13 00:28:52</c:v>
                </c:pt>
                <c:pt idx="640">
                  <c:v>2025-06-13 00:00:50</c:v>
                </c:pt>
                <c:pt idx="641">
                  <c:v>2025-06-12 23:45:24</c:v>
                </c:pt>
                <c:pt idx="642">
                  <c:v>2025-06-12 23:41:24</c:v>
                </c:pt>
                <c:pt idx="643">
                  <c:v>2025-06-12 23:44:13</c:v>
                </c:pt>
                <c:pt idx="644">
                  <c:v>2025-06-12 23:47:34</c:v>
                </c:pt>
                <c:pt idx="645">
                  <c:v>2025-06-12 23:31:18</c:v>
                </c:pt>
                <c:pt idx="646">
                  <c:v>2025-06-12 23:27:36</c:v>
                </c:pt>
                <c:pt idx="647">
                  <c:v>2025-06-12 23:27:06</c:v>
                </c:pt>
                <c:pt idx="648">
                  <c:v>2025-06-12 23:21:06</c:v>
                </c:pt>
                <c:pt idx="649">
                  <c:v>2025-06-12 23:10:53</c:v>
                </c:pt>
                <c:pt idx="650">
                  <c:v>2025-06-12 23:00:41</c:v>
                </c:pt>
                <c:pt idx="651">
                  <c:v>2025-06-12 22:41:21</c:v>
                </c:pt>
                <c:pt idx="652">
                  <c:v>2025-06-12 22:39:02</c:v>
                </c:pt>
                <c:pt idx="653">
                  <c:v>2025-06-12 22:36:10</c:v>
                </c:pt>
                <c:pt idx="654">
                  <c:v>2025-06-12 22:31:59</c:v>
                </c:pt>
                <c:pt idx="655">
                  <c:v>2025-06-12 22:28:50</c:v>
                </c:pt>
                <c:pt idx="656">
                  <c:v>2025-06-12 22:18:36</c:v>
                </c:pt>
                <c:pt idx="657">
                  <c:v>2025-06-12 22:01:22</c:v>
                </c:pt>
                <c:pt idx="658">
                  <c:v>2025-06-12 21:57:33</c:v>
                </c:pt>
                <c:pt idx="659">
                  <c:v>2025-06-12 21:46:47</c:v>
                </c:pt>
                <c:pt idx="660">
                  <c:v>2025-06-12 21:36:35</c:v>
                </c:pt>
                <c:pt idx="661">
                  <c:v>2025-06-12 21:26:23</c:v>
                </c:pt>
                <c:pt idx="662">
                  <c:v>2025-06-12 21:16:11</c:v>
                </c:pt>
                <c:pt idx="663">
                  <c:v>2025-06-12 21:05:59</c:v>
                </c:pt>
              </c:strCache>
            </c:strRef>
          </c:cat>
          <c:val>
            <c:numRef>
              <c:f>'Test21-MAMA(Moz)'!$N$2:$N$665</c:f>
              <c:numCache>
                <c:formatCode>General</c:formatCode>
                <c:ptCount val="664"/>
                <c:pt idx="0">
                  <c:v>44033</c:v>
                </c:pt>
                <c:pt idx="1">
                  <c:v>44032.08</c:v>
                </c:pt>
                <c:pt idx="2">
                  <c:v>44031.16</c:v>
                </c:pt>
                <c:pt idx="3">
                  <c:v>44029.320000000007</c:v>
                </c:pt>
                <c:pt idx="4">
                  <c:v>44028.400000000009</c:v>
                </c:pt>
                <c:pt idx="5">
                  <c:v>44029.400000000009</c:v>
                </c:pt>
                <c:pt idx="6">
                  <c:v>44037.400000000009</c:v>
                </c:pt>
                <c:pt idx="7">
                  <c:v>44041.400000000009</c:v>
                </c:pt>
                <c:pt idx="8">
                  <c:v>44043.400000000009</c:v>
                </c:pt>
                <c:pt idx="9">
                  <c:v>44045.400000000009</c:v>
                </c:pt>
                <c:pt idx="10">
                  <c:v>44046.400000000009</c:v>
                </c:pt>
                <c:pt idx="11">
                  <c:v>44045.48000000001</c:v>
                </c:pt>
                <c:pt idx="12">
                  <c:v>44046.48000000001</c:v>
                </c:pt>
                <c:pt idx="13">
                  <c:v>44054.48000000001</c:v>
                </c:pt>
                <c:pt idx="14">
                  <c:v>44056.48000000001</c:v>
                </c:pt>
                <c:pt idx="15">
                  <c:v>44060.48000000001</c:v>
                </c:pt>
                <c:pt idx="16">
                  <c:v>44061.48000000001</c:v>
                </c:pt>
                <c:pt idx="17">
                  <c:v>44057.80000000001</c:v>
                </c:pt>
                <c:pt idx="18">
                  <c:v>44056.880000000012</c:v>
                </c:pt>
                <c:pt idx="19">
                  <c:v>44055.040000000015</c:v>
                </c:pt>
                <c:pt idx="20">
                  <c:v>44056.040000000015</c:v>
                </c:pt>
                <c:pt idx="21">
                  <c:v>44052.360000000015</c:v>
                </c:pt>
                <c:pt idx="22">
                  <c:v>44050.520000000019</c:v>
                </c:pt>
                <c:pt idx="23">
                  <c:v>44049.60000000002</c:v>
                </c:pt>
                <c:pt idx="24">
                  <c:v>44048.680000000022</c:v>
                </c:pt>
                <c:pt idx="25">
                  <c:v>44056.680000000022</c:v>
                </c:pt>
                <c:pt idx="26">
                  <c:v>44057.680000000022</c:v>
                </c:pt>
                <c:pt idx="27">
                  <c:v>44059.680000000022</c:v>
                </c:pt>
                <c:pt idx="28">
                  <c:v>44063.680000000022</c:v>
                </c:pt>
                <c:pt idx="29">
                  <c:v>44064.680000000022</c:v>
                </c:pt>
                <c:pt idx="30">
                  <c:v>44065.680000000022</c:v>
                </c:pt>
                <c:pt idx="31">
                  <c:v>44069.680000000022</c:v>
                </c:pt>
                <c:pt idx="32">
                  <c:v>44071.680000000022</c:v>
                </c:pt>
                <c:pt idx="33">
                  <c:v>44079.680000000022</c:v>
                </c:pt>
                <c:pt idx="34">
                  <c:v>44080.680000000022</c:v>
                </c:pt>
                <c:pt idx="35">
                  <c:v>44079.760000000024</c:v>
                </c:pt>
                <c:pt idx="36">
                  <c:v>44077.920000000027</c:v>
                </c:pt>
                <c:pt idx="37">
                  <c:v>44078.920000000027</c:v>
                </c:pt>
                <c:pt idx="38">
                  <c:v>44077.080000000031</c:v>
                </c:pt>
                <c:pt idx="39">
                  <c:v>44076.160000000033</c:v>
                </c:pt>
                <c:pt idx="40">
                  <c:v>44072.480000000032</c:v>
                </c:pt>
                <c:pt idx="41">
                  <c:v>44070.640000000036</c:v>
                </c:pt>
                <c:pt idx="42">
                  <c:v>44071.640000000036</c:v>
                </c:pt>
                <c:pt idx="43">
                  <c:v>44064.280000000035</c:v>
                </c:pt>
                <c:pt idx="44">
                  <c:v>44062.440000000039</c:v>
                </c:pt>
                <c:pt idx="45">
                  <c:v>44063.440000000039</c:v>
                </c:pt>
                <c:pt idx="46">
                  <c:v>44059.760000000038</c:v>
                </c:pt>
                <c:pt idx="47">
                  <c:v>44058.84000000004</c:v>
                </c:pt>
                <c:pt idx="48">
                  <c:v>44051.48000000004</c:v>
                </c:pt>
                <c:pt idx="49">
                  <c:v>44053.48000000004</c:v>
                </c:pt>
                <c:pt idx="50">
                  <c:v>44054.48000000004</c:v>
                </c:pt>
                <c:pt idx="51">
                  <c:v>44058.48000000004</c:v>
                </c:pt>
                <c:pt idx="52">
                  <c:v>44057.560000000041</c:v>
                </c:pt>
                <c:pt idx="53">
                  <c:v>44065.560000000041</c:v>
                </c:pt>
                <c:pt idx="54">
                  <c:v>44066.560000000041</c:v>
                </c:pt>
                <c:pt idx="55">
                  <c:v>44070.560000000041</c:v>
                </c:pt>
                <c:pt idx="56">
                  <c:v>44072.560000000041</c:v>
                </c:pt>
                <c:pt idx="57">
                  <c:v>44071.640000000043</c:v>
                </c:pt>
                <c:pt idx="58">
                  <c:v>44069.800000000047</c:v>
                </c:pt>
                <c:pt idx="59">
                  <c:v>44066.120000000046</c:v>
                </c:pt>
                <c:pt idx="60">
                  <c:v>44067.120000000046</c:v>
                </c:pt>
                <c:pt idx="61">
                  <c:v>44063.440000000046</c:v>
                </c:pt>
                <c:pt idx="62">
                  <c:v>44064.440000000046</c:v>
                </c:pt>
                <c:pt idx="63">
                  <c:v>44066.440000000046</c:v>
                </c:pt>
                <c:pt idx="64">
                  <c:v>44065.520000000048</c:v>
                </c:pt>
                <c:pt idx="65">
                  <c:v>44064.620000000046</c:v>
                </c:pt>
                <c:pt idx="66">
                  <c:v>44065.620000000046</c:v>
                </c:pt>
                <c:pt idx="67">
                  <c:v>44063.78000000005</c:v>
                </c:pt>
                <c:pt idx="68">
                  <c:v>44061.940000000053</c:v>
                </c:pt>
                <c:pt idx="69">
                  <c:v>44062.940000000053</c:v>
                </c:pt>
                <c:pt idx="70">
                  <c:v>44063.940000000053</c:v>
                </c:pt>
                <c:pt idx="71">
                  <c:v>44062.100000000057</c:v>
                </c:pt>
                <c:pt idx="72">
                  <c:v>44061.180000000058</c:v>
                </c:pt>
                <c:pt idx="73">
                  <c:v>44060.26000000006</c:v>
                </c:pt>
                <c:pt idx="74">
                  <c:v>44056.58000000006</c:v>
                </c:pt>
                <c:pt idx="75">
                  <c:v>44057.58000000006</c:v>
                </c:pt>
                <c:pt idx="76">
                  <c:v>44059.58000000006</c:v>
                </c:pt>
                <c:pt idx="77">
                  <c:v>44058.660000000062</c:v>
                </c:pt>
                <c:pt idx="78">
                  <c:v>44057.740000000063</c:v>
                </c:pt>
                <c:pt idx="79">
                  <c:v>44055.900000000067</c:v>
                </c:pt>
                <c:pt idx="80">
                  <c:v>44054.980000000069</c:v>
                </c:pt>
                <c:pt idx="81">
                  <c:v>44054.06000000007</c:v>
                </c:pt>
                <c:pt idx="82">
                  <c:v>44056.06000000007</c:v>
                </c:pt>
                <c:pt idx="83">
                  <c:v>44057.06000000007</c:v>
                </c:pt>
                <c:pt idx="84">
                  <c:v>44058.06000000007</c:v>
                </c:pt>
                <c:pt idx="85">
                  <c:v>44060.06000000007</c:v>
                </c:pt>
                <c:pt idx="86">
                  <c:v>44061.06000000007</c:v>
                </c:pt>
                <c:pt idx="87">
                  <c:v>44060.140000000072</c:v>
                </c:pt>
                <c:pt idx="88">
                  <c:v>44062.140000000072</c:v>
                </c:pt>
                <c:pt idx="89">
                  <c:v>44063.140000000072</c:v>
                </c:pt>
                <c:pt idx="90">
                  <c:v>44062.220000000074</c:v>
                </c:pt>
                <c:pt idx="91">
                  <c:v>44061.300000000076</c:v>
                </c:pt>
                <c:pt idx="92">
                  <c:v>44060.380000000077</c:v>
                </c:pt>
                <c:pt idx="93">
                  <c:v>44062.380000000077</c:v>
                </c:pt>
                <c:pt idx="94">
                  <c:v>44063.380000000077</c:v>
                </c:pt>
                <c:pt idx="95">
                  <c:v>44062.460000000079</c:v>
                </c:pt>
                <c:pt idx="96">
                  <c:v>44060.620000000083</c:v>
                </c:pt>
                <c:pt idx="97">
                  <c:v>44059.700000000084</c:v>
                </c:pt>
                <c:pt idx="98">
                  <c:v>44058.780000000086</c:v>
                </c:pt>
                <c:pt idx="99">
                  <c:v>44059.780000000086</c:v>
                </c:pt>
                <c:pt idx="100">
                  <c:v>44061.780000000086</c:v>
                </c:pt>
                <c:pt idx="101">
                  <c:v>44060.860000000088</c:v>
                </c:pt>
                <c:pt idx="102">
                  <c:v>44059.020000000091</c:v>
                </c:pt>
                <c:pt idx="103">
                  <c:v>44058.100000000093</c:v>
                </c:pt>
                <c:pt idx="104">
                  <c:v>44056.260000000097</c:v>
                </c:pt>
                <c:pt idx="105">
                  <c:v>44052.580000000096</c:v>
                </c:pt>
                <c:pt idx="106">
                  <c:v>44050.7400000001</c:v>
                </c:pt>
                <c:pt idx="107">
                  <c:v>44051.7400000001</c:v>
                </c:pt>
                <c:pt idx="108">
                  <c:v>44050.820000000102</c:v>
                </c:pt>
                <c:pt idx="109">
                  <c:v>44048.980000000105</c:v>
                </c:pt>
                <c:pt idx="110">
                  <c:v>44049.980000000105</c:v>
                </c:pt>
                <c:pt idx="111">
                  <c:v>44050.980000000105</c:v>
                </c:pt>
                <c:pt idx="112">
                  <c:v>44052.980000000105</c:v>
                </c:pt>
                <c:pt idx="113">
                  <c:v>44054.980000000105</c:v>
                </c:pt>
                <c:pt idx="114">
                  <c:v>44055.980000000105</c:v>
                </c:pt>
                <c:pt idx="115">
                  <c:v>44057.980000000105</c:v>
                </c:pt>
                <c:pt idx="116">
                  <c:v>44058.980000000105</c:v>
                </c:pt>
                <c:pt idx="117">
                  <c:v>44057.140000000109</c:v>
                </c:pt>
                <c:pt idx="118">
                  <c:v>44056.22000000011</c:v>
                </c:pt>
                <c:pt idx="119">
                  <c:v>44057.22000000011</c:v>
                </c:pt>
                <c:pt idx="120">
                  <c:v>44059.22000000011</c:v>
                </c:pt>
                <c:pt idx="121">
                  <c:v>44058.300000000112</c:v>
                </c:pt>
                <c:pt idx="122">
                  <c:v>44056.460000000116</c:v>
                </c:pt>
                <c:pt idx="123">
                  <c:v>44055.540000000117</c:v>
                </c:pt>
                <c:pt idx="124">
                  <c:v>44054.620000000119</c:v>
                </c:pt>
                <c:pt idx="125">
                  <c:v>44055.620000000119</c:v>
                </c:pt>
                <c:pt idx="126">
                  <c:v>44051.940000000119</c:v>
                </c:pt>
                <c:pt idx="127">
                  <c:v>44044.580000000118</c:v>
                </c:pt>
                <c:pt idx="128">
                  <c:v>44046.580000000118</c:v>
                </c:pt>
                <c:pt idx="129">
                  <c:v>44045.66000000012</c:v>
                </c:pt>
                <c:pt idx="130">
                  <c:v>44043.820000000123</c:v>
                </c:pt>
                <c:pt idx="131">
                  <c:v>44044.820000000123</c:v>
                </c:pt>
                <c:pt idx="132">
                  <c:v>44045.820000000123</c:v>
                </c:pt>
                <c:pt idx="133">
                  <c:v>44043.980000000127</c:v>
                </c:pt>
                <c:pt idx="134">
                  <c:v>44043.060000000129</c:v>
                </c:pt>
                <c:pt idx="135">
                  <c:v>44044.060000000129</c:v>
                </c:pt>
                <c:pt idx="136">
                  <c:v>44048.060000000129</c:v>
                </c:pt>
                <c:pt idx="137">
                  <c:v>44050.060000000129</c:v>
                </c:pt>
                <c:pt idx="138">
                  <c:v>44042.700000000128</c:v>
                </c:pt>
                <c:pt idx="139">
                  <c:v>44040.860000000132</c:v>
                </c:pt>
                <c:pt idx="140">
                  <c:v>44041.860000000132</c:v>
                </c:pt>
                <c:pt idx="141">
                  <c:v>44043.860000000132</c:v>
                </c:pt>
                <c:pt idx="142">
                  <c:v>44044.860000000132</c:v>
                </c:pt>
                <c:pt idx="143">
                  <c:v>44041.180000000131</c:v>
                </c:pt>
                <c:pt idx="144">
                  <c:v>44040.260000000133</c:v>
                </c:pt>
                <c:pt idx="145">
                  <c:v>44032.900000000132</c:v>
                </c:pt>
                <c:pt idx="146">
                  <c:v>44031.060000000136</c:v>
                </c:pt>
                <c:pt idx="147">
                  <c:v>44029.220000000139</c:v>
                </c:pt>
                <c:pt idx="148">
                  <c:v>44030.220000000139</c:v>
                </c:pt>
                <c:pt idx="149">
                  <c:v>44029.300000000141</c:v>
                </c:pt>
                <c:pt idx="150">
                  <c:v>44028.380000000143</c:v>
                </c:pt>
                <c:pt idx="151">
                  <c:v>44027.460000000145</c:v>
                </c:pt>
                <c:pt idx="152">
                  <c:v>44026.540000000146</c:v>
                </c:pt>
                <c:pt idx="153">
                  <c:v>44025.620000000148</c:v>
                </c:pt>
                <c:pt idx="154">
                  <c:v>44021.940000000148</c:v>
                </c:pt>
                <c:pt idx="155">
                  <c:v>44020.100000000151</c:v>
                </c:pt>
                <c:pt idx="156">
                  <c:v>44021.100000000151</c:v>
                </c:pt>
                <c:pt idx="157">
                  <c:v>44013.740000000151</c:v>
                </c:pt>
                <c:pt idx="158">
                  <c:v>44011.900000000154</c:v>
                </c:pt>
                <c:pt idx="159">
                  <c:v>44010.980000000156</c:v>
                </c:pt>
                <c:pt idx="160">
                  <c:v>44010.060000000158</c:v>
                </c:pt>
                <c:pt idx="161">
                  <c:v>44008.220000000161</c:v>
                </c:pt>
                <c:pt idx="162">
                  <c:v>44007.300000000163</c:v>
                </c:pt>
                <c:pt idx="163">
                  <c:v>44005.460000000166</c:v>
                </c:pt>
                <c:pt idx="164">
                  <c:v>44004.540000000168</c:v>
                </c:pt>
                <c:pt idx="165">
                  <c:v>44008.540000000168</c:v>
                </c:pt>
                <c:pt idx="166">
                  <c:v>44010.540000000168</c:v>
                </c:pt>
                <c:pt idx="167">
                  <c:v>44011.540000000168</c:v>
                </c:pt>
                <c:pt idx="168">
                  <c:v>44012.540000000168</c:v>
                </c:pt>
                <c:pt idx="169">
                  <c:v>44016.540000000168</c:v>
                </c:pt>
                <c:pt idx="170">
                  <c:v>44018.540000000168</c:v>
                </c:pt>
                <c:pt idx="171">
                  <c:v>44017.62000000017</c:v>
                </c:pt>
                <c:pt idx="172">
                  <c:v>44018.62000000017</c:v>
                </c:pt>
                <c:pt idx="173">
                  <c:v>44016.780000000173</c:v>
                </c:pt>
                <c:pt idx="174">
                  <c:v>44014.940000000177</c:v>
                </c:pt>
                <c:pt idx="175">
                  <c:v>44015.940000000177</c:v>
                </c:pt>
                <c:pt idx="176">
                  <c:v>44014.10000000018</c:v>
                </c:pt>
                <c:pt idx="177">
                  <c:v>44015.10000000018</c:v>
                </c:pt>
                <c:pt idx="178">
                  <c:v>44014.180000000182</c:v>
                </c:pt>
                <c:pt idx="179">
                  <c:v>44012.340000000186</c:v>
                </c:pt>
                <c:pt idx="180">
                  <c:v>44016.340000000186</c:v>
                </c:pt>
                <c:pt idx="181">
                  <c:v>44017.340000000186</c:v>
                </c:pt>
                <c:pt idx="182">
                  <c:v>44019.340000000186</c:v>
                </c:pt>
                <c:pt idx="183">
                  <c:v>44020.340000000186</c:v>
                </c:pt>
                <c:pt idx="184">
                  <c:v>44018.500000000189</c:v>
                </c:pt>
                <c:pt idx="185">
                  <c:v>44014.820000000189</c:v>
                </c:pt>
                <c:pt idx="186">
                  <c:v>44015.820000000189</c:v>
                </c:pt>
                <c:pt idx="187">
                  <c:v>44013.980000000192</c:v>
                </c:pt>
                <c:pt idx="188">
                  <c:v>44014.980000000192</c:v>
                </c:pt>
                <c:pt idx="189">
                  <c:v>44014.060000000194</c:v>
                </c:pt>
                <c:pt idx="190">
                  <c:v>44010.380000000194</c:v>
                </c:pt>
                <c:pt idx="191">
                  <c:v>44011.380000000194</c:v>
                </c:pt>
                <c:pt idx="192">
                  <c:v>44013.380000000194</c:v>
                </c:pt>
                <c:pt idx="193">
                  <c:v>44015.380000000194</c:v>
                </c:pt>
                <c:pt idx="194">
                  <c:v>44016.380000000194</c:v>
                </c:pt>
                <c:pt idx="195">
                  <c:v>44017.380000000194</c:v>
                </c:pt>
                <c:pt idx="196">
                  <c:v>44018.380000000194</c:v>
                </c:pt>
                <c:pt idx="197">
                  <c:v>44016.540000000197</c:v>
                </c:pt>
                <c:pt idx="198">
                  <c:v>44015.620000000199</c:v>
                </c:pt>
                <c:pt idx="199">
                  <c:v>44014.700000000201</c:v>
                </c:pt>
                <c:pt idx="200">
                  <c:v>44013.780000000203</c:v>
                </c:pt>
                <c:pt idx="201">
                  <c:v>44011.940000000206</c:v>
                </c:pt>
                <c:pt idx="202">
                  <c:v>44011.020000000208</c:v>
                </c:pt>
                <c:pt idx="203">
                  <c:v>44010.10000000021</c:v>
                </c:pt>
                <c:pt idx="204">
                  <c:v>44008.260000000213</c:v>
                </c:pt>
                <c:pt idx="205">
                  <c:v>44007.340000000215</c:v>
                </c:pt>
                <c:pt idx="206">
                  <c:v>44005.500000000218</c:v>
                </c:pt>
                <c:pt idx="207">
                  <c:v>44006.500000000218</c:v>
                </c:pt>
                <c:pt idx="208">
                  <c:v>44005.58000000022</c:v>
                </c:pt>
                <c:pt idx="209">
                  <c:v>44006.58000000022</c:v>
                </c:pt>
                <c:pt idx="210">
                  <c:v>44008.58000000022</c:v>
                </c:pt>
                <c:pt idx="211">
                  <c:v>44009.58000000022</c:v>
                </c:pt>
                <c:pt idx="212">
                  <c:v>44008.660000000222</c:v>
                </c:pt>
                <c:pt idx="213">
                  <c:v>44004.980000000221</c:v>
                </c:pt>
                <c:pt idx="214">
                  <c:v>44003.140000000225</c:v>
                </c:pt>
                <c:pt idx="215">
                  <c:v>44002.220000000227</c:v>
                </c:pt>
                <c:pt idx="216">
                  <c:v>44001.300000000228</c:v>
                </c:pt>
                <c:pt idx="217">
                  <c:v>44000.38000000023</c:v>
                </c:pt>
                <c:pt idx="218">
                  <c:v>44001.38000000023</c:v>
                </c:pt>
                <c:pt idx="219">
                  <c:v>43999.540000000234</c:v>
                </c:pt>
                <c:pt idx="220">
                  <c:v>44000.540000000234</c:v>
                </c:pt>
                <c:pt idx="221">
                  <c:v>43998.700000000237</c:v>
                </c:pt>
                <c:pt idx="222">
                  <c:v>43996.860000000241</c:v>
                </c:pt>
                <c:pt idx="223">
                  <c:v>43995.940000000242</c:v>
                </c:pt>
                <c:pt idx="224">
                  <c:v>43996.940000000242</c:v>
                </c:pt>
                <c:pt idx="225">
                  <c:v>43995.100000000246</c:v>
                </c:pt>
                <c:pt idx="226">
                  <c:v>43994.180000000248</c:v>
                </c:pt>
                <c:pt idx="227">
                  <c:v>43992.340000000251</c:v>
                </c:pt>
                <c:pt idx="228">
                  <c:v>43993.340000000251</c:v>
                </c:pt>
                <c:pt idx="229">
                  <c:v>43992.420000000253</c:v>
                </c:pt>
                <c:pt idx="230">
                  <c:v>43991.500000000255</c:v>
                </c:pt>
                <c:pt idx="231">
                  <c:v>43992.500000000255</c:v>
                </c:pt>
                <c:pt idx="232">
                  <c:v>43994.500000000255</c:v>
                </c:pt>
                <c:pt idx="233">
                  <c:v>43992.660000000258</c:v>
                </c:pt>
                <c:pt idx="234">
                  <c:v>43991.74000000026</c:v>
                </c:pt>
                <c:pt idx="235">
                  <c:v>43990.820000000262</c:v>
                </c:pt>
                <c:pt idx="236">
                  <c:v>43989.900000000263</c:v>
                </c:pt>
                <c:pt idx="237">
                  <c:v>43988.980000000265</c:v>
                </c:pt>
                <c:pt idx="238">
                  <c:v>43989.980000000265</c:v>
                </c:pt>
                <c:pt idx="239">
                  <c:v>43988.140000000269</c:v>
                </c:pt>
                <c:pt idx="240">
                  <c:v>43987.22000000027</c:v>
                </c:pt>
                <c:pt idx="241">
                  <c:v>43983.54000000027</c:v>
                </c:pt>
                <c:pt idx="242">
                  <c:v>43981.700000000274</c:v>
                </c:pt>
                <c:pt idx="243">
                  <c:v>43982.700000000274</c:v>
                </c:pt>
                <c:pt idx="244">
                  <c:v>43980.860000000277</c:v>
                </c:pt>
                <c:pt idx="245">
                  <c:v>43979.940000000279</c:v>
                </c:pt>
                <c:pt idx="246">
                  <c:v>43979.020000000281</c:v>
                </c:pt>
                <c:pt idx="247">
                  <c:v>43978.100000000282</c:v>
                </c:pt>
                <c:pt idx="248">
                  <c:v>43976.260000000286</c:v>
                </c:pt>
                <c:pt idx="249">
                  <c:v>43975.340000000288</c:v>
                </c:pt>
                <c:pt idx="250">
                  <c:v>43974.420000000289</c:v>
                </c:pt>
                <c:pt idx="251">
                  <c:v>43973.500000000291</c:v>
                </c:pt>
                <c:pt idx="252">
                  <c:v>43971.660000000295</c:v>
                </c:pt>
                <c:pt idx="253">
                  <c:v>43972.660000000295</c:v>
                </c:pt>
                <c:pt idx="254">
                  <c:v>43968.980000000294</c:v>
                </c:pt>
                <c:pt idx="255">
                  <c:v>43967.140000000298</c:v>
                </c:pt>
                <c:pt idx="256">
                  <c:v>43965.300000000301</c:v>
                </c:pt>
                <c:pt idx="257">
                  <c:v>43966.300000000301</c:v>
                </c:pt>
                <c:pt idx="258">
                  <c:v>43964.460000000305</c:v>
                </c:pt>
                <c:pt idx="259">
                  <c:v>43963.540000000306</c:v>
                </c:pt>
                <c:pt idx="260">
                  <c:v>43962.620000000308</c:v>
                </c:pt>
                <c:pt idx="261">
                  <c:v>43961.70000000031</c:v>
                </c:pt>
                <c:pt idx="262">
                  <c:v>43960.780000000312</c:v>
                </c:pt>
                <c:pt idx="263">
                  <c:v>43958.940000000315</c:v>
                </c:pt>
                <c:pt idx="264">
                  <c:v>43959.940000000315</c:v>
                </c:pt>
                <c:pt idx="265">
                  <c:v>43961.940000000315</c:v>
                </c:pt>
                <c:pt idx="266">
                  <c:v>43962.940000000315</c:v>
                </c:pt>
                <c:pt idx="267">
                  <c:v>43961.100000000319</c:v>
                </c:pt>
                <c:pt idx="268">
                  <c:v>43962.100000000319</c:v>
                </c:pt>
                <c:pt idx="269">
                  <c:v>43960.260000000322</c:v>
                </c:pt>
                <c:pt idx="270">
                  <c:v>43956.580000000322</c:v>
                </c:pt>
                <c:pt idx="271">
                  <c:v>43954.740000000325</c:v>
                </c:pt>
                <c:pt idx="272">
                  <c:v>43953.820000000327</c:v>
                </c:pt>
                <c:pt idx="273">
                  <c:v>43952.900000000329</c:v>
                </c:pt>
                <c:pt idx="274">
                  <c:v>43951.060000000332</c:v>
                </c:pt>
                <c:pt idx="275">
                  <c:v>43950.140000000334</c:v>
                </c:pt>
                <c:pt idx="276">
                  <c:v>43948.300000000338</c:v>
                </c:pt>
                <c:pt idx="277">
                  <c:v>43949.300000000338</c:v>
                </c:pt>
                <c:pt idx="278">
                  <c:v>43951.300000000338</c:v>
                </c:pt>
                <c:pt idx="279">
                  <c:v>43950.380000000339</c:v>
                </c:pt>
                <c:pt idx="280">
                  <c:v>43949.460000000341</c:v>
                </c:pt>
                <c:pt idx="281">
                  <c:v>43950.460000000341</c:v>
                </c:pt>
                <c:pt idx="282">
                  <c:v>43948.620000000345</c:v>
                </c:pt>
                <c:pt idx="283">
                  <c:v>43947.700000000346</c:v>
                </c:pt>
                <c:pt idx="284">
                  <c:v>43944.020000000346</c:v>
                </c:pt>
                <c:pt idx="285">
                  <c:v>43946.020000000346</c:v>
                </c:pt>
                <c:pt idx="286">
                  <c:v>43947.020000000346</c:v>
                </c:pt>
                <c:pt idx="287">
                  <c:v>43945.18000000035</c:v>
                </c:pt>
                <c:pt idx="288">
                  <c:v>43946.18000000035</c:v>
                </c:pt>
                <c:pt idx="289">
                  <c:v>43948.18000000035</c:v>
                </c:pt>
                <c:pt idx="290">
                  <c:v>43940.820000000349</c:v>
                </c:pt>
                <c:pt idx="291">
                  <c:v>43941.820000000349</c:v>
                </c:pt>
                <c:pt idx="292">
                  <c:v>43945.820000000349</c:v>
                </c:pt>
                <c:pt idx="293">
                  <c:v>43944.900000000351</c:v>
                </c:pt>
                <c:pt idx="294">
                  <c:v>43943.980000000352</c:v>
                </c:pt>
                <c:pt idx="295">
                  <c:v>43943.060000000354</c:v>
                </c:pt>
                <c:pt idx="296">
                  <c:v>43942.140000000356</c:v>
                </c:pt>
                <c:pt idx="297">
                  <c:v>43940.300000000359</c:v>
                </c:pt>
                <c:pt idx="298">
                  <c:v>43936.620000000359</c:v>
                </c:pt>
                <c:pt idx="299">
                  <c:v>43935.700000000361</c:v>
                </c:pt>
                <c:pt idx="300">
                  <c:v>43936.700000000361</c:v>
                </c:pt>
                <c:pt idx="301">
                  <c:v>43934.860000000364</c:v>
                </c:pt>
                <c:pt idx="302">
                  <c:v>43936.860000000364</c:v>
                </c:pt>
                <c:pt idx="303">
                  <c:v>43940.860000000364</c:v>
                </c:pt>
                <c:pt idx="304">
                  <c:v>43941.860000000364</c:v>
                </c:pt>
                <c:pt idx="305">
                  <c:v>43940.940000000366</c:v>
                </c:pt>
                <c:pt idx="306">
                  <c:v>43944.940000000366</c:v>
                </c:pt>
                <c:pt idx="307">
                  <c:v>43952.940000000366</c:v>
                </c:pt>
                <c:pt idx="308">
                  <c:v>43953.940000000366</c:v>
                </c:pt>
                <c:pt idx="309">
                  <c:v>43955.940000000366</c:v>
                </c:pt>
                <c:pt idx="310">
                  <c:v>43957.940000000366</c:v>
                </c:pt>
                <c:pt idx="311">
                  <c:v>43958.940000000366</c:v>
                </c:pt>
                <c:pt idx="312">
                  <c:v>43959.940000000366</c:v>
                </c:pt>
                <c:pt idx="313">
                  <c:v>43959.020000000368</c:v>
                </c:pt>
                <c:pt idx="314">
                  <c:v>43963.020000000368</c:v>
                </c:pt>
                <c:pt idx="315">
                  <c:v>43965.020000000368</c:v>
                </c:pt>
                <c:pt idx="316">
                  <c:v>43966.020000000368</c:v>
                </c:pt>
                <c:pt idx="317">
                  <c:v>43967.020000000368</c:v>
                </c:pt>
                <c:pt idx="318">
                  <c:v>43971.020000000368</c:v>
                </c:pt>
                <c:pt idx="319">
                  <c:v>43973.020000000368</c:v>
                </c:pt>
                <c:pt idx="320">
                  <c:v>43965.660000000367</c:v>
                </c:pt>
                <c:pt idx="321">
                  <c:v>43964.740000000369</c:v>
                </c:pt>
                <c:pt idx="322">
                  <c:v>43963.820000000371</c:v>
                </c:pt>
                <c:pt idx="323">
                  <c:v>43971.820000000371</c:v>
                </c:pt>
                <c:pt idx="324">
                  <c:v>43975.820000000371</c:v>
                </c:pt>
                <c:pt idx="325">
                  <c:v>43976.820000000371</c:v>
                </c:pt>
                <c:pt idx="326">
                  <c:v>43978.820000000371</c:v>
                </c:pt>
                <c:pt idx="327">
                  <c:v>43971.46000000037</c:v>
                </c:pt>
                <c:pt idx="328">
                  <c:v>43967.78000000037</c:v>
                </c:pt>
                <c:pt idx="329">
                  <c:v>43969.78000000037</c:v>
                </c:pt>
                <c:pt idx="330">
                  <c:v>43970.78000000037</c:v>
                </c:pt>
                <c:pt idx="331">
                  <c:v>43971.78000000037</c:v>
                </c:pt>
                <c:pt idx="332">
                  <c:v>43979.78000000037</c:v>
                </c:pt>
                <c:pt idx="333">
                  <c:v>43983.78000000037</c:v>
                </c:pt>
                <c:pt idx="334">
                  <c:v>43985.78000000037</c:v>
                </c:pt>
                <c:pt idx="335">
                  <c:v>43984.860000000372</c:v>
                </c:pt>
                <c:pt idx="336">
                  <c:v>43985.860000000372</c:v>
                </c:pt>
                <c:pt idx="337">
                  <c:v>43984.940000000373</c:v>
                </c:pt>
                <c:pt idx="338">
                  <c:v>43984.020000000375</c:v>
                </c:pt>
                <c:pt idx="339">
                  <c:v>43982.180000000379</c:v>
                </c:pt>
                <c:pt idx="340">
                  <c:v>43981.26000000038</c:v>
                </c:pt>
                <c:pt idx="341">
                  <c:v>43982.26000000038</c:v>
                </c:pt>
                <c:pt idx="342">
                  <c:v>43980.460000000377</c:v>
                </c:pt>
                <c:pt idx="343">
                  <c:v>43981.460000000377</c:v>
                </c:pt>
                <c:pt idx="344">
                  <c:v>43980.540000000379</c:v>
                </c:pt>
                <c:pt idx="345">
                  <c:v>43979.620000000381</c:v>
                </c:pt>
                <c:pt idx="346">
                  <c:v>43980.620000000381</c:v>
                </c:pt>
                <c:pt idx="347">
                  <c:v>43973.26000000038</c:v>
                </c:pt>
                <c:pt idx="348">
                  <c:v>43973.26000000038</c:v>
                </c:pt>
                <c:pt idx="349">
                  <c:v>43975.26000000038</c:v>
                </c:pt>
                <c:pt idx="350">
                  <c:v>43976.26000000038</c:v>
                </c:pt>
                <c:pt idx="351">
                  <c:v>43974.420000000384</c:v>
                </c:pt>
                <c:pt idx="352">
                  <c:v>43975.420000000384</c:v>
                </c:pt>
                <c:pt idx="353">
                  <c:v>43973.580000000387</c:v>
                </c:pt>
                <c:pt idx="354">
                  <c:v>43972.660000000389</c:v>
                </c:pt>
                <c:pt idx="355">
                  <c:v>43971.740000000391</c:v>
                </c:pt>
                <c:pt idx="356">
                  <c:v>43972.740000000391</c:v>
                </c:pt>
                <c:pt idx="357">
                  <c:v>43970.900000000394</c:v>
                </c:pt>
                <c:pt idx="358">
                  <c:v>43969.980000000396</c:v>
                </c:pt>
                <c:pt idx="359">
                  <c:v>43970.980000000396</c:v>
                </c:pt>
                <c:pt idx="360">
                  <c:v>43972.980000000396</c:v>
                </c:pt>
                <c:pt idx="361">
                  <c:v>43974.980000000396</c:v>
                </c:pt>
                <c:pt idx="362">
                  <c:v>43982.980000000396</c:v>
                </c:pt>
                <c:pt idx="363">
                  <c:v>43986.980000000396</c:v>
                </c:pt>
                <c:pt idx="364">
                  <c:v>43987.980000000396</c:v>
                </c:pt>
                <c:pt idx="365">
                  <c:v>43988.980000000396</c:v>
                </c:pt>
                <c:pt idx="366">
                  <c:v>43990.980000000396</c:v>
                </c:pt>
                <c:pt idx="367">
                  <c:v>43991.980000000396</c:v>
                </c:pt>
                <c:pt idx="368">
                  <c:v>43990.1400000004</c:v>
                </c:pt>
                <c:pt idx="369">
                  <c:v>43991.1400000004</c:v>
                </c:pt>
                <c:pt idx="370">
                  <c:v>43993.1400000004</c:v>
                </c:pt>
                <c:pt idx="371">
                  <c:v>43994.1400000004</c:v>
                </c:pt>
                <c:pt idx="372">
                  <c:v>43992.300000000403</c:v>
                </c:pt>
                <c:pt idx="373">
                  <c:v>43991.380000000405</c:v>
                </c:pt>
                <c:pt idx="374">
                  <c:v>43990.460000000407</c:v>
                </c:pt>
                <c:pt idx="375">
                  <c:v>43989.540000000408</c:v>
                </c:pt>
                <c:pt idx="376">
                  <c:v>43988.62000000041</c:v>
                </c:pt>
                <c:pt idx="377">
                  <c:v>43989.62000000041</c:v>
                </c:pt>
                <c:pt idx="378">
                  <c:v>43991.62000000041</c:v>
                </c:pt>
                <c:pt idx="379">
                  <c:v>43989.780000000414</c:v>
                </c:pt>
                <c:pt idx="380">
                  <c:v>43988.860000000415</c:v>
                </c:pt>
                <c:pt idx="381">
                  <c:v>43987.940000000417</c:v>
                </c:pt>
                <c:pt idx="382">
                  <c:v>43987.020000000419</c:v>
                </c:pt>
                <c:pt idx="383">
                  <c:v>43985.180000000422</c:v>
                </c:pt>
                <c:pt idx="384">
                  <c:v>43984.260000000424</c:v>
                </c:pt>
                <c:pt idx="385">
                  <c:v>43986.260000000424</c:v>
                </c:pt>
                <c:pt idx="386">
                  <c:v>43987.260000000424</c:v>
                </c:pt>
                <c:pt idx="387">
                  <c:v>43985.420000000428</c:v>
                </c:pt>
                <c:pt idx="388">
                  <c:v>43986.420000000428</c:v>
                </c:pt>
                <c:pt idx="389">
                  <c:v>43987.420000000428</c:v>
                </c:pt>
                <c:pt idx="390">
                  <c:v>43985.580000000431</c:v>
                </c:pt>
                <c:pt idx="391">
                  <c:v>43986.580000000431</c:v>
                </c:pt>
                <c:pt idx="392">
                  <c:v>43988.580000000431</c:v>
                </c:pt>
                <c:pt idx="393">
                  <c:v>43989.580000000431</c:v>
                </c:pt>
                <c:pt idx="394">
                  <c:v>43985.900000000431</c:v>
                </c:pt>
                <c:pt idx="395">
                  <c:v>43984.060000000434</c:v>
                </c:pt>
                <c:pt idx="396">
                  <c:v>43985.060000000434</c:v>
                </c:pt>
                <c:pt idx="397">
                  <c:v>43984.140000000436</c:v>
                </c:pt>
                <c:pt idx="398">
                  <c:v>43986.140000000436</c:v>
                </c:pt>
                <c:pt idx="399">
                  <c:v>43987.140000000436</c:v>
                </c:pt>
                <c:pt idx="400">
                  <c:v>43991.140000000436</c:v>
                </c:pt>
                <c:pt idx="401">
                  <c:v>43990.220000000438</c:v>
                </c:pt>
                <c:pt idx="402">
                  <c:v>43988.380000000441</c:v>
                </c:pt>
                <c:pt idx="403">
                  <c:v>43989.380000000441</c:v>
                </c:pt>
                <c:pt idx="404">
                  <c:v>43988.460000000443</c:v>
                </c:pt>
                <c:pt idx="405">
                  <c:v>43987.540000000445</c:v>
                </c:pt>
                <c:pt idx="406">
                  <c:v>43988.540000000445</c:v>
                </c:pt>
                <c:pt idx="407">
                  <c:v>43986.700000000448</c:v>
                </c:pt>
                <c:pt idx="408">
                  <c:v>43983.020000000448</c:v>
                </c:pt>
                <c:pt idx="409">
                  <c:v>43982.10000000045</c:v>
                </c:pt>
                <c:pt idx="410">
                  <c:v>43981.180000000451</c:v>
                </c:pt>
                <c:pt idx="411">
                  <c:v>43980.260000000453</c:v>
                </c:pt>
                <c:pt idx="412">
                  <c:v>43978.420000000457</c:v>
                </c:pt>
                <c:pt idx="413">
                  <c:v>43977.500000000458</c:v>
                </c:pt>
                <c:pt idx="414">
                  <c:v>43973.820000000458</c:v>
                </c:pt>
                <c:pt idx="415">
                  <c:v>43975.820000000458</c:v>
                </c:pt>
                <c:pt idx="416">
                  <c:v>43976.820000000458</c:v>
                </c:pt>
                <c:pt idx="417">
                  <c:v>43975.90000000046</c:v>
                </c:pt>
                <c:pt idx="418">
                  <c:v>43974.980000000462</c:v>
                </c:pt>
                <c:pt idx="419">
                  <c:v>43967.620000000461</c:v>
                </c:pt>
                <c:pt idx="420">
                  <c:v>43969.620000000461</c:v>
                </c:pt>
                <c:pt idx="421">
                  <c:v>43970.620000000461</c:v>
                </c:pt>
                <c:pt idx="422">
                  <c:v>43974.620000000461</c:v>
                </c:pt>
                <c:pt idx="423">
                  <c:v>43973.700000000463</c:v>
                </c:pt>
                <c:pt idx="424">
                  <c:v>43970.020000000462</c:v>
                </c:pt>
                <c:pt idx="425">
                  <c:v>43972.020000000462</c:v>
                </c:pt>
                <c:pt idx="426">
                  <c:v>43973.020000000462</c:v>
                </c:pt>
                <c:pt idx="427">
                  <c:v>43974.020000000462</c:v>
                </c:pt>
                <c:pt idx="428">
                  <c:v>43972.180000000466</c:v>
                </c:pt>
                <c:pt idx="429">
                  <c:v>43974.180000000466</c:v>
                </c:pt>
                <c:pt idx="430">
                  <c:v>43975.180000000466</c:v>
                </c:pt>
                <c:pt idx="431">
                  <c:v>43971.500000000466</c:v>
                </c:pt>
                <c:pt idx="432">
                  <c:v>43973.500000000466</c:v>
                </c:pt>
                <c:pt idx="433">
                  <c:v>43974.500000000466</c:v>
                </c:pt>
                <c:pt idx="434">
                  <c:v>43972.660000000469</c:v>
                </c:pt>
                <c:pt idx="435">
                  <c:v>43971.740000000471</c:v>
                </c:pt>
                <c:pt idx="436">
                  <c:v>43972.740000000471</c:v>
                </c:pt>
                <c:pt idx="437">
                  <c:v>43969.060000000471</c:v>
                </c:pt>
                <c:pt idx="438">
                  <c:v>43967.220000000474</c:v>
                </c:pt>
                <c:pt idx="439">
                  <c:v>43965.380000000478</c:v>
                </c:pt>
                <c:pt idx="440">
                  <c:v>43964.460000000479</c:v>
                </c:pt>
                <c:pt idx="441">
                  <c:v>43960.780000000479</c:v>
                </c:pt>
                <c:pt idx="442">
                  <c:v>43958.940000000483</c:v>
                </c:pt>
                <c:pt idx="443">
                  <c:v>43955.260000000482</c:v>
                </c:pt>
                <c:pt idx="444">
                  <c:v>43954.340000000484</c:v>
                </c:pt>
                <c:pt idx="445">
                  <c:v>43953.420000000486</c:v>
                </c:pt>
                <c:pt idx="446">
                  <c:v>43951.580000000489</c:v>
                </c:pt>
                <c:pt idx="447">
                  <c:v>43950.660000000491</c:v>
                </c:pt>
                <c:pt idx="448">
                  <c:v>43948.820000000494</c:v>
                </c:pt>
                <c:pt idx="449">
                  <c:v>43949.820000000494</c:v>
                </c:pt>
                <c:pt idx="450">
                  <c:v>43948.900000000496</c:v>
                </c:pt>
                <c:pt idx="451">
                  <c:v>43947.980000000498</c:v>
                </c:pt>
                <c:pt idx="452">
                  <c:v>43948.980000000498</c:v>
                </c:pt>
                <c:pt idx="453">
                  <c:v>43949.980000000498</c:v>
                </c:pt>
                <c:pt idx="454">
                  <c:v>43951.980000000498</c:v>
                </c:pt>
                <c:pt idx="455">
                  <c:v>43951.0600000005</c:v>
                </c:pt>
                <c:pt idx="456">
                  <c:v>43950.140000000501</c:v>
                </c:pt>
                <c:pt idx="457">
                  <c:v>43949.220000000503</c:v>
                </c:pt>
                <c:pt idx="458">
                  <c:v>43948.300000000505</c:v>
                </c:pt>
                <c:pt idx="459">
                  <c:v>43949.300000000505</c:v>
                </c:pt>
                <c:pt idx="460">
                  <c:v>43953.300000000505</c:v>
                </c:pt>
                <c:pt idx="461">
                  <c:v>43955.300000000505</c:v>
                </c:pt>
                <c:pt idx="462">
                  <c:v>43954.380000000507</c:v>
                </c:pt>
                <c:pt idx="463">
                  <c:v>43955.380000000507</c:v>
                </c:pt>
                <c:pt idx="464">
                  <c:v>43953.54000000051</c:v>
                </c:pt>
                <c:pt idx="465">
                  <c:v>43952.620000000512</c:v>
                </c:pt>
                <c:pt idx="466">
                  <c:v>43950.780000000515</c:v>
                </c:pt>
                <c:pt idx="467">
                  <c:v>43949.860000000517</c:v>
                </c:pt>
                <c:pt idx="468">
                  <c:v>43946.180000000517</c:v>
                </c:pt>
                <c:pt idx="469">
                  <c:v>43948.180000000517</c:v>
                </c:pt>
                <c:pt idx="470">
                  <c:v>43949.180000000517</c:v>
                </c:pt>
                <c:pt idx="471">
                  <c:v>43950.180000000517</c:v>
                </c:pt>
                <c:pt idx="472">
                  <c:v>43952.180000000517</c:v>
                </c:pt>
                <c:pt idx="473">
                  <c:v>43953.180000000517</c:v>
                </c:pt>
                <c:pt idx="474">
                  <c:v>43955.180000000517</c:v>
                </c:pt>
                <c:pt idx="475">
                  <c:v>43956.180000000517</c:v>
                </c:pt>
                <c:pt idx="476">
                  <c:v>43952.500000000517</c:v>
                </c:pt>
                <c:pt idx="477">
                  <c:v>43945.140000000516</c:v>
                </c:pt>
                <c:pt idx="478">
                  <c:v>43943.30000000052</c:v>
                </c:pt>
                <c:pt idx="479">
                  <c:v>43942.380000000521</c:v>
                </c:pt>
                <c:pt idx="480">
                  <c:v>43941.460000000523</c:v>
                </c:pt>
                <c:pt idx="481">
                  <c:v>43940.540000000525</c:v>
                </c:pt>
                <c:pt idx="482">
                  <c:v>43942.540000000525</c:v>
                </c:pt>
                <c:pt idx="483">
                  <c:v>43943.540000000525</c:v>
                </c:pt>
                <c:pt idx="484">
                  <c:v>43945.540000000525</c:v>
                </c:pt>
                <c:pt idx="485">
                  <c:v>43946.540000000525</c:v>
                </c:pt>
                <c:pt idx="486">
                  <c:v>43945.620000000526</c:v>
                </c:pt>
                <c:pt idx="487">
                  <c:v>43943.78000000053</c:v>
                </c:pt>
                <c:pt idx="488">
                  <c:v>43944.78000000053</c:v>
                </c:pt>
                <c:pt idx="489">
                  <c:v>43943.860000000532</c:v>
                </c:pt>
                <c:pt idx="490">
                  <c:v>43942.940000000533</c:v>
                </c:pt>
                <c:pt idx="491">
                  <c:v>43942.020000000535</c:v>
                </c:pt>
                <c:pt idx="492">
                  <c:v>43943.020000000535</c:v>
                </c:pt>
                <c:pt idx="493">
                  <c:v>43942.100000000537</c:v>
                </c:pt>
                <c:pt idx="494">
                  <c:v>43940.26000000054</c:v>
                </c:pt>
                <c:pt idx="495">
                  <c:v>43939.340000000542</c:v>
                </c:pt>
                <c:pt idx="496">
                  <c:v>43940.340000000542</c:v>
                </c:pt>
                <c:pt idx="497">
                  <c:v>43932.980000000542</c:v>
                </c:pt>
                <c:pt idx="498">
                  <c:v>43931.140000000545</c:v>
                </c:pt>
                <c:pt idx="499">
                  <c:v>43927.460000000545</c:v>
                </c:pt>
                <c:pt idx="500">
                  <c:v>43926.540000000547</c:v>
                </c:pt>
                <c:pt idx="501">
                  <c:v>43925.620000000548</c:v>
                </c:pt>
                <c:pt idx="502">
                  <c:v>43924.70000000055</c:v>
                </c:pt>
                <c:pt idx="503">
                  <c:v>43923.780000000552</c:v>
                </c:pt>
                <c:pt idx="504">
                  <c:v>43922.860000000554</c:v>
                </c:pt>
                <c:pt idx="505">
                  <c:v>43921.960000000552</c:v>
                </c:pt>
                <c:pt idx="506">
                  <c:v>43921.040000000554</c:v>
                </c:pt>
                <c:pt idx="507">
                  <c:v>43919.200000000557</c:v>
                </c:pt>
                <c:pt idx="508">
                  <c:v>43918.280000000559</c:v>
                </c:pt>
                <c:pt idx="509">
                  <c:v>43919.280000000559</c:v>
                </c:pt>
                <c:pt idx="510">
                  <c:v>43918.360000000561</c:v>
                </c:pt>
                <c:pt idx="511">
                  <c:v>43916.520000000564</c:v>
                </c:pt>
                <c:pt idx="512">
                  <c:v>43917.520000000564</c:v>
                </c:pt>
                <c:pt idx="513">
                  <c:v>43913.840000000564</c:v>
                </c:pt>
                <c:pt idx="514">
                  <c:v>43912.000000000568</c:v>
                </c:pt>
                <c:pt idx="515">
                  <c:v>43913.000000000568</c:v>
                </c:pt>
                <c:pt idx="516">
                  <c:v>43909.320000000567</c:v>
                </c:pt>
                <c:pt idx="517">
                  <c:v>43910.320000000567</c:v>
                </c:pt>
                <c:pt idx="518">
                  <c:v>43912.320000000567</c:v>
                </c:pt>
                <c:pt idx="519">
                  <c:v>43911.400000000569</c:v>
                </c:pt>
                <c:pt idx="520">
                  <c:v>43909.560000000572</c:v>
                </c:pt>
                <c:pt idx="521">
                  <c:v>43908.640000000574</c:v>
                </c:pt>
                <c:pt idx="522">
                  <c:v>43909.640000000574</c:v>
                </c:pt>
                <c:pt idx="523">
                  <c:v>43907.800000000578</c:v>
                </c:pt>
                <c:pt idx="524">
                  <c:v>43911.800000000578</c:v>
                </c:pt>
                <c:pt idx="525">
                  <c:v>43912.800000000578</c:v>
                </c:pt>
                <c:pt idx="526">
                  <c:v>43914.800000000578</c:v>
                </c:pt>
                <c:pt idx="527">
                  <c:v>43913.880000000579</c:v>
                </c:pt>
                <c:pt idx="528">
                  <c:v>43912.960000000581</c:v>
                </c:pt>
                <c:pt idx="529">
                  <c:v>43911.120000000585</c:v>
                </c:pt>
                <c:pt idx="530">
                  <c:v>43909.280000000588</c:v>
                </c:pt>
                <c:pt idx="531">
                  <c:v>43908.36000000059</c:v>
                </c:pt>
                <c:pt idx="532">
                  <c:v>43907.440000000592</c:v>
                </c:pt>
                <c:pt idx="533">
                  <c:v>43909.440000000592</c:v>
                </c:pt>
                <c:pt idx="534">
                  <c:v>43910.440000000592</c:v>
                </c:pt>
                <c:pt idx="535">
                  <c:v>43909.520000000593</c:v>
                </c:pt>
                <c:pt idx="536">
                  <c:v>43911.520000000593</c:v>
                </c:pt>
                <c:pt idx="537">
                  <c:v>43915.520000000593</c:v>
                </c:pt>
                <c:pt idx="538">
                  <c:v>43916.520000000593</c:v>
                </c:pt>
                <c:pt idx="539">
                  <c:v>43918.520000000593</c:v>
                </c:pt>
                <c:pt idx="540">
                  <c:v>43919.520000000593</c:v>
                </c:pt>
                <c:pt idx="541">
                  <c:v>43923.520000000593</c:v>
                </c:pt>
                <c:pt idx="542">
                  <c:v>43931.520000000593</c:v>
                </c:pt>
                <c:pt idx="543">
                  <c:v>43930.600000000595</c:v>
                </c:pt>
                <c:pt idx="544">
                  <c:v>43929.680000000597</c:v>
                </c:pt>
                <c:pt idx="545">
                  <c:v>43927.8400000006</c:v>
                </c:pt>
                <c:pt idx="546">
                  <c:v>43926.920000000602</c:v>
                </c:pt>
                <c:pt idx="547">
                  <c:v>43927.920000000602</c:v>
                </c:pt>
                <c:pt idx="548">
                  <c:v>43929.920000000602</c:v>
                </c:pt>
                <c:pt idx="549">
                  <c:v>43929.000000000604</c:v>
                </c:pt>
                <c:pt idx="550">
                  <c:v>43931.000000000604</c:v>
                </c:pt>
                <c:pt idx="551">
                  <c:v>43932.000000000604</c:v>
                </c:pt>
                <c:pt idx="552">
                  <c:v>43940.000000000604</c:v>
                </c:pt>
                <c:pt idx="553">
                  <c:v>43944.000000000604</c:v>
                </c:pt>
                <c:pt idx="554">
                  <c:v>43945.000000000604</c:v>
                </c:pt>
                <c:pt idx="555">
                  <c:v>43943.160000000607</c:v>
                </c:pt>
                <c:pt idx="556">
                  <c:v>43942.240000000609</c:v>
                </c:pt>
                <c:pt idx="557">
                  <c:v>43941.320000000611</c:v>
                </c:pt>
                <c:pt idx="558">
                  <c:v>43939.480000000614</c:v>
                </c:pt>
                <c:pt idx="559">
                  <c:v>43938.560000000616</c:v>
                </c:pt>
                <c:pt idx="560">
                  <c:v>43936.72000000062</c:v>
                </c:pt>
                <c:pt idx="561">
                  <c:v>43933.040000000619</c:v>
                </c:pt>
                <c:pt idx="562">
                  <c:v>43932.120000000621</c:v>
                </c:pt>
                <c:pt idx="563">
                  <c:v>43933.120000000621</c:v>
                </c:pt>
                <c:pt idx="564">
                  <c:v>43937.120000000621</c:v>
                </c:pt>
                <c:pt idx="565">
                  <c:v>43939.120000000621</c:v>
                </c:pt>
                <c:pt idx="566">
                  <c:v>43938.200000000623</c:v>
                </c:pt>
                <c:pt idx="567">
                  <c:v>43942.200000000623</c:v>
                </c:pt>
                <c:pt idx="568">
                  <c:v>43934.840000000622</c:v>
                </c:pt>
                <c:pt idx="569">
                  <c:v>43936.840000000622</c:v>
                </c:pt>
                <c:pt idx="570">
                  <c:v>43937.840000000622</c:v>
                </c:pt>
                <c:pt idx="571">
                  <c:v>43936.000000000626</c:v>
                </c:pt>
                <c:pt idx="572">
                  <c:v>43937.000000000626</c:v>
                </c:pt>
                <c:pt idx="573">
                  <c:v>43938.000000000626</c:v>
                </c:pt>
                <c:pt idx="574">
                  <c:v>43940.000000000626</c:v>
                </c:pt>
                <c:pt idx="575">
                  <c:v>43936.320000000625</c:v>
                </c:pt>
                <c:pt idx="576">
                  <c:v>43935.400000000627</c:v>
                </c:pt>
                <c:pt idx="577">
                  <c:v>43936.400000000627</c:v>
                </c:pt>
                <c:pt idx="578">
                  <c:v>43940.400000000627</c:v>
                </c:pt>
                <c:pt idx="579">
                  <c:v>43942.400000000627</c:v>
                </c:pt>
                <c:pt idx="580">
                  <c:v>43940.560000000631</c:v>
                </c:pt>
                <c:pt idx="581">
                  <c:v>43939.640000000632</c:v>
                </c:pt>
                <c:pt idx="582">
                  <c:v>43938.720000000634</c:v>
                </c:pt>
                <c:pt idx="583">
                  <c:v>43935.040000000634</c:v>
                </c:pt>
                <c:pt idx="584">
                  <c:v>43933.200000000637</c:v>
                </c:pt>
                <c:pt idx="585">
                  <c:v>43934.200000000637</c:v>
                </c:pt>
                <c:pt idx="586">
                  <c:v>43932.360000000641</c:v>
                </c:pt>
                <c:pt idx="587">
                  <c:v>43928.680000000641</c:v>
                </c:pt>
                <c:pt idx="588">
                  <c:v>43927.760000000642</c:v>
                </c:pt>
                <c:pt idx="589">
                  <c:v>43926.840000000644</c:v>
                </c:pt>
                <c:pt idx="590">
                  <c:v>43927.840000000644</c:v>
                </c:pt>
                <c:pt idx="591">
                  <c:v>43931.840000000644</c:v>
                </c:pt>
                <c:pt idx="592">
                  <c:v>43932.840000000644</c:v>
                </c:pt>
                <c:pt idx="593">
                  <c:v>43934.840000000644</c:v>
                </c:pt>
                <c:pt idx="594">
                  <c:v>43933.000000000648</c:v>
                </c:pt>
                <c:pt idx="595">
                  <c:v>43934.000000000648</c:v>
                </c:pt>
                <c:pt idx="596">
                  <c:v>43932.280000000646</c:v>
                </c:pt>
                <c:pt idx="597">
                  <c:v>43933.280000000646</c:v>
                </c:pt>
                <c:pt idx="598">
                  <c:v>43930.040000000648</c:v>
                </c:pt>
                <c:pt idx="599">
                  <c:v>43931.040000000648</c:v>
                </c:pt>
                <c:pt idx="600">
                  <c:v>43933.040000000648</c:v>
                </c:pt>
                <c:pt idx="601">
                  <c:v>43935.040000000648</c:v>
                </c:pt>
                <c:pt idx="602">
                  <c:v>43931.360000000648</c:v>
                </c:pt>
                <c:pt idx="603">
                  <c:v>43932.360000000648</c:v>
                </c:pt>
                <c:pt idx="604">
                  <c:v>43931.44000000065</c:v>
                </c:pt>
                <c:pt idx="605">
                  <c:v>43927.76000000065</c:v>
                </c:pt>
                <c:pt idx="606">
                  <c:v>43929.76000000065</c:v>
                </c:pt>
                <c:pt idx="607">
                  <c:v>43930.76000000065</c:v>
                </c:pt>
                <c:pt idx="608">
                  <c:v>43929.840000000651</c:v>
                </c:pt>
                <c:pt idx="609">
                  <c:v>43928.920000000653</c:v>
                </c:pt>
                <c:pt idx="610">
                  <c:v>43927.080000000657</c:v>
                </c:pt>
                <c:pt idx="611">
                  <c:v>43928.080000000657</c:v>
                </c:pt>
                <c:pt idx="612">
                  <c:v>43932.080000000657</c:v>
                </c:pt>
                <c:pt idx="613">
                  <c:v>43934.080000000657</c:v>
                </c:pt>
                <c:pt idx="614">
                  <c:v>43935.080000000657</c:v>
                </c:pt>
                <c:pt idx="615">
                  <c:v>43936.080000000657</c:v>
                </c:pt>
                <c:pt idx="616">
                  <c:v>43932.400000000656</c:v>
                </c:pt>
                <c:pt idx="617">
                  <c:v>43934.400000000656</c:v>
                </c:pt>
                <c:pt idx="618">
                  <c:v>43935.400000000656</c:v>
                </c:pt>
                <c:pt idx="619">
                  <c:v>43936.400000000656</c:v>
                </c:pt>
                <c:pt idx="620">
                  <c:v>43934.56000000066</c:v>
                </c:pt>
                <c:pt idx="621">
                  <c:v>43933.640000000662</c:v>
                </c:pt>
                <c:pt idx="622">
                  <c:v>43934.640000000662</c:v>
                </c:pt>
                <c:pt idx="623">
                  <c:v>43927.280000000661</c:v>
                </c:pt>
                <c:pt idx="624">
                  <c:v>43931.280000000661</c:v>
                </c:pt>
                <c:pt idx="625">
                  <c:v>43932.280000000661</c:v>
                </c:pt>
                <c:pt idx="626">
                  <c:v>43934.280000000661</c:v>
                </c:pt>
                <c:pt idx="627">
                  <c:v>43933.360000000663</c:v>
                </c:pt>
                <c:pt idx="628">
                  <c:v>43932.440000000664</c:v>
                </c:pt>
                <c:pt idx="629">
                  <c:v>43933.440000000664</c:v>
                </c:pt>
                <c:pt idx="630">
                  <c:v>43931.600000000668</c:v>
                </c:pt>
                <c:pt idx="631">
                  <c:v>43932.600000000668</c:v>
                </c:pt>
                <c:pt idx="632">
                  <c:v>43934.600000000668</c:v>
                </c:pt>
                <c:pt idx="633">
                  <c:v>43933.68000000067</c:v>
                </c:pt>
                <c:pt idx="634">
                  <c:v>43932.780000000668</c:v>
                </c:pt>
                <c:pt idx="635">
                  <c:v>43930.960000000669</c:v>
                </c:pt>
                <c:pt idx="636">
                  <c:v>43927.400000000671</c:v>
                </c:pt>
                <c:pt idx="637">
                  <c:v>43926.480000000673</c:v>
                </c:pt>
                <c:pt idx="638">
                  <c:v>43925.560000000674</c:v>
                </c:pt>
                <c:pt idx="639">
                  <c:v>43926.560000000674</c:v>
                </c:pt>
                <c:pt idx="640">
                  <c:v>43924.720000000678</c:v>
                </c:pt>
                <c:pt idx="641">
                  <c:v>43923.80000000068</c:v>
                </c:pt>
                <c:pt idx="642">
                  <c:v>43927.80000000068</c:v>
                </c:pt>
                <c:pt idx="643">
                  <c:v>43928.80000000068</c:v>
                </c:pt>
                <c:pt idx="644">
                  <c:v>43930.80000000068</c:v>
                </c:pt>
                <c:pt idx="645">
                  <c:v>43923.520000000681</c:v>
                </c:pt>
                <c:pt idx="646">
                  <c:v>43922.600000000682</c:v>
                </c:pt>
                <c:pt idx="647">
                  <c:v>43918.920000000682</c:v>
                </c:pt>
                <c:pt idx="648">
                  <c:v>43917.080000000686</c:v>
                </c:pt>
                <c:pt idx="649">
                  <c:v>43916.160000000687</c:v>
                </c:pt>
                <c:pt idx="650">
                  <c:v>43915.240000000689</c:v>
                </c:pt>
                <c:pt idx="651">
                  <c:v>43916.240000000689</c:v>
                </c:pt>
                <c:pt idx="652">
                  <c:v>43914.520000000688</c:v>
                </c:pt>
                <c:pt idx="653">
                  <c:v>43915.520000000688</c:v>
                </c:pt>
                <c:pt idx="654">
                  <c:v>43911.920000000689</c:v>
                </c:pt>
                <c:pt idx="655">
                  <c:v>43910.080000000693</c:v>
                </c:pt>
                <c:pt idx="656">
                  <c:v>43911.080000000693</c:v>
                </c:pt>
                <c:pt idx="657">
                  <c:v>43910.160000000695</c:v>
                </c:pt>
                <c:pt idx="658">
                  <c:v>43908.500000000691</c:v>
                </c:pt>
                <c:pt idx="659">
                  <c:v>43907.580000000693</c:v>
                </c:pt>
                <c:pt idx="660">
                  <c:v>43906.660000000695</c:v>
                </c:pt>
                <c:pt idx="661">
                  <c:v>43905.740000000696</c:v>
                </c:pt>
                <c:pt idx="662">
                  <c:v>43904.820000000698</c:v>
                </c:pt>
                <c:pt idx="663">
                  <c:v>43903.9000000007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2-CC4E-801D-DBFE83221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508000</xdr:colOff>
      <xdr:row>1438</xdr:row>
      <xdr:rowOff>19050</xdr:rowOff>
    </xdr:from>
    <xdr:to>
      <xdr:col>20</xdr:col>
      <xdr:colOff>1384300</xdr:colOff>
      <xdr:row>1461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04AA3-F26F-5133-2741-8B04A87A9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304</xdr:row>
      <xdr:rowOff>12700</xdr:rowOff>
    </xdr:from>
    <xdr:to>
      <xdr:col>22</xdr:col>
      <xdr:colOff>546100</xdr:colOff>
      <xdr:row>335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41D3E-CB6D-885D-D449-AC6A1C5A7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906</xdr:row>
      <xdr:rowOff>139700</xdr:rowOff>
    </xdr:from>
    <xdr:to>
      <xdr:col>20</xdr:col>
      <xdr:colOff>971550</xdr:colOff>
      <xdr:row>939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6F163-990B-7948-8ECE-C8053302D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666</xdr:row>
      <xdr:rowOff>63500</xdr:rowOff>
    </xdr:from>
    <xdr:to>
      <xdr:col>23</xdr:col>
      <xdr:colOff>762000</xdr:colOff>
      <xdr:row>698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58686-AB98-9B79-655C-AD146C0E6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"/>
  <sheetViews>
    <sheetView workbookViewId="0">
      <selection sqref="A1:K75"/>
    </sheetView>
  </sheetViews>
  <sheetFormatPr baseColWidth="10" defaultRowHeight="16" x14ac:dyDescent="0.2"/>
  <cols>
    <col min="2" max="2" width="23.33203125" customWidth="1"/>
    <col min="4" max="4" width="12.83203125" bestFit="1" customWidth="1"/>
    <col min="5" max="5" width="18.83203125" customWidth="1"/>
    <col min="6" max="6" width="21.83203125" customWidth="1"/>
    <col min="13" max="13" width="13.6640625" customWidth="1"/>
    <col min="18" max="18" width="14.83203125" customWidth="1"/>
    <col min="21" max="21" width="20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0.54135999999999995</v>
      </c>
      <c r="H2">
        <v>0.53942999999999997</v>
      </c>
      <c r="I2">
        <v>1</v>
      </c>
      <c r="J2">
        <v>-1</v>
      </c>
      <c r="K2" t="s">
        <v>17</v>
      </c>
      <c r="M2" s="1" t="s">
        <v>225</v>
      </c>
      <c r="N2">
        <f>SUM($I$2:$I$75)</f>
        <v>117</v>
      </c>
      <c r="R2" t="str" cm="1">
        <f t="array" ref="R2:R44">_xlfn.UNIQUE($F$2:$F$75)</f>
        <v>2025-05-27 20:32:27</v>
      </c>
      <c r="S2">
        <f>COUNTIF($F$2:$F$75,R2)</f>
        <v>2</v>
      </c>
      <c r="T2">
        <f>SUMIF($F$2:$F$75,R2,$I$2:$I$75)</f>
        <v>3</v>
      </c>
      <c r="U2">
        <f>SUMIF($F$2:$F$75,R2,$J$2:$J$75)</f>
        <v>0.84000000000000008</v>
      </c>
    </row>
    <row r="3" spans="1:21" x14ac:dyDescent="0.2">
      <c r="A3" t="s">
        <v>18</v>
      </c>
      <c r="B3" t="s">
        <v>19</v>
      </c>
      <c r="C3" t="s">
        <v>20</v>
      </c>
      <c r="D3" t="s">
        <v>14</v>
      </c>
      <c r="E3" t="s">
        <v>21</v>
      </c>
      <c r="F3" t="s">
        <v>16</v>
      </c>
      <c r="G3">
        <v>0.54198999999999997</v>
      </c>
      <c r="H3">
        <v>0.53942999999999997</v>
      </c>
      <c r="I3">
        <v>2</v>
      </c>
      <c r="J3">
        <v>1.84</v>
      </c>
      <c r="K3" t="s">
        <v>17</v>
      </c>
      <c r="M3" s="1" t="s">
        <v>226</v>
      </c>
      <c r="N3">
        <f>SUM($J$2:$J$75)</f>
        <v>-21.919999999999998</v>
      </c>
      <c r="R3" t="str">
        <v>2025-05-27 20:18:15</v>
      </c>
      <c r="S3">
        <f t="shared" ref="S3:S44" si="0">COUNTIF($F$2:$F$75,R3)</f>
        <v>1</v>
      </c>
      <c r="T3">
        <f t="shared" ref="T3:T44" si="1">SUMIF($F$2:$F$75,R3,$I$2:$I$75)</f>
        <v>2</v>
      </c>
      <c r="U3">
        <f t="shared" ref="U3:U44" si="2">SUMIF($F$2:$F$75,R3,$J$2:$J$75)</f>
        <v>-2</v>
      </c>
    </row>
    <row r="4" spans="1:21" x14ac:dyDescent="0.2">
      <c r="A4" t="s">
        <v>18</v>
      </c>
      <c r="B4" t="s">
        <v>22</v>
      </c>
      <c r="C4" t="s">
        <v>20</v>
      </c>
      <c r="D4" t="s">
        <v>23</v>
      </c>
      <c r="E4" t="s">
        <v>24</v>
      </c>
      <c r="F4" t="s">
        <v>25</v>
      </c>
      <c r="G4">
        <v>1.12649</v>
      </c>
      <c r="H4">
        <v>1.12659</v>
      </c>
      <c r="I4">
        <v>2</v>
      </c>
      <c r="J4">
        <v>-2</v>
      </c>
      <c r="K4" t="s">
        <v>17</v>
      </c>
      <c r="R4" t="str">
        <v>2025-05-27 20:11:16</v>
      </c>
      <c r="S4">
        <f t="shared" si="0"/>
        <v>2</v>
      </c>
      <c r="T4">
        <f t="shared" si="1"/>
        <v>3</v>
      </c>
      <c r="U4">
        <f t="shared" si="2"/>
        <v>0.84000000000000008</v>
      </c>
    </row>
    <row r="5" spans="1:21" x14ac:dyDescent="0.2">
      <c r="A5" t="s">
        <v>18</v>
      </c>
      <c r="B5" t="s">
        <v>26</v>
      </c>
      <c r="C5" t="s">
        <v>27</v>
      </c>
      <c r="D5" t="s">
        <v>23</v>
      </c>
      <c r="E5" t="s">
        <v>28</v>
      </c>
      <c r="F5" t="s">
        <v>29</v>
      </c>
      <c r="G5">
        <v>1.12669</v>
      </c>
      <c r="H5">
        <v>1.1270899999999999</v>
      </c>
      <c r="I5">
        <v>1</v>
      </c>
      <c r="J5">
        <v>-1</v>
      </c>
      <c r="K5" t="s">
        <v>17</v>
      </c>
      <c r="R5" t="str">
        <v>2025-05-27 20:09:05</v>
      </c>
      <c r="S5">
        <f t="shared" si="0"/>
        <v>1</v>
      </c>
      <c r="T5">
        <f t="shared" si="1"/>
        <v>2</v>
      </c>
      <c r="U5">
        <f t="shared" si="2"/>
        <v>-2</v>
      </c>
    </row>
    <row r="6" spans="1:21" x14ac:dyDescent="0.2">
      <c r="A6" t="s">
        <v>11</v>
      </c>
      <c r="B6" t="s">
        <v>30</v>
      </c>
      <c r="C6" t="s">
        <v>20</v>
      </c>
      <c r="D6" t="s">
        <v>23</v>
      </c>
      <c r="E6" t="s">
        <v>31</v>
      </c>
      <c r="F6" t="s">
        <v>29</v>
      </c>
      <c r="G6">
        <v>1.12663</v>
      </c>
      <c r="H6">
        <v>1.1270899999999999</v>
      </c>
      <c r="I6">
        <v>2</v>
      </c>
      <c r="J6">
        <v>1.84</v>
      </c>
      <c r="K6" t="s">
        <v>17</v>
      </c>
      <c r="M6" s="1" t="s">
        <v>224</v>
      </c>
      <c r="N6">
        <f>COUNTA(_xlfn.UNIQUE($F$2:$F$75))</f>
        <v>43</v>
      </c>
      <c r="R6" t="str">
        <v>2025-05-27 20:06:55</v>
      </c>
      <c r="S6">
        <f t="shared" si="0"/>
        <v>2</v>
      </c>
      <c r="T6">
        <f t="shared" si="1"/>
        <v>3</v>
      </c>
      <c r="U6">
        <f t="shared" si="2"/>
        <v>0.84000000000000008</v>
      </c>
    </row>
    <row r="7" spans="1:21" x14ac:dyDescent="0.2">
      <c r="A7" t="s">
        <v>11</v>
      </c>
      <c r="B7" t="s">
        <v>32</v>
      </c>
      <c r="C7" t="s">
        <v>33</v>
      </c>
      <c r="D7" t="s">
        <v>23</v>
      </c>
      <c r="E7" t="s">
        <v>34</v>
      </c>
      <c r="F7" t="s">
        <v>35</v>
      </c>
      <c r="G7">
        <v>1.12687</v>
      </c>
      <c r="H7">
        <v>1.12656</v>
      </c>
      <c r="I7">
        <v>2</v>
      </c>
      <c r="J7">
        <v>-2</v>
      </c>
      <c r="K7" t="s">
        <v>17</v>
      </c>
      <c r="M7" s="1" t="s">
        <v>227</v>
      </c>
      <c r="N7">
        <f>COUNTIF(S2:S44,"&gt;1")</f>
        <v>31</v>
      </c>
      <c r="R7" t="str">
        <v>2025-05-27 20:04:35</v>
      </c>
      <c r="S7">
        <f t="shared" si="0"/>
        <v>2</v>
      </c>
      <c r="T7">
        <f t="shared" si="1"/>
        <v>3</v>
      </c>
      <c r="U7">
        <f t="shared" si="2"/>
        <v>0.84000000000000008</v>
      </c>
    </row>
    <row r="8" spans="1:21" x14ac:dyDescent="0.2">
      <c r="A8" t="s">
        <v>18</v>
      </c>
      <c r="B8" t="s">
        <v>36</v>
      </c>
      <c r="C8" t="s">
        <v>20</v>
      </c>
      <c r="D8" t="s">
        <v>23</v>
      </c>
      <c r="E8" t="s">
        <v>37</v>
      </c>
      <c r="F8" t="s">
        <v>38</v>
      </c>
      <c r="G8">
        <v>1.1271</v>
      </c>
      <c r="H8">
        <v>1.12687</v>
      </c>
      <c r="I8">
        <v>2</v>
      </c>
      <c r="J8">
        <v>1.84</v>
      </c>
      <c r="K8" t="s">
        <v>17</v>
      </c>
      <c r="M8" s="1" t="s">
        <v>233</v>
      </c>
      <c r="N8">
        <f>N6-N7</f>
        <v>12</v>
      </c>
      <c r="R8" t="str">
        <v>2025-05-27 20:02:15</v>
      </c>
      <c r="S8">
        <f t="shared" si="0"/>
        <v>2</v>
      </c>
      <c r="T8">
        <f t="shared" si="1"/>
        <v>3</v>
      </c>
      <c r="U8">
        <f t="shared" si="2"/>
        <v>-1.08</v>
      </c>
    </row>
    <row r="9" spans="1:21" x14ac:dyDescent="0.2">
      <c r="A9" t="s">
        <v>11</v>
      </c>
      <c r="B9" t="s">
        <v>39</v>
      </c>
      <c r="C9" t="s">
        <v>40</v>
      </c>
      <c r="D9" t="s">
        <v>23</v>
      </c>
      <c r="E9" t="s">
        <v>41</v>
      </c>
      <c r="F9" t="s">
        <v>38</v>
      </c>
      <c r="G9">
        <v>1.12696</v>
      </c>
      <c r="H9">
        <v>1.12687</v>
      </c>
      <c r="I9">
        <v>1</v>
      </c>
      <c r="J9">
        <v>-1</v>
      </c>
      <c r="K9" t="s">
        <v>17</v>
      </c>
      <c r="R9" t="str">
        <v>2025-05-27 20:00:04</v>
      </c>
      <c r="S9">
        <f t="shared" si="0"/>
        <v>1</v>
      </c>
      <c r="T9">
        <f t="shared" si="1"/>
        <v>2</v>
      </c>
      <c r="U9">
        <f t="shared" si="2"/>
        <v>-2</v>
      </c>
    </row>
    <row r="10" spans="1:21" x14ac:dyDescent="0.2">
      <c r="A10" t="s">
        <v>11</v>
      </c>
      <c r="B10" t="s">
        <v>42</v>
      </c>
      <c r="C10" t="s">
        <v>43</v>
      </c>
      <c r="D10" t="s">
        <v>23</v>
      </c>
      <c r="E10" t="s">
        <v>44</v>
      </c>
      <c r="F10" t="s">
        <v>45</v>
      </c>
      <c r="G10">
        <v>1.1274900000000001</v>
      </c>
      <c r="H10">
        <v>1.1269899999999999</v>
      </c>
      <c r="I10">
        <v>1</v>
      </c>
      <c r="J10">
        <v>-1</v>
      </c>
      <c r="K10" t="s">
        <v>17</v>
      </c>
      <c r="M10" s="1" t="s">
        <v>231</v>
      </c>
      <c r="N10">
        <f>SUMIF(S2:S44,"&gt;1",U2:U44)</f>
        <v>2.0799999999999983</v>
      </c>
      <c r="R10" t="str">
        <v>2025-05-27 19:57:32</v>
      </c>
      <c r="S10">
        <f t="shared" si="0"/>
        <v>2</v>
      </c>
      <c r="T10">
        <f t="shared" si="1"/>
        <v>3</v>
      </c>
      <c r="U10">
        <f t="shared" si="2"/>
        <v>0.84000000000000008</v>
      </c>
    </row>
    <row r="11" spans="1:21" x14ac:dyDescent="0.2">
      <c r="A11" t="s">
        <v>18</v>
      </c>
      <c r="B11" t="s">
        <v>46</v>
      </c>
      <c r="C11" t="s">
        <v>20</v>
      </c>
      <c r="D11" t="s">
        <v>23</v>
      </c>
      <c r="E11" t="s">
        <v>47</v>
      </c>
      <c r="F11" t="s">
        <v>45</v>
      </c>
      <c r="G11">
        <v>1.12751</v>
      </c>
      <c r="H11">
        <v>1.1269899999999999</v>
      </c>
      <c r="I11">
        <v>2</v>
      </c>
      <c r="J11">
        <v>1.84</v>
      </c>
      <c r="K11" t="s">
        <v>17</v>
      </c>
      <c r="M11" s="1" t="s">
        <v>232</v>
      </c>
      <c r="N11">
        <f>N3-N10</f>
        <v>-23.999999999999996</v>
      </c>
      <c r="R11" t="str">
        <v>2025-05-27 19:55:22</v>
      </c>
      <c r="S11">
        <f t="shared" si="0"/>
        <v>1</v>
      </c>
      <c r="T11">
        <f t="shared" si="1"/>
        <v>2</v>
      </c>
      <c r="U11">
        <f t="shared" si="2"/>
        <v>-2</v>
      </c>
    </row>
    <row r="12" spans="1:21" x14ac:dyDescent="0.2">
      <c r="A12" t="s">
        <v>18</v>
      </c>
      <c r="B12" t="s">
        <v>48</v>
      </c>
      <c r="C12" t="s">
        <v>20</v>
      </c>
      <c r="D12" t="s">
        <v>23</v>
      </c>
      <c r="E12" t="s">
        <v>49</v>
      </c>
      <c r="F12" t="s">
        <v>50</v>
      </c>
      <c r="G12">
        <v>1.1274</v>
      </c>
      <c r="H12">
        <v>1.1274299999999999</v>
      </c>
      <c r="I12">
        <v>2</v>
      </c>
      <c r="J12">
        <v>-2</v>
      </c>
      <c r="K12" t="s">
        <v>17</v>
      </c>
      <c r="R12" t="str">
        <v>2025-05-27 19:53:12</v>
      </c>
      <c r="S12">
        <f t="shared" si="0"/>
        <v>1</v>
      </c>
      <c r="T12">
        <f t="shared" si="1"/>
        <v>2</v>
      </c>
      <c r="U12">
        <f t="shared" si="2"/>
        <v>-2</v>
      </c>
    </row>
    <row r="13" spans="1:21" x14ac:dyDescent="0.2">
      <c r="A13" t="s">
        <v>11</v>
      </c>
      <c r="B13" t="s">
        <v>51</v>
      </c>
      <c r="C13" t="s">
        <v>43</v>
      </c>
      <c r="D13" t="s">
        <v>23</v>
      </c>
      <c r="E13" t="s">
        <v>52</v>
      </c>
      <c r="F13" t="s">
        <v>50</v>
      </c>
      <c r="G13">
        <v>1.1272500000000001</v>
      </c>
      <c r="H13">
        <v>1.1274299999999999</v>
      </c>
      <c r="I13">
        <v>1</v>
      </c>
      <c r="J13">
        <v>0.92</v>
      </c>
      <c r="K13" t="s">
        <v>17</v>
      </c>
      <c r="R13" t="str">
        <v>2025-05-27 19:51:01</v>
      </c>
      <c r="S13">
        <f t="shared" si="0"/>
        <v>2</v>
      </c>
      <c r="T13">
        <f t="shared" si="1"/>
        <v>3</v>
      </c>
      <c r="U13">
        <f t="shared" si="2"/>
        <v>0.84000000000000008</v>
      </c>
    </row>
    <row r="14" spans="1:21" x14ac:dyDescent="0.2">
      <c r="A14" t="s">
        <v>11</v>
      </c>
      <c r="B14" t="s">
        <v>53</v>
      </c>
      <c r="C14" t="s">
        <v>20</v>
      </c>
      <c r="D14" t="s">
        <v>23</v>
      </c>
      <c r="E14" t="s">
        <v>54</v>
      </c>
      <c r="F14" t="s">
        <v>55</v>
      </c>
      <c r="G14">
        <v>1.12835</v>
      </c>
      <c r="H14">
        <v>1.12747</v>
      </c>
      <c r="I14">
        <v>2</v>
      </c>
      <c r="J14">
        <v>-2</v>
      </c>
      <c r="K14" t="s">
        <v>17</v>
      </c>
      <c r="R14" t="str">
        <v>2025-05-27 19:48:47</v>
      </c>
      <c r="S14">
        <f t="shared" si="0"/>
        <v>2</v>
      </c>
      <c r="T14">
        <f t="shared" si="1"/>
        <v>3</v>
      </c>
      <c r="U14">
        <f t="shared" si="2"/>
        <v>0.84000000000000008</v>
      </c>
    </row>
    <row r="15" spans="1:21" x14ac:dyDescent="0.2">
      <c r="A15" t="s">
        <v>11</v>
      </c>
      <c r="B15" t="s">
        <v>56</v>
      </c>
      <c r="C15" t="s">
        <v>33</v>
      </c>
      <c r="D15" t="s">
        <v>23</v>
      </c>
      <c r="E15" t="s">
        <v>57</v>
      </c>
      <c r="F15" t="s">
        <v>58</v>
      </c>
      <c r="G15">
        <v>1.1278999999999999</v>
      </c>
      <c r="H15">
        <v>1.1285400000000001</v>
      </c>
      <c r="I15">
        <v>2</v>
      </c>
      <c r="J15">
        <v>1.84</v>
      </c>
      <c r="K15" t="s">
        <v>17</v>
      </c>
      <c r="R15" t="str">
        <v>2025-05-27 19:46:37</v>
      </c>
      <c r="S15">
        <f t="shared" si="0"/>
        <v>2</v>
      </c>
      <c r="T15">
        <f t="shared" si="1"/>
        <v>3</v>
      </c>
      <c r="U15">
        <f t="shared" si="2"/>
        <v>-1.08</v>
      </c>
    </row>
    <row r="16" spans="1:21" x14ac:dyDescent="0.2">
      <c r="A16" t="s">
        <v>18</v>
      </c>
      <c r="B16" t="s">
        <v>59</v>
      </c>
      <c r="C16" t="s">
        <v>40</v>
      </c>
      <c r="D16" t="s">
        <v>23</v>
      </c>
      <c r="E16" t="s">
        <v>60</v>
      </c>
      <c r="F16" t="s">
        <v>58</v>
      </c>
      <c r="G16">
        <v>1.12792</v>
      </c>
      <c r="H16">
        <v>1.1285400000000001</v>
      </c>
      <c r="I16">
        <v>1</v>
      </c>
      <c r="J16">
        <v>-1</v>
      </c>
      <c r="K16" t="s">
        <v>17</v>
      </c>
      <c r="R16" t="str">
        <v>2025-05-27 19:44:17</v>
      </c>
      <c r="S16">
        <f t="shared" si="0"/>
        <v>2</v>
      </c>
      <c r="T16">
        <f t="shared" si="1"/>
        <v>3</v>
      </c>
      <c r="U16">
        <f t="shared" si="2"/>
        <v>0.84000000000000008</v>
      </c>
    </row>
    <row r="17" spans="1:21" x14ac:dyDescent="0.2">
      <c r="A17" t="s">
        <v>18</v>
      </c>
      <c r="B17" t="s">
        <v>61</v>
      </c>
      <c r="C17" t="s">
        <v>20</v>
      </c>
      <c r="D17" t="s">
        <v>23</v>
      </c>
      <c r="E17" t="s">
        <v>62</v>
      </c>
      <c r="F17" t="s">
        <v>63</v>
      </c>
      <c r="G17">
        <v>1.1274500000000001</v>
      </c>
      <c r="H17">
        <v>1.12798</v>
      </c>
      <c r="I17">
        <v>2</v>
      </c>
      <c r="J17">
        <v>-2</v>
      </c>
      <c r="K17" t="s">
        <v>17</v>
      </c>
      <c r="R17" t="str">
        <v>2025-05-27 19:41:57</v>
      </c>
      <c r="S17">
        <f t="shared" si="0"/>
        <v>1</v>
      </c>
      <c r="T17">
        <f t="shared" si="1"/>
        <v>2</v>
      </c>
      <c r="U17">
        <f t="shared" si="2"/>
        <v>-2</v>
      </c>
    </row>
    <row r="18" spans="1:21" x14ac:dyDescent="0.2">
      <c r="A18" t="s">
        <v>18</v>
      </c>
      <c r="B18" t="s">
        <v>64</v>
      </c>
      <c r="C18" t="s">
        <v>20</v>
      </c>
      <c r="D18" t="s">
        <v>23</v>
      </c>
      <c r="E18" t="s">
        <v>65</v>
      </c>
      <c r="F18" t="s">
        <v>66</v>
      </c>
      <c r="G18">
        <v>1.1268899999999999</v>
      </c>
      <c r="H18">
        <v>1.12744</v>
      </c>
      <c r="I18">
        <v>2</v>
      </c>
      <c r="J18">
        <v>-2</v>
      </c>
      <c r="K18" t="s">
        <v>17</v>
      </c>
      <c r="R18" t="str">
        <v>2025-05-27 19:39:47</v>
      </c>
      <c r="S18">
        <f t="shared" si="0"/>
        <v>1</v>
      </c>
      <c r="T18">
        <f t="shared" si="1"/>
        <v>2</v>
      </c>
      <c r="U18">
        <f t="shared" si="2"/>
        <v>-2</v>
      </c>
    </row>
    <row r="19" spans="1:21" x14ac:dyDescent="0.2">
      <c r="A19" t="s">
        <v>11</v>
      </c>
      <c r="B19" t="s">
        <v>67</v>
      </c>
      <c r="C19" t="s">
        <v>33</v>
      </c>
      <c r="D19" t="s">
        <v>23</v>
      </c>
      <c r="E19" t="s">
        <v>68</v>
      </c>
      <c r="F19" t="s">
        <v>69</v>
      </c>
      <c r="G19">
        <v>1.1266400000000001</v>
      </c>
      <c r="H19">
        <v>1.1267799999999999</v>
      </c>
      <c r="I19">
        <v>2</v>
      </c>
      <c r="J19">
        <v>1.84</v>
      </c>
      <c r="K19" t="s">
        <v>17</v>
      </c>
      <c r="R19" t="str">
        <v>2025-05-27 19:37:17</v>
      </c>
      <c r="S19">
        <f t="shared" si="0"/>
        <v>2</v>
      </c>
      <c r="T19">
        <f t="shared" si="1"/>
        <v>3</v>
      </c>
      <c r="U19">
        <f t="shared" si="2"/>
        <v>-1.08</v>
      </c>
    </row>
    <row r="20" spans="1:21" x14ac:dyDescent="0.2">
      <c r="A20" t="s">
        <v>18</v>
      </c>
      <c r="B20" t="s">
        <v>70</v>
      </c>
      <c r="C20" t="s">
        <v>40</v>
      </c>
      <c r="D20" t="s">
        <v>23</v>
      </c>
      <c r="E20" t="s">
        <v>71</v>
      </c>
      <c r="F20" t="s">
        <v>69</v>
      </c>
      <c r="G20">
        <v>1.1266499999999999</v>
      </c>
      <c r="H20">
        <v>1.1267799999999999</v>
      </c>
      <c r="I20">
        <v>1</v>
      </c>
      <c r="J20">
        <v>-1</v>
      </c>
      <c r="K20" t="s">
        <v>17</v>
      </c>
      <c r="R20" t="str">
        <v>2025-05-27 19:34:56</v>
      </c>
      <c r="S20">
        <f t="shared" si="0"/>
        <v>2</v>
      </c>
      <c r="T20">
        <f t="shared" si="1"/>
        <v>3</v>
      </c>
      <c r="U20">
        <f t="shared" si="2"/>
        <v>1.84</v>
      </c>
    </row>
    <row r="21" spans="1:21" x14ac:dyDescent="0.2">
      <c r="A21" t="s">
        <v>18</v>
      </c>
      <c r="B21" t="s">
        <v>72</v>
      </c>
      <c r="C21" t="s">
        <v>40</v>
      </c>
      <c r="D21" t="s">
        <v>23</v>
      </c>
      <c r="E21" t="s">
        <v>73</v>
      </c>
      <c r="F21" t="s">
        <v>74</v>
      </c>
      <c r="G21">
        <v>1.12652</v>
      </c>
      <c r="H21">
        <v>1.1267400000000001</v>
      </c>
      <c r="I21">
        <v>1</v>
      </c>
      <c r="J21">
        <v>-1</v>
      </c>
      <c r="K21" t="s">
        <v>17</v>
      </c>
      <c r="R21" t="str">
        <v>2025-05-27 19:32:46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75</v>
      </c>
      <c r="C22" t="s">
        <v>20</v>
      </c>
      <c r="D22" t="s">
        <v>23</v>
      </c>
      <c r="E22" t="s">
        <v>76</v>
      </c>
      <c r="F22" t="s">
        <v>74</v>
      </c>
      <c r="G22">
        <v>1.1265000000000001</v>
      </c>
      <c r="H22">
        <v>1.1267400000000001</v>
      </c>
      <c r="I22">
        <v>2</v>
      </c>
      <c r="J22">
        <v>1.84</v>
      </c>
      <c r="K22" t="s">
        <v>17</v>
      </c>
      <c r="R22" t="str">
        <v>2025-05-27 19:30:26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11</v>
      </c>
      <c r="B23" t="s">
        <v>77</v>
      </c>
      <c r="C23" t="s">
        <v>43</v>
      </c>
      <c r="D23" t="s">
        <v>23</v>
      </c>
      <c r="E23" t="s">
        <v>78</v>
      </c>
      <c r="F23" t="s">
        <v>79</v>
      </c>
      <c r="G23">
        <v>1.1260600000000001</v>
      </c>
      <c r="H23">
        <v>1.12663</v>
      </c>
      <c r="I23">
        <v>1</v>
      </c>
      <c r="J23">
        <v>0.92</v>
      </c>
      <c r="K23" t="s">
        <v>17</v>
      </c>
      <c r="R23" t="str">
        <v>2025-05-27 19:28:15</v>
      </c>
      <c r="S23">
        <f t="shared" si="0"/>
        <v>2</v>
      </c>
      <c r="T23">
        <f t="shared" si="1"/>
        <v>3</v>
      </c>
      <c r="U23">
        <f t="shared" si="2"/>
        <v>0.84000000000000008</v>
      </c>
    </row>
    <row r="24" spans="1:21" x14ac:dyDescent="0.2">
      <c r="A24" t="s">
        <v>18</v>
      </c>
      <c r="B24" t="s">
        <v>80</v>
      </c>
      <c r="C24" t="s">
        <v>20</v>
      </c>
      <c r="D24" t="s">
        <v>23</v>
      </c>
      <c r="E24" t="s">
        <v>81</v>
      </c>
      <c r="F24" t="s">
        <v>79</v>
      </c>
      <c r="G24">
        <v>1.1261099999999999</v>
      </c>
      <c r="H24">
        <v>1.12663</v>
      </c>
      <c r="I24">
        <v>2</v>
      </c>
      <c r="J24">
        <v>-2</v>
      </c>
      <c r="K24" t="s">
        <v>17</v>
      </c>
      <c r="R24" t="str">
        <v>2025-05-27 19:25:45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18</v>
      </c>
      <c r="B25" t="s">
        <v>82</v>
      </c>
      <c r="C25" t="s">
        <v>40</v>
      </c>
      <c r="D25" t="s">
        <v>23</v>
      </c>
      <c r="E25" t="s">
        <v>83</v>
      </c>
      <c r="F25" t="s">
        <v>84</v>
      </c>
      <c r="G25">
        <v>1.12578</v>
      </c>
      <c r="H25">
        <v>1.1258999999999999</v>
      </c>
      <c r="I25">
        <v>1</v>
      </c>
      <c r="J25">
        <v>-1</v>
      </c>
      <c r="K25" t="s">
        <v>17</v>
      </c>
      <c r="R25" t="str">
        <v>2025-05-27 19:23:25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85</v>
      </c>
      <c r="C26" t="s">
        <v>20</v>
      </c>
      <c r="D26" t="s">
        <v>23</v>
      </c>
      <c r="E26" t="s">
        <v>86</v>
      </c>
      <c r="F26" t="s">
        <v>84</v>
      </c>
      <c r="G26">
        <v>1.1256299999999999</v>
      </c>
      <c r="H26">
        <v>1.1258999999999999</v>
      </c>
      <c r="I26">
        <v>2</v>
      </c>
      <c r="J26">
        <v>1.84</v>
      </c>
      <c r="K26" t="s">
        <v>17</v>
      </c>
      <c r="R26" t="str">
        <v>2025-05-27 19:21:05</v>
      </c>
      <c r="S26">
        <f t="shared" si="0"/>
        <v>2</v>
      </c>
      <c r="T26">
        <f t="shared" si="1"/>
        <v>3</v>
      </c>
      <c r="U26">
        <f t="shared" si="2"/>
        <v>0.84000000000000008</v>
      </c>
    </row>
    <row r="27" spans="1:21" x14ac:dyDescent="0.2">
      <c r="A27" t="s">
        <v>11</v>
      </c>
      <c r="B27" t="s">
        <v>87</v>
      </c>
      <c r="C27" t="s">
        <v>20</v>
      </c>
      <c r="D27" t="s">
        <v>23</v>
      </c>
      <c r="E27" t="s">
        <v>88</v>
      </c>
      <c r="F27" t="s">
        <v>89</v>
      </c>
      <c r="G27">
        <v>1.1265099999999999</v>
      </c>
      <c r="H27">
        <v>1.12554</v>
      </c>
      <c r="I27">
        <v>2</v>
      </c>
      <c r="J27">
        <v>-2</v>
      </c>
      <c r="K27" t="s">
        <v>17</v>
      </c>
      <c r="R27" t="str">
        <v>2025-05-27 19:18:03</v>
      </c>
      <c r="S27">
        <f t="shared" si="0"/>
        <v>2</v>
      </c>
      <c r="T27">
        <f t="shared" si="1"/>
        <v>3</v>
      </c>
      <c r="U27">
        <f t="shared" si="2"/>
        <v>-1.08</v>
      </c>
    </row>
    <row r="28" spans="1:21" x14ac:dyDescent="0.2">
      <c r="A28" t="s">
        <v>18</v>
      </c>
      <c r="B28" t="s">
        <v>90</v>
      </c>
      <c r="C28" t="s">
        <v>20</v>
      </c>
      <c r="D28" t="s">
        <v>23</v>
      </c>
      <c r="E28" t="s">
        <v>91</v>
      </c>
      <c r="F28" t="s">
        <v>92</v>
      </c>
      <c r="G28">
        <v>1.1262700000000001</v>
      </c>
      <c r="H28">
        <v>1.12656</v>
      </c>
      <c r="I28">
        <v>2</v>
      </c>
      <c r="J28">
        <v>-2</v>
      </c>
      <c r="K28" t="s">
        <v>17</v>
      </c>
      <c r="R28" t="str">
        <v>2025-05-27 19:15:53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93</v>
      </c>
      <c r="C29" t="s">
        <v>43</v>
      </c>
      <c r="D29" t="s">
        <v>23</v>
      </c>
      <c r="E29" t="s">
        <v>94</v>
      </c>
      <c r="F29" t="s">
        <v>95</v>
      </c>
      <c r="G29">
        <v>1.1258699999999999</v>
      </c>
      <c r="H29">
        <v>1.12612</v>
      </c>
      <c r="I29">
        <v>1</v>
      </c>
      <c r="J29">
        <v>0.92</v>
      </c>
      <c r="K29" t="s">
        <v>17</v>
      </c>
      <c r="R29" t="str">
        <v>2025-05-27 19:13:32</v>
      </c>
      <c r="S29">
        <f t="shared" si="0"/>
        <v>2</v>
      </c>
      <c r="T29">
        <f t="shared" si="1"/>
        <v>3</v>
      </c>
      <c r="U29">
        <f t="shared" si="2"/>
        <v>-1.08</v>
      </c>
    </row>
    <row r="30" spans="1:21" x14ac:dyDescent="0.2">
      <c r="A30" t="s">
        <v>18</v>
      </c>
      <c r="B30" t="s">
        <v>96</v>
      </c>
      <c r="C30" t="s">
        <v>20</v>
      </c>
      <c r="D30" t="s">
        <v>23</v>
      </c>
      <c r="E30" t="s">
        <v>97</v>
      </c>
      <c r="F30" t="s">
        <v>95</v>
      </c>
      <c r="G30">
        <v>1.1258600000000001</v>
      </c>
      <c r="H30">
        <v>1.12612</v>
      </c>
      <c r="I30">
        <v>2</v>
      </c>
      <c r="J30">
        <v>-2</v>
      </c>
      <c r="K30" t="s">
        <v>17</v>
      </c>
      <c r="R30" t="str">
        <v>2025-05-27 19:10:52</v>
      </c>
      <c r="S30">
        <f t="shared" si="0"/>
        <v>2</v>
      </c>
      <c r="T30">
        <f t="shared" si="1"/>
        <v>3</v>
      </c>
      <c r="U30">
        <f t="shared" si="2"/>
        <v>-1.08</v>
      </c>
    </row>
    <row r="31" spans="1:21" x14ac:dyDescent="0.2">
      <c r="A31" t="s">
        <v>18</v>
      </c>
      <c r="B31" t="s">
        <v>98</v>
      </c>
      <c r="C31" t="s">
        <v>40</v>
      </c>
      <c r="D31" t="s">
        <v>23</v>
      </c>
      <c r="E31" t="s">
        <v>99</v>
      </c>
      <c r="F31" t="s">
        <v>100</v>
      </c>
      <c r="G31">
        <v>1.1256999999999999</v>
      </c>
      <c r="H31">
        <v>1.1256999999999999</v>
      </c>
      <c r="I31">
        <v>1</v>
      </c>
      <c r="J31">
        <v>0</v>
      </c>
      <c r="K31" t="s">
        <v>17</v>
      </c>
      <c r="R31" t="str">
        <v>2025-05-27 19:08:32</v>
      </c>
      <c r="S31">
        <f t="shared" si="0"/>
        <v>2</v>
      </c>
      <c r="T31">
        <f t="shared" si="1"/>
        <v>3</v>
      </c>
      <c r="U31">
        <f t="shared" si="2"/>
        <v>-1.08</v>
      </c>
    </row>
    <row r="32" spans="1:21" x14ac:dyDescent="0.2">
      <c r="A32" t="s">
        <v>11</v>
      </c>
      <c r="B32" t="s">
        <v>101</v>
      </c>
      <c r="C32" t="s">
        <v>20</v>
      </c>
      <c r="D32" t="s">
        <v>23</v>
      </c>
      <c r="E32" t="s">
        <v>102</v>
      </c>
      <c r="F32" t="s">
        <v>100</v>
      </c>
      <c r="G32">
        <v>1.1256600000000001</v>
      </c>
      <c r="H32">
        <v>1.1256999999999999</v>
      </c>
      <c r="I32">
        <v>2</v>
      </c>
      <c r="J32">
        <v>1.84</v>
      </c>
      <c r="K32" t="s">
        <v>17</v>
      </c>
      <c r="R32" t="str">
        <v>2025-05-27 19:06:22</v>
      </c>
      <c r="S32">
        <f t="shared" si="0"/>
        <v>2</v>
      </c>
      <c r="T32">
        <f t="shared" si="1"/>
        <v>3</v>
      </c>
      <c r="U32">
        <f t="shared" si="2"/>
        <v>0.84000000000000008</v>
      </c>
    </row>
    <row r="33" spans="1:21" x14ac:dyDescent="0.2">
      <c r="A33" t="s">
        <v>18</v>
      </c>
      <c r="B33" t="s">
        <v>103</v>
      </c>
      <c r="C33" t="s">
        <v>20</v>
      </c>
      <c r="D33" t="s">
        <v>23</v>
      </c>
      <c r="E33" t="s">
        <v>104</v>
      </c>
      <c r="F33" t="s">
        <v>105</v>
      </c>
      <c r="G33">
        <v>1.1250899999999999</v>
      </c>
      <c r="H33">
        <v>1.1256299999999999</v>
      </c>
      <c r="I33">
        <v>2</v>
      </c>
      <c r="J33">
        <v>-2</v>
      </c>
      <c r="K33" t="s">
        <v>17</v>
      </c>
      <c r="R33" t="str">
        <v>2025-05-27 19:04:06</v>
      </c>
      <c r="S33">
        <f t="shared" si="0"/>
        <v>1</v>
      </c>
      <c r="T33">
        <f t="shared" si="1"/>
        <v>2</v>
      </c>
      <c r="U33">
        <f t="shared" si="2"/>
        <v>-2</v>
      </c>
    </row>
    <row r="34" spans="1:21" x14ac:dyDescent="0.2">
      <c r="A34" t="s">
        <v>11</v>
      </c>
      <c r="B34" t="s">
        <v>106</v>
      </c>
      <c r="C34" t="s">
        <v>43</v>
      </c>
      <c r="D34" t="s">
        <v>23</v>
      </c>
      <c r="E34" t="s">
        <v>107</v>
      </c>
      <c r="F34" t="s">
        <v>108</v>
      </c>
      <c r="G34">
        <v>1.12558</v>
      </c>
      <c r="H34">
        <v>1.1251899999999999</v>
      </c>
      <c r="I34">
        <v>1</v>
      </c>
      <c r="J34">
        <v>-1</v>
      </c>
      <c r="K34" t="s">
        <v>17</v>
      </c>
      <c r="R34" t="str">
        <v>2025-05-27 19:01:56</v>
      </c>
      <c r="S34">
        <f t="shared" si="0"/>
        <v>2</v>
      </c>
      <c r="T34">
        <f t="shared" si="1"/>
        <v>3</v>
      </c>
      <c r="U34">
        <f t="shared" si="2"/>
        <v>-1.08</v>
      </c>
    </row>
    <row r="35" spans="1:21" x14ac:dyDescent="0.2">
      <c r="A35" t="s">
        <v>18</v>
      </c>
      <c r="B35" t="s">
        <v>109</v>
      </c>
      <c r="C35" t="s">
        <v>20</v>
      </c>
      <c r="D35" t="s">
        <v>23</v>
      </c>
      <c r="E35" t="s">
        <v>110</v>
      </c>
      <c r="F35" t="s">
        <v>108</v>
      </c>
      <c r="G35">
        <v>1.1256900000000001</v>
      </c>
      <c r="H35">
        <v>1.1251899999999999</v>
      </c>
      <c r="I35">
        <v>2</v>
      </c>
      <c r="J35">
        <v>1.84</v>
      </c>
      <c r="K35" t="s">
        <v>17</v>
      </c>
      <c r="R35" t="str">
        <v>2025-05-27 18:59:46</v>
      </c>
      <c r="S35">
        <f t="shared" si="0"/>
        <v>1</v>
      </c>
      <c r="T35">
        <f t="shared" si="1"/>
        <v>2</v>
      </c>
      <c r="U35">
        <f t="shared" si="2"/>
        <v>-2</v>
      </c>
    </row>
    <row r="36" spans="1:21" x14ac:dyDescent="0.2">
      <c r="A36" t="s">
        <v>18</v>
      </c>
      <c r="B36" t="s">
        <v>111</v>
      </c>
      <c r="C36" t="s">
        <v>112</v>
      </c>
      <c r="D36" t="s">
        <v>23</v>
      </c>
      <c r="E36" t="s">
        <v>113</v>
      </c>
      <c r="F36" t="s">
        <v>114</v>
      </c>
      <c r="G36">
        <v>1.12527</v>
      </c>
      <c r="H36">
        <v>1.1256900000000001</v>
      </c>
      <c r="I36">
        <v>1</v>
      </c>
      <c r="J36">
        <v>-1</v>
      </c>
      <c r="K36" t="s">
        <v>17</v>
      </c>
      <c r="R36" t="str">
        <v>2025-05-27 18:57:16</v>
      </c>
      <c r="S36">
        <f t="shared" si="0"/>
        <v>1</v>
      </c>
      <c r="T36">
        <f t="shared" si="1"/>
        <v>2</v>
      </c>
      <c r="U36">
        <f t="shared" si="2"/>
        <v>-2</v>
      </c>
    </row>
    <row r="37" spans="1:21" x14ac:dyDescent="0.2">
      <c r="A37" t="s">
        <v>11</v>
      </c>
      <c r="B37" t="s">
        <v>115</v>
      </c>
      <c r="C37" t="s">
        <v>20</v>
      </c>
      <c r="D37" t="s">
        <v>23</v>
      </c>
      <c r="E37" t="s">
        <v>116</v>
      </c>
      <c r="F37" t="s">
        <v>114</v>
      </c>
      <c r="G37">
        <v>1.12523</v>
      </c>
      <c r="H37">
        <v>1.1256900000000001</v>
      </c>
      <c r="I37">
        <v>2</v>
      </c>
      <c r="J37">
        <v>1.84</v>
      </c>
      <c r="K37" t="s">
        <v>17</v>
      </c>
      <c r="R37" t="str">
        <v>2025-05-27 18:55:06</v>
      </c>
      <c r="S37">
        <f t="shared" si="0"/>
        <v>2</v>
      </c>
      <c r="T37">
        <f t="shared" si="1"/>
        <v>3</v>
      </c>
      <c r="U37">
        <f t="shared" si="2"/>
        <v>-1.08</v>
      </c>
    </row>
    <row r="38" spans="1:21" x14ac:dyDescent="0.2">
      <c r="A38" t="s">
        <v>11</v>
      </c>
      <c r="B38" t="s">
        <v>117</v>
      </c>
      <c r="C38" t="s">
        <v>40</v>
      </c>
      <c r="D38" t="s">
        <v>23</v>
      </c>
      <c r="E38" t="s">
        <v>118</v>
      </c>
      <c r="F38" t="s">
        <v>119</v>
      </c>
      <c r="G38">
        <v>1.1256600000000001</v>
      </c>
      <c r="H38">
        <v>1.1254</v>
      </c>
      <c r="I38">
        <v>1</v>
      </c>
      <c r="J38">
        <v>-1</v>
      </c>
      <c r="K38" t="s">
        <v>17</v>
      </c>
      <c r="R38" t="str">
        <v>2025-05-27 18:52:55</v>
      </c>
      <c r="S38">
        <f t="shared" si="0"/>
        <v>1</v>
      </c>
      <c r="T38">
        <f t="shared" si="1"/>
        <v>2</v>
      </c>
      <c r="U38">
        <f t="shared" si="2"/>
        <v>-2</v>
      </c>
    </row>
    <row r="39" spans="1:21" x14ac:dyDescent="0.2">
      <c r="A39" t="s">
        <v>18</v>
      </c>
      <c r="B39" t="s">
        <v>120</v>
      </c>
      <c r="C39" t="s">
        <v>20</v>
      </c>
      <c r="D39" t="s">
        <v>23</v>
      </c>
      <c r="E39" t="s">
        <v>121</v>
      </c>
      <c r="F39" t="s">
        <v>119</v>
      </c>
      <c r="G39">
        <v>1.12582</v>
      </c>
      <c r="H39">
        <v>1.1254</v>
      </c>
      <c r="I39">
        <v>2</v>
      </c>
      <c r="J39">
        <v>1.84</v>
      </c>
      <c r="K39" t="s">
        <v>17</v>
      </c>
      <c r="R39" t="str">
        <v>2025-05-27 18:50:45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122</v>
      </c>
      <c r="C40" t="s">
        <v>20</v>
      </c>
      <c r="D40" t="s">
        <v>23</v>
      </c>
      <c r="E40" t="s">
        <v>123</v>
      </c>
      <c r="F40" t="s">
        <v>124</v>
      </c>
      <c r="G40">
        <v>1.12605</v>
      </c>
      <c r="H40">
        <v>1.12575</v>
      </c>
      <c r="I40">
        <v>2</v>
      </c>
      <c r="J40">
        <v>1.84</v>
      </c>
      <c r="K40" t="s">
        <v>17</v>
      </c>
      <c r="R40" t="str">
        <v>2025-05-27 18:48:34</v>
      </c>
      <c r="S40">
        <f t="shared" si="0"/>
        <v>2</v>
      </c>
      <c r="T40">
        <f t="shared" si="1"/>
        <v>3</v>
      </c>
      <c r="U40">
        <f t="shared" si="2"/>
        <v>0.84000000000000008</v>
      </c>
    </row>
    <row r="41" spans="1:21" x14ac:dyDescent="0.2">
      <c r="A41" t="s">
        <v>11</v>
      </c>
      <c r="B41" t="s">
        <v>125</v>
      </c>
      <c r="C41" t="s">
        <v>40</v>
      </c>
      <c r="D41" t="s">
        <v>23</v>
      </c>
      <c r="E41" t="s">
        <v>126</v>
      </c>
      <c r="F41" t="s">
        <v>124</v>
      </c>
      <c r="G41">
        <v>1.12598</v>
      </c>
      <c r="H41">
        <v>1.12575</v>
      </c>
      <c r="I41">
        <v>1</v>
      </c>
      <c r="J41">
        <v>-1</v>
      </c>
      <c r="K41" t="s">
        <v>17</v>
      </c>
      <c r="R41" t="str">
        <v>2025-05-27 18:45:23</v>
      </c>
      <c r="S41">
        <f t="shared" si="0"/>
        <v>2</v>
      </c>
      <c r="T41">
        <f t="shared" si="1"/>
        <v>3</v>
      </c>
      <c r="U41">
        <f t="shared" si="2"/>
        <v>-1.08</v>
      </c>
    </row>
    <row r="42" spans="1:21" x14ac:dyDescent="0.2">
      <c r="A42" t="s">
        <v>11</v>
      </c>
      <c r="B42" t="s">
        <v>127</v>
      </c>
      <c r="C42" t="s">
        <v>13</v>
      </c>
      <c r="D42" t="s">
        <v>23</v>
      </c>
      <c r="E42" t="s">
        <v>128</v>
      </c>
      <c r="F42" t="s">
        <v>129</v>
      </c>
      <c r="G42">
        <v>1.12626</v>
      </c>
      <c r="H42">
        <v>1.12592</v>
      </c>
      <c r="I42">
        <v>1</v>
      </c>
      <c r="J42">
        <v>-1</v>
      </c>
      <c r="K42" t="s">
        <v>17</v>
      </c>
      <c r="R42" t="str">
        <v>2025-05-27 18:42:02</v>
      </c>
      <c r="S42">
        <f t="shared" si="0"/>
        <v>2</v>
      </c>
      <c r="T42">
        <f t="shared" si="1"/>
        <v>3</v>
      </c>
      <c r="U42">
        <f t="shared" si="2"/>
        <v>-1.08</v>
      </c>
    </row>
    <row r="43" spans="1:21" x14ac:dyDescent="0.2">
      <c r="A43" t="s">
        <v>18</v>
      </c>
      <c r="B43" t="s">
        <v>130</v>
      </c>
      <c r="C43" t="s">
        <v>131</v>
      </c>
      <c r="D43" t="s">
        <v>23</v>
      </c>
      <c r="E43" t="s">
        <v>132</v>
      </c>
      <c r="F43" t="s">
        <v>129</v>
      </c>
      <c r="G43">
        <v>1.12643</v>
      </c>
      <c r="H43">
        <v>1.12592</v>
      </c>
      <c r="I43">
        <v>2</v>
      </c>
      <c r="J43">
        <v>1.84</v>
      </c>
      <c r="K43" t="s">
        <v>17</v>
      </c>
      <c r="R43" t="str">
        <v>2025-05-27 18:38:52</v>
      </c>
      <c r="S43">
        <f t="shared" si="0"/>
        <v>2</v>
      </c>
      <c r="T43">
        <f t="shared" si="1"/>
        <v>3</v>
      </c>
      <c r="U43">
        <f t="shared" si="2"/>
        <v>-1.08</v>
      </c>
    </row>
    <row r="44" spans="1:21" x14ac:dyDescent="0.2">
      <c r="A44" t="s">
        <v>11</v>
      </c>
      <c r="B44" t="s">
        <v>133</v>
      </c>
      <c r="C44" t="s">
        <v>134</v>
      </c>
      <c r="D44" t="s">
        <v>23</v>
      </c>
      <c r="E44" t="s">
        <v>135</v>
      </c>
      <c r="F44" t="s">
        <v>136</v>
      </c>
      <c r="G44">
        <v>1.1260600000000001</v>
      </c>
      <c r="H44">
        <v>1.12618</v>
      </c>
      <c r="I44">
        <v>1</v>
      </c>
      <c r="J44">
        <v>0.92</v>
      </c>
      <c r="K44" t="s">
        <v>17</v>
      </c>
      <c r="R44" t="str">
        <v>2025-05-27 18:35:31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18</v>
      </c>
      <c r="B45" t="s">
        <v>137</v>
      </c>
      <c r="C45" t="s">
        <v>33</v>
      </c>
      <c r="D45" t="s">
        <v>23</v>
      </c>
      <c r="E45" t="s">
        <v>138</v>
      </c>
      <c r="F45" t="s">
        <v>136</v>
      </c>
      <c r="G45">
        <v>1.12612</v>
      </c>
      <c r="H45">
        <v>1.12618</v>
      </c>
      <c r="I45">
        <v>2</v>
      </c>
      <c r="J45">
        <v>-2</v>
      </c>
      <c r="K45" t="s">
        <v>17</v>
      </c>
    </row>
    <row r="46" spans="1:21" x14ac:dyDescent="0.2">
      <c r="A46" t="s">
        <v>11</v>
      </c>
      <c r="B46" t="s">
        <v>139</v>
      </c>
      <c r="C46" t="s">
        <v>20</v>
      </c>
      <c r="D46" t="s">
        <v>23</v>
      </c>
      <c r="E46" t="s">
        <v>140</v>
      </c>
      <c r="F46" t="s">
        <v>141</v>
      </c>
      <c r="G46">
        <v>1.1264400000000001</v>
      </c>
      <c r="H46">
        <v>1.1263099999999999</v>
      </c>
      <c r="I46">
        <v>2</v>
      </c>
      <c r="J46">
        <v>-2</v>
      </c>
      <c r="K46" t="s">
        <v>17</v>
      </c>
    </row>
    <row r="47" spans="1:21" x14ac:dyDescent="0.2">
      <c r="A47" t="s">
        <v>18</v>
      </c>
      <c r="B47" t="s">
        <v>142</v>
      </c>
      <c r="C47" t="s">
        <v>143</v>
      </c>
      <c r="D47" t="s">
        <v>23</v>
      </c>
      <c r="E47" t="s">
        <v>144</v>
      </c>
      <c r="F47" t="s">
        <v>141</v>
      </c>
      <c r="G47">
        <v>1.12642</v>
      </c>
      <c r="H47">
        <v>1.1263099999999999</v>
      </c>
      <c r="I47">
        <v>1</v>
      </c>
      <c r="J47">
        <v>0.92</v>
      </c>
      <c r="K47" t="s">
        <v>17</v>
      </c>
    </row>
    <row r="48" spans="1:21" x14ac:dyDescent="0.2">
      <c r="A48" t="s">
        <v>11</v>
      </c>
      <c r="B48" t="s">
        <v>145</v>
      </c>
      <c r="C48" t="s">
        <v>20</v>
      </c>
      <c r="D48" t="s">
        <v>23</v>
      </c>
      <c r="E48" t="s">
        <v>146</v>
      </c>
      <c r="F48" t="s">
        <v>147</v>
      </c>
      <c r="G48">
        <v>1.1271599999999999</v>
      </c>
      <c r="H48">
        <v>1.12693</v>
      </c>
      <c r="I48">
        <v>2</v>
      </c>
      <c r="J48">
        <v>-2</v>
      </c>
      <c r="K48" t="s">
        <v>17</v>
      </c>
    </row>
    <row r="49" spans="1:11" x14ac:dyDescent="0.2">
      <c r="A49" t="s">
        <v>18</v>
      </c>
      <c r="B49" t="s">
        <v>148</v>
      </c>
      <c r="C49" t="s">
        <v>13</v>
      </c>
      <c r="D49" t="s">
        <v>23</v>
      </c>
      <c r="E49" t="s">
        <v>149</v>
      </c>
      <c r="F49" t="s">
        <v>147</v>
      </c>
      <c r="G49">
        <v>1.1272200000000001</v>
      </c>
      <c r="H49">
        <v>1.12693</v>
      </c>
      <c r="I49">
        <v>1</v>
      </c>
      <c r="J49">
        <v>0.92</v>
      </c>
      <c r="K49" t="s">
        <v>17</v>
      </c>
    </row>
    <row r="50" spans="1:11" x14ac:dyDescent="0.2">
      <c r="A50" t="s">
        <v>18</v>
      </c>
      <c r="B50" t="s">
        <v>150</v>
      </c>
      <c r="C50" t="s">
        <v>40</v>
      </c>
      <c r="D50" t="s">
        <v>23</v>
      </c>
      <c r="E50" t="s">
        <v>151</v>
      </c>
      <c r="F50" t="s">
        <v>152</v>
      </c>
      <c r="G50">
        <v>1.12754</v>
      </c>
      <c r="H50">
        <v>1.1271899999999999</v>
      </c>
      <c r="I50">
        <v>1</v>
      </c>
      <c r="J50">
        <v>0.92</v>
      </c>
      <c r="K50" t="s">
        <v>17</v>
      </c>
    </row>
    <row r="51" spans="1:11" x14ac:dyDescent="0.2">
      <c r="A51" t="s">
        <v>11</v>
      </c>
      <c r="B51" t="s">
        <v>153</v>
      </c>
      <c r="C51" t="s">
        <v>20</v>
      </c>
      <c r="D51" t="s">
        <v>23</v>
      </c>
      <c r="E51" t="s">
        <v>154</v>
      </c>
      <c r="F51" t="s">
        <v>152</v>
      </c>
      <c r="G51">
        <v>1.12721</v>
      </c>
      <c r="H51">
        <v>1.1271899999999999</v>
      </c>
      <c r="I51">
        <v>2</v>
      </c>
      <c r="J51">
        <v>-2</v>
      </c>
      <c r="K51" t="s">
        <v>17</v>
      </c>
    </row>
    <row r="52" spans="1:11" x14ac:dyDescent="0.2">
      <c r="A52" t="s">
        <v>18</v>
      </c>
      <c r="B52" t="s">
        <v>155</v>
      </c>
      <c r="C52" t="s">
        <v>20</v>
      </c>
      <c r="D52" t="s">
        <v>23</v>
      </c>
      <c r="E52" t="s">
        <v>156</v>
      </c>
      <c r="F52" t="s">
        <v>157</v>
      </c>
      <c r="G52">
        <v>1.12683</v>
      </c>
      <c r="H52">
        <v>1.1270199999999999</v>
      </c>
      <c r="I52">
        <v>2</v>
      </c>
      <c r="J52">
        <v>-2</v>
      </c>
      <c r="K52" t="s">
        <v>17</v>
      </c>
    </row>
    <row r="53" spans="1:11" x14ac:dyDescent="0.2">
      <c r="A53" t="s">
        <v>11</v>
      </c>
      <c r="B53" t="s">
        <v>158</v>
      </c>
      <c r="C53" t="s">
        <v>143</v>
      </c>
      <c r="D53" t="s">
        <v>23</v>
      </c>
      <c r="E53" t="s">
        <v>159</v>
      </c>
      <c r="F53" t="s">
        <v>157</v>
      </c>
      <c r="G53">
        <v>1.1267</v>
      </c>
      <c r="H53">
        <v>1.1270199999999999</v>
      </c>
      <c r="I53">
        <v>1</v>
      </c>
      <c r="J53">
        <v>0.92</v>
      </c>
      <c r="K53" t="s">
        <v>17</v>
      </c>
    </row>
    <row r="54" spans="1:11" x14ac:dyDescent="0.2">
      <c r="A54" t="s">
        <v>11</v>
      </c>
      <c r="B54" t="s">
        <v>160</v>
      </c>
      <c r="C54" t="s">
        <v>43</v>
      </c>
      <c r="D54" t="s">
        <v>23</v>
      </c>
      <c r="E54" t="s">
        <v>161</v>
      </c>
      <c r="F54" t="s">
        <v>162</v>
      </c>
      <c r="G54">
        <v>1.12707</v>
      </c>
      <c r="H54">
        <v>1.1267799999999999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163</v>
      </c>
      <c r="C55" t="s">
        <v>20</v>
      </c>
      <c r="D55" t="s">
        <v>23</v>
      </c>
      <c r="E55" t="s">
        <v>164</v>
      </c>
      <c r="F55" t="s">
        <v>162</v>
      </c>
      <c r="G55">
        <v>1.12713</v>
      </c>
      <c r="H55">
        <v>1.1267799999999999</v>
      </c>
      <c r="I55">
        <v>2</v>
      </c>
      <c r="J55">
        <v>1.84</v>
      </c>
      <c r="K55" t="s">
        <v>17</v>
      </c>
    </row>
    <row r="56" spans="1:11" x14ac:dyDescent="0.2">
      <c r="A56" t="s">
        <v>11</v>
      </c>
      <c r="B56" t="s">
        <v>165</v>
      </c>
      <c r="C56" t="s">
        <v>33</v>
      </c>
      <c r="D56" t="s">
        <v>23</v>
      </c>
      <c r="E56" t="s">
        <v>166</v>
      </c>
      <c r="F56" t="s">
        <v>167</v>
      </c>
      <c r="G56">
        <v>1.1275500000000001</v>
      </c>
      <c r="H56">
        <v>1.12713</v>
      </c>
      <c r="I56">
        <v>2</v>
      </c>
      <c r="J56">
        <v>-2</v>
      </c>
      <c r="K56" t="s">
        <v>17</v>
      </c>
    </row>
    <row r="57" spans="1:11" x14ac:dyDescent="0.2">
      <c r="A57" t="s">
        <v>11</v>
      </c>
      <c r="B57" t="s">
        <v>168</v>
      </c>
      <c r="C57" t="s">
        <v>40</v>
      </c>
      <c r="D57" t="s">
        <v>23</v>
      </c>
      <c r="E57" t="s">
        <v>169</v>
      </c>
      <c r="F57" t="s">
        <v>170</v>
      </c>
      <c r="G57">
        <v>1.12713</v>
      </c>
      <c r="H57">
        <v>1.1274299999999999</v>
      </c>
      <c r="I57">
        <v>1</v>
      </c>
      <c r="J57">
        <v>0.92</v>
      </c>
      <c r="K57" t="s">
        <v>17</v>
      </c>
    </row>
    <row r="58" spans="1:11" x14ac:dyDescent="0.2">
      <c r="A58" t="s">
        <v>18</v>
      </c>
      <c r="B58" t="s">
        <v>171</v>
      </c>
      <c r="C58" t="s">
        <v>20</v>
      </c>
      <c r="D58" t="s">
        <v>23</v>
      </c>
      <c r="E58" t="s">
        <v>172</v>
      </c>
      <c r="F58" t="s">
        <v>170</v>
      </c>
      <c r="G58">
        <v>1.1272599999999999</v>
      </c>
      <c r="H58">
        <v>1.1274299999999999</v>
      </c>
      <c r="I58">
        <v>2</v>
      </c>
      <c r="J58">
        <v>-2</v>
      </c>
      <c r="K58" t="s">
        <v>17</v>
      </c>
    </row>
    <row r="59" spans="1:11" x14ac:dyDescent="0.2">
      <c r="A59" t="s">
        <v>18</v>
      </c>
      <c r="B59" t="s">
        <v>173</v>
      </c>
      <c r="C59" t="s">
        <v>20</v>
      </c>
      <c r="D59" t="s">
        <v>23</v>
      </c>
      <c r="E59" t="s">
        <v>174</v>
      </c>
      <c r="F59" t="s">
        <v>175</v>
      </c>
      <c r="G59">
        <v>1.1266499999999999</v>
      </c>
      <c r="H59">
        <v>1.12707</v>
      </c>
      <c r="I59">
        <v>2</v>
      </c>
      <c r="J59">
        <v>-2</v>
      </c>
      <c r="K59" t="s">
        <v>17</v>
      </c>
    </row>
    <row r="60" spans="1:11" x14ac:dyDescent="0.2">
      <c r="A60" t="s">
        <v>18</v>
      </c>
      <c r="B60" t="s">
        <v>176</v>
      </c>
      <c r="C60" t="s">
        <v>20</v>
      </c>
      <c r="D60" t="s">
        <v>23</v>
      </c>
      <c r="E60" t="s">
        <v>177</v>
      </c>
      <c r="F60" t="s">
        <v>178</v>
      </c>
      <c r="G60">
        <v>1.12642</v>
      </c>
      <c r="H60">
        <v>1.12663</v>
      </c>
      <c r="I60">
        <v>2</v>
      </c>
      <c r="J60">
        <v>-2</v>
      </c>
      <c r="K60" t="s">
        <v>17</v>
      </c>
    </row>
    <row r="61" spans="1:11" x14ac:dyDescent="0.2">
      <c r="A61" t="s">
        <v>18</v>
      </c>
      <c r="B61" t="s">
        <v>179</v>
      </c>
      <c r="C61" t="s">
        <v>131</v>
      </c>
      <c r="D61" t="s">
        <v>23</v>
      </c>
      <c r="E61" t="s">
        <v>180</v>
      </c>
      <c r="F61" t="s">
        <v>181</v>
      </c>
      <c r="G61">
        <v>1.1259600000000001</v>
      </c>
      <c r="H61">
        <v>1.12643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182</v>
      </c>
      <c r="C62" t="s">
        <v>43</v>
      </c>
      <c r="D62" t="s">
        <v>23</v>
      </c>
      <c r="E62" t="s">
        <v>183</v>
      </c>
      <c r="F62" t="s">
        <v>181</v>
      </c>
      <c r="G62">
        <v>1.12595</v>
      </c>
      <c r="H62">
        <v>1.12643</v>
      </c>
      <c r="I62">
        <v>1</v>
      </c>
      <c r="J62">
        <v>0.92</v>
      </c>
      <c r="K62" t="s">
        <v>17</v>
      </c>
    </row>
    <row r="63" spans="1:11" x14ac:dyDescent="0.2">
      <c r="A63" t="s">
        <v>11</v>
      </c>
      <c r="B63" t="s">
        <v>184</v>
      </c>
      <c r="C63" t="s">
        <v>20</v>
      </c>
      <c r="D63" t="s">
        <v>23</v>
      </c>
      <c r="E63" t="s">
        <v>185</v>
      </c>
      <c r="F63" t="s">
        <v>186</v>
      </c>
      <c r="G63">
        <v>1.1266799999999999</v>
      </c>
      <c r="H63">
        <v>1.1261000000000001</v>
      </c>
      <c r="I63">
        <v>2</v>
      </c>
      <c r="J63">
        <v>-2</v>
      </c>
      <c r="K63" t="s">
        <v>17</v>
      </c>
    </row>
    <row r="64" spans="1:11" x14ac:dyDescent="0.2">
      <c r="A64" t="s">
        <v>11</v>
      </c>
      <c r="B64" t="s">
        <v>187</v>
      </c>
      <c r="C64" t="s">
        <v>20</v>
      </c>
      <c r="D64" t="s">
        <v>23</v>
      </c>
      <c r="E64" t="s">
        <v>188</v>
      </c>
      <c r="F64" t="s">
        <v>189</v>
      </c>
      <c r="G64">
        <v>1.1263399999999999</v>
      </c>
      <c r="H64">
        <v>1.1266400000000001</v>
      </c>
      <c r="I64">
        <v>2</v>
      </c>
      <c r="J64">
        <v>1.84</v>
      </c>
      <c r="K64" t="s">
        <v>17</v>
      </c>
    </row>
    <row r="65" spans="1:11" x14ac:dyDescent="0.2">
      <c r="A65" t="s">
        <v>18</v>
      </c>
      <c r="B65" t="s">
        <v>190</v>
      </c>
      <c r="C65" t="s">
        <v>43</v>
      </c>
      <c r="D65" t="s">
        <v>23</v>
      </c>
      <c r="E65" t="s">
        <v>191</v>
      </c>
      <c r="F65" t="s">
        <v>189</v>
      </c>
      <c r="G65">
        <v>1.12659</v>
      </c>
      <c r="H65">
        <v>1.1266400000000001</v>
      </c>
      <c r="I65">
        <v>1</v>
      </c>
      <c r="J65">
        <v>-1</v>
      </c>
      <c r="K65" t="s">
        <v>17</v>
      </c>
    </row>
    <row r="66" spans="1:11" x14ac:dyDescent="0.2">
      <c r="A66" t="s">
        <v>18</v>
      </c>
      <c r="B66" t="s">
        <v>192</v>
      </c>
      <c r="C66" t="s">
        <v>193</v>
      </c>
      <c r="D66" t="s">
        <v>23</v>
      </c>
      <c r="E66" t="s">
        <v>194</v>
      </c>
      <c r="F66" t="s">
        <v>195</v>
      </c>
      <c r="G66">
        <v>1.1259999999999999</v>
      </c>
      <c r="H66">
        <v>1.1262300000000001</v>
      </c>
      <c r="I66">
        <v>1</v>
      </c>
      <c r="J66">
        <v>-1</v>
      </c>
      <c r="K66" t="s">
        <v>17</v>
      </c>
    </row>
    <row r="67" spans="1:11" x14ac:dyDescent="0.2">
      <c r="A67" t="s">
        <v>11</v>
      </c>
      <c r="B67" t="s">
        <v>196</v>
      </c>
      <c r="C67" t="s">
        <v>197</v>
      </c>
      <c r="D67" t="s">
        <v>23</v>
      </c>
      <c r="E67" t="s">
        <v>198</v>
      </c>
      <c r="F67" t="s">
        <v>195</v>
      </c>
      <c r="G67">
        <v>1.1259600000000001</v>
      </c>
      <c r="H67">
        <v>1.1262300000000001</v>
      </c>
      <c r="I67">
        <v>2</v>
      </c>
      <c r="J67">
        <v>1.84</v>
      </c>
      <c r="K67" t="s">
        <v>17</v>
      </c>
    </row>
    <row r="68" spans="1:11" x14ac:dyDescent="0.2">
      <c r="A68" t="s">
        <v>11</v>
      </c>
      <c r="B68" t="s">
        <v>199</v>
      </c>
      <c r="C68" t="s">
        <v>193</v>
      </c>
      <c r="D68" t="s">
        <v>23</v>
      </c>
      <c r="E68" t="s">
        <v>200</v>
      </c>
      <c r="F68" t="s">
        <v>201</v>
      </c>
      <c r="G68">
        <v>1.1255500000000001</v>
      </c>
      <c r="H68">
        <v>1.12595</v>
      </c>
      <c r="I68">
        <v>1</v>
      </c>
      <c r="J68">
        <v>0.92</v>
      </c>
      <c r="K68" t="s">
        <v>17</v>
      </c>
    </row>
    <row r="69" spans="1:11" x14ac:dyDescent="0.2">
      <c r="A69" t="s">
        <v>18</v>
      </c>
      <c r="B69" t="s">
        <v>202</v>
      </c>
      <c r="C69" t="s">
        <v>197</v>
      </c>
      <c r="D69" t="s">
        <v>23</v>
      </c>
      <c r="E69" t="s">
        <v>203</v>
      </c>
      <c r="F69" t="s">
        <v>201</v>
      </c>
      <c r="G69">
        <v>1.1256299999999999</v>
      </c>
      <c r="H69">
        <v>1.12595</v>
      </c>
      <c r="I69">
        <v>2</v>
      </c>
      <c r="J69">
        <v>-2</v>
      </c>
      <c r="K69" t="s">
        <v>17</v>
      </c>
    </row>
    <row r="70" spans="1:11" x14ac:dyDescent="0.2">
      <c r="A70" t="s">
        <v>11</v>
      </c>
      <c r="B70" t="s">
        <v>204</v>
      </c>
      <c r="C70" t="s">
        <v>197</v>
      </c>
      <c r="D70" t="s">
        <v>23</v>
      </c>
      <c r="E70" t="s">
        <v>205</v>
      </c>
      <c r="F70" t="s">
        <v>206</v>
      </c>
      <c r="G70">
        <v>1.1267</v>
      </c>
      <c r="H70">
        <v>1.1258600000000001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207</v>
      </c>
      <c r="C71" t="s">
        <v>208</v>
      </c>
      <c r="D71" t="s">
        <v>23</v>
      </c>
      <c r="E71" t="s">
        <v>209</v>
      </c>
      <c r="F71" t="s">
        <v>206</v>
      </c>
      <c r="G71">
        <v>1.12683</v>
      </c>
      <c r="H71">
        <v>1.1258600000000001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210</v>
      </c>
      <c r="C72" t="s">
        <v>197</v>
      </c>
      <c r="D72" t="s">
        <v>23</v>
      </c>
      <c r="E72" t="s">
        <v>211</v>
      </c>
      <c r="F72" t="s">
        <v>212</v>
      </c>
      <c r="G72">
        <v>1.1271</v>
      </c>
      <c r="H72">
        <v>1.1265499999999999</v>
      </c>
      <c r="I72">
        <v>2</v>
      </c>
      <c r="J72">
        <v>-2</v>
      </c>
      <c r="K72" t="s">
        <v>17</v>
      </c>
    </row>
    <row r="73" spans="1:11" x14ac:dyDescent="0.2">
      <c r="A73" t="s">
        <v>18</v>
      </c>
      <c r="B73" t="s">
        <v>213</v>
      </c>
      <c r="C73" t="s">
        <v>193</v>
      </c>
      <c r="D73" t="s">
        <v>23</v>
      </c>
      <c r="E73" t="s">
        <v>214</v>
      </c>
      <c r="F73" t="s">
        <v>212</v>
      </c>
      <c r="G73">
        <v>1.12714</v>
      </c>
      <c r="H73">
        <v>1.1265499999999999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215</v>
      </c>
      <c r="C74" t="s">
        <v>216</v>
      </c>
      <c r="D74" t="s">
        <v>23</v>
      </c>
      <c r="E74" t="s">
        <v>217</v>
      </c>
      <c r="F74" t="s">
        <v>218</v>
      </c>
      <c r="G74">
        <v>1.1271599999999999</v>
      </c>
      <c r="H74">
        <v>1.1269100000000001</v>
      </c>
      <c r="I74">
        <v>1</v>
      </c>
      <c r="J74">
        <v>-1</v>
      </c>
      <c r="K74" t="s">
        <v>17</v>
      </c>
    </row>
    <row r="75" spans="1:11" x14ac:dyDescent="0.2">
      <c r="A75" t="s">
        <v>18</v>
      </c>
      <c r="B75" t="s">
        <v>219</v>
      </c>
      <c r="C75" t="s">
        <v>220</v>
      </c>
      <c r="D75" t="s">
        <v>23</v>
      </c>
      <c r="E75" t="s">
        <v>221</v>
      </c>
      <c r="F75" t="s">
        <v>218</v>
      </c>
      <c r="G75">
        <v>1.12724</v>
      </c>
      <c r="H75">
        <v>1.1269100000000001</v>
      </c>
      <c r="I75">
        <v>2</v>
      </c>
      <c r="J75">
        <v>1.84</v>
      </c>
      <c r="K75" t="s">
        <v>17</v>
      </c>
    </row>
    <row r="77" spans="1:11" x14ac:dyDescent="0.2">
      <c r="I77">
        <f>SUM(I2:I75)</f>
        <v>117</v>
      </c>
      <c r="J77">
        <f>SUM(J2:J75)</f>
        <v>-21.919999999999998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0DB15-F55E-4C42-8995-61AE304F032B}">
  <dimension ref="A1:U99"/>
  <sheetViews>
    <sheetView workbookViewId="0">
      <selection activeCell="F6" sqref="F6"/>
    </sheetView>
  </sheetViews>
  <sheetFormatPr baseColWidth="10" defaultRowHeight="16" x14ac:dyDescent="0.2"/>
  <cols>
    <col min="5" max="5" width="19.5" customWidth="1"/>
    <col min="6" max="6" width="21.83203125" customWidth="1"/>
    <col min="13" max="13" width="13.83203125" bestFit="1" customWidth="1"/>
    <col min="18" max="18" width="19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18</v>
      </c>
      <c r="B2" t="s">
        <v>234</v>
      </c>
      <c r="C2" t="s">
        <v>20</v>
      </c>
      <c r="D2" t="s">
        <v>235</v>
      </c>
      <c r="E2" t="s">
        <v>340</v>
      </c>
      <c r="F2" t="s">
        <v>341</v>
      </c>
      <c r="G2">
        <v>1.08944</v>
      </c>
      <c r="H2">
        <v>1.0889899999999999</v>
      </c>
      <c r="I2">
        <v>2</v>
      </c>
      <c r="J2">
        <v>1.84</v>
      </c>
      <c r="K2" t="s">
        <v>17</v>
      </c>
      <c r="M2" s="1" t="s">
        <v>225</v>
      </c>
      <c r="N2">
        <f>SUM($I$2:$I$99)</f>
        <v>154</v>
      </c>
      <c r="R2" t="str" cm="1">
        <f t="array" ref="R2:R57">_xlfn.UNIQUE($F$2:$F$99)</f>
        <v>2025-05-28 05:47:54</v>
      </c>
      <c r="S2">
        <f>COUNTIF($F$2:$F$99,R2)</f>
        <v>2</v>
      </c>
      <c r="T2">
        <f>SUMIF($F$2:$F$99,R2,$I$2:$I$99)</f>
        <v>3</v>
      </c>
      <c r="U2">
        <f>SUMIF($F$2:$F$99,R2,$J$2:$J$99)</f>
        <v>0.84000000000000008</v>
      </c>
    </row>
    <row r="3" spans="1:21" x14ac:dyDescent="0.2">
      <c r="A3" t="s">
        <v>11</v>
      </c>
      <c r="B3" t="s">
        <v>236</v>
      </c>
      <c r="C3" t="s">
        <v>112</v>
      </c>
      <c r="D3" t="s">
        <v>235</v>
      </c>
      <c r="E3" t="s">
        <v>342</v>
      </c>
      <c r="F3" t="s">
        <v>341</v>
      </c>
      <c r="G3">
        <v>1.0891900000000001</v>
      </c>
      <c r="H3">
        <v>1.0889899999999999</v>
      </c>
      <c r="I3">
        <v>1</v>
      </c>
      <c r="J3">
        <v>-1</v>
      </c>
      <c r="K3" t="s">
        <v>17</v>
      </c>
      <c r="M3" s="1" t="s">
        <v>226</v>
      </c>
      <c r="N3">
        <f>SUM($J$2:$J$99)</f>
        <v>-19.600000000000001</v>
      </c>
      <c r="R3" t="str">
        <v>2025-05-28 05:45:44</v>
      </c>
      <c r="S3">
        <f t="shared" ref="S3:S57" si="0">COUNTIF($F$2:$F$99,R3)</f>
        <v>1</v>
      </c>
      <c r="T3">
        <f t="shared" ref="T3:T57" si="1">SUMIF($F$2:$F$99,R3,$I$2:$I$99)</f>
        <v>2</v>
      </c>
      <c r="U3">
        <f t="shared" ref="U3:U57" si="2">SUMIF($F$2:$F$99,R3,$J$2:$J$99)</f>
        <v>-2</v>
      </c>
    </row>
    <row r="4" spans="1:21" x14ac:dyDescent="0.2">
      <c r="A4" t="s">
        <v>11</v>
      </c>
      <c r="B4" t="s">
        <v>237</v>
      </c>
      <c r="C4" t="s">
        <v>20</v>
      </c>
      <c r="D4" t="s">
        <v>235</v>
      </c>
      <c r="E4" t="s">
        <v>343</v>
      </c>
      <c r="F4" t="s">
        <v>344</v>
      </c>
      <c r="G4">
        <v>1.0903400000000001</v>
      </c>
      <c r="H4">
        <v>1.08928</v>
      </c>
      <c r="I4">
        <v>2</v>
      </c>
      <c r="J4">
        <v>-2</v>
      </c>
      <c r="K4" t="s">
        <v>17</v>
      </c>
      <c r="R4" t="str">
        <v>2025-05-28 05:42:23</v>
      </c>
      <c r="S4">
        <f t="shared" si="0"/>
        <v>2</v>
      </c>
      <c r="T4">
        <f t="shared" si="1"/>
        <v>3</v>
      </c>
      <c r="U4">
        <f t="shared" si="2"/>
        <v>-1.08</v>
      </c>
    </row>
    <row r="5" spans="1:21" x14ac:dyDescent="0.2">
      <c r="A5" t="s">
        <v>11</v>
      </c>
      <c r="B5" t="s">
        <v>238</v>
      </c>
      <c r="C5" t="s">
        <v>13</v>
      </c>
      <c r="D5" t="s">
        <v>235</v>
      </c>
      <c r="E5" t="s">
        <v>345</v>
      </c>
      <c r="F5" t="s">
        <v>346</v>
      </c>
      <c r="G5">
        <v>1.08788</v>
      </c>
      <c r="H5">
        <v>1.0889599999999999</v>
      </c>
      <c r="I5">
        <v>1</v>
      </c>
      <c r="J5">
        <v>0.92</v>
      </c>
      <c r="K5" t="s">
        <v>17</v>
      </c>
      <c r="R5" t="str">
        <v>2025-05-28 05:40:18</v>
      </c>
      <c r="S5">
        <f t="shared" si="0"/>
        <v>2</v>
      </c>
      <c r="T5">
        <f t="shared" si="1"/>
        <v>3</v>
      </c>
      <c r="U5">
        <f t="shared" si="2"/>
        <v>-1.08</v>
      </c>
    </row>
    <row r="6" spans="1:21" x14ac:dyDescent="0.2">
      <c r="A6" t="s">
        <v>18</v>
      </c>
      <c r="B6" t="s">
        <v>239</v>
      </c>
      <c r="C6" t="s">
        <v>20</v>
      </c>
      <c r="D6" t="s">
        <v>235</v>
      </c>
      <c r="E6" t="s">
        <v>347</v>
      </c>
      <c r="F6" t="s">
        <v>346</v>
      </c>
      <c r="G6">
        <v>1.0879399999999999</v>
      </c>
      <c r="H6">
        <v>1.0889599999999999</v>
      </c>
      <c r="I6">
        <v>2</v>
      </c>
      <c r="J6">
        <v>-2</v>
      </c>
      <c r="K6" t="s">
        <v>17</v>
      </c>
      <c r="M6" s="1" t="s">
        <v>224</v>
      </c>
      <c r="N6">
        <f>COUNTA(_xlfn.UNIQUE($F$2:$F$99))</f>
        <v>56</v>
      </c>
      <c r="R6" t="str">
        <v>2025-05-28 05:37:56</v>
      </c>
      <c r="S6">
        <f t="shared" si="0"/>
        <v>2</v>
      </c>
      <c r="T6">
        <f t="shared" si="1"/>
        <v>3</v>
      </c>
      <c r="U6">
        <f t="shared" si="2"/>
        <v>-1.08</v>
      </c>
    </row>
    <row r="7" spans="1:21" x14ac:dyDescent="0.2">
      <c r="A7" t="s">
        <v>18</v>
      </c>
      <c r="B7" t="s">
        <v>240</v>
      </c>
      <c r="C7" t="s">
        <v>241</v>
      </c>
      <c r="D7" t="s">
        <v>235</v>
      </c>
      <c r="E7" t="s">
        <v>348</v>
      </c>
      <c r="F7" t="s">
        <v>349</v>
      </c>
      <c r="G7">
        <v>1.08812</v>
      </c>
      <c r="H7">
        <v>1.0880000000000001</v>
      </c>
      <c r="I7">
        <v>1</v>
      </c>
      <c r="J7">
        <v>0.92</v>
      </c>
      <c r="K7" t="s">
        <v>17</v>
      </c>
      <c r="M7" s="1" t="s">
        <v>227</v>
      </c>
      <c r="N7">
        <f>COUNTIF(S2:S57,"&gt;1")</f>
        <v>42</v>
      </c>
      <c r="R7" t="str">
        <v>2025-05-28 05:35:46</v>
      </c>
      <c r="S7">
        <f t="shared" si="0"/>
        <v>2</v>
      </c>
      <c r="T7">
        <f t="shared" si="1"/>
        <v>3</v>
      </c>
      <c r="U7">
        <f t="shared" si="2"/>
        <v>-1.08</v>
      </c>
    </row>
    <row r="8" spans="1:21" x14ac:dyDescent="0.2">
      <c r="A8" t="s">
        <v>11</v>
      </c>
      <c r="B8" t="s">
        <v>242</v>
      </c>
      <c r="C8" t="s">
        <v>20</v>
      </c>
      <c r="D8" t="s">
        <v>235</v>
      </c>
      <c r="E8" t="s">
        <v>350</v>
      </c>
      <c r="F8" t="s">
        <v>349</v>
      </c>
      <c r="G8">
        <v>1.0881400000000001</v>
      </c>
      <c r="H8">
        <v>1.0880000000000001</v>
      </c>
      <c r="I8">
        <v>2</v>
      </c>
      <c r="J8">
        <v>-2</v>
      </c>
      <c r="K8" t="s">
        <v>17</v>
      </c>
      <c r="M8" s="1" t="s">
        <v>233</v>
      </c>
      <c r="N8">
        <f>N6-N7</f>
        <v>14</v>
      </c>
      <c r="R8" t="str">
        <v>2025-05-28 05:32:26</v>
      </c>
      <c r="S8">
        <f t="shared" si="0"/>
        <v>2</v>
      </c>
      <c r="T8">
        <f t="shared" si="1"/>
        <v>3</v>
      </c>
      <c r="U8">
        <f t="shared" si="2"/>
        <v>0.84000000000000008</v>
      </c>
    </row>
    <row r="9" spans="1:21" x14ac:dyDescent="0.2">
      <c r="A9" t="s">
        <v>11</v>
      </c>
      <c r="B9" t="s">
        <v>243</v>
      </c>
      <c r="C9" t="s">
        <v>20</v>
      </c>
      <c r="D9" t="s">
        <v>235</v>
      </c>
      <c r="E9" t="s">
        <v>351</v>
      </c>
      <c r="F9" t="s">
        <v>352</v>
      </c>
      <c r="G9">
        <v>1.0889599999999999</v>
      </c>
      <c r="H9">
        <v>1.0879099999999999</v>
      </c>
      <c r="I9">
        <v>2</v>
      </c>
      <c r="J9">
        <v>-2</v>
      </c>
      <c r="K9" t="s">
        <v>17</v>
      </c>
      <c r="R9" t="str">
        <v>2025-05-28 05:30:16</v>
      </c>
      <c r="S9">
        <f t="shared" si="0"/>
        <v>2</v>
      </c>
      <c r="T9">
        <f t="shared" si="1"/>
        <v>3</v>
      </c>
      <c r="U9">
        <f t="shared" si="2"/>
        <v>0.84000000000000008</v>
      </c>
    </row>
    <row r="10" spans="1:21" x14ac:dyDescent="0.2">
      <c r="A10" t="s">
        <v>18</v>
      </c>
      <c r="B10" t="s">
        <v>244</v>
      </c>
      <c r="C10" t="s">
        <v>43</v>
      </c>
      <c r="D10" t="s">
        <v>235</v>
      </c>
      <c r="E10" t="s">
        <v>353</v>
      </c>
      <c r="F10" t="s">
        <v>352</v>
      </c>
      <c r="G10">
        <v>1.0892999999999999</v>
      </c>
      <c r="H10">
        <v>1.0879099999999999</v>
      </c>
      <c r="I10">
        <v>1</v>
      </c>
      <c r="J10">
        <v>0.92</v>
      </c>
      <c r="K10" t="s">
        <v>17</v>
      </c>
      <c r="M10" s="1" t="s">
        <v>231</v>
      </c>
      <c r="N10">
        <f>SUMIF(S2:S57,"&gt;1",U2:U57)</f>
        <v>8.3999999999999986</v>
      </c>
      <c r="R10" t="str">
        <v>2025-05-28 05:28:05</v>
      </c>
      <c r="S10">
        <f t="shared" si="0"/>
        <v>2</v>
      </c>
      <c r="T10">
        <f t="shared" si="1"/>
        <v>3</v>
      </c>
      <c r="U10">
        <f t="shared" si="2"/>
        <v>-1.08</v>
      </c>
    </row>
    <row r="11" spans="1:21" x14ac:dyDescent="0.2">
      <c r="A11" t="s">
        <v>11</v>
      </c>
      <c r="B11" t="s">
        <v>245</v>
      </c>
      <c r="C11" t="s">
        <v>13</v>
      </c>
      <c r="D11" t="s">
        <v>235</v>
      </c>
      <c r="E11" t="s">
        <v>354</v>
      </c>
      <c r="F11" t="s">
        <v>355</v>
      </c>
      <c r="G11">
        <v>1.0883499999999999</v>
      </c>
      <c r="H11">
        <v>1.0888899999999999</v>
      </c>
      <c r="I11">
        <v>1</v>
      </c>
      <c r="J11">
        <v>0.92</v>
      </c>
      <c r="K11" t="s">
        <v>17</v>
      </c>
      <c r="M11" s="1" t="s">
        <v>232</v>
      </c>
      <c r="N11">
        <f>N3-N10</f>
        <v>-28</v>
      </c>
      <c r="R11" t="str">
        <v>2025-05-28 05:25:55</v>
      </c>
      <c r="S11">
        <f t="shared" si="0"/>
        <v>2</v>
      </c>
      <c r="T11">
        <f t="shared" si="1"/>
        <v>3</v>
      </c>
      <c r="U11">
        <f t="shared" si="2"/>
        <v>-1.08</v>
      </c>
    </row>
    <row r="12" spans="1:21" x14ac:dyDescent="0.2">
      <c r="A12" t="s">
        <v>18</v>
      </c>
      <c r="B12" t="s">
        <v>246</v>
      </c>
      <c r="C12" t="s">
        <v>20</v>
      </c>
      <c r="D12" t="s">
        <v>235</v>
      </c>
      <c r="E12" t="s">
        <v>356</v>
      </c>
      <c r="F12" t="s">
        <v>355</v>
      </c>
      <c r="G12">
        <v>1.08849</v>
      </c>
      <c r="H12">
        <v>1.0888899999999999</v>
      </c>
      <c r="I12">
        <v>2</v>
      </c>
      <c r="J12">
        <v>-2</v>
      </c>
      <c r="K12" t="s">
        <v>17</v>
      </c>
      <c r="R12" t="str">
        <v>2025-05-28 05:23:45</v>
      </c>
      <c r="S12">
        <f t="shared" si="0"/>
        <v>2</v>
      </c>
      <c r="T12">
        <f t="shared" si="1"/>
        <v>3</v>
      </c>
      <c r="U12">
        <f t="shared" si="2"/>
        <v>0.84000000000000008</v>
      </c>
    </row>
    <row r="13" spans="1:21" x14ac:dyDescent="0.2">
      <c r="A13" t="s">
        <v>11</v>
      </c>
      <c r="B13" t="s">
        <v>247</v>
      </c>
      <c r="C13" t="s">
        <v>20</v>
      </c>
      <c r="D13" t="s">
        <v>235</v>
      </c>
      <c r="E13" t="s">
        <v>357</v>
      </c>
      <c r="F13" t="s">
        <v>358</v>
      </c>
      <c r="G13">
        <v>1.0877300000000001</v>
      </c>
      <c r="H13">
        <v>1.0892599999999999</v>
      </c>
      <c r="I13">
        <v>2</v>
      </c>
      <c r="J13">
        <v>1.84</v>
      </c>
      <c r="K13" t="s">
        <v>17</v>
      </c>
      <c r="R13" t="str">
        <v>2025-05-28 05:21:15</v>
      </c>
      <c r="S13">
        <f t="shared" si="0"/>
        <v>1</v>
      </c>
      <c r="T13">
        <f t="shared" si="1"/>
        <v>2</v>
      </c>
      <c r="U13">
        <f t="shared" si="2"/>
        <v>-2</v>
      </c>
    </row>
    <row r="14" spans="1:21" x14ac:dyDescent="0.2">
      <c r="A14" t="s">
        <v>18</v>
      </c>
      <c r="B14" t="s">
        <v>248</v>
      </c>
      <c r="C14" t="s">
        <v>43</v>
      </c>
      <c r="D14" t="s">
        <v>235</v>
      </c>
      <c r="E14" t="s">
        <v>359</v>
      </c>
      <c r="F14" t="s">
        <v>358</v>
      </c>
      <c r="G14">
        <v>1.0879000000000001</v>
      </c>
      <c r="H14">
        <v>1.0892599999999999</v>
      </c>
      <c r="I14">
        <v>1</v>
      </c>
      <c r="J14">
        <v>-1</v>
      </c>
      <c r="K14" t="s">
        <v>17</v>
      </c>
      <c r="R14" t="str">
        <v>2025-05-27 23:10:10</v>
      </c>
      <c r="S14">
        <f t="shared" si="0"/>
        <v>2</v>
      </c>
      <c r="T14">
        <f t="shared" si="1"/>
        <v>3</v>
      </c>
      <c r="U14">
        <f t="shared" si="2"/>
        <v>-1.08</v>
      </c>
    </row>
    <row r="15" spans="1:21" x14ac:dyDescent="0.2">
      <c r="A15" t="s">
        <v>11</v>
      </c>
      <c r="B15" t="s">
        <v>249</v>
      </c>
      <c r="C15" t="s">
        <v>20</v>
      </c>
      <c r="D15" t="s">
        <v>235</v>
      </c>
      <c r="E15" t="s">
        <v>360</v>
      </c>
      <c r="F15" t="s">
        <v>361</v>
      </c>
      <c r="G15">
        <v>1.08649</v>
      </c>
      <c r="H15">
        <v>1.08832</v>
      </c>
      <c r="I15">
        <v>2</v>
      </c>
      <c r="J15">
        <v>1.84</v>
      </c>
      <c r="K15" t="s">
        <v>17</v>
      </c>
      <c r="R15" t="str">
        <v>2025-05-27 23:08:05</v>
      </c>
      <c r="S15">
        <f t="shared" si="0"/>
        <v>2</v>
      </c>
      <c r="T15">
        <f t="shared" si="1"/>
        <v>3</v>
      </c>
      <c r="U15">
        <f t="shared" si="2"/>
        <v>0.84000000000000008</v>
      </c>
    </row>
    <row r="16" spans="1:21" x14ac:dyDescent="0.2">
      <c r="A16" t="s">
        <v>18</v>
      </c>
      <c r="B16" t="s">
        <v>250</v>
      </c>
      <c r="C16" t="s">
        <v>43</v>
      </c>
      <c r="D16" t="s">
        <v>235</v>
      </c>
      <c r="E16" t="s">
        <v>362</v>
      </c>
      <c r="F16" t="s">
        <v>361</v>
      </c>
      <c r="G16">
        <v>1.08693</v>
      </c>
      <c r="H16">
        <v>1.08832</v>
      </c>
      <c r="I16">
        <v>1</v>
      </c>
      <c r="J16">
        <v>-1</v>
      </c>
      <c r="K16" t="s">
        <v>17</v>
      </c>
      <c r="R16" t="str">
        <v>2025-05-27 23:05:55</v>
      </c>
      <c r="S16">
        <f t="shared" si="0"/>
        <v>1</v>
      </c>
      <c r="T16">
        <f t="shared" si="1"/>
        <v>2</v>
      </c>
      <c r="U16">
        <f t="shared" si="2"/>
        <v>-2</v>
      </c>
    </row>
    <row r="17" spans="1:21" x14ac:dyDescent="0.2">
      <c r="A17" t="s">
        <v>11</v>
      </c>
      <c r="B17" t="s">
        <v>251</v>
      </c>
      <c r="C17" t="s">
        <v>40</v>
      </c>
      <c r="D17" t="s">
        <v>235</v>
      </c>
      <c r="E17" t="s">
        <v>363</v>
      </c>
      <c r="F17" t="s">
        <v>364</v>
      </c>
      <c r="G17">
        <v>1.0849599999999999</v>
      </c>
      <c r="H17">
        <v>1.08687</v>
      </c>
      <c r="I17">
        <v>1</v>
      </c>
      <c r="J17">
        <v>0.92</v>
      </c>
      <c r="K17" t="s">
        <v>17</v>
      </c>
      <c r="R17" t="str">
        <v>2025-05-27 23:03:35</v>
      </c>
      <c r="S17">
        <f t="shared" si="0"/>
        <v>2</v>
      </c>
      <c r="T17">
        <f t="shared" si="1"/>
        <v>3</v>
      </c>
      <c r="U17">
        <f t="shared" si="2"/>
        <v>0.84000000000000008</v>
      </c>
    </row>
    <row r="18" spans="1:21" x14ac:dyDescent="0.2">
      <c r="A18" t="s">
        <v>18</v>
      </c>
      <c r="B18" t="s">
        <v>252</v>
      </c>
      <c r="C18" t="s">
        <v>20</v>
      </c>
      <c r="D18" t="s">
        <v>235</v>
      </c>
      <c r="E18" t="s">
        <v>365</v>
      </c>
      <c r="F18" t="s">
        <v>364</v>
      </c>
      <c r="G18">
        <v>1.0855600000000001</v>
      </c>
      <c r="H18">
        <v>1.08687</v>
      </c>
      <c r="I18">
        <v>2</v>
      </c>
      <c r="J18">
        <v>-2</v>
      </c>
      <c r="K18" t="s">
        <v>17</v>
      </c>
      <c r="R18" t="str">
        <v>2025-05-27 23:01:25</v>
      </c>
      <c r="S18">
        <f t="shared" si="0"/>
        <v>2</v>
      </c>
      <c r="T18">
        <f t="shared" si="1"/>
        <v>3</v>
      </c>
      <c r="U18">
        <f t="shared" si="2"/>
        <v>0.84000000000000008</v>
      </c>
    </row>
    <row r="19" spans="1:21" x14ac:dyDescent="0.2">
      <c r="A19" t="s">
        <v>11</v>
      </c>
      <c r="B19" t="s">
        <v>253</v>
      </c>
      <c r="C19" t="s">
        <v>20</v>
      </c>
      <c r="D19" t="s">
        <v>235</v>
      </c>
      <c r="E19" t="s">
        <v>366</v>
      </c>
      <c r="F19" t="s">
        <v>367</v>
      </c>
      <c r="G19">
        <v>1.08649</v>
      </c>
      <c r="H19">
        <v>1.08588</v>
      </c>
      <c r="I19">
        <v>2</v>
      </c>
      <c r="J19">
        <v>-2</v>
      </c>
      <c r="K19" t="s">
        <v>17</v>
      </c>
      <c r="R19" t="str">
        <v>2025-05-27 22:59:05</v>
      </c>
      <c r="S19">
        <f t="shared" si="0"/>
        <v>2</v>
      </c>
      <c r="T19">
        <f t="shared" si="1"/>
        <v>3</v>
      </c>
      <c r="U19">
        <f t="shared" si="2"/>
        <v>0.84000000000000008</v>
      </c>
    </row>
    <row r="20" spans="1:21" x14ac:dyDescent="0.2">
      <c r="A20" t="s">
        <v>18</v>
      </c>
      <c r="B20" t="s">
        <v>254</v>
      </c>
      <c r="C20" t="s">
        <v>40</v>
      </c>
      <c r="D20" t="s">
        <v>235</v>
      </c>
      <c r="E20" t="s">
        <v>368</v>
      </c>
      <c r="F20" t="s">
        <v>367</v>
      </c>
      <c r="G20">
        <v>1.08711</v>
      </c>
      <c r="H20">
        <v>1.08588</v>
      </c>
      <c r="I20">
        <v>1</v>
      </c>
      <c r="J20">
        <v>0.92</v>
      </c>
      <c r="K20" t="s">
        <v>17</v>
      </c>
      <c r="R20" t="str">
        <v>2025-05-27 22:56:34</v>
      </c>
      <c r="S20">
        <f t="shared" si="0"/>
        <v>1</v>
      </c>
      <c r="T20">
        <f t="shared" si="1"/>
        <v>2</v>
      </c>
      <c r="U20">
        <f t="shared" si="2"/>
        <v>-2</v>
      </c>
    </row>
    <row r="21" spans="1:21" x14ac:dyDescent="0.2">
      <c r="A21" t="s">
        <v>18</v>
      </c>
      <c r="B21" t="s">
        <v>255</v>
      </c>
      <c r="C21" t="s">
        <v>143</v>
      </c>
      <c r="D21" t="s">
        <v>235</v>
      </c>
      <c r="E21" t="s">
        <v>369</v>
      </c>
      <c r="F21" t="s">
        <v>370</v>
      </c>
      <c r="G21">
        <v>1.0856600000000001</v>
      </c>
      <c r="H21">
        <v>1.0862099999999999</v>
      </c>
      <c r="I21">
        <v>1</v>
      </c>
      <c r="J21">
        <v>-1</v>
      </c>
      <c r="K21" t="s">
        <v>17</v>
      </c>
      <c r="R21" t="str">
        <v>2025-05-27 22:54:02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256</v>
      </c>
      <c r="C22" t="s">
        <v>20</v>
      </c>
      <c r="D22" t="s">
        <v>235</v>
      </c>
      <c r="E22" t="s">
        <v>371</v>
      </c>
      <c r="F22" t="s">
        <v>370</v>
      </c>
      <c r="G22">
        <v>1.0855699999999999</v>
      </c>
      <c r="H22">
        <v>1.0862099999999999</v>
      </c>
      <c r="I22">
        <v>2</v>
      </c>
      <c r="J22">
        <v>1.84</v>
      </c>
      <c r="K22" t="s">
        <v>17</v>
      </c>
      <c r="R22" t="str">
        <v>2025-05-27 22:51:52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18</v>
      </c>
      <c r="B23" t="s">
        <v>257</v>
      </c>
      <c r="C23" t="s">
        <v>20</v>
      </c>
      <c r="D23" t="s">
        <v>235</v>
      </c>
      <c r="E23" t="s">
        <v>372</v>
      </c>
      <c r="F23" t="s">
        <v>373</v>
      </c>
      <c r="G23">
        <v>1.08446</v>
      </c>
      <c r="H23">
        <v>1.0858699999999999</v>
      </c>
      <c r="I23">
        <v>2</v>
      </c>
      <c r="J23">
        <v>-2</v>
      </c>
      <c r="K23" t="s">
        <v>17</v>
      </c>
      <c r="R23" t="str">
        <v>2025-05-27 22:49:42</v>
      </c>
      <c r="S23">
        <f t="shared" si="0"/>
        <v>2</v>
      </c>
      <c r="T23">
        <f t="shared" si="1"/>
        <v>3</v>
      </c>
      <c r="U23">
        <f t="shared" si="2"/>
        <v>-1.08</v>
      </c>
    </row>
    <row r="24" spans="1:21" x14ac:dyDescent="0.2">
      <c r="A24" t="s">
        <v>18</v>
      </c>
      <c r="B24" t="s">
        <v>258</v>
      </c>
      <c r="C24" t="s">
        <v>40</v>
      </c>
      <c r="D24" t="s">
        <v>223</v>
      </c>
      <c r="E24" t="s">
        <v>374</v>
      </c>
      <c r="F24" t="s">
        <v>375</v>
      </c>
      <c r="G24">
        <v>1.05175</v>
      </c>
      <c r="H24">
        <v>1.05121</v>
      </c>
      <c r="I24">
        <v>1</v>
      </c>
      <c r="J24">
        <v>0.92</v>
      </c>
      <c r="K24" t="s">
        <v>17</v>
      </c>
      <c r="R24" t="str">
        <v>2025-05-27 22:47:31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11</v>
      </c>
      <c r="B25" t="s">
        <v>259</v>
      </c>
      <c r="C25" t="s">
        <v>20</v>
      </c>
      <c r="D25" t="s">
        <v>223</v>
      </c>
      <c r="E25" t="s">
        <v>376</v>
      </c>
      <c r="F25" t="s">
        <v>375</v>
      </c>
      <c r="G25">
        <v>1.0515000000000001</v>
      </c>
      <c r="H25">
        <v>1.05121</v>
      </c>
      <c r="I25">
        <v>2</v>
      </c>
      <c r="J25">
        <v>-2</v>
      </c>
      <c r="K25" t="s">
        <v>17</v>
      </c>
      <c r="R25" t="str">
        <v>2025-05-27 22:45:21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260</v>
      </c>
      <c r="C26" t="s">
        <v>261</v>
      </c>
      <c r="D26" t="s">
        <v>223</v>
      </c>
      <c r="E26" t="s">
        <v>377</v>
      </c>
      <c r="F26" t="s">
        <v>378</v>
      </c>
      <c r="G26">
        <v>1.05158</v>
      </c>
      <c r="H26">
        <v>1.0515600000000001</v>
      </c>
      <c r="I26">
        <v>1</v>
      </c>
      <c r="J26">
        <v>-1</v>
      </c>
      <c r="K26" t="s">
        <v>17</v>
      </c>
      <c r="R26" t="str">
        <v>2025-05-27 22:43:11</v>
      </c>
      <c r="S26">
        <f t="shared" si="0"/>
        <v>2</v>
      </c>
      <c r="T26">
        <f t="shared" si="1"/>
        <v>3</v>
      </c>
      <c r="U26">
        <f t="shared" si="2"/>
        <v>-1.08</v>
      </c>
    </row>
    <row r="27" spans="1:21" x14ac:dyDescent="0.2">
      <c r="A27" t="s">
        <v>18</v>
      </c>
      <c r="B27" t="s">
        <v>262</v>
      </c>
      <c r="C27" t="s">
        <v>20</v>
      </c>
      <c r="D27" t="s">
        <v>223</v>
      </c>
      <c r="E27" t="s">
        <v>379</v>
      </c>
      <c r="F27" t="s">
        <v>378</v>
      </c>
      <c r="G27">
        <v>1.05183</v>
      </c>
      <c r="H27">
        <v>1.0515600000000001</v>
      </c>
      <c r="I27">
        <v>2</v>
      </c>
      <c r="J27">
        <v>1.84</v>
      </c>
      <c r="K27" t="s">
        <v>17</v>
      </c>
      <c r="R27" t="str">
        <v>2025-05-27 22:41:01</v>
      </c>
      <c r="S27">
        <f t="shared" si="0"/>
        <v>1</v>
      </c>
      <c r="T27">
        <f t="shared" si="1"/>
        <v>2</v>
      </c>
      <c r="U27">
        <f t="shared" si="2"/>
        <v>-2</v>
      </c>
    </row>
    <row r="28" spans="1:21" x14ac:dyDescent="0.2">
      <c r="A28" t="s">
        <v>11</v>
      </c>
      <c r="B28" t="s">
        <v>263</v>
      </c>
      <c r="C28" t="s">
        <v>20</v>
      </c>
      <c r="D28" t="s">
        <v>223</v>
      </c>
      <c r="E28" t="s">
        <v>380</v>
      </c>
      <c r="F28" t="s">
        <v>381</v>
      </c>
      <c r="G28">
        <v>1.0540400000000001</v>
      </c>
      <c r="H28">
        <v>1.05219</v>
      </c>
      <c r="I28">
        <v>2</v>
      </c>
      <c r="J28">
        <v>-2</v>
      </c>
      <c r="K28" t="s">
        <v>17</v>
      </c>
      <c r="R28" t="str">
        <v>2025-05-27 22:38:31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264</v>
      </c>
      <c r="C29" t="s">
        <v>20</v>
      </c>
      <c r="D29" t="s">
        <v>223</v>
      </c>
      <c r="E29" t="s">
        <v>382</v>
      </c>
      <c r="F29" t="s">
        <v>383</v>
      </c>
      <c r="G29">
        <v>1.05392</v>
      </c>
      <c r="H29">
        <v>1.0543899999999999</v>
      </c>
      <c r="I29">
        <v>2</v>
      </c>
      <c r="J29">
        <v>1.84</v>
      </c>
      <c r="K29" t="s">
        <v>17</v>
      </c>
      <c r="R29" t="str">
        <v>2025-05-27 22:36:11</v>
      </c>
      <c r="S29">
        <f t="shared" si="0"/>
        <v>2</v>
      </c>
      <c r="T29">
        <f t="shared" si="1"/>
        <v>3</v>
      </c>
      <c r="U29">
        <f t="shared" si="2"/>
        <v>0.84000000000000008</v>
      </c>
    </row>
    <row r="30" spans="1:21" x14ac:dyDescent="0.2">
      <c r="A30" t="s">
        <v>18</v>
      </c>
      <c r="B30" t="s">
        <v>265</v>
      </c>
      <c r="C30" t="s">
        <v>266</v>
      </c>
      <c r="D30" t="s">
        <v>223</v>
      </c>
      <c r="E30" t="s">
        <v>384</v>
      </c>
      <c r="F30" t="s">
        <v>383</v>
      </c>
      <c r="G30">
        <v>1.0539000000000001</v>
      </c>
      <c r="H30">
        <v>1.0543899999999999</v>
      </c>
      <c r="I30">
        <v>1</v>
      </c>
      <c r="J30">
        <v>-1</v>
      </c>
      <c r="K30" t="s">
        <v>17</v>
      </c>
      <c r="R30" t="str">
        <v>2025-05-27 22:33:51</v>
      </c>
      <c r="S30">
        <f t="shared" si="0"/>
        <v>1</v>
      </c>
      <c r="T30">
        <f t="shared" si="1"/>
        <v>2</v>
      </c>
      <c r="U30">
        <f t="shared" si="2"/>
        <v>-2</v>
      </c>
    </row>
    <row r="31" spans="1:21" x14ac:dyDescent="0.2">
      <c r="A31" t="s">
        <v>18</v>
      </c>
      <c r="B31" t="s">
        <v>267</v>
      </c>
      <c r="C31" t="s">
        <v>20</v>
      </c>
      <c r="D31" t="s">
        <v>223</v>
      </c>
      <c r="E31" t="s">
        <v>385</v>
      </c>
      <c r="F31" t="s">
        <v>386</v>
      </c>
      <c r="G31">
        <v>1.0551900000000001</v>
      </c>
      <c r="H31">
        <v>1.0539700000000001</v>
      </c>
      <c r="I31">
        <v>2</v>
      </c>
      <c r="J31">
        <v>1.84</v>
      </c>
      <c r="K31" t="s">
        <v>17</v>
      </c>
      <c r="R31" t="str">
        <v>2025-05-27 22:31:40</v>
      </c>
      <c r="S31">
        <f t="shared" si="0"/>
        <v>2</v>
      </c>
      <c r="T31">
        <f t="shared" si="1"/>
        <v>3</v>
      </c>
      <c r="U31">
        <f t="shared" si="2"/>
        <v>0.84000000000000008</v>
      </c>
    </row>
    <row r="32" spans="1:21" x14ac:dyDescent="0.2">
      <c r="A32" t="s">
        <v>11</v>
      </c>
      <c r="B32" t="s">
        <v>268</v>
      </c>
      <c r="C32" t="s">
        <v>269</v>
      </c>
      <c r="D32" t="s">
        <v>223</v>
      </c>
      <c r="E32" t="s">
        <v>387</v>
      </c>
      <c r="F32" t="s">
        <v>386</v>
      </c>
      <c r="G32">
        <v>1.0550299999999999</v>
      </c>
      <c r="H32">
        <v>1.0539700000000001</v>
      </c>
      <c r="I32">
        <v>1</v>
      </c>
      <c r="J32">
        <v>-1</v>
      </c>
      <c r="K32" t="s">
        <v>17</v>
      </c>
      <c r="R32" t="str">
        <v>2025-05-27 22:29:10</v>
      </c>
      <c r="S32">
        <f t="shared" si="0"/>
        <v>2</v>
      </c>
      <c r="T32">
        <f t="shared" si="1"/>
        <v>3</v>
      </c>
      <c r="U32">
        <f t="shared" si="2"/>
        <v>-1.08</v>
      </c>
    </row>
    <row r="33" spans="1:21" x14ac:dyDescent="0.2">
      <c r="A33" t="s">
        <v>18</v>
      </c>
      <c r="B33" t="s">
        <v>270</v>
      </c>
      <c r="C33" t="s">
        <v>20</v>
      </c>
      <c r="D33" t="s">
        <v>223</v>
      </c>
      <c r="E33" t="s">
        <v>388</v>
      </c>
      <c r="F33" t="s">
        <v>389</v>
      </c>
      <c r="G33">
        <v>1.05609</v>
      </c>
      <c r="H33">
        <v>1.05555</v>
      </c>
      <c r="I33">
        <v>2</v>
      </c>
      <c r="J33">
        <v>1.84</v>
      </c>
      <c r="K33" t="s">
        <v>17</v>
      </c>
      <c r="R33" t="str">
        <v>2025-05-27 22:26:40</v>
      </c>
      <c r="S33">
        <f t="shared" si="0"/>
        <v>2</v>
      </c>
      <c r="T33">
        <f t="shared" si="1"/>
        <v>3</v>
      </c>
      <c r="U33">
        <f t="shared" si="2"/>
        <v>0.84000000000000008</v>
      </c>
    </row>
    <row r="34" spans="1:21" x14ac:dyDescent="0.2">
      <c r="A34" t="s">
        <v>11</v>
      </c>
      <c r="B34" t="s">
        <v>271</v>
      </c>
      <c r="C34" t="s">
        <v>43</v>
      </c>
      <c r="D34" t="s">
        <v>223</v>
      </c>
      <c r="E34" t="s">
        <v>390</v>
      </c>
      <c r="F34" t="s">
        <v>389</v>
      </c>
      <c r="G34">
        <v>1.05569</v>
      </c>
      <c r="H34">
        <v>1.05555</v>
      </c>
      <c r="I34">
        <v>1</v>
      </c>
      <c r="J34">
        <v>-1</v>
      </c>
      <c r="K34" t="s">
        <v>17</v>
      </c>
      <c r="R34" t="str">
        <v>2025-05-27 22:24:30</v>
      </c>
      <c r="S34">
        <f t="shared" si="0"/>
        <v>2</v>
      </c>
      <c r="T34">
        <f t="shared" si="1"/>
        <v>3</v>
      </c>
      <c r="U34">
        <f t="shared" si="2"/>
        <v>0.84000000000000008</v>
      </c>
    </row>
    <row r="35" spans="1:21" x14ac:dyDescent="0.2">
      <c r="A35" t="s">
        <v>18</v>
      </c>
      <c r="B35" t="s">
        <v>272</v>
      </c>
      <c r="C35" t="s">
        <v>20</v>
      </c>
      <c r="D35" t="s">
        <v>223</v>
      </c>
      <c r="E35" t="s">
        <v>391</v>
      </c>
      <c r="F35" t="s">
        <v>392</v>
      </c>
      <c r="G35">
        <v>1.05627</v>
      </c>
      <c r="H35">
        <v>1.0566599999999999</v>
      </c>
      <c r="I35">
        <v>2</v>
      </c>
      <c r="J35">
        <v>-2</v>
      </c>
      <c r="K35" t="s">
        <v>17</v>
      </c>
      <c r="R35" t="str">
        <v>2025-05-27 22:22:19</v>
      </c>
      <c r="S35">
        <f t="shared" si="0"/>
        <v>2</v>
      </c>
      <c r="T35">
        <f t="shared" si="1"/>
        <v>3</v>
      </c>
      <c r="U35">
        <f t="shared" si="2"/>
        <v>0.84000000000000008</v>
      </c>
    </row>
    <row r="36" spans="1:21" x14ac:dyDescent="0.2">
      <c r="A36" t="s">
        <v>18</v>
      </c>
      <c r="B36" t="s">
        <v>273</v>
      </c>
      <c r="C36" t="s">
        <v>20</v>
      </c>
      <c r="D36" t="s">
        <v>223</v>
      </c>
      <c r="E36" t="s">
        <v>393</v>
      </c>
      <c r="F36" t="s">
        <v>394</v>
      </c>
      <c r="G36">
        <v>1.05575</v>
      </c>
      <c r="H36">
        <v>1.0560799999999999</v>
      </c>
      <c r="I36">
        <v>2</v>
      </c>
      <c r="J36">
        <v>-2</v>
      </c>
      <c r="K36" t="s">
        <v>17</v>
      </c>
      <c r="R36" t="str">
        <v>2025-05-27 21:53:46</v>
      </c>
      <c r="S36">
        <f t="shared" si="0"/>
        <v>2</v>
      </c>
      <c r="T36">
        <f t="shared" si="1"/>
        <v>3</v>
      </c>
      <c r="U36">
        <f t="shared" si="2"/>
        <v>2.7600000000000002</v>
      </c>
    </row>
    <row r="37" spans="1:21" x14ac:dyDescent="0.2">
      <c r="A37" t="s">
        <v>11</v>
      </c>
      <c r="B37" t="s">
        <v>274</v>
      </c>
      <c r="C37" t="s">
        <v>20</v>
      </c>
      <c r="D37" t="s">
        <v>223</v>
      </c>
      <c r="E37" t="s">
        <v>395</v>
      </c>
      <c r="F37" t="s">
        <v>396</v>
      </c>
      <c r="G37">
        <v>1.0549999999999999</v>
      </c>
      <c r="H37">
        <v>1.05559</v>
      </c>
      <c r="I37">
        <v>2</v>
      </c>
      <c r="J37">
        <v>1.84</v>
      </c>
      <c r="K37" t="s">
        <v>17</v>
      </c>
      <c r="R37" t="str">
        <v>2025-05-27 21:51:28</v>
      </c>
      <c r="S37">
        <f t="shared" si="0"/>
        <v>1</v>
      </c>
      <c r="T37">
        <f t="shared" si="1"/>
        <v>2</v>
      </c>
      <c r="U37">
        <f t="shared" si="2"/>
        <v>-2</v>
      </c>
    </row>
    <row r="38" spans="1:21" x14ac:dyDescent="0.2">
      <c r="A38" t="s">
        <v>18</v>
      </c>
      <c r="B38" t="s">
        <v>275</v>
      </c>
      <c r="C38" t="s">
        <v>43</v>
      </c>
      <c r="D38" t="s">
        <v>223</v>
      </c>
      <c r="E38" t="s">
        <v>397</v>
      </c>
      <c r="F38" t="s">
        <v>396</v>
      </c>
      <c r="G38">
        <v>1.0552600000000001</v>
      </c>
      <c r="H38">
        <v>1.05559</v>
      </c>
      <c r="I38">
        <v>1</v>
      </c>
      <c r="J38">
        <v>-1</v>
      </c>
      <c r="K38" t="s">
        <v>17</v>
      </c>
      <c r="R38" t="str">
        <v>2025-05-27 21:22:22</v>
      </c>
      <c r="S38">
        <f t="shared" si="0"/>
        <v>2</v>
      </c>
      <c r="T38">
        <f t="shared" si="1"/>
        <v>3</v>
      </c>
      <c r="U38">
        <f t="shared" si="2"/>
        <v>-1.08</v>
      </c>
    </row>
    <row r="39" spans="1:21" x14ac:dyDescent="0.2">
      <c r="A39" t="s">
        <v>11</v>
      </c>
      <c r="B39" t="s">
        <v>276</v>
      </c>
      <c r="C39" t="s">
        <v>222</v>
      </c>
      <c r="D39" t="s">
        <v>223</v>
      </c>
      <c r="E39" t="s">
        <v>398</v>
      </c>
      <c r="F39" t="s">
        <v>399</v>
      </c>
      <c r="G39">
        <v>1.05406</v>
      </c>
      <c r="H39">
        <v>1.05461</v>
      </c>
      <c r="I39">
        <v>1</v>
      </c>
      <c r="J39">
        <v>0.92</v>
      </c>
      <c r="K39" t="s">
        <v>17</v>
      </c>
      <c r="R39" t="str">
        <v>2025-05-27 21:19:31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277</v>
      </c>
      <c r="C40" t="s">
        <v>20</v>
      </c>
      <c r="D40" t="s">
        <v>223</v>
      </c>
      <c r="E40" t="s">
        <v>400</v>
      </c>
      <c r="F40" t="s">
        <v>399</v>
      </c>
      <c r="G40">
        <v>1.05416</v>
      </c>
      <c r="H40">
        <v>1.05461</v>
      </c>
      <c r="I40">
        <v>2</v>
      </c>
      <c r="J40">
        <v>-2</v>
      </c>
      <c r="K40" t="s">
        <v>17</v>
      </c>
      <c r="R40" t="str">
        <v>2025-05-27 21:17:11</v>
      </c>
      <c r="S40">
        <f t="shared" si="0"/>
        <v>1</v>
      </c>
      <c r="T40">
        <f t="shared" si="1"/>
        <v>2</v>
      </c>
      <c r="U40">
        <f t="shared" si="2"/>
        <v>-2</v>
      </c>
    </row>
    <row r="41" spans="1:21" x14ac:dyDescent="0.2">
      <c r="A41" t="s">
        <v>11</v>
      </c>
      <c r="B41" t="s">
        <v>278</v>
      </c>
      <c r="C41" t="s">
        <v>40</v>
      </c>
      <c r="D41" t="s">
        <v>223</v>
      </c>
      <c r="E41" t="s">
        <v>401</v>
      </c>
      <c r="F41" t="s">
        <v>402</v>
      </c>
      <c r="G41">
        <v>1.0548500000000001</v>
      </c>
      <c r="H41">
        <v>1.0541700000000001</v>
      </c>
      <c r="I41">
        <v>1</v>
      </c>
      <c r="J41">
        <v>-1</v>
      </c>
      <c r="K41" t="s">
        <v>17</v>
      </c>
      <c r="R41" t="str">
        <v>2025-05-27 21:14:50</v>
      </c>
      <c r="S41">
        <f t="shared" si="0"/>
        <v>2</v>
      </c>
      <c r="T41">
        <f t="shared" si="1"/>
        <v>3</v>
      </c>
      <c r="U41">
        <f t="shared" si="2"/>
        <v>2.7600000000000002</v>
      </c>
    </row>
    <row r="42" spans="1:21" x14ac:dyDescent="0.2">
      <c r="A42" t="s">
        <v>18</v>
      </c>
      <c r="B42" t="s">
        <v>279</v>
      </c>
      <c r="C42" t="s">
        <v>33</v>
      </c>
      <c r="D42" t="s">
        <v>223</v>
      </c>
      <c r="E42" t="s">
        <v>403</v>
      </c>
      <c r="F42" t="s">
        <v>402</v>
      </c>
      <c r="G42">
        <v>1.0550600000000001</v>
      </c>
      <c r="H42">
        <v>1.0541700000000001</v>
      </c>
      <c r="I42">
        <v>2</v>
      </c>
      <c r="J42">
        <v>1.84</v>
      </c>
      <c r="K42" t="s">
        <v>17</v>
      </c>
      <c r="R42" t="str">
        <v>2025-05-27 21:12:40</v>
      </c>
      <c r="S42">
        <f t="shared" si="0"/>
        <v>2</v>
      </c>
      <c r="T42">
        <f t="shared" si="1"/>
        <v>3</v>
      </c>
      <c r="U42">
        <f t="shared" si="2"/>
        <v>0.84000000000000008</v>
      </c>
    </row>
    <row r="43" spans="1:21" x14ac:dyDescent="0.2">
      <c r="A43" t="s">
        <v>11</v>
      </c>
      <c r="B43" t="s">
        <v>280</v>
      </c>
      <c r="C43" t="s">
        <v>281</v>
      </c>
      <c r="D43" t="s">
        <v>223</v>
      </c>
      <c r="E43" t="s">
        <v>404</v>
      </c>
      <c r="F43" t="s">
        <v>405</v>
      </c>
      <c r="G43">
        <v>1.05549</v>
      </c>
      <c r="H43">
        <v>1.05497</v>
      </c>
      <c r="I43">
        <v>1</v>
      </c>
      <c r="J43">
        <v>-1</v>
      </c>
      <c r="K43" t="s">
        <v>17</v>
      </c>
      <c r="R43" t="str">
        <v>2025-05-27 21:10:10</v>
      </c>
      <c r="S43">
        <f t="shared" si="0"/>
        <v>1</v>
      </c>
      <c r="T43">
        <f t="shared" si="1"/>
        <v>2</v>
      </c>
      <c r="U43">
        <f t="shared" si="2"/>
        <v>-2</v>
      </c>
    </row>
    <row r="44" spans="1:21" x14ac:dyDescent="0.2">
      <c r="A44" t="s">
        <v>18</v>
      </c>
      <c r="B44" t="s">
        <v>282</v>
      </c>
      <c r="C44" t="s">
        <v>33</v>
      </c>
      <c r="D44" t="s">
        <v>223</v>
      </c>
      <c r="E44" t="s">
        <v>406</v>
      </c>
      <c r="F44" t="s">
        <v>405</v>
      </c>
      <c r="G44">
        <v>1.05549</v>
      </c>
      <c r="H44">
        <v>1.05497</v>
      </c>
      <c r="I44">
        <v>2</v>
      </c>
      <c r="J44">
        <v>1.84</v>
      </c>
      <c r="K44" t="s">
        <v>17</v>
      </c>
      <c r="R44" t="str">
        <v>2025-05-27 21:08:00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11</v>
      </c>
      <c r="B45" t="s">
        <v>283</v>
      </c>
      <c r="C45" t="s">
        <v>20</v>
      </c>
      <c r="D45" t="s">
        <v>223</v>
      </c>
      <c r="E45" t="s">
        <v>407</v>
      </c>
      <c r="F45" t="s">
        <v>408</v>
      </c>
      <c r="G45">
        <v>1.0561199999999999</v>
      </c>
      <c r="H45">
        <v>1.0557300000000001</v>
      </c>
      <c r="I45">
        <v>2</v>
      </c>
      <c r="J45">
        <v>-2</v>
      </c>
      <c r="K45" t="s">
        <v>17</v>
      </c>
      <c r="R45" t="str">
        <v>2025-05-27 21:05:49</v>
      </c>
      <c r="S45">
        <f t="shared" si="0"/>
        <v>2</v>
      </c>
      <c r="T45">
        <f t="shared" si="1"/>
        <v>3</v>
      </c>
      <c r="U45">
        <f t="shared" si="2"/>
        <v>-1.08</v>
      </c>
    </row>
    <row r="46" spans="1:21" x14ac:dyDescent="0.2">
      <c r="A46" t="s">
        <v>18</v>
      </c>
      <c r="B46" t="s">
        <v>284</v>
      </c>
      <c r="C46" t="s">
        <v>112</v>
      </c>
      <c r="D46" t="s">
        <v>223</v>
      </c>
      <c r="E46" t="s">
        <v>409</v>
      </c>
      <c r="F46" t="s">
        <v>408</v>
      </c>
      <c r="G46">
        <v>1.0563800000000001</v>
      </c>
      <c r="H46">
        <v>1.0557300000000001</v>
      </c>
      <c r="I46">
        <v>1</v>
      </c>
      <c r="J46">
        <v>0.92</v>
      </c>
      <c r="K46" t="s">
        <v>17</v>
      </c>
      <c r="R46" t="str">
        <v>2025-05-27 21:03:37</v>
      </c>
      <c r="S46">
        <f t="shared" si="0"/>
        <v>1</v>
      </c>
      <c r="T46">
        <f t="shared" si="1"/>
        <v>2</v>
      </c>
      <c r="U46">
        <f t="shared" si="2"/>
        <v>-2</v>
      </c>
    </row>
    <row r="47" spans="1:21" x14ac:dyDescent="0.2">
      <c r="A47" t="s">
        <v>11</v>
      </c>
      <c r="B47" t="s">
        <v>285</v>
      </c>
      <c r="C47" t="s">
        <v>20</v>
      </c>
      <c r="D47" t="s">
        <v>223</v>
      </c>
      <c r="E47" t="s">
        <v>410</v>
      </c>
      <c r="F47" t="s">
        <v>411</v>
      </c>
      <c r="G47">
        <v>1.05599</v>
      </c>
      <c r="H47">
        <v>1.0555399999999999</v>
      </c>
      <c r="I47">
        <v>2</v>
      </c>
      <c r="J47">
        <v>-2</v>
      </c>
      <c r="K47" t="s">
        <v>17</v>
      </c>
      <c r="R47" t="str">
        <v>2025-05-27 21:01:17</v>
      </c>
      <c r="S47">
        <f t="shared" si="0"/>
        <v>2</v>
      </c>
      <c r="T47">
        <f t="shared" si="1"/>
        <v>3</v>
      </c>
      <c r="U47">
        <f t="shared" si="2"/>
        <v>0.84000000000000008</v>
      </c>
    </row>
    <row r="48" spans="1:21" x14ac:dyDescent="0.2">
      <c r="A48" t="s">
        <v>18</v>
      </c>
      <c r="B48" t="s">
        <v>286</v>
      </c>
      <c r="C48" t="s">
        <v>20</v>
      </c>
      <c r="D48" t="s">
        <v>223</v>
      </c>
      <c r="E48" t="s">
        <v>412</v>
      </c>
      <c r="F48" t="s">
        <v>413</v>
      </c>
      <c r="G48">
        <v>1.05426</v>
      </c>
      <c r="H48">
        <v>1.0549999999999999</v>
      </c>
      <c r="I48">
        <v>2</v>
      </c>
      <c r="J48">
        <v>-2</v>
      </c>
      <c r="K48" t="s">
        <v>17</v>
      </c>
      <c r="R48" t="str">
        <v>2025-05-27 20:59:07</v>
      </c>
      <c r="S48">
        <f t="shared" si="0"/>
        <v>2</v>
      </c>
      <c r="T48">
        <f t="shared" si="1"/>
        <v>3</v>
      </c>
      <c r="U48">
        <f t="shared" si="2"/>
        <v>-1.08</v>
      </c>
    </row>
    <row r="49" spans="1:21" x14ac:dyDescent="0.2">
      <c r="A49" t="s">
        <v>11</v>
      </c>
      <c r="B49" t="s">
        <v>287</v>
      </c>
      <c r="C49" t="s">
        <v>269</v>
      </c>
      <c r="D49" t="s">
        <v>223</v>
      </c>
      <c r="E49" t="s">
        <v>414</v>
      </c>
      <c r="F49" t="s">
        <v>413</v>
      </c>
      <c r="G49">
        <v>1.05403</v>
      </c>
      <c r="H49">
        <v>1.0549999999999999</v>
      </c>
      <c r="I49">
        <v>1</v>
      </c>
      <c r="J49">
        <v>0.92</v>
      </c>
      <c r="K49" t="s">
        <v>17</v>
      </c>
      <c r="R49" t="str">
        <v>2025-05-27 20:56:37</v>
      </c>
      <c r="S49">
        <f t="shared" si="0"/>
        <v>1</v>
      </c>
      <c r="T49">
        <f t="shared" si="1"/>
        <v>2</v>
      </c>
      <c r="U49">
        <f t="shared" si="2"/>
        <v>-2</v>
      </c>
    </row>
    <row r="50" spans="1:21" x14ac:dyDescent="0.2">
      <c r="A50" t="s">
        <v>18</v>
      </c>
      <c r="B50" t="s">
        <v>288</v>
      </c>
      <c r="C50" t="s">
        <v>43</v>
      </c>
      <c r="D50" t="s">
        <v>223</v>
      </c>
      <c r="E50" t="s">
        <v>415</v>
      </c>
      <c r="F50" t="s">
        <v>416</v>
      </c>
      <c r="G50">
        <v>1.0544100000000001</v>
      </c>
      <c r="H50">
        <v>1.0545899999999999</v>
      </c>
      <c r="I50">
        <v>1</v>
      </c>
      <c r="J50">
        <v>-1</v>
      </c>
      <c r="K50" t="s">
        <v>17</v>
      </c>
      <c r="R50" t="str">
        <v>2025-05-27 20:54:17</v>
      </c>
      <c r="S50">
        <f t="shared" si="0"/>
        <v>2</v>
      </c>
      <c r="T50">
        <f t="shared" si="1"/>
        <v>3</v>
      </c>
      <c r="U50">
        <f t="shared" si="2"/>
        <v>-1.08</v>
      </c>
    </row>
    <row r="51" spans="1:21" x14ac:dyDescent="0.2">
      <c r="A51" t="s">
        <v>11</v>
      </c>
      <c r="B51" t="s">
        <v>289</v>
      </c>
      <c r="C51" t="s">
        <v>20</v>
      </c>
      <c r="D51" t="s">
        <v>223</v>
      </c>
      <c r="E51" t="s">
        <v>417</v>
      </c>
      <c r="F51" t="s">
        <v>416</v>
      </c>
      <c r="G51">
        <v>1.05437</v>
      </c>
      <c r="H51">
        <v>1.0545899999999999</v>
      </c>
      <c r="I51">
        <v>2</v>
      </c>
      <c r="J51">
        <v>1.84</v>
      </c>
      <c r="K51" t="s">
        <v>17</v>
      </c>
      <c r="R51" t="str">
        <v>2025-05-27 20:52:06</v>
      </c>
      <c r="S51">
        <f t="shared" si="0"/>
        <v>1</v>
      </c>
      <c r="T51">
        <f t="shared" si="1"/>
        <v>2</v>
      </c>
      <c r="U51">
        <f t="shared" si="2"/>
        <v>-2</v>
      </c>
    </row>
    <row r="52" spans="1:21" x14ac:dyDescent="0.2">
      <c r="A52" t="s">
        <v>11</v>
      </c>
      <c r="B52" t="s">
        <v>290</v>
      </c>
      <c r="C52" t="s">
        <v>20</v>
      </c>
      <c r="D52" t="s">
        <v>223</v>
      </c>
      <c r="E52" t="s">
        <v>418</v>
      </c>
      <c r="F52" t="s">
        <v>419</v>
      </c>
      <c r="G52">
        <v>1.05524</v>
      </c>
      <c r="H52">
        <v>1.0536300000000001</v>
      </c>
      <c r="I52">
        <v>2</v>
      </c>
      <c r="J52">
        <v>-2</v>
      </c>
      <c r="K52" t="s">
        <v>17</v>
      </c>
      <c r="R52" t="str">
        <v>2025-05-27 20:49:56</v>
      </c>
      <c r="S52">
        <f t="shared" si="0"/>
        <v>1</v>
      </c>
      <c r="T52">
        <f t="shared" si="1"/>
        <v>2</v>
      </c>
      <c r="U52">
        <f t="shared" si="2"/>
        <v>-2</v>
      </c>
    </row>
    <row r="53" spans="1:21" x14ac:dyDescent="0.2">
      <c r="A53" t="s">
        <v>18</v>
      </c>
      <c r="B53" t="s">
        <v>291</v>
      </c>
      <c r="C53" t="s">
        <v>43</v>
      </c>
      <c r="D53" t="s">
        <v>223</v>
      </c>
      <c r="E53" t="s">
        <v>420</v>
      </c>
      <c r="F53" t="s">
        <v>421</v>
      </c>
      <c r="G53">
        <v>1.05522</v>
      </c>
      <c r="H53">
        <v>1.0553399999999999</v>
      </c>
      <c r="I53">
        <v>1</v>
      </c>
      <c r="J53">
        <v>-1</v>
      </c>
      <c r="K53" t="s">
        <v>17</v>
      </c>
      <c r="R53" t="str">
        <v>2025-05-27 20:47:46</v>
      </c>
      <c r="S53">
        <f t="shared" si="0"/>
        <v>2</v>
      </c>
      <c r="T53">
        <f t="shared" si="1"/>
        <v>3</v>
      </c>
      <c r="U53">
        <f t="shared" si="2"/>
        <v>0.84000000000000008</v>
      </c>
    </row>
    <row r="54" spans="1:21" x14ac:dyDescent="0.2">
      <c r="A54" t="s">
        <v>11</v>
      </c>
      <c r="B54" t="s">
        <v>292</v>
      </c>
      <c r="C54" t="s">
        <v>20</v>
      </c>
      <c r="D54" t="s">
        <v>223</v>
      </c>
      <c r="E54" t="s">
        <v>422</v>
      </c>
      <c r="F54" t="s">
        <v>421</v>
      </c>
      <c r="G54">
        <v>1.0549999999999999</v>
      </c>
      <c r="H54">
        <v>1.0553399999999999</v>
      </c>
      <c r="I54">
        <v>2</v>
      </c>
      <c r="J54">
        <v>1.84</v>
      </c>
      <c r="K54" t="s">
        <v>17</v>
      </c>
      <c r="R54" t="str">
        <v>2025-05-27 20:45:16</v>
      </c>
      <c r="S54">
        <f t="shared" si="0"/>
        <v>2</v>
      </c>
      <c r="T54">
        <f t="shared" si="1"/>
        <v>3</v>
      </c>
      <c r="U54">
        <f t="shared" si="2"/>
        <v>0.84000000000000008</v>
      </c>
    </row>
    <row r="55" spans="1:21" x14ac:dyDescent="0.2">
      <c r="A55" t="s">
        <v>18</v>
      </c>
      <c r="B55" t="s">
        <v>293</v>
      </c>
      <c r="C55" t="s">
        <v>43</v>
      </c>
      <c r="D55" t="s">
        <v>223</v>
      </c>
      <c r="E55" t="s">
        <v>423</v>
      </c>
      <c r="F55" t="s">
        <v>424</v>
      </c>
      <c r="G55">
        <v>1.0565500000000001</v>
      </c>
      <c r="H55">
        <v>1.0548200000000001</v>
      </c>
      <c r="I55">
        <v>1</v>
      </c>
      <c r="J55">
        <v>0.92</v>
      </c>
      <c r="K55" t="s">
        <v>17</v>
      </c>
      <c r="R55" t="str">
        <v>2025-05-27 20:43:06</v>
      </c>
      <c r="S55">
        <f t="shared" si="0"/>
        <v>2</v>
      </c>
      <c r="T55">
        <f t="shared" si="1"/>
        <v>3</v>
      </c>
      <c r="U55">
        <f t="shared" si="2"/>
        <v>0.84000000000000008</v>
      </c>
    </row>
    <row r="56" spans="1:21" x14ac:dyDescent="0.2">
      <c r="A56" t="s">
        <v>11</v>
      </c>
      <c r="B56" t="s">
        <v>294</v>
      </c>
      <c r="C56" t="s">
        <v>20</v>
      </c>
      <c r="D56" t="s">
        <v>223</v>
      </c>
      <c r="E56" t="s">
        <v>425</v>
      </c>
      <c r="F56" t="s">
        <v>424</v>
      </c>
      <c r="G56">
        <v>1.05629</v>
      </c>
      <c r="H56">
        <v>1.0548200000000001</v>
      </c>
      <c r="I56">
        <v>2</v>
      </c>
      <c r="J56">
        <v>-2</v>
      </c>
      <c r="K56" t="s">
        <v>17</v>
      </c>
      <c r="R56" t="str">
        <v>2025-05-27 20:40:25</v>
      </c>
      <c r="S56">
        <f t="shared" si="0"/>
        <v>2</v>
      </c>
      <c r="T56">
        <f t="shared" si="1"/>
        <v>3</v>
      </c>
      <c r="U56">
        <f t="shared" si="2"/>
        <v>-1.08</v>
      </c>
    </row>
    <row r="57" spans="1:21" x14ac:dyDescent="0.2">
      <c r="A57" t="s">
        <v>11</v>
      </c>
      <c r="B57" t="s">
        <v>295</v>
      </c>
      <c r="C57" t="s">
        <v>43</v>
      </c>
      <c r="D57" t="s">
        <v>223</v>
      </c>
      <c r="E57" t="s">
        <v>426</v>
      </c>
      <c r="F57" t="s">
        <v>427</v>
      </c>
      <c r="G57">
        <v>1.05766</v>
      </c>
      <c r="H57">
        <v>1.05626</v>
      </c>
      <c r="I57">
        <v>1</v>
      </c>
      <c r="J57">
        <v>-1</v>
      </c>
      <c r="K57" t="s">
        <v>17</v>
      </c>
      <c r="R57" t="str">
        <v>2025-05-27 20:38:05</v>
      </c>
      <c r="S57">
        <f t="shared" si="0"/>
        <v>2</v>
      </c>
      <c r="T57">
        <f t="shared" si="1"/>
        <v>3</v>
      </c>
      <c r="U57">
        <f t="shared" si="2"/>
        <v>0.84000000000000008</v>
      </c>
    </row>
    <row r="58" spans="1:21" x14ac:dyDescent="0.2">
      <c r="A58" t="s">
        <v>18</v>
      </c>
      <c r="B58" t="s">
        <v>296</v>
      </c>
      <c r="C58" t="s">
        <v>20</v>
      </c>
      <c r="D58" t="s">
        <v>223</v>
      </c>
      <c r="E58" t="s">
        <v>428</v>
      </c>
      <c r="F58" t="s">
        <v>427</v>
      </c>
      <c r="G58">
        <v>1.0580700000000001</v>
      </c>
      <c r="H58">
        <v>1.05626</v>
      </c>
      <c r="I58">
        <v>2</v>
      </c>
      <c r="J58">
        <v>1.84</v>
      </c>
      <c r="K58" t="s">
        <v>17</v>
      </c>
    </row>
    <row r="59" spans="1:21" x14ac:dyDescent="0.2">
      <c r="A59" t="s">
        <v>18</v>
      </c>
      <c r="B59" t="s">
        <v>297</v>
      </c>
      <c r="C59" t="s">
        <v>43</v>
      </c>
      <c r="D59" t="s">
        <v>223</v>
      </c>
      <c r="E59" t="s">
        <v>429</v>
      </c>
      <c r="F59" t="s">
        <v>430</v>
      </c>
      <c r="G59">
        <v>1.05755</v>
      </c>
      <c r="H59">
        <v>1.05799</v>
      </c>
      <c r="I59">
        <v>1</v>
      </c>
      <c r="J59">
        <v>-1</v>
      </c>
      <c r="K59" t="s">
        <v>17</v>
      </c>
    </row>
    <row r="60" spans="1:21" x14ac:dyDescent="0.2">
      <c r="A60" t="s">
        <v>11</v>
      </c>
      <c r="B60" t="s">
        <v>298</v>
      </c>
      <c r="C60" t="s">
        <v>20</v>
      </c>
      <c r="D60" t="s">
        <v>223</v>
      </c>
      <c r="E60" t="s">
        <v>431</v>
      </c>
      <c r="F60" t="s">
        <v>430</v>
      </c>
      <c r="G60">
        <v>1.05745</v>
      </c>
      <c r="H60">
        <v>1.05799</v>
      </c>
      <c r="I60">
        <v>2</v>
      </c>
      <c r="J60">
        <v>1.84</v>
      </c>
      <c r="K60" t="s">
        <v>17</v>
      </c>
    </row>
    <row r="61" spans="1:21" x14ac:dyDescent="0.2">
      <c r="A61" t="s">
        <v>11</v>
      </c>
      <c r="B61" t="s">
        <v>299</v>
      </c>
      <c r="C61" t="s">
        <v>20</v>
      </c>
      <c r="D61" t="s">
        <v>223</v>
      </c>
      <c r="E61" t="s">
        <v>432</v>
      </c>
      <c r="F61" t="s">
        <v>433</v>
      </c>
      <c r="G61">
        <v>1.05663</v>
      </c>
      <c r="H61">
        <v>1.05728</v>
      </c>
      <c r="I61">
        <v>2</v>
      </c>
      <c r="J61">
        <v>1.84</v>
      </c>
      <c r="K61" t="s">
        <v>17</v>
      </c>
    </row>
    <row r="62" spans="1:21" x14ac:dyDescent="0.2">
      <c r="A62" t="s">
        <v>18</v>
      </c>
      <c r="B62" t="s">
        <v>300</v>
      </c>
      <c r="C62" t="s">
        <v>301</v>
      </c>
      <c r="D62" t="s">
        <v>223</v>
      </c>
      <c r="E62" t="s">
        <v>434</v>
      </c>
      <c r="F62" t="s">
        <v>433</v>
      </c>
      <c r="G62">
        <v>1.0568500000000001</v>
      </c>
      <c r="H62">
        <v>1.05728</v>
      </c>
      <c r="I62">
        <v>1</v>
      </c>
      <c r="J62">
        <v>-1</v>
      </c>
      <c r="K62" t="s">
        <v>17</v>
      </c>
    </row>
    <row r="63" spans="1:21" x14ac:dyDescent="0.2">
      <c r="A63" t="s">
        <v>11</v>
      </c>
      <c r="B63" t="s">
        <v>302</v>
      </c>
      <c r="C63" t="s">
        <v>20</v>
      </c>
      <c r="D63" t="s">
        <v>223</v>
      </c>
      <c r="E63" t="s">
        <v>435</v>
      </c>
      <c r="F63" t="s">
        <v>436</v>
      </c>
      <c r="G63">
        <v>1.0581799999999999</v>
      </c>
      <c r="H63">
        <v>1.0582</v>
      </c>
      <c r="I63">
        <v>2</v>
      </c>
      <c r="J63">
        <v>1.84</v>
      </c>
      <c r="K63" t="s">
        <v>17</v>
      </c>
    </row>
    <row r="64" spans="1:21" x14ac:dyDescent="0.2">
      <c r="A64" t="s">
        <v>18</v>
      </c>
      <c r="B64" t="s">
        <v>303</v>
      </c>
      <c r="C64" t="s">
        <v>40</v>
      </c>
      <c r="D64" t="s">
        <v>223</v>
      </c>
      <c r="E64" t="s">
        <v>437</v>
      </c>
      <c r="F64" t="s">
        <v>436</v>
      </c>
      <c r="G64">
        <v>1.05874</v>
      </c>
      <c r="H64">
        <v>1.0582</v>
      </c>
      <c r="I64">
        <v>1</v>
      </c>
      <c r="J64">
        <v>0.92</v>
      </c>
      <c r="K64" t="s">
        <v>17</v>
      </c>
    </row>
    <row r="65" spans="1:11" x14ac:dyDescent="0.2">
      <c r="A65" t="s">
        <v>11</v>
      </c>
      <c r="B65" t="s">
        <v>304</v>
      </c>
      <c r="C65" t="s">
        <v>20</v>
      </c>
      <c r="D65" t="s">
        <v>223</v>
      </c>
      <c r="E65" t="s">
        <v>438</v>
      </c>
      <c r="F65" t="s">
        <v>439</v>
      </c>
      <c r="G65">
        <v>1.05914</v>
      </c>
      <c r="H65">
        <v>1.0578099999999999</v>
      </c>
      <c r="I65">
        <v>2</v>
      </c>
      <c r="J65">
        <v>-2</v>
      </c>
      <c r="K65" t="s">
        <v>17</v>
      </c>
    </row>
    <row r="66" spans="1:11" x14ac:dyDescent="0.2">
      <c r="A66" t="s">
        <v>11</v>
      </c>
      <c r="B66" t="s">
        <v>305</v>
      </c>
      <c r="C66" t="s">
        <v>131</v>
      </c>
      <c r="D66" t="s">
        <v>223</v>
      </c>
      <c r="E66" t="s">
        <v>440</v>
      </c>
      <c r="F66" t="s">
        <v>441</v>
      </c>
      <c r="G66">
        <v>1.05806</v>
      </c>
      <c r="H66">
        <v>1.0579000000000001</v>
      </c>
      <c r="I66">
        <v>2</v>
      </c>
      <c r="J66">
        <v>-2</v>
      </c>
      <c r="K66" t="s">
        <v>17</v>
      </c>
    </row>
    <row r="67" spans="1:11" x14ac:dyDescent="0.2">
      <c r="A67" t="s">
        <v>18</v>
      </c>
      <c r="B67" t="s">
        <v>306</v>
      </c>
      <c r="C67" t="s">
        <v>307</v>
      </c>
      <c r="D67" t="s">
        <v>223</v>
      </c>
      <c r="E67" t="s">
        <v>442</v>
      </c>
      <c r="F67" t="s">
        <v>441</v>
      </c>
      <c r="G67">
        <v>1.0579499999999999</v>
      </c>
      <c r="H67">
        <v>1.0579000000000001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308</v>
      </c>
      <c r="C68" t="s">
        <v>43</v>
      </c>
      <c r="D68" t="s">
        <v>223</v>
      </c>
      <c r="E68" t="s">
        <v>443</v>
      </c>
      <c r="F68" t="s">
        <v>444</v>
      </c>
      <c r="G68">
        <v>1.0580000000000001</v>
      </c>
      <c r="H68">
        <v>1.0581400000000001</v>
      </c>
      <c r="I68">
        <v>1</v>
      </c>
      <c r="J68">
        <v>-1</v>
      </c>
      <c r="K68" t="s">
        <v>17</v>
      </c>
    </row>
    <row r="69" spans="1:11" x14ac:dyDescent="0.2">
      <c r="A69" t="s">
        <v>11</v>
      </c>
      <c r="B69" t="s">
        <v>309</v>
      </c>
      <c r="C69" t="s">
        <v>20</v>
      </c>
      <c r="D69" t="s">
        <v>223</v>
      </c>
      <c r="E69" t="s">
        <v>445</v>
      </c>
      <c r="F69" t="s">
        <v>444</v>
      </c>
      <c r="G69">
        <v>1.0577099999999999</v>
      </c>
      <c r="H69">
        <v>1.0581400000000001</v>
      </c>
      <c r="I69">
        <v>2</v>
      </c>
      <c r="J69">
        <v>1.84</v>
      </c>
      <c r="K69" t="s">
        <v>17</v>
      </c>
    </row>
    <row r="70" spans="1:11" x14ac:dyDescent="0.2">
      <c r="A70" t="s">
        <v>11</v>
      </c>
      <c r="B70" t="s">
        <v>310</v>
      </c>
      <c r="C70" t="s">
        <v>20</v>
      </c>
      <c r="D70" t="s">
        <v>223</v>
      </c>
      <c r="E70" t="s">
        <v>446</v>
      </c>
      <c r="F70" t="s">
        <v>447</v>
      </c>
      <c r="G70">
        <v>1.05911</v>
      </c>
      <c r="H70">
        <v>1.05742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311</v>
      </c>
      <c r="C71" t="s">
        <v>40</v>
      </c>
      <c r="D71" t="s">
        <v>223</v>
      </c>
      <c r="E71" t="s">
        <v>448</v>
      </c>
      <c r="F71" t="s">
        <v>449</v>
      </c>
      <c r="G71">
        <v>1.0595300000000001</v>
      </c>
      <c r="H71">
        <v>1.0592299999999999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312</v>
      </c>
      <c r="C72" t="s">
        <v>20</v>
      </c>
      <c r="D72" t="s">
        <v>223</v>
      </c>
      <c r="E72" t="s">
        <v>450</v>
      </c>
      <c r="F72" t="s">
        <v>449</v>
      </c>
      <c r="G72">
        <v>1.0590200000000001</v>
      </c>
      <c r="H72">
        <v>1.0592299999999999</v>
      </c>
      <c r="I72">
        <v>2</v>
      </c>
      <c r="J72">
        <v>1.84</v>
      </c>
      <c r="K72" t="s">
        <v>17</v>
      </c>
    </row>
    <row r="73" spans="1:11" x14ac:dyDescent="0.2">
      <c r="A73" t="s">
        <v>11</v>
      </c>
      <c r="B73" t="s">
        <v>313</v>
      </c>
      <c r="C73" t="s">
        <v>13</v>
      </c>
      <c r="D73" t="s">
        <v>223</v>
      </c>
      <c r="E73" t="s">
        <v>451</v>
      </c>
      <c r="F73" t="s">
        <v>452</v>
      </c>
      <c r="G73">
        <v>1.0593300000000001</v>
      </c>
      <c r="H73">
        <v>1.05918</v>
      </c>
      <c r="I73">
        <v>1</v>
      </c>
      <c r="J73">
        <v>-1</v>
      </c>
      <c r="K73" t="s">
        <v>17</v>
      </c>
    </row>
    <row r="74" spans="1:11" x14ac:dyDescent="0.2">
      <c r="A74" t="s">
        <v>18</v>
      </c>
      <c r="B74" t="s">
        <v>314</v>
      </c>
      <c r="C74" t="s">
        <v>20</v>
      </c>
      <c r="D74" t="s">
        <v>223</v>
      </c>
      <c r="E74" t="s">
        <v>453</v>
      </c>
      <c r="F74" t="s">
        <v>452</v>
      </c>
      <c r="G74">
        <v>1.05932</v>
      </c>
      <c r="H74">
        <v>1.05918</v>
      </c>
      <c r="I74">
        <v>2</v>
      </c>
      <c r="J74">
        <v>1.84</v>
      </c>
      <c r="K74" t="s">
        <v>17</v>
      </c>
    </row>
    <row r="75" spans="1:11" x14ac:dyDescent="0.2">
      <c r="A75" t="s">
        <v>11</v>
      </c>
      <c r="B75" t="s">
        <v>315</v>
      </c>
      <c r="C75" t="s">
        <v>20</v>
      </c>
      <c r="D75" t="s">
        <v>223</v>
      </c>
      <c r="E75" t="s">
        <v>454</v>
      </c>
      <c r="F75" t="s">
        <v>455</v>
      </c>
      <c r="G75">
        <v>1.06073</v>
      </c>
      <c r="H75">
        <v>1.05966</v>
      </c>
      <c r="I75">
        <v>2</v>
      </c>
      <c r="J75">
        <v>-2</v>
      </c>
      <c r="K75" t="s">
        <v>17</v>
      </c>
    </row>
    <row r="76" spans="1:11" x14ac:dyDescent="0.2">
      <c r="A76" t="s">
        <v>11</v>
      </c>
      <c r="B76" t="s">
        <v>316</v>
      </c>
      <c r="C76" t="s">
        <v>43</v>
      </c>
      <c r="D76" t="s">
        <v>223</v>
      </c>
      <c r="E76" t="s">
        <v>456</v>
      </c>
      <c r="F76" t="s">
        <v>457</v>
      </c>
      <c r="G76">
        <v>1.06145</v>
      </c>
      <c r="H76">
        <v>1.0606899999999999</v>
      </c>
      <c r="I76">
        <v>1</v>
      </c>
      <c r="J76">
        <v>-1</v>
      </c>
      <c r="K76" t="s">
        <v>17</v>
      </c>
    </row>
    <row r="77" spans="1:11" x14ac:dyDescent="0.2">
      <c r="A77" t="s">
        <v>18</v>
      </c>
      <c r="B77" t="s">
        <v>317</v>
      </c>
      <c r="C77" t="s">
        <v>20</v>
      </c>
      <c r="D77" t="s">
        <v>223</v>
      </c>
      <c r="E77" t="s">
        <v>458</v>
      </c>
      <c r="F77" t="s">
        <v>457</v>
      </c>
      <c r="G77">
        <v>1.0615699999999999</v>
      </c>
      <c r="H77">
        <v>1.0606899999999999</v>
      </c>
      <c r="I77">
        <v>2</v>
      </c>
      <c r="J77">
        <v>1.84</v>
      </c>
      <c r="K77" t="s">
        <v>17</v>
      </c>
    </row>
    <row r="78" spans="1:11" x14ac:dyDescent="0.2">
      <c r="A78" t="s">
        <v>11</v>
      </c>
      <c r="B78" t="s">
        <v>318</v>
      </c>
      <c r="C78" t="s">
        <v>20</v>
      </c>
      <c r="D78" t="s">
        <v>223</v>
      </c>
      <c r="E78" t="s">
        <v>459</v>
      </c>
      <c r="F78" t="s">
        <v>460</v>
      </c>
      <c r="G78">
        <v>1.0631299999999999</v>
      </c>
      <c r="H78">
        <v>1.06172</v>
      </c>
      <c r="I78">
        <v>2</v>
      </c>
      <c r="J78">
        <v>-2</v>
      </c>
      <c r="K78" t="s">
        <v>17</v>
      </c>
    </row>
    <row r="79" spans="1:11" x14ac:dyDescent="0.2">
      <c r="A79" t="s">
        <v>18</v>
      </c>
      <c r="B79" t="s">
        <v>319</v>
      </c>
      <c r="C79" t="s">
        <v>13</v>
      </c>
      <c r="D79" t="s">
        <v>223</v>
      </c>
      <c r="E79" t="s">
        <v>461</v>
      </c>
      <c r="F79" t="s">
        <v>460</v>
      </c>
      <c r="G79">
        <v>1.0633900000000001</v>
      </c>
      <c r="H79">
        <v>1.06172</v>
      </c>
      <c r="I79">
        <v>1</v>
      </c>
      <c r="J79">
        <v>0.92</v>
      </c>
      <c r="K79" t="s">
        <v>17</v>
      </c>
    </row>
    <row r="80" spans="1:11" x14ac:dyDescent="0.2">
      <c r="A80" t="s">
        <v>11</v>
      </c>
      <c r="B80" t="s">
        <v>320</v>
      </c>
      <c r="C80" t="s">
        <v>20</v>
      </c>
      <c r="D80" t="s">
        <v>223</v>
      </c>
      <c r="E80" t="s">
        <v>462</v>
      </c>
      <c r="F80" t="s">
        <v>463</v>
      </c>
      <c r="G80">
        <v>1.06311</v>
      </c>
      <c r="H80">
        <v>1.06264</v>
      </c>
      <c r="I80">
        <v>2</v>
      </c>
      <c r="J80">
        <v>-2</v>
      </c>
      <c r="K80" t="s">
        <v>17</v>
      </c>
    </row>
    <row r="81" spans="1:11" x14ac:dyDescent="0.2">
      <c r="A81" t="s">
        <v>18</v>
      </c>
      <c r="B81" t="s">
        <v>321</v>
      </c>
      <c r="C81" t="s">
        <v>20</v>
      </c>
      <c r="D81" t="s">
        <v>223</v>
      </c>
      <c r="E81" t="s">
        <v>464</v>
      </c>
      <c r="F81" t="s">
        <v>465</v>
      </c>
      <c r="G81">
        <v>1.0637399999999999</v>
      </c>
      <c r="H81">
        <v>1.0627800000000001</v>
      </c>
      <c r="I81">
        <v>2</v>
      </c>
      <c r="J81">
        <v>1.84</v>
      </c>
      <c r="K81" t="s">
        <v>17</v>
      </c>
    </row>
    <row r="82" spans="1:11" x14ac:dyDescent="0.2">
      <c r="A82" t="s">
        <v>11</v>
      </c>
      <c r="B82" t="s">
        <v>322</v>
      </c>
      <c r="C82" t="s">
        <v>40</v>
      </c>
      <c r="D82" t="s">
        <v>223</v>
      </c>
      <c r="E82" t="s">
        <v>466</v>
      </c>
      <c r="F82" t="s">
        <v>465</v>
      </c>
      <c r="G82">
        <v>1.06331</v>
      </c>
      <c r="H82">
        <v>1.0627800000000001</v>
      </c>
      <c r="I82">
        <v>1</v>
      </c>
      <c r="J82">
        <v>-1</v>
      </c>
      <c r="K82" t="s">
        <v>17</v>
      </c>
    </row>
    <row r="83" spans="1:11" x14ac:dyDescent="0.2">
      <c r="A83" t="s">
        <v>18</v>
      </c>
      <c r="B83" t="s">
        <v>323</v>
      </c>
      <c r="C83" t="s">
        <v>40</v>
      </c>
      <c r="D83" t="s">
        <v>223</v>
      </c>
      <c r="E83" t="s">
        <v>467</v>
      </c>
      <c r="F83" t="s">
        <v>468</v>
      </c>
      <c r="G83">
        <v>1.06572</v>
      </c>
      <c r="H83">
        <v>1.06375</v>
      </c>
      <c r="I83">
        <v>1</v>
      </c>
      <c r="J83">
        <v>0.92</v>
      </c>
      <c r="K83" t="s">
        <v>17</v>
      </c>
    </row>
    <row r="84" spans="1:11" x14ac:dyDescent="0.2">
      <c r="A84" t="s">
        <v>11</v>
      </c>
      <c r="B84" t="s">
        <v>324</v>
      </c>
      <c r="C84" t="s">
        <v>20</v>
      </c>
      <c r="D84" t="s">
        <v>223</v>
      </c>
      <c r="E84" t="s">
        <v>469</v>
      </c>
      <c r="F84" t="s">
        <v>468</v>
      </c>
      <c r="G84">
        <v>1.06565</v>
      </c>
      <c r="H84">
        <v>1.06375</v>
      </c>
      <c r="I84">
        <v>2</v>
      </c>
      <c r="J84">
        <v>-2</v>
      </c>
      <c r="K84" t="s">
        <v>17</v>
      </c>
    </row>
    <row r="85" spans="1:11" x14ac:dyDescent="0.2">
      <c r="A85" t="s">
        <v>11</v>
      </c>
      <c r="B85" t="s">
        <v>325</v>
      </c>
      <c r="C85" t="s">
        <v>20</v>
      </c>
      <c r="D85" t="s">
        <v>223</v>
      </c>
      <c r="E85" t="s">
        <v>470</v>
      </c>
      <c r="F85" t="s">
        <v>471</v>
      </c>
      <c r="G85">
        <v>1.0659099999999999</v>
      </c>
      <c r="H85">
        <v>1.0657000000000001</v>
      </c>
      <c r="I85">
        <v>2</v>
      </c>
      <c r="J85">
        <v>-2</v>
      </c>
      <c r="K85" t="s">
        <v>17</v>
      </c>
    </row>
    <row r="86" spans="1:11" x14ac:dyDescent="0.2">
      <c r="A86" t="s">
        <v>18</v>
      </c>
      <c r="B86" t="s">
        <v>326</v>
      </c>
      <c r="C86" t="s">
        <v>20</v>
      </c>
      <c r="D86" t="s">
        <v>223</v>
      </c>
      <c r="E86" t="s">
        <v>472</v>
      </c>
      <c r="F86" t="s">
        <v>473</v>
      </c>
      <c r="G86">
        <v>1.06477</v>
      </c>
      <c r="H86">
        <v>1.06517</v>
      </c>
      <c r="I86">
        <v>2</v>
      </c>
      <c r="J86">
        <v>-2</v>
      </c>
      <c r="K86" t="s">
        <v>17</v>
      </c>
    </row>
    <row r="87" spans="1:11" x14ac:dyDescent="0.2">
      <c r="A87" t="s">
        <v>11</v>
      </c>
      <c r="B87" t="s">
        <v>327</v>
      </c>
      <c r="C87" t="s">
        <v>143</v>
      </c>
      <c r="D87" t="s">
        <v>223</v>
      </c>
      <c r="E87" t="s">
        <v>474</v>
      </c>
      <c r="F87" t="s">
        <v>473</v>
      </c>
      <c r="G87">
        <v>1.0647599999999999</v>
      </c>
      <c r="H87">
        <v>1.06517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328</v>
      </c>
      <c r="C88" t="s">
        <v>20</v>
      </c>
      <c r="D88" t="s">
        <v>14</v>
      </c>
      <c r="E88" t="s">
        <v>475</v>
      </c>
      <c r="F88" t="s">
        <v>476</v>
      </c>
      <c r="G88">
        <v>0.53917999999999999</v>
      </c>
      <c r="H88">
        <v>0.54005999999999998</v>
      </c>
      <c r="I88">
        <v>2</v>
      </c>
      <c r="J88">
        <v>-2</v>
      </c>
      <c r="K88" t="s">
        <v>17</v>
      </c>
    </row>
    <row r="89" spans="1:11" x14ac:dyDescent="0.2">
      <c r="A89" t="s">
        <v>18</v>
      </c>
      <c r="B89" t="s">
        <v>329</v>
      </c>
      <c r="C89" t="s">
        <v>20</v>
      </c>
      <c r="D89" t="s">
        <v>14</v>
      </c>
      <c r="E89" t="s">
        <v>477</v>
      </c>
      <c r="F89" t="s">
        <v>478</v>
      </c>
      <c r="G89">
        <v>0.53885000000000005</v>
      </c>
      <c r="H89">
        <v>0.53920999999999997</v>
      </c>
      <c r="I89">
        <v>2</v>
      </c>
      <c r="J89">
        <v>-2</v>
      </c>
      <c r="K89" t="s">
        <v>17</v>
      </c>
    </row>
    <row r="90" spans="1:11" x14ac:dyDescent="0.2">
      <c r="A90" t="s">
        <v>18</v>
      </c>
      <c r="B90" t="s">
        <v>330</v>
      </c>
      <c r="C90" t="s">
        <v>20</v>
      </c>
      <c r="D90" t="s">
        <v>14</v>
      </c>
      <c r="E90" t="s">
        <v>479</v>
      </c>
      <c r="F90" t="s">
        <v>480</v>
      </c>
      <c r="G90">
        <v>0.53947000000000001</v>
      </c>
      <c r="H90">
        <v>0.53917000000000004</v>
      </c>
      <c r="I90">
        <v>2</v>
      </c>
      <c r="J90">
        <v>1.84</v>
      </c>
      <c r="K90" t="s">
        <v>17</v>
      </c>
    </row>
    <row r="91" spans="1:11" x14ac:dyDescent="0.2">
      <c r="A91" t="s">
        <v>11</v>
      </c>
      <c r="B91" t="s">
        <v>331</v>
      </c>
      <c r="C91" t="s">
        <v>112</v>
      </c>
      <c r="D91" t="s">
        <v>14</v>
      </c>
      <c r="E91" t="s">
        <v>481</v>
      </c>
      <c r="F91" t="s">
        <v>480</v>
      </c>
      <c r="G91">
        <v>0.53935</v>
      </c>
      <c r="H91">
        <v>0.53917000000000004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332</v>
      </c>
      <c r="C92" t="s">
        <v>43</v>
      </c>
      <c r="D92" t="s">
        <v>14</v>
      </c>
      <c r="E92" t="s">
        <v>482</v>
      </c>
      <c r="F92" t="s">
        <v>483</v>
      </c>
      <c r="G92">
        <v>0.53835999999999995</v>
      </c>
      <c r="H92">
        <v>0.53832999999999998</v>
      </c>
      <c r="I92">
        <v>1</v>
      </c>
      <c r="J92">
        <v>-1</v>
      </c>
      <c r="K92" t="s">
        <v>17</v>
      </c>
    </row>
    <row r="93" spans="1:11" x14ac:dyDescent="0.2">
      <c r="A93" t="s">
        <v>18</v>
      </c>
      <c r="B93" t="s">
        <v>333</v>
      </c>
      <c r="C93" t="s">
        <v>20</v>
      </c>
      <c r="D93" t="s">
        <v>14</v>
      </c>
      <c r="E93" t="s">
        <v>484</v>
      </c>
      <c r="F93" t="s">
        <v>483</v>
      </c>
      <c r="G93">
        <v>0.53874</v>
      </c>
      <c r="H93">
        <v>0.53832999999999998</v>
      </c>
      <c r="I93">
        <v>2</v>
      </c>
      <c r="J93">
        <v>1.84</v>
      </c>
      <c r="K93" t="s">
        <v>17</v>
      </c>
    </row>
    <row r="94" spans="1:11" x14ac:dyDescent="0.2">
      <c r="A94" t="s">
        <v>18</v>
      </c>
      <c r="B94" t="s">
        <v>334</v>
      </c>
      <c r="C94" t="s">
        <v>43</v>
      </c>
      <c r="D94" t="s">
        <v>14</v>
      </c>
      <c r="E94" t="s">
        <v>485</v>
      </c>
      <c r="F94" t="s">
        <v>486</v>
      </c>
      <c r="G94">
        <v>0.53842999999999996</v>
      </c>
      <c r="H94">
        <v>0.53852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335</v>
      </c>
      <c r="C95" t="s">
        <v>20</v>
      </c>
      <c r="D95" t="s">
        <v>14</v>
      </c>
      <c r="E95" t="s">
        <v>487</v>
      </c>
      <c r="F95" t="s">
        <v>486</v>
      </c>
      <c r="G95">
        <v>0.53827000000000003</v>
      </c>
      <c r="H95">
        <v>0.53852</v>
      </c>
      <c r="I95">
        <v>2</v>
      </c>
      <c r="J95">
        <v>1.84</v>
      </c>
      <c r="K95" t="s">
        <v>17</v>
      </c>
    </row>
    <row r="96" spans="1:11" x14ac:dyDescent="0.2">
      <c r="A96" t="s">
        <v>11</v>
      </c>
      <c r="B96" t="s">
        <v>336</v>
      </c>
      <c r="C96" t="s">
        <v>20</v>
      </c>
      <c r="D96" t="s">
        <v>14</v>
      </c>
      <c r="E96" t="s">
        <v>488</v>
      </c>
      <c r="F96" t="s">
        <v>489</v>
      </c>
      <c r="G96">
        <v>0.53824000000000005</v>
      </c>
      <c r="H96">
        <v>0.53822000000000003</v>
      </c>
      <c r="I96">
        <v>2</v>
      </c>
      <c r="J96">
        <v>-2</v>
      </c>
      <c r="K96" t="s">
        <v>17</v>
      </c>
    </row>
    <row r="97" spans="1:11" x14ac:dyDescent="0.2">
      <c r="A97" t="s">
        <v>18</v>
      </c>
      <c r="B97" t="s">
        <v>337</v>
      </c>
      <c r="C97" t="s">
        <v>13</v>
      </c>
      <c r="D97" t="s">
        <v>14</v>
      </c>
      <c r="E97" t="s">
        <v>490</v>
      </c>
      <c r="F97" t="s">
        <v>489</v>
      </c>
      <c r="G97">
        <v>0.53834000000000004</v>
      </c>
      <c r="H97">
        <v>0.53822000000000003</v>
      </c>
      <c r="I97">
        <v>1</v>
      </c>
      <c r="J97">
        <v>0.92</v>
      </c>
      <c r="K97" t="s">
        <v>17</v>
      </c>
    </row>
    <row r="98" spans="1:11" x14ac:dyDescent="0.2">
      <c r="A98" t="s">
        <v>18</v>
      </c>
      <c r="B98" t="s">
        <v>338</v>
      </c>
      <c r="C98" t="s">
        <v>20</v>
      </c>
      <c r="D98" t="s">
        <v>14</v>
      </c>
      <c r="E98" t="s">
        <v>491</v>
      </c>
      <c r="F98" t="s">
        <v>492</v>
      </c>
      <c r="G98">
        <v>0.53835</v>
      </c>
      <c r="H98">
        <v>0.53813999999999995</v>
      </c>
      <c r="I98">
        <v>2</v>
      </c>
      <c r="J98">
        <v>1.84</v>
      </c>
      <c r="K98" t="s">
        <v>17</v>
      </c>
    </row>
    <row r="99" spans="1:11" x14ac:dyDescent="0.2">
      <c r="A99" t="s">
        <v>11</v>
      </c>
      <c r="B99" t="s">
        <v>339</v>
      </c>
      <c r="C99" t="s">
        <v>40</v>
      </c>
      <c r="D99" t="s">
        <v>14</v>
      </c>
      <c r="E99" t="s">
        <v>493</v>
      </c>
      <c r="F99" t="s">
        <v>492</v>
      </c>
      <c r="G99">
        <v>0.53834000000000004</v>
      </c>
      <c r="H99">
        <v>0.53813999999999995</v>
      </c>
      <c r="I99">
        <v>1</v>
      </c>
      <c r="J99">
        <v>-1</v>
      </c>
      <c r="K99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52C-7BAB-AF49-9050-51B9123F4B96}">
  <dimension ref="A1:AA77"/>
  <sheetViews>
    <sheetView workbookViewId="0">
      <selection activeCell="K3" sqref="K3"/>
    </sheetView>
  </sheetViews>
  <sheetFormatPr baseColWidth="10" defaultRowHeight="16" x14ac:dyDescent="0.2"/>
  <cols>
    <col min="4" max="4" width="15" customWidth="1"/>
    <col min="5" max="6" width="18.1640625" bestFit="1" customWidth="1"/>
    <col min="13" max="13" width="13.83203125" bestFit="1" customWidth="1"/>
    <col min="18" max="18" width="18.164062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R1" s="1" t="s">
        <v>228</v>
      </c>
      <c r="S1" s="1" t="s">
        <v>229</v>
      </c>
      <c r="T1" s="1" t="s">
        <v>230</v>
      </c>
      <c r="U1" s="1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s="1" t="s">
        <v>18</v>
      </c>
      <c r="B2" s="1" t="s">
        <v>494</v>
      </c>
      <c r="C2" s="1" t="s">
        <v>495</v>
      </c>
      <c r="D2" s="1" t="s">
        <v>223</v>
      </c>
      <c r="E2" s="1" t="s">
        <v>599</v>
      </c>
      <c r="F2" s="1" t="s">
        <v>600</v>
      </c>
      <c r="G2" s="1">
        <v>1.0602199999999999</v>
      </c>
      <c r="H2" s="1">
        <v>1.06027</v>
      </c>
      <c r="I2" s="1">
        <v>2</v>
      </c>
      <c r="J2" s="1">
        <v>-2</v>
      </c>
      <c r="K2" s="1" t="s">
        <v>17</v>
      </c>
      <c r="M2" s="1" t="s">
        <v>225</v>
      </c>
      <c r="N2">
        <f>SUM($I$2:$I$77)</f>
        <v>116</v>
      </c>
      <c r="R2" t="str" cm="1">
        <f t="array" ref="R2:R41">_xlfn.UNIQUE($F$2:$F$77)</f>
        <v>2025-05-28 13:02:19</v>
      </c>
      <c r="S2">
        <f>COUNTIF($F$2:$F$77,R2)</f>
        <v>2</v>
      </c>
      <c r="T2">
        <f>SUMIF($F$2:$F$77,R2,$I$2:$I$77)</f>
        <v>3</v>
      </c>
      <c r="U2">
        <f>SUMIF($F$2:$F$77,R2,$J$2:$J$77)</f>
        <v>-1.08</v>
      </c>
      <c r="V2" s="7">
        <f>_xlfn.MAXIFS($H$2:$H$77,$F$2:$F$77,$R2)</f>
        <v>1.06027</v>
      </c>
      <c r="W2" s="7">
        <f>_xlfn.MAXIFS($G$2:$G$77,$F$2:$F$77,$R2)</f>
        <v>1.0602199999999999</v>
      </c>
      <c r="X2" s="7">
        <f>_xlfn.MINIFS($G$2:$G$77,$F$2:$F$77,$R2)</f>
        <v>1.0599400000000001</v>
      </c>
      <c r="Y2">
        <f>IF(AND(W2&gt;V2,V2&gt;X2), 1,0)</f>
        <v>0</v>
      </c>
      <c r="Z2">
        <f>IF(V2&gt;W2,1,0)</f>
        <v>1</v>
      </c>
      <c r="AA2">
        <f>IF(V2&lt;X2,1,0)</f>
        <v>0</v>
      </c>
    </row>
    <row r="3" spans="1:27" x14ac:dyDescent="0.2">
      <c r="A3" s="1" t="s">
        <v>11</v>
      </c>
      <c r="B3" s="1" t="s">
        <v>496</v>
      </c>
      <c r="C3" s="1" t="s">
        <v>497</v>
      </c>
      <c r="D3" s="1" t="s">
        <v>223</v>
      </c>
      <c r="E3" s="1" t="s">
        <v>601</v>
      </c>
      <c r="F3" s="1" t="s">
        <v>600</v>
      </c>
      <c r="G3" s="1">
        <v>1.0599400000000001</v>
      </c>
      <c r="H3" s="1">
        <v>1.06027</v>
      </c>
      <c r="I3" s="1">
        <v>1</v>
      </c>
      <c r="J3" s="1">
        <v>0.92</v>
      </c>
      <c r="K3" s="1" t="s">
        <v>17</v>
      </c>
      <c r="M3" s="1" t="s">
        <v>226</v>
      </c>
      <c r="N3">
        <f>SUM($J$2:$J$77)</f>
        <v>4.9799999999999986</v>
      </c>
      <c r="R3" t="str">
        <v>2025-05-28 12:51:59</v>
      </c>
      <c r="S3">
        <f t="shared" ref="S3:S41" si="0">COUNTIF($F$2:$F$77,R3)</f>
        <v>2</v>
      </c>
      <c r="T3">
        <f t="shared" ref="T3:T41" si="1">SUMIF($F$2:$F$77,R3,$I$2:$I$77)</f>
        <v>3</v>
      </c>
      <c r="U3">
        <f t="shared" ref="U3:U41" si="2">SUMIF($F$2:$F$77,R3,$J$2:$J$77)</f>
        <v>0.84000000000000008</v>
      </c>
      <c r="V3" s="7">
        <f t="shared" ref="V3:V41" si="3">_xlfn.MAXIFS($H$2:$H$77,$F$2:$F$77,$R3)</f>
        <v>1.06013</v>
      </c>
      <c r="W3" s="7">
        <f t="shared" ref="W3:W41" si="4">_xlfn.MAXIFS($G$2:$G$77,$F$2:$F$77,$R3)</f>
        <v>1.0622199999999999</v>
      </c>
      <c r="X3" s="7">
        <f t="shared" ref="X3:X41" si="5">_xlfn.MINIFS($G$2:$G$77,$F$2:$F$77,$R3)</f>
        <v>1.06107</v>
      </c>
      <c r="Y3">
        <f t="shared" ref="Y3:Y41" si="6">IF(AND(W3&gt;V3,V3&gt;X3), 1,0)</f>
        <v>0</v>
      </c>
      <c r="Z3">
        <f t="shared" ref="Z3:Z41" si="7">IF(V3&gt;W3,1,0)</f>
        <v>0</v>
      </c>
      <c r="AA3">
        <f t="shared" ref="AA3:AA41" si="8">IF(V3&lt;X3,1,0)</f>
        <v>1</v>
      </c>
    </row>
    <row r="4" spans="1:27" x14ac:dyDescent="0.2">
      <c r="A4" s="1" t="s">
        <v>18</v>
      </c>
      <c r="B4" s="1" t="s">
        <v>498</v>
      </c>
      <c r="C4" s="1" t="s">
        <v>499</v>
      </c>
      <c r="D4" s="1" t="s">
        <v>223</v>
      </c>
      <c r="E4" s="1" t="s">
        <v>602</v>
      </c>
      <c r="F4" s="1" t="s">
        <v>603</v>
      </c>
      <c r="G4" s="1">
        <v>1.0622199999999999</v>
      </c>
      <c r="H4" s="1">
        <v>1.06013</v>
      </c>
      <c r="I4" s="1">
        <v>2</v>
      </c>
      <c r="J4" s="1">
        <v>1.84</v>
      </c>
      <c r="K4" s="1" t="s">
        <v>17</v>
      </c>
      <c r="R4" t="str">
        <v>2025-05-28 12:40:18</v>
      </c>
      <c r="S4">
        <f t="shared" si="0"/>
        <v>1</v>
      </c>
      <c r="T4">
        <f t="shared" si="1"/>
        <v>2</v>
      </c>
      <c r="U4">
        <f t="shared" si="2"/>
        <v>1.84</v>
      </c>
      <c r="V4" s="7">
        <f t="shared" si="3"/>
        <v>1.06298</v>
      </c>
      <c r="W4" s="7">
        <f t="shared" si="4"/>
        <v>1.0657099999999999</v>
      </c>
      <c r="X4" s="7">
        <f t="shared" si="5"/>
        <v>1.0657099999999999</v>
      </c>
      <c r="Y4">
        <f t="shared" si="6"/>
        <v>0</v>
      </c>
      <c r="Z4">
        <f t="shared" si="7"/>
        <v>0</v>
      </c>
      <c r="AA4">
        <f t="shared" si="8"/>
        <v>1</v>
      </c>
    </row>
    <row r="5" spans="1:27" x14ac:dyDescent="0.2">
      <c r="A5" s="1" t="s">
        <v>11</v>
      </c>
      <c r="B5" s="1" t="s">
        <v>500</v>
      </c>
      <c r="C5" s="1" t="s">
        <v>501</v>
      </c>
      <c r="D5" s="1" t="s">
        <v>223</v>
      </c>
      <c r="E5" s="1" t="s">
        <v>604</v>
      </c>
      <c r="F5" s="1" t="s">
        <v>603</v>
      </c>
      <c r="G5" s="1">
        <v>1.06107</v>
      </c>
      <c r="H5" s="1">
        <v>1.06013</v>
      </c>
      <c r="I5" s="1">
        <v>1</v>
      </c>
      <c r="J5" s="1">
        <v>-1</v>
      </c>
      <c r="K5" s="1" t="s">
        <v>17</v>
      </c>
      <c r="R5" t="str">
        <v>2025-05-28 12:29:35</v>
      </c>
      <c r="S5">
        <f t="shared" si="0"/>
        <v>2</v>
      </c>
      <c r="T5">
        <f t="shared" si="1"/>
        <v>3</v>
      </c>
      <c r="U5">
        <f t="shared" si="2"/>
        <v>-1.08</v>
      </c>
      <c r="V5" s="7">
        <f t="shared" si="3"/>
        <v>1.0652999999999999</v>
      </c>
      <c r="W5" s="7">
        <f t="shared" si="4"/>
        <v>1.0630299999999999</v>
      </c>
      <c r="X5" s="7">
        <f t="shared" si="5"/>
        <v>1.06274</v>
      </c>
      <c r="Y5">
        <f t="shared" si="6"/>
        <v>0</v>
      </c>
      <c r="Z5">
        <f t="shared" si="7"/>
        <v>1</v>
      </c>
      <c r="AA5">
        <f t="shared" si="8"/>
        <v>0</v>
      </c>
    </row>
    <row r="6" spans="1:27" x14ac:dyDescent="0.2">
      <c r="A6" s="1" t="s">
        <v>18</v>
      </c>
      <c r="B6" s="1" t="s">
        <v>502</v>
      </c>
      <c r="C6" s="1" t="s">
        <v>495</v>
      </c>
      <c r="D6" s="1" t="s">
        <v>223</v>
      </c>
      <c r="E6" s="1" t="s">
        <v>605</v>
      </c>
      <c r="F6" s="1" t="s">
        <v>606</v>
      </c>
      <c r="G6" s="1">
        <v>1.0657099999999999</v>
      </c>
      <c r="H6" s="1">
        <v>1.06298</v>
      </c>
      <c r="I6" s="1">
        <v>2</v>
      </c>
      <c r="J6" s="1">
        <v>1.84</v>
      </c>
      <c r="K6" s="1" t="s">
        <v>17</v>
      </c>
      <c r="M6" s="1" t="s">
        <v>224</v>
      </c>
      <c r="N6">
        <f>COUNTA(_xlfn.UNIQUE($F$2:$F$77))</f>
        <v>40</v>
      </c>
      <c r="R6" t="str">
        <v>2025-05-28 12:19:14</v>
      </c>
      <c r="S6">
        <f t="shared" si="0"/>
        <v>2</v>
      </c>
      <c r="T6">
        <f t="shared" si="1"/>
        <v>3</v>
      </c>
      <c r="U6">
        <f t="shared" si="2"/>
        <v>0.84000000000000008</v>
      </c>
      <c r="V6" s="7">
        <f t="shared" si="3"/>
        <v>1.0631900000000001</v>
      </c>
      <c r="W6" s="7">
        <f t="shared" si="4"/>
        <v>1.0618300000000001</v>
      </c>
      <c r="X6" s="7">
        <f t="shared" si="5"/>
        <v>1.06179</v>
      </c>
      <c r="Y6">
        <f t="shared" si="6"/>
        <v>0</v>
      </c>
      <c r="Z6">
        <f t="shared" si="7"/>
        <v>1</v>
      </c>
      <c r="AA6">
        <f t="shared" si="8"/>
        <v>0</v>
      </c>
    </row>
    <row r="7" spans="1:27" x14ac:dyDescent="0.2">
      <c r="A7" s="1" t="s">
        <v>18</v>
      </c>
      <c r="B7" s="1" t="s">
        <v>503</v>
      </c>
      <c r="C7" s="1" t="s">
        <v>495</v>
      </c>
      <c r="D7" s="1" t="s">
        <v>223</v>
      </c>
      <c r="E7" s="1" t="s">
        <v>607</v>
      </c>
      <c r="F7" s="1" t="s">
        <v>608</v>
      </c>
      <c r="G7" s="1">
        <v>1.0630299999999999</v>
      </c>
      <c r="H7" s="1">
        <v>1.0652999999999999</v>
      </c>
      <c r="I7" s="1">
        <v>2</v>
      </c>
      <c r="J7" s="1">
        <v>-2</v>
      </c>
      <c r="K7" s="1" t="s">
        <v>17</v>
      </c>
      <c r="M7" s="1" t="s">
        <v>227</v>
      </c>
      <c r="N7">
        <f>COUNTIF(S2:S41,"&gt;1")</f>
        <v>36</v>
      </c>
      <c r="R7" t="str">
        <v>2025-05-28 12:08:54</v>
      </c>
      <c r="S7">
        <f t="shared" si="0"/>
        <v>2</v>
      </c>
      <c r="T7">
        <f t="shared" si="1"/>
        <v>3</v>
      </c>
      <c r="U7">
        <f t="shared" si="2"/>
        <v>-1.08</v>
      </c>
      <c r="V7" s="7">
        <f t="shared" si="3"/>
        <v>1.0612600000000001</v>
      </c>
      <c r="W7" s="7">
        <f t="shared" si="4"/>
        <v>1.06192</v>
      </c>
      <c r="X7" s="7">
        <f t="shared" si="5"/>
        <v>1.06192</v>
      </c>
      <c r="Y7">
        <f t="shared" si="6"/>
        <v>0</v>
      </c>
      <c r="Z7">
        <f t="shared" si="7"/>
        <v>0</v>
      </c>
      <c r="AA7">
        <f t="shared" si="8"/>
        <v>1</v>
      </c>
    </row>
    <row r="8" spans="1:27" x14ac:dyDescent="0.2">
      <c r="A8" s="1" t="s">
        <v>11</v>
      </c>
      <c r="B8" s="1" t="s">
        <v>504</v>
      </c>
      <c r="C8" s="1" t="s">
        <v>505</v>
      </c>
      <c r="D8" s="1" t="s">
        <v>223</v>
      </c>
      <c r="E8" s="1" t="s">
        <v>609</v>
      </c>
      <c r="F8" s="1" t="s">
        <v>608</v>
      </c>
      <c r="G8" s="1">
        <v>1.06274</v>
      </c>
      <c r="H8" s="1">
        <v>1.0652999999999999</v>
      </c>
      <c r="I8" s="1">
        <v>1</v>
      </c>
      <c r="J8" s="1">
        <v>0.92</v>
      </c>
      <c r="K8" s="1" t="s">
        <v>17</v>
      </c>
      <c r="M8" s="1" t="s">
        <v>233</v>
      </c>
      <c r="N8">
        <f>N6-N7</f>
        <v>4</v>
      </c>
      <c r="R8" t="str">
        <v>2025-05-28 11:58:13</v>
      </c>
      <c r="S8">
        <f t="shared" si="0"/>
        <v>1</v>
      </c>
      <c r="T8">
        <f t="shared" si="1"/>
        <v>2</v>
      </c>
      <c r="U8">
        <f t="shared" si="2"/>
        <v>-2</v>
      </c>
      <c r="V8" s="7">
        <f t="shared" si="3"/>
        <v>1.0624400000000001</v>
      </c>
      <c r="W8" s="7">
        <f t="shared" si="4"/>
        <v>1.05792</v>
      </c>
      <c r="X8" s="7">
        <f t="shared" si="5"/>
        <v>1.05792</v>
      </c>
      <c r="Y8">
        <f t="shared" si="6"/>
        <v>0</v>
      </c>
      <c r="Z8">
        <f t="shared" si="7"/>
        <v>1</v>
      </c>
      <c r="AA8">
        <f t="shared" si="8"/>
        <v>0</v>
      </c>
    </row>
    <row r="9" spans="1:27" x14ac:dyDescent="0.2">
      <c r="A9" s="1" t="s">
        <v>18</v>
      </c>
      <c r="B9" s="1" t="s">
        <v>506</v>
      </c>
      <c r="C9" s="1" t="s">
        <v>507</v>
      </c>
      <c r="D9" s="1" t="s">
        <v>223</v>
      </c>
      <c r="E9" s="1" t="s">
        <v>610</v>
      </c>
      <c r="F9" s="1" t="s">
        <v>611</v>
      </c>
      <c r="G9" s="1">
        <v>1.0618300000000001</v>
      </c>
      <c r="H9" s="1">
        <v>1.0631900000000001</v>
      </c>
      <c r="I9" s="1">
        <v>1</v>
      </c>
      <c r="J9" s="1">
        <v>-1</v>
      </c>
      <c r="K9" s="1" t="s">
        <v>17</v>
      </c>
      <c r="R9" t="str">
        <v>2025-05-28 11:46:13</v>
      </c>
      <c r="S9">
        <f t="shared" si="0"/>
        <v>2</v>
      </c>
      <c r="T9">
        <f t="shared" si="1"/>
        <v>3</v>
      </c>
      <c r="U9">
        <f t="shared" si="2"/>
        <v>-1.08</v>
      </c>
      <c r="V9" s="7">
        <f t="shared" si="3"/>
        <v>1.0580400000000001</v>
      </c>
      <c r="W9" s="7">
        <f t="shared" si="4"/>
        <v>1.0620000000000001</v>
      </c>
      <c r="X9" s="7">
        <f t="shared" si="5"/>
        <v>1.0620000000000001</v>
      </c>
      <c r="Y9">
        <f t="shared" si="6"/>
        <v>0</v>
      </c>
      <c r="Z9">
        <f t="shared" si="7"/>
        <v>0</v>
      </c>
      <c r="AA9">
        <f t="shared" si="8"/>
        <v>1</v>
      </c>
    </row>
    <row r="10" spans="1:27" x14ac:dyDescent="0.2">
      <c r="A10" s="1" t="s">
        <v>11</v>
      </c>
      <c r="B10" s="1" t="s">
        <v>508</v>
      </c>
      <c r="C10" s="1" t="s">
        <v>495</v>
      </c>
      <c r="D10" s="1" t="s">
        <v>223</v>
      </c>
      <c r="E10" s="1" t="s">
        <v>612</v>
      </c>
      <c r="F10" s="1" t="s">
        <v>611</v>
      </c>
      <c r="G10" s="1">
        <v>1.06179</v>
      </c>
      <c r="H10" s="1">
        <v>1.0631900000000001</v>
      </c>
      <c r="I10" s="1">
        <v>2</v>
      </c>
      <c r="J10" s="1">
        <v>1.84</v>
      </c>
      <c r="K10" s="1" t="s">
        <v>17</v>
      </c>
      <c r="M10" s="1" t="s">
        <v>231</v>
      </c>
      <c r="N10">
        <f>SUMIF(S2:S41,"&gt;1",U2:U41)</f>
        <v>9.1399999999999988</v>
      </c>
      <c r="R10" t="str">
        <v>2025-05-28 11:35:52</v>
      </c>
      <c r="S10">
        <f t="shared" si="0"/>
        <v>1</v>
      </c>
      <c r="T10">
        <f t="shared" si="1"/>
        <v>2</v>
      </c>
      <c r="U10">
        <f t="shared" si="2"/>
        <v>-2</v>
      </c>
      <c r="V10" s="7">
        <f t="shared" si="3"/>
        <v>1.0626</v>
      </c>
      <c r="W10" s="7">
        <f t="shared" si="4"/>
        <v>1.06324</v>
      </c>
      <c r="X10" s="7">
        <f t="shared" si="5"/>
        <v>1.06324</v>
      </c>
      <c r="Y10">
        <f t="shared" si="6"/>
        <v>0</v>
      </c>
      <c r="Z10">
        <f t="shared" si="7"/>
        <v>0</v>
      </c>
      <c r="AA10">
        <f t="shared" si="8"/>
        <v>1</v>
      </c>
    </row>
    <row r="11" spans="1:27" x14ac:dyDescent="0.2">
      <c r="A11" s="1" t="s">
        <v>11</v>
      </c>
      <c r="B11" s="1" t="s">
        <v>509</v>
      </c>
      <c r="C11" s="1" t="s">
        <v>495</v>
      </c>
      <c r="D11" s="1" t="s">
        <v>223</v>
      </c>
      <c r="E11" s="1" t="s">
        <v>613</v>
      </c>
      <c r="F11" s="1" t="s">
        <v>614</v>
      </c>
      <c r="G11" s="1">
        <v>1.06192</v>
      </c>
      <c r="H11" s="1">
        <v>1.0612600000000001</v>
      </c>
      <c r="I11" s="1">
        <v>2</v>
      </c>
      <c r="J11" s="1">
        <v>-2</v>
      </c>
      <c r="K11" s="1" t="s">
        <v>17</v>
      </c>
      <c r="M11" s="1" t="s">
        <v>232</v>
      </c>
      <c r="N11">
        <f>N3-N10</f>
        <v>-4.16</v>
      </c>
      <c r="R11" t="str">
        <v>2025-05-28 11:25:05</v>
      </c>
      <c r="S11">
        <f t="shared" si="0"/>
        <v>2</v>
      </c>
      <c r="T11">
        <f t="shared" si="1"/>
        <v>3</v>
      </c>
      <c r="U11">
        <f t="shared" si="2"/>
        <v>0.92</v>
      </c>
      <c r="V11" s="7">
        <f t="shared" si="3"/>
        <v>0.89076</v>
      </c>
      <c r="W11" s="7">
        <f t="shared" si="4"/>
        <v>0.89083000000000001</v>
      </c>
      <c r="X11" s="7">
        <f t="shared" si="5"/>
        <v>0.89076</v>
      </c>
      <c r="Y11">
        <f t="shared" si="6"/>
        <v>0</v>
      </c>
      <c r="Z11">
        <f t="shared" si="7"/>
        <v>0</v>
      </c>
      <c r="AA11">
        <f t="shared" si="8"/>
        <v>0</v>
      </c>
    </row>
    <row r="12" spans="1:27" x14ac:dyDescent="0.2">
      <c r="A12" s="1" t="s">
        <v>18</v>
      </c>
      <c r="B12" s="1" t="s">
        <v>510</v>
      </c>
      <c r="C12" s="1" t="s">
        <v>511</v>
      </c>
      <c r="D12" s="1" t="s">
        <v>223</v>
      </c>
      <c r="E12" s="1" t="s">
        <v>615</v>
      </c>
      <c r="F12" s="1" t="s">
        <v>614</v>
      </c>
      <c r="G12" s="1">
        <v>1.06192</v>
      </c>
      <c r="H12" s="1">
        <v>1.0612600000000001</v>
      </c>
      <c r="I12" s="1">
        <v>1</v>
      </c>
      <c r="J12" s="1">
        <v>0.92</v>
      </c>
      <c r="K12" s="1" t="s">
        <v>17</v>
      </c>
      <c r="R12" t="str">
        <v>2025-05-28 11:14:05</v>
      </c>
      <c r="S12">
        <f t="shared" si="0"/>
        <v>2</v>
      </c>
      <c r="T12">
        <f t="shared" si="1"/>
        <v>3</v>
      </c>
      <c r="U12">
        <f t="shared" si="2"/>
        <v>-1.08</v>
      </c>
      <c r="V12" s="7">
        <f t="shared" si="3"/>
        <v>0.89076</v>
      </c>
      <c r="W12" s="7">
        <f t="shared" si="4"/>
        <v>0.89080999999999999</v>
      </c>
      <c r="X12" s="7">
        <f t="shared" si="5"/>
        <v>0.89078999999999997</v>
      </c>
      <c r="Y12">
        <f t="shared" si="6"/>
        <v>0</v>
      </c>
      <c r="Z12">
        <f t="shared" si="7"/>
        <v>0</v>
      </c>
      <c r="AA12">
        <f t="shared" si="8"/>
        <v>1</v>
      </c>
    </row>
    <row r="13" spans="1:27" x14ac:dyDescent="0.2">
      <c r="A13" s="1" t="s">
        <v>18</v>
      </c>
      <c r="B13" s="1" t="s">
        <v>512</v>
      </c>
      <c r="C13" s="1" t="s">
        <v>495</v>
      </c>
      <c r="D13" s="1" t="s">
        <v>223</v>
      </c>
      <c r="E13" s="1" t="s">
        <v>616</v>
      </c>
      <c r="F13" s="1" t="s">
        <v>617</v>
      </c>
      <c r="G13" s="1">
        <v>1.05792</v>
      </c>
      <c r="H13" s="1">
        <v>1.0624400000000001</v>
      </c>
      <c r="I13" s="1">
        <v>2</v>
      </c>
      <c r="J13" s="1">
        <v>-2</v>
      </c>
      <c r="K13" s="1" t="s">
        <v>17</v>
      </c>
      <c r="M13" s="1" t="s">
        <v>715</v>
      </c>
      <c r="N13">
        <f>COUNTIF(U2:U41,"&gt;0")</f>
        <v>22</v>
      </c>
      <c r="R13" t="str">
        <v>2025-05-28 11:03:04</v>
      </c>
      <c r="S13">
        <f t="shared" si="0"/>
        <v>2</v>
      </c>
      <c r="T13">
        <f t="shared" si="1"/>
        <v>3</v>
      </c>
      <c r="U13">
        <f t="shared" si="2"/>
        <v>-1.08</v>
      </c>
      <c r="V13" s="7">
        <f t="shared" si="3"/>
        <v>0.53266000000000002</v>
      </c>
      <c r="W13" s="7">
        <f t="shared" si="4"/>
        <v>0.53303999999999996</v>
      </c>
      <c r="X13" s="7">
        <f t="shared" si="5"/>
        <v>0.53303</v>
      </c>
      <c r="Y13">
        <f t="shared" si="6"/>
        <v>0</v>
      </c>
      <c r="Z13">
        <f t="shared" si="7"/>
        <v>0</v>
      </c>
      <c r="AA13">
        <f t="shared" si="8"/>
        <v>1</v>
      </c>
    </row>
    <row r="14" spans="1:27" x14ac:dyDescent="0.2">
      <c r="A14" s="1" t="s">
        <v>18</v>
      </c>
      <c r="B14" s="1" t="s">
        <v>513</v>
      </c>
      <c r="C14" s="1" t="s">
        <v>505</v>
      </c>
      <c r="D14" s="1" t="s">
        <v>223</v>
      </c>
      <c r="E14" s="1" t="s">
        <v>618</v>
      </c>
      <c r="F14" s="1" t="s">
        <v>619</v>
      </c>
      <c r="G14" s="1">
        <v>1.0620000000000001</v>
      </c>
      <c r="H14" s="1">
        <v>1.0580400000000001</v>
      </c>
      <c r="I14" s="1">
        <v>1</v>
      </c>
      <c r="J14" s="1">
        <v>0.92</v>
      </c>
      <c r="K14" s="1" t="s">
        <v>17</v>
      </c>
      <c r="R14" t="str">
        <v>2025-05-28 10:52:03</v>
      </c>
      <c r="S14">
        <f t="shared" si="0"/>
        <v>2</v>
      </c>
      <c r="T14">
        <f t="shared" si="1"/>
        <v>3</v>
      </c>
      <c r="U14">
        <f t="shared" si="2"/>
        <v>0.84000000000000008</v>
      </c>
      <c r="V14" s="7">
        <f t="shared" si="3"/>
        <v>0.53303</v>
      </c>
      <c r="W14" s="7">
        <f t="shared" si="4"/>
        <v>0.53305999999999998</v>
      </c>
      <c r="X14" s="7">
        <f t="shared" si="5"/>
        <v>0.53305999999999998</v>
      </c>
      <c r="Y14">
        <f t="shared" si="6"/>
        <v>0</v>
      </c>
      <c r="Z14">
        <f t="shared" si="7"/>
        <v>0</v>
      </c>
      <c r="AA14">
        <f t="shared" si="8"/>
        <v>1</v>
      </c>
    </row>
    <row r="15" spans="1:27" x14ac:dyDescent="0.2">
      <c r="A15" s="1" t="s">
        <v>11</v>
      </c>
      <c r="B15" s="1" t="s">
        <v>514</v>
      </c>
      <c r="C15" s="1" t="s">
        <v>495</v>
      </c>
      <c r="D15" s="1" t="s">
        <v>223</v>
      </c>
      <c r="E15" s="1" t="s">
        <v>620</v>
      </c>
      <c r="F15" s="1" t="s">
        <v>619</v>
      </c>
      <c r="G15" s="1">
        <v>1.0620000000000001</v>
      </c>
      <c r="H15" s="1">
        <v>1.0580400000000001</v>
      </c>
      <c r="I15" s="1">
        <v>2</v>
      </c>
      <c r="J15" s="1">
        <v>-2</v>
      </c>
      <c r="K15" s="1" t="s">
        <v>17</v>
      </c>
      <c r="R15" t="str">
        <v>2025-05-28 10:41:02</v>
      </c>
      <c r="S15">
        <f t="shared" si="0"/>
        <v>2</v>
      </c>
      <c r="T15">
        <f t="shared" si="1"/>
        <v>3</v>
      </c>
      <c r="U15">
        <f t="shared" si="2"/>
        <v>-1.08</v>
      </c>
      <c r="V15" s="7">
        <f t="shared" si="3"/>
        <v>0.53305999999999998</v>
      </c>
      <c r="W15" s="7">
        <f t="shared" si="4"/>
        <v>0.53315000000000001</v>
      </c>
      <c r="X15" s="7">
        <f t="shared" si="5"/>
        <v>0.53313999999999995</v>
      </c>
      <c r="Y15">
        <f t="shared" si="6"/>
        <v>0</v>
      </c>
      <c r="Z15">
        <f t="shared" si="7"/>
        <v>0</v>
      </c>
      <c r="AA15">
        <f t="shared" si="8"/>
        <v>1</v>
      </c>
    </row>
    <row r="16" spans="1:27" x14ac:dyDescent="0.2">
      <c r="A16" s="1" t="s">
        <v>11</v>
      </c>
      <c r="B16" s="1" t="s">
        <v>515</v>
      </c>
      <c r="C16" s="1" t="s">
        <v>495</v>
      </c>
      <c r="D16" s="1" t="s">
        <v>223</v>
      </c>
      <c r="E16" s="1" t="s">
        <v>621</v>
      </c>
      <c r="F16" s="1" t="s">
        <v>622</v>
      </c>
      <c r="G16" s="1">
        <v>1.06324</v>
      </c>
      <c r="H16" s="1">
        <v>1.0626</v>
      </c>
      <c r="I16" s="1">
        <v>2</v>
      </c>
      <c r="J16" s="1">
        <v>-2</v>
      </c>
      <c r="K16" s="1" t="s">
        <v>17</v>
      </c>
      <c r="M16" s="1" t="s">
        <v>30499</v>
      </c>
      <c r="N16">
        <v>1</v>
      </c>
      <c r="R16" t="str">
        <v>2025-05-28 10:30:00</v>
      </c>
      <c r="S16">
        <f t="shared" si="0"/>
        <v>2</v>
      </c>
      <c r="T16">
        <f t="shared" si="1"/>
        <v>3</v>
      </c>
      <c r="U16">
        <f t="shared" si="2"/>
        <v>0.84000000000000008</v>
      </c>
      <c r="V16" s="7">
        <f t="shared" si="3"/>
        <v>0.53315999999999997</v>
      </c>
      <c r="W16" s="7">
        <f t="shared" si="4"/>
        <v>0.53334000000000004</v>
      </c>
      <c r="X16" s="7">
        <f t="shared" si="5"/>
        <v>0.53332999999999997</v>
      </c>
      <c r="Y16">
        <f t="shared" si="6"/>
        <v>0</v>
      </c>
      <c r="Z16">
        <f t="shared" si="7"/>
        <v>0</v>
      </c>
      <c r="AA16">
        <f t="shared" si="8"/>
        <v>1</v>
      </c>
    </row>
    <row r="17" spans="1:27" x14ac:dyDescent="0.2">
      <c r="A17" s="1" t="s">
        <v>18</v>
      </c>
      <c r="B17" s="1" t="s">
        <v>516</v>
      </c>
      <c r="C17" s="1" t="s">
        <v>517</v>
      </c>
      <c r="D17" s="1" t="s">
        <v>518</v>
      </c>
      <c r="E17" s="1" t="s">
        <v>623</v>
      </c>
      <c r="F17" s="1" t="s">
        <v>624</v>
      </c>
      <c r="G17" s="1">
        <v>0.89083000000000001</v>
      </c>
      <c r="H17" s="1">
        <v>0.89076</v>
      </c>
      <c r="I17" s="1">
        <v>1</v>
      </c>
      <c r="J17" s="1">
        <v>0.92</v>
      </c>
      <c r="K17" s="1" t="s">
        <v>17</v>
      </c>
      <c r="M17" s="1" t="s">
        <v>30500</v>
      </c>
      <c r="N17">
        <v>2</v>
      </c>
      <c r="R17" t="str">
        <v>2025-05-28 10:18:40</v>
      </c>
      <c r="S17">
        <f t="shared" si="0"/>
        <v>2</v>
      </c>
      <c r="T17">
        <f t="shared" si="1"/>
        <v>3</v>
      </c>
      <c r="U17">
        <f t="shared" si="2"/>
        <v>0.84000000000000008</v>
      </c>
      <c r="V17" s="7">
        <f t="shared" si="3"/>
        <v>0.53330999999999995</v>
      </c>
      <c r="W17" s="7">
        <f t="shared" si="4"/>
        <v>0.53229000000000004</v>
      </c>
      <c r="X17" s="7">
        <f t="shared" si="5"/>
        <v>0.53225999999999996</v>
      </c>
      <c r="Y17">
        <f t="shared" si="6"/>
        <v>0</v>
      </c>
      <c r="Z17">
        <f t="shared" si="7"/>
        <v>1</v>
      </c>
      <c r="AA17">
        <f t="shared" si="8"/>
        <v>0</v>
      </c>
    </row>
    <row r="18" spans="1:27" x14ac:dyDescent="0.2">
      <c r="A18" s="1" t="s">
        <v>11</v>
      </c>
      <c r="B18" s="1" t="s">
        <v>519</v>
      </c>
      <c r="C18" s="1" t="s">
        <v>520</v>
      </c>
      <c r="D18" s="1" t="s">
        <v>518</v>
      </c>
      <c r="E18" s="1" t="s">
        <v>625</v>
      </c>
      <c r="F18" s="1" t="s">
        <v>624</v>
      </c>
      <c r="G18" s="1">
        <v>0.89076</v>
      </c>
      <c r="H18" s="1">
        <v>0.89076</v>
      </c>
      <c r="I18" s="1">
        <v>2</v>
      </c>
      <c r="J18" s="1">
        <v>0</v>
      </c>
      <c r="K18" s="1" t="s">
        <v>17</v>
      </c>
      <c r="R18" t="str">
        <v>2025-05-28 10:07:24</v>
      </c>
      <c r="S18">
        <f t="shared" si="0"/>
        <v>2</v>
      </c>
      <c r="T18">
        <f t="shared" si="1"/>
        <v>3</v>
      </c>
      <c r="U18">
        <f t="shared" si="2"/>
        <v>0.84000000000000008</v>
      </c>
      <c r="V18" s="7">
        <f t="shared" si="3"/>
        <v>0.53605000000000003</v>
      </c>
      <c r="W18" s="7">
        <f t="shared" si="4"/>
        <v>0.53695999999999999</v>
      </c>
      <c r="X18" s="7">
        <f t="shared" si="5"/>
        <v>0.53627999999999998</v>
      </c>
      <c r="Y18">
        <f t="shared" si="6"/>
        <v>0</v>
      </c>
      <c r="Z18">
        <f t="shared" si="7"/>
        <v>0</v>
      </c>
      <c r="AA18">
        <f t="shared" si="8"/>
        <v>1</v>
      </c>
    </row>
    <row r="19" spans="1:27" x14ac:dyDescent="0.2">
      <c r="A19" s="1" t="s">
        <v>11</v>
      </c>
      <c r="B19" s="1" t="s">
        <v>521</v>
      </c>
      <c r="C19" s="1" t="s">
        <v>522</v>
      </c>
      <c r="D19" s="1" t="s">
        <v>518</v>
      </c>
      <c r="E19" s="1" t="s">
        <v>626</v>
      </c>
      <c r="F19" s="1" t="s">
        <v>627</v>
      </c>
      <c r="G19" s="1">
        <v>0.89078999999999997</v>
      </c>
      <c r="H19" s="1">
        <v>0.89076</v>
      </c>
      <c r="I19" s="1">
        <v>2</v>
      </c>
      <c r="J19" s="1">
        <v>-2</v>
      </c>
      <c r="K19" s="1" t="s">
        <v>17</v>
      </c>
      <c r="M19" s="1" t="s">
        <v>30501</v>
      </c>
      <c r="N19">
        <f>N17*0.9-N16</f>
        <v>0.8</v>
      </c>
      <c r="O19">
        <v>0.3</v>
      </c>
      <c r="R19" t="str">
        <v>2025-05-28 09:57:03</v>
      </c>
      <c r="S19">
        <f t="shared" si="0"/>
        <v>2</v>
      </c>
      <c r="T19">
        <f t="shared" si="1"/>
        <v>3</v>
      </c>
      <c r="U19">
        <f t="shared" si="2"/>
        <v>-1.08</v>
      </c>
      <c r="V19" s="7">
        <f t="shared" si="3"/>
        <v>0.53717999999999999</v>
      </c>
      <c r="W19" s="7">
        <f t="shared" si="4"/>
        <v>0.53741000000000005</v>
      </c>
      <c r="X19" s="7">
        <f t="shared" si="5"/>
        <v>0.53737000000000001</v>
      </c>
      <c r="Y19">
        <f t="shared" si="6"/>
        <v>0</v>
      </c>
      <c r="Z19">
        <f t="shared" si="7"/>
        <v>0</v>
      </c>
      <c r="AA19">
        <f t="shared" si="8"/>
        <v>1</v>
      </c>
    </row>
    <row r="20" spans="1:27" x14ac:dyDescent="0.2">
      <c r="A20" s="1" t="s">
        <v>18</v>
      </c>
      <c r="B20" s="1" t="s">
        <v>523</v>
      </c>
      <c r="C20" s="1" t="s">
        <v>524</v>
      </c>
      <c r="D20" s="1" t="s">
        <v>518</v>
      </c>
      <c r="E20" s="1" t="s">
        <v>628</v>
      </c>
      <c r="F20" s="1" t="s">
        <v>627</v>
      </c>
      <c r="G20" s="1">
        <v>0.89080999999999999</v>
      </c>
      <c r="H20" s="1">
        <v>0.89076</v>
      </c>
      <c r="I20" s="1">
        <v>1</v>
      </c>
      <c r="J20" s="1">
        <v>0.92</v>
      </c>
      <c r="K20" s="1" t="s">
        <v>17</v>
      </c>
      <c r="M20" s="1" t="s">
        <v>30502</v>
      </c>
      <c r="N20">
        <f>(N16+N17)*0.9</f>
        <v>2.7</v>
      </c>
      <c r="O20">
        <v>0.2</v>
      </c>
      <c r="R20" t="str">
        <v>2025-05-28 09:46:23</v>
      </c>
      <c r="S20">
        <f t="shared" si="0"/>
        <v>2</v>
      </c>
      <c r="T20">
        <f t="shared" si="1"/>
        <v>3</v>
      </c>
      <c r="U20">
        <f t="shared" si="2"/>
        <v>0.84000000000000008</v>
      </c>
      <c r="V20" s="7">
        <f t="shared" si="3"/>
        <v>0.53761999999999999</v>
      </c>
      <c r="W20" s="7">
        <f t="shared" si="4"/>
        <v>0.54227000000000003</v>
      </c>
      <c r="X20" s="7">
        <f t="shared" si="5"/>
        <v>0.54215999999999998</v>
      </c>
      <c r="Y20">
        <f t="shared" si="6"/>
        <v>0</v>
      </c>
      <c r="Z20">
        <f t="shared" si="7"/>
        <v>0</v>
      </c>
      <c r="AA20">
        <f t="shared" si="8"/>
        <v>1</v>
      </c>
    </row>
    <row r="21" spans="1:27" x14ac:dyDescent="0.2">
      <c r="A21" s="1" t="s">
        <v>18</v>
      </c>
      <c r="B21" s="1" t="s">
        <v>525</v>
      </c>
      <c r="C21" s="1" t="s">
        <v>526</v>
      </c>
      <c r="D21" s="1" t="s">
        <v>527</v>
      </c>
      <c r="E21" s="1" t="s">
        <v>629</v>
      </c>
      <c r="F21" s="1" t="s">
        <v>630</v>
      </c>
      <c r="G21" s="1">
        <v>0.53303999999999996</v>
      </c>
      <c r="H21" s="1">
        <v>0.53266000000000002</v>
      </c>
      <c r="I21" s="1">
        <v>1</v>
      </c>
      <c r="J21" s="1">
        <v>0.92</v>
      </c>
      <c r="K21" s="1" t="s">
        <v>17</v>
      </c>
      <c r="M21" s="1" t="s">
        <v>30503</v>
      </c>
      <c r="N21">
        <f>N16*0.9-N17</f>
        <v>-1.1000000000000001</v>
      </c>
      <c r="O21">
        <v>0.5</v>
      </c>
      <c r="R21" t="str">
        <v>2025-05-28 09:36:03</v>
      </c>
      <c r="S21">
        <f t="shared" si="0"/>
        <v>2</v>
      </c>
      <c r="T21">
        <f t="shared" si="1"/>
        <v>3</v>
      </c>
      <c r="U21">
        <f t="shared" si="2"/>
        <v>0.84000000000000008</v>
      </c>
      <c r="V21" s="7">
        <f t="shared" si="3"/>
        <v>0.54262999999999995</v>
      </c>
      <c r="W21" s="7">
        <f t="shared" si="4"/>
        <v>0.54410000000000003</v>
      </c>
      <c r="X21" s="7">
        <f t="shared" si="5"/>
        <v>0.54369999999999996</v>
      </c>
      <c r="Y21">
        <f t="shared" si="6"/>
        <v>0</v>
      </c>
      <c r="Z21">
        <f t="shared" si="7"/>
        <v>0</v>
      </c>
      <c r="AA21">
        <f t="shared" si="8"/>
        <v>1</v>
      </c>
    </row>
    <row r="22" spans="1:27" x14ac:dyDescent="0.2">
      <c r="A22" s="1" t="s">
        <v>11</v>
      </c>
      <c r="B22" s="1" t="s">
        <v>528</v>
      </c>
      <c r="C22" s="1" t="s">
        <v>520</v>
      </c>
      <c r="D22" s="1" t="s">
        <v>527</v>
      </c>
      <c r="E22" s="1" t="s">
        <v>631</v>
      </c>
      <c r="F22" s="1" t="s">
        <v>630</v>
      </c>
      <c r="G22" s="1">
        <v>0.53303</v>
      </c>
      <c r="H22" s="1">
        <v>0.53266000000000002</v>
      </c>
      <c r="I22" s="1">
        <v>2</v>
      </c>
      <c r="J22" s="1">
        <v>-2</v>
      </c>
      <c r="K22" s="1" t="s">
        <v>17</v>
      </c>
      <c r="M22" s="1" t="s">
        <v>30506</v>
      </c>
      <c r="N22">
        <f>N19*O19+N20*O20+N21*O21</f>
        <v>0.22999999999999998</v>
      </c>
      <c r="R22" t="str">
        <v>2025-05-28 09:25:43</v>
      </c>
      <c r="S22">
        <f t="shared" si="0"/>
        <v>2</v>
      </c>
      <c r="T22">
        <f t="shared" si="1"/>
        <v>3</v>
      </c>
      <c r="U22">
        <f t="shared" si="2"/>
        <v>-1.08</v>
      </c>
      <c r="V22" s="7">
        <f t="shared" si="3"/>
        <v>0.54362999999999995</v>
      </c>
      <c r="W22" s="7">
        <f t="shared" si="4"/>
        <v>0.54095000000000004</v>
      </c>
      <c r="X22" s="7">
        <f t="shared" si="5"/>
        <v>0.54022999999999999</v>
      </c>
      <c r="Y22">
        <f t="shared" si="6"/>
        <v>0</v>
      </c>
      <c r="Z22">
        <f t="shared" si="7"/>
        <v>1</v>
      </c>
      <c r="AA22">
        <f t="shared" si="8"/>
        <v>0</v>
      </c>
    </row>
    <row r="23" spans="1:27" x14ac:dyDescent="0.2">
      <c r="A23" s="1" t="s">
        <v>11</v>
      </c>
      <c r="B23" s="1" t="s">
        <v>529</v>
      </c>
      <c r="C23" s="1" t="s">
        <v>524</v>
      </c>
      <c r="D23" s="1" t="s">
        <v>527</v>
      </c>
      <c r="E23" s="1" t="s">
        <v>632</v>
      </c>
      <c r="F23" s="1" t="s">
        <v>633</v>
      </c>
      <c r="G23" s="1">
        <v>0.53305999999999998</v>
      </c>
      <c r="H23" s="1">
        <v>0.53303</v>
      </c>
      <c r="I23" s="1">
        <v>1</v>
      </c>
      <c r="J23" s="1">
        <v>-1</v>
      </c>
      <c r="K23" s="1" t="s">
        <v>17</v>
      </c>
      <c r="M23" s="1" t="s">
        <v>30505</v>
      </c>
      <c r="N23">
        <f>-N16</f>
        <v>-1</v>
      </c>
      <c r="R23" t="str">
        <v>2025-05-28 09:15:19</v>
      </c>
      <c r="S23">
        <f t="shared" si="0"/>
        <v>2</v>
      </c>
      <c r="T23">
        <f t="shared" si="1"/>
        <v>3</v>
      </c>
      <c r="U23">
        <f t="shared" si="2"/>
        <v>2.7600000000000002</v>
      </c>
      <c r="V23" s="7">
        <f t="shared" si="3"/>
        <v>0.54195000000000004</v>
      </c>
      <c r="W23" s="7">
        <f t="shared" si="4"/>
        <v>0.54196</v>
      </c>
      <c r="X23" s="7">
        <f t="shared" si="5"/>
        <v>0.54164999999999996</v>
      </c>
      <c r="Y23">
        <f t="shared" si="6"/>
        <v>1</v>
      </c>
      <c r="Z23">
        <f t="shared" si="7"/>
        <v>0</v>
      </c>
      <c r="AA23">
        <f t="shared" si="8"/>
        <v>0</v>
      </c>
    </row>
    <row r="24" spans="1:27" x14ac:dyDescent="0.2">
      <c r="A24" s="1" t="s">
        <v>18</v>
      </c>
      <c r="B24" s="1" t="s">
        <v>530</v>
      </c>
      <c r="C24" s="1" t="s">
        <v>520</v>
      </c>
      <c r="D24" s="1" t="s">
        <v>527</v>
      </c>
      <c r="E24" s="1" t="s">
        <v>634</v>
      </c>
      <c r="F24" s="1" t="s">
        <v>633</v>
      </c>
      <c r="G24" s="1">
        <v>0.53305999999999998</v>
      </c>
      <c r="H24" s="1">
        <v>0.53303</v>
      </c>
      <c r="I24" s="1">
        <v>2</v>
      </c>
      <c r="J24" s="1">
        <v>1.84</v>
      </c>
      <c r="K24" s="1" t="s">
        <v>17</v>
      </c>
      <c r="M24" s="1" t="s">
        <v>30504</v>
      </c>
      <c r="N24">
        <v>0.9</v>
      </c>
      <c r="R24" t="str">
        <v>2025-05-28 09:04:59</v>
      </c>
      <c r="S24">
        <f t="shared" si="0"/>
        <v>2</v>
      </c>
      <c r="T24">
        <f t="shared" si="1"/>
        <v>3</v>
      </c>
      <c r="U24">
        <f t="shared" si="2"/>
        <v>2.7600000000000002</v>
      </c>
      <c r="V24" s="7">
        <f t="shared" si="3"/>
        <v>0.54127999999999998</v>
      </c>
      <c r="W24" s="7">
        <f t="shared" si="4"/>
        <v>0.54166000000000003</v>
      </c>
      <c r="X24" s="7">
        <f t="shared" si="5"/>
        <v>0.54113</v>
      </c>
      <c r="Y24">
        <f t="shared" si="6"/>
        <v>1</v>
      </c>
      <c r="Z24">
        <f t="shared" si="7"/>
        <v>0</v>
      </c>
      <c r="AA24">
        <f t="shared" si="8"/>
        <v>0</v>
      </c>
    </row>
    <row r="25" spans="1:27" x14ac:dyDescent="0.2">
      <c r="A25" s="1" t="s">
        <v>11</v>
      </c>
      <c r="B25" s="1" t="s">
        <v>531</v>
      </c>
      <c r="C25" s="1" t="s">
        <v>520</v>
      </c>
      <c r="D25" s="1" t="s">
        <v>527</v>
      </c>
      <c r="E25" s="1" t="s">
        <v>635</v>
      </c>
      <c r="F25" s="1" t="s">
        <v>636</v>
      </c>
      <c r="G25" s="1">
        <v>0.53313999999999995</v>
      </c>
      <c r="H25" s="1">
        <v>0.53305999999999998</v>
      </c>
      <c r="I25" s="1">
        <v>2</v>
      </c>
      <c r="J25" s="1">
        <v>-2</v>
      </c>
      <c r="K25" s="1" t="s">
        <v>17</v>
      </c>
      <c r="R25" t="str">
        <v>2025-05-28 08:54:39</v>
      </c>
      <c r="S25">
        <f t="shared" si="0"/>
        <v>2</v>
      </c>
      <c r="T25">
        <f t="shared" si="1"/>
        <v>3</v>
      </c>
      <c r="U25">
        <f t="shared" si="2"/>
        <v>-1.08</v>
      </c>
      <c r="V25" s="7">
        <f t="shared" si="3"/>
        <v>0.54091999999999996</v>
      </c>
      <c r="W25" s="7">
        <f t="shared" si="4"/>
        <v>0.53920999999999997</v>
      </c>
      <c r="X25" s="7">
        <f t="shared" si="5"/>
        <v>0.53879999999999995</v>
      </c>
      <c r="Y25">
        <f t="shared" si="6"/>
        <v>0</v>
      </c>
      <c r="Z25">
        <f t="shared" si="7"/>
        <v>1</v>
      </c>
      <c r="AA25">
        <f t="shared" si="8"/>
        <v>0</v>
      </c>
    </row>
    <row r="26" spans="1:27" x14ac:dyDescent="0.2">
      <c r="A26" s="1" t="s">
        <v>18</v>
      </c>
      <c r="B26" s="1" t="s">
        <v>532</v>
      </c>
      <c r="C26" s="1" t="s">
        <v>517</v>
      </c>
      <c r="D26" s="1" t="s">
        <v>527</v>
      </c>
      <c r="E26" s="1" t="s">
        <v>637</v>
      </c>
      <c r="F26" s="1" t="s">
        <v>636</v>
      </c>
      <c r="G26" s="1">
        <v>0.53315000000000001</v>
      </c>
      <c r="H26" s="1">
        <v>0.53305999999999998</v>
      </c>
      <c r="I26" s="1">
        <v>1</v>
      </c>
      <c r="J26" s="1">
        <v>0.92</v>
      </c>
      <c r="K26" s="1" t="s">
        <v>17</v>
      </c>
      <c r="N26">
        <f>N24*N22+(1-N24)*N23</f>
        <v>0.10700000000000001</v>
      </c>
      <c r="R26" t="str">
        <v>2025-05-28 08:44:17</v>
      </c>
      <c r="S26">
        <f t="shared" si="0"/>
        <v>2</v>
      </c>
      <c r="T26">
        <f t="shared" si="1"/>
        <v>3</v>
      </c>
      <c r="U26">
        <f t="shared" si="2"/>
        <v>0.84000000000000008</v>
      </c>
      <c r="V26" s="7">
        <f t="shared" si="3"/>
        <v>0.53932999999999998</v>
      </c>
      <c r="W26" s="7">
        <f t="shared" si="4"/>
        <v>0.54008999999999996</v>
      </c>
      <c r="X26" s="7">
        <f t="shared" si="5"/>
        <v>0.53998999999999997</v>
      </c>
      <c r="Y26">
        <f t="shared" si="6"/>
        <v>0</v>
      </c>
      <c r="Z26">
        <f t="shared" si="7"/>
        <v>0</v>
      </c>
      <c r="AA26">
        <f t="shared" si="8"/>
        <v>1</v>
      </c>
    </row>
    <row r="27" spans="1:27" x14ac:dyDescent="0.2">
      <c r="A27" s="1" t="s">
        <v>18</v>
      </c>
      <c r="B27" s="1" t="s">
        <v>533</v>
      </c>
      <c r="C27" s="1" t="s">
        <v>520</v>
      </c>
      <c r="D27" s="1" t="s">
        <v>527</v>
      </c>
      <c r="E27" s="1" t="s">
        <v>638</v>
      </c>
      <c r="F27" s="1" t="s">
        <v>639</v>
      </c>
      <c r="G27" s="1">
        <v>0.53334000000000004</v>
      </c>
      <c r="H27" s="1">
        <v>0.53315999999999997</v>
      </c>
      <c r="I27" s="1">
        <v>2</v>
      </c>
      <c r="J27" s="1">
        <v>1.84</v>
      </c>
      <c r="K27" s="1" t="s">
        <v>17</v>
      </c>
      <c r="R27" t="str">
        <v>2025-05-28 08:33:55</v>
      </c>
      <c r="S27">
        <f t="shared" si="0"/>
        <v>2</v>
      </c>
      <c r="T27">
        <f t="shared" si="1"/>
        <v>3</v>
      </c>
      <c r="U27">
        <f t="shared" si="2"/>
        <v>-1.08</v>
      </c>
      <c r="V27" s="7">
        <f t="shared" si="3"/>
        <v>1.9381299999999999</v>
      </c>
      <c r="W27" s="7">
        <f t="shared" si="4"/>
        <v>1.93679</v>
      </c>
      <c r="X27" s="7">
        <f t="shared" si="5"/>
        <v>1.0690599999999999</v>
      </c>
      <c r="Y27">
        <f t="shared" si="6"/>
        <v>0</v>
      </c>
      <c r="Z27">
        <f t="shared" si="7"/>
        <v>1</v>
      </c>
      <c r="AA27">
        <f t="shared" si="8"/>
        <v>0</v>
      </c>
    </row>
    <row r="28" spans="1:27" x14ac:dyDescent="0.2">
      <c r="A28" s="1" t="s">
        <v>11</v>
      </c>
      <c r="B28" s="1" t="s">
        <v>534</v>
      </c>
      <c r="C28" s="1" t="s">
        <v>535</v>
      </c>
      <c r="D28" s="1" t="s">
        <v>527</v>
      </c>
      <c r="E28" s="1" t="s">
        <v>640</v>
      </c>
      <c r="F28" s="1" t="s">
        <v>639</v>
      </c>
      <c r="G28" s="1">
        <v>0.53332999999999997</v>
      </c>
      <c r="H28" s="1">
        <v>0.53315999999999997</v>
      </c>
      <c r="I28" s="1">
        <v>1</v>
      </c>
      <c r="J28" s="1">
        <v>-1</v>
      </c>
      <c r="K28" s="1" t="s">
        <v>17</v>
      </c>
      <c r="R28" t="str">
        <v>2025-05-28 08:23:35</v>
      </c>
      <c r="S28">
        <f t="shared" si="0"/>
        <v>2</v>
      </c>
      <c r="T28">
        <f t="shared" si="1"/>
        <v>3</v>
      </c>
      <c r="U28">
        <f t="shared" si="2"/>
        <v>-1.08</v>
      </c>
      <c r="V28" s="7">
        <f t="shared" si="3"/>
        <v>1.93706</v>
      </c>
      <c r="W28" s="7">
        <f t="shared" si="4"/>
        <v>1.9390799999999999</v>
      </c>
      <c r="X28" s="7">
        <f t="shared" si="5"/>
        <v>1.93882</v>
      </c>
      <c r="Y28">
        <f t="shared" si="6"/>
        <v>0</v>
      </c>
      <c r="Z28">
        <f t="shared" si="7"/>
        <v>0</v>
      </c>
      <c r="AA28">
        <f t="shared" si="8"/>
        <v>1</v>
      </c>
    </row>
    <row r="29" spans="1:27" x14ac:dyDescent="0.2">
      <c r="A29" s="1" t="s">
        <v>11</v>
      </c>
      <c r="B29" s="1" t="s">
        <v>536</v>
      </c>
      <c r="C29" s="1" t="s">
        <v>522</v>
      </c>
      <c r="D29" s="1" t="s">
        <v>527</v>
      </c>
      <c r="E29" s="1" t="s">
        <v>641</v>
      </c>
      <c r="F29" s="1" t="s">
        <v>642</v>
      </c>
      <c r="G29" s="1">
        <v>0.53225999999999996</v>
      </c>
      <c r="H29" s="1">
        <v>0.53330999999999995</v>
      </c>
      <c r="I29" s="1">
        <v>2</v>
      </c>
      <c r="J29" s="1">
        <v>1.84</v>
      </c>
      <c r="K29" s="1" t="s">
        <v>17</v>
      </c>
      <c r="R29" t="str">
        <v>2025-05-28 08:12:34</v>
      </c>
      <c r="S29">
        <f t="shared" si="0"/>
        <v>2</v>
      </c>
      <c r="T29">
        <f t="shared" si="1"/>
        <v>3</v>
      </c>
      <c r="U29">
        <f t="shared" si="2"/>
        <v>0.84000000000000008</v>
      </c>
      <c r="V29" s="7">
        <f t="shared" si="3"/>
        <v>1.9402900000000001</v>
      </c>
      <c r="W29" s="7">
        <f t="shared" si="4"/>
        <v>1.9393</v>
      </c>
      <c r="X29" s="7">
        <f t="shared" si="5"/>
        <v>1.9390400000000001</v>
      </c>
      <c r="Y29">
        <f t="shared" si="6"/>
        <v>0</v>
      </c>
      <c r="Z29">
        <f t="shared" si="7"/>
        <v>1</v>
      </c>
      <c r="AA29">
        <f t="shared" si="8"/>
        <v>0</v>
      </c>
    </row>
    <row r="30" spans="1:27" x14ac:dyDescent="0.2">
      <c r="A30" s="1" t="s">
        <v>18</v>
      </c>
      <c r="B30" s="1" t="s">
        <v>537</v>
      </c>
      <c r="C30" s="1" t="s">
        <v>538</v>
      </c>
      <c r="D30" s="1" t="s">
        <v>527</v>
      </c>
      <c r="E30" s="1" t="s">
        <v>643</v>
      </c>
      <c r="F30" s="1" t="s">
        <v>642</v>
      </c>
      <c r="G30" s="1">
        <v>0.53229000000000004</v>
      </c>
      <c r="H30" s="1">
        <v>0.53330999999999995</v>
      </c>
      <c r="I30" s="1">
        <v>1</v>
      </c>
      <c r="J30" s="1">
        <v>-1</v>
      </c>
      <c r="K30" s="1" t="s">
        <v>17</v>
      </c>
      <c r="M30" s="1" t="s">
        <v>10927</v>
      </c>
      <c r="N30">
        <v>1</v>
      </c>
      <c r="O30" s="20"/>
      <c r="R30" t="str">
        <v>2025-05-28 08:02:13</v>
      </c>
      <c r="S30">
        <f t="shared" si="0"/>
        <v>2</v>
      </c>
      <c r="T30">
        <f t="shared" si="1"/>
        <v>3</v>
      </c>
      <c r="U30">
        <f t="shared" si="2"/>
        <v>2.7600000000000002</v>
      </c>
      <c r="V30" s="7">
        <f t="shared" si="3"/>
        <v>1.93838</v>
      </c>
      <c r="W30" s="7">
        <f t="shared" si="4"/>
        <v>1.93872</v>
      </c>
      <c r="X30" s="7">
        <f t="shared" si="5"/>
        <v>1.93825</v>
      </c>
      <c r="Y30">
        <f t="shared" si="6"/>
        <v>1</v>
      </c>
      <c r="Z30">
        <f t="shared" si="7"/>
        <v>0</v>
      </c>
      <c r="AA30">
        <f t="shared" si="8"/>
        <v>0</v>
      </c>
    </row>
    <row r="31" spans="1:27" x14ac:dyDescent="0.2">
      <c r="A31" s="1" t="s">
        <v>18</v>
      </c>
      <c r="B31" s="1" t="s">
        <v>539</v>
      </c>
      <c r="C31" s="1" t="s">
        <v>495</v>
      </c>
      <c r="D31" s="1" t="s">
        <v>14</v>
      </c>
      <c r="E31" s="1" t="s">
        <v>644</v>
      </c>
      <c r="F31" s="1" t="s">
        <v>645</v>
      </c>
      <c r="G31" s="1">
        <v>0.53695999999999999</v>
      </c>
      <c r="H31" s="1">
        <v>0.53605000000000003</v>
      </c>
      <c r="I31" s="1">
        <v>2</v>
      </c>
      <c r="J31" s="1">
        <v>1.84</v>
      </c>
      <c r="K31" s="1" t="s">
        <v>17</v>
      </c>
      <c r="M31" s="1" t="s">
        <v>10928</v>
      </c>
      <c r="N31">
        <v>2</v>
      </c>
      <c r="O31" s="20"/>
      <c r="R31" t="str">
        <v>2025-05-28 07:50:53</v>
      </c>
      <c r="S31">
        <f t="shared" si="0"/>
        <v>2</v>
      </c>
      <c r="T31">
        <f t="shared" si="1"/>
        <v>3</v>
      </c>
      <c r="U31">
        <f t="shared" si="2"/>
        <v>0.84000000000000008</v>
      </c>
      <c r="V31" s="7">
        <f t="shared" si="3"/>
        <v>1.9360599999999999</v>
      </c>
      <c r="W31" s="7">
        <f t="shared" si="4"/>
        <v>1.93858</v>
      </c>
      <c r="X31" s="7">
        <f t="shared" si="5"/>
        <v>1.93801</v>
      </c>
      <c r="Y31">
        <f t="shared" si="6"/>
        <v>0</v>
      </c>
      <c r="Z31">
        <f t="shared" si="7"/>
        <v>0</v>
      </c>
      <c r="AA31">
        <f t="shared" si="8"/>
        <v>1</v>
      </c>
    </row>
    <row r="32" spans="1:27" x14ac:dyDescent="0.2">
      <c r="A32" s="1" t="s">
        <v>11</v>
      </c>
      <c r="B32" s="1" t="s">
        <v>540</v>
      </c>
      <c r="C32" s="1" t="s">
        <v>497</v>
      </c>
      <c r="D32" s="1" t="s">
        <v>14</v>
      </c>
      <c r="E32" s="1" t="s">
        <v>646</v>
      </c>
      <c r="F32" s="1" t="s">
        <v>645</v>
      </c>
      <c r="G32" s="1">
        <v>0.53627999999999998</v>
      </c>
      <c r="H32" s="1">
        <v>0.53605000000000003</v>
      </c>
      <c r="I32" s="1">
        <v>1</v>
      </c>
      <c r="J32" s="1">
        <v>-1</v>
      </c>
      <c r="K32" s="1" t="s">
        <v>17</v>
      </c>
      <c r="M32" s="1" t="s">
        <v>10923</v>
      </c>
      <c r="N32">
        <v>1</v>
      </c>
      <c r="O32" s="20"/>
      <c r="R32" t="str">
        <v>2025-05-28 07:39:50</v>
      </c>
      <c r="S32">
        <f t="shared" si="0"/>
        <v>2</v>
      </c>
      <c r="T32">
        <f t="shared" si="1"/>
        <v>3</v>
      </c>
      <c r="U32">
        <f t="shared" si="2"/>
        <v>0.84000000000000008</v>
      </c>
      <c r="V32" s="7">
        <f t="shared" si="3"/>
        <v>1.9394899999999999</v>
      </c>
      <c r="W32" s="7">
        <f t="shared" si="4"/>
        <v>1.93885</v>
      </c>
      <c r="X32" s="7">
        <f t="shared" si="5"/>
        <v>1.93811</v>
      </c>
      <c r="Y32">
        <f t="shared" si="6"/>
        <v>0</v>
      </c>
      <c r="Z32">
        <f t="shared" si="7"/>
        <v>1</v>
      </c>
      <c r="AA32">
        <f t="shared" si="8"/>
        <v>0</v>
      </c>
    </row>
    <row r="33" spans="1:27" x14ac:dyDescent="0.2">
      <c r="A33" s="1" t="s">
        <v>18</v>
      </c>
      <c r="B33" s="1" t="s">
        <v>541</v>
      </c>
      <c r="C33" s="1" t="s">
        <v>542</v>
      </c>
      <c r="D33" s="1" t="s">
        <v>14</v>
      </c>
      <c r="E33" s="1" t="s">
        <v>647</v>
      </c>
      <c r="F33" s="1" t="s">
        <v>648</v>
      </c>
      <c r="G33" s="1">
        <v>0.53737000000000001</v>
      </c>
      <c r="H33" s="1">
        <v>0.53717999999999999</v>
      </c>
      <c r="I33" s="1">
        <v>1</v>
      </c>
      <c r="J33" s="1">
        <v>0.92</v>
      </c>
      <c r="K33" s="1" t="s">
        <v>17</v>
      </c>
      <c r="O33" s="19"/>
      <c r="R33" t="str">
        <v>2025-05-28 07:29:30</v>
      </c>
      <c r="S33">
        <f t="shared" si="0"/>
        <v>2</v>
      </c>
      <c r="T33">
        <f t="shared" si="1"/>
        <v>3</v>
      </c>
      <c r="U33">
        <f t="shared" si="2"/>
        <v>2.7</v>
      </c>
      <c r="V33" s="7">
        <f t="shared" si="3"/>
        <v>1.0894900000000001</v>
      </c>
      <c r="W33" s="7">
        <f t="shared" si="4"/>
        <v>1.0898399999999999</v>
      </c>
      <c r="X33" s="7">
        <f t="shared" si="5"/>
        <v>1.0892900000000001</v>
      </c>
      <c r="Y33">
        <f t="shared" si="6"/>
        <v>1</v>
      </c>
      <c r="Z33">
        <f t="shared" si="7"/>
        <v>0</v>
      </c>
      <c r="AA33">
        <f t="shared" si="8"/>
        <v>0</v>
      </c>
    </row>
    <row r="34" spans="1:27" x14ac:dyDescent="0.2">
      <c r="A34" s="1" t="s">
        <v>11</v>
      </c>
      <c r="B34" s="1" t="s">
        <v>543</v>
      </c>
      <c r="C34" s="1" t="s">
        <v>544</v>
      </c>
      <c r="D34" s="1" t="s">
        <v>14</v>
      </c>
      <c r="E34" s="1" t="s">
        <v>649</v>
      </c>
      <c r="F34" s="1" t="s">
        <v>648</v>
      </c>
      <c r="G34" s="1">
        <v>0.53741000000000005</v>
      </c>
      <c r="H34" s="1">
        <v>0.53717999999999999</v>
      </c>
      <c r="I34" s="1">
        <v>2</v>
      </c>
      <c r="J34" s="1">
        <v>-2</v>
      </c>
      <c r="K34" s="1" t="s">
        <v>17</v>
      </c>
      <c r="R34" t="str">
        <v>2025-05-28 07:18:49</v>
      </c>
      <c r="S34">
        <f t="shared" si="0"/>
        <v>2</v>
      </c>
      <c r="T34">
        <f t="shared" si="1"/>
        <v>3</v>
      </c>
      <c r="U34">
        <f t="shared" si="2"/>
        <v>-1.08</v>
      </c>
      <c r="V34" s="7">
        <f t="shared" si="3"/>
        <v>1.0884199999999999</v>
      </c>
      <c r="W34" s="7">
        <f t="shared" si="4"/>
        <v>1.08884</v>
      </c>
      <c r="X34" s="7">
        <f t="shared" si="5"/>
        <v>1.0885100000000001</v>
      </c>
      <c r="Y34">
        <f t="shared" si="6"/>
        <v>0</v>
      </c>
      <c r="Z34">
        <f t="shared" si="7"/>
        <v>0</v>
      </c>
      <c r="AA34">
        <f t="shared" si="8"/>
        <v>1</v>
      </c>
    </row>
    <row r="35" spans="1:27" x14ac:dyDescent="0.2">
      <c r="A35" s="1" t="s">
        <v>18</v>
      </c>
      <c r="B35" s="1" t="s">
        <v>545</v>
      </c>
      <c r="C35" s="1" t="s">
        <v>495</v>
      </c>
      <c r="D35" s="1" t="s">
        <v>14</v>
      </c>
      <c r="E35" s="1" t="s">
        <v>650</v>
      </c>
      <c r="F35" s="1" t="s">
        <v>651</v>
      </c>
      <c r="G35" s="1">
        <v>0.54227000000000003</v>
      </c>
      <c r="H35" s="1">
        <v>0.53761999999999999</v>
      </c>
      <c r="I35" s="1">
        <v>2</v>
      </c>
      <c r="J35" s="1">
        <v>1.84</v>
      </c>
      <c r="K35" s="1" t="s">
        <v>17</v>
      </c>
      <c r="R35" t="str">
        <v>2025-05-28 07:08:29</v>
      </c>
      <c r="S35">
        <f t="shared" si="0"/>
        <v>2</v>
      </c>
      <c r="T35">
        <f t="shared" si="1"/>
        <v>3</v>
      </c>
      <c r="U35">
        <f t="shared" si="2"/>
        <v>0.84000000000000008</v>
      </c>
      <c r="V35" s="7">
        <f t="shared" si="3"/>
        <v>1.0880300000000001</v>
      </c>
      <c r="W35" s="7">
        <f t="shared" si="4"/>
        <v>1.0898699999999999</v>
      </c>
      <c r="X35" s="7">
        <f t="shared" si="5"/>
        <v>1.08914</v>
      </c>
      <c r="Y35">
        <f t="shared" si="6"/>
        <v>0</v>
      </c>
      <c r="Z35">
        <f t="shared" si="7"/>
        <v>0</v>
      </c>
      <c r="AA35">
        <f t="shared" si="8"/>
        <v>1</v>
      </c>
    </row>
    <row r="36" spans="1:27" x14ac:dyDescent="0.2">
      <c r="A36" s="1" t="s">
        <v>11</v>
      </c>
      <c r="B36" s="1" t="s">
        <v>546</v>
      </c>
      <c r="C36" s="1" t="s">
        <v>547</v>
      </c>
      <c r="D36" s="1" t="s">
        <v>14</v>
      </c>
      <c r="E36" s="1" t="s">
        <v>652</v>
      </c>
      <c r="F36" s="1" t="s">
        <v>651</v>
      </c>
      <c r="G36" s="1">
        <v>0.54215999999999998</v>
      </c>
      <c r="H36" s="1">
        <v>0.53761999999999999</v>
      </c>
      <c r="I36" s="1">
        <v>1</v>
      </c>
      <c r="J36" s="1">
        <v>-1</v>
      </c>
      <c r="K36" s="1" t="s">
        <v>17</v>
      </c>
      <c r="R36" t="str">
        <v>2025-05-28 06:58:08</v>
      </c>
      <c r="S36">
        <f t="shared" si="0"/>
        <v>2</v>
      </c>
      <c r="T36">
        <f t="shared" si="1"/>
        <v>3</v>
      </c>
      <c r="U36">
        <f t="shared" si="2"/>
        <v>0.84000000000000008</v>
      </c>
      <c r="V36" s="7">
        <f t="shared" si="3"/>
        <v>1.0910299999999999</v>
      </c>
      <c r="W36" s="7">
        <f t="shared" si="4"/>
        <v>1.0854299999999999</v>
      </c>
      <c r="X36" s="7">
        <f t="shared" si="5"/>
        <v>1.0852999999999999</v>
      </c>
      <c r="Y36">
        <f t="shared" si="6"/>
        <v>0</v>
      </c>
      <c r="Z36">
        <f t="shared" si="7"/>
        <v>1</v>
      </c>
      <c r="AA36">
        <f t="shared" si="8"/>
        <v>0</v>
      </c>
    </row>
    <row r="37" spans="1:27" x14ac:dyDescent="0.2">
      <c r="A37" s="1" t="s">
        <v>11</v>
      </c>
      <c r="B37" s="1" t="s">
        <v>548</v>
      </c>
      <c r="C37" s="1" t="s">
        <v>497</v>
      </c>
      <c r="D37" s="1" t="s">
        <v>14</v>
      </c>
      <c r="E37" s="1" t="s">
        <v>653</v>
      </c>
      <c r="F37" s="1" t="s">
        <v>654</v>
      </c>
      <c r="G37" s="1">
        <v>0.54369999999999996</v>
      </c>
      <c r="H37" s="1">
        <v>0.54262999999999995</v>
      </c>
      <c r="I37" s="1">
        <v>1</v>
      </c>
      <c r="J37" s="1">
        <v>-1</v>
      </c>
      <c r="K37" s="1" t="s">
        <v>17</v>
      </c>
      <c r="R37" t="str">
        <v>2025-05-28 06:47:25</v>
      </c>
      <c r="S37">
        <f t="shared" si="0"/>
        <v>2</v>
      </c>
      <c r="T37">
        <f t="shared" si="1"/>
        <v>3</v>
      </c>
      <c r="U37">
        <f t="shared" si="2"/>
        <v>-1.08</v>
      </c>
      <c r="V37" s="7">
        <f t="shared" si="3"/>
        <v>1.08666</v>
      </c>
      <c r="W37" s="7">
        <f t="shared" si="4"/>
        <v>1.09036</v>
      </c>
      <c r="X37" s="7">
        <f t="shared" si="5"/>
        <v>1.0900300000000001</v>
      </c>
      <c r="Y37">
        <f t="shared" si="6"/>
        <v>0</v>
      </c>
      <c r="Z37">
        <f t="shared" si="7"/>
        <v>0</v>
      </c>
      <c r="AA37">
        <f t="shared" si="8"/>
        <v>1</v>
      </c>
    </row>
    <row r="38" spans="1:27" x14ac:dyDescent="0.2">
      <c r="A38" s="1" t="s">
        <v>18</v>
      </c>
      <c r="B38" s="1" t="s">
        <v>549</v>
      </c>
      <c r="C38" s="1" t="s">
        <v>550</v>
      </c>
      <c r="D38" s="1" t="s">
        <v>14</v>
      </c>
      <c r="E38" s="1" t="s">
        <v>655</v>
      </c>
      <c r="F38" s="1" t="s">
        <v>654</v>
      </c>
      <c r="G38" s="1">
        <v>0.54410000000000003</v>
      </c>
      <c r="H38" s="1">
        <v>0.54262999999999995</v>
      </c>
      <c r="I38" s="1">
        <v>2</v>
      </c>
      <c r="J38" s="1">
        <v>1.84</v>
      </c>
      <c r="K38" s="1" t="s">
        <v>17</v>
      </c>
      <c r="R38" t="str">
        <v>2025-05-28 06:36:04</v>
      </c>
      <c r="S38">
        <f t="shared" si="0"/>
        <v>1</v>
      </c>
      <c r="T38">
        <f t="shared" si="1"/>
        <v>2</v>
      </c>
      <c r="U38">
        <f t="shared" si="2"/>
        <v>-2</v>
      </c>
      <c r="V38" s="7">
        <f t="shared" si="3"/>
        <v>1.0895600000000001</v>
      </c>
      <c r="W38" s="7">
        <f t="shared" si="4"/>
        <v>1.0871999999999999</v>
      </c>
      <c r="X38" s="7">
        <f t="shared" si="5"/>
        <v>1.0871999999999999</v>
      </c>
      <c r="Y38">
        <f t="shared" si="6"/>
        <v>0</v>
      </c>
      <c r="Z38">
        <f t="shared" si="7"/>
        <v>1</v>
      </c>
      <c r="AA38">
        <f t="shared" si="8"/>
        <v>0</v>
      </c>
    </row>
    <row r="39" spans="1:27" x14ac:dyDescent="0.2">
      <c r="A39" s="1" t="s">
        <v>11</v>
      </c>
      <c r="B39" s="1" t="s">
        <v>551</v>
      </c>
      <c r="C39" s="1" t="s">
        <v>497</v>
      </c>
      <c r="D39" s="1" t="s">
        <v>14</v>
      </c>
      <c r="E39" s="1" t="s">
        <v>656</v>
      </c>
      <c r="F39" s="1" t="s">
        <v>657</v>
      </c>
      <c r="G39" s="1">
        <v>0.54022999999999999</v>
      </c>
      <c r="H39" s="1">
        <v>0.54362999999999995</v>
      </c>
      <c r="I39" s="1">
        <v>1</v>
      </c>
      <c r="J39" s="1">
        <v>0.92</v>
      </c>
      <c r="K39" s="1" t="s">
        <v>17</v>
      </c>
      <c r="R39" t="str">
        <v>2025-05-28 06:25:53</v>
      </c>
      <c r="S39">
        <f t="shared" si="0"/>
        <v>2</v>
      </c>
      <c r="T39">
        <f t="shared" si="1"/>
        <v>3</v>
      </c>
      <c r="U39">
        <f t="shared" si="2"/>
        <v>0.84000000000000008</v>
      </c>
      <c r="V39" s="7">
        <f t="shared" si="3"/>
        <v>1.08717</v>
      </c>
      <c r="W39" s="7">
        <f t="shared" si="4"/>
        <v>1.08595</v>
      </c>
      <c r="X39" s="7">
        <f t="shared" si="5"/>
        <v>1.0858699999999999</v>
      </c>
      <c r="Y39">
        <f t="shared" si="6"/>
        <v>0</v>
      </c>
      <c r="Z39">
        <f t="shared" si="7"/>
        <v>1</v>
      </c>
      <c r="AA39">
        <f t="shared" si="8"/>
        <v>0</v>
      </c>
    </row>
    <row r="40" spans="1:27" x14ac:dyDescent="0.2">
      <c r="A40" s="1" t="s">
        <v>18</v>
      </c>
      <c r="B40" s="1" t="s">
        <v>552</v>
      </c>
      <c r="C40" s="1" t="s">
        <v>495</v>
      </c>
      <c r="D40" s="1" t="s">
        <v>14</v>
      </c>
      <c r="E40" s="1" t="s">
        <v>658</v>
      </c>
      <c r="F40" s="1" t="s">
        <v>657</v>
      </c>
      <c r="G40" s="1">
        <v>0.54095000000000004</v>
      </c>
      <c r="H40" s="1">
        <v>0.54362999999999995</v>
      </c>
      <c r="I40" s="1">
        <v>2</v>
      </c>
      <c r="J40" s="1">
        <v>-2</v>
      </c>
      <c r="K40" s="1" t="s">
        <v>17</v>
      </c>
      <c r="R40" t="str">
        <v>2025-05-28 06:15:40</v>
      </c>
      <c r="S40">
        <f t="shared" si="0"/>
        <v>2</v>
      </c>
      <c r="T40">
        <f t="shared" si="1"/>
        <v>3</v>
      </c>
      <c r="U40">
        <f t="shared" si="2"/>
        <v>0.84000000000000008</v>
      </c>
      <c r="V40" s="7">
        <f t="shared" si="3"/>
        <v>1.0861000000000001</v>
      </c>
      <c r="W40" s="7">
        <f t="shared" si="4"/>
        <v>1.0873200000000001</v>
      </c>
      <c r="X40" s="7">
        <f t="shared" si="5"/>
        <v>1.0870599999999999</v>
      </c>
      <c r="Y40">
        <f t="shared" si="6"/>
        <v>0</v>
      </c>
      <c r="Z40">
        <f t="shared" si="7"/>
        <v>0</v>
      </c>
      <c r="AA40">
        <f t="shared" si="8"/>
        <v>1</v>
      </c>
    </row>
    <row r="41" spans="1:27" x14ac:dyDescent="0.2">
      <c r="A41" s="1" t="s">
        <v>11</v>
      </c>
      <c r="B41" s="1" t="s">
        <v>553</v>
      </c>
      <c r="C41" s="1" t="s">
        <v>495</v>
      </c>
      <c r="D41" s="1" t="s">
        <v>14</v>
      </c>
      <c r="E41" s="1" t="s">
        <v>659</v>
      </c>
      <c r="F41" s="1" t="s">
        <v>660</v>
      </c>
      <c r="G41" s="1">
        <v>0.54164999999999996</v>
      </c>
      <c r="H41" s="1">
        <v>0.54195000000000004</v>
      </c>
      <c r="I41" s="1">
        <v>2</v>
      </c>
      <c r="J41" s="1">
        <v>1.84</v>
      </c>
      <c r="K41" s="1" t="s">
        <v>17</v>
      </c>
      <c r="R41" t="str">
        <v>2025-05-28 06:05:09</v>
      </c>
      <c r="S41">
        <f t="shared" si="0"/>
        <v>2</v>
      </c>
      <c r="T41">
        <f t="shared" si="1"/>
        <v>3</v>
      </c>
      <c r="U41">
        <f t="shared" si="2"/>
        <v>-1.08</v>
      </c>
      <c r="V41" s="7">
        <f t="shared" si="3"/>
        <v>1.08796</v>
      </c>
      <c r="W41" s="7">
        <f t="shared" si="4"/>
        <v>1.0891500000000001</v>
      </c>
      <c r="X41" s="7">
        <f t="shared" si="5"/>
        <v>1.0889</v>
      </c>
      <c r="Y41">
        <f t="shared" si="6"/>
        <v>0</v>
      </c>
      <c r="Z41">
        <f t="shared" si="7"/>
        <v>0</v>
      </c>
      <c r="AA41">
        <f t="shared" si="8"/>
        <v>1</v>
      </c>
    </row>
    <row r="42" spans="1:27" x14ac:dyDescent="0.2">
      <c r="A42" s="1" t="s">
        <v>18</v>
      </c>
      <c r="B42" s="1" t="s">
        <v>554</v>
      </c>
      <c r="C42" s="1" t="s">
        <v>555</v>
      </c>
      <c r="D42" s="1" t="s">
        <v>14</v>
      </c>
      <c r="E42" s="1" t="s">
        <v>661</v>
      </c>
      <c r="F42" s="1" t="s">
        <v>660</v>
      </c>
      <c r="G42" s="1">
        <v>0.54196</v>
      </c>
      <c r="H42" s="1">
        <v>0.54195000000000004</v>
      </c>
      <c r="I42" s="1">
        <v>1</v>
      </c>
      <c r="J42" s="1">
        <v>0.92</v>
      </c>
      <c r="K42" s="1" t="s">
        <v>17</v>
      </c>
    </row>
    <row r="43" spans="1:27" x14ac:dyDescent="0.2">
      <c r="A43" s="1" t="s">
        <v>11</v>
      </c>
      <c r="B43" s="1" t="s">
        <v>556</v>
      </c>
      <c r="C43" s="1" t="s">
        <v>495</v>
      </c>
      <c r="D43" s="1" t="s">
        <v>14</v>
      </c>
      <c r="E43" s="1" t="s">
        <v>662</v>
      </c>
      <c r="F43" s="1" t="s">
        <v>663</v>
      </c>
      <c r="G43" s="1">
        <v>0.54113</v>
      </c>
      <c r="H43" s="1">
        <v>0.54127999999999998</v>
      </c>
      <c r="I43" s="1">
        <v>2</v>
      </c>
      <c r="J43" s="1">
        <v>1.84</v>
      </c>
      <c r="K43" s="1" t="s">
        <v>17</v>
      </c>
    </row>
    <row r="44" spans="1:27" x14ac:dyDescent="0.2">
      <c r="A44" s="1" t="s">
        <v>18</v>
      </c>
      <c r="B44" s="1" t="s">
        <v>557</v>
      </c>
      <c r="C44" s="1" t="s">
        <v>558</v>
      </c>
      <c r="D44" s="1" t="s">
        <v>14</v>
      </c>
      <c r="E44" s="1" t="s">
        <v>664</v>
      </c>
      <c r="F44" s="1" t="s">
        <v>663</v>
      </c>
      <c r="G44" s="1">
        <v>0.54166000000000003</v>
      </c>
      <c r="H44" s="1">
        <v>0.54127999999999998</v>
      </c>
      <c r="I44" s="1">
        <v>1</v>
      </c>
      <c r="J44" s="1">
        <v>0.92</v>
      </c>
      <c r="K44" s="1" t="s">
        <v>17</v>
      </c>
    </row>
    <row r="45" spans="1:27" x14ac:dyDescent="0.2">
      <c r="A45" s="1" t="s">
        <v>11</v>
      </c>
      <c r="B45" s="1" t="s">
        <v>559</v>
      </c>
      <c r="C45" s="1" t="s">
        <v>497</v>
      </c>
      <c r="D45" s="1" t="s">
        <v>14</v>
      </c>
      <c r="E45" s="1" t="s">
        <v>665</v>
      </c>
      <c r="F45" s="1" t="s">
        <v>666</v>
      </c>
      <c r="G45" s="1">
        <v>0.53879999999999995</v>
      </c>
      <c r="H45" s="1">
        <v>0.54091999999999996</v>
      </c>
      <c r="I45" s="1">
        <v>1</v>
      </c>
      <c r="J45" s="1">
        <v>0.92</v>
      </c>
      <c r="K45" s="1" t="s">
        <v>17</v>
      </c>
    </row>
    <row r="46" spans="1:27" x14ac:dyDescent="0.2">
      <c r="A46" s="1" t="s">
        <v>18</v>
      </c>
      <c r="B46" s="1" t="s">
        <v>560</v>
      </c>
      <c r="C46" s="1" t="s">
        <v>495</v>
      </c>
      <c r="D46" s="1" t="s">
        <v>14</v>
      </c>
      <c r="E46" s="1" t="s">
        <v>667</v>
      </c>
      <c r="F46" s="1" t="s">
        <v>666</v>
      </c>
      <c r="G46" s="1">
        <v>0.53920999999999997</v>
      </c>
      <c r="H46" s="1">
        <v>0.54091999999999996</v>
      </c>
      <c r="I46" s="1">
        <v>2</v>
      </c>
      <c r="J46" s="1">
        <v>-2</v>
      </c>
      <c r="K46" s="1" t="s">
        <v>17</v>
      </c>
    </row>
    <row r="47" spans="1:27" x14ac:dyDescent="0.2">
      <c r="A47" s="1" t="s">
        <v>18</v>
      </c>
      <c r="B47" s="1" t="s">
        <v>561</v>
      </c>
      <c r="C47" s="1" t="s">
        <v>495</v>
      </c>
      <c r="D47" s="1" t="s">
        <v>14</v>
      </c>
      <c r="E47" s="1" t="s">
        <v>668</v>
      </c>
      <c r="F47" s="1" t="s">
        <v>669</v>
      </c>
      <c r="G47" s="1">
        <v>0.54008999999999996</v>
      </c>
      <c r="H47" s="1">
        <v>0.53932999999999998</v>
      </c>
      <c r="I47" s="1">
        <v>2</v>
      </c>
      <c r="J47" s="1">
        <v>1.84</v>
      </c>
      <c r="K47" s="1" t="s">
        <v>17</v>
      </c>
    </row>
    <row r="48" spans="1:27" x14ac:dyDescent="0.2">
      <c r="A48" s="1" t="s">
        <v>11</v>
      </c>
      <c r="B48" s="1" t="s">
        <v>562</v>
      </c>
      <c r="C48" s="1" t="s">
        <v>507</v>
      </c>
      <c r="D48" s="1" t="s">
        <v>14</v>
      </c>
      <c r="E48" s="1" t="s">
        <v>670</v>
      </c>
      <c r="F48" s="1" t="s">
        <v>669</v>
      </c>
      <c r="G48" s="1">
        <v>0.53998999999999997</v>
      </c>
      <c r="H48" s="1">
        <v>0.53932999999999998</v>
      </c>
      <c r="I48" s="1">
        <v>1</v>
      </c>
      <c r="J48" s="1">
        <v>-1</v>
      </c>
      <c r="K48" s="1" t="s">
        <v>17</v>
      </c>
    </row>
    <row r="49" spans="1:11" x14ac:dyDescent="0.2">
      <c r="A49" s="1" t="s">
        <v>11</v>
      </c>
      <c r="B49" s="1" t="s">
        <v>563</v>
      </c>
      <c r="C49" s="1" t="s">
        <v>564</v>
      </c>
      <c r="D49" s="1" t="s">
        <v>223</v>
      </c>
      <c r="E49" s="1" t="s">
        <v>671</v>
      </c>
      <c r="F49" s="1" t="s">
        <v>672</v>
      </c>
      <c r="G49" s="1">
        <v>1.0690599999999999</v>
      </c>
      <c r="H49" s="1">
        <v>1.07111</v>
      </c>
      <c r="I49" s="1">
        <v>1</v>
      </c>
      <c r="J49" s="1">
        <v>0.92</v>
      </c>
      <c r="K49" s="1" t="s">
        <v>17</v>
      </c>
    </row>
    <row r="50" spans="1:11" x14ac:dyDescent="0.2">
      <c r="A50" s="1" t="s">
        <v>18</v>
      </c>
      <c r="B50" s="1" t="s">
        <v>565</v>
      </c>
      <c r="C50" s="1" t="s">
        <v>495</v>
      </c>
      <c r="D50" s="1" t="s">
        <v>566</v>
      </c>
      <c r="E50" s="1" t="s">
        <v>673</v>
      </c>
      <c r="F50" s="1" t="s">
        <v>672</v>
      </c>
      <c r="G50" s="1">
        <v>1.93679</v>
      </c>
      <c r="H50" s="1">
        <v>1.9381299999999999</v>
      </c>
      <c r="I50" s="1">
        <v>2</v>
      </c>
      <c r="J50" s="1">
        <v>-2</v>
      </c>
      <c r="K50" s="1" t="s">
        <v>17</v>
      </c>
    </row>
    <row r="51" spans="1:11" x14ac:dyDescent="0.2">
      <c r="A51" s="1" t="s">
        <v>18</v>
      </c>
      <c r="B51" s="1" t="s">
        <v>567</v>
      </c>
      <c r="C51" s="1" t="s">
        <v>507</v>
      </c>
      <c r="D51" s="1" t="s">
        <v>566</v>
      </c>
      <c r="E51" s="1" t="s">
        <v>674</v>
      </c>
      <c r="F51" s="1" t="s">
        <v>675</v>
      </c>
      <c r="G51" s="1">
        <v>1.9390799999999999</v>
      </c>
      <c r="H51" s="1">
        <v>1.93706</v>
      </c>
      <c r="I51" s="1">
        <v>1</v>
      </c>
      <c r="J51" s="1">
        <v>0.92</v>
      </c>
      <c r="K51" s="1" t="s">
        <v>17</v>
      </c>
    </row>
    <row r="52" spans="1:11" x14ac:dyDescent="0.2">
      <c r="A52" s="1" t="s">
        <v>11</v>
      </c>
      <c r="B52" s="1" t="s">
        <v>568</v>
      </c>
      <c r="C52" s="1" t="s">
        <v>495</v>
      </c>
      <c r="D52" s="1" t="s">
        <v>566</v>
      </c>
      <c r="E52" s="1" t="s">
        <v>676</v>
      </c>
      <c r="F52" s="1" t="s">
        <v>675</v>
      </c>
      <c r="G52" s="1">
        <v>1.93882</v>
      </c>
      <c r="H52" s="1">
        <v>1.93706</v>
      </c>
      <c r="I52" s="1">
        <v>2</v>
      </c>
      <c r="J52" s="1">
        <v>-2</v>
      </c>
      <c r="K52" s="1" t="s">
        <v>17</v>
      </c>
    </row>
    <row r="53" spans="1:11" x14ac:dyDescent="0.2">
      <c r="A53" s="1" t="s">
        <v>11</v>
      </c>
      <c r="B53" s="1" t="s">
        <v>569</v>
      </c>
      <c r="C53" s="1" t="s">
        <v>495</v>
      </c>
      <c r="D53" s="1" t="s">
        <v>566</v>
      </c>
      <c r="E53" s="1" t="s">
        <v>677</v>
      </c>
      <c r="F53" s="1" t="s">
        <v>678</v>
      </c>
      <c r="G53" s="1">
        <v>1.9390400000000001</v>
      </c>
      <c r="H53" s="1">
        <v>1.9402900000000001</v>
      </c>
      <c r="I53" s="1">
        <v>2</v>
      </c>
      <c r="J53" s="1">
        <v>1.84</v>
      </c>
      <c r="K53" s="1" t="s">
        <v>17</v>
      </c>
    </row>
    <row r="54" spans="1:11" x14ac:dyDescent="0.2">
      <c r="A54" s="1" t="s">
        <v>18</v>
      </c>
      <c r="B54" s="1" t="s">
        <v>570</v>
      </c>
      <c r="C54" s="1" t="s">
        <v>507</v>
      </c>
      <c r="D54" s="1" t="s">
        <v>566</v>
      </c>
      <c r="E54" s="1" t="s">
        <v>679</v>
      </c>
      <c r="F54" s="1" t="s">
        <v>678</v>
      </c>
      <c r="G54" s="1">
        <v>1.9393</v>
      </c>
      <c r="H54" s="1">
        <v>1.9402900000000001</v>
      </c>
      <c r="I54" s="1">
        <v>1</v>
      </c>
      <c r="J54" s="1">
        <v>-1</v>
      </c>
      <c r="K54" s="1" t="s">
        <v>17</v>
      </c>
    </row>
    <row r="55" spans="1:11" x14ac:dyDescent="0.2">
      <c r="A55" s="1" t="s">
        <v>11</v>
      </c>
      <c r="B55" s="1" t="s">
        <v>571</v>
      </c>
      <c r="C55" s="1" t="s">
        <v>507</v>
      </c>
      <c r="D55" s="1" t="s">
        <v>566</v>
      </c>
      <c r="E55" s="1" t="s">
        <v>680</v>
      </c>
      <c r="F55" s="1" t="s">
        <v>681</v>
      </c>
      <c r="G55" s="1">
        <v>1.93825</v>
      </c>
      <c r="H55" s="1">
        <v>1.93838</v>
      </c>
      <c r="I55" s="1">
        <v>1</v>
      </c>
      <c r="J55" s="1">
        <v>0.92</v>
      </c>
      <c r="K55" s="1" t="s">
        <v>17</v>
      </c>
    </row>
    <row r="56" spans="1:11" x14ac:dyDescent="0.2">
      <c r="A56" s="1" t="s">
        <v>18</v>
      </c>
      <c r="B56" s="1" t="s">
        <v>572</v>
      </c>
      <c r="C56" s="1" t="s">
        <v>544</v>
      </c>
      <c r="D56" s="1" t="s">
        <v>566</v>
      </c>
      <c r="E56" s="1" t="s">
        <v>682</v>
      </c>
      <c r="F56" s="1" t="s">
        <v>681</v>
      </c>
      <c r="G56" s="1">
        <v>1.93872</v>
      </c>
      <c r="H56" s="1">
        <v>1.93838</v>
      </c>
      <c r="I56" s="1">
        <v>2</v>
      </c>
      <c r="J56" s="1">
        <v>1.84</v>
      </c>
      <c r="K56" s="1" t="s">
        <v>17</v>
      </c>
    </row>
    <row r="57" spans="1:11" x14ac:dyDescent="0.2">
      <c r="A57" s="1" t="s">
        <v>11</v>
      </c>
      <c r="B57" s="1" t="s">
        <v>573</v>
      </c>
      <c r="C57" s="1" t="s">
        <v>574</v>
      </c>
      <c r="D57" s="1" t="s">
        <v>566</v>
      </c>
      <c r="E57" s="1" t="s">
        <v>683</v>
      </c>
      <c r="F57" s="1" t="s">
        <v>684</v>
      </c>
      <c r="G57" s="1">
        <v>1.93801</v>
      </c>
      <c r="H57" s="1">
        <v>1.9360599999999999</v>
      </c>
      <c r="I57" s="1">
        <v>1</v>
      </c>
      <c r="J57" s="1">
        <v>-1</v>
      </c>
      <c r="K57" s="1" t="s">
        <v>17</v>
      </c>
    </row>
    <row r="58" spans="1:11" x14ac:dyDescent="0.2">
      <c r="A58" s="1" t="s">
        <v>18</v>
      </c>
      <c r="B58" s="1" t="s">
        <v>575</v>
      </c>
      <c r="C58" s="1" t="s">
        <v>495</v>
      </c>
      <c r="D58" s="1" t="s">
        <v>566</v>
      </c>
      <c r="E58" s="1" t="s">
        <v>685</v>
      </c>
      <c r="F58" s="1" t="s">
        <v>684</v>
      </c>
      <c r="G58" s="1">
        <v>1.93858</v>
      </c>
      <c r="H58" s="1">
        <v>1.9360599999999999</v>
      </c>
      <c r="I58" s="1">
        <v>2</v>
      </c>
      <c r="J58" s="1">
        <v>1.84</v>
      </c>
      <c r="K58" s="1" t="s">
        <v>17</v>
      </c>
    </row>
    <row r="59" spans="1:11" x14ac:dyDescent="0.2">
      <c r="A59" s="1" t="s">
        <v>11</v>
      </c>
      <c r="B59" s="1" t="s">
        <v>576</v>
      </c>
      <c r="C59" s="1" t="s">
        <v>544</v>
      </c>
      <c r="D59" s="1" t="s">
        <v>566</v>
      </c>
      <c r="E59" s="1" t="s">
        <v>686</v>
      </c>
      <c r="F59" s="1" t="s">
        <v>687</v>
      </c>
      <c r="G59" s="1">
        <v>1.93811</v>
      </c>
      <c r="H59" s="1">
        <v>1.9394899999999999</v>
      </c>
      <c r="I59" s="1">
        <v>2</v>
      </c>
      <c r="J59" s="1">
        <v>1.84</v>
      </c>
      <c r="K59" s="1" t="s">
        <v>17</v>
      </c>
    </row>
    <row r="60" spans="1:11" x14ac:dyDescent="0.2">
      <c r="A60" s="1" t="s">
        <v>18</v>
      </c>
      <c r="B60" s="1" t="s">
        <v>577</v>
      </c>
      <c r="C60" s="1" t="s">
        <v>574</v>
      </c>
      <c r="D60" s="1" t="s">
        <v>566</v>
      </c>
      <c r="E60" s="1" t="s">
        <v>688</v>
      </c>
      <c r="F60" s="1" t="s">
        <v>687</v>
      </c>
      <c r="G60" s="1">
        <v>1.93885</v>
      </c>
      <c r="H60" s="1">
        <v>1.9394899999999999</v>
      </c>
      <c r="I60" s="1">
        <v>1</v>
      </c>
      <c r="J60" s="1">
        <v>-1</v>
      </c>
      <c r="K60" s="1" t="s">
        <v>17</v>
      </c>
    </row>
    <row r="61" spans="1:11" x14ac:dyDescent="0.2">
      <c r="A61" s="1" t="s">
        <v>11</v>
      </c>
      <c r="B61" s="1" t="s">
        <v>578</v>
      </c>
      <c r="C61" s="1" t="s">
        <v>574</v>
      </c>
      <c r="D61" s="1" t="s">
        <v>235</v>
      </c>
      <c r="E61" s="1" t="s">
        <v>689</v>
      </c>
      <c r="F61" s="1" t="s">
        <v>690</v>
      </c>
      <c r="G61" s="1">
        <v>1.0892900000000001</v>
      </c>
      <c r="H61" s="1">
        <v>1.0894900000000001</v>
      </c>
      <c r="I61" s="1">
        <v>1</v>
      </c>
      <c r="J61" s="1">
        <v>0.9</v>
      </c>
      <c r="K61" s="1" t="s">
        <v>17</v>
      </c>
    </row>
    <row r="62" spans="1:11" x14ac:dyDescent="0.2">
      <c r="A62" s="1" t="s">
        <v>18</v>
      </c>
      <c r="B62" s="1" t="s">
        <v>579</v>
      </c>
      <c r="C62" s="1" t="s">
        <v>495</v>
      </c>
      <c r="D62" s="1" t="s">
        <v>235</v>
      </c>
      <c r="E62" s="1" t="s">
        <v>691</v>
      </c>
      <c r="F62" s="1" t="s">
        <v>690</v>
      </c>
      <c r="G62" s="1">
        <v>1.0898399999999999</v>
      </c>
      <c r="H62" s="1">
        <v>1.0894900000000001</v>
      </c>
      <c r="I62" s="1">
        <v>2</v>
      </c>
      <c r="J62" s="1">
        <v>1.8</v>
      </c>
      <c r="K62" s="1" t="s">
        <v>17</v>
      </c>
    </row>
    <row r="63" spans="1:11" x14ac:dyDescent="0.2">
      <c r="A63" s="1" t="s">
        <v>11</v>
      </c>
      <c r="B63" s="1" t="s">
        <v>580</v>
      </c>
      <c r="C63" s="1" t="s">
        <v>544</v>
      </c>
      <c r="D63" s="1" t="s">
        <v>235</v>
      </c>
      <c r="E63" s="1" t="s">
        <v>692</v>
      </c>
      <c r="F63" s="1" t="s">
        <v>693</v>
      </c>
      <c r="G63" s="1">
        <v>1.0885100000000001</v>
      </c>
      <c r="H63" s="1">
        <v>1.0884199999999999</v>
      </c>
      <c r="I63" s="1">
        <v>2</v>
      </c>
      <c r="J63" s="1">
        <v>-2</v>
      </c>
      <c r="K63" s="1" t="s">
        <v>17</v>
      </c>
    </row>
    <row r="64" spans="1:11" x14ac:dyDescent="0.2">
      <c r="A64" s="1" t="s">
        <v>18</v>
      </c>
      <c r="B64" s="1" t="s">
        <v>581</v>
      </c>
      <c r="C64" s="1" t="s">
        <v>507</v>
      </c>
      <c r="D64" s="1" t="s">
        <v>235</v>
      </c>
      <c r="E64" s="1" t="s">
        <v>694</v>
      </c>
      <c r="F64" s="1" t="s">
        <v>693</v>
      </c>
      <c r="G64" s="1">
        <v>1.08884</v>
      </c>
      <c r="H64" s="1">
        <v>1.0884199999999999</v>
      </c>
      <c r="I64" s="1">
        <v>1</v>
      </c>
      <c r="J64" s="1">
        <v>0.92</v>
      </c>
      <c r="K64" s="1" t="s">
        <v>17</v>
      </c>
    </row>
    <row r="65" spans="1:11" x14ac:dyDescent="0.2">
      <c r="A65" s="1" t="s">
        <v>11</v>
      </c>
      <c r="B65" s="1" t="s">
        <v>582</v>
      </c>
      <c r="C65" s="1" t="s">
        <v>583</v>
      </c>
      <c r="D65" s="1" t="s">
        <v>235</v>
      </c>
      <c r="E65" s="1" t="s">
        <v>695</v>
      </c>
      <c r="F65" s="1" t="s">
        <v>696</v>
      </c>
      <c r="G65" s="1">
        <v>1.08914</v>
      </c>
      <c r="H65" s="1">
        <v>1.0880300000000001</v>
      </c>
      <c r="I65" s="1">
        <v>1</v>
      </c>
      <c r="J65" s="1">
        <v>-1</v>
      </c>
      <c r="K65" s="1" t="s">
        <v>17</v>
      </c>
    </row>
    <row r="66" spans="1:11" x14ac:dyDescent="0.2">
      <c r="A66" s="1" t="s">
        <v>18</v>
      </c>
      <c r="B66" s="1" t="s">
        <v>584</v>
      </c>
      <c r="C66" s="1" t="s">
        <v>495</v>
      </c>
      <c r="D66" s="1" t="s">
        <v>235</v>
      </c>
      <c r="E66" s="1" t="s">
        <v>697</v>
      </c>
      <c r="F66" s="1" t="s">
        <v>696</v>
      </c>
      <c r="G66" s="1">
        <v>1.0898699999999999</v>
      </c>
      <c r="H66" s="1">
        <v>1.0880300000000001</v>
      </c>
      <c r="I66" s="1">
        <v>2</v>
      </c>
      <c r="J66" s="1">
        <v>1.84</v>
      </c>
      <c r="K66" s="1" t="s">
        <v>17</v>
      </c>
    </row>
    <row r="67" spans="1:11" x14ac:dyDescent="0.2">
      <c r="A67" s="1" t="s">
        <v>11</v>
      </c>
      <c r="B67" s="1" t="s">
        <v>585</v>
      </c>
      <c r="C67" s="1" t="s">
        <v>586</v>
      </c>
      <c r="D67" s="1" t="s">
        <v>235</v>
      </c>
      <c r="E67" s="1" t="s">
        <v>698</v>
      </c>
      <c r="F67" s="1" t="s">
        <v>699</v>
      </c>
      <c r="G67" s="1">
        <v>1.0852999999999999</v>
      </c>
      <c r="H67" s="1">
        <v>1.0910299999999999</v>
      </c>
      <c r="I67" s="1">
        <v>2</v>
      </c>
      <c r="J67" s="1">
        <v>1.84</v>
      </c>
      <c r="K67" s="1" t="s">
        <v>17</v>
      </c>
    </row>
    <row r="68" spans="1:11" x14ac:dyDescent="0.2">
      <c r="A68" s="1" t="s">
        <v>18</v>
      </c>
      <c r="B68" s="1" t="s">
        <v>587</v>
      </c>
      <c r="C68" s="1" t="s">
        <v>511</v>
      </c>
      <c r="D68" s="1" t="s">
        <v>235</v>
      </c>
      <c r="E68" s="1" t="s">
        <v>700</v>
      </c>
      <c r="F68" s="1" t="s">
        <v>699</v>
      </c>
      <c r="G68" s="1">
        <v>1.0854299999999999</v>
      </c>
      <c r="H68" s="1">
        <v>1.0910299999999999</v>
      </c>
      <c r="I68" s="1">
        <v>1</v>
      </c>
      <c r="J68" s="1">
        <v>-1</v>
      </c>
      <c r="K68" s="1" t="s">
        <v>17</v>
      </c>
    </row>
    <row r="69" spans="1:11" x14ac:dyDescent="0.2">
      <c r="A69" s="1" t="s">
        <v>11</v>
      </c>
      <c r="B69" s="1" t="s">
        <v>588</v>
      </c>
      <c r="C69" s="1" t="s">
        <v>495</v>
      </c>
      <c r="D69" s="1" t="s">
        <v>235</v>
      </c>
      <c r="E69" s="1" t="s">
        <v>701</v>
      </c>
      <c r="F69" s="1" t="s">
        <v>702</v>
      </c>
      <c r="G69" s="1">
        <v>1.0900300000000001</v>
      </c>
      <c r="H69" s="1">
        <v>1.08666</v>
      </c>
      <c r="I69" s="1">
        <v>2</v>
      </c>
      <c r="J69" s="1">
        <v>-2</v>
      </c>
      <c r="K69" s="1" t="s">
        <v>17</v>
      </c>
    </row>
    <row r="70" spans="1:11" x14ac:dyDescent="0.2">
      <c r="A70" s="1" t="s">
        <v>18</v>
      </c>
      <c r="B70" s="1" t="s">
        <v>589</v>
      </c>
      <c r="C70" s="1" t="s">
        <v>574</v>
      </c>
      <c r="D70" s="1" t="s">
        <v>235</v>
      </c>
      <c r="E70" s="1" t="s">
        <v>703</v>
      </c>
      <c r="F70" s="1" t="s">
        <v>702</v>
      </c>
      <c r="G70" s="1">
        <v>1.09036</v>
      </c>
      <c r="H70" s="1">
        <v>1.08666</v>
      </c>
      <c r="I70" s="1">
        <v>1</v>
      </c>
      <c r="J70" s="1">
        <v>0.92</v>
      </c>
      <c r="K70" s="1" t="s">
        <v>17</v>
      </c>
    </row>
    <row r="71" spans="1:11" x14ac:dyDescent="0.2">
      <c r="A71" s="1" t="s">
        <v>18</v>
      </c>
      <c r="B71" s="1" t="s">
        <v>590</v>
      </c>
      <c r="C71" s="1" t="s">
        <v>495</v>
      </c>
      <c r="D71" s="1" t="s">
        <v>235</v>
      </c>
      <c r="E71" s="1" t="s">
        <v>704</v>
      </c>
      <c r="F71" s="1" t="s">
        <v>705</v>
      </c>
      <c r="G71" s="1">
        <v>1.0871999999999999</v>
      </c>
      <c r="H71" s="1">
        <v>1.0895600000000001</v>
      </c>
      <c r="I71" s="1">
        <v>2</v>
      </c>
      <c r="J71" s="1">
        <v>-2</v>
      </c>
      <c r="K71" s="1" t="s">
        <v>17</v>
      </c>
    </row>
    <row r="72" spans="1:11" x14ac:dyDescent="0.2">
      <c r="A72" s="1" t="s">
        <v>11</v>
      </c>
      <c r="B72" s="1" t="s">
        <v>591</v>
      </c>
      <c r="C72" s="1" t="s">
        <v>495</v>
      </c>
      <c r="D72" s="1" t="s">
        <v>235</v>
      </c>
      <c r="E72" s="1" t="s">
        <v>706</v>
      </c>
      <c r="F72" s="1" t="s">
        <v>707</v>
      </c>
      <c r="G72" s="1">
        <v>1.0858699999999999</v>
      </c>
      <c r="H72" s="1">
        <v>1.08717</v>
      </c>
      <c r="I72" s="1">
        <v>2</v>
      </c>
      <c r="J72" s="1">
        <v>1.84</v>
      </c>
      <c r="K72" s="1" t="s">
        <v>17</v>
      </c>
    </row>
    <row r="73" spans="1:11" x14ac:dyDescent="0.2">
      <c r="A73" s="1" t="s">
        <v>18</v>
      </c>
      <c r="B73" s="1" t="s">
        <v>592</v>
      </c>
      <c r="C73" s="1" t="s">
        <v>593</v>
      </c>
      <c r="D73" s="1" t="s">
        <v>235</v>
      </c>
      <c r="E73" s="1" t="s">
        <v>708</v>
      </c>
      <c r="F73" s="1" t="s">
        <v>707</v>
      </c>
      <c r="G73" s="1">
        <v>1.08595</v>
      </c>
      <c r="H73" s="1">
        <v>1.08717</v>
      </c>
      <c r="I73" s="1">
        <v>1</v>
      </c>
      <c r="J73" s="1">
        <v>-1</v>
      </c>
      <c r="K73" s="1" t="s">
        <v>17</v>
      </c>
    </row>
    <row r="74" spans="1:11" x14ac:dyDescent="0.2">
      <c r="A74" s="1" t="s">
        <v>11</v>
      </c>
      <c r="B74" s="1" t="s">
        <v>594</v>
      </c>
      <c r="C74" s="1" t="s">
        <v>595</v>
      </c>
      <c r="D74" s="1" t="s">
        <v>235</v>
      </c>
      <c r="E74" s="1" t="s">
        <v>709</v>
      </c>
      <c r="F74" s="1" t="s">
        <v>710</v>
      </c>
      <c r="G74" s="1">
        <v>1.0870599999999999</v>
      </c>
      <c r="H74" s="1">
        <v>1.0861000000000001</v>
      </c>
      <c r="I74" s="1">
        <v>1</v>
      </c>
      <c r="J74" s="1">
        <v>-1</v>
      </c>
      <c r="K74" s="1" t="s">
        <v>17</v>
      </c>
    </row>
    <row r="75" spans="1:11" x14ac:dyDescent="0.2">
      <c r="A75" s="1" t="s">
        <v>18</v>
      </c>
      <c r="B75" s="1" t="s">
        <v>596</v>
      </c>
      <c r="C75" s="1" t="s">
        <v>495</v>
      </c>
      <c r="D75" s="1" t="s">
        <v>235</v>
      </c>
      <c r="E75" s="1" t="s">
        <v>711</v>
      </c>
      <c r="F75" s="1" t="s">
        <v>710</v>
      </c>
      <c r="G75" s="1">
        <v>1.0873200000000001</v>
      </c>
      <c r="H75" s="1">
        <v>1.0861000000000001</v>
      </c>
      <c r="I75" s="1">
        <v>2</v>
      </c>
      <c r="J75" s="1">
        <v>1.84</v>
      </c>
      <c r="K75" s="1" t="s">
        <v>17</v>
      </c>
    </row>
    <row r="76" spans="1:11" x14ac:dyDescent="0.2">
      <c r="A76" s="1" t="s">
        <v>11</v>
      </c>
      <c r="B76" s="1" t="s">
        <v>597</v>
      </c>
      <c r="C76" s="1" t="s">
        <v>495</v>
      </c>
      <c r="D76" s="1" t="s">
        <v>235</v>
      </c>
      <c r="E76" s="1" t="s">
        <v>712</v>
      </c>
      <c r="F76" s="1" t="s">
        <v>713</v>
      </c>
      <c r="G76" s="1">
        <v>1.0889</v>
      </c>
      <c r="H76" s="1">
        <v>1.08796</v>
      </c>
      <c r="I76" s="1">
        <v>2</v>
      </c>
      <c r="J76" s="1">
        <v>-2</v>
      </c>
      <c r="K76" s="1" t="s">
        <v>17</v>
      </c>
    </row>
    <row r="77" spans="1:11" x14ac:dyDescent="0.2">
      <c r="A77" s="1" t="s">
        <v>18</v>
      </c>
      <c r="B77" s="1" t="s">
        <v>598</v>
      </c>
      <c r="C77" s="1" t="s">
        <v>593</v>
      </c>
      <c r="D77" s="1" t="s">
        <v>235</v>
      </c>
      <c r="E77" s="1" t="s">
        <v>714</v>
      </c>
      <c r="F77" s="1" t="s">
        <v>713</v>
      </c>
      <c r="G77" s="1">
        <v>1.0891500000000001</v>
      </c>
      <c r="H77" s="1">
        <v>1.08796</v>
      </c>
      <c r="I77" s="1">
        <v>1</v>
      </c>
      <c r="J77" s="1">
        <v>0.92</v>
      </c>
      <c r="K77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C121F-42F1-BA4A-84DD-640B92359215}">
  <dimension ref="A1:AA959"/>
  <sheetViews>
    <sheetView topLeftCell="F1" workbookViewId="0">
      <pane ySplit="1" topLeftCell="A2" activePane="bottomLeft" state="frozen"/>
      <selection pane="bottomLeft" activeCell="N10" sqref="N10"/>
    </sheetView>
  </sheetViews>
  <sheetFormatPr baseColWidth="10" defaultRowHeight="16" x14ac:dyDescent="0.2"/>
  <cols>
    <col min="3" max="3" width="12.33203125" customWidth="1"/>
    <col min="4" max="4" width="18.33203125" customWidth="1"/>
    <col min="5" max="5" width="24.5" customWidth="1"/>
    <col min="6" max="6" width="24.83203125" customWidth="1"/>
    <col min="13" max="13" width="22" customWidth="1"/>
    <col min="14" max="14" width="19.6640625" customWidth="1"/>
    <col min="18" max="18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t="s">
        <v>18</v>
      </c>
      <c r="B2" t="s">
        <v>2456</v>
      </c>
      <c r="C2" t="s">
        <v>720</v>
      </c>
      <c r="D2" t="s">
        <v>566</v>
      </c>
      <c r="E2" t="s">
        <v>2457</v>
      </c>
      <c r="F2" t="s">
        <v>2458</v>
      </c>
      <c r="G2">
        <v>2.0078399999999998</v>
      </c>
      <c r="H2">
        <v>2.0096099999999999</v>
      </c>
      <c r="I2">
        <v>1</v>
      </c>
      <c r="J2">
        <v>-1</v>
      </c>
      <c r="K2" t="s">
        <v>17</v>
      </c>
      <c r="M2" s="1" t="s">
        <v>2706</v>
      </c>
      <c r="N2">
        <v>2</v>
      </c>
      <c r="R2" t="str" cm="1">
        <f t="array" aca="1" ref="R2:R201" ca="1">_xlfn.UNIQUE(INDIRECT(N4))</f>
        <v>2025-05-30 14:00:31</v>
      </c>
      <c r="S2">
        <f ca="1">COUNTIF(INDIRECT($N$4),R2)</f>
        <v>6</v>
      </c>
      <c r="T2">
        <f ca="1">SUMIF(INDIRECT($N$4),R2,INDIRECT($N$5))</f>
        <v>11</v>
      </c>
      <c r="U2">
        <f ca="1">SUMIF(INDIRECT($N$4),R2,INDIRECT($N$6))</f>
        <v>0.52</v>
      </c>
      <c r="V2" s="7">
        <f ca="1">_xlfn.MAXIFS(INDIRECT($N$9),INDIRECT($N$4),$R2)</f>
        <v>2.0096099999999999</v>
      </c>
      <c r="W2" s="7">
        <f ca="1">_xlfn.MAXIFS(INDIRECT($N$8),INDIRECT($N$4),$R2)</f>
        <v>2.00793</v>
      </c>
      <c r="X2" s="7">
        <f ca="1">_xlfn.MINIFS(INDIRECT($N$8),INDIRECT($N$4),$R2)</f>
        <v>2.0076499999999999</v>
      </c>
      <c r="Y2">
        <f ca="1">IF(AND(W2&gt;V2,V2&gt;X2), 1,0)</f>
        <v>0</v>
      </c>
      <c r="Z2">
        <f ca="1">IF(V2&gt;W2,1,0)</f>
        <v>1</v>
      </c>
      <c r="AA2">
        <f ca="1">IF(V2&lt;X2,1,0)</f>
        <v>0</v>
      </c>
    </row>
    <row r="3" spans="1:27" x14ac:dyDescent="0.2">
      <c r="A3" t="s">
        <v>18</v>
      </c>
      <c r="B3" t="s">
        <v>2459</v>
      </c>
      <c r="C3" t="s">
        <v>717</v>
      </c>
      <c r="D3" t="s">
        <v>566</v>
      </c>
      <c r="E3" t="s">
        <v>2460</v>
      </c>
      <c r="F3" t="s">
        <v>2458</v>
      </c>
      <c r="G3">
        <v>2.0077500000000001</v>
      </c>
      <c r="H3">
        <v>2.0096099999999999</v>
      </c>
      <c r="I3">
        <v>2</v>
      </c>
      <c r="J3">
        <v>-2</v>
      </c>
      <c r="K3" t="s">
        <v>17</v>
      </c>
      <c r="M3" s="1" t="s">
        <v>2704</v>
      </c>
      <c r="N3">
        <v>959</v>
      </c>
      <c r="R3" t="str">
        <f ca="1"/>
        <v>2025-05-30 13:55:20</v>
      </c>
      <c r="S3">
        <f t="shared" ref="S3:S66" ca="1" si="0">COUNTIF(INDIRECT($N$4),R3)</f>
        <v>3</v>
      </c>
      <c r="T3">
        <f t="shared" ref="T3:T15" ca="1" si="1">SUMIF(INDIRECT($N$4),R3,INDIRECT($N$5))</f>
        <v>5</v>
      </c>
      <c r="U3">
        <f t="shared" ref="U3:U15" ca="1" si="2">SUMIF(INDIRECT($N$4),R3,INDIRECT($N$6))</f>
        <v>-1.1599999999999999</v>
      </c>
      <c r="V3" s="7">
        <f t="shared" ref="V3:V66" ca="1" si="3">_xlfn.MAXIFS(INDIRECT($N$9),INDIRECT($N$4),$R3)</f>
        <v>2.0078999999999998</v>
      </c>
      <c r="W3" s="7">
        <f t="shared" ref="W3:W66" ca="1" si="4">_xlfn.MAXIFS(INDIRECT($N$8),INDIRECT($N$4),$R3)</f>
        <v>2.0059999999999998</v>
      </c>
      <c r="X3" s="7">
        <f t="shared" ref="X3:X66" ca="1" si="5">_xlfn.MINIFS(INDIRECT($N$8),INDIRECT($N$4),$R3)</f>
        <v>2.0055200000000002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2461</v>
      </c>
      <c r="C4" t="s">
        <v>746</v>
      </c>
      <c r="D4" t="s">
        <v>566</v>
      </c>
      <c r="E4" t="s">
        <v>2462</v>
      </c>
      <c r="F4" t="s">
        <v>2458</v>
      </c>
      <c r="G4">
        <v>2.00773</v>
      </c>
      <c r="H4">
        <v>2.0096099999999999</v>
      </c>
      <c r="I4">
        <v>2</v>
      </c>
      <c r="J4">
        <v>1.84</v>
      </c>
      <c r="K4" t="s">
        <v>17</v>
      </c>
      <c r="M4" s="1" t="s">
        <v>2705</v>
      </c>
      <c r="N4" s="4" t="str">
        <f>_xlfn.CONCAT("$F$",$N$2,":","$F$",$N$3)</f>
        <v>$F$2:$F$959</v>
      </c>
      <c r="R4" t="str">
        <f ca="1"/>
        <v>2025-05-30 13:50:10</v>
      </c>
      <c r="S4">
        <f t="shared" ca="1" si="0"/>
        <v>6</v>
      </c>
      <c r="T4">
        <f t="shared" ca="1" si="1"/>
        <v>11</v>
      </c>
      <c r="U4">
        <f t="shared" ca="1" si="2"/>
        <v>4.3600000000000003</v>
      </c>
      <c r="V4" s="7">
        <f t="shared" ca="1" si="3"/>
        <v>2.00543</v>
      </c>
      <c r="W4" s="7">
        <f t="shared" ca="1" si="4"/>
        <v>2.00651</v>
      </c>
      <c r="X4" s="7">
        <f t="shared" ca="1" si="5"/>
        <v>2.00508</v>
      </c>
      <c r="Y4">
        <f t="shared" ca="1" si="6"/>
        <v>1</v>
      </c>
      <c r="Z4">
        <f t="shared" ca="1" si="7"/>
        <v>0</v>
      </c>
      <c r="AA4">
        <f t="shared" ca="1" si="8"/>
        <v>0</v>
      </c>
    </row>
    <row r="5" spans="1:27" x14ac:dyDescent="0.2">
      <c r="A5" t="s">
        <v>18</v>
      </c>
      <c r="B5" t="s">
        <v>2463</v>
      </c>
      <c r="C5" t="s">
        <v>722</v>
      </c>
      <c r="D5" t="s">
        <v>566</v>
      </c>
      <c r="E5" t="s">
        <v>2464</v>
      </c>
      <c r="F5" t="s">
        <v>2458</v>
      </c>
      <c r="G5">
        <v>2.00793</v>
      </c>
      <c r="H5">
        <v>2.0096099999999999</v>
      </c>
      <c r="I5">
        <v>2</v>
      </c>
      <c r="J5">
        <v>-2</v>
      </c>
      <c r="K5" t="s">
        <v>17</v>
      </c>
      <c r="M5" s="1" t="s">
        <v>2707</v>
      </c>
      <c r="N5" s="4" t="str">
        <f>_xlfn.CONCAT("$I$",$N$2,":","$I$",$N$3)</f>
        <v>$I$2:$I$959</v>
      </c>
      <c r="R5" t="str">
        <f ca="1"/>
        <v>2025-05-30 13:41:02</v>
      </c>
      <c r="S5">
        <f t="shared" ca="1" si="0"/>
        <v>3</v>
      </c>
      <c r="T5">
        <f t="shared" ca="1" si="1"/>
        <v>5</v>
      </c>
      <c r="U5">
        <f t="shared" ca="1" si="2"/>
        <v>-1.1599999999999999</v>
      </c>
      <c r="V5" s="7">
        <f t="shared" ca="1" si="3"/>
        <v>2.0072999999999999</v>
      </c>
      <c r="W5" s="7">
        <f t="shared" ca="1" si="4"/>
        <v>2.0082</v>
      </c>
      <c r="X5" s="7">
        <f t="shared" ca="1" si="5"/>
        <v>2.0073300000000001</v>
      </c>
      <c r="Y5">
        <f t="shared" ca="1" si="6"/>
        <v>0</v>
      </c>
      <c r="Z5">
        <f t="shared" ca="1" si="7"/>
        <v>0</v>
      </c>
      <c r="AA5">
        <f t="shared" ca="1" si="8"/>
        <v>1</v>
      </c>
    </row>
    <row r="6" spans="1:27" x14ac:dyDescent="0.2">
      <c r="A6" t="s">
        <v>11</v>
      </c>
      <c r="B6" t="s">
        <v>2465</v>
      </c>
      <c r="C6" t="s">
        <v>717</v>
      </c>
      <c r="D6" t="s">
        <v>566</v>
      </c>
      <c r="E6" t="s">
        <v>2460</v>
      </c>
      <c r="F6" t="s">
        <v>2458</v>
      </c>
      <c r="G6">
        <v>2.0077500000000001</v>
      </c>
      <c r="H6">
        <v>2.0096099999999999</v>
      </c>
      <c r="I6">
        <v>2</v>
      </c>
      <c r="J6">
        <v>1.84</v>
      </c>
      <c r="K6" t="s">
        <v>17</v>
      </c>
      <c r="M6" s="1" t="s">
        <v>2708</v>
      </c>
      <c r="N6" s="4" t="str">
        <f>_xlfn.CONCAT("$J$",$N$2,":","$J$",$N$3)</f>
        <v>$J$2:$J$959</v>
      </c>
      <c r="R6" t="str">
        <f ca="1"/>
        <v>2025-05-30 13:35:51</v>
      </c>
      <c r="S6">
        <f t="shared" ca="1" si="0"/>
        <v>4</v>
      </c>
      <c r="T6">
        <f t="shared" ca="1" si="1"/>
        <v>7</v>
      </c>
      <c r="U6">
        <f t="shared" ca="1" si="2"/>
        <v>-1.2400000000000002</v>
      </c>
      <c r="V6" s="7">
        <f t="shared" ca="1" si="3"/>
        <v>2.0073799999999999</v>
      </c>
      <c r="W6" s="7">
        <f t="shared" ca="1" si="4"/>
        <v>2.0031699999999999</v>
      </c>
      <c r="X6" s="7">
        <f t="shared" ca="1" si="5"/>
        <v>2.0020899999999999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11</v>
      </c>
      <c r="B7" t="s">
        <v>2466</v>
      </c>
      <c r="C7" t="s">
        <v>792</v>
      </c>
      <c r="D7" t="s">
        <v>566</v>
      </c>
      <c r="E7" t="s">
        <v>2467</v>
      </c>
      <c r="F7" t="s">
        <v>2458</v>
      </c>
      <c r="G7">
        <v>2.0076499999999999</v>
      </c>
      <c r="H7">
        <v>2.0096099999999999</v>
      </c>
      <c r="I7">
        <v>2</v>
      </c>
      <c r="J7">
        <v>1.84</v>
      </c>
      <c r="K7" t="s">
        <v>17</v>
      </c>
      <c r="M7" s="7" t="s">
        <v>6681</v>
      </c>
      <c r="N7" s="9" t="str">
        <f>_xlfn.CONCAT("$E$",$N$2,":","$E$",$N$3)</f>
        <v>$E$2:$E$959</v>
      </c>
      <c r="R7" t="str">
        <f ca="1"/>
        <v>2025-05-30 13:30:41</v>
      </c>
      <c r="S7">
        <f t="shared" ca="1" si="0"/>
        <v>3</v>
      </c>
      <c r="T7">
        <f t="shared" ca="1" si="1"/>
        <v>5</v>
      </c>
      <c r="U7">
        <f t="shared" ca="1" si="2"/>
        <v>-1.1599999999999999</v>
      </c>
      <c r="V7" s="7">
        <f t="shared" ca="1" si="3"/>
        <v>2.0030800000000002</v>
      </c>
      <c r="W7" s="7">
        <f t="shared" ca="1" si="4"/>
        <v>1.9987299999999999</v>
      </c>
      <c r="X7" s="7">
        <f t="shared" ca="1" si="5"/>
        <v>1.9984</v>
      </c>
      <c r="Y7">
        <f t="shared" ca="1" si="6"/>
        <v>0</v>
      </c>
      <c r="Z7">
        <f t="shared" ca="1" si="7"/>
        <v>1</v>
      </c>
      <c r="AA7">
        <f t="shared" ca="1" si="8"/>
        <v>0</v>
      </c>
    </row>
    <row r="8" spans="1:27" x14ac:dyDescent="0.2">
      <c r="A8" t="s">
        <v>18</v>
      </c>
      <c r="B8" t="s">
        <v>2468</v>
      </c>
      <c r="C8" t="s">
        <v>717</v>
      </c>
      <c r="D8" t="s">
        <v>566</v>
      </c>
      <c r="E8" t="s">
        <v>2469</v>
      </c>
      <c r="F8" t="s">
        <v>2470</v>
      </c>
      <c r="G8">
        <v>2.0055200000000002</v>
      </c>
      <c r="H8">
        <v>2.0078999999999998</v>
      </c>
      <c r="I8">
        <v>2</v>
      </c>
      <c r="J8">
        <v>-2</v>
      </c>
      <c r="K8" t="s">
        <v>17</v>
      </c>
      <c r="M8" s="7" t="s">
        <v>26822</v>
      </c>
      <c r="N8" s="9" t="str">
        <f>_xlfn.CONCAT("$G$",$N$2,":","$G$",$N$3)</f>
        <v>$G$2:$G$959</v>
      </c>
      <c r="R8" t="str">
        <f ca="1"/>
        <v>2025-05-30 13:25:30</v>
      </c>
      <c r="S8">
        <f t="shared" ca="1" si="0"/>
        <v>6</v>
      </c>
      <c r="T8">
        <f t="shared" ca="1" si="1"/>
        <v>11</v>
      </c>
      <c r="U8">
        <f t="shared" ca="1" si="2"/>
        <v>-1.3999999999999995</v>
      </c>
      <c r="V8" s="7">
        <f t="shared" ca="1" si="3"/>
        <v>1.9986299999999999</v>
      </c>
      <c r="W8" s="7">
        <f t="shared" ca="1" si="4"/>
        <v>1.99501</v>
      </c>
      <c r="X8" s="7">
        <f t="shared" ca="1" si="5"/>
        <v>1.9943</v>
      </c>
      <c r="Y8">
        <f t="shared" ca="1" si="6"/>
        <v>0</v>
      </c>
      <c r="Z8">
        <f t="shared" ca="1" si="7"/>
        <v>1</v>
      </c>
      <c r="AA8">
        <f t="shared" ca="1" si="8"/>
        <v>0</v>
      </c>
    </row>
    <row r="9" spans="1:27" x14ac:dyDescent="0.2">
      <c r="A9" t="s">
        <v>18</v>
      </c>
      <c r="B9" t="s">
        <v>2471</v>
      </c>
      <c r="C9" t="s">
        <v>720</v>
      </c>
      <c r="D9" t="s">
        <v>566</v>
      </c>
      <c r="E9" t="s">
        <v>2472</v>
      </c>
      <c r="F9" t="s">
        <v>2470</v>
      </c>
      <c r="G9">
        <v>2.0059999999999998</v>
      </c>
      <c r="H9">
        <v>2.0078999999999998</v>
      </c>
      <c r="I9">
        <v>1</v>
      </c>
      <c r="J9">
        <v>-1</v>
      </c>
      <c r="K9" t="s">
        <v>17</v>
      </c>
      <c r="M9" s="7" t="s">
        <v>26823</v>
      </c>
      <c r="N9" s="9" t="str">
        <f>_xlfn.CONCAT("$H$",$N$2,":","$H$",$N$3)</f>
        <v>$H$2:$H$959</v>
      </c>
      <c r="R9" t="str">
        <f ca="1"/>
        <v>2025-05-30 13:20:20</v>
      </c>
      <c r="S9">
        <f t="shared" ca="1" si="0"/>
        <v>5</v>
      </c>
      <c r="T9">
        <f t="shared" ca="1" si="1"/>
        <v>9</v>
      </c>
      <c r="U9">
        <f t="shared" ca="1" si="2"/>
        <v>-1.32</v>
      </c>
      <c r="V9" s="7">
        <f t="shared" ca="1" si="3"/>
        <v>1.9946600000000001</v>
      </c>
      <c r="W9" s="7">
        <f t="shared" ca="1" si="4"/>
        <v>1.9944299999999999</v>
      </c>
      <c r="X9" s="7">
        <f t="shared" ca="1" si="5"/>
        <v>1.9940899999999999</v>
      </c>
      <c r="Y9">
        <f t="shared" ca="1" si="6"/>
        <v>0</v>
      </c>
      <c r="Z9">
        <f t="shared" ca="1" si="7"/>
        <v>1</v>
      </c>
      <c r="AA9">
        <f t="shared" ca="1" si="8"/>
        <v>0</v>
      </c>
    </row>
    <row r="10" spans="1:27" x14ac:dyDescent="0.2">
      <c r="A10" t="s">
        <v>11</v>
      </c>
      <c r="B10" t="s">
        <v>2473</v>
      </c>
      <c r="C10" t="s">
        <v>717</v>
      </c>
      <c r="D10" t="s">
        <v>566</v>
      </c>
      <c r="E10" t="s">
        <v>2469</v>
      </c>
      <c r="F10" t="s">
        <v>2470</v>
      </c>
      <c r="G10">
        <v>2.0055200000000002</v>
      </c>
      <c r="H10">
        <v>2.0078999999999998</v>
      </c>
      <c r="I10">
        <v>2</v>
      </c>
      <c r="J10">
        <v>1.84</v>
      </c>
      <c r="K10" t="s">
        <v>17</v>
      </c>
      <c r="M10" s="1" t="s">
        <v>225</v>
      </c>
      <c r="N10">
        <f ca="1">SUM(INDIRECT($N$5))</f>
        <v>1716</v>
      </c>
      <c r="R10" t="str">
        <f ca="1"/>
        <v>2025-05-30 13:15:09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1.99394</v>
      </c>
      <c r="W10" s="7">
        <f t="shared" ca="1" si="4"/>
        <v>1.9952099999999999</v>
      </c>
      <c r="X10" s="7">
        <f t="shared" ca="1" si="5"/>
        <v>1.9944200000000001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2474</v>
      </c>
      <c r="C11" t="s">
        <v>818</v>
      </c>
      <c r="D11" t="s">
        <v>566</v>
      </c>
      <c r="E11" t="s">
        <v>2475</v>
      </c>
      <c r="F11" t="s">
        <v>2476</v>
      </c>
      <c r="G11">
        <v>2.00508</v>
      </c>
      <c r="H11">
        <v>2.00543</v>
      </c>
      <c r="I11">
        <v>2</v>
      </c>
      <c r="J11">
        <v>1.84</v>
      </c>
      <c r="K11" t="s">
        <v>17</v>
      </c>
      <c r="M11" s="1" t="s">
        <v>226</v>
      </c>
      <c r="N11">
        <f ca="1">SUM(INDIRECT($N$6))</f>
        <v>0.69000000000002903</v>
      </c>
      <c r="R11" t="str">
        <f ca="1"/>
        <v>2025-05-30 13:09:58</v>
      </c>
      <c r="S11">
        <f t="shared" ca="1" si="0"/>
        <v>3</v>
      </c>
      <c r="T11">
        <f t="shared" ca="1" si="1"/>
        <v>5</v>
      </c>
      <c r="U11">
        <f t="shared" ca="1" si="2"/>
        <v>-1.1599999999999999</v>
      </c>
      <c r="V11" s="7">
        <f t="shared" ca="1" si="3"/>
        <v>1.9956100000000001</v>
      </c>
      <c r="W11" s="7">
        <f t="shared" ca="1" si="4"/>
        <v>1.9907699999999999</v>
      </c>
      <c r="X11" s="7">
        <f t="shared" ca="1" si="5"/>
        <v>1.9904900000000001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2477</v>
      </c>
      <c r="C12" t="s">
        <v>792</v>
      </c>
      <c r="D12" t="s">
        <v>566</v>
      </c>
      <c r="E12" t="s">
        <v>2478</v>
      </c>
      <c r="F12" t="s">
        <v>2476</v>
      </c>
      <c r="G12">
        <v>2.00596</v>
      </c>
      <c r="H12">
        <v>2.00543</v>
      </c>
      <c r="I12">
        <v>2</v>
      </c>
      <c r="J12">
        <v>1.84</v>
      </c>
      <c r="K12" t="s">
        <v>17</v>
      </c>
      <c r="R12" t="str">
        <f ca="1"/>
        <v>2025-05-30 13:04:47</v>
      </c>
      <c r="S12">
        <f t="shared" ca="1" si="0"/>
        <v>5</v>
      </c>
      <c r="T12">
        <f t="shared" ca="1" si="1"/>
        <v>9</v>
      </c>
      <c r="U12">
        <f t="shared" ca="1" si="2"/>
        <v>-1.32</v>
      </c>
      <c r="V12" s="7">
        <f t="shared" ca="1" si="3"/>
        <v>1.9902</v>
      </c>
      <c r="W12" s="7">
        <f t="shared" ca="1" si="4"/>
        <v>1.99518</v>
      </c>
      <c r="X12" s="7">
        <f t="shared" ca="1" si="5"/>
        <v>1.9943</v>
      </c>
      <c r="Y12">
        <f t="shared" ca="1" si="6"/>
        <v>0</v>
      </c>
      <c r="Z12">
        <f t="shared" ca="1" si="7"/>
        <v>0</v>
      </c>
      <c r="AA12">
        <f t="shared" ca="1" si="8"/>
        <v>1</v>
      </c>
    </row>
    <row r="13" spans="1:27" x14ac:dyDescent="0.2">
      <c r="A13" t="s">
        <v>18</v>
      </c>
      <c r="B13" t="s">
        <v>2479</v>
      </c>
      <c r="C13" t="s">
        <v>726</v>
      </c>
      <c r="D13" t="s">
        <v>566</v>
      </c>
      <c r="E13" t="s">
        <v>2480</v>
      </c>
      <c r="F13" t="s">
        <v>2476</v>
      </c>
      <c r="G13">
        <v>2.0059900000000002</v>
      </c>
      <c r="H13">
        <v>2.00543</v>
      </c>
      <c r="I13">
        <v>2</v>
      </c>
      <c r="J13">
        <v>1.84</v>
      </c>
      <c r="K13" t="s">
        <v>17</v>
      </c>
      <c r="R13" t="str">
        <f ca="1"/>
        <v>2025-05-30 12:59:37</v>
      </c>
      <c r="S13">
        <f t="shared" ca="1" si="0"/>
        <v>6</v>
      </c>
      <c r="T13">
        <f t="shared" ca="1" si="1"/>
        <v>11</v>
      </c>
      <c r="U13">
        <f t="shared" ca="1" si="2"/>
        <v>0.52000000000000024</v>
      </c>
      <c r="V13" s="7">
        <f t="shared" ca="1" si="3"/>
        <v>1.9948399999999999</v>
      </c>
      <c r="W13" s="7">
        <f t="shared" ca="1" si="4"/>
        <v>1.9954499999999999</v>
      </c>
      <c r="X13" s="7">
        <f t="shared" ca="1" si="5"/>
        <v>1.99488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11</v>
      </c>
      <c r="B14" t="s">
        <v>2481</v>
      </c>
      <c r="C14" t="s">
        <v>726</v>
      </c>
      <c r="D14" t="s">
        <v>566</v>
      </c>
      <c r="E14" t="s">
        <v>2480</v>
      </c>
      <c r="F14" t="s">
        <v>2476</v>
      </c>
      <c r="G14">
        <v>2.0059900000000002</v>
      </c>
      <c r="H14">
        <v>2.00543</v>
      </c>
      <c r="I14">
        <v>2</v>
      </c>
      <c r="J14">
        <v>-2</v>
      </c>
      <c r="K14" t="s">
        <v>17</v>
      </c>
      <c r="M14" s="1" t="s">
        <v>224</v>
      </c>
      <c r="N14">
        <f ca="1">COUNTA(_xlfn.UNIQUE(INDIRECT($N$4)))</f>
        <v>200</v>
      </c>
      <c r="R14" t="str">
        <f ca="1"/>
        <v>2025-05-30 12:54:26</v>
      </c>
      <c r="S14">
        <f t="shared" ca="1" si="0"/>
        <v>4</v>
      </c>
      <c r="T14">
        <f t="shared" ca="1" si="1"/>
        <v>7</v>
      </c>
      <c r="U14">
        <f t="shared" ca="1" si="2"/>
        <v>-1.2400000000000002</v>
      </c>
      <c r="V14" s="7">
        <f t="shared" ca="1" si="3"/>
        <v>1.9948399999999999</v>
      </c>
      <c r="W14" s="7">
        <f t="shared" ca="1" si="4"/>
        <v>1.9934000000000001</v>
      </c>
      <c r="X14" s="7">
        <f t="shared" ca="1" si="5"/>
        <v>1.9930000000000001</v>
      </c>
      <c r="Y14">
        <f t="shared" ca="1" si="6"/>
        <v>0</v>
      </c>
      <c r="Z14">
        <f t="shared" ca="1" si="7"/>
        <v>1</v>
      </c>
      <c r="AA14">
        <f t="shared" ca="1" si="8"/>
        <v>0</v>
      </c>
    </row>
    <row r="15" spans="1:27" x14ac:dyDescent="0.2">
      <c r="A15" t="s">
        <v>18</v>
      </c>
      <c r="B15" t="s">
        <v>2482</v>
      </c>
      <c r="C15" t="s">
        <v>112</v>
      </c>
      <c r="D15" t="s">
        <v>566</v>
      </c>
      <c r="E15" t="s">
        <v>2483</v>
      </c>
      <c r="F15" t="s">
        <v>2476</v>
      </c>
      <c r="G15">
        <v>2.00651</v>
      </c>
      <c r="H15">
        <v>2.00543</v>
      </c>
      <c r="I15">
        <v>2</v>
      </c>
      <c r="J15">
        <v>1.84</v>
      </c>
      <c r="K15" t="s">
        <v>17</v>
      </c>
      <c r="M15" s="1" t="s">
        <v>18355</v>
      </c>
      <c r="N15" s="4" t="str" cm="1">
        <f t="array" aca="1" ref="N15" ca="1">TEXT(INDIRECT(_xlfn.CONCAT("$F$",$N$2))-INDIRECT(_xlfn.CONCAT("$F$",$N$3)), "h \h m \m")</f>
        <v>17 h 53 m</v>
      </c>
      <c r="R15" t="str">
        <f ca="1"/>
        <v>2025-05-30 12:49:16</v>
      </c>
      <c r="S15">
        <f t="shared" ca="1" si="0"/>
        <v>4</v>
      </c>
      <c r="T15">
        <f t="shared" ca="1" si="1"/>
        <v>7</v>
      </c>
      <c r="U15">
        <f t="shared" ca="1" si="2"/>
        <v>-1.24</v>
      </c>
      <c r="V15" s="7">
        <f t="shared" ca="1" si="3"/>
        <v>1.9931700000000001</v>
      </c>
      <c r="W15" s="7">
        <f t="shared" ca="1" si="4"/>
        <v>1.98926</v>
      </c>
      <c r="X15" s="7">
        <f t="shared" ca="1" si="5"/>
        <v>1.9882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2484</v>
      </c>
      <c r="C16" t="s">
        <v>729</v>
      </c>
      <c r="D16" t="s">
        <v>566</v>
      </c>
      <c r="E16" t="s">
        <v>2485</v>
      </c>
      <c r="F16" t="s">
        <v>2476</v>
      </c>
      <c r="G16">
        <v>2.0055999999999998</v>
      </c>
      <c r="H16">
        <v>2.00543</v>
      </c>
      <c r="I16">
        <v>1</v>
      </c>
      <c r="J16">
        <v>-1</v>
      </c>
      <c r="K16" t="s">
        <v>17</v>
      </c>
      <c r="M16" s="1" t="s">
        <v>6673</v>
      </c>
      <c r="N16">
        <f ca="1">AVERAGE($S$2:$S$1000)</f>
        <v>4.79</v>
      </c>
      <c r="R16" t="str">
        <f ca="1"/>
        <v>2025-05-30 12:44:05</v>
      </c>
      <c r="S16">
        <f t="shared" ca="1" si="0"/>
        <v>4</v>
      </c>
      <c r="T16">
        <f t="shared" ref="T16:T79" ca="1" si="9">SUMIF(INDIRECT($N$4),R16,INDIRECT($N$5))</f>
        <v>7</v>
      </c>
      <c r="U16">
        <f t="shared" ref="U16:U79" ca="1" si="10">SUMIF(INDIRECT($N$4),R16,INDIRECT($N$6))</f>
        <v>-1.2399999999999998</v>
      </c>
      <c r="V16" s="7">
        <f t="shared" ca="1" si="3"/>
        <v>1.9891099999999999</v>
      </c>
      <c r="W16" s="7">
        <f t="shared" ca="1" si="4"/>
        <v>1.9957</v>
      </c>
      <c r="X16" s="7">
        <f t="shared" ca="1" si="5"/>
        <v>1.9947600000000001</v>
      </c>
      <c r="Y16">
        <f t="shared" ca="1" si="6"/>
        <v>0</v>
      </c>
      <c r="Z16">
        <f t="shared" ca="1" si="7"/>
        <v>0</v>
      </c>
      <c r="AA16">
        <f t="shared" ca="1" si="8"/>
        <v>1</v>
      </c>
    </row>
    <row r="17" spans="1:27" x14ac:dyDescent="0.2">
      <c r="A17" t="s">
        <v>11</v>
      </c>
      <c r="B17" t="s">
        <v>2486</v>
      </c>
      <c r="C17" t="s">
        <v>720</v>
      </c>
      <c r="D17" t="s">
        <v>566</v>
      </c>
      <c r="E17" t="s">
        <v>2487</v>
      </c>
      <c r="F17" t="s">
        <v>2488</v>
      </c>
      <c r="G17">
        <v>2.0073300000000001</v>
      </c>
      <c r="H17">
        <v>2.0072999999999999</v>
      </c>
      <c r="I17">
        <v>1</v>
      </c>
      <c r="J17">
        <v>-1</v>
      </c>
      <c r="K17" t="s">
        <v>17</v>
      </c>
      <c r="R17" t="str">
        <f ca="1"/>
        <v>2025-05-30 12:38:55</v>
      </c>
      <c r="S17">
        <f t="shared" ca="1" si="0"/>
        <v>6</v>
      </c>
      <c r="T17">
        <f t="shared" ca="1" si="9"/>
        <v>11</v>
      </c>
      <c r="U17">
        <f t="shared" ca="1" si="10"/>
        <v>6.28</v>
      </c>
      <c r="V17" s="7">
        <f t="shared" ca="1" si="3"/>
        <v>1.9953000000000001</v>
      </c>
      <c r="W17" s="7">
        <f t="shared" ca="1" si="4"/>
        <v>1.9956799999999999</v>
      </c>
      <c r="X17" s="7">
        <f t="shared" ca="1" si="5"/>
        <v>1.99495</v>
      </c>
      <c r="Y17">
        <f t="shared" ca="1" si="6"/>
        <v>1</v>
      </c>
      <c r="Z17">
        <f t="shared" ca="1" si="7"/>
        <v>0</v>
      </c>
      <c r="AA17">
        <f t="shared" ca="1" si="8"/>
        <v>0</v>
      </c>
    </row>
    <row r="18" spans="1:27" x14ac:dyDescent="0.2">
      <c r="A18" t="s">
        <v>18</v>
      </c>
      <c r="B18" t="s">
        <v>2489</v>
      </c>
      <c r="C18" t="s">
        <v>717</v>
      </c>
      <c r="D18" t="s">
        <v>566</v>
      </c>
      <c r="E18" t="s">
        <v>2490</v>
      </c>
      <c r="F18" t="s">
        <v>2488</v>
      </c>
      <c r="G18">
        <v>2.0082</v>
      </c>
      <c r="H18">
        <v>2.0072999999999999</v>
      </c>
      <c r="I18">
        <v>2</v>
      </c>
      <c r="J18">
        <v>1.84</v>
      </c>
      <c r="K18" t="s">
        <v>17</v>
      </c>
      <c r="M18" s="1" t="s">
        <v>6674</v>
      </c>
      <c r="N18">
        <f ca="1">COUNTIF($S$1:$S$1000,"=3")</f>
        <v>36</v>
      </c>
      <c r="O18">
        <f ca="1">SUMIF($S$2:$S$1000,"=3",$T$2:$T$1000)</f>
        <v>180</v>
      </c>
      <c r="P18">
        <f ca="1">SUMIF($S$2:$S$1000,"=3",$U$2:$U$1000)</f>
        <v>-39.91999999999998</v>
      </c>
      <c r="R18" t="str">
        <f ca="1"/>
        <v>2025-05-30 12:33:43</v>
      </c>
      <c r="S18">
        <f t="shared" ca="1" si="0"/>
        <v>6</v>
      </c>
      <c r="T18">
        <f t="shared" ca="1" si="9"/>
        <v>11</v>
      </c>
      <c r="U18">
        <f t="shared" ca="1" si="10"/>
        <v>0.52000000000000024</v>
      </c>
      <c r="V18" s="7">
        <f t="shared" ca="1" si="3"/>
        <v>1.9962</v>
      </c>
      <c r="W18" s="7">
        <f t="shared" ca="1" si="4"/>
        <v>1.99733</v>
      </c>
      <c r="X18" s="7">
        <f t="shared" ca="1" si="5"/>
        <v>1.9964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2491</v>
      </c>
      <c r="C19" t="s">
        <v>726</v>
      </c>
      <c r="D19" t="s">
        <v>566</v>
      </c>
      <c r="E19" t="s">
        <v>2492</v>
      </c>
      <c r="F19" t="s">
        <v>2488</v>
      </c>
      <c r="G19">
        <v>2.0082</v>
      </c>
      <c r="H19">
        <v>2.0072999999999999</v>
      </c>
      <c r="I19">
        <v>2</v>
      </c>
      <c r="J19">
        <v>-2</v>
      </c>
      <c r="K19" t="s">
        <v>17</v>
      </c>
      <c r="M19" s="1" t="s">
        <v>6675</v>
      </c>
      <c r="N19">
        <f ca="1">COUNTIF($S$1:$S$1000,"=4")</f>
        <v>47</v>
      </c>
      <c r="O19">
        <f ca="1">SUMIF($S$2:$S$1000,"=4",$T$2:$T$1000)</f>
        <v>329</v>
      </c>
      <c r="P19">
        <f ca="1">SUMIF($S$2:$S$1000,"=4",$U$2:$U$1000)</f>
        <v>-39.190000000000005</v>
      </c>
      <c r="R19" t="str">
        <f ca="1"/>
        <v>2025-05-30 12:28:32</v>
      </c>
      <c r="S19">
        <f t="shared" ca="1" si="0"/>
        <v>3</v>
      </c>
      <c r="T19">
        <f t="shared" ca="1" si="9"/>
        <v>5</v>
      </c>
      <c r="U19">
        <f t="shared" ca="1" si="10"/>
        <v>-1.1599999999999999</v>
      </c>
      <c r="V19" s="7">
        <f t="shared" ca="1" si="3"/>
        <v>1.9962299999999999</v>
      </c>
      <c r="W19" s="7">
        <f t="shared" ca="1" si="4"/>
        <v>1.9939</v>
      </c>
      <c r="X19" s="7">
        <f t="shared" ca="1" si="5"/>
        <v>1.99325</v>
      </c>
      <c r="Y19">
        <f t="shared" ca="1" si="6"/>
        <v>0</v>
      </c>
      <c r="Z19">
        <f t="shared" ca="1" si="7"/>
        <v>1</v>
      </c>
      <c r="AA19">
        <f t="shared" ca="1" si="8"/>
        <v>0</v>
      </c>
    </row>
    <row r="20" spans="1:27" x14ac:dyDescent="0.2">
      <c r="A20" t="s">
        <v>11</v>
      </c>
      <c r="B20" t="s">
        <v>2493</v>
      </c>
      <c r="C20" t="s">
        <v>717</v>
      </c>
      <c r="D20" t="s">
        <v>566</v>
      </c>
      <c r="E20" t="s">
        <v>2494</v>
      </c>
      <c r="F20" t="s">
        <v>2495</v>
      </c>
      <c r="G20">
        <v>2.0028800000000002</v>
      </c>
      <c r="H20">
        <v>2.0073799999999999</v>
      </c>
      <c r="I20">
        <v>2</v>
      </c>
      <c r="J20">
        <v>1.84</v>
      </c>
      <c r="K20" t="s">
        <v>17</v>
      </c>
      <c r="M20" s="1" t="s">
        <v>6676</v>
      </c>
      <c r="N20">
        <f ca="1">COUNTIF($S$1:$S$1000,"=5")</f>
        <v>40</v>
      </c>
      <c r="O20">
        <f ca="1">SUMIF($S$2:$S$1000,"=5",$T$2:$T$1000)</f>
        <v>360</v>
      </c>
      <c r="P20">
        <f ca="1">SUMIF($S$2:$S$1000,"=5",$U$2:$U$1000)</f>
        <v>-30.76</v>
      </c>
      <c r="R20" t="str">
        <f ca="1"/>
        <v>2025-05-30 12:23:21</v>
      </c>
      <c r="S20">
        <f t="shared" ca="1" si="0"/>
        <v>6</v>
      </c>
      <c r="T20">
        <f t="shared" ca="1" si="9"/>
        <v>11</v>
      </c>
      <c r="U20">
        <f t="shared" ca="1" si="10"/>
        <v>6.28</v>
      </c>
      <c r="V20" s="7">
        <f t="shared" ca="1" si="3"/>
        <v>1.99241</v>
      </c>
      <c r="W20" s="7">
        <f t="shared" ca="1" si="4"/>
        <v>1.99316</v>
      </c>
      <c r="X20" s="7">
        <f t="shared" ca="1" si="5"/>
        <v>1.9919500000000001</v>
      </c>
      <c r="Y20">
        <f t="shared" ca="1" si="6"/>
        <v>1</v>
      </c>
      <c r="Z20">
        <f t="shared" ca="1" si="7"/>
        <v>0</v>
      </c>
      <c r="AA20">
        <f t="shared" ca="1" si="8"/>
        <v>0</v>
      </c>
    </row>
    <row r="21" spans="1:27" x14ac:dyDescent="0.2">
      <c r="A21" t="s">
        <v>18</v>
      </c>
      <c r="B21" t="s">
        <v>2496</v>
      </c>
      <c r="C21" t="s">
        <v>717</v>
      </c>
      <c r="D21" t="s">
        <v>566</v>
      </c>
      <c r="E21" t="s">
        <v>2494</v>
      </c>
      <c r="F21" t="s">
        <v>2495</v>
      </c>
      <c r="G21">
        <v>2.0028800000000002</v>
      </c>
      <c r="H21">
        <v>2.0073799999999999</v>
      </c>
      <c r="I21">
        <v>2</v>
      </c>
      <c r="J21">
        <v>-2</v>
      </c>
      <c r="K21" t="s">
        <v>17</v>
      </c>
      <c r="M21" s="1" t="s">
        <v>6677</v>
      </c>
      <c r="N21">
        <f ca="1">COUNTIF($S$1:$S$1000,"=6")</f>
        <v>77</v>
      </c>
      <c r="O21">
        <f ca="1">SUMIF($S$2:$S$1000,"=6",$T$2:$T$1000)</f>
        <v>847</v>
      </c>
      <c r="P21">
        <f ca="1">SUMIF($S$2:$S$1000,"=6",$U$2:$U$1000)</f>
        <v>110.55999999999997</v>
      </c>
      <c r="R21" t="str">
        <f ca="1"/>
        <v>2025-05-30 12:18:11</v>
      </c>
      <c r="S21">
        <f t="shared" ca="1" si="0"/>
        <v>4</v>
      </c>
      <c r="T21">
        <f t="shared" ca="1" si="9"/>
        <v>7</v>
      </c>
      <c r="U21">
        <f t="shared" ca="1" si="10"/>
        <v>-1.24</v>
      </c>
      <c r="V21" s="7">
        <f t="shared" ca="1" si="3"/>
        <v>1.9927600000000001</v>
      </c>
      <c r="W21" s="7">
        <f t="shared" ca="1" si="4"/>
        <v>1.98996</v>
      </c>
      <c r="X21" s="7">
        <f t="shared" ca="1" si="5"/>
        <v>1.9890300000000001</v>
      </c>
      <c r="Y21">
        <f t="shared" ca="1" si="6"/>
        <v>0</v>
      </c>
      <c r="Z21">
        <f t="shared" ca="1" si="7"/>
        <v>1</v>
      </c>
      <c r="AA21">
        <f t="shared" ca="1" si="8"/>
        <v>0</v>
      </c>
    </row>
    <row r="22" spans="1:27" x14ac:dyDescent="0.2">
      <c r="A22" t="s">
        <v>18</v>
      </c>
      <c r="B22" t="s">
        <v>2497</v>
      </c>
      <c r="C22" t="s">
        <v>882</v>
      </c>
      <c r="D22" t="s">
        <v>566</v>
      </c>
      <c r="E22" t="s">
        <v>2498</v>
      </c>
      <c r="F22" t="s">
        <v>2495</v>
      </c>
      <c r="G22">
        <v>2.0031699999999999</v>
      </c>
      <c r="H22">
        <v>2.0073799999999999</v>
      </c>
      <c r="I22">
        <v>2</v>
      </c>
      <c r="J22">
        <v>-2</v>
      </c>
      <c r="K22" t="s">
        <v>17</v>
      </c>
      <c r="R22" t="str">
        <f ca="1"/>
        <v>2025-05-30 12:13:01</v>
      </c>
      <c r="S22">
        <f t="shared" ca="1" si="0"/>
        <v>4</v>
      </c>
      <c r="T22">
        <f t="shared" ca="1" si="9"/>
        <v>7</v>
      </c>
      <c r="U22">
        <f t="shared" ca="1" si="10"/>
        <v>-1.2399999999999998</v>
      </c>
      <c r="V22" s="7">
        <f t="shared" ca="1" si="3"/>
        <v>1.98851</v>
      </c>
      <c r="W22" s="7">
        <f t="shared" ca="1" si="4"/>
        <v>1.99024</v>
      </c>
      <c r="X22" s="7">
        <f t="shared" ca="1" si="5"/>
        <v>1.98956</v>
      </c>
      <c r="Y22">
        <f t="shared" ca="1" si="6"/>
        <v>0</v>
      </c>
      <c r="Z22">
        <f t="shared" ca="1" si="7"/>
        <v>0</v>
      </c>
      <c r="AA22">
        <f t="shared" ca="1" si="8"/>
        <v>1</v>
      </c>
    </row>
    <row r="23" spans="1:27" x14ac:dyDescent="0.2">
      <c r="A23" t="s">
        <v>11</v>
      </c>
      <c r="B23" t="s">
        <v>2499</v>
      </c>
      <c r="C23" t="s">
        <v>720</v>
      </c>
      <c r="D23" t="s">
        <v>566</v>
      </c>
      <c r="E23" t="s">
        <v>2500</v>
      </c>
      <c r="F23" t="s">
        <v>2495</v>
      </c>
      <c r="G23">
        <v>2.0020899999999999</v>
      </c>
      <c r="H23">
        <v>2.0073799999999999</v>
      </c>
      <c r="I23">
        <v>1</v>
      </c>
      <c r="J23">
        <v>0.92</v>
      </c>
      <c r="K23" t="s">
        <v>17</v>
      </c>
      <c r="M23" s="1" t="s">
        <v>6678</v>
      </c>
      <c r="N23">
        <f ca="1">COUNTIF($S$1:$S$1000,"=1")</f>
        <v>0</v>
      </c>
      <c r="O23">
        <f ca="1">SUMIF($S$2:$S$1000,"=1",$T$2:$T$1000)</f>
        <v>0</v>
      </c>
      <c r="P23">
        <f ca="1">SUMIF($S$2:$S$1000,"=1",$U$2:$U$1000)</f>
        <v>0</v>
      </c>
      <c r="R23" t="str">
        <f ca="1"/>
        <v>2025-05-30 12:07:47</v>
      </c>
      <c r="S23">
        <f t="shared" ca="1" si="0"/>
        <v>6</v>
      </c>
      <c r="T23">
        <f t="shared" ca="1" si="9"/>
        <v>11</v>
      </c>
      <c r="U23">
        <f t="shared" ca="1" si="10"/>
        <v>-1.3999999999999997</v>
      </c>
      <c r="V23" s="7">
        <f t="shared" ca="1" si="3"/>
        <v>1.9892300000000001</v>
      </c>
      <c r="W23" s="7">
        <f t="shared" ca="1" si="4"/>
        <v>1.9888600000000001</v>
      </c>
      <c r="X23" s="7">
        <f t="shared" ca="1" si="5"/>
        <v>1.98855</v>
      </c>
      <c r="Y23">
        <f t="shared" ca="1" si="6"/>
        <v>0</v>
      </c>
      <c r="Z23">
        <f t="shared" ca="1" si="7"/>
        <v>1</v>
      </c>
      <c r="AA23">
        <f t="shared" ca="1" si="8"/>
        <v>0</v>
      </c>
    </row>
    <row r="24" spans="1:27" x14ac:dyDescent="0.2">
      <c r="A24" t="s">
        <v>18</v>
      </c>
      <c r="B24" t="s">
        <v>2501</v>
      </c>
      <c r="C24" t="s">
        <v>726</v>
      </c>
      <c r="D24" t="s">
        <v>566</v>
      </c>
      <c r="E24" t="s">
        <v>2502</v>
      </c>
      <c r="F24" t="s">
        <v>2503</v>
      </c>
      <c r="G24">
        <v>1.9984</v>
      </c>
      <c r="H24">
        <v>2.0030800000000002</v>
      </c>
      <c r="I24">
        <v>2</v>
      </c>
      <c r="J24">
        <v>-2</v>
      </c>
      <c r="K24" t="s">
        <v>17</v>
      </c>
      <c r="M24" s="1" t="s">
        <v>6679</v>
      </c>
      <c r="N24">
        <f ca="1">COUNTIF($S$1:$S$1000,"=2")</f>
        <v>0</v>
      </c>
      <c r="O24">
        <f ca="1">SUMIF($S$2:$S$1000,"=2",$T$2:$T$1000)</f>
        <v>0</v>
      </c>
      <c r="P24">
        <f ca="1">SUMIF($S$2:$S$1000,"=2",$U$2:$U$1000)</f>
        <v>0</v>
      </c>
      <c r="R24" t="str">
        <f ca="1"/>
        <v>2025-05-30 12:02:37</v>
      </c>
      <c r="S24">
        <f t="shared" ca="1" si="0"/>
        <v>4</v>
      </c>
      <c r="T24">
        <f t="shared" ca="1" si="9"/>
        <v>7</v>
      </c>
      <c r="U24">
        <f t="shared" ca="1" si="10"/>
        <v>-1.08</v>
      </c>
      <c r="V24" s="7">
        <f t="shared" ca="1" si="3"/>
        <v>1.9888999999999999</v>
      </c>
      <c r="W24" s="7">
        <f t="shared" ca="1" si="4"/>
        <v>1.9888999999999999</v>
      </c>
      <c r="X24" s="7">
        <f t="shared" ca="1" si="5"/>
        <v>1.98882</v>
      </c>
      <c r="Y24">
        <f t="shared" ca="1" si="6"/>
        <v>0</v>
      </c>
      <c r="Z24">
        <f t="shared" ca="1" si="7"/>
        <v>0</v>
      </c>
      <c r="AA24">
        <f t="shared" ca="1" si="8"/>
        <v>0</v>
      </c>
    </row>
    <row r="25" spans="1:27" x14ac:dyDescent="0.2">
      <c r="A25" t="s">
        <v>11</v>
      </c>
      <c r="B25" t="s">
        <v>2504</v>
      </c>
      <c r="C25" t="s">
        <v>726</v>
      </c>
      <c r="D25" t="s">
        <v>566</v>
      </c>
      <c r="E25" t="s">
        <v>2502</v>
      </c>
      <c r="F25" t="s">
        <v>2503</v>
      </c>
      <c r="G25">
        <v>1.9984</v>
      </c>
      <c r="H25">
        <v>2.0030800000000002</v>
      </c>
      <c r="I25">
        <v>2</v>
      </c>
      <c r="J25">
        <v>1.84</v>
      </c>
      <c r="K25" t="s">
        <v>17</v>
      </c>
      <c r="R25" t="str">
        <f ca="1"/>
        <v>2025-05-30 11:57:27</v>
      </c>
      <c r="S25">
        <f t="shared" ca="1" si="0"/>
        <v>3</v>
      </c>
      <c r="T25">
        <f t="shared" ca="1" si="9"/>
        <v>5</v>
      </c>
      <c r="U25">
        <f t="shared" ca="1" si="10"/>
        <v>-1.1599999999999999</v>
      </c>
      <c r="V25" s="7">
        <f t="shared" ca="1" si="3"/>
        <v>1.98813</v>
      </c>
      <c r="W25" s="7">
        <f t="shared" ca="1" si="4"/>
        <v>1.9890600000000001</v>
      </c>
      <c r="X25" s="7">
        <f t="shared" ca="1" si="5"/>
        <v>1.9888600000000001</v>
      </c>
      <c r="Y25">
        <f t="shared" ca="1" si="6"/>
        <v>0</v>
      </c>
      <c r="Z25">
        <f t="shared" ca="1" si="7"/>
        <v>0</v>
      </c>
      <c r="AA25">
        <f t="shared" ca="1" si="8"/>
        <v>1</v>
      </c>
    </row>
    <row r="26" spans="1:27" x14ac:dyDescent="0.2">
      <c r="A26" t="s">
        <v>18</v>
      </c>
      <c r="B26" t="s">
        <v>2505</v>
      </c>
      <c r="C26" t="s">
        <v>729</v>
      </c>
      <c r="D26" t="s">
        <v>566</v>
      </c>
      <c r="E26" t="s">
        <v>2506</v>
      </c>
      <c r="F26" t="s">
        <v>2503</v>
      </c>
      <c r="G26">
        <v>1.9987299999999999</v>
      </c>
      <c r="H26">
        <v>2.0030800000000002</v>
      </c>
      <c r="I26">
        <v>1</v>
      </c>
      <c r="J26">
        <v>-1</v>
      </c>
      <c r="K26" t="s">
        <v>17</v>
      </c>
      <c r="R26" t="str">
        <f ca="1"/>
        <v>2025-05-30 11:52:16</v>
      </c>
      <c r="S26">
        <f t="shared" ca="1" si="0"/>
        <v>4</v>
      </c>
      <c r="T26">
        <f t="shared" ca="1" si="9"/>
        <v>7</v>
      </c>
      <c r="U26">
        <f t="shared" ca="1" si="10"/>
        <v>-1.2400000000000002</v>
      </c>
      <c r="V26" s="7">
        <f t="shared" ca="1" si="3"/>
        <v>1.98966</v>
      </c>
      <c r="W26" s="7">
        <f t="shared" ca="1" si="4"/>
        <v>1.9887999999999999</v>
      </c>
      <c r="X26" s="7">
        <f t="shared" ca="1" si="5"/>
        <v>1.98811</v>
      </c>
      <c r="Y26">
        <f t="shared" ca="1" si="6"/>
        <v>0</v>
      </c>
      <c r="Z26">
        <f t="shared" ca="1" si="7"/>
        <v>1</v>
      </c>
      <c r="AA26">
        <f t="shared" ca="1" si="8"/>
        <v>0</v>
      </c>
    </row>
    <row r="27" spans="1:27" x14ac:dyDescent="0.2">
      <c r="A27" t="s">
        <v>11</v>
      </c>
      <c r="B27" t="s">
        <v>2507</v>
      </c>
      <c r="C27" t="s">
        <v>717</v>
      </c>
      <c r="D27" t="s">
        <v>566</v>
      </c>
      <c r="E27" t="s">
        <v>2508</v>
      </c>
      <c r="F27" t="s">
        <v>2509</v>
      </c>
      <c r="G27">
        <v>1.9943200000000001</v>
      </c>
      <c r="H27">
        <v>1.9986299999999999</v>
      </c>
      <c r="I27">
        <v>2</v>
      </c>
      <c r="J27">
        <v>1.84</v>
      </c>
      <c r="K27" t="s">
        <v>17</v>
      </c>
      <c r="M27" s="1" t="s">
        <v>6672</v>
      </c>
      <c r="N27" s="1">
        <f ca="1">N14-N18-N19-N20-N21</f>
        <v>0</v>
      </c>
      <c r="O27">
        <f ca="1">N10-O18-O19-O20-O21</f>
        <v>0</v>
      </c>
      <c r="P27">
        <f ca="1">N11-P18-P19-P20-P21</f>
        <v>0</v>
      </c>
      <c r="R27" t="str">
        <f ca="1"/>
        <v>2025-05-30 11:47:05</v>
      </c>
      <c r="S27">
        <f t="shared" ca="1" si="0"/>
        <v>3</v>
      </c>
      <c r="T27">
        <f t="shared" ca="1" si="9"/>
        <v>5</v>
      </c>
      <c r="U27">
        <f t="shared" ca="1" si="10"/>
        <v>-1.1599999999999999</v>
      </c>
      <c r="V27" s="7">
        <f t="shared" ca="1" si="3"/>
        <v>1.9884200000000001</v>
      </c>
      <c r="W27" s="7">
        <f t="shared" ca="1" si="4"/>
        <v>1.98583</v>
      </c>
      <c r="X27" s="7">
        <f t="shared" ca="1" si="5"/>
        <v>1.9854099999999999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11</v>
      </c>
      <c r="B28" t="s">
        <v>2510</v>
      </c>
      <c r="C28" t="s">
        <v>720</v>
      </c>
      <c r="D28" t="s">
        <v>566</v>
      </c>
      <c r="E28" t="s">
        <v>2511</v>
      </c>
      <c r="F28" t="s">
        <v>2509</v>
      </c>
      <c r="G28">
        <v>1.9943</v>
      </c>
      <c r="H28">
        <v>1.9986299999999999</v>
      </c>
      <c r="I28">
        <v>1</v>
      </c>
      <c r="J28">
        <v>0.92</v>
      </c>
      <c r="K28" t="s">
        <v>17</v>
      </c>
      <c r="M28" s="1"/>
      <c r="R28" t="str">
        <f ca="1"/>
        <v>2025-05-30 11:41:55</v>
      </c>
      <c r="S28">
        <f t="shared" ca="1" si="0"/>
        <v>6</v>
      </c>
      <c r="T28">
        <f t="shared" ca="1" si="9"/>
        <v>11</v>
      </c>
      <c r="U28">
        <f t="shared" ca="1" si="10"/>
        <v>-1.4</v>
      </c>
      <c r="V28" s="7">
        <f t="shared" ca="1" si="3"/>
        <v>1.9859500000000001</v>
      </c>
      <c r="W28" s="7">
        <f t="shared" ca="1" si="4"/>
        <v>1.9864299999999999</v>
      </c>
      <c r="X28" s="7">
        <f t="shared" ca="1" si="5"/>
        <v>1.98597</v>
      </c>
      <c r="Y28">
        <f t="shared" ca="1" si="6"/>
        <v>0</v>
      </c>
      <c r="Z28">
        <f t="shared" ca="1" si="7"/>
        <v>0</v>
      </c>
      <c r="AA28">
        <f t="shared" ca="1" si="8"/>
        <v>1</v>
      </c>
    </row>
    <row r="29" spans="1:27" x14ac:dyDescent="0.2">
      <c r="A29" t="s">
        <v>11</v>
      </c>
      <c r="B29" t="s">
        <v>2512</v>
      </c>
      <c r="C29" t="s">
        <v>1045</v>
      </c>
      <c r="D29" t="s">
        <v>566</v>
      </c>
      <c r="E29" t="s">
        <v>2513</v>
      </c>
      <c r="F29" t="s">
        <v>2509</v>
      </c>
      <c r="G29">
        <v>1.9943200000000001</v>
      </c>
      <c r="H29">
        <v>1.9986299999999999</v>
      </c>
      <c r="I29">
        <v>2</v>
      </c>
      <c r="J29">
        <v>1.84</v>
      </c>
      <c r="K29" t="s">
        <v>17</v>
      </c>
      <c r="R29" t="str">
        <f ca="1"/>
        <v>2025-05-30 11:04:27</v>
      </c>
      <c r="S29">
        <f t="shared" ca="1" si="0"/>
        <v>4</v>
      </c>
      <c r="T29">
        <f t="shared" ca="1" si="9"/>
        <v>7</v>
      </c>
      <c r="U29">
        <f t="shared" ca="1" si="10"/>
        <v>-1.2399999999999998</v>
      </c>
      <c r="V29" s="7">
        <f t="shared" ca="1" si="3"/>
        <v>1.9919500000000001</v>
      </c>
      <c r="W29" s="7">
        <f t="shared" ca="1" si="4"/>
        <v>1.9942500000000001</v>
      </c>
      <c r="X29" s="7">
        <f t="shared" ca="1" si="5"/>
        <v>1.9937400000000001</v>
      </c>
      <c r="Y29">
        <f t="shared" ca="1" si="6"/>
        <v>0</v>
      </c>
      <c r="Z29">
        <f t="shared" ca="1" si="7"/>
        <v>0</v>
      </c>
      <c r="AA29">
        <f t="shared" ca="1" si="8"/>
        <v>1</v>
      </c>
    </row>
    <row r="30" spans="1:27" x14ac:dyDescent="0.2">
      <c r="A30" t="s">
        <v>18</v>
      </c>
      <c r="B30" t="s">
        <v>2514</v>
      </c>
      <c r="C30" t="s">
        <v>818</v>
      </c>
      <c r="D30" t="s">
        <v>566</v>
      </c>
      <c r="E30" t="s">
        <v>2515</v>
      </c>
      <c r="F30" t="s">
        <v>2509</v>
      </c>
      <c r="G30">
        <v>1.99501</v>
      </c>
      <c r="H30">
        <v>1.9986299999999999</v>
      </c>
      <c r="I30">
        <v>2</v>
      </c>
      <c r="J30">
        <v>-2</v>
      </c>
      <c r="K30" t="s">
        <v>17</v>
      </c>
      <c r="M30" s="1"/>
      <c r="R30" t="str">
        <f ca="1"/>
        <v>2025-05-30 10:59:16</v>
      </c>
      <c r="S30">
        <f t="shared" ca="1" si="0"/>
        <v>4</v>
      </c>
      <c r="T30">
        <f t="shared" ca="1" si="9"/>
        <v>7</v>
      </c>
      <c r="U30">
        <f t="shared" ca="1" si="10"/>
        <v>-1.2400000000000002</v>
      </c>
      <c r="V30" s="7">
        <f t="shared" ca="1" si="3"/>
        <v>1.99421</v>
      </c>
      <c r="W30" s="7">
        <f t="shared" ca="1" si="4"/>
        <v>1.9922899999999999</v>
      </c>
      <c r="X30" s="7">
        <f t="shared" ca="1" si="5"/>
        <v>1.99183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2516</v>
      </c>
      <c r="C31" t="s">
        <v>717</v>
      </c>
      <c r="D31" t="s">
        <v>566</v>
      </c>
      <c r="E31" t="s">
        <v>2508</v>
      </c>
      <c r="F31" t="s">
        <v>2509</v>
      </c>
      <c r="G31">
        <v>1.9943200000000001</v>
      </c>
      <c r="H31">
        <v>1.9986299999999999</v>
      </c>
      <c r="I31">
        <v>2</v>
      </c>
      <c r="J31">
        <v>-2</v>
      </c>
      <c r="K31" t="s">
        <v>17</v>
      </c>
      <c r="R31" t="str">
        <f ca="1"/>
        <v>2025-05-30 10:54:03</v>
      </c>
      <c r="S31">
        <f t="shared" ca="1" si="0"/>
        <v>3</v>
      </c>
      <c r="T31">
        <f t="shared" ca="1" si="9"/>
        <v>5</v>
      </c>
      <c r="U31">
        <f t="shared" ca="1" si="10"/>
        <v>-1.1599999999999999</v>
      </c>
      <c r="V31" s="7">
        <f t="shared" ca="1" si="3"/>
        <v>1.9923599999999999</v>
      </c>
      <c r="W31" s="7">
        <f t="shared" ca="1" si="4"/>
        <v>1.9923299999999999</v>
      </c>
      <c r="X31" s="7">
        <f t="shared" ca="1" si="5"/>
        <v>1.99085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18</v>
      </c>
      <c r="B32" t="s">
        <v>2517</v>
      </c>
      <c r="C32" t="s">
        <v>40</v>
      </c>
      <c r="D32" t="s">
        <v>566</v>
      </c>
      <c r="E32" t="s">
        <v>2518</v>
      </c>
      <c r="F32" t="s">
        <v>2509</v>
      </c>
      <c r="G32">
        <v>1.99461</v>
      </c>
      <c r="H32">
        <v>1.9986299999999999</v>
      </c>
      <c r="I32">
        <v>2</v>
      </c>
      <c r="J32">
        <v>-2</v>
      </c>
      <c r="K32" t="s">
        <v>17</v>
      </c>
      <c r="R32" t="str">
        <f ca="1"/>
        <v>2025-05-30 10:48:53</v>
      </c>
      <c r="S32">
        <f t="shared" ca="1" si="0"/>
        <v>4</v>
      </c>
      <c r="T32">
        <f t="shared" ca="1" si="9"/>
        <v>7</v>
      </c>
      <c r="U32">
        <f t="shared" ca="1" si="10"/>
        <v>-1.2399999999999998</v>
      </c>
      <c r="V32" s="7">
        <f t="shared" ca="1" si="3"/>
        <v>1.99058</v>
      </c>
      <c r="W32" s="7">
        <f t="shared" ca="1" si="4"/>
        <v>1.99464</v>
      </c>
      <c r="X32" s="7">
        <f t="shared" ca="1" si="5"/>
        <v>1.9934499999999999</v>
      </c>
      <c r="Y32">
        <f t="shared" ca="1" si="6"/>
        <v>0</v>
      </c>
      <c r="Z32">
        <f t="shared" ca="1" si="7"/>
        <v>0</v>
      </c>
      <c r="AA32">
        <f t="shared" ca="1" si="8"/>
        <v>1</v>
      </c>
    </row>
    <row r="33" spans="1:27" x14ac:dyDescent="0.2">
      <c r="A33" t="s">
        <v>11</v>
      </c>
      <c r="B33" t="s">
        <v>2519</v>
      </c>
      <c r="C33" t="s">
        <v>810</v>
      </c>
      <c r="D33" t="s">
        <v>566</v>
      </c>
      <c r="E33" t="s">
        <v>2520</v>
      </c>
      <c r="F33" t="s">
        <v>2521</v>
      </c>
      <c r="G33">
        <v>1.9940899999999999</v>
      </c>
      <c r="H33">
        <v>1.9946600000000001</v>
      </c>
      <c r="I33">
        <v>2</v>
      </c>
      <c r="J33">
        <v>1.84</v>
      </c>
      <c r="K33" t="s">
        <v>17</v>
      </c>
      <c r="R33" t="str">
        <f ca="1"/>
        <v>2025-05-30 10:43:42</v>
      </c>
      <c r="S33">
        <f t="shared" ca="1" si="0"/>
        <v>6</v>
      </c>
      <c r="T33">
        <f t="shared" ca="1" si="9"/>
        <v>11</v>
      </c>
      <c r="U33">
        <f t="shared" ca="1" si="10"/>
        <v>6.28</v>
      </c>
      <c r="V33" s="7">
        <f t="shared" ca="1" si="3"/>
        <v>1.9946299999999999</v>
      </c>
      <c r="W33" s="7">
        <f t="shared" ca="1" si="4"/>
        <v>1.99474</v>
      </c>
      <c r="X33" s="7">
        <f t="shared" ca="1" si="5"/>
        <v>1.9941899999999999</v>
      </c>
      <c r="Y33">
        <f t="shared" ca="1" si="6"/>
        <v>1</v>
      </c>
      <c r="Z33">
        <f t="shared" ca="1" si="7"/>
        <v>0</v>
      </c>
      <c r="AA33">
        <f t="shared" ca="1" si="8"/>
        <v>0</v>
      </c>
    </row>
    <row r="34" spans="1:27" x14ac:dyDescent="0.2">
      <c r="A34" t="s">
        <v>18</v>
      </c>
      <c r="B34" t="s">
        <v>2522</v>
      </c>
      <c r="C34" t="s">
        <v>726</v>
      </c>
      <c r="D34" t="s">
        <v>566</v>
      </c>
      <c r="E34" t="s">
        <v>2523</v>
      </c>
      <c r="F34" t="s">
        <v>2521</v>
      </c>
      <c r="G34">
        <v>1.99424</v>
      </c>
      <c r="H34">
        <v>1.9946600000000001</v>
      </c>
      <c r="I34">
        <v>2</v>
      </c>
      <c r="J34">
        <v>-2</v>
      </c>
      <c r="K34" t="s">
        <v>17</v>
      </c>
      <c r="R34" t="str">
        <f ca="1"/>
        <v>2025-05-30 10:38:31</v>
      </c>
      <c r="S34">
        <f t="shared" ca="1" si="0"/>
        <v>4</v>
      </c>
      <c r="T34">
        <f t="shared" ca="1" si="9"/>
        <v>7</v>
      </c>
      <c r="U34">
        <f t="shared" ca="1" si="10"/>
        <v>-1.2400000000000002</v>
      </c>
      <c r="V34" s="7">
        <f t="shared" ca="1" si="3"/>
        <v>1.9943500000000001</v>
      </c>
      <c r="W34" s="7">
        <f t="shared" ca="1" si="4"/>
        <v>1.99871</v>
      </c>
      <c r="X34" s="7">
        <f t="shared" ca="1" si="5"/>
        <v>1.99787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2524</v>
      </c>
      <c r="C35" t="s">
        <v>197</v>
      </c>
      <c r="D35" t="s">
        <v>566</v>
      </c>
      <c r="E35" t="s">
        <v>2525</v>
      </c>
      <c r="F35" t="s">
        <v>2521</v>
      </c>
      <c r="G35">
        <v>1.9944299999999999</v>
      </c>
      <c r="H35">
        <v>1.9946600000000001</v>
      </c>
      <c r="I35">
        <v>2</v>
      </c>
      <c r="J35">
        <v>-2</v>
      </c>
      <c r="K35" t="s">
        <v>17</v>
      </c>
      <c r="R35" t="str">
        <f ca="1"/>
        <v>2025-05-30 10:33:21</v>
      </c>
      <c r="S35">
        <f t="shared" ca="1" si="0"/>
        <v>4</v>
      </c>
      <c r="T35">
        <f t="shared" ca="1" si="9"/>
        <v>7</v>
      </c>
      <c r="U35">
        <f t="shared" ca="1" si="10"/>
        <v>-1.2399999999999998</v>
      </c>
      <c r="V35" s="7">
        <f t="shared" ca="1" si="3"/>
        <v>1.9989600000000001</v>
      </c>
      <c r="W35" s="7">
        <f t="shared" ca="1" si="4"/>
        <v>2.0022700000000002</v>
      </c>
      <c r="X35" s="7">
        <f t="shared" ca="1" si="5"/>
        <v>2.0014099999999999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2526</v>
      </c>
      <c r="C36" t="s">
        <v>726</v>
      </c>
      <c r="D36" t="s">
        <v>566</v>
      </c>
      <c r="E36" t="s">
        <v>2523</v>
      </c>
      <c r="F36" t="s">
        <v>2521</v>
      </c>
      <c r="G36">
        <v>1.99424</v>
      </c>
      <c r="H36">
        <v>1.9946600000000001</v>
      </c>
      <c r="I36">
        <v>2</v>
      </c>
      <c r="J36">
        <v>1.84</v>
      </c>
      <c r="K36" t="s">
        <v>17</v>
      </c>
      <c r="R36" t="str">
        <f ca="1"/>
        <v>2025-05-30 10:28:11</v>
      </c>
      <c r="S36">
        <f t="shared" ca="1" si="0"/>
        <v>4</v>
      </c>
      <c r="T36">
        <f t="shared" ca="1" si="9"/>
        <v>7</v>
      </c>
      <c r="U36">
        <f t="shared" ca="1" si="10"/>
        <v>-1.24</v>
      </c>
      <c r="V36" s="7">
        <f t="shared" ca="1" si="3"/>
        <v>2.0023900000000001</v>
      </c>
      <c r="W36" s="7">
        <f t="shared" ca="1" si="4"/>
        <v>2.0007199999999998</v>
      </c>
      <c r="X36" s="7">
        <f t="shared" ca="1" si="5"/>
        <v>2.0000200000000001</v>
      </c>
      <c r="Y36">
        <f t="shared" ca="1" si="6"/>
        <v>0</v>
      </c>
      <c r="Z36">
        <f t="shared" ca="1" si="7"/>
        <v>1</v>
      </c>
      <c r="AA36">
        <f t="shared" ca="1" si="8"/>
        <v>0</v>
      </c>
    </row>
    <row r="37" spans="1:27" x14ac:dyDescent="0.2">
      <c r="A37" t="s">
        <v>18</v>
      </c>
      <c r="B37" t="s">
        <v>2527</v>
      </c>
      <c r="C37" t="s">
        <v>729</v>
      </c>
      <c r="D37" t="s">
        <v>566</v>
      </c>
      <c r="E37" t="s">
        <v>2528</v>
      </c>
      <c r="F37" t="s">
        <v>2521</v>
      </c>
      <c r="G37">
        <v>1.9941199999999999</v>
      </c>
      <c r="H37">
        <v>1.9946600000000001</v>
      </c>
      <c r="I37">
        <v>1</v>
      </c>
      <c r="J37">
        <v>-1</v>
      </c>
      <c r="K37" t="s">
        <v>17</v>
      </c>
      <c r="R37" t="str">
        <f ca="1"/>
        <v>2025-05-30 10:22:58</v>
      </c>
      <c r="S37">
        <f t="shared" ca="1" si="0"/>
        <v>4</v>
      </c>
      <c r="T37">
        <f t="shared" ca="1" si="9"/>
        <v>7</v>
      </c>
      <c r="U37">
        <f t="shared" ca="1" si="10"/>
        <v>-1.24</v>
      </c>
      <c r="V37" s="7">
        <f t="shared" ca="1" si="3"/>
        <v>1.9998800000000001</v>
      </c>
      <c r="W37" s="7">
        <f t="shared" ca="1" si="4"/>
        <v>2.0059399999999998</v>
      </c>
      <c r="X37" s="7">
        <f t="shared" ca="1" si="5"/>
        <v>2.0050599999999998</v>
      </c>
      <c r="Y37">
        <f t="shared" ca="1" si="6"/>
        <v>0</v>
      </c>
      <c r="Z37">
        <f t="shared" ca="1" si="7"/>
        <v>0</v>
      </c>
      <c r="AA37">
        <f t="shared" ca="1" si="8"/>
        <v>1</v>
      </c>
    </row>
    <row r="38" spans="1:27" x14ac:dyDescent="0.2">
      <c r="A38" t="s">
        <v>18</v>
      </c>
      <c r="B38" t="s">
        <v>2529</v>
      </c>
      <c r="C38" t="s">
        <v>717</v>
      </c>
      <c r="D38" t="s">
        <v>566</v>
      </c>
      <c r="E38" t="s">
        <v>2530</v>
      </c>
      <c r="F38" t="s">
        <v>2531</v>
      </c>
      <c r="G38">
        <v>1.9951099999999999</v>
      </c>
      <c r="H38">
        <v>1.99394</v>
      </c>
      <c r="I38">
        <v>2</v>
      </c>
      <c r="J38">
        <v>1.84</v>
      </c>
      <c r="K38" t="s">
        <v>17</v>
      </c>
      <c r="R38" t="str">
        <f ca="1"/>
        <v>2025-05-30 10:17:48</v>
      </c>
      <c r="S38">
        <f t="shared" ca="1" si="0"/>
        <v>6</v>
      </c>
      <c r="T38">
        <f t="shared" ca="1" si="9"/>
        <v>11</v>
      </c>
      <c r="U38">
        <f t="shared" ca="1" si="10"/>
        <v>0.52000000000000024</v>
      </c>
      <c r="V38" s="7">
        <f t="shared" ca="1" si="3"/>
        <v>2.0059800000000001</v>
      </c>
      <c r="W38" s="7">
        <f t="shared" ca="1" si="4"/>
        <v>2.0084499999999998</v>
      </c>
      <c r="X38" s="7">
        <f t="shared" ca="1" si="5"/>
        <v>2.0078900000000002</v>
      </c>
      <c r="Y38">
        <f t="shared" ca="1" si="6"/>
        <v>0</v>
      </c>
      <c r="Z38">
        <f t="shared" ca="1" si="7"/>
        <v>0</v>
      </c>
      <c r="AA38">
        <f t="shared" ca="1" si="8"/>
        <v>1</v>
      </c>
    </row>
    <row r="39" spans="1:27" x14ac:dyDescent="0.2">
      <c r="A39" t="s">
        <v>11</v>
      </c>
      <c r="B39" t="s">
        <v>2532</v>
      </c>
      <c r="C39" t="s">
        <v>850</v>
      </c>
      <c r="D39" t="s">
        <v>566</v>
      </c>
      <c r="E39" t="s">
        <v>2533</v>
      </c>
      <c r="F39" t="s">
        <v>2531</v>
      </c>
      <c r="G39">
        <v>1.99444</v>
      </c>
      <c r="H39">
        <v>1.99394</v>
      </c>
      <c r="I39">
        <v>2</v>
      </c>
      <c r="J39">
        <v>-2</v>
      </c>
      <c r="K39" t="s">
        <v>17</v>
      </c>
      <c r="R39" t="str">
        <f ca="1"/>
        <v>2025-05-30 10:12:37</v>
      </c>
      <c r="S39">
        <f t="shared" ca="1" si="0"/>
        <v>4</v>
      </c>
      <c r="T39">
        <f t="shared" ca="1" si="9"/>
        <v>7</v>
      </c>
      <c r="U39">
        <f t="shared" ca="1" si="10"/>
        <v>-1.2399999999999998</v>
      </c>
      <c r="V39" s="7">
        <f t="shared" ca="1" si="3"/>
        <v>2.0073599999999998</v>
      </c>
      <c r="W39" s="7">
        <f t="shared" ca="1" si="4"/>
        <v>2.0091899999999998</v>
      </c>
      <c r="X39" s="7">
        <f t="shared" ca="1" si="5"/>
        <v>2.0081500000000001</v>
      </c>
      <c r="Y39">
        <f t="shared" ca="1" si="6"/>
        <v>0</v>
      </c>
      <c r="Z39">
        <f t="shared" ca="1" si="7"/>
        <v>0</v>
      </c>
      <c r="AA39">
        <f t="shared" ca="1" si="8"/>
        <v>1</v>
      </c>
    </row>
    <row r="40" spans="1:27" x14ac:dyDescent="0.2">
      <c r="A40" t="s">
        <v>11</v>
      </c>
      <c r="B40" t="s">
        <v>2534</v>
      </c>
      <c r="C40" t="s">
        <v>717</v>
      </c>
      <c r="D40" t="s">
        <v>566</v>
      </c>
      <c r="E40" t="s">
        <v>2530</v>
      </c>
      <c r="F40" t="s">
        <v>2531</v>
      </c>
      <c r="G40">
        <v>1.9951099999999999</v>
      </c>
      <c r="H40">
        <v>1.99394</v>
      </c>
      <c r="I40">
        <v>2</v>
      </c>
      <c r="J40">
        <v>-2</v>
      </c>
      <c r="K40" t="s">
        <v>17</v>
      </c>
      <c r="R40" t="str">
        <f ca="1"/>
        <v>2025-05-30 10:07:26</v>
      </c>
      <c r="S40">
        <f t="shared" ca="1" si="0"/>
        <v>3</v>
      </c>
      <c r="T40">
        <f t="shared" ca="1" si="9"/>
        <v>5</v>
      </c>
      <c r="U40">
        <f t="shared" ca="1" si="10"/>
        <v>-1.1599999999999999</v>
      </c>
      <c r="V40" s="7">
        <f t="shared" ca="1" si="3"/>
        <v>2.0078100000000001</v>
      </c>
      <c r="W40" s="7">
        <f t="shared" ca="1" si="4"/>
        <v>2.0056099999999999</v>
      </c>
      <c r="X40" s="7">
        <f t="shared" ca="1" si="5"/>
        <v>2.0055900000000002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2535</v>
      </c>
      <c r="C41" t="s">
        <v>301</v>
      </c>
      <c r="D41" t="s">
        <v>566</v>
      </c>
      <c r="E41" t="s">
        <v>2536</v>
      </c>
      <c r="F41" t="s">
        <v>2531</v>
      </c>
      <c r="G41">
        <v>1.9952099999999999</v>
      </c>
      <c r="H41">
        <v>1.99394</v>
      </c>
      <c r="I41">
        <v>2</v>
      </c>
      <c r="J41">
        <v>1.84</v>
      </c>
      <c r="K41" t="s">
        <v>17</v>
      </c>
      <c r="R41" t="str">
        <f ca="1"/>
        <v>2025-05-30 10:02:16</v>
      </c>
      <c r="S41">
        <f t="shared" ca="1" si="0"/>
        <v>3</v>
      </c>
      <c r="T41">
        <f t="shared" ca="1" si="9"/>
        <v>5</v>
      </c>
      <c r="U41">
        <f t="shared" ca="1" si="10"/>
        <v>-1.1599999999999999</v>
      </c>
      <c r="V41" s="7">
        <f t="shared" ca="1" si="3"/>
        <v>2.0051600000000001</v>
      </c>
      <c r="W41" s="7">
        <f t="shared" ca="1" si="4"/>
        <v>2.00719</v>
      </c>
      <c r="X41" s="7">
        <f t="shared" ca="1" si="5"/>
        <v>2.00718</v>
      </c>
      <c r="Y41">
        <f t="shared" ca="1" si="6"/>
        <v>0</v>
      </c>
      <c r="Z41">
        <f t="shared" ca="1" si="7"/>
        <v>0</v>
      </c>
      <c r="AA41">
        <f t="shared" ca="1" si="8"/>
        <v>1</v>
      </c>
    </row>
    <row r="42" spans="1:27" x14ac:dyDescent="0.2">
      <c r="A42" t="s">
        <v>11</v>
      </c>
      <c r="B42" t="s">
        <v>2537</v>
      </c>
      <c r="C42" t="s">
        <v>720</v>
      </c>
      <c r="D42" t="s">
        <v>566</v>
      </c>
      <c r="E42" t="s">
        <v>2538</v>
      </c>
      <c r="F42" t="s">
        <v>2531</v>
      </c>
      <c r="G42">
        <v>1.9944200000000001</v>
      </c>
      <c r="H42">
        <v>1.99394</v>
      </c>
      <c r="I42">
        <v>1</v>
      </c>
      <c r="J42">
        <v>-1</v>
      </c>
      <c r="K42" t="s">
        <v>17</v>
      </c>
      <c r="R42" t="str">
        <f ca="1"/>
        <v>2025-05-30 09:56:56</v>
      </c>
      <c r="S42">
        <f t="shared" ca="1" si="0"/>
        <v>6</v>
      </c>
      <c r="T42">
        <f t="shared" ca="1" si="9"/>
        <v>11</v>
      </c>
      <c r="U42">
        <f t="shared" ca="1" si="10"/>
        <v>0.29999999999999982</v>
      </c>
      <c r="V42" s="7">
        <f t="shared" ca="1" si="3"/>
        <v>0.87863999999999998</v>
      </c>
      <c r="W42" s="7">
        <f t="shared" ca="1" si="4"/>
        <v>0.87851000000000001</v>
      </c>
      <c r="X42" s="7">
        <f t="shared" ca="1" si="5"/>
        <v>0.87773000000000001</v>
      </c>
      <c r="Y42">
        <f t="shared" ca="1" si="6"/>
        <v>0</v>
      </c>
      <c r="Z42">
        <f t="shared" ca="1" si="7"/>
        <v>1</v>
      </c>
      <c r="AA42">
        <f t="shared" ca="1" si="8"/>
        <v>0</v>
      </c>
    </row>
    <row r="43" spans="1:27" x14ac:dyDescent="0.2">
      <c r="A43" t="s">
        <v>18</v>
      </c>
      <c r="B43" t="s">
        <v>2539</v>
      </c>
      <c r="C43" t="s">
        <v>726</v>
      </c>
      <c r="D43" t="s">
        <v>566</v>
      </c>
      <c r="E43" t="s">
        <v>2540</v>
      </c>
      <c r="F43" t="s">
        <v>2541</v>
      </c>
      <c r="G43">
        <v>1.9904900000000001</v>
      </c>
      <c r="H43">
        <v>1.9956100000000001</v>
      </c>
      <c r="I43">
        <v>2</v>
      </c>
      <c r="J43">
        <v>-2</v>
      </c>
      <c r="K43" t="s">
        <v>17</v>
      </c>
      <c r="R43" t="str">
        <f ca="1"/>
        <v>2025-05-30 09:51:45</v>
      </c>
      <c r="S43">
        <f t="shared" ca="1" si="0"/>
        <v>5</v>
      </c>
      <c r="T43">
        <f t="shared" ca="1" si="9"/>
        <v>9</v>
      </c>
      <c r="U43">
        <f t="shared" ca="1" si="10"/>
        <v>-1.3199999999999998</v>
      </c>
      <c r="V43" s="7">
        <f t="shared" ca="1" si="3"/>
        <v>0.87783</v>
      </c>
      <c r="W43" s="7">
        <f t="shared" ca="1" si="4"/>
        <v>0.88034999999999997</v>
      </c>
      <c r="X43" s="7">
        <f t="shared" ca="1" si="5"/>
        <v>0.87970000000000004</v>
      </c>
      <c r="Y43">
        <f t="shared" ca="1" si="6"/>
        <v>0</v>
      </c>
      <c r="Z43">
        <f t="shared" ca="1" si="7"/>
        <v>0</v>
      </c>
      <c r="AA43">
        <f t="shared" ca="1" si="8"/>
        <v>1</v>
      </c>
    </row>
    <row r="44" spans="1:27" x14ac:dyDescent="0.2">
      <c r="A44" t="s">
        <v>18</v>
      </c>
      <c r="B44" t="s">
        <v>2542</v>
      </c>
      <c r="C44" t="s">
        <v>729</v>
      </c>
      <c r="D44" t="s">
        <v>566</v>
      </c>
      <c r="E44" t="s">
        <v>2543</v>
      </c>
      <c r="F44" t="s">
        <v>2541</v>
      </c>
      <c r="G44">
        <v>1.9907699999999999</v>
      </c>
      <c r="H44">
        <v>1.9956100000000001</v>
      </c>
      <c r="I44">
        <v>1</v>
      </c>
      <c r="J44">
        <v>-1</v>
      </c>
      <c r="K44" t="s">
        <v>17</v>
      </c>
      <c r="R44" t="str">
        <f ca="1"/>
        <v>2025-05-30 09:46:33</v>
      </c>
      <c r="S44">
        <f t="shared" ca="1" si="0"/>
        <v>3</v>
      </c>
      <c r="T44">
        <f t="shared" ca="1" si="9"/>
        <v>5</v>
      </c>
      <c r="U44">
        <f t="shared" ca="1" si="10"/>
        <v>-1.1599999999999999</v>
      </c>
      <c r="V44" s="7">
        <f t="shared" ca="1" si="3"/>
        <v>0.87995000000000001</v>
      </c>
      <c r="W44" s="7">
        <f t="shared" ca="1" si="4"/>
        <v>0.87856999999999996</v>
      </c>
      <c r="X44" s="7">
        <f t="shared" ca="1" si="5"/>
        <v>0.87846000000000002</v>
      </c>
      <c r="Y44">
        <f t="shared" ca="1" si="6"/>
        <v>0</v>
      </c>
      <c r="Z44">
        <f t="shared" ca="1" si="7"/>
        <v>1</v>
      </c>
      <c r="AA44">
        <f t="shared" ca="1" si="8"/>
        <v>0</v>
      </c>
    </row>
    <row r="45" spans="1:27" x14ac:dyDescent="0.2">
      <c r="A45" t="s">
        <v>11</v>
      </c>
      <c r="B45" t="s">
        <v>2544</v>
      </c>
      <c r="C45" t="s">
        <v>726</v>
      </c>
      <c r="D45" t="s">
        <v>566</v>
      </c>
      <c r="E45" t="s">
        <v>2540</v>
      </c>
      <c r="F45" t="s">
        <v>2541</v>
      </c>
      <c r="G45">
        <v>1.9904900000000001</v>
      </c>
      <c r="H45">
        <v>1.9956100000000001</v>
      </c>
      <c r="I45">
        <v>2</v>
      </c>
      <c r="J45">
        <v>1.84</v>
      </c>
      <c r="K45" t="s">
        <v>17</v>
      </c>
      <c r="R45" t="str">
        <f ca="1"/>
        <v>2025-05-30 09:41:22</v>
      </c>
      <c r="S45">
        <f t="shared" ca="1" si="0"/>
        <v>5</v>
      </c>
      <c r="T45">
        <f t="shared" ca="1" si="9"/>
        <v>9</v>
      </c>
      <c r="U45">
        <f t="shared" ca="1" si="10"/>
        <v>-1.32</v>
      </c>
      <c r="V45" s="7">
        <f t="shared" ca="1" si="3"/>
        <v>0.87834999999999996</v>
      </c>
      <c r="W45" s="7">
        <f t="shared" ca="1" si="4"/>
        <v>0.87961</v>
      </c>
      <c r="X45" s="7">
        <f t="shared" ca="1" si="5"/>
        <v>0.87870000000000004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11</v>
      </c>
      <c r="B46" t="s">
        <v>2545</v>
      </c>
      <c r="C46" t="s">
        <v>720</v>
      </c>
      <c r="D46" t="s">
        <v>566</v>
      </c>
      <c r="E46" t="s">
        <v>2546</v>
      </c>
      <c r="F46" t="s">
        <v>2547</v>
      </c>
      <c r="G46">
        <v>1.9946200000000001</v>
      </c>
      <c r="H46">
        <v>1.9902</v>
      </c>
      <c r="I46">
        <v>1</v>
      </c>
      <c r="J46">
        <v>-1</v>
      </c>
      <c r="K46" t="s">
        <v>17</v>
      </c>
      <c r="R46" t="str">
        <f ca="1"/>
        <v>2025-05-30 09:36:12</v>
      </c>
      <c r="S46">
        <f t="shared" ca="1" si="0"/>
        <v>3</v>
      </c>
      <c r="T46">
        <f t="shared" ca="1" si="9"/>
        <v>5</v>
      </c>
      <c r="U46">
        <f t="shared" ca="1" si="10"/>
        <v>-1.1599999999999999</v>
      </c>
      <c r="V46" s="7">
        <f t="shared" ca="1" si="3"/>
        <v>0.87894000000000005</v>
      </c>
      <c r="W46" s="7">
        <f t="shared" ca="1" si="4"/>
        <v>0.87495999999999996</v>
      </c>
      <c r="X46" s="7">
        <f t="shared" ca="1" si="5"/>
        <v>0.87468999999999997</v>
      </c>
      <c r="Y46">
        <f t="shared" ca="1" si="6"/>
        <v>0</v>
      </c>
      <c r="Z46">
        <f t="shared" ca="1" si="7"/>
        <v>1</v>
      </c>
      <c r="AA46">
        <f t="shared" ca="1" si="8"/>
        <v>0</v>
      </c>
    </row>
    <row r="47" spans="1:27" x14ac:dyDescent="0.2">
      <c r="A47" t="s">
        <v>18</v>
      </c>
      <c r="B47" t="s">
        <v>2548</v>
      </c>
      <c r="C47" t="s">
        <v>722</v>
      </c>
      <c r="D47" t="s">
        <v>566</v>
      </c>
      <c r="E47" t="s">
        <v>2549</v>
      </c>
      <c r="F47" t="s">
        <v>2547</v>
      </c>
      <c r="G47">
        <v>1.99518</v>
      </c>
      <c r="H47">
        <v>1.9902</v>
      </c>
      <c r="I47">
        <v>2</v>
      </c>
      <c r="J47">
        <v>1.84</v>
      </c>
      <c r="K47" t="s">
        <v>17</v>
      </c>
      <c r="R47" t="str">
        <f ca="1"/>
        <v>2025-05-30 09:31:02</v>
      </c>
      <c r="S47">
        <f t="shared" ca="1" si="0"/>
        <v>6</v>
      </c>
      <c r="T47">
        <f t="shared" ca="1" si="9"/>
        <v>11</v>
      </c>
      <c r="U47">
        <f t="shared" ca="1" si="10"/>
        <v>-1.4</v>
      </c>
      <c r="V47" s="7">
        <f t="shared" ca="1" si="3"/>
        <v>0.87473000000000001</v>
      </c>
      <c r="W47" s="7">
        <f t="shared" ca="1" si="4"/>
        <v>0.87417</v>
      </c>
      <c r="X47" s="7">
        <f t="shared" ca="1" si="5"/>
        <v>0.87348000000000003</v>
      </c>
      <c r="Y47">
        <f t="shared" ca="1" si="6"/>
        <v>0</v>
      </c>
      <c r="Z47">
        <f t="shared" ca="1" si="7"/>
        <v>1</v>
      </c>
      <c r="AA47">
        <f t="shared" ca="1" si="8"/>
        <v>0</v>
      </c>
    </row>
    <row r="48" spans="1:27" x14ac:dyDescent="0.2">
      <c r="A48" t="s">
        <v>11</v>
      </c>
      <c r="B48" t="s">
        <v>2550</v>
      </c>
      <c r="C48" t="s">
        <v>717</v>
      </c>
      <c r="D48" t="s">
        <v>566</v>
      </c>
      <c r="E48" t="s">
        <v>2551</v>
      </c>
      <c r="F48" t="s">
        <v>2547</v>
      </c>
      <c r="G48">
        <v>1.9950600000000001</v>
      </c>
      <c r="H48">
        <v>1.9902</v>
      </c>
      <c r="I48">
        <v>2</v>
      </c>
      <c r="J48">
        <v>-2</v>
      </c>
      <c r="K48" t="s">
        <v>17</v>
      </c>
      <c r="R48" t="str">
        <f ca="1"/>
        <v>2025-05-30 09:25:51</v>
      </c>
      <c r="S48">
        <f t="shared" ca="1" si="0"/>
        <v>5</v>
      </c>
      <c r="T48">
        <f t="shared" ca="1" si="9"/>
        <v>9</v>
      </c>
      <c r="U48">
        <f t="shared" ca="1" si="10"/>
        <v>-1.3199999999999998</v>
      </c>
      <c r="V48" s="7">
        <f t="shared" ca="1" si="3"/>
        <v>0.87431999999999999</v>
      </c>
      <c r="W48" s="7">
        <f t="shared" ca="1" si="4"/>
        <v>0.87651999999999997</v>
      </c>
      <c r="X48" s="7">
        <f t="shared" ca="1" si="5"/>
        <v>0.87595000000000001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11</v>
      </c>
      <c r="B49" t="s">
        <v>2552</v>
      </c>
      <c r="C49" t="s">
        <v>965</v>
      </c>
      <c r="D49" t="s">
        <v>566</v>
      </c>
      <c r="E49" t="s">
        <v>2553</v>
      </c>
      <c r="F49" t="s">
        <v>2547</v>
      </c>
      <c r="G49">
        <v>1.9943</v>
      </c>
      <c r="H49">
        <v>1.9902</v>
      </c>
      <c r="I49">
        <v>2</v>
      </c>
      <c r="J49">
        <v>-2</v>
      </c>
      <c r="K49" t="s">
        <v>17</v>
      </c>
      <c r="R49" t="str">
        <f ca="1"/>
        <v>2025-05-30 09:20:40</v>
      </c>
      <c r="S49">
        <f t="shared" ca="1" si="0"/>
        <v>6</v>
      </c>
      <c r="T49">
        <f t="shared" ca="1" si="9"/>
        <v>11</v>
      </c>
      <c r="U49">
        <f t="shared" ca="1" si="10"/>
        <v>-1.4</v>
      </c>
      <c r="V49" s="7">
        <f t="shared" ca="1" si="3"/>
        <v>0.87636999999999998</v>
      </c>
      <c r="W49" s="7">
        <f t="shared" ca="1" si="4"/>
        <v>0.87582000000000004</v>
      </c>
      <c r="X49" s="7">
        <f t="shared" ca="1" si="5"/>
        <v>0.87509999999999999</v>
      </c>
      <c r="Y49">
        <f t="shared" ca="1" si="6"/>
        <v>0</v>
      </c>
      <c r="Z49">
        <f t="shared" ca="1" si="7"/>
        <v>1</v>
      </c>
      <c r="AA49">
        <f t="shared" ca="1" si="8"/>
        <v>0</v>
      </c>
    </row>
    <row r="50" spans="1:27" x14ac:dyDescent="0.2">
      <c r="A50" t="s">
        <v>18</v>
      </c>
      <c r="B50" t="s">
        <v>2554</v>
      </c>
      <c r="C50" t="s">
        <v>717</v>
      </c>
      <c r="D50" t="s">
        <v>566</v>
      </c>
      <c r="E50" t="s">
        <v>2551</v>
      </c>
      <c r="F50" t="s">
        <v>2547</v>
      </c>
      <c r="G50">
        <v>1.9950600000000001</v>
      </c>
      <c r="H50">
        <v>1.9902</v>
      </c>
      <c r="I50">
        <v>2</v>
      </c>
      <c r="J50">
        <v>1.84</v>
      </c>
      <c r="K50" t="s">
        <v>17</v>
      </c>
      <c r="R50" t="str">
        <f ca="1"/>
        <v>2025-05-30 09:15:28</v>
      </c>
      <c r="S50">
        <f t="shared" ca="1" si="0"/>
        <v>6</v>
      </c>
      <c r="T50">
        <f t="shared" ca="1" si="9"/>
        <v>11</v>
      </c>
      <c r="U50">
        <f t="shared" ca="1" si="10"/>
        <v>-1.4</v>
      </c>
      <c r="V50" s="7">
        <f t="shared" ca="1" si="3"/>
        <v>0.87570999999999999</v>
      </c>
      <c r="W50" s="7">
        <f t="shared" ca="1" si="4"/>
        <v>0.87450000000000006</v>
      </c>
      <c r="X50" s="7">
        <f t="shared" ca="1" si="5"/>
        <v>0.87414999999999998</v>
      </c>
      <c r="Y50">
        <f t="shared" ca="1" si="6"/>
        <v>0</v>
      </c>
      <c r="Z50">
        <f t="shared" ca="1" si="7"/>
        <v>1</v>
      </c>
      <c r="AA50">
        <f t="shared" ca="1" si="8"/>
        <v>0</v>
      </c>
    </row>
    <row r="51" spans="1:27" x14ac:dyDescent="0.2">
      <c r="A51" t="s">
        <v>18</v>
      </c>
      <c r="B51" t="s">
        <v>2555</v>
      </c>
      <c r="C51" t="s">
        <v>738</v>
      </c>
      <c r="D51" t="s">
        <v>566</v>
      </c>
      <c r="E51" t="s">
        <v>2556</v>
      </c>
      <c r="F51" t="s">
        <v>2557</v>
      </c>
      <c r="G51">
        <v>1.9954499999999999</v>
      </c>
      <c r="H51">
        <v>1.9948399999999999</v>
      </c>
      <c r="I51">
        <v>2</v>
      </c>
      <c r="J51">
        <v>1.84</v>
      </c>
      <c r="K51" t="s">
        <v>17</v>
      </c>
      <c r="R51" t="str">
        <f ca="1"/>
        <v>2025-05-30 09:10:17</v>
      </c>
      <c r="S51">
        <f t="shared" ca="1" si="0"/>
        <v>6</v>
      </c>
      <c r="T51">
        <f t="shared" ca="1" si="9"/>
        <v>11</v>
      </c>
      <c r="U51">
        <f t="shared" ca="1" si="10"/>
        <v>2.4400000000000004</v>
      </c>
      <c r="V51" s="7">
        <f t="shared" ca="1" si="3"/>
        <v>0.87427999999999995</v>
      </c>
      <c r="W51" s="7">
        <f t="shared" ca="1" si="4"/>
        <v>0.87444</v>
      </c>
      <c r="X51" s="7">
        <f t="shared" ca="1" si="5"/>
        <v>0.87378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11</v>
      </c>
      <c r="B52" t="s">
        <v>2558</v>
      </c>
      <c r="C52" t="s">
        <v>2559</v>
      </c>
      <c r="D52" t="s">
        <v>566</v>
      </c>
      <c r="E52" t="s">
        <v>2560</v>
      </c>
      <c r="F52" t="s">
        <v>2557</v>
      </c>
      <c r="G52">
        <v>1.99488</v>
      </c>
      <c r="H52">
        <v>1.9948399999999999</v>
      </c>
      <c r="I52">
        <v>2</v>
      </c>
      <c r="J52">
        <v>-2</v>
      </c>
      <c r="K52" t="s">
        <v>17</v>
      </c>
      <c r="R52" t="str">
        <f ca="1"/>
        <v>2025-05-30 09:05:07</v>
      </c>
      <c r="S52">
        <f t="shared" ca="1" si="0"/>
        <v>4</v>
      </c>
      <c r="T52">
        <f t="shared" ca="1" si="9"/>
        <v>7</v>
      </c>
      <c r="U52">
        <f t="shared" ca="1" si="10"/>
        <v>-1.24</v>
      </c>
      <c r="V52" s="7">
        <f t="shared" ca="1" si="3"/>
        <v>0.87392000000000003</v>
      </c>
      <c r="W52" s="7">
        <f t="shared" ca="1" si="4"/>
        <v>0.87485000000000002</v>
      </c>
      <c r="X52" s="7">
        <f t="shared" ca="1" si="5"/>
        <v>0.87436999999999998</v>
      </c>
      <c r="Y52">
        <f t="shared" ca="1" si="6"/>
        <v>0</v>
      </c>
      <c r="Z52">
        <f t="shared" ca="1" si="7"/>
        <v>0</v>
      </c>
      <c r="AA52">
        <f t="shared" ca="1" si="8"/>
        <v>1</v>
      </c>
    </row>
    <row r="53" spans="1:27" x14ac:dyDescent="0.2">
      <c r="A53" t="s">
        <v>18</v>
      </c>
      <c r="B53" t="s">
        <v>2561</v>
      </c>
      <c r="C53" t="s">
        <v>726</v>
      </c>
      <c r="D53" t="s">
        <v>566</v>
      </c>
      <c r="E53" t="s">
        <v>2562</v>
      </c>
      <c r="F53" t="s">
        <v>2557</v>
      </c>
      <c r="G53">
        <v>1.9951300000000001</v>
      </c>
      <c r="H53">
        <v>1.9948399999999999</v>
      </c>
      <c r="I53">
        <v>2</v>
      </c>
      <c r="J53">
        <v>1.84</v>
      </c>
      <c r="K53" t="s">
        <v>17</v>
      </c>
      <c r="R53" t="str">
        <f ca="1"/>
        <v>2025-05-30 08:59:56</v>
      </c>
      <c r="S53">
        <f t="shared" ca="1" si="0"/>
        <v>5</v>
      </c>
      <c r="T53">
        <f t="shared" ca="1" si="9"/>
        <v>9</v>
      </c>
      <c r="U53">
        <f t="shared" ca="1" si="10"/>
        <v>2.5200000000000005</v>
      </c>
      <c r="V53" s="7">
        <f t="shared" ca="1" si="3"/>
        <v>0.87478</v>
      </c>
      <c r="W53" s="7">
        <f t="shared" ca="1" si="4"/>
        <v>0.87575999999999998</v>
      </c>
      <c r="X53" s="7">
        <f t="shared" ca="1" si="5"/>
        <v>0.87475999999999998</v>
      </c>
      <c r="Y53">
        <f t="shared" ca="1" si="6"/>
        <v>1</v>
      </c>
      <c r="Z53">
        <f t="shared" ca="1" si="7"/>
        <v>0</v>
      </c>
      <c r="AA53">
        <f t="shared" ca="1" si="8"/>
        <v>0</v>
      </c>
    </row>
    <row r="54" spans="1:27" x14ac:dyDescent="0.2">
      <c r="A54" t="s">
        <v>11</v>
      </c>
      <c r="B54" t="s">
        <v>2563</v>
      </c>
      <c r="C54" t="s">
        <v>726</v>
      </c>
      <c r="D54" t="s">
        <v>566</v>
      </c>
      <c r="E54" t="s">
        <v>2562</v>
      </c>
      <c r="F54" t="s">
        <v>2557</v>
      </c>
      <c r="G54">
        <v>1.9951300000000001</v>
      </c>
      <c r="H54">
        <v>1.9948399999999999</v>
      </c>
      <c r="I54">
        <v>2</v>
      </c>
      <c r="J54">
        <v>-2</v>
      </c>
      <c r="K54" t="s">
        <v>17</v>
      </c>
      <c r="R54" t="str">
        <f ca="1"/>
        <v>2025-05-30 08:54:46</v>
      </c>
      <c r="S54">
        <f t="shared" ca="1" si="0"/>
        <v>4</v>
      </c>
      <c r="T54">
        <f t="shared" ca="1" si="9"/>
        <v>7</v>
      </c>
      <c r="U54">
        <f t="shared" ca="1" si="10"/>
        <v>-1.24</v>
      </c>
      <c r="V54" s="7">
        <f t="shared" ca="1" si="3"/>
        <v>0.87526000000000004</v>
      </c>
      <c r="W54" s="7">
        <f t="shared" ca="1" si="4"/>
        <v>0.87695000000000001</v>
      </c>
      <c r="X54" s="7">
        <f t="shared" ca="1" si="5"/>
        <v>0.87665999999999999</v>
      </c>
      <c r="Y54">
        <f t="shared" ca="1" si="6"/>
        <v>0</v>
      </c>
      <c r="Z54">
        <f t="shared" ca="1" si="7"/>
        <v>0</v>
      </c>
      <c r="AA54">
        <f t="shared" ca="1" si="8"/>
        <v>1</v>
      </c>
    </row>
    <row r="55" spans="1:27" x14ac:dyDescent="0.2">
      <c r="A55" t="s">
        <v>18</v>
      </c>
      <c r="B55" t="s">
        <v>2564</v>
      </c>
      <c r="C55" t="s">
        <v>767</v>
      </c>
      <c r="D55" t="s">
        <v>566</v>
      </c>
      <c r="E55" t="s">
        <v>2565</v>
      </c>
      <c r="F55" t="s">
        <v>2557</v>
      </c>
      <c r="G55">
        <v>1.9953700000000001</v>
      </c>
      <c r="H55">
        <v>1.9948399999999999</v>
      </c>
      <c r="I55">
        <v>2</v>
      </c>
      <c r="J55">
        <v>1.84</v>
      </c>
      <c r="K55" t="s">
        <v>17</v>
      </c>
      <c r="R55" t="str">
        <f ca="1"/>
        <v>2025-05-30 08:49:36</v>
      </c>
      <c r="S55">
        <f t="shared" ca="1" si="0"/>
        <v>6</v>
      </c>
      <c r="T55">
        <f t="shared" ca="1" si="9"/>
        <v>11</v>
      </c>
      <c r="U55">
        <f t="shared" ca="1" si="10"/>
        <v>-1.3999999999999997</v>
      </c>
      <c r="V55" s="7">
        <f t="shared" ca="1" si="3"/>
        <v>0.87705</v>
      </c>
      <c r="W55" s="7">
        <f t="shared" ca="1" si="4"/>
        <v>0.87956999999999996</v>
      </c>
      <c r="X55" s="7">
        <f t="shared" ca="1" si="5"/>
        <v>0.87878000000000001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11</v>
      </c>
      <c r="B56" t="s">
        <v>2566</v>
      </c>
      <c r="C56" t="s">
        <v>729</v>
      </c>
      <c r="D56" t="s">
        <v>566</v>
      </c>
      <c r="E56" t="s">
        <v>2567</v>
      </c>
      <c r="F56" t="s">
        <v>2557</v>
      </c>
      <c r="G56">
        <v>1.99498</v>
      </c>
      <c r="H56">
        <v>1.9948399999999999</v>
      </c>
      <c r="I56">
        <v>1</v>
      </c>
      <c r="J56">
        <v>-1</v>
      </c>
      <c r="K56" t="s">
        <v>17</v>
      </c>
      <c r="R56" t="str">
        <f ca="1"/>
        <v>2025-05-30 08:44:23</v>
      </c>
      <c r="S56">
        <f t="shared" ca="1" si="0"/>
        <v>6</v>
      </c>
      <c r="T56">
        <f t="shared" ca="1" si="9"/>
        <v>11</v>
      </c>
      <c r="U56">
        <f t="shared" ca="1" si="10"/>
        <v>-1.46</v>
      </c>
      <c r="V56" s="7">
        <f t="shared" ca="1" si="3"/>
        <v>0.87892999999999999</v>
      </c>
      <c r="W56" s="7">
        <f t="shared" ca="1" si="4"/>
        <v>0.87936000000000003</v>
      </c>
      <c r="X56" s="7">
        <f t="shared" ca="1" si="5"/>
        <v>0.87905999999999995</v>
      </c>
      <c r="Y56">
        <f t="shared" ca="1" si="6"/>
        <v>0</v>
      </c>
      <c r="Z56">
        <f t="shared" ca="1" si="7"/>
        <v>0</v>
      </c>
      <c r="AA56">
        <f t="shared" ca="1" si="8"/>
        <v>1</v>
      </c>
    </row>
    <row r="57" spans="1:27" x14ac:dyDescent="0.2">
      <c r="A57" t="s">
        <v>18</v>
      </c>
      <c r="B57" t="s">
        <v>2568</v>
      </c>
      <c r="C57" t="s">
        <v>717</v>
      </c>
      <c r="D57" t="s">
        <v>566</v>
      </c>
      <c r="E57" t="s">
        <v>2569</v>
      </c>
      <c r="F57" t="s">
        <v>2570</v>
      </c>
      <c r="G57">
        <v>1.99333</v>
      </c>
      <c r="H57">
        <v>1.9948399999999999</v>
      </c>
      <c r="I57">
        <v>2</v>
      </c>
      <c r="J57">
        <v>-2</v>
      </c>
      <c r="K57" t="s">
        <v>17</v>
      </c>
      <c r="R57" t="str">
        <f ca="1"/>
        <v>2025-05-30 08:39:13</v>
      </c>
      <c r="S57">
        <f t="shared" ca="1" si="0"/>
        <v>6</v>
      </c>
      <c r="T57">
        <f t="shared" ca="1" si="9"/>
        <v>11</v>
      </c>
      <c r="U57">
        <f t="shared" ca="1" si="10"/>
        <v>4.3600000000000003</v>
      </c>
      <c r="V57" s="7">
        <f t="shared" ca="1" si="3"/>
        <v>0.87922</v>
      </c>
      <c r="W57" s="7">
        <f t="shared" ca="1" si="4"/>
        <v>0.88007000000000002</v>
      </c>
      <c r="X57" s="7">
        <f t="shared" ca="1" si="5"/>
        <v>0.87895000000000001</v>
      </c>
      <c r="Y57">
        <f t="shared" ca="1" si="6"/>
        <v>1</v>
      </c>
      <c r="Z57">
        <f t="shared" ca="1" si="7"/>
        <v>0</v>
      </c>
      <c r="AA57">
        <f t="shared" ca="1" si="8"/>
        <v>0</v>
      </c>
    </row>
    <row r="58" spans="1:27" x14ac:dyDescent="0.2">
      <c r="A58" t="s">
        <v>18</v>
      </c>
      <c r="B58" t="s">
        <v>2571</v>
      </c>
      <c r="C58" t="s">
        <v>112</v>
      </c>
      <c r="D58" t="s">
        <v>566</v>
      </c>
      <c r="E58" t="s">
        <v>2572</v>
      </c>
      <c r="F58" t="s">
        <v>2570</v>
      </c>
      <c r="G58">
        <v>1.9934000000000001</v>
      </c>
      <c r="H58">
        <v>1.9948399999999999</v>
      </c>
      <c r="I58">
        <v>2</v>
      </c>
      <c r="J58">
        <v>-2</v>
      </c>
      <c r="K58" t="s">
        <v>17</v>
      </c>
      <c r="R58" t="str">
        <f ca="1"/>
        <v>2025-05-30 08:34:02</v>
      </c>
      <c r="S58">
        <f t="shared" ca="1" si="0"/>
        <v>4</v>
      </c>
      <c r="T58">
        <f t="shared" ca="1" si="9"/>
        <v>7</v>
      </c>
      <c r="U58">
        <f t="shared" ca="1" si="10"/>
        <v>-1.2400000000000002</v>
      </c>
      <c r="V58" s="7">
        <f t="shared" ca="1" si="3"/>
        <v>0.87961999999999996</v>
      </c>
      <c r="W58" s="7">
        <f t="shared" ca="1" si="4"/>
        <v>0.88171999999999995</v>
      </c>
      <c r="X58" s="7">
        <f t="shared" ca="1" si="5"/>
        <v>0.88153000000000004</v>
      </c>
      <c r="Y58">
        <f t="shared" ca="1" si="6"/>
        <v>0</v>
      </c>
      <c r="Z58">
        <f t="shared" ca="1" si="7"/>
        <v>0</v>
      </c>
      <c r="AA58">
        <f t="shared" ca="1" si="8"/>
        <v>1</v>
      </c>
    </row>
    <row r="59" spans="1:27" x14ac:dyDescent="0.2">
      <c r="A59" t="s">
        <v>11</v>
      </c>
      <c r="B59" t="s">
        <v>2573</v>
      </c>
      <c r="C59" t="s">
        <v>717</v>
      </c>
      <c r="D59" t="s">
        <v>566</v>
      </c>
      <c r="E59" t="s">
        <v>2569</v>
      </c>
      <c r="F59" t="s">
        <v>2570</v>
      </c>
      <c r="G59">
        <v>1.99333</v>
      </c>
      <c r="H59">
        <v>1.9948399999999999</v>
      </c>
      <c r="I59">
        <v>2</v>
      </c>
      <c r="J59">
        <v>1.84</v>
      </c>
      <c r="K59" t="s">
        <v>17</v>
      </c>
      <c r="R59" t="str">
        <f ca="1"/>
        <v>2025-05-30 08:28:52</v>
      </c>
      <c r="S59">
        <f t="shared" ca="1" si="0"/>
        <v>6</v>
      </c>
      <c r="T59">
        <f t="shared" ca="1" si="9"/>
        <v>11</v>
      </c>
      <c r="U59">
        <f t="shared" ca="1" si="10"/>
        <v>-1.4</v>
      </c>
      <c r="V59" s="7">
        <f t="shared" ca="1" si="3"/>
        <v>0.88163000000000002</v>
      </c>
      <c r="W59" s="7">
        <f t="shared" ca="1" si="4"/>
        <v>0.88354999999999995</v>
      </c>
      <c r="X59" s="7">
        <f t="shared" ca="1" si="5"/>
        <v>0.88304000000000005</v>
      </c>
      <c r="Y59">
        <f t="shared" ca="1" si="6"/>
        <v>0</v>
      </c>
      <c r="Z59">
        <f t="shared" ca="1" si="7"/>
        <v>0</v>
      </c>
      <c r="AA59">
        <f t="shared" ca="1" si="8"/>
        <v>1</v>
      </c>
    </row>
    <row r="60" spans="1:27" x14ac:dyDescent="0.2">
      <c r="A60" t="s">
        <v>11</v>
      </c>
      <c r="B60" t="s">
        <v>2574</v>
      </c>
      <c r="C60" t="s">
        <v>720</v>
      </c>
      <c r="D60" t="s">
        <v>566</v>
      </c>
      <c r="E60" t="s">
        <v>2575</v>
      </c>
      <c r="F60" t="s">
        <v>2570</v>
      </c>
      <c r="G60">
        <v>1.9930000000000001</v>
      </c>
      <c r="H60">
        <v>1.9948399999999999</v>
      </c>
      <c r="I60">
        <v>1</v>
      </c>
      <c r="J60">
        <v>0.92</v>
      </c>
      <c r="K60" t="s">
        <v>17</v>
      </c>
      <c r="R60" t="str">
        <f ca="1"/>
        <v>2025-05-30 08:23:41</v>
      </c>
      <c r="S60">
        <f t="shared" ca="1" si="0"/>
        <v>4</v>
      </c>
      <c r="T60">
        <f t="shared" ca="1" si="9"/>
        <v>7</v>
      </c>
      <c r="U60">
        <f t="shared" ca="1" si="10"/>
        <v>-1.2399999999999998</v>
      </c>
      <c r="V60" s="7">
        <f t="shared" ca="1" si="3"/>
        <v>0.88338000000000005</v>
      </c>
      <c r="W60" s="7">
        <f t="shared" ca="1" si="4"/>
        <v>0.88599000000000006</v>
      </c>
      <c r="X60" s="7">
        <f t="shared" ca="1" si="5"/>
        <v>0.88573000000000002</v>
      </c>
      <c r="Y60">
        <f t="shared" ca="1" si="6"/>
        <v>0</v>
      </c>
      <c r="Z60">
        <f t="shared" ca="1" si="7"/>
        <v>0</v>
      </c>
      <c r="AA60">
        <f t="shared" ca="1" si="8"/>
        <v>1</v>
      </c>
    </row>
    <row r="61" spans="1:27" x14ac:dyDescent="0.2">
      <c r="A61" t="s">
        <v>11</v>
      </c>
      <c r="B61" t="s">
        <v>2576</v>
      </c>
      <c r="C61" t="s">
        <v>729</v>
      </c>
      <c r="D61" t="s">
        <v>566</v>
      </c>
      <c r="E61" t="s">
        <v>2577</v>
      </c>
      <c r="F61" t="s">
        <v>2578</v>
      </c>
      <c r="G61">
        <v>1.9882</v>
      </c>
      <c r="H61">
        <v>1.9931700000000001</v>
      </c>
      <c r="I61">
        <v>1</v>
      </c>
      <c r="J61">
        <v>0.92</v>
      </c>
      <c r="K61" t="s">
        <v>17</v>
      </c>
      <c r="R61" t="str">
        <f ca="1"/>
        <v>2025-05-30 08:18:28</v>
      </c>
      <c r="S61">
        <f t="shared" ca="1" si="0"/>
        <v>4</v>
      </c>
      <c r="T61">
        <f t="shared" ca="1" si="9"/>
        <v>7</v>
      </c>
      <c r="U61">
        <f t="shared" ca="1" si="10"/>
        <v>-1.2399999999999998</v>
      </c>
      <c r="V61" s="7">
        <f t="shared" ca="1" si="3"/>
        <v>0.88546000000000002</v>
      </c>
      <c r="W61" s="7">
        <f t="shared" ca="1" si="4"/>
        <v>0.88624000000000003</v>
      </c>
      <c r="X61" s="7">
        <f t="shared" ca="1" si="5"/>
        <v>0.88565000000000005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18</v>
      </c>
      <c r="B62" t="s">
        <v>2579</v>
      </c>
      <c r="C62" t="s">
        <v>726</v>
      </c>
      <c r="D62" t="s">
        <v>566</v>
      </c>
      <c r="E62" t="s">
        <v>2580</v>
      </c>
      <c r="F62" t="s">
        <v>2578</v>
      </c>
      <c r="G62">
        <v>1.98871</v>
      </c>
      <c r="H62">
        <v>1.9931700000000001</v>
      </c>
      <c r="I62">
        <v>2</v>
      </c>
      <c r="J62">
        <v>-2</v>
      </c>
      <c r="K62" t="s">
        <v>17</v>
      </c>
      <c r="R62" t="str">
        <f ca="1"/>
        <v>2025-05-30 08:13:18</v>
      </c>
      <c r="S62">
        <f t="shared" ca="1" si="0"/>
        <v>4</v>
      </c>
      <c r="T62">
        <f t="shared" ca="1" si="9"/>
        <v>7</v>
      </c>
      <c r="U62">
        <f t="shared" ca="1" si="10"/>
        <v>-1.24</v>
      </c>
      <c r="V62" s="7">
        <f t="shared" ca="1" si="3"/>
        <v>0.88563000000000003</v>
      </c>
      <c r="W62" s="7">
        <f t="shared" ca="1" si="4"/>
        <v>0.88414000000000004</v>
      </c>
      <c r="X62" s="7">
        <f t="shared" ca="1" si="5"/>
        <v>0.88332999999999995</v>
      </c>
      <c r="Y62">
        <f t="shared" ca="1" si="6"/>
        <v>0</v>
      </c>
      <c r="Z62">
        <f t="shared" ca="1" si="7"/>
        <v>1</v>
      </c>
      <c r="AA62">
        <f t="shared" ca="1" si="8"/>
        <v>0</v>
      </c>
    </row>
    <row r="63" spans="1:27" x14ac:dyDescent="0.2">
      <c r="A63" t="s">
        <v>18</v>
      </c>
      <c r="B63" t="s">
        <v>2581</v>
      </c>
      <c r="C63" t="s">
        <v>738</v>
      </c>
      <c r="D63" t="s">
        <v>566</v>
      </c>
      <c r="E63" t="s">
        <v>2582</v>
      </c>
      <c r="F63" t="s">
        <v>2578</v>
      </c>
      <c r="G63">
        <v>1.98926</v>
      </c>
      <c r="H63">
        <v>1.9931700000000001</v>
      </c>
      <c r="I63">
        <v>2</v>
      </c>
      <c r="J63">
        <v>-2</v>
      </c>
      <c r="K63" t="s">
        <v>17</v>
      </c>
      <c r="R63" t="str">
        <f ca="1"/>
        <v>2025-05-30 08:08:08</v>
      </c>
      <c r="S63">
        <f t="shared" ca="1" si="0"/>
        <v>6</v>
      </c>
      <c r="T63">
        <f t="shared" ca="1" si="9"/>
        <v>11</v>
      </c>
      <c r="U63">
        <f t="shared" ca="1" si="10"/>
        <v>-1.3999999999999995</v>
      </c>
      <c r="V63" s="7">
        <f t="shared" ca="1" si="3"/>
        <v>0.88393999999999995</v>
      </c>
      <c r="W63" s="7">
        <f t="shared" ca="1" si="4"/>
        <v>0.88366</v>
      </c>
      <c r="X63" s="7">
        <f t="shared" ca="1" si="5"/>
        <v>0.88302000000000003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2583</v>
      </c>
      <c r="C64" t="s">
        <v>726</v>
      </c>
      <c r="D64" t="s">
        <v>566</v>
      </c>
      <c r="E64" t="s">
        <v>2580</v>
      </c>
      <c r="F64" t="s">
        <v>2578</v>
      </c>
      <c r="G64">
        <v>1.98871</v>
      </c>
      <c r="H64">
        <v>1.9931700000000001</v>
      </c>
      <c r="I64">
        <v>2</v>
      </c>
      <c r="J64">
        <v>1.84</v>
      </c>
      <c r="K64" t="s">
        <v>17</v>
      </c>
      <c r="R64" t="str">
        <f ca="1"/>
        <v>2025-05-30 08:02:57</v>
      </c>
      <c r="S64">
        <f t="shared" ca="1" si="0"/>
        <v>3</v>
      </c>
      <c r="T64">
        <f t="shared" ca="1" si="9"/>
        <v>5</v>
      </c>
      <c r="U64">
        <f t="shared" ca="1" si="10"/>
        <v>-1.1599999999999999</v>
      </c>
      <c r="V64" s="7">
        <f t="shared" ca="1" si="3"/>
        <v>0.88366999999999996</v>
      </c>
      <c r="W64" s="7">
        <f t="shared" ca="1" si="4"/>
        <v>0.88258999999999999</v>
      </c>
      <c r="X64" s="7">
        <f t="shared" ca="1" si="5"/>
        <v>0.88249</v>
      </c>
      <c r="Y64">
        <f t="shared" ca="1" si="6"/>
        <v>0</v>
      </c>
      <c r="Z64">
        <f t="shared" ca="1" si="7"/>
        <v>1</v>
      </c>
      <c r="AA64">
        <f t="shared" ca="1" si="8"/>
        <v>0</v>
      </c>
    </row>
    <row r="65" spans="1:27" x14ac:dyDescent="0.2">
      <c r="A65" t="s">
        <v>18</v>
      </c>
      <c r="B65" t="s">
        <v>2584</v>
      </c>
      <c r="C65" t="s">
        <v>717</v>
      </c>
      <c r="D65" t="s">
        <v>566</v>
      </c>
      <c r="E65" t="s">
        <v>2585</v>
      </c>
      <c r="F65" t="s">
        <v>2586</v>
      </c>
      <c r="G65">
        <v>1.99502</v>
      </c>
      <c r="H65">
        <v>1.9891099999999999</v>
      </c>
      <c r="I65">
        <v>2</v>
      </c>
      <c r="J65">
        <v>1.84</v>
      </c>
      <c r="K65" t="s">
        <v>17</v>
      </c>
      <c r="R65" t="str">
        <f ca="1"/>
        <v>2025-05-30 07:57:47</v>
      </c>
      <c r="S65">
        <f t="shared" ca="1" si="0"/>
        <v>3</v>
      </c>
      <c r="T65">
        <f t="shared" ca="1" si="9"/>
        <v>5</v>
      </c>
      <c r="U65">
        <f t="shared" ca="1" si="10"/>
        <v>-1.1599999999999999</v>
      </c>
      <c r="V65" s="7">
        <f t="shared" ca="1" si="3"/>
        <v>0.88246999999999998</v>
      </c>
      <c r="W65" s="7">
        <f t="shared" ca="1" si="4"/>
        <v>0.88043000000000005</v>
      </c>
      <c r="X65" s="7">
        <f t="shared" ca="1" si="5"/>
        <v>0.88017000000000001</v>
      </c>
      <c r="Y65">
        <f t="shared" ca="1" si="6"/>
        <v>0</v>
      </c>
      <c r="Z65">
        <f t="shared" ca="1" si="7"/>
        <v>1</v>
      </c>
      <c r="AA65">
        <f t="shared" ca="1" si="8"/>
        <v>0</v>
      </c>
    </row>
    <row r="66" spans="1:27" x14ac:dyDescent="0.2">
      <c r="A66" t="s">
        <v>18</v>
      </c>
      <c r="B66" t="s">
        <v>2587</v>
      </c>
      <c r="C66" t="s">
        <v>720</v>
      </c>
      <c r="D66" t="s">
        <v>566</v>
      </c>
      <c r="E66" t="s">
        <v>2588</v>
      </c>
      <c r="F66" t="s">
        <v>2586</v>
      </c>
      <c r="G66">
        <v>1.9957</v>
      </c>
      <c r="H66">
        <v>1.9891099999999999</v>
      </c>
      <c r="I66">
        <v>1</v>
      </c>
      <c r="J66">
        <v>0.92</v>
      </c>
      <c r="K66" t="s">
        <v>17</v>
      </c>
      <c r="R66" t="str">
        <f ca="1"/>
        <v>2025-05-30 07:52:36</v>
      </c>
      <c r="S66">
        <f t="shared" ca="1" si="0"/>
        <v>4</v>
      </c>
      <c r="T66">
        <f t="shared" ca="1" si="9"/>
        <v>7</v>
      </c>
      <c r="U66">
        <f t="shared" ca="1" si="10"/>
        <v>2.6</v>
      </c>
      <c r="V66" s="7">
        <f t="shared" ca="1" si="3"/>
        <v>0.88024999999999998</v>
      </c>
      <c r="W66" s="7">
        <f t="shared" ca="1" si="4"/>
        <v>0.88055000000000005</v>
      </c>
      <c r="X66" s="7">
        <f t="shared" ca="1" si="5"/>
        <v>0.87992999999999999</v>
      </c>
      <c r="Y66">
        <f t="shared" ca="1" si="6"/>
        <v>1</v>
      </c>
      <c r="Z66">
        <f t="shared" ca="1" si="7"/>
        <v>0</v>
      </c>
      <c r="AA66">
        <f t="shared" ca="1" si="8"/>
        <v>0</v>
      </c>
    </row>
    <row r="67" spans="1:27" x14ac:dyDescent="0.2">
      <c r="A67" t="s">
        <v>11</v>
      </c>
      <c r="B67" t="s">
        <v>2589</v>
      </c>
      <c r="C67" t="s">
        <v>717</v>
      </c>
      <c r="D67" t="s">
        <v>566</v>
      </c>
      <c r="E67" t="s">
        <v>2585</v>
      </c>
      <c r="F67" t="s">
        <v>2586</v>
      </c>
      <c r="G67">
        <v>1.99502</v>
      </c>
      <c r="H67">
        <v>1.9891099999999999</v>
      </c>
      <c r="I67">
        <v>2</v>
      </c>
      <c r="J67">
        <v>-2</v>
      </c>
      <c r="K67" t="s">
        <v>17</v>
      </c>
      <c r="R67" t="str">
        <f ca="1"/>
        <v>2025-05-30 07:47:26</v>
      </c>
      <c r="S67">
        <f t="shared" ref="S67:S130" ca="1" si="11">COUNTIF(INDIRECT($N$4),R67)</f>
        <v>4</v>
      </c>
      <c r="T67">
        <f t="shared" ca="1" si="9"/>
        <v>7</v>
      </c>
      <c r="U67">
        <f t="shared" ca="1" si="10"/>
        <v>-1.24</v>
      </c>
      <c r="V67" s="7">
        <f t="shared" ref="V67:V130" ca="1" si="12">_xlfn.MAXIFS(INDIRECT($N$9),INDIRECT($N$4),$R67)</f>
        <v>0.88056999999999996</v>
      </c>
      <c r="W67" s="7">
        <f t="shared" ref="W67:W130" ca="1" si="13">_xlfn.MAXIFS(INDIRECT($N$8),INDIRECT($N$4),$R67)</f>
        <v>0.88304000000000005</v>
      </c>
      <c r="X67" s="7">
        <f t="shared" ref="X67:X130" ca="1" si="14">_xlfn.MINIFS(INDIRECT($N$8),INDIRECT($N$4),$R67)</f>
        <v>0.88251999999999997</v>
      </c>
      <c r="Y67">
        <f t="shared" ref="Y67:Y130" ca="1" si="15">IF(AND(W67&gt;V67,V67&gt;X67), 1,0)</f>
        <v>0</v>
      </c>
      <c r="Z67">
        <f t="shared" ref="Z67:Z130" ca="1" si="16">IF(V67&gt;W67,1,0)</f>
        <v>0</v>
      </c>
      <c r="AA67">
        <f t="shared" ref="AA67:AA130" ca="1" si="17">IF(V67&lt;X67,1,0)</f>
        <v>1</v>
      </c>
    </row>
    <row r="68" spans="1:27" x14ac:dyDescent="0.2">
      <c r="A68" t="s">
        <v>11</v>
      </c>
      <c r="B68" t="s">
        <v>2590</v>
      </c>
      <c r="C68" t="s">
        <v>892</v>
      </c>
      <c r="D68" t="s">
        <v>566</v>
      </c>
      <c r="E68" t="s">
        <v>2591</v>
      </c>
      <c r="F68" t="s">
        <v>2586</v>
      </c>
      <c r="G68">
        <v>1.9947600000000001</v>
      </c>
      <c r="H68">
        <v>1.9891099999999999</v>
      </c>
      <c r="I68">
        <v>2</v>
      </c>
      <c r="J68">
        <v>-2</v>
      </c>
      <c r="K68" t="s">
        <v>17</v>
      </c>
      <c r="R68" t="str">
        <f ca="1"/>
        <v>2025-05-30 07:42:13</v>
      </c>
      <c r="S68">
        <f t="shared" ca="1" si="11"/>
        <v>3</v>
      </c>
      <c r="T68">
        <f t="shared" ca="1" si="9"/>
        <v>5</v>
      </c>
      <c r="U68">
        <f t="shared" ca="1" si="10"/>
        <v>-1.1599999999999999</v>
      </c>
      <c r="V68" s="7">
        <f t="shared" ca="1" si="12"/>
        <v>0.88307000000000002</v>
      </c>
      <c r="W68" s="7">
        <f t="shared" ca="1" si="13"/>
        <v>0.88605</v>
      </c>
      <c r="X68" s="7">
        <f t="shared" ca="1" si="14"/>
        <v>0.88590000000000002</v>
      </c>
      <c r="Y68">
        <f t="shared" ca="1" si="15"/>
        <v>0</v>
      </c>
      <c r="Z68">
        <f t="shared" ca="1" si="16"/>
        <v>0</v>
      </c>
      <c r="AA68">
        <f t="shared" ca="1" si="17"/>
        <v>1</v>
      </c>
    </row>
    <row r="69" spans="1:27" x14ac:dyDescent="0.2">
      <c r="A69" t="s">
        <v>11</v>
      </c>
      <c r="B69" t="s">
        <v>2592</v>
      </c>
      <c r="C69" t="s">
        <v>726</v>
      </c>
      <c r="D69" t="s">
        <v>566</v>
      </c>
      <c r="E69" t="s">
        <v>2593</v>
      </c>
      <c r="F69" t="s">
        <v>2594</v>
      </c>
      <c r="G69">
        <v>1.9953399999999999</v>
      </c>
      <c r="H69">
        <v>1.9953000000000001</v>
      </c>
      <c r="I69">
        <v>2</v>
      </c>
      <c r="J69">
        <v>-2</v>
      </c>
      <c r="K69" t="s">
        <v>17</v>
      </c>
      <c r="R69" t="str">
        <f ca="1"/>
        <v>2025-05-30 07:37:03</v>
      </c>
      <c r="S69">
        <f t="shared" ca="1" si="11"/>
        <v>5</v>
      </c>
      <c r="T69">
        <f t="shared" ca="1" si="9"/>
        <v>9</v>
      </c>
      <c r="U69">
        <f t="shared" ca="1" si="10"/>
        <v>-1.32</v>
      </c>
      <c r="V69" s="7">
        <f t="shared" ca="1" si="12"/>
        <v>0.88605999999999996</v>
      </c>
      <c r="W69" s="7">
        <f t="shared" ca="1" si="13"/>
        <v>0.88863000000000003</v>
      </c>
      <c r="X69" s="7">
        <f t="shared" ca="1" si="14"/>
        <v>0.8881</v>
      </c>
      <c r="Y69">
        <f t="shared" ca="1" si="15"/>
        <v>0</v>
      </c>
      <c r="Z69">
        <f t="shared" ca="1" si="16"/>
        <v>0</v>
      </c>
      <c r="AA69">
        <f t="shared" ca="1" si="17"/>
        <v>1</v>
      </c>
    </row>
    <row r="70" spans="1:27" x14ac:dyDescent="0.2">
      <c r="A70" t="s">
        <v>18</v>
      </c>
      <c r="B70" t="s">
        <v>2595</v>
      </c>
      <c r="C70" t="s">
        <v>757</v>
      </c>
      <c r="D70" t="s">
        <v>566</v>
      </c>
      <c r="E70" t="s">
        <v>2596</v>
      </c>
      <c r="F70" t="s">
        <v>2594</v>
      </c>
      <c r="G70">
        <v>1.9956799999999999</v>
      </c>
      <c r="H70">
        <v>1.9953000000000001</v>
      </c>
      <c r="I70">
        <v>2</v>
      </c>
      <c r="J70">
        <v>1.84</v>
      </c>
      <c r="K70" t="s">
        <v>17</v>
      </c>
      <c r="R70" t="str">
        <f ca="1"/>
        <v>2025-05-30 07:31:53</v>
      </c>
      <c r="S70">
        <f t="shared" ca="1" si="11"/>
        <v>4</v>
      </c>
      <c r="T70">
        <f t="shared" ca="1" si="9"/>
        <v>7</v>
      </c>
      <c r="U70">
        <f t="shared" ca="1" si="10"/>
        <v>-1.2399999999999998</v>
      </c>
      <c r="V70" s="7">
        <f t="shared" ca="1" si="12"/>
        <v>0.88848000000000005</v>
      </c>
      <c r="W70" s="7">
        <f t="shared" ca="1" si="13"/>
        <v>0.88968000000000003</v>
      </c>
      <c r="X70" s="7">
        <f t="shared" ca="1" si="14"/>
        <v>0.88934000000000002</v>
      </c>
      <c r="Y70">
        <f t="shared" ca="1" si="15"/>
        <v>0</v>
      </c>
      <c r="Z70">
        <f t="shared" ca="1" si="16"/>
        <v>0</v>
      </c>
      <c r="AA70">
        <f t="shared" ca="1" si="17"/>
        <v>1</v>
      </c>
    </row>
    <row r="71" spans="1:27" x14ac:dyDescent="0.2">
      <c r="A71" t="s">
        <v>18</v>
      </c>
      <c r="B71" t="s">
        <v>2597</v>
      </c>
      <c r="C71" t="s">
        <v>13</v>
      </c>
      <c r="D71" t="s">
        <v>566</v>
      </c>
      <c r="E71" t="s">
        <v>2598</v>
      </c>
      <c r="F71" t="s">
        <v>2594</v>
      </c>
      <c r="G71">
        <v>1.99553</v>
      </c>
      <c r="H71">
        <v>1.9953000000000001</v>
      </c>
      <c r="I71">
        <v>2</v>
      </c>
      <c r="J71">
        <v>1.84</v>
      </c>
      <c r="K71" t="s">
        <v>17</v>
      </c>
      <c r="R71" t="str">
        <f ca="1"/>
        <v>2025-05-30 07:26:42</v>
      </c>
      <c r="S71">
        <f t="shared" ca="1" si="11"/>
        <v>6</v>
      </c>
      <c r="T71">
        <f t="shared" ca="1" si="9"/>
        <v>11</v>
      </c>
      <c r="U71">
        <f t="shared" ca="1" si="10"/>
        <v>0.52000000000000046</v>
      </c>
      <c r="V71" s="7">
        <f t="shared" ca="1" si="12"/>
        <v>0.88953000000000004</v>
      </c>
      <c r="W71" s="7">
        <f t="shared" ca="1" si="13"/>
        <v>0.89071</v>
      </c>
      <c r="X71" s="7">
        <f t="shared" ca="1" si="14"/>
        <v>0.89036000000000004</v>
      </c>
      <c r="Y71">
        <f t="shared" ca="1" si="15"/>
        <v>0</v>
      </c>
      <c r="Z71">
        <f t="shared" ca="1" si="16"/>
        <v>0</v>
      </c>
      <c r="AA71">
        <f t="shared" ca="1" si="17"/>
        <v>1</v>
      </c>
    </row>
    <row r="72" spans="1:27" x14ac:dyDescent="0.2">
      <c r="A72" t="s">
        <v>11</v>
      </c>
      <c r="B72" t="s">
        <v>2599</v>
      </c>
      <c r="C72" t="s">
        <v>810</v>
      </c>
      <c r="D72" t="s">
        <v>566</v>
      </c>
      <c r="E72" t="s">
        <v>2600</v>
      </c>
      <c r="F72" t="s">
        <v>2594</v>
      </c>
      <c r="G72">
        <v>1.99495</v>
      </c>
      <c r="H72">
        <v>1.9953000000000001</v>
      </c>
      <c r="I72">
        <v>2</v>
      </c>
      <c r="J72">
        <v>1.84</v>
      </c>
      <c r="K72" t="s">
        <v>17</v>
      </c>
      <c r="R72" t="str">
        <f ca="1"/>
        <v>2025-05-30 07:21:31</v>
      </c>
      <c r="S72">
        <f t="shared" ca="1" si="11"/>
        <v>3</v>
      </c>
      <c r="T72">
        <f t="shared" ca="1" si="9"/>
        <v>5</v>
      </c>
      <c r="U72">
        <f t="shared" ca="1" si="10"/>
        <v>0.76</v>
      </c>
      <c r="V72" s="7">
        <f t="shared" ca="1" si="12"/>
        <v>0.89058999999999999</v>
      </c>
      <c r="W72" s="7">
        <f t="shared" ca="1" si="13"/>
        <v>0.89037999999999995</v>
      </c>
      <c r="X72" s="7">
        <f t="shared" ca="1" si="14"/>
        <v>0.89022999999999997</v>
      </c>
      <c r="Y72">
        <f t="shared" ca="1" si="15"/>
        <v>0</v>
      </c>
      <c r="Z72">
        <f t="shared" ca="1" si="16"/>
        <v>1</v>
      </c>
      <c r="AA72">
        <f t="shared" ca="1" si="17"/>
        <v>0</v>
      </c>
    </row>
    <row r="73" spans="1:27" x14ac:dyDescent="0.2">
      <c r="A73" t="s">
        <v>18</v>
      </c>
      <c r="B73" t="s">
        <v>2601</v>
      </c>
      <c r="C73" t="s">
        <v>726</v>
      </c>
      <c r="D73" t="s">
        <v>566</v>
      </c>
      <c r="E73" t="s">
        <v>2593</v>
      </c>
      <c r="F73" t="s">
        <v>2594</v>
      </c>
      <c r="G73">
        <v>1.9953399999999999</v>
      </c>
      <c r="H73">
        <v>1.9953000000000001</v>
      </c>
      <c r="I73">
        <v>2</v>
      </c>
      <c r="J73">
        <v>1.84</v>
      </c>
      <c r="K73" t="s">
        <v>17</v>
      </c>
      <c r="R73" t="str">
        <f ca="1"/>
        <v>2025-05-30 07:16:21</v>
      </c>
      <c r="S73">
        <f t="shared" ca="1" si="11"/>
        <v>6</v>
      </c>
      <c r="T73">
        <f t="shared" ca="1" si="9"/>
        <v>11</v>
      </c>
      <c r="U73">
        <f t="shared" ca="1" si="10"/>
        <v>0.52000000000000024</v>
      </c>
      <c r="V73" s="7">
        <f t="shared" ca="1" si="12"/>
        <v>0.89027999999999996</v>
      </c>
      <c r="W73" s="7">
        <f t="shared" ca="1" si="13"/>
        <v>0.88951999999999998</v>
      </c>
      <c r="X73" s="7">
        <f t="shared" ca="1" si="14"/>
        <v>0.88883000000000001</v>
      </c>
      <c r="Y73">
        <f t="shared" ca="1" si="15"/>
        <v>0</v>
      </c>
      <c r="Z73">
        <f t="shared" ca="1" si="16"/>
        <v>1</v>
      </c>
      <c r="AA73">
        <f t="shared" ca="1" si="17"/>
        <v>0</v>
      </c>
    </row>
    <row r="74" spans="1:27" x14ac:dyDescent="0.2">
      <c r="A74" t="s">
        <v>11</v>
      </c>
      <c r="B74" t="s">
        <v>2602</v>
      </c>
      <c r="C74" t="s">
        <v>729</v>
      </c>
      <c r="D74" t="s">
        <v>566</v>
      </c>
      <c r="E74" t="s">
        <v>2603</v>
      </c>
      <c r="F74" t="s">
        <v>2594</v>
      </c>
      <c r="G74">
        <v>1.99512</v>
      </c>
      <c r="H74">
        <v>1.9953000000000001</v>
      </c>
      <c r="I74">
        <v>1</v>
      </c>
      <c r="J74">
        <v>0.92</v>
      </c>
      <c r="K74" t="s">
        <v>17</v>
      </c>
      <c r="R74" t="str">
        <f ca="1"/>
        <v>2025-05-30 07:11:10</v>
      </c>
      <c r="S74">
        <f t="shared" ca="1" si="11"/>
        <v>6</v>
      </c>
      <c r="T74">
        <f t="shared" ca="1" si="9"/>
        <v>11</v>
      </c>
      <c r="U74">
        <f t="shared" ca="1" si="10"/>
        <v>0.52</v>
      </c>
      <c r="V74" s="7">
        <f t="shared" ca="1" si="12"/>
        <v>0.88875999999999999</v>
      </c>
      <c r="W74" s="7">
        <f t="shared" ca="1" si="13"/>
        <v>0.88948000000000005</v>
      </c>
      <c r="X74" s="7">
        <f t="shared" ca="1" si="14"/>
        <v>0.88887000000000005</v>
      </c>
      <c r="Y74">
        <f t="shared" ca="1" si="15"/>
        <v>0</v>
      </c>
      <c r="Z74">
        <f t="shared" ca="1" si="16"/>
        <v>0</v>
      </c>
      <c r="AA74">
        <f t="shared" ca="1" si="17"/>
        <v>1</v>
      </c>
    </row>
    <row r="75" spans="1:27" x14ac:dyDescent="0.2">
      <c r="A75" t="s">
        <v>11</v>
      </c>
      <c r="B75" t="s">
        <v>2604</v>
      </c>
      <c r="C75" t="s">
        <v>2559</v>
      </c>
      <c r="D75" t="s">
        <v>566</v>
      </c>
      <c r="E75" t="s">
        <v>2605</v>
      </c>
      <c r="F75" t="s">
        <v>2606</v>
      </c>
      <c r="G75">
        <v>1.9964</v>
      </c>
      <c r="H75">
        <v>1.9962</v>
      </c>
      <c r="I75">
        <v>2</v>
      </c>
      <c r="J75">
        <v>-2</v>
      </c>
      <c r="K75" t="s">
        <v>17</v>
      </c>
      <c r="R75" t="str">
        <f ca="1"/>
        <v>2025-05-30 07:05:59</v>
      </c>
      <c r="S75">
        <f t="shared" ca="1" si="11"/>
        <v>6</v>
      </c>
      <c r="T75">
        <f t="shared" ca="1" si="9"/>
        <v>11</v>
      </c>
      <c r="U75">
        <f t="shared" ca="1" si="10"/>
        <v>0.52000000000000046</v>
      </c>
      <c r="V75" s="7">
        <f t="shared" ca="1" si="12"/>
        <v>0.88949999999999996</v>
      </c>
      <c r="W75" s="7">
        <f t="shared" ca="1" si="13"/>
        <v>0.89027000000000001</v>
      </c>
      <c r="X75" s="7">
        <f t="shared" ca="1" si="14"/>
        <v>0.88983000000000001</v>
      </c>
      <c r="Y75">
        <f t="shared" ca="1" si="15"/>
        <v>0</v>
      </c>
      <c r="Z75">
        <f t="shared" ca="1" si="16"/>
        <v>0</v>
      </c>
      <c r="AA75">
        <f t="shared" ca="1" si="17"/>
        <v>1</v>
      </c>
    </row>
    <row r="76" spans="1:27" x14ac:dyDescent="0.2">
      <c r="A76" t="s">
        <v>11</v>
      </c>
      <c r="B76" t="s">
        <v>2607</v>
      </c>
      <c r="C76" t="s">
        <v>729</v>
      </c>
      <c r="D76" t="s">
        <v>566</v>
      </c>
      <c r="E76" t="s">
        <v>2608</v>
      </c>
      <c r="F76" t="s">
        <v>2606</v>
      </c>
      <c r="G76">
        <v>1.99655</v>
      </c>
      <c r="H76">
        <v>1.9962</v>
      </c>
      <c r="I76">
        <v>1</v>
      </c>
      <c r="J76">
        <v>-1</v>
      </c>
      <c r="K76" t="s">
        <v>17</v>
      </c>
      <c r="R76" t="str">
        <f ca="1"/>
        <v>2025-05-30 07:00:48</v>
      </c>
      <c r="S76">
        <f t="shared" ca="1" si="11"/>
        <v>6</v>
      </c>
      <c r="T76">
        <f t="shared" ca="1" si="9"/>
        <v>11</v>
      </c>
      <c r="U76">
        <f t="shared" ca="1" si="10"/>
        <v>0.52000000000000046</v>
      </c>
      <c r="V76" s="7">
        <f t="shared" ca="1" si="12"/>
        <v>0.88970000000000005</v>
      </c>
      <c r="W76" s="7">
        <f t="shared" ca="1" si="13"/>
        <v>0.89117999999999997</v>
      </c>
      <c r="X76" s="7">
        <f t="shared" ca="1" si="14"/>
        <v>0.89026000000000005</v>
      </c>
      <c r="Y76">
        <f t="shared" ca="1" si="15"/>
        <v>0</v>
      </c>
      <c r="Z76">
        <f t="shared" ca="1" si="16"/>
        <v>0</v>
      </c>
      <c r="AA76">
        <f t="shared" ca="1" si="17"/>
        <v>1</v>
      </c>
    </row>
    <row r="77" spans="1:27" x14ac:dyDescent="0.2">
      <c r="A77" t="s">
        <v>18</v>
      </c>
      <c r="B77" t="s">
        <v>2609</v>
      </c>
      <c r="C77" t="s">
        <v>726</v>
      </c>
      <c r="D77" t="s">
        <v>566</v>
      </c>
      <c r="E77" t="s">
        <v>2610</v>
      </c>
      <c r="F77" t="s">
        <v>2606</v>
      </c>
      <c r="G77">
        <v>1.99657</v>
      </c>
      <c r="H77">
        <v>1.9962</v>
      </c>
      <c r="I77">
        <v>2</v>
      </c>
      <c r="J77">
        <v>1.84</v>
      </c>
      <c r="K77" t="s">
        <v>17</v>
      </c>
      <c r="R77" t="str">
        <f ca="1"/>
        <v>2025-05-30 06:55:38</v>
      </c>
      <c r="S77">
        <f t="shared" ca="1" si="11"/>
        <v>3</v>
      </c>
      <c r="T77">
        <f t="shared" ca="1" si="9"/>
        <v>5</v>
      </c>
      <c r="U77">
        <f t="shared" ca="1" si="10"/>
        <v>-1.1599999999999999</v>
      </c>
      <c r="V77" s="7">
        <f t="shared" ca="1" si="12"/>
        <v>0.8911</v>
      </c>
      <c r="W77" s="7">
        <f t="shared" ca="1" si="13"/>
        <v>0.89017999999999997</v>
      </c>
      <c r="X77" s="7">
        <f t="shared" ca="1" si="14"/>
        <v>0.88971</v>
      </c>
      <c r="Y77">
        <f t="shared" ca="1" si="15"/>
        <v>0</v>
      </c>
      <c r="Z77">
        <f t="shared" ca="1" si="16"/>
        <v>1</v>
      </c>
      <c r="AA77">
        <f t="shared" ca="1" si="17"/>
        <v>0</v>
      </c>
    </row>
    <row r="78" spans="1:27" x14ac:dyDescent="0.2">
      <c r="A78" t="s">
        <v>18</v>
      </c>
      <c r="B78" t="s">
        <v>2611</v>
      </c>
      <c r="C78" t="s">
        <v>757</v>
      </c>
      <c r="D78" t="s">
        <v>566</v>
      </c>
      <c r="E78" t="s">
        <v>2612</v>
      </c>
      <c r="F78" t="s">
        <v>2606</v>
      </c>
      <c r="G78">
        <v>1.9966299999999999</v>
      </c>
      <c r="H78">
        <v>1.9962</v>
      </c>
      <c r="I78">
        <v>2</v>
      </c>
      <c r="J78">
        <v>1.84</v>
      </c>
      <c r="K78" t="s">
        <v>17</v>
      </c>
      <c r="R78" t="str">
        <f ca="1"/>
        <v>2025-05-30 06:50:27</v>
      </c>
      <c r="S78">
        <f t="shared" ca="1" si="11"/>
        <v>4</v>
      </c>
      <c r="T78">
        <f t="shared" ca="1" si="9"/>
        <v>7</v>
      </c>
      <c r="U78">
        <f t="shared" ca="1" si="10"/>
        <v>-1.2400000000000002</v>
      </c>
      <c r="V78" s="7">
        <f t="shared" ca="1" si="12"/>
        <v>0.88915</v>
      </c>
      <c r="W78" s="7">
        <f t="shared" ca="1" si="13"/>
        <v>0.88866999999999996</v>
      </c>
      <c r="X78" s="7">
        <f t="shared" ca="1" si="14"/>
        <v>0.88815999999999995</v>
      </c>
      <c r="Y78">
        <f t="shared" ca="1" si="15"/>
        <v>0</v>
      </c>
      <c r="Z78">
        <f t="shared" ca="1" si="16"/>
        <v>1</v>
      </c>
      <c r="AA78">
        <f t="shared" ca="1" si="17"/>
        <v>0</v>
      </c>
    </row>
    <row r="79" spans="1:27" x14ac:dyDescent="0.2">
      <c r="A79" t="s">
        <v>11</v>
      </c>
      <c r="B79" t="s">
        <v>2613</v>
      </c>
      <c r="C79" t="s">
        <v>726</v>
      </c>
      <c r="D79" t="s">
        <v>566</v>
      </c>
      <c r="E79" t="s">
        <v>2610</v>
      </c>
      <c r="F79" t="s">
        <v>2606</v>
      </c>
      <c r="G79">
        <v>1.99657</v>
      </c>
      <c r="H79">
        <v>1.9962</v>
      </c>
      <c r="I79">
        <v>2</v>
      </c>
      <c r="J79">
        <v>-2</v>
      </c>
      <c r="K79" t="s">
        <v>17</v>
      </c>
      <c r="R79" t="str">
        <f ca="1"/>
        <v>2025-05-30 06:45:17</v>
      </c>
      <c r="S79">
        <f t="shared" ca="1" si="11"/>
        <v>6</v>
      </c>
      <c r="T79">
        <f t="shared" ca="1" si="9"/>
        <v>11</v>
      </c>
      <c r="U79">
        <f t="shared" ca="1" si="10"/>
        <v>-1.4</v>
      </c>
      <c r="V79" s="7">
        <f t="shared" ca="1" si="12"/>
        <v>0.88880999999999999</v>
      </c>
      <c r="W79" s="7">
        <f t="shared" ca="1" si="13"/>
        <v>0.88980000000000004</v>
      </c>
      <c r="X79" s="7">
        <f t="shared" ca="1" si="14"/>
        <v>0.88915999999999995</v>
      </c>
      <c r="Y79">
        <f t="shared" ca="1" si="15"/>
        <v>0</v>
      </c>
      <c r="Z79">
        <f t="shared" ca="1" si="16"/>
        <v>0</v>
      </c>
      <c r="AA79">
        <f t="shared" ca="1" si="17"/>
        <v>1</v>
      </c>
    </row>
    <row r="80" spans="1:27" x14ac:dyDescent="0.2">
      <c r="A80" t="s">
        <v>18</v>
      </c>
      <c r="B80" t="s">
        <v>2614</v>
      </c>
      <c r="C80" t="s">
        <v>1190</v>
      </c>
      <c r="D80" t="s">
        <v>566</v>
      </c>
      <c r="E80" t="s">
        <v>2615</v>
      </c>
      <c r="F80" t="s">
        <v>2606</v>
      </c>
      <c r="G80">
        <v>1.99733</v>
      </c>
      <c r="H80">
        <v>1.9962</v>
      </c>
      <c r="I80">
        <v>2</v>
      </c>
      <c r="J80">
        <v>1.84</v>
      </c>
      <c r="K80" t="s">
        <v>17</v>
      </c>
      <c r="R80" t="str">
        <f ca="1"/>
        <v>2025-05-30 06:40:06</v>
      </c>
      <c r="S80">
        <f t="shared" ca="1" si="11"/>
        <v>5</v>
      </c>
      <c r="T80">
        <f t="shared" ref="T80:T143" ca="1" si="18">SUMIF(INDIRECT($N$4),R80,INDIRECT($N$5))</f>
        <v>9</v>
      </c>
      <c r="U80">
        <f t="shared" ref="U80:U143" ca="1" si="19">SUMIF(INDIRECT($N$4),R80,INDIRECT($N$6))</f>
        <v>-1.3199999999999998</v>
      </c>
      <c r="V80" s="7">
        <f t="shared" ca="1" si="12"/>
        <v>0.88937999999999995</v>
      </c>
      <c r="W80" s="7">
        <f t="shared" ca="1" si="13"/>
        <v>0.89129000000000003</v>
      </c>
      <c r="X80" s="7">
        <f t="shared" ca="1" si="14"/>
        <v>0.89004000000000005</v>
      </c>
      <c r="Y80">
        <f t="shared" ca="1" si="15"/>
        <v>0</v>
      </c>
      <c r="Z80">
        <f t="shared" ca="1" si="16"/>
        <v>0</v>
      </c>
      <c r="AA80">
        <f t="shared" ca="1" si="17"/>
        <v>1</v>
      </c>
    </row>
    <row r="81" spans="1:27" x14ac:dyDescent="0.2">
      <c r="A81" t="s">
        <v>18</v>
      </c>
      <c r="B81" t="s">
        <v>2616</v>
      </c>
      <c r="C81" t="s">
        <v>726</v>
      </c>
      <c r="D81" t="s">
        <v>566</v>
      </c>
      <c r="E81" t="s">
        <v>2617</v>
      </c>
      <c r="F81" t="s">
        <v>2618</v>
      </c>
      <c r="G81">
        <v>1.99325</v>
      </c>
      <c r="H81">
        <v>1.9962299999999999</v>
      </c>
      <c r="I81">
        <v>2</v>
      </c>
      <c r="J81">
        <v>-2</v>
      </c>
      <c r="K81" t="s">
        <v>17</v>
      </c>
      <c r="R81" t="str">
        <f ca="1"/>
        <v>2025-05-30 06:34:54</v>
      </c>
      <c r="S81">
        <f t="shared" ca="1" si="11"/>
        <v>5</v>
      </c>
      <c r="T81">
        <f t="shared" ca="1" si="18"/>
        <v>9</v>
      </c>
      <c r="U81">
        <f t="shared" ca="1" si="19"/>
        <v>2.5200000000000005</v>
      </c>
      <c r="V81" s="7">
        <f t="shared" ca="1" si="12"/>
        <v>0.89144000000000001</v>
      </c>
      <c r="W81" s="7">
        <f t="shared" ca="1" si="13"/>
        <v>0.89183000000000001</v>
      </c>
      <c r="X81" s="7">
        <f t="shared" ca="1" si="14"/>
        <v>0.89115</v>
      </c>
      <c r="Y81">
        <f t="shared" ca="1" si="15"/>
        <v>1</v>
      </c>
      <c r="Z81">
        <f t="shared" ca="1" si="16"/>
        <v>0</v>
      </c>
      <c r="AA81">
        <f t="shared" ca="1" si="17"/>
        <v>0</v>
      </c>
    </row>
    <row r="82" spans="1:27" x14ac:dyDescent="0.2">
      <c r="A82" t="s">
        <v>18</v>
      </c>
      <c r="B82" t="s">
        <v>2619</v>
      </c>
      <c r="C82" t="s">
        <v>720</v>
      </c>
      <c r="D82" t="s">
        <v>566</v>
      </c>
      <c r="E82" t="s">
        <v>2620</v>
      </c>
      <c r="F82" t="s">
        <v>2618</v>
      </c>
      <c r="G82">
        <v>1.9939</v>
      </c>
      <c r="H82">
        <v>1.9962299999999999</v>
      </c>
      <c r="I82">
        <v>1</v>
      </c>
      <c r="J82">
        <v>-1</v>
      </c>
      <c r="K82" t="s">
        <v>17</v>
      </c>
      <c r="R82" t="str">
        <f ca="1"/>
        <v>2025-05-30 06:29:43</v>
      </c>
      <c r="S82">
        <f t="shared" ca="1" si="11"/>
        <v>6</v>
      </c>
      <c r="T82">
        <f t="shared" ca="1" si="18"/>
        <v>11</v>
      </c>
      <c r="U82">
        <f t="shared" ca="1" si="19"/>
        <v>4.3600000000000003</v>
      </c>
      <c r="V82" s="7">
        <f t="shared" ca="1" si="12"/>
        <v>0.89161000000000001</v>
      </c>
      <c r="W82" s="7">
        <f t="shared" ca="1" si="13"/>
        <v>0.89166000000000001</v>
      </c>
      <c r="X82" s="7">
        <f t="shared" ca="1" si="14"/>
        <v>0.89102999999999999</v>
      </c>
      <c r="Y82">
        <f t="shared" ca="1" si="15"/>
        <v>1</v>
      </c>
      <c r="Z82">
        <f t="shared" ca="1" si="16"/>
        <v>0</v>
      </c>
      <c r="AA82">
        <f t="shared" ca="1" si="17"/>
        <v>0</v>
      </c>
    </row>
    <row r="83" spans="1:27" x14ac:dyDescent="0.2">
      <c r="A83" t="s">
        <v>11</v>
      </c>
      <c r="B83" t="s">
        <v>2621</v>
      </c>
      <c r="C83" t="s">
        <v>726</v>
      </c>
      <c r="D83" t="s">
        <v>566</v>
      </c>
      <c r="E83" t="s">
        <v>2617</v>
      </c>
      <c r="F83" t="s">
        <v>2618</v>
      </c>
      <c r="G83">
        <v>1.99325</v>
      </c>
      <c r="H83">
        <v>1.9962299999999999</v>
      </c>
      <c r="I83">
        <v>2</v>
      </c>
      <c r="J83">
        <v>1.84</v>
      </c>
      <c r="K83" t="s">
        <v>17</v>
      </c>
      <c r="R83" t="str">
        <f ca="1"/>
        <v>2025-05-30 06:24:32</v>
      </c>
      <c r="S83">
        <f t="shared" ca="1" si="11"/>
        <v>5</v>
      </c>
      <c r="T83">
        <f t="shared" ca="1" si="18"/>
        <v>9</v>
      </c>
      <c r="U83">
        <f t="shared" ca="1" si="19"/>
        <v>2.5200000000000005</v>
      </c>
      <c r="V83" s="7">
        <f t="shared" ca="1" si="12"/>
        <v>0.89065000000000005</v>
      </c>
      <c r="W83" s="7">
        <f t="shared" ca="1" si="13"/>
        <v>0.89090000000000003</v>
      </c>
      <c r="X83" s="7">
        <f t="shared" ca="1" si="14"/>
        <v>0.89024000000000003</v>
      </c>
      <c r="Y83">
        <f t="shared" ca="1" si="15"/>
        <v>1</v>
      </c>
      <c r="Z83">
        <f t="shared" ca="1" si="16"/>
        <v>0</v>
      </c>
      <c r="AA83">
        <f t="shared" ca="1" si="17"/>
        <v>0</v>
      </c>
    </row>
    <row r="84" spans="1:27" x14ac:dyDescent="0.2">
      <c r="A84" t="s">
        <v>18</v>
      </c>
      <c r="B84" t="s">
        <v>2622</v>
      </c>
      <c r="C84" t="s">
        <v>717</v>
      </c>
      <c r="D84" t="s">
        <v>566</v>
      </c>
      <c r="E84" t="s">
        <v>2623</v>
      </c>
      <c r="F84" t="s">
        <v>2624</v>
      </c>
      <c r="G84">
        <v>1.99257</v>
      </c>
      <c r="H84">
        <v>1.99241</v>
      </c>
      <c r="I84">
        <v>2</v>
      </c>
      <c r="J84">
        <v>1.84</v>
      </c>
      <c r="K84" t="s">
        <v>17</v>
      </c>
      <c r="R84" t="str">
        <f ca="1"/>
        <v>2025-05-30 06:19:22</v>
      </c>
      <c r="S84">
        <f t="shared" ca="1" si="11"/>
        <v>4</v>
      </c>
      <c r="T84">
        <f t="shared" ca="1" si="18"/>
        <v>7</v>
      </c>
      <c r="U84">
        <f t="shared" ca="1" si="19"/>
        <v>-1.2399999999999998</v>
      </c>
      <c r="V84" s="7">
        <f t="shared" ca="1" si="12"/>
        <v>0.89015</v>
      </c>
      <c r="W84" s="7">
        <f t="shared" ca="1" si="13"/>
        <v>0.88897999999999999</v>
      </c>
      <c r="X84" s="7">
        <f t="shared" ca="1" si="14"/>
        <v>0.88866999999999996</v>
      </c>
      <c r="Y84">
        <f t="shared" ca="1" si="15"/>
        <v>0</v>
      </c>
      <c r="Z84">
        <f t="shared" ca="1" si="16"/>
        <v>1</v>
      </c>
      <c r="AA84">
        <f t="shared" ca="1" si="17"/>
        <v>0</v>
      </c>
    </row>
    <row r="85" spans="1:27" x14ac:dyDescent="0.2">
      <c r="A85" t="s">
        <v>11</v>
      </c>
      <c r="B85" t="s">
        <v>2625</v>
      </c>
      <c r="C85" t="s">
        <v>720</v>
      </c>
      <c r="D85" t="s">
        <v>566</v>
      </c>
      <c r="E85" t="s">
        <v>2626</v>
      </c>
      <c r="F85" t="s">
        <v>2624</v>
      </c>
      <c r="G85">
        <v>1.9923200000000001</v>
      </c>
      <c r="H85">
        <v>1.99241</v>
      </c>
      <c r="I85">
        <v>1</v>
      </c>
      <c r="J85">
        <v>0.92</v>
      </c>
      <c r="K85" t="s">
        <v>17</v>
      </c>
      <c r="R85" t="str">
        <f ca="1"/>
        <v>2025-05-30 06:14:16</v>
      </c>
      <c r="S85">
        <f t="shared" ca="1" si="11"/>
        <v>5</v>
      </c>
      <c r="T85">
        <f t="shared" ca="1" si="18"/>
        <v>9</v>
      </c>
      <c r="U85">
        <f t="shared" ca="1" si="19"/>
        <v>-1.32</v>
      </c>
      <c r="V85" s="7">
        <f t="shared" ca="1" si="12"/>
        <v>0.88887000000000005</v>
      </c>
      <c r="W85" s="7">
        <f t="shared" ca="1" si="13"/>
        <v>0.89166000000000001</v>
      </c>
      <c r="X85" s="7">
        <f t="shared" ca="1" si="14"/>
        <v>0.89122000000000001</v>
      </c>
      <c r="Y85">
        <f t="shared" ca="1" si="15"/>
        <v>0</v>
      </c>
      <c r="Z85">
        <f t="shared" ca="1" si="16"/>
        <v>0</v>
      </c>
      <c r="AA85">
        <f t="shared" ca="1" si="17"/>
        <v>1</v>
      </c>
    </row>
    <row r="86" spans="1:27" x14ac:dyDescent="0.2">
      <c r="A86" t="s">
        <v>18</v>
      </c>
      <c r="B86" t="s">
        <v>2627</v>
      </c>
      <c r="C86" t="s">
        <v>746</v>
      </c>
      <c r="D86" t="s">
        <v>566</v>
      </c>
      <c r="E86" t="s">
        <v>2628</v>
      </c>
      <c r="F86" t="s">
        <v>2624</v>
      </c>
      <c r="G86">
        <v>1.9928300000000001</v>
      </c>
      <c r="H86">
        <v>1.99241</v>
      </c>
      <c r="I86">
        <v>2</v>
      </c>
      <c r="J86">
        <v>1.84</v>
      </c>
      <c r="K86" t="s">
        <v>17</v>
      </c>
      <c r="R86" t="str">
        <f ca="1"/>
        <v>2025-05-30 06:09:04</v>
      </c>
      <c r="S86">
        <f t="shared" ca="1" si="11"/>
        <v>5</v>
      </c>
      <c r="T86">
        <f t="shared" ca="1" si="18"/>
        <v>9</v>
      </c>
      <c r="U86">
        <f t="shared" ca="1" si="19"/>
        <v>-1.3199999999999998</v>
      </c>
      <c r="V86" s="7">
        <f t="shared" ca="1" si="12"/>
        <v>0.89163999999999999</v>
      </c>
      <c r="W86" s="7">
        <f t="shared" ca="1" si="13"/>
        <v>0.89271</v>
      </c>
      <c r="X86" s="7">
        <f t="shared" ca="1" si="14"/>
        <v>0.89214000000000004</v>
      </c>
      <c r="Y86">
        <f t="shared" ca="1" si="15"/>
        <v>0</v>
      </c>
      <c r="Z86">
        <f t="shared" ca="1" si="16"/>
        <v>0</v>
      </c>
      <c r="AA86">
        <f t="shared" ca="1" si="17"/>
        <v>1</v>
      </c>
    </row>
    <row r="87" spans="1:27" x14ac:dyDescent="0.2">
      <c r="A87" t="s">
        <v>11</v>
      </c>
      <c r="B87" t="s">
        <v>2629</v>
      </c>
      <c r="C87" t="s">
        <v>740</v>
      </c>
      <c r="D87" t="s">
        <v>566</v>
      </c>
      <c r="E87" t="s">
        <v>2630</v>
      </c>
      <c r="F87" t="s">
        <v>2624</v>
      </c>
      <c r="G87">
        <v>1.9919500000000001</v>
      </c>
      <c r="H87">
        <v>1.99241</v>
      </c>
      <c r="I87">
        <v>2</v>
      </c>
      <c r="J87">
        <v>1.84</v>
      </c>
      <c r="K87" t="s">
        <v>17</v>
      </c>
      <c r="R87" t="str">
        <f ca="1"/>
        <v>2025-05-30 06:03:53</v>
      </c>
      <c r="S87">
        <f t="shared" ca="1" si="11"/>
        <v>5</v>
      </c>
      <c r="T87">
        <f t="shared" ca="1" si="18"/>
        <v>9</v>
      </c>
      <c r="U87">
        <f t="shared" ca="1" si="19"/>
        <v>2.5200000000000005</v>
      </c>
      <c r="V87" s="7">
        <f t="shared" ca="1" si="12"/>
        <v>0.89237</v>
      </c>
      <c r="W87" s="7">
        <f t="shared" ca="1" si="13"/>
        <v>0.89254</v>
      </c>
      <c r="X87" s="7">
        <f t="shared" ca="1" si="14"/>
        <v>0.89222000000000001</v>
      </c>
      <c r="Y87">
        <f t="shared" ca="1" si="15"/>
        <v>1</v>
      </c>
      <c r="Z87">
        <f t="shared" ca="1" si="16"/>
        <v>0</v>
      </c>
      <c r="AA87">
        <f t="shared" ca="1" si="17"/>
        <v>0</v>
      </c>
    </row>
    <row r="88" spans="1:27" x14ac:dyDescent="0.2">
      <c r="A88" t="s">
        <v>11</v>
      </c>
      <c r="B88" t="s">
        <v>2631</v>
      </c>
      <c r="C88" t="s">
        <v>717</v>
      </c>
      <c r="D88" t="s">
        <v>566</v>
      </c>
      <c r="E88" t="s">
        <v>2623</v>
      </c>
      <c r="F88" t="s">
        <v>2624</v>
      </c>
      <c r="G88">
        <v>1.99257</v>
      </c>
      <c r="H88">
        <v>1.99241</v>
      </c>
      <c r="I88">
        <v>2</v>
      </c>
      <c r="J88">
        <v>-2</v>
      </c>
      <c r="K88" t="s">
        <v>17</v>
      </c>
      <c r="R88" t="str">
        <f ca="1"/>
        <v>2025-05-30 05:58:42</v>
      </c>
      <c r="S88">
        <f t="shared" ca="1" si="11"/>
        <v>6</v>
      </c>
      <c r="T88">
        <f t="shared" ca="1" si="18"/>
        <v>11</v>
      </c>
      <c r="U88">
        <f t="shared" ca="1" si="19"/>
        <v>0.52000000000000024</v>
      </c>
      <c r="V88" s="7">
        <f t="shared" ca="1" si="12"/>
        <v>0.89217000000000002</v>
      </c>
      <c r="W88" s="7">
        <f t="shared" ca="1" si="13"/>
        <v>0.89176999999999995</v>
      </c>
      <c r="X88" s="7">
        <f t="shared" ca="1" si="14"/>
        <v>0.89092000000000005</v>
      </c>
      <c r="Y88">
        <f t="shared" ca="1" si="15"/>
        <v>0</v>
      </c>
      <c r="Z88">
        <f t="shared" ca="1" si="16"/>
        <v>1</v>
      </c>
      <c r="AA88">
        <f t="shared" ca="1" si="17"/>
        <v>0</v>
      </c>
    </row>
    <row r="89" spans="1:27" x14ac:dyDescent="0.2">
      <c r="A89" t="s">
        <v>18</v>
      </c>
      <c r="B89" t="s">
        <v>2632</v>
      </c>
      <c r="C89" t="s">
        <v>2633</v>
      </c>
      <c r="D89" t="s">
        <v>566</v>
      </c>
      <c r="E89" t="s">
        <v>2634</v>
      </c>
      <c r="F89" t="s">
        <v>2624</v>
      </c>
      <c r="G89">
        <v>1.99316</v>
      </c>
      <c r="H89">
        <v>1.99241</v>
      </c>
      <c r="I89">
        <v>2</v>
      </c>
      <c r="J89">
        <v>1.84</v>
      </c>
      <c r="K89" t="s">
        <v>17</v>
      </c>
      <c r="R89" t="str">
        <f ca="1"/>
        <v>2025-05-30 05:53:31</v>
      </c>
      <c r="S89">
        <f t="shared" ca="1" si="11"/>
        <v>6</v>
      </c>
      <c r="T89">
        <f t="shared" ca="1" si="18"/>
        <v>11</v>
      </c>
      <c r="U89">
        <f t="shared" ca="1" si="19"/>
        <v>2.4400000000000004</v>
      </c>
      <c r="V89" s="7">
        <f t="shared" ca="1" si="12"/>
        <v>0.89146999999999998</v>
      </c>
      <c r="W89" s="7">
        <f t="shared" ca="1" si="13"/>
        <v>0.89271</v>
      </c>
      <c r="X89" s="7">
        <f t="shared" ca="1" si="14"/>
        <v>0.89142999999999994</v>
      </c>
      <c r="Y89">
        <f t="shared" ca="1" si="15"/>
        <v>1</v>
      </c>
      <c r="Z89">
        <f t="shared" ca="1" si="16"/>
        <v>0</v>
      </c>
      <c r="AA89">
        <f t="shared" ca="1" si="17"/>
        <v>0</v>
      </c>
    </row>
    <row r="90" spans="1:27" x14ac:dyDescent="0.2">
      <c r="A90" t="s">
        <v>18</v>
      </c>
      <c r="B90" t="s">
        <v>2635</v>
      </c>
      <c r="C90" t="s">
        <v>726</v>
      </c>
      <c r="D90" t="s">
        <v>566</v>
      </c>
      <c r="E90" t="s">
        <v>2636</v>
      </c>
      <c r="F90" t="s">
        <v>2637</v>
      </c>
      <c r="G90">
        <v>1.9894099999999999</v>
      </c>
      <c r="H90">
        <v>1.9927600000000001</v>
      </c>
      <c r="I90">
        <v>2</v>
      </c>
      <c r="J90">
        <v>-2</v>
      </c>
      <c r="K90" t="s">
        <v>17</v>
      </c>
      <c r="R90" t="str">
        <f ca="1"/>
        <v>2025-05-30 05:48:18</v>
      </c>
      <c r="S90">
        <f t="shared" ca="1" si="11"/>
        <v>6</v>
      </c>
      <c r="T90">
        <f t="shared" ca="1" si="18"/>
        <v>11</v>
      </c>
      <c r="U90">
        <f t="shared" ca="1" si="19"/>
        <v>6.28</v>
      </c>
      <c r="V90" s="7">
        <f t="shared" ca="1" si="12"/>
        <v>0.89266000000000001</v>
      </c>
      <c r="W90" s="7">
        <f t="shared" ca="1" si="13"/>
        <v>0.89280999999999999</v>
      </c>
      <c r="X90" s="7">
        <f t="shared" ca="1" si="14"/>
        <v>0.89237</v>
      </c>
      <c r="Y90">
        <f t="shared" ca="1" si="15"/>
        <v>1</v>
      </c>
      <c r="Z90">
        <f t="shared" ca="1" si="16"/>
        <v>0</v>
      </c>
      <c r="AA90">
        <f t="shared" ca="1" si="17"/>
        <v>0</v>
      </c>
    </row>
    <row r="91" spans="1:27" x14ac:dyDescent="0.2">
      <c r="A91" t="s">
        <v>11</v>
      </c>
      <c r="B91" t="s">
        <v>2638</v>
      </c>
      <c r="C91" t="s">
        <v>729</v>
      </c>
      <c r="D91" t="s">
        <v>566</v>
      </c>
      <c r="E91" t="s">
        <v>2639</v>
      </c>
      <c r="F91" t="s">
        <v>2637</v>
      </c>
      <c r="G91">
        <v>1.9890300000000001</v>
      </c>
      <c r="H91">
        <v>1.9927600000000001</v>
      </c>
      <c r="I91">
        <v>1</v>
      </c>
      <c r="J91">
        <v>0.92</v>
      </c>
      <c r="K91" t="s">
        <v>17</v>
      </c>
      <c r="R91" t="str">
        <f ca="1"/>
        <v>2025-05-30 05:43:08</v>
      </c>
      <c r="S91">
        <f t="shared" ca="1" si="11"/>
        <v>6</v>
      </c>
      <c r="T91">
        <f t="shared" ca="1" si="18"/>
        <v>11</v>
      </c>
      <c r="U91">
        <f t="shared" ca="1" si="19"/>
        <v>0.52000000000000024</v>
      </c>
      <c r="V91" s="7">
        <f t="shared" ca="1" si="12"/>
        <v>0.89280000000000004</v>
      </c>
      <c r="W91" s="7">
        <f t="shared" ca="1" si="13"/>
        <v>0.89159999999999995</v>
      </c>
      <c r="X91" s="7">
        <f t="shared" ca="1" si="14"/>
        <v>0.89112999999999998</v>
      </c>
      <c r="Y91">
        <f t="shared" ca="1" si="15"/>
        <v>0</v>
      </c>
      <c r="Z91">
        <f t="shared" ca="1" si="16"/>
        <v>1</v>
      </c>
      <c r="AA91">
        <f t="shared" ca="1" si="17"/>
        <v>0</v>
      </c>
    </row>
    <row r="92" spans="1:27" x14ac:dyDescent="0.2">
      <c r="A92" t="s">
        <v>18</v>
      </c>
      <c r="B92" t="s">
        <v>2640</v>
      </c>
      <c r="C92" t="s">
        <v>882</v>
      </c>
      <c r="D92" t="s">
        <v>566</v>
      </c>
      <c r="E92" t="s">
        <v>2641</v>
      </c>
      <c r="F92" t="s">
        <v>2637</v>
      </c>
      <c r="G92">
        <v>1.98996</v>
      </c>
      <c r="H92">
        <v>1.9927600000000001</v>
      </c>
      <c r="I92">
        <v>2</v>
      </c>
      <c r="J92">
        <v>-2</v>
      </c>
      <c r="K92" t="s">
        <v>17</v>
      </c>
      <c r="R92" t="str">
        <f ca="1"/>
        <v>2025-05-30 05:37:47</v>
      </c>
      <c r="S92">
        <f t="shared" ca="1" si="11"/>
        <v>3</v>
      </c>
      <c r="T92">
        <f t="shared" ca="1" si="18"/>
        <v>5</v>
      </c>
      <c r="U92">
        <f t="shared" ca="1" si="19"/>
        <v>-1.1599999999999999</v>
      </c>
      <c r="V92" s="7">
        <f t="shared" ca="1" si="12"/>
        <v>1.11033</v>
      </c>
      <c r="W92" s="7">
        <f t="shared" ca="1" si="13"/>
        <v>1.1071899999999999</v>
      </c>
      <c r="X92" s="7">
        <f t="shared" ca="1" si="14"/>
        <v>1.10656</v>
      </c>
      <c r="Y92">
        <f t="shared" ca="1" si="15"/>
        <v>0</v>
      </c>
      <c r="Z92">
        <f t="shared" ca="1" si="16"/>
        <v>1</v>
      </c>
      <c r="AA92">
        <f t="shared" ca="1" si="17"/>
        <v>0</v>
      </c>
    </row>
    <row r="93" spans="1:27" x14ac:dyDescent="0.2">
      <c r="A93" t="s">
        <v>11</v>
      </c>
      <c r="B93" t="s">
        <v>2642</v>
      </c>
      <c r="C93" t="s">
        <v>726</v>
      </c>
      <c r="D93" t="s">
        <v>566</v>
      </c>
      <c r="E93" t="s">
        <v>2636</v>
      </c>
      <c r="F93" t="s">
        <v>2637</v>
      </c>
      <c r="G93">
        <v>1.9894099999999999</v>
      </c>
      <c r="H93">
        <v>1.9927600000000001</v>
      </c>
      <c r="I93">
        <v>2</v>
      </c>
      <c r="J93">
        <v>1.84</v>
      </c>
      <c r="K93" t="s">
        <v>17</v>
      </c>
      <c r="R93" t="str">
        <f ca="1"/>
        <v>2025-05-30 05:32:36</v>
      </c>
      <c r="S93">
        <f t="shared" ca="1" si="11"/>
        <v>6</v>
      </c>
      <c r="T93">
        <f t="shared" ca="1" si="18"/>
        <v>11</v>
      </c>
      <c r="U93">
        <f t="shared" ca="1" si="19"/>
        <v>6.28</v>
      </c>
      <c r="V93" s="7">
        <f t="shared" ca="1" si="12"/>
        <v>1.10622</v>
      </c>
      <c r="W93" s="7">
        <f t="shared" ca="1" si="13"/>
        <v>1.1068499999999999</v>
      </c>
      <c r="X93" s="7">
        <f t="shared" ca="1" si="14"/>
        <v>1.10565</v>
      </c>
      <c r="Y93">
        <f t="shared" ca="1" si="15"/>
        <v>1</v>
      </c>
      <c r="Z93">
        <f t="shared" ca="1" si="16"/>
        <v>0</v>
      </c>
      <c r="AA93">
        <f t="shared" ca="1" si="17"/>
        <v>0</v>
      </c>
    </row>
    <row r="94" spans="1:27" x14ac:dyDescent="0.2">
      <c r="A94" t="s">
        <v>18</v>
      </c>
      <c r="B94" t="s">
        <v>2643</v>
      </c>
      <c r="C94" t="s">
        <v>726</v>
      </c>
      <c r="D94" t="s">
        <v>566</v>
      </c>
      <c r="E94" t="s">
        <v>2644</v>
      </c>
      <c r="F94" t="s">
        <v>2645</v>
      </c>
      <c r="G94">
        <v>1.9902</v>
      </c>
      <c r="H94">
        <v>1.98851</v>
      </c>
      <c r="I94">
        <v>2</v>
      </c>
      <c r="J94">
        <v>1.84</v>
      </c>
      <c r="K94" t="s">
        <v>17</v>
      </c>
      <c r="R94" t="str">
        <f ca="1"/>
        <v>2025-05-30 05:27:24</v>
      </c>
      <c r="S94">
        <f t="shared" ca="1" si="11"/>
        <v>5</v>
      </c>
      <c r="T94">
        <f t="shared" ca="1" si="18"/>
        <v>9</v>
      </c>
      <c r="U94">
        <f t="shared" ca="1" si="19"/>
        <v>0.60000000000000031</v>
      </c>
      <c r="V94" s="7">
        <f t="shared" ca="1" si="12"/>
        <v>1.10656</v>
      </c>
      <c r="W94" s="7">
        <f t="shared" ca="1" si="13"/>
        <v>1.1072500000000001</v>
      </c>
      <c r="X94" s="7">
        <f t="shared" ca="1" si="14"/>
        <v>1.1068899999999999</v>
      </c>
      <c r="Y94">
        <f t="shared" ca="1" si="15"/>
        <v>0</v>
      </c>
      <c r="Z94">
        <f t="shared" ca="1" si="16"/>
        <v>0</v>
      </c>
      <c r="AA94">
        <f t="shared" ca="1" si="17"/>
        <v>1</v>
      </c>
    </row>
    <row r="95" spans="1:27" x14ac:dyDescent="0.2">
      <c r="A95" t="s">
        <v>11</v>
      </c>
      <c r="B95" t="s">
        <v>2646</v>
      </c>
      <c r="C95" t="s">
        <v>726</v>
      </c>
      <c r="D95" t="s">
        <v>566</v>
      </c>
      <c r="E95" t="s">
        <v>2644</v>
      </c>
      <c r="F95" t="s">
        <v>2645</v>
      </c>
      <c r="G95">
        <v>1.9902</v>
      </c>
      <c r="H95">
        <v>1.98851</v>
      </c>
      <c r="I95">
        <v>2</v>
      </c>
      <c r="J95">
        <v>-2</v>
      </c>
      <c r="K95" t="s">
        <v>17</v>
      </c>
      <c r="R95" t="str">
        <f ca="1"/>
        <v>2025-05-30 05:22:13</v>
      </c>
      <c r="S95">
        <f t="shared" ca="1" si="11"/>
        <v>5</v>
      </c>
      <c r="T95">
        <f t="shared" ca="1" si="18"/>
        <v>9</v>
      </c>
      <c r="U95">
        <f t="shared" ca="1" si="19"/>
        <v>-1.3199999999999998</v>
      </c>
      <c r="V95" s="7">
        <f t="shared" ca="1" si="12"/>
        <v>1.1071</v>
      </c>
      <c r="W95" s="7">
        <f t="shared" ca="1" si="13"/>
        <v>1.10876</v>
      </c>
      <c r="X95" s="7">
        <f t="shared" ca="1" si="14"/>
        <v>1.1077399999999999</v>
      </c>
      <c r="Y95">
        <f t="shared" ca="1" si="15"/>
        <v>0</v>
      </c>
      <c r="Z95">
        <f t="shared" ca="1" si="16"/>
        <v>0</v>
      </c>
      <c r="AA95">
        <f t="shared" ca="1" si="17"/>
        <v>1</v>
      </c>
    </row>
    <row r="96" spans="1:27" x14ac:dyDescent="0.2">
      <c r="A96" t="s">
        <v>18</v>
      </c>
      <c r="B96" t="s">
        <v>2647</v>
      </c>
      <c r="C96" t="s">
        <v>729</v>
      </c>
      <c r="D96" t="s">
        <v>566</v>
      </c>
      <c r="E96" t="s">
        <v>2648</v>
      </c>
      <c r="F96" t="s">
        <v>2645</v>
      </c>
      <c r="G96">
        <v>1.99024</v>
      </c>
      <c r="H96">
        <v>1.98851</v>
      </c>
      <c r="I96">
        <v>1</v>
      </c>
      <c r="J96">
        <v>0.92</v>
      </c>
      <c r="K96" t="s">
        <v>17</v>
      </c>
      <c r="R96" t="str">
        <f ca="1"/>
        <v>2025-05-30 05:17:02</v>
      </c>
      <c r="S96">
        <f t="shared" ca="1" si="11"/>
        <v>6</v>
      </c>
      <c r="T96">
        <f t="shared" ca="1" si="18"/>
        <v>11</v>
      </c>
      <c r="U96">
        <f t="shared" ca="1" si="19"/>
        <v>0.52000000000000046</v>
      </c>
      <c r="V96" s="7">
        <f t="shared" ca="1" si="12"/>
        <v>1.10822</v>
      </c>
      <c r="W96" s="7">
        <f t="shared" ca="1" si="13"/>
        <v>1.10948</v>
      </c>
      <c r="X96" s="7">
        <f t="shared" ca="1" si="14"/>
        <v>1.1088100000000001</v>
      </c>
      <c r="Y96">
        <f t="shared" ca="1" si="15"/>
        <v>0</v>
      </c>
      <c r="Z96">
        <f t="shared" ca="1" si="16"/>
        <v>0</v>
      </c>
      <c r="AA96">
        <f t="shared" ca="1" si="17"/>
        <v>1</v>
      </c>
    </row>
    <row r="97" spans="1:27" x14ac:dyDescent="0.2">
      <c r="A97" t="s">
        <v>11</v>
      </c>
      <c r="B97" t="s">
        <v>2649</v>
      </c>
      <c r="C97" t="s">
        <v>266</v>
      </c>
      <c r="D97" t="s">
        <v>566</v>
      </c>
      <c r="E97" t="s">
        <v>2650</v>
      </c>
      <c r="F97" t="s">
        <v>2645</v>
      </c>
      <c r="G97">
        <v>1.98956</v>
      </c>
      <c r="H97">
        <v>1.98851</v>
      </c>
      <c r="I97">
        <v>2</v>
      </c>
      <c r="J97">
        <v>-2</v>
      </c>
      <c r="K97" t="s">
        <v>17</v>
      </c>
      <c r="R97" t="str">
        <f ca="1"/>
        <v>2025-05-30 05:11:52</v>
      </c>
      <c r="S97">
        <f t="shared" ca="1" si="11"/>
        <v>6</v>
      </c>
      <c r="T97">
        <f t="shared" ca="1" si="18"/>
        <v>11</v>
      </c>
      <c r="U97">
        <f t="shared" ca="1" si="19"/>
        <v>6.28</v>
      </c>
      <c r="V97" s="7">
        <f t="shared" ca="1" si="12"/>
        <v>1.10971</v>
      </c>
      <c r="W97" s="7">
        <f t="shared" ca="1" si="13"/>
        <v>1.1100399999999999</v>
      </c>
      <c r="X97" s="7">
        <f t="shared" ca="1" si="14"/>
        <v>1.10947</v>
      </c>
      <c r="Y97">
        <f t="shared" ca="1" si="15"/>
        <v>1</v>
      </c>
      <c r="Z97">
        <f t="shared" ca="1" si="16"/>
        <v>0</v>
      </c>
      <c r="AA97">
        <f t="shared" ca="1" si="17"/>
        <v>0</v>
      </c>
    </row>
    <row r="98" spans="1:27" x14ac:dyDescent="0.2">
      <c r="A98" t="s">
        <v>18</v>
      </c>
      <c r="B98" t="s">
        <v>2651</v>
      </c>
      <c r="C98" t="s">
        <v>717</v>
      </c>
      <c r="D98" t="s">
        <v>566</v>
      </c>
      <c r="E98" t="s">
        <v>2652</v>
      </c>
      <c r="F98" t="s">
        <v>2653</v>
      </c>
      <c r="G98">
        <v>1.98872</v>
      </c>
      <c r="H98">
        <v>1.9892300000000001</v>
      </c>
      <c r="I98">
        <v>2</v>
      </c>
      <c r="J98">
        <v>-2</v>
      </c>
      <c r="K98" t="s">
        <v>17</v>
      </c>
      <c r="R98" t="str">
        <f ca="1"/>
        <v>2025-05-30 05:06:39</v>
      </c>
      <c r="S98">
        <f t="shared" ca="1" si="11"/>
        <v>5</v>
      </c>
      <c r="T98">
        <f t="shared" ca="1" si="18"/>
        <v>9</v>
      </c>
      <c r="U98">
        <f t="shared" ca="1" si="19"/>
        <v>-1.32</v>
      </c>
      <c r="V98" s="7">
        <f t="shared" ca="1" si="12"/>
        <v>1.10965</v>
      </c>
      <c r="W98" s="7">
        <f t="shared" ca="1" si="13"/>
        <v>1.11124</v>
      </c>
      <c r="X98" s="7">
        <f t="shared" ca="1" si="14"/>
        <v>1.10995</v>
      </c>
      <c r="Y98">
        <f t="shared" ca="1" si="15"/>
        <v>0</v>
      </c>
      <c r="Z98">
        <f t="shared" ca="1" si="16"/>
        <v>0</v>
      </c>
      <c r="AA98">
        <f t="shared" ca="1" si="17"/>
        <v>1</v>
      </c>
    </row>
    <row r="99" spans="1:27" x14ac:dyDescent="0.2">
      <c r="A99" t="s">
        <v>11</v>
      </c>
      <c r="B99" t="s">
        <v>2654</v>
      </c>
      <c r="C99" t="s">
        <v>717</v>
      </c>
      <c r="D99" t="s">
        <v>566</v>
      </c>
      <c r="E99" t="s">
        <v>2652</v>
      </c>
      <c r="F99" t="s">
        <v>2653</v>
      </c>
      <c r="G99">
        <v>1.98872</v>
      </c>
      <c r="H99">
        <v>1.9892300000000001</v>
      </c>
      <c r="I99">
        <v>2</v>
      </c>
      <c r="J99">
        <v>1.84</v>
      </c>
      <c r="K99" t="s">
        <v>17</v>
      </c>
      <c r="R99" t="str">
        <f ca="1"/>
        <v>2025-05-30 05:01:29</v>
      </c>
      <c r="S99">
        <f t="shared" ca="1" si="11"/>
        <v>6</v>
      </c>
      <c r="T99">
        <f t="shared" ca="1" si="18"/>
        <v>11</v>
      </c>
      <c r="U99">
        <f t="shared" ca="1" si="19"/>
        <v>2.4400000000000004</v>
      </c>
      <c r="V99" s="7">
        <f t="shared" ca="1" si="12"/>
        <v>1.11005</v>
      </c>
      <c r="W99" s="7">
        <f t="shared" ca="1" si="13"/>
        <v>1.1103099999999999</v>
      </c>
      <c r="X99" s="7">
        <f t="shared" ca="1" si="14"/>
        <v>1.1093200000000001</v>
      </c>
      <c r="Y99">
        <f t="shared" ca="1" si="15"/>
        <v>1</v>
      </c>
      <c r="Z99">
        <f t="shared" ca="1" si="16"/>
        <v>0</v>
      </c>
      <c r="AA99">
        <f t="shared" ca="1" si="17"/>
        <v>0</v>
      </c>
    </row>
    <row r="100" spans="1:27" x14ac:dyDescent="0.2">
      <c r="A100" t="s">
        <v>11</v>
      </c>
      <c r="B100" t="s">
        <v>2655</v>
      </c>
      <c r="C100" t="s">
        <v>720</v>
      </c>
      <c r="D100" t="s">
        <v>566</v>
      </c>
      <c r="E100" t="s">
        <v>2656</v>
      </c>
      <c r="F100" t="s">
        <v>2653</v>
      </c>
      <c r="G100">
        <v>1.9886999999999999</v>
      </c>
      <c r="H100">
        <v>1.9892300000000001</v>
      </c>
      <c r="I100">
        <v>1</v>
      </c>
      <c r="J100">
        <v>0.92</v>
      </c>
      <c r="K100" t="s">
        <v>17</v>
      </c>
      <c r="R100" t="str">
        <f ca="1"/>
        <v>2025-05-30 04:56:18</v>
      </c>
      <c r="S100">
        <f t="shared" ca="1" si="11"/>
        <v>6</v>
      </c>
      <c r="T100">
        <f t="shared" ca="1" si="18"/>
        <v>11</v>
      </c>
      <c r="U100">
        <f t="shared" ca="1" si="19"/>
        <v>-1.4</v>
      </c>
      <c r="V100" s="7">
        <f t="shared" ca="1" si="12"/>
        <v>1.1100099999999999</v>
      </c>
      <c r="W100" s="7">
        <f t="shared" ca="1" si="13"/>
        <v>1.1095999999999999</v>
      </c>
      <c r="X100" s="7">
        <f t="shared" ca="1" si="14"/>
        <v>1.1085499999999999</v>
      </c>
      <c r="Y100">
        <f t="shared" ca="1" si="15"/>
        <v>0</v>
      </c>
      <c r="Z100">
        <f t="shared" ca="1" si="16"/>
        <v>1</v>
      </c>
      <c r="AA100">
        <f t="shared" ca="1" si="17"/>
        <v>0</v>
      </c>
    </row>
    <row r="101" spans="1:27" x14ac:dyDescent="0.2">
      <c r="A101" t="s">
        <v>18</v>
      </c>
      <c r="B101" t="s">
        <v>2657</v>
      </c>
      <c r="C101" t="s">
        <v>2658</v>
      </c>
      <c r="D101" t="s">
        <v>566</v>
      </c>
      <c r="E101" t="s">
        <v>2659</v>
      </c>
      <c r="F101" t="s">
        <v>2653</v>
      </c>
      <c r="G101">
        <v>1.9888300000000001</v>
      </c>
      <c r="H101">
        <v>1.9892300000000001</v>
      </c>
      <c r="I101">
        <v>2</v>
      </c>
      <c r="J101">
        <v>-2</v>
      </c>
      <c r="K101" t="s">
        <v>17</v>
      </c>
      <c r="R101" t="str">
        <f ca="1"/>
        <v>2025-05-30 04:51:07</v>
      </c>
      <c r="S101">
        <f t="shared" ca="1" si="11"/>
        <v>5</v>
      </c>
      <c r="T101">
        <f t="shared" ca="1" si="18"/>
        <v>9</v>
      </c>
      <c r="U101">
        <f t="shared" ca="1" si="19"/>
        <v>-1.32</v>
      </c>
      <c r="V101" s="7">
        <f t="shared" ca="1" si="12"/>
        <v>1.1088899999999999</v>
      </c>
      <c r="W101" s="7">
        <f t="shared" ca="1" si="13"/>
        <v>1.1102799999999999</v>
      </c>
      <c r="X101" s="7">
        <f t="shared" ca="1" si="14"/>
        <v>1.1100300000000001</v>
      </c>
      <c r="Y101">
        <f t="shared" ca="1" si="15"/>
        <v>0</v>
      </c>
      <c r="Z101">
        <f t="shared" ca="1" si="16"/>
        <v>0</v>
      </c>
      <c r="AA101">
        <f t="shared" ca="1" si="17"/>
        <v>1</v>
      </c>
    </row>
    <row r="102" spans="1:27" x14ac:dyDescent="0.2">
      <c r="A102" t="s">
        <v>18</v>
      </c>
      <c r="B102" t="s">
        <v>2660</v>
      </c>
      <c r="C102" t="s">
        <v>746</v>
      </c>
      <c r="D102" t="s">
        <v>566</v>
      </c>
      <c r="E102" t="s">
        <v>2661</v>
      </c>
      <c r="F102" t="s">
        <v>2653</v>
      </c>
      <c r="G102">
        <v>1.9888600000000001</v>
      </c>
      <c r="H102">
        <v>1.9892300000000001</v>
      </c>
      <c r="I102">
        <v>2</v>
      </c>
      <c r="J102">
        <v>-2</v>
      </c>
      <c r="K102" t="s">
        <v>17</v>
      </c>
      <c r="R102" t="str">
        <f ca="1"/>
        <v>2025-05-30 04:45:57</v>
      </c>
      <c r="S102">
        <f t="shared" ca="1" si="11"/>
        <v>6</v>
      </c>
      <c r="T102">
        <f t="shared" ca="1" si="18"/>
        <v>11</v>
      </c>
      <c r="U102">
        <f t="shared" ca="1" si="19"/>
        <v>0.52000000000000046</v>
      </c>
      <c r="V102" s="7">
        <f t="shared" ca="1" si="12"/>
        <v>1.1106</v>
      </c>
      <c r="W102" s="7">
        <f t="shared" ca="1" si="13"/>
        <v>1.1124400000000001</v>
      </c>
      <c r="X102" s="7">
        <f t="shared" ca="1" si="14"/>
        <v>1.1112599999999999</v>
      </c>
      <c r="Y102">
        <f t="shared" ca="1" si="15"/>
        <v>0</v>
      </c>
      <c r="Z102">
        <f t="shared" ca="1" si="16"/>
        <v>0</v>
      </c>
      <c r="AA102">
        <f t="shared" ca="1" si="17"/>
        <v>1</v>
      </c>
    </row>
    <row r="103" spans="1:27" x14ac:dyDescent="0.2">
      <c r="A103" t="s">
        <v>11</v>
      </c>
      <c r="B103" t="s">
        <v>2662</v>
      </c>
      <c r="C103" t="s">
        <v>965</v>
      </c>
      <c r="D103" t="s">
        <v>566</v>
      </c>
      <c r="E103" t="s">
        <v>2663</v>
      </c>
      <c r="F103" t="s">
        <v>2653</v>
      </c>
      <c r="G103">
        <v>1.98855</v>
      </c>
      <c r="H103">
        <v>1.9892300000000001</v>
      </c>
      <c r="I103">
        <v>2</v>
      </c>
      <c r="J103">
        <v>1.84</v>
      </c>
      <c r="K103" t="s">
        <v>17</v>
      </c>
      <c r="R103" t="str">
        <f ca="1"/>
        <v>2025-05-30 04:40:45</v>
      </c>
      <c r="S103">
        <f t="shared" ca="1" si="11"/>
        <v>3</v>
      </c>
      <c r="T103">
        <f t="shared" ca="1" si="18"/>
        <v>5</v>
      </c>
      <c r="U103">
        <f t="shared" ca="1" si="19"/>
        <v>-1.1599999999999999</v>
      </c>
      <c r="V103" s="7">
        <f t="shared" ca="1" si="12"/>
        <v>1.1117900000000001</v>
      </c>
      <c r="W103" s="7">
        <f t="shared" ca="1" si="13"/>
        <v>1.10856</v>
      </c>
      <c r="X103" s="7">
        <f t="shared" ca="1" si="14"/>
        <v>1.1082399999999999</v>
      </c>
      <c r="Y103">
        <f t="shared" ca="1" si="15"/>
        <v>0</v>
      </c>
      <c r="Z103">
        <f t="shared" ca="1" si="16"/>
        <v>1</v>
      </c>
      <c r="AA103">
        <f t="shared" ca="1" si="17"/>
        <v>0</v>
      </c>
    </row>
    <row r="104" spans="1:27" x14ac:dyDescent="0.2">
      <c r="A104" t="s">
        <v>18</v>
      </c>
      <c r="B104" t="s">
        <v>2664</v>
      </c>
      <c r="C104" t="s">
        <v>850</v>
      </c>
      <c r="D104" t="s">
        <v>566</v>
      </c>
      <c r="E104" t="s">
        <v>2665</v>
      </c>
      <c r="F104" t="s">
        <v>2666</v>
      </c>
      <c r="G104">
        <v>1.98885</v>
      </c>
      <c r="H104">
        <v>1.9888999999999999</v>
      </c>
      <c r="I104">
        <v>2</v>
      </c>
      <c r="J104">
        <v>-2</v>
      </c>
      <c r="K104" t="s">
        <v>17</v>
      </c>
      <c r="R104" t="str">
        <f ca="1"/>
        <v>2025-05-30 04:35:34</v>
      </c>
      <c r="S104">
        <f t="shared" ca="1" si="11"/>
        <v>3</v>
      </c>
      <c r="T104">
        <f t="shared" ca="1" si="18"/>
        <v>5</v>
      </c>
      <c r="U104">
        <f t="shared" ca="1" si="19"/>
        <v>-1.1599999999999999</v>
      </c>
      <c r="V104" s="7">
        <f t="shared" ca="1" si="12"/>
        <v>1.1089899999999999</v>
      </c>
      <c r="W104" s="7">
        <f t="shared" ca="1" si="13"/>
        <v>1.11042</v>
      </c>
      <c r="X104" s="7">
        <f t="shared" ca="1" si="14"/>
        <v>1.11032</v>
      </c>
      <c r="Y104">
        <f t="shared" ca="1" si="15"/>
        <v>0</v>
      </c>
      <c r="Z104">
        <f t="shared" ca="1" si="16"/>
        <v>0</v>
      </c>
      <c r="AA104">
        <f t="shared" ca="1" si="17"/>
        <v>1</v>
      </c>
    </row>
    <row r="105" spans="1:27" x14ac:dyDescent="0.2">
      <c r="A105" t="s">
        <v>11</v>
      </c>
      <c r="B105" t="s">
        <v>2667</v>
      </c>
      <c r="C105" t="s">
        <v>729</v>
      </c>
      <c r="D105" t="s">
        <v>566</v>
      </c>
      <c r="E105" t="s">
        <v>2668</v>
      </c>
      <c r="F105" t="s">
        <v>2666</v>
      </c>
      <c r="G105">
        <v>1.98882</v>
      </c>
      <c r="H105">
        <v>1.9888999999999999</v>
      </c>
      <c r="I105">
        <v>1</v>
      </c>
      <c r="J105">
        <v>0.92</v>
      </c>
      <c r="K105" t="s">
        <v>17</v>
      </c>
      <c r="R105" t="str">
        <f ca="1"/>
        <v>2025-05-30 04:30:23</v>
      </c>
      <c r="S105">
        <f t="shared" ca="1" si="11"/>
        <v>6</v>
      </c>
      <c r="T105">
        <f t="shared" ca="1" si="18"/>
        <v>11</v>
      </c>
      <c r="U105">
        <f t="shared" ca="1" si="19"/>
        <v>0.52000000000000024</v>
      </c>
      <c r="V105" s="7">
        <f t="shared" ca="1" si="12"/>
        <v>1.11025</v>
      </c>
      <c r="W105" s="7">
        <f t="shared" ca="1" si="13"/>
        <v>1.1087199999999999</v>
      </c>
      <c r="X105" s="7">
        <f t="shared" ca="1" si="14"/>
        <v>1.1079600000000001</v>
      </c>
      <c r="Y105">
        <f t="shared" ca="1" si="15"/>
        <v>0</v>
      </c>
      <c r="Z105">
        <f t="shared" ca="1" si="16"/>
        <v>1</v>
      </c>
      <c r="AA105">
        <f t="shared" ca="1" si="17"/>
        <v>0</v>
      </c>
    </row>
    <row r="106" spans="1:27" x14ac:dyDescent="0.2">
      <c r="A106" t="s">
        <v>18</v>
      </c>
      <c r="B106" t="s">
        <v>2669</v>
      </c>
      <c r="C106" t="s">
        <v>726</v>
      </c>
      <c r="D106" t="s">
        <v>566</v>
      </c>
      <c r="E106" t="s">
        <v>2670</v>
      </c>
      <c r="F106" t="s">
        <v>2666</v>
      </c>
      <c r="G106">
        <v>1.9888999999999999</v>
      </c>
      <c r="H106">
        <v>1.9888999999999999</v>
      </c>
      <c r="I106">
        <v>2</v>
      </c>
      <c r="J106">
        <v>0</v>
      </c>
      <c r="K106" t="s">
        <v>17</v>
      </c>
      <c r="R106" t="str">
        <f ca="1"/>
        <v>2025-05-30 04:25:13</v>
      </c>
      <c r="S106">
        <f t="shared" ca="1" si="11"/>
        <v>5</v>
      </c>
      <c r="T106">
        <f t="shared" ca="1" si="18"/>
        <v>9</v>
      </c>
      <c r="U106">
        <f t="shared" ca="1" si="19"/>
        <v>-1.3199999999999998</v>
      </c>
      <c r="V106" s="7">
        <f t="shared" ca="1" si="12"/>
        <v>1.10884</v>
      </c>
      <c r="W106" s="7">
        <f t="shared" ca="1" si="13"/>
        <v>1.10785</v>
      </c>
      <c r="X106" s="7">
        <f t="shared" ca="1" si="14"/>
        <v>1.1063400000000001</v>
      </c>
      <c r="Y106">
        <f t="shared" ca="1" si="15"/>
        <v>0</v>
      </c>
      <c r="Z106">
        <f t="shared" ca="1" si="16"/>
        <v>1</v>
      </c>
      <c r="AA106">
        <f t="shared" ca="1" si="17"/>
        <v>0</v>
      </c>
    </row>
    <row r="107" spans="1:27" x14ac:dyDescent="0.2">
      <c r="A107" t="s">
        <v>11</v>
      </c>
      <c r="B107" t="s">
        <v>2671</v>
      </c>
      <c r="C107" t="s">
        <v>726</v>
      </c>
      <c r="D107" t="s">
        <v>566</v>
      </c>
      <c r="E107" t="s">
        <v>2670</v>
      </c>
      <c r="F107" t="s">
        <v>2666</v>
      </c>
      <c r="G107">
        <v>1.9888999999999999</v>
      </c>
      <c r="H107">
        <v>1.9888999999999999</v>
      </c>
      <c r="I107">
        <v>2</v>
      </c>
      <c r="J107">
        <v>0</v>
      </c>
      <c r="K107" t="s">
        <v>17</v>
      </c>
      <c r="R107" t="str">
        <f ca="1"/>
        <v>2025-05-30 04:20:02</v>
      </c>
      <c r="S107">
        <f t="shared" ca="1" si="11"/>
        <v>6</v>
      </c>
      <c r="T107">
        <f t="shared" ca="1" si="18"/>
        <v>11</v>
      </c>
      <c r="U107">
        <f t="shared" ca="1" si="19"/>
        <v>-1.4</v>
      </c>
      <c r="V107" s="7">
        <f t="shared" ca="1" si="12"/>
        <v>1.10669</v>
      </c>
      <c r="W107" s="7">
        <f t="shared" ca="1" si="13"/>
        <v>1.10778</v>
      </c>
      <c r="X107" s="7">
        <f t="shared" ca="1" si="14"/>
        <v>1.1067100000000001</v>
      </c>
      <c r="Y107">
        <f t="shared" ca="1" si="15"/>
        <v>0</v>
      </c>
      <c r="Z107">
        <f t="shared" ca="1" si="16"/>
        <v>0</v>
      </c>
      <c r="AA107">
        <f t="shared" ca="1" si="17"/>
        <v>1</v>
      </c>
    </row>
    <row r="108" spans="1:27" x14ac:dyDescent="0.2">
      <c r="A108" t="s">
        <v>11</v>
      </c>
      <c r="B108" t="s">
        <v>2672</v>
      </c>
      <c r="C108" t="s">
        <v>729</v>
      </c>
      <c r="D108" t="s">
        <v>566</v>
      </c>
      <c r="E108" t="s">
        <v>2673</v>
      </c>
      <c r="F108" t="s">
        <v>2674</v>
      </c>
      <c r="G108">
        <v>1.9888600000000001</v>
      </c>
      <c r="H108">
        <v>1.98813</v>
      </c>
      <c r="I108">
        <v>1</v>
      </c>
      <c r="J108">
        <v>-1</v>
      </c>
      <c r="K108" t="s">
        <v>17</v>
      </c>
      <c r="R108" t="str">
        <f ca="1"/>
        <v>2025-05-30 04:14:52</v>
      </c>
      <c r="S108">
        <f t="shared" ca="1" si="11"/>
        <v>4</v>
      </c>
      <c r="T108">
        <f t="shared" ca="1" si="18"/>
        <v>7</v>
      </c>
      <c r="U108">
        <f t="shared" ca="1" si="19"/>
        <v>-1.2399999999999998</v>
      </c>
      <c r="V108" s="7">
        <f t="shared" ca="1" si="12"/>
        <v>1.1068800000000001</v>
      </c>
      <c r="W108" s="7">
        <f t="shared" ca="1" si="13"/>
        <v>1.1058300000000001</v>
      </c>
      <c r="X108" s="7">
        <f t="shared" ca="1" si="14"/>
        <v>1.1048</v>
      </c>
      <c r="Y108">
        <f t="shared" ca="1" si="15"/>
        <v>0</v>
      </c>
      <c r="Z108">
        <f t="shared" ca="1" si="16"/>
        <v>1</v>
      </c>
      <c r="AA108">
        <f t="shared" ca="1" si="17"/>
        <v>0</v>
      </c>
    </row>
    <row r="109" spans="1:27" x14ac:dyDescent="0.2">
      <c r="A109" t="s">
        <v>18</v>
      </c>
      <c r="B109" t="s">
        <v>2675</v>
      </c>
      <c r="C109" t="s">
        <v>726</v>
      </c>
      <c r="D109" t="s">
        <v>566</v>
      </c>
      <c r="E109" t="s">
        <v>2676</v>
      </c>
      <c r="F109" t="s">
        <v>2674</v>
      </c>
      <c r="G109">
        <v>1.9890600000000001</v>
      </c>
      <c r="H109">
        <v>1.98813</v>
      </c>
      <c r="I109">
        <v>2</v>
      </c>
      <c r="J109">
        <v>1.84</v>
      </c>
      <c r="K109" t="s">
        <v>17</v>
      </c>
      <c r="R109" t="str">
        <f ca="1"/>
        <v>2025-05-30 04:09:39</v>
      </c>
      <c r="S109">
        <f t="shared" ca="1" si="11"/>
        <v>6</v>
      </c>
      <c r="T109">
        <f t="shared" ca="1" si="18"/>
        <v>11</v>
      </c>
      <c r="U109">
        <f t="shared" ca="1" si="19"/>
        <v>-1.4</v>
      </c>
      <c r="V109" s="7">
        <f t="shared" ca="1" si="12"/>
        <v>1.1047100000000001</v>
      </c>
      <c r="W109" s="7">
        <f t="shared" ca="1" si="13"/>
        <v>1.10426</v>
      </c>
      <c r="X109" s="7">
        <f t="shared" ca="1" si="14"/>
        <v>1.1036999999999999</v>
      </c>
      <c r="Y109">
        <f t="shared" ca="1" si="15"/>
        <v>0</v>
      </c>
      <c r="Z109">
        <f t="shared" ca="1" si="16"/>
        <v>1</v>
      </c>
      <c r="AA109">
        <f t="shared" ca="1" si="17"/>
        <v>0</v>
      </c>
    </row>
    <row r="110" spans="1:27" x14ac:dyDescent="0.2">
      <c r="A110" t="s">
        <v>11</v>
      </c>
      <c r="B110" t="s">
        <v>2677</v>
      </c>
      <c r="C110" t="s">
        <v>726</v>
      </c>
      <c r="D110" t="s">
        <v>566</v>
      </c>
      <c r="E110" t="s">
        <v>2676</v>
      </c>
      <c r="F110" t="s">
        <v>2674</v>
      </c>
      <c r="G110">
        <v>1.9890600000000001</v>
      </c>
      <c r="H110">
        <v>1.98813</v>
      </c>
      <c r="I110">
        <v>2</v>
      </c>
      <c r="J110">
        <v>-2</v>
      </c>
      <c r="K110" t="s">
        <v>17</v>
      </c>
      <c r="R110" t="str">
        <f ca="1"/>
        <v>2025-05-30 04:04:29</v>
      </c>
      <c r="S110">
        <f t="shared" ca="1" si="11"/>
        <v>3</v>
      </c>
      <c r="T110">
        <f t="shared" ca="1" si="18"/>
        <v>5</v>
      </c>
      <c r="U110">
        <f t="shared" ca="1" si="19"/>
        <v>-1.1599999999999999</v>
      </c>
      <c r="V110" s="7">
        <f t="shared" ca="1" si="12"/>
        <v>1.1040700000000001</v>
      </c>
      <c r="W110" s="7">
        <f t="shared" ca="1" si="13"/>
        <v>1.1072599999999999</v>
      </c>
      <c r="X110" s="7">
        <f t="shared" ca="1" si="14"/>
        <v>1.10606</v>
      </c>
      <c r="Y110">
        <f t="shared" ca="1" si="15"/>
        <v>0</v>
      </c>
      <c r="Z110">
        <f t="shared" ca="1" si="16"/>
        <v>0</v>
      </c>
      <c r="AA110">
        <f t="shared" ca="1" si="17"/>
        <v>1</v>
      </c>
    </row>
    <row r="111" spans="1:27" x14ac:dyDescent="0.2">
      <c r="A111" t="s">
        <v>11</v>
      </c>
      <c r="B111" t="s">
        <v>2678</v>
      </c>
      <c r="C111" t="s">
        <v>717</v>
      </c>
      <c r="D111" t="s">
        <v>566</v>
      </c>
      <c r="E111" t="s">
        <v>2679</v>
      </c>
      <c r="F111" t="s">
        <v>2680</v>
      </c>
      <c r="G111">
        <v>1.9883900000000001</v>
      </c>
      <c r="H111">
        <v>1.98966</v>
      </c>
      <c r="I111">
        <v>2</v>
      </c>
      <c r="J111">
        <v>1.84</v>
      </c>
      <c r="K111" t="s">
        <v>17</v>
      </c>
      <c r="R111" t="str">
        <f ca="1"/>
        <v>2025-05-30 03:59:08</v>
      </c>
      <c r="S111">
        <f t="shared" ca="1" si="11"/>
        <v>4</v>
      </c>
      <c r="T111">
        <f t="shared" ca="1" si="18"/>
        <v>7</v>
      </c>
      <c r="U111">
        <f t="shared" ca="1" si="19"/>
        <v>-1.45</v>
      </c>
      <c r="V111" s="7">
        <f t="shared" ca="1" si="12"/>
        <v>0.89793000000000001</v>
      </c>
      <c r="W111" s="7">
        <f t="shared" ca="1" si="13"/>
        <v>0.90114000000000005</v>
      </c>
      <c r="X111" s="7">
        <f t="shared" ca="1" si="14"/>
        <v>0.90108999999999995</v>
      </c>
      <c r="Y111">
        <f t="shared" ca="1" si="15"/>
        <v>0</v>
      </c>
      <c r="Z111">
        <f t="shared" ca="1" si="16"/>
        <v>0</v>
      </c>
      <c r="AA111">
        <f t="shared" ca="1" si="17"/>
        <v>1</v>
      </c>
    </row>
    <row r="112" spans="1:27" x14ac:dyDescent="0.2">
      <c r="A112" t="s">
        <v>18</v>
      </c>
      <c r="B112" t="s">
        <v>2681</v>
      </c>
      <c r="C112" t="s">
        <v>717</v>
      </c>
      <c r="D112" t="s">
        <v>566</v>
      </c>
      <c r="E112" t="s">
        <v>2679</v>
      </c>
      <c r="F112" t="s">
        <v>2680</v>
      </c>
      <c r="G112">
        <v>1.9883900000000001</v>
      </c>
      <c r="H112">
        <v>1.98966</v>
      </c>
      <c r="I112">
        <v>2</v>
      </c>
      <c r="J112">
        <v>-2</v>
      </c>
      <c r="K112" t="s">
        <v>17</v>
      </c>
      <c r="R112" t="str">
        <f ca="1"/>
        <v>2025-05-30 03:53:58</v>
      </c>
      <c r="S112">
        <f t="shared" ca="1" si="11"/>
        <v>5</v>
      </c>
      <c r="T112">
        <f t="shared" ca="1" si="18"/>
        <v>9</v>
      </c>
      <c r="U112">
        <f t="shared" ca="1" si="19"/>
        <v>-1.3199999999999998</v>
      </c>
      <c r="V112" s="7">
        <f t="shared" ca="1" si="12"/>
        <v>0.90117000000000003</v>
      </c>
      <c r="W112" s="7">
        <f t="shared" ca="1" si="13"/>
        <v>0.90239000000000003</v>
      </c>
      <c r="X112" s="7">
        <f t="shared" ca="1" si="14"/>
        <v>0.90190999999999999</v>
      </c>
      <c r="Y112">
        <f t="shared" ca="1" si="15"/>
        <v>0</v>
      </c>
      <c r="Z112">
        <f t="shared" ca="1" si="16"/>
        <v>0</v>
      </c>
      <c r="AA112">
        <f t="shared" ca="1" si="17"/>
        <v>1</v>
      </c>
    </row>
    <row r="113" spans="1:27" x14ac:dyDescent="0.2">
      <c r="A113" t="s">
        <v>18</v>
      </c>
      <c r="B113" t="s">
        <v>2682</v>
      </c>
      <c r="C113" t="s">
        <v>830</v>
      </c>
      <c r="D113" t="s">
        <v>566</v>
      </c>
      <c r="E113" t="s">
        <v>2683</v>
      </c>
      <c r="F113" t="s">
        <v>2680</v>
      </c>
      <c r="G113">
        <v>1.9887999999999999</v>
      </c>
      <c r="H113">
        <v>1.98966</v>
      </c>
      <c r="I113">
        <v>2</v>
      </c>
      <c r="J113">
        <v>-2</v>
      </c>
      <c r="K113" t="s">
        <v>17</v>
      </c>
      <c r="R113" t="str">
        <f ca="1"/>
        <v>2025-05-30 03:48:47</v>
      </c>
      <c r="S113">
        <f t="shared" ca="1" si="11"/>
        <v>6</v>
      </c>
      <c r="T113">
        <f t="shared" ca="1" si="18"/>
        <v>11</v>
      </c>
      <c r="U113">
        <f t="shared" ca="1" si="19"/>
        <v>0.52</v>
      </c>
      <c r="V113" s="7">
        <f t="shared" ca="1" si="12"/>
        <v>0.90225</v>
      </c>
      <c r="W113" s="7">
        <f t="shared" ca="1" si="13"/>
        <v>0.90144999999999997</v>
      </c>
      <c r="X113" s="7">
        <f t="shared" ca="1" si="14"/>
        <v>0.90103</v>
      </c>
      <c r="Y113">
        <f t="shared" ca="1" si="15"/>
        <v>0</v>
      </c>
      <c r="Z113">
        <f t="shared" ca="1" si="16"/>
        <v>1</v>
      </c>
      <c r="AA113">
        <f t="shared" ca="1" si="17"/>
        <v>0</v>
      </c>
    </row>
    <row r="114" spans="1:27" x14ac:dyDescent="0.2">
      <c r="A114" t="s">
        <v>11</v>
      </c>
      <c r="B114" t="s">
        <v>2684</v>
      </c>
      <c r="C114" t="s">
        <v>720</v>
      </c>
      <c r="D114" t="s">
        <v>566</v>
      </c>
      <c r="E114" t="s">
        <v>2685</v>
      </c>
      <c r="F114" t="s">
        <v>2680</v>
      </c>
      <c r="G114">
        <v>1.98811</v>
      </c>
      <c r="H114">
        <v>1.98966</v>
      </c>
      <c r="I114">
        <v>1</v>
      </c>
      <c r="J114">
        <v>0.92</v>
      </c>
      <c r="K114" t="s">
        <v>17</v>
      </c>
      <c r="R114" t="str">
        <f ca="1"/>
        <v>2025-05-30 03:43:27</v>
      </c>
      <c r="S114">
        <f t="shared" ca="1" si="11"/>
        <v>6</v>
      </c>
      <c r="T114">
        <f t="shared" ca="1" si="18"/>
        <v>11</v>
      </c>
      <c r="U114">
        <f t="shared" ca="1" si="19"/>
        <v>6.16</v>
      </c>
      <c r="V114" s="7">
        <f t="shared" ca="1" si="12"/>
        <v>2.0011100000000002</v>
      </c>
      <c r="W114" s="7">
        <f t="shared" ca="1" si="13"/>
        <v>2.0016099999999999</v>
      </c>
      <c r="X114" s="7">
        <f t="shared" ca="1" si="14"/>
        <v>2.0008599999999999</v>
      </c>
      <c r="Y114">
        <f t="shared" ca="1" si="15"/>
        <v>1</v>
      </c>
      <c r="Z114">
        <f t="shared" ca="1" si="16"/>
        <v>0</v>
      </c>
      <c r="AA114">
        <f t="shared" ca="1" si="17"/>
        <v>0</v>
      </c>
    </row>
    <row r="115" spans="1:27" x14ac:dyDescent="0.2">
      <c r="A115" t="s">
        <v>18</v>
      </c>
      <c r="B115" t="s">
        <v>2686</v>
      </c>
      <c r="C115" t="s">
        <v>720</v>
      </c>
      <c r="D115" t="s">
        <v>566</v>
      </c>
      <c r="E115" t="s">
        <v>2687</v>
      </c>
      <c r="F115" t="s">
        <v>2688</v>
      </c>
      <c r="G115">
        <v>1.98583</v>
      </c>
      <c r="H115">
        <v>1.9884200000000001</v>
      </c>
      <c r="I115">
        <v>1</v>
      </c>
      <c r="J115">
        <v>-1</v>
      </c>
      <c r="K115" t="s">
        <v>17</v>
      </c>
      <c r="R115" t="str">
        <f ca="1"/>
        <v>2025-05-30 03:38:14</v>
      </c>
      <c r="S115">
        <f t="shared" ca="1" si="11"/>
        <v>6</v>
      </c>
      <c r="T115">
        <f t="shared" ca="1" si="18"/>
        <v>11</v>
      </c>
      <c r="U115">
        <f t="shared" ca="1" si="19"/>
        <v>4.3600000000000003</v>
      </c>
      <c r="V115" s="7">
        <f t="shared" ca="1" si="12"/>
        <v>2.0016099999999999</v>
      </c>
      <c r="W115" s="7">
        <f t="shared" ca="1" si="13"/>
        <v>2.00244</v>
      </c>
      <c r="X115" s="7">
        <f t="shared" ca="1" si="14"/>
        <v>2.0015200000000002</v>
      </c>
      <c r="Y115">
        <f t="shared" ca="1" si="15"/>
        <v>1</v>
      </c>
      <c r="Z115">
        <f t="shared" ca="1" si="16"/>
        <v>0</v>
      </c>
      <c r="AA115">
        <f t="shared" ca="1" si="17"/>
        <v>0</v>
      </c>
    </row>
    <row r="116" spans="1:27" x14ac:dyDescent="0.2">
      <c r="A116" t="s">
        <v>18</v>
      </c>
      <c r="B116" t="s">
        <v>2689</v>
      </c>
      <c r="C116" t="s">
        <v>717</v>
      </c>
      <c r="D116" t="s">
        <v>566</v>
      </c>
      <c r="E116" t="s">
        <v>2690</v>
      </c>
      <c r="F116" t="s">
        <v>2688</v>
      </c>
      <c r="G116">
        <v>1.9854099999999999</v>
      </c>
      <c r="H116">
        <v>1.9884200000000001</v>
      </c>
      <c r="I116">
        <v>2</v>
      </c>
      <c r="J116">
        <v>-2</v>
      </c>
      <c r="K116" t="s">
        <v>17</v>
      </c>
      <c r="R116" t="str">
        <f ca="1"/>
        <v>2025-05-30 03:33:04</v>
      </c>
      <c r="S116">
        <f t="shared" ca="1" si="11"/>
        <v>5</v>
      </c>
      <c r="T116">
        <f t="shared" ca="1" si="18"/>
        <v>9</v>
      </c>
      <c r="U116">
        <f t="shared" ca="1" si="19"/>
        <v>-1.3199999999999998</v>
      </c>
      <c r="V116" s="7">
        <f t="shared" ca="1" si="12"/>
        <v>2.0015999999999998</v>
      </c>
      <c r="W116" s="7">
        <f t="shared" ca="1" si="13"/>
        <v>2.0027300000000001</v>
      </c>
      <c r="X116" s="7">
        <f t="shared" ca="1" si="14"/>
        <v>2.00224</v>
      </c>
      <c r="Y116">
        <f t="shared" ca="1" si="15"/>
        <v>0</v>
      </c>
      <c r="Z116">
        <f t="shared" ca="1" si="16"/>
        <v>0</v>
      </c>
      <c r="AA116">
        <f t="shared" ca="1" si="17"/>
        <v>1</v>
      </c>
    </row>
    <row r="117" spans="1:27" x14ac:dyDescent="0.2">
      <c r="A117" t="s">
        <v>11</v>
      </c>
      <c r="B117" t="s">
        <v>2691</v>
      </c>
      <c r="C117" t="s">
        <v>717</v>
      </c>
      <c r="D117" t="s">
        <v>566</v>
      </c>
      <c r="E117" t="s">
        <v>2690</v>
      </c>
      <c r="F117" t="s">
        <v>2688</v>
      </c>
      <c r="G117">
        <v>1.9854099999999999</v>
      </c>
      <c r="H117">
        <v>1.9884200000000001</v>
      </c>
      <c r="I117">
        <v>2</v>
      </c>
      <c r="J117">
        <v>1.84</v>
      </c>
      <c r="K117" t="s">
        <v>17</v>
      </c>
      <c r="R117" t="str">
        <f ca="1"/>
        <v>2025-05-30 03:27:53</v>
      </c>
      <c r="S117">
        <f t="shared" ca="1" si="11"/>
        <v>4</v>
      </c>
      <c r="T117">
        <f t="shared" ca="1" si="18"/>
        <v>7</v>
      </c>
      <c r="U117">
        <f t="shared" ca="1" si="19"/>
        <v>-1.2399999999999998</v>
      </c>
      <c r="V117" s="7">
        <f t="shared" ca="1" si="12"/>
        <v>2.0032999999999999</v>
      </c>
      <c r="W117" s="7">
        <f t="shared" ca="1" si="13"/>
        <v>2.00603</v>
      </c>
      <c r="X117" s="7">
        <f t="shared" ca="1" si="14"/>
        <v>2.0056400000000001</v>
      </c>
      <c r="Y117">
        <f t="shared" ca="1" si="15"/>
        <v>0</v>
      </c>
      <c r="Z117">
        <f t="shared" ca="1" si="16"/>
        <v>0</v>
      </c>
      <c r="AA117">
        <f t="shared" ca="1" si="17"/>
        <v>1</v>
      </c>
    </row>
    <row r="118" spans="1:27" x14ac:dyDescent="0.2">
      <c r="A118" t="s">
        <v>11</v>
      </c>
      <c r="B118" t="s">
        <v>2692</v>
      </c>
      <c r="C118" t="s">
        <v>818</v>
      </c>
      <c r="D118" t="s">
        <v>566</v>
      </c>
      <c r="E118" t="s">
        <v>2693</v>
      </c>
      <c r="F118" t="s">
        <v>2694</v>
      </c>
      <c r="G118">
        <v>1.98597</v>
      </c>
      <c r="H118">
        <v>1.9859500000000001</v>
      </c>
      <c r="I118">
        <v>2</v>
      </c>
      <c r="J118">
        <v>-2</v>
      </c>
      <c r="K118" t="s">
        <v>17</v>
      </c>
      <c r="R118" t="str">
        <f ca="1"/>
        <v>2025-05-30 03:22:33</v>
      </c>
      <c r="S118">
        <f t="shared" ca="1" si="11"/>
        <v>4</v>
      </c>
      <c r="T118">
        <f t="shared" ca="1" si="18"/>
        <v>7</v>
      </c>
      <c r="U118">
        <f t="shared" ca="1" si="19"/>
        <v>-1.3</v>
      </c>
      <c r="V118" s="7">
        <f t="shared" ca="1" si="12"/>
        <v>0.56274000000000002</v>
      </c>
      <c r="W118" s="7">
        <f t="shared" ca="1" si="13"/>
        <v>0.56140999999999996</v>
      </c>
      <c r="X118" s="7">
        <f t="shared" ca="1" si="14"/>
        <v>0.56133</v>
      </c>
      <c r="Y118">
        <f t="shared" ca="1" si="15"/>
        <v>0</v>
      </c>
      <c r="Z118">
        <f t="shared" ca="1" si="16"/>
        <v>1</v>
      </c>
      <c r="AA118">
        <f t="shared" ca="1" si="17"/>
        <v>0</v>
      </c>
    </row>
    <row r="119" spans="1:27" x14ac:dyDescent="0.2">
      <c r="A119" t="s">
        <v>18</v>
      </c>
      <c r="B119" t="s">
        <v>2695</v>
      </c>
      <c r="C119" t="s">
        <v>726</v>
      </c>
      <c r="D119" t="s">
        <v>566</v>
      </c>
      <c r="E119" t="s">
        <v>2696</v>
      </c>
      <c r="F119" t="s">
        <v>2694</v>
      </c>
      <c r="G119">
        <v>1.9861200000000001</v>
      </c>
      <c r="H119">
        <v>1.9859500000000001</v>
      </c>
      <c r="I119">
        <v>2</v>
      </c>
      <c r="J119">
        <v>1.84</v>
      </c>
      <c r="K119" t="s">
        <v>17</v>
      </c>
      <c r="R119" t="str">
        <f ca="1"/>
        <v>2025-05-30 03:17:22</v>
      </c>
      <c r="S119">
        <f t="shared" ca="1" si="11"/>
        <v>3</v>
      </c>
      <c r="T119">
        <f t="shared" ca="1" si="18"/>
        <v>5</v>
      </c>
      <c r="U119">
        <f t="shared" ca="1" si="19"/>
        <v>-1.2</v>
      </c>
      <c r="V119" s="7">
        <f t="shared" ca="1" si="12"/>
        <v>0.56142999999999998</v>
      </c>
      <c r="W119" s="7">
        <f t="shared" ca="1" si="13"/>
        <v>0.56094999999999995</v>
      </c>
      <c r="X119" s="7">
        <f t="shared" ca="1" si="14"/>
        <v>0.56067999999999996</v>
      </c>
      <c r="Y119">
        <f t="shared" ca="1" si="15"/>
        <v>0</v>
      </c>
      <c r="Z119">
        <f t="shared" ca="1" si="16"/>
        <v>1</v>
      </c>
      <c r="AA119">
        <f t="shared" ca="1" si="17"/>
        <v>0</v>
      </c>
    </row>
    <row r="120" spans="1:27" x14ac:dyDescent="0.2">
      <c r="A120" t="s">
        <v>18</v>
      </c>
      <c r="B120" t="s">
        <v>2697</v>
      </c>
      <c r="C120" t="s">
        <v>281</v>
      </c>
      <c r="D120" t="s">
        <v>566</v>
      </c>
      <c r="E120" t="s">
        <v>2698</v>
      </c>
      <c r="F120" t="s">
        <v>2694</v>
      </c>
      <c r="G120">
        <v>1.9864200000000001</v>
      </c>
      <c r="H120">
        <v>1.9859500000000001</v>
      </c>
      <c r="I120">
        <v>2</v>
      </c>
      <c r="J120">
        <v>1.84</v>
      </c>
      <c r="K120" t="s">
        <v>17</v>
      </c>
      <c r="R120" t="str">
        <f ca="1"/>
        <v>2025-05-30 03:12:09</v>
      </c>
      <c r="S120">
        <f t="shared" ca="1" si="11"/>
        <v>6</v>
      </c>
      <c r="T120">
        <f t="shared" ca="1" si="18"/>
        <v>11</v>
      </c>
      <c r="U120">
        <f t="shared" ca="1" si="19"/>
        <v>-1.4400000000000004</v>
      </c>
      <c r="V120" s="7">
        <f t="shared" ca="1" si="12"/>
        <v>0.56091000000000002</v>
      </c>
      <c r="W120" s="7">
        <f t="shared" ca="1" si="13"/>
        <v>0.56215999999999999</v>
      </c>
      <c r="X120" s="7">
        <f t="shared" ca="1" si="14"/>
        <v>0.56184999999999996</v>
      </c>
      <c r="Y120">
        <f t="shared" ca="1" si="15"/>
        <v>0</v>
      </c>
      <c r="Z120">
        <f t="shared" ca="1" si="16"/>
        <v>0</v>
      </c>
      <c r="AA120">
        <f t="shared" ca="1" si="17"/>
        <v>1</v>
      </c>
    </row>
    <row r="121" spans="1:27" x14ac:dyDescent="0.2">
      <c r="A121" t="s">
        <v>11</v>
      </c>
      <c r="B121" t="s">
        <v>2699</v>
      </c>
      <c r="C121" t="s">
        <v>836</v>
      </c>
      <c r="D121" t="s">
        <v>566</v>
      </c>
      <c r="E121" t="s">
        <v>2700</v>
      </c>
      <c r="F121" t="s">
        <v>2694</v>
      </c>
      <c r="G121">
        <v>1.9860800000000001</v>
      </c>
      <c r="H121">
        <v>1.9859500000000001</v>
      </c>
      <c r="I121">
        <v>2</v>
      </c>
      <c r="J121">
        <v>-2</v>
      </c>
      <c r="K121" t="s">
        <v>17</v>
      </c>
      <c r="R121" t="str">
        <f ca="1"/>
        <v>2025-05-30 03:06:59</v>
      </c>
      <c r="S121">
        <f t="shared" ca="1" si="11"/>
        <v>6</v>
      </c>
      <c r="T121">
        <f t="shared" ca="1" si="18"/>
        <v>11</v>
      </c>
      <c r="U121">
        <f t="shared" ca="1" si="19"/>
        <v>0.52000000000000046</v>
      </c>
      <c r="V121" s="7">
        <f t="shared" ca="1" si="12"/>
        <v>0.56225000000000003</v>
      </c>
      <c r="W121" s="7">
        <f t="shared" ca="1" si="13"/>
        <v>0.56218999999999997</v>
      </c>
      <c r="X121" s="7">
        <f t="shared" ca="1" si="14"/>
        <v>0.56166000000000005</v>
      </c>
      <c r="Y121">
        <f t="shared" ca="1" si="15"/>
        <v>0</v>
      </c>
      <c r="Z121">
        <f t="shared" ca="1" si="16"/>
        <v>1</v>
      </c>
      <c r="AA121">
        <f t="shared" ca="1" si="17"/>
        <v>0</v>
      </c>
    </row>
    <row r="122" spans="1:27" x14ac:dyDescent="0.2">
      <c r="A122" t="s">
        <v>18</v>
      </c>
      <c r="B122" t="s">
        <v>2701</v>
      </c>
      <c r="C122" t="s">
        <v>720</v>
      </c>
      <c r="D122" t="s">
        <v>566</v>
      </c>
      <c r="E122" t="s">
        <v>2702</v>
      </c>
      <c r="F122" t="s">
        <v>2694</v>
      </c>
      <c r="G122">
        <v>1.9864299999999999</v>
      </c>
      <c r="H122">
        <v>1.9859500000000001</v>
      </c>
      <c r="I122">
        <v>1</v>
      </c>
      <c r="J122">
        <v>0.92</v>
      </c>
      <c r="K122" t="s">
        <v>17</v>
      </c>
      <c r="R122" t="str">
        <f ca="1"/>
        <v>2025-05-30 03:01:49</v>
      </c>
      <c r="S122">
        <f t="shared" ca="1" si="11"/>
        <v>3</v>
      </c>
      <c r="T122">
        <f t="shared" ca="1" si="18"/>
        <v>5</v>
      </c>
      <c r="U122">
        <f t="shared" ca="1" si="19"/>
        <v>-1.1599999999999999</v>
      </c>
      <c r="V122" s="7">
        <f t="shared" ca="1" si="12"/>
        <v>0.56188000000000005</v>
      </c>
      <c r="W122" s="7">
        <f t="shared" ca="1" si="13"/>
        <v>0.55854999999999999</v>
      </c>
      <c r="X122" s="7">
        <f t="shared" ca="1" si="14"/>
        <v>0.55850999999999995</v>
      </c>
      <c r="Y122">
        <f t="shared" ca="1" si="15"/>
        <v>0</v>
      </c>
      <c r="Z122">
        <f t="shared" ca="1" si="16"/>
        <v>1</v>
      </c>
      <c r="AA122">
        <f t="shared" ca="1" si="17"/>
        <v>0</v>
      </c>
    </row>
    <row r="123" spans="1:27" x14ac:dyDescent="0.2">
      <c r="A123" t="s">
        <v>11</v>
      </c>
      <c r="B123" t="s">
        <v>2703</v>
      </c>
      <c r="C123" t="s">
        <v>726</v>
      </c>
      <c r="D123" t="s">
        <v>566</v>
      </c>
      <c r="E123" t="s">
        <v>2696</v>
      </c>
      <c r="F123" t="s">
        <v>2694</v>
      </c>
      <c r="G123">
        <v>1.9861200000000001</v>
      </c>
      <c r="H123">
        <v>1.9859500000000001</v>
      </c>
      <c r="I123">
        <v>2</v>
      </c>
      <c r="J123">
        <v>-2</v>
      </c>
      <c r="K123" t="s">
        <v>17</v>
      </c>
      <c r="R123" t="str">
        <f ca="1"/>
        <v>2025-05-30 02:56:38</v>
      </c>
      <c r="S123">
        <f t="shared" ca="1" si="11"/>
        <v>6</v>
      </c>
      <c r="T123">
        <f t="shared" ca="1" si="18"/>
        <v>11</v>
      </c>
      <c r="U123">
        <f t="shared" ca="1" si="19"/>
        <v>-1.4000000000000001</v>
      </c>
      <c r="V123" s="7">
        <f t="shared" ca="1" si="12"/>
        <v>0.55879000000000001</v>
      </c>
      <c r="W123" s="7">
        <f t="shared" ca="1" si="13"/>
        <v>0.56203999999999998</v>
      </c>
      <c r="X123" s="7">
        <f t="shared" ca="1" si="14"/>
        <v>0.56123000000000001</v>
      </c>
      <c r="Y123">
        <f t="shared" ca="1" si="15"/>
        <v>0</v>
      </c>
      <c r="Z123">
        <f t="shared" ca="1" si="16"/>
        <v>0</v>
      </c>
      <c r="AA123">
        <f t="shared" ca="1" si="17"/>
        <v>1</v>
      </c>
    </row>
    <row r="124" spans="1:27" x14ac:dyDescent="0.2">
      <c r="A124" t="s">
        <v>18</v>
      </c>
      <c r="B124" t="s">
        <v>716</v>
      </c>
      <c r="C124" t="s">
        <v>717</v>
      </c>
      <c r="D124" t="s">
        <v>566</v>
      </c>
      <c r="E124" t="s">
        <v>1610</v>
      </c>
      <c r="F124" t="s">
        <v>1611</v>
      </c>
      <c r="G124">
        <v>1.99396</v>
      </c>
      <c r="H124">
        <v>1.9919500000000001</v>
      </c>
      <c r="I124">
        <v>2</v>
      </c>
      <c r="J124">
        <v>1.84</v>
      </c>
      <c r="K124" t="s">
        <v>17</v>
      </c>
      <c r="R124" t="str">
        <f ca="1"/>
        <v>2025-05-30 02:51:27</v>
      </c>
      <c r="S124">
        <f t="shared" ca="1" si="11"/>
        <v>5</v>
      </c>
      <c r="T124">
        <f t="shared" ca="1" si="18"/>
        <v>9</v>
      </c>
      <c r="U124">
        <f t="shared" ca="1" si="19"/>
        <v>-1.3199999999999998</v>
      </c>
      <c r="V124" s="7">
        <f t="shared" ca="1" si="12"/>
        <v>0.56169000000000002</v>
      </c>
      <c r="W124" s="7">
        <f t="shared" ca="1" si="13"/>
        <v>0.55984</v>
      </c>
      <c r="X124" s="7">
        <f t="shared" ca="1" si="14"/>
        <v>0.55916999999999994</v>
      </c>
      <c r="Y124">
        <f t="shared" ca="1" si="15"/>
        <v>0</v>
      </c>
      <c r="Z124">
        <f t="shared" ca="1" si="16"/>
        <v>1</v>
      </c>
      <c r="AA124">
        <f t="shared" ca="1" si="17"/>
        <v>0</v>
      </c>
    </row>
    <row r="125" spans="1:27" x14ac:dyDescent="0.2">
      <c r="A125" t="s">
        <v>11</v>
      </c>
      <c r="B125" t="s">
        <v>718</v>
      </c>
      <c r="C125" t="s">
        <v>717</v>
      </c>
      <c r="D125" t="s">
        <v>566</v>
      </c>
      <c r="E125" t="s">
        <v>1610</v>
      </c>
      <c r="F125" t="s">
        <v>1611</v>
      </c>
      <c r="G125">
        <v>1.99396</v>
      </c>
      <c r="H125">
        <v>1.9919500000000001</v>
      </c>
      <c r="I125">
        <v>2</v>
      </c>
      <c r="J125">
        <v>-2</v>
      </c>
      <c r="K125" t="s">
        <v>17</v>
      </c>
      <c r="R125" t="str">
        <f ca="1"/>
        <v>2025-05-30 02:46:17</v>
      </c>
      <c r="S125">
        <f t="shared" ca="1" si="11"/>
        <v>6</v>
      </c>
      <c r="T125">
        <f t="shared" ca="1" si="18"/>
        <v>11</v>
      </c>
      <c r="U125">
        <f t="shared" ca="1" si="19"/>
        <v>0.52</v>
      </c>
      <c r="V125" s="7">
        <f t="shared" ca="1" si="12"/>
        <v>0.56010000000000004</v>
      </c>
      <c r="W125" s="7">
        <f t="shared" ca="1" si="13"/>
        <v>0.56106999999999996</v>
      </c>
      <c r="X125" s="7">
        <f t="shared" ca="1" si="14"/>
        <v>0.56074999999999997</v>
      </c>
      <c r="Y125">
        <f t="shared" ca="1" si="15"/>
        <v>0</v>
      </c>
      <c r="Z125">
        <f t="shared" ca="1" si="16"/>
        <v>0</v>
      </c>
      <c r="AA125">
        <f t="shared" ca="1" si="17"/>
        <v>1</v>
      </c>
    </row>
    <row r="126" spans="1:27" x14ac:dyDescent="0.2">
      <c r="A126" t="s">
        <v>18</v>
      </c>
      <c r="B126" t="s">
        <v>719</v>
      </c>
      <c r="C126" t="s">
        <v>720</v>
      </c>
      <c r="D126" t="s">
        <v>566</v>
      </c>
      <c r="E126" t="s">
        <v>1612</v>
      </c>
      <c r="F126" t="s">
        <v>1611</v>
      </c>
      <c r="G126">
        <v>1.9942500000000001</v>
      </c>
      <c r="H126">
        <v>1.9919500000000001</v>
      </c>
      <c r="I126">
        <v>1</v>
      </c>
      <c r="J126">
        <v>0.92</v>
      </c>
      <c r="K126" t="s">
        <v>17</v>
      </c>
      <c r="R126" t="str">
        <f ca="1"/>
        <v>2025-05-30 02:41:05</v>
      </c>
      <c r="S126">
        <f t="shared" ca="1" si="11"/>
        <v>6</v>
      </c>
      <c r="T126">
        <f t="shared" ca="1" si="18"/>
        <v>11</v>
      </c>
      <c r="U126">
        <f t="shared" ca="1" si="19"/>
        <v>6.2800000000000011</v>
      </c>
      <c r="V126" s="7">
        <f t="shared" ca="1" si="12"/>
        <v>0.56125000000000003</v>
      </c>
      <c r="W126" s="7">
        <f t="shared" ca="1" si="13"/>
        <v>0.56147000000000002</v>
      </c>
      <c r="X126" s="7">
        <f t="shared" ca="1" si="14"/>
        <v>0.56084999999999996</v>
      </c>
      <c r="Y126">
        <f t="shared" ca="1" si="15"/>
        <v>1</v>
      </c>
      <c r="Z126">
        <f t="shared" ca="1" si="16"/>
        <v>0</v>
      </c>
      <c r="AA126">
        <f t="shared" ca="1" si="17"/>
        <v>0</v>
      </c>
    </row>
    <row r="127" spans="1:27" x14ac:dyDescent="0.2">
      <c r="A127" t="s">
        <v>11</v>
      </c>
      <c r="B127" t="s">
        <v>721</v>
      </c>
      <c r="C127" t="s">
        <v>722</v>
      </c>
      <c r="D127" t="s">
        <v>566</v>
      </c>
      <c r="E127" t="s">
        <v>1613</v>
      </c>
      <c r="F127" t="s">
        <v>1611</v>
      </c>
      <c r="G127">
        <v>1.9937400000000001</v>
      </c>
      <c r="H127">
        <v>1.9919500000000001</v>
      </c>
      <c r="I127">
        <v>2</v>
      </c>
      <c r="J127">
        <v>-2</v>
      </c>
      <c r="K127" t="s">
        <v>17</v>
      </c>
      <c r="R127" t="str">
        <f ca="1"/>
        <v>2025-05-30 02:35:54</v>
      </c>
      <c r="S127">
        <f t="shared" ca="1" si="11"/>
        <v>6</v>
      </c>
      <c r="T127">
        <f t="shared" ca="1" si="18"/>
        <v>11</v>
      </c>
      <c r="U127">
        <f t="shared" ca="1" si="19"/>
        <v>0.52000000000000046</v>
      </c>
      <c r="V127" s="7">
        <f t="shared" ca="1" si="12"/>
        <v>0.56111</v>
      </c>
      <c r="W127" s="7">
        <f t="shared" ca="1" si="13"/>
        <v>0.56277999999999995</v>
      </c>
      <c r="X127" s="7">
        <f t="shared" ca="1" si="14"/>
        <v>0.56240999999999997</v>
      </c>
      <c r="Y127">
        <f t="shared" ca="1" si="15"/>
        <v>0</v>
      </c>
      <c r="Z127">
        <f t="shared" ca="1" si="16"/>
        <v>0</v>
      </c>
      <c r="AA127">
        <f t="shared" ca="1" si="17"/>
        <v>1</v>
      </c>
    </row>
    <row r="128" spans="1:27" x14ac:dyDescent="0.2">
      <c r="A128" t="s">
        <v>18</v>
      </c>
      <c r="B128" t="s">
        <v>723</v>
      </c>
      <c r="C128" t="s">
        <v>724</v>
      </c>
      <c r="D128" t="s">
        <v>566</v>
      </c>
      <c r="E128" t="s">
        <v>1614</v>
      </c>
      <c r="F128" t="s">
        <v>1615</v>
      </c>
      <c r="G128">
        <v>1.9922899999999999</v>
      </c>
      <c r="H128">
        <v>1.99421</v>
      </c>
      <c r="I128">
        <v>2</v>
      </c>
      <c r="J128">
        <v>-2</v>
      </c>
      <c r="K128" t="s">
        <v>17</v>
      </c>
      <c r="R128" t="str">
        <f ca="1"/>
        <v>2025-05-30 02:30:44</v>
      </c>
      <c r="S128">
        <f t="shared" ca="1" si="11"/>
        <v>4</v>
      </c>
      <c r="T128">
        <f t="shared" ca="1" si="18"/>
        <v>7</v>
      </c>
      <c r="U128">
        <f t="shared" ca="1" si="19"/>
        <v>-1.24</v>
      </c>
      <c r="V128" s="7">
        <f t="shared" ca="1" si="12"/>
        <v>0.56296999999999997</v>
      </c>
      <c r="W128" s="7">
        <f t="shared" ca="1" si="13"/>
        <v>0.56171000000000004</v>
      </c>
      <c r="X128" s="7">
        <f t="shared" ca="1" si="14"/>
        <v>0.56152000000000002</v>
      </c>
      <c r="Y128">
        <f t="shared" ca="1" si="15"/>
        <v>0</v>
      </c>
      <c r="Z128">
        <f t="shared" ca="1" si="16"/>
        <v>1</v>
      </c>
      <c r="AA128">
        <f t="shared" ca="1" si="17"/>
        <v>0</v>
      </c>
    </row>
    <row r="129" spans="1:27" x14ac:dyDescent="0.2">
      <c r="A129" t="s">
        <v>18</v>
      </c>
      <c r="B129" t="s">
        <v>725</v>
      </c>
      <c r="C129" t="s">
        <v>726</v>
      </c>
      <c r="D129" t="s">
        <v>566</v>
      </c>
      <c r="E129" t="s">
        <v>1616</v>
      </c>
      <c r="F129" t="s">
        <v>1615</v>
      </c>
      <c r="G129">
        <v>1.9921</v>
      </c>
      <c r="H129">
        <v>1.99421</v>
      </c>
      <c r="I129">
        <v>2</v>
      </c>
      <c r="J129">
        <v>-2</v>
      </c>
      <c r="K129" t="s">
        <v>17</v>
      </c>
      <c r="R129" t="str">
        <f ca="1"/>
        <v>2025-05-30 02:25:33</v>
      </c>
      <c r="S129">
        <f t="shared" ca="1" si="11"/>
        <v>4</v>
      </c>
      <c r="T129">
        <f t="shared" ca="1" si="18"/>
        <v>7</v>
      </c>
      <c r="U129">
        <f t="shared" ca="1" si="19"/>
        <v>2.6000000000000005</v>
      </c>
      <c r="V129" s="7">
        <f t="shared" ca="1" si="12"/>
        <v>0.56172999999999995</v>
      </c>
      <c r="W129" s="7">
        <f t="shared" ca="1" si="13"/>
        <v>0.56230000000000002</v>
      </c>
      <c r="X129" s="7">
        <f t="shared" ca="1" si="14"/>
        <v>0.56172</v>
      </c>
      <c r="Y129">
        <f t="shared" ca="1" si="15"/>
        <v>1</v>
      </c>
      <c r="Z129">
        <f t="shared" ca="1" si="16"/>
        <v>0</v>
      </c>
      <c r="AA129">
        <f t="shared" ca="1" si="17"/>
        <v>0</v>
      </c>
    </row>
    <row r="130" spans="1:27" x14ac:dyDescent="0.2">
      <c r="A130" t="s">
        <v>11</v>
      </c>
      <c r="B130" t="s">
        <v>727</v>
      </c>
      <c r="C130" t="s">
        <v>726</v>
      </c>
      <c r="D130" t="s">
        <v>566</v>
      </c>
      <c r="E130" t="s">
        <v>1616</v>
      </c>
      <c r="F130" t="s">
        <v>1615</v>
      </c>
      <c r="G130">
        <v>1.9921</v>
      </c>
      <c r="H130">
        <v>1.99421</v>
      </c>
      <c r="I130">
        <v>2</v>
      </c>
      <c r="J130">
        <v>1.84</v>
      </c>
      <c r="K130" t="s">
        <v>17</v>
      </c>
      <c r="R130" t="str">
        <f ca="1"/>
        <v>2025-05-30 02:20:22</v>
      </c>
      <c r="S130">
        <f t="shared" ca="1" si="11"/>
        <v>5</v>
      </c>
      <c r="T130">
        <f t="shared" ca="1" si="18"/>
        <v>9</v>
      </c>
      <c r="U130">
        <f t="shared" ca="1" si="19"/>
        <v>-1.3199999999999998</v>
      </c>
      <c r="V130" s="7">
        <f t="shared" ca="1" si="12"/>
        <v>0.56169000000000002</v>
      </c>
      <c r="W130" s="7">
        <f t="shared" ca="1" si="13"/>
        <v>0.56074000000000002</v>
      </c>
      <c r="X130" s="7">
        <f t="shared" ca="1" si="14"/>
        <v>0.56013999999999997</v>
      </c>
      <c r="Y130">
        <f t="shared" ca="1" si="15"/>
        <v>0</v>
      </c>
      <c r="Z130">
        <f t="shared" ca="1" si="16"/>
        <v>1</v>
      </c>
      <c r="AA130">
        <f t="shared" ca="1" si="17"/>
        <v>0</v>
      </c>
    </row>
    <row r="131" spans="1:27" x14ac:dyDescent="0.2">
      <c r="A131" t="s">
        <v>11</v>
      </c>
      <c r="B131" t="s">
        <v>728</v>
      </c>
      <c r="C131" t="s">
        <v>729</v>
      </c>
      <c r="D131" t="s">
        <v>566</v>
      </c>
      <c r="E131" t="s">
        <v>1617</v>
      </c>
      <c r="F131" t="s">
        <v>1615</v>
      </c>
      <c r="G131">
        <v>1.99183</v>
      </c>
      <c r="H131">
        <v>1.99421</v>
      </c>
      <c r="I131">
        <v>1</v>
      </c>
      <c r="J131">
        <v>0.92</v>
      </c>
      <c r="K131" t="s">
        <v>17</v>
      </c>
      <c r="R131" t="str">
        <f ca="1"/>
        <v>2025-05-30 02:15:12</v>
      </c>
      <c r="S131">
        <f t="shared" ref="S131:S194" ca="1" si="20">COUNTIF(INDIRECT($N$4),R131)</f>
        <v>6</v>
      </c>
      <c r="T131">
        <f t="shared" ca="1" si="18"/>
        <v>11</v>
      </c>
      <c r="U131">
        <f t="shared" ca="1" si="19"/>
        <v>0.52000000000000024</v>
      </c>
      <c r="V131" s="7">
        <f t="shared" ref="V131:V194" ca="1" si="21">_xlfn.MAXIFS(INDIRECT($N$9),INDIRECT($N$4),$R131)</f>
        <v>0.56042000000000003</v>
      </c>
      <c r="W131" s="7">
        <f t="shared" ref="W131:W194" ca="1" si="22">_xlfn.MAXIFS(INDIRECT($N$8),INDIRECT($N$4),$R131)</f>
        <v>0.56108000000000002</v>
      </c>
      <c r="X131" s="7">
        <f t="shared" ref="X131:X194" ca="1" si="23">_xlfn.MINIFS(INDIRECT($N$8),INDIRECT($N$4),$R131)</f>
        <v>0.56050999999999995</v>
      </c>
      <c r="Y131">
        <f t="shared" ref="Y131:Y194" ca="1" si="24">IF(AND(W131&gt;V131,V131&gt;X131), 1,0)</f>
        <v>0</v>
      </c>
      <c r="Z131">
        <f t="shared" ref="Z131:Z194" ca="1" si="25">IF(V131&gt;W131,1,0)</f>
        <v>0</v>
      </c>
      <c r="AA131">
        <f t="shared" ref="AA131:AA194" ca="1" si="26">IF(V131&lt;X131,1,0)</f>
        <v>1</v>
      </c>
    </row>
    <row r="132" spans="1:27" x14ac:dyDescent="0.2">
      <c r="A132" t="s">
        <v>11</v>
      </c>
      <c r="B132" t="s">
        <v>730</v>
      </c>
      <c r="C132" t="s">
        <v>717</v>
      </c>
      <c r="D132" t="s">
        <v>566</v>
      </c>
      <c r="E132" t="s">
        <v>1618</v>
      </c>
      <c r="F132" t="s">
        <v>1619</v>
      </c>
      <c r="G132">
        <v>1.99085</v>
      </c>
      <c r="H132">
        <v>1.9923599999999999</v>
      </c>
      <c r="I132">
        <v>2</v>
      </c>
      <c r="J132">
        <v>1.84</v>
      </c>
      <c r="K132" t="s">
        <v>17</v>
      </c>
      <c r="R132" t="str">
        <f ca="1"/>
        <v>2025-05-30 02:09:59</v>
      </c>
      <c r="S132">
        <f t="shared" ca="1" si="20"/>
        <v>4</v>
      </c>
      <c r="T132">
        <f t="shared" ca="1" si="18"/>
        <v>7</v>
      </c>
      <c r="U132">
        <f t="shared" ca="1" si="19"/>
        <v>-1.2400000000000002</v>
      </c>
      <c r="V132" s="7">
        <f t="shared" ca="1" si="21"/>
        <v>0.56089</v>
      </c>
      <c r="W132" s="7">
        <f t="shared" ca="1" si="22"/>
        <v>0.56184999999999996</v>
      </c>
      <c r="X132" s="7">
        <f t="shared" ca="1" si="23"/>
        <v>0.56159000000000003</v>
      </c>
      <c r="Y132">
        <f t="shared" ca="1" si="24"/>
        <v>0</v>
      </c>
      <c r="Z132">
        <f t="shared" ca="1" si="25"/>
        <v>0</v>
      </c>
      <c r="AA132">
        <f t="shared" ca="1" si="26"/>
        <v>1</v>
      </c>
    </row>
    <row r="133" spans="1:27" x14ac:dyDescent="0.2">
      <c r="A133" t="s">
        <v>18</v>
      </c>
      <c r="B133" t="s">
        <v>731</v>
      </c>
      <c r="C133" t="s">
        <v>732</v>
      </c>
      <c r="D133" t="s">
        <v>566</v>
      </c>
      <c r="E133" t="s">
        <v>1620</v>
      </c>
      <c r="F133" t="s">
        <v>1619</v>
      </c>
      <c r="G133">
        <v>1.9923299999999999</v>
      </c>
      <c r="H133">
        <v>1.9923599999999999</v>
      </c>
      <c r="I133">
        <v>1</v>
      </c>
      <c r="J133">
        <v>-1</v>
      </c>
      <c r="K133" t="s">
        <v>17</v>
      </c>
      <c r="R133" t="str">
        <f ca="1"/>
        <v>2025-05-30 02:04:49</v>
      </c>
      <c r="S133">
        <f t="shared" ca="1" si="20"/>
        <v>6</v>
      </c>
      <c r="T133">
        <f t="shared" ca="1" si="18"/>
        <v>11</v>
      </c>
      <c r="U133">
        <f t="shared" ca="1" si="19"/>
        <v>6.28</v>
      </c>
      <c r="V133" s="7">
        <f t="shared" ca="1" si="21"/>
        <v>0.56161000000000005</v>
      </c>
      <c r="W133" s="7">
        <f t="shared" ca="1" si="22"/>
        <v>0.56194999999999995</v>
      </c>
      <c r="X133" s="7">
        <f t="shared" ca="1" si="23"/>
        <v>0.56138999999999994</v>
      </c>
      <c r="Y133">
        <f t="shared" ca="1" si="24"/>
        <v>1</v>
      </c>
      <c r="Z133">
        <f t="shared" ca="1" si="25"/>
        <v>0</v>
      </c>
      <c r="AA133">
        <f t="shared" ca="1" si="26"/>
        <v>0</v>
      </c>
    </row>
    <row r="134" spans="1:27" x14ac:dyDescent="0.2">
      <c r="A134" t="s">
        <v>18</v>
      </c>
      <c r="B134" t="s">
        <v>733</v>
      </c>
      <c r="C134" t="s">
        <v>717</v>
      </c>
      <c r="D134" t="s">
        <v>566</v>
      </c>
      <c r="E134" t="s">
        <v>1618</v>
      </c>
      <c r="F134" t="s">
        <v>1619</v>
      </c>
      <c r="G134">
        <v>1.99085</v>
      </c>
      <c r="H134">
        <v>1.9923599999999999</v>
      </c>
      <c r="I134">
        <v>2</v>
      </c>
      <c r="J134">
        <v>-2</v>
      </c>
      <c r="K134" t="s">
        <v>17</v>
      </c>
      <c r="R134" t="str">
        <f ca="1"/>
        <v>2025-05-30 01:59:38</v>
      </c>
      <c r="S134">
        <f t="shared" ca="1" si="20"/>
        <v>3</v>
      </c>
      <c r="T134">
        <f t="shared" ca="1" si="18"/>
        <v>5</v>
      </c>
      <c r="U134">
        <f t="shared" ca="1" si="19"/>
        <v>-1.1599999999999999</v>
      </c>
      <c r="V134" s="7">
        <f t="shared" ca="1" si="21"/>
        <v>0.56196999999999997</v>
      </c>
      <c r="W134" s="7">
        <f t="shared" ca="1" si="22"/>
        <v>0.56381000000000003</v>
      </c>
      <c r="X134" s="7">
        <f t="shared" ca="1" si="23"/>
        <v>0.56340000000000001</v>
      </c>
      <c r="Y134">
        <f t="shared" ca="1" si="24"/>
        <v>0</v>
      </c>
      <c r="Z134">
        <f t="shared" ca="1" si="25"/>
        <v>0</v>
      </c>
      <c r="AA134">
        <f t="shared" ca="1" si="26"/>
        <v>1</v>
      </c>
    </row>
    <row r="135" spans="1:27" x14ac:dyDescent="0.2">
      <c r="A135" t="s">
        <v>18</v>
      </c>
      <c r="B135" t="s">
        <v>734</v>
      </c>
      <c r="C135" t="s">
        <v>726</v>
      </c>
      <c r="D135" t="s">
        <v>566</v>
      </c>
      <c r="E135" t="s">
        <v>1621</v>
      </c>
      <c r="F135" t="s">
        <v>1622</v>
      </c>
      <c r="G135">
        <v>1.99397</v>
      </c>
      <c r="H135">
        <v>1.99058</v>
      </c>
      <c r="I135">
        <v>2</v>
      </c>
      <c r="J135">
        <v>1.84</v>
      </c>
      <c r="K135" t="s">
        <v>17</v>
      </c>
      <c r="R135" t="str">
        <f ca="1"/>
        <v>2025-05-30 01:54:28</v>
      </c>
      <c r="S135">
        <f t="shared" ca="1" si="20"/>
        <v>4</v>
      </c>
      <c r="T135">
        <f t="shared" ca="1" si="18"/>
        <v>7</v>
      </c>
      <c r="U135">
        <f t="shared" ca="1" si="19"/>
        <v>-1.2399999999999998</v>
      </c>
      <c r="V135" s="7">
        <f t="shared" ca="1" si="21"/>
        <v>0.5635</v>
      </c>
      <c r="W135" s="7">
        <f t="shared" ca="1" si="22"/>
        <v>0.56318999999999997</v>
      </c>
      <c r="X135" s="7">
        <f t="shared" ca="1" si="23"/>
        <v>0.56250999999999995</v>
      </c>
      <c r="Y135">
        <f t="shared" ca="1" si="24"/>
        <v>0</v>
      </c>
      <c r="Z135">
        <f t="shared" ca="1" si="25"/>
        <v>1</v>
      </c>
      <c r="AA135">
        <f t="shared" ca="1" si="26"/>
        <v>0</v>
      </c>
    </row>
    <row r="136" spans="1:27" x14ac:dyDescent="0.2">
      <c r="A136" t="s">
        <v>11</v>
      </c>
      <c r="B136" t="s">
        <v>735</v>
      </c>
      <c r="C136" t="s">
        <v>726</v>
      </c>
      <c r="D136" t="s">
        <v>566</v>
      </c>
      <c r="E136" t="s">
        <v>1621</v>
      </c>
      <c r="F136" t="s">
        <v>1622</v>
      </c>
      <c r="G136">
        <v>1.99397</v>
      </c>
      <c r="H136">
        <v>1.99058</v>
      </c>
      <c r="I136">
        <v>2</v>
      </c>
      <c r="J136">
        <v>-2</v>
      </c>
      <c r="K136" t="s">
        <v>17</v>
      </c>
      <c r="R136" t="str">
        <f ca="1"/>
        <v>2025-05-30 01:49:17</v>
      </c>
      <c r="S136">
        <f t="shared" ca="1" si="20"/>
        <v>4</v>
      </c>
      <c r="T136">
        <f t="shared" ca="1" si="18"/>
        <v>7</v>
      </c>
      <c r="U136">
        <f t="shared" ca="1" si="19"/>
        <v>-1.24</v>
      </c>
      <c r="V136" s="7">
        <f t="shared" ca="1" si="21"/>
        <v>0.56257000000000001</v>
      </c>
      <c r="W136" s="7">
        <f t="shared" ca="1" si="22"/>
        <v>0.56210000000000004</v>
      </c>
      <c r="X136" s="7">
        <f t="shared" ca="1" si="23"/>
        <v>0.56183000000000005</v>
      </c>
      <c r="Y136">
        <f t="shared" ca="1" si="24"/>
        <v>0</v>
      </c>
      <c r="Z136">
        <f t="shared" ca="1" si="25"/>
        <v>1</v>
      </c>
      <c r="AA136">
        <f t="shared" ca="1" si="26"/>
        <v>0</v>
      </c>
    </row>
    <row r="137" spans="1:27" x14ac:dyDescent="0.2">
      <c r="A137" t="s">
        <v>18</v>
      </c>
      <c r="B137" t="s">
        <v>736</v>
      </c>
      <c r="C137" t="s">
        <v>729</v>
      </c>
      <c r="D137" t="s">
        <v>566</v>
      </c>
      <c r="E137" t="s">
        <v>1623</v>
      </c>
      <c r="F137" t="s">
        <v>1622</v>
      </c>
      <c r="G137">
        <v>1.99464</v>
      </c>
      <c r="H137">
        <v>1.99058</v>
      </c>
      <c r="I137">
        <v>1</v>
      </c>
      <c r="J137">
        <v>0.92</v>
      </c>
      <c r="K137" t="s">
        <v>17</v>
      </c>
      <c r="R137" t="str">
        <f ca="1"/>
        <v>2025-05-30 01:44:05</v>
      </c>
      <c r="S137">
        <f t="shared" ca="1" si="20"/>
        <v>3</v>
      </c>
      <c r="T137">
        <f t="shared" ca="1" si="18"/>
        <v>5</v>
      </c>
      <c r="U137">
        <f t="shared" ca="1" si="19"/>
        <v>-1.1599999999999999</v>
      </c>
      <c r="V137" s="7">
        <f t="shared" ca="1" si="21"/>
        <v>0.56201999999999996</v>
      </c>
      <c r="W137" s="7">
        <f t="shared" ca="1" si="22"/>
        <v>0.55827000000000004</v>
      </c>
      <c r="X137" s="7">
        <f t="shared" ca="1" si="23"/>
        <v>0.55781999999999998</v>
      </c>
      <c r="Y137">
        <f t="shared" ca="1" si="24"/>
        <v>0</v>
      </c>
      <c r="Z137">
        <f t="shared" ca="1" si="25"/>
        <v>1</v>
      </c>
      <c r="AA137">
        <f t="shared" ca="1" si="26"/>
        <v>0</v>
      </c>
    </row>
    <row r="138" spans="1:27" x14ac:dyDescent="0.2">
      <c r="A138" t="s">
        <v>11</v>
      </c>
      <c r="B138" t="s">
        <v>737</v>
      </c>
      <c r="C138" t="s">
        <v>738</v>
      </c>
      <c r="D138" t="s">
        <v>566</v>
      </c>
      <c r="E138" t="s">
        <v>1624</v>
      </c>
      <c r="F138" t="s">
        <v>1622</v>
      </c>
      <c r="G138">
        <v>1.9934499999999999</v>
      </c>
      <c r="H138">
        <v>1.99058</v>
      </c>
      <c r="I138">
        <v>2</v>
      </c>
      <c r="J138">
        <v>-2</v>
      </c>
      <c r="K138" t="s">
        <v>17</v>
      </c>
      <c r="R138" t="str">
        <f ca="1"/>
        <v>2025-05-30 01:38:54</v>
      </c>
      <c r="S138">
        <f t="shared" ca="1" si="20"/>
        <v>5</v>
      </c>
      <c r="T138">
        <f t="shared" ca="1" si="18"/>
        <v>9</v>
      </c>
      <c r="U138">
        <f t="shared" ca="1" si="19"/>
        <v>-1.32</v>
      </c>
      <c r="V138" s="7">
        <f t="shared" ca="1" si="21"/>
        <v>0.55767</v>
      </c>
      <c r="W138" s="7">
        <f t="shared" ca="1" si="22"/>
        <v>0.55611999999999995</v>
      </c>
      <c r="X138" s="7">
        <f t="shared" ca="1" si="23"/>
        <v>0.55579999999999996</v>
      </c>
      <c r="Y138">
        <f t="shared" ca="1" si="24"/>
        <v>0</v>
      </c>
      <c r="Z138">
        <f t="shared" ca="1" si="25"/>
        <v>1</v>
      </c>
      <c r="AA138">
        <f t="shared" ca="1" si="26"/>
        <v>0</v>
      </c>
    </row>
    <row r="139" spans="1:27" x14ac:dyDescent="0.2">
      <c r="A139" t="s">
        <v>11</v>
      </c>
      <c r="B139" t="s">
        <v>739</v>
      </c>
      <c r="C139" t="s">
        <v>740</v>
      </c>
      <c r="D139" t="s">
        <v>566</v>
      </c>
      <c r="E139" t="s">
        <v>1625</v>
      </c>
      <c r="F139" t="s">
        <v>1626</v>
      </c>
      <c r="G139">
        <v>1.9941899999999999</v>
      </c>
      <c r="H139">
        <v>1.9946299999999999</v>
      </c>
      <c r="I139">
        <v>2</v>
      </c>
      <c r="J139">
        <v>1.84</v>
      </c>
      <c r="K139" t="s">
        <v>17</v>
      </c>
      <c r="R139" t="str">
        <f ca="1"/>
        <v>2025-05-30 01:33:43</v>
      </c>
      <c r="S139">
        <f t="shared" ca="1" si="20"/>
        <v>3</v>
      </c>
      <c r="T139">
        <f t="shared" ca="1" si="18"/>
        <v>5</v>
      </c>
      <c r="U139">
        <f t="shared" ca="1" si="19"/>
        <v>-1.1599999999999999</v>
      </c>
      <c r="V139" s="7">
        <f t="shared" ca="1" si="21"/>
        <v>0.55595000000000006</v>
      </c>
      <c r="W139" s="7">
        <f t="shared" ca="1" si="22"/>
        <v>0.55761000000000005</v>
      </c>
      <c r="X139" s="7">
        <f t="shared" ca="1" si="23"/>
        <v>0.55742000000000003</v>
      </c>
      <c r="Y139">
        <f t="shared" ca="1" si="24"/>
        <v>0</v>
      </c>
      <c r="Z139">
        <f t="shared" ca="1" si="25"/>
        <v>0</v>
      </c>
      <c r="AA139">
        <f t="shared" ca="1" si="26"/>
        <v>1</v>
      </c>
    </row>
    <row r="140" spans="1:27" x14ac:dyDescent="0.2">
      <c r="A140" t="s">
        <v>18</v>
      </c>
      <c r="B140" t="s">
        <v>741</v>
      </c>
      <c r="C140" t="s">
        <v>20</v>
      </c>
      <c r="D140" t="s">
        <v>566</v>
      </c>
      <c r="E140" t="s">
        <v>1627</v>
      </c>
      <c r="F140" t="s">
        <v>1626</v>
      </c>
      <c r="G140">
        <v>1.9946699999999999</v>
      </c>
      <c r="H140">
        <v>1.9946299999999999</v>
      </c>
      <c r="I140">
        <v>2</v>
      </c>
      <c r="J140">
        <v>1.84</v>
      </c>
      <c r="K140" t="s">
        <v>17</v>
      </c>
      <c r="R140" t="str">
        <f ca="1"/>
        <v>2025-05-30 01:28:33</v>
      </c>
      <c r="S140">
        <f t="shared" ca="1" si="20"/>
        <v>4</v>
      </c>
      <c r="T140">
        <f t="shared" ca="1" si="18"/>
        <v>7</v>
      </c>
      <c r="U140">
        <f t="shared" ca="1" si="19"/>
        <v>2.6</v>
      </c>
      <c r="V140" s="7">
        <f t="shared" ca="1" si="21"/>
        <v>0.55745</v>
      </c>
      <c r="W140" s="7">
        <f t="shared" ca="1" si="22"/>
        <v>0.55754000000000004</v>
      </c>
      <c r="X140" s="7">
        <f t="shared" ca="1" si="23"/>
        <v>0.55720999999999998</v>
      </c>
      <c r="Y140">
        <f t="shared" ca="1" si="24"/>
        <v>1</v>
      </c>
      <c r="Z140">
        <f t="shared" ca="1" si="25"/>
        <v>0</v>
      </c>
      <c r="AA140">
        <f t="shared" ca="1" si="26"/>
        <v>0</v>
      </c>
    </row>
    <row r="141" spans="1:27" x14ac:dyDescent="0.2">
      <c r="A141" t="s">
        <v>18</v>
      </c>
      <c r="B141" t="s">
        <v>742</v>
      </c>
      <c r="C141" t="s">
        <v>717</v>
      </c>
      <c r="D141" t="s">
        <v>566</v>
      </c>
      <c r="E141" t="s">
        <v>1628</v>
      </c>
      <c r="F141" t="s">
        <v>1626</v>
      </c>
      <c r="G141">
        <v>1.99465</v>
      </c>
      <c r="H141">
        <v>1.9946299999999999</v>
      </c>
      <c r="I141">
        <v>2</v>
      </c>
      <c r="J141">
        <v>1.84</v>
      </c>
      <c r="K141" t="s">
        <v>17</v>
      </c>
      <c r="R141" t="str">
        <f ca="1"/>
        <v>2025-05-30 01:23:22</v>
      </c>
      <c r="S141">
        <f t="shared" ca="1" si="20"/>
        <v>5</v>
      </c>
      <c r="T141">
        <f t="shared" ca="1" si="18"/>
        <v>9</v>
      </c>
      <c r="U141">
        <f t="shared" ca="1" si="19"/>
        <v>-1.32</v>
      </c>
      <c r="V141" s="7">
        <f t="shared" ca="1" si="21"/>
        <v>0.55723</v>
      </c>
      <c r="W141" s="7">
        <f t="shared" ca="1" si="22"/>
        <v>0.55654999999999999</v>
      </c>
      <c r="X141" s="7">
        <f t="shared" ca="1" si="23"/>
        <v>0.55547000000000002</v>
      </c>
      <c r="Y141">
        <f t="shared" ca="1" si="24"/>
        <v>0</v>
      </c>
      <c r="Z141">
        <f t="shared" ca="1" si="25"/>
        <v>1</v>
      </c>
      <c r="AA141">
        <f t="shared" ca="1" si="26"/>
        <v>0</v>
      </c>
    </row>
    <row r="142" spans="1:27" x14ac:dyDescent="0.2">
      <c r="A142" t="s">
        <v>11</v>
      </c>
      <c r="B142" t="s">
        <v>743</v>
      </c>
      <c r="C142" t="s">
        <v>717</v>
      </c>
      <c r="D142" t="s">
        <v>566</v>
      </c>
      <c r="E142" t="s">
        <v>1628</v>
      </c>
      <c r="F142" t="s">
        <v>1626</v>
      </c>
      <c r="G142">
        <v>1.99465</v>
      </c>
      <c r="H142">
        <v>1.9946299999999999</v>
      </c>
      <c r="I142">
        <v>2</v>
      </c>
      <c r="J142">
        <v>-2</v>
      </c>
      <c r="K142" t="s">
        <v>17</v>
      </c>
      <c r="R142" t="str">
        <f ca="1"/>
        <v>2025-05-30 01:18:10</v>
      </c>
      <c r="S142">
        <f t="shared" ca="1" si="20"/>
        <v>6</v>
      </c>
      <c r="T142">
        <f t="shared" ca="1" si="18"/>
        <v>11</v>
      </c>
      <c r="U142">
        <f t="shared" ca="1" si="19"/>
        <v>0.52000000000000024</v>
      </c>
      <c r="V142" s="7">
        <f t="shared" ca="1" si="21"/>
        <v>0.55557999999999996</v>
      </c>
      <c r="W142" s="7">
        <f t="shared" ca="1" si="22"/>
        <v>0.55469000000000002</v>
      </c>
      <c r="X142" s="7">
        <f t="shared" ca="1" si="23"/>
        <v>0.55410999999999999</v>
      </c>
      <c r="Y142">
        <f t="shared" ca="1" si="24"/>
        <v>0</v>
      </c>
      <c r="Z142">
        <f t="shared" ca="1" si="25"/>
        <v>1</v>
      </c>
      <c r="AA142">
        <f t="shared" ca="1" si="26"/>
        <v>0</v>
      </c>
    </row>
    <row r="143" spans="1:27" x14ac:dyDescent="0.2">
      <c r="A143" t="s">
        <v>11</v>
      </c>
      <c r="B143" t="s">
        <v>744</v>
      </c>
      <c r="C143" t="s">
        <v>720</v>
      </c>
      <c r="D143" t="s">
        <v>566</v>
      </c>
      <c r="E143" t="s">
        <v>1629</v>
      </c>
      <c r="F143" t="s">
        <v>1626</v>
      </c>
      <c r="G143">
        <v>1.99437</v>
      </c>
      <c r="H143">
        <v>1.9946299999999999</v>
      </c>
      <c r="I143">
        <v>1</v>
      </c>
      <c r="J143">
        <v>0.92</v>
      </c>
      <c r="K143" t="s">
        <v>17</v>
      </c>
      <c r="R143" t="str">
        <f ca="1"/>
        <v>2025-05-30 01:12:59</v>
      </c>
      <c r="S143">
        <f t="shared" ca="1" si="20"/>
        <v>3</v>
      </c>
      <c r="T143">
        <f t="shared" ca="1" si="18"/>
        <v>5</v>
      </c>
      <c r="U143">
        <f t="shared" ca="1" si="19"/>
        <v>-1.1599999999999999</v>
      </c>
      <c r="V143" s="7">
        <f t="shared" ca="1" si="21"/>
        <v>0.55454000000000003</v>
      </c>
      <c r="W143" s="7">
        <f t="shared" ca="1" si="22"/>
        <v>0.55296000000000001</v>
      </c>
      <c r="X143" s="7">
        <f t="shared" ca="1" si="23"/>
        <v>0.55284999999999995</v>
      </c>
      <c r="Y143">
        <f t="shared" ca="1" si="24"/>
        <v>0</v>
      </c>
      <c r="Z143">
        <f t="shared" ca="1" si="25"/>
        <v>1</v>
      </c>
      <c r="AA143">
        <f t="shared" ca="1" si="26"/>
        <v>0</v>
      </c>
    </row>
    <row r="144" spans="1:27" x14ac:dyDescent="0.2">
      <c r="A144" t="s">
        <v>18</v>
      </c>
      <c r="B144" t="s">
        <v>745</v>
      </c>
      <c r="C144" t="s">
        <v>746</v>
      </c>
      <c r="D144" t="s">
        <v>566</v>
      </c>
      <c r="E144" t="s">
        <v>1630</v>
      </c>
      <c r="F144" t="s">
        <v>1626</v>
      </c>
      <c r="G144">
        <v>1.99474</v>
      </c>
      <c r="H144">
        <v>1.9946299999999999</v>
      </c>
      <c r="I144">
        <v>2</v>
      </c>
      <c r="J144">
        <v>1.84</v>
      </c>
      <c r="K144" t="s">
        <v>17</v>
      </c>
      <c r="R144" t="str">
        <f ca="1"/>
        <v>2025-05-30 01:07:48</v>
      </c>
      <c r="S144">
        <f t="shared" ca="1" si="20"/>
        <v>3</v>
      </c>
      <c r="T144">
        <f t="shared" ref="T144:T207" ca="1" si="27">SUMIF(INDIRECT($N$4),R144,INDIRECT($N$5))</f>
        <v>5</v>
      </c>
      <c r="U144">
        <f t="shared" ref="U144:U207" ca="1" si="28">SUMIF(INDIRECT($N$4),R144,INDIRECT($N$6))</f>
        <v>-1.1599999999999999</v>
      </c>
      <c r="V144" s="7">
        <f t="shared" ca="1" si="21"/>
        <v>0.55264999999999997</v>
      </c>
      <c r="W144" s="7">
        <f t="shared" ca="1" si="22"/>
        <v>0.55117000000000005</v>
      </c>
      <c r="X144" s="7">
        <f t="shared" ca="1" si="23"/>
        <v>0.55084</v>
      </c>
      <c r="Y144">
        <f t="shared" ca="1" si="24"/>
        <v>0</v>
      </c>
      <c r="Z144">
        <f t="shared" ca="1" si="25"/>
        <v>1</v>
      </c>
      <c r="AA144">
        <f t="shared" ca="1" si="26"/>
        <v>0</v>
      </c>
    </row>
    <row r="145" spans="1:27" x14ac:dyDescent="0.2">
      <c r="A145" t="s">
        <v>18</v>
      </c>
      <c r="B145" t="s">
        <v>747</v>
      </c>
      <c r="C145" t="s">
        <v>717</v>
      </c>
      <c r="D145" t="s">
        <v>566</v>
      </c>
      <c r="E145" t="s">
        <v>1631</v>
      </c>
      <c r="F145" t="s">
        <v>1632</v>
      </c>
      <c r="G145">
        <v>1.9986600000000001</v>
      </c>
      <c r="H145">
        <v>1.9943500000000001</v>
      </c>
      <c r="I145">
        <v>2</v>
      </c>
      <c r="J145">
        <v>1.84</v>
      </c>
      <c r="K145" t="s">
        <v>17</v>
      </c>
      <c r="R145" t="str">
        <f ca="1"/>
        <v>2025-05-30 01:02:37</v>
      </c>
      <c r="S145">
        <f t="shared" ca="1" si="20"/>
        <v>4</v>
      </c>
      <c r="T145">
        <f t="shared" ca="1" si="27"/>
        <v>7</v>
      </c>
      <c r="U145">
        <f t="shared" ca="1" si="28"/>
        <v>-1.2399999999999998</v>
      </c>
      <c r="V145" s="7">
        <f t="shared" ca="1" si="21"/>
        <v>0.55067999999999995</v>
      </c>
      <c r="W145" s="7">
        <f t="shared" ca="1" si="22"/>
        <v>0.55159999999999998</v>
      </c>
      <c r="X145" s="7">
        <f t="shared" ca="1" si="23"/>
        <v>0.55118</v>
      </c>
      <c r="Y145">
        <f t="shared" ca="1" si="24"/>
        <v>0</v>
      </c>
      <c r="Z145">
        <f t="shared" ca="1" si="25"/>
        <v>0</v>
      </c>
      <c r="AA145">
        <f t="shared" ca="1" si="26"/>
        <v>1</v>
      </c>
    </row>
    <row r="146" spans="1:27" x14ac:dyDescent="0.2">
      <c r="A146" t="s">
        <v>11</v>
      </c>
      <c r="B146" t="s">
        <v>748</v>
      </c>
      <c r="C146" t="s">
        <v>722</v>
      </c>
      <c r="D146" t="s">
        <v>566</v>
      </c>
      <c r="E146" t="s">
        <v>1633</v>
      </c>
      <c r="F146" t="s">
        <v>1632</v>
      </c>
      <c r="G146">
        <v>1.99787</v>
      </c>
      <c r="H146">
        <v>1.9943500000000001</v>
      </c>
      <c r="I146">
        <v>2</v>
      </c>
      <c r="J146">
        <v>-2</v>
      </c>
      <c r="K146" t="s">
        <v>17</v>
      </c>
      <c r="R146" t="str">
        <f ca="1"/>
        <v>2025-05-30 00:57:24</v>
      </c>
      <c r="S146">
        <f t="shared" ca="1" si="20"/>
        <v>6</v>
      </c>
      <c r="T146">
        <f t="shared" ca="1" si="27"/>
        <v>11</v>
      </c>
      <c r="U146">
        <f t="shared" ca="1" si="28"/>
        <v>4.3600000000000003</v>
      </c>
      <c r="V146" s="7">
        <f t="shared" ca="1" si="21"/>
        <v>0.55144000000000004</v>
      </c>
      <c r="W146" s="7">
        <f t="shared" ca="1" si="22"/>
        <v>0.55171999999999999</v>
      </c>
      <c r="X146" s="7">
        <f t="shared" ca="1" si="23"/>
        <v>0.55127000000000004</v>
      </c>
      <c r="Y146">
        <f t="shared" ca="1" si="24"/>
        <v>1</v>
      </c>
      <c r="Z146">
        <f t="shared" ca="1" si="25"/>
        <v>0</v>
      </c>
      <c r="AA146">
        <f t="shared" ca="1" si="26"/>
        <v>0</v>
      </c>
    </row>
    <row r="147" spans="1:27" x14ac:dyDescent="0.2">
      <c r="A147" t="s">
        <v>11</v>
      </c>
      <c r="B147" t="s">
        <v>749</v>
      </c>
      <c r="C147" t="s">
        <v>717</v>
      </c>
      <c r="D147" t="s">
        <v>566</v>
      </c>
      <c r="E147" t="s">
        <v>1631</v>
      </c>
      <c r="F147" t="s">
        <v>1632</v>
      </c>
      <c r="G147">
        <v>1.9986600000000001</v>
      </c>
      <c r="H147">
        <v>1.9943500000000001</v>
      </c>
      <c r="I147">
        <v>2</v>
      </c>
      <c r="J147">
        <v>-2</v>
      </c>
      <c r="K147" t="s">
        <v>17</v>
      </c>
      <c r="R147" t="str">
        <f ca="1"/>
        <v>2025-05-30 00:52:14</v>
      </c>
      <c r="S147">
        <f t="shared" ca="1" si="20"/>
        <v>3</v>
      </c>
      <c r="T147">
        <f t="shared" ca="1" si="27"/>
        <v>5</v>
      </c>
      <c r="U147">
        <f t="shared" ca="1" si="28"/>
        <v>-1.1599999999999999</v>
      </c>
      <c r="V147" s="7">
        <f t="shared" ca="1" si="21"/>
        <v>0.55137999999999998</v>
      </c>
      <c r="W147" s="7">
        <f t="shared" ca="1" si="22"/>
        <v>0.55293000000000003</v>
      </c>
      <c r="X147" s="7">
        <f t="shared" ca="1" si="23"/>
        <v>0.55279</v>
      </c>
      <c r="Y147">
        <f t="shared" ca="1" si="24"/>
        <v>0</v>
      </c>
      <c r="Z147">
        <f t="shared" ca="1" si="25"/>
        <v>0</v>
      </c>
      <c r="AA147">
        <f t="shared" ca="1" si="26"/>
        <v>1</v>
      </c>
    </row>
    <row r="148" spans="1:27" x14ac:dyDescent="0.2">
      <c r="A148" t="s">
        <v>18</v>
      </c>
      <c r="B148" t="s">
        <v>750</v>
      </c>
      <c r="C148" t="s">
        <v>720</v>
      </c>
      <c r="D148" t="s">
        <v>566</v>
      </c>
      <c r="E148" t="s">
        <v>1634</v>
      </c>
      <c r="F148" t="s">
        <v>1632</v>
      </c>
      <c r="G148">
        <v>1.99871</v>
      </c>
      <c r="H148">
        <v>1.9943500000000001</v>
      </c>
      <c r="I148">
        <v>1</v>
      </c>
      <c r="J148">
        <v>0.92</v>
      </c>
      <c r="K148" t="s">
        <v>17</v>
      </c>
      <c r="R148" t="str">
        <f ca="1"/>
        <v>2025-05-30 00:47:04</v>
      </c>
      <c r="S148">
        <f t="shared" ca="1" si="20"/>
        <v>6</v>
      </c>
      <c r="T148">
        <f t="shared" ca="1" si="27"/>
        <v>11</v>
      </c>
      <c r="U148">
        <f t="shared" ca="1" si="28"/>
        <v>0.52</v>
      </c>
      <c r="V148" s="7">
        <f t="shared" ca="1" si="21"/>
        <v>0.55284</v>
      </c>
      <c r="W148" s="7">
        <f t="shared" ca="1" si="22"/>
        <v>0.55386000000000002</v>
      </c>
      <c r="X148" s="7">
        <f t="shared" ca="1" si="23"/>
        <v>0.5534</v>
      </c>
      <c r="Y148">
        <f t="shared" ca="1" si="24"/>
        <v>0</v>
      </c>
      <c r="Z148">
        <f t="shared" ca="1" si="25"/>
        <v>0</v>
      </c>
      <c r="AA148">
        <f t="shared" ca="1" si="26"/>
        <v>1</v>
      </c>
    </row>
    <row r="149" spans="1:27" x14ac:dyDescent="0.2">
      <c r="A149" t="s">
        <v>18</v>
      </c>
      <c r="B149" t="s">
        <v>751</v>
      </c>
      <c r="C149" t="s">
        <v>726</v>
      </c>
      <c r="D149" t="s">
        <v>566</v>
      </c>
      <c r="E149" t="s">
        <v>1635</v>
      </c>
      <c r="F149" t="s">
        <v>1636</v>
      </c>
      <c r="G149">
        <v>2.0020899999999999</v>
      </c>
      <c r="H149">
        <v>1.9989600000000001</v>
      </c>
      <c r="I149">
        <v>2</v>
      </c>
      <c r="J149">
        <v>1.84</v>
      </c>
      <c r="K149" t="s">
        <v>17</v>
      </c>
      <c r="R149" t="str">
        <f ca="1"/>
        <v>2025-05-30 00:41:53</v>
      </c>
      <c r="S149">
        <f t="shared" ca="1" si="20"/>
        <v>4</v>
      </c>
      <c r="T149">
        <f t="shared" ca="1" si="27"/>
        <v>7</v>
      </c>
      <c r="U149">
        <f t="shared" ca="1" si="28"/>
        <v>2.6</v>
      </c>
      <c r="V149" s="7">
        <f t="shared" ca="1" si="21"/>
        <v>0.55393999999999999</v>
      </c>
      <c r="W149" s="7">
        <f t="shared" ca="1" si="22"/>
        <v>0.55459000000000003</v>
      </c>
      <c r="X149" s="7">
        <f t="shared" ca="1" si="23"/>
        <v>0.55384</v>
      </c>
      <c r="Y149">
        <f t="shared" ca="1" si="24"/>
        <v>1</v>
      </c>
      <c r="Z149">
        <f t="shared" ca="1" si="25"/>
        <v>0</v>
      </c>
      <c r="AA149">
        <f t="shared" ca="1" si="26"/>
        <v>0</v>
      </c>
    </row>
    <row r="150" spans="1:27" x14ac:dyDescent="0.2">
      <c r="A150" t="s">
        <v>11</v>
      </c>
      <c r="B150" t="s">
        <v>752</v>
      </c>
      <c r="C150" t="s">
        <v>722</v>
      </c>
      <c r="D150" t="s">
        <v>566</v>
      </c>
      <c r="E150" t="s">
        <v>1637</v>
      </c>
      <c r="F150" t="s">
        <v>1636</v>
      </c>
      <c r="G150">
        <v>2.0014099999999999</v>
      </c>
      <c r="H150">
        <v>1.9989600000000001</v>
      </c>
      <c r="I150">
        <v>2</v>
      </c>
      <c r="J150">
        <v>-2</v>
      </c>
      <c r="K150" t="s">
        <v>17</v>
      </c>
      <c r="R150" t="str">
        <f ca="1"/>
        <v>2025-05-30 00:36:43</v>
      </c>
      <c r="S150">
        <f t="shared" ca="1" si="20"/>
        <v>5</v>
      </c>
      <c r="T150">
        <f t="shared" ca="1" si="27"/>
        <v>9</v>
      </c>
      <c r="U150">
        <f t="shared" ca="1" si="28"/>
        <v>-1.32</v>
      </c>
      <c r="V150" s="7">
        <f t="shared" ca="1" si="21"/>
        <v>0.55413000000000001</v>
      </c>
      <c r="W150" s="7">
        <f t="shared" ca="1" si="22"/>
        <v>0.55374000000000001</v>
      </c>
      <c r="X150" s="7">
        <f t="shared" ca="1" si="23"/>
        <v>0.55252000000000001</v>
      </c>
      <c r="Y150">
        <f t="shared" ca="1" si="24"/>
        <v>0</v>
      </c>
      <c r="Z150">
        <f t="shared" ca="1" si="25"/>
        <v>1</v>
      </c>
      <c r="AA150">
        <f t="shared" ca="1" si="26"/>
        <v>0</v>
      </c>
    </row>
    <row r="151" spans="1:27" x14ac:dyDescent="0.2">
      <c r="A151" t="s">
        <v>18</v>
      </c>
      <c r="B151" t="s">
        <v>753</v>
      </c>
      <c r="C151" t="s">
        <v>720</v>
      </c>
      <c r="D151" t="s">
        <v>566</v>
      </c>
      <c r="E151" t="s">
        <v>1638</v>
      </c>
      <c r="F151" t="s">
        <v>1636</v>
      </c>
      <c r="G151">
        <v>2.0022700000000002</v>
      </c>
      <c r="H151">
        <v>1.9989600000000001</v>
      </c>
      <c r="I151">
        <v>1</v>
      </c>
      <c r="J151">
        <v>0.92</v>
      </c>
      <c r="K151" t="s">
        <v>17</v>
      </c>
      <c r="R151" t="str">
        <f ca="1"/>
        <v>2025-05-30 00:31:32</v>
      </c>
      <c r="S151">
        <f t="shared" ca="1" si="20"/>
        <v>5</v>
      </c>
      <c r="T151">
        <f t="shared" ca="1" si="27"/>
        <v>9</v>
      </c>
      <c r="U151">
        <f t="shared" ca="1" si="28"/>
        <v>-1.3199999999999998</v>
      </c>
      <c r="V151" s="7">
        <f t="shared" ca="1" si="21"/>
        <v>0.55303999999999998</v>
      </c>
      <c r="W151" s="7">
        <f t="shared" ca="1" si="22"/>
        <v>0.55454999999999999</v>
      </c>
      <c r="X151" s="7">
        <f t="shared" ca="1" si="23"/>
        <v>0.55423</v>
      </c>
      <c r="Y151">
        <f t="shared" ca="1" si="24"/>
        <v>0</v>
      </c>
      <c r="Z151">
        <f t="shared" ca="1" si="25"/>
        <v>0</v>
      </c>
      <c r="AA151">
        <f t="shared" ca="1" si="26"/>
        <v>1</v>
      </c>
    </row>
    <row r="152" spans="1:27" x14ac:dyDescent="0.2">
      <c r="A152" t="s">
        <v>11</v>
      </c>
      <c r="B152" t="s">
        <v>754</v>
      </c>
      <c r="C152" t="s">
        <v>726</v>
      </c>
      <c r="D152" t="s">
        <v>566</v>
      </c>
      <c r="E152" t="s">
        <v>1635</v>
      </c>
      <c r="F152" t="s">
        <v>1636</v>
      </c>
      <c r="G152">
        <v>2.0020899999999999</v>
      </c>
      <c r="H152">
        <v>1.9989600000000001</v>
      </c>
      <c r="I152">
        <v>2</v>
      </c>
      <c r="J152">
        <v>-2</v>
      </c>
      <c r="K152" t="s">
        <v>17</v>
      </c>
      <c r="R152" t="str">
        <f ca="1"/>
        <v>2025-05-30 00:26:19</v>
      </c>
      <c r="S152">
        <f t="shared" ca="1" si="20"/>
        <v>5</v>
      </c>
      <c r="T152">
        <f t="shared" ca="1" si="27"/>
        <v>9</v>
      </c>
      <c r="U152">
        <f t="shared" ca="1" si="28"/>
        <v>-1.32</v>
      </c>
      <c r="V152" s="7">
        <f t="shared" ca="1" si="21"/>
        <v>0.55496000000000001</v>
      </c>
      <c r="W152" s="7">
        <f t="shared" ca="1" si="22"/>
        <v>0.55801000000000001</v>
      </c>
      <c r="X152" s="7">
        <f t="shared" ca="1" si="23"/>
        <v>0.55737999999999999</v>
      </c>
      <c r="Y152">
        <f t="shared" ca="1" si="24"/>
        <v>0</v>
      </c>
      <c r="Z152">
        <f t="shared" ca="1" si="25"/>
        <v>0</v>
      </c>
      <c r="AA152">
        <f t="shared" ca="1" si="26"/>
        <v>1</v>
      </c>
    </row>
    <row r="153" spans="1:27" x14ac:dyDescent="0.2">
      <c r="A153" t="s">
        <v>11</v>
      </c>
      <c r="B153" t="s">
        <v>755</v>
      </c>
      <c r="C153" t="s">
        <v>729</v>
      </c>
      <c r="D153" t="s">
        <v>566</v>
      </c>
      <c r="E153" t="s">
        <v>1639</v>
      </c>
      <c r="F153" t="s">
        <v>1640</v>
      </c>
      <c r="G153">
        <v>2.0000200000000001</v>
      </c>
      <c r="H153">
        <v>2.0023900000000001</v>
      </c>
      <c r="I153">
        <v>1</v>
      </c>
      <c r="J153">
        <v>0.92</v>
      </c>
      <c r="K153" t="s">
        <v>17</v>
      </c>
      <c r="R153" t="str">
        <f ca="1"/>
        <v>2025-05-30 00:21:09</v>
      </c>
      <c r="S153">
        <f t="shared" ca="1" si="20"/>
        <v>6</v>
      </c>
      <c r="T153">
        <f t="shared" ca="1" si="27"/>
        <v>11</v>
      </c>
      <c r="U153">
        <f t="shared" ca="1" si="28"/>
        <v>0.52</v>
      </c>
      <c r="V153" s="7">
        <f t="shared" ca="1" si="21"/>
        <v>0.55750999999999995</v>
      </c>
      <c r="W153" s="7">
        <f t="shared" ca="1" si="22"/>
        <v>0.55737000000000003</v>
      </c>
      <c r="X153" s="7">
        <f t="shared" ca="1" si="23"/>
        <v>0.55710000000000004</v>
      </c>
      <c r="Y153">
        <f t="shared" ca="1" si="24"/>
        <v>0</v>
      </c>
      <c r="Z153">
        <f t="shared" ca="1" si="25"/>
        <v>1</v>
      </c>
      <c r="AA153">
        <f t="shared" ca="1" si="26"/>
        <v>0</v>
      </c>
    </row>
    <row r="154" spans="1:27" x14ac:dyDescent="0.2">
      <c r="A154" t="s">
        <v>18</v>
      </c>
      <c r="B154" t="s">
        <v>756</v>
      </c>
      <c r="C154" t="s">
        <v>757</v>
      </c>
      <c r="D154" t="s">
        <v>566</v>
      </c>
      <c r="E154" t="s">
        <v>1641</v>
      </c>
      <c r="F154" t="s">
        <v>1640</v>
      </c>
      <c r="G154">
        <v>2.0007199999999998</v>
      </c>
      <c r="H154">
        <v>2.0023900000000001</v>
      </c>
      <c r="I154">
        <v>2</v>
      </c>
      <c r="J154">
        <v>-2</v>
      </c>
      <c r="K154" t="s">
        <v>17</v>
      </c>
      <c r="R154" t="str">
        <f ca="1"/>
        <v>2025-05-30 00:15:58</v>
      </c>
      <c r="S154">
        <f t="shared" ca="1" si="20"/>
        <v>6</v>
      </c>
      <c r="T154">
        <f t="shared" ca="1" si="27"/>
        <v>11</v>
      </c>
      <c r="U154">
        <f t="shared" ca="1" si="28"/>
        <v>4.3600000000000003</v>
      </c>
      <c r="V154" s="7">
        <f t="shared" ca="1" si="21"/>
        <v>0.55813999999999997</v>
      </c>
      <c r="W154" s="7">
        <f t="shared" ca="1" si="22"/>
        <v>0.55835999999999997</v>
      </c>
      <c r="X154" s="7">
        <f t="shared" ca="1" si="23"/>
        <v>0.55810999999999999</v>
      </c>
      <c r="Y154">
        <f t="shared" ca="1" si="24"/>
        <v>1</v>
      </c>
      <c r="Z154">
        <f t="shared" ca="1" si="25"/>
        <v>0</v>
      </c>
      <c r="AA154">
        <f t="shared" ca="1" si="26"/>
        <v>0</v>
      </c>
    </row>
    <row r="155" spans="1:27" x14ac:dyDescent="0.2">
      <c r="A155" t="s">
        <v>11</v>
      </c>
      <c r="B155" t="s">
        <v>758</v>
      </c>
      <c r="C155" t="s">
        <v>726</v>
      </c>
      <c r="D155" t="s">
        <v>566</v>
      </c>
      <c r="E155" t="s">
        <v>1642</v>
      </c>
      <c r="F155" t="s">
        <v>1640</v>
      </c>
      <c r="G155">
        <v>2.0003199999999999</v>
      </c>
      <c r="H155">
        <v>2.0023900000000001</v>
      </c>
      <c r="I155">
        <v>2</v>
      </c>
      <c r="J155">
        <v>1.84</v>
      </c>
      <c r="K155" t="s">
        <v>17</v>
      </c>
      <c r="R155" t="str">
        <f ca="1"/>
        <v>2025-05-30 00:10:48</v>
      </c>
      <c r="S155">
        <f t="shared" ca="1" si="20"/>
        <v>6</v>
      </c>
      <c r="T155">
        <f t="shared" ca="1" si="27"/>
        <v>11</v>
      </c>
      <c r="U155">
        <f t="shared" ca="1" si="28"/>
        <v>-1.3999999999999995</v>
      </c>
      <c r="V155" s="7">
        <f t="shared" ca="1" si="21"/>
        <v>0.55842999999999998</v>
      </c>
      <c r="W155" s="7">
        <f t="shared" ca="1" si="22"/>
        <v>0.55796999999999997</v>
      </c>
      <c r="X155" s="7">
        <f t="shared" ca="1" si="23"/>
        <v>0.55771000000000004</v>
      </c>
      <c r="Y155">
        <f t="shared" ca="1" si="24"/>
        <v>0</v>
      </c>
      <c r="Z155">
        <f t="shared" ca="1" si="25"/>
        <v>1</v>
      </c>
      <c r="AA155">
        <f t="shared" ca="1" si="26"/>
        <v>0</v>
      </c>
    </row>
    <row r="156" spans="1:27" x14ac:dyDescent="0.2">
      <c r="A156" t="s">
        <v>18</v>
      </c>
      <c r="B156" t="s">
        <v>759</v>
      </c>
      <c r="C156" t="s">
        <v>726</v>
      </c>
      <c r="D156" t="s">
        <v>566</v>
      </c>
      <c r="E156" t="s">
        <v>1642</v>
      </c>
      <c r="F156" t="s">
        <v>1640</v>
      </c>
      <c r="G156">
        <v>2.0003199999999999</v>
      </c>
      <c r="H156">
        <v>2.0023900000000001</v>
      </c>
      <c r="I156">
        <v>2</v>
      </c>
      <c r="J156">
        <v>-2</v>
      </c>
      <c r="K156" t="s">
        <v>17</v>
      </c>
      <c r="R156" t="str">
        <f ca="1"/>
        <v>2025-05-30 00:05:38</v>
      </c>
      <c r="S156">
        <f t="shared" ca="1" si="20"/>
        <v>5</v>
      </c>
      <c r="T156">
        <f t="shared" ca="1" si="27"/>
        <v>9</v>
      </c>
      <c r="U156">
        <f t="shared" ca="1" si="28"/>
        <v>-1.32</v>
      </c>
      <c r="V156" s="7">
        <f t="shared" ca="1" si="21"/>
        <v>0.55815000000000003</v>
      </c>
      <c r="W156" s="7">
        <f t="shared" ca="1" si="22"/>
        <v>0.55808000000000002</v>
      </c>
      <c r="X156" s="7">
        <f t="shared" ca="1" si="23"/>
        <v>0.55752000000000002</v>
      </c>
      <c r="Y156">
        <f t="shared" ca="1" si="24"/>
        <v>0</v>
      </c>
      <c r="Z156">
        <f t="shared" ca="1" si="25"/>
        <v>1</v>
      </c>
      <c r="AA156">
        <f t="shared" ca="1" si="26"/>
        <v>0</v>
      </c>
    </row>
    <row r="157" spans="1:27" x14ac:dyDescent="0.2">
      <c r="A157" t="s">
        <v>11</v>
      </c>
      <c r="B157" t="s">
        <v>760</v>
      </c>
      <c r="C157" t="s">
        <v>726</v>
      </c>
      <c r="D157" t="s">
        <v>566</v>
      </c>
      <c r="E157" t="s">
        <v>1643</v>
      </c>
      <c r="F157" t="s">
        <v>1644</v>
      </c>
      <c r="G157">
        <v>2.0055900000000002</v>
      </c>
      <c r="H157">
        <v>1.9998800000000001</v>
      </c>
      <c r="I157">
        <v>2</v>
      </c>
      <c r="J157">
        <v>-2</v>
      </c>
      <c r="K157" t="s">
        <v>17</v>
      </c>
      <c r="R157" t="str">
        <f ca="1"/>
        <v>2025-05-29 23:55:35</v>
      </c>
      <c r="S157">
        <f t="shared" ca="1" si="20"/>
        <v>4</v>
      </c>
      <c r="T157">
        <f t="shared" ca="1" si="27"/>
        <v>7</v>
      </c>
      <c r="U157">
        <f t="shared" ca="1" si="28"/>
        <v>-1.2399999999999998</v>
      </c>
      <c r="V157" s="7">
        <f t="shared" ca="1" si="21"/>
        <v>0.55810000000000004</v>
      </c>
      <c r="W157" s="7">
        <f t="shared" ca="1" si="22"/>
        <v>0.55603000000000002</v>
      </c>
      <c r="X157" s="7">
        <f t="shared" ca="1" si="23"/>
        <v>0.55562</v>
      </c>
      <c r="Y157">
        <f t="shared" ca="1" si="24"/>
        <v>0</v>
      </c>
      <c r="Z157">
        <f t="shared" ca="1" si="25"/>
        <v>1</v>
      </c>
      <c r="AA157">
        <f t="shared" ca="1" si="26"/>
        <v>0</v>
      </c>
    </row>
    <row r="158" spans="1:27" x14ac:dyDescent="0.2">
      <c r="A158" t="s">
        <v>11</v>
      </c>
      <c r="B158" t="s">
        <v>761</v>
      </c>
      <c r="C158" t="s">
        <v>722</v>
      </c>
      <c r="D158" t="s">
        <v>566</v>
      </c>
      <c r="E158" t="s">
        <v>1645</v>
      </c>
      <c r="F158" t="s">
        <v>1644</v>
      </c>
      <c r="G158">
        <v>2.0050599999999998</v>
      </c>
      <c r="H158">
        <v>1.9998800000000001</v>
      </c>
      <c r="I158">
        <v>2</v>
      </c>
      <c r="J158">
        <v>-2</v>
      </c>
      <c r="K158" t="s">
        <v>17</v>
      </c>
      <c r="R158" t="str">
        <f ca="1"/>
        <v>2025-05-29 23:50:24</v>
      </c>
      <c r="S158">
        <f t="shared" ca="1" si="20"/>
        <v>4</v>
      </c>
      <c r="T158">
        <f t="shared" ca="1" si="27"/>
        <v>7</v>
      </c>
      <c r="U158">
        <f t="shared" ca="1" si="28"/>
        <v>-1.24</v>
      </c>
      <c r="V158" s="7">
        <f t="shared" ca="1" si="21"/>
        <v>0.55615000000000003</v>
      </c>
      <c r="W158" s="7">
        <f t="shared" ca="1" si="22"/>
        <v>0.55710000000000004</v>
      </c>
      <c r="X158" s="7">
        <f t="shared" ca="1" si="23"/>
        <v>0.55649000000000004</v>
      </c>
      <c r="Y158">
        <f t="shared" ca="1" si="24"/>
        <v>0</v>
      </c>
      <c r="Z158">
        <f t="shared" ca="1" si="25"/>
        <v>0</v>
      </c>
      <c r="AA158">
        <f t="shared" ca="1" si="26"/>
        <v>1</v>
      </c>
    </row>
    <row r="159" spans="1:27" x14ac:dyDescent="0.2">
      <c r="A159" t="s">
        <v>18</v>
      </c>
      <c r="B159" t="s">
        <v>762</v>
      </c>
      <c r="C159" t="s">
        <v>729</v>
      </c>
      <c r="D159" t="s">
        <v>566</v>
      </c>
      <c r="E159" t="s">
        <v>1646</v>
      </c>
      <c r="F159" t="s">
        <v>1644</v>
      </c>
      <c r="G159">
        <v>2.0059399999999998</v>
      </c>
      <c r="H159">
        <v>1.9998800000000001</v>
      </c>
      <c r="I159">
        <v>1</v>
      </c>
      <c r="J159">
        <v>0.92</v>
      </c>
      <c r="K159" t="s">
        <v>17</v>
      </c>
      <c r="R159" t="str">
        <f ca="1"/>
        <v>2025-05-29 23:45:14</v>
      </c>
      <c r="S159">
        <f t="shared" ca="1" si="20"/>
        <v>5</v>
      </c>
      <c r="T159">
        <f t="shared" ca="1" si="27"/>
        <v>9</v>
      </c>
      <c r="U159">
        <f t="shared" ca="1" si="28"/>
        <v>-1.32</v>
      </c>
      <c r="V159" s="7">
        <f t="shared" ca="1" si="21"/>
        <v>0.55696999999999997</v>
      </c>
      <c r="W159" s="7">
        <f t="shared" ca="1" si="22"/>
        <v>0.55671000000000004</v>
      </c>
      <c r="X159" s="7">
        <f t="shared" ca="1" si="23"/>
        <v>0.55630000000000002</v>
      </c>
      <c r="Y159">
        <f t="shared" ca="1" si="24"/>
        <v>0</v>
      </c>
      <c r="Z159">
        <f t="shared" ca="1" si="25"/>
        <v>1</v>
      </c>
      <c r="AA159">
        <f t="shared" ca="1" si="26"/>
        <v>0</v>
      </c>
    </row>
    <row r="160" spans="1:27" x14ac:dyDescent="0.2">
      <c r="A160" t="s">
        <v>18</v>
      </c>
      <c r="B160" t="s">
        <v>763</v>
      </c>
      <c r="C160" t="s">
        <v>726</v>
      </c>
      <c r="D160" t="s">
        <v>566</v>
      </c>
      <c r="E160" t="s">
        <v>1643</v>
      </c>
      <c r="F160" t="s">
        <v>1644</v>
      </c>
      <c r="G160">
        <v>2.0055900000000002</v>
      </c>
      <c r="H160">
        <v>1.9998800000000001</v>
      </c>
      <c r="I160">
        <v>2</v>
      </c>
      <c r="J160">
        <v>1.84</v>
      </c>
      <c r="K160" t="s">
        <v>17</v>
      </c>
      <c r="R160" t="str">
        <f ca="1"/>
        <v>2025-05-29 23:40:03</v>
      </c>
      <c r="S160">
        <f t="shared" ca="1" si="20"/>
        <v>6</v>
      </c>
      <c r="T160">
        <f t="shared" ca="1" si="27"/>
        <v>11</v>
      </c>
      <c r="U160">
        <f t="shared" ca="1" si="28"/>
        <v>-1.3999999999999997</v>
      </c>
      <c r="V160" s="7">
        <f t="shared" ca="1" si="21"/>
        <v>0.55613000000000001</v>
      </c>
      <c r="W160" s="7">
        <f t="shared" ca="1" si="22"/>
        <v>0.55547000000000002</v>
      </c>
      <c r="X160" s="7">
        <f t="shared" ca="1" si="23"/>
        <v>0.55510999999999999</v>
      </c>
      <c r="Y160">
        <f t="shared" ca="1" si="24"/>
        <v>0</v>
      </c>
      <c r="Z160">
        <f t="shared" ca="1" si="25"/>
        <v>1</v>
      </c>
      <c r="AA160">
        <f t="shared" ca="1" si="26"/>
        <v>0</v>
      </c>
    </row>
    <row r="161" spans="1:27" x14ac:dyDescent="0.2">
      <c r="A161" t="s">
        <v>18</v>
      </c>
      <c r="B161" t="s">
        <v>764</v>
      </c>
      <c r="C161" t="s">
        <v>726</v>
      </c>
      <c r="D161" t="s">
        <v>566</v>
      </c>
      <c r="E161" t="s">
        <v>1647</v>
      </c>
      <c r="F161" t="s">
        <v>1648</v>
      </c>
      <c r="G161">
        <v>2.00793</v>
      </c>
      <c r="H161">
        <v>2.0059800000000001</v>
      </c>
      <c r="I161">
        <v>2</v>
      </c>
      <c r="J161">
        <v>1.84</v>
      </c>
      <c r="K161" t="s">
        <v>17</v>
      </c>
      <c r="R161" t="str">
        <f ca="1"/>
        <v>2025-05-29 23:34:53</v>
      </c>
      <c r="S161">
        <f t="shared" ca="1" si="20"/>
        <v>6</v>
      </c>
      <c r="T161">
        <f t="shared" ca="1" si="27"/>
        <v>11</v>
      </c>
      <c r="U161">
        <f t="shared" ca="1" si="28"/>
        <v>6.28</v>
      </c>
      <c r="V161" s="7">
        <f t="shared" ca="1" si="21"/>
        <v>0.55552000000000001</v>
      </c>
      <c r="W161" s="7">
        <f t="shared" ca="1" si="22"/>
        <v>0.55576999999999999</v>
      </c>
      <c r="X161" s="7">
        <f t="shared" ca="1" si="23"/>
        <v>0.55510000000000004</v>
      </c>
      <c r="Y161">
        <f t="shared" ca="1" si="24"/>
        <v>1</v>
      </c>
      <c r="Z161">
        <f t="shared" ca="1" si="25"/>
        <v>0</v>
      </c>
      <c r="AA161">
        <f t="shared" ca="1" si="26"/>
        <v>0</v>
      </c>
    </row>
    <row r="162" spans="1:27" x14ac:dyDescent="0.2">
      <c r="A162" t="s">
        <v>18</v>
      </c>
      <c r="B162" t="s">
        <v>765</v>
      </c>
      <c r="C162" t="s">
        <v>738</v>
      </c>
      <c r="D162" t="s">
        <v>566</v>
      </c>
      <c r="E162" t="s">
        <v>1649</v>
      </c>
      <c r="F162" t="s">
        <v>1648</v>
      </c>
      <c r="G162">
        <v>2.0084499999999998</v>
      </c>
      <c r="H162">
        <v>2.0059800000000001</v>
      </c>
      <c r="I162">
        <v>2</v>
      </c>
      <c r="J162">
        <v>1.84</v>
      </c>
      <c r="K162" t="s">
        <v>17</v>
      </c>
      <c r="R162" t="str">
        <f ca="1"/>
        <v>2025-05-29 23:29:43</v>
      </c>
      <c r="S162">
        <f t="shared" ca="1" si="20"/>
        <v>4</v>
      </c>
      <c r="T162">
        <f t="shared" ca="1" si="27"/>
        <v>7</v>
      </c>
      <c r="U162">
        <f t="shared" ca="1" si="28"/>
        <v>-1.24</v>
      </c>
      <c r="V162" s="7">
        <f t="shared" ca="1" si="21"/>
        <v>0.55508000000000002</v>
      </c>
      <c r="W162" s="7">
        <f t="shared" ca="1" si="22"/>
        <v>0.55395000000000005</v>
      </c>
      <c r="X162" s="7">
        <f t="shared" ca="1" si="23"/>
        <v>0.55344000000000004</v>
      </c>
      <c r="Y162">
        <f t="shared" ca="1" si="24"/>
        <v>0</v>
      </c>
      <c r="Z162">
        <f t="shared" ca="1" si="25"/>
        <v>1</v>
      </c>
      <c r="AA162">
        <f t="shared" ca="1" si="26"/>
        <v>0</v>
      </c>
    </row>
    <row r="163" spans="1:27" x14ac:dyDescent="0.2">
      <c r="A163" t="s">
        <v>11</v>
      </c>
      <c r="B163" t="s">
        <v>766</v>
      </c>
      <c r="C163" t="s">
        <v>767</v>
      </c>
      <c r="D163" t="s">
        <v>566</v>
      </c>
      <c r="E163" t="s">
        <v>1650</v>
      </c>
      <c r="F163" t="s">
        <v>1648</v>
      </c>
      <c r="G163">
        <v>2.008</v>
      </c>
      <c r="H163">
        <v>2.0059800000000001</v>
      </c>
      <c r="I163">
        <v>2</v>
      </c>
      <c r="J163">
        <v>-2</v>
      </c>
      <c r="K163" t="s">
        <v>17</v>
      </c>
      <c r="R163" t="str">
        <f ca="1"/>
        <v>2025-05-29 23:24:32</v>
      </c>
      <c r="S163">
        <f t="shared" ca="1" si="20"/>
        <v>6</v>
      </c>
      <c r="T163">
        <f t="shared" ca="1" si="27"/>
        <v>11</v>
      </c>
      <c r="U163">
        <f t="shared" ca="1" si="28"/>
        <v>2.44</v>
      </c>
      <c r="V163" s="7">
        <f t="shared" ca="1" si="21"/>
        <v>0.55357000000000001</v>
      </c>
      <c r="W163" s="7">
        <f t="shared" ca="1" si="22"/>
        <v>0.55391999999999997</v>
      </c>
      <c r="X163" s="7">
        <f t="shared" ca="1" si="23"/>
        <v>0.55335000000000001</v>
      </c>
      <c r="Y163">
        <f t="shared" ca="1" si="24"/>
        <v>1</v>
      </c>
      <c r="Z163">
        <f t="shared" ca="1" si="25"/>
        <v>0</v>
      </c>
      <c r="AA163">
        <f t="shared" ca="1" si="26"/>
        <v>0</v>
      </c>
    </row>
    <row r="164" spans="1:27" x14ac:dyDescent="0.2">
      <c r="A164" t="s">
        <v>11</v>
      </c>
      <c r="B164" t="s">
        <v>768</v>
      </c>
      <c r="C164" t="s">
        <v>726</v>
      </c>
      <c r="D164" t="s">
        <v>566</v>
      </c>
      <c r="E164" t="s">
        <v>1647</v>
      </c>
      <c r="F164" t="s">
        <v>1648</v>
      </c>
      <c r="G164">
        <v>2.00793</v>
      </c>
      <c r="H164">
        <v>2.0059800000000001</v>
      </c>
      <c r="I164">
        <v>2</v>
      </c>
      <c r="J164">
        <v>-2</v>
      </c>
      <c r="K164" t="s">
        <v>17</v>
      </c>
      <c r="R164" t="str">
        <f ca="1"/>
        <v>2025-05-29 23:19:19</v>
      </c>
      <c r="S164">
        <f t="shared" ca="1" si="20"/>
        <v>6</v>
      </c>
      <c r="T164">
        <f t="shared" ca="1" si="27"/>
        <v>11</v>
      </c>
      <c r="U164">
        <f t="shared" ca="1" si="28"/>
        <v>0.59999999999999987</v>
      </c>
      <c r="V164" s="7">
        <f t="shared" ca="1" si="21"/>
        <v>0.55356000000000005</v>
      </c>
      <c r="W164" s="7">
        <f t="shared" ca="1" si="22"/>
        <v>0.55411999999999995</v>
      </c>
      <c r="X164" s="7">
        <f t="shared" ca="1" si="23"/>
        <v>0.55356000000000005</v>
      </c>
      <c r="Y164">
        <f t="shared" ca="1" si="24"/>
        <v>0</v>
      </c>
      <c r="Z164">
        <f t="shared" ca="1" si="25"/>
        <v>0</v>
      </c>
      <c r="AA164">
        <f t="shared" ca="1" si="26"/>
        <v>0</v>
      </c>
    </row>
    <row r="165" spans="1:27" x14ac:dyDescent="0.2">
      <c r="A165" t="s">
        <v>11</v>
      </c>
      <c r="B165" t="s">
        <v>769</v>
      </c>
      <c r="C165" t="s">
        <v>729</v>
      </c>
      <c r="D165" t="s">
        <v>566</v>
      </c>
      <c r="E165" t="s">
        <v>1651</v>
      </c>
      <c r="F165" t="s">
        <v>1648</v>
      </c>
      <c r="G165">
        <v>2.0078900000000002</v>
      </c>
      <c r="H165">
        <v>2.0059800000000001</v>
      </c>
      <c r="I165">
        <v>1</v>
      </c>
      <c r="J165">
        <v>-1</v>
      </c>
      <c r="K165" t="s">
        <v>17</v>
      </c>
      <c r="R165" t="str">
        <f ca="1"/>
        <v>2025-05-29 23:13:59</v>
      </c>
      <c r="S165">
        <f t="shared" ca="1" si="20"/>
        <v>6</v>
      </c>
      <c r="T165">
        <f t="shared" ca="1" si="27"/>
        <v>11</v>
      </c>
      <c r="U165">
        <f t="shared" ca="1" si="28"/>
        <v>2.44</v>
      </c>
      <c r="V165" s="7">
        <f t="shared" ca="1" si="21"/>
        <v>1.9878100000000001</v>
      </c>
      <c r="W165" s="7">
        <f t="shared" ca="1" si="22"/>
        <v>1.9879800000000001</v>
      </c>
      <c r="X165" s="7">
        <f t="shared" ca="1" si="23"/>
        <v>1.9856</v>
      </c>
      <c r="Y165">
        <f t="shared" ca="1" si="24"/>
        <v>1</v>
      </c>
      <c r="Z165">
        <f t="shared" ca="1" si="25"/>
        <v>0</v>
      </c>
      <c r="AA165">
        <f t="shared" ca="1" si="26"/>
        <v>0</v>
      </c>
    </row>
    <row r="166" spans="1:27" x14ac:dyDescent="0.2">
      <c r="A166" t="s">
        <v>18</v>
      </c>
      <c r="B166" t="s">
        <v>770</v>
      </c>
      <c r="C166" t="s">
        <v>771</v>
      </c>
      <c r="D166" t="s">
        <v>566</v>
      </c>
      <c r="E166" t="s">
        <v>1652</v>
      </c>
      <c r="F166" t="s">
        <v>1648</v>
      </c>
      <c r="G166">
        <v>2.0082800000000001</v>
      </c>
      <c r="H166">
        <v>2.0059800000000001</v>
      </c>
      <c r="I166">
        <v>2</v>
      </c>
      <c r="J166">
        <v>1.84</v>
      </c>
      <c r="K166" t="s">
        <v>17</v>
      </c>
      <c r="R166" t="str">
        <f ca="1"/>
        <v>2025-05-29 23:08:48</v>
      </c>
      <c r="S166">
        <f t="shared" ca="1" si="20"/>
        <v>4</v>
      </c>
      <c r="T166">
        <f t="shared" ca="1" si="27"/>
        <v>7</v>
      </c>
      <c r="U166">
        <f t="shared" ca="1" si="28"/>
        <v>-1.24</v>
      </c>
      <c r="V166" s="7">
        <f t="shared" ca="1" si="21"/>
        <v>1.9872300000000001</v>
      </c>
      <c r="W166" s="7">
        <f t="shared" ca="1" si="22"/>
        <v>1.98221</v>
      </c>
      <c r="X166" s="7">
        <f t="shared" ca="1" si="23"/>
        <v>1.9820199999999999</v>
      </c>
      <c r="Y166">
        <f t="shared" ca="1" si="24"/>
        <v>0</v>
      </c>
      <c r="Z166">
        <f t="shared" ca="1" si="25"/>
        <v>1</v>
      </c>
      <c r="AA166">
        <f t="shared" ca="1" si="26"/>
        <v>0</v>
      </c>
    </row>
    <row r="167" spans="1:27" x14ac:dyDescent="0.2">
      <c r="A167" t="s">
        <v>18</v>
      </c>
      <c r="B167" t="s">
        <v>772</v>
      </c>
      <c r="C167" t="s">
        <v>717</v>
      </c>
      <c r="D167" t="s">
        <v>566</v>
      </c>
      <c r="E167" t="s">
        <v>1653</v>
      </c>
      <c r="F167" t="s">
        <v>1654</v>
      </c>
      <c r="G167">
        <v>2.0083899999999999</v>
      </c>
      <c r="H167">
        <v>2.0073599999999998</v>
      </c>
      <c r="I167">
        <v>2</v>
      </c>
      <c r="J167">
        <v>1.84</v>
      </c>
      <c r="K167" t="s">
        <v>17</v>
      </c>
      <c r="R167" t="str">
        <f ca="1"/>
        <v>2025-05-29 23:03:38</v>
      </c>
      <c r="S167">
        <f t="shared" ca="1" si="20"/>
        <v>3</v>
      </c>
      <c r="T167">
        <f t="shared" ca="1" si="27"/>
        <v>5</v>
      </c>
      <c r="U167">
        <f t="shared" ca="1" si="28"/>
        <v>-1.1599999999999999</v>
      </c>
      <c r="V167" s="7">
        <f t="shared" ca="1" si="21"/>
        <v>1.9821599999999999</v>
      </c>
      <c r="W167" s="7">
        <f t="shared" ca="1" si="22"/>
        <v>1.9795499999999999</v>
      </c>
      <c r="X167" s="7">
        <f t="shared" ca="1" si="23"/>
        <v>1.9794499999999999</v>
      </c>
      <c r="Y167">
        <f t="shared" ca="1" si="24"/>
        <v>0</v>
      </c>
      <c r="Z167">
        <f t="shared" ca="1" si="25"/>
        <v>1</v>
      </c>
      <c r="AA167">
        <f t="shared" ca="1" si="26"/>
        <v>0</v>
      </c>
    </row>
    <row r="168" spans="1:27" x14ac:dyDescent="0.2">
      <c r="A168" t="s">
        <v>11</v>
      </c>
      <c r="B168" t="s">
        <v>773</v>
      </c>
      <c r="C168" t="s">
        <v>746</v>
      </c>
      <c r="D168" t="s">
        <v>566</v>
      </c>
      <c r="E168" t="s">
        <v>1655</v>
      </c>
      <c r="F168" t="s">
        <v>1654</v>
      </c>
      <c r="G168">
        <v>2.0081500000000001</v>
      </c>
      <c r="H168">
        <v>2.0073599999999998</v>
      </c>
      <c r="I168">
        <v>2</v>
      </c>
      <c r="J168">
        <v>-2</v>
      </c>
      <c r="K168" t="s">
        <v>17</v>
      </c>
      <c r="R168" t="str">
        <f ca="1"/>
        <v>2025-05-29 22:58:27</v>
      </c>
      <c r="S168">
        <f t="shared" ca="1" si="20"/>
        <v>3</v>
      </c>
      <c r="T168">
        <f t="shared" ca="1" si="27"/>
        <v>5</v>
      </c>
      <c r="U168">
        <f t="shared" ca="1" si="28"/>
        <v>-1.1599999999999999</v>
      </c>
      <c r="V168" s="7">
        <f t="shared" ca="1" si="21"/>
        <v>1.9793700000000001</v>
      </c>
      <c r="W168" s="7">
        <f t="shared" ca="1" si="22"/>
        <v>1.9782900000000001</v>
      </c>
      <c r="X168" s="7">
        <f t="shared" ca="1" si="23"/>
        <v>1.97777</v>
      </c>
      <c r="Y168">
        <f t="shared" ca="1" si="24"/>
        <v>0</v>
      </c>
      <c r="Z168">
        <f t="shared" ca="1" si="25"/>
        <v>1</v>
      </c>
      <c r="AA168">
        <f t="shared" ca="1" si="26"/>
        <v>0</v>
      </c>
    </row>
    <row r="169" spans="1:27" x14ac:dyDescent="0.2">
      <c r="A169" t="s">
        <v>18</v>
      </c>
      <c r="B169" t="s">
        <v>774</v>
      </c>
      <c r="C169" t="s">
        <v>720</v>
      </c>
      <c r="D169" t="s">
        <v>566</v>
      </c>
      <c r="E169" t="s">
        <v>1656</v>
      </c>
      <c r="F169" t="s">
        <v>1654</v>
      </c>
      <c r="G169">
        <v>2.0091899999999998</v>
      </c>
      <c r="H169">
        <v>2.0073599999999998</v>
      </c>
      <c r="I169">
        <v>1</v>
      </c>
      <c r="J169">
        <v>0.92</v>
      </c>
      <c r="K169" t="s">
        <v>17</v>
      </c>
      <c r="R169" t="str">
        <f ca="1"/>
        <v>2025-05-29 22:53:15</v>
      </c>
      <c r="S169">
        <f t="shared" ca="1" si="20"/>
        <v>5</v>
      </c>
      <c r="T169">
        <f t="shared" ca="1" si="27"/>
        <v>9</v>
      </c>
      <c r="U169">
        <f t="shared" ca="1" si="28"/>
        <v>-1.3199999999999998</v>
      </c>
      <c r="V169" s="7">
        <f t="shared" ca="1" si="21"/>
        <v>1.97783</v>
      </c>
      <c r="W169" s="7">
        <f t="shared" ca="1" si="22"/>
        <v>1.9788600000000001</v>
      </c>
      <c r="X169" s="7">
        <f t="shared" ca="1" si="23"/>
        <v>1.9783599999999999</v>
      </c>
      <c r="Y169">
        <f t="shared" ca="1" si="24"/>
        <v>0</v>
      </c>
      <c r="Z169">
        <f t="shared" ca="1" si="25"/>
        <v>0</v>
      </c>
      <c r="AA169">
        <f t="shared" ca="1" si="26"/>
        <v>1</v>
      </c>
    </row>
    <row r="170" spans="1:27" x14ac:dyDescent="0.2">
      <c r="A170" t="s">
        <v>11</v>
      </c>
      <c r="B170" t="s">
        <v>775</v>
      </c>
      <c r="C170" t="s">
        <v>726</v>
      </c>
      <c r="D170" t="s">
        <v>566</v>
      </c>
      <c r="E170" t="s">
        <v>1657</v>
      </c>
      <c r="F170" t="s">
        <v>1654</v>
      </c>
      <c r="G170">
        <v>2.0083299999999999</v>
      </c>
      <c r="H170">
        <v>2.0073599999999998</v>
      </c>
      <c r="I170">
        <v>2</v>
      </c>
      <c r="J170">
        <v>-2</v>
      </c>
      <c r="K170" t="s">
        <v>17</v>
      </c>
      <c r="R170" t="str">
        <f ca="1"/>
        <v>2025-05-29 22:47:54</v>
      </c>
      <c r="S170">
        <f t="shared" ca="1" si="20"/>
        <v>6</v>
      </c>
      <c r="T170">
        <f t="shared" ca="1" si="27"/>
        <v>11</v>
      </c>
      <c r="U170">
        <f t="shared" ca="1" si="28"/>
        <v>0.52</v>
      </c>
      <c r="V170" s="7">
        <f t="shared" ca="1" si="21"/>
        <v>0.91174999999999995</v>
      </c>
      <c r="W170" s="7">
        <f t="shared" ca="1" si="22"/>
        <v>0.91281999999999996</v>
      </c>
      <c r="X170" s="7">
        <f t="shared" ca="1" si="23"/>
        <v>0.91257999999999995</v>
      </c>
      <c r="Y170">
        <f t="shared" ca="1" si="24"/>
        <v>0</v>
      </c>
      <c r="Z170">
        <f t="shared" ca="1" si="25"/>
        <v>0</v>
      </c>
      <c r="AA170">
        <f t="shared" ca="1" si="26"/>
        <v>1</v>
      </c>
    </row>
    <row r="171" spans="1:27" x14ac:dyDescent="0.2">
      <c r="A171" t="s">
        <v>18</v>
      </c>
      <c r="B171" t="s">
        <v>776</v>
      </c>
      <c r="C171" t="s">
        <v>720</v>
      </c>
      <c r="D171" t="s">
        <v>566</v>
      </c>
      <c r="E171" t="s">
        <v>1658</v>
      </c>
      <c r="F171" t="s">
        <v>1659</v>
      </c>
      <c r="G171">
        <v>2.0056099999999999</v>
      </c>
      <c r="H171">
        <v>2.0078100000000001</v>
      </c>
      <c r="I171">
        <v>1</v>
      </c>
      <c r="J171">
        <v>-1</v>
      </c>
      <c r="K171" t="s">
        <v>17</v>
      </c>
      <c r="R171" t="str">
        <f ca="1"/>
        <v>2025-05-29 22:42:44</v>
      </c>
      <c r="S171">
        <f t="shared" ca="1" si="20"/>
        <v>5</v>
      </c>
      <c r="T171">
        <f t="shared" ca="1" si="27"/>
        <v>9</v>
      </c>
      <c r="U171">
        <f t="shared" ca="1" si="28"/>
        <v>2.5200000000000005</v>
      </c>
      <c r="V171" s="7">
        <f t="shared" ca="1" si="21"/>
        <v>0.91302000000000005</v>
      </c>
      <c r="W171" s="7">
        <f t="shared" ca="1" si="22"/>
        <v>0.91335</v>
      </c>
      <c r="X171" s="7">
        <f t="shared" ca="1" si="23"/>
        <v>0.91266999999999998</v>
      </c>
      <c r="Y171">
        <f t="shared" ca="1" si="24"/>
        <v>1</v>
      </c>
      <c r="Z171">
        <f t="shared" ca="1" si="25"/>
        <v>0</v>
      </c>
      <c r="AA171">
        <f t="shared" ca="1" si="26"/>
        <v>0</v>
      </c>
    </row>
    <row r="172" spans="1:27" x14ac:dyDescent="0.2">
      <c r="A172" t="s">
        <v>11</v>
      </c>
      <c r="B172" t="s">
        <v>777</v>
      </c>
      <c r="C172" t="s">
        <v>717</v>
      </c>
      <c r="D172" t="s">
        <v>566</v>
      </c>
      <c r="E172" t="s">
        <v>1660</v>
      </c>
      <c r="F172" t="s">
        <v>1659</v>
      </c>
      <c r="G172">
        <v>2.0055900000000002</v>
      </c>
      <c r="H172">
        <v>2.0078100000000001</v>
      </c>
      <c r="I172">
        <v>2</v>
      </c>
      <c r="J172">
        <v>1.84</v>
      </c>
      <c r="K172" t="s">
        <v>17</v>
      </c>
      <c r="R172" t="str">
        <f ca="1"/>
        <v>2025-05-29 22:37:34</v>
      </c>
      <c r="S172">
        <f t="shared" ca="1" si="20"/>
        <v>4</v>
      </c>
      <c r="T172">
        <f t="shared" ca="1" si="27"/>
        <v>7</v>
      </c>
      <c r="U172">
        <f t="shared" ca="1" si="28"/>
        <v>-1.2400000000000002</v>
      </c>
      <c r="V172" s="7">
        <f t="shared" ca="1" si="21"/>
        <v>0.91269</v>
      </c>
      <c r="W172" s="7">
        <f t="shared" ca="1" si="22"/>
        <v>0.91261999999999999</v>
      </c>
      <c r="X172" s="7">
        <f t="shared" ca="1" si="23"/>
        <v>0.91220000000000001</v>
      </c>
      <c r="Y172">
        <f t="shared" ca="1" si="24"/>
        <v>0</v>
      </c>
      <c r="Z172">
        <f t="shared" ca="1" si="25"/>
        <v>1</v>
      </c>
      <c r="AA172">
        <f t="shared" ca="1" si="26"/>
        <v>0</v>
      </c>
    </row>
    <row r="173" spans="1:27" x14ac:dyDescent="0.2">
      <c r="A173" t="s">
        <v>18</v>
      </c>
      <c r="B173" t="s">
        <v>778</v>
      </c>
      <c r="C173" t="s">
        <v>717</v>
      </c>
      <c r="D173" t="s">
        <v>566</v>
      </c>
      <c r="E173" t="s">
        <v>1660</v>
      </c>
      <c r="F173" t="s">
        <v>1659</v>
      </c>
      <c r="G173">
        <v>2.0055900000000002</v>
      </c>
      <c r="H173">
        <v>2.0078100000000001</v>
      </c>
      <c r="I173">
        <v>2</v>
      </c>
      <c r="J173">
        <v>-2</v>
      </c>
      <c r="K173" t="s">
        <v>17</v>
      </c>
      <c r="R173" t="str">
        <f ca="1"/>
        <v>2025-05-29 22:32:23</v>
      </c>
      <c r="S173">
        <f t="shared" ca="1" si="20"/>
        <v>5</v>
      </c>
      <c r="T173">
        <f t="shared" ca="1" si="27"/>
        <v>9</v>
      </c>
      <c r="U173">
        <f t="shared" ca="1" si="28"/>
        <v>-1.32</v>
      </c>
      <c r="V173" s="7">
        <f t="shared" ca="1" si="21"/>
        <v>0.91237000000000001</v>
      </c>
      <c r="W173" s="7">
        <f t="shared" ca="1" si="22"/>
        <v>0.91225000000000001</v>
      </c>
      <c r="X173" s="7">
        <f t="shared" ca="1" si="23"/>
        <v>0.91173999999999999</v>
      </c>
      <c r="Y173">
        <f t="shared" ca="1" si="24"/>
        <v>0</v>
      </c>
      <c r="Z173">
        <f t="shared" ca="1" si="25"/>
        <v>1</v>
      </c>
      <c r="AA173">
        <f t="shared" ca="1" si="26"/>
        <v>0</v>
      </c>
    </row>
    <row r="174" spans="1:27" x14ac:dyDescent="0.2">
      <c r="A174" t="s">
        <v>11</v>
      </c>
      <c r="B174" t="s">
        <v>779</v>
      </c>
      <c r="C174" t="s">
        <v>720</v>
      </c>
      <c r="D174" t="s">
        <v>566</v>
      </c>
      <c r="E174" t="s">
        <v>1661</v>
      </c>
      <c r="F174" t="s">
        <v>1662</v>
      </c>
      <c r="G174">
        <v>2.00719</v>
      </c>
      <c r="H174">
        <v>2.0051600000000001</v>
      </c>
      <c r="I174">
        <v>1</v>
      </c>
      <c r="J174">
        <v>-1</v>
      </c>
      <c r="K174" t="s">
        <v>17</v>
      </c>
      <c r="R174" t="str">
        <f ca="1"/>
        <v>2025-05-29 22:27:10</v>
      </c>
      <c r="S174">
        <f t="shared" ca="1" si="20"/>
        <v>6</v>
      </c>
      <c r="T174">
        <f t="shared" ca="1" si="27"/>
        <v>11</v>
      </c>
      <c r="U174">
        <f t="shared" ca="1" si="28"/>
        <v>6.28</v>
      </c>
      <c r="V174" s="7">
        <f t="shared" ca="1" si="21"/>
        <v>0.91191</v>
      </c>
      <c r="W174" s="7">
        <f t="shared" ca="1" si="22"/>
        <v>0.91232999999999997</v>
      </c>
      <c r="X174" s="7">
        <f t="shared" ca="1" si="23"/>
        <v>0.91164999999999996</v>
      </c>
      <c r="Y174">
        <f t="shared" ca="1" si="24"/>
        <v>1</v>
      </c>
      <c r="Z174">
        <f t="shared" ca="1" si="25"/>
        <v>0</v>
      </c>
      <c r="AA174">
        <f t="shared" ca="1" si="26"/>
        <v>0</v>
      </c>
    </row>
    <row r="175" spans="1:27" x14ac:dyDescent="0.2">
      <c r="A175" t="s">
        <v>18</v>
      </c>
      <c r="B175" t="s">
        <v>780</v>
      </c>
      <c r="C175" t="s">
        <v>726</v>
      </c>
      <c r="D175" t="s">
        <v>566</v>
      </c>
      <c r="E175" t="s">
        <v>1663</v>
      </c>
      <c r="F175" t="s">
        <v>1662</v>
      </c>
      <c r="G175">
        <v>2.00718</v>
      </c>
      <c r="H175">
        <v>2.0051600000000001</v>
      </c>
      <c r="I175">
        <v>2</v>
      </c>
      <c r="J175">
        <v>1.84</v>
      </c>
      <c r="K175" t="s">
        <v>17</v>
      </c>
      <c r="R175" t="str">
        <f ca="1"/>
        <v>2025-05-29 22:22:00</v>
      </c>
      <c r="S175">
        <f t="shared" ca="1" si="20"/>
        <v>6</v>
      </c>
      <c r="T175">
        <f t="shared" ca="1" si="27"/>
        <v>11</v>
      </c>
      <c r="U175">
        <f t="shared" ca="1" si="28"/>
        <v>0.52000000000000046</v>
      </c>
      <c r="V175" s="7">
        <f t="shared" ca="1" si="21"/>
        <v>0.91173000000000004</v>
      </c>
      <c r="W175" s="7">
        <f t="shared" ca="1" si="22"/>
        <v>0.91103999999999996</v>
      </c>
      <c r="X175" s="7">
        <f t="shared" ca="1" si="23"/>
        <v>0.91022999999999998</v>
      </c>
      <c r="Y175">
        <f t="shared" ca="1" si="24"/>
        <v>0</v>
      </c>
      <c r="Z175">
        <f t="shared" ca="1" si="25"/>
        <v>1</v>
      </c>
      <c r="AA175">
        <f t="shared" ca="1" si="26"/>
        <v>0</v>
      </c>
    </row>
    <row r="176" spans="1:27" x14ac:dyDescent="0.2">
      <c r="A176" t="s">
        <v>11</v>
      </c>
      <c r="B176" t="s">
        <v>781</v>
      </c>
      <c r="C176" t="s">
        <v>726</v>
      </c>
      <c r="D176" t="s">
        <v>566</v>
      </c>
      <c r="E176" t="s">
        <v>1663</v>
      </c>
      <c r="F176" t="s">
        <v>1662</v>
      </c>
      <c r="G176">
        <v>2.00718</v>
      </c>
      <c r="H176">
        <v>2.0051600000000001</v>
      </c>
      <c r="I176">
        <v>2</v>
      </c>
      <c r="J176">
        <v>-2</v>
      </c>
      <c r="K176" t="s">
        <v>17</v>
      </c>
      <c r="R176" t="str">
        <f ca="1"/>
        <v>2025-05-29 22:16:49</v>
      </c>
      <c r="S176">
        <f t="shared" ca="1" si="20"/>
        <v>4</v>
      </c>
      <c r="T176">
        <f t="shared" ca="1" si="27"/>
        <v>7</v>
      </c>
      <c r="U176">
        <f t="shared" ca="1" si="28"/>
        <v>2.6000000000000005</v>
      </c>
      <c r="V176" s="7">
        <f t="shared" ca="1" si="21"/>
        <v>0.91059000000000001</v>
      </c>
      <c r="W176" s="7">
        <f t="shared" ca="1" si="22"/>
        <v>0.91102000000000005</v>
      </c>
      <c r="X176" s="7">
        <f t="shared" ca="1" si="23"/>
        <v>0.91047999999999996</v>
      </c>
      <c r="Y176">
        <f t="shared" ca="1" si="24"/>
        <v>1</v>
      </c>
      <c r="Z176">
        <f t="shared" ca="1" si="25"/>
        <v>0</v>
      </c>
      <c r="AA176">
        <f t="shared" ca="1" si="26"/>
        <v>0</v>
      </c>
    </row>
    <row r="177" spans="1:27" x14ac:dyDescent="0.2">
      <c r="A177" t="s">
        <v>18</v>
      </c>
      <c r="B177" t="s">
        <v>782</v>
      </c>
      <c r="C177" t="s">
        <v>726</v>
      </c>
      <c r="D177" t="s">
        <v>223</v>
      </c>
      <c r="E177" t="s">
        <v>1664</v>
      </c>
      <c r="F177" t="s">
        <v>1665</v>
      </c>
      <c r="G177">
        <v>0.87799000000000005</v>
      </c>
      <c r="H177">
        <v>0.87863999999999998</v>
      </c>
      <c r="I177">
        <v>2</v>
      </c>
      <c r="J177">
        <v>-2</v>
      </c>
      <c r="K177" t="s">
        <v>17</v>
      </c>
      <c r="R177" t="str">
        <f ca="1"/>
        <v>2025-05-29 22:11:39</v>
      </c>
      <c r="S177">
        <f t="shared" ca="1" si="20"/>
        <v>5</v>
      </c>
      <c r="T177">
        <f t="shared" ca="1" si="27"/>
        <v>9</v>
      </c>
      <c r="U177">
        <f t="shared" ca="1" si="28"/>
        <v>-1.32</v>
      </c>
      <c r="V177" s="7">
        <f t="shared" ca="1" si="21"/>
        <v>0.91042999999999996</v>
      </c>
      <c r="W177" s="7">
        <f t="shared" ca="1" si="22"/>
        <v>0.90817999999999999</v>
      </c>
      <c r="X177" s="7">
        <f t="shared" ca="1" si="23"/>
        <v>0.90763000000000005</v>
      </c>
      <c r="Y177">
        <f t="shared" ca="1" si="24"/>
        <v>0</v>
      </c>
      <c r="Z177">
        <f t="shared" ca="1" si="25"/>
        <v>1</v>
      </c>
      <c r="AA177">
        <f t="shared" ca="1" si="26"/>
        <v>0</v>
      </c>
    </row>
    <row r="178" spans="1:27" x14ac:dyDescent="0.2">
      <c r="A178" t="s">
        <v>11</v>
      </c>
      <c r="B178" t="s">
        <v>783</v>
      </c>
      <c r="C178" t="s">
        <v>726</v>
      </c>
      <c r="D178" t="s">
        <v>223</v>
      </c>
      <c r="E178" t="s">
        <v>1664</v>
      </c>
      <c r="F178" t="s">
        <v>1665</v>
      </c>
      <c r="G178">
        <v>0.87799000000000005</v>
      </c>
      <c r="H178">
        <v>0.87863999999999998</v>
      </c>
      <c r="I178">
        <v>2</v>
      </c>
      <c r="J178">
        <v>1.8</v>
      </c>
      <c r="K178" t="s">
        <v>17</v>
      </c>
      <c r="R178" t="str">
        <f ca="1"/>
        <v>2025-05-29 22:06:27</v>
      </c>
      <c r="S178">
        <f t="shared" ca="1" si="20"/>
        <v>5</v>
      </c>
      <c r="T178">
        <f t="shared" ca="1" si="27"/>
        <v>9</v>
      </c>
      <c r="U178">
        <f t="shared" ca="1" si="28"/>
        <v>-1.32</v>
      </c>
      <c r="V178" s="7">
        <f t="shared" ca="1" si="21"/>
        <v>0.90764</v>
      </c>
      <c r="W178" s="7">
        <f t="shared" ca="1" si="22"/>
        <v>0.90839999999999999</v>
      </c>
      <c r="X178" s="7">
        <f t="shared" ca="1" si="23"/>
        <v>0.90813999999999995</v>
      </c>
      <c r="Y178">
        <f t="shared" ca="1" si="24"/>
        <v>0</v>
      </c>
      <c r="Z178">
        <f t="shared" ca="1" si="25"/>
        <v>0</v>
      </c>
      <c r="AA178">
        <f t="shared" ca="1" si="26"/>
        <v>1</v>
      </c>
    </row>
    <row r="179" spans="1:27" x14ac:dyDescent="0.2">
      <c r="A179" t="s">
        <v>11</v>
      </c>
      <c r="B179" t="s">
        <v>784</v>
      </c>
      <c r="C179" t="s">
        <v>767</v>
      </c>
      <c r="D179" t="s">
        <v>223</v>
      </c>
      <c r="E179" t="s">
        <v>1666</v>
      </c>
      <c r="F179" t="s">
        <v>1665</v>
      </c>
      <c r="G179">
        <v>0.87773000000000001</v>
      </c>
      <c r="H179">
        <v>0.87863999999999998</v>
      </c>
      <c r="I179">
        <v>2</v>
      </c>
      <c r="J179">
        <v>1.8</v>
      </c>
      <c r="K179" t="s">
        <v>17</v>
      </c>
      <c r="R179" t="str">
        <f ca="1"/>
        <v>2025-05-29 22:01:20</v>
      </c>
      <c r="S179">
        <f t="shared" ca="1" si="20"/>
        <v>4</v>
      </c>
      <c r="T179">
        <f t="shared" ca="1" si="27"/>
        <v>7</v>
      </c>
      <c r="U179">
        <f t="shared" ca="1" si="28"/>
        <v>-1.24</v>
      </c>
      <c r="V179" s="7">
        <f t="shared" ca="1" si="21"/>
        <v>0.90835999999999995</v>
      </c>
      <c r="W179" s="7">
        <f t="shared" ca="1" si="22"/>
        <v>0.90776000000000001</v>
      </c>
      <c r="X179" s="7">
        <f t="shared" ca="1" si="23"/>
        <v>0.90708999999999995</v>
      </c>
      <c r="Y179">
        <f t="shared" ca="1" si="24"/>
        <v>0</v>
      </c>
      <c r="Z179">
        <f t="shared" ca="1" si="25"/>
        <v>1</v>
      </c>
      <c r="AA179">
        <f t="shared" ca="1" si="26"/>
        <v>0</v>
      </c>
    </row>
    <row r="180" spans="1:27" x14ac:dyDescent="0.2">
      <c r="A180" t="s">
        <v>11</v>
      </c>
      <c r="B180" t="s">
        <v>785</v>
      </c>
      <c r="C180" t="s">
        <v>786</v>
      </c>
      <c r="D180" t="s">
        <v>223</v>
      </c>
      <c r="E180" t="s">
        <v>1667</v>
      </c>
      <c r="F180" t="s">
        <v>1665</v>
      </c>
      <c r="G180">
        <v>0.87792000000000003</v>
      </c>
      <c r="H180">
        <v>0.87863999999999998</v>
      </c>
      <c r="I180">
        <v>2</v>
      </c>
      <c r="J180">
        <v>1.7</v>
      </c>
      <c r="K180" t="s">
        <v>17</v>
      </c>
      <c r="R180" t="str">
        <f ca="1"/>
        <v>2025-05-29 21:56:08</v>
      </c>
      <c r="S180">
        <f t="shared" ca="1" si="20"/>
        <v>3</v>
      </c>
      <c r="T180">
        <f t="shared" ca="1" si="27"/>
        <v>5</v>
      </c>
      <c r="U180">
        <f t="shared" ca="1" si="28"/>
        <v>-1.1599999999999999</v>
      </c>
      <c r="V180" s="7">
        <f t="shared" ca="1" si="21"/>
        <v>0.90758000000000005</v>
      </c>
      <c r="W180" s="7">
        <f t="shared" ca="1" si="22"/>
        <v>0.90661000000000003</v>
      </c>
      <c r="X180" s="7">
        <f t="shared" ca="1" si="23"/>
        <v>0.90610999999999997</v>
      </c>
      <c r="Y180">
        <f t="shared" ca="1" si="24"/>
        <v>0</v>
      </c>
      <c r="Z180">
        <f t="shared" ca="1" si="25"/>
        <v>1</v>
      </c>
      <c r="AA180">
        <f t="shared" ca="1" si="26"/>
        <v>0</v>
      </c>
    </row>
    <row r="181" spans="1:27" x14ac:dyDescent="0.2">
      <c r="A181" t="s">
        <v>18</v>
      </c>
      <c r="B181" t="s">
        <v>787</v>
      </c>
      <c r="C181" t="s">
        <v>261</v>
      </c>
      <c r="D181" t="s">
        <v>223</v>
      </c>
      <c r="E181" t="s">
        <v>1668</v>
      </c>
      <c r="F181" t="s">
        <v>1665</v>
      </c>
      <c r="G181">
        <v>0.87851000000000001</v>
      </c>
      <c r="H181">
        <v>0.87863999999999998</v>
      </c>
      <c r="I181">
        <v>2</v>
      </c>
      <c r="J181">
        <v>-2</v>
      </c>
      <c r="K181" t="s">
        <v>17</v>
      </c>
      <c r="R181" t="str">
        <f ca="1"/>
        <v>2025-05-29 21:50:58</v>
      </c>
      <c r="S181">
        <f t="shared" ca="1" si="20"/>
        <v>6</v>
      </c>
      <c r="T181">
        <f t="shared" ca="1" si="27"/>
        <v>11</v>
      </c>
      <c r="U181">
        <f t="shared" ca="1" si="28"/>
        <v>-1.4</v>
      </c>
      <c r="V181" s="7">
        <f t="shared" ca="1" si="21"/>
        <v>0.90617000000000003</v>
      </c>
      <c r="W181" s="7">
        <f t="shared" ca="1" si="22"/>
        <v>0.90727000000000002</v>
      </c>
      <c r="X181" s="7">
        <f t="shared" ca="1" si="23"/>
        <v>0.90671000000000002</v>
      </c>
      <c r="Y181">
        <f t="shared" ca="1" si="24"/>
        <v>0</v>
      </c>
      <c r="Z181">
        <f t="shared" ca="1" si="25"/>
        <v>0</v>
      </c>
      <c r="AA181">
        <f t="shared" ca="1" si="26"/>
        <v>1</v>
      </c>
    </row>
    <row r="182" spans="1:27" x14ac:dyDescent="0.2">
      <c r="A182" t="s">
        <v>18</v>
      </c>
      <c r="B182" t="s">
        <v>788</v>
      </c>
      <c r="C182" t="s">
        <v>729</v>
      </c>
      <c r="D182" t="s">
        <v>223</v>
      </c>
      <c r="E182" t="s">
        <v>1669</v>
      </c>
      <c r="F182" t="s">
        <v>1665</v>
      </c>
      <c r="G182">
        <v>0.87838000000000005</v>
      </c>
      <c r="H182">
        <v>0.87863999999999998</v>
      </c>
      <c r="I182">
        <v>1</v>
      </c>
      <c r="J182">
        <v>-1</v>
      </c>
      <c r="K182" t="s">
        <v>17</v>
      </c>
      <c r="R182" t="str">
        <f ca="1"/>
        <v>2025-05-29 21:45:48</v>
      </c>
      <c r="S182">
        <f t="shared" ca="1" si="20"/>
        <v>3</v>
      </c>
      <c r="T182">
        <f t="shared" ca="1" si="27"/>
        <v>5</v>
      </c>
      <c r="U182">
        <f t="shared" ca="1" si="28"/>
        <v>-1.1599999999999999</v>
      </c>
      <c r="V182" s="7">
        <f t="shared" ca="1" si="21"/>
        <v>0.90705999999999998</v>
      </c>
      <c r="W182" s="7">
        <f t="shared" ca="1" si="22"/>
        <v>0.90869</v>
      </c>
      <c r="X182" s="7">
        <f t="shared" ca="1" si="23"/>
        <v>0.90861999999999998</v>
      </c>
      <c r="Y182">
        <f t="shared" ca="1" si="24"/>
        <v>0</v>
      </c>
      <c r="Z182">
        <f t="shared" ca="1" si="25"/>
        <v>0</v>
      </c>
      <c r="AA182">
        <f t="shared" ca="1" si="26"/>
        <v>1</v>
      </c>
    </row>
    <row r="183" spans="1:27" x14ac:dyDescent="0.2">
      <c r="A183" t="s">
        <v>18</v>
      </c>
      <c r="B183" t="s">
        <v>789</v>
      </c>
      <c r="C183" t="s">
        <v>717</v>
      </c>
      <c r="D183" t="s">
        <v>223</v>
      </c>
      <c r="E183" t="s">
        <v>1670</v>
      </c>
      <c r="F183" t="s">
        <v>1671</v>
      </c>
      <c r="G183">
        <v>0.88014000000000003</v>
      </c>
      <c r="H183">
        <v>0.87783</v>
      </c>
      <c r="I183">
        <v>2</v>
      </c>
      <c r="J183">
        <v>1.84</v>
      </c>
      <c r="K183" t="s">
        <v>17</v>
      </c>
      <c r="R183" t="str">
        <f ca="1"/>
        <v>2025-05-29 21:40:35</v>
      </c>
      <c r="S183">
        <f t="shared" ca="1" si="20"/>
        <v>4</v>
      </c>
      <c r="T183">
        <f t="shared" ca="1" si="27"/>
        <v>7</v>
      </c>
      <c r="U183">
        <f t="shared" ca="1" si="28"/>
        <v>-1.2399999999999998</v>
      </c>
      <c r="V183" s="7">
        <f t="shared" ca="1" si="21"/>
        <v>0.90832000000000002</v>
      </c>
      <c r="W183" s="7">
        <f t="shared" ca="1" si="22"/>
        <v>0.90761000000000003</v>
      </c>
      <c r="X183" s="7">
        <f t="shared" ca="1" si="23"/>
        <v>0.90705999999999998</v>
      </c>
      <c r="Y183">
        <f t="shared" ca="1" si="24"/>
        <v>0</v>
      </c>
      <c r="Z183">
        <f t="shared" ca="1" si="25"/>
        <v>1</v>
      </c>
      <c r="AA183">
        <f t="shared" ca="1" si="26"/>
        <v>0</v>
      </c>
    </row>
    <row r="184" spans="1:27" x14ac:dyDescent="0.2">
      <c r="A184" t="s">
        <v>11</v>
      </c>
      <c r="B184" t="s">
        <v>790</v>
      </c>
      <c r="C184" t="s">
        <v>717</v>
      </c>
      <c r="D184" t="s">
        <v>223</v>
      </c>
      <c r="E184" t="s">
        <v>1670</v>
      </c>
      <c r="F184" t="s">
        <v>1671</v>
      </c>
      <c r="G184">
        <v>0.88014000000000003</v>
      </c>
      <c r="H184">
        <v>0.87783</v>
      </c>
      <c r="I184">
        <v>2</v>
      </c>
      <c r="J184">
        <v>-2</v>
      </c>
      <c r="K184" t="s">
        <v>17</v>
      </c>
      <c r="R184" t="str">
        <f ca="1"/>
        <v>2025-05-29 21:35:14</v>
      </c>
      <c r="S184">
        <f t="shared" ca="1" si="20"/>
        <v>3</v>
      </c>
      <c r="T184">
        <f t="shared" ca="1" si="27"/>
        <v>5</v>
      </c>
      <c r="U184">
        <f t="shared" ca="1" si="28"/>
        <v>-1.2</v>
      </c>
      <c r="V184" s="7">
        <f t="shared" ca="1" si="21"/>
        <v>1.9985299999999999</v>
      </c>
      <c r="W184" s="7">
        <f t="shared" ca="1" si="22"/>
        <v>1.9945999999999999</v>
      </c>
      <c r="X184" s="7">
        <f t="shared" ca="1" si="23"/>
        <v>1.9939800000000001</v>
      </c>
      <c r="Y184">
        <f t="shared" ca="1" si="24"/>
        <v>0</v>
      </c>
      <c r="Z184">
        <f t="shared" ca="1" si="25"/>
        <v>1</v>
      </c>
      <c r="AA184">
        <f t="shared" ca="1" si="26"/>
        <v>0</v>
      </c>
    </row>
    <row r="185" spans="1:27" x14ac:dyDescent="0.2">
      <c r="A185" t="s">
        <v>18</v>
      </c>
      <c r="B185" t="s">
        <v>791</v>
      </c>
      <c r="C185" t="s">
        <v>792</v>
      </c>
      <c r="D185" t="s">
        <v>223</v>
      </c>
      <c r="E185" t="s">
        <v>1672</v>
      </c>
      <c r="F185" t="s">
        <v>1671</v>
      </c>
      <c r="G185">
        <v>0.88034999999999997</v>
      </c>
      <c r="H185">
        <v>0.87783</v>
      </c>
      <c r="I185">
        <v>2</v>
      </c>
      <c r="J185">
        <v>1.84</v>
      </c>
      <c r="K185" t="s">
        <v>17</v>
      </c>
      <c r="R185" t="str">
        <f ca="1"/>
        <v>2025-05-29 21:30:04</v>
      </c>
      <c r="S185">
        <f t="shared" ca="1" si="20"/>
        <v>5</v>
      </c>
      <c r="T185">
        <f t="shared" ca="1" si="27"/>
        <v>9</v>
      </c>
      <c r="U185">
        <f t="shared" ca="1" si="28"/>
        <v>-1.4</v>
      </c>
      <c r="V185" s="7">
        <f t="shared" ca="1" si="21"/>
        <v>1.99332</v>
      </c>
      <c r="W185" s="7">
        <f t="shared" ca="1" si="22"/>
        <v>1.9912000000000001</v>
      </c>
      <c r="X185" s="7">
        <f t="shared" ca="1" si="23"/>
        <v>1.9903599999999999</v>
      </c>
      <c r="Y185">
        <f t="shared" ca="1" si="24"/>
        <v>0</v>
      </c>
      <c r="Z185">
        <f t="shared" ca="1" si="25"/>
        <v>1</v>
      </c>
      <c r="AA185">
        <f t="shared" ca="1" si="26"/>
        <v>0</v>
      </c>
    </row>
    <row r="186" spans="1:27" x14ac:dyDescent="0.2">
      <c r="A186" t="s">
        <v>11</v>
      </c>
      <c r="B186" t="s">
        <v>793</v>
      </c>
      <c r="C186" t="s">
        <v>722</v>
      </c>
      <c r="D186" t="s">
        <v>223</v>
      </c>
      <c r="E186" t="s">
        <v>1673</v>
      </c>
      <c r="F186" t="s">
        <v>1671</v>
      </c>
      <c r="G186">
        <v>0.87970000000000004</v>
      </c>
      <c r="H186">
        <v>0.87783</v>
      </c>
      <c r="I186">
        <v>2</v>
      </c>
      <c r="J186">
        <v>-2</v>
      </c>
      <c r="K186" t="s">
        <v>17</v>
      </c>
      <c r="R186" t="str">
        <f ca="1"/>
        <v>2025-05-29 21:24:53</v>
      </c>
      <c r="S186">
        <f t="shared" ca="1" si="20"/>
        <v>5</v>
      </c>
      <c r="T186">
        <f t="shared" ca="1" si="27"/>
        <v>9</v>
      </c>
      <c r="U186">
        <f t="shared" ca="1" si="28"/>
        <v>-1.3199999999999998</v>
      </c>
      <c r="V186" s="7">
        <f t="shared" ca="1" si="21"/>
        <v>1.99125</v>
      </c>
      <c r="W186" s="7">
        <f t="shared" ca="1" si="22"/>
        <v>1.9925999999999999</v>
      </c>
      <c r="X186" s="7">
        <f t="shared" ca="1" si="23"/>
        <v>1.9919899999999999</v>
      </c>
      <c r="Y186">
        <f t="shared" ca="1" si="24"/>
        <v>0</v>
      </c>
      <c r="Z186">
        <f t="shared" ca="1" si="25"/>
        <v>0</v>
      </c>
      <c r="AA186">
        <f t="shared" ca="1" si="26"/>
        <v>1</v>
      </c>
    </row>
    <row r="187" spans="1:27" x14ac:dyDescent="0.2">
      <c r="A187" t="s">
        <v>11</v>
      </c>
      <c r="B187" t="s">
        <v>794</v>
      </c>
      <c r="C187" t="s">
        <v>720</v>
      </c>
      <c r="D187" t="s">
        <v>223</v>
      </c>
      <c r="E187" t="s">
        <v>1674</v>
      </c>
      <c r="F187" t="s">
        <v>1671</v>
      </c>
      <c r="G187">
        <v>0.87985000000000002</v>
      </c>
      <c r="H187">
        <v>0.87783</v>
      </c>
      <c r="I187">
        <v>1</v>
      </c>
      <c r="J187">
        <v>-1</v>
      </c>
      <c r="K187" t="s">
        <v>17</v>
      </c>
      <c r="R187" t="str">
        <f ca="1"/>
        <v>2025-05-29 21:19:42</v>
      </c>
      <c r="S187">
        <f t="shared" ca="1" si="20"/>
        <v>6</v>
      </c>
      <c r="T187">
        <f t="shared" ca="1" si="27"/>
        <v>11</v>
      </c>
      <c r="U187">
        <f t="shared" ca="1" si="28"/>
        <v>0.52000000000000046</v>
      </c>
      <c r="V187" s="7">
        <f t="shared" ca="1" si="21"/>
        <v>1.9920100000000001</v>
      </c>
      <c r="W187" s="7">
        <f t="shared" ca="1" si="22"/>
        <v>1.9931399999999999</v>
      </c>
      <c r="X187" s="7">
        <f t="shared" ca="1" si="23"/>
        <v>1.99282</v>
      </c>
      <c r="Y187">
        <f t="shared" ca="1" si="24"/>
        <v>0</v>
      </c>
      <c r="Z187">
        <f t="shared" ca="1" si="25"/>
        <v>0</v>
      </c>
      <c r="AA187">
        <f t="shared" ca="1" si="26"/>
        <v>1</v>
      </c>
    </row>
    <row r="188" spans="1:27" x14ac:dyDescent="0.2">
      <c r="A188" t="s">
        <v>11</v>
      </c>
      <c r="B188" t="s">
        <v>795</v>
      </c>
      <c r="C188" t="s">
        <v>726</v>
      </c>
      <c r="D188" t="s">
        <v>223</v>
      </c>
      <c r="E188" t="s">
        <v>1675</v>
      </c>
      <c r="F188" t="s">
        <v>1676</v>
      </c>
      <c r="G188">
        <v>0.87846000000000002</v>
      </c>
      <c r="H188">
        <v>0.87995000000000001</v>
      </c>
      <c r="I188">
        <v>2</v>
      </c>
      <c r="J188">
        <v>1.84</v>
      </c>
      <c r="K188" t="s">
        <v>17</v>
      </c>
      <c r="R188" t="str">
        <f ca="1"/>
        <v>2025-05-29 21:14:32</v>
      </c>
      <c r="S188">
        <f t="shared" ca="1" si="20"/>
        <v>6</v>
      </c>
      <c r="T188">
        <f t="shared" ca="1" si="27"/>
        <v>11</v>
      </c>
      <c r="U188">
        <f t="shared" ca="1" si="28"/>
        <v>-1.42</v>
      </c>
      <c r="V188" s="7">
        <f t="shared" ca="1" si="21"/>
        <v>1.9937100000000001</v>
      </c>
      <c r="W188" s="7">
        <f t="shared" ca="1" si="22"/>
        <v>1.99434</v>
      </c>
      <c r="X188" s="7">
        <f t="shared" ca="1" si="23"/>
        <v>1.99383</v>
      </c>
      <c r="Y188">
        <f t="shared" ca="1" si="24"/>
        <v>0</v>
      </c>
      <c r="Z188">
        <f t="shared" ca="1" si="25"/>
        <v>0</v>
      </c>
      <c r="AA188">
        <f t="shared" ca="1" si="26"/>
        <v>1</v>
      </c>
    </row>
    <row r="189" spans="1:27" x14ac:dyDescent="0.2">
      <c r="A189" t="s">
        <v>18</v>
      </c>
      <c r="B189" t="s">
        <v>796</v>
      </c>
      <c r="C189" t="s">
        <v>726</v>
      </c>
      <c r="D189" t="s">
        <v>223</v>
      </c>
      <c r="E189" t="s">
        <v>1675</v>
      </c>
      <c r="F189" t="s">
        <v>1676</v>
      </c>
      <c r="G189">
        <v>0.87846000000000002</v>
      </c>
      <c r="H189">
        <v>0.87995000000000001</v>
      </c>
      <c r="I189">
        <v>2</v>
      </c>
      <c r="J189">
        <v>-2</v>
      </c>
      <c r="K189" t="s">
        <v>17</v>
      </c>
      <c r="R189" t="str">
        <f ca="1"/>
        <v>2025-05-29 21:09:25</v>
      </c>
      <c r="S189">
        <f t="shared" ca="1" si="20"/>
        <v>6</v>
      </c>
      <c r="T189">
        <f t="shared" ca="1" si="27"/>
        <v>11</v>
      </c>
      <c r="U189">
        <f t="shared" ca="1" si="28"/>
        <v>4.3600000000000003</v>
      </c>
      <c r="V189" s="7">
        <f t="shared" ca="1" si="21"/>
        <v>1.9939199999999999</v>
      </c>
      <c r="W189" s="7">
        <f t="shared" ca="1" si="22"/>
        <v>1.99471</v>
      </c>
      <c r="X189" s="7">
        <f t="shared" ca="1" si="23"/>
        <v>1.9938</v>
      </c>
      <c r="Y189">
        <f t="shared" ca="1" si="24"/>
        <v>1</v>
      </c>
      <c r="Z189">
        <f t="shared" ca="1" si="25"/>
        <v>0</v>
      </c>
      <c r="AA189">
        <f t="shared" ca="1" si="26"/>
        <v>0</v>
      </c>
    </row>
    <row r="190" spans="1:27" x14ac:dyDescent="0.2">
      <c r="A190" t="s">
        <v>18</v>
      </c>
      <c r="B190" t="s">
        <v>797</v>
      </c>
      <c r="C190" t="s">
        <v>720</v>
      </c>
      <c r="D190" t="s">
        <v>223</v>
      </c>
      <c r="E190" t="s">
        <v>1677</v>
      </c>
      <c r="F190" t="s">
        <v>1676</v>
      </c>
      <c r="G190">
        <v>0.87856999999999996</v>
      </c>
      <c r="H190">
        <v>0.87995000000000001</v>
      </c>
      <c r="I190">
        <v>1</v>
      </c>
      <c r="J190">
        <v>-1</v>
      </c>
      <c r="K190" t="s">
        <v>17</v>
      </c>
      <c r="R190" t="str">
        <f ca="1"/>
        <v>2025-05-29 21:04:14</v>
      </c>
      <c r="S190">
        <f t="shared" ca="1" si="20"/>
        <v>6</v>
      </c>
      <c r="T190">
        <f t="shared" ca="1" si="27"/>
        <v>11</v>
      </c>
      <c r="U190">
        <f t="shared" ca="1" si="28"/>
        <v>2.4400000000000004</v>
      </c>
      <c r="V190" s="7">
        <f t="shared" ca="1" si="21"/>
        <v>1.9942</v>
      </c>
      <c r="W190" s="7">
        <f t="shared" ca="1" si="22"/>
        <v>1.9949600000000001</v>
      </c>
      <c r="X190" s="7">
        <f t="shared" ca="1" si="23"/>
        <v>1.9937199999999999</v>
      </c>
      <c r="Y190">
        <f t="shared" ca="1" si="24"/>
        <v>1</v>
      </c>
      <c r="Z190">
        <f t="shared" ca="1" si="25"/>
        <v>0</v>
      </c>
      <c r="AA190">
        <f t="shared" ca="1" si="26"/>
        <v>0</v>
      </c>
    </row>
    <row r="191" spans="1:27" x14ac:dyDescent="0.2">
      <c r="A191" t="s">
        <v>11</v>
      </c>
      <c r="B191" t="s">
        <v>798</v>
      </c>
      <c r="C191" t="s">
        <v>717</v>
      </c>
      <c r="D191" t="s">
        <v>223</v>
      </c>
      <c r="E191" t="s">
        <v>1678</v>
      </c>
      <c r="F191" t="s">
        <v>1679</v>
      </c>
      <c r="G191">
        <v>0.87895000000000001</v>
      </c>
      <c r="H191">
        <v>0.87834999999999996</v>
      </c>
      <c r="I191">
        <v>2</v>
      </c>
      <c r="J191">
        <v>-2</v>
      </c>
      <c r="K191" t="s">
        <v>17</v>
      </c>
      <c r="R191" t="str">
        <f ca="1"/>
        <v>2025-05-29 20:58:53</v>
      </c>
      <c r="S191">
        <f t="shared" ca="1" si="20"/>
        <v>6</v>
      </c>
      <c r="T191">
        <f t="shared" ca="1" si="27"/>
        <v>11</v>
      </c>
      <c r="U191">
        <f t="shared" ca="1" si="28"/>
        <v>-1.54</v>
      </c>
      <c r="V191" s="7">
        <f t="shared" ca="1" si="21"/>
        <v>0.91378999999999999</v>
      </c>
      <c r="W191" s="7">
        <f t="shared" ca="1" si="22"/>
        <v>0.91374999999999995</v>
      </c>
      <c r="X191" s="7">
        <f t="shared" ca="1" si="23"/>
        <v>0.91339000000000004</v>
      </c>
      <c r="Y191">
        <f t="shared" ca="1" si="24"/>
        <v>0</v>
      </c>
      <c r="Z191">
        <f t="shared" ca="1" si="25"/>
        <v>1</v>
      </c>
      <c r="AA191">
        <f t="shared" ca="1" si="26"/>
        <v>0</v>
      </c>
    </row>
    <row r="192" spans="1:27" x14ac:dyDescent="0.2">
      <c r="A192" t="s">
        <v>11</v>
      </c>
      <c r="B192" t="s">
        <v>799</v>
      </c>
      <c r="C192" t="s">
        <v>800</v>
      </c>
      <c r="D192" t="s">
        <v>223</v>
      </c>
      <c r="E192" t="s">
        <v>1680</v>
      </c>
      <c r="F192" t="s">
        <v>1679</v>
      </c>
      <c r="G192">
        <v>0.87870000000000004</v>
      </c>
      <c r="H192">
        <v>0.87834999999999996</v>
      </c>
      <c r="I192">
        <v>2</v>
      </c>
      <c r="J192">
        <v>-2</v>
      </c>
      <c r="K192" t="s">
        <v>17</v>
      </c>
      <c r="R192" t="str">
        <f ca="1"/>
        <v>2025-05-29 20:53:43</v>
      </c>
      <c r="S192">
        <f t="shared" ca="1" si="20"/>
        <v>3</v>
      </c>
      <c r="T192">
        <f t="shared" ca="1" si="27"/>
        <v>5</v>
      </c>
      <c r="U192">
        <f t="shared" ca="1" si="28"/>
        <v>-1.1599999999999999</v>
      </c>
      <c r="V192" s="7">
        <f t="shared" ca="1" si="21"/>
        <v>0.91325999999999996</v>
      </c>
      <c r="W192" s="7">
        <f t="shared" ca="1" si="22"/>
        <v>0.91588000000000003</v>
      </c>
      <c r="X192" s="7">
        <f t="shared" ca="1" si="23"/>
        <v>0.91563000000000005</v>
      </c>
      <c r="Y192">
        <f t="shared" ca="1" si="24"/>
        <v>0</v>
      </c>
      <c r="Z192">
        <f t="shared" ca="1" si="25"/>
        <v>0</v>
      </c>
      <c r="AA192">
        <f t="shared" ca="1" si="26"/>
        <v>1</v>
      </c>
    </row>
    <row r="193" spans="1:27" x14ac:dyDescent="0.2">
      <c r="A193" t="s">
        <v>18</v>
      </c>
      <c r="B193" t="s">
        <v>801</v>
      </c>
      <c r="C193" t="s">
        <v>746</v>
      </c>
      <c r="D193" t="s">
        <v>223</v>
      </c>
      <c r="E193" t="s">
        <v>1681</v>
      </c>
      <c r="F193" t="s">
        <v>1679</v>
      </c>
      <c r="G193">
        <v>0.87961</v>
      </c>
      <c r="H193">
        <v>0.87834999999999996</v>
      </c>
      <c r="I193">
        <v>2</v>
      </c>
      <c r="J193">
        <v>1.84</v>
      </c>
      <c r="K193" t="s">
        <v>17</v>
      </c>
      <c r="R193" t="str">
        <f ca="1"/>
        <v>2025-05-29 20:48:33</v>
      </c>
      <c r="S193">
        <f t="shared" ca="1" si="20"/>
        <v>5</v>
      </c>
      <c r="T193">
        <f t="shared" ca="1" si="27"/>
        <v>9</v>
      </c>
      <c r="U193">
        <f t="shared" ca="1" si="28"/>
        <v>-1.3199999999999998</v>
      </c>
      <c r="V193" s="7">
        <f t="shared" ca="1" si="21"/>
        <v>0.91603000000000001</v>
      </c>
      <c r="W193" s="7">
        <f t="shared" ca="1" si="22"/>
        <v>0.91476000000000002</v>
      </c>
      <c r="X193" s="7">
        <f t="shared" ca="1" si="23"/>
        <v>0.91422000000000003</v>
      </c>
      <c r="Y193">
        <f t="shared" ca="1" si="24"/>
        <v>0</v>
      </c>
      <c r="Z193">
        <f t="shared" ca="1" si="25"/>
        <v>1</v>
      </c>
      <c r="AA193">
        <f t="shared" ca="1" si="26"/>
        <v>0</v>
      </c>
    </row>
    <row r="194" spans="1:27" x14ac:dyDescent="0.2">
      <c r="A194" t="s">
        <v>18</v>
      </c>
      <c r="B194" t="s">
        <v>802</v>
      </c>
      <c r="C194" t="s">
        <v>717</v>
      </c>
      <c r="D194" t="s">
        <v>223</v>
      </c>
      <c r="E194" t="s">
        <v>1678</v>
      </c>
      <c r="F194" t="s">
        <v>1679</v>
      </c>
      <c r="G194">
        <v>0.87895000000000001</v>
      </c>
      <c r="H194">
        <v>0.87834999999999996</v>
      </c>
      <c r="I194">
        <v>2</v>
      </c>
      <c r="J194">
        <v>1.84</v>
      </c>
      <c r="K194" t="s">
        <v>17</v>
      </c>
      <c r="R194" t="str">
        <f ca="1"/>
        <v>2025-05-29 20:43:20</v>
      </c>
      <c r="S194">
        <f t="shared" ca="1" si="20"/>
        <v>3</v>
      </c>
      <c r="T194">
        <f t="shared" ca="1" si="27"/>
        <v>5</v>
      </c>
      <c r="U194">
        <f t="shared" ca="1" si="28"/>
        <v>-1.1599999999999999</v>
      </c>
      <c r="V194" s="7">
        <f t="shared" ca="1" si="21"/>
        <v>0.91432999999999998</v>
      </c>
      <c r="W194" s="7">
        <f t="shared" ca="1" si="22"/>
        <v>0.91154000000000002</v>
      </c>
      <c r="X194" s="7">
        <f t="shared" ca="1" si="23"/>
        <v>0.91125999999999996</v>
      </c>
      <c r="Y194">
        <f t="shared" ca="1" si="24"/>
        <v>0</v>
      </c>
      <c r="Z194">
        <f t="shared" ca="1" si="25"/>
        <v>1</v>
      </c>
      <c r="AA194">
        <f t="shared" ca="1" si="26"/>
        <v>0</v>
      </c>
    </row>
    <row r="195" spans="1:27" x14ac:dyDescent="0.2">
      <c r="A195" t="s">
        <v>11</v>
      </c>
      <c r="B195" t="s">
        <v>803</v>
      </c>
      <c r="C195" t="s">
        <v>720</v>
      </c>
      <c r="D195" t="s">
        <v>223</v>
      </c>
      <c r="E195" t="s">
        <v>1682</v>
      </c>
      <c r="F195" t="s">
        <v>1679</v>
      </c>
      <c r="G195">
        <v>0.87883999999999995</v>
      </c>
      <c r="H195">
        <v>0.87834999999999996</v>
      </c>
      <c r="I195">
        <v>1</v>
      </c>
      <c r="J195">
        <v>-1</v>
      </c>
      <c r="K195" t="s">
        <v>17</v>
      </c>
      <c r="R195" t="str">
        <f ca="1"/>
        <v>2025-05-29 20:38:10</v>
      </c>
      <c r="S195">
        <f t="shared" ref="S195:S210" ca="1" si="29">COUNTIF(INDIRECT($N$4),R195)</f>
        <v>6</v>
      </c>
      <c r="T195">
        <f t="shared" ca="1" si="27"/>
        <v>11</v>
      </c>
      <c r="U195">
        <f t="shared" ca="1" si="28"/>
        <v>0.52000000000000046</v>
      </c>
      <c r="V195" s="7">
        <f t="shared" ref="V195:V210" ca="1" si="30">_xlfn.MAXIFS(INDIRECT($N$9),INDIRECT($N$4),$R195)</f>
        <v>0.91142999999999996</v>
      </c>
      <c r="W195" s="7">
        <f t="shared" ref="W195:W210" ca="1" si="31">_xlfn.MAXIFS(INDIRECT($N$8),INDIRECT($N$4),$R195)</f>
        <v>0.91054000000000002</v>
      </c>
      <c r="X195" s="7">
        <f t="shared" ref="X195:X210" ca="1" si="32">_xlfn.MINIFS(INDIRECT($N$8),INDIRECT($N$4),$R195)</f>
        <v>0.91013999999999995</v>
      </c>
      <c r="Y195">
        <f t="shared" ref="Y195:Y210" ca="1" si="33">IF(AND(W195&gt;V195,V195&gt;X195), 1,0)</f>
        <v>0</v>
      </c>
      <c r="Z195">
        <f t="shared" ref="Z195:Z210" ca="1" si="34">IF(V195&gt;W195,1,0)</f>
        <v>1</v>
      </c>
      <c r="AA195">
        <f t="shared" ref="AA195:AA210" ca="1" si="35">IF(V195&lt;X195,1,0)</f>
        <v>0</v>
      </c>
    </row>
    <row r="196" spans="1:27" x14ac:dyDescent="0.2">
      <c r="A196" t="s">
        <v>18</v>
      </c>
      <c r="B196" t="s">
        <v>804</v>
      </c>
      <c r="C196" t="s">
        <v>720</v>
      </c>
      <c r="D196" t="s">
        <v>223</v>
      </c>
      <c r="E196" t="s">
        <v>1683</v>
      </c>
      <c r="F196" t="s">
        <v>1684</v>
      </c>
      <c r="G196">
        <v>0.87495999999999996</v>
      </c>
      <c r="H196">
        <v>0.87894000000000005</v>
      </c>
      <c r="I196">
        <v>1</v>
      </c>
      <c r="J196">
        <v>-1</v>
      </c>
      <c r="K196" t="s">
        <v>17</v>
      </c>
      <c r="R196" t="str">
        <f ca="1"/>
        <v>2025-05-29 20:32:59</v>
      </c>
      <c r="S196">
        <f t="shared" ca="1" si="29"/>
        <v>6</v>
      </c>
      <c r="T196">
        <f t="shared" ca="1" si="27"/>
        <v>11</v>
      </c>
      <c r="U196">
        <f t="shared" ca="1" si="28"/>
        <v>2.4400000000000004</v>
      </c>
      <c r="V196" s="7">
        <f t="shared" ca="1" si="30"/>
        <v>0.91054000000000002</v>
      </c>
      <c r="W196" s="7">
        <f t="shared" ca="1" si="31"/>
        <v>0.91098000000000001</v>
      </c>
      <c r="X196" s="7">
        <f t="shared" ca="1" si="32"/>
        <v>0.91042000000000001</v>
      </c>
      <c r="Y196">
        <f t="shared" ca="1" si="33"/>
        <v>1</v>
      </c>
      <c r="Z196">
        <f t="shared" ca="1" si="34"/>
        <v>0</v>
      </c>
      <c r="AA196">
        <f t="shared" ca="1" si="35"/>
        <v>0</v>
      </c>
    </row>
    <row r="197" spans="1:27" x14ac:dyDescent="0.2">
      <c r="A197" t="s">
        <v>11</v>
      </c>
      <c r="B197" t="s">
        <v>805</v>
      </c>
      <c r="C197" t="s">
        <v>726</v>
      </c>
      <c r="D197" t="s">
        <v>223</v>
      </c>
      <c r="E197" t="s">
        <v>1685</v>
      </c>
      <c r="F197" t="s">
        <v>1684</v>
      </c>
      <c r="G197">
        <v>0.87468999999999997</v>
      </c>
      <c r="H197">
        <v>0.87894000000000005</v>
      </c>
      <c r="I197">
        <v>2</v>
      </c>
      <c r="J197">
        <v>1.84</v>
      </c>
      <c r="K197" t="s">
        <v>17</v>
      </c>
      <c r="R197" t="str">
        <f ca="1"/>
        <v>2025-05-29 20:27:49</v>
      </c>
      <c r="S197">
        <f t="shared" ca="1" si="29"/>
        <v>6</v>
      </c>
      <c r="T197">
        <f t="shared" ca="1" si="27"/>
        <v>11</v>
      </c>
      <c r="U197">
        <f t="shared" ca="1" si="28"/>
        <v>0.52000000000000024</v>
      </c>
      <c r="V197" s="7">
        <f t="shared" ca="1" si="30"/>
        <v>0.91103999999999996</v>
      </c>
      <c r="W197" s="7">
        <f t="shared" ca="1" si="31"/>
        <v>0.90880000000000005</v>
      </c>
      <c r="X197" s="7">
        <f t="shared" ca="1" si="32"/>
        <v>0.9083</v>
      </c>
      <c r="Y197">
        <f t="shared" ca="1" si="33"/>
        <v>0</v>
      </c>
      <c r="Z197">
        <f t="shared" ca="1" si="34"/>
        <v>1</v>
      </c>
      <c r="AA197">
        <f t="shared" ca="1" si="35"/>
        <v>0</v>
      </c>
    </row>
    <row r="198" spans="1:27" x14ac:dyDescent="0.2">
      <c r="A198" t="s">
        <v>18</v>
      </c>
      <c r="B198" t="s">
        <v>806</v>
      </c>
      <c r="C198" t="s">
        <v>726</v>
      </c>
      <c r="D198" t="s">
        <v>223</v>
      </c>
      <c r="E198" t="s">
        <v>1685</v>
      </c>
      <c r="F198" t="s">
        <v>1684</v>
      </c>
      <c r="G198">
        <v>0.87468999999999997</v>
      </c>
      <c r="H198">
        <v>0.87894000000000005</v>
      </c>
      <c r="I198">
        <v>2</v>
      </c>
      <c r="J198">
        <v>-2</v>
      </c>
      <c r="K198" t="s">
        <v>17</v>
      </c>
      <c r="R198" t="str">
        <f ca="1"/>
        <v>2025-05-29 20:22:39</v>
      </c>
      <c r="S198">
        <f t="shared" ca="1" si="29"/>
        <v>5</v>
      </c>
      <c r="T198">
        <f t="shared" ca="1" si="27"/>
        <v>9</v>
      </c>
      <c r="U198">
        <f t="shared" ca="1" si="28"/>
        <v>-1.3199999999999998</v>
      </c>
      <c r="V198" s="7">
        <f t="shared" ca="1" si="30"/>
        <v>0.90810000000000002</v>
      </c>
      <c r="W198" s="7">
        <f t="shared" ca="1" si="31"/>
        <v>0.90971000000000002</v>
      </c>
      <c r="X198" s="7">
        <f t="shared" ca="1" si="32"/>
        <v>0.90937999999999997</v>
      </c>
      <c r="Y198">
        <f t="shared" ca="1" si="33"/>
        <v>0</v>
      </c>
      <c r="Z198">
        <f t="shared" ca="1" si="34"/>
        <v>0</v>
      </c>
      <c r="AA198">
        <f t="shared" ca="1" si="35"/>
        <v>1</v>
      </c>
    </row>
    <row r="199" spans="1:27" x14ac:dyDescent="0.2">
      <c r="A199" t="s">
        <v>11</v>
      </c>
      <c r="B199" t="s">
        <v>807</v>
      </c>
      <c r="C199" t="s">
        <v>583</v>
      </c>
      <c r="D199" t="s">
        <v>223</v>
      </c>
      <c r="E199" t="s">
        <v>1686</v>
      </c>
      <c r="F199" t="s">
        <v>1687</v>
      </c>
      <c r="G199">
        <v>0.87348000000000003</v>
      </c>
      <c r="H199">
        <v>0.87473000000000001</v>
      </c>
      <c r="I199">
        <v>2</v>
      </c>
      <c r="J199">
        <v>1.84</v>
      </c>
      <c r="K199" t="s">
        <v>17</v>
      </c>
      <c r="R199" t="str">
        <f ca="1"/>
        <v>2025-05-29 20:17:28</v>
      </c>
      <c r="S199">
        <f t="shared" ca="1" si="29"/>
        <v>6</v>
      </c>
      <c r="T199">
        <f t="shared" ca="1" si="27"/>
        <v>11</v>
      </c>
      <c r="U199">
        <f t="shared" ca="1" si="28"/>
        <v>6.28</v>
      </c>
      <c r="V199" s="7">
        <f t="shared" ca="1" si="30"/>
        <v>0.90969999999999995</v>
      </c>
      <c r="W199" s="7">
        <f t="shared" ca="1" si="31"/>
        <v>0.90993999999999997</v>
      </c>
      <c r="X199" s="7">
        <f t="shared" ca="1" si="32"/>
        <v>0.90939999999999999</v>
      </c>
      <c r="Y199">
        <f t="shared" ca="1" si="33"/>
        <v>1</v>
      </c>
      <c r="Z199">
        <f t="shared" ca="1" si="34"/>
        <v>0</v>
      </c>
      <c r="AA199">
        <f t="shared" ca="1" si="35"/>
        <v>0</v>
      </c>
    </row>
    <row r="200" spans="1:27" x14ac:dyDescent="0.2">
      <c r="A200" t="s">
        <v>11</v>
      </c>
      <c r="B200" t="s">
        <v>808</v>
      </c>
      <c r="C200" t="s">
        <v>726</v>
      </c>
      <c r="D200" t="s">
        <v>223</v>
      </c>
      <c r="E200" t="s">
        <v>1688</v>
      </c>
      <c r="F200" t="s">
        <v>1687</v>
      </c>
      <c r="G200">
        <v>0.87383</v>
      </c>
      <c r="H200">
        <v>0.87473000000000001</v>
      </c>
      <c r="I200">
        <v>2</v>
      </c>
      <c r="J200">
        <v>1.84</v>
      </c>
      <c r="K200" t="s">
        <v>17</v>
      </c>
      <c r="R200" t="str">
        <f ca="1"/>
        <v>2025-05-29 20:12:17</v>
      </c>
      <c r="S200">
        <f t="shared" ca="1" si="29"/>
        <v>6</v>
      </c>
      <c r="T200">
        <f t="shared" ca="1" si="27"/>
        <v>11</v>
      </c>
      <c r="U200">
        <f t="shared" ca="1" si="28"/>
        <v>2.4400000000000004</v>
      </c>
      <c r="V200" s="7">
        <f t="shared" ca="1" si="30"/>
        <v>0.90949000000000002</v>
      </c>
      <c r="W200" s="7">
        <f t="shared" ca="1" si="31"/>
        <v>0.90976000000000001</v>
      </c>
      <c r="X200" s="7">
        <f t="shared" ca="1" si="32"/>
        <v>0.90912000000000004</v>
      </c>
      <c r="Y200">
        <f t="shared" ca="1" si="33"/>
        <v>1</v>
      </c>
      <c r="Z200">
        <f t="shared" ca="1" si="34"/>
        <v>0</v>
      </c>
      <c r="AA200">
        <f t="shared" ca="1" si="35"/>
        <v>0</v>
      </c>
    </row>
    <row r="201" spans="1:27" x14ac:dyDescent="0.2">
      <c r="A201" t="s">
        <v>18</v>
      </c>
      <c r="B201" t="s">
        <v>809</v>
      </c>
      <c r="C201" t="s">
        <v>810</v>
      </c>
      <c r="D201" t="s">
        <v>223</v>
      </c>
      <c r="E201" t="s">
        <v>1689</v>
      </c>
      <c r="F201" t="s">
        <v>1687</v>
      </c>
      <c r="G201">
        <v>0.87392999999999998</v>
      </c>
      <c r="H201">
        <v>0.87473000000000001</v>
      </c>
      <c r="I201">
        <v>2</v>
      </c>
      <c r="J201">
        <v>-2</v>
      </c>
      <c r="K201" t="s">
        <v>17</v>
      </c>
      <c r="R201" t="str">
        <f ca="1"/>
        <v>2025-05-29 20:07:07</v>
      </c>
      <c r="S201">
        <f t="shared" ca="1" si="29"/>
        <v>5</v>
      </c>
      <c r="T201">
        <f t="shared" ca="1" si="27"/>
        <v>9</v>
      </c>
      <c r="U201">
        <f t="shared" ca="1" si="28"/>
        <v>-0.32000000000000006</v>
      </c>
      <c r="V201" s="7">
        <f t="shared" ca="1" si="30"/>
        <v>0.90932999999999997</v>
      </c>
      <c r="W201" s="7">
        <f t="shared" ca="1" si="31"/>
        <v>0.90932999999999997</v>
      </c>
      <c r="X201" s="7">
        <f t="shared" ca="1" si="32"/>
        <v>0.90895000000000004</v>
      </c>
      <c r="Y201">
        <f t="shared" ca="1" si="33"/>
        <v>0</v>
      </c>
      <c r="Z201">
        <f t="shared" ca="1" si="34"/>
        <v>0</v>
      </c>
      <c r="AA201">
        <f t="shared" ca="1" si="35"/>
        <v>0</v>
      </c>
    </row>
    <row r="202" spans="1:27" x14ac:dyDescent="0.2">
      <c r="A202" t="s">
        <v>11</v>
      </c>
      <c r="B202" t="s">
        <v>811</v>
      </c>
      <c r="C202" t="s">
        <v>729</v>
      </c>
      <c r="D202" t="s">
        <v>223</v>
      </c>
      <c r="E202" t="s">
        <v>1690</v>
      </c>
      <c r="F202" t="s">
        <v>1687</v>
      </c>
      <c r="G202">
        <v>0.87351000000000001</v>
      </c>
      <c r="H202">
        <v>0.87473000000000001</v>
      </c>
      <c r="I202">
        <v>1</v>
      </c>
      <c r="J202">
        <v>0.92</v>
      </c>
      <c r="K202" t="s">
        <v>17</v>
      </c>
      <c r="V202" s="7"/>
      <c r="W202" s="7"/>
      <c r="X202" s="7"/>
    </row>
    <row r="203" spans="1:27" x14ac:dyDescent="0.2">
      <c r="A203" t="s">
        <v>18</v>
      </c>
      <c r="B203" t="s">
        <v>812</v>
      </c>
      <c r="C203" t="s">
        <v>726</v>
      </c>
      <c r="D203" t="s">
        <v>223</v>
      </c>
      <c r="E203" t="s">
        <v>1688</v>
      </c>
      <c r="F203" t="s">
        <v>1687</v>
      </c>
      <c r="G203">
        <v>0.87383</v>
      </c>
      <c r="H203">
        <v>0.87473000000000001</v>
      </c>
      <c r="I203">
        <v>2</v>
      </c>
      <c r="J203">
        <v>-2</v>
      </c>
      <c r="K203" t="s">
        <v>17</v>
      </c>
      <c r="V203" s="7"/>
      <c r="W203" s="7"/>
      <c r="X203" s="7"/>
    </row>
    <row r="204" spans="1:27" x14ac:dyDescent="0.2">
      <c r="A204" t="s">
        <v>18</v>
      </c>
      <c r="B204" t="s">
        <v>813</v>
      </c>
      <c r="C204" t="s">
        <v>208</v>
      </c>
      <c r="D204" t="s">
        <v>223</v>
      </c>
      <c r="E204" t="s">
        <v>1691</v>
      </c>
      <c r="F204" t="s">
        <v>1687</v>
      </c>
      <c r="G204">
        <v>0.87417</v>
      </c>
      <c r="H204">
        <v>0.87473000000000001</v>
      </c>
      <c r="I204">
        <v>2</v>
      </c>
      <c r="J204">
        <v>-2</v>
      </c>
      <c r="K204" t="s">
        <v>17</v>
      </c>
      <c r="V204" s="7"/>
      <c r="W204" s="7"/>
      <c r="X204" s="7"/>
    </row>
    <row r="205" spans="1:27" x14ac:dyDescent="0.2">
      <c r="A205" t="s">
        <v>18</v>
      </c>
      <c r="B205" t="s">
        <v>814</v>
      </c>
      <c r="C205" t="s">
        <v>726</v>
      </c>
      <c r="D205" t="s">
        <v>223</v>
      </c>
      <c r="E205" t="s">
        <v>1692</v>
      </c>
      <c r="F205" t="s">
        <v>1693</v>
      </c>
      <c r="G205">
        <v>0.87641999999999998</v>
      </c>
      <c r="H205">
        <v>0.87431999999999999</v>
      </c>
      <c r="I205">
        <v>2</v>
      </c>
      <c r="J205">
        <v>1.84</v>
      </c>
      <c r="K205" t="s">
        <v>17</v>
      </c>
      <c r="V205" s="7"/>
      <c r="W205" s="7"/>
      <c r="X205" s="7"/>
    </row>
    <row r="206" spans="1:27" x14ac:dyDescent="0.2">
      <c r="A206" t="s">
        <v>11</v>
      </c>
      <c r="B206" t="s">
        <v>815</v>
      </c>
      <c r="C206" t="s">
        <v>729</v>
      </c>
      <c r="D206" t="s">
        <v>223</v>
      </c>
      <c r="E206" t="s">
        <v>1694</v>
      </c>
      <c r="F206" t="s">
        <v>1693</v>
      </c>
      <c r="G206">
        <v>0.87624000000000002</v>
      </c>
      <c r="H206">
        <v>0.87431999999999999</v>
      </c>
      <c r="I206">
        <v>1</v>
      </c>
      <c r="J206">
        <v>-1</v>
      </c>
      <c r="K206" t="s">
        <v>17</v>
      </c>
      <c r="V206" s="7"/>
      <c r="W206" s="7"/>
      <c r="X206" s="7"/>
    </row>
    <row r="207" spans="1:27" x14ac:dyDescent="0.2">
      <c r="A207" t="s">
        <v>18</v>
      </c>
      <c r="B207" t="s">
        <v>816</v>
      </c>
      <c r="C207" t="s">
        <v>792</v>
      </c>
      <c r="D207" t="s">
        <v>223</v>
      </c>
      <c r="E207" t="s">
        <v>1695</v>
      </c>
      <c r="F207" t="s">
        <v>1693</v>
      </c>
      <c r="G207">
        <v>0.87651999999999997</v>
      </c>
      <c r="H207">
        <v>0.87431999999999999</v>
      </c>
      <c r="I207">
        <v>2</v>
      </c>
      <c r="J207">
        <v>1.84</v>
      </c>
      <c r="K207" t="s">
        <v>17</v>
      </c>
      <c r="V207" s="7"/>
      <c r="W207" s="7"/>
      <c r="X207" s="7"/>
    </row>
    <row r="208" spans="1:27" x14ac:dyDescent="0.2">
      <c r="A208" t="s">
        <v>11</v>
      </c>
      <c r="B208" t="s">
        <v>817</v>
      </c>
      <c r="C208" t="s">
        <v>818</v>
      </c>
      <c r="D208" t="s">
        <v>223</v>
      </c>
      <c r="E208" t="s">
        <v>1696</v>
      </c>
      <c r="F208" t="s">
        <v>1693</v>
      </c>
      <c r="G208">
        <v>0.87595000000000001</v>
      </c>
      <c r="H208">
        <v>0.87431999999999999</v>
      </c>
      <c r="I208">
        <v>2</v>
      </c>
      <c r="J208">
        <v>-2</v>
      </c>
      <c r="K208" t="s">
        <v>17</v>
      </c>
      <c r="V208" s="7"/>
      <c r="W208" s="7"/>
      <c r="X208" s="7"/>
    </row>
    <row r="209" spans="1:24" x14ac:dyDescent="0.2">
      <c r="A209" t="s">
        <v>11</v>
      </c>
      <c r="B209" t="s">
        <v>819</v>
      </c>
      <c r="C209" t="s">
        <v>726</v>
      </c>
      <c r="D209" t="s">
        <v>223</v>
      </c>
      <c r="E209" t="s">
        <v>1692</v>
      </c>
      <c r="F209" t="s">
        <v>1693</v>
      </c>
      <c r="G209">
        <v>0.87641999999999998</v>
      </c>
      <c r="H209">
        <v>0.87431999999999999</v>
      </c>
      <c r="I209">
        <v>2</v>
      </c>
      <c r="J209">
        <v>-2</v>
      </c>
      <c r="K209" t="s">
        <v>17</v>
      </c>
      <c r="V209" s="7"/>
      <c r="W209" s="7"/>
      <c r="X209" s="7"/>
    </row>
    <row r="210" spans="1:24" x14ac:dyDescent="0.2">
      <c r="A210" t="s">
        <v>18</v>
      </c>
      <c r="B210" t="s">
        <v>820</v>
      </c>
      <c r="C210" t="s">
        <v>810</v>
      </c>
      <c r="D210" t="s">
        <v>223</v>
      </c>
      <c r="E210" t="s">
        <v>1697</v>
      </c>
      <c r="F210" t="s">
        <v>1698</v>
      </c>
      <c r="G210">
        <v>0.87575999999999998</v>
      </c>
      <c r="H210">
        <v>0.87636999999999998</v>
      </c>
      <c r="I210">
        <v>2</v>
      </c>
      <c r="J210">
        <v>-2</v>
      </c>
      <c r="K210" t="s">
        <v>17</v>
      </c>
      <c r="V210" s="7"/>
      <c r="W210" s="7"/>
      <c r="X210" s="7"/>
    </row>
    <row r="211" spans="1:24" x14ac:dyDescent="0.2">
      <c r="A211" t="s">
        <v>11</v>
      </c>
      <c r="B211" t="s">
        <v>821</v>
      </c>
      <c r="C211" t="s">
        <v>729</v>
      </c>
      <c r="D211" t="s">
        <v>223</v>
      </c>
      <c r="E211" t="s">
        <v>1699</v>
      </c>
      <c r="F211" t="s">
        <v>1698</v>
      </c>
      <c r="G211">
        <v>0.87546000000000002</v>
      </c>
      <c r="H211">
        <v>0.87636999999999998</v>
      </c>
      <c r="I211">
        <v>1</v>
      </c>
      <c r="J211">
        <v>0.92</v>
      </c>
      <c r="K211" t="s">
        <v>17</v>
      </c>
    </row>
    <row r="212" spans="1:24" x14ac:dyDescent="0.2">
      <c r="A212" t="s">
        <v>11</v>
      </c>
      <c r="B212" t="s">
        <v>822</v>
      </c>
      <c r="C212" t="s">
        <v>823</v>
      </c>
      <c r="D212" t="s">
        <v>223</v>
      </c>
      <c r="E212" t="s">
        <v>1700</v>
      </c>
      <c r="F212" t="s">
        <v>1698</v>
      </c>
      <c r="G212">
        <v>0.87509999999999999</v>
      </c>
      <c r="H212">
        <v>0.87636999999999998</v>
      </c>
      <c r="I212">
        <v>2</v>
      </c>
      <c r="J212">
        <v>1.84</v>
      </c>
      <c r="K212" t="s">
        <v>17</v>
      </c>
    </row>
    <row r="213" spans="1:24" x14ac:dyDescent="0.2">
      <c r="A213" t="s">
        <v>18</v>
      </c>
      <c r="B213" t="s">
        <v>824</v>
      </c>
      <c r="C213" t="s">
        <v>825</v>
      </c>
      <c r="D213" t="s">
        <v>223</v>
      </c>
      <c r="E213" t="s">
        <v>1701</v>
      </c>
      <c r="F213" t="s">
        <v>1698</v>
      </c>
      <c r="G213">
        <v>0.87582000000000004</v>
      </c>
      <c r="H213">
        <v>0.87636999999999998</v>
      </c>
      <c r="I213">
        <v>2</v>
      </c>
      <c r="J213">
        <v>-2</v>
      </c>
      <c r="K213" t="s">
        <v>17</v>
      </c>
    </row>
    <row r="214" spans="1:24" x14ac:dyDescent="0.2">
      <c r="A214" t="s">
        <v>11</v>
      </c>
      <c r="B214" t="s">
        <v>826</v>
      </c>
      <c r="C214" t="s">
        <v>726</v>
      </c>
      <c r="D214" t="s">
        <v>223</v>
      </c>
      <c r="E214" t="s">
        <v>1702</v>
      </c>
      <c r="F214" t="s">
        <v>1698</v>
      </c>
      <c r="G214">
        <v>0.87556</v>
      </c>
      <c r="H214">
        <v>0.87636999999999998</v>
      </c>
      <c r="I214">
        <v>2</v>
      </c>
      <c r="J214">
        <v>1.84</v>
      </c>
      <c r="K214" t="s">
        <v>17</v>
      </c>
    </row>
    <row r="215" spans="1:24" x14ac:dyDescent="0.2">
      <c r="A215" t="s">
        <v>18</v>
      </c>
      <c r="B215" t="s">
        <v>827</v>
      </c>
      <c r="C215" t="s">
        <v>726</v>
      </c>
      <c r="D215" t="s">
        <v>223</v>
      </c>
      <c r="E215" t="s">
        <v>1702</v>
      </c>
      <c r="F215" t="s">
        <v>1698</v>
      </c>
      <c r="G215">
        <v>0.87556</v>
      </c>
      <c r="H215">
        <v>0.87636999999999998</v>
      </c>
      <c r="I215">
        <v>2</v>
      </c>
      <c r="J215">
        <v>-2</v>
      </c>
      <c r="K215" t="s">
        <v>17</v>
      </c>
    </row>
    <row r="216" spans="1:24" x14ac:dyDescent="0.2">
      <c r="A216" t="s">
        <v>18</v>
      </c>
      <c r="B216" t="s">
        <v>828</v>
      </c>
      <c r="C216" t="s">
        <v>757</v>
      </c>
      <c r="D216" t="s">
        <v>223</v>
      </c>
      <c r="E216" t="s">
        <v>1703</v>
      </c>
      <c r="F216" t="s">
        <v>1704</v>
      </c>
      <c r="G216">
        <v>0.87450000000000006</v>
      </c>
      <c r="H216">
        <v>0.87570999999999999</v>
      </c>
      <c r="I216">
        <v>2</v>
      </c>
      <c r="J216">
        <v>-2</v>
      </c>
      <c r="K216" t="s">
        <v>17</v>
      </c>
    </row>
    <row r="217" spans="1:24" x14ac:dyDescent="0.2">
      <c r="A217" t="s">
        <v>11</v>
      </c>
      <c r="B217" t="s">
        <v>829</v>
      </c>
      <c r="C217" t="s">
        <v>830</v>
      </c>
      <c r="D217" t="s">
        <v>223</v>
      </c>
      <c r="E217" t="s">
        <v>1705</v>
      </c>
      <c r="F217" t="s">
        <v>1704</v>
      </c>
      <c r="G217">
        <v>0.87414999999999998</v>
      </c>
      <c r="H217">
        <v>0.87570999999999999</v>
      </c>
      <c r="I217">
        <v>2</v>
      </c>
      <c r="J217">
        <v>1.84</v>
      </c>
      <c r="K217" t="s">
        <v>17</v>
      </c>
    </row>
    <row r="218" spans="1:24" x14ac:dyDescent="0.2">
      <c r="A218" t="s">
        <v>11</v>
      </c>
      <c r="B218" t="s">
        <v>831</v>
      </c>
      <c r="C218" t="s">
        <v>726</v>
      </c>
      <c r="D218" t="s">
        <v>223</v>
      </c>
      <c r="E218" t="s">
        <v>1706</v>
      </c>
      <c r="F218" t="s">
        <v>1704</v>
      </c>
      <c r="G218">
        <v>0.87446000000000002</v>
      </c>
      <c r="H218">
        <v>0.87570999999999999</v>
      </c>
      <c r="I218">
        <v>2</v>
      </c>
      <c r="J218">
        <v>1.84</v>
      </c>
      <c r="K218" t="s">
        <v>17</v>
      </c>
    </row>
    <row r="219" spans="1:24" x14ac:dyDescent="0.2">
      <c r="A219" t="s">
        <v>11</v>
      </c>
      <c r="B219" t="s">
        <v>832</v>
      </c>
      <c r="C219" t="s">
        <v>729</v>
      </c>
      <c r="D219" t="s">
        <v>223</v>
      </c>
      <c r="E219" t="s">
        <v>1707</v>
      </c>
      <c r="F219" t="s">
        <v>1704</v>
      </c>
      <c r="G219">
        <v>0.87431999999999999</v>
      </c>
      <c r="H219">
        <v>0.87570999999999999</v>
      </c>
      <c r="I219">
        <v>1</v>
      </c>
      <c r="J219">
        <v>0.92</v>
      </c>
      <c r="K219" t="s">
        <v>17</v>
      </c>
    </row>
    <row r="220" spans="1:24" x14ac:dyDescent="0.2">
      <c r="A220" t="s">
        <v>18</v>
      </c>
      <c r="B220" t="s">
        <v>833</v>
      </c>
      <c r="C220" t="s">
        <v>726</v>
      </c>
      <c r="D220" t="s">
        <v>223</v>
      </c>
      <c r="E220" t="s">
        <v>1706</v>
      </c>
      <c r="F220" t="s">
        <v>1704</v>
      </c>
      <c r="G220">
        <v>0.87446000000000002</v>
      </c>
      <c r="H220">
        <v>0.87570999999999999</v>
      </c>
      <c r="I220">
        <v>2</v>
      </c>
      <c r="J220">
        <v>-2</v>
      </c>
      <c r="K220" t="s">
        <v>17</v>
      </c>
    </row>
    <row r="221" spans="1:24" x14ac:dyDescent="0.2">
      <c r="A221" t="s">
        <v>18</v>
      </c>
      <c r="B221" t="s">
        <v>834</v>
      </c>
      <c r="C221" t="s">
        <v>13</v>
      </c>
      <c r="D221" t="s">
        <v>223</v>
      </c>
      <c r="E221" t="s">
        <v>1708</v>
      </c>
      <c r="F221" t="s">
        <v>1704</v>
      </c>
      <c r="G221">
        <v>0.87448000000000004</v>
      </c>
      <c r="H221">
        <v>0.87570999999999999</v>
      </c>
      <c r="I221">
        <v>2</v>
      </c>
      <c r="J221">
        <v>-2</v>
      </c>
      <c r="K221" t="s">
        <v>17</v>
      </c>
    </row>
    <row r="222" spans="1:24" x14ac:dyDescent="0.2">
      <c r="A222" t="s">
        <v>11</v>
      </c>
      <c r="B222" t="s">
        <v>835</v>
      </c>
      <c r="C222" t="s">
        <v>836</v>
      </c>
      <c r="D222" t="s">
        <v>223</v>
      </c>
      <c r="E222" t="s">
        <v>1709</v>
      </c>
      <c r="F222" t="s">
        <v>1710</v>
      </c>
      <c r="G222">
        <v>0.87382000000000004</v>
      </c>
      <c r="H222">
        <v>0.87427999999999995</v>
      </c>
      <c r="I222">
        <v>2</v>
      </c>
      <c r="J222">
        <v>1.84</v>
      </c>
      <c r="K222" t="s">
        <v>17</v>
      </c>
    </row>
    <row r="223" spans="1:24" x14ac:dyDescent="0.2">
      <c r="A223" t="s">
        <v>11</v>
      </c>
      <c r="B223" t="s">
        <v>837</v>
      </c>
      <c r="C223" t="s">
        <v>717</v>
      </c>
      <c r="D223" t="s">
        <v>223</v>
      </c>
      <c r="E223" t="s">
        <v>1711</v>
      </c>
      <c r="F223" t="s">
        <v>1710</v>
      </c>
      <c r="G223">
        <v>0.87388999999999994</v>
      </c>
      <c r="H223">
        <v>0.87427999999999995</v>
      </c>
      <c r="I223">
        <v>2</v>
      </c>
      <c r="J223">
        <v>1.84</v>
      </c>
      <c r="K223" t="s">
        <v>17</v>
      </c>
    </row>
    <row r="224" spans="1:24" x14ac:dyDescent="0.2">
      <c r="A224" t="s">
        <v>11</v>
      </c>
      <c r="B224" t="s">
        <v>838</v>
      </c>
      <c r="C224" t="s">
        <v>720</v>
      </c>
      <c r="D224" t="s">
        <v>223</v>
      </c>
      <c r="E224" t="s">
        <v>1712</v>
      </c>
      <c r="F224" t="s">
        <v>1710</v>
      </c>
      <c r="G224">
        <v>0.87378</v>
      </c>
      <c r="H224">
        <v>0.87427999999999995</v>
      </c>
      <c r="I224">
        <v>1</v>
      </c>
      <c r="J224">
        <v>0.92</v>
      </c>
      <c r="K224" t="s">
        <v>17</v>
      </c>
    </row>
    <row r="225" spans="1:11" x14ac:dyDescent="0.2">
      <c r="A225" t="s">
        <v>18</v>
      </c>
      <c r="B225" t="s">
        <v>839</v>
      </c>
      <c r="C225" t="s">
        <v>840</v>
      </c>
      <c r="D225" t="s">
        <v>223</v>
      </c>
      <c r="E225" t="s">
        <v>1713</v>
      </c>
      <c r="F225" t="s">
        <v>1710</v>
      </c>
      <c r="G225">
        <v>0.87400999999999995</v>
      </c>
      <c r="H225">
        <v>0.87427999999999995</v>
      </c>
      <c r="I225">
        <v>2</v>
      </c>
      <c r="J225">
        <v>-2</v>
      </c>
      <c r="K225" t="s">
        <v>17</v>
      </c>
    </row>
    <row r="226" spans="1:11" x14ac:dyDescent="0.2">
      <c r="A226" t="s">
        <v>18</v>
      </c>
      <c r="B226" t="s">
        <v>841</v>
      </c>
      <c r="C226" t="s">
        <v>722</v>
      </c>
      <c r="D226" t="s">
        <v>223</v>
      </c>
      <c r="E226" t="s">
        <v>1714</v>
      </c>
      <c r="F226" t="s">
        <v>1710</v>
      </c>
      <c r="G226">
        <v>0.87444</v>
      </c>
      <c r="H226">
        <v>0.87427999999999995</v>
      </c>
      <c r="I226">
        <v>2</v>
      </c>
      <c r="J226">
        <v>1.84</v>
      </c>
      <c r="K226" t="s">
        <v>17</v>
      </c>
    </row>
    <row r="227" spans="1:11" x14ac:dyDescent="0.2">
      <c r="A227" t="s">
        <v>18</v>
      </c>
      <c r="B227" t="s">
        <v>842</v>
      </c>
      <c r="C227" t="s">
        <v>717</v>
      </c>
      <c r="D227" t="s">
        <v>223</v>
      </c>
      <c r="E227" t="s">
        <v>1711</v>
      </c>
      <c r="F227" t="s">
        <v>1710</v>
      </c>
      <c r="G227">
        <v>0.87388999999999994</v>
      </c>
      <c r="H227">
        <v>0.87427999999999995</v>
      </c>
      <c r="I227">
        <v>2</v>
      </c>
      <c r="J227">
        <v>-2</v>
      </c>
      <c r="K227" t="s">
        <v>17</v>
      </c>
    </row>
    <row r="228" spans="1:11" x14ac:dyDescent="0.2">
      <c r="A228" t="s">
        <v>11</v>
      </c>
      <c r="B228" t="s">
        <v>843</v>
      </c>
      <c r="C228" t="s">
        <v>726</v>
      </c>
      <c r="D228" t="s">
        <v>223</v>
      </c>
      <c r="E228" t="s">
        <v>1715</v>
      </c>
      <c r="F228" t="s">
        <v>1716</v>
      </c>
      <c r="G228">
        <v>0.87441000000000002</v>
      </c>
      <c r="H228">
        <v>0.87392000000000003</v>
      </c>
      <c r="I228">
        <v>2</v>
      </c>
      <c r="J228">
        <v>-2</v>
      </c>
      <c r="K228" t="s">
        <v>17</v>
      </c>
    </row>
    <row r="229" spans="1:11" x14ac:dyDescent="0.2">
      <c r="A229" t="s">
        <v>18</v>
      </c>
      <c r="B229" t="s">
        <v>844</v>
      </c>
      <c r="C229" t="s">
        <v>729</v>
      </c>
      <c r="D229" t="s">
        <v>223</v>
      </c>
      <c r="E229" t="s">
        <v>1717</v>
      </c>
      <c r="F229" t="s">
        <v>1716</v>
      </c>
      <c r="G229">
        <v>0.87485000000000002</v>
      </c>
      <c r="H229">
        <v>0.87392000000000003</v>
      </c>
      <c r="I229">
        <v>1</v>
      </c>
      <c r="J229">
        <v>0.92</v>
      </c>
      <c r="K229" t="s">
        <v>17</v>
      </c>
    </row>
    <row r="230" spans="1:11" x14ac:dyDescent="0.2">
      <c r="A230" t="s">
        <v>11</v>
      </c>
      <c r="B230" t="s">
        <v>845</v>
      </c>
      <c r="C230" t="s">
        <v>112</v>
      </c>
      <c r="D230" t="s">
        <v>223</v>
      </c>
      <c r="E230" t="s">
        <v>1718</v>
      </c>
      <c r="F230" t="s">
        <v>1716</v>
      </c>
      <c r="G230">
        <v>0.87436999999999998</v>
      </c>
      <c r="H230">
        <v>0.87392000000000003</v>
      </c>
      <c r="I230">
        <v>2</v>
      </c>
      <c r="J230">
        <v>-2</v>
      </c>
      <c r="K230" t="s">
        <v>17</v>
      </c>
    </row>
    <row r="231" spans="1:11" x14ac:dyDescent="0.2">
      <c r="A231" t="s">
        <v>18</v>
      </c>
      <c r="B231" t="s">
        <v>846</v>
      </c>
      <c r="C231" t="s">
        <v>726</v>
      </c>
      <c r="D231" t="s">
        <v>223</v>
      </c>
      <c r="E231" t="s">
        <v>1715</v>
      </c>
      <c r="F231" t="s">
        <v>1716</v>
      </c>
      <c r="G231">
        <v>0.87441000000000002</v>
      </c>
      <c r="H231">
        <v>0.87392000000000003</v>
      </c>
      <c r="I231">
        <v>2</v>
      </c>
      <c r="J231">
        <v>1.84</v>
      </c>
      <c r="K231" t="s">
        <v>17</v>
      </c>
    </row>
    <row r="232" spans="1:11" x14ac:dyDescent="0.2">
      <c r="A232" t="s">
        <v>18</v>
      </c>
      <c r="B232" t="s">
        <v>847</v>
      </c>
      <c r="C232" t="s">
        <v>818</v>
      </c>
      <c r="D232" t="s">
        <v>223</v>
      </c>
      <c r="E232" t="s">
        <v>1719</v>
      </c>
      <c r="F232" t="s">
        <v>1720</v>
      </c>
      <c r="G232">
        <v>0.87575999999999998</v>
      </c>
      <c r="H232">
        <v>0.87478</v>
      </c>
      <c r="I232">
        <v>2</v>
      </c>
      <c r="J232">
        <v>1.84</v>
      </c>
      <c r="K232" t="s">
        <v>17</v>
      </c>
    </row>
    <row r="233" spans="1:11" x14ac:dyDescent="0.2">
      <c r="A233" t="s">
        <v>11</v>
      </c>
      <c r="B233" t="s">
        <v>848</v>
      </c>
      <c r="C233" t="s">
        <v>720</v>
      </c>
      <c r="D233" t="s">
        <v>223</v>
      </c>
      <c r="E233" t="s">
        <v>1721</v>
      </c>
      <c r="F233" t="s">
        <v>1720</v>
      </c>
      <c r="G233">
        <v>0.87504999999999999</v>
      </c>
      <c r="H233">
        <v>0.87478</v>
      </c>
      <c r="I233">
        <v>1</v>
      </c>
      <c r="J233">
        <v>-1</v>
      </c>
      <c r="K233" t="s">
        <v>17</v>
      </c>
    </row>
    <row r="234" spans="1:11" x14ac:dyDescent="0.2">
      <c r="A234" t="s">
        <v>11</v>
      </c>
      <c r="B234" t="s">
        <v>849</v>
      </c>
      <c r="C234" t="s">
        <v>850</v>
      </c>
      <c r="D234" t="s">
        <v>223</v>
      </c>
      <c r="E234" t="s">
        <v>1722</v>
      </c>
      <c r="F234" t="s">
        <v>1720</v>
      </c>
      <c r="G234">
        <v>0.87475999999999998</v>
      </c>
      <c r="H234">
        <v>0.87478</v>
      </c>
      <c r="I234">
        <v>2</v>
      </c>
      <c r="J234">
        <v>1.84</v>
      </c>
      <c r="K234" t="s">
        <v>17</v>
      </c>
    </row>
    <row r="235" spans="1:11" x14ac:dyDescent="0.2">
      <c r="A235" t="s">
        <v>11</v>
      </c>
      <c r="B235" t="s">
        <v>851</v>
      </c>
      <c r="C235" t="s">
        <v>717</v>
      </c>
      <c r="D235" t="s">
        <v>223</v>
      </c>
      <c r="E235" t="s">
        <v>1723</v>
      </c>
      <c r="F235" t="s">
        <v>1720</v>
      </c>
      <c r="G235">
        <v>0.87524000000000002</v>
      </c>
      <c r="H235">
        <v>0.87478</v>
      </c>
      <c r="I235">
        <v>2</v>
      </c>
      <c r="J235">
        <v>-2</v>
      </c>
      <c r="K235" t="s">
        <v>17</v>
      </c>
    </row>
    <row r="236" spans="1:11" x14ac:dyDescent="0.2">
      <c r="A236" t="s">
        <v>18</v>
      </c>
      <c r="B236" t="s">
        <v>852</v>
      </c>
      <c r="C236" t="s">
        <v>717</v>
      </c>
      <c r="D236" t="s">
        <v>223</v>
      </c>
      <c r="E236" t="s">
        <v>1723</v>
      </c>
      <c r="F236" t="s">
        <v>1720</v>
      </c>
      <c r="G236">
        <v>0.87524000000000002</v>
      </c>
      <c r="H236">
        <v>0.87478</v>
      </c>
      <c r="I236">
        <v>2</v>
      </c>
      <c r="J236">
        <v>1.84</v>
      </c>
      <c r="K236" t="s">
        <v>17</v>
      </c>
    </row>
    <row r="237" spans="1:11" x14ac:dyDescent="0.2">
      <c r="A237" t="s">
        <v>11</v>
      </c>
      <c r="B237" t="s">
        <v>853</v>
      </c>
      <c r="C237" t="s">
        <v>757</v>
      </c>
      <c r="D237" t="s">
        <v>223</v>
      </c>
      <c r="E237" t="s">
        <v>1724</v>
      </c>
      <c r="F237" t="s">
        <v>1725</v>
      </c>
      <c r="G237">
        <v>0.87665999999999999</v>
      </c>
      <c r="H237">
        <v>0.87526000000000004</v>
      </c>
      <c r="I237">
        <v>2</v>
      </c>
      <c r="J237">
        <v>-2</v>
      </c>
      <c r="K237" t="s">
        <v>17</v>
      </c>
    </row>
    <row r="238" spans="1:11" x14ac:dyDescent="0.2">
      <c r="A238" t="s">
        <v>18</v>
      </c>
      <c r="B238" t="s">
        <v>854</v>
      </c>
      <c r="C238" t="s">
        <v>720</v>
      </c>
      <c r="D238" t="s">
        <v>223</v>
      </c>
      <c r="E238" t="s">
        <v>1726</v>
      </c>
      <c r="F238" t="s">
        <v>1725</v>
      </c>
      <c r="G238">
        <v>0.87694000000000005</v>
      </c>
      <c r="H238">
        <v>0.87526000000000004</v>
      </c>
      <c r="I238">
        <v>1</v>
      </c>
      <c r="J238">
        <v>0.92</v>
      </c>
      <c r="K238" t="s">
        <v>17</v>
      </c>
    </row>
    <row r="239" spans="1:11" x14ac:dyDescent="0.2">
      <c r="A239" t="s">
        <v>11</v>
      </c>
      <c r="B239" t="s">
        <v>855</v>
      </c>
      <c r="C239" t="s">
        <v>726</v>
      </c>
      <c r="D239" t="s">
        <v>223</v>
      </c>
      <c r="E239" t="s">
        <v>1727</v>
      </c>
      <c r="F239" t="s">
        <v>1725</v>
      </c>
      <c r="G239">
        <v>0.87695000000000001</v>
      </c>
      <c r="H239">
        <v>0.87526000000000004</v>
      </c>
      <c r="I239">
        <v>2</v>
      </c>
      <c r="J239">
        <v>-2</v>
      </c>
      <c r="K239" t="s">
        <v>17</v>
      </c>
    </row>
    <row r="240" spans="1:11" x14ac:dyDescent="0.2">
      <c r="A240" t="s">
        <v>18</v>
      </c>
      <c r="B240" t="s">
        <v>856</v>
      </c>
      <c r="C240" t="s">
        <v>717</v>
      </c>
      <c r="D240" t="s">
        <v>223</v>
      </c>
      <c r="E240" t="s">
        <v>1728</v>
      </c>
      <c r="F240" t="s">
        <v>1725</v>
      </c>
      <c r="G240">
        <v>0.87695000000000001</v>
      </c>
      <c r="H240">
        <v>0.87526000000000004</v>
      </c>
      <c r="I240">
        <v>2</v>
      </c>
      <c r="J240">
        <v>1.84</v>
      </c>
      <c r="K240" t="s">
        <v>17</v>
      </c>
    </row>
    <row r="241" spans="1:11" x14ac:dyDescent="0.2">
      <c r="A241" t="s">
        <v>18</v>
      </c>
      <c r="B241" t="s">
        <v>857</v>
      </c>
      <c r="C241" t="s">
        <v>771</v>
      </c>
      <c r="D241" t="s">
        <v>223</v>
      </c>
      <c r="E241" t="s">
        <v>1729</v>
      </c>
      <c r="F241" t="s">
        <v>1730</v>
      </c>
      <c r="G241">
        <v>0.87956999999999996</v>
      </c>
      <c r="H241">
        <v>0.87705</v>
      </c>
      <c r="I241">
        <v>2</v>
      </c>
      <c r="J241">
        <v>1.84</v>
      </c>
      <c r="K241" t="s">
        <v>17</v>
      </c>
    </row>
    <row r="242" spans="1:11" x14ac:dyDescent="0.2">
      <c r="A242" t="s">
        <v>11</v>
      </c>
      <c r="B242" t="s">
        <v>858</v>
      </c>
      <c r="C242" t="s">
        <v>193</v>
      </c>
      <c r="D242" t="s">
        <v>223</v>
      </c>
      <c r="E242" t="s">
        <v>1731</v>
      </c>
      <c r="F242" t="s">
        <v>1730</v>
      </c>
      <c r="G242">
        <v>0.87878000000000001</v>
      </c>
      <c r="H242">
        <v>0.87705</v>
      </c>
      <c r="I242">
        <v>2</v>
      </c>
      <c r="J242">
        <v>-2</v>
      </c>
      <c r="K242" t="s">
        <v>17</v>
      </c>
    </row>
    <row r="243" spans="1:11" x14ac:dyDescent="0.2">
      <c r="A243" t="s">
        <v>18</v>
      </c>
      <c r="B243" t="s">
        <v>859</v>
      </c>
      <c r="C243" t="s">
        <v>729</v>
      </c>
      <c r="D243" t="s">
        <v>223</v>
      </c>
      <c r="E243" t="s">
        <v>1732</v>
      </c>
      <c r="F243" t="s">
        <v>1730</v>
      </c>
      <c r="G243">
        <v>0.87941999999999998</v>
      </c>
      <c r="H243">
        <v>0.87705</v>
      </c>
      <c r="I243">
        <v>1</v>
      </c>
      <c r="J243">
        <v>0.92</v>
      </c>
      <c r="K243" t="s">
        <v>17</v>
      </c>
    </row>
    <row r="244" spans="1:11" x14ac:dyDescent="0.2">
      <c r="A244" t="s">
        <v>11</v>
      </c>
      <c r="B244" t="s">
        <v>860</v>
      </c>
      <c r="C244" t="s">
        <v>726</v>
      </c>
      <c r="D244" t="s">
        <v>223</v>
      </c>
      <c r="E244" t="s">
        <v>1733</v>
      </c>
      <c r="F244" t="s">
        <v>1730</v>
      </c>
      <c r="G244">
        <v>0.87917000000000001</v>
      </c>
      <c r="H244">
        <v>0.87705</v>
      </c>
      <c r="I244">
        <v>2</v>
      </c>
      <c r="J244">
        <v>-2</v>
      </c>
      <c r="K244" t="s">
        <v>17</v>
      </c>
    </row>
    <row r="245" spans="1:11" x14ac:dyDescent="0.2">
      <c r="A245" t="s">
        <v>11</v>
      </c>
      <c r="B245" t="s">
        <v>861</v>
      </c>
      <c r="C245" t="s">
        <v>823</v>
      </c>
      <c r="D245" t="s">
        <v>223</v>
      </c>
      <c r="E245" t="s">
        <v>1734</v>
      </c>
      <c r="F245" t="s">
        <v>1730</v>
      </c>
      <c r="G245">
        <v>0.87912999999999997</v>
      </c>
      <c r="H245">
        <v>0.87705</v>
      </c>
      <c r="I245">
        <v>2</v>
      </c>
      <c r="J245">
        <v>-2</v>
      </c>
      <c r="K245" t="s">
        <v>17</v>
      </c>
    </row>
    <row r="246" spans="1:11" x14ac:dyDescent="0.2">
      <c r="A246" t="s">
        <v>18</v>
      </c>
      <c r="B246" t="s">
        <v>862</v>
      </c>
      <c r="C246" t="s">
        <v>726</v>
      </c>
      <c r="D246" t="s">
        <v>223</v>
      </c>
      <c r="E246" t="s">
        <v>1733</v>
      </c>
      <c r="F246" t="s">
        <v>1730</v>
      </c>
      <c r="G246">
        <v>0.87917000000000001</v>
      </c>
      <c r="H246">
        <v>0.87705</v>
      </c>
      <c r="I246">
        <v>2</v>
      </c>
      <c r="J246">
        <v>1.84</v>
      </c>
      <c r="K246" t="s">
        <v>17</v>
      </c>
    </row>
    <row r="247" spans="1:11" x14ac:dyDescent="0.2">
      <c r="A247" t="s">
        <v>18</v>
      </c>
      <c r="B247" t="s">
        <v>863</v>
      </c>
      <c r="C247" t="s">
        <v>720</v>
      </c>
      <c r="D247" t="s">
        <v>223</v>
      </c>
      <c r="E247" t="s">
        <v>1735</v>
      </c>
      <c r="F247" t="s">
        <v>1736</v>
      </c>
      <c r="G247">
        <v>0.87931999999999999</v>
      </c>
      <c r="H247">
        <v>0.87892999999999999</v>
      </c>
      <c r="I247">
        <v>1</v>
      </c>
      <c r="J247">
        <v>0.9</v>
      </c>
      <c r="K247" t="s">
        <v>17</v>
      </c>
    </row>
    <row r="248" spans="1:11" x14ac:dyDescent="0.2">
      <c r="A248" t="s">
        <v>18</v>
      </c>
      <c r="B248" t="s">
        <v>864</v>
      </c>
      <c r="C248" t="s">
        <v>216</v>
      </c>
      <c r="D248" t="s">
        <v>223</v>
      </c>
      <c r="E248" t="s">
        <v>1737</v>
      </c>
      <c r="F248" t="s">
        <v>1736</v>
      </c>
      <c r="G248">
        <v>0.87936000000000003</v>
      </c>
      <c r="H248">
        <v>0.87892999999999999</v>
      </c>
      <c r="I248">
        <v>2</v>
      </c>
      <c r="J248">
        <v>1.84</v>
      </c>
      <c r="K248" t="s">
        <v>17</v>
      </c>
    </row>
    <row r="249" spans="1:11" x14ac:dyDescent="0.2">
      <c r="A249" t="s">
        <v>11</v>
      </c>
      <c r="B249" t="s">
        <v>865</v>
      </c>
      <c r="C249" t="s">
        <v>866</v>
      </c>
      <c r="D249" t="s">
        <v>223</v>
      </c>
      <c r="E249" t="s">
        <v>1738</v>
      </c>
      <c r="F249" t="s">
        <v>1736</v>
      </c>
      <c r="G249">
        <v>0.87905999999999995</v>
      </c>
      <c r="H249">
        <v>0.87892999999999999</v>
      </c>
      <c r="I249">
        <v>2</v>
      </c>
      <c r="J249">
        <v>-2</v>
      </c>
      <c r="K249" t="s">
        <v>17</v>
      </c>
    </row>
    <row r="250" spans="1:11" x14ac:dyDescent="0.2">
      <c r="A250" t="s">
        <v>18</v>
      </c>
      <c r="B250" t="s">
        <v>867</v>
      </c>
      <c r="C250" t="s">
        <v>717</v>
      </c>
      <c r="D250" t="s">
        <v>223</v>
      </c>
      <c r="E250" t="s">
        <v>1739</v>
      </c>
      <c r="F250" t="s">
        <v>1736</v>
      </c>
      <c r="G250">
        <v>0.87914000000000003</v>
      </c>
      <c r="H250">
        <v>0.87892999999999999</v>
      </c>
      <c r="I250">
        <v>2</v>
      </c>
      <c r="J250">
        <v>1.8</v>
      </c>
      <c r="K250" t="s">
        <v>17</v>
      </c>
    </row>
    <row r="251" spans="1:11" x14ac:dyDescent="0.2">
      <c r="A251" t="s">
        <v>11</v>
      </c>
      <c r="B251" t="s">
        <v>868</v>
      </c>
      <c r="C251" t="s">
        <v>717</v>
      </c>
      <c r="D251" t="s">
        <v>223</v>
      </c>
      <c r="E251" t="s">
        <v>1739</v>
      </c>
      <c r="F251" t="s">
        <v>1736</v>
      </c>
      <c r="G251">
        <v>0.87914000000000003</v>
      </c>
      <c r="H251">
        <v>0.87892999999999999</v>
      </c>
      <c r="I251">
        <v>2</v>
      </c>
      <c r="J251">
        <v>-2</v>
      </c>
      <c r="K251" t="s">
        <v>17</v>
      </c>
    </row>
    <row r="252" spans="1:11" x14ac:dyDescent="0.2">
      <c r="A252" t="s">
        <v>11</v>
      </c>
      <c r="B252" t="s">
        <v>869</v>
      </c>
      <c r="C252" t="s">
        <v>825</v>
      </c>
      <c r="D252" t="s">
        <v>223</v>
      </c>
      <c r="E252" t="s">
        <v>1740</v>
      </c>
      <c r="F252" t="s">
        <v>1736</v>
      </c>
      <c r="G252">
        <v>0.87907999999999997</v>
      </c>
      <c r="H252">
        <v>0.87892999999999999</v>
      </c>
      <c r="I252">
        <v>2</v>
      </c>
      <c r="J252">
        <v>-2</v>
      </c>
      <c r="K252" t="s">
        <v>17</v>
      </c>
    </row>
    <row r="253" spans="1:11" x14ac:dyDescent="0.2">
      <c r="A253" t="s">
        <v>11</v>
      </c>
      <c r="B253" t="s">
        <v>870</v>
      </c>
      <c r="C253" t="s">
        <v>818</v>
      </c>
      <c r="D253" t="s">
        <v>223</v>
      </c>
      <c r="E253" t="s">
        <v>1741</v>
      </c>
      <c r="F253" t="s">
        <v>1742</v>
      </c>
      <c r="G253">
        <v>0.87895000000000001</v>
      </c>
      <c r="H253">
        <v>0.87922</v>
      </c>
      <c r="I253">
        <v>2</v>
      </c>
      <c r="J253">
        <v>1.84</v>
      </c>
      <c r="K253" t="s">
        <v>17</v>
      </c>
    </row>
    <row r="254" spans="1:11" x14ac:dyDescent="0.2">
      <c r="A254" t="s">
        <v>18</v>
      </c>
      <c r="B254" t="s">
        <v>871</v>
      </c>
      <c r="C254" t="s">
        <v>726</v>
      </c>
      <c r="D254" t="s">
        <v>223</v>
      </c>
      <c r="E254" t="s">
        <v>1743</v>
      </c>
      <c r="F254" t="s">
        <v>1742</v>
      </c>
      <c r="G254">
        <v>0.87953000000000003</v>
      </c>
      <c r="H254">
        <v>0.87922</v>
      </c>
      <c r="I254">
        <v>2</v>
      </c>
      <c r="J254">
        <v>1.84</v>
      </c>
      <c r="K254" t="s">
        <v>17</v>
      </c>
    </row>
    <row r="255" spans="1:11" x14ac:dyDescent="0.2">
      <c r="A255" t="s">
        <v>11</v>
      </c>
      <c r="B255" t="s">
        <v>872</v>
      </c>
      <c r="C255" t="s">
        <v>729</v>
      </c>
      <c r="D255" t="s">
        <v>223</v>
      </c>
      <c r="E255" t="s">
        <v>1744</v>
      </c>
      <c r="F255" t="s">
        <v>1742</v>
      </c>
      <c r="G255">
        <v>0.87938000000000005</v>
      </c>
      <c r="H255">
        <v>0.87922</v>
      </c>
      <c r="I255">
        <v>1</v>
      </c>
      <c r="J255">
        <v>-1</v>
      </c>
      <c r="K255" t="s">
        <v>17</v>
      </c>
    </row>
    <row r="256" spans="1:11" x14ac:dyDescent="0.2">
      <c r="A256" t="s">
        <v>18</v>
      </c>
      <c r="B256" t="s">
        <v>873</v>
      </c>
      <c r="C256" t="s">
        <v>738</v>
      </c>
      <c r="D256" t="s">
        <v>223</v>
      </c>
      <c r="E256" t="s">
        <v>1745</v>
      </c>
      <c r="F256" t="s">
        <v>1742</v>
      </c>
      <c r="G256">
        <v>0.88007000000000002</v>
      </c>
      <c r="H256">
        <v>0.87922</v>
      </c>
      <c r="I256">
        <v>2</v>
      </c>
      <c r="J256">
        <v>1.84</v>
      </c>
      <c r="K256" t="s">
        <v>17</v>
      </c>
    </row>
    <row r="257" spans="1:11" x14ac:dyDescent="0.2">
      <c r="A257" t="s">
        <v>11</v>
      </c>
      <c r="B257" t="s">
        <v>874</v>
      </c>
      <c r="C257" t="s">
        <v>726</v>
      </c>
      <c r="D257" t="s">
        <v>223</v>
      </c>
      <c r="E257" t="s">
        <v>1743</v>
      </c>
      <c r="F257" t="s">
        <v>1742</v>
      </c>
      <c r="G257">
        <v>0.87953000000000003</v>
      </c>
      <c r="H257">
        <v>0.87922</v>
      </c>
      <c r="I257">
        <v>2</v>
      </c>
      <c r="J257">
        <v>-2</v>
      </c>
      <c r="K257" t="s">
        <v>17</v>
      </c>
    </row>
    <row r="258" spans="1:11" x14ac:dyDescent="0.2">
      <c r="A258" t="s">
        <v>18</v>
      </c>
      <c r="B258" t="s">
        <v>875</v>
      </c>
      <c r="C258" t="s">
        <v>850</v>
      </c>
      <c r="D258" t="s">
        <v>223</v>
      </c>
      <c r="E258" t="s">
        <v>1746</v>
      </c>
      <c r="F258" t="s">
        <v>1742</v>
      </c>
      <c r="G258">
        <v>0.87958999999999998</v>
      </c>
      <c r="H258">
        <v>0.87922</v>
      </c>
      <c r="I258">
        <v>2</v>
      </c>
      <c r="J258">
        <v>1.84</v>
      </c>
      <c r="K258" t="s">
        <v>17</v>
      </c>
    </row>
    <row r="259" spans="1:11" x14ac:dyDescent="0.2">
      <c r="A259" t="s">
        <v>18</v>
      </c>
      <c r="B259" t="s">
        <v>876</v>
      </c>
      <c r="C259" t="s">
        <v>717</v>
      </c>
      <c r="D259" t="s">
        <v>223</v>
      </c>
      <c r="E259" t="s">
        <v>1747</v>
      </c>
      <c r="F259" t="s">
        <v>1748</v>
      </c>
      <c r="G259">
        <v>0.88163000000000002</v>
      </c>
      <c r="H259">
        <v>0.87961999999999996</v>
      </c>
      <c r="I259">
        <v>2</v>
      </c>
      <c r="J259">
        <v>1.84</v>
      </c>
      <c r="K259" t="s">
        <v>17</v>
      </c>
    </row>
    <row r="260" spans="1:11" x14ac:dyDescent="0.2">
      <c r="A260" t="s">
        <v>11</v>
      </c>
      <c r="B260" t="s">
        <v>877</v>
      </c>
      <c r="C260" t="s">
        <v>717</v>
      </c>
      <c r="D260" t="s">
        <v>223</v>
      </c>
      <c r="E260" t="s">
        <v>1747</v>
      </c>
      <c r="F260" t="s">
        <v>1748</v>
      </c>
      <c r="G260">
        <v>0.88163000000000002</v>
      </c>
      <c r="H260">
        <v>0.87961999999999996</v>
      </c>
      <c r="I260">
        <v>2</v>
      </c>
      <c r="J260">
        <v>-2</v>
      </c>
      <c r="K260" t="s">
        <v>17</v>
      </c>
    </row>
    <row r="261" spans="1:11" x14ac:dyDescent="0.2">
      <c r="A261" t="s">
        <v>11</v>
      </c>
      <c r="B261" t="s">
        <v>878</v>
      </c>
      <c r="C261" t="s">
        <v>792</v>
      </c>
      <c r="D261" t="s">
        <v>223</v>
      </c>
      <c r="E261" t="s">
        <v>1749</v>
      </c>
      <c r="F261" t="s">
        <v>1748</v>
      </c>
      <c r="G261">
        <v>0.88153000000000004</v>
      </c>
      <c r="H261">
        <v>0.87961999999999996</v>
      </c>
      <c r="I261">
        <v>2</v>
      </c>
      <c r="J261">
        <v>-2</v>
      </c>
      <c r="K261" t="s">
        <v>17</v>
      </c>
    </row>
    <row r="262" spans="1:11" x14ac:dyDescent="0.2">
      <c r="A262" t="s">
        <v>18</v>
      </c>
      <c r="B262" t="s">
        <v>879</v>
      </c>
      <c r="C262" t="s">
        <v>720</v>
      </c>
      <c r="D262" t="s">
        <v>223</v>
      </c>
      <c r="E262" t="s">
        <v>1750</v>
      </c>
      <c r="F262" t="s">
        <v>1748</v>
      </c>
      <c r="G262">
        <v>0.88171999999999995</v>
      </c>
      <c r="H262">
        <v>0.87961999999999996</v>
      </c>
      <c r="I262">
        <v>1</v>
      </c>
      <c r="J262">
        <v>0.92</v>
      </c>
      <c r="K262" t="s">
        <v>17</v>
      </c>
    </row>
    <row r="263" spans="1:11" x14ac:dyDescent="0.2">
      <c r="A263" t="s">
        <v>11</v>
      </c>
      <c r="B263" t="s">
        <v>880</v>
      </c>
      <c r="C263" t="s">
        <v>726</v>
      </c>
      <c r="D263" t="s">
        <v>223</v>
      </c>
      <c r="E263" t="s">
        <v>1751</v>
      </c>
      <c r="F263" t="s">
        <v>1752</v>
      </c>
      <c r="G263">
        <v>0.88327999999999995</v>
      </c>
      <c r="H263">
        <v>0.88163000000000002</v>
      </c>
      <c r="I263">
        <v>2</v>
      </c>
      <c r="J263">
        <v>-2</v>
      </c>
      <c r="K263" t="s">
        <v>17</v>
      </c>
    </row>
    <row r="264" spans="1:11" x14ac:dyDescent="0.2">
      <c r="A264" t="s">
        <v>11</v>
      </c>
      <c r="B264" t="s">
        <v>881</v>
      </c>
      <c r="C264" t="s">
        <v>882</v>
      </c>
      <c r="D264" t="s">
        <v>223</v>
      </c>
      <c r="E264" t="s">
        <v>1753</v>
      </c>
      <c r="F264" t="s">
        <v>1752</v>
      </c>
      <c r="G264">
        <v>0.88304000000000005</v>
      </c>
      <c r="H264">
        <v>0.88163000000000002</v>
      </c>
      <c r="I264">
        <v>2</v>
      </c>
      <c r="J264">
        <v>-2</v>
      </c>
      <c r="K264" t="s">
        <v>17</v>
      </c>
    </row>
    <row r="265" spans="1:11" x14ac:dyDescent="0.2">
      <c r="A265" t="s">
        <v>18</v>
      </c>
      <c r="B265" t="s">
        <v>883</v>
      </c>
      <c r="C265" t="s">
        <v>729</v>
      </c>
      <c r="D265" t="s">
        <v>223</v>
      </c>
      <c r="E265" t="s">
        <v>1754</v>
      </c>
      <c r="F265" t="s">
        <v>1752</v>
      </c>
      <c r="G265">
        <v>0.88354999999999995</v>
      </c>
      <c r="H265">
        <v>0.88163000000000002</v>
      </c>
      <c r="I265">
        <v>1</v>
      </c>
      <c r="J265">
        <v>0.92</v>
      </c>
      <c r="K265" t="s">
        <v>17</v>
      </c>
    </row>
    <row r="266" spans="1:11" x14ac:dyDescent="0.2">
      <c r="A266" t="s">
        <v>18</v>
      </c>
      <c r="B266" t="s">
        <v>884</v>
      </c>
      <c r="C266" t="s">
        <v>726</v>
      </c>
      <c r="D266" t="s">
        <v>223</v>
      </c>
      <c r="E266" t="s">
        <v>1751</v>
      </c>
      <c r="F266" t="s">
        <v>1752</v>
      </c>
      <c r="G266">
        <v>0.88327999999999995</v>
      </c>
      <c r="H266">
        <v>0.88163000000000002</v>
      </c>
      <c r="I266">
        <v>2</v>
      </c>
      <c r="J266">
        <v>1.84</v>
      </c>
      <c r="K266" t="s">
        <v>17</v>
      </c>
    </row>
    <row r="267" spans="1:11" x14ac:dyDescent="0.2">
      <c r="A267" t="s">
        <v>18</v>
      </c>
      <c r="B267" t="s">
        <v>885</v>
      </c>
      <c r="C267" t="s">
        <v>886</v>
      </c>
      <c r="D267" t="s">
        <v>223</v>
      </c>
      <c r="E267" t="s">
        <v>1755</v>
      </c>
      <c r="F267" t="s">
        <v>1752</v>
      </c>
      <c r="G267">
        <v>0.88351000000000002</v>
      </c>
      <c r="H267">
        <v>0.88163000000000002</v>
      </c>
      <c r="I267">
        <v>2</v>
      </c>
      <c r="J267">
        <v>1.84</v>
      </c>
      <c r="K267" t="s">
        <v>17</v>
      </c>
    </row>
    <row r="268" spans="1:11" x14ac:dyDescent="0.2">
      <c r="A268" t="s">
        <v>11</v>
      </c>
      <c r="B268" t="s">
        <v>887</v>
      </c>
      <c r="C268" t="s">
        <v>724</v>
      </c>
      <c r="D268" t="s">
        <v>223</v>
      </c>
      <c r="E268" t="s">
        <v>1756</v>
      </c>
      <c r="F268" t="s">
        <v>1752</v>
      </c>
      <c r="G268">
        <v>0.88314999999999999</v>
      </c>
      <c r="H268">
        <v>0.88163000000000002</v>
      </c>
      <c r="I268">
        <v>2</v>
      </c>
      <c r="J268">
        <v>-2</v>
      </c>
      <c r="K268" t="s">
        <v>17</v>
      </c>
    </row>
    <row r="269" spans="1:11" x14ac:dyDescent="0.2">
      <c r="A269" t="s">
        <v>18</v>
      </c>
      <c r="B269" t="s">
        <v>888</v>
      </c>
      <c r="C269" t="s">
        <v>717</v>
      </c>
      <c r="D269" t="s">
        <v>223</v>
      </c>
      <c r="E269" t="s">
        <v>1757</v>
      </c>
      <c r="F269" t="s">
        <v>1758</v>
      </c>
      <c r="G269">
        <v>0.88573000000000002</v>
      </c>
      <c r="H269">
        <v>0.88338000000000005</v>
      </c>
      <c r="I269">
        <v>2</v>
      </c>
      <c r="J269">
        <v>1.84</v>
      </c>
      <c r="K269" t="s">
        <v>17</v>
      </c>
    </row>
    <row r="270" spans="1:11" x14ac:dyDescent="0.2">
      <c r="A270" t="s">
        <v>11</v>
      </c>
      <c r="B270" t="s">
        <v>889</v>
      </c>
      <c r="C270" t="s">
        <v>717</v>
      </c>
      <c r="D270" t="s">
        <v>223</v>
      </c>
      <c r="E270" t="s">
        <v>1757</v>
      </c>
      <c r="F270" t="s">
        <v>1758</v>
      </c>
      <c r="G270">
        <v>0.88573000000000002</v>
      </c>
      <c r="H270">
        <v>0.88338000000000005</v>
      </c>
      <c r="I270">
        <v>2</v>
      </c>
      <c r="J270">
        <v>-2</v>
      </c>
      <c r="K270" t="s">
        <v>17</v>
      </c>
    </row>
    <row r="271" spans="1:11" x14ac:dyDescent="0.2">
      <c r="A271" t="s">
        <v>18</v>
      </c>
      <c r="B271" t="s">
        <v>890</v>
      </c>
      <c r="C271" t="s">
        <v>720</v>
      </c>
      <c r="D271" t="s">
        <v>223</v>
      </c>
      <c r="E271" t="s">
        <v>1759</v>
      </c>
      <c r="F271" t="s">
        <v>1758</v>
      </c>
      <c r="G271">
        <v>0.88599000000000006</v>
      </c>
      <c r="H271">
        <v>0.88338000000000005</v>
      </c>
      <c r="I271">
        <v>1</v>
      </c>
      <c r="J271">
        <v>0.92</v>
      </c>
      <c r="K271" t="s">
        <v>17</v>
      </c>
    </row>
    <row r="272" spans="1:11" x14ac:dyDescent="0.2">
      <c r="A272" t="s">
        <v>11</v>
      </c>
      <c r="B272" t="s">
        <v>891</v>
      </c>
      <c r="C272" t="s">
        <v>892</v>
      </c>
      <c r="D272" t="s">
        <v>223</v>
      </c>
      <c r="E272" t="s">
        <v>1760</v>
      </c>
      <c r="F272" t="s">
        <v>1758</v>
      </c>
      <c r="G272">
        <v>0.88575000000000004</v>
      </c>
      <c r="H272">
        <v>0.88338000000000005</v>
      </c>
      <c r="I272">
        <v>2</v>
      </c>
      <c r="J272">
        <v>-2</v>
      </c>
      <c r="K272" t="s">
        <v>17</v>
      </c>
    </row>
    <row r="273" spans="1:11" x14ac:dyDescent="0.2">
      <c r="A273" t="s">
        <v>18</v>
      </c>
      <c r="B273" t="s">
        <v>893</v>
      </c>
      <c r="C273" t="s">
        <v>717</v>
      </c>
      <c r="D273" t="s">
        <v>223</v>
      </c>
      <c r="E273" t="s">
        <v>1761</v>
      </c>
      <c r="F273" t="s">
        <v>1762</v>
      </c>
      <c r="G273">
        <v>0.88575999999999999</v>
      </c>
      <c r="H273">
        <v>0.88546000000000002</v>
      </c>
      <c r="I273">
        <v>2</v>
      </c>
      <c r="J273">
        <v>1.84</v>
      </c>
      <c r="K273" t="s">
        <v>17</v>
      </c>
    </row>
    <row r="274" spans="1:11" x14ac:dyDescent="0.2">
      <c r="A274" t="s">
        <v>11</v>
      </c>
      <c r="B274" t="s">
        <v>894</v>
      </c>
      <c r="C274" t="s">
        <v>792</v>
      </c>
      <c r="D274" t="s">
        <v>223</v>
      </c>
      <c r="E274" t="s">
        <v>1763</v>
      </c>
      <c r="F274" t="s">
        <v>1762</v>
      </c>
      <c r="G274">
        <v>0.88565000000000005</v>
      </c>
      <c r="H274">
        <v>0.88546000000000002</v>
      </c>
      <c r="I274">
        <v>2</v>
      </c>
      <c r="J274">
        <v>-2</v>
      </c>
      <c r="K274" t="s">
        <v>17</v>
      </c>
    </row>
    <row r="275" spans="1:11" x14ac:dyDescent="0.2">
      <c r="A275" t="s">
        <v>18</v>
      </c>
      <c r="B275" t="s">
        <v>895</v>
      </c>
      <c r="C275" t="s">
        <v>720</v>
      </c>
      <c r="D275" t="s">
        <v>223</v>
      </c>
      <c r="E275" t="s">
        <v>1764</v>
      </c>
      <c r="F275" t="s">
        <v>1762</v>
      </c>
      <c r="G275">
        <v>0.88624000000000003</v>
      </c>
      <c r="H275">
        <v>0.88546000000000002</v>
      </c>
      <c r="I275">
        <v>1</v>
      </c>
      <c r="J275">
        <v>0.92</v>
      </c>
      <c r="K275" t="s">
        <v>17</v>
      </c>
    </row>
    <row r="276" spans="1:11" x14ac:dyDescent="0.2">
      <c r="A276" t="s">
        <v>11</v>
      </c>
      <c r="B276" t="s">
        <v>896</v>
      </c>
      <c r="C276" t="s">
        <v>717</v>
      </c>
      <c r="D276" t="s">
        <v>223</v>
      </c>
      <c r="E276" t="s">
        <v>1761</v>
      </c>
      <c r="F276" t="s">
        <v>1762</v>
      </c>
      <c r="G276">
        <v>0.88575999999999999</v>
      </c>
      <c r="H276">
        <v>0.88546000000000002</v>
      </c>
      <c r="I276">
        <v>2</v>
      </c>
      <c r="J276">
        <v>-2</v>
      </c>
      <c r="K276" t="s">
        <v>17</v>
      </c>
    </row>
    <row r="277" spans="1:11" x14ac:dyDescent="0.2">
      <c r="A277" t="s">
        <v>18</v>
      </c>
      <c r="B277" t="s">
        <v>897</v>
      </c>
      <c r="C277" t="s">
        <v>726</v>
      </c>
      <c r="D277" t="s">
        <v>223</v>
      </c>
      <c r="E277" t="s">
        <v>1765</v>
      </c>
      <c r="F277" t="s">
        <v>1766</v>
      </c>
      <c r="G277">
        <v>0.88383</v>
      </c>
      <c r="H277">
        <v>0.88563000000000003</v>
      </c>
      <c r="I277">
        <v>2</v>
      </c>
      <c r="J277">
        <v>-2</v>
      </c>
      <c r="K277" t="s">
        <v>17</v>
      </c>
    </row>
    <row r="278" spans="1:11" x14ac:dyDescent="0.2">
      <c r="A278" t="s">
        <v>11</v>
      </c>
      <c r="B278" t="s">
        <v>898</v>
      </c>
      <c r="C278" t="s">
        <v>729</v>
      </c>
      <c r="D278" t="s">
        <v>223</v>
      </c>
      <c r="E278" t="s">
        <v>1767</v>
      </c>
      <c r="F278" t="s">
        <v>1766</v>
      </c>
      <c r="G278">
        <v>0.88332999999999995</v>
      </c>
      <c r="H278">
        <v>0.88563000000000003</v>
      </c>
      <c r="I278">
        <v>1</v>
      </c>
      <c r="J278">
        <v>0.92</v>
      </c>
      <c r="K278" t="s">
        <v>17</v>
      </c>
    </row>
    <row r="279" spans="1:11" x14ac:dyDescent="0.2">
      <c r="A279" t="s">
        <v>11</v>
      </c>
      <c r="B279" t="s">
        <v>899</v>
      </c>
      <c r="C279" t="s">
        <v>726</v>
      </c>
      <c r="D279" t="s">
        <v>223</v>
      </c>
      <c r="E279" t="s">
        <v>1765</v>
      </c>
      <c r="F279" t="s">
        <v>1766</v>
      </c>
      <c r="G279">
        <v>0.88383</v>
      </c>
      <c r="H279">
        <v>0.88563000000000003</v>
      </c>
      <c r="I279">
        <v>2</v>
      </c>
      <c r="J279">
        <v>1.84</v>
      </c>
      <c r="K279" t="s">
        <v>17</v>
      </c>
    </row>
    <row r="280" spans="1:11" x14ac:dyDescent="0.2">
      <c r="A280" t="s">
        <v>18</v>
      </c>
      <c r="B280" t="s">
        <v>900</v>
      </c>
      <c r="C280" t="s">
        <v>20</v>
      </c>
      <c r="D280" t="s">
        <v>223</v>
      </c>
      <c r="E280" t="s">
        <v>1768</v>
      </c>
      <c r="F280" t="s">
        <v>1766</v>
      </c>
      <c r="G280">
        <v>0.88414000000000004</v>
      </c>
      <c r="H280">
        <v>0.88563000000000003</v>
      </c>
      <c r="I280">
        <v>2</v>
      </c>
      <c r="J280">
        <v>-2</v>
      </c>
      <c r="K280" t="s">
        <v>17</v>
      </c>
    </row>
    <row r="281" spans="1:11" x14ac:dyDescent="0.2">
      <c r="A281" t="s">
        <v>11</v>
      </c>
      <c r="B281" t="s">
        <v>901</v>
      </c>
      <c r="C281" t="s">
        <v>729</v>
      </c>
      <c r="D281" t="s">
        <v>223</v>
      </c>
      <c r="E281" t="s">
        <v>1769</v>
      </c>
      <c r="F281" t="s">
        <v>1770</v>
      </c>
      <c r="G281">
        <v>0.88331000000000004</v>
      </c>
      <c r="H281">
        <v>0.88393999999999995</v>
      </c>
      <c r="I281">
        <v>1</v>
      </c>
      <c r="J281">
        <v>0.92</v>
      </c>
      <c r="K281" t="s">
        <v>17</v>
      </c>
    </row>
    <row r="282" spans="1:11" x14ac:dyDescent="0.2">
      <c r="A282" t="s">
        <v>11</v>
      </c>
      <c r="B282" t="s">
        <v>902</v>
      </c>
      <c r="C282" t="s">
        <v>903</v>
      </c>
      <c r="D282" t="s">
        <v>223</v>
      </c>
      <c r="E282" t="s">
        <v>1771</v>
      </c>
      <c r="F282" t="s">
        <v>1770</v>
      </c>
      <c r="G282">
        <v>0.88302000000000003</v>
      </c>
      <c r="H282">
        <v>0.88393999999999995</v>
      </c>
      <c r="I282">
        <v>2</v>
      </c>
      <c r="J282">
        <v>1.84</v>
      </c>
      <c r="K282" t="s">
        <v>17</v>
      </c>
    </row>
    <row r="283" spans="1:11" x14ac:dyDescent="0.2">
      <c r="A283" t="s">
        <v>11</v>
      </c>
      <c r="B283" t="s">
        <v>904</v>
      </c>
      <c r="C283" t="s">
        <v>726</v>
      </c>
      <c r="D283" t="s">
        <v>223</v>
      </c>
      <c r="E283" t="s">
        <v>1772</v>
      </c>
      <c r="F283" t="s">
        <v>1770</v>
      </c>
      <c r="G283">
        <v>0.88348000000000004</v>
      </c>
      <c r="H283">
        <v>0.88393999999999995</v>
      </c>
      <c r="I283">
        <v>2</v>
      </c>
      <c r="J283">
        <v>1.84</v>
      </c>
      <c r="K283" t="s">
        <v>17</v>
      </c>
    </row>
    <row r="284" spans="1:11" x14ac:dyDescent="0.2">
      <c r="A284" t="s">
        <v>18</v>
      </c>
      <c r="B284" t="s">
        <v>905</v>
      </c>
      <c r="C284" t="s">
        <v>134</v>
      </c>
      <c r="D284" t="s">
        <v>223</v>
      </c>
      <c r="E284" t="s">
        <v>1773</v>
      </c>
      <c r="F284" t="s">
        <v>1770</v>
      </c>
      <c r="G284">
        <v>0.88366</v>
      </c>
      <c r="H284">
        <v>0.88393999999999995</v>
      </c>
      <c r="I284">
        <v>2</v>
      </c>
      <c r="J284">
        <v>-2</v>
      </c>
      <c r="K284" t="s">
        <v>17</v>
      </c>
    </row>
    <row r="285" spans="1:11" x14ac:dyDescent="0.2">
      <c r="A285" t="s">
        <v>18</v>
      </c>
      <c r="B285" t="s">
        <v>906</v>
      </c>
      <c r="C285" t="s">
        <v>823</v>
      </c>
      <c r="D285" t="s">
        <v>223</v>
      </c>
      <c r="E285" t="s">
        <v>1774</v>
      </c>
      <c r="F285" t="s">
        <v>1770</v>
      </c>
      <c r="G285">
        <v>0.88361999999999996</v>
      </c>
      <c r="H285">
        <v>0.88393999999999995</v>
      </c>
      <c r="I285">
        <v>2</v>
      </c>
      <c r="J285">
        <v>-2</v>
      </c>
      <c r="K285" t="s">
        <v>17</v>
      </c>
    </row>
    <row r="286" spans="1:11" x14ac:dyDescent="0.2">
      <c r="A286" t="s">
        <v>18</v>
      </c>
      <c r="B286" t="s">
        <v>907</v>
      </c>
      <c r="C286" t="s">
        <v>726</v>
      </c>
      <c r="D286" t="s">
        <v>223</v>
      </c>
      <c r="E286" t="s">
        <v>1772</v>
      </c>
      <c r="F286" t="s">
        <v>1770</v>
      </c>
      <c r="G286">
        <v>0.88344999999999996</v>
      </c>
      <c r="H286">
        <v>0.88393999999999995</v>
      </c>
      <c r="I286">
        <v>2</v>
      </c>
      <c r="J286">
        <v>-2</v>
      </c>
      <c r="K286" t="s">
        <v>17</v>
      </c>
    </row>
    <row r="287" spans="1:11" x14ac:dyDescent="0.2">
      <c r="A287" t="s">
        <v>11</v>
      </c>
      <c r="B287" t="s">
        <v>908</v>
      </c>
      <c r="C287" t="s">
        <v>726</v>
      </c>
      <c r="D287" t="s">
        <v>223</v>
      </c>
      <c r="E287" t="s">
        <v>1775</v>
      </c>
      <c r="F287" t="s">
        <v>1776</v>
      </c>
      <c r="G287">
        <v>0.88249</v>
      </c>
      <c r="H287">
        <v>0.88366999999999996</v>
      </c>
      <c r="I287">
        <v>2</v>
      </c>
      <c r="J287">
        <v>1.84</v>
      </c>
      <c r="K287" t="s">
        <v>17</v>
      </c>
    </row>
    <row r="288" spans="1:11" x14ac:dyDescent="0.2">
      <c r="A288" t="s">
        <v>18</v>
      </c>
      <c r="B288" t="s">
        <v>909</v>
      </c>
      <c r="C288" t="s">
        <v>792</v>
      </c>
      <c r="D288" t="s">
        <v>223</v>
      </c>
      <c r="E288" t="s">
        <v>1777</v>
      </c>
      <c r="F288" t="s">
        <v>1776</v>
      </c>
      <c r="G288">
        <v>0.88258999999999999</v>
      </c>
      <c r="H288">
        <v>0.88366999999999996</v>
      </c>
      <c r="I288">
        <v>1</v>
      </c>
      <c r="J288">
        <v>-1</v>
      </c>
      <c r="K288" t="s">
        <v>17</v>
      </c>
    </row>
    <row r="289" spans="1:11" x14ac:dyDescent="0.2">
      <c r="A289" t="s">
        <v>18</v>
      </c>
      <c r="B289" t="s">
        <v>910</v>
      </c>
      <c r="C289" t="s">
        <v>717</v>
      </c>
      <c r="D289" t="s">
        <v>223</v>
      </c>
      <c r="E289" t="s">
        <v>1778</v>
      </c>
      <c r="F289" t="s">
        <v>1776</v>
      </c>
      <c r="G289">
        <v>0.88256000000000001</v>
      </c>
      <c r="H289">
        <v>0.88366999999999996</v>
      </c>
      <c r="I289">
        <v>2</v>
      </c>
      <c r="J289">
        <v>-2</v>
      </c>
      <c r="K289" t="s">
        <v>17</v>
      </c>
    </row>
    <row r="290" spans="1:11" x14ac:dyDescent="0.2">
      <c r="A290" t="s">
        <v>18</v>
      </c>
      <c r="B290" t="s">
        <v>911</v>
      </c>
      <c r="C290" t="s">
        <v>726</v>
      </c>
      <c r="D290" t="s">
        <v>223</v>
      </c>
      <c r="E290" t="s">
        <v>1779</v>
      </c>
      <c r="F290" t="s">
        <v>1780</v>
      </c>
      <c r="G290">
        <v>0.88017000000000001</v>
      </c>
      <c r="H290">
        <v>0.88246999999999998</v>
      </c>
      <c r="I290">
        <v>2</v>
      </c>
      <c r="J290">
        <v>-2</v>
      </c>
      <c r="K290" t="s">
        <v>17</v>
      </c>
    </row>
    <row r="291" spans="1:11" x14ac:dyDescent="0.2">
      <c r="A291" t="s">
        <v>18</v>
      </c>
      <c r="B291" t="s">
        <v>912</v>
      </c>
      <c r="C291" t="s">
        <v>729</v>
      </c>
      <c r="D291" t="s">
        <v>223</v>
      </c>
      <c r="E291" t="s">
        <v>1781</v>
      </c>
      <c r="F291" t="s">
        <v>1780</v>
      </c>
      <c r="G291">
        <v>0.88043000000000005</v>
      </c>
      <c r="H291">
        <v>0.88246999999999998</v>
      </c>
      <c r="I291">
        <v>1</v>
      </c>
      <c r="J291">
        <v>-1</v>
      </c>
      <c r="K291" t="s">
        <v>17</v>
      </c>
    </row>
    <row r="292" spans="1:11" x14ac:dyDescent="0.2">
      <c r="A292" t="s">
        <v>11</v>
      </c>
      <c r="B292" t="s">
        <v>913</v>
      </c>
      <c r="C292" t="s">
        <v>726</v>
      </c>
      <c r="D292" t="s">
        <v>223</v>
      </c>
      <c r="E292" t="s">
        <v>1779</v>
      </c>
      <c r="F292" t="s">
        <v>1780</v>
      </c>
      <c r="G292">
        <v>0.88017000000000001</v>
      </c>
      <c r="H292">
        <v>0.88246999999999998</v>
      </c>
      <c r="I292">
        <v>2</v>
      </c>
      <c r="J292">
        <v>1.84</v>
      </c>
      <c r="K292" t="s">
        <v>17</v>
      </c>
    </row>
    <row r="293" spans="1:11" x14ac:dyDescent="0.2">
      <c r="A293" t="s">
        <v>11</v>
      </c>
      <c r="B293" t="s">
        <v>914</v>
      </c>
      <c r="C293" t="s">
        <v>729</v>
      </c>
      <c r="D293" t="s">
        <v>223</v>
      </c>
      <c r="E293" t="s">
        <v>1782</v>
      </c>
      <c r="F293" t="s">
        <v>1783</v>
      </c>
      <c r="G293">
        <v>0.87992999999999999</v>
      </c>
      <c r="H293">
        <v>0.88024999999999998</v>
      </c>
      <c r="I293">
        <v>1</v>
      </c>
      <c r="J293">
        <v>0.92</v>
      </c>
      <c r="K293" t="s">
        <v>17</v>
      </c>
    </row>
    <row r="294" spans="1:11" x14ac:dyDescent="0.2">
      <c r="A294" t="s">
        <v>18</v>
      </c>
      <c r="B294" t="s">
        <v>915</v>
      </c>
      <c r="C294" t="s">
        <v>726</v>
      </c>
      <c r="D294" t="s">
        <v>223</v>
      </c>
      <c r="E294" t="s">
        <v>1784</v>
      </c>
      <c r="F294" t="s">
        <v>1783</v>
      </c>
      <c r="G294">
        <v>0.88022999999999996</v>
      </c>
      <c r="H294">
        <v>0.88024999999999998</v>
      </c>
      <c r="I294">
        <v>2</v>
      </c>
      <c r="J294">
        <v>-2</v>
      </c>
      <c r="K294" t="s">
        <v>17</v>
      </c>
    </row>
    <row r="295" spans="1:11" x14ac:dyDescent="0.2">
      <c r="A295" t="s">
        <v>11</v>
      </c>
      <c r="B295" t="s">
        <v>916</v>
      </c>
      <c r="C295" t="s">
        <v>726</v>
      </c>
      <c r="D295" t="s">
        <v>223</v>
      </c>
      <c r="E295" t="s">
        <v>1784</v>
      </c>
      <c r="F295" t="s">
        <v>1783</v>
      </c>
      <c r="G295">
        <v>0.88022999999999996</v>
      </c>
      <c r="H295">
        <v>0.88024999999999998</v>
      </c>
      <c r="I295">
        <v>2</v>
      </c>
      <c r="J295">
        <v>1.84</v>
      </c>
      <c r="K295" t="s">
        <v>17</v>
      </c>
    </row>
    <row r="296" spans="1:11" x14ac:dyDescent="0.2">
      <c r="A296" t="s">
        <v>18</v>
      </c>
      <c r="B296" t="s">
        <v>917</v>
      </c>
      <c r="C296" t="s">
        <v>301</v>
      </c>
      <c r="D296" t="s">
        <v>223</v>
      </c>
      <c r="E296" t="s">
        <v>1785</v>
      </c>
      <c r="F296" t="s">
        <v>1783</v>
      </c>
      <c r="G296">
        <v>0.88055000000000005</v>
      </c>
      <c r="H296">
        <v>0.88024999999999998</v>
      </c>
      <c r="I296">
        <v>2</v>
      </c>
      <c r="J296">
        <v>1.84</v>
      </c>
      <c r="K296" t="s">
        <v>17</v>
      </c>
    </row>
    <row r="297" spans="1:11" x14ac:dyDescent="0.2">
      <c r="A297" t="s">
        <v>11</v>
      </c>
      <c r="B297" t="s">
        <v>918</v>
      </c>
      <c r="C297" t="s">
        <v>726</v>
      </c>
      <c r="D297" t="s">
        <v>223</v>
      </c>
      <c r="E297" t="s">
        <v>1786</v>
      </c>
      <c r="F297" t="s">
        <v>1787</v>
      </c>
      <c r="G297">
        <v>0.88304000000000005</v>
      </c>
      <c r="H297">
        <v>0.88056999999999996</v>
      </c>
      <c r="I297">
        <v>2</v>
      </c>
      <c r="J297">
        <v>-2</v>
      </c>
      <c r="K297" t="s">
        <v>17</v>
      </c>
    </row>
    <row r="298" spans="1:11" x14ac:dyDescent="0.2">
      <c r="A298" t="s">
        <v>18</v>
      </c>
      <c r="B298" t="s">
        <v>919</v>
      </c>
      <c r="C298" t="s">
        <v>729</v>
      </c>
      <c r="D298" t="s">
        <v>223</v>
      </c>
      <c r="E298" t="s">
        <v>1788</v>
      </c>
      <c r="F298" t="s">
        <v>1787</v>
      </c>
      <c r="G298">
        <v>0.88300000000000001</v>
      </c>
      <c r="H298">
        <v>0.88056999999999996</v>
      </c>
      <c r="I298">
        <v>1</v>
      </c>
      <c r="J298">
        <v>0.92</v>
      </c>
      <c r="K298" t="s">
        <v>17</v>
      </c>
    </row>
    <row r="299" spans="1:11" x14ac:dyDescent="0.2">
      <c r="A299" t="s">
        <v>18</v>
      </c>
      <c r="B299" t="s">
        <v>920</v>
      </c>
      <c r="C299" t="s">
        <v>726</v>
      </c>
      <c r="D299" t="s">
        <v>223</v>
      </c>
      <c r="E299" t="s">
        <v>1786</v>
      </c>
      <c r="F299" t="s">
        <v>1787</v>
      </c>
      <c r="G299">
        <v>0.88304000000000005</v>
      </c>
      <c r="H299">
        <v>0.88056999999999996</v>
      </c>
      <c r="I299">
        <v>2</v>
      </c>
      <c r="J299">
        <v>1.84</v>
      </c>
      <c r="K299" t="s">
        <v>17</v>
      </c>
    </row>
    <row r="300" spans="1:11" x14ac:dyDescent="0.2">
      <c r="A300" t="s">
        <v>11</v>
      </c>
      <c r="B300" t="s">
        <v>921</v>
      </c>
      <c r="C300" t="s">
        <v>886</v>
      </c>
      <c r="D300" t="s">
        <v>223</v>
      </c>
      <c r="E300" t="s">
        <v>1789</v>
      </c>
      <c r="F300" t="s">
        <v>1787</v>
      </c>
      <c r="G300">
        <v>0.88251999999999997</v>
      </c>
      <c r="H300">
        <v>0.88056999999999996</v>
      </c>
      <c r="I300">
        <v>2</v>
      </c>
      <c r="J300">
        <v>-2</v>
      </c>
      <c r="K300" t="s">
        <v>17</v>
      </c>
    </row>
    <row r="301" spans="1:11" x14ac:dyDescent="0.2">
      <c r="A301" t="s">
        <v>11</v>
      </c>
      <c r="B301" t="s">
        <v>922</v>
      </c>
      <c r="C301" t="s">
        <v>720</v>
      </c>
      <c r="D301" t="s">
        <v>223</v>
      </c>
      <c r="E301" t="s">
        <v>1790</v>
      </c>
      <c r="F301" t="s">
        <v>1791</v>
      </c>
      <c r="G301">
        <v>0.88590000000000002</v>
      </c>
      <c r="H301">
        <v>0.88307000000000002</v>
      </c>
      <c r="I301">
        <v>1</v>
      </c>
      <c r="J301">
        <v>-1</v>
      </c>
      <c r="K301" t="s">
        <v>17</v>
      </c>
    </row>
    <row r="302" spans="1:11" x14ac:dyDescent="0.2">
      <c r="A302" t="s">
        <v>18</v>
      </c>
      <c r="B302" t="s">
        <v>923</v>
      </c>
      <c r="C302" t="s">
        <v>717</v>
      </c>
      <c r="D302" t="s">
        <v>223</v>
      </c>
      <c r="E302" t="s">
        <v>1792</v>
      </c>
      <c r="F302" t="s">
        <v>1791</v>
      </c>
      <c r="G302">
        <v>0.88605</v>
      </c>
      <c r="H302">
        <v>0.88307000000000002</v>
      </c>
      <c r="I302">
        <v>2</v>
      </c>
      <c r="J302">
        <v>1.84</v>
      </c>
      <c r="K302" t="s">
        <v>17</v>
      </c>
    </row>
    <row r="303" spans="1:11" x14ac:dyDescent="0.2">
      <c r="A303" t="s">
        <v>11</v>
      </c>
      <c r="B303" t="s">
        <v>924</v>
      </c>
      <c r="C303" t="s">
        <v>717</v>
      </c>
      <c r="D303" t="s">
        <v>223</v>
      </c>
      <c r="E303" t="s">
        <v>1792</v>
      </c>
      <c r="F303" t="s">
        <v>1791</v>
      </c>
      <c r="G303">
        <v>0.88605</v>
      </c>
      <c r="H303">
        <v>0.88307000000000002</v>
      </c>
      <c r="I303">
        <v>2</v>
      </c>
      <c r="J303">
        <v>-2</v>
      </c>
      <c r="K303" t="s">
        <v>17</v>
      </c>
    </row>
    <row r="304" spans="1:11" x14ac:dyDescent="0.2">
      <c r="A304" t="s">
        <v>11</v>
      </c>
      <c r="B304" t="s">
        <v>925</v>
      </c>
      <c r="C304" t="s">
        <v>726</v>
      </c>
      <c r="D304" t="s">
        <v>223</v>
      </c>
      <c r="E304" t="s">
        <v>1793</v>
      </c>
      <c r="F304" t="s">
        <v>1794</v>
      </c>
      <c r="G304">
        <v>0.88849</v>
      </c>
      <c r="H304">
        <v>0.88605999999999996</v>
      </c>
      <c r="I304">
        <v>2</v>
      </c>
      <c r="J304">
        <v>-2</v>
      </c>
      <c r="K304" t="s">
        <v>17</v>
      </c>
    </row>
    <row r="305" spans="1:11" x14ac:dyDescent="0.2">
      <c r="A305" t="s">
        <v>11</v>
      </c>
      <c r="B305" t="s">
        <v>926</v>
      </c>
      <c r="C305" t="s">
        <v>823</v>
      </c>
      <c r="D305" t="s">
        <v>223</v>
      </c>
      <c r="E305" t="s">
        <v>1795</v>
      </c>
      <c r="F305" t="s">
        <v>1794</v>
      </c>
      <c r="G305">
        <v>0.8881</v>
      </c>
      <c r="H305">
        <v>0.88605999999999996</v>
      </c>
      <c r="I305">
        <v>2</v>
      </c>
      <c r="J305">
        <v>-2</v>
      </c>
      <c r="K305" t="s">
        <v>17</v>
      </c>
    </row>
    <row r="306" spans="1:11" x14ac:dyDescent="0.2">
      <c r="A306" t="s">
        <v>18</v>
      </c>
      <c r="B306" t="s">
        <v>927</v>
      </c>
      <c r="C306" t="s">
        <v>726</v>
      </c>
      <c r="D306" t="s">
        <v>223</v>
      </c>
      <c r="E306" t="s">
        <v>1793</v>
      </c>
      <c r="F306" t="s">
        <v>1794</v>
      </c>
      <c r="G306">
        <v>0.88849</v>
      </c>
      <c r="H306">
        <v>0.88605999999999996</v>
      </c>
      <c r="I306">
        <v>2</v>
      </c>
      <c r="J306">
        <v>1.84</v>
      </c>
      <c r="K306" t="s">
        <v>17</v>
      </c>
    </row>
    <row r="307" spans="1:11" x14ac:dyDescent="0.2">
      <c r="A307" t="s">
        <v>18</v>
      </c>
      <c r="B307" t="s">
        <v>928</v>
      </c>
      <c r="C307" t="s">
        <v>738</v>
      </c>
      <c r="D307" t="s">
        <v>223</v>
      </c>
      <c r="E307" t="s">
        <v>1796</v>
      </c>
      <c r="F307" t="s">
        <v>1794</v>
      </c>
      <c r="G307">
        <v>0.88863000000000003</v>
      </c>
      <c r="H307">
        <v>0.88605999999999996</v>
      </c>
      <c r="I307">
        <v>2</v>
      </c>
      <c r="J307">
        <v>1.84</v>
      </c>
      <c r="K307" t="s">
        <v>17</v>
      </c>
    </row>
    <row r="308" spans="1:11" x14ac:dyDescent="0.2">
      <c r="A308" t="s">
        <v>11</v>
      </c>
      <c r="B308" t="s">
        <v>929</v>
      </c>
      <c r="C308" t="s">
        <v>729</v>
      </c>
      <c r="D308" t="s">
        <v>223</v>
      </c>
      <c r="E308" t="s">
        <v>1797</v>
      </c>
      <c r="F308" t="s">
        <v>1794</v>
      </c>
      <c r="G308">
        <v>0.88836000000000004</v>
      </c>
      <c r="H308">
        <v>0.88605999999999996</v>
      </c>
      <c r="I308">
        <v>1</v>
      </c>
      <c r="J308">
        <v>-1</v>
      </c>
      <c r="K308" t="s">
        <v>17</v>
      </c>
    </row>
    <row r="309" spans="1:11" x14ac:dyDescent="0.2">
      <c r="A309" t="s">
        <v>18</v>
      </c>
      <c r="B309" t="s">
        <v>930</v>
      </c>
      <c r="C309" t="s">
        <v>729</v>
      </c>
      <c r="D309" t="s">
        <v>223</v>
      </c>
      <c r="E309" t="s">
        <v>1798</v>
      </c>
      <c r="F309" t="s">
        <v>1799</v>
      </c>
      <c r="G309">
        <v>0.88968000000000003</v>
      </c>
      <c r="H309">
        <v>0.88848000000000005</v>
      </c>
      <c r="I309">
        <v>1</v>
      </c>
      <c r="J309">
        <v>0.92</v>
      </c>
      <c r="K309" t="s">
        <v>17</v>
      </c>
    </row>
    <row r="310" spans="1:11" x14ac:dyDescent="0.2">
      <c r="A310" t="s">
        <v>18</v>
      </c>
      <c r="B310" t="s">
        <v>931</v>
      </c>
      <c r="C310" t="s">
        <v>726</v>
      </c>
      <c r="D310" t="s">
        <v>223</v>
      </c>
      <c r="E310" t="s">
        <v>1800</v>
      </c>
      <c r="F310" t="s">
        <v>1799</v>
      </c>
      <c r="G310">
        <v>0.88949999999999996</v>
      </c>
      <c r="H310">
        <v>0.88848000000000005</v>
      </c>
      <c r="I310">
        <v>2</v>
      </c>
      <c r="J310">
        <v>1.84</v>
      </c>
      <c r="K310" t="s">
        <v>17</v>
      </c>
    </row>
    <row r="311" spans="1:11" x14ac:dyDescent="0.2">
      <c r="A311" t="s">
        <v>11</v>
      </c>
      <c r="B311" t="s">
        <v>932</v>
      </c>
      <c r="C311" t="s">
        <v>724</v>
      </c>
      <c r="D311" t="s">
        <v>223</v>
      </c>
      <c r="E311" t="s">
        <v>1801</v>
      </c>
      <c r="F311" t="s">
        <v>1799</v>
      </c>
      <c r="G311">
        <v>0.88934000000000002</v>
      </c>
      <c r="H311">
        <v>0.88848000000000005</v>
      </c>
      <c r="I311">
        <v>2</v>
      </c>
      <c r="J311">
        <v>-2</v>
      </c>
      <c r="K311" t="s">
        <v>17</v>
      </c>
    </row>
    <row r="312" spans="1:11" x14ac:dyDescent="0.2">
      <c r="A312" t="s">
        <v>11</v>
      </c>
      <c r="B312" t="s">
        <v>933</v>
      </c>
      <c r="C312" t="s">
        <v>726</v>
      </c>
      <c r="D312" t="s">
        <v>223</v>
      </c>
      <c r="E312" t="s">
        <v>1800</v>
      </c>
      <c r="F312" t="s">
        <v>1799</v>
      </c>
      <c r="G312">
        <v>0.88949999999999996</v>
      </c>
      <c r="H312">
        <v>0.88848000000000005</v>
      </c>
      <c r="I312">
        <v>2</v>
      </c>
      <c r="J312">
        <v>-2</v>
      </c>
      <c r="K312" t="s">
        <v>17</v>
      </c>
    </row>
    <row r="313" spans="1:11" x14ac:dyDescent="0.2">
      <c r="A313" t="s">
        <v>11</v>
      </c>
      <c r="B313" t="s">
        <v>934</v>
      </c>
      <c r="C313" t="s">
        <v>720</v>
      </c>
      <c r="D313" t="s">
        <v>223</v>
      </c>
      <c r="E313" t="s">
        <v>1802</v>
      </c>
      <c r="F313" t="s">
        <v>1803</v>
      </c>
      <c r="G313">
        <v>0.89036000000000004</v>
      </c>
      <c r="H313">
        <v>0.88953000000000004</v>
      </c>
      <c r="I313">
        <v>1</v>
      </c>
      <c r="J313">
        <v>-1</v>
      </c>
      <c r="K313" t="s">
        <v>17</v>
      </c>
    </row>
    <row r="314" spans="1:11" x14ac:dyDescent="0.2">
      <c r="A314" t="s">
        <v>11</v>
      </c>
      <c r="B314" t="s">
        <v>935</v>
      </c>
      <c r="C314" t="s">
        <v>13</v>
      </c>
      <c r="D314" t="s">
        <v>223</v>
      </c>
      <c r="E314" t="s">
        <v>1804</v>
      </c>
      <c r="F314" t="s">
        <v>1803</v>
      </c>
      <c r="G314">
        <v>0.89041000000000003</v>
      </c>
      <c r="H314">
        <v>0.88953000000000004</v>
      </c>
      <c r="I314">
        <v>2</v>
      </c>
      <c r="J314">
        <v>-2</v>
      </c>
      <c r="K314" t="s">
        <v>17</v>
      </c>
    </row>
    <row r="315" spans="1:11" x14ac:dyDescent="0.2">
      <c r="A315" t="s">
        <v>18</v>
      </c>
      <c r="B315" t="s">
        <v>936</v>
      </c>
      <c r="C315" t="s">
        <v>717</v>
      </c>
      <c r="D315" t="s">
        <v>223</v>
      </c>
      <c r="E315" t="s">
        <v>1805</v>
      </c>
      <c r="F315" t="s">
        <v>1803</v>
      </c>
      <c r="G315">
        <v>0.89051000000000002</v>
      </c>
      <c r="H315">
        <v>0.88953000000000004</v>
      </c>
      <c r="I315">
        <v>2</v>
      </c>
      <c r="J315">
        <v>1.84</v>
      </c>
      <c r="K315" t="s">
        <v>17</v>
      </c>
    </row>
    <row r="316" spans="1:11" x14ac:dyDescent="0.2">
      <c r="A316" t="s">
        <v>18</v>
      </c>
      <c r="B316" t="s">
        <v>937</v>
      </c>
      <c r="C316" t="s">
        <v>261</v>
      </c>
      <c r="D316" t="s">
        <v>223</v>
      </c>
      <c r="E316" t="s">
        <v>1806</v>
      </c>
      <c r="F316" t="s">
        <v>1803</v>
      </c>
      <c r="G316">
        <v>0.89046000000000003</v>
      </c>
      <c r="H316">
        <v>0.88953000000000004</v>
      </c>
      <c r="I316">
        <v>2</v>
      </c>
      <c r="J316">
        <v>1.84</v>
      </c>
      <c r="K316" t="s">
        <v>17</v>
      </c>
    </row>
    <row r="317" spans="1:11" x14ac:dyDescent="0.2">
      <c r="A317" t="s">
        <v>18</v>
      </c>
      <c r="B317" t="s">
        <v>938</v>
      </c>
      <c r="C317" t="s">
        <v>892</v>
      </c>
      <c r="D317" t="s">
        <v>223</v>
      </c>
      <c r="E317" t="s">
        <v>1807</v>
      </c>
      <c r="F317" t="s">
        <v>1803</v>
      </c>
      <c r="G317">
        <v>0.89071</v>
      </c>
      <c r="H317">
        <v>0.88953000000000004</v>
      </c>
      <c r="I317">
        <v>2</v>
      </c>
      <c r="J317">
        <v>1.84</v>
      </c>
      <c r="K317" t="s">
        <v>17</v>
      </c>
    </row>
    <row r="318" spans="1:11" x14ac:dyDescent="0.2">
      <c r="A318" t="s">
        <v>11</v>
      </c>
      <c r="B318" t="s">
        <v>939</v>
      </c>
      <c r="C318" t="s">
        <v>726</v>
      </c>
      <c r="D318" t="s">
        <v>223</v>
      </c>
      <c r="E318" t="s">
        <v>1808</v>
      </c>
      <c r="F318" t="s">
        <v>1803</v>
      </c>
      <c r="G318">
        <v>0.89048000000000005</v>
      </c>
      <c r="H318">
        <v>0.88953000000000004</v>
      </c>
      <c r="I318">
        <v>2</v>
      </c>
      <c r="J318">
        <v>-2</v>
      </c>
      <c r="K318" t="s">
        <v>17</v>
      </c>
    </row>
    <row r="319" spans="1:11" x14ac:dyDescent="0.2">
      <c r="A319" t="s">
        <v>18</v>
      </c>
      <c r="B319" t="s">
        <v>940</v>
      </c>
      <c r="C319" t="s">
        <v>717</v>
      </c>
      <c r="D319" t="s">
        <v>223</v>
      </c>
      <c r="E319" t="s">
        <v>1809</v>
      </c>
      <c r="F319" t="s">
        <v>1810</v>
      </c>
      <c r="G319">
        <v>0.89037999999999995</v>
      </c>
      <c r="H319">
        <v>0.89058999999999999</v>
      </c>
      <c r="I319">
        <v>2</v>
      </c>
      <c r="J319">
        <v>-2</v>
      </c>
      <c r="K319" t="s">
        <v>17</v>
      </c>
    </row>
    <row r="320" spans="1:11" x14ac:dyDescent="0.2">
      <c r="A320" t="s">
        <v>11</v>
      </c>
      <c r="B320" t="s">
        <v>941</v>
      </c>
      <c r="C320" t="s">
        <v>720</v>
      </c>
      <c r="D320" t="s">
        <v>223</v>
      </c>
      <c r="E320" t="s">
        <v>1811</v>
      </c>
      <c r="F320" t="s">
        <v>1810</v>
      </c>
      <c r="G320">
        <v>0.89022999999999997</v>
      </c>
      <c r="H320">
        <v>0.89058999999999999</v>
      </c>
      <c r="I320">
        <v>1</v>
      </c>
      <c r="J320">
        <v>0.92</v>
      </c>
      <c r="K320" t="s">
        <v>17</v>
      </c>
    </row>
    <row r="321" spans="1:11" x14ac:dyDescent="0.2">
      <c r="A321" t="s">
        <v>11</v>
      </c>
      <c r="B321" t="s">
        <v>942</v>
      </c>
      <c r="C321" t="s">
        <v>717</v>
      </c>
      <c r="D321" t="s">
        <v>223</v>
      </c>
      <c r="E321" t="s">
        <v>1809</v>
      </c>
      <c r="F321" t="s">
        <v>1810</v>
      </c>
      <c r="G321">
        <v>0.89037999999999995</v>
      </c>
      <c r="H321">
        <v>0.89058999999999999</v>
      </c>
      <c r="I321">
        <v>2</v>
      </c>
      <c r="J321">
        <v>1.84</v>
      </c>
      <c r="K321" t="s">
        <v>17</v>
      </c>
    </row>
    <row r="322" spans="1:11" x14ac:dyDescent="0.2">
      <c r="A322" t="s">
        <v>11</v>
      </c>
      <c r="B322" t="s">
        <v>943</v>
      </c>
      <c r="C322" t="s">
        <v>726</v>
      </c>
      <c r="D322" t="s">
        <v>223</v>
      </c>
      <c r="E322" t="s">
        <v>1812</v>
      </c>
      <c r="F322" t="s">
        <v>1813</v>
      </c>
      <c r="G322">
        <v>0.88926000000000005</v>
      </c>
      <c r="H322">
        <v>0.89027999999999996</v>
      </c>
      <c r="I322">
        <v>2</v>
      </c>
      <c r="J322">
        <v>1.84</v>
      </c>
      <c r="K322" t="s">
        <v>17</v>
      </c>
    </row>
    <row r="323" spans="1:11" x14ac:dyDescent="0.2">
      <c r="A323" t="s">
        <v>18</v>
      </c>
      <c r="B323" t="s">
        <v>944</v>
      </c>
      <c r="C323" t="s">
        <v>726</v>
      </c>
      <c r="D323" t="s">
        <v>223</v>
      </c>
      <c r="E323" t="s">
        <v>1812</v>
      </c>
      <c r="F323" t="s">
        <v>1813</v>
      </c>
      <c r="G323">
        <v>0.88926000000000005</v>
      </c>
      <c r="H323">
        <v>0.89027999999999996</v>
      </c>
      <c r="I323">
        <v>2</v>
      </c>
      <c r="J323">
        <v>-2</v>
      </c>
      <c r="K323" t="s">
        <v>17</v>
      </c>
    </row>
    <row r="324" spans="1:11" x14ac:dyDescent="0.2">
      <c r="A324" t="s">
        <v>11</v>
      </c>
      <c r="B324" t="s">
        <v>945</v>
      </c>
      <c r="C324" t="s">
        <v>583</v>
      </c>
      <c r="D324" t="s">
        <v>223</v>
      </c>
      <c r="E324" t="s">
        <v>1814</v>
      </c>
      <c r="F324" t="s">
        <v>1813</v>
      </c>
      <c r="G324">
        <v>0.88883000000000001</v>
      </c>
      <c r="H324">
        <v>0.89027999999999996</v>
      </c>
      <c r="I324">
        <v>2</v>
      </c>
      <c r="J324">
        <v>1.84</v>
      </c>
      <c r="K324" t="s">
        <v>17</v>
      </c>
    </row>
    <row r="325" spans="1:11" x14ac:dyDescent="0.2">
      <c r="A325" t="s">
        <v>18</v>
      </c>
      <c r="B325" t="s">
        <v>946</v>
      </c>
      <c r="C325" t="s">
        <v>767</v>
      </c>
      <c r="D325" t="s">
        <v>223</v>
      </c>
      <c r="E325" t="s">
        <v>1815</v>
      </c>
      <c r="F325" t="s">
        <v>1813</v>
      </c>
      <c r="G325">
        <v>0.88951999999999998</v>
      </c>
      <c r="H325">
        <v>0.89027999999999996</v>
      </c>
      <c r="I325">
        <v>2</v>
      </c>
      <c r="J325">
        <v>-2</v>
      </c>
      <c r="K325" t="s">
        <v>17</v>
      </c>
    </row>
    <row r="326" spans="1:11" x14ac:dyDescent="0.2">
      <c r="A326" t="s">
        <v>11</v>
      </c>
      <c r="B326" t="s">
        <v>947</v>
      </c>
      <c r="C326" t="s">
        <v>771</v>
      </c>
      <c r="D326" t="s">
        <v>223</v>
      </c>
      <c r="E326" t="s">
        <v>1816</v>
      </c>
      <c r="F326" t="s">
        <v>1813</v>
      </c>
      <c r="G326">
        <v>0.88907999999999998</v>
      </c>
      <c r="H326">
        <v>0.89027999999999996</v>
      </c>
      <c r="I326">
        <v>2</v>
      </c>
      <c r="J326">
        <v>1.84</v>
      </c>
      <c r="K326" t="s">
        <v>17</v>
      </c>
    </row>
    <row r="327" spans="1:11" x14ac:dyDescent="0.2">
      <c r="A327" t="s">
        <v>18</v>
      </c>
      <c r="B327" t="s">
        <v>948</v>
      </c>
      <c r="C327" t="s">
        <v>729</v>
      </c>
      <c r="D327" t="s">
        <v>223</v>
      </c>
      <c r="E327" t="s">
        <v>1817</v>
      </c>
      <c r="F327" t="s">
        <v>1813</v>
      </c>
      <c r="G327">
        <v>0.88927</v>
      </c>
      <c r="H327">
        <v>0.89027999999999996</v>
      </c>
      <c r="I327">
        <v>1</v>
      </c>
      <c r="J327">
        <v>-1</v>
      </c>
      <c r="K327" t="s">
        <v>17</v>
      </c>
    </row>
    <row r="328" spans="1:11" x14ac:dyDescent="0.2">
      <c r="A328" t="s">
        <v>11</v>
      </c>
      <c r="B328" t="s">
        <v>949</v>
      </c>
      <c r="C328" t="s">
        <v>13</v>
      </c>
      <c r="D328" t="s">
        <v>223</v>
      </c>
      <c r="E328" t="s">
        <v>1818</v>
      </c>
      <c r="F328" t="s">
        <v>1819</v>
      </c>
      <c r="G328">
        <v>0.88887000000000005</v>
      </c>
      <c r="H328">
        <v>0.88875999999999999</v>
      </c>
      <c r="I328">
        <v>2</v>
      </c>
      <c r="J328">
        <v>-2</v>
      </c>
      <c r="K328" t="s">
        <v>17</v>
      </c>
    </row>
    <row r="329" spans="1:11" x14ac:dyDescent="0.2">
      <c r="A329" t="s">
        <v>11</v>
      </c>
      <c r="B329" t="s">
        <v>950</v>
      </c>
      <c r="C329" t="s">
        <v>717</v>
      </c>
      <c r="D329" t="s">
        <v>223</v>
      </c>
      <c r="E329" t="s">
        <v>1820</v>
      </c>
      <c r="F329" t="s">
        <v>1819</v>
      </c>
      <c r="G329">
        <v>0.88920999999999994</v>
      </c>
      <c r="H329">
        <v>0.88875999999999999</v>
      </c>
      <c r="I329">
        <v>2</v>
      </c>
      <c r="J329">
        <v>-2</v>
      </c>
      <c r="K329" t="s">
        <v>17</v>
      </c>
    </row>
    <row r="330" spans="1:11" x14ac:dyDescent="0.2">
      <c r="A330" t="s">
        <v>18</v>
      </c>
      <c r="B330" t="s">
        <v>951</v>
      </c>
      <c r="C330" t="s">
        <v>717</v>
      </c>
      <c r="D330" t="s">
        <v>223</v>
      </c>
      <c r="E330" t="s">
        <v>1820</v>
      </c>
      <c r="F330" t="s">
        <v>1819</v>
      </c>
      <c r="G330">
        <v>0.88920999999999994</v>
      </c>
      <c r="H330">
        <v>0.88875999999999999</v>
      </c>
      <c r="I330">
        <v>2</v>
      </c>
      <c r="J330">
        <v>1.84</v>
      </c>
      <c r="K330" t="s">
        <v>17</v>
      </c>
    </row>
    <row r="331" spans="1:11" x14ac:dyDescent="0.2">
      <c r="A331" t="s">
        <v>18</v>
      </c>
      <c r="B331" t="s">
        <v>952</v>
      </c>
      <c r="C331" t="s">
        <v>542</v>
      </c>
      <c r="D331" t="s">
        <v>223</v>
      </c>
      <c r="E331" t="s">
        <v>1821</v>
      </c>
      <c r="F331" t="s">
        <v>1819</v>
      </c>
      <c r="G331">
        <v>0.88948000000000005</v>
      </c>
      <c r="H331">
        <v>0.88875999999999999</v>
      </c>
      <c r="I331">
        <v>2</v>
      </c>
      <c r="J331">
        <v>1.84</v>
      </c>
      <c r="K331" t="s">
        <v>17</v>
      </c>
    </row>
    <row r="332" spans="1:11" x14ac:dyDescent="0.2">
      <c r="A332" t="s">
        <v>11</v>
      </c>
      <c r="B332" t="s">
        <v>953</v>
      </c>
      <c r="C332" t="s">
        <v>720</v>
      </c>
      <c r="D332" t="s">
        <v>223</v>
      </c>
      <c r="E332" t="s">
        <v>1822</v>
      </c>
      <c r="F332" t="s">
        <v>1819</v>
      </c>
      <c r="G332">
        <v>0.88907999999999998</v>
      </c>
      <c r="H332">
        <v>0.88875999999999999</v>
      </c>
      <c r="I332">
        <v>1</v>
      </c>
      <c r="J332">
        <v>-1</v>
      </c>
      <c r="K332" t="s">
        <v>17</v>
      </c>
    </row>
    <row r="333" spans="1:11" x14ac:dyDescent="0.2">
      <c r="A333" t="s">
        <v>18</v>
      </c>
      <c r="B333" t="s">
        <v>954</v>
      </c>
      <c r="C333" t="s">
        <v>20</v>
      </c>
      <c r="D333" t="s">
        <v>223</v>
      </c>
      <c r="E333" t="s">
        <v>1823</v>
      </c>
      <c r="F333" t="s">
        <v>1819</v>
      </c>
      <c r="G333">
        <v>0.88922999999999996</v>
      </c>
      <c r="H333">
        <v>0.88875999999999999</v>
      </c>
      <c r="I333">
        <v>2</v>
      </c>
      <c r="J333">
        <v>1.84</v>
      </c>
      <c r="K333" t="s">
        <v>17</v>
      </c>
    </row>
    <row r="334" spans="1:11" x14ac:dyDescent="0.2">
      <c r="A334" t="s">
        <v>18</v>
      </c>
      <c r="B334" t="s">
        <v>955</v>
      </c>
      <c r="C334" t="s">
        <v>726</v>
      </c>
      <c r="D334" t="s">
        <v>223</v>
      </c>
      <c r="E334" t="s">
        <v>1824</v>
      </c>
      <c r="F334" t="s">
        <v>1825</v>
      </c>
      <c r="G334">
        <v>0.88990999999999998</v>
      </c>
      <c r="H334">
        <v>0.88949999999999996</v>
      </c>
      <c r="I334">
        <v>2</v>
      </c>
      <c r="J334">
        <v>1.84</v>
      </c>
      <c r="K334" t="s">
        <v>17</v>
      </c>
    </row>
    <row r="335" spans="1:11" x14ac:dyDescent="0.2">
      <c r="A335" t="s">
        <v>18</v>
      </c>
      <c r="B335" t="s">
        <v>956</v>
      </c>
      <c r="C335" t="s">
        <v>757</v>
      </c>
      <c r="D335" t="s">
        <v>223</v>
      </c>
      <c r="E335" t="s">
        <v>1826</v>
      </c>
      <c r="F335" t="s">
        <v>1825</v>
      </c>
      <c r="G335">
        <v>0.88997000000000004</v>
      </c>
      <c r="H335">
        <v>0.88949999999999996</v>
      </c>
      <c r="I335">
        <v>2</v>
      </c>
      <c r="J335">
        <v>1.84</v>
      </c>
      <c r="K335" t="s">
        <v>17</v>
      </c>
    </row>
    <row r="336" spans="1:11" x14ac:dyDescent="0.2">
      <c r="A336" t="s">
        <v>11</v>
      </c>
      <c r="B336" t="s">
        <v>957</v>
      </c>
      <c r="C336" t="s">
        <v>810</v>
      </c>
      <c r="D336" t="s">
        <v>223</v>
      </c>
      <c r="E336" t="s">
        <v>1827</v>
      </c>
      <c r="F336" t="s">
        <v>1825</v>
      </c>
      <c r="G336">
        <v>0.88990000000000002</v>
      </c>
      <c r="H336">
        <v>0.88949999999999996</v>
      </c>
      <c r="I336">
        <v>2</v>
      </c>
      <c r="J336">
        <v>-2</v>
      </c>
      <c r="K336" t="s">
        <v>17</v>
      </c>
    </row>
    <row r="337" spans="1:11" x14ac:dyDescent="0.2">
      <c r="A337" t="s">
        <v>18</v>
      </c>
      <c r="B337" t="s">
        <v>958</v>
      </c>
      <c r="C337" t="s">
        <v>208</v>
      </c>
      <c r="D337" t="s">
        <v>223</v>
      </c>
      <c r="E337" t="s">
        <v>1828</v>
      </c>
      <c r="F337" t="s">
        <v>1825</v>
      </c>
      <c r="G337">
        <v>0.89027000000000001</v>
      </c>
      <c r="H337">
        <v>0.88949999999999996</v>
      </c>
      <c r="I337">
        <v>2</v>
      </c>
      <c r="J337">
        <v>1.84</v>
      </c>
      <c r="K337" t="s">
        <v>17</v>
      </c>
    </row>
    <row r="338" spans="1:11" x14ac:dyDescent="0.2">
      <c r="A338" t="s">
        <v>11</v>
      </c>
      <c r="B338" t="s">
        <v>959</v>
      </c>
      <c r="C338" t="s">
        <v>729</v>
      </c>
      <c r="D338" t="s">
        <v>223</v>
      </c>
      <c r="E338" t="s">
        <v>1829</v>
      </c>
      <c r="F338" t="s">
        <v>1825</v>
      </c>
      <c r="G338">
        <v>0.88983000000000001</v>
      </c>
      <c r="H338">
        <v>0.88949999999999996</v>
      </c>
      <c r="I338">
        <v>1</v>
      </c>
      <c r="J338">
        <v>-1</v>
      </c>
      <c r="K338" t="s">
        <v>17</v>
      </c>
    </row>
    <row r="339" spans="1:11" x14ac:dyDescent="0.2">
      <c r="A339" t="s">
        <v>11</v>
      </c>
      <c r="B339" t="s">
        <v>960</v>
      </c>
      <c r="C339" t="s">
        <v>726</v>
      </c>
      <c r="D339" t="s">
        <v>223</v>
      </c>
      <c r="E339" t="s">
        <v>1824</v>
      </c>
      <c r="F339" t="s">
        <v>1825</v>
      </c>
      <c r="G339">
        <v>0.88990999999999998</v>
      </c>
      <c r="H339">
        <v>0.88949999999999996</v>
      </c>
      <c r="I339">
        <v>2</v>
      </c>
      <c r="J339">
        <v>-2</v>
      </c>
      <c r="K339" t="s">
        <v>17</v>
      </c>
    </row>
    <row r="340" spans="1:11" x14ac:dyDescent="0.2">
      <c r="A340" t="s">
        <v>18</v>
      </c>
      <c r="B340" t="s">
        <v>961</v>
      </c>
      <c r="C340" t="s">
        <v>216</v>
      </c>
      <c r="D340" t="s">
        <v>223</v>
      </c>
      <c r="E340" t="s">
        <v>1830</v>
      </c>
      <c r="F340" t="s">
        <v>1831</v>
      </c>
      <c r="G340">
        <v>0.89102999999999999</v>
      </c>
      <c r="H340">
        <v>0.88970000000000005</v>
      </c>
      <c r="I340">
        <v>2</v>
      </c>
      <c r="J340">
        <v>1.84</v>
      </c>
      <c r="K340" t="s">
        <v>17</v>
      </c>
    </row>
    <row r="341" spans="1:11" x14ac:dyDescent="0.2">
      <c r="A341" t="s">
        <v>18</v>
      </c>
      <c r="B341" t="s">
        <v>962</v>
      </c>
      <c r="C341" t="s">
        <v>726</v>
      </c>
      <c r="D341" t="s">
        <v>223</v>
      </c>
      <c r="E341" t="s">
        <v>1832</v>
      </c>
      <c r="F341" t="s">
        <v>1831</v>
      </c>
      <c r="G341">
        <v>0.89092000000000005</v>
      </c>
      <c r="H341">
        <v>0.88970000000000005</v>
      </c>
      <c r="I341">
        <v>2</v>
      </c>
      <c r="J341">
        <v>1.84</v>
      </c>
      <c r="K341" t="s">
        <v>17</v>
      </c>
    </row>
    <row r="342" spans="1:11" x14ac:dyDescent="0.2">
      <c r="A342" t="s">
        <v>11</v>
      </c>
      <c r="B342" t="s">
        <v>963</v>
      </c>
      <c r="C342" t="s">
        <v>720</v>
      </c>
      <c r="D342" t="s">
        <v>223</v>
      </c>
      <c r="E342" t="s">
        <v>1833</v>
      </c>
      <c r="F342" t="s">
        <v>1831</v>
      </c>
      <c r="G342">
        <v>0.89043000000000005</v>
      </c>
      <c r="H342">
        <v>0.88970000000000005</v>
      </c>
      <c r="I342">
        <v>1</v>
      </c>
      <c r="J342">
        <v>-1</v>
      </c>
      <c r="K342" t="s">
        <v>17</v>
      </c>
    </row>
    <row r="343" spans="1:11" x14ac:dyDescent="0.2">
      <c r="A343" t="s">
        <v>18</v>
      </c>
      <c r="B343" t="s">
        <v>964</v>
      </c>
      <c r="C343" t="s">
        <v>965</v>
      </c>
      <c r="D343" t="s">
        <v>223</v>
      </c>
      <c r="E343" t="s">
        <v>1834</v>
      </c>
      <c r="F343" t="s">
        <v>1831</v>
      </c>
      <c r="G343">
        <v>0.89117999999999997</v>
      </c>
      <c r="H343">
        <v>0.88970000000000005</v>
      </c>
      <c r="I343">
        <v>2</v>
      </c>
      <c r="J343">
        <v>1.84</v>
      </c>
      <c r="K343" t="s">
        <v>17</v>
      </c>
    </row>
    <row r="344" spans="1:11" x14ac:dyDescent="0.2">
      <c r="A344" t="s">
        <v>11</v>
      </c>
      <c r="B344" t="s">
        <v>966</v>
      </c>
      <c r="C344" t="s">
        <v>726</v>
      </c>
      <c r="D344" t="s">
        <v>223</v>
      </c>
      <c r="E344" t="s">
        <v>1832</v>
      </c>
      <c r="F344" t="s">
        <v>1831</v>
      </c>
      <c r="G344">
        <v>0.89092000000000005</v>
      </c>
      <c r="H344">
        <v>0.88970000000000005</v>
      </c>
      <c r="I344">
        <v>2</v>
      </c>
      <c r="J344">
        <v>-2</v>
      </c>
      <c r="K344" t="s">
        <v>17</v>
      </c>
    </row>
    <row r="345" spans="1:11" x14ac:dyDescent="0.2">
      <c r="A345" t="s">
        <v>11</v>
      </c>
      <c r="B345" t="s">
        <v>967</v>
      </c>
      <c r="C345" t="s">
        <v>197</v>
      </c>
      <c r="D345" t="s">
        <v>223</v>
      </c>
      <c r="E345" t="s">
        <v>1835</v>
      </c>
      <c r="F345" t="s">
        <v>1831</v>
      </c>
      <c r="G345">
        <v>0.89026000000000005</v>
      </c>
      <c r="H345">
        <v>0.88970000000000005</v>
      </c>
      <c r="I345">
        <v>2</v>
      </c>
      <c r="J345">
        <v>-2</v>
      </c>
      <c r="K345" t="s">
        <v>17</v>
      </c>
    </row>
    <row r="346" spans="1:11" x14ac:dyDescent="0.2">
      <c r="A346" t="s">
        <v>18</v>
      </c>
      <c r="B346" t="s">
        <v>968</v>
      </c>
      <c r="C346" t="s">
        <v>726</v>
      </c>
      <c r="D346" t="s">
        <v>223</v>
      </c>
      <c r="E346" t="s">
        <v>1836</v>
      </c>
      <c r="F346" t="s">
        <v>1837</v>
      </c>
      <c r="G346">
        <v>0.88971</v>
      </c>
      <c r="H346">
        <v>0.8911</v>
      </c>
      <c r="I346">
        <v>2</v>
      </c>
      <c r="J346">
        <v>-2</v>
      </c>
      <c r="K346" t="s">
        <v>17</v>
      </c>
    </row>
    <row r="347" spans="1:11" x14ac:dyDescent="0.2">
      <c r="A347" t="s">
        <v>11</v>
      </c>
      <c r="B347" t="s">
        <v>969</v>
      </c>
      <c r="C347" t="s">
        <v>726</v>
      </c>
      <c r="D347" t="s">
        <v>223</v>
      </c>
      <c r="E347" t="s">
        <v>1836</v>
      </c>
      <c r="F347" t="s">
        <v>1837</v>
      </c>
      <c r="G347">
        <v>0.88971</v>
      </c>
      <c r="H347">
        <v>0.8911</v>
      </c>
      <c r="I347">
        <v>2</v>
      </c>
      <c r="J347">
        <v>1.84</v>
      </c>
      <c r="K347" t="s">
        <v>17</v>
      </c>
    </row>
    <row r="348" spans="1:11" x14ac:dyDescent="0.2">
      <c r="A348" t="s">
        <v>18</v>
      </c>
      <c r="B348" t="s">
        <v>970</v>
      </c>
      <c r="C348" t="s">
        <v>729</v>
      </c>
      <c r="D348" t="s">
        <v>223</v>
      </c>
      <c r="E348" t="s">
        <v>1838</v>
      </c>
      <c r="F348" t="s">
        <v>1837</v>
      </c>
      <c r="G348">
        <v>0.89017999999999997</v>
      </c>
      <c r="H348">
        <v>0.8911</v>
      </c>
      <c r="I348">
        <v>1</v>
      </c>
      <c r="J348">
        <v>-1</v>
      </c>
      <c r="K348" t="s">
        <v>17</v>
      </c>
    </row>
    <row r="349" spans="1:11" x14ac:dyDescent="0.2">
      <c r="A349" t="s">
        <v>18</v>
      </c>
      <c r="B349" t="s">
        <v>971</v>
      </c>
      <c r="C349" t="s">
        <v>717</v>
      </c>
      <c r="D349" t="s">
        <v>223</v>
      </c>
      <c r="E349" t="s">
        <v>1839</v>
      </c>
      <c r="F349" t="s">
        <v>1840</v>
      </c>
      <c r="G349">
        <v>0.88853000000000004</v>
      </c>
      <c r="H349">
        <v>0.88915</v>
      </c>
      <c r="I349">
        <v>2</v>
      </c>
      <c r="J349">
        <v>-2</v>
      </c>
      <c r="K349" t="s">
        <v>17</v>
      </c>
    </row>
    <row r="350" spans="1:11" x14ac:dyDescent="0.2">
      <c r="A350" t="s">
        <v>18</v>
      </c>
      <c r="B350" t="s">
        <v>972</v>
      </c>
      <c r="C350" t="s">
        <v>840</v>
      </c>
      <c r="D350" t="s">
        <v>223</v>
      </c>
      <c r="E350" t="s">
        <v>1841</v>
      </c>
      <c r="F350" t="s">
        <v>1840</v>
      </c>
      <c r="G350">
        <v>0.88866999999999996</v>
      </c>
      <c r="H350">
        <v>0.88915</v>
      </c>
      <c r="I350">
        <v>2</v>
      </c>
      <c r="J350">
        <v>-2</v>
      </c>
      <c r="K350" t="s">
        <v>17</v>
      </c>
    </row>
    <row r="351" spans="1:11" x14ac:dyDescent="0.2">
      <c r="A351" t="s">
        <v>11</v>
      </c>
      <c r="B351" t="s">
        <v>973</v>
      </c>
      <c r="C351" t="s">
        <v>717</v>
      </c>
      <c r="D351" t="s">
        <v>223</v>
      </c>
      <c r="E351" t="s">
        <v>1839</v>
      </c>
      <c r="F351" t="s">
        <v>1840</v>
      </c>
      <c r="G351">
        <v>0.88853000000000004</v>
      </c>
      <c r="H351">
        <v>0.88915</v>
      </c>
      <c r="I351">
        <v>2</v>
      </c>
      <c r="J351">
        <v>1.84</v>
      </c>
      <c r="K351" t="s">
        <v>17</v>
      </c>
    </row>
    <row r="352" spans="1:11" x14ac:dyDescent="0.2">
      <c r="A352" t="s">
        <v>11</v>
      </c>
      <c r="B352" t="s">
        <v>974</v>
      </c>
      <c r="C352" t="s">
        <v>720</v>
      </c>
      <c r="D352" t="s">
        <v>223</v>
      </c>
      <c r="E352" t="s">
        <v>1842</v>
      </c>
      <c r="F352" t="s">
        <v>1840</v>
      </c>
      <c r="G352">
        <v>0.88815999999999995</v>
      </c>
      <c r="H352">
        <v>0.88915</v>
      </c>
      <c r="I352">
        <v>1</v>
      </c>
      <c r="J352">
        <v>0.92</v>
      </c>
      <c r="K352" t="s">
        <v>17</v>
      </c>
    </row>
    <row r="353" spans="1:11" x14ac:dyDescent="0.2">
      <c r="A353" t="s">
        <v>18</v>
      </c>
      <c r="B353" t="s">
        <v>975</v>
      </c>
      <c r="C353" t="s">
        <v>726</v>
      </c>
      <c r="D353" t="s">
        <v>223</v>
      </c>
      <c r="E353" t="s">
        <v>1843</v>
      </c>
      <c r="F353" t="s">
        <v>1844</v>
      </c>
      <c r="G353">
        <v>0.88953000000000004</v>
      </c>
      <c r="H353">
        <v>0.88880999999999999</v>
      </c>
      <c r="I353">
        <v>2</v>
      </c>
      <c r="J353">
        <v>1.84</v>
      </c>
      <c r="K353" t="s">
        <v>17</v>
      </c>
    </row>
    <row r="354" spans="1:11" x14ac:dyDescent="0.2">
      <c r="A354" t="s">
        <v>11</v>
      </c>
      <c r="B354" t="s">
        <v>976</v>
      </c>
      <c r="C354" t="s">
        <v>131</v>
      </c>
      <c r="D354" t="s">
        <v>223</v>
      </c>
      <c r="E354" t="s">
        <v>1845</v>
      </c>
      <c r="F354" t="s">
        <v>1844</v>
      </c>
      <c r="G354">
        <v>0.88915999999999995</v>
      </c>
      <c r="H354">
        <v>0.88880999999999999</v>
      </c>
      <c r="I354">
        <v>2</v>
      </c>
      <c r="J354">
        <v>-2</v>
      </c>
      <c r="K354" t="s">
        <v>17</v>
      </c>
    </row>
    <row r="355" spans="1:11" x14ac:dyDescent="0.2">
      <c r="A355" t="s">
        <v>18</v>
      </c>
      <c r="B355" t="s">
        <v>977</v>
      </c>
      <c r="C355" t="s">
        <v>823</v>
      </c>
      <c r="D355" t="s">
        <v>223</v>
      </c>
      <c r="E355" t="s">
        <v>1846</v>
      </c>
      <c r="F355" t="s">
        <v>1844</v>
      </c>
      <c r="G355">
        <v>0.88980000000000004</v>
      </c>
      <c r="H355">
        <v>0.88880999999999999</v>
      </c>
      <c r="I355">
        <v>2</v>
      </c>
      <c r="J355">
        <v>1.84</v>
      </c>
      <c r="K355" t="s">
        <v>17</v>
      </c>
    </row>
    <row r="356" spans="1:11" x14ac:dyDescent="0.2">
      <c r="A356" t="s">
        <v>11</v>
      </c>
      <c r="B356" t="s">
        <v>978</v>
      </c>
      <c r="C356" t="s">
        <v>726</v>
      </c>
      <c r="D356" t="s">
        <v>223</v>
      </c>
      <c r="E356" t="s">
        <v>1843</v>
      </c>
      <c r="F356" t="s">
        <v>1844</v>
      </c>
      <c r="G356">
        <v>0.88953000000000004</v>
      </c>
      <c r="H356">
        <v>0.88880999999999999</v>
      </c>
      <c r="I356">
        <v>2</v>
      </c>
      <c r="J356">
        <v>-2</v>
      </c>
      <c r="K356" t="s">
        <v>17</v>
      </c>
    </row>
    <row r="357" spans="1:11" x14ac:dyDescent="0.2">
      <c r="A357" t="s">
        <v>18</v>
      </c>
      <c r="B357" t="s">
        <v>979</v>
      </c>
      <c r="C357" t="s">
        <v>729</v>
      </c>
      <c r="D357" t="s">
        <v>223</v>
      </c>
      <c r="E357" t="s">
        <v>1847</v>
      </c>
      <c r="F357" t="s">
        <v>1844</v>
      </c>
      <c r="G357">
        <v>0.88970000000000005</v>
      </c>
      <c r="H357">
        <v>0.88880999999999999</v>
      </c>
      <c r="I357">
        <v>1</v>
      </c>
      <c r="J357">
        <v>0.92</v>
      </c>
      <c r="K357" t="s">
        <v>17</v>
      </c>
    </row>
    <row r="358" spans="1:11" x14ac:dyDescent="0.2">
      <c r="A358" t="s">
        <v>11</v>
      </c>
      <c r="B358" t="s">
        <v>980</v>
      </c>
      <c r="C358" t="s">
        <v>810</v>
      </c>
      <c r="D358" t="s">
        <v>223</v>
      </c>
      <c r="E358" t="s">
        <v>1848</v>
      </c>
      <c r="F358" t="s">
        <v>1844</v>
      </c>
      <c r="G358">
        <v>0.88948000000000005</v>
      </c>
      <c r="H358">
        <v>0.88880999999999999</v>
      </c>
      <c r="I358">
        <v>2</v>
      </c>
      <c r="J358">
        <v>-2</v>
      </c>
      <c r="K358" t="s">
        <v>17</v>
      </c>
    </row>
    <row r="359" spans="1:11" x14ac:dyDescent="0.2">
      <c r="A359" t="s">
        <v>18</v>
      </c>
      <c r="B359" t="s">
        <v>981</v>
      </c>
      <c r="C359" t="s">
        <v>208</v>
      </c>
      <c r="D359" t="s">
        <v>223</v>
      </c>
      <c r="E359" t="s">
        <v>1849</v>
      </c>
      <c r="F359" t="s">
        <v>1850</v>
      </c>
      <c r="G359">
        <v>0.89129000000000003</v>
      </c>
      <c r="H359">
        <v>0.88937999999999995</v>
      </c>
      <c r="I359">
        <v>2</v>
      </c>
      <c r="J359">
        <v>1.84</v>
      </c>
      <c r="K359" t="s">
        <v>17</v>
      </c>
    </row>
    <row r="360" spans="1:11" x14ac:dyDescent="0.2">
      <c r="A360" t="s">
        <v>11</v>
      </c>
      <c r="B360" t="s">
        <v>982</v>
      </c>
      <c r="C360" t="s">
        <v>40</v>
      </c>
      <c r="D360" t="s">
        <v>223</v>
      </c>
      <c r="E360" t="s">
        <v>1851</v>
      </c>
      <c r="F360" t="s">
        <v>1850</v>
      </c>
      <c r="G360">
        <v>0.89004000000000005</v>
      </c>
      <c r="H360">
        <v>0.88937999999999995</v>
      </c>
      <c r="I360">
        <v>2</v>
      </c>
      <c r="J360">
        <v>-2</v>
      </c>
      <c r="K360" t="s">
        <v>17</v>
      </c>
    </row>
    <row r="361" spans="1:11" x14ac:dyDescent="0.2">
      <c r="A361" t="s">
        <v>18</v>
      </c>
      <c r="B361" t="s">
        <v>983</v>
      </c>
      <c r="C361" t="s">
        <v>726</v>
      </c>
      <c r="D361" t="s">
        <v>223</v>
      </c>
      <c r="E361" t="s">
        <v>1852</v>
      </c>
      <c r="F361" t="s">
        <v>1850</v>
      </c>
      <c r="G361">
        <v>0.89112999999999998</v>
      </c>
      <c r="H361">
        <v>0.88937999999999995</v>
      </c>
      <c r="I361">
        <v>2</v>
      </c>
      <c r="J361">
        <v>1.84</v>
      </c>
      <c r="K361" t="s">
        <v>17</v>
      </c>
    </row>
    <row r="362" spans="1:11" x14ac:dyDescent="0.2">
      <c r="A362" t="s">
        <v>11</v>
      </c>
      <c r="B362" t="s">
        <v>984</v>
      </c>
      <c r="C362" t="s">
        <v>726</v>
      </c>
      <c r="D362" t="s">
        <v>223</v>
      </c>
      <c r="E362" t="s">
        <v>1852</v>
      </c>
      <c r="F362" t="s">
        <v>1850</v>
      </c>
      <c r="G362">
        <v>0.89112999999999998</v>
      </c>
      <c r="H362">
        <v>0.88937999999999995</v>
      </c>
      <c r="I362">
        <v>2</v>
      </c>
      <c r="J362">
        <v>-2</v>
      </c>
      <c r="K362" t="s">
        <v>17</v>
      </c>
    </row>
    <row r="363" spans="1:11" x14ac:dyDescent="0.2">
      <c r="A363" t="s">
        <v>11</v>
      </c>
      <c r="B363" t="s">
        <v>985</v>
      </c>
      <c r="C363" t="s">
        <v>720</v>
      </c>
      <c r="D363" t="s">
        <v>223</v>
      </c>
      <c r="E363" t="s">
        <v>1853</v>
      </c>
      <c r="F363" t="s">
        <v>1850</v>
      </c>
      <c r="G363">
        <v>0.89034000000000002</v>
      </c>
      <c r="H363">
        <v>0.88937999999999995</v>
      </c>
      <c r="I363">
        <v>1</v>
      </c>
      <c r="J363">
        <v>-1</v>
      </c>
      <c r="K363" t="s">
        <v>17</v>
      </c>
    </row>
    <row r="364" spans="1:11" x14ac:dyDescent="0.2">
      <c r="A364" t="s">
        <v>11</v>
      </c>
      <c r="B364" t="s">
        <v>986</v>
      </c>
      <c r="C364" t="s">
        <v>726</v>
      </c>
      <c r="D364" t="s">
        <v>223</v>
      </c>
      <c r="E364" t="s">
        <v>1854</v>
      </c>
      <c r="F364" t="s">
        <v>1855</v>
      </c>
      <c r="G364">
        <v>0.89168000000000003</v>
      </c>
      <c r="H364">
        <v>0.89144000000000001</v>
      </c>
      <c r="I364">
        <v>2</v>
      </c>
      <c r="J364">
        <v>-2</v>
      </c>
      <c r="K364" t="s">
        <v>17</v>
      </c>
    </row>
    <row r="365" spans="1:11" x14ac:dyDescent="0.2">
      <c r="A365" t="s">
        <v>18</v>
      </c>
      <c r="B365" t="s">
        <v>987</v>
      </c>
      <c r="C365" t="s">
        <v>767</v>
      </c>
      <c r="D365" t="s">
        <v>223</v>
      </c>
      <c r="E365" t="s">
        <v>1856</v>
      </c>
      <c r="F365" t="s">
        <v>1855</v>
      </c>
      <c r="G365">
        <v>0.89183000000000001</v>
      </c>
      <c r="H365">
        <v>0.89144000000000001</v>
      </c>
      <c r="I365">
        <v>2</v>
      </c>
      <c r="J365">
        <v>1.84</v>
      </c>
      <c r="K365" t="s">
        <v>17</v>
      </c>
    </row>
    <row r="366" spans="1:11" x14ac:dyDescent="0.2">
      <c r="A366" t="s">
        <v>18</v>
      </c>
      <c r="B366" t="s">
        <v>988</v>
      </c>
      <c r="C366" t="s">
        <v>726</v>
      </c>
      <c r="D366" t="s">
        <v>223</v>
      </c>
      <c r="E366" t="s">
        <v>1854</v>
      </c>
      <c r="F366" t="s">
        <v>1855</v>
      </c>
      <c r="G366">
        <v>0.89168000000000003</v>
      </c>
      <c r="H366">
        <v>0.89144000000000001</v>
      </c>
      <c r="I366">
        <v>2</v>
      </c>
      <c r="J366">
        <v>1.84</v>
      </c>
      <c r="K366" t="s">
        <v>17</v>
      </c>
    </row>
    <row r="367" spans="1:11" x14ac:dyDescent="0.2">
      <c r="A367" t="s">
        <v>11</v>
      </c>
      <c r="B367" t="s">
        <v>989</v>
      </c>
      <c r="C367" t="s">
        <v>729</v>
      </c>
      <c r="D367" t="s">
        <v>223</v>
      </c>
      <c r="E367" t="s">
        <v>1857</v>
      </c>
      <c r="F367" t="s">
        <v>1855</v>
      </c>
      <c r="G367">
        <v>0.89159999999999995</v>
      </c>
      <c r="H367">
        <v>0.89144000000000001</v>
      </c>
      <c r="I367">
        <v>1</v>
      </c>
      <c r="J367">
        <v>-1</v>
      </c>
      <c r="K367" t="s">
        <v>17</v>
      </c>
    </row>
    <row r="368" spans="1:11" x14ac:dyDescent="0.2">
      <c r="A368" t="s">
        <v>11</v>
      </c>
      <c r="B368" t="s">
        <v>990</v>
      </c>
      <c r="C368" t="s">
        <v>542</v>
      </c>
      <c r="D368" t="s">
        <v>223</v>
      </c>
      <c r="E368" t="s">
        <v>1858</v>
      </c>
      <c r="F368" t="s">
        <v>1855</v>
      </c>
      <c r="G368">
        <v>0.89115</v>
      </c>
      <c r="H368">
        <v>0.89144000000000001</v>
      </c>
      <c r="I368">
        <v>2</v>
      </c>
      <c r="J368">
        <v>1.84</v>
      </c>
      <c r="K368" t="s">
        <v>17</v>
      </c>
    </row>
    <row r="369" spans="1:11" x14ac:dyDescent="0.2">
      <c r="A369" t="s">
        <v>18</v>
      </c>
      <c r="B369" t="s">
        <v>991</v>
      </c>
      <c r="C369" t="s">
        <v>726</v>
      </c>
      <c r="D369" t="s">
        <v>223</v>
      </c>
      <c r="E369" t="s">
        <v>1859</v>
      </c>
      <c r="F369" t="s">
        <v>1860</v>
      </c>
      <c r="G369">
        <v>0.89129000000000003</v>
      </c>
      <c r="H369">
        <v>0.89161000000000001</v>
      </c>
      <c r="I369">
        <v>2</v>
      </c>
      <c r="J369">
        <v>-2</v>
      </c>
      <c r="K369" t="s">
        <v>17</v>
      </c>
    </row>
    <row r="370" spans="1:11" x14ac:dyDescent="0.2">
      <c r="A370" t="s">
        <v>18</v>
      </c>
      <c r="B370" t="s">
        <v>992</v>
      </c>
      <c r="C370" t="s">
        <v>583</v>
      </c>
      <c r="D370" t="s">
        <v>223</v>
      </c>
      <c r="E370" t="s">
        <v>1861</v>
      </c>
      <c r="F370" t="s">
        <v>1860</v>
      </c>
      <c r="G370">
        <v>0.89166000000000001</v>
      </c>
      <c r="H370">
        <v>0.89161000000000001</v>
      </c>
      <c r="I370">
        <v>2</v>
      </c>
      <c r="J370">
        <v>1.84</v>
      </c>
      <c r="K370" t="s">
        <v>17</v>
      </c>
    </row>
    <row r="371" spans="1:11" x14ac:dyDescent="0.2">
      <c r="A371" t="s">
        <v>11</v>
      </c>
      <c r="B371" t="s">
        <v>993</v>
      </c>
      <c r="C371" t="s">
        <v>726</v>
      </c>
      <c r="D371" t="s">
        <v>223</v>
      </c>
      <c r="E371" t="s">
        <v>1859</v>
      </c>
      <c r="F371" t="s">
        <v>1860</v>
      </c>
      <c r="G371">
        <v>0.89129000000000003</v>
      </c>
      <c r="H371">
        <v>0.89161000000000001</v>
      </c>
      <c r="I371">
        <v>2</v>
      </c>
      <c r="J371">
        <v>1.84</v>
      </c>
      <c r="K371" t="s">
        <v>17</v>
      </c>
    </row>
    <row r="372" spans="1:11" x14ac:dyDescent="0.2">
      <c r="A372" t="s">
        <v>11</v>
      </c>
      <c r="B372" t="s">
        <v>994</v>
      </c>
      <c r="C372" t="s">
        <v>882</v>
      </c>
      <c r="D372" t="s">
        <v>223</v>
      </c>
      <c r="E372" t="s">
        <v>1862</v>
      </c>
      <c r="F372" t="s">
        <v>1860</v>
      </c>
      <c r="G372">
        <v>0.89112999999999998</v>
      </c>
      <c r="H372">
        <v>0.89161000000000001</v>
      </c>
      <c r="I372">
        <v>2</v>
      </c>
      <c r="J372">
        <v>1.84</v>
      </c>
      <c r="K372" t="s">
        <v>17</v>
      </c>
    </row>
    <row r="373" spans="1:11" x14ac:dyDescent="0.2">
      <c r="A373" t="s">
        <v>18</v>
      </c>
      <c r="B373" t="s">
        <v>995</v>
      </c>
      <c r="C373" t="s">
        <v>720</v>
      </c>
      <c r="D373" t="s">
        <v>223</v>
      </c>
      <c r="E373" t="s">
        <v>1863</v>
      </c>
      <c r="F373" t="s">
        <v>1860</v>
      </c>
      <c r="G373">
        <v>0.89144999999999996</v>
      </c>
      <c r="H373">
        <v>0.89161000000000001</v>
      </c>
      <c r="I373">
        <v>1</v>
      </c>
      <c r="J373">
        <v>-1</v>
      </c>
      <c r="K373" t="s">
        <v>17</v>
      </c>
    </row>
    <row r="374" spans="1:11" x14ac:dyDescent="0.2">
      <c r="A374" t="s">
        <v>11</v>
      </c>
      <c r="B374" t="s">
        <v>996</v>
      </c>
      <c r="C374" t="s">
        <v>810</v>
      </c>
      <c r="D374" t="s">
        <v>223</v>
      </c>
      <c r="E374" t="s">
        <v>1864</v>
      </c>
      <c r="F374" t="s">
        <v>1860</v>
      </c>
      <c r="G374">
        <v>0.89102999999999999</v>
      </c>
      <c r="H374">
        <v>0.89161000000000001</v>
      </c>
      <c r="I374">
        <v>2</v>
      </c>
      <c r="J374">
        <v>1.84</v>
      </c>
      <c r="K374" t="s">
        <v>17</v>
      </c>
    </row>
    <row r="375" spans="1:11" x14ac:dyDescent="0.2">
      <c r="A375" t="s">
        <v>18</v>
      </c>
      <c r="B375" t="s">
        <v>997</v>
      </c>
      <c r="C375" t="s">
        <v>998</v>
      </c>
      <c r="D375" t="s">
        <v>223</v>
      </c>
      <c r="E375" t="s">
        <v>1865</v>
      </c>
      <c r="F375" t="s">
        <v>1866</v>
      </c>
      <c r="G375">
        <v>0.89090000000000003</v>
      </c>
      <c r="H375">
        <v>0.89065000000000005</v>
      </c>
      <c r="I375">
        <v>2</v>
      </c>
      <c r="J375">
        <v>1.84</v>
      </c>
      <c r="K375" t="s">
        <v>17</v>
      </c>
    </row>
    <row r="376" spans="1:11" x14ac:dyDescent="0.2">
      <c r="A376" t="s">
        <v>18</v>
      </c>
      <c r="B376" t="s">
        <v>999</v>
      </c>
      <c r="C376" t="s">
        <v>717</v>
      </c>
      <c r="D376" t="s">
        <v>223</v>
      </c>
      <c r="E376" t="s">
        <v>1867</v>
      </c>
      <c r="F376" t="s">
        <v>1866</v>
      </c>
      <c r="G376">
        <v>0.89027999999999996</v>
      </c>
      <c r="H376">
        <v>0.89065000000000005</v>
      </c>
      <c r="I376">
        <v>2</v>
      </c>
      <c r="J376">
        <v>-2</v>
      </c>
      <c r="K376" t="s">
        <v>17</v>
      </c>
    </row>
    <row r="377" spans="1:11" x14ac:dyDescent="0.2">
      <c r="A377" t="s">
        <v>11</v>
      </c>
      <c r="B377" t="s">
        <v>1000</v>
      </c>
      <c r="C377" t="s">
        <v>717</v>
      </c>
      <c r="D377" t="s">
        <v>223</v>
      </c>
      <c r="E377" t="s">
        <v>1867</v>
      </c>
      <c r="F377" t="s">
        <v>1866</v>
      </c>
      <c r="G377">
        <v>0.89027999999999996</v>
      </c>
      <c r="H377">
        <v>0.89065000000000005</v>
      </c>
      <c r="I377">
        <v>2</v>
      </c>
      <c r="J377">
        <v>1.84</v>
      </c>
      <c r="K377" t="s">
        <v>17</v>
      </c>
    </row>
    <row r="378" spans="1:11" x14ac:dyDescent="0.2">
      <c r="A378" t="s">
        <v>11</v>
      </c>
      <c r="B378" t="s">
        <v>1001</v>
      </c>
      <c r="C378" t="s">
        <v>722</v>
      </c>
      <c r="D378" t="s">
        <v>223</v>
      </c>
      <c r="E378" t="s">
        <v>1868</v>
      </c>
      <c r="F378" t="s">
        <v>1866</v>
      </c>
      <c r="G378">
        <v>0.89024000000000003</v>
      </c>
      <c r="H378">
        <v>0.89065000000000005</v>
      </c>
      <c r="I378">
        <v>2</v>
      </c>
      <c r="J378">
        <v>1.84</v>
      </c>
      <c r="K378" t="s">
        <v>17</v>
      </c>
    </row>
    <row r="379" spans="1:11" x14ac:dyDescent="0.2">
      <c r="A379" t="s">
        <v>18</v>
      </c>
      <c r="B379" t="s">
        <v>1002</v>
      </c>
      <c r="C379" t="s">
        <v>720</v>
      </c>
      <c r="D379" t="s">
        <v>223</v>
      </c>
      <c r="E379" t="s">
        <v>1869</v>
      </c>
      <c r="F379" t="s">
        <v>1866</v>
      </c>
      <c r="G379">
        <v>0.89059999999999995</v>
      </c>
      <c r="H379">
        <v>0.89065000000000005</v>
      </c>
      <c r="I379">
        <v>1</v>
      </c>
      <c r="J379">
        <v>-1</v>
      </c>
      <c r="K379" t="s">
        <v>17</v>
      </c>
    </row>
    <row r="380" spans="1:11" x14ac:dyDescent="0.2">
      <c r="A380" t="s">
        <v>11</v>
      </c>
      <c r="B380" t="s">
        <v>1003</v>
      </c>
      <c r="C380" t="s">
        <v>726</v>
      </c>
      <c r="D380" t="s">
        <v>223</v>
      </c>
      <c r="E380" t="s">
        <v>1870</v>
      </c>
      <c r="F380" t="s">
        <v>1871</v>
      </c>
      <c r="G380">
        <v>0.88897999999999999</v>
      </c>
      <c r="H380">
        <v>0.89015</v>
      </c>
      <c r="I380">
        <v>2</v>
      </c>
      <c r="J380">
        <v>1.84</v>
      </c>
      <c r="K380" t="s">
        <v>17</v>
      </c>
    </row>
    <row r="381" spans="1:11" x14ac:dyDescent="0.2">
      <c r="A381" t="s">
        <v>11</v>
      </c>
      <c r="B381" t="s">
        <v>1004</v>
      </c>
      <c r="C381" t="s">
        <v>729</v>
      </c>
      <c r="D381" t="s">
        <v>223</v>
      </c>
      <c r="E381" t="s">
        <v>1872</v>
      </c>
      <c r="F381" t="s">
        <v>1871</v>
      </c>
      <c r="G381">
        <v>0.88866999999999996</v>
      </c>
      <c r="H381">
        <v>0.89015</v>
      </c>
      <c r="I381">
        <v>1</v>
      </c>
      <c r="J381">
        <v>0.92</v>
      </c>
      <c r="K381" t="s">
        <v>17</v>
      </c>
    </row>
    <row r="382" spans="1:11" x14ac:dyDescent="0.2">
      <c r="A382" t="s">
        <v>18</v>
      </c>
      <c r="B382" t="s">
        <v>1005</v>
      </c>
      <c r="C382" t="s">
        <v>726</v>
      </c>
      <c r="D382" t="s">
        <v>223</v>
      </c>
      <c r="E382" t="s">
        <v>1870</v>
      </c>
      <c r="F382" t="s">
        <v>1871</v>
      </c>
      <c r="G382">
        <v>0.88897999999999999</v>
      </c>
      <c r="H382">
        <v>0.89015</v>
      </c>
      <c r="I382">
        <v>2</v>
      </c>
      <c r="J382">
        <v>-2</v>
      </c>
      <c r="K382" t="s">
        <v>17</v>
      </c>
    </row>
    <row r="383" spans="1:11" x14ac:dyDescent="0.2">
      <c r="A383" t="s">
        <v>18</v>
      </c>
      <c r="B383" t="s">
        <v>1006</v>
      </c>
      <c r="C383" t="s">
        <v>810</v>
      </c>
      <c r="D383" t="s">
        <v>223</v>
      </c>
      <c r="E383" t="s">
        <v>1873</v>
      </c>
      <c r="F383" t="s">
        <v>1871</v>
      </c>
      <c r="G383">
        <v>0.88890000000000002</v>
      </c>
      <c r="H383">
        <v>0.89015</v>
      </c>
      <c r="I383">
        <v>2</v>
      </c>
      <c r="J383">
        <v>-2</v>
      </c>
      <c r="K383" t="s">
        <v>17</v>
      </c>
    </row>
    <row r="384" spans="1:11" x14ac:dyDescent="0.2">
      <c r="A384" t="s">
        <v>18</v>
      </c>
      <c r="B384" t="s">
        <v>1007</v>
      </c>
      <c r="C384" t="s">
        <v>882</v>
      </c>
      <c r="D384" t="s">
        <v>223</v>
      </c>
      <c r="E384" t="s">
        <v>1874</v>
      </c>
      <c r="F384" t="s">
        <v>1875</v>
      </c>
      <c r="G384">
        <v>0.89166000000000001</v>
      </c>
      <c r="H384">
        <v>0.88887000000000005</v>
      </c>
      <c r="I384">
        <v>2</v>
      </c>
      <c r="J384">
        <v>1.84</v>
      </c>
      <c r="K384" t="s">
        <v>17</v>
      </c>
    </row>
    <row r="385" spans="1:11" x14ac:dyDescent="0.2">
      <c r="A385" t="s">
        <v>11</v>
      </c>
      <c r="B385" t="s">
        <v>1008</v>
      </c>
      <c r="C385" t="s">
        <v>720</v>
      </c>
      <c r="D385" t="s">
        <v>223</v>
      </c>
      <c r="E385" t="s">
        <v>1876</v>
      </c>
      <c r="F385" t="s">
        <v>1875</v>
      </c>
      <c r="G385">
        <v>0.89134000000000002</v>
      </c>
      <c r="H385">
        <v>0.88887000000000005</v>
      </c>
      <c r="I385">
        <v>1</v>
      </c>
      <c r="J385">
        <v>-1</v>
      </c>
      <c r="K385" t="s">
        <v>17</v>
      </c>
    </row>
    <row r="386" spans="1:11" x14ac:dyDescent="0.2">
      <c r="A386" t="s">
        <v>11</v>
      </c>
      <c r="B386" t="s">
        <v>1009</v>
      </c>
      <c r="C386" t="s">
        <v>717</v>
      </c>
      <c r="D386" t="s">
        <v>223</v>
      </c>
      <c r="E386" t="s">
        <v>1877</v>
      </c>
      <c r="F386" t="s">
        <v>1875</v>
      </c>
      <c r="G386">
        <v>0.89139000000000002</v>
      </c>
      <c r="H386">
        <v>0.88887000000000005</v>
      </c>
      <c r="I386">
        <v>2</v>
      </c>
      <c r="J386">
        <v>-2</v>
      </c>
      <c r="K386" t="s">
        <v>17</v>
      </c>
    </row>
    <row r="387" spans="1:11" x14ac:dyDescent="0.2">
      <c r="A387" t="s">
        <v>11</v>
      </c>
      <c r="B387" t="s">
        <v>1010</v>
      </c>
      <c r="C387" t="s">
        <v>208</v>
      </c>
      <c r="D387" t="s">
        <v>223</v>
      </c>
      <c r="E387" t="s">
        <v>1878</v>
      </c>
      <c r="F387" t="s">
        <v>1875</v>
      </c>
      <c r="G387">
        <v>0.89122000000000001</v>
      </c>
      <c r="H387">
        <v>0.88887000000000005</v>
      </c>
      <c r="I387">
        <v>2</v>
      </c>
      <c r="J387">
        <v>-2</v>
      </c>
      <c r="K387" t="s">
        <v>17</v>
      </c>
    </row>
    <row r="388" spans="1:11" x14ac:dyDescent="0.2">
      <c r="A388" t="s">
        <v>18</v>
      </c>
      <c r="B388" t="s">
        <v>1011</v>
      </c>
      <c r="C388" t="s">
        <v>717</v>
      </c>
      <c r="D388" t="s">
        <v>223</v>
      </c>
      <c r="E388" t="s">
        <v>1877</v>
      </c>
      <c r="F388" t="s">
        <v>1875</v>
      </c>
      <c r="G388">
        <v>0.89139000000000002</v>
      </c>
      <c r="H388">
        <v>0.88887000000000005</v>
      </c>
      <c r="I388">
        <v>2</v>
      </c>
      <c r="J388">
        <v>1.84</v>
      </c>
      <c r="K388" t="s">
        <v>17</v>
      </c>
    </row>
    <row r="389" spans="1:11" x14ac:dyDescent="0.2">
      <c r="A389" t="s">
        <v>18</v>
      </c>
      <c r="B389" t="s">
        <v>1012</v>
      </c>
      <c r="C389" t="s">
        <v>13</v>
      </c>
      <c r="D389" t="s">
        <v>223</v>
      </c>
      <c r="E389" t="s">
        <v>1879</v>
      </c>
      <c r="F389" t="s">
        <v>1880</v>
      </c>
      <c r="G389">
        <v>0.89271</v>
      </c>
      <c r="H389">
        <v>0.89163999999999999</v>
      </c>
      <c r="I389">
        <v>2</v>
      </c>
      <c r="J389">
        <v>1.84</v>
      </c>
      <c r="K389" t="s">
        <v>17</v>
      </c>
    </row>
    <row r="390" spans="1:11" x14ac:dyDescent="0.2">
      <c r="A390" t="s">
        <v>11</v>
      </c>
      <c r="B390" t="s">
        <v>1013</v>
      </c>
      <c r="C390" t="s">
        <v>726</v>
      </c>
      <c r="D390" t="s">
        <v>223</v>
      </c>
      <c r="E390" t="s">
        <v>1881</v>
      </c>
      <c r="F390" t="s">
        <v>1880</v>
      </c>
      <c r="G390">
        <v>0.89253000000000005</v>
      </c>
      <c r="H390">
        <v>0.89163999999999999</v>
      </c>
      <c r="I390">
        <v>2</v>
      </c>
      <c r="J390">
        <v>-2</v>
      </c>
      <c r="K390" t="s">
        <v>17</v>
      </c>
    </row>
    <row r="391" spans="1:11" x14ac:dyDescent="0.2">
      <c r="A391" t="s">
        <v>18</v>
      </c>
      <c r="B391" t="s">
        <v>1014</v>
      </c>
      <c r="C391" t="s">
        <v>726</v>
      </c>
      <c r="D391" t="s">
        <v>223</v>
      </c>
      <c r="E391" t="s">
        <v>1881</v>
      </c>
      <c r="F391" t="s">
        <v>1880</v>
      </c>
      <c r="G391">
        <v>0.89253000000000005</v>
      </c>
      <c r="H391">
        <v>0.89163999999999999</v>
      </c>
      <c r="I391">
        <v>2</v>
      </c>
      <c r="J391">
        <v>1.84</v>
      </c>
      <c r="K391" t="s">
        <v>17</v>
      </c>
    </row>
    <row r="392" spans="1:11" x14ac:dyDescent="0.2">
      <c r="A392" t="s">
        <v>11</v>
      </c>
      <c r="B392" t="s">
        <v>1015</v>
      </c>
      <c r="C392" t="s">
        <v>729</v>
      </c>
      <c r="D392" t="s">
        <v>223</v>
      </c>
      <c r="E392" t="s">
        <v>1882</v>
      </c>
      <c r="F392" t="s">
        <v>1880</v>
      </c>
      <c r="G392">
        <v>0.89219000000000004</v>
      </c>
      <c r="H392">
        <v>0.89163999999999999</v>
      </c>
      <c r="I392">
        <v>1</v>
      </c>
      <c r="J392">
        <v>-1</v>
      </c>
      <c r="K392" t="s">
        <v>17</v>
      </c>
    </row>
    <row r="393" spans="1:11" x14ac:dyDescent="0.2">
      <c r="A393" t="s">
        <v>11</v>
      </c>
      <c r="B393" t="s">
        <v>1016</v>
      </c>
      <c r="C393" t="s">
        <v>1017</v>
      </c>
      <c r="D393" t="s">
        <v>223</v>
      </c>
      <c r="E393" t="s">
        <v>1883</v>
      </c>
      <c r="F393" t="s">
        <v>1880</v>
      </c>
      <c r="G393">
        <v>0.89214000000000004</v>
      </c>
      <c r="H393">
        <v>0.89163999999999999</v>
      </c>
      <c r="I393">
        <v>2</v>
      </c>
      <c r="J393">
        <v>-2</v>
      </c>
      <c r="K393" t="s">
        <v>17</v>
      </c>
    </row>
    <row r="394" spans="1:11" x14ac:dyDescent="0.2">
      <c r="A394" t="s">
        <v>11</v>
      </c>
      <c r="B394" t="s">
        <v>1018</v>
      </c>
      <c r="C394" t="s">
        <v>746</v>
      </c>
      <c r="D394" t="s">
        <v>223</v>
      </c>
      <c r="E394" t="s">
        <v>1884</v>
      </c>
      <c r="F394" t="s">
        <v>1885</v>
      </c>
      <c r="G394">
        <v>0.89227999999999996</v>
      </c>
      <c r="H394">
        <v>0.89237</v>
      </c>
      <c r="I394">
        <v>2</v>
      </c>
      <c r="J394">
        <v>1.84</v>
      </c>
      <c r="K394" t="s">
        <v>17</v>
      </c>
    </row>
    <row r="395" spans="1:11" x14ac:dyDescent="0.2">
      <c r="A395" t="s">
        <v>18</v>
      </c>
      <c r="B395" t="s">
        <v>1019</v>
      </c>
      <c r="C395" t="s">
        <v>729</v>
      </c>
      <c r="D395" t="s">
        <v>223</v>
      </c>
      <c r="E395" t="s">
        <v>1886</v>
      </c>
      <c r="F395" t="s">
        <v>1885</v>
      </c>
      <c r="G395">
        <v>0.89232</v>
      </c>
      <c r="H395">
        <v>0.89237</v>
      </c>
      <c r="I395">
        <v>1</v>
      </c>
      <c r="J395">
        <v>-1</v>
      </c>
      <c r="K395" t="s">
        <v>17</v>
      </c>
    </row>
    <row r="396" spans="1:11" x14ac:dyDescent="0.2">
      <c r="A396" t="s">
        <v>18</v>
      </c>
      <c r="B396" t="s">
        <v>1020</v>
      </c>
      <c r="C396" t="s">
        <v>726</v>
      </c>
      <c r="D396" t="s">
        <v>223</v>
      </c>
      <c r="E396" t="s">
        <v>1887</v>
      </c>
      <c r="F396" t="s">
        <v>1885</v>
      </c>
      <c r="G396">
        <v>0.89222000000000001</v>
      </c>
      <c r="H396">
        <v>0.89237</v>
      </c>
      <c r="I396">
        <v>2</v>
      </c>
      <c r="J396">
        <v>-2</v>
      </c>
      <c r="K396" t="s">
        <v>17</v>
      </c>
    </row>
    <row r="397" spans="1:11" x14ac:dyDescent="0.2">
      <c r="A397" t="s">
        <v>18</v>
      </c>
      <c r="B397" t="s">
        <v>1021</v>
      </c>
      <c r="C397" t="s">
        <v>818</v>
      </c>
      <c r="D397" t="s">
        <v>223</v>
      </c>
      <c r="E397" t="s">
        <v>1888</v>
      </c>
      <c r="F397" t="s">
        <v>1885</v>
      </c>
      <c r="G397">
        <v>0.89254</v>
      </c>
      <c r="H397">
        <v>0.89237</v>
      </c>
      <c r="I397">
        <v>2</v>
      </c>
      <c r="J397">
        <v>1.84</v>
      </c>
      <c r="K397" t="s">
        <v>17</v>
      </c>
    </row>
    <row r="398" spans="1:11" x14ac:dyDescent="0.2">
      <c r="A398" t="s">
        <v>11</v>
      </c>
      <c r="B398" t="s">
        <v>1022</v>
      </c>
      <c r="C398" t="s">
        <v>726</v>
      </c>
      <c r="D398" t="s">
        <v>223</v>
      </c>
      <c r="E398" t="s">
        <v>1887</v>
      </c>
      <c r="F398" t="s">
        <v>1885</v>
      </c>
      <c r="G398">
        <v>0.89222000000000001</v>
      </c>
      <c r="H398">
        <v>0.89237</v>
      </c>
      <c r="I398">
        <v>2</v>
      </c>
      <c r="J398">
        <v>1.84</v>
      </c>
      <c r="K398" t="s">
        <v>17</v>
      </c>
    </row>
    <row r="399" spans="1:11" x14ac:dyDescent="0.2">
      <c r="A399" t="s">
        <v>18</v>
      </c>
      <c r="B399" t="s">
        <v>1023</v>
      </c>
      <c r="C399" t="s">
        <v>726</v>
      </c>
      <c r="D399" t="s">
        <v>223</v>
      </c>
      <c r="E399" t="s">
        <v>1889</v>
      </c>
      <c r="F399" t="s">
        <v>1890</v>
      </c>
      <c r="G399">
        <v>0.89148000000000005</v>
      </c>
      <c r="H399">
        <v>0.89217000000000002</v>
      </c>
      <c r="I399">
        <v>2</v>
      </c>
      <c r="J399">
        <v>-2</v>
      </c>
      <c r="K399" t="s">
        <v>17</v>
      </c>
    </row>
    <row r="400" spans="1:11" x14ac:dyDescent="0.2">
      <c r="A400" t="s">
        <v>11</v>
      </c>
      <c r="B400" t="s">
        <v>1024</v>
      </c>
      <c r="C400" t="s">
        <v>1025</v>
      </c>
      <c r="D400" t="s">
        <v>223</v>
      </c>
      <c r="E400" t="s">
        <v>1891</v>
      </c>
      <c r="F400" t="s">
        <v>1890</v>
      </c>
      <c r="G400">
        <v>0.89092000000000005</v>
      </c>
      <c r="H400">
        <v>0.89217000000000002</v>
      </c>
      <c r="I400">
        <v>2</v>
      </c>
      <c r="J400">
        <v>1.84</v>
      </c>
      <c r="K400" t="s">
        <v>17</v>
      </c>
    </row>
    <row r="401" spans="1:11" x14ac:dyDescent="0.2">
      <c r="A401" t="s">
        <v>18</v>
      </c>
      <c r="B401" t="s">
        <v>1026</v>
      </c>
      <c r="C401" t="s">
        <v>729</v>
      </c>
      <c r="D401" t="s">
        <v>223</v>
      </c>
      <c r="E401" t="s">
        <v>1892</v>
      </c>
      <c r="F401" t="s">
        <v>1890</v>
      </c>
      <c r="G401">
        <v>0.89171999999999996</v>
      </c>
      <c r="H401">
        <v>0.89217000000000002</v>
      </c>
      <c r="I401">
        <v>1</v>
      </c>
      <c r="J401">
        <v>-1</v>
      </c>
      <c r="K401" t="s">
        <v>17</v>
      </c>
    </row>
    <row r="402" spans="1:11" x14ac:dyDescent="0.2">
      <c r="A402" t="s">
        <v>11</v>
      </c>
      <c r="B402" t="s">
        <v>1027</v>
      </c>
      <c r="C402" t="s">
        <v>757</v>
      </c>
      <c r="D402" t="s">
        <v>223</v>
      </c>
      <c r="E402" t="s">
        <v>1893</v>
      </c>
      <c r="F402" t="s">
        <v>1890</v>
      </c>
      <c r="G402">
        <v>0.89117999999999997</v>
      </c>
      <c r="H402">
        <v>0.89217000000000002</v>
      </c>
      <c r="I402">
        <v>2</v>
      </c>
      <c r="J402">
        <v>1.84</v>
      </c>
      <c r="K402" t="s">
        <v>17</v>
      </c>
    </row>
    <row r="403" spans="1:11" x14ac:dyDescent="0.2">
      <c r="A403" t="s">
        <v>18</v>
      </c>
      <c r="B403" t="s">
        <v>1028</v>
      </c>
      <c r="C403" t="s">
        <v>738</v>
      </c>
      <c r="D403" t="s">
        <v>223</v>
      </c>
      <c r="E403" t="s">
        <v>1894</v>
      </c>
      <c r="F403" t="s">
        <v>1890</v>
      </c>
      <c r="G403">
        <v>0.89176999999999995</v>
      </c>
      <c r="H403">
        <v>0.89217000000000002</v>
      </c>
      <c r="I403">
        <v>2</v>
      </c>
      <c r="J403">
        <v>-2</v>
      </c>
      <c r="K403" t="s">
        <v>17</v>
      </c>
    </row>
    <row r="404" spans="1:11" x14ac:dyDescent="0.2">
      <c r="A404" t="s">
        <v>11</v>
      </c>
      <c r="B404" t="s">
        <v>1029</v>
      </c>
      <c r="C404" t="s">
        <v>726</v>
      </c>
      <c r="D404" t="s">
        <v>223</v>
      </c>
      <c r="E404" t="s">
        <v>1889</v>
      </c>
      <c r="F404" t="s">
        <v>1890</v>
      </c>
      <c r="G404">
        <v>0.89148000000000005</v>
      </c>
      <c r="H404">
        <v>0.89217000000000002</v>
      </c>
      <c r="I404">
        <v>2</v>
      </c>
      <c r="J404">
        <v>1.84</v>
      </c>
      <c r="K404" t="s">
        <v>17</v>
      </c>
    </row>
    <row r="405" spans="1:11" x14ac:dyDescent="0.2">
      <c r="A405" t="s">
        <v>18</v>
      </c>
      <c r="B405" t="s">
        <v>1030</v>
      </c>
      <c r="C405" t="s">
        <v>729</v>
      </c>
      <c r="D405" t="s">
        <v>223</v>
      </c>
      <c r="E405" t="s">
        <v>1895</v>
      </c>
      <c r="F405" t="s">
        <v>1896</v>
      </c>
      <c r="G405">
        <v>0.89241999999999999</v>
      </c>
      <c r="H405">
        <v>0.89146999999999998</v>
      </c>
      <c r="I405">
        <v>1</v>
      </c>
      <c r="J405">
        <v>0.92</v>
      </c>
      <c r="K405" t="s">
        <v>17</v>
      </c>
    </row>
    <row r="406" spans="1:11" x14ac:dyDescent="0.2">
      <c r="A406" t="s">
        <v>18</v>
      </c>
      <c r="B406" t="s">
        <v>1031</v>
      </c>
      <c r="C406" t="s">
        <v>13</v>
      </c>
      <c r="D406" t="s">
        <v>223</v>
      </c>
      <c r="E406" t="s">
        <v>1897</v>
      </c>
      <c r="F406" t="s">
        <v>1896</v>
      </c>
      <c r="G406">
        <v>0.89271</v>
      </c>
      <c r="H406">
        <v>0.89146999999999998</v>
      </c>
      <c r="I406">
        <v>2</v>
      </c>
      <c r="J406">
        <v>1.84</v>
      </c>
      <c r="K406" t="s">
        <v>17</v>
      </c>
    </row>
    <row r="407" spans="1:11" x14ac:dyDescent="0.2">
      <c r="A407" t="s">
        <v>11</v>
      </c>
      <c r="B407" t="s">
        <v>1032</v>
      </c>
      <c r="C407" t="s">
        <v>836</v>
      </c>
      <c r="D407" t="s">
        <v>223</v>
      </c>
      <c r="E407" t="s">
        <v>1898</v>
      </c>
      <c r="F407" t="s">
        <v>1896</v>
      </c>
      <c r="G407">
        <v>0.89142999999999994</v>
      </c>
      <c r="H407">
        <v>0.89146999999999998</v>
      </c>
      <c r="I407">
        <v>2</v>
      </c>
      <c r="J407">
        <v>1.84</v>
      </c>
      <c r="K407" t="s">
        <v>17</v>
      </c>
    </row>
    <row r="408" spans="1:11" x14ac:dyDescent="0.2">
      <c r="A408" t="s">
        <v>11</v>
      </c>
      <c r="B408" t="s">
        <v>1033</v>
      </c>
      <c r="C408" t="s">
        <v>726</v>
      </c>
      <c r="D408" t="s">
        <v>223</v>
      </c>
      <c r="E408" t="s">
        <v>1899</v>
      </c>
      <c r="F408" t="s">
        <v>1896</v>
      </c>
      <c r="G408">
        <v>0.89258000000000004</v>
      </c>
      <c r="H408">
        <v>0.89146999999999998</v>
      </c>
      <c r="I408">
        <v>2</v>
      </c>
      <c r="J408">
        <v>-2</v>
      </c>
      <c r="K408" t="s">
        <v>17</v>
      </c>
    </row>
    <row r="409" spans="1:11" x14ac:dyDescent="0.2">
      <c r="A409" t="s">
        <v>18</v>
      </c>
      <c r="B409" t="s">
        <v>1034</v>
      </c>
      <c r="C409" t="s">
        <v>726</v>
      </c>
      <c r="D409" t="s">
        <v>223</v>
      </c>
      <c r="E409" t="s">
        <v>1899</v>
      </c>
      <c r="F409" t="s">
        <v>1896</v>
      </c>
      <c r="G409">
        <v>0.89254</v>
      </c>
      <c r="H409">
        <v>0.89146999999999998</v>
      </c>
      <c r="I409">
        <v>2</v>
      </c>
      <c r="J409">
        <v>1.84</v>
      </c>
      <c r="K409" t="s">
        <v>17</v>
      </c>
    </row>
    <row r="410" spans="1:11" x14ac:dyDescent="0.2">
      <c r="A410" t="s">
        <v>11</v>
      </c>
      <c r="B410" t="s">
        <v>1035</v>
      </c>
      <c r="C410" t="s">
        <v>757</v>
      </c>
      <c r="D410" t="s">
        <v>223</v>
      </c>
      <c r="E410" t="s">
        <v>1900</v>
      </c>
      <c r="F410" t="s">
        <v>1896</v>
      </c>
      <c r="G410">
        <v>0.89239000000000002</v>
      </c>
      <c r="H410">
        <v>0.89146999999999998</v>
      </c>
      <c r="I410">
        <v>2</v>
      </c>
      <c r="J410">
        <v>-2</v>
      </c>
      <c r="K410" t="s">
        <v>17</v>
      </c>
    </row>
    <row r="411" spans="1:11" x14ac:dyDescent="0.2">
      <c r="A411" t="s">
        <v>11</v>
      </c>
      <c r="B411" t="s">
        <v>1036</v>
      </c>
      <c r="C411" t="s">
        <v>720</v>
      </c>
      <c r="D411" t="s">
        <v>223</v>
      </c>
      <c r="E411" t="s">
        <v>1901</v>
      </c>
      <c r="F411" t="s">
        <v>1902</v>
      </c>
      <c r="G411">
        <v>0.89241000000000004</v>
      </c>
      <c r="H411">
        <v>0.89266000000000001</v>
      </c>
      <c r="I411">
        <v>1</v>
      </c>
      <c r="J411">
        <v>0.92</v>
      </c>
      <c r="K411" t="s">
        <v>17</v>
      </c>
    </row>
    <row r="412" spans="1:11" x14ac:dyDescent="0.2">
      <c r="A412" t="s">
        <v>18</v>
      </c>
      <c r="B412" t="s">
        <v>1037</v>
      </c>
      <c r="C412" t="s">
        <v>740</v>
      </c>
      <c r="D412" t="s">
        <v>223</v>
      </c>
      <c r="E412" t="s">
        <v>1903</v>
      </c>
      <c r="F412" t="s">
        <v>1902</v>
      </c>
      <c r="G412">
        <v>0.89280999999999999</v>
      </c>
      <c r="H412">
        <v>0.89266000000000001</v>
      </c>
      <c r="I412">
        <v>2</v>
      </c>
      <c r="J412">
        <v>1.84</v>
      </c>
      <c r="K412" t="s">
        <v>17</v>
      </c>
    </row>
    <row r="413" spans="1:11" x14ac:dyDescent="0.2">
      <c r="A413" t="s">
        <v>18</v>
      </c>
      <c r="B413" t="s">
        <v>1038</v>
      </c>
      <c r="C413" t="s">
        <v>717</v>
      </c>
      <c r="D413" t="s">
        <v>223</v>
      </c>
      <c r="E413" t="s">
        <v>1904</v>
      </c>
      <c r="F413" t="s">
        <v>1902</v>
      </c>
      <c r="G413">
        <v>0.89244999999999997</v>
      </c>
      <c r="H413">
        <v>0.89266000000000001</v>
      </c>
      <c r="I413">
        <v>2</v>
      </c>
      <c r="J413">
        <v>-2</v>
      </c>
      <c r="K413" t="s">
        <v>17</v>
      </c>
    </row>
    <row r="414" spans="1:11" x14ac:dyDescent="0.2">
      <c r="A414" t="s">
        <v>11</v>
      </c>
      <c r="B414" t="s">
        <v>1039</v>
      </c>
      <c r="C414" t="s">
        <v>892</v>
      </c>
      <c r="D414" t="s">
        <v>223</v>
      </c>
      <c r="E414" t="s">
        <v>1905</v>
      </c>
      <c r="F414" t="s">
        <v>1902</v>
      </c>
      <c r="G414">
        <v>0.89237</v>
      </c>
      <c r="H414">
        <v>0.89266000000000001</v>
      </c>
      <c r="I414">
        <v>2</v>
      </c>
      <c r="J414">
        <v>1.84</v>
      </c>
      <c r="K414" t="s">
        <v>17</v>
      </c>
    </row>
    <row r="415" spans="1:11" x14ac:dyDescent="0.2">
      <c r="A415" t="s">
        <v>11</v>
      </c>
      <c r="B415" t="s">
        <v>1040</v>
      </c>
      <c r="C415" t="s">
        <v>717</v>
      </c>
      <c r="D415" t="s">
        <v>223</v>
      </c>
      <c r="E415" t="s">
        <v>1904</v>
      </c>
      <c r="F415" t="s">
        <v>1902</v>
      </c>
      <c r="G415">
        <v>0.89244999999999997</v>
      </c>
      <c r="H415">
        <v>0.89266000000000001</v>
      </c>
      <c r="I415">
        <v>2</v>
      </c>
      <c r="J415">
        <v>1.84</v>
      </c>
      <c r="K415" t="s">
        <v>17</v>
      </c>
    </row>
    <row r="416" spans="1:11" x14ac:dyDescent="0.2">
      <c r="A416" t="s">
        <v>18</v>
      </c>
      <c r="B416" t="s">
        <v>1041</v>
      </c>
      <c r="C416" t="s">
        <v>792</v>
      </c>
      <c r="D416" t="s">
        <v>223</v>
      </c>
      <c r="E416" t="s">
        <v>1906</v>
      </c>
      <c r="F416" t="s">
        <v>1902</v>
      </c>
      <c r="G416">
        <v>0.89273999999999998</v>
      </c>
      <c r="H416">
        <v>0.89266000000000001</v>
      </c>
      <c r="I416">
        <v>2</v>
      </c>
      <c r="J416">
        <v>1.84</v>
      </c>
      <c r="K416" t="s">
        <v>17</v>
      </c>
    </row>
    <row r="417" spans="1:11" x14ac:dyDescent="0.2">
      <c r="A417" t="s">
        <v>11</v>
      </c>
      <c r="B417" t="s">
        <v>1042</v>
      </c>
      <c r="C417" t="s">
        <v>726</v>
      </c>
      <c r="D417" t="s">
        <v>223</v>
      </c>
      <c r="E417" t="s">
        <v>1907</v>
      </c>
      <c r="F417" t="s">
        <v>1908</v>
      </c>
      <c r="G417">
        <v>0.89131000000000005</v>
      </c>
      <c r="H417">
        <v>0.89280000000000004</v>
      </c>
      <c r="I417">
        <v>2</v>
      </c>
      <c r="J417">
        <v>1.84</v>
      </c>
      <c r="K417" t="s">
        <v>17</v>
      </c>
    </row>
    <row r="418" spans="1:11" x14ac:dyDescent="0.2">
      <c r="A418" t="s">
        <v>18</v>
      </c>
      <c r="B418" t="s">
        <v>1043</v>
      </c>
      <c r="C418" t="s">
        <v>729</v>
      </c>
      <c r="D418" t="s">
        <v>223</v>
      </c>
      <c r="E418" t="s">
        <v>1909</v>
      </c>
      <c r="F418" t="s">
        <v>1908</v>
      </c>
      <c r="G418">
        <v>0.89159999999999995</v>
      </c>
      <c r="H418">
        <v>0.89280000000000004</v>
      </c>
      <c r="I418">
        <v>1</v>
      </c>
      <c r="J418">
        <v>-1</v>
      </c>
      <c r="K418" t="s">
        <v>17</v>
      </c>
    </row>
    <row r="419" spans="1:11" x14ac:dyDescent="0.2">
      <c r="A419" t="s">
        <v>18</v>
      </c>
      <c r="B419" t="s">
        <v>1044</v>
      </c>
      <c r="C419" t="s">
        <v>1045</v>
      </c>
      <c r="D419" t="s">
        <v>223</v>
      </c>
      <c r="E419" t="s">
        <v>1910</v>
      </c>
      <c r="F419" t="s">
        <v>1908</v>
      </c>
      <c r="G419">
        <v>0.89158999999999999</v>
      </c>
      <c r="H419">
        <v>0.89280000000000004</v>
      </c>
      <c r="I419">
        <v>2</v>
      </c>
      <c r="J419">
        <v>-2</v>
      </c>
      <c r="K419" t="s">
        <v>17</v>
      </c>
    </row>
    <row r="420" spans="1:11" x14ac:dyDescent="0.2">
      <c r="A420" t="s">
        <v>11</v>
      </c>
      <c r="B420" t="s">
        <v>1046</v>
      </c>
      <c r="C420" t="s">
        <v>810</v>
      </c>
      <c r="D420" t="s">
        <v>223</v>
      </c>
      <c r="E420" t="s">
        <v>1911</v>
      </c>
      <c r="F420" t="s">
        <v>1908</v>
      </c>
      <c r="G420">
        <v>0.89112999999999998</v>
      </c>
      <c r="H420">
        <v>0.89280000000000004</v>
      </c>
      <c r="I420">
        <v>2</v>
      </c>
      <c r="J420">
        <v>1.84</v>
      </c>
      <c r="K420" t="s">
        <v>17</v>
      </c>
    </row>
    <row r="421" spans="1:11" x14ac:dyDescent="0.2">
      <c r="A421" t="s">
        <v>18</v>
      </c>
      <c r="B421" t="s">
        <v>1047</v>
      </c>
      <c r="C421" t="s">
        <v>726</v>
      </c>
      <c r="D421" t="s">
        <v>223</v>
      </c>
      <c r="E421" t="s">
        <v>1907</v>
      </c>
      <c r="F421" t="s">
        <v>1908</v>
      </c>
      <c r="G421">
        <v>0.89131000000000005</v>
      </c>
      <c r="H421">
        <v>0.89280000000000004</v>
      </c>
      <c r="I421">
        <v>2</v>
      </c>
      <c r="J421">
        <v>-2</v>
      </c>
      <c r="K421" t="s">
        <v>17</v>
      </c>
    </row>
    <row r="422" spans="1:11" x14ac:dyDescent="0.2">
      <c r="A422" t="s">
        <v>11</v>
      </c>
      <c r="B422" t="s">
        <v>1048</v>
      </c>
      <c r="C422" t="s">
        <v>1049</v>
      </c>
      <c r="D422" t="s">
        <v>223</v>
      </c>
      <c r="E422" t="s">
        <v>1912</v>
      </c>
      <c r="F422" t="s">
        <v>1908</v>
      </c>
      <c r="G422">
        <v>0.89124000000000003</v>
      </c>
      <c r="H422">
        <v>0.89280000000000004</v>
      </c>
      <c r="I422">
        <v>2</v>
      </c>
      <c r="J422">
        <v>1.84</v>
      </c>
      <c r="K422" t="s">
        <v>17</v>
      </c>
    </row>
    <row r="423" spans="1:11" x14ac:dyDescent="0.2">
      <c r="A423" t="s">
        <v>18</v>
      </c>
      <c r="B423" t="s">
        <v>1050</v>
      </c>
      <c r="C423" t="s">
        <v>720</v>
      </c>
      <c r="D423" t="s">
        <v>235</v>
      </c>
      <c r="E423" t="s">
        <v>1913</v>
      </c>
      <c r="F423" t="s">
        <v>1914</v>
      </c>
      <c r="G423">
        <v>1.1071899999999999</v>
      </c>
      <c r="H423">
        <v>1.11033</v>
      </c>
      <c r="I423">
        <v>1</v>
      </c>
      <c r="J423">
        <v>-1</v>
      </c>
      <c r="K423" t="s">
        <v>17</v>
      </c>
    </row>
    <row r="424" spans="1:11" x14ac:dyDescent="0.2">
      <c r="A424" t="s">
        <v>18</v>
      </c>
      <c r="B424" t="s">
        <v>1051</v>
      </c>
      <c r="C424" t="s">
        <v>717</v>
      </c>
      <c r="D424" t="s">
        <v>235</v>
      </c>
      <c r="E424" t="s">
        <v>1915</v>
      </c>
      <c r="F424" t="s">
        <v>1914</v>
      </c>
      <c r="G424">
        <v>1.10656</v>
      </c>
      <c r="H424">
        <v>1.11033</v>
      </c>
      <c r="I424">
        <v>2</v>
      </c>
      <c r="J424">
        <v>-2</v>
      </c>
      <c r="K424" t="s">
        <v>17</v>
      </c>
    </row>
    <row r="425" spans="1:11" x14ac:dyDescent="0.2">
      <c r="A425" t="s">
        <v>11</v>
      </c>
      <c r="B425" t="s">
        <v>1052</v>
      </c>
      <c r="C425" t="s">
        <v>717</v>
      </c>
      <c r="D425" t="s">
        <v>235</v>
      </c>
      <c r="E425" t="s">
        <v>1915</v>
      </c>
      <c r="F425" t="s">
        <v>1914</v>
      </c>
      <c r="G425">
        <v>1.10656</v>
      </c>
      <c r="H425">
        <v>1.11033</v>
      </c>
      <c r="I425">
        <v>2</v>
      </c>
      <c r="J425">
        <v>1.84</v>
      </c>
      <c r="K425" t="s">
        <v>17</v>
      </c>
    </row>
    <row r="426" spans="1:11" x14ac:dyDescent="0.2">
      <c r="A426" t="s">
        <v>18</v>
      </c>
      <c r="B426" t="s">
        <v>1053</v>
      </c>
      <c r="C426" t="s">
        <v>792</v>
      </c>
      <c r="D426" t="s">
        <v>235</v>
      </c>
      <c r="E426" t="s">
        <v>1916</v>
      </c>
      <c r="F426" t="s">
        <v>1917</v>
      </c>
      <c r="G426">
        <v>1.10639</v>
      </c>
      <c r="H426">
        <v>1.10622</v>
      </c>
      <c r="I426">
        <v>2</v>
      </c>
      <c r="J426">
        <v>1.84</v>
      </c>
      <c r="K426" t="s">
        <v>17</v>
      </c>
    </row>
    <row r="427" spans="1:11" x14ac:dyDescent="0.2">
      <c r="A427" t="s">
        <v>18</v>
      </c>
      <c r="B427" t="s">
        <v>1054</v>
      </c>
      <c r="C427" t="s">
        <v>1055</v>
      </c>
      <c r="D427" t="s">
        <v>235</v>
      </c>
      <c r="E427" t="s">
        <v>1918</v>
      </c>
      <c r="F427" t="s">
        <v>1917</v>
      </c>
      <c r="G427">
        <v>1.1068499999999999</v>
      </c>
      <c r="H427">
        <v>1.10622</v>
      </c>
      <c r="I427">
        <v>2</v>
      </c>
      <c r="J427">
        <v>1.84</v>
      </c>
      <c r="K427" t="s">
        <v>17</v>
      </c>
    </row>
    <row r="428" spans="1:11" x14ac:dyDescent="0.2">
      <c r="A428" t="s">
        <v>11</v>
      </c>
      <c r="B428" t="s">
        <v>1056</v>
      </c>
      <c r="C428" t="s">
        <v>722</v>
      </c>
      <c r="D428" t="s">
        <v>235</v>
      </c>
      <c r="E428" t="s">
        <v>1919</v>
      </c>
      <c r="F428" t="s">
        <v>1917</v>
      </c>
      <c r="G428">
        <v>1.10565</v>
      </c>
      <c r="H428">
        <v>1.10622</v>
      </c>
      <c r="I428">
        <v>2</v>
      </c>
      <c r="J428">
        <v>1.84</v>
      </c>
      <c r="K428" t="s">
        <v>17</v>
      </c>
    </row>
    <row r="429" spans="1:11" x14ac:dyDescent="0.2">
      <c r="A429" t="s">
        <v>11</v>
      </c>
      <c r="B429" t="s">
        <v>1057</v>
      </c>
      <c r="C429" t="s">
        <v>720</v>
      </c>
      <c r="D429" t="s">
        <v>235</v>
      </c>
      <c r="E429" t="s">
        <v>1920</v>
      </c>
      <c r="F429" t="s">
        <v>1917</v>
      </c>
      <c r="G429">
        <v>1.1061700000000001</v>
      </c>
      <c r="H429">
        <v>1.10622</v>
      </c>
      <c r="I429">
        <v>1</v>
      </c>
      <c r="J429">
        <v>0.92</v>
      </c>
      <c r="K429" t="s">
        <v>17</v>
      </c>
    </row>
    <row r="430" spans="1:11" x14ac:dyDescent="0.2">
      <c r="A430" t="s">
        <v>11</v>
      </c>
      <c r="B430" t="s">
        <v>1058</v>
      </c>
      <c r="C430" t="s">
        <v>717</v>
      </c>
      <c r="D430" t="s">
        <v>235</v>
      </c>
      <c r="E430" t="s">
        <v>1921</v>
      </c>
      <c r="F430" t="s">
        <v>1917</v>
      </c>
      <c r="G430">
        <v>1.1064000000000001</v>
      </c>
      <c r="H430">
        <v>1.10622</v>
      </c>
      <c r="I430">
        <v>2</v>
      </c>
      <c r="J430">
        <v>-2</v>
      </c>
      <c r="K430" t="s">
        <v>17</v>
      </c>
    </row>
    <row r="431" spans="1:11" x14ac:dyDescent="0.2">
      <c r="A431" t="s">
        <v>18</v>
      </c>
      <c r="B431" t="s">
        <v>1059</v>
      </c>
      <c r="C431" t="s">
        <v>717</v>
      </c>
      <c r="D431" t="s">
        <v>235</v>
      </c>
      <c r="E431" t="s">
        <v>1921</v>
      </c>
      <c r="F431" t="s">
        <v>1917</v>
      </c>
      <c r="G431">
        <v>1.1064000000000001</v>
      </c>
      <c r="H431">
        <v>1.10622</v>
      </c>
      <c r="I431">
        <v>2</v>
      </c>
      <c r="J431">
        <v>1.84</v>
      </c>
      <c r="K431" t="s">
        <v>17</v>
      </c>
    </row>
    <row r="432" spans="1:11" x14ac:dyDescent="0.2">
      <c r="A432" t="s">
        <v>18</v>
      </c>
      <c r="B432" t="s">
        <v>1060</v>
      </c>
      <c r="C432" t="s">
        <v>1061</v>
      </c>
      <c r="D432" t="s">
        <v>235</v>
      </c>
      <c r="E432" t="s">
        <v>1922</v>
      </c>
      <c r="F432" t="s">
        <v>1923</v>
      </c>
      <c r="G432">
        <v>1.1072500000000001</v>
      </c>
      <c r="H432">
        <v>1.10656</v>
      </c>
      <c r="I432">
        <v>2</v>
      </c>
      <c r="J432">
        <v>1.84</v>
      </c>
      <c r="K432" t="s">
        <v>17</v>
      </c>
    </row>
    <row r="433" spans="1:11" x14ac:dyDescent="0.2">
      <c r="A433" t="s">
        <v>11</v>
      </c>
      <c r="B433" t="s">
        <v>1062</v>
      </c>
      <c r="C433" t="s">
        <v>1063</v>
      </c>
      <c r="D433" t="s">
        <v>235</v>
      </c>
      <c r="E433" t="s">
        <v>1924</v>
      </c>
      <c r="F433" t="s">
        <v>1923</v>
      </c>
      <c r="G433">
        <v>1.1068899999999999</v>
      </c>
      <c r="H433">
        <v>1.10656</v>
      </c>
      <c r="I433">
        <v>2</v>
      </c>
      <c r="J433">
        <v>-2</v>
      </c>
      <c r="K433" t="s">
        <v>17</v>
      </c>
    </row>
    <row r="434" spans="1:11" x14ac:dyDescent="0.2">
      <c r="A434" t="s">
        <v>18</v>
      </c>
      <c r="B434" t="s">
        <v>1064</v>
      </c>
      <c r="C434" t="s">
        <v>729</v>
      </c>
      <c r="D434" t="s">
        <v>235</v>
      </c>
      <c r="E434" t="s">
        <v>1925</v>
      </c>
      <c r="F434" t="s">
        <v>1923</v>
      </c>
      <c r="G434">
        <v>1.1071500000000001</v>
      </c>
      <c r="H434">
        <v>1.10656</v>
      </c>
      <c r="I434">
        <v>1</v>
      </c>
      <c r="J434">
        <v>0.92</v>
      </c>
      <c r="K434" t="s">
        <v>17</v>
      </c>
    </row>
    <row r="435" spans="1:11" x14ac:dyDescent="0.2">
      <c r="A435" t="s">
        <v>11</v>
      </c>
      <c r="B435" t="s">
        <v>1065</v>
      </c>
      <c r="C435" t="s">
        <v>726</v>
      </c>
      <c r="D435" t="s">
        <v>235</v>
      </c>
      <c r="E435" t="s">
        <v>1926</v>
      </c>
      <c r="F435" t="s">
        <v>1923</v>
      </c>
      <c r="G435">
        <v>1.10694</v>
      </c>
      <c r="H435">
        <v>1.10656</v>
      </c>
      <c r="I435">
        <v>2</v>
      </c>
      <c r="J435">
        <v>-2</v>
      </c>
      <c r="K435" t="s">
        <v>17</v>
      </c>
    </row>
    <row r="436" spans="1:11" x14ac:dyDescent="0.2">
      <c r="A436" t="s">
        <v>18</v>
      </c>
      <c r="B436" t="s">
        <v>1066</v>
      </c>
      <c r="C436" t="s">
        <v>726</v>
      </c>
      <c r="D436" t="s">
        <v>235</v>
      </c>
      <c r="E436" t="s">
        <v>1926</v>
      </c>
      <c r="F436" t="s">
        <v>1923</v>
      </c>
      <c r="G436">
        <v>1.10694</v>
      </c>
      <c r="H436">
        <v>1.10656</v>
      </c>
      <c r="I436">
        <v>2</v>
      </c>
      <c r="J436">
        <v>1.84</v>
      </c>
      <c r="K436" t="s">
        <v>17</v>
      </c>
    </row>
    <row r="437" spans="1:11" x14ac:dyDescent="0.2">
      <c r="A437" t="s">
        <v>18</v>
      </c>
      <c r="B437" t="s">
        <v>1067</v>
      </c>
      <c r="C437" t="s">
        <v>825</v>
      </c>
      <c r="D437" t="s">
        <v>235</v>
      </c>
      <c r="E437" t="s">
        <v>1927</v>
      </c>
      <c r="F437" t="s">
        <v>1928</v>
      </c>
      <c r="G437">
        <v>1.10876</v>
      </c>
      <c r="H437">
        <v>1.1071</v>
      </c>
      <c r="I437">
        <v>2</v>
      </c>
      <c r="J437">
        <v>1.84</v>
      </c>
      <c r="K437" t="s">
        <v>17</v>
      </c>
    </row>
    <row r="438" spans="1:11" x14ac:dyDescent="0.2">
      <c r="A438" t="s">
        <v>18</v>
      </c>
      <c r="B438" t="s">
        <v>1068</v>
      </c>
      <c r="C438" t="s">
        <v>717</v>
      </c>
      <c r="D438" t="s">
        <v>235</v>
      </c>
      <c r="E438" t="s">
        <v>1929</v>
      </c>
      <c r="F438" t="s">
        <v>1928</v>
      </c>
      <c r="G438">
        <v>1.10843</v>
      </c>
      <c r="H438">
        <v>1.1071</v>
      </c>
      <c r="I438">
        <v>2</v>
      </c>
      <c r="J438">
        <v>1.84</v>
      </c>
      <c r="K438" t="s">
        <v>17</v>
      </c>
    </row>
    <row r="439" spans="1:11" x14ac:dyDescent="0.2">
      <c r="A439" t="s">
        <v>11</v>
      </c>
      <c r="B439" t="s">
        <v>1069</v>
      </c>
      <c r="C439" t="s">
        <v>134</v>
      </c>
      <c r="D439" t="s">
        <v>235</v>
      </c>
      <c r="E439" t="s">
        <v>1930</v>
      </c>
      <c r="F439" t="s">
        <v>1928</v>
      </c>
      <c r="G439">
        <v>1.1077399999999999</v>
      </c>
      <c r="H439">
        <v>1.1071</v>
      </c>
      <c r="I439">
        <v>2</v>
      </c>
      <c r="J439">
        <v>-2</v>
      </c>
      <c r="K439" t="s">
        <v>17</v>
      </c>
    </row>
    <row r="440" spans="1:11" x14ac:dyDescent="0.2">
      <c r="A440" t="s">
        <v>11</v>
      </c>
      <c r="B440" t="s">
        <v>1070</v>
      </c>
      <c r="C440" t="s">
        <v>726</v>
      </c>
      <c r="D440" t="s">
        <v>235</v>
      </c>
      <c r="E440" t="s">
        <v>1931</v>
      </c>
      <c r="F440" t="s">
        <v>1928</v>
      </c>
      <c r="G440">
        <v>1.1083799999999999</v>
      </c>
      <c r="H440">
        <v>1.1071</v>
      </c>
      <c r="I440">
        <v>2</v>
      </c>
      <c r="J440">
        <v>-2</v>
      </c>
      <c r="K440" t="s">
        <v>17</v>
      </c>
    </row>
    <row r="441" spans="1:11" x14ac:dyDescent="0.2">
      <c r="A441" t="s">
        <v>11</v>
      </c>
      <c r="B441" t="s">
        <v>1071</v>
      </c>
      <c r="C441" t="s">
        <v>720</v>
      </c>
      <c r="D441" t="s">
        <v>235</v>
      </c>
      <c r="E441" t="s">
        <v>1932</v>
      </c>
      <c r="F441" t="s">
        <v>1928</v>
      </c>
      <c r="G441">
        <v>1.10815</v>
      </c>
      <c r="H441">
        <v>1.1071</v>
      </c>
      <c r="I441">
        <v>1</v>
      </c>
      <c r="J441">
        <v>-1</v>
      </c>
      <c r="K441" t="s">
        <v>17</v>
      </c>
    </row>
    <row r="442" spans="1:11" x14ac:dyDescent="0.2">
      <c r="A442" t="s">
        <v>18</v>
      </c>
      <c r="B442" t="s">
        <v>1072</v>
      </c>
      <c r="C442" t="s">
        <v>740</v>
      </c>
      <c r="D442" t="s">
        <v>235</v>
      </c>
      <c r="E442" t="s">
        <v>1933</v>
      </c>
      <c r="F442" t="s">
        <v>1934</v>
      </c>
      <c r="G442">
        <v>1.10947</v>
      </c>
      <c r="H442">
        <v>1.10822</v>
      </c>
      <c r="I442">
        <v>2</v>
      </c>
      <c r="J442">
        <v>1.84</v>
      </c>
      <c r="K442" t="s">
        <v>17</v>
      </c>
    </row>
    <row r="443" spans="1:11" x14ac:dyDescent="0.2">
      <c r="A443" t="s">
        <v>11</v>
      </c>
      <c r="B443" t="s">
        <v>1073</v>
      </c>
      <c r="C443" t="s">
        <v>717</v>
      </c>
      <c r="D443" t="s">
        <v>235</v>
      </c>
      <c r="E443" t="s">
        <v>1935</v>
      </c>
      <c r="F443" t="s">
        <v>1934</v>
      </c>
      <c r="G443">
        <v>1.1090800000000001</v>
      </c>
      <c r="H443">
        <v>1.10822</v>
      </c>
      <c r="I443">
        <v>2</v>
      </c>
      <c r="J443">
        <v>-2</v>
      </c>
      <c r="K443" t="s">
        <v>17</v>
      </c>
    </row>
    <row r="444" spans="1:11" x14ac:dyDescent="0.2">
      <c r="A444" t="s">
        <v>11</v>
      </c>
      <c r="B444" t="s">
        <v>1074</v>
      </c>
      <c r="C444" t="s">
        <v>720</v>
      </c>
      <c r="D444" t="s">
        <v>235</v>
      </c>
      <c r="E444" t="s">
        <v>1936</v>
      </c>
      <c r="F444" t="s">
        <v>1934</v>
      </c>
      <c r="G444">
        <v>1.10897</v>
      </c>
      <c r="H444">
        <v>1.10822</v>
      </c>
      <c r="I444">
        <v>1</v>
      </c>
      <c r="J444">
        <v>-1</v>
      </c>
      <c r="K444" t="s">
        <v>17</v>
      </c>
    </row>
    <row r="445" spans="1:11" x14ac:dyDescent="0.2">
      <c r="A445" t="s">
        <v>18</v>
      </c>
      <c r="B445" t="s">
        <v>1075</v>
      </c>
      <c r="C445" t="s">
        <v>717</v>
      </c>
      <c r="D445" t="s">
        <v>235</v>
      </c>
      <c r="E445" t="s">
        <v>1935</v>
      </c>
      <c r="F445" t="s">
        <v>1934</v>
      </c>
      <c r="G445">
        <v>1.1090800000000001</v>
      </c>
      <c r="H445">
        <v>1.10822</v>
      </c>
      <c r="I445">
        <v>2</v>
      </c>
      <c r="J445">
        <v>1.84</v>
      </c>
      <c r="K445" t="s">
        <v>17</v>
      </c>
    </row>
    <row r="446" spans="1:11" x14ac:dyDescent="0.2">
      <c r="A446" t="s">
        <v>18</v>
      </c>
      <c r="B446" t="s">
        <v>1076</v>
      </c>
      <c r="C446" t="s">
        <v>882</v>
      </c>
      <c r="D446" t="s">
        <v>235</v>
      </c>
      <c r="E446" t="s">
        <v>1937</v>
      </c>
      <c r="F446" t="s">
        <v>1934</v>
      </c>
      <c r="G446">
        <v>1.10948</v>
      </c>
      <c r="H446">
        <v>1.10822</v>
      </c>
      <c r="I446">
        <v>2</v>
      </c>
      <c r="J446">
        <v>1.84</v>
      </c>
      <c r="K446" t="s">
        <v>17</v>
      </c>
    </row>
    <row r="447" spans="1:11" x14ac:dyDescent="0.2">
      <c r="A447" t="s">
        <v>11</v>
      </c>
      <c r="B447" t="s">
        <v>1077</v>
      </c>
      <c r="C447" t="s">
        <v>583</v>
      </c>
      <c r="D447" t="s">
        <v>235</v>
      </c>
      <c r="E447" t="s">
        <v>1938</v>
      </c>
      <c r="F447" t="s">
        <v>1934</v>
      </c>
      <c r="G447">
        <v>1.1088100000000001</v>
      </c>
      <c r="H447">
        <v>1.10822</v>
      </c>
      <c r="I447">
        <v>2</v>
      </c>
      <c r="J447">
        <v>-2</v>
      </c>
      <c r="K447" t="s">
        <v>17</v>
      </c>
    </row>
    <row r="448" spans="1:11" x14ac:dyDescent="0.2">
      <c r="A448" t="s">
        <v>18</v>
      </c>
      <c r="B448" t="s">
        <v>1078</v>
      </c>
      <c r="C448" t="s">
        <v>726</v>
      </c>
      <c r="D448" t="s">
        <v>235</v>
      </c>
      <c r="E448" t="s">
        <v>1939</v>
      </c>
      <c r="F448" t="s">
        <v>1940</v>
      </c>
      <c r="G448">
        <v>1.1097900000000001</v>
      </c>
      <c r="H448">
        <v>1.10971</v>
      </c>
      <c r="I448">
        <v>2</v>
      </c>
      <c r="J448">
        <v>1.84</v>
      </c>
      <c r="K448" t="s">
        <v>17</v>
      </c>
    </row>
    <row r="449" spans="1:11" x14ac:dyDescent="0.2">
      <c r="A449" t="s">
        <v>11</v>
      </c>
      <c r="B449" t="s">
        <v>1079</v>
      </c>
      <c r="C449" t="s">
        <v>726</v>
      </c>
      <c r="D449" t="s">
        <v>235</v>
      </c>
      <c r="E449" t="s">
        <v>1939</v>
      </c>
      <c r="F449" t="s">
        <v>1940</v>
      </c>
      <c r="G449">
        <v>1.1097900000000001</v>
      </c>
      <c r="H449">
        <v>1.10971</v>
      </c>
      <c r="I449">
        <v>2</v>
      </c>
      <c r="J449">
        <v>-2</v>
      </c>
      <c r="K449" t="s">
        <v>17</v>
      </c>
    </row>
    <row r="450" spans="1:11" x14ac:dyDescent="0.2">
      <c r="A450" t="s">
        <v>11</v>
      </c>
      <c r="B450" t="s">
        <v>1080</v>
      </c>
      <c r="C450" t="s">
        <v>757</v>
      </c>
      <c r="D450" t="s">
        <v>235</v>
      </c>
      <c r="E450" t="s">
        <v>1941</v>
      </c>
      <c r="F450" t="s">
        <v>1940</v>
      </c>
      <c r="G450">
        <v>1.10968</v>
      </c>
      <c r="H450">
        <v>1.10971</v>
      </c>
      <c r="I450">
        <v>2</v>
      </c>
      <c r="J450">
        <v>1.84</v>
      </c>
      <c r="K450" t="s">
        <v>17</v>
      </c>
    </row>
    <row r="451" spans="1:11" x14ac:dyDescent="0.2">
      <c r="A451" t="s">
        <v>18</v>
      </c>
      <c r="B451" t="s">
        <v>1081</v>
      </c>
      <c r="C451" t="s">
        <v>840</v>
      </c>
      <c r="D451" t="s">
        <v>235</v>
      </c>
      <c r="E451" t="s">
        <v>1942</v>
      </c>
      <c r="F451" t="s">
        <v>1940</v>
      </c>
      <c r="G451">
        <v>1.1100399999999999</v>
      </c>
      <c r="H451">
        <v>1.10971</v>
      </c>
      <c r="I451">
        <v>2</v>
      </c>
      <c r="J451">
        <v>1.84</v>
      </c>
      <c r="K451" t="s">
        <v>17</v>
      </c>
    </row>
    <row r="452" spans="1:11" x14ac:dyDescent="0.2">
      <c r="A452" t="s">
        <v>18</v>
      </c>
      <c r="B452" t="s">
        <v>1082</v>
      </c>
      <c r="C452" t="s">
        <v>729</v>
      </c>
      <c r="D452" t="s">
        <v>235</v>
      </c>
      <c r="E452" t="s">
        <v>1943</v>
      </c>
      <c r="F452" t="s">
        <v>1940</v>
      </c>
      <c r="G452">
        <v>1.1100000000000001</v>
      </c>
      <c r="H452">
        <v>1.10971</v>
      </c>
      <c r="I452">
        <v>1</v>
      </c>
      <c r="J452">
        <v>0.92</v>
      </c>
      <c r="K452" t="s">
        <v>17</v>
      </c>
    </row>
    <row r="453" spans="1:11" x14ac:dyDescent="0.2">
      <c r="A453" t="s">
        <v>11</v>
      </c>
      <c r="B453" t="s">
        <v>1083</v>
      </c>
      <c r="C453" t="s">
        <v>850</v>
      </c>
      <c r="D453" t="s">
        <v>235</v>
      </c>
      <c r="E453" t="s">
        <v>1944</v>
      </c>
      <c r="F453" t="s">
        <v>1940</v>
      </c>
      <c r="G453">
        <v>1.10947</v>
      </c>
      <c r="H453">
        <v>1.10971</v>
      </c>
      <c r="I453">
        <v>2</v>
      </c>
      <c r="J453">
        <v>1.84</v>
      </c>
      <c r="K453" t="s">
        <v>17</v>
      </c>
    </row>
    <row r="454" spans="1:11" x14ac:dyDescent="0.2">
      <c r="A454" t="s">
        <v>11</v>
      </c>
      <c r="B454" t="s">
        <v>1084</v>
      </c>
      <c r="C454" t="s">
        <v>1085</v>
      </c>
      <c r="D454" t="s">
        <v>235</v>
      </c>
      <c r="E454" t="s">
        <v>1945</v>
      </c>
      <c r="F454" t="s">
        <v>1946</v>
      </c>
      <c r="G454">
        <v>1.10995</v>
      </c>
      <c r="H454">
        <v>1.10965</v>
      </c>
      <c r="I454">
        <v>2</v>
      </c>
      <c r="J454">
        <v>-2</v>
      </c>
      <c r="K454" t="s">
        <v>17</v>
      </c>
    </row>
    <row r="455" spans="1:11" x14ac:dyDescent="0.2">
      <c r="A455" t="s">
        <v>11</v>
      </c>
      <c r="B455" t="s">
        <v>1086</v>
      </c>
      <c r="C455" t="s">
        <v>726</v>
      </c>
      <c r="D455" t="s">
        <v>235</v>
      </c>
      <c r="E455" t="s">
        <v>1947</v>
      </c>
      <c r="F455" t="s">
        <v>1946</v>
      </c>
      <c r="G455">
        <v>1.1108199999999999</v>
      </c>
      <c r="H455">
        <v>1.10965</v>
      </c>
      <c r="I455">
        <v>2</v>
      </c>
      <c r="J455">
        <v>-2</v>
      </c>
      <c r="K455" t="s">
        <v>17</v>
      </c>
    </row>
    <row r="456" spans="1:11" x14ac:dyDescent="0.2">
      <c r="A456" t="s">
        <v>11</v>
      </c>
      <c r="B456" t="s">
        <v>1087</v>
      </c>
      <c r="C456" t="s">
        <v>729</v>
      </c>
      <c r="D456" t="s">
        <v>235</v>
      </c>
      <c r="E456" t="s">
        <v>1948</v>
      </c>
      <c r="F456" t="s">
        <v>1946</v>
      </c>
      <c r="G456">
        <v>1.1105400000000001</v>
      </c>
      <c r="H456">
        <v>1.10965</v>
      </c>
      <c r="I456">
        <v>1</v>
      </c>
      <c r="J456">
        <v>-1</v>
      </c>
      <c r="K456" t="s">
        <v>17</v>
      </c>
    </row>
    <row r="457" spans="1:11" x14ac:dyDescent="0.2">
      <c r="A457" t="s">
        <v>18</v>
      </c>
      <c r="B457" t="s">
        <v>1088</v>
      </c>
      <c r="C457" t="s">
        <v>726</v>
      </c>
      <c r="D457" t="s">
        <v>235</v>
      </c>
      <c r="E457" t="s">
        <v>1947</v>
      </c>
      <c r="F457" t="s">
        <v>1946</v>
      </c>
      <c r="G457">
        <v>1.1108199999999999</v>
      </c>
      <c r="H457">
        <v>1.10965</v>
      </c>
      <c r="I457">
        <v>2</v>
      </c>
      <c r="J457">
        <v>1.84</v>
      </c>
      <c r="K457" t="s">
        <v>17</v>
      </c>
    </row>
    <row r="458" spans="1:11" x14ac:dyDescent="0.2">
      <c r="A458" t="s">
        <v>18</v>
      </c>
      <c r="B458" t="s">
        <v>1089</v>
      </c>
      <c r="C458" t="s">
        <v>740</v>
      </c>
      <c r="D458" t="s">
        <v>235</v>
      </c>
      <c r="E458" t="s">
        <v>1949</v>
      </c>
      <c r="F458" t="s">
        <v>1946</v>
      </c>
      <c r="G458">
        <v>1.11124</v>
      </c>
      <c r="H458">
        <v>1.10965</v>
      </c>
      <c r="I458">
        <v>2</v>
      </c>
      <c r="J458">
        <v>1.84</v>
      </c>
      <c r="K458" t="s">
        <v>17</v>
      </c>
    </row>
    <row r="459" spans="1:11" x14ac:dyDescent="0.2">
      <c r="A459" t="s">
        <v>11</v>
      </c>
      <c r="B459" t="s">
        <v>1090</v>
      </c>
      <c r="C459" t="s">
        <v>726</v>
      </c>
      <c r="D459" t="s">
        <v>235</v>
      </c>
      <c r="E459" t="s">
        <v>1950</v>
      </c>
      <c r="F459" t="s">
        <v>1951</v>
      </c>
      <c r="G459">
        <v>1.1100099999999999</v>
      </c>
      <c r="H459">
        <v>1.11005</v>
      </c>
      <c r="I459">
        <v>2</v>
      </c>
      <c r="J459">
        <v>1.84</v>
      </c>
      <c r="K459" t="s">
        <v>17</v>
      </c>
    </row>
    <row r="460" spans="1:11" x14ac:dyDescent="0.2">
      <c r="A460" t="s">
        <v>18</v>
      </c>
      <c r="B460" t="s">
        <v>1091</v>
      </c>
      <c r="C460" t="s">
        <v>726</v>
      </c>
      <c r="D460" t="s">
        <v>235</v>
      </c>
      <c r="E460" t="s">
        <v>1950</v>
      </c>
      <c r="F460" t="s">
        <v>1951</v>
      </c>
      <c r="G460">
        <v>1.1099000000000001</v>
      </c>
      <c r="H460">
        <v>1.11005</v>
      </c>
      <c r="I460">
        <v>2</v>
      </c>
      <c r="J460">
        <v>-2</v>
      </c>
      <c r="K460" t="s">
        <v>17</v>
      </c>
    </row>
    <row r="461" spans="1:11" x14ac:dyDescent="0.2">
      <c r="A461" t="s">
        <v>11</v>
      </c>
      <c r="B461" t="s">
        <v>1092</v>
      </c>
      <c r="C461" t="s">
        <v>767</v>
      </c>
      <c r="D461" t="s">
        <v>235</v>
      </c>
      <c r="E461" t="s">
        <v>1952</v>
      </c>
      <c r="F461" t="s">
        <v>1951</v>
      </c>
      <c r="G461">
        <v>1.1093200000000001</v>
      </c>
      <c r="H461">
        <v>1.11005</v>
      </c>
      <c r="I461">
        <v>2</v>
      </c>
      <c r="J461">
        <v>1.84</v>
      </c>
      <c r="K461" t="s">
        <v>17</v>
      </c>
    </row>
    <row r="462" spans="1:11" x14ac:dyDescent="0.2">
      <c r="A462" t="s">
        <v>11</v>
      </c>
      <c r="B462" t="s">
        <v>1093</v>
      </c>
      <c r="C462" t="s">
        <v>729</v>
      </c>
      <c r="D462" t="s">
        <v>235</v>
      </c>
      <c r="E462" t="s">
        <v>1953</v>
      </c>
      <c r="F462" t="s">
        <v>1951</v>
      </c>
      <c r="G462">
        <v>1.1096999999999999</v>
      </c>
      <c r="H462">
        <v>1.11005</v>
      </c>
      <c r="I462">
        <v>1</v>
      </c>
      <c r="J462">
        <v>0.92</v>
      </c>
      <c r="K462" t="s">
        <v>17</v>
      </c>
    </row>
    <row r="463" spans="1:11" x14ac:dyDescent="0.2">
      <c r="A463" t="s">
        <v>18</v>
      </c>
      <c r="B463" t="s">
        <v>1094</v>
      </c>
      <c r="C463" t="s">
        <v>830</v>
      </c>
      <c r="D463" t="s">
        <v>235</v>
      </c>
      <c r="E463" t="s">
        <v>1954</v>
      </c>
      <c r="F463" t="s">
        <v>1951</v>
      </c>
      <c r="G463">
        <v>1.1103099999999999</v>
      </c>
      <c r="H463">
        <v>1.11005</v>
      </c>
      <c r="I463">
        <v>2</v>
      </c>
      <c r="J463">
        <v>1.84</v>
      </c>
      <c r="K463" t="s">
        <v>17</v>
      </c>
    </row>
    <row r="464" spans="1:11" x14ac:dyDescent="0.2">
      <c r="A464" t="s">
        <v>18</v>
      </c>
      <c r="B464" t="s">
        <v>1095</v>
      </c>
      <c r="C464" t="s">
        <v>738</v>
      </c>
      <c r="D464" t="s">
        <v>235</v>
      </c>
      <c r="E464" t="s">
        <v>1955</v>
      </c>
      <c r="F464" t="s">
        <v>1951</v>
      </c>
      <c r="G464">
        <v>1.1099399999999999</v>
      </c>
      <c r="H464">
        <v>1.11005</v>
      </c>
      <c r="I464">
        <v>2</v>
      </c>
      <c r="J464">
        <v>-2</v>
      </c>
      <c r="K464" t="s">
        <v>17</v>
      </c>
    </row>
    <row r="465" spans="1:11" x14ac:dyDescent="0.2">
      <c r="A465" t="s">
        <v>11</v>
      </c>
      <c r="B465" t="s">
        <v>1096</v>
      </c>
      <c r="C465" t="s">
        <v>717</v>
      </c>
      <c r="D465" t="s">
        <v>235</v>
      </c>
      <c r="E465" t="s">
        <v>1956</v>
      </c>
      <c r="F465" t="s">
        <v>1957</v>
      </c>
      <c r="G465">
        <v>1.1091800000000001</v>
      </c>
      <c r="H465">
        <v>1.1100099999999999</v>
      </c>
      <c r="I465">
        <v>2</v>
      </c>
      <c r="J465">
        <v>1.84</v>
      </c>
      <c r="K465" t="s">
        <v>17</v>
      </c>
    </row>
    <row r="466" spans="1:11" x14ac:dyDescent="0.2">
      <c r="A466" t="s">
        <v>18</v>
      </c>
      <c r="B466" t="s">
        <v>1097</v>
      </c>
      <c r="C466" t="s">
        <v>717</v>
      </c>
      <c r="D466" t="s">
        <v>235</v>
      </c>
      <c r="E466" t="s">
        <v>1956</v>
      </c>
      <c r="F466" t="s">
        <v>1957</v>
      </c>
      <c r="G466">
        <v>1.1091800000000001</v>
      </c>
      <c r="H466">
        <v>1.1100099999999999</v>
      </c>
      <c r="I466">
        <v>2</v>
      </c>
      <c r="J466">
        <v>-2</v>
      </c>
      <c r="K466" t="s">
        <v>17</v>
      </c>
    </row>
    <row r="467" spans="1:11" x14ac:dyDescent="0.2">
      <c r="A467" t="s">
        <v>11</v>
      </c>
      <c r="B467" t="s">
        <v>1098</v>
      </c>
      <c r="C467" t="s">
        <v>892</v>
      </c>
      <c r="D467" t="s">
        <v>235</v>
      </c>
      <c r="E467" t="s">
        <v>1958</v>
      </c>
      <c r="F467" t="s">
        <v>1957</v>
      </c>
      <c r="G467">
        <v>1.1085499999999999</v>
      </c>
      <c r="H467">
        <v>1.1100099999999999</v>
      </c>
      <c r="I467">
        <v>2</v>
      </c>
      <c r="J467">
        <v>1.84</v>
      </c>
      <c r="K467" t="s">
        <v>17</v>
      </c>
    </row>
    <row r="468" spans="1:11" x14ac:dyDescent="0.2">
      <c r="A468" t="s">
        <v>18</v>
      </c>
      <c r="B468" t="s">
        <v>1099</v>
      </c>
      <c r="C468" t="s">
        <v>583</v>
      </c>
      <c r="D468" t="s">
        <v>235</v>
      </c>
      <c r="E468" t="s">
        <v>1959</v>
      </c>
      <c r="F468" t="s">
        <v>1957</v>
      </c>
      <c r="G468">
        <v>1.10924</v>
      </c>
      <c r="H468">
        <v>1.1100099999999999</v>
      </c>
      <c r="I468">
        <v>2</v>
      </c>
      <c r="J468">
        <v>-2</v>
      </c>
      <c r="K468" t="s">
        <v>17</v>
      </c>
    </row>
    <row r="469" spans="1:11" x14ac:dyDescent="0.2">
      <c r="A469" t="s">
        <v>18</v>
      </c>
      <c r="B469" t="s">
        <v>1100</v>
      </c>
      <c r="C469" t="s">
        <v>722</v>
      </c>
      <c r="D469" t="s">
        <v>235</v>
      </c>
      <c r="E469" t="s">
        <v>1960</v>
      </c>
      <c r="F469" t="s">
        <v>1957</v>
      </c>
      <c r="G469">
        <v>1.1095999999999999</v>
      </c>
      <c r="H469">
        <v>1.1100099999999999</v>
      </c>
      <c r="I469">
        <v>2</v>
      </c>
      <c r="J469">
        <v>-2</v>
      </c>
      <c r="K469" t="s">
        <v>17</v>
      </c>
    </row>
    <row r="470" spans="1:11" x14ac:dyDescent="0.2">
      <c r="A470" t="s">
        <v>11</v>
      </c>
      <c r="B470" t="s">
        <v>1101</v>
      </c>
      <c r="C470" t="s">
        <v>720</v>
      </c>
      <c r="D470" t="s">
        <v>235</v>
      </c>
      <c r="E470" t="s">
        <v>1961</v>
      </c>
      <c r="F470" t="s">
        <v>1957</v>
      </c>
      <c r="G470">
        <v>1.10884</v>
      </c>
      <c r="H470">
        <v>1.1100099999999999</v>
      </c>
      <c r="I470">
        <v>1</v>
      </c>
      <c r="J470">
        <v>0.92</v>
      </c>
      <c r="K470" t="s">
        <v>17</v>
      </c>
    </row>
    <row r="471" spans="1:11" x14ac:dyDescent="0.2">
      <c r="A471" t="s">
        <v>11</v>
      </c>
      <c r="B471" t="s">
        <v>1102</v>
      </c>
      <c r="C471" t="s">
        <v>717</v>
      </c>
      <c r="D471" t="s">
        <v>235</v>
      </c>
      <c r="E471" t="s">
        <v>1962</v>
      </c>
      <c r="F471" t="s">
        <v>1963</v>
      </c>
      <c r="G471">
        <v>1.1102099999999999</v>
      </c>
      <c r="H471">
        <v>1.1088899999999999</v>
      </c>
      <c r="I471">
        <v>2</v>
      </c>
      <c r="J471">
        <v>-2</v>
      </c>
      <c r="K471" t="s">
        <v>17</v>
      </c>
    </row>
    <row r="472" spans="1:11" x14ac:dyDescent="0.2">
      <c r="A472" t="s">
        <v>18</v>
      </c>
      <c r="B472" t="s">
        <v>1103</v>
      </c>
      <c r="C472" t="s">
        <v>20</v>
      </c>
      <c r="D472" t="s">
        <v>235</v>
      </c>
      <c r="E472" t="s">
        <v>1964</v>
      </c>
      <c r="F472" t="s">
        <v>1963</v>
      </c>
      <c r="G472">
        <v>1.1102799999999999</v>
      </c>
      <c r="H472">
        <v>1.1088899999999999</v>
      </c>
      <c r="I472">
        <v>2</v>
      </c>
      <c r="J472">
        <v>1.84</v>
      </c>
      <c r="K472" t="s">
        <v>17</v>
      </c>
    </row>
    <row r="473" spans="1:11" x14ac:dyDescent="0.2">
      <c r="A473" t="s">
        <v>11</v>
      </c>
      <c r="B473" t="s">
        <v>1104</v>
      </c>
      <c r="C473" t="s">
        <v>720</v>
      </c>
      <c r="D473" t="s">
        <v>235</v>
      </c>
      <c r="E473" t="s">
        <v>1965</v>
      </c>
      <c r="F473" t="s">
        <v>1963</v>
      </c>
      <c r="G473">
        <v>1.11015</v>
      </c>
      <c r="H473">
        <v>1.1088899999999999</v>
      </c>
      <c r="I473">
        <v>1</v>
      </c>
      <c r="J473">
        <v>-1</v>
      </c>
      <c r="K473" t="s">
        <v>17</v>
      </c>
    </row>
    <row r="474" spans="1:11" x14ac:dyDescent="0.2">
      <c r="A474" t="s">
        <v>11</v>
      </c>
      <c r="B474" t="s">
        <v>1105</v>
      </c>
      <c r="C474" t="s">
        <v>261</v>
      </c>
      <c r="D474" t="s">
        <v>235</v>
      </c>
      <c r="E474" t="s">
        <v>1966</v>
      </c>
      <c r="F474" t="s">
        <v>1963</v>
      </c>
      <c r="G474">
        <v>1.1100300000000001</v>
      </c>
      <c r="H474">
        <v>1.1088899999999999</v>
      </c>
      <c r="I474">
        <v>2</v>
      </c>
      <c r="J474">
        <v>-2</v>
      </c>
      <c r="K474" t="s">
        <v>17</v>
      </c>
    </row>
    <row r="475" spans="1:11" x14ac:dyDescent="0.2">
      <c r="A475" t="s">
        <v>18</v>
      </c>
      <c r="B475" t="s">
        <v>1106</v>
      </c>
      <c r="C475" t="s">
        <v>717</v>
      </c>
      <c r="D475" t="s">
        <v>235</v>
      </c>
      <c r="E475" t="s">
        <v>1962</v>
      </c>
      <c r="F475" t="s">
        <v>1963</v>
      </c>
      <c r="G475">
        <v>1.1102099999999999</v>
      </c>
      <c r="H475">
        <v>1.1088899999999999</v>
      </c>
      <c r="I475">
        <v>2</v>
      </c>
      <c r="J475">
        <v>1.84</v>
      </c>
      <c r="K475" t="s">
        <v>17</v>
      </c>
    </row>
    <row r="476" spans="1:11" x14ac:dyDescent="0.2">
      <c r="A476" t="s">
        <v>18</v>
      </c>
      <c r="B476" t="s">
        <v>1107</v>
      </c>
      <c r="C476" t="s">
        <v>818</v>
      </c>
      <c r="D476" t="s">
        <v>235</v>
      </c>
      <c r="E476" t="s">
        <v>1967</v>
      </c>
      <c r="F476" t="s">
        <v>1968</v>
      </c>
      <c r="G476">
        <v>1.1124400000000001</v>
      </c>
      <c r="H476">
        <v>1.1106</v>
      </c>
      <c r="I476">
        <v>2</v>
      </c>
      <c r="J476">
        <v>1.84</v>
      </c>
      <c r="K476" t="s">
        <v>17</v>
      </c>
    </row>
    <row r="477" spans="1:11" x14ac:dyDescent="0.2">
      <c r="A477" t="s">
        <v>18</v>
      </c>
      <c r="B477" t="s">
        <v>1108</v>
      </c>
      <c r="C477" t="s">
        <v>261</v>
      </c>
      <c r="D477" t="s">
        <v>235</v>
      </c>
      <c r="E477" t="s">
        <v>1969</v>
      </c>
      <c r="F477" t="s">
        <v>1968</v>
      </c>
      <c r="G477">
        <v>1.11222</v>
      </c>
      <c r="H477">
        <v>1.1106</v>
      </c>
      <c r="I477">
        <v>2</v>
      </c>
      <c r="J477">
        <v>1.84</v>
      </c>
      <c r="K477" t="s">
        <v>17</v>
      </c>
    </row>
    <row r="478" spans="1:11" x14ac:dyDescent="0.2">
      <c r="A478" t="s">
        <v>11</v>
      </c>
      <c r="B478" t="s">
        <v>1109</v>
      </c>
      <c r="C478" t="s">
        <v>1045</v>
      </c>
      <c r="D478" t="s">
        <v>235</v>
      </c>
      <c r="E478" t="s">
        <v>1970</v>
      </c>
      <c r="F478" t="s">
        <v>1968</v>
      </c>
      <c r="G478">
        <v>1.1112599999999999</v>
      </c>
      <c r="H478">
        <v>1.1106</v>
      </c>
      <c r="I478">
        <v>2</v>
      </c>
      <c r="J478">
        <v>-2</v>
      </c>
      <c r="K478" t="s">
        <v>17</v>
      </c>
    </row>
    <row r="479" spans="1:11" x14ac:dyDescent="0.2">
      <c r="A479" t="s">
        <v>18</v>
      </c>
      <c r="B479" t="s">
        <v>1110</v>
      </c>
      <c r="C479" t="s">
        <v>726</v>
      </c>
      <c r="D479" t="s">
        <v>235</v>
      </c>
      <c r="E479" t="s">
        <v>1971</v>
      </c>
      <c r="F479" t="s">
        <v>1968</v>
      </c>
      <c r="G479">
        <v>1.1121399999999999</v>
      </c>
      <c r="H479">
        <v>1.1106</v>
      </c>
      <c r="I479">
        <v>2</v>
      </c>
      <c r="J479">
        <v>1.84</v>
      </c>
      <c r="K479" t="s">
        <v>17</v>
      </c>
    </row>
    <row r="480" spans="1:11" x14ac:dyDescent="0.2">
      <c r="A480" t="s">
        <v>11</v>
      </c>
      <c r="B480" t="s">
        <v>1111</v>
      </c>
      <c r="C480" t="s">
        <v>726</v>
      </c>
      <c r="D480" t="s">
        <v>235</v>
      </c>
      <c r="E480" t="s">
        <v>1971</v>
      </c>
      <c r="F480" t="s">
        <v>1968</v>
      </c>
      <c r="G480">
        <v>1.1121399999999999</v>
      </c>
      <c r="H480">
        <v>1.1106</v>
      </c>
      <c r="I480">
        <v>2</v>
      </c>
      <c r="J480">
        <v>-2</v>
      </c>
      <c r="K480" t="s">
        <v>17</v>
      </c>
    </row>
    <row r="481" spans="1:11" x14ac:dyDescent="0.2">
      <c r="A481" t="s">
        <v>11</v>
      </c>
      <c r="B481" t="s">
        <v>1112</v>
      </c>
      <c r="C481" t="s">
        <v>729</v>
      </c>
      <c r="D481" t="s">
        <v>235</v>
      </c>
      <c r="E481" t="s">
        <v>1972</v>
      </c>
      <c r="F481" t="s">
        <v>1968</v>
      </c>
      <c r="G481">
        <v>1.11161</v>
      </c>
      <c r="H481">
        <v>1.1106</v>
      </c>
      <c r="I481">
        <v>1</v>
      </c>
      <c r="J481">
        <v>-1</v>
      </c>
      <c r="K481" t="s">
        <v>17</v>
      </c>
    </row>
    <row r="482" spans="1:11" x14ac:dyDescent="0.2">
      <c r="A482" t="s">
        <v>18</v>
      </c>
      <c r="B482" t="s">
        <v>1113</v>
      </c>
      <c r="C482" t="s">
        <v>717</v>
      </c>
      <c r="D482" t="s">
        <v>235</v>
      </c>
      <c r="E482" t="s">
        <v>1973</v>
      </c>
      <c r="F482" t="s">
        <v>1974</v>
      </c>
      <c r="G482">
        <v>1.1082399999999999</v>
      </c>
      <c r="H482">
        <v>1.1117900000000001</v>
      </c>
      <c r="I482">
        <v>2</v>
      </c>
      <c r="J482">
        <v>-2</v>
      </c>
      <c r="K482" t="s">
        <v>17</v>
      </c>
    </row>
    <row r="483" spans="1:11" x14ac:dyDescent="0.2">
      <c r="A483" t="s">
        <v>11</v>
      </c>
      <c r="B483" t="s">
        <v>1114</v>
      </c>
      <c r="C483" t="s">
        <v>717</v>
      </c>
      <c r="D483" t="s">
        <v>235</v>
      </c>
      <c r="E483" t="s">
        <v>1973</v>
      </c>
      <c r="F483" t="s">
        <v>1974</v>
      </c>
      <c r="G483">
        <v>1.1082399999999999</v>
      </c>
      <c r="H483">
        <v>1.1117900000000001</v>
      </c>
      <c r="I483">
        <v>2</v>
      </c>
      <c r="J483">
        <v>1.84</v>
      </c>
      <c r="K483" t="s">
        <v>17</v>
      </c>
    </row>
    <row r="484" spans="1:11" x14ac:dyDescent="0.2">
      <c r="A484" t="s">
        <v>18</v>
      </c>
      <c r="B484" t="s">
        <v>1115</v>
      </c>
      <c r="C484" t="s">
        <v>720</v>
      </c>
      <c r="D484" t="s">
        <v>235</v>
      </c>
      <c r="E484" t="s">
        <v>1975</v>
      </c>
      <c r="F484" t="s">
        <v>1974</v>
      </c>
      <c r="G484">
        <v>1.10856</v>
      </c>
      <c r="H484">
        <v>1.1117900000000001</v>
      </c>
      <c r="I484">
        <v>1</v>
      </c>
      <c r="J484">
        <v>-1</v>
      </c>
      <c r="K484" t="s">
        <v>17</v>
      </c>
    </row>
    <row r="485" spans="1:11" x14ac:dyDescent="0.2">
      <c r="A485" t="s">
        <v>11</v>
      </c>
      <c r="B485" t="s">
        <v>1116</v>
      </c>
      <c r="C485" t="s">
        <v>726</v>
      </c>
      <c r="D485" t="s">
        <v>235</v>
      </c>
      <c r="E485" t="s">
        <v>1976</v>
      </c>
      <c r="F485" t="s">
        <v>1977</v>
      </c>
      <c r="G485">
        <v>1.11042</v>
      </c>
      <c r="H485">
        <v>1.1089899999999999</v>
      </c>
      <c r="I485">
        <v>2</v>
      </c>
      <c r="J485">
        <v>-2</v>
      </c>
      <c r="K485" t="s">
        <v>17</v>
      </c>
    </row>
    <row r="486" spans="1:11" x14ac:dyDescent="0.2">
      <c r="A486" t="s">
        <v>18</v>
      </c>
      <c r="B486" t="s">
        <v>1117</v>
      </c>
      <c r="C486" t="s">
        <v>726</v>
      </c>
      <c r="D486" t="s">
        <v>235</v>
      </c>
      <c r="E486" t="s">
        <v>1976</v>
      </c>
      <c r="F486" t="s">
        <v>1977</v>
      </c>
      <c r="G486">
        <v>1.11042</v>
      </c>
      <c r="H486">
        <v>1.1089899999999999</v>
      </c>
      <c r="I486">
        <v>2</v>
      </c>
      <c r="J486">
        <v>1.84</v>
      </c>
      <c r="K486" t="s">
        <v>17</v>
      </c>
    </row>
    <row r="487" spans="1:11" x14ac:dyDescent="0.2">
      <c r="A487" t="s">
        <v>11</v>
      </c>
      <c r="B487" t="s">
        <v>1118</v>
      </c>
      <c r="C487" t="s">
        <v>729</v>
      </c>
      <c r="D487" t="s">
        <v>235</v>
      </c>
      <c r="E487" t="s">
        <v>1978</v>
      </c>
      <c r="F487" t="s">
        <v>1977</v>
      </c>
      <c r="G487">
        <v>1.11032</v>
      </c>
      <c r="H487">
        <v>1.1089899999999999</v>
      </c>
      <c r="I487">
        <v>1</v>
      </c>
      <c r="J487">
        <v>-1</v>
      </c>
      <c r="K487" t="s">
        <v>17</v>
      </c>
    </row>
    <row r="488" spans="1:11" x14ac:dyDescent="0.2">
      <c r="A488" t="s">
        <v>18</v>
      </c>
      <c r="B488" t="s">
        <v>1119</v>
      </c>
      <c r="C488" t="s">
        <v>720</v>
      </c>
      <c r="D488" t="s">
        <v>235</v>
      </c>
      <c r="E488" t="s">
        <v>1979</v>
      </c>
      <c r="F488" t="s">
        <v>1980</v>
      </c>
      <c r="G488">
        <v>1.10822</v>
      </c>
      <c r="H488">
        <v>1.11025</v>
      </c>
      <c r="I488">
        <v>1</v>
      </c>
      <c r="J488">
        <v>-1</v>
      </c>
      <c r="K488" t="s">
        <v>17</v>
      </c>
    </row>
    <row r="489" spans="1:11" x14ac:dyDescent="0.2">
      <c r="A489" t="s">
        <v>18</v>
      </c>
      <c r="B489" t="s">
        <v>1120</v>
      </c>
      <c r="C489" t="s">
        <v>726</v>
      </c>
      <c r="D489" t="s">
        <v>235</v>
      </c>
      <c r="E489" t="s">
        <v>1981</v>
      </c>
      <c r="F489" t="s">
        <v>1980</v>
      </c>
      <c r="G489">
        <v>1.1083499999999999</v>
      </c>
      <c r="H489">
        <v>1.11025</v>
      </c>
      <c r="I489">
        <v>2</v>
      </c>
      <c r="J489">
        <v>-2</v>
      </c>
      <c r="K489" t="s">
        <v>17</v>
      </c>
    </row>
    <row r="490" spans="1:11" x14ac:dyDescent="0.2">
      <c r="A490" t="s">
        <v>11</v>
      </c>
      <c r="B490" t="s">
        <v>1121</v>
      </c>
      <c r="C490" t="s">
        <v>726</v>
      </c>
      <c r="D490" t="s">
        <v>235</v>
      </c>
      <c r="E490" t="s">
        <v>1981</v>
      </c>
      <c r="F490" t="s">
        <v>1980</v>
      </c>
      <c r="G490">
        <v>1.1083499999999999</v>
      </c>
      <c r="H490">
        <v>1.11025</v>
      </c>
      <c r="I490">
        <v>2</v>
      </c>
      <c r="J490">
        <v>1.84</v>
      </c>
      <c r="K490" t="s">
        <v>17</v>
      </c>
    </row>
    <row r="491" spans="1:11" x14ac:dyDescent="0.2">
      <c r="A491" t="s">
        <v>11</v>
      </c>
      <c r="B491" t="s">
        <v>1122</v>
      </c>
      <c r="C491" t="s">
        <v>197</v>
      </c>
      <c r="D491" t="s">
        <v>235</v>
      </c>
      <c r="E491" t="s">
        <v>1982</v>
      </c>
      <c r="F491" t="s">
        <v>1980</v>
      </c>
      <c r="G491">
        <v>1.1079600000000001</v>
      </c>
      <c r="H491">
        <v>1.11025</v>
      </c>
      <c r="I491">
        <v>2</v>
      </c>
      <c r="J491">
        <v>1.84</v>
      </c>
      <c r="K491" t="s">
        <v>17</v>
      </c>
    </row>
    <row r="492" spans="1:11" x14ac:dyDescent="0.2">
      <c r="A492" t="s">
        <v>18</v>
      </c>
      <c r="B492" t="s">
        <v>1123</v>
      </c>
      <c r="C492" t="s">
        <v>965</v>
      </c>
      <c r="D492" t="s">
        <v>235</v>
      </c>
      <c r="E492" t="s">
        <v>1983</v>
      </c>
      <c r="F492" t="s">
        <v>1980</v>
      </c>
      <c r="G492">
        <v>1.1087199999999999</v>
      </c>
      <c r="H492">
        <v>1.11025</v>
      </c>
      <c r="I492">
        <v>2</v>
      </c>
      <c r="J492">
        <v>-2</v>
      </c>
      <c r="K492" t="s">
        <v>17</v>
      </c>
    </row>
    <row r="493" spans="1:11" x14ac:dyDescent="0.2">
      <c r="A493" t="s">
        <v>11</v>
      </c>
      <c r="B493" t="s">
        <v>1124</v>
      </c>
      <c r="C493" t="s">
        <v>792</v>
      </c>
      <c r="D493" t="s">
        <v>235</v>
      </c>
      <c r="E493" t="s">
        <v>1984</v>
      </c>
      <c r="F493" t="s">
        <v>1980</v>
      </c>
      <c r="G493">
        <v>1.10802</v>
      </c>
      <c r="H493">
        <v>1.11025</v>
      </c>
      <c r="I493">
        <v>2</v>
      </c>
      <c r="J493">
        <v>1.84</v>
      </c>
      <c r="K493" t="s">
        <v>17</v>
      </c>
    </row>
    <row r="494" spans="1:11" x14ac:dyDescent="0.2">
      <c r="A494" t="s">
        <v>11</v>
      </c>
      <c r="B494" t="s">
        <v>1125</v>
      </c>
      <c r="C494" t="s">
        <v>726</v>
      </c>
      <c r="D494" t="s">
        <v>235</v>
      </c>
      <c r="E494" t="s">
        <v>1985</v>
      </c>
      <c r="F494" t="s">
        <v>1986</v>
      </c>
      <c r="G494">
        <v>1.10693</v>
      </c>
      <c r="H494">
        <v>1.10884</v>
      </c>
      <c r="I494">
        <v>2</v>
      </c>
      <c r="J494">
        <v>1.84</v>
      </c>
      <c r="K494" t="s">
        <v>17</v>
      </c>
    </row>
    <row r="495" spans="1:11" x14ac:dyDescent="0.2">
      <c r="A495" t="s">
        <v>11</v>
      </c>
      <c r="B495" t="s">
        <v>1126</v>
      </c>
      <c r="C495" t="s">
        <v>757</v>
      </c>
      <c r="D495" t="s">
        <v>235</v>
      </c>
      <c r="E495" t="s">
        <v>1987</v>
      </c>
      <c r="F495" t="s">
        <v>1986</v>
      </c>
      <c r="G495">
        <v>1.1063400000000001</v>
      </c>
      <c r="H495">
        <v>1.10884</v>
      </c>
      <c r="I495">
        <v>2</v>
      </c>
      <c r="J495">
        <v>1.84</v>
      </c>
      <c r="K495" t="s">
        <v>17</v>
      </c>
    </row>
    <row r="496" spans="1:11" x14ac:dyDescent="0.2">
      <c r="A496" t="s">
        <v>18</v>
      </c>
      <c r="B496" t="s">
        <v>1127</v>
      </c>
      <c r="C496" t="s">
        <v>729</v>
      </c>
      <c r="D496" t="s">
        <v>235</v>
      </c>
      <c r="E496" t="s">
        <v>1988</v>
      </c>
      <c r="F496" t="s">
        <v>1986</v>
      </c>
      <c r="G496">
        <v>1.10724</v>
      </c>
      <c r="H496">
        <v>1.10884</v>
      </c>
      <c r="I496">
        <v>1</v>
      </c>
      <c r="J496">
        <v>-1</v>
      </c>
      <c r="K496" t="s">
        <v>17</v>
      </c>
    </row>
    <row r="497" spans="1:11" x14ac:dyDescent="0.2">
      <c r="A497" t="s">
        <v>18</v>
      </c>
      <c r="B497" t="s">
        <v>1128</v>
      </c>
      <c r="C497" t="s">
        <v>726</v>
      </c>
      <c r="D497" t="s">
        <v>235</v>
      </c>
      <c r="E497" t="s">
        <v>1985</v>
      </c>
      <c r="F497" t="s">
        <v>1986</v>
      </c>
      <c r="G497">
        <v>1.10693</v>
      </c>
      <c r="H497">
        <v>1.10884</v>
      </c>
      <c r="I497">
        <v>2</v>
      </c>
      <c r="J497">
        <v>-2</v>
      </c>
      <c r="K497" t="s">
        <v>17</v>
      </c>
    </row>
    <row r="498" spans="1:11" x14ac:dyDescent="0.2">
      <c r="A498" t="s">
        <v>18</v>
      </c>
      <c r="B498" t="s">
        <v>1129</v>
      </c>
      <c r="C498" t="s">
        <v>886</v>
      </c>
      <c r="D498" t="s">
        <v>235</v>
      </c>
      <c r="E498" t="s">
        <v>1989</v>
      </c>
      <c r="F498" t="s">
        <v>1986</v>
      </c>
      <c r="G498">
        <v>1.10785</v>
      </c>
      <c r="H498">
        <v>1.10884</v>
      </c>
      <c r="I498">
        <v>2</v>
      </c>
      <c r="J498">
        <v>-2</v>
      </c>
      <c r="K498" t="s">
        <v>17</v>
      </c>
    </row>
    <row r="499" spans="1:11" x14ac:dyDescent="0.2">
      <c r="A499" t="s">
        <v>11</v>
      </c>
      <c r="B499" t="s">
        <v>1130</v>
      </c>
      <c r="C499" t="s">
        <v>726</v>
      </c>
      <c r="D499" t="s">
        <v>235</v>
      </c>
      <c r="E499" t="s">
        <v>1990</v>
      </c>
      <c r="F499" t="s">
        <v>1991</v>
      </c>
      <c r="G499">
        <v>1.10694</v>
      </c>
      <c r="H499">
        <v>1.10669</v>
      </c>
      <c r="I499">
        <v>2</v>
      </c>
      <c r="J499">
        <v>-2</v>
      </c>
      <c r="K499" t="s">
        <v>17</v>
      </c>
    </row>
    <row r="500" spans="1:11" x14ac:dyDescent="0.2">
      <c r="A500" t="s">
        <v>18</v>
      </c>
      <c r="B500" t="s">
        <v>1131</v>
      </c>
      <c r="C500" t="s">
        <v>892</v>
      </c>
      <c r="D500" t="s">
        <v>235</v>
      </c>
      <c r="E500" t="s">
        <v>1992</v>
      </c>
      <c r="F500" t="s">
        <v>1991</v>
      </c>
      <c r="G500">
        <v>1.10778</v>
      </c>
      <c r="H500">
        <v>1.10669</v>
      </c>
      <c r="I500">
        <v>2</v>
      </c>
      <c r="J500">
        <v>1.84</v>
      </c>
      <c r="K500" t="s">
        <v>17</v>
      </c>
    </row>
    <row r="501" spans="1:11" x14ac:dyDescent="0.2">
      <c r="A501" t="s">
        <v>18</v>
      </c>
      <c r="B501" t="s">
        <v>1132</v>
      </c>
      <c r="C501" t="s">
        <v>717</v>
      </c>
      <c r="D501" t="s">
        <v>235</v>
      </c>
      <c r="E501" t="s">
        <v>1993</v>
      </c>
      <c r="F501" t="s">
        <v>1991</v>
      </c>
      <c r="G501">
        <v>1.10694</v>
      </c>
      <c r="H501">
        <v>1.10669</v>
      </c>
      <c r="I501">
        <v>2</v>
      </c>
      <c r="J501">
        <v>1.84</v>
      </c>
      <c r="K501" t="s">
        <v>17</v>
      </c>
    </row>
    <row r="502" spans="1:11" x14ac:dyDescent="0.2">
      <c r="A502" t="s">
        <v>11</v>
      </c>
      <c r="B502" t="s">
        <v>1133</v>
      </c>
      <c r="C502" t="s">
        <v>882</v>
      </c>
      <c r="D502" t="s">
        <v>235</v>
      </c>
      <c r="E502" t="s">
        <v>1994</v>
      </c>
      <c r="F502" t="s">
        <v>1991</v>
      </c>
      <c r="G502">
        <v>1.1067100000000001</v>
      </c>
      <c r="H502">
        <v>1.10669</v>
      </c>
      <c r="I502">
        <v>2</v>
      </c>
      <c r="J502">
        <v>-2</v>
      </c>
      <c r="K502" t="s">
        <v>17</v>
      </c>
    </row>
    <row r="503" spans="1:11" x14ac:dyDescent="0.2">
      <c r="A503" t="s">
        <v>11</v>
      </c>
      <c r="B503" t="s">
        <v>1134</v>
      </c>
      <c r="C503" t="s">
        <v>746</v>
      </c>
      <c r="D503" t="s">
        <v>235</v>
      </c>
      <c r="E503" t="s">
        <v>1995</v>
      </c>
      <c r="F503" t="s">
        <v>1991</v>
      </c>
      <c r="G503">
        <v>1.10683</v>
      </c>
      <c r="H503">
        <v>1.10669</v>
      </c>
      <c r="I503">
        <v>2</v>
      </c>
      <c r="J503">
        <v>-2</v>
      </c>
      <c r="K503" t="s">
        <v>17</v>
      </c>
    </row>
    <row r="504" spans="1:11" x14ac:dyDescent="0.2">
      <c r="A504" t="s">
        <v>18</v>
      </c>
      <c r="B504" t="s">
        <v>1135</v>
      </c>
      <c r="C504" t="s">
        <v>720</v>
      </c>
      <c r="D504" t="s">
        <v>235</v>
      </c>
      <c r="E504" t="s">
        <v>1996</v>
      </c>
      <c r="F504" t="s">
        <v>1991</v>
      </c>
      <c r="G504">
        <v>1.10737</v>
      </c>
      <c r="H504">
        <v>1.10669</v>
      </c>
      <c r="I504">
        <v>1</v>
      </c>
      <c r="J504">
        <v>0.92</v>
      </c>
      <c r="K504" t="s">
        <v>17</v>
      </c>
    </row>
    <row r="505" spans="1:11" x14ac:dyDescent="0.2">
      <c r="A505" t="s">
        <v>18</v>
      </c>
      <c r="B505" t="s">
        <v>1136</v>
      </c>
      <c r="C505" t="s">
        <v>823</v>
      </c>
      <c r="D505" t="s">
        <v>235</v>
      </c>
      <c r="E505" t="s">
        <v>1997</v>
      </c>
      <c r="F505" t="s">
        <v>1998</v>
      </c>
      <c r="G505">
        <v>1.1058300000000001</v>
      </c>
      <c r="H505">
        <v>1.1068800000000001</v>
      </c>
      <c r="I505">
        <v>2</v>
      </c>
      <c r="J505">
        <v>-2</v>
      </c>
      <c r="K505" t="s">
        <v>17</v>
      </c>
    </row>
    <row r="506" spans="1:11" x14ac:dyDescent="0.2">
      <c r="A506" t="s">
        <v>11</v>
      </c>
      <c r="B506" t="s">
        <v>1137</v>
      </c>
      <c r="C506" t="s">
        <v>726</v>
      </c>
      <c r="D506" t="s">
        <v>235</v>
      </c>
      <c r="E506" t="s">
        <v>1999</v>
      </c>
      <c r="F506" t="s">
        <v>1998</v>
      </c>
      <c r="G506">
        <v>1.1049899999999999</v>
      </c>
      <c r="H506">
        <v>1.1068800000000001</v>
      </c>
      <c r="I506">
        <v>2</v>
      </c>
      <c r="J506">
        <v>1.84</v>
      </c>
      <c r="K506" t="s">
        <v>17</v>
      </c>
    </row>
    <row r="507" spans="1:11" x14ac:dyDescent="0.2">
      <c r="A507" t="s">
        <v>11</v>
      </c>
      <c r="B507" t="s">
        <v>1138</v>
      </c>
      <c r="C507" t="s">
        <v>757</v>
      </c>
      <c r="D507" t="s">
        <v>235</v>
      </c>
      <c r="E507" t="s">
        <v>2000</v>
      </c>
      <c r="F507" t="s">
        <v>1998</v>
      </c>
      <c r="G507">
        <v>1.1048</v>
      </c>
      <c r="H507">
        <v>1.1068800000000001</v>
      </c>
      <c r="I507">
        <v>1</v>
      </c>
      <c r="J507">
        <v>0.92</v>
      </c>
      <c r="K507" t="s">
        <v>17</v>
      </c>
    </row>
    <row r="508" spans="1:11" x14ac:dyDescent="0.2">
      <c r="A508" t="s">
        <v>18</v>
      </c>
      <c r="B508" t="s">
        <v>1139</v>
      </c>
      <c r="C508" t="s">
        <v>726</v>
      </c>
      <c r="D508" t="s">
        <v>235</v>
      </c>
      <c r="E508" t="s">
        <v>1999</v>
      </c>
      <c r="F508" t="s">
        <v>1998</v>
      </c>
      <c r="G508">
        <v>1.1049899999999999</v>
      </c>
      <c r="H508">
        <v>1.1068800000000001</v>
      </c>
      <c r="I508">
        <v>2</v>
      </c>
      <c r="J508">
        <v>-2</v>
      </c>
      <c r="K508" t="s">
        <v>17</v>
      </c>
    </row>
    <row r="509" spans="1:11" x14ac:dyDescent="0.2">
      <c r="A509" t="s">
        <v>11</v>
      </c>
      <c r="B509" t="s">
        <v>1140</v>
      </c>
      <c r="C509" t="s">
        <v>717</v>
      </c>
      <c r="D509" t="s">
        <v>235</v>
      </c>
      <c r="E509" t="s">
        <v>2001</v>
      </c>
      <c r="F509" t="s">
        <v>2002</v>
      </c>
      <c r="G509">
        <v>1.1039699999999999</v>
      </c>
      <c r="H509">
        <v>1.1047100000000001</v>
      </c>
      <c r="I509">
        <v>2</v>
      </c>
      <c r="J509">
        <v>1.84</v>
      </c>
      <c r="K509" t="s">
        <v>17</v>
      </c>
    </row>
    <row r="510" spans="1:11" x14ac:dyDescent="0.2">
      <c r="A510" t="s">
        <v>18</v>
      </c>
      <c r="B510" t="s">
        <v>1141</v>
      </c>
      <c r="C510" t="s">
        <v>717</v>
      </c>
      <c r="D510" t="s">
        <v>235</v>
      </c>
      <c r="E510" t="s">
        <v>2001</v>
      </c>
      <c r="F510" t="s">
        <v>2002</v>
      </c>
      <c r="G510">
        <v>1.1039699999999999</v>
      </c>
      <c r="H510">
        <v>1.1047100000000001</v>
      </c>
      <c r="I510">
        <v>2</v>
      </c>
      <c r="J510">
        <v>-2</v>
      </c>
      <c r="K510" t="s">
        <v>17</v>
      </c>
    </row>
    <row r="511" spans="1:11" x14ac:dyDescent="0.2">
      <c r="A511" t="s">
        <v>11</v>
      </c>
      <c r="B511" t="s">
        <v>1142</v>
      </c>
      <c r="C511" t="s">
        <v>583</v>
      </c>
      <c r="D511" t="s">
        <v>235</v>
      </c>
      <c r="E511" t="s">
        <v>2003</v>
      </c>
      <c r="F511" t="s">
        <v>2002</v>
      </c>
      <c r="G511">
        <v>1.1036999999999999</v>
      </c>
      <c r="H511">
        <v>1.1047100000000001</v>
      </c>
      <c r="I511">
        <v>2</v>
      </c>
      <c r="J511">
        <v>1.84</v>
      </c>
      <c r="K511" t="s">
        <v>17</v>
      </c>
    </row>
    <row r="512" spans="1:11" x14ac:dyDescent="0.2">
      <c r="A512" t="s">
        <v>11</v>
      </c>
      <c r="B512" t="s">
        <v>1143</v>
      </c>
      <c r="C512" t="s">
        <v>720</v>
      </c>
      <c r="D512" t="s">
        <v>235</v>
      </c>
      <c r="E512" t="s">
        <v>2004</v>
      </c>
      <c r="F512" t="s">
        <v>2002</v>
      </c>
      <c r="G512">
        <v>1.10392</v>
      </c>
      <c r="H512">
        <v>1.1047100000000001</v>
      </c>
      <c r="I512">
        <v>1</v>
      </c>
      <c r="J512">
        <v>0.92</v>
      </c>
      <c r="K512" t="s">
        <v>17</v>
      </c>
    </row>
    <row r="513" spans="1:11" x14ac:dyDescent="0.2">
      <c r="A513" t="s">
        <v>18</v>
      </c>
      <c r="B513" t="s">
        <v>1144</v>
      </c>
      <c r="C513" t="s">
        <v>965</v>
      </c>
      <c r="D513" t="s">
        <v>235</v>
      </c>
      <c r="E513" t="s">
        <v>2005</v>
      </c>
      <c r="F513" t="s">
        <v>2002</v>
      </c>
      <c r="G513">
        <v>1.1041399999999999</v>
      </c>
      <c r="H513">
        <v>1.1047100000000001</v>
      </c>
      <c r="I513">
        <v>2</v>
      </c>
      <c r="J513">
        <v>-2</v>
      </c>
      <c r="K513" t="s">
        <v>17</v>
      </c>
    </row>
    <row r="514" spans="1:11" x14ac:dyDescent="0.2">
      <c r="A514" t="s">
        <v>18</v>
      </c>
      <c r="B514" t="s">
        <v>1145</v>
      </c>
      <c r="C514" t="s">
        <v>1146</v>
      </c>
      <c r="D514" t="s">
        <v>235</v>
      </c>
      <c r="E514" t="s">
        <v>2006</v>
      </c>
      <c r="F514" t="s">
        <v>2002</v>
      </c>
      <c r="G514">
        <v>1.10426</v>
      </c>
      <c r="H514">
        <v>1.1047100000000001</v>
      </c>
      <c r="I514">
        <v>2</v>
      </c>
      <c r="J514">
        <v>-2</v>
      </c>
      <c r="K514" t="s">
        <v>17</v>
      </c>
    </row>
    <row r="515" spans="1:11" x14ac:dyDescent="0.2">
      <c r="A515" t="s">
        <v>11</v>
      </c>
      <c r="B515" t="s">
        <v>1147</v>
      </c>
      <c r="C515" t="s">
        <v>726</v>
      </c>
      <c r="D515" t="s">
        <v>235</v>
      </c>
      <c r="E515" t="s">
        <v>2007</v>
      </c>
      <c r="F515" t="s">
        <v>2008</v>
      </c>
      <c r="G515">
        <v>1.1072599999999999</v>
      </c>
      <c r="H515">
        <v>1.1040700000000001</v>
      </c>
      <c r="I515">
        <v>2</v>
      </c>
      <c r="J515">
        <v>-2</v>
      </c>
      <c r="K515" t="s">
        <v>17</v>
      </c>
    </row>
    <row r="516" spans="1:11" x14ac:dyDescent="0.2">
      <c r="A516" t="s">
        <v>11</v>
      </c>
      <c r="B516" t="s">
        <v>1148</v>
      </c>
      <c r="C516" t="s">
        <v>729</v>
      </c>
      <c r="D516" t="s">
        <v>235</v>
      </c>
      <c r="E516" t="s">
        <v>2009</v>
      </c>
      <c r="F516" t="s">
        <v>2008</v>
      </c>
      <c r="G516">
        <v>1.10606</v>
      </c>
      <c r="H516">
        <v>1.1040700000000001</v>
      </c>
      <c r="I516">
        <v>1</v>
      </c>
      <c r="J516">
        <v>-1</v>
      </c>
      <c r="K516" t="s">
        <v>17</v>
      </c>
    </row>
    <row r="517" spans="1:11" x14ac:dyDescent="0.2">
      <c r="A517" t="s">
        <v>18</v>
      </c>
      <c r="B517" t="s">
        <v>1149</v>
      </c>
      <c r="C517" t="s">
        <v>726</v>
      </c>
      <c r="D517" t="s">
        <v>235</v>
      </c>
      <c r="E517" t="s">
        <v>2007</v>
      </c>
      <c r="F517" t="s">
        <v>2008</v>
      </c>
      <c r="G517">
        <v>1.1072599999999999</v>
      </c>
      <c r="H517">
        <v>1.1040700000000001</v>
      </c>
      <c r="I517">
        <v>2</v>
      </c>
      <c r="J517">
        <v>1.84</v>
      </c>
      <c r="K517" t="s">
        <v>17</v>
      </c>
    </row>
    <row r="518" spans="1:11" x14ac:dyDescent="0.2">
      <c r="A518" t="s">
        <v>11</v>
      </c>
      <c r="B518" t="s">
        <v>1150</v>
      </c>
      <c r="C518" t="s">
        <v>726</v>
      </c>
      <c r="D518" t="s">
        <v>223</v>
      </c>
      <c r="E518" t="s">
        <v>2010</v>
      </c>
      <c r="F518" t="s">
        <v>2011</v>
      </c>
      <c r="G518">
        <v>0.90110000000000001</v>
      </c>
      <c r="H518">
        <v>0.89793000000000001</v>
      </c>
      <c r="I518">
        <v>2</v>
      </c>
      <c r="J518">
        <v>-2</v>
      </c>
      <c r="K518" t="s">
        <v>17</v>
      </c>
    </row>
    <row r="519" spans="1:11" x14ac:dyDescent="0.2">
      <c r="A519" t="s">
        <v>18</v>
      </c>
      <c r="B519" t="s">
        <v>1151</v>
      </c>
      <c r="C519" t="s">
        <v>720</v>
      </c>
      <c r="D519" t="s">
        <v>223</v>
      </c>
      <c r="E519" t="s">
        <v>2012</v>
      </c>
      <c r="F519" t="s">
        <v>2011</v>
      </c>
      <c r="G519">
        <v>0.90114000000000005</v>
      </c>
      <c r="H519">
        <v>0.89793000000000001</v>
      </c>
      <c r="I519">
        <v>1</v>
      </c>
      <c r="J519">
        <v>0.71</v>
      </c>
      <c r="K519" t="s">
        <v>17</v>
      </c>
    </row>
    <row r="520" spans="1:11" x14ac:dyDescent="0.2">
      <c r="A520" t="s">
        <v>11</v>
      </c>
      <c r="B520" t="s">
        <v>1152</v>
      </c>
      <c r="C520" t="s">
        <v>722</v>
      </c>
      <c r="D520" t="s">
        <v>223</v>
      </c>
      <c r="E520" t="s">
        <v>2013</v>
      </c>
      <c r="F520" t="s">
        <v>2011</v>
      </c>
      <c r="G520">
        <v>0.90108999999999995</v>
      </c>
      <c r="H520">
        <v>0.89793000000000001</v>
      </c>
      <c r="I520">
        <v>2</v>
      </c>
      <c r="J520">
        <v>-2</v>
      </c>
      <c r="K520" t="s">
        <v>17</v>
      </c>
    </row>
    <row r="521" spans="1:11" x14ac:dyDescent="0.2">
      <c r="A521" t="s">
        <v>18</v>
      </c>
      <c r="B521" t="s">
        <v>1153</v>
      </c>
      <c r="C521" t="s">
        <v>717</v>
      </c>
      <c r="D521" t="s">
        <v>223</v>
      </c>
      <c r="E521" t="s">
        <v>2014</v>
      </c>
      <c r="F521" t="s">
        <v>2011</v>
      </c>
      <c r="G521">
        <v>0.90110000000000001</v>
      </c>
      <c r="H521">
        <v>0.89793000000000001</v>
      </c>
      <c r="I521">
        <v>2</v>
      </c>
      <c r="J521">
        <v>1.84</v>
      </c>
      <c r="K521" t="s">
        <v>17</v>
      </c>
    </row>
    <row r="522" spans="1:11" x14ac:dyDescent="0.2">
      <c r="A522" t="s">
        <v>18</v>
      </c>
      <c r="B522" t="s">
        <v>1154</v>
      </c>
      <c r="C522" t="s">
        <v>823</v>
      </c>
      <c r="D522" t="s">
        <v>223</v>
      </c>
      <c r="E522" t="s">
        <v>2015</v>
      </c>
      <c r="F522" t="s">
        <v>2016</v>
      </c>
      <c r="G522">
        <v>0.90239000000000003</v>
      </c>
      <c r="H522">
        <v>0.90117000000000003</v>
      </c>
      <c r="I522">
        <v>2</v>
      </c>
      <c r="J522">
        <v>1.84</v>
      </c>
      <c r="K522" t="s">
        <v>17</v>
      </c>
    </row>
    <row r="523" spans="1:11" x14ac:dyDescent="0.2">
      <c r="A523" t="s">
        <v>18</v>
      </c>
      <c r="B523" t="s">
        <v>1155</v>
      </c>
      <c r="C523" t="s">
        <v>726</v>
      </c>
      <c r="D523" t="s">
        <v>223</v>
      </c>
      <c r="E523" t="s">
        <v>2017</v>
      </c>
      <c r="F523" t="s">
        <v>2016</v>
      </c>
      <c r="G523">
        <v>0.90227999999999997</v>
      </c>
      <c r="H523">
        <v>0.90117000000000003</v>
      </c>
      <c r="I523">
        <v>2</v>
      </c>
      <c r="J523">
        <v>1.84</v>
      </c>
      <c r="K523" t="s">
        <v>17</v>
      </c>
    </row>
    <row r="524" spans="1:11" x14ac:dyDescent="0.2">
      <c r="A524" t="s">
        <v>11</v>
      </c>
      <c r="B524" t="s">
        <v>1156</v>
      </c>
      <c r="C524" t="s">
        <v>771</v>
      </c>
      <c r="D524" t="s">
        <v>223</v>
      </c>
      <c r="E524" t="s">
        <v>2018</v>
      </c>
      <c r="F524" t="s">
        <v>2016</v>
      </c>
      <c r="G524">
        <v>0.90190999999999999</v>
      </c>
      <c r="H524">
        <v>0.90117000000000003</v>
      </c>
      <c r="I524">
        <v>2</v>
      </c>
      <c r="J524">
        <v>-2</v>
      </c>
      <c r="K524" t="s">
        <v>17</v>
      </c>
    </row>
    <row r="525" spans="1:11" x14ac:dyDescent="0.2">
      <c r="A525" t="s">
        <v>11</v>
      </c>
      <c r="B525" t="s">
        <v>1157</v>
      </c>
      <c r="C525" t="s">
        <v>729</v>
      </c>
      <c r="D525" t="s">
        <v>223</v>
      </c>
      <c r="E525" t="s">
        <v>2019</v>
      </c>
      <c r="F525" t="s">
        <v>2016</v>
      </c>
      <c r="G525">
        <v>0.90203</v>
      </c>
      <c r="H525">
        <v>0.90117000000000003</v>
      </c>
      <c r="I525">
        <v>1</v>
      </c>
      <c r="J525">
        <v>-1</v>
      </c>
      <c r="K525" t="s">
        <v>17</v>
      </c>
    </row>
    <row r="526" spans="1:11" x14ac:dyDescent="0.2">
      <c r="A526" t="s">
        <v>11</v>
      </c>
      <c r="B526" t="s">
        <v>1158</v>
      </c>
      <c r="C526" t="s">
        <v>726</v>
      </c>
      <c r="D526" t="s">
        <v>223</v>
      </c>
      <c r="E526" t="s">
        <v>2017</v>
      </c>
      <c r="F526" t="s">
        <v>2016</v>
      </c>
      <c r="G526">
        <v>0.90227999999999997</v>
      </c>
      <c r="H526">
        <v>0.90117000000000003</v>
      </c>
      <c r="I526">
        <v>2</v>
      </c>
      <c r="J526">
        <v>-2</v>
      </c>
      <c r="K526" t="s">
        <v>17</v>
      </c>
    </row>
    <row r="527" spans="1:11" x14ac:dyDescent="0.2">
      <c r="A527" t="s">
        <v>18</v>
      </c>
      <c r="B527" t="s">
        <v>1159</v>
      </c>
      <c r="C527" t="s">
        <v>720</v>
      </c>
      <c r="D527" t="s">
        <v>223</v>
      </c>
      <c r="E527" t="s">
        <v>2020</v>
      </c>
      <c r="F527" t="s">
        <v>2021</v>
      </c>
      <c r="G527">
        <v>0.90137</v>
      </c>
      <c r="H527">
        <v>0.90225</v>
      </c>
      <c r="I527">
        <v>1</v>
      </c>
      <c r="J527">
        <v>-1</v>
      </c>
      <c r="K527" t="s">
        <v>17</v>
      </c>
    </row>
    <row r="528" spans="1:11" x14ac:dyDescent="0.2">
      <c r="A528" t="s">
        <v>11</v>
      </c>
      <c r="B528" t="s">
        <v>1160</v>
      </c>
      <c r="C528" t="s">
        <v>1045</v>
      </c>
      <c r="D528" t="s">
        <v>223</v>
      </c>
      <c r="E528" t="s">
        <v>2022</v>
      </c>
      <c r="F528" t="s">
        <v>2021</v>
      </c>
      <c r="G528">
        <v>0.90108999999999995</v>
      </c>
      <c r="H528">
        <v>0.90225</v>
      </c>
      <c r="I528">
        <v>2</v>
      </c>
      <c r="J528">
        <v>1.84</v>
      </c>
      <c r="K528" t="s">
        <v>17</v>
      </c>
    </row>
    <row r="529" spans="1:11" x14ac:dyDescent="0.2">
      <c r="A529" t="s">
        <v>18</v>
      </c>
      <c r="B529" t="s">
        <v>1161</v>
      </c>
      <c r="C529" t="s">
        <v>717</v>
      </c>
      <c r="D529" t="s">
        <v>223</v>
      </c>
      <c r="E529" t="s">
        <v>2023</v>
      </c>
      <c r="F529" t="s">
        <v>2021</v>
      </c>
      <c r="G529">
        <v>0.90132000000000001</v>
      </c>
      <c r="H529">
        <v>0.90225</v>
      </c>
      <c r="I529">
        <v>2</v>
      </c>
      <c r="J529">
        <v>-2</v>
      </c>
      <c r="K529" t="s">
        <v>17</v>
      </c>
    </row>
    <row r="530" spans="1:11" x14ac:dyDescent="0.2">
      <c r="A530" t="s">
        <v>18</v>
      </c>
      <c r="B530" t="s">
        <v>1162</v>
      </c>
      <c r="C530" t="s">
        <v>208</v>
      </c>
      <c r="D530" t="s">
        <v>223</v>
      </c>
      <c r="E530" t="s">
        <v>2024</v>
      </c>
      <c r="F530" t="s">
        <v>2021</v>
      </c>
      <c r="G530">
        <v>0.90144999999999997</v>
      </c>
      <c r="H530">
        <v>0.90225</v>
      </c>
      <c r="I530">
        <v>2</v>
      </c>
      <c r="J530">
        <v>-2</v>
      </c>
      <c r="K530" t="s">
        <v>17</v>
      </c>
    </row>
    <row r="531" spans="1:11" x14ac:dyDescent="0.2">
      <c r="A531" t="s">
        <v>11</v>
      </c>
      <c r="B531" t="s">
        <v>1163</v>
      </c>
      <c r="C531" t="s">
        <v>792</v>
      </c>
      <c r="D531" t="s">
        <v>223</v>
      </c>
      <c r="E531" t="s">
        <v>2025</v>
      </c>
      <c r="F531" t="s">
        <v>2021</v>
      </c>
      <c r="G531">
        <v>0.90103</v>
      </c>
      <c r="H531">
        <v>0.90225</v>
      </c>
      <c r="I531">
        <v>2</v>
      </c>
      <c r="J531">
        <v>1.84</v>
      </c>
      <c r="K531" t="s">
        <v>17</v>
      </c>
    </row>
    <row r="532" spans="1:11" x14ac:dyDescent="0.2">
      <c r="A532" t="s">
        <v>11</v>
      </c>
      <c r="B532" t="s">
        <v>1164</v>
      </c>
      <c r="C532" t="s">
        <v>726</v>
      </c>
      <c r="D532" t="s">
        <v>223</v>
      </c>
      <c r="E532" t="s">
        <v>2026</v>
      </c>
      <c r="F532" t="s">
        <v>2021</v>
      </c>
      <c r="G532">
        <v>0.90129000000000004</v>
      </c>
      <c r="H532">
        <v>0.90225</v>
      </c>
      <c r="I532">
        <v>2</v>
      </c>
      <c r="J532">
        <v>1.84</v>
      </c>
      <c r="K532" t="s">
        <v>17</v>
      </c>
    </row>
    <row r="533" spans="1:11" x14ac:dyDescent="0.2">
      <c r="A533" t="s">
        <v>18</v>
      </c>
      <c r="B533" t="s">
        <v>1165</v>
      </c>
      <c r="C533" t="s">
        <v>1166</v>
      </c>
      <c r="D533" t="s">
        <v>566</v>
      </c>
      <c r="E533" t="s">
        <v>2027</v>
      </c>
      <c r="F533" t="s">
        <v>2028</v>
      </c>
      <c r="G533">
        <v>2.0016099999999999</v>
      </c>
      <c r="H533">
        <v>2.0011100000000002</v>
      </c>
      <c r="I533">
        <v>2</v>
      </c>
      <c r="J533">
        <v>1.82</v>
      </c>
      <c r="K533" t="s">
        <v>17</v>
      </c>
    </row>
    <row r="534" spans="1:11" x14ac:dyDescent="0.2">
      <c r="A534" t="s">
        <v>11</v>
      </c>
      <c r="B534" t="s">
        <v>1167</v>
      </c>
      <c r="C534" t="s">
        <v>726</v>
      </c>
      <c r="D534" t="s">
        <v>566</v>
      </c>
      <c r="E534" t="s">
        <v>2029</v>
      </c>
      <c r="F534" t="s">
        <v>2028</v>
      </c>
      <c r="G534">
        <v>2.0010500000000002</v>
      </c>
      <c r="H534">
        <v>2.0011100000000002</v>
      </c>
      <c r="I534">
        <v>2</v>
      </c>
      <c r="J534">
        <v>1.84</v>
      </c>
      <c r="K534" t="s">
        <v>17</v>
      </c>
    </row>
    <row r="535" spans="1:11" x14ac:dyDescent="0.2">
      <c r="A535" t="s">
        <v>18</v>
      </c>
      <c r="B535" t="s">
        <v>1168</v>
      </c>
      <c r="C535" t="s">
        <v>729</v>
      </c>
      <c r="D535" t="s">
        <v>566</v>
      </c>
      <c r="E535" t="s">
        <v>2030</v>
      </c>
      <c r="F535" t="s">
        <v>2028</v>
      </c>
      <c r="G535">
        <v>2.0014699999999999</v>
      </c>
      <c r="H535">
        <v>2.0011100000000002</v>
      </c>
      <c r="I535">
        <v>1</v>
      </c>
      <c r="J535">
        <v>0.92</v>
      </c>
      <c r="K535" t="s">
        <v>17</v>
      </c>
    </row>
    <row r="536" spans="1:11" x14ac:dyDescent="0.2">
      <c r="A536" t="s">
        <v>18</v>
      </c>
      <c r="B536" t="s">
        <v>1169</v>
      </c>
      <c r="C536" t="s">
        <v>726</v>
      </c>
      <c r="D536" t="s">
        <v>566</v>
      </c>
      <c r="E536" t="s">
        <v>2029</v>
      </c>
      <c r="F536" t="s">
        <v>2028</v>
      </c>
      <c r="G536">
        <v>2.0010500000000002</v>
      </c>
      <c r="H536">
        <v>2.0011100000000002</v>
      </c>
      <c r="I536">
        <v>2</v>
      </c>
      <c r="J536">
        <v>-2</v>
      </c>
      <c r="K536" t="s">
        <v>17</v>
      </c>
    </row>
    <row r="537" spans="1:11" x14ac:dyDescent="0.2">
      <c r="A537" t="s">
        <v>11</v>
      </c>
      <c r="B537" t="s">
        <v>1170</v>
      </c>
      <c r="C537" t="s">
        <v>301</v>
      </c>
      <c r="D537" t="s">
        <v>566</v>
      </c>
      <c r="E537" t="s">
        <v>2031</v>
      </c>
      <c r="F537" t="s">
        <v>2028</v>
      </c>
      <c r="G537">
        <v>2.0009700000000001</v>
      </c>
      <c r="H537">
        <v>2.0011100000000002</v>
      </c>
      <c r="I537">
        <v>2</v>
      </c>
      <c r="J537">
        <v>1.74</v>
      </c>
      <c r="K537" t="s">
        <v>17</v>
      </c>
    </row>
    <row r="538" spans="1:11" x14ac:dyDescent="0.2">
      <c r="A538" t="s">
        <v>11</v>
      </c>
      <c r="B538" t="s">
        <v>1171</v>
      </c>
      <c r="C538" t="s">
        <v>757</v>
      </c>
      <c r="D538" t="s">
        <v>566</v>
      </c>
      <c r="E538" t="s">
        <v>2032</v>
      </c>
      <c r="F538" t="s">
        <v>2028</v>
      </c>
      <c r="G538">
        <v>2.0008599999999999</v>
      </c>
      <c r="H538">
        <v>2.0011100000000002</v>
      </c>
      <c r="I538">
        <v>2</v>
      </c>
      <c r="J538">
        <v>1.84</v>
      </c>
      <c r="K538" t="s">
        <v>17</v>
      </c>
    </row>
    <row r="539" spans="1:11" x14ac:dyDescent="0.2">
      <c r="A539" t="s">
        <v>18</v>
      </c>
      <c r="B539" t="s">
        <v>1172</v>
      </c>
      <c r="C539" t="s">
        <v>1173</v>
      </c>
      <c r="D539" t="s">
        <v>566</v>
      </c>
      <c r="E539" t="s">
        <v>2033</v>
      </c>
      <c r="F539" t="s">
        <v>2034</v>
      </c>
      <c r="G539">
        <v>2.0019300000000002</v>
      </c>
      <c r="H539">
        <v>2.0016099999999999</v>
      </c>
      <c r="I539">
        <v>2</v>
      </c>
      <c r="J539">
        <v>1.84</v>
      </c>
      <c r="K539" t="s">
        <v>17</v>
      </c>
    </row>
    <row r="540" spans="1:11" x14ac:dyDescent="0.2">
      <c r="A540" t="s">
        <v>18</v>
      </c>
      <c r="B540" t="s">
        <v>1174</v>
      </c>
      <c r="C540" t="s">
        <v>726</v>
      </c>
      <c r="D540" t="s">
        <v>566</v>
      </c>
      <c r="E540" t="s">
        <v>2035</v>
      </c>
      <c r="F540" t="s">
        <v>2034</v>
      </c>
      <c r="G540">
        <v>2.00183</v>
      </c>
      <c r="H540">
        <v>2.0016099999999999</v>
      </c>
      <c r="I540">
        <v>2</v>
      </c>
      <c r="J540">
        <v>1.84</v>
      </c>
      <c r="K540" t="s">
        <v>17</v>
      </c>
    </row>
    <row r="541" spans="1:11" x14ac:dyDescent="0.2">
      <c r="A541" t="s">
        <v>18</v>
      </c>
      <c r="B541" t="s">
        <v>1175</v>
      </c>
      <c r="C541" t="s">
        <v>757</v>
      </c>
      <c r="D541" t="s">
        <v>566</v>
      </c>
      <c r="E541" t="s">
        <v>2036</v>
      </c>
      <c r="F541" t="s">
        <v>2034</v>
      </c>
      <c r="G541">
        <v>2.00244</v>
      </c>
      <c r="H541">
        <v>2.0016099999999999</v>
      </c>
      <c r="I541">
        <v>2</v>
      </c>
      <c r="J541">
        <v>1.84</v>
      </c>
      <c r="K541" t="s">
        <v>17</v>
      </c>
    </row>
    <row r="542" spans="1:11" x14ac:dyDescent="0.2">
      <c r="A542" t="s">
        <v>11</v>
      </c>
      <c r="B542" t="s">
        <v>1176</v>
      </c>
      <c r="C542" t="s">
        <v>720</v>
      </c>
      <c r="D542" t="s">
        <v>566</v>
      </c>
      <c r="E542" t="s">
        <v>2037</v>
      </c>
      <c r="F542" t="s">
        <v>2034</v>
      </c>
      <c r="G542">
        <v>2.0018199999999999</v>
      </c>
      <c r="H542">
        <v>2.0016099999999999</v>
      </c>
      <c r="I542">
        <v>1</v>
      </c>
      <c r="J542">
        <v>-1</v>
      </c>
      <c r="K542" t="s">
        <v>17</v>
      </c>
    </row>
    <row r="543" spans="1:11" x14ac:dyDescent="0.2">
      <c r="A543" t="s">
        <v>11</v>
      </c>
      <c r="B543" t="s">
        <v>1177</v>
      </c>
      <c r="C543" t="s">
        <v>726</v>
      </c>
      <c r="D543" t="s">
        <v>566</v>
      </c>
      <c r="E543" t="s">
        <v>2035</v>
      </c>
      <c r="F543" t="s">
        <v>2034</v>
      </c>
      <c r="G543">
        <v>2.00183</v>
      </c>
      <c r="H543">
        <v>2.0016099999999999</v>
      </c>
      <c r="I543">
        <v>2</v>
      </c>
      <c r="J543">
        <v>-2</v>
      </c>
      <c r="K543" t="s">
        <v>17</v>
      </c>
    </row>
    <row r="544" spans="1:11" x14ac:dyDescent="0.2">
      <c r="A544" t="s">
        <v>11</v>
      </c>
      <c r="B544" t="s">
        <v>1178</v>
      </c>
      <c r="C544" t="s">
        <v>1179</v>
      </c>
      <c r="D544" t="s">
        <v>566</v>
      </c>
      <c r="E544" t="s">
        <v>2038</v>
      </c>
      <c r="F544" t="s">
        <v>2034</v>
      </c>
      <c r="G544">
        <v>2.0015200000000002</v>
      </c>
      <c r="H544">
        <v>2.0016099999999999</v>
      </c>
      <c r="I544">
        <v>2</v>
      </c>
      <c r="J544">
        <v>1.84</v>
      </c>
      <c r="K544" t="s">
        <v>17</v>
      </c>
    </row>
    <row r="545" spans="1:11" x14ac:dyDescent="0.2">
      <c r="A545" t="s">
        <v>18</v>
      </c>
      <c r="B545" t="s">
        <v>1180</v>
      </c>
      <c r="C545" t="s">
        <v>810</v>
      </c>
      <c r="D545" t="s">
        <v>566</v>
      </c>
      <c r="E545" t="s">
        <v>2039</v>
      </c>
      <c r="F545" t="s">
        <v>2040</v>
      </c>
      <c r="G545">
        <v>2.0027300000000001</v>
      </c>
      <c r="H545">
        <v>2.0015999999999998</v>
      </c>
      <c r="I545">
        <v>2</v>
      </c>
      <c r="J545">
        <v>1.84</v>
      </c>
      <c r="K545" t="s">
        <v>17</v>
      </c>
    </row>
    <row r="546" spans="1:11" x14ac:dyDescent="0.2">
      <c r="A546" t="s">
        <v>18</v>
      </c>
      <c r="B546" t="s">
        <v>1181</v>
      </c>
      <c r="C546" t="s">
        <v>726</v>
      </c>
      <c r="D546" t="s">
        <v>566</v>
      </c>
      <c r="E546" t="s">
        <v>2041</v>
      </c>
      <c r="F546" t="s">
        <v>2040</v>
      </c>
      <c r="G546">
        <v>2.0027200000000001</v>
      </c>
      <c r="H546">
        <v>2.0015999999999998</v>
      </c>
      <c r="I546">
        <v>2</v>
      </c>
      <c r="J546">
        <v>1.84</v>
      </c>
      <c r="K546" t="s">
        <v>17</v>
      </c>
    </row>
    <row r="547" spans="1:11" x14ac:dyDescent="0.2">
      <c r="A547" t="s">
        <v>11</v>
      </c>
      <c r="B547" t="s">
        <v>1182</v>
      </c>
      <c r="C547" t="s">
        <v>738</v>
      </c>
      <c r="D547" t="s">
        <v>566</v>
      </c>
      <c r="E547" t="s">
        <v>2042</v>
      </c>
      <c r="F547" t="s">
        <v>2040</v>
      </c>
      <c r="G547">
        <v>2.00224</v>
      </c>
      <c r="H547">
        <v>2.0015999999999998</v>
      </c>
      <c r="I547">
        <v>2</v>
      </c>
      <c r="J547">
        <v>-2</v>
      </c>
      <c r="K547" t="s">
        <v>17</v>
      </c>
    </row>
    <row r="548" spans="1:11" x14ac:dyDescent="0.2">
      <c r="A548" t="s">
        <v>11</v>
      </c>
      <c r="B548" t="s">
        <v>1183</v>
      </c>
      <c r="C548" t="s">
        <v>726</v>
      </c>
      <c r="D548" t="s">
        <v>566</v>
      </c>
      <c r="E548" t="s">
        <v>2041</v>
      </c>
      <c r="F548" t="s">
        <v>2040</v>
      </c>
      <c r="G548">
        <v>2.0027200000000001</v>
      </c>
      <c r="H548">
        <v>2.0015999999999998</v>
      </c>
      <c r="I548">
        <v>2</v>
      </c>
      <c r="J548">
        <v>-2</v>
      </c>
      <c r="K548" t="s">
        <v>17</v>
      </c>
    </row>
    <row r="549" spans="1:11" x14ac:dyDescent="0.2">
      <c r="A549" t="s">
        <v>11</v>
      </c>
      <c r="B549" t="s">
        <v>1184</v>
      </c>
      <c r="C549" t="s">
        <v>729</v>
      </c>
      <c r="D549" t="s">
        <v>566</v>
      </c>
      <c r="E549" t="s">
        <v>2043</v>
      </c>
      <c r="F549" t="s">
        <v>2040</v>
      </c>
      <c r="G549">
        <v>2.0024299999999999</v>
      </c>
      <c r="H549">
        <v>2.0015999999999998</v>
      </c>
      <c r="I549">
        <v>1</v>
      </c>
      <c r="J549">
        <v>-1</v>
      </c>
      <c r="K549" t="s">
        <v>17</v>
      </c>
    </row>
    <row r="550" spans="1:11" x14ac:dyDescent="0.2">
      <c r="A550" t="s">
        <v>11</v>
      </c>
      <c r="B550" t="s">
        <v>1185</v>
      </c>
      <c r="C550" t="s">
        <v>717</v>
      </c>
      <c r="D550" t="s">
        <v>566</v>
      </c>
      <c r="E550" t="s">
        <v>2044</v>
      </c>
      <c r="F550" t="s">
        <v>2045</v>
      </c>
      <c r="G550">
        <v>2.0057</v>
      </c>
      <c r="H550">
        <v>2.0032999999999999</v>
      </c>
      <c r="I550">
        <v>2</v>
      </c>
      <c r="J550">
        <v>-2</v>
      </c>
      <c r="K550" t="s">
        <v>17</v>
      </c>
    </row>
    <row r="551" spans="1:11" x14ac:dyDescent="0.2">
      <c r="A551" t="s">
        <v>18</v>
      </c>
      <c r="B551" t="s">
        <v>1186</v>
      </c>
      <c r="C551" t="s">
        <v>717</v>
      </c>
      <c r="D551" t="s">
        <v>566</v>
      </c>
      <c r="E551" t="s">
        <v>2044</v>
      </c>
      <c r="F551" t="s">
        <v>2045</v>
      </c>
      <c r="G551">
        <v>2.0057</v>
      </c>
      <c r="H551">
        <v>2.0032999999999999</v>
      </c>
      <c r="I551">
        <v>2</v>
      </c>
      <c r="J551">
        <v>1.84</v>
      </c>
      <c r="K551" t="s">
        <v>17</v>
      </c>
    </row>
    <row r="552" spans="1:11" x14ac:dyDescent="0.2">
      <c r="A552" t="s">
        <v>18</v>
      </c>
      <c r="B552" t="s">
        <v>1187</v>
      </c>
      <c r="C552" t="s">
        <v>720</v>
      </c>
      <c r="D552" t="s">
        <v>566</v>
      </c>
      <c r="E552" t="s">
        <v>2046</v>
      </c>
      <c r="F552" t="s">
        <v>2045</v>
      </c>
      <c r="G552">
        <v>2.00603</v>
      </c>
      <c r="H552">
        <v>2.0032999999999999</v>
      </c>
      <c r="I552">
        <v>1</v>
      </c>
      <c r="J552">
        <v>0.92</v>
      </c>
      <c r="K552" t="s">
        <v>17</v>
      </c>
    </row>
    <row r="553" spans="1:11" x14ac:dyDescent="0.2">
      <c r="A553" t="s">
        <v>11</v>
      </c>
      <c r="B553" t="s">
        <v>1188</v>
      </c>
      <c r="C553" t="s">
        <v>722</v>
      </c>
      <c r="D553" t="s">
        <v>566</v>
      </c>
      <c r="E553" t="s">
        <v>2047</v>
      </c>
      <c r="F553" t="s">
        <v>2045</v>
      </c>
      <c r="G553">
        <v>2.0056400000000001</v>
      </c>
      <c r="H553">
        <v>2.0032999999999999</v>
      </c>
      <c r="I553">
        <v>2</v>
      </c>
      <c r="J553">
        <v>-2</v>
      </c>
      <c r="K553" t="s">
        <v>17</v>
      </c>
    </row>
    <row r="554" spans="1:11" x14ac:dyDescent="0.2">
      <c r="A554" t="s">
        <v>18</v>
      </c>
      <c r="B554" t="s">
        <v>1189</v>
      </c>
      <c r="C554" t="s">
        <v>1190</v>
      </c>
      <c r="D554" t="s">
        <v>14</v>
      </c>
      <c r="E554" t="s">
        <v>2048</v>
      </c>
      <c r="F554" t="s">
        <v>2049</v>
      </c>
      <c r="G554">
        <v>0.56140999999999996</v>
      </c>
      <c r="H554">
        <v>0.56274000000000002</v>
      </c>
      <c r="I554">
        <v>2</v>
      </c>
      <c r="J554">
        <v>-2</v>
      </c>
      <c r="K554" t="s">
        <v>17</v>
      </c>
    </row>
    <row r="555" spans="1:11" x14ac:dyDescent="0.2">
      <c r="A555" t="s">
        <v>18</v>
      </c>
      <c r="B555" t="s">
        <v>1191</v>
      </c>
      <c r="C555" t="s">
        <v>726</v>
      </c>
      <c r="D555" t="s">
        <v>14</v>
      </c>
      <c r="E555" t="s">
        <v>2050</v>
      </c>
      <c r="F555" t="s">
        <v>2049</v>
      </c>
      <c r="G555">
        <v>0.56135999999999997</v>
      </c>
      <c r="H555">
        <v>0.56274000000000002</v>
      </c>
      <c r="I555">
        <v>2</v>
      </c>
      <c r="J555">
        <v>-2</v>
      </c>
      <c r="K555" t="s">
        <v>17</v>
      </c>
    </row>
    <row r="556" spans="1:11" x14ac:dyDescent="0.2">
      <c r="A556" t="s">
        <v>11</v>
      </c>
      <c r="B556" t="s">
        <v>1192</v>
      </c>
      <c r="C556" t="s">
        <v>729</v>
      </c>
      <c r="D556" t="s">
        <v>14</v>
      </c>
      <c r="E556" t="s">
        <v>2051</v>
      </c>
      <c r="F556" t="s">
        <v>2049</v>
      </c>
      <c r="G556">
        <v>0.56133</v>
      </c>
      <c r="H556">
        <v>0.56274000000000002</v>
      </c>
      <c r="I556">
        <v>1</v>
      </c>
      <c r="J556">
        <v>0.9</v>
      </c>
      <c r="K556" t="s">
        <v>17</v>
      </c>
    </row>
    <row r="557" spans="1:11" x14ac:dyDescent="0.2">
      <c r="A557" t="s">
        <v>11</v>
      </c>
      <c r="B557" t="s">
        <v>1193</v>
      </c>
      <c r="C557" t="s">
        <v>726</v>
      </c>
      <c r="D557" t="s">
        <v>14</v>
      </c>
      <c r="E557" t="s">
        <v>2050</v>
      </c>
      <c r="F557" t="s">
        <v>2049</v>
      </c>
      <c r="G557">
        <v>0.56135999999999997</v>
      </c>
      <c r="H557">
        <v>0.56274000000000002</v>
      </c>
      <c r="I557">
        <v>2</v>
      </c>
      <c r="J557">
        <v>1.8</v>
      </c>
      <c r="K557" t="s">
        <v>17</v>
      </c>
    </row>
    <row r="558" spans="1:11" x14ac:dyDescent="0.2">
      <c r="A558" t="s">
        <v>11</v>
      </c>
      <c r="B558" t="s">
        <v>1194</v>
      </c>
      <c r="C558" t="s">
        <v>717</v>
      </c>
      <c r="D558" t="s">
        <v>14</v>
      </c>
      <c r="E558" t="s">
        <v>2052</v>
      </c>
      <c r="F558" t="s">
        <v>2053</v>
      </c>
      <c r="G558">
        <v>0.56067999999999996</v>
      </c>
      <c r="H558">
        <v>0.56142999999999998</v>
      </c>
      <c r="I558">
        <v>2</v>
      </c>
      <c r="J558">
        <v>1.8</v>
      </c>
      <c r="K558" t="s">
        <v>17</v>
      </c>
    </row>
    <row r="559" spans="1:11" x14ac:dyDescent="0.2">
      <c r="A559" t="s">
        <v>18</v>
      </c>
      <c r="B559" t="s">
        <v>1195</v>
      </c>
      <c r="C559" t="s">
        <v>720</v>
      </c>
      <c r="D559" t="s">
        <v>14</v>
      </c>
      <c r="E559" t="s">
        <v>2054</v>
      </c>
      <c r="F559" t="s">
        <v>2053</v>
      </c>
      <c r="G559">
        <v>0.56094999999999995</v>
      </c>
      <c r="H559">
        <v>0.56142999999999998</v>
      </c>
      <c r="I559">
        <v>1</v>
      </c>
      <c r="J559">
        <v>-1</v>
      </c>
      <c r="K559" t="s">
        <v>17</v>
      </c>
    </row>
    <row r="560" spans="1:11" x14ac:dyDescent="0.2">
      <c r="A560" t="s">
        <v>18</v>
      </c>
      <c r="B560" t="s">
        <v>1196</v>
      </c>
      <c r="C560" t="s">
        <v>717</v>
      </c>
      <c r="D560" t="s">
        <v>14</v>
      </c>
      <c r="E560" t="s">
        <v>2052</v>
      </c>
      <c r="F560" t="s">
        <v>2053</v>
      </c>
      <c r="G560">
        <v>0.56067999999999996</v>
      </c>
      <c r="H560">
        <v>0.56142999999999998</v>
      </c>
      <c r="I560">
        <v>2</v>
      </c>
      <c r="J560">
        <v>-2</v>
      </c>
      <c r="K560" t="s">
        <v>17</v>
      </c>
    </row>
    <row r="561" spans="1:11" x14ac:dyDescent="0.2">
      <c r="A561" t="s">
        <v>11</v>
      </c>
      <c r="B561" t="s">
        <v>1197</v>
      </c>
      <c r="C561" t="s">
        <v>1198</v>
      </c>
      <c r="D561" t="s">
        <v>14</v>
      </c>
      <c r="E561" t="s">
        <v>2055</v>
      </c>
      <c r="F561" t="s">
        <v>2056</v>
      </c>
      <c r="G561">
        <v>0.56184999999999996</v>
      </c>
      <c r="H561">
        <v>0.56091000000000002</v>
      </c>
      <c r="I561">
        <v>2</v>
      </c>
      <c r="J561">
        <v>-2</v>
      </c>
      <c r="K561" t="s">
        <v>17</v>
      </c>
    </row>
    <row r="562" spans="1:11" x14ac:dyDescent="0.2">
      <c r="A562" t="s">
        <v>11</v>
      </c>
      <c r="B562" t="s">
        <v>1199</v>
      </c>
      <c r="C562" t="s">
        <v>717</v>
      </c>
      <c r="D562" t="s">
        <v>14</v>
      </c>
      <c r="E562" t="s">
        <v>2057</v>
      </c>
      <c r="F562" t="s">
        <v>2056</v>
      </c>
      <c r="G562">
        <v>0.56203000000000003</v>
      </c>
      <c r="H562">
        <v>0.56091000000000002</v>
      </c>
      <c r="I562">
        <v>2</v>
      </c>
      <c r="J562">
        <v>-2</v>
      </c>
      <c r="K562" t="s">
        <v>17</v>
      </c>
    </row>
    <row r="563" spans="1:11" x14ac:dyDescent="0.2">
      <c r="A563" t="s">
        <v>18</v>
      </c>
      <c r="B563" t="s">
        <v>1200</v>
      </c>
      <c r="C563" t="s">
        <v>717</v>
      </c>
      <c r="D563" t="s">
        <v>14</v>
      </c>
      <c r="E563" t="s">
        <v>2057</v>
      </c>
      <c r="F563" t="s">
        <v>2056</v>
      </c>
      <c r="G563">
        <v>0.56203000000000003</v>
      </c>
      <c r="H563">
        <v>0.56091000000000002</v>
      </c>
      <c r="I563">
        <v>2</v>
      </c>
      <c r="J563">
        <v>1.84</v>
      </c>
      <c r="K563" t="s">
        <v>17</v>
      </c>
    </row>
    <row r="564" spans="1:11" x14ac:dyDescent="0.2">
      <c r="A564" t="s">
        <v>18</v>
      </c>
      <c r="B564" t="s">
        <v>1201</v>
      </c>
      <c r="C564" t="s">
        <v>1202</v>
      </c>
      <c r="D564" t="s">
        <v>14</v>
      </c>
      <c r="E564" t="s">
        <v>2058</v>
      </c>
      <c r="F564" t="s">
        <v>2056</v>
      </c>
      <c r="G564">
        <v>0.56215999999999999</v>
      </c>
      <c r="H564">
        <v>0.56091000000000002</v>
      </c>
      <c r="I564">
        <v>2</v>
      </c>
      <c r="J564">
        <v>1.8</v>
      </c>
      <c r="K564" t="s">
        <v>17</v>
      </c>
    </row>
    <row r="565" spans="1:11" x14ac:dyDescent="0.2">
      <c r="A565" t="s">
        <v>11</v>
      </c>
      <c r="B565" t="s">
        <v>1203</v>
      </c>
      <c r="C565" t="s">
        <v>1204</v>
      </c>
      <c r="D565" t="s">
        <v>14</v>
      </c>
      <c r="E565" t="s">
        <v>2059</v>
      </c>
      <c r="F565" t="s">
        <v>2056</v>
      </c>
      <c r="G565">
        <v>0.56203999999999998</v>
      </c>
      <c r="H565">
        <v>0.56091000000000002</v>
      </c>
      <c r="I565">
        <v>2</v>
      </c>
      <c r="J565">
        <v>-2</v>
      </c>
      <c r="K565" t="s">
        <v>17</v>
      </c>
    </row>
    <row r="566" spans="1:11" x14ac:dyDescent="0.2">
      <c r="A566" t="s">
        <v>18</v>
      </c>
      <c r="B566" t="s">
        <v>1205</v>
      </c>
      <c r="C566" t="s">
        <v>732</v>
      </c>
      <c r="D566" t="s">
        <v>14</v>
      </c>
      <c r="E566" t="s">
        <v>2060</v>
      </c>
      <c r="F566" t="s">
        <v>2056</v>
      </c>
      <c r="G566">
        <v>0.56211</v>
      </c>
      <c r="H566">
        <v>0.56091000000000002</v>
      </c>
      <c r="I566">
        <v>1</v>
      </c>
      <c r="J566">
        <v>0.92</v>
      </c>
      <c r="K566" t="s">
        <v>17</v>
      </c>
    </row>
    <row r="567" spans="1:11" x14ac:dyDescent="0.2">
      <c r="A567" t="s">
        <v>18</v>
      </c>
      <c r="B567" t="s">
        <v>1206</v>
      </c>
      <c r="C567" t="s">
        <v>726</v>
      </c>
      <c r="D567" t="s">
        <v>14</v>
      </c>
      <c r="E567" t="s">
        <v>2061</v>
      </c>
      <c r="F567" t="s">
        <v>2062</v>
      </c>
      <c r="G567">
        <v>0.56181000000000003</v>
      </c>
      <c r="H567">
        <v>0.56225000000000003</v>
      </c>
      <c r="I567">
        <v>2</v>
      </c>
      <c r="J567">
        <v>-2</v>
      </c>
      <c r="K567" t="s">
        <v>17</v>
      </c>
    </row>
    <row r="568" spans="1:11" x14ac:dyDescent="0.2">
      <c r="A568" t="s">
        <v>11</v>
      </c>
      <c r="B568" t="s">
        <v>1207</v>
      </c>
      <c r="C568" t="s">
        <v>757</v>
      </c>
      <c r="D568" t="s">
        <v>14</v>
      </c>
      <c r="E568" t="s">
        <v>2063</v>
      </c>
      <c r="F568" t="s">
        <v>2062</v>
      </c>
      <c r="G568">
        <v>0.56169000000000002</v>
      </c>
      <c r="H568">
        <v>0.56225000000000003</v>
      </c>
      <c r="I568">
        <v>2</v>
      </c>
      <c r="J568">
        <v>1.84</v>
      </c>
      <c r="K568" t="s">
        <v>17</v>
      </c>
    </row>
    <row r="569" spans="1:11" x14ac:dyDescent="0.2">
      <c r="A569" t="s">
        <v>11</v>
      </c>
      <c r="B569" t="s">
        <v>1208</v>
      </c>
      <c r="C569" t="s">
        <v>13</v>
      </c>
      <c r="D569" t="s">
        <v>14</v>
      </c>
      <c r="E569" t="s">
        <v>2064</v>
      </c>
      <c r="F569" t="s">
        <v>2062</v>
      </c>
      <c r="G569">
        <v>0.56166000000000005</v>
      </c>
      <c r="H569">
        <v>0.56225000000000003</v>
      </c>
      <c r="I569">
        <v>2</v>
      </c>
      <c r="J569">
        <v>1.84</v>
      </c>
      <c r="K569" t="s">
        <v>17</v>
      </c>
    </row>
    <row r="570" spans="1:11" x14ac:dyDescent="0.2">
      <c r="A570" t="s">
        <v>11</v>
      </c>
      <c r="B570" t="s">
        <v>1209</v>
      </c>
      <c r="C570" t="s">
        <v>726</v>
      </c>
      <c r="D570" t="s">
        <v>14</v>
      </c>
      <c r="E570" t="s">
        <v>2061</v>
      </c>
      <c r="F570" t="s">
        <v>2062</v>
      </c>
      <c r="G570">
        <v>0.56181000000000003</v>
      </c>
      <c r="H570">
        <v>0.56225000000000003</v>
      </c>
      <c r="I570">
        <v>2</v>
      </c>
      <c r="J570">
        <v>1.84</v>
      </c>
      <c r="K570" t="s">
        <v>17</v>
      </c>
    </row>
    <row r="571" spans="1:11" x14ac:dyDescent="0.2">
      <c r="A571" t="s">
        <v>18</v>
      </c>
      <c r="B571" t="s">
        <v>1210</v>
      </c>
      <c r="C571" t="s">
        <v>729</v>
      </c>
      <c r="D571" t="s">
        <v>14</v>
      </c>
      <c r="E571" t="s">
        <v>2065</v>
      </c>
      <c r="F571" t="s">
        <v>2062</v>
      </c>
      <c r="G571">
        <v>0.56196000000000002</v>
      </c>
      <c r="H571">
        <v>0.56225000000000003</v>
      </c>
      <c r="I571">
        <v>1</v>
      </c>
      <c r="J571">
        <v>-1</v>
      </c>
      <c r="K571" t="s">
        <v>17</v>
      </c>
    </row>
    <row r="572" spans="1:11" x14ac:dyDescent="0.2">
      <c r="A572" t="s">
        <v>18</v>
      </c>
      <c r="B572" t="s">
        <v>1211</v>
      </c>
      <c r="C572" t="s">
        <v>903</v>
      </c>
      <c r="D572" t="s">
        <v>14</v>
      </c>
      <c r="E572" t="s">
        <v>2066</v>
      </c>
      <c r="F572" t="s">
        <v>2062</v>
      </c>
      <c r="G572">
        <v>0.56218999999999997</v>
      </c>
      <c r="H572">
        <v>0.56225000000000003</v>
      </c>
      <c r="I572">
        <v>2</v>
      </c>
      <c r="J572">
        <v>-2</v>
      </c>
      <c r="K572" t="s">
        <v>17</v>
      </c>
    </row>
    <row r="573" spans="1:11" x14ac:dyDescent="0.2">
      <c r="A573" t="s">
        <v>11</v>
      </c>
      <c r="B573" t="s">
        <v>1212</v>
      </c>
      <c r="C573" t="s">
        <v>726</v>
      </c>
      <c r="D573" t="s">
        <v>14</v>
      </c>
      <c r="E573" t="s">
        <v>2067</v>
      </c>
      <c r="F573" t="s">
        <v>2068</v>
      </c>
      <c r="G573">
        <v>0.55854999999999999</v>
      </c>
      <c r="H573">
        <v>0.56188000000000005</v>
      </c>
      <c r="I573">
        <v>2</v>
      </c>
      <c r="J573">
        <v>1.84</v>
      </c>
      <c r="K573" t="s">
        <v>17</v>
      </c>
    </row>
    <row r="574" spans="1:11" x14ac:dyDescent="0.2">
      <c r="A574" t="s">
        <v>18</v>
      </c>
      <c r="B574" t="s">
        <v>1213</v>
      </c>
      <c r="C574" t="s">
        <v>729</v>
      </c>
      <c r="D574" t="s">
        <v>14</v>
      </c>
      <c r="E574" t="s">
        <v>2069</v>
      </c>
      <c r="F574" t="s">
        <v>2068</v>
      </c>
      <c r="G574">
        <v>0.55850999999999995</v>
      </c>
      <c r="H574">
        <v>0.56188000000000005</v>
      </c>
      <c r="I574">
        <v>1</v>
      </c>
      <c r="J574">
        <v>-1</v>
      </c>
      <c r="K574" t="s">
        <v>17</v>
      </c>
    </row>
    <row r="575" spans="1:11" x14ac:dyDescent="0.2">
      <c r="A575" t="s">
        <v>18</v>
      </c>
      <c r="B575" t="s">
        <v>1214</v>
      </c>
      <c r="C575" t="s">
        <v>726</v>
      </c>
      <c r="D575" t="s">
        <v>14</v>
      </c>
      <c r="E575" t="s">
        <v>2067</v>
      </c>
      <c r="F575" t="s">
        <v>2068</v>
      </c>
      <c r="G575">
        <v>0.55854999999999999</v>
      </c>
      <c r="H575">
        <v>0.56188000000000005</v>
      </c>
      <c r="I575">
        <v>2</v>
      </c>
      <c r="J575">
        <v>-2</v>
      </c>
      <c r="K575" t="s">
        <v>17</v>
      </c>
    </row>
    <row r="576" spans="1:11" x14ac:dyDescent="0.2">
      <c r="A576" t="s">
        <v>11</v>
      </c>
      <c r="B576" t="s">
        <v>1215</v>
      </c>
      <c r="C576" t="s">
        <v>823</v>
      </c>
      <c r="D576" t="s">
        <v>14</v>
      </c>
      <c r="E576" t="s">
        <v>2070</v>
      </c>
      <c r="F576" t="s">
        <v>2071</v>
      </c>
      <c r="G576">
        <v>0.56130000000000002</v>
      </c>
      <c r="H576">
        <v>0.55879000000000001</v>
      </c>
      <c r="I576">
        <v>2</v>
      </c>
      <c r="J576">
        <v>-2</v>
      </c>
      <c r="K576" t="s">
        <v>17</v>
      </c>
    </row>
    <row r="577" spans="1:11" x14ac:dyDescent="0.2">
      <c r="A577" t="s">
        <v>18</v>
      </c>
      <c r="B577" t="s">
        <v>1216</v>
      </c>
      <c r="C577" t="s">
        <v>729</v>
      </c>
      <c r="D577" t="s">
        <v>14</v>
      </c>
      <c r="E577" t="s">
        <v>2072</v>
      </c>
      <c r="F577" t="s">
        <v>2071</v>
      </c>
      <c r="G577">
        <v>0.56186999999999998</v>
      </c>
      <c r="H577">
        <v>0.55879000000000001</v>
      </c>
      <c r="I577">
        <v>1</v>
      </c>
      <c r="J577">
        <v>0.92</v>
      </c>
      <c r="K577" t="s">
        <v>17</v>
      </c>
    </row>
    <row r="578" spans="1:11" x14ac:dyDescent="0.2">
      <c r="A578" t="s">
        <v>18</v>
      </c>
      <c r="B578" t="s">
        <v>1217</v>
      </c>
      <c r="C578" t="s">
        <v>726</v>
      </c>
      <c r="D578" t="s">
        <v>14</v>
      </c>
      <c r="E578" t="s">
        <v>2073</v>
      </c>
      <c r="F578" t="s">
        <v>2071</v>
      </c>
      <c r="G578">
        <v>0.56150999999999995</v>
      </c>
      <c r="H578">
        <v>0.55879000000000001</v>
      </c>
      <c r="I578">
        <v>2</v>
      </c>
      <c r="J578">
        <v>1.84</v>
      </c>
      <c r="K578" t="s">
        <v>17</v>
      </c>
    </row>
    <row r="579" spans="1:11" x14ac:dyDescent="0.2">
      <c r="A579" t="s">
        <v>11</v>
      </c>
      <c r="B579" t="s">
        <v>1218</v>
      </c>
      <c r="C579" t="s">
        <v>197</v>
      </c>
      <c r="D579" t="s">
        <v>14</v>
      </c>
      <c r="E579" t="s">
        <v>2074</v>
      </c>
      <c r="F579" t="s">
        <v>2071</v>
      </c>
      <c r="G579">
        <v>0.56123000000000001</v>
      </c>
      <c r="H579">
        <v>0.55879000000000001</v>
      </c>
      <c r="I579">
        <v>2</v>
      </c>
      <c r="J579">
        <v>-2</v>
      </c>
      <c r="K579" t="s">
        <v>17</v>
      </c>
    </row>
    <row r="580" spans="1:11" x14ac:dyDescent="0.2">
      <c r="A580" t="s">
        <v>11</v>
      </c>
      <c r="B580" t="s">
        <v>1219</v>
      </c>
      <c r="C580" t="s">
        <v>726</v>
      </c>
      <c r="D580" t="s">
        <v>14</v>
      </c>
      <c r="E580" t="s">
        <v>2073</v>
      </c>
      <c r="F580" t="s">
        <v>2071</v>
      </c>
      <c r="G580">
        <v>0.56150999999999995</v>
      </c>
      <c r="H580">
        <v>0.55879000000000001</v>
      </c>
      <c r="I580">
        <v>2</v>
      </c>
      <c r="J580">
        <v>-2</v>
      </c>
      <c r="K580" t="s">
        <v>17</v>
      </c>
    </row>
    <row r="581" spans="1:11" x14ac:dyDescent="0.2">
      <c r="A581" t="s">
        <v>18</v>
      </c>
      <c r="B581" t="s">
        <v>1220</v>
      </c>
      <c r="C581" t="s">
        <v>818</v>
      </c>
      <c r="D581" t="s">
        <v>14</v>
      </c>
      <c r="E581" t="s">
        <v>2075</v>
      </c>
      <c r="F581" t="s">
        <v>2071</v>
      </c>
      <c r="G581">
        <v>0.56203999999999998</v>
      </c>
      <c r="H581">
        <v>0.55879000000000001</v>
      </c>
      <c r="I581">
        <v>2</v>
      </c>
      <c r="J581">
        <v>1.84</v>
      </c>
      <c r="K581" t="s">
        <v>17</v>
      </c>
    </row>
    <row r="582" spans="1:11" x14ac:dyDescent="0.2">
      <c r="A582" t="s">
        <v>18</v>
      </c>
      <c r="B582" t="s">
        <v>1221</v>
      </c>
      <c r="C582" t="s">
        <v>892</v>
      </c>
      <c r="D582" t="s">
        <v>14</v>
      </c>
      <c r="E582" t="s">
        <v>2076</v>
      </c>
      <c r="F582" t="s">
        <v>2077</v>
      </c>
      <c r="G582">
        <v>0.55984</v>
      </c>
      <c r="H582">
        <v>0.56169000000000002</v>
      </c>
      <c r="I582">
        <v>2</v>
      </c>
      <c r="J582">
        <v>-2</v>
      </c>
      <c r="K582" t="s">
        <v>17</v>
      </c>
    </row>
    <row r="583" spans="1:11" x14ac:dyDescent="0.2">
      <c r="A583" t="s">
        <v>18</v>
      </c>
      <c r="B583" t="s">
        <v>1222</v>
      </c>
      <c r="C583" t="s">
        <v>720</v>
      </c>
      <c r="D583" t="s">
        <v>14</v>
      </c>
      <c r="E583" t="s">
        <v>2078</v>
      </c>
      <c r="F583" t="s">
        <v>2077</v>
      </c>
      <c r="G583">
        <v>0.55967</v>
      </c>
      <c r="H583">
        <v>0.56169000000000002</v>
      </c>
      <c r="I583">
        <v>1</v>
      </c>
      <c r="J583">
        <v>-1</v>
      </c>
      <c r="K583" t="s">
        <v>17</v>
      </c>
    </row>
    <row r="584" spans="1:11" x14ac:dyDescent="0.2">
      <c r="A584" t="s">
        <v>11</v>
      </c>
      <c r="B584" t="s">
        <v>1223</v>
      </c>
      <c r="C584" t="s">
        <v>717</v>
      </c>
      <c r="D584" t="s">
        <v>14</v>
      </c>
      <c r="E584" t="s">
        <v>2079</v>
      </c>
      <c r="F584" t="s">
        <v>2077</v>
      </c>
      <c r="G584">
        <v>0.55954999999999999</v>
      </c>
      <c r="H584">
        <v>0.56169000000000002</v>
      </c>
      <c r="I584">
        <v>2</v>
      </c>
      <c r="J584">
        <v>1.84</v>
      </c>
      <c r="K584" t="s">
        <v>17</v>
      </c>
    </row>
    <row r="585" spans="1:11" x14ac:dyDescent="0.2">
      <c r="A585" t="s">
        <v>11</v>
      </c>
      <c r="B585" t="s">
        <v>1224</v>
      </c>
      <c r="C585" t="s">
        <v>792</v>
      </c>
      <c r="D585" t="s">
        <v>14</v>
      </c>
      <c r="E585" t="s">
        <v>2080</v>
      </c>
      <c r="F585" t="s">
        <v>2077</v>
      </c>
      <c r="G585">
        <v>0.55916999999999994</v>
      </c>
      <c r="H585">
        <v>0.56169000000000002</v>
      </c>
      <c r="I585">
        <v>2</v>
      </c>
      <c r="J585">
        <v>1.84</v>
      </c>
      <c r="K585" t="s">
        <v>17</v>
      </c>
    </row>
    <row r="586" spans="1:11" x14ac:dyDescent="0.2">
      <c r="A586" t="s">
        <v>18</v>
      </c>
      <c r="B586" t="s">
        <v>1225</v>
      </c>
      <c r="C586" t="s">
        <v>717</v>
      </c>
      <c r="D586" t="s">
        <v>14</v>
      </c>
      <c r="E586" t="s">
        <v>2079</v>
      </c>
      <c r="F586" t="s">
        <v>2077</v>
      </c>
      <c r="G586">
        <v>0.55954999999999999</v>
      </c>
      <c r="H586">
        <v>0.56169000000000002</v>
      </c>
      <c r="I586">
        <v>2</v>
      </c>
      <c r="J586">
        <v>-2</v>
      </c>
      <c r="K586" t="s">
        <v>17</v>
      </c>
    </row>
    <row r="587" spans="1:11" x14ac:dyDescent="0.2">
      <c r="A587" t="s">
        <v>18</v>
      </c>
      <c r="B587" t="s">
        <v>1226</v>
      </c>
      <c r="C587" t="s">
        <v>818</v>
      </c>
      <c r="D587" t="s">
        <v>14</v>
      </c>
      <c r="E587" t="s">
        <v>2081</v>
      </c>
      <c r="F587" t="s">
        <v>2082</v>
      </c>
      <c r="G587">
        <v>0.56106999999999996</v>
      </c>
      <c r="H587">
        <v>0.56010000000000004</v>
      </c>
      <c r="I587">
        <v>2</v>
      </c>
      <c r="J587">
        <v>1.84</v>
      </c>
      <c r="K587" t="s">
        <v>17</v>
      </c>
    </row>
    <row r="588" spans="1:11" x14ac:dyDescent="0.2">
      <c r="A588" t="s">
        <v>11</v>
      </c>
      <c r="B588" t="s">
        <v>1227</v>
      </c>
      <c r="C588" t="s">
        <v>726</v>
      </c>
      <c r="D588" t="s">
        <v>14</v>
      </c>
      <c r="E588" t="s">
        <v>2083</v>
      </c>
      <c r="F588" t="s">
        <v>2082</v>
      </c>
      <c r="G588">
        <v>0.56098999999999999</v>
      </c>
      <c r="H588">
        <v>0.56010000000000004</v>
      </c>
      <c r="I588">
        <v>2</v>
      </c>
      <c r="J588">
        <v>-2</v>
      </c>
      <c r="K588" t="s">
        <v>17</v>
      </c>
    </row>
    <row r="589" spans="1:11" x14ac:dyDescent="0.2">
      <c r="A589" t="s">
        <v>11</v>
      </c>
      <c r="B589" t="s">
        <v>1228</v>
      </c>
      <c r="C589" t="s">
        <v>738</v>
      </c>
      <c r="D589" t="s">
        <v>14</v>
      </c>
      <c r="E589" t="s">
        <v>2084</v>
      </c>
      <c r="F589" t="s">
        <v>2082</v>
      </c>
      <c r="G589">
        <v>0.56074999999999997</v>
      </c>
      <c r="H589">
        <v>0.56010000000000004</v>
      </c>
      <c r="I589">
        <v>2</v>
      </c>
      <c r="J589">
        <v>-2</v>
      </c>
      <c r="K589" t="s">
        <v>17</v>
      </c>
    </row>
    <row r="590" spans="1:11" x14ac:dyDescent="0.2">
      <c r="A590" t="s">
        <v>18</v>
      </c>
      <c r="B590" t="s">
        <v>1229</v>
      </c>
      <c r="C590" t="s">
        <v>810</v>
      </c>
      <c r="D590" t="s">
        <v>14</v>
      </c>
      <c r="E590" t="s">
        <v>2085</v>
      </c>
      <c r="F590" t="s">
        <v>2082</v>
      </c>
      <c r="G590">
        <v>0.56101999999999996</v>
      </c>
      <c r="H590">
        <v>0.56010000000000004</v>
      </c>
      <c r="I590">
        <v>2</v>
      </c>
      <c r="J590">
        <v>1.84</v>
      </c>
      <c r="K590" t="s">
        <v>17</v>
      </c>
    </row>
    <row r="591" spans="1:11" x14ac:dyDescent="0.2">
      <c r="A591" t="s">
        <v>18</v>
      </c>
      <c r="B591" t="s">
        <v>1230</v>
      </c>
      <c r="C591" t="s">
        <v>726</v>
      </c>
      <c r="D591" t="s">
        <v>14</v>
      </c>
      <c r="E591" t="s">
        <v>2083</v>
      </c>
      <c r="F591" t="s">
        <v>2082</v>
      </c>
      <c r="G591">
        <v>0.56098999999999999</v>
      </c>
      <c r="H591">
        <v>0.56010000000000004</v>
      </c>
      <c r="I591">
        <v>2</v>
      </c>
      <c r="J591">
        <v>1.84</v>
      </c>
      <c r="K591" t="s">
        <v>17</v>
      </c>
    </row>
    <row r="592" spans="1:11" x14ac:dyDescent="0.2">
      <c r="A592" t="s">
        <v>11</v>
      </c>
      <c r="B592" t="s">
        <v>1231</v>
      </c>
      <c r="C592" t="s">
        <v>729</v>
      </c>
      <c r="D592" t="s">
        <v>14</v>
      </c>
      <c r="E592" t="s">
        <v>2086</v>
      </c>
      <c r="F592" t="s">
        <v>2082</v>
      </c>
      <c r="G592">
        <v>0.56091000000000002</v>
      </c>
      <c r="H592">
        <v>0.56010000000000004</v>
      </c>
      <c r="I592">
        <v>1</v>
      </c>
      <c r="J592">
        <v>-1</v>
      </c>
      <c r="K592" t="s">
        <v>17</v>
      </c>
    </row>
    <row r="593" spans="1:11" x14ac:dyDescent="0.2">
      <c r="A593" t="s">
        <v>18</v>
      </c>
      <c r="B593" t="s">
        <v>1232</v>
      </c>
      <c r="C593" t="s">
        <v>726</v>
      </c>
      <c r="D593" t="s">
        <v>14</v>
      </c>
      <c r="E593" t="s">
        <v>2087</v>
      </c>
      <c r="F593" t="s">
        <v>2088</v>
      </c>
      <c r="G593">
        <v>0.56133</v>
      </c>
      <c r="H593">
        <v>0.56125000000000003</v>
      </c>
      <c r="I593">
        <v>2</v>
      </c>
      <c r="J593">
        <v>1.84</v>
      </c>
      <c r="K593" t="s">
        <v>17</v>
      </c>
    </row>
    <row r="594" spans="1:11" x14ac:dyDescent="0.2">
      <c r="A594" t="s">
        <v>11</v>
      </c>
      <c r="B594" t="s">
        <v>1233</v>
      </c>
      <c r="C594" t="s">
        <v>720</v>
      </c>
      <c r="D594" t="s">
        <v>14</v>
      </c>
      <c r="E594" t="s">
        <v>2089</v>
      </c>
      <c r="F594" t="s">
        <v>2088</v>
      </c>
      <c r="G594">
        <v>0.56106999999999996</v>
      </c>
      <c r="H594">
        <v>0.56125000000000003</v>
      </c>
      <c r="I594">
        <v>1</v>
      </c>
      <c r="J594">
        <v>0.92</v>
      </c>
      <c r="K594" t="s">
        <v>17</v>
      </c>
    </row>
    <row r="595" spans="1:11" x14ac:dyDescent="0.2">
      <c r="A595" t="s">
        <v>11</v>
      </c>
      <c r="B595" t="s">
        <v>1234</v>
      </c>
      <c r="C595" t="s">
        <v>740</v>
      </c>
      <c r="D595" t="s">
        <v>14</v>
      </c>
      <c r="E595" t="s">
        <v>2090</v>
      </c>
      <c r="F595" t="s">
        <v>2088</v>
      </c>
      <c r="G595">
        <v>0.56084999999999996</v>
      </c>
      <c r="H595">
        <v>0.56125000000000003</v>
      </c>
      <c r="I595">
        <v>2</v>
      </c>
      <c r="J595">
        <v>1.84</v>
      </c>
      <c r="K595" t="s">
        <v>17</v>
      </c>
    </row>
    <row r="596" spans="1:11" x14ac:dyDescent="0.2">
      <c r="A596" t="s">
        <v>18</v>
      </c>
      <c r="B596" t="s">
        <v>1235</v>
      </c>
      <c r="C596" t="s">
        <v>1236</v>
      </c>
      <c r="D596" t="s">
        <v>14</v>
      </c>
      <c r="E596" t="s">
        <v>2091</v>
      </c>
      <c r="F596" t="s">
        <v>2088</v>
      </c>
      <c r="G596">
        <v>0.56147000000000002</v>
      </c>
      <c r="H596">
        <v>0.56125000000000003</v>
      </c>
      <c r="I596">
        <v>2</v>
      </c>
      <c r="J596">
        <v>1.84</v>
      </c>
      <c r="K596" t="s">
        <v>17</v>
      </c>
    </row>
    <row r="597" spans="1:11" x14ac:dyDescent="0.2">
      <c r="A597" t="s">
        <v>18</v>
      </c>
      <c r="B597" t="s">
        <v>1237</v>
      </c>
      <c r="C597" t="s">
        <v>746</v>
      </c>
      <c r="D597" t="s">
        <v>14</v>
      </c>
      <c r="E597" t="s">
        <v>2092</v>
      </c>
      <c r="F597" t="s">
        <v>2088</v>
      </c>
      <c r="G597">
        <v>0.56140999999999996</v>
      </c>
      <c r="H597">
        <v>0.56125000000000003</v>
      </c>
      <c r="I597">
        <v>2</v>
      </c>
      <c r="J597">
        <v>1.84</v>
      </c>
      <c r="K597" t="s">
        <v>17</v>
      </c>
    </row>
    <row r="598" spans="1:11" x14ac:dyDescent="0.2">
      <c r="A598" t="s">
        <v>11</v>
      </c>
      <c r="B598" t="s">
        <v>1238</v>
      </c>
      <c r="C598" t="s">
        <v>726</v>
      </c>
      <c r="D598" t="s">
        <v>14</v>
      </c>
      <c r="E598" t="s">
        <v>2087</v>
      </c>
      <c r="F598" t="s">
        <v>2088</v>
      </c>
      <c r="G598">
        <v>0.56133</v>
      </c>
      <c r="H598">
        <v>0.56125000000000003</v>
      </c>
      <c r="I598">
        <v>2</v>
      </c>
      <c r="J598">
        <v>-2</v>
      </c>
      <c r="K598" t="s">
        <v>17</v>
      </c>
    </row>
    <row r="599" spans="1:11" x14ac:dyDescent="0.2">
      <c r="A599" t="s">
        <v>11</v>
      </c>
      <c r="B599" t="s">
        <v>1239</v>
      </c>
      <c r="C599" t="s">
        <v>726</v>
      </c>
      <c r="D599" t="s">
        <v>14</v>
      </c>
      <c r="E599" t="s">
        <v>2093</v>
      </c>
      <c r="F599" t="s">
        <v>2094</v>
      </c>
      <c r="G599">
        <v>0.56259000000000003</v>
      </c>
      <c r="H599">
        <v>0.56111</v>
      </c>
      <c r="I599">
        <v>2</v>
      </c>
      <c r="J599">
        <v>-2</v>
      </c>
      <c r="K599" t="s">
        <v>17</v>
      </c>
    </row>
    <row r="600" spans="1:11" x14ac:dyDescent="0.2">
      <c r="A600" t="s">
        <v>18</v>
      </c>
      <c r="B600" t="s">
        <v>1240</v>
      </c>
      <c r="C600" t="s">
        <v>886</v>
      </c>
      <c r="D600" t="s">
        <v>14</v>
      </c>
      <c r="E600" t="s">
        <v>2095</v>
      </c>
      <c r="F600" t="s">
        <v>2094</v>
      </c>
      <c r="G600">
        <v>0.56277999999999995</v>
      </c>
      <c r="H600">
        <v>0.56111</v>
      </c>
      <c r="I600">
        <v>2</v>
      </c>
      <c r="J600">
        <v>1.84</v>
      </c>
      <c r="K600" t="s">
        <v>17</v>
      </c>
    </row>
    <row r="601" spans="1:11" x14ac:dyDescent="0.2">
      <c r="A601" t="s">
        <v>18</v>
      </c>
      <c r="B601" t="s">
        <v>1241</v>
      </c>
      <c r="C601" t="s">
        <v>726</v>
      </c>
      <c r="D601" t="s">
        <v>14</v>
      </c>
      <c r="E601" t="s">
        <v>2093</v>
      </c>
      <c r="F601" t="s">
        <v>2094</v>
      </c>
      <c r="G601">
        <v>0.56259000000000003</v>
      </c>
      <c r="H601">
        <v>0.56111</v>
      </c>
      <c r="I601">
        <v>2</v>
      </c>
      <c r="J601">
        <v>1.84</v>
      </c>
      <c r="K601" t="s">
        <v>17</v>
      </c>
    </row>
    <row r="602" spans="1:11" x14ac:dyDescent="0.2">
      <c r="A602" t="s">
        <v>18</v>
      </c>
      <c r="B602" t="s">
        <v>1242</v>
      </c>
      <c r="C602" t="s">
        <v>738</v>
      </c>
      <c r="D602" t="s">
        <v>14</v>
      </c>
      <c r="E602" t="s">
        <v>2096</v>
      </c>
      <c r="F602" t="s">
        <v>2094</v>
      </c>
      <c r="G602">
        <v>0.56266000000000005</v>
      </c>
      <c r="H602">
        <v>0.56111</v>
      </c>
      <c r="I602">
        <v>2</v>
      </c>
      <c r="J602">
        <v>1.84</v>
      </c>
      <c r="K602" t="s">
        <v>17</v>
      </c>
    </row>
    <row r="603" spans="1:11" x14ac:dyDescent="0.2">
      <c r="A603" t="s">
        <v>11</v>
      </c>
      <c r="B603" t="s">
        <v>1243</v>
      </c>
      <c r="C603" t="s">
        <v>724</v>
      </c>
      <c r="D603" t="s">
        <v>14</v>
      </c>
      <c r="E603" t="s">
        <v>2097</v>
      </c>
      <c r="F603" t="s">
        <v>2094</v>
      </c>
      <c r="G603">
        <v>0.56240999999999997</v>
      </c>
      <c r="H603">
        <v>0.56111</v>
      </c>
      <c r="I603">
        <v>2</v>
      </c>
      <c r="J603">
        <v>-2</v>
      </c>
      <c r="K603" t="s">
        <v>17</v>
      </c>
    </row>
    <row r="604" spans="1:11" x14ac:dyDescent="0.2">
      <c r="A604" t="s">
        <v>11</v>
      </c>
      <c r="B604" t="s">
        <v>1244</v>
      </c>
      <c r="C604" t="s">
        <v>729</v>
      </c>
      <c r="D604" t="s">
        <v>14</v>
      </c>
      <c r="E604" t="s">
        <v>2098</v>
      </c>
      <c r="F604" t="s">
        <v>2094</v>
      </c>
      <c r="G604">
        <v>0.56252999999999997</v>
      </c>
      <c r="H604">
        <v>0.56111</v>
      </c>
      <c r="I604">
        <v>1</v>
      </c>
      <c r="J604">
        <v>-1</v>
      </c>
      <c r="K604" t="s">
        <v>17</v>
      </c>
    </row>
    <row r="605" spans="1:11" x14ac:dyDescent="0.2">
      <c r="A605" t="s">
        <v>11</v>
      </c>
      <c r="B605" t="s">
        <v>1245</v>
      </c>
      <c r="C605" t="s">
        <v>729</v>
      </c>
      <c r="D605" t="s">
        <v>14</v>
      </c>
      <c r="E605" t="s">
        <v>2099</v>
      </c>
      <c r="F605" t="s">
        <v>2100</v>
      </c>
      <c r="G605">
        <v>0.56152000000000002</v>
      </c>
      <c r="H605">
        <v>0.56296999999999997</v>
      </c>
      <c r="I605">
        <v>1</v>
      </c>
      <c r="J605">
        <v>0.92</v>
      </c>
      <c r="K605" t="s">
        <v>17</v>
      </c>
    </row>
    <row r="606" spans="1:11" x14ac:dyDescent="0.2">
      <c r="A606" t="s">
        <v>18</v>
      </c>
      <c r="B606" t="s">
        <v>1246</v>
      </c>
      <c r="C606" t="s">
        <v>726</v>
      </c>
      <c r="D606" t="s">
        <v>14</v>
      </c>
      <c r="E606" t="s">
        <v>2101</v>
      </c>
      <c r="F606" t="s">
        <v>2100</v>
      </c>
      <c r="G606">
        <v>0.56169999999999998</v>
      </c>
      <c r="H606">
        <v>0.56296999999999997</v>
      </c>
      <c r="I606">
        <v>2</v>
      </c>
      <c r="J606">
        <v>-2</v>
      </c>
      <c r="K606" t="s">
        <v>17</v>
      </c>
    </row>
    <row r="607" spans="1:11" x14ac:dyDescent="0.2">
      <c r="A607" t="s">
        <v>11</v>
      </c>
      <c r="B607" t="s">
        <v>1247</v>
      </c>
      <c r="C607" t="s">
        <v>726</v>
      </c>
      <c r="D607" t="s">
        <v>14</v>
      </c>
      <c r="E607" t="s">
        <v>2101</v>
      </c>
      <c r="F607" t="s">
        <v>2100</v>
      </c>
      <c r="G607">
        <v>0.56169999999999998</v>
      </c>
      <c r="H607">
        <v>0.56296999999999997</v>
      </c>
      <c r="I607">
        <v>2</v>
      </c>
      <c r="J607">
        <v>1.84</v>
      </c>
      <c r="K607" t="s">
        <v>17</v>
      </c>
    </row>
    <row r="608" spans="1:11" x14ac:dyDescent="0.2">
      <c r="A608" t="s">
        <v>18</v>
      </c>
      <c r="B608" t="s">
        <v>1248</v>
      </c>
      <c r="C608" t="s">
        <v>738</v>
      </c>
      <c r="D608" t="s">
        <v>14</v>
      </c>
      <c r="E608" t="s">
        <v>2102</v>
      </c>
      <c r="F608" t="s">
        <v>2100</v>
      </c>
      <c r="G608">
        <v>0.56171000000000004</v>
      </c>
      <c r="H608">
        <v>0.56296999999999997</v>
      </c>
      <c r="I608">
        <v>2</v>
      </c>
      <c r="J608">
        <v>-2</v>
      </c>
      <c r="K608" t="s">
        <v>17</v>
      </c>
    </row>
    <row r="609" spans="1:11" x14ac:dyDescent="0.2">
      <c r="A609" t="s">
        <v>11</v>
      </c>
      <c r="B609" t="s">
        <v>1249</v>
      </c>
      <c r="C609" t="s">
        <v>810</v>
      </c>
      <c r="D609" t="s">
        <v>14</v>
      </c>
      <c r="E609" t="s">
        <v>2103</v>
      </c>
      <c r="F609" t="s">
        <v>2104</v>
      </c>
      <c r="G609">
        <v>0.56172</v>
      </c>
      <c r="H609">
        <v>0.56172999999999995</v>
      </c>
      <c r="I609">
        <v>2</v>
      </c>
      <c r="J609">
        <v>1.84</v>
      </c>
      <c r="K609" t="s">
        <v>17</v>
      </c>
    </row>
    <row r="610" spans="1:11" x14ac:dyDescent="0.2">
      <c r="A610" t="s">
        <v>18</v>
      </c>
      <c r="B610" t="s">
        <v>1250</v>
      </c>
      <c r="C610" t="s">
        <v>729</v>
      </c>
      <c r="D610" t="s">
        <v>14</v>
      </c>
      <c r="E610" t="s">
        <v>2105</v>
      </c>
      <c r="F610" t="s">
        <v>2104</v>
      </c>
      <c r="G610">
        <v>0.56230000000000002</v>
      </c>
      <c r="H610">
        <v>0.56172999999999995</v>
      </c>
      <c r="I610">
        <v>1</v>
      </c>
      <c r="J610">
        <v>0.92</v>
      </c>
      <c r="K610" t="s">
        <v>17</v>
      </c>
    </row>
    <row r="611" spans="1:11" x14ac:dyDescent="0.2">
      <c r="A611" t="s">
        <v>18</v>
      </c>
      <c r="B611" t="s">
        <v>1251</v>
      </c>
      <c r="C611" t="s">
        <v>726</v>
      </c>
      <c r="D611" t="s">
        <v>14</v>
      </c>
      <c r="E611" t="s">
        <v>2106</v>
      </c>
      <c r="F611" t="s">
        <v>2104</v>
      </c>
      <c r="G611">
        <v>0.56174999999999997</v>
      </c>
      <c r="H611">
        <v>0.56172999999999995</v>
      </c>
      <c r="I611">
        <v>2</v>
      </c>
      <c r="J611">
        <v>1.84</v>
      </c>
      <c r="K611" t="s">
        <v>17</v>
      </c>
    </row>
    <row r="612" spans="1:11" x14ac:dyDescent="0.2">
      <c r="A612" t="s">
        <v>11</v>
      </c>
      <c r="B612" t="s">
        <v>1252</v>
      </c>
      <c r="C612" t="s">
        <v>726</v>
      </c>
      <c r="D612" t="s">
        <v>14</v>
      </c>
      <c r="E612" t="s">
        <v>2106</v>
      </c>
      <c r="F612" t="s">
        <v>2104</v>
      </c>
      <c r="G612">
        <v>0.56174999999999997</v>
      </c>
      <c r="H612">
        <v>0.56172999999999995</v>
      </c>
      <c r="I612">
        <v>2</v>
      </c>
      <c r="J612">
        <v>-2</v>
      </c>
      <c r="K612" t="s">
        <v>17</v>
      </c>
    </row>
    <row r="613" spans="1:11" x14ac:dyDescent="0.2">
      <c r="A613" t="s">
        <v>11</v>
      </c>
      <c r="B613" t="s">
        <v>1253</v>
      </c>
      <c r="C613" t="s">
        <v>892</v>
      </c>
      <c r="D613" t="s">
        <v>14</v>
      </c>
      <c r="E613" t="s">
        <v>2107</v>
      </c>
      <c r="F613" t="s">
        <v>2108</v>
      </c>
      <c r="G613">
        <v>0.56013999999999997</v>
      </c>
      <c r="H613">
        <v>0.56169000000000002</v>
      </c>
      <c r="I613">
        <v>2</v>
      </c>
      <c r="J613">
        <v>1.84</v>
      </c>
      <c r="K613" t="s">
        <v>17</v>
      </c>
    </row>
    <row r="614" spans="1:11" x14ac:dyDescent="0.2">
      <c r="A614" t="s">
        <v>18</v>
      </c>
      <c r="B614" t="s">
        <v>1254</v>
      </c>
      <c r="C614" t="s">
        <v>717</v>
      </c>
      <c r="D614" t="s">
        <v>14</v>
      </c>
      <c r="E614" t="s">
        <v>2109</v>
      </c>
      <c r="F614" t="s">
        <v>2108</v>
      </c>
      <c r="G614">
        <v>0.56030000000000002</v>
      </c>
      <c r="H614">
        <v>0.56169000000000002</v>
      </c>
      <c r="I614">
        <v>2</v>
      </c>
      <c r="J614">
        <v>-2</v>
      </c>
      <c r="K614" t="s">
        <v>17</v>
      </c>
    </row>
    <row r="615" spans="1:11" x14ac:dyDescent="0.2">
      <c r="A615" t="s">
        <v>18</v>
      </c>
      <c r="B615" t="s">
        <v>1255</v>
      </c>
      <c r="C615" t="s">
        <v>720</v>
      </c>
      <c r="D615" t="s">
        <v>14</v>
      </c>
      <c r="E615" t="s">
        <v>2110</v>
      </c>
      <c r="F615" t="s">
        <v>2108</v>
      </c>
      <c r="G615">
        <v>0.56047999999999998</v>
      </c>
      <c r="H615">
        <v>0.56169000000000002</v>
      </c>
      <c r="I615">
        <v>1</v>
      </c>
      <c r="J615">
        <v>-1</v>
      </c>
      <c r="K615" t="s">
        <v>17</v>
      </c>
    </row>
    <row r="616" spans="1:11" x14ac:dyDescent="0.2">
      <c r="A616" t="s">
        <v>11</v>
      </c>
      <c r="B616" t="s">
        <v>1256</v>
      </c>
      <c r="C616" t="s">
        <v>717</v>
      </c>
      <c r="D616" t="s">
        <v>14</v>
      </c>
      <c r="E616" t="s">
        <v>2109</v>
      </c>
      <c r="F616" t="s">
        <v>2108</v>
      </c>
      <c r="G616">
        <v>0.56030000000000002</v>
      </c>
      <c r="H616">
        <v>0.56169000000000002</v>
      </c>
      <c r="I616">
        <v>2</v>
      </c>
      <c r="J616">
        <v>1.84</v>
      </c>
      <c r="K616" t="s">
        <v>17</v>
      </c>
    </row>
    <row r="617" spans="1:11" x14ac:dyDescent="0.2">
      <c r="A617" t="s">
        <v>18</v>
      </c>
      <c r="B617" t="s">
        <v>1257</v>
      </c>
      <c r="C617" t="s">
        <v>882</v>
      </c>
      <c r="D617" t="s">
        <v>14</v>
      </c>
      <c r="E617" t="s">
        <v>2111</v>
      </c>
      <c r="F617" t="s">
        <v>2108</v>
      </c>
      <c r="G617">
        <v>0.56074000000000002</v>
      </c>
      <c r="H617">
        <v>0.56169000000000002</v>
      </c>
      <c r="I617">
        <v>2</v>
      </c>
      <c r="J617">
        <v>-2</v>
      </c>
      <c r="K617" t="s">
        <v>17</v>
      </c>
    </row>
    <row r="618" spans="1:11" x14ac:dyDescent="0.2">
      <c r="A618" t="s">
        <v>18</v>
      </c>
      <c r="B618" t="s">
        <v>1258</v>
      </c>
      <c r="C618" t="s">
        <v>726</v>
      </c>
      <c r="D618" t="s">
        <v>14</v>
      </c>
      <c r="E618" t="s">
        <v>2112</v>
      </c>
      <c r="F618" t="s">
        <v>2113</v>
      </c>
      <c r="G618">
        <v>0.56074999999999997</v>
      </c>
      <c r="H618">
        <v>0.56042000000000003</v>
      </c>
      <c r="I618">
        <v>2</v>
      </c>
      <c r="J618">
        <v>1.84</v>
      </c>
      <c r="K618" t="s">
        <v>17</v>
      </c>
    </row>
    <row r="619" spans="1:11" x14ac:dyDescent="0.2">
      <c r="A619" t="s">
        <v>18</v>
      </c>
      <c r="B619" t="s">
        <v>1259</v>
      </c>
      <c r="C619" t="s">
        <v>892</v>
      </c>
      <c r="D619" t="s">
        <v>14</v>
      </c>
      <c r="E619" t="s">
        <v>2114</v>
      </c>
      <c r="F619" t="s">
        <v>2113</v>
      </c>
      <c r="G619">
        <v>0.56103000000000003</v>
      </c>
      <c r="H619">
        <v>0.56042000000000003</v>
      </c>
      <c r="I619">
        <v>2</v>
      </c>
      <c r="J619">
        <v>1.84</v>
      </c>
      <c r="K619" t="s">
        <v>17</v>
      </c>
    </row>
    <row r="620" spans="1:11" x14ac:dyDescent="0.2">
      <c r="A620" t="s">
        <v>11</v>
      </c>
      <c r="B620" t="s">
        <v>1260</v>
      </c>
      <c r="C620" t="s">
        <v>729</v>
      </c>
      <c r="D620" t="s">
        <v>14</v>
      </c>
      <c r="E620" t="s">
        <v>2115</v>
      </c>
      <c r="F620" t="s">
        <v>2113</v>
      </c>
      <c r="G620">
        <v>0.56050999999999995</v>
      </c>
      <c r="H620">
        <v>0.56042000000000003</v>
      </c>
      <c r="I620">
        <v>1</v>
      </c>
      <c r="J620">
        <v>-1</v>
      </c>
      <c r="K620" t="s">
        <v>17</v>
      </c>
    </row>
    <row r="621" spans="1:11" x14ac:dyDescent="0.2">
      <c r="A621" t="s">
        <v>11</v>
      </c>
      <c r="B621" t="s">
        <v>1261</v>
      </c>
      <c r="C621" t="s">
        <v>724</v>
      </c>
      <c r="D621" t="s">
        <v>14</v>
      </c>
      <c r="E621" t="s">
        <v>2116</v>
      </c>
      <c r="F621" t="s">
        <v>2113</v>
      </c>
      <c r="G621">
        <v>0.56057000000000001</v>
      </c>
      <c r="H621">
        <v>0.56042000000000003</v>
      </c>
      <c r="I621">
        <v>2</v>
      </c>
      <c r="J621">
        <v>-2</v>
      </c>
      <c r="K621" t="s">
        <v>17</v>
      </c>
    </row>
    <row r="622" spans="1:11" x14ac:dyDescent="0.2">
      <c r="A622" t="s">
        <v>11</v>
      </c>
      <c r="B622" t="s">
        <v>1262</v>
      </c>
      <c r="C622" t="s">
        <v>726</v>
      </c>
      <c r="D622" t="s">
        <v>14</v>
      </c>
      <c r="E622" t="s">
        <v>2112</v>
      </c>
      <c r="F622" t="s">
        <v>2113</v>
      </c>
      <c r="G622">
        <v>0.56074999999999997</v>
      </c>
      <c r="H622">
        <v>0.56042000000000003</v>
      </c>
      <c r="I622">
        <v>2</v>
      </c>
      <c r="J622">
        <v>-2</v>
      </c>
      <c r="K622" t="s">
        <v>17</v>
      </c>
    </row>
    <row r="623" spans="1:11" x14ac:dyDescent="0.2">
      <c r="A623" t="s">
        <v>18</v>
      </c>
      <c r="B623" t="s">
        <v>1263</v>
      </c>
      <c r="C623" t="s">
        <v>757</v>
      </c>
      <c r="D623" t="s">
        <v>14</v>
      </c>
      <c r="E623" t="s">
        <v>2117</v>
      </c>
      <c r="F623" t="s">
        <v>2113</v>
      </c>
      <c r="G623">
        <v>0.56108000000000002</v>
      </c>
      <c r="H623">
        <v>0.56042000000000003</v>
      </c>
      <c r="I623">
        <v>2</v>
      </c>
      <c r="J623">
        <v>1.84</v>
      </c>
      <c r="K623" t="s">
        <v>17</v>
      </c>
    </row>
    <row r="624" spans="1:11" x14ac:dyDescent="0.2">
      <c r="A624" t="s">
        <v>11</v>
      </c>
      <c r="B624" t="s">
        <v>1264</v>
      </c>
      <c r="C624" t="s">
        <v>726</v>
      </c>
      <c r="D624" t="s">
        <v>14</v>
      </c>
      <c r="E624" t="s">
        <v>2118</v>
      </c>
      <c r="F624" t="s">
        <v>2119</v>
      </c>
      <c r="G624">
        <v>0.56169999999999998</v>
      </c>
      <c r="H624">
        <v>0.56089</v>
      </c>
      <c r="I624">
        <v>2</v>
      </c>
      <c r="J624">
        <v>-2</v>
      </c>
      <c r="K624" t="s">
        <v>17</v>
      </c>
    </row>
    <row r="625" spans="1:11" x14ac:dyDescent="0.2">
      <c r="A625" t="s">
        <v>18</v>
      </c>
      <c r="B625" t="s">
        <v>1265</v>
      </c>
      <c r="C625" t="s">
        <v>726</v>
      </c>
      <c r="D625" t="s">
        <v>14</v>
      </c>
      <c r="E625" t="s">
        <v>2118</v>
      </c>
      <c r="F625" t="s">
        <v>2119</v>
      </c>
      <c r="G625">
        <v>0.56169999999999998</v>
      </c>
      <c r="H625">
        <v>0.56089</v>
      </c>
      <c r="I625">
        <v>2</v>
      </c>
      <c r="J625">
        <v>1.84</v>
      </c>
      <c r="K625" t="s">
        <v>17</v>
      </c>
    </row>
    <row r="626" spans="1:11" x14ac:dyDescent="0.2">
      <c r="A626" t="s">
        <v>11</v>
      </c>
      <c r="B626" t="s">
        <v>1266</v>
      </c>
      <c r="C626" t="s">
        <v>792</v>
      </c>
      <c r="D626" t="s">
        <v>14</v>
      </c>
      <c r="E626" t="s">
        <v>2120</v>
      </c>
      <c r="F626" t="s">
        <v>2119</v>
      </c>
      <c r="G626">
        <v>0.56159000000000003</v>
      </c>
      <c r="H626">
        <v>0.56089</v>
      </c>
      <c r="I626">
        <v>2</v>
      </c>
      <c r="J626">
        <v>-2</v>
      </c>
      <c r="K626" t="s">
        <v>17</v>
      </c>
    </row>
    <row r="627" spans="1:11" x14ac:dyDescent="0.2">
      <c r="A627" t="s">
        <v>18</v>
      </c>
      <c r="B627" t="s">
        <v>1267</v>
      </c>
      <c r="C627" t="s">
        <v>729</v>
      </c>
      <c r="D627" t="s">
        <v>14</v>
      </c>
      <c r="E627" t="s">
        <v>2121</v>
      </c>
      <c r="F627" t="s">
        <v>2119</v>
      </c>
      <c r="G627">
        <v>0.56184999999999996</v>
      </c>
      <c r="H627">
        <v>0.56089</v>
      </c>
      <c r="I627">
        <v>1</v>
      </c>
      <c r="J627">
        <v>0.92</v>
      </c>
      <c r="K627" t="s">
        <v>17</v>
      </c>
    </row>
    <row r="628" spans="1:11" x14ac:dyDescent="0.2">
      <c r="A628" t="s">
        <v>18</v>
      </c>
      <c r="B628" t="s">
        <v>1268</v>
      </c>
      <c r="C628" t="s">
        <v>724</v>
      </c>
      <c r="D628" t="s">
        <v>14</v>
      </c>
      <c r="E628" t="s">
        <v>2122</v>
      </c>
      <c r="F628" t="s">
        <v>2123</v>
      </c>
      <c r="G628">
        <v>0.56194999999999995</v>
      </c>
      <c r="H628">
        <v>0.56161000000000005</v>
      </c>
      <c r="I628">
        <v>2</v>
      </c>
      <c r="J628">
        <v>1.84</v>
      </c>
      <c r="K628" t="s">
        <v>17</v>
      </c>
    </row>
    <row r="629" spans="1:11" x14ac:dyDescent="0.2">
      <c r="A629" t="s">
        <v>18</v>
      </c>
      <c r="B629" t="s">
        <v>1269</v>
      </c>
      <c r="C629" t="s">
        <v>193</v>
      </c>
      <c r="D629" t="s">
        <v>14</v>
      </c>
      <c r="E629" t="s">
        <v>2124</v>
      </c>
      <c r="F629" t="s">
        <v>2123</v>
      </c>
      <c r="G629">
        <v>0.56169999999999998</v>
      </c>
      <c r="H629">
        <v>0.56161000000000005</v>
      </c>
      <c r="I629">
        <v>2</v>
      </c>
      <c r="J629">
        <v>1.84</v>
      </c>
      <c r="K629" t="s">
        <v>17</v>
      </c>
    </row>
    <row r="630" spans="1:11" x14ac:dyDescent="0.2">
      <c r="A630" t="s">
        <v>18</v>
      </c>
      <c r="B630" t="s">
        <v>1270</v>
      </c>
      <c r="C630" t="s">
        <v>726</v>
      </c>
      <c r="D630" t="s">
        <v>14</v>
      </c>
      <c r="E630" t="s">
        <v>2125</v>
      </c>
      <c r="F630" t="s">
        <v>2123</v>
      </c>
      <c r="G630">
        <v>0.56167999999999996</v>
      </c>
      <c r="H630">
        <v>0.56161000000000005</v>
      </c>
      <c r="I630">
        <v>2</v>
      </c>
      <c r="J630">
        <v>1.84</v>
      </c>
      <c r="K630" t="s">
        <v>17</v>
      </c>
    </row>
    <row r="631" spans="1:11" x14ac:dyDescent="0.2">
      <c r="A631" t="s">
        <v>11</v>
      </c>
      <c r="B631" t="s">
        <v>1271</v>
      </c>
      <c r="C631" t="s">
        <v>726</v>
      </c>
      <c r="D631" t="s">
        <v>14</v>
      </c>
      <c r="E631" t="s">
        <v>2125</v>
      </c>
      <c r="F631" t="s">
        <v>2123</v>
      </c>
      <c r="G631">
        <v>0.56167999999999996</v>
      </c>
      <c r="H631">
        <v>0.56161000000000005</v>
      </c>
      <c r="I631">
        <v>2</v>
      </c>
      <c r="J631">
        <v>-2</v>
      </c>
      <c r="K631" t="s">
        <v>17</v>
      </c>
    </row>
    <row r="632" spans="1:11" x14ac:dyDescent="0.2">
      <c r="A632" t="s">
        <v>11</v>
      </c>
      <c r="B632" t="s">
        <v>1272</v>
      </c>
      <c r="C632" t="s">
        <v>729</v>
      </c>
      <c r="D632" t="s">
        <v>14</v>
      </c>
      <c r="E632" t="s">
        <v>2126</v>
      </c>
      <c r="F632" t="s">
        <v>2123</v>
      </c>
      <c r="G632">
        <v>0.56138999999999994</v>
      </c>
      <c r="H632">
        <v>0.56161000000000005</v>
      </c>
      <c r="I632">
        <v>1</v>
      </c>
      <c r="J632">
        <v>0.92</v>
      </c>
      <c r="K632" t="s">
        <v>17</v>
      </c>
    </row>
    <row r="633" spans="1:11" x14ac:dyDescent="0.2">
      <c r="A633" t="s">
        <v>11</v>
      </c>
      <c r="B633" t="s">
        <v>1273</v>
      </c>
      <c r="C633" t="s">
        <v>771</v>
      </c>
      <c r="D633" t="s">
        <v>14</v>
      </c>
      <c r="E633" t="s">
        <v>2127</v>
      </c>
      <c r="F633" t="s">
        <v>2123</v>
      </c>
      <c r="G633">
        <v>0.56149000000000004</v>
      </c>
      <c r="H633">
        <v>0.56161000000000005</v>
      </c>
      <c r="I633">
        <v>2</v>
      </c>
      <c r="J633">
        <v>1.84</v>
      </c>
      <c r="K633" t="s">
        <v>17</v>
      </c>
    </row>
    <row r="634" spans="1:11" x14ac:dyDescent="0.2">
      <c r="A634" t="s">
        <v>11</v>
      </c>
      <c r="B634" t="s">
        <v>1274</v>
      </c>
      <c r="C634" t="s">
        <v>726</v>
      </c>
      <c r="D634" t="s">
        <v>14</v>
      </c>
      <c r="E634" t="s">
        <v>2128</v>
      </c>
      <c r="F634" t="s">
        <v>2129</v>
      </c>
      <c r="G634">
        <v>0.56381000000000003</v>
      </c>
      <c r="H634">
        <v>0.56196999999999997</v>
      </c>
      <c r="I634">
        <v>2</v>
      </c>
      <c r="J634">
        <v>-2</v>
      </c>
      <c r="K634" t="s">
        <v>17</v>
      </c>
    </row>
    <row r="635" spans="1:11" x14ac:dyDescent="0.2">
      <c r="A635" t="s">
        <v>18</v>
      </c>
      <c r="B635" t="s">
        <v>1275</v>
      </c>
      <c r="C635" t="s">
        <v>726</v>
      </c>
      <c r="D635" t="s">
        <v>14</v>
      </c>
      <c r="E635" t="s">
        <v>2128</v>
      </c>
      <c r="F635" t="s">
        <v>2129</v>
      </c>
      <c r="G635">
        <v>0.56381000000000003</v>
      </c>
      <c r="H635">
        <v>0.56196999999999997</v>
      </c>
      <c r="I635">
        <v>2</v>
      </c>
      <c r="J635">
        <v>1.84</v>
      </c>
      <c r="K635" t="s">
        <v>17</v>
      </c>
    </row>
    <row r="636" spans="1:11" x14ac:dyDescent="0.2">
      <c r="A636" t="s">
        <v>11</v>
      </c>
      <c r="B636" t="s">
        <v>1276</v>
      </c>
      <c r="C636" t="s">
        <v>720</v>
      </c>
      <c r="D636" t="s">
        <v>14</v>
      </c>
      <c r="E636" t="s">
        <v>2130</v>
      </c>
      <c r="F636" t="s">
        <v>2129</v>
      </c>
      <c r="G636">
        <v>0.56340000000000001</v>
      </c>
      <c r="H636">
        <v>0.56196999999999997</v>
      </c>
      <c r="I636">
        <v>1</v>
      </c>
      <c r="J636">
        <v>-1</v>
      </c>
      <c r="K636" t="s">
        <v>17</v>
      </c>
    </row>
    <row r="637" spans="1:11" x14ac:dyDescent="0.2">
      <c r="A637" t="s">
        <v>11</v>
      </c>
      <c r="B637" t="s">
        <v>1277</v>
      </c>
      <c r="C637" t="s">
        <v>726</v>
      </c>
      <c r="D637" t="s">
        <v>14</v>
      </c>
      <c r="E637" t="s">
        <v>2131</v>
      </c>
      <c r="F637" t="s">
        <v>2132</v>
      </c>
      <c r="G637">
        <v>0.56269000000000002</v>
      </c>
      <c r="H637">
        <v>0.5635</v>
      </c>
      <c r="I637">
        <v>2</v>
      </c>
      <c r="J637">
        <v>1.84</v>
      </c>
      <c r="K637" t="s">
        <v>17</v>
      </c>
    </row>
    <row r="638" spans="1:11" x14ac:dyDescent="0.2">
      <c r="A638" t="s">
        <v>11</v>
      </c>
      <c r="B638" t="s">
        <v>1278</v>
      </c>
      <c r="C638" t="s">
        <v>729</v>
      </c>
      <c r="D638" t="s">
        <v>14</v>
      </c>
      <c r="E638" t="s">
        <v>2133</v>
      </c>
      <c r="F638" t="s">
        <v>2132</v>
      </c>
      <c r="G638">
        <v>0.56250999999999995</v>
      </c>
      <c r="H638">
        <v>0.5635</v>
      </c>
      <c r="I638">
        <v>1</v>
      </c>
      <c r="J638">
        <v>0.92</v>
      </c>
      <c r="K638" t="s">
        <v>17</v>
      </c>
    </row>
    <row r="639" spans="1:11" x14ac:dyDescent="0.2">
      <c r="A639" t="s">
        <v>18</v>
      </c>
      <c r="B639" t="s">
        <v>1279</v>
      </c>
      <c r="C639" t="s">
        <v>903</v>
      </c>
      <c r="D639" t="s">
        <v>14</v>
      </c>
      <c r="E639" t="s">
        <v>2134</v>
      </c>
      <c r="F639" t="s">
        <v>2132</v>
      </c>
      <c r="G639">
        <v>0.56318999999999997</v>
      </c>
      <c r="H639">
        <v>0.5635</v>
      </c>
      <c r="I639">
        <v>2</v>
      </c>
      <c r="J639">
        <v>-2</v>
      </c>
      <c r="K639" t="s">
        <v>17</v>
      </c>
    </row>
    <row r="640" spans="1:11" x14ac:dyDescent="0.2">
      <c r="A640" t="s">
        <v>18</v>
      </c>
      <c r="B640" t="s">
        <v>1280</v>
      </c>
      <c r="C640" t="s">
        <v>726</v>
      </c>
      <c r="D640" t="s">
        <v>14</v>
      </c>
      <c r="E640" t="s">
        <v>2131</v>
      </c>
      <c r="F640" t="s">
        <v>2132</v>
      </c>
      <c r="G640">
        <v>0.56269000000000002</v>
      </c>
      <c r="H640">
        <v>0.5635</v>
      </c>
      <c r="I640">
        <v>2</v>
      </c>
      <c r="J640">
        <v>-2</v>
      </c>
      <c r="K640" t="s">
        <v>17</v>
      </c>
    </row>
    <row r="641" spans="1:11" x14ac:dyDescent="0.2">
      <c r="A641" t="s">
        <v>11</v>
      </c>
      <c r="B641" t="s">
        <v>1281</v>
      </c>
      <c r="C641" t="s">
        <v>720</v>
      </c>
      <c r="D641" t="s">
        <v>14</v>
      </c>
      <c r="E641" t="s">
        <v>2135</v>
      </c>
      <c r="F641" t="s">
        <v>2136</v>
      </c>
      <c r="G641">
        <v>0.56183000000000005</v>
      </c>
      <c r="H641">
        <v>0.56257000000000001</v>
      </c>
      <c r="I641">
        <v>1</v>
      </c>
      <c r="J641">
        <v>0.92</v>
      </c>
      <c r="K641" t="s">
        <v>17</v>
      </c>
    </row>
    <row r="642" spans="1:11" x14ac:dyDescent="0.2">
      <c r="A642" t="s">
        <v>18</v>
      </c>
      <c r="B642" t="s">
        <v>1282</v>
      </c>
      <c r="C642" t="s">
        <v>216</v>
      </c>
      <c r="D642" t="s">
        <v>14</v>
      </c>
      <c r="E642" t="s">
        <v>2137</v>
      </c>
      <c r="F642" t="s">
        <v>2136</v>
      </c>
      <c r="G642">
        <v>0.56210000000000004</v>
      </c>
      <c r="H642">
        <v>0.56257000000000001</v>
      </c>
      <c r="I642">
        <v>2</v>
      </c>
      <c r="J642">
        <v>-2</v>
      </c>
      <c r="K642" t="s">
        <v>17</v>
      </c>
    </row>
    <row r="643" spans="1:11" x14ac:dyDescent="0.2">
      <c r="A643" t="s">
        <v>11</v>
      </c>
      <c r="B643" t="s">
        <v>1283</v>
      </c>
      <c r="C643" t="s">
        <v>717</v>
      </c>
      <c r="D643" t="s">
        <v>14</v>
      </c>
      <c r="E643" t="s">
        <v>2138</v>
      </c>
      <c r="F643" t="s">
        <v>2136</v>
      </c>
      <c r="G643">
        <v>0.56208000000000002</v>
      </c>
      <c r="H643">
        <v>0.56257000000000001</v>
      </c>
      <c r="I643">
        <v>2</v>
      </c>
      <c r="J643">
        <v>1.84</v>
      </c>
      <c r="K643" t="s">
        <v>17</v>
      </c>
    </row>
    <row r="644" spans="1:11" x14ac:dyDescent="0.2">
      <c r="A644" t="s">
        <v>18</v>
      </c>
      <c r="B644" t="s">
        <v>1284</v>
      </c>
      <c r="C644" t="s">
        <v>717</v>
      </c>
      <c r="D644" t="s">
        <v>14</v>
      </c>
      <c r="E644" t="s">
        <v>2138</v>
      </c>
      <c r="F644" t="s">
        <v>2136</v>
      </c>
      <c r="G644">
        <v>0.56208000000000002</v>
      </c>
      <c r="H644">
        <v>0.56257000000000001</v>
      </c>
      <c r="I644">
        <v>2</v>
      </c>
      <c r="J644">
        <v>-2</v>
      </c>
      <c r="K644" t="s">
        <v>17</v>
      </c>
    </row>
    <row r="645" spans="1:11" x14ac:dyDescent="0.2">
      <c r="A645" t="s">
        <v>18</v>
      </c>
      <c r="B645" t="s">
        <v>1285</v>
      </c>
      <c r="C645" t="s">
        <v>729</v>
      </c>
      <c r="D645" t="s">
        <v>14</v>
      </c>
      <c r="E645" t="s">
        <v>2139</v>
      </c>
      <c r="F645" t="s">
        <v>2140</v>
      </c>
      <c r="G645">
        <v>0.55827000000000004</v>
      </c>
      <c r="H645">
        <v>0.56201999999999996</v>
      </c>
      <c r="I645">
        <v>1</v>
      </c>
      <c r="J645">
        <v>-1</v>
      </c>
      <c r="K645" t="s">
        <v>17</v>
      </c>
    </row>
    <row r="646" spans="1:11" x14ac:dyDescent="0.2">
      <c r="A646" t="s">
        <v>11</v>
      </c>
      <c r="B646" t="s">
        <v>1286</v>
      </c>
      <c r="C646" t="s">
        <v>726</v>
      </c>
      <c r="D646" t="s">
        <v>14</v>
      </c>
      <c r="E646" t="s">
        <v>2141</v>
      </c>
      <c r="F646" t="s">
        <v>2140</v>
      </c>
      <c r="G646">
        <v>0.55781999999999998</v>
      </c>
      <c r="H646">
        <v>0.56201999999999996</v>
      </c>
      <c r="I646">
        <v>2</v>
      </c>
      <c r="J646">
        <v>1.84</v>
      </c>
      <c r="K646" t="s">
        <v>17</v>
      </c>
    </row>
    <row r="647" spans="1:11" x14ac:dyDescent="0.2">
      <c r="A647" t="s">
        <v>18</v>
      </c>
      <c r="B647" t="s">
        <v>1287</v>
      </c>
      <c r="C647" t="s">
        <v>726</v>
      </c>
      <c r="D647" t="s">
        <v>14</v>
      </c>
      <c r="E647" t="s">
        <v>2141</v>
      </c>
      <c r="F647" t="s">
        <v>2140</v>
      </c>
      <c r="G647">
        <v>0.55781999999999998</v>
      </c>
      <c r="H647">
        <v>0.56201999999999996</v>
      </c>
      <c r="I647">
        <v>2</v>
      </c>
      <c r="J647">
        <v>-2</v>
      </c>
      <c r="K647" t="s">
        <v>17</v>
      </c>
    </row>
    <row r="648" spans="1:11" x14ac:dyDescent="0.2">
      <c r="A648" t="s">
        <v>18</v>
      </c>
      <c r="B648" t="s">
        <v>1288</v>
      </c>
      <c r="C648" t="s">
        <v>746</v>
      </c>
      <c r="D648" t="s">
        <v>14</v>
      </c>
      <c r="E648" t="s">
        <v>2142</v>
      </c>
      <c r="F648" t="s">
        <v>2143</v>
      </c>
      <c r="G648">
        <v>0.55611999999999995</v>
      </c>
      <c r="H648">
        <v>0.55767</v>
      </c>
      <c r="I648">
        <v>2</v>
      </c>
      <c r="J648">
        <v>-2</v>
      </c>
      <c r="K648" t="s">
        <v>17</v>
      </c>
    </row>
    <row r="649" spans="1:11" x14ac:dyDescent="0.2">
      <c r="A649" t="s">
        <v>11</v>
      </c>
      <c r="B649" t="s">
        <v>1289</v>
      </c>
      <c r="C649" t="s">
        <v>757</v>
      </c>
      <c r="D649" t="s">
        <v>14</v>
      </c>
      <c r="E649" t="s">
        <v>2144</v>
      </c>
      <c r="F649" t="s">
        <v>2143</v>
      </c>
      <c r="G649">
        <v>0.55579999999999996</v>
      </c>
      <c r="H649">
        <v>0.55767</v>
      </c>
      <c r="I649">
        <v>2</v>
      </c>
      <c r="J649">
        <v>1.84</v>
      </c>
      <c r="K649" t="s">
        <v>17</v>
      </c>
    </row>
    <row r="650" spans="1:11" x14ac:dyDescent="0.2">
      <c r="A650" t="s">
        <v>18</v>
      </c>
      <c r="B650" t="s">
        <v>1290</v>
      </c>
      <c r="C650" t="s">
        <v>729</v>
      </c>
      <c r="D650" t="s">
        <v>14</v>
      </c>
      <c r="E650" t="s">
        <v>2145</v>
      </c>
      <c r="F650" t="s">
        <v>2143</v>
      </c>
      <c r="G650">
        <v>0.55606</v>
      </c>
      <c r="H650">
        <v>0.55767</v>
      </c>
      <c r="I650">
        <v>1</v>
      </c>
      <c r="J650">
        <v>-1</v>
      </c>
      <c r="K650" t="s">
        <v>17</v>
      </c>
    </row>
    <row r="651" spans="1:11" x14ac:dyDescent="0.2">
      <c r="A651" t="s">
        <v>18</v>
      </c>
      <c r="B651" t="s">
        <v>1291</v>
      </c>
      <c r="C651" t="s">
        <v>726</v>
      </c>
      <c r="D651" t="s">
        <v>14</v>
      </c>
      <c r="E651" t="s">
        <v>2146</v>
      </c>
      <c r="F651" t="s">
        <v>2143</v>
      </c>
      <c r="G651">
        <v>0.55589</v>
      </c>
      <c r="H651">
        <v>0.55767</v>
      </c>
      <c r="I651">
        <v>2</v>
      </c>
      <c r="J651">
        <v>-2</v>
      </c>
      <c r="K651" t="s">
        <v>17</v>
      </c>
    </row>
    <row r="652" spans="1:11" x14ac:dyDescent="0.2">
      <c r="A652" t="s">
        <v>11</v>
      </c>
      <c r="B652" t="s">
        <v>1292</v>
      </c>
      <c r="C652" t="s">
        <v>726</v>
      </c>
      <c r="D652" t="s">
        <v>14</v>
      </c>
      <c r="E652" t="s">
        <v>2146</v>
      </c>
      <c r="F652" t="s">
        <v>2143</v>
      </c>
      <c r="G652">
        <v>0.55589</v>
      </c>
      <c r="H652">
        <v>0.55767</v>
      </c>
      <c r="I652">
        <v>2</v>
      </c>
      <c r="J652">
        <v>1.84</v>
      </c>
      <c r="K652" t="s">
        <v>17</v>
      </c>
    </row>
    <row r="653" spans="1:11" x14ac:dyDescent="0.2">
      <c r="A653" t="s">
        <v>11</v>
      </c>
      <c r="B653" t="s">
        <v>1293</v>
      </c>
      <c r="C653" t="s">
        <v>726</v>
      </c>
      <c r="D653" t="s">
        <v>14</v>
      </c>
      <c r="E653" t="s">
        <v>2147</v>
      </c>
      <c r="F653" t="s">
        <v>2148</v>
      </c>
      <c r="G653">
        <v>0.55761000000000005</v>
      </c>
      <c r="H653">
        <v>0.55595000000000006</v>
      </c>
      <c r="I653">
        <v>2</v>
      </c>
      <c r="J653">
        <v>-2</v>
      </c>
      <c r="K653" t="s">
        <v>17</v>
      </c>
    </row>
    <row r="654" spans="1:11" x14ac:dyDescent="0.2">
      <c r="A654" t="s">
        <v>18</v>
      </c>
      <c r="B654" t="s">
        <v>1294</v>
      </c>
      <c r="C654" t="s">
        <v>726</v>
      </c>
      <c r="D654" t="s">
        <v>14</v>
      </c>
      <c r="E654" t="s">
        <v>2147</v>
      </c>
      <c r="F654" t="s">
        <v>2148</v>
      </c>
      <c r="G654">
        <v>0.55761000000000005</v>
      </c>
      <c r="H654">
        <v>0.55595000000000006</v>
      </c>
      <c r="I654">
        <v>2</v>
      </c>
      <c r="J654">
        <v>1.84</v>
      </c>
      <c r="K654" t="s">
        <v>17</v>
      </c>
    </row>
    <row r="655" spans="1:11" x14ac:dyDescent="0.2">
      <c r="A655" t="s">
        <v>11</v>
      </c>
      <c r="B655" t="s">
        <v>1295</v>
      </c>
      <c r="C655" t="s">
        <v>729</v>
      </c>
      <c r="D655" t="s">
        <v>14</v>
      </c>
      <c r="E655" t="s">
        <v>2149</v>
      </c>
      <c r="F655" t="s">
        <v>2148</v>
      </c>
      <c r="G655">
        <v>0.55742000000000003</v>
      </c>
      <c r="H655">
        <v>0.55595000000000006</v>
      </c>
      <c r="I655">
        <v>1</v>
      </c>
      <c r="J655">
        <v>-1</v>
      </c>
      <c r="K655" t="s">
        <v>17</v>
      </c>
    </row>
    <row r="656" spans="1:11" x14ac:dyDescent="0.2">
      <c r="A656" t="s">
        <v>11</v>
      </c>
      <c r="B656" t="s">
        <v>1296</v>
      </c>
      <c r="C656" t="s">
        <v>810</v>
      </c>
      <c r="D656" t="s">
        <v>14</v>
      </c>
      <c r="E656" t="s">
        <v>2150</v>
      </c>
      <c r="F656" t="s">
        <v>2151</v>
      </c>
      <c r="G656">
        <v>0.55720999999999998</v>
      </c>
      <c r="H656">
        <v>0.55745</v>
      </c>
      <c r="I656">
        <v>2</v>
      </c>
      <c r="J656">
        <v>1.84</v>
      </c>
      <c r="K656" t="s">
        <v>17</v>
      </c>
    </row>
    <row r="657" spans="1:11" x14ac:dyDescent="0.2">
      <c r="A657" t="s">
        <v>18</v>
      </c>
      <c r="B657" t="s">
        <v>1297</v>
      </c>
      <c r="C657" t="s">
        <v>726</v>
      </c>
      <c r="D657" t="s">
        <v>14</v>
      </c>
      <c r="E657" t="s">
        <v>2152</v>
      </c>
      <c r="F657" t="s">
        <v>2151</v>
      </c>
      <c r="G657">
        <v>0.55740999999999996</v>
      </c>
      <c r="H657">
        <v>0.55745</v>
      </c>
      <c r="I657">
        <v>2</v>
      </c>
      <c r="J657">
        <v>-2</v>
      </c>
      <c r="K657" t="s">
        <v>17</v>
      </c>
    </row>
    <row r="658" spans="1:11" x14ac:dyDescent="0.2">
      <c r="A658" t="s">
        <v>18</v>
      </c>
      <c r="B658" t="s">
        <v>1298</v>
      </c>
      <c r="C658" t="s">
        <v>729</v>
      </c>
      <c r="D658" t="s">
        <v>14</v>
      </c>
      <c r="E658" t="s">
        <v>2153</v>
      </c>
      <c r="F658" t="s">
        <v>2151</v>
      </c>
      <c r="G658">
        <v>0.55754000000000004</v>
      </c>
      <c r="H658">
        <v>0.55745</v>
      </c>
      <c r="I658">
        <v>1</v>
      </c>
      <c r="J658">
        <v>0.92</v>
      </c>
      <c r="K658" t="s">
        <v>17</v>
      </c>
    </row>
    <row r="659" spans="1:11" x14ac:dyDescent="0.2">
      <c r="A659" t="s">
        <v>11</v>
      </c>
      <c r="B659" t="s">
        <v>1299</v>
      </c>
      <c r="C659" t="s">
        <v>726</v>
      </c>
      <c r="D659" t="s">
        <v>14</v>
      </c>
      <c r="E659" t="s">
        <v>2152</v>
      </c>
      <c r="F659" t="s">
        <v>2151</v>
      </c>
      <c r="G659">
        <v>0.55740999999999996</v>
      </c>
      <c r="H659">
        <v>0.55745</v>
      </c>
      <c r="I659">
        <v>2</v>
      </c>
      <c r="J659">
        <v>1.84</v>
      </c>
      <c r="K659" t="s">
        <v>17</v>
      </c>
    </row>
    <row r="660" spans="1:11" x14ac:dyDescent="0.2">
      <c r="A660" t="s">
        <v>18</v>
      </c>
      <c r="B660" t="s">
        <v>1300</v>
      </c>
      <c r="C660" t="s">
        <v>208</v>
      </c>
      <c r="D660" t="s">
        <v>14</v>
      </c>
      <c r="E660" t="s">
        <v>2154</v>
      </c>
      <c r="F660" t="s">
        <v>2155</v>
      </c>
      <c r="G660">
        <v>0.55654999999999999</v>
      </c>
      <c r="H660">
        <v>0.55723</v>
      </c>
      <c r="I660">
        <v>2</v>
      </c>
      <c r="J660">
        <v>-2</v>
      </c>
      <c r="K660" t="s">
        <v>17</v>
      </c>
    </row>
    <row r="661" spans="1:11" x14ac:dyDescent="0.2">
      <c r="A661" t="s">
        <v>18</v>
      </c>
      <c r="B661" t="s">
        <v>1301</v>
      </c>
      <c r="C661" t="s">
        <v>726</v>
      </c>
      <c r="D661" t="s">
        <v>14</v>
      </c>
      <c r="E661" t="s">
        <v>2156</v>
      </c>
      <c r="F661" t="s">
        <v>2155</v>
      </c>
      <c r="G661">
        <v>0.55576000000000003</v>
      </c>
      <c r="H661">
        <v>0.55723</v>
      </c>
      <c r="I661">
        <v>2</v>
      </c>
      <c r="J661">
        <v>-2</v>
      </c>
      <c r="K661" t="s">
        <v>17</v>
      </c>
    </row>
    <row r="662" spans="1:11" x14ac:dyDescent="0.2">
      <c r="A662" t="s">
        <v>11</v>
      </c>
      <c r="B662" t="s">
        <v>1302</v>
      </c>
      <c r="C662" t="s">
        <v>726</v>
      </c>
      <c r="D662" t="s">
        <v>14</v>
      </c>
      <c r="E662" t="s">
        <v>2156</v>
      </c>
      <c r="F662" t="s">
        <v>2155</v>
      </c>
      <c r="G662">
        <v>0.55576000000000003</v>
      </c>
      <c r="H662">
        <v>0.55723</v>
      </c>
      <c r="I662">
        <v>2</v>
      </c>
      <c r="J662">
        <v>1.84</v>
      </c>
      <c r="K662" t="s">
        <v>17</v>
      </c>
    </row>
    <row r="663" spans="1:11" x14ac:dyDescent="0.2">
      <c r="A663" t="s">
        <v>18</v>
      </c>
      <c r="B663" t="s">
        <v>1303</v>
      </c>
      <c r="C663" t="s">
        <v>729</v>
      </c>
      <c r="D663" t="s">
        <v>14</v>
      </c>
      <c r="E663" t="s">
        <v>2157</v>
      </c>
      <c r="F663" t="s">
        <v>2155</v>
      </c>
      <c r="G663">
        <v>0.55610000000000004</v>
      </c>
      <c r="H663">
        <v>0.55723</v>
      </c>
      <c r="I663">
        <v>1</v>
      </c>
      <c r="J663">
        <v>-1</v>
      </c>
      <c r="K663" t="s">
        <v>17</v>
      </c>
    </row>
    <row r="664" spans="1:11" x14ac:dyDescent="0.2">
      <c r="A664" t="s">
        <v>11</v>
      </c>
      <c r="B664" t="s">
        <v>1304</v>
      </c>
      <c r="C664" t="s">
        <v>722</v>
      </c>
      <c r="D664" t="s">
        <v>14</v>
      </c>
      <c r="E664" t="s">
        <v>2158</v>
      </c>
      <c r="F664" t="s">
        <v>2155</v>
      </c>
      <c r="G664">
        <v>0.55547000000000002</v>
      </c>
      <c r="H664">
        <v>0.55723</v>
      </c>
      <c r="I664">
        <v>2</v>
      </c>
      <c r="J664">
        <v>1.84</v>
      </c>
      <c r="K664" t="s">
        <v>17</v>
      </c>
    </row>
    <row r="665" spans="1:11" x14ac:dyDescent="0.2">
      <c r="A665" t="s">
        <v>18</v>
      </c>
      <c r="B665" t="s">
        <v>1305</v>
      </c>
      <c r="C665" t="s">
        <v>726</v>
      </c>
      <c r="D665" t="s">
        <v>14</v>
      </c>
      <c r="E665" t="s">
        <v>2159</v>
      </c>
      <c r="F665" t="s">
        <v>2160</v>
      </c>
      <c r="G665">
        <v>0.55435999999999996</v>
      </c>
      <c r="H665">
        <v>0.55557999999999996</v>
      </c>
      <c r="I665">
        <v>2</v>
      </c>
      <c r="J665">
        <v>-2</v>
      </c>
      <c r="K665" t="s">
        <v>17</v>
      </c>
    </row>
    <row r="666" spans="1:11" x14ac:dyDescent="0.2">
      <c r="A666" t="s">
        <v>18</v>
      </c>
      <c r="B666" t="s">
        <v>1306</v>
      </c>
      <c r="C666" t="s">
        <v>729</v>
      </c>
      <c r="D666" t="s">
        <v>14</v>
      </c>
      <c r="E666" t="s">
        <v>2161</v>
      </c>
      <c r="F666" t="s">
        <v>2160</v>
      </c>
      <c r="G666">
        <v>0.55456000000000005</v>
      </c>
      <c r="H666">
        <v>0.55557999999999996</v>
      </c>
      <c r="I666">
        <v>1</v>
      </c>
      <c r="J666">
        <v>-1</v>
      </c>
      <c r="K666" t="s">
        <v>17</v>
      </c>
    </row>
    <row r="667" spans="1:11" x14ac:dyDescent="0.2">
      <c r="A667" t="s">
        <v>11</v>
      </c>
      <c r="B667" t="s">
        <v>1307</v>
      </c>
      <c r="C667" t="s">
        <v>1025</v>
      </c>
      <c r="D667" t="s">
        <v>14</v>
      </c>
      <c r="E667" t="s">
        <v>2162</v>
      </c>
      <c r="F667" t="s">
        <v>2160</v>
      </c>
      <c r="G667">
        <v>0.55410999999999999</v>
      </c>
      <c r="H667">
        <v>0.55557999999999996</v>
      </c>
      <c r="I667">
        <v>2</v>
      </c>
      <c r="J667">
        <v>1.84</v>
      </c>
      <c r="K667" t="s">
        <v>17</v>
      </c>
    </row>
    <row r="668" spans="1:11" x14ac:dyDescent="0.2">
      <c r="A668" t="s">
        <v>11</v>
      </c>
      <c r="B668" t="s">
        <v>1308</v>
      </c>
      <c r="C668" t="s">
        <v>1309</v>
      </c>
      <c r="D668" t="s">
        <v>14</v>
      </c>
      <c r="E668" t="s">
        <v>2163</v>
      </c>
      <c r="F668" t="s">
        <v>2160</v>
      </c>
      <c r="G668">
        <v>0.55435999999999996</v>
      </c>
      <c r="H668">
        <v>0.55557999999999996</v>
      </c>
      <c r="I668">
        <v>2</v>
      </c>
      <c r="J668">
        <v>1.84</v>
      </c>
      <c r="K668" t="s">
        <v>17</v>
      </c>
    </row>
    <row r="669" spans="1:11" x14ac:dyDescent="0.2">
      <c r="A669" t="s">
        <v>18</v>
      </c>
      <c r="B669" t="s">
        <v>1310</v>
      </c>
      <c r="C669" t="s">
        <v>1311</v>
      </c>
      <c r="D669" t="s">
        <v>14</v>
      </c>
      <c r="E669" t="s">
        <v>2164</v>
      </c>
      <c r="F669" t="s">
        <v>2160</v>
      </c>
      <c r="G669">
        <v>0.55469000000000002</v>
      </c>
      <c r="H669">
        <v>0.55557999999999996</v>
      </c>
      <c r="I669">
        <v>2</v>
      </c>
      <c r="J669">
        <v>-2</v>
      </c>
      <c r="K669" t="s">
        <v>17</v>
      </c>
    </row>
    <row r="670" spans="1:11" x14ac:dyDescent="0.2">
      <c r="A670" t="s">
        <v>11</v>
      </c>
      <c r="B670" t="s">
        <v>1312</v>
      </c>
      <c r="C670" t="s">
        <v>726</v>
      </c>
      <c r="D670" t="s">
        <v>14</v>
      </c>
      <c r="E670" t="s">
        <v>2159</v>
      </c>
      <c r="F670" t="s">
        <v>2160</v>
      </c>
      <c r="G670">
        <v>0.55435999999999996</v>
      </c>
      <c r="H670">
        <v>0.55557999999999996</v>
      </c>
      <c r="I670">
        <v>2</v>
      </c>
      <c r="J670">
        <v>1.84</v>
      </c>
      <c r="K670" t="s">
        <v>17</v>
      </c>
    </row>
    <row r="671" spans="1:11" x14ac:dyDescent="0.2">
      <c r="A671" t="s">
        <v>18</v>
      </c>
      <c r="B671" t="s">
        <v>1313</v>
      </c>
      <c r="C671" t="s">
        <v>726</v>
      </c>
      <c r="D671" t="s">
        <v>14</v>
      </c>
      <c r="E671" t="s">
        <v>2165</v>
      </c>
      <c r="F671" t="s">
        <v>2166</v>
      </c>
      <c r="G671">
        <v>0.55284999999999995</v>
      </c>
      <c r="H671">
        <v>0.55454000000000003</v>
      </c>
      <c r="I671">
        <v>2</v>
      </c>
      <c r="J671">
        <v>-2</v>
      </c>
      <c r="K671" t="s">
        <v>17</v>
      </c>
    </row>
    <row r="672" spans="1:11" x14ac:dyDescent="0.2">
      <c r="A672" t="s">
        <v>18</v>
      </c>
      <c r="B672" t="s">
        <v>1314</v>
      </c>
      <c r="C672" t="s">
        <v>792</v>
      </c>
      <c r="D672" t="s">
        <v>14</v>
      </c>
      <c r="E672" t="s">
        <v>2167</v>
      </c>
      <c r="F672" t="s">
        <v>2166</v>
      </c>
      <c r="G672">
        <v>0.55296000000000001</v>
      </c>
      <c r="H672">
        <v>0.55454000000000003</v>
      </c>
      <c r="I672">
        <v>1</v>
      </c>
      <c r="J672">
        <v>-1</v>
      </c>
      <c r="K672" t="s">
        <v>17</v>
      </c>
    </row>
    <row r="673" spans="1:11" x14ac:dyDescent="0.2">
      <c r="A673" t="s">
        <v>11</v>
      </c>
      <c r="B673" t="s">
        <v>1315</v>
      </c>
      <c r="C673" t="s">
        <v>726</v>
      </c>
      <c r="D673" t="s">
        <v>14</v>
      </c>
      <c r="E673" t="s">
        <v>2165</v>
      </c>
      <c r="F673" t="s">
        <v>2166</v>
      </c>
      <c r="G673">
        <v>0.55284999999999995</v>
      </c>
      <c r="H673">
        <v>0.55454000000000003</v>
      </c>
      <c r="I673">
        <v>2</v>
      </c>
      <c r="J673">
        <v>1.84</v>
      </c>
      <c r="K673" t="s">
        <v>17</v>
      </c>
    </row>
    <row r="674" spans="1:11" x14ac:dyDescent="0.2">
      <c r="A674" t="s">
        <v>18</v>
      </c>
      <c r="B674" t="s">
        <v>1316</v>
      </c>
      <c r="C674" t="s">
        <v>720</v>
      </c>
      <c r="D674" t="s">
        <v>14</v>
      </c>
      <c r="E674" t="s">
        <v>2168</v>
      </c>
      <c r="F674" t="s">
        <v>2169</v>
      </c>
      <c r="G674">
        <v>0.55117000000000005</v>
      </c>
      <c r="H674">
        <v>0.55264999999999997</v>
      </c>
      <c r="I674">
        <v>1</v>
      </c>
      <c r="J674">
        <v>-1</v>
      </c>
      <c r="K674" t="s">
        <v>17</v>
      </c>
    </row>
    <row r="675" spans="1:11" x14ac:dyDescent="0.2">
      <c r="A675" t="s">
        <v>18</v>
      </c>
      <c r="B675" t="s">
        <v>1317</v>
      </c>
      <c r="C675" t="s">
        <v>717</v>
      </c>
      <c r="D675" t="s">
        <v>14</v>
      </c>
      <c r="E675" t="s">
        <v>2170</v>
      </c>
      <c r="F675" t="s">
        <v>2169</v>
      </c>
      <c r="G675">
        <v>0.55084</v>
      </c>
      <c r="H675">
        <v>0.55264999999999997</v>
      </c>
      <c r="I675">
        <v>2</v>
      </c>
      <c r="J675">
        <v>-2</v>
      </c>
      <c r="K675" t="s">
        <v>17</v>
      </c>
    </row>
    <row r="676" spans="1:11" x14ac:dyDescent="0.2">
      <c r="A676" t="s">
        <v>11</v>
      </c>
      <c r="B676" t="s">
        <v>1318</v>
      </c>
      <c r="C676" t="s">
        <v>726</v>
      </c>
      <c r="D676" t="s">
        <v>14</v>
      </c>
      <c r="E676" t="s">
        <v>2171</v>
      </c>
      <c r="F676" t="s">
        <v>2169</v>
      </c>
      <c r="G676">
        <v>0.55084</v>
      </c>
      <c r="H676">
        <v>0.55264999999999997</v>
      </c>
      <c r="I676">
        <v>2</v>
      </c>
      <c r="J676">
        <v>1.84</v>
      </c>
      <c r="K676" t="s">
        <v>17</v>
      </c>
    </row>
    <row r="677" spans="1:11" x14ac:dyDescent="0.2">
      <c r="A677" t="s">
        <v>11</v>
      </c>
      <c r="B677" t="s">
        <v>1319</v>
      </c>
      <c r="C677" t="s">
        <v>757</v>
      </c>
      <c r="D677" t="s">
        <v>14</v>
      </c>
      <c r="E677" t="s">
        <v>2172</v>
      </c>
      <c r="F677" t="s">
        <v>2173</v>
      </c>
      <c r="G677">
        <v>0.55118</v>
      </c>
      <c r="H677">
        <v>0.55067999999999995</v>
      </c>
      <c r="I677">
        <v>2</v>
      </c>
      <c r="J677">
        <v>-2</v>
      </c>
      <c r="K677" t="s">
        <v>17</v>
      </c>
    </row>
    <row r="678" spans="1:11" x14ac:dyDescent="0.2">
      <c r="A678" t="s">
        <v>18</v>
      </c>
      <c r="B678" t="s">
        <v>1320</v>
      </c>
      <c r="C678" t="s">
        <v>726</v>
      </c>
      <c r="D678" t="s">
        <v>14</v>
      </c>
      <c r="E678" t="s">
        <v>2174</v>
      </c>
      <c r="F678" t="s">
        <v>2173</v>
      </c>
      <c r="G678">
        <v>0.55147000000000002</v>
      </c>
      <c r="H678">
        <v>0.55067999999999995</v>
      </c>
      <c r="I678">
        <v>2</v>
      </c>
      <c r="J678">
        <v>1.84</v>
      </c>
      <c r="K678" t="s">
        <v>17</v>
      </c>
    </row>
    <row r="679" spans="1:11" x14ac:dyDescent="0.2">
      <c r="A679" t="s">
        <v>18</v>
      </c>
      <c r="B679" t="s">
        <v>1321</v>
      </c>
      <c r="C679" t="s">
        <v>729</v>
      </c>
      <c r="D679" t="s">
        <v>14</v>
      </c>
      <c r="E679" t="s">
        <v>2175</v>
      </c>
      <c r="F679" t="s">
        <v>2173</v>
      </c>
      <c r="G679">
        <v>0.55159999999999998</v>
      </c>
      <c r="H679">
        <v>0.55067999999999995</v>
      </c>
      <c r="I679">
        <v>1</v>
      </c>
      <c r="J679">
        <v>0.92</v>
      </c>
      <c r="K679" t="s">
        <v>17</v>
      </c>
    </row>
    <row r="680" spans="1:11" x14ac:dyDescent="0.2">
      <c r="A680" t="s">
        <v>11</v>
      </c>
      <c r="B680" t="s">
        <v>1322</v>
      </c>
      <c r="C680" t="s">
        <v>726</v>
      </c>
      <c r="D680" t="s">
        <v>14</v>
      </c>
      <c r="E680" t="s">
        <v>2174</v>
      </c>
      <c r="F680" t="s">
        <v>2173</v>
      </c>
      <c r="G680">
        <v>0.55147000000000002</v>
      </c>
      <c r="H680">
        <v>0.55067999999999995</v>
      </c>
      <c r="I680">
        <v>2</v>
      </c>
      <c r="J680">
        <v>-2</v>
      </c>
      <c r="K680" t="s">
        <v>17</v>
      </c>
    </row>
    <row r="681" spans="1:11" x14ac:dyDescent="0.2">
      <c r="A681" t="s">
        <v>11</v>
      </c>
      <c r="B681" t="s">
        <v>1323</v>
      </c>
      <c r="C681" t="s">
        <v>717</v>
      </c>
      <c r="D681" t="s">
        <v>14</v>
      </c>
      <c r="E681" t="s">
        <v>2176</v>
      </c>
      <c r="F681" t="s">
        <v>2177</v>
      </c>
      <c r="G681">
        <v>0.55134000000000005</v>
      </c>
      <c r="H681">
        <v>0.55144000000000004</v>
      </c>
      <c r="I681">
        <v>2</v>
      </c>
      <c r="J681">
        <v>1.84</v>
      </c>
      <c r="K681" t="s">
        <v>17</v>
      </c>
    </row>
    <row r="682" spans="1:11" x14ac:dyDescent="0.2">
      <c r="A682" t="s">
        <v>18</v>
      </c>
      <c r="B682" t="s">
        <v>1324</v>
      </c>
      <c r="C682" t="s">
        <v>1325</v>
      </c>
      <c r="D682" t="s">
        <v>14</v>
      </c>
      <c r="E682" t="s">
        <v>2178</v>
      </c>
      <c r="F682" t="s">
        <v>2177</v>
      </c>
      <c r="G682">
        <v>0.55171999999999999</v>
      </c>
      <c r="H682">
        <v>0.55144000000000004</v>
      </c>
      <c r="I682">
        <v>2</v>
      </c>
      <c r="J682">
        <v>1.84</v>
      </c>
      <c r="K682" t="s">
        <v>17</v>
      </c>
    </row>
    <row r="683" spans="1:11" x14ac:dyDescent="0.2">
      <c r="A683" t="s">
        <v>11</v>
      </c>
      <c r="B683" t="s">
        <v>1326</v>
      </c>
      <c r="C683" t="s">
        <v>792</v>
      </c>
      <c r="D683" t="s">
        <v>14</v>
      </c>
      <c r="E683" t="s">
        <v>2179</v>
      </c>
      <c r="F683" t="s">
        <v>2177</v>
      </c>
      <c r="G683">
        <v>0.55127000000000004</v>
      </c>
      <c r="H683">
        <v>0.55144000000000004</v>
      </c>
      <c r="I683">
        <v>2</v>
      </c>
      <c r="J683">
        <v>1.84</v>
      </c>
      <c r="K683" t="s">
        <v>17</v>
      </c>
    </row>
    <row r="684" spans="1:11" x14ac:dyDescent="0.2">
      <c r="A684" t="s">
        <v>11</v>
      </c>
      <c r="B684" t="s">
        <v>1327</v>
      </c>
      <c r="C684" t="s">
        <v>1328</v>
      </c>
      <c r="D684" t="s">
        <v>14</v>
      </c>
      <c r="E684" t="s">
        <v>2180</v>
      </c>
      <c r="F684" t="s">
        <v>2177</v>
      </c>
      <c r="G684">
        <v>0.55135000000000001</v>
      </c>
      <c r="H684">
        <v>0.55144000000000004</v>
      </c>
      <c r="I684">
        <v>2</v>
      </c>
      <c r="J684">
        <v>1.84</v>
      </c>
      <c r="K684" t="s">
        <v>17</v>
      </c>
    </row>
    <row r="685" spans="1:11" x14ac:dyDescent="0.2">
      <c r="A685" t="s">
        <v>18</v>
      </c>
      <c r="B685" t="s">
        <v>1329</v>
      </c>
      <c r="C685" t="s">
        <v>720</v>
      </c>
      <c r="D685" t="s">
        <v>14</v>
      </c>
      <c r="E685" t="s">
        <v>2181</v>
      </c>
      <c r="F685" t="s">
        <v>2177</v>
      </c>
      <c r="G685">
        <v>0.55137000000000003</v>
      </c>
      <c r="H685">
        <v>0.55144000000000004</v>
      </c>
      <c r="I685">
        <v>1</v>
      </c>
      <c r="J685">
        <v>-1</v>
      </c>
      <c r="K685" t="s">
        <v>17</v>
      </c>
    </row>
    <row r="686" spans="1:11" x14ac:dyDescent="0.2">
      <c r="A686" t="s">
        <v>18</v>
      </c>
      <c r="B686" t="s">
        <v>1330</v>
      </c>
      <c r="C686" t="s">
        <v>717</v>
      </c>
      <c r="D686" t="s">
        <v>14</v>
      </c>
      <c r="E686" t="s">
        <v>2176</v>
      </c>
      <c r="F686" t="s">
        <v>2177</v>
      </c>
      <c r="G686">
        <v>0.55134000000000005</v>
      </c>
      <c r="H686">
        <v>0.55144000000000004</v>
      </c>
      <c r="I686">
        <v>2</v>
      </c>
      <c r="J686">
        <v>-2</v>
      </c>
      <c r="K686" t="s">
        <v>17</v>
      </c>
    </row>
    <row r="687" spans="1:11" x14ac:dyDescent="0.2">
      <c r="A687" t="s">
        <v>11</v>
      </c>
      <c r="B687" t="s">
        <v>1331</v>
      </c>
      <c r="C687" t="s">
        <v>726</v>
      </c>
      <c r="D687" t="s">
        <v>14</v>
      </c>
      <c r="E687" t="s">
        <v>2182</v>
      </c>
      <c r="F687" t="s">
        <v>2183</v>
      </c>
      <c r="G687">
        <v>0.55293000000000003</v>
      </c>
      <c r="H687">
        <v>0.55137999999999998</v>
      </c>
      <c r="I687">
        <v>2</v>
      </c>
      <c r="J687">
        <v>-2</v>
      </c>
      <c r="K687" t="s">
        <v>17</v>
      </c>
    </row>
    <row r="688" spans="1:11" x14ac:dyDescent="0.2">
      <c r="A688" t="s">
        <v>11</v>
      </c>
      <c r="B688" t="s">
        <v>1332</v>
      </c>
      <c r="C688" t="s">
        <v>729</v>
      </c>
      <c r="D688" t="s">
        <v>14</v>
      </c>
      <c r="E688" t="s">
        <v>2184</v>
      </c>
      <c r="F688" t="s">
        <v>2183</v>
      </c>
      <c r="G688">
        <v>0.55279</v>
      </c>
      <c r="H688">
        <v>0.55137999999999998</v>
      </c>
      <c r="I688">
        <v>1</v>
      </c>
      <c r="J688">
        <v>-1</v>
      </c>
      <c r="K688" t="s">
        <v>17</v>
      </c>
    </row>
    <row r="689" spans="1:11" x14ac:dyDescent="0.2">
      <c r="A689" t="s">
        <v>18</v>
      </c>
      <c r="B689" t="s">
        <v>1333</v>
      </c>
      <c r="C689" t="s">
        <v>726</v>
      </c>
      <c r="D689" t="s">
        <v>14</v>
      </c>
      <c r="E689" t="s">
        <v>2182</v>
      </c>
      <c r="F689" t="s">
        <v>2183</v>
      </c>
      <c r="G689">
        <v>0.55293000000000003</v>
      </c>
      <c r="H689">
        <v>0.55137999999999998</v>
      </c>
      <c r="I689">
        <v>2</v>
      </c>
      <c r="J689">
        <v>1.84</v>
      </c>
      <c r="K689" t="s">
        <v>17</v>
      </c>
    </row>
    <row r="690" spans="1:11" x14ac:dyDescent="0.2">
      <c r="A690" t="s">
        <v>11</v>
      </c>
      <c r="B690" t="s">
        <v>1334</v>
      </c>
      <c r="C690" t="s">
        <v>729</v>
      </c>
      <c r="D690" t="s">
        <v>14</v>
      </c>
      <c r="E690" t="s">
        <v>2185</v>
      </c>
      <c r="F690" t="s">
        <v>2186</v>
      </c>
      <c r="G690">
        <v>0.55364000000000002</v>
      </c>
      <c r="H690">
        <v>0.55284</v>
      </c>
      <c r="I690">
        <v>1</v>
      </c>
      <c r="J690">
        <v>-1</v>
      </c>
      <c r="K690" t="s">
        <v>17</v>
      </c>
    </row>
    <row r="691" spans="1:11" x14ac:dyDescent="0.2">
      <c r="A691" t="s">
        <v>11</v>
      </c>
      <c r="B691" t="s">
        <v>1335</v>
      </c>
      <c r="C691" t="s">
        <v>738</v>
      </c>
      <c r="D691" t="s">
        <v>14</v>
      </c>
      <c r="E691" t="s">
        <v>2187</v>
      </c>
      <c r="F691" t="s">
        <v>2186</v>
      </c>
      <c r="G691">
        <v>0.5534</v>
      </c>
      <c r="H691">
        <v>0.55284</v>
      </c>
      <c r="I691">
        <v>2</v>
      </c>
      <c r="J691">
        <v>-2</v>
      </c>
      <c r="K691" t="s">
        <v>17</v>
      </c>
    </row>
    <row r="692" spans="1:11" x14ac:dyDescent="0.2">
      <c r="A692" t="s">
        <v>11</v>
      </c>
      <c r="B692" t="s">
        <v>1336</v>
      </c>
      <c r="C692" t="s">
        <v>726</v>
      </c>
      <c r="D692" t="s">
        <v>14</v>
      </c>
      <c r="E692" t="s">
        <v>2188</v>
      </c>
      <c r="F692" t="s">
        <v>2186</v>
      </c>
      <c r="G692">
        <v>0.55366000000000004</v>
      </c>
      <c r="H692">
        <v>0.55284</v>
      </c>
      <c r="I692">
        <v>2</v>
      </c>
      <c r="J692">
        <v>-2</v>
      </c>
      <c r="K692" t="s">
        <v>17</v>
      </c>
    </row>
    <row r="693" spans="1:11" x14ac:dyDescent="0.2">
      <c r="A693" t="s">
        <v>18</v>
      </c>
      <c r="B693" t="s">
        <v>1337</v>
      </c>
      <c r="C693" t="s">
        <v>726</v>
      </c>
      <c r="D693" t="s">
        <v>14</v>
      </c>
      <c r="E693" t="s">
        <v>2188</v>
      </c>
      <c r="F693" t="s">
        <v>2186</v>
      </c>
      <c r="G693">
        <v>0.55366000000000004</v>
      </c>
      <c r="H693">
        <v>0.55284</v>
      </c>
      <c r="I693">
        <v>2</v>
      </c>
      <c r="J693">
        <v>1.84</v>
      </c>
      <c r="K693" t="s">
        <v>17</v>
      </c>
    </row>
    <row r="694" spans="1:11" x14ac:dyDescent="0.2">
      <c r="A694" t="s">
        <v>18</v>
      </c>
      <c r="B694" t="s">
        <v>1338</v>
      </c>
      <c r="C694" t="s">
        <v>1025</v>
      </c>
      <c r="D694" t="s">
        <v>14</v>
      </c>
      <c r="E694" t="s">
        <v>2189</v>
      </c>
      <c r="F694" t="s">
        <v>2186</v>
      </c>
      <c r="G694">
        <v>0.55381000000000002</v>
      </c>
      <c r="H694">
        <v>0.55284</v>
      </c>
      <c r="I694">
        <v>2</v>
      </c>
      <c r="J694">
        <v>1.84</v>
      </c>
      <c r="K694" t="s">
        <v>17</v>
      </c>
    </row>
    <row r="695" spans="1:11" x14ac:dyDescent="0.2">
      <c r="A695" t="s">
        <v>18</v>
      </c>
      <c r="B695" t="s">
        <v>1339</v>
      </c>
      <c r="C695" t="s">
        <v>810</v>
      </c>
      <c r="D695" t="s">
        <v>14</v>
      </c>
      <c r="E695" t="s">
        <v>2190</v>
      </c>
      <c r="F695" t="s">
        <v>2186</v>
      </c>
      <c r="G695">
        <v>0.55386000000000002</v>
      </c>
      <c r="H695">
        <v>0.55284</v>
      </c>
      <c r="I695">
        <v>2</v>
      </c>
      <c r="J695">
        <v>1.84</v>
      </c>
      <c r="K695" t="s">
        <v>17</v>
      </c>
    </row>
    <row r="696" spans="1:11" x14ac:dyDescent="0.2">
      <c r="A696" t="s">
        <v>11</v>
      </c>
      <c r="B696" t="s">
        <v>1340</v>
      </c>
      <c r="C696" t="s">
        <v>726</v>
      </c>
      <c r="D696" t="s">
        <v>14</v>
      </c>
      <c r="E696" t="s">
        <v>2191</v>
      </c>
      <c r="F696" t="s">
        <v>2192</v>
      </c>
      <c r="G696">
        <v>0.55396000000000001</v>
      </c>
      <c r="H696">
        <v>0.55393999999999999</v>
      </c>
      <c r="I696">
        <v>2</v>
      </c>
      <c r="J696">
        <v>-2</v>
      </c>
      <c r="K696" t="s">
        <v>17</v>
      </c>
    </row>
    <row r="697" spans="1:11" x14ac:dyDescent="0.2">
      <c r="A697" t="s">
        <v>18</v>
      </c>
      <c r="B697" t="s">
        <v>1341</v>
      </c>
      <c r="C697" t="s">
        <v>757</v>
      </c>
      <c r="D697" t="s">
        <v>14</v>
      </c>
      <c r="E697" t="s">
        <v>2193</v>
      </c>
      <c r="F697" t="s">
        <v>2192</v>
      </c>
      <c r="G697">
        <v>0.55459000000000003</v>
      </c>
      <c r="H697">
        <v>0.55393999999999999</v>
      </c>
      <c r="I697">
        <v>1</v>
      </c>
      <c r="J697">
        <v>0.92</v>
      </c>
      <c r="K697" t="s">
        <v>17</v>
      </c>
    </row>
    <row r="698" spans="1:11" x14ac:dyDescent="0.2">
      <c r="A698" t="s">
        <v>11</v>
      </c>
      <c r="B698" t="s">
        <v>1342</v>
      </c>
      <c r="C698" t="s">
        <v>866</v>
      </c>
      <c r="D698" t="s">
        <v>14</v>
      </c>
      <c r="E698" t="s">
        <v>2194</v>
      </c>
      <c r="F698" t="s">
        <v>2192</v>
      </c>
      <c r="G698">
        <v>0.55384</v>
      </c>
      <c r="H698">
        <v>0.55393999999999999</v>
      </c>
      <c r="I698">
        <v>2</v>
      </c>
      <c r="J698">
        <v>1.84</v>
      </c>
      <c r="K698" t="s">
        <v>17</v>
      </c>
    </row>
    <row r="699" spans="1:11" x14ac:dyDescent="0.2">
      <c r="A699" t="s">
        <v>18</v>
      </c>
      <c r="B699" t="s">
        <v>1343</v>
      </c>
      <c r="C699" t="s">
        <v>726</v>
      </c>
      <c r="D699" t="s">
        <v>14</v>
      </c>
      <c r="E699" t="s">
        <v>2191</v>
      </c>
      <c r="F699" t="s">
        <v>2192</v>
      </c>
      <c r="G699">
        <v>0.55396000000000001</v>
      </c>
      <c r="H699">
        <v>0.55393999999999999</v>
      </c>
      <c r="I699">
        <v>2</v>
      </c>
      <c r="J699">
        <v>1.84</v>
      </c>
      <c r="K699" t="s">
        <v>17</v>
      </c>
    </row>
    <row r="700" spans="1:11" x14ac:dyDescent="0.2">
      <c r="A700" t="s">
        <v>18</v>
      </c>
      <c r="B700" t="s">
        <v>1344</v>
      </c>
      <c r="C700" t="s">
        <v>726</v>
      </c>
      <c r="D700" t="s">
        <v>14</v>
      </c>
      <c r="E700" t="s">
        <v>2195</v>
      </c>
      <c r="F700" t="s">
        <v>2196</v>
      </c>
      <c r="G700">
        <v>0.55306</v>
      </c>
      <c r="H700">
        <v>0.55413000000000001</v>
      </c>
      <c r="I700">
        <v>2</v>
      </c>
      <c r="J700">
        <v>-2</v>
      </c>
      <c r="K700" t="s">
        <v>17</v>
      </c>
    </row>
    <row r="701" spans="1:11" x14ac:dyDescent="0.2">
      <c r="A701" t="s">
        <v>18</v>
      </c>
      <c r="B701" t="s">
        <v>1345</v>
      </c>
      <c r="C701" t="s">
        <v>222</v>
      </c>
      <c r="D701" t="s">
        <v>14</v>
      </c>
      <c r="E701" t="s">
        <v>2197</v>
      </c>
      <c r="F701" t="s">
        <v>2196</v>
      </c>
      <c r="G701">
        <v>0.55374000000000001</v>
      </c>
      <c r="H701">
        <v>0.55413000000000001</v>
      </c>
      <c r="I701">
        <v>2</v>
      </c>
      <c r="J701">
        <v>-2</v>
      </c>
      <c r="K701" t="s">
        <v>17</v>
      </c>
    </row>
    <row r="702" spans="1:11" x14ac:dyDescent="0.2">
      <c r="A702" t="s">
        <v>18</v>
      </c>
      <c r="B702" t="s">
        <v>1346</v>
      </c>
      <c r="C702" t="s">
        <v>729</v>
      </c>
      <c r="D702" t="s">
        <v>14</v>
      </c>
      <c r="E702" t="s">
        <v>2198</v>
      </c>
      <c r="F702" t="s">
        <v>2196</v>
      </c>
      <c r="G702">
        <v>0.55352999999999997</v>
      </c>
      <c r="H702">
        <v>0.55413000000000001</v>
      </c>
      <c r="I702">
        <v>1</v>
      </c>
      <c r="J702">
        <v>-1</v>
      </c>
      <c r="K702" t="s">
        <v>17</v>
      </c>
    </row>
    <row r="703" spans="1:11" x14ac:dyDescent="0.2">
      <c r="A703" t="s">
        <v>11</v>
      </c>
      <c r="B703" t="s">
        <v>1347</v>
      </c>
      <c r="C703" t="s">
        <v>771</v>
      </c>
      <c r="D703" t="s">
        <v>14</v>
      </c>
      <c r="E703" t="s">
        <v>2199</v>
      </c>
      <c r="F703" t="s">
        <v>2196</v>
      </c>
      <c r="G703">
        <v>0.55252000000000001</v>
      </c>
      <c r="H703">
        <v>0.55413000000000001</v>
      </c>
      <c r="I703">
        <v>2</v>
      </c>
      <c r="J703">
        <v>1.84</v>
      </c>
      <c r="K703" t="s">
        <v>17</v>
      </c>
    </row>
    <row r="704" spans="1:11" x14ac:dyDescent="0.2">
      <c r="A704" t="s">
        <v>11</v>
      </c>
      <c r="B704" t="s">
        <v>1348</v>
      </c>
      <c r="C704" t="s">
        <v>726</v>
      </c>
      <c r="D704" t="s">
        <v>14</v>
      </c>
      <c r="E704" t="s">
        <v>2195</v>
      </c>
      <c r="F704" t="s">
        <v>2196</v>
      </c>
      <c r="G704">
        <v>0.55306</v>
      </c>
      <c r="H704">
        <v>0.55413000000000001</v>
      </c>
      <c r="I704">
        <v>2</v>
      </c>
      <c r="J704">
        <v>1.84</v>
      </c>
      <c r="K704" t="s">
        <v>17</v>
      </c>
    </row>
    <row r="705" spans="1:11" x14ac:dyDescent="0.2">
      <c r="A705" t="s">
        <v>11</v>
      </c>
      <c r="B705" t="s">
        <v>1349</v>
      </c>
      <c r="C705" t="s">
        <v>726</v>
      </c>
      <c r="D705" t="s">
        <v>14</v>
      </c>
      <c r="E705" t="s">
        <v>2200</v>
      </c>
      <c r="F705" t="s">
        <v>2201</v>
      </c>
      <c r="G705">
        <v>0.55437000000000003</v>
      </c>
      <c r="H705">
        <v>0.55303999999999998</v>
      </c>
      <c r="I705">
        <v>2</v>
      </c>
      <c r="J705">
        <v>-2</v>
      </c>
      <c r="K705" t="s">
        <v>17</v>
      </c>
    </row>
    <row r="706" spans="1:11" x14ac:dyDescent="0.2">
      <c r="A706" t="s">
        <v>18</v>
      </c>
      <c r="B706" t="s">
        <v>1350</v>
      </c>
      <c r="C706" t="s">
        <v>717</v>
      </c>
      <c r="D706" t="s">
        <v>14</v>
      </c>
      <c r="E706" t="s">
        <v>2202</v>
      </c>
      <c r="F706" t="s">
        <v>2201</v>
      </c>
      <c r="G706">
        <v>0.55435000000000001</v>
      </c>
      <c r="H706">
        <v>0.55303999999999998</v>
      </c>
      <c r="I706">
        <v>2</v>
      </c>
      <c r="J706">
        <v>1.84</v>
      </c>
      <c r="K706" t="s">
        <v>17</v>
      </c>
    </row>
    <row r="707" spans="1:11" x14ac:dyDescent="0.2">
      <c r="A707" t="s">
        <v>11</v>
      </c>
      <c r="B707" t="s">
        <v>1351</v>
      </c>
      <c r="C707" t="s">
        <v>720</v>
      </c>
      <c r="D707" t="s">
        <v>14</v>
      </c>
      <c r="E707" t="s">
        <v>2203</v>
      </c>
      <c r="F707" t="s">
        <v>2201</v>
      </c>
      <c r="G707">
        <v>0.5544</v>
      </c>
      <c r="H707">
        <v>0.55303999999999998</v>
      </c>
      <c r="I707">
        <v>1</v>
      </c>
      <c r="J707">
        <v>-1</v>
      </c>
      <c r="K707" t="s">
        <v>17</v>
      </c>
    </row>
    <row r="708" spans="1:11" x14ac:dyDescent="0.2">
      <c r="A708" t="s">
        <v>18</v>
      </c>
      <c r="B708" t="s">
        <v>1352</v>
      </c>
      <c r="C708" t="s">
        <v>792</v>
      </c>
      <c r="D708" t="s">
        <v>14</v>
      </c>
      <c r="E708" t="s">
        <v>2204</v>
      </c>
      <c r="F708" t="s">
        <v>2201</v>
      </c>
      <c r="G708">
        <v>0.55454999999999999</v>
      </c>
      <c r="H708">
        <v>0.55303999999999998</v>
      </c>
      <c r="I708">
        <v>2</v>
      </c>
      <c r="J708">
        <v>1.84</v>
      </c>
      <c r="K708" t="s">
        <v>17</v>
      </c>
    </row>
    <row r="709" spans="1:11" x14ac:dyDescent="0.2">
      <c r="A709" t="s">
        <v>11</v>
      </c>
      <c r="B709" t="s">
        <v>1353</v>
      </c>
      <c r="C709" t="s">
        <v>836</v>
      </c>
      <c r="D709" t="s">
        <v>14</v>
      </c>
      <c r="E709" t="s">
        <v>2205</v>
      </c>
      <c r="F709" t="s">
        <v>2201</v>
      </c>
      <c r="G709">
        <v>0.55423</v>
      </c>
      <c r="H709">
        <v>0.55303999999999998</v>
      </c>
      <c r="I709">
        <v>2</v>
      </c>
      <c r="J709">
        <v>-2</v>
      </c>
      <c r="K709" t="s">
        <v>17</v>
      </c>
    </row>
    <row r="710" spans="1:11" x14ac:dyDescent="0.2">
      <c r="A710" t="s">
        <v>11</v>
      </c>
      <c r="B710" t="s">
        <v>1354</v>
      </c>
      <c r="C710" t="s">
        <v>965</v>
      </c>
      <c r="D710" t="s">
        <v>14</v>
      </c>
      <c r="E710" t="s">
        <v>2206</v>
      </c>
      <c r="F710" t="s">
        <v>2207</v>
      </c>
      <c r="G710">
        <v>0.55737999999999999</v>
      </c>
      <c r="H710">
        <v>0.55496000000000001</v>
      </c>
      <c r="I710">
        <v>2</v>
      </c>
      <c r="J710">
        <v>-2</v>
      </c>
      <c r="K710" t="s">
        <v>17</v>
      </c>
    </row>
    <row r="711" spans="1:11" x14ac:dyDescent="0.2">
      <c r="A711" t="s">
        <v>11</v>
      </c>
      <c r="B711" t="s">
        <v>1355</v>
      </c>
      <c r="C711" t="s">
        <v>720</v>
      </c>
      <c r="D711" t="s">
        <v>14</v>
      </c>
      <c r="E711" t="s">
        <v>2208</v>
      </c>
      <c r="F711" t="s">
        <v>2207</v>
      </c>
      <c r="G711">
        <v>0.5575</v>
      </c>
      <c r="H711">
        <v>0.55496000000000001</v>
      </c>
      <c r="I711">
        <v>1</v>
      </c>
      <c r="J711">
        <v>-1</v>
      </c>
      <c r="K711" t="s">
        <v>17</v>
      </c>
    </row>
    <row r="712" spans="1:11" x14ac:dyDescent="0.2">
      <c r="A712" t="s">
        <v>18</v>
      </c>
      <c r="B712" t="s">
        <v>1356</v>
      </c>
      <c r="C712" t="s">
        <v>792</v>
      </c>
      <c r="D712" t="s">
        <v>14</v>
      </c>
      <c r="E712" t="s">
        <v>2209</v>
      </c>
      <c r="F712" t="s">
        <v>2207</v>
      </c>
      <c r="G712">
        <v>0.55801000000000001</v>
      </c>
      <c r="H712">
        <v>0.55496000000000001</v>
      </c>
      <c r="I712">
        <v>2</v>
      </c>
      <c r="J712">
        <v>1.84</v>
      </c>
      <c r="K712" t="s">
        <v>17</v>
      </c>
    </row>
    <row r="713" spans="1:11" x14ac:dyDescent="0.2">
      <c r="A713" t="s">
        <v>11</v>
      </c>
      <c r="B713" t="s">
        <v>1357</v>
      </c>
      <c r="C713" t="s">
        <v>717</v>
      </c>
      <c r="D713" t="s">
        <v>14</v>
      </c>
      <c r="E713" t="s">
        <v>2210</v>
      </c>
      <c r="F713" t="s">
        <v>2207</v>
      </c>
      <c r="G713">
        <v>0.55761000000000005</v>
      </c>
      <c r="H713">
        <v>0.55496000000000001</v>
      </c>
      <c r="I713">
        <v>2</v>
      </c>
      <c r="J713">
        <v>-2</v>
      </c>
      <c r="K713" t="s">
        <v>17</v>
      </c>
    </row>
    <row r="714" spans="1:11" x14ac:dyDescent="0.2">
      <c r="A714" t="s">
        <v>18</v>
      </c>
      <c r="B714" t="s">
        <v>1358</v>
      </c>
      <c r="C714" t="s">
        <v>717</v>
      </c>
      <c r="D714" t="s">
        <v>14</v>
      </c>
      <c r="E714" t="s">
        <v>2210</v>
      </c>
      <c r="F714" t="s">
        <v>2207</v>
      </c>
      <c r="G714">
        <v>0.55761000000000005</v>
      </c>
      <c r="H714">
        <v>0.55496000000000001</v>
      </c>
      <c r="I714">
        <v>2</v>
      </c>
      <c r="J714">
        <v>1.84</v>
      </c>
      <c r="K714" t="s">
        <v>17</v>
      </c>
    </row>
    <row r="715" spans="1:11" x14ac:dyDescent="0.2">
      <c r="A715" t="s">
        <v>11</v>
      </c>
      <c r="B715" t="s">
        <v>1359</v>
      </c>
      <c r="C715" t="s">
        <v>850</v>
      </c>
      <c r="D715" t="s">
        <v>14</v>
      </c>
      <c r="E715" t="s">
        <v>2211</v>
      </c>
      <c r="F715" t="s">
        <v>2212</v>
      </c>
      <c r="G715">
        <v>0.55715000000000003</v>
      </c>
      <c r="H715">
        <v>0.55750999999999995</v>
      </c>
      <c r="I715">
        <v>2</v>
      </c>
      <c r="J715">
        <v>1.84</v>
      </c>
      <c r="K715" t="s">
        <v>17</v>
      </c>
    </row>
    <row r="716" spans="1:11" x14ac:dyDescent="0.2">
      <c r="A716" t="s">
        <v>18</v>
      </c>
      <c r="B716" t="s">
        <v>1360</v>
      </c>
      <c r="C716" t="s">
        <v>301</v>
      </c>
      <c r="D716" t="s">
        <v>14</v>
      </c>
      <c r="E716" t="s">
        <v>2213</v>
      </c>
      <c r="F716" t="s">
        <v>2212</v>
      </c>
      <c r="G716">
        <v>0.55737000000000003</v>
      </c>
      <c r="H716">
        <v>0.55750999999999995</v>
      </c>
      <c r="I716">
        <v>2</v>
      </c>
      <c r="J716">
        <v>-2</v>
      </c>
      <c r="K716" t="s">
        <v>17</v>
      </c>
    </row>
    <row r="717" spans="1:11" x14ac:dyDescent="0.2">
      <c r="A717" t="s">
        <v>18</v>
      </c>
      <c r="B717" t="s">
        <v>1361</v>
      </c>
      <c r="C717" t="s">
        <v>726</v>
      </c>
      <c r="D717" t="s">
        <v>14</v>
      </c>
      <c r="E717" t="s">
        <v>2214</v>
      </c>
      <c r="F717" t="s">
        <v>2212</v>
      </c>
      <c r="G717">
        <v>0.55735999999999997</v>
      </c>
      <c r="H717">
        <v>0.55750999999999995</v>
      </c>
      <c r="I717">
        <v>2</v>
      </c>
      <c r="J717">
        <v>-2</v>
      </c>
      <c r="K717" t="s">
        <v>17</v>
      </c>
    </row>
    <row r="718" spans="1:11" x14ac:dyDescent="0.2">
      <c r="A718" t="s">
        <v>11</v>
      </c>
      <c r="B718" t="s">
        <v>1362</v>
      </c>
      <c r="C718" t="s">
        <v>792</v>
      </c>
      <c r="D718" t="s">
        <v>14</v>
      </c>
      <c r="E718" t="s">
        <v>2215</v>
      </c>
      <c r="F718" t="s">
        <v>2212</v>
      </c>
      <c r="G718">
        <v>0.55710000000000004</v>
      </c>
      <c r="H718">
        <v>0.55750999999999995</v>
      </c>
      <c r="I718">
        <v>2</v>
      </c>
      <c r="J718">
        <v>1.84</v>
      </c>
      <c r="K718" t="s">
        <v>17</v>
      </c>
    </row>
    <row r="719" spans="1:11" x14ac:dyDescent="0.2">
      <c r="A719" t="s">
        <v>11</v>
      </c>
      <c r="B719" t="s">
        <v>1363</v>
      </c>
      <c r="C719" t="s">
        <v>726</v>
      </c>
      <c r="D719" t="s">
        <v>14</v>
      </c>
      <c r="E719" t="s">
        <v>2214</v>
      </c>
      <c r="F719" t="s">
        <v>2212</v>
      </c>
      <c r="G719">
        <v>0.55735999999999997</v>
      </c>
      <c r="H719">
        <v>0.55750999999999995</v>
      </c>
      <c r="I719">
        <v>2</v>
      </c>
      <c r="J719">
        <v>1.84</v>
      </c>
      <c r="K719" t="s">
        <v>17</v>
      </c>
    </row>
    <row r="720" spans="1:11" x14ac:dyDescent="0.2">
      <c r="A720" t="s">
        <v>18</v>
      </c>
      <c r="B720" t="s">
        <v>1364</v>
      </c>
      <c r="C720" t="s">
        <v>720</v>
      </c>
      <c r="D720" t="s">
        <v>14</v>
      </c>
      <c r="E720" t="s">
        <v>2216</v>
      </c>
      <c r="F720" t="s">
        <v>2212</v>
      </c>
      <c r="G720">
        <v>0.55727000000000004</v>
      </c>
      <c r="H720">
        <v>0.55750999999999995</v>
      </c>
      <c r="I720">
        <v>1</v>
      </c>
      <c r="J720">
        <v>-1</v>
      </c>
      <c r="K720" t="s">
        <v>17</v>
      </c>
    </row>
    <row r="721" spans="1:11" x14ac:dyDescent="0.2">
      <c r="A721" t="s">
        <v>18</v>
      </c>
      <c r="B721" t="s">
        <v>1365</v>
      </c>
      <c r="C721" t="s">
        <v>20</v>
      </c>
      <c r="D721" t="s">
        <v>14</v>
      </c>
      <c r="E721" t="s">
        <v>2217</v>
      </c>
      <c r="F721" t="s">
        <v>2218</v>
      </c>
      <c r="G721">
        <v>0.55835999999999997</v>
      </c>
      <c r="H721">
        <v>0.55813999999999997</v>
      </c>
      <c r="I721">
        <v>2</v>
      </c>
      <c r="J721">
        <v>1.84</v>
      </c>
      <c r="K721" t="s">
        <v>17</v>
      </c>
    </row>
    <row r="722" spans="1:11" x14ac:dyDescent="0.2">
      <c r="A722" t="s">
        <v>11</v>
      </c>
      <c r="B722" t="s">
        <v>1366</v>
      </c>
      <c r="C722" t="s">
        <v>261</v>
      </c>
      <c r="D722" t="s">
        <v>14</v>
      </c>
      <c r="E722" t="s">
        <v>2219</v>
      </c>
      <c r="F722" t="s">
        <v>2218</v>
      </c>
      <c r="G722">
        <v>0.55810999999999999</v>
      </c>
      <c r="H722">
        <v>0.55813999999999997</v>
      </c>
      <c r="I722">
        <v>2</v>
      </c>
      <c r="J722">
        <v>1.84</v>
      </c>
      <c r="K722" t="s">
        <v>17</v>
      </c>
    </row>
    <row r="723" spans="1:11" x14ac:dyDescent="0.2">
      <c r="A723" t="s">
        <v>11</v>
      </c>
      <c r="B723" t="s">
        <v>1367</v>
      </c>
      <c r="C723" t="s">
        <v>717</v>
      </c>
      <c r="D723" t="s">
        <v>14</v>
      </c>
      <c r="E723" t="s">
        <v>2220</v>
      </c>
      <c r="F723" t="s">
        <v>2218</v>
      </c>
      <c r="G723">
        <v>0.55835000000000001</v>
      </c>
      <c r="H723">
        <v>0.55813999999999997</v>
      </c>
      <c r="I723">
        <v>2</v>
      </c>
      <c r="J723">
        <v>-2</v>
      </c>
      <c r="K723" t="s">
        <v>17</v>
      </c>
    </row>
    <row r="724" spans="1:11" x14ac:dyDescent="0.2">
      <c r="A724" t="s">
        <v>18</v>
      </c>
      <c r="B724" t="s">
        <v>1368</v>
      </c>
      <c r="C724" t="s">
        <v>717</v>
      </c>
      <c r="D724" t="s">
        <v>14</v>
      </c>
      <c r="E724" t="s">
        <v>2220</v>
      </c>
      <c r="F724" t="s">
        <v>2218</v>
      </c>
      <c r="G724">
        <v>0.55835000000000001</v>
      </c>
      <c r="H724">
        <v>0.55813999999999997</v>
      </c>
      <c r="I724">
        <v>2</v>
      </c>
      <c r="J724">
        <v>1.84</v>
      </c>
      <c r="K724" t="s">
        <v>17</v>
      </c>
    </row>
    <row r="725" spans="1:11" x14ac:dyDescent="0.2">
      <c r="A725" t="s">
        <v>11</v>
      </c>
      <c r="B725" t="s">
        <v>1369</v>
      </c>
      <c r="C725" t="s">
        <v>720</v>
      </c>
      <c r="D725" t="s">
        <v>14</v>
      </c>
      <c r="E725" t="s">
        <v>2221</v>
      </c>
      <c r="F725" t="s">
        <v>2218</v>
      </c>
      <c r="G725">
        <v>0.55825000000000002</v>
      </c>
      <c r="H725">
        <v>0.55813999999999997</v>
      </c>
      <c r="I725">
        <v>1</v>
      </c>
      <c r="J725">
        <v>-1</v>
      </c>
      <c r="K725" t="s">
        <v>17</v>
      </c>
    </row>
    <row r="726" spans="1:11" x14ac:dyDescent="0.2">
      <c r="A726" t="s">
        <v>18</v>
      </c>
      <c r="B726" t="s">
        <v>1370</v>
      </c>
      <c r="C726" t="s">
        <v>134</v>
      </c>
      <c r="D726" t="s">
        <v>14</v>
      </c>
      <c r="E726" t="s">
        <v>2222</v>
      </c>
      <c r="F726" t="s">
        <v>2218</v>
      </c>
      <c r="G726">
        <v>0.55828</v>
      </c>
      <c r="H726">
        <v>0.55813999999999997</v>
      </c>
      <c r="I726">
        <v>2</v>
      </c>
      <c r="J726">
        <v>1.84</v>
      </c>
      <c r="K726" t="s">
        <v>17</v>
      </c>
    </row>
    <row r="727" spans="1:11" x14ac:dyDescent="0.2">
      <c r="A727" t="s">
        <v>11</v>
      </c>
      <c r="B727" t="s">
        <v>1371</v>
      </c>
      <c r="C727" t="s">
        <v>726</v>
      </c>
      <c r="D727" t="s">
        <v>14</v>
      </c>
      <c r="E727" t="s">
        <v>2223</v>
      </c>
      <c r="F727" t="s">
        <v>2224</v>
      </c>
      <c r="G727">
        <v>0.55781999999999998</v>
      </c>
      <c r="H727">
        <v>0.55842999999999998</v>
      </c>
      <c r="I727">
        <v>2</v>
      </c>
      <c r="J727">
        <v>1.84</v>
      </c>
      <c r="K727" t="s">
        <v>17</v>
      </c>
    </row>
    <row r="728" spans="1:11" x14ac:dyDescent="0.2">
      <c r="A728" t="s">
        <v>11</v>
      </c>
      <c r="B728" t="s">
        <v>1372</v>
      </c>
      <c r="C728" t="s">
        <v>729</v>
      </c>
      <c r="D728" t="s">
        <v>14</v>
      </c>
      <c r="E728" t="s">
        <v>2225</v>
      </c>
      <c r="F728" t="s">
        <v>2224</v>
      </c>
      <c r="G728">
        <v>0.55771000000000004</v>
      </c>
      <c r="H728">
        <v>0.55842999999999998</v>
      </c>
      <c r="I728">
        <v>1</v>
      </c>
      <c r="J728">
        <v>0.92</v>
      </c>
      <c r="K728" t="s">
        <v>17</v>
      </c>
    </row>
    <row r="729" spans="1:11" x14ac:dyDescent="0.2">
      <c r="A729" t="s">
        <v>11</v>
      </c>
      <c r="B729" t="s">
        <v>1373</v>
      </c>
      <c r="C729" t="s">
        <v>724</v>
      </c>
      <c r="D729" t="s">
        <v>14</v>
      </c>
      <c r="E729" t="s">
        <v>2226</v>
      </c>
      <c r="F729" t="s">
        <v>2224</v>
      </c>
      <c r="G729">
        <v>0.55776000000000003</v>
      </c>
      <c r="H729">
        <v>0.55842999999999998</v>
      </c>
      <c r="I729">
        <v>2</v>
      </c>
      <c r="J729">
        <v>1.84</v>
      </c>
      <c r="K729" t="s">
        <v>17</v>
      </c>
    </row>
    <row r="730" spans="1:11" x14ac:dyDescent="0.2">
      <c r="A730" t="s">
        <v>18</v>
      </c>
      <c r="B730" t="s">
        <v>1374</v>
      </c>
      <c r="C730" t="s">
        <v>726</v>
      </c>
      <c r="D730" t="s">
        <v>14</v>
      </c>
      <c r="E730" t="s">
        <v>2223</v>
      </c>
      <c r="F730" t="s">
        <v>2224</v>
      </c>
      <c r="G730">
        <v>0.55781999999999998</v>
      </c>
      <c r="H730">
        <v>0.55842999999999998</v>
      </c>
      <c r="I730">
        <v>2</v>
      </c>
      <c r="J730">
        <v>-2</v>
      </c>
      <c r="K730" t="s">
        <v>17</v>
      </c>
    </row>
    <row r="731" spans="1:11" x14ac:dyDescent="0.2">
      <c r="A731" t="s">
        <v>18</v>
      </c>
      <c r="B731" t="s">
        <v>1375</v>
      </c>
      <c r="C731" t="s">
        <v>757</v>
      </c>
      <c r="D731" t="s">
        <v>14</v>
      </c>
      <c r="E731" t="s">
        <v>2227</v>
      </c>
      <c r="F731" t="s">
        <v>2224</v>
      </c>
      <c r="G731">
        <v>0.55796000000000001</v>
      </c>
      <c r="H731">
        <v>0.55842999999999998</v>
      </c>
      <c r="I731">
        <v>2</v>
      </c>
      <c r="J731">
        <v>-2</v>
      </c>
      <c r="K731" t="s">
        <v>17</v>
      </c>
    </row>
    <row r="732" spans="1:11" x14ac:dyDescent="0.2">
      <c r="A732" t="s">
        <v>18</v>
      </c>
      <c r="B732" t="s">
        <v>1376</v>
      </c>
      <c r="C732" t="s">
        <v>740</v>
      </c>
      <c r="D732" t="s">
        <v>14</v>
      </c>
      <c r="E732" t="s">
        <v>2228</v>
      </c>
      <c r="F732" t="s">
        <v>2224</v>
      </c>
      <c r="G732">
        <v>0.55796999999999997</v>
      </c>
      <c r="H732">
        <v>0.55842999999999998</v>
      </c>
      <c r="I732">
        <v>2</v>
      </c>
      <c r="J732">
        <v>-2</v>
      </c>
      <c r="K732" t="s">
        <v>17</v>
      </c>
    </row>
    <row r="733" spans="1:11" x14ac:dyDescent="0.2">
      <c r="A733" t="s">
        <v>11</v>
      </c>
      <c r="B733" t="s">
        <v>1377</v>
      </c>
      <c r="C733" t="s">
        <v>269</v>
      </c>
      <c r="D733" t="s">
        <v>14</v>
      </c>
      <c r="E733" t="s">
        <v>2229</v>
      </c>
      <c r="F733" t="s">
        <v>2230</v>
      </c>
      <c r="G733">
        <v>0.55752000000000002</v>
      </c>
      <c r="H733">
        <v>0.55815000000000003</v>
      </c>
      <c r="I733">
        <v>2</v>
      </c>
      <c r="J733">
        <v>1.84</v>
      </c>
      <c r="K733" t="s">
        <v>17</v>
      </c>
    </row>
    <row r="734" spans="1:11" x14ac:dyDescent="0.2">
      <c r="A734" t="s">
        <v>18</v>
      </c>
      <c r="B734" t="s">
        <v>1378</v>
      </c>
      <c r="C734" t="s">
        <v>1379</v>
      </c>
      <c r="D734" t="s">
        <v>14</v>
      </c>
      <c r="E734" t="s">
        <v>2231</v>
      </c>
      <c r="F734" t="s">
        <v>2230</v>
      </c>
      <c r="G734">
        <v>0.55808000000000002</v>
      </c>
      <c r="H734">
        <v>0.55815000000000003</v>
      </c>
      <c r="I734">
        <v>2</v>
      </c>
      <c r="J734">
        <v>-2</v>
      </c>
      <c r="K734" t="s">
        <v>17</v>
      </c>
    </row>
    <row r="735" spans="1:11" x14ac:dyDescent="0.2">
      <c r="A735" t="s">
        <v>18</v>
      </c>
      <c r="B735" t="s">
        <v>1380</v>
      </c>
      <c r="C735" t="s">
        <v>726</v>
      </c>
      <c r="D735" t="s">
        <v>14</v>
      </c>
      <c r="E735" t="s">
        <v>2232</v>
      </c>
      <c r="F735" t="s">
        <v>2230</v>
      </c>
      <c r="G735">
        <v>0.55759000000000003</v>
      </c>
      <c r="H735">
        <v>0.55815000000000003</v>
      </c>
      <c r="I735">
        <v>2</v>
      </c>
      <c r="J735">
        <v>-2</v>
      </c>
      <c r="K735" t="s">
        <v>17</v>
      </c>
    </row>
    <row r="736" spans="1:11" x14ac:dyDescent="0.2">
      <c r="A736" t="s">
        <v>11</v>
      </c>
      <c r="B736" t="s">
        <v>1381</v>
      </c>
      <c r="C736" t="s">
        <v>726</v>
      </c>
      <c r="D736" t="s">
        <v>14</v>
      </c>
      <c r="E736" t="s">
        <v>2232</v>
      </c>
      <c r="F736" t="s">
        <v>2230</v>
      </c>
      <c r="G736">
        <v>0.55759000000000003</v>
      </c>
      <c r="H736">
        <v>0.55815000000000003</v>
      </c>
      <c r="I736">
        <v>2</v>
      </c>
      <c r="J736">
        <v>1.84</v>
      </c>
      <c r="K736" t="s">
        <v>17</v>
      </c>
    </row>
    <row r="737" spans="1:11" x14ac:dyDescent="0.2">
      <c r="A737" t="s">
        <v>18</v>
      </c>
      <c r="B737" t="s">
        <v>1382</v>
      </c>
      <c r="C737" t="s">
        <v>729</v>
      </c>
      <c r="D737" t="s">
        <v>14</v>
      </c>
      <c r="E737" t="s">
        <v>2233</v>
      </c>
      <c r="F737" t="s">
        <v>2230</v>
      </c>
      <c r="G737">
        <v>0.55806</v>
      </c>
      <c r="H737">
        <v>0.55815000000000003</v>
      </c>
      <c r="I737">
        <v>1</v>
      </c>
      <c r="J737">
        <v>-1</v>
      </c>
      <c r="K737" t="s">
        <v>17</v>
      </c>
    </row>
    <row r="738" spans="1:11" x14ac:dyDescent="0.2">
      <c r="A738" t="s">
        <v>11</v>
      </c>
      <c r="B738" t="s">
        <v>1383</v>
      </c>
      <c r="C738" t="s">
        <v>726</v>
      </c>
      <c r="D738" t="s">
        <v>14</v>
      </c>
      <c r="E738" t="s">
        <v>2234</v>
      </c>
      <c r="F738" t="s">
        <v>2235</v>
      </c>
      <c r="G738">
        <v>0.55593000000000004</v>
      </c>
      <c r="H738">
        <v>0.55810000000000004</v>
      </c>
      <c r="I738">
        <v>2</v>
      </c>
      <c r="J738">
        <v>1.84</v>
      </c>
      <c r="K738" t="s">
        <v>17</v>
      </c>
    </row>
    <row r="739" spans="1:11" x14ac:dyDescent="0.2">
      <c r="A739" t="s">
        <v>18</v>
      </c>
      <c r="B739" t="s">
        <v>1384</v>
      </c>
      <c r="C739" t="s">
        <v>722</v>
      </c>
      <c r="D739" t="s">
        <v>14</v>
      </c>
      <c r="E739" t="s">
        <v>2236</v>
      </c>
      <c r="F739" t="s">
        <v>2235</v>
      </c>
      <c r="G739">
        <v>0.55603000000000002</v>
      </c>
      <c r="H739">
        <v>0.55810000000000004</v>
      </c>
      <c r="I739">
        <v>2</v>
      </c>
      <c r="J739">
        <v>-2</v>
      </c>
      <c r="K739" t="s">
        <v>17</v>
      </c>
    </row>
    <row r="740" spans="1:11" x14ac:dyDescent="0.2">
      <c r="A740" t="s">
        <v>11</v>
      </c>
      <c r="B740" t="s">
        <v>1385</v>
      </c>
      <c r="C740" t="s">
        <v>720</v>
      </c>
      <c r="D740" t="s">
        <v>14</v>
      </c>
      <c r="E740" t="s">
        <v>2237</v>
      </c>
      <c r="F740" t="s">
        <v>2235</v>
      </c>
      <c r="G740">
        <v>0.55562</v>
      </c>
      <c r="H740">
        <v>0.55810000000000004</v>
      </c>
      <c r="I740">
        <v>1</v>
      </c>
      <c r="J740">
        <v>0.92</v>
      </c>
      <c r="K740" t="s">
        <v>17</v>
      </c>
    </row>
    <row r="741" spans="1:11" x14ac:dyDescent="0.2">
      <c r="A741" t="s">
        <v>18</v>
      </c>
      <c r="B741" t="s">
        <v>1386</v>
      </c>
      <c r="C741" t="s">
        <v>726</v>
      </c>
      <c r="D741" t="s">
        <v>14</v>
      </c>
      <c r="E741" t="s">
        <v>2234</v>
      </c>
      <c r="F741" t="s">
        <v>2235</v>
      </c>
      <c r="G741">
        <v>0.55593000000000004</v>
      </c>
      <c r="H741">
        <v>0.55810000000000004</v>
      </c>
      <c r="I741">
        <v>2</v>
      </c>
      <c r="J741">
        <v>-2</v>
      </c>
      <c r="K741" t="s">
        <v>17</v>
      </c>
    </row>
    <row r="742" spans="1:11" x14ac:dyDescent="0.2">
      <c r="A742" t="s">
        <v>11</v>
      </c>
      <c r="B742" t="s">
        <v>1387</v>
      </c>
      <c r="C742" t="s">
        <v>722</v>
      </c>
      <c r="D742" t="s">
        <v>14</v>
      </c>
      <c r="E742" t="s">
        <v>2238</v>
      </c>
      <c r="F742" t="s">
        <v>2239</v>
      </c>
      <c r="G742">
        <v>0.55649000000000004</v>
      </c>
      <c r="H742">
        <v>0.55615000000000003</v>
      </c>
      <c r="I742">
        <v>2</v>
      </c>
      <c r="J742">
        <v>-2</v>
      </c>
      <c r="K742" t="s">
        <v>17</v>
      </c>
    </row>
    <row r="743" spans="1:11" x14ac:dyDescent="0.2">
      <c r="A743" t="s">
        <v>18</v>
      </c>
      <c r="B743" t="s">
        <v>1388</v>
      </c>
      <c r="C743" t="s">
        <v>720</v>
      </c>
      <c r="D743" t="s">
        <v>14</v>
      </c>
      <c r="E743" t="s">
        <v>2240</v>
      </c>
      <c r="F743" t="s">
        <v>2239</v>
      </c>
      <c r="G743">
        <v>0.55710000000000004</v>
      </c>
      <c r="H743">
        <v>0.55615000000000003</v>
      </c>
      <c r="I743">
        <v>1</v>
      </c>
      <c r="J743">
        <v>0.92</v>
      </c>
      <c r="K743" t="s">
        <v>17</v>
      </c>
    </row>
    <row r="744" spans="1:11" x14ac:dyDescent="0.2">
      <c r="A744" t="s">
        <v>18</v>
      </c>
      <c r="B744" t="s">
        <v>1389</v>
      </c>
      <c r="C744" t="s">
        <v>717</v>
      </c>
      <c r="D744" t="s">
        <v>14</v>
      </c>
      <c r="E744" t="s">
        <v>2241</v>
      </c>
      <c r="F744" t="s">
        <v>2239</v>
      </c>
      <c r="G744">
        <v>0.55664999999999998</v>
      </c>
      <c r="H744">
        <v>0.55615000000000003</v>
      </c>
      <c r="I744">
        <v>2</v>
      </c>
      <c r="J744">
        <v>1.84</v>
      </c>
      <c r="K744" t="s">
        <v>17</v>
      </c>
    </row>
    <row r="745" spans="1:11" x14ac:dyDescent="0.2">
      <c r="A745" t="s">
        <v>11</v>
      </c>
      <c r="B745" t="s">
        <v>1390</v>
      </c>
      <c r="C745" t="s">
        <v>717</v>
      </c>
      <c r="D745" t="s">
        <v>14</v>
      </c>
      <c r="E745" t="s">
        <v>2241</v>
      </c>
      <c r="F745" t="s">
        <v>2239</v>
      </c>
      <c r="G745">
        <v>0.55664999999999998</v>
      </c>
      <c r="H745">
        <v>0.55615000000000003</v>
      </c>
      <c r="I745">
        <v>2</v>
      </c>
      <c r="J745">
        <v>-2</v>
      </c>
      <c r="K745" t="s">
        <v>17</v>
      </c>
    </row>
    <row r="746" spans="1:11" x14ac:dyDescent="0.2">
      <c r="A746" t="s">
        <v>18</v>
      </c>
      <c r="B746" t="s">
        <v>1391</v>
      </c>
      <c r="C746" t="s">
        <v>729</v>
      </c>
      <c r="D746" t="s">
        <v>14</v>
      </c>
      <c r="E746" t="s">
        <v>2242</v>
      </c>
      <c r="F746" t="s">
        <v>2243</v>
      </c>
      <c r="G746">
        <v>0.55661000000000005</v>
      </c>
      <c r="H746">
        <v>0.55696999999999997</v>
      </c>
      <c r="I746">
        <v>1</v>
      </c>
      <c r="J746">
        <v>-1</v>
      </c>
      <c r="K746" t="s">
        <v>17</v>
      </c>
    </row>
    <row r="747" spans="1:11" x14ac:dyDescent="0.2">
      <c r="A747" t="s">
        <v>18</v>
      </c>
      <c r="B747" t="s">
        <v>1392</v>
      </c>
      <c r="C747" t="s">
        <v>726</v>
      </c>
      <c r="D747" t="s">
        <v>14</v>
      </c>
      <c r="E747" t="s">
        <v>2244</v>
      </c>
      <c r="F747" t="s">
        <v>2243</v>
      </c>
      <c r="G747">
        <v>0.55630000000000002</v>
      </c>
      <c r="H747">
        <v>0.55696999999999997</v>
      </c>
      <c r="I747">
        <v>2</v>
      </c>
      <c r="J747">
        <v>-2</v>
      </c>
      <c r="K747" t="s">
        <v>17</v>
      </c>
    </row>
    <row r="748" spans="1:11" x14ac:dyDescent="0.2">
      <c r="A748" t="s">
        <v>18</v>
      </c>
      <c r="B748" t="s">
        <v>1393</v>
      </c>
      <c r="C748" t="s">
        <v>281</v>
      </c>
      <c r="D748" t="s">
        <v>14</v>
      </c>
      <c r="E748" t="s">
        <v>2245</v>
      </c>
      <c r="F748" t="s">
        <v>2243</v>
      </c>
      <c r="G748">
        <v>0.55671000000000004</v>
      </c>
      <c r="H748">
        <v>0.55696999999999997</v>
      </c>
      <c r="I748">
        <v>2</v>
      </c>
      <c r="J748">
        <v>-2</v>
      </c>
      <c r="K748" t="s">
        <v>17</v>
      </c>
    </row>
    <row r="749" spans="1:11" x14ac:dyDescent="0.2">
      <c r="A749" t="s">
        <v>11</v>
      </c>
      <c r="B749" t="s">
        <v>1394</v>
      </c>
      <c r="C749" t="s">
        <v>726</v>
      </c>
      <c r="D749" t="s">
        <v>14</v>
      </c>
      <c r="E749" t="s">
        <v>2244</v>
      </c>
      <c r="F749" t="s">
        <v>2243</v>
      </c>
      <c r="G749">
        <v>0.55630000000000002</v>
      </c>
      <c r="H749">
        <v>0.55696999999999997</v>
      </c>
      <c r="I749">
        <v>2</v>
      </c>
      <c r="J749">
        <v>1.84</v>
      </c>
      <c r="K749" t="s">
        <v>17</v>
      </c>
    </row>
    <row r="750" spans="1:11" x14ac:dyDescent="0.2">
      <c r="A750" t="s">
        <v>11</v>
      </c>
      <c r="B750" t="s">
        <v>1395</v>
      </c>
      <c r="C750" t="s">
        <v>965</v>
      </c>
      <c r="D750" t="s">
        <v>14</v>
      </c>
      <c r="E750" t="s">
        <v>2246</v>
      </c>
      <c r="F750" t="s">
        <v>2243</v>
      </c>
      <c r="G750">
        <v>0.55630999999999997</v>
      </c>
      <c r="H750">
        <v>0.55696999999999997</v>
      </c>
      <c r="I750">
        <v>2</v>
      </c>
      <c r="J750">
        <v>1.84</v>
      </c>
      <c r="K750" t="s">
        <v>17</v>
      </c>
    </row>
    <row r="751" spans="1:11" x14ac:dyDescent="0.2">
      <c r="A751" t="s">
        <v>11</v>
      </c>
      <c r="B751" t="s">
        <v>1396</v>
      </c>
      <c r="C751" t="s">
        <v>720</v>
      </c>
      <c r="D751" t="s">
        <v>14</v>
      </c>
      <c r="E751" t="s">
        <v>2247</v>
      </c>
      <c r="F751" t="s">
        <v>2248</v>
      </c>
      <c r="G751">
        <v>0.55518000000000001</v>
      </c>
      <c r="H751">
        <v>0.55613000000000001</v>
      </c>
      <c r="I751">
        <v>1</v>
      </c>
      <c r="J751">
        <v>0.92</v>
      </c>
      <c r="K751" t="s">
        <v>17</v>
      </c>
    </row>
    <row r="752" spans="1:11" x14ac:dyDescent="0.2">
      <c r="A752" t="s">
        <v>11</v>
      </c>
      <c r="B752" t="s">
        <v>1397</v>
      </c>
      <c r="C752" t="s">
        <v>583</v>
      </c>
      <c r="D752" t="s">
        <v>14</v>
      </c>
      <c r="E752" t="s">
        <v>2249</v>
      </c>
      <c r="F752" t="s">
        <v>2248</v>
      </c>
      <c r="G752">
        <v>0.55510999999999999</v>
      </c>
      <c r="H752">
        <v>0.55613000000000001</v>
      </c>
      <c r="I752">
        <v>2</v>
      </c>
      <c r="J752">
        <v>1.84</v>
      </c>
      <c r="K752" t="s">
        <v>17</v>
      </c>
    </row>
    <row r="753" spans="1:11" x14ac:dyDescent="0.2">
      <c r="A753" t="s">
        <v>18</v>
      </c>
      <c r="B753" t="s">
        <v>1398</v>
      </c>
      <c r="C753" t="s">
        <v>722</v>
      </c>
      <c r="D753" t="s">
        <v>14</v>
      </c>
      <c r="E753" t="s">
        <v>2250</v>
      </c>
      <c r="F753" t="s">
        <v>2248</v>
      </c>
      <c r="G753">
        <v>0.55547000000000002</v>
      </c>
      <c r="H753">
        <v>0.55613000000000001</v>
      </c>
      <c r="I753">
        <v>2</v>
      </c>
      <c r="J753">
        <v>-2</v>
      </c>
      <c r="K753" t="s">
        <v>17</v>
      </c>
    </row>
    <row r="754" spans="1:11" x14ac:dyDescent="0.2">
      <c r="A754" t="s">
        <v>18</v>
      </c>
      <c r="B754" t="s">
        <v>1399</v>
      </c>
      <c r="C754" t="s">
        <v>717</v>
      </c>
      <c r="D754" t="s">
        <v>14</v>
      </c>
      <c r="E754" t="s">
        <v>2251</v>
      </c>
      <c r="F754" t="s">
        <v>2248</v>
      </c>
      <c r="G754">
        <v>0.55533999999999994</v>
      </c>
      <c r="H754">
        <v>0.55613000000000001</v>
      </c>
      <c r="I754">
        <v>2</v>
      </c>
      <c r="J754">
        <v>-2</v>
      </c>
      <c r="K754" t="s">
        <v>17</v>
      </c>
    </row>
    <row r="755" spans="1:11" x14ac:dyDescent="0.2">
      <c r="A755" t="s">
        <v>18</v>
      </c>
      <c r="B755" t="s">
        <v>1400</v>
      </c>
      <c r="C755" t="s">
        <v>825</v>
      </c>
      <c r="D755" t="s">
        <v>14</v>
      </c>
      <c r="E755" t="s">
        <v>2252</v>
      </c>
      <c r="F755" t="s">
        <v>2248</v>
      </c>
      <c r="G755">
        <v>0.55537000000000003</v>
      </c>
      <c r="H755">
        <v>0.55613000000000001</v>
      </c>
      <c r="I755">
        <v>2</v>
      </c>
      <c r="J755">
        <v>-2</v>
      </c>
      <c r="K755" t="s">
        <v>17</v>
      </c>
    </row>
    <row r="756" spans="1:11" x14ac:dyDescent="0.2">
      <c r="A756" t="s">
        <v>11</v>
      </c>
      <c r="B756" t="s">
        <v>1401</v>
      </c>
      <c r="C756" t="s">
        <v>717</v>
      </c>
      <c r="D756" t="s">
        <v>14</v>
      </c>
      <c r="E756" t="s">
        <v>2251</v>
      </c>
      <c r="F756" t="s">
        <v>2248</v>
      </c>
      <c r="G756">
        <v>0.55533999999999994</v>
      </c>
      <c r="H756">
        <v>0.55613000000000001</v>
      </c>
      <c r="I756">
        <v>2</v>
      </c>
      <c r="J756">
        <v>1.84</v>
      </c>
      <c r="K756" t="s">
        <v>17</v>
      </c>
    </row>
    <row r="757" spans="1:11" x14ac:dyDescent="0.2">
      <c r="A757" t="s">
        <v>18</v>
      </c>
      <c r="B757" t="s">
        <v>1402</v>
      </c>
      <c r="C757" t="s">
        <v>20</v>
      </c>
      <c r="D757" t="s">
        <v>14</v>
      </c>
      <c r="E757" t="s">
        <v>2253</v>
      </c>
      <c r="F757" t="s">
        <v>2254</v>
      </c>
      <c r="G757">
        <v>0.55566000000000004</v>
      </c>
      <c r="H757">
        <v>0.55552000000000001</v>
      </c>
      <c r="I757">
        <v>2</v>
      </c>
      <c r="J757">
        <v>1.84</v>
      </c>
      <c r="K757" t="s">
        <v>17</v>
      </c>
    </row>
    <row r="758" spans="1:11" x14ac:dyDescent="0.2">
      <c r="A758" t="s">
        <v>18</v>
      </c>
      <c r="B758" t="s">
        <v>1403</v>
      </c>
      <c r="C758" t="s">
        <v>717</v>
      </c>
      <c r="D758" t="s">
        <v>14</v>
      </c>
      <c r="E758" t="s">
        <v>2255</v>
      </c>
      <c r="F758" t="s">
        <v>2254</v>
      </c>
      <c r="G758">
        <v>0.55556000000000005</v>
      </c>
      <c r="H758">
        <v>0.55552000000000001</v>
      </c>
      <c r="I758">
        <v>2</v>
      </c>
      <c r="J758">
        <v>1.84</v>
      </c>
      <c r="K758" t="s">
        <v>17</v>
      </c>
    </row>
    <row r="759" spans="1:11" x14ac:dyDescent="0.2">
      <c r="A759" t="s">
        <v>11</v>
      </c>
      <c r="B759" t="s">
        <v>1404</v>
      </c>
      <c r="C759" t="s">
        <v>717</v>
      </c>
      <c r="D759" t="s">
        <v>14</v>
      </c>
      <c r="E759" t="s">
        <v>2255</v>
      </c>
      <c r="F759" t="s">
        <v>2254</v>
      </c>
      <c r="G759">
        <v>0.55556000000000005</v>
      </c>
      <c r="H759">
        <v>0.55552000000000001</v>
      </c>
      <c r="I759">
        <v>2</v>
      </c>
      <c r="J759">
        <v>-2</v>
      </c>
      <c r="K759" t="s">
        <v>17</v>
      </c>
    </row>
    <row r="760" spans="1:11" x14ac:dyDescent="0.2">
      <c r="A760" t="s">
        <v>11</v>
      </c>
      <c r="B760" t="s">
        <v>1405</v>
      </c>
      <c r="C760" t="s">
        <v>197</v>
      </c>
      <c r="D760" t="s">
        <v>14</v>
      </c>
      <c r="E760" t="s">
        <v>2256</v>
      </c>
      <c r="F760" t="s">
        <v>2254</v>
      </c>
      <c r="G760">
        <v>0.55510000000000004</v>
      </c>
      <c r="H760">
        <v>0.55552000000000001</v>
      </c>
      <c r="I760">
        <v>2</v>
      </c>
      <c r="J760">
        <v>1.84</v>
      </c>
      <c r="K760" t="s">
        <v>17</v>
      </c>
    </row>
    <row r="761" spans="1:11" x14ac:dyDescent="0.2">
      <c r="A761" t="s">
        <v>11</v>
      </c>
      <c r="B761" t="s">
        <v>1406</v>
      </c>
      <c r="C761" t="s">
        <v>729</v>
      </c>
      <c r="D761" t="s">
        <v>14</v>
      </c>
      <c r="E761" t="s">
        <v>2257</v>
      </c>
      <c r="F761" t="s">
        <v>2254</v>
      </c>
      <c r="G761">
        <v>0.55530000000000002</v>
      </c>
      <c r="H761">
        <v>0.55552000000000001</v>
      </c>
      <c r="I761">
        <v>1</v>
      </c>
      <c r="J761">
        <v>0.92</v>
      </c>
      <c r="K761" t="s">
        <v>17</v>
      </c>
    </row>
    <row r="762" spans="1:11" x14ac:dyDescent="0.2">
      <c r="A762" t="s">
        <v>18</v>
      </c>
      <c r="B762" t="s">
        <v>1407</v>
      </c>
      <c r="C762" t="s">
        <v>757</v>
      </c>
      <c r="D762" t="s">
        <v>14</v>
      </c>
      <c r="E762" t="s">
        <v>2258</v>
      </c>
      <c r="F762" t="s">
        <v>2254</v>
      </c>
      <c r="G762">
        <v>0.55576999999999999</v>
      </c>
      <c r="H762">
        <v>0.55552000000000001</v>
      </c>
      <c r="I762">
        <v>2</v>
      </c>
      <c r="J762">
        <v>1.84</v>
      </c>
      <c r="K762" t="s">
        <v>17</v>
      </c>
    </row>
    <row r="763" spans="1:11" x14ac:dyDescent="0.2">
      <c r="A763" t="s">
        <v>11</v>
      </c>
      <c r="B763" t="s">
        <v>1408</v>
      </c>
      <c r="C763" t="s">
        <v>729</v>
      </c>
      <c r="D763" t="s">
        <v>14</v>
      </c>
      <c r="E763" t="s">
        <v>2259</v>
      </c>
      <c r="F763" t="s">
        <v>2260</v>
      </c>
      <c r="G763">
        <v>0.55344000000000004</v>
      </c>
      <c r="H763">
        <v>0.55508000000000002</v>
      </c>
      <c r="I763">
        <v>1</v>
      </c>
      <c r="J763">
        <v>0.92</v>
      </c>
      <c r="K763" t="s">
        <v>17</v>
      </c>
    </row>
    <row r="764" spans="1:11" x14ac:dyDescent="0.2">
      <c r="A764" t="s">
        <v>18</v>
      </c>
      <c r="B764" t="s">
        <v>1409</v>
      </c>
      <c r="C764" t="s">
        <v>726</v>
      </c>
      <c r="D764" t="s">
        <v>14</v>
      </c>
      <c r="E764" t="s">
        <v>2261</v>
      </c>
      <c r="F764" t="s">
        <v>2260</v>
      </c>
      <c r="G764">
        <v>0.55364999999999998</v>
      </c>
      <c r="H764">
        <v>0.55508000000000002</v>
      </c>
      <c r="I764">
        <v>2</v>
      </c>
      <c r="J764">
        <v>-2</v>
      </c>
      <c r="K764" t="s">
        <v>17</v>
      </c>
    </row>
    <row r="765" spans="1:11" x14ac:dyDescent="0.2">
      <c r="A765" t="s">
        <v>11</v>
      </c>
      <c r="B765" t="s">
        <v>1410</v>
      </c>
      <c r="C765" t="s">
        <v>726</v>
      </c>
      <c r="D765" t="s">
        <v>14</v>
      </c>
      <c r="E765" t="s">
        <v>2261</v>
      </c>
      <c r="F765" t="s">
        <v>2260</v>
      </c>
      <c r="G765">
        <v>0.55364999999999998</v>
      </c>
      <c r="H765">
        <v>0.55508000000000002</v>
      </c>
      <c r="I765">
        <v>2</v>
      </c>
      <c r="J765">
        <v>1.84</v>
      </c>
      <c r="K765" t="s">
        <v>17</v>
      </c>
    </row>
    <row r="766" spans="1:11" x14ac:dyDescent="0.2">
      <c r="A766" t="s">
        <v>18</v>
      </c>
      <c r="B766" t="s">
        <v>1411</v>
      </c>
      <c r="C766" t="s">
        <v>767</v>
      </c>
      <c r="D766" t="s">
        <v>14</v>
      </c>
      <c r="E766" t="s">
        <v>2262</v>
      </c>
      <c r="F766" t="s">
        <v>2260</v>
      </c>
      <c r="G766">
        <v>0.55395000000000005</v>
      </c>
      <c r="H766">
        <v>0.55508000000000002</v>
      </c>
      <c r="I766">
        <v>2</v>
      </c>
      <c r="J766">
        <v>-2</v>
      </c>
      <c r="K766" t="s">
        <v>17</v>
      </c>
    </row>
    <row r="767" spans="1:11" x14ac:dyDescent="0.2">
      <c r="A767" t="s">
        <v>11</v>
      </c>
      <c r="B767" t="s">
        <v>1412</v>
      </c>
      <c r="C767" t="s">
        <v>726</v>
      </c>
      <c r="D767" t="s">
        <v>14</v>
      </c>
      <c r="E767" t="s">
        <v>2263</v>
      </c>
      <c r="F767" t="s">
        <v>2264</v>
      </c>
      <c r="G767">
        <v>0.55383000000000004</v>
      </c>
      <c r="H767">
        <v>0.55357000000000001</v>
      </c>
      <c r="I767">
        <v>2</v>
      </c>
      <c r="J767">
        <v>-2</v>
      </c>
      <c r="K767" t="s">
        <v>17</v>
      </c>
    </row>
    <row r="768" spans="1:11" x14ac:dyDescent="0.2">
      <c r="A768" t="s">
        <v>11</v>
      </c>
      <c r="B768" t="s">
        <v>1413</v>
      </c>
      <c r="C768" t="s">
        <v>830</v>
      </c>
      <c r="D768" t="s">
        <v>14</v>
      </c>
      <c r="E768" t="s">
        <v>2265</v>
      </c>
      <c r="F768" t="s">
        <v>2264</v>
      </c>
      <c r="G768">
        <v>0.55378000000000005</v>
      </c>
      <c r="H768">
        <v>0.55357000000000001</v>
      </c>
      <c r="I768">
        <v>2</v>
      </c>
      <c r="J768">
        <v>-2</v>
      </c>
      <c r="K768" t="s">
        <v>17</v>
      </c>
    </row>
    <row r="769" spans="1:11" x14ac:dyDescent="0.2">
      <c r="A769" t="s">
        <v>11</v>
      </c>
      <c r="B769" t="s">
        <v>1414</v>
      </c>
      <c r="C769" t="s">
        <v>722</v>
      </c>
      <c r="D769" t="s">
        <v>14</v>
      </c>
      <c r="E769" t="s">
        <v>2266</v>
      </c>
      <c r="F769" t="s">
        <v>2264</v>
      </c>
      <c r="G769">
        <v>0.55335000000000001</v>
      </c>
      <c r="H769">
        <v>0.55357000000000001</v>
      </c>
      <c r="I769">
        <v>2</v>
      </c>
      <c r="J769">
        <v>1.84</v>
      </c>
      <c r="K769" t="s">
        <v>17</v>
      </c>
    </row>
    <row r="770" spans="1:11" x14ac:dyDescent="0.2">
      <c r="A770" t="s">
        <v>18</v>
      </c>
      <c r="B770" t="s">
        <v>1415</v>
      </c>
      <c r="C770" t="s">
        <v>720</v>
      </c>
      <c r="D770" t="s">
        <v>14</v>
      </c>
      <c r="E770" t="s">
        <v>2267</v>
      </c>
      <c r="F770" t="s">
        <v>2264</v>
      </c>
      <c r="G770">
        <v>0.55379999999999996</v>
      </c>
      <c r="H770">
        <v>0.55357000000000001</v>
      </c>
      <c r="I770">
        <v>1</v>
      </c>
      <c r="J770">
        <v>0.92</v>
      </c>
      <c r="K770" t="s">
        <v>17</v>
      </c>
    </row>
    <row r="771" spans="1:11" x14ac:dyDescent="0.2">
      <c r="A771" t="s">
        <v>18</v>
      </c>
      <c r="B771" t="s">
        <v>1416</v>
      </c>
      <c r="C771" t="s">
        <v>216</v>
      </c>
      <c r="D771" t="s">
        <v>14</v>
      </c>
      <c r="E771" t="s">
        <v>2268</v>
      </c>
      <c r="F771" t="s">
        <v>2264</v>
      </c>
      <c r="G771">
        <v>0.55391999999999997</v>
      </c>
      <c r="H771">
        <v>0.55357000000000001</v>
      </c>
      <c r="I771">
        <v>2</v>
      </c>
      <c r="J771">
        <v>1.84</v>
      </c>
      <c r="K771" t="s">
        <v>17</v>
      </c>
    </row>
    <row r="772" spans="1:11" x14ac:dyDescent="0.2">
      <c r="A772" t="s">
        <v>18</v>
      </c>
      <c r="B772" t="s">
        <v>1417</v>
      </c>
      <c r="C772" t="s">
        <v>726</v>
      </c>
      <c r="D772" t="s">
        <v>14</v>
      </c>
      <c r="E772" t="s">
        <v>2263</v>
      </c>
      <c r="F772" t="s">
        <v>2264</v>
      </c>
      <c r="G772">
        <v>0.55383000000000004</v>
      </c>
      <c r="H772">
        <v>0.55357000000000001</v>
      </c>
      <c r="I772">
        <v>2</v>
      </c>
      <c r="J772">
        <v>1.84</v>
      </c>
      <c r="K772" t="s">
        <v>17</v>
      </c>
    </row>
    <row r="773" spans="1:11" x14ac:dyDescent="0.2">
      <c r="A773" t="s">
        <v>11</v>
      </c>
      <c r="B773" t="s">
        <v>1418</v>
      </c>
      <c r="C773" t="s">
        <v>281</v>
      </c>
      <c r="D773" t="s">
        <v>14</v>
      </c>
      <c r="E773" t="s">
        <v>2269</v>
      </c>
      <c r="F773" t="s">
        <v>2270</v>
      </c>
      <c r="G773">
        <v>0.55373000000000006</v>
      </c>
      <c r="H773">
        <v>0.55356000000000005</v>
      </c>
      <c r="I773">
        <v>2</v>
      </c>
      <c r="J773">
        <v>-2</v>
      </c>
      <c r="K773" t="s">
        <v>17</v>
      </c>
    </row>
    <row r="774" spans="1:11" x14ac:dyDescent="0.2">
      <c r="A774" t="s">
        <v>11</v>
      </c>
      <c r="B774" t="s">
        <v>1419</v>
      </c>
      <c r="C774" t="s">
        <v>717</v>
      </c>
      <c r="D774" t="s">
        <v>14</v>
      </c>
      <c r="E774" t="s">
        <v>2271</v>
      </c>
      <c r="F774" t="s">
        <v>2270</v>
      </c>
      <c r="G774">
        <v>0.55379999999999996</v>
      </c>
      <c r="H774">
        <v>0.55356000000000005</v>
      </c>
      <c r="I774">
        <v>2</v>
      </c>
      <c r="J774">
        <v>-2</v>
      </c>
      <c r="K774" t="s">
        <v>17</v>
      </c>
    </row>
    <row r="775" spans="1:11" x14ac:dyDescent="0.2">
      <c r="A775" t="s">
        <v>18</v>
      </c>
      <c r="B775" t="s">
        <v>1420</v>
      </c>
      <c r="C775" t="s">
        <v>717</v>
      </c>
      <c r="D775" t="s">
        <v>14</v>
      </c>
      <c r="E775" t="s">
        <v>2271</v>
      </c>
      <c r="F775" t="s">
        <v>2270</v>
      </c>
      <c r="G775">
        <v>0.55379999999999996</v>
      </c>
      <c r="H775">
        <v>0.55356000000000005</v>
      </c>
      <c r="I775">
        <v>2</v>
      </c>
      <c r="J775">
        <v>1.84</v>
      </c>
      <c r="K775" t="s">
        <v>17</v>
      </c>
    </row>
    <row r="776" spans="1:11" x14ac:dyDescent="0.2">
      <c r="A776" t="s">
        <v>18</v>
      </c>
      <c r="B776" t="s">
        <v>1421</v>
      </c>
      <c r="C776" t="s">
        <v>720</v>
      </c>
      <c r="D776" t="s">
        <v>14</v>
      </c>
      <c r="E776" t="s">
        <v>2272</v>
      </c>
      <c r="F776" t="s">
        <v>2270</v>
      </c>
      <c r="G776">
        <v>0.55398999999999998</v>
      </c>
      <c r="H776">
        <v>0.55356000000000005</v>
      </c>
      <c r="I776">
        <v>1</v>
      </c>
      <c r="J776">
        <v>0.92</v>
      </c>
      <c r="K776" t="s">
        <v>17</v>
      </c>
    </row>
    <row r="777" spans="1:11" x14ac:dyDescent="0.2">
      <c r="A777" t="s">
        <v>11</v>
      </c>
      <c r="B777" t="s">
        <v>1422</v>
      </c>
      <c r="C777" t="s">
        <v>1045</v>
      </c>
      <c r="D777" t="s">
        <v>14</v>
      </c>
      <c r="E777" t="s">
        <v>2273</v>
      </c>
      <c r="F777" t="s">
        <v>2270</v>
      </c>
      <c r="G777">
        <v>0.55356000000000005</v>
      </c>
      <c r="H777">
        <v>0.55356000000000005</v>
      </c>
      <c r="I777">
        <v>2</v>
      </c>
      <c r="J777">
        <v>0</v>
      </c>
      <c r="K777" t="s">
        <v>17</v>
      </c>
    </row>
    <row r="778" spans="1:11" x14ac:dyDescent="0.2">
      <c r="A778" t="s">
        <v>18</v>
      </c>
      <c r="B778" t="s">
        <v>1423</v>
      </c>
      <c r="C778" t="s">
        <v>266</v>
      </c>
      <c r="D778" t="s">
        <v>14</v>
      </c>
      <c r="E778" t="s">
        <v>2274</v>
      </c>
      <c r="F778" t="s">
        <v>2270</v>
      </c>
      <c r="G778">
        <v>0.55411999999999995</v>
      </c>
      <c r="H778">
        <v>0.55356000000000005</v>
      </c>
      <c r="I778">
        <v>2</v>
      </c>
      <c r="J778">
        <v>1.84</v>
      </c>
      <c r="K778" t="s">
        <v>17</v>
      </c>
    </row>
    <row r="779" spans="1:11" x14ac:dyDescent="0.2">
      <c r="A779" t="s">
        <v>11</v>
      </c>
      <c r="B779" t="s">
        <v>1424</v>
      </c>
      <c r="C779" t="s">
        <v>1025</v>
      </c>
      <c r="D779" t="s">
        <v>566</v>
      </c>
      <c r="E779" t="s">
        <v>2275</v>
      </c>
      <c r="F779" t="s">
        <v>2276</v>
      </c>
      <c r="G779">
        <v>1.9856</v>
      </c>
      <c r="H779">
        <v>1.9878100000000001</v>
      </c>
      <c r="I779">
        <v>2</v>
      </c>
      <c r="J779">
        <v>1.84</v>
      </c>
      <c r="K779" t="s">
        <v>17</v>
      </c>
    </row>
    <row r="780" spans="1:11" x14ac:dyDescent="0.2">
      <c r="A780" t="s">
        <v>18</v>
      </c>
      <c r="B780" t="s">
        <v>1425</v>
      </c>
      <c r="C780" t="s">
        <v>261</v>
      </c>
      <c r="D780" t="s">
        <v>566</v>
      </c>
      <c r="E780" t="s">
        <v>2277</v>
      </c>
      <c r="F780" t="s">
        <v>2276</v>
      </c>
      <c r="G780">
        <v>1.9874000000000001</v>
      </c>
      <c r="H780">
        <v>1.9878100000000001</v>
      </c>
      <c r="I780">
        <v>2</v>
      </c>
      <c r="J780">
        <v>-2</v>
      </c>
      <c r="K780" t="s">
        <v>17</v>
      </c>
    </row>
    <row r="781" spans="1:11" x14ac:dyDescent="0.2">
      <c r="A781" t="s">
        <v>18</v>
      </c>
      <c r="B781" t="s">
        <v>1426</v>
      </c>
      <c r="C781" t="s">
        <v>726</v>
      </c>
      <c r="D781" t="s">
        <v>566</v>
      </c>
      <c r="E781" t="s">
        <v>2278</v>
      </c>
      <c r="F781" t="s">
        <v>2276</v>
      </c>
      <c r="G781">
        <v>1.9871300000000001</v>
      </c>
      <c r="H781">
        <v>1.9878100000000001</v>
      </c>
      <c r="I781">
        <v>2</v>
      </c>
      <c r="J781">
        <v>-2</v>
      </c>
      <c r="K781" t="s">
        <v>17</v>
      </c>
    </row>
    <row r="782" spans="1:11" x14ac:dyDescent="0.2">
      <c r="A782" t="s">
        <v>11</v>
      </c>
      <c r="B782" t="s">
        <v>1427</v>
      </c>
      <c r="C782" t="s">
        <v>726</v>
      </c>
      <c r="D782" t="s">
        <v>566</v>
      </c>
      <c r="E782" t="s">
        <v>2278</v>
      </c>
      <c r="F782" t="s">
        <v>2276</v>
      </c>
      <c r="G782">
        <v>1.9871799999999999</v>
      </c>
      <c r="H782">
        <v>1.9878100000000001</v>
      </c>
      <c r="I782">
        <v>2</v>
      </c>
      <c r="J782">
        <v>1.84</v>
      </c>
      <c r="K782" t="s">
        <v>17</v>
      </c>
    </row>
    <row r="783" spans="1:11" x14ac:dyDescent="0.2">
      <c r="A783" t="s">
        <v>11</v>
      </c>
      <c r="B783" t="s">
        <v>1428</v>
      </c>
      <c r="C783" t="s">
        <v>729</v>
      </c>
      <c r="D783" t="s">
        <v>566</v>
      </c>
      <c r="E783" t="s">
        <v>2279</v>
      </c>
      <c r="F783" t="s">
        <v>2276</v>
      </c>
      <c r="G783">
        <v>1.9871300000000001</v>
      </c>
      <c r="H783">
        <v>1.9878100000000001</v>
      </c>
      <c r="I783">
        <v>1</v>
      </c>
      <c r="J783">
        <v>0.92</v>
      </c>
      <c r="K783" t="s">
        <v>17</v>
      </c>
    </row>
    <row r="784" spans="1:11" x14ac:dyDescent="0.2">
      <c r="A784" t="s">
        <v>18</v>
      </c>
      <c r="B784" t="s">
        <v>1429</v>
      </c>
      <c r="C784" t="s">
        <v>757</v>
      </c>
      <c r="D784" t="s">
        <v>566</v>
      </c>
      <c r="E784" t="s">
        <v>2280</v>
      </c>
      <c r="F784" t="s">
        <v>2276</v>
      </c>
      <c r="G784">
        <v>1.9879800000000001</v>
      </c>
      <c r="H784">
        <v>1.9878100000000001</v>
      </c>
      <c r="I784">
        <v>2</v>
      </c>
      <c r="J784">
        <v>1.84</v>
      </c>
      <c r="K784" t="s">
        <v>17</v>
      </c>
    </row>
    <row r="785" spans="1:11" x14ac:dyDescent="0.2">
      <c r="A785" t="s">
        <v>18</v>
      </c>
      <c r="B785" t="s">
        <v>1430</v>
      </c>
      <c r="C785" t="s">
        <v>717</v>
      </c>
      <c r="D785" t="s">
        <v>566</v>
      </c>
      <c r="E785" t="s">
        <v>2281</v>
      </c>
      <c r="F785" t="s">
        <v>2282</v>
      </c>
      <c r="G785">
        <v>1.9821599999999999</v>
      </c>
      <c r="H785">
        <v>1.9872300000000001</v>
      </c>
      <c r="I785">
        <v>2</v>
      </c>
      <c r="J785">
        <v>-2</v>
      </c>
      <c r="K785" t="s">
        <v>17</v>
      </c>
    </row>
    <row r="786" spans="1:11" x14ac:dyDescent="0.2">
      <c r="A786" t="s">
        <v>18</v>
      </c>
      <c r="B786" t="s">
        <v>1431</v>
      </c>
      <c r="C786" t="s">
        <v>746</v>
      </c>
      <c r="D786" t="s">
        <v>566</v>
      </c>
      <c r="E786" t="s">
        <v>2283</v>
      </c>
      <c r="F786" t="s">
        <v>2282</v>
      </c>
      <c r="G786">
        <v>1.98221</v>
      </c>
      <c r="H786">
        <v>1.9872300000000001</v>
      </c>
      <c r="I786">
        <v>2</v>
      </c>
      <c r="J786">
        <v>-2</v>
      </c>
      <c r="K786" t="s">
        <v>17</v>
      </c>
    </row>
    <row r="787" spans="1:11" x14ac:dyDescent="0.2">
      <c r="A787" t="s">
        <v>11</v>
      </c>
      <c r="B787" t="s">
        <v>1432</v>
      </c>
      <c r="C787" t="s">
        <v>720</v>
      </c>
      <c r="D787" t="s">
        <v>566</v>
      </c>
      <c r="E787" t="s">
        <v>2284</v>
      </c>
      <c r="F787" t="s">
        <v>2282</v>
      </c>
      <c r="G787">
        <v>1.9820199999999999</v>
      </c>
      <c r="H787">
        <v>1.9872300000000001</v>
      </c>
      <c r="I787">
        <v>1</v>
      </c>
      <c r="J787">
        <v>0.92</v>
      </c>
      <c r="K787" t="s">
        <v>17</v>
      </c>
    </row>
    <row r="788" spans="1:11" x14ac:dyDescent="0.2">
      <c r="A788" t="s">
        <v>11</v>
      </c>
      <c r="B788" t="s">
        <v>1433</v>
      </c>
      <c r="C788" t="s">
        <v>717</v>
      </c>
      <c r="D788" t="s">
        <v>566</v>
      </c>
      <c r="E788" t="s">
        <v>2281</v>
      </c>
      <c r="F788" t="s">
        <v>2282</v>
      </c>
      <c r="G788">
        <v>1.9821599999999999</v>
      </c>
      <c r="H788">
        <v>1.9872300000000001</v>
      </c>
      <c r="I788">
        <v>2</v>
      </c>
      <c r="J788">
        <v>1.84</v>
      </c>
      <c r="K788" t="s">
        <v>17</v>
      </c>
    </row>
    <row r="789" spans="1:11" x14ac:dyDescent="0.2">
      <c r="A789" t="s">
        <v>18</v>
      </c>
      <c r="B789" t="s">
        <v>1434</v>
      </c>
      <c r="C789" t="s">
        <v>726</v>
      </c>
      <c r="D789" t="s">
        <v>566</v>
      </c>
      <c r="E789" t="s">
        <v>2285</v>
      </c>
      <c r="F789" t="s">
        <v>2286</v>
      </c>
      <c r="G789">
        <v>1.9794499999999999</v>
      </c>
      <c r="H789">
        <v>1.9821599999999999</v>
      </c>
      <c r="I789">
        <v>2</v>
      </c>
      <c r="J789">
        <v>-2</v>
      </c>
      <c r="K789" t="s">
        <v>17</v>
      </c>
    </row>
    <row r="790" spans="1:11" x14ac:dyDescent="0.2">
      <c r="A790" t="s">
        <v>18</v>
      </c>
      <c r="B790" t="s">
        <v>1435</v>
      </c>
      <c r="C790" t="s">
        <v>729</v>
      </c>
      <c r="D790" t="s">
        <v>566</v>
      </c>
      <c r="E790" t="s">
        <v>2287</v>
      </c>
      <c r="F790" t="s">
        <v>2286</v>
      </c>
      <c r="G790">
        <v>1.9795499999999999</v>
      </c>
      <c r="H790">
        <v>1.9821599999999999</v>
      </c>
      <c r="I790">
        <v>1</v>
      </c>
      <c r="J790">
        <v>-1</v>
      </c>
      <c r="K790" t="s">
        <v>17</v>
      </c>
    </row>
    <row r="791" spans="1:11" x14ac:dyDescent="0.2">
      <c r="A791" t="s">
        <v>11</v>
      </c>
      <c r="B791" t="s">
        <v>1436</v>
      </c>
      <c r="C791" t="s">
        <v>726</v>
      </c>
      <c r="D791" t="s">
        <v>566</v>
      </c>
      <c r="E791" t="s">
        <v>2285</v>
      </c>
      <c r="F791" t="s">
        <v>2286</v>
      </c>
      <c r="G791">
        <v>1.9794499999999999</v>
      </c>
      <c r="H791">
        <v>1.9821599999999999</v>
      </c>
      <c r="I791">
        <v>2</v>
      </c>
      <c r="J791">
        <v>1.84</v>
      </c>
      <c r="K791" t="s">
        <v>17</v>
      </c>
    </row>
    <row r="792" spans="1:11" x14ac:dyDescent="0.2">
      <c r="A792" t="s">
        <v>18</v>
      </c>
      <c r="B792" t="s">
        <v>1437</v>
      </c>
      <c r="C792" t="s">
        <v>720</v>
      </c>
      <c r="D792" t="s">
        <v>566</v>
      </c>
      <c r="E792" t="s">
        <v>2288</v>
      </c>
      <c r="F792" t="s">
        <v>2289</v>
      </c>
      <c r="G792">
        <v>1.9782900000000001</v>
      </c>
      <c r="H792">
        <v>1.9793700000000001</v>
      </c>
      <c r="I792">
        <v>1</v>
      </c>
      <c r="J792">
        <v>-1</v>
      </c>
      <c r="K792" t="s">
        <v>17</v>
      </c>
    </row>
    <row r="793" spans="1:11" x14ac:dyDescent="0.2">
      <c r="A793" t="s">
        <v>18</v>
      </c>
      <c r="B793" t="s">
        <v>1438</v>
      </c>
      <c r="C793" t="s">
        <v>717</v>
      </c>
      <c r="D793" t="s">
        <v>566</v>
      </c>
      <c r="E793" t="s">
        <v>2290</v>
      </c>
      <c r="F793" t="s">
        <v>2289</v>
      </c>
      <c r="G793">
        <v>1.97777</v>
      </c>
      <c r="H793">
        <v>1.9793700000000001</v>
      </c>
      <c r="I793">
        <v>2</v>
      </c>
      <c r="J793">
        <v>-2</v>
      </c>
      <c r="K793" t="s">
        <v>17</v>
      </c>
    </row>
    <row r="794" spans="1:11" x14ac:dyDescent="0.2">
      <c r="A794" t="s">
        <v>11</v>
      </c>
      <c r="B794" t="s">
        <v>1439</v>
      </c>
      <c r="C794" t="s">
        <v>717</v>
      </c>
      <c r="D794" t="s">
        <v>566</v>
      </c>
      <c r="E794" t="s">
        <v>2290</v>
      </c>
      <c r="F794" t="s">
        <v>2289</v>
      </c>
      <c r="G794">
        <v>1.97777</v>
      </c>
      <c r="H794">
        <v>1.9793700000000001</v>
      </c>
      <c r="I794">
        <v>2</v>
      </c>
      <c r="J794">
        <v>1.84</v>
      </c>
      <c r="K794" t="s">
        <v>17</v>
      </c>
    </row>
    <row r="795" spans="1:11" x14ac:dyDescent="0.2">
      <c r="A795" t="s">
        <v>11</v>
      </c>
      <c r="B795" t="s">
        <v>1440</v>
      </c>
      <c r="C795" t="s">
        <v>823</v>
      </c>
      <c r="D795" t="s">
        <v>566</v>
      </c>
      <c r="E795" t="s">
        <v>2291</v>
      </c>
      <c r="F795" t="s">
        <v>2292</v>
      </c>
      <c r="G795">
        <v>1.9783599999999999</v>
      </c>
      <c r="H795">
        <v>1.97783</v>
      </c>
      <c r="I795">
        <v>2</v>
      </c>
      <c r="J795">
        <v>-2</v>
      </c>
      <c r="K795" t="s">
        <v>17</v>
      </c>
    </row>
    <row r="796" spans="1:11" x14ac:dyDescent="0.2">
      <c r="A796" t="s">
        <v>18</v>
      </c>
      <c r="B796" t="s">
        <v>1441</v>
      </c>
      <c r="C796" t="s">
        <v>726</v>
      </c>
      <c r="D796" t="s">
        <v>566</v>
      </c>
      <c r="E796" t="s">
        <v>2293</v>
      </c>
      <c r="F796" t="s">
        <v>2292</v>
      </c>
      <c r="G796">
        <v>1.9784299999999999</v>
      </c>
      <c r="H796">
        <v>1.97783</v>
      </c>
      <c r="I796">
        <v>2</v>
      </c>
      <c r="J796">
        <v>1.84</v>
      </c>
      <c r="K796" t="s">
        <v>17</v>
      </c>
    </row>
    <row r="797" spans="1:11" x14ac:dyDescent="0.2">
      <c r="A797" t="s">
        <v>11</v>
      </c>
      <c r="B797" t="s">
        <v>1442</v>
      </c>
      <c r="C797" t="s">
        <v>729</v>
      </c>
      <c r="D797" t="s">
        <v>566</v>
      </c>
      <c r="E797" t="s">
        <v>2294</v>
      </c>
      <c r="F797" t="s">
        <v>2292</v>
      </c>
      <c r="G797">
        <v>1.97848</v>
      </c>
      <c r="H797">
        <v>1.97783</v>
      </c>
      <c r="I797">
        <v>1</v>
      </c>
      <c r="J797">
        <v>-1</v>
      </c>
      <c r="K797" t="s">
        <v>17</v>
      </c>
    </row>
    <row r="798" spans="1:11" x14ac:dyDescent="0.2">
      <c r="A798" t="s">
        <v>18</v>
      </c>
      <c r="B798" t="s">
        <v>1443</v>
      </c>
      <c r="C798" t="s">
        <v>757</v>
      </c>
      <c r="D798" t="s">
        <v>566</v>
      </c>
      <c r="E798" t="s">
        <v>2295</v>
      </c>
      <c r="F798" t="s">
        <v>2292</v>
      </c>
      <c r="G798">
        <v>1.9788600000000001</v>
      </c>
      <c r="H798">
        <v>1.97783</v>
      </c>
      <c r="I798">
        <v>2</v>
      </c>
      <c r="J798">
        <v>1.84</v>
      </c>
      <c r="K798" t="s">
        <v>17</v>
      </c>
    </row>
    <row r="799" spans="1:11" x14ac:dyDescent="0.2">
      <c r="A799" t="s">
        <v>11</v>
      </c>
      <c r="B799" t="s">
        <v>1444</v>
      </c>
      <c r="C799" t="s">
        <v>726</v>
      </c>
      <c r="D799" t="s">
        <v>566</v>
      </c>
      <c r="E799" t="s">
        <v>2293</v>
      </c>
      <c r="F799" t="s">
        <v>2292</v>
      </c>
      <c r="G799">
        <v>1.97851</v>
      </c>
      <c r="H799">
        <v>1.97783</v>
      </c>
      <c r="I799">
        <v>2</v>
      </c>
      <c r="J799">
        <v>-2</v>
      </c>
      <c r="K799" t="s">
        <v>17</v>
      </c>
    </row>
    <row r="800" spans="1:11" x14ac:dyDescent="0.2">
      <c r="A800" t="s">
        <v>11</v>
      </c>
      <c r="B800" t="s">
        <v>1445</v>
      </c>
      <c r="C800" t="s">
        <v>717</v>
      </c>
      <c r="D800" t="s">
        <v>223</v>
      </c>
      <c r="E800" t="s">
        <v>2296</v>
      </c>
      <c r="F800" t="s">
        <v>2297</v>
      </c>
      <c r="G800">
        <v>0.91261000000000003</v>
      </c>
      <c r="H800">
        <v>0.91174999999999995</v>
      </c>
      <c r="I800">
        <v>2</v>
      </c>
      <c r="J800">
        <v>-2</v>
      </c>
      <c r="K800" t="s">
        <v>17</v>
      </c>
    </row>
    <row r="801" spans="1:11" x14ac:dyDescent="0.2">
      <c r="A801" t="s">
        <v>11</v>
      </c>
      <c r="B801" t="s">
        <v>1446</v>
      </c>
      <c r="C801" t="s">
        <v>965</v>
      </c>
      <c r="D801" t="s">
        <v>223</v>
      </c>
      <c r="E801" t="s">
        <v>2298</v>
      </c>
      <c r="F801" t="s">
        <v>2297</v>
      </c>
      <c r="G801">
        <v>0.91257999999999995</v>
      </c>
      <c r="H801">
        <v>0.91174999999999995</v>
      </c>
      <c r="I801">
        <v>2</v>
      </c>
      <c r="J801">
        <v>-2</v>
      </c>
      <c r="K801" t="s">
        <v>17</v>
      </c>
    </row>
    <row r="802" spans="1:11" x14ac:dyDescent="0.2">
      <c r="A802" t="s">
        <v>11</v>
      </c>
      <c r="B802" t="s">
        <v>1447</v>
      </c>
      <c r="C802" t="s">
        <v>720</v>
      </c>
      <c r="D802" t="s">
        <v>223</v>
      </c>
      <c r="E802" t="s">
        <v>2299</v>
      </c>
      <c r="F802" t="s">
        <v>2297</v>
      </c>
      <c r="G802">
        <v>0.91264999999999996</v>
      </c>
      <c r="H802">
        <v>0.91174999999999995</v>
      </c>
      <c r="I802">
        <v>1</v>
      </c>
      <c r="J802">
        <v>-1</v>
      </c>
      <c r="K802" t="s">
        <v>17</v>
      </c>
    </row>
    <row r="803" spans="1:11" x14ac:dyDescent="0.2">
      <c r="A803" t="s">
        <v>18</v>
      </c>
      <c r="B803" t="s">
        <v>1448</v>
      </c>
      <c r="C803" t="s">
        <v>892</v>
      </c>
      <c r="D803" t="s">
        <v>223</v>
      </c>
      <c r="E803" t="s">
        <v>2300</v>
      </c>
      <c r="F803" t="s">
        <v>2297</v>
      </c>
      <c r="G803">
        <v>0.91271999999999998</v>
      </c>
      <c r="H803">
        <v>0.91174999999999995</v>
      </c>
      <c r="I803">
        <v>2</v>
      </c>
      <c r="J803">
        <v>1.84</v>
      </c>
      <c r="K803" t="s">
        <v>17</v>
      </c>
    </row>
    <row r="804" spans="1:11" x14ac:dyDescent="0.2">
      <c r="A804" t="s">
        <v>18</v>
      </c>
      <c r="B804" t="s">
        <v>1449</v>
      </c>
      <c r="C804" t="s">
        <v>746</v>
      </c>
      <c r="D804" t="s">
        <v>223</v>
      </c>
      <c r="E804" t="s">
        <v>2301</v>
      </c>
      <c r="F804" t="s">
        <v>2297</v>
      </c>
      <c r="G804">
        <v>0.91281999999999996</v>
      </c>
      <c r="H804">
        <v>0.91174999999999995</v>
      </c>
      <c r="I804">
        <v>2</v>
      </c>
      <c r="J804">
        <v>1.84</v>
      </c>
      <c r="K804" t="s">
        <v>17</v>
      </c>
    </row>
    <row r="805" spans="1:11" x14ac:dyDescent="0.2">
      <c r="A805" t="s">
        <v>18</v>
      </c>
      <c r="B805" t="s">
        <v>1450</v>
      </c>
      <c r="C805" t="s">
        <v>717</v>
      </c>
      <c r="D805" t="s">
        <v>223</v>
      </c>
      <c r="E805" t="s">
        <v>2296</v>
      </c>
      <c r="F805" t="s">
        <v>2297</v>
      </c>
      <c r="G805">
        <v>0.91261000000000003</v>
      </c>
      <c r="H805">
        <v>0.91174999999999995</v>
      </c>
      <c r="I805">
        <v>2</v>
      </c>
      <c r="J805">
        <v>1.84</v>
      </c>
      <c r="K805" t="s">
        <v>17</v>
      </c>
    </row>
    <row r="806" spans="1:11" x14ac:dyDescent="0.2">
      <c r="A806" t="s">
        <v>11</v>
      </c>
      <c r="B806" t="s">
        <v>1451</v>
      </c>
      <c r="C806" t="s">
        <v>726</v>
      </c>
      <c r="D806" t="s">
        <v>223</v>
      </c>
      <c r="E806" t="s">
        <v>2302</v>
      </c>
      <c r="F806" t="s">
        <v>2303</v>
      </c>
      <c r="G806">
        <v>0.91288999999999998</v>
      </c>
      <c r="H806">
        <v>0.91302000000000005</v>
      </c>
      <c r="I806">
        <v>2</v>
      </c>
      <c r="J806">
        <v>1.84</v>
      </c>
      <c r="K806" t="s">
        <v>17</v>
      </c>
    </row>
    <row r="807" spans="1:11" x14ac:dyDescent="0.2">
      <c r="A807" t="s">
        <v>18</v>
      </c>
      <c r="B807" t="s">
        <v>1452</v>
      </c>
      <c r="C807" t="s">
        <v>729</v>
      </c>
      <c r="D807" t="s">
        <v>223</v>
      </c>
      <c r="E807" t="s">
        <v>2304</v>
      </c>
      <c r="F807" t="s">
        <v>2303</v>
      </c>
      <c r="G807">
        <v>0.91300000000000003</v>
      </c>
      <c r="H807">
        <v>0.91302000000000005</v>
      </c>
      <c r="I807">
        <v>1</v>
      </c>
      <c r="J807">
        <v>-1</v>
      </c>
      <c r="K807" t="s">
        <v>17</v>
      </c>
    </row>
    <row r="808" spans="1:11" x14ac:dyDescent="0.2">
      <c r="A808" t="s">
        <v>18</v>
      </c>
      <c r="B808" t="s">
        <v>1453</v>
      </c>
      <c r="C808" t="s">
        <v>850</v>
      </c>
      <c r="D808" t="s">
        <v>223</v>
      </c>
      <c r="E808" t="s">
        <v>2305</v>
      </c>
      <c r="F808" t="s">
        <v>2303</v>
      </c>
      <c r="G808">
        <v>0.91335</v>
      </c>
      <c r="H808">
        <v>0.91302000000000005</v>
      </c>
      <c r="I808">
        <v>2</v>
      </c>
      <c r="J808">
        <v>1.84</v>
      </c>
      <c r="K808" t="s">
        <v>17</v>
      </c>
    </row>
    <row r="809" spans="1:11" x14ac:dyDescent="0.2">
      <c r="A809" t="s">
        <v>11</v>
      </c>
      <c r="B809" t="s">
        <v>1454</v>
      </c>
      <c r="C809" t="s">
        <v>740</v>
      </c>
      <c r="D809" t="s">
        <v>223</v>
      </c>
      <c r="E809" t="s">
        <v>2306</v>
      </c>
      <c r="F809" t="s">
        <v>2303</v>
      </c>
      <c r="G809">
        <v>0.91266999999999998</v>
      </c>
      <c r="H809">
        <v>0.91302000000000005</v>
      </c>
      <c r="I809">
        <v>2</v>
      </c>
      <c r="J809">
        <v>1.84</v>
      </c>
      <c r="K809" t="s">
        <v>17</v>
      </c>
    </row>
    <row r="810" spans="1:11" x14ac:dyDescent="0.2">
      <c r="A810" t="s">
        <v>18</v>
      </c>
      <c r="B810" t="s">
        <v>1455</v>
      </c>
      <c r="C810" t="s">
        <v>726</v>
      </c>
      <c r="D810" t="s">
        <v>223</v>
      </c>
      <c r="E810" t="s">
        <v>2302</v>
      </c>
      <c r="F810" t="s">
        <v>2303</v>
      </c>
      <c r="G810">
        <v>0.91288999999999998</v>
      </c>
      <c r="H810">
        <v>0.91302000000000005</v>
      </c>
      <c r="I810">
        <v>2</v>
      </c>
      <c r="J810">
        <v>-2</v>
      </c>
      <c r="K810" t="s">
        <v>17</v>
      </c>
    </row>
    <row r="811" spans="1:11" x14ac:dyDescent="0.2">
      <c r="A811" t="s">
        <v>18</v>
      </c>
      <c r="B811" t="s">
        <v>1456</v>
      </c>
      <c r="C811" t="s">
        <v>886</v>
      </c>
      <c r="D811" t="s">
        <v>223</v>
      </c>
      <c r="E811" t="s">
        <v>2307</v>
      </c>
      <c r="F811" t="s">
        <v>2308</v>
      </c>
      <c r="G811">
        <v>0.91261999999999999</v>
      </c>
      <c r="H811">
        <v>0.91269</v>
      </c>
      <c r="I811">
        <v>2</v>
      </c>
      <c r="J811">
        <v>-2</v>
      </c>
      <c r="K811" t="s">
        <v>17</v>
      </c>
    </row>
    <row r="812" spans="1:11" x14ac:dyDescent="0.2">
      <c r="A812" t="s">
        <v>11</v>
      </c>
      <c r="B812" t="s">
        <v>1457</v>
      </c>
      <c r="C812" t="s">
        <v>726</v>
      </c>
      <c r="D812" t="s">
        <v>223</v>
      </c>
      <c r="E812" t="s">
        <v>2309</v>
      </c>
      <c r="F812" t="s">
        <v>2308</v>
      </c>
      <c r="G812">
        <v>0.91252999999999995</v>
      </c>
      <c r="H812">
        <v>0.91269</v>
      </c>
      <c r="I812">
        <v>2</v>
      </c>
      <c r="J812">
        <v>1.84</v>
      </c>
      <c r="K812" t="s">
        <v>17</v>
      </c>
    </row>
    <row r="813" spans="1:11" x14ac:dyDescent="0.2">
      <c r="A813" t="s">
        <v>18</v>
      </c>
      <c r="B813" t="s">
        <v>1458</v>
      </c>
      <c r="C813" t="s">
        <v>726</v>
      </c>
      <c r="D813" t="s">
        <v>223</v>
      </c>
      <c r="E813" t="s">
        <v>2309</v>
      </c>
      <c r="F813" t="s">
        <v>2308</v>
      </c>
      <c r="G813">
        <v>0.91252999999999995</v>
      </c>
      <c r="H813">
        <v>0.91269</v>
      </c>
      <c r="I813">
        <v>2</v>
      </c>
      <c r="J813">
        <v>-2</v>
      </c>
      <c r="K813" t="s">
        <v>17</v>
      </c>
    </row>
    <row r="814" spans="1:11" x14ac:dyDescent="0.2">
      <c r="A814" t="s">
        <v>11</v>
      </c>
      <c r="B814" t="s">
        <v>1459</v>
      </c>
      <c r="C814" t="s">
        <v>729</v>
      </c>
      <c r="D814" t="s">
        <v>223</v>
      </c>
      <c r="E814" t="s">
        <v>2310</v>
      </c>
      <c r="F814" t="s">
        <v>2308</v>
      </c>
      <c r="G814">
        <v>0.91220000000000001</v>
      </c>
      <c r="H814">
        <v>0.91269</v>
      </c>
      <c r="I814">
        <v>1</v>
      </c>
      <c r="J814">
        <v>0.92</v>
      </c>
      <c r="K814" t="s">
        <v>17</v>
      </c>
    </row>
    <row r="815" spans="1:11" x14ac:dyDescent="0.2">
      <c r="A815" t="s">
        <v>18</v>
      </c>
      <c r="B815" t="s">
        <v>1460</v>
      </c>
      <c r="C815" t="s">
        <v>112</v>
      </c>
      <c r="D815" t="s">
        <v>223</v>
      </c>
      <c r="E815" t="s">
        <v>2311</v>
      </c>
      <c r="F815" t="s">
        <v>2312</v>
      </c>
      <c r="G815">
        <v>0.91225000000000001</v>
      </c>
      <c r="H815">
        <v>0.91237000000000001</v>
      </c>
      <c r="I815">
        <v>2</v>
      </c>
      <c r="J815">
        <v>-2</v>
      </c>
      <c r="K815" t="s">
        <v>17</v>
      </c>
    </row>
    <row r="816" spans="1:11" x14ac:dyDescent="0.2">
      <c r="A816" t="s">
        <v>18</v>
      </c>
      <c r="B816" t="s">
        <v>1461</v>
      </c>
      <c r="C816" t="s">
        <v>726</v>
      </c>
      <c r="D816" t="s">
        <v>223</v>
      </c>
      <c r="E816" t="s">
        <v>2313</v>
      </c>
      <c r="F816" t="s">
        <v>2312</v>
      </c>
      <c r="G816">
        <v>0.91191</v>
      </c>
      <c r="H816">
        <v>0.91237000000000001</v>
      </c>
      <c r="I816">
        <v>2</v>
      </c>
      <c r="J816">
        <v>-2</v>
      </c>
      <c r="K816" t="s">
        <v>17</v>
      </c>
    </row>
    <row r="817" spans="1:11" x14ac:dyDescent="0.2">
      <c r="A817" t="s">
        <v>11</v>
      </c>
      <c r="B817" t="s">
        <v>1462</v>
      </c>
      <c r="C817" t="s">
        <v>726</v>
      </c>
      <c r="D817" t="s">
        <v>223</v>
      </c>
      <c r="E817" t="s">
        <v>2313</v>
      </c>
      <c r="F817" t="s">
        <v>2312</v>
      </c>
      <c r="G817">
        <v>0.91191</v>
      </c>
      <c r="H817">
        <v>0.91237000000000001</v>
      </c>
      <c r="I817">
        <v>2</v>
      </c>
      <c r="J817">
        <v>1.84</v>
      </c>
      <c r="K817" t="s">
        <v>17</v>
      </c>
    </row>
    <row r="818" spans="1:11" x14ac:dyDescent="0.2">
      <c r="A818" t="s">
        <v>18</v>
      </c>
      <c r="B818" t="s">
        <v>1463</v>
      </c>
      <c r="C818" t="s">
        <v>729</v>
      </c>
      <c r="D818" t="s">
        <v>223</v>
      </c>
      <c r="E818" t="s">
        <v>2314</v>
      </c>
      <c r="F818" t="s">
        <v>2312</v>
      </c>
      <c r="G818">
        <v>0.91213999999999995</v>
      </c>
      <c r="H818">
        <v>0.91237000000000001</v>
      </c>
      <c r="I818">
        <v>1</v>
      </c>
      <c r="J818">
        <v>-1</v>
      </c>
      <c r="K818" t="s">
        <v>17</v>
      </c>
    </row>
    <row r="819" spans="1:11" x14ac:dyDescent="0.2">
      <c r="A819" t="s">
        <v>11</v>
      </c>
      <c r="B819" t="s">
        <v>1464</v>
      </c>
      <c r="C819" t="s">
        <v>810</v>
      </c>
      <c r="D819" t="s">
        <v>223</v>
      </c>
      <c r="E819" t="s">
        <v>2315</v>
      </c>
      <c r="F819" t="s">
        <v>2312</v>
      </c>
      <c r="G819">
        <v>0.91173999999999999</v>
      </c>
      <c r="H819">
        <v>0.91237000000000001</v>
      </c>
      <c r="I819">
        <v>2</v>
      </c>
      <c r="J819">
        <v>1.84</v>
      </c>
      <c r="K819" t="s">
        <v>17</v>
      </c>
    </row>
    <row r="820" spans="1:11" x14ac:dyDescent="0.2">
      <c r="A820" t="s">
        <v>18</v>
      </c>
      <c r="B820" t="s">
        <v>1465</v>
      </c>
      <c r="C820" t="s">
        <v>729</v>
      </c>
      <c r="D820" t="s">
        <v>223</v>
      </c>
      <c r="E820" t="s">
        <v>2316</v>
      </c>
      <c r="F820" t="s">
        <v>2317</v>
      </c>
      <c r="G820">
        <v>0.91215999999999997</v>
      </c>
      <c r="H820">
        <v>0.91191</v>
      </c>
      <c r="I820">
        <v>1</v>
      </c>
      <c r="J820">
        <v>0.92</v>
      </c>
      <c r="K820" t="s">
        <v>17</v>
      </c>
    </row>
    <row r="821" spans="1:11" x14ac:dyDescent="0.2">
      <c r="A821" t="s">
        <v>18</v>
      </c>
      <c r="B821" t="s">
        <v>1466</v>
      </c>
      <c r="C821" t="s">
        <v>726</v>
      </c>
      <c r="D821" t="s">
        <v>223</v>
      </c>
      <c r="E821" t="s">
        <v>2318</v>
      </c>
      <c r="F821" t="s">
        <v>2317</v>
      </c>
      <c r="G821">
        <v>0.91169999999999995</v>
      </c>
      <c r="H821">
        <v>0.91191</v>
      </c>
      <c r="I821">
        <v>2</v>
      </c>
      <c r="J821">
        <v>-2</v>
      </c>
      <c r="K821" t="s">
        <v>17</v>
      </c>
    </row>
    <row r="822" spans="1:11" x14ac:dyDescent="0.2">
      <c r="A822" t="s">
        <v>11</v>
      </c>
      <c r="B822" t="s">
        <v>1467</v>
      </c>
      <c r="C822" t="s">
        <v>1468</v>
      </c>
      <c r="D822" t="s">
        <v>223</v>
      </c>
      <c r="E822" t="s">
        <v>2319</v>
      </c>
      <c r="F822" t="s">
        <v>2317</v>
      </c>
      <c r="G822">
        <v>0.91164999999999996</v>
      </c>
      <c r="H822">
        <v>0.91191</v>
      </c>
      <c r="I822">
        <v>2</v>
      </c>
      <c r="J822">
        <v>1.84</v>
      </c>
      <c r="K822" t="s">
        <v>17</v>
      </c>
    </row>
    <row r="823" spans="1:11" x14ac:dyDescent="0.2">
      <c r="A823" t="s">
        <v>11</v>
      </c>
      <c r="B823" t="s">
        <v>1469</v>
      </c>
      <c r="C823" t="s">
        <v>810</v>
      </c>
      <c r="D823" t="s">
        <v>223</v>
      </c>
      <c r="E823" t="s">
        <v>2320</v>
      </c>
      <c r="F823" t="s">
        <v>2317</v>
      </c>
      <c r="G823">
        <v>0.91166999999999998</v>
      </c>
      <c r="H823">
        <v>0.91191</v>
      </c>
      <c r="I823">
        <v>2</v>
      </c>
      <c r="J823">
        <v>1.84</v>
      </c>
      <c r="K823" t="s">
        <v>17</v>
      </c>
    </row>
    <row r="824" spans="1:11" x14ac:dyDescent="0.2">
      <c r="A824" t="s">
        <v>18</v>
      </c>
      <c r="B824" t="s">
        <v>1470</v>
      </c>
      <c r="C824" t="s">
        <v>746</v>
      </c>
      <c r="D824" t="s">
        <v>223</v>
      </c>
      <c r="E824" t="s">
        <v>2321</v>
      </c>
      <c r="F824" t="s">
        <v>2317</v>
      </c>
      <c r="G824">
        <v>0.91232999999999997</v>
      </c>
      <c r="H824">
        <v>0.91191</v>
      </c>
      <c r="I824">
        <v>2</v>
      </c>
      <c r="J824">
        <v>1.84</v>
      </c>
      <c r="K824" t="s">
        <v>17</v>
      </c>
    </row>
    <row r="825" spans="1:11" x14ac:dyDescent="0.2">
      <c r="A825" t="s">
        <v>11</v>
      </c>
      <c r="B825" t="s">
        <v>1471</v>
      </c>
      <c r="C825" t="s">
        <v>726</v>
      </c>
      <c r="D825" t="s">
        <v>223</v>
      </c>
      <c r="E825" t="s">
        <v>2318</v>
      </c>
      <c r="F825" t="s">
        <v>2317</v>
      </c>
      <c r="G825">
        <v>0.91169999999999995</v>
      </c>
      <c r="H825">
        <v>0.91191</v>
      </c>
      <c r="I825">
        <v>2</v>
      </c>
      <c r="J825">
        <v>1.84</v>
      </c>
      <c r="K825" t="s">
        <v>17</v>
      </c>
    </row>
    <row r="826" spans="1:11" x14ac:dyDescent="0.2">
      <c r="A826" t="s">
        <v>11</v>
      </c>
      <c r="B826" t="s">
        <v>1472</v>
      </c>
      <c r="C826" t="s">
        <v>1049</v>
      </c>
      <c r="D826" t="s">
        <v>223</v>
      </c>
      <c r="E826" t="s">
        <v>2322</v>
      </c>
      <c r="F826" t="s">
        <v>2323</v>
      </c>
      <c r="G826">
        <v>0.91022999999999998</v>
      </c>
      <c r="H826">
        <v>0.91173000000000004</v>
      </c>
      <c r="I826">
        <v>2</v>
      </c>
      <c r="J826">
        <v>1.84</v>
      </c>
      <c r="K826" t="s">
        <v>17</v>
      </c>
    </row>
    <row r="827" spans="1:11" x14ac:dyDescent="0.2">
      <c r="A827" t="s">
        <v>18</v>
      </c>
      <c r="B827" t="s">
        <v>1473</v>
      </c>
      <c r="C827" t="s">
        <v>729</v>
      </c>
      <c r="D827" t="s">
        <v>223</v>
      </c>
      <c r="E827" t="s">
        <v>2324</v>
      </c>
      <c r="F827" t="s">
        <v>2323</v>
      </c>
      <c r="G827">
        <v>0.91095999999999999</v>
      </c>
      <c r="H827">
        <v>0.91173000000000004</v>
      </c>
      <c r="I827">
        <v>1</v>
      </c>
      <c r="J827">
        <v>-1</v>
      </c>
      <c r="K827" t="s">
        <v>17</v>
      </c>
    </row>
    <row r="828" spans="1:11" x14ac:dyDescent="0.2">
      <c r="A828" t="s">
        <v>18</v>
      </c>
      <c r="B828" t="s">
        <v>1474</v>
      </c>
      <c r="C828" t="s">
        <v>726</v>
      </c>
      <c r="D828" t="s">
        <v>223</v>
      </c>
      <c r="E828" t="s">
        <v>2325</v>
      </c>
      <c r="F828" t="s">
        <v>2323</v>
      </c>
      <c r="G828">
        <v>0.91068000000000005</v>
      </c>
      <c r="H828">
        <v>0.91173000000000004</v>
      </c>
      <c r="I828">
        <v>2</v>
      </c>
      <c r="J828">
        <v>-2</v>
      </c>
      <c r="K828" t="s">
        <v>17</v>
      </c>
    </row>
    <row r="829" spans="1:11" x14ac:dyDescent="0.2">
      <c r="A829" t="s">
        <v>11</v>
      </c>
      <c r="B829" t="s">
        <v>1475</v>
      </c>
      <c r="C829" t="s">
        <v>726</v>
      </c>
      <c r="D829" t="s">
        <v>223</v>
      </c>
      <c r="E829" t="s">
        <v>2325</v>
      </c>
      <c r="F829" t="s">
        <v>2323</v>
      </c>
      <c r="G829">
        <v>0.91068000000000005</v>
      </c>
      <c r="H829">
        <v>0.91173000000000004</v>
      </c>
      <c r="I829">
        <v>2</v>
      </c>
      <c r="J829">
        <v>1.84</v>
      </c>
      <c r="K829" t="s">
        <v>17</v>
      </c>
    </row>
    <row r="830" spans="1:11" x14ac:dyDescent="0.2">
      <c r="A830" t="s">
        <v>11</v>
      </c>
      <c r="B830" t="s">
        <v>1476</v>
      </c>
      <c r="C830" t="s">
        <v>757</v>
      </c>
      <c r="D830" t="s">
        <v>223</v>
      </c>
      <c r="E830" t="s">
        <v>2326</v>
      </c>
      <c r="F830" t="s">
        <v>2323</v>
      </c>
      <c r="G830">
        <v>0.91059000000000001</v>
      </c>
      <c r="H830">
        <v>0.91173000000000004</v>
      </c>
      <c r="I830">
        <v>2</v>
      </c>
      <c r="J830">
        <v>1.84</v>
      </c>
      <c r="K830" t="s">
        <v>17</v>
      </c>
    </row>
    <row r="831" spans="1:11" x14ac:dyDescent="0.2">
      <c r="A831" t="s">
        <v>18</v>
      </c>
      <c r="B831" t="s">
        <v>1477</v>
      </c>
      <c r="C831" t="s">
        <v>767</v>
      </c>
      <c r="D831" t="s">
        <v>223</v>
      </c>
      <c r="E831" t="s">
        <v>2327</v>
      </c>
      <c r="F831" t="s">
        <v>2323</v>
      </c>
      <c r="G831">
        <v>0.91103999999999996</v>
      </c>
      <c r="H831">
        <v>0.91173000000000004</v>
      </c>
      <c r="I831">
        <v>2</v>
      </c>
      <c r="J831">
        <v>-2</v>
      </c>
      <c r="K831" t="s">
        <v>17</v>
      </c>
    </row>
    <row r="832" spans="1:11" x14ac:dyDescent="0.2">
      <c r="A832" t="s">
        <v>11</v>
      </c>
      <c r="B832" t="s">
        <v>1478</v>
      </c>
      <c r="C832" t="s">
        <v>726</v>
      </c>
      <c r="D832" t="s">
        <v>223</v>
      </c>
      <c r="E832" t="s">
        <v>2328</v>
      </c>
      <c r="F832" t="s">
        <v>2329</v>
      </c>
      <c r="G832">
        <v>0.91054000000000002</v>
      </c>
      <c r="H832">
        <v>0.91059000000000001</v>
      </c>
      <c r="I832">
        <v>2</v>
      </c>
      <c r="J832">
        <v>1.84</v>
      </c>
      <c r="K832" t="s">
        <v>17</v>
      </c>
    </row>
    <row r="833" spans="1:11" x14ac:dyDescent="0.2">
      <c r="A833" t="s">
        <v>11</v>
      </c>
      <c r="B833" t="s">
        <v>1479</v>
      </c>
      <c r="C833" t="s">
        <v>13</v>
      </c>
      <c r="D833" t="s">
        <v>223</v>
      </c>
      <c r="E833" t="s">
        <v>2330</v>
      </c>
      <c r="F833" t="s">
        <v>2329</v>
      </c>
      <c r="G833">
        <v>0.91047999999999996</v>
      </c>
      <c r="H833">
        <v>0.91059000000000001</v>
      </c>
      <c r="I833">
        <v>2</v>
      </c>
      <c r="J833">
        <v>1.84</v>
      </c>
      <c r="K833" t="s">
        <v>17</v>
      </c>
    </row>
    <row r="834" spans="1:11" x14ac:dyDescent="0.2">
      <c r="A834" t="s">
        <v>18</v>
      </c>
      <c r="B834" t="s">
        <v>1480</v>
      </c>
      <c r="C834" t="s">
        <v>729</v>
      </c>
      <c r="D834" t="s">
        <v>223</v>
      </c>
      <c r="E834" t="s">
        <v>2331</v>
      </c>
      <c r="F834" t="s">
        <v>2329</v>
      </c>
      <c r="G834">
        <v>0.91102000000000005</v>
      </c>
      <c r="H834">
        <v>0.91059000000000001</v>
      </c>
      <c r="I834">
        <v>1</v>
      </c>
      <c r="J834">
        <v>0.92</v>
      </c>
      <c r="K834" t="s">
        <v>17</v>
      </c>
    </row>
    <row r="835" spans="1:11" x14ac:dyDescent="0.2">
      <c r="A835" t="s">
        <v>18</v>
      </c>
      <c r="B835" t="s">
        <v>1481</v>
      </c>
      <c r="C835" t="s">
        <v>726</v>
      </c>
      <c r="D835" t="s">
        <v>223</v>
      </c>
      <c r="E835" t="s">
        <v>2328</v>
      </c>
      <c r="F835" t="s">
        <v>2329</v>
      </c>
      <c r="G835">
        <v>0.91054000000000002</v>
      </c>
      <c r="H835">
        <v>0.91059000000000001</v>
      </c>
      <c r="I835">
        <v>2</v>
      </c>
      <c r="J835">
        <v>-2</v>
      </c>
      <c r="K835" t="s">
        <v>17</v>
      </c>
    </row>
    <row r="836" spans="1:11" x14ac:dyDescent="0.2">
      <c r="A836" t="s">
        <v>18</v>
      </c>
      <c r="B836" t="s">
        <v>1482</v>
      </c>
      <c r="C836" t="s">
        <v>738</v>
      </c>
      <c r="D836" t="s">
        <v>223</v>
      </c>
      <c r="E836" t="s">
        <v>2332</v>
      </c>
      <c r="F836" t="s">
        <v>2333</v>
      </c>
      <c r="G836">
        <v>0.90817999999999999</v>
      </c>
      <c r="H836">
        <v>0.91042999999999996</v>
      </c>
      <c r="I836">
        <v>2</v>
      </c>
      <c r="J836">
        <v>-2</v>
      </c>
      <c r="K836" t="s">
        <v>17</v>
      </c>
    </row>
    <row r="837" spans="1:11" x14ac:dyDescent="0.2">
      <c r="A837" t="s">
        <v>18</v>
      </c>
      <c r="B837" t="s">
        <v>1483</v>
      </c>
      <c r="C837" t="s">
        <v>726</v>
      </c>
      <c r="D837" t="s">
        <v>223</v>
      </c>
      <c r="E837" t="s">
        <v>2334</v>
      </c>
      <c r="F837" t="s">
        <v>2333</v>
      </c>
      <c r="G837">
        <v>0.90780000000000005</v>
      </c>
      <c r="H837">
        <v>0.91042999999999996</v>
      </c>
      <c r="I837">
        <v>2</v>
      </c>
      <c r="J837">
        <v>-2</v>
      </c>
      <c r="K837" t="s">
        <v>17</v>
      </c>
    </row>
    <row r="838" spans="1:11" x14ac:dyDescent="0.2">
      <c r="A838" t="s">
        <v>11</v>
      </c>
      <c r="B838" t="s">
        <v>1484</v>
      </c>
      <c r="C838" t="s">
        <v>757</v>
      </c>
      <c r="D838" t="s">
        <v>223</v>
      </c>
      <c r="E838" t="s">
        <v>2335</v>
      </c>
      <c r="F838" t="s">
        <v>2333</v>
      </c>
      <c r="G838">
        <v>0.90763000000000005</v>
      </c>
      <c r="H838">
        <v>0.91042999999999996</v>
      </c>
      <c r="I838">
        <v>2</v>
      </c>
      <c r="J838">
        <v>1.84</v>
      </c>
      <c r="K838" t="s">
        <v>17</v>
      </c>
    </row>
    <row r="839" spans="1:11" x14ac:dyDescent="0.2">
      <c r="A839" t="s">
        <v>11</v>
      </c>
      <c r="B839" t="s">
        <v>1485</v>
      </c>
      <c r="C839" t="s">
        <v>726</v>
      </c>
      <c r="D839" t="s">
        <v>223</v>
      </c>
      <c r="E839" t="s">
        <v>2334</v>
      </c>
      <c r="F839" t="s">
        <v>2333</v>
      </c>
      <c r="G839">
        <v>0.90780000000000005</v>
      </c>
      <c r="H839">
        <v>0.91042999999999996</v>
      </c>
      <c r="I839">
        <v>2</v>
      </c>
      <c r="J839">
        <v>1.84</v>
      </c>
      <c r="K839" t="s">
        <v>17</v>
      </c>
    </row>
    <row r="840" spans="1:11" x14ac:dyDescent="0.2">
      <c r="A840" t="s">
        <v>18</v>
      </c>
      <c r="B840" t="s">
        <v>1486</v>
      </c>
      <c r="C840" t="s">
        <v>729</v>
      </c>
      <c r="D840" t="s">
        <v>223</v>
      </c>
      <c r="E840" t="s">
        <v>2336</v>
      </c>
      <c r="F840" t="s">
        <v>2333</v>
      </c>
      <c r="G840">
        <v>0.90783999999999998</v>
      </c>
      <c r="H840">
        <v>0.91042999999999996</v>
      </c>
      <c r="I840">
        <v>1</v>
      </c>
      <c r="J840">
        <v>-1</v>
      </c>
      <c r="K840" t="s">
        <v>17</v>
      </c>
    </row>
    <row r="841" spans="1:11" x14ac:dyDescent="0.2">
      <c r="A841" t="s">
        <v>11</v>
      </c>
      <c r="B841" t="s">
        <v>1487</v>
      </c>
      <c r="C841" t="s">
        <v>720</v>
      </c>
      <c r="D841" t="s">
        <v>223</v>
      </c>
      <c r="E841" t="s">
        <v>2337</v>
      </c>
      <c r="F841" t="s">
        <v>2338</v>
      </c>
      <c r="G841">
        <v>0.90817999999999999</v>
      </c>
      <c r="H841">
        <v>0.90764</v>
      </c>
      <c r="I841">
        <v>1</v>
      </c>
      <c r="J841">
        <v>-1</v>
      </c>
      <c r="K841" t="s">
        <v>17</v>
      </c>
    </row>
    <row r="842" spans="1:11" x14ac:dyDescent="0.2">
      <c r="A842" t="s">
        <v>18</v>
      </c>
      <c r="B842" t="s">
        <v>1488</v>
      </c>
      <c r="C842" t="s">
        <v>792</v>
      </c>
      <c r="D842" t="s">
        <v>223</v>
      </c>
      <c r="E842" t="s">
        <v>2339</v>
      </c>
      <c r="F842" t="s">
        <v>2338</v>
      </c>
      <c r="G842">
        <v>0.90839999999999999</v>
      </c>
      <c r="H842">
        <v>0.90764</v>
      </c>
      <c r="I842">
        <v>2</v>
      </c>
      <c r="J842">
        <v>1.84</v>
      </c>
      <c r="K842" t="s">
        <v>17</v>
      </c>
    </row>
    <row r="843" spans="1:11" x14ac:dyDescent="0.2">
      <c r="A843" t="s">
        <v>11</v>
      </c>
      <c r="B843" t="s">
        <v>1489</v>
      </c>
      <c r="C843" t="s">
        <v>717</v>
      </c>
      <c r="D843" t="s">
        <v>223</v>
      </c>
      <c r="E843" t="s">
        <v>2340</v>
      </c>
      <c r="F843" t="s">
        <v>2338</v>
      </c>
      <c r="G843">
        <v>0.90827000000000002</v>
      </c>
      <c r="H843">
        <v>0.90764</v>
      </c>
      <c r="I843">
        <v>2</v>
      </c>
      <c r="J843">
        <v>-2</v>
      </c>
      <c r="K843" t="s">
        <v>17</v>
      </c>
    </row>
    <row r="844" spans="1:11" x14ac:dyDescent="0.2">
      <c r="A844" t="s">
        <v>11</v>
      </c>
      <c r="B844" t="s">
        <v>1490</v>
      </c>
      <c r="C844" t="s">
        <v>220</v>
      </c>
      <c r="D844" t="s">
        <v>223</v>
      </c>
      <c r="E844" t="s">
        <v>2341</v>
      </c>
      <c r="F844" t="s">
        <v>2338</v>
      </c>
      <c r="G844">
        <v>0.90813999999999995</v>
      </c>
      <c r="H844">
        <v>0.90764</v>
      </c>
      <c r="I844">
        <v>2</v>
      </c>
      <c r="J844">
        <v>-2</v>
      </c>
      <c r="K844" t="s">
        <v>17</v>
      </c>
    </row>
    <row r="845" spans="1:11" x14ac:dyDescent="0.2">
      <c r="A845" t="s">
        <v>18</v>
      </c>
      <c r="B845" t="s">
        <v>1491</v>
      </c>
      <c r="C845" t="s">
        <v>717</v>
      </c>
      <c r="D845" t="s">
        <v>223</v>
      </c>
      <c r="E845" t="s">
        <v>2340</v>
      </c>
      <c r="F845" t="s">
        <v>2338</v>
      </c>
      <c r="G845">
        <v>0.90827000000000002</v>
      </c>
      <c r="H845">
        <v>0.90764</v>
      </c>
      <c r="I845">
        <v>2</v>
      </c>
      <c r="J845">
        <v>1.84</v>
      </c>
      <c r="K845" t="s">
        <v>17</v>
      </c>
    </row>
    <row r="846" spans="1:11" x14ac:dyDescent="0.2">
      <c r="A846" t="s">
        <v>18</v>
      </c>
      <c r="B846" t="s">
        <v>1492</v>
      </c>
      <c r="C846" t="s">
        <v>726</v>
      </c>
      <c r="D846" t="s">
        <v>223</v>
      </c>
      <c r="E846" t="s">
        <v>2342</v>
      </c>
      <c r="F846" t="s">
        <v>2343</v>
      </c>
      <c r="G846">
        <v>0.90739999999999998</v>
      </c>
      <c r="H846">
        <v>0.90835999999999995</v>
      </c>
      <c r="I846">
        <v>2</v>
      </c>
      <c r="J846">
        <v>-2</v>
      </c>
      <c r="K846" t="s">
        <v>17</v>
      </c>
    </row>
    <row r="847" spans="1:11" x14ac:dyDescent="0.2">
      <c r="A847" t="s">
        <v>11</v>
      </c>
      <c r="B847" t="s">
        <v>1493</v>
      </c>
      <c r="C847" t="s">
        <v>729</v>
      </c>
      <c r="D847" t="s">
        <v>223</v>
      </c>
      <c r="E847" t="s">
        <v>2344</v>
      </c>
      <c r="F847" t="s">
        <v>2343</v>
      </c>
      <c r="G847">
        <v>0.90708999999999995</v>
      </c>
      <c r="H847">
        <v>0.90835999999999995</v>
      </c>
      <c r="I847">
        <v>1</v>
      </c>
      <c r="J847">
        <v>0.92</v>
      </c>
      <c r="K847" t="s">
        <v>17</v>
      </c>
    </row>
    <row r="848" spans="1:11" x14ac:dyDescent="0.2">
      <c r="A848" t="s">
        <v>18</v>
      </c>
      <c r="B848" t="s">
        <v>1494</v>
      </c>
      <c r="C848" t="s">
        <v>1495</v>
      </c>
      <c r="D848" t="s">
        <v>223</v>
      </c>
      <c r="E848" t="s">
        <v>2345</v>
      </c>
      <c r="F848" t="s">
        <v>2343</v>
      </c>
      <c r="G848">
        <v>0.90776000000000001</v>
      </c>
      <c r="H848">
        <v>0.90835999999999995</v>
      </c>
      <c r="I848">
        <v>2</v>
      </c>
      <c r="J848">
        <v>-2</v>
      </c>
      <c r="K848" t="s">
        <v>17</v>
      </c>
    </row>
    <row r="849" spans="1:11" x14ac:dyDescent="0.2">
      <c r="A849" t="s">
        <v>11</v>
      </c>
      <c r="B849" t="s">
        <v>1496</v>
      </c>
      <c r="C849" t="s">
        <v>726</v>
      </c>
      <c r="D849" t="s">
        <v>223</v>
      </c>
      <c r="E849" t="s">
        <v>2342</v>
      </c>
      <c r="F849" t="s">
        <v>2343</v>
      </c>
      <c r="G849">
        <v>0.90739999999999998</v>
      </c>
      <c r="H849">
        <v>0.90835999999999995</v>
      </c>
      <c r="I849">
        <v>2</v>
      </c>
      <c r="J849">
        <v>1.84</v>
      </c>
      <c r="K849" t="s">
        <v>17</v>
      </c>
    </row>
    <row r="850" spans="1:11" x14ac:dyDescent="0.2">
      <c r="A850" t="s">
        <v>11</v>
      </c>
      <c r="B850" t="s">
        <v>1497</v>
      </c>
      <c r="C850" t="s">
        <v>717</v>
      </c>
      <c r="D850" t="s">
        <v>223</v>
      </c>
      <c r="E850" t="s">
        <v>2346</v>
      </c>
      <c r="F850" t="s">
        <v>2347</v>
      </c>
      <c r="G850">
        <v>0.90610999999999997</v>
      </c>
      <c r="H850">
        <v>0.90758000000000005</v>
      </c>
      <c r="I850">
        <v>2</v>
      </c>
      <c r="J850">
        <v>1.84</v>
      </c>
      <c r="K850" t="s">
        <v>17</v>
      </c>
    </row>
    <row r="851" spans="1:11" x14ac:dyDescent="0.2">
      <c r="A851" t="s">
        <v>18</v>
      </c>
      <c r="B851" t="s">
        <v>1498</v>
      </c>
      <c r="C851" t="s">
        <v>720</v>
      </c>
      <c r="D851" t="s">
        <v>223</v>
      </c>
      <c r="E851" t="s">
        <v>2348</v>
      </c>
      <c r="F851" t="s">
        <v>2347</v>
      </c>
      <c r="G851">
        <v>0.90661000000000003</v>
      </c>
      <c r="H851">
        <v>0.90758000000000005</v>
      </c>
      <c r="I851">
        <v>1</v>
      </c>
      <c r="J851">
        <v>-1</v>
      </c>
      <c r="K851" t="s">
        <v>17</v>
      </c>
    </row>
    <row r="852" spans="1:11" x14ac:dyDescent="0.2">
      <c r="A852" t="s">
        <v>18</v>
      </c>
      <c r="B852" t="s">
        <v>1499</v>
      </c>
      <c r="C852" t="s">
        <v>717</v>
      </c>
      <c r="D852" t="s">
        <v>223</v>
      </c>
      <c r="E852" t="s">
        <v>2346</v>
      </c>
      <c r="F852" t="s">
        <v>2347</v>
      </c>
      <c r="G852">
        <v>0.90610999999999997</v>
      </c>
      <c r="H852">
        <v>0.90758000000000005</v>
      </c>
      <c r="I852">
        <v>2</v>
      </c>
      <c r="J852">
        <v>-2</v>
      </c>
      <c r="K852" t="s">
        <v>17</v>
      </c>
    </row>
    <row r="853" spans="1:11" x14ac:dyDescent="0.2">
      <c r="A853" t="s">
        <v>18</v>
      </c>
      <c r="B853" t="s">
        <v>1500</v>
      </c>
      <c r="C853" t="s">
        <v>726</v>
      </c>
      <c r="D853" t="s">
        <v>223</v>
      </c>
      <c r="E853" t="s">
        <v>2349</v>
      </c>
      <c r="F853" t="s">
        <v>2350</v>
      </c>
      <c r="G853">
        <v>0.90722000000000003</v>
      </c>
      <c r="H853">
        <v>0.90617000000000003</v>
      </c>
      <c r="I853">
        <v>2</v>
      </c>
      <c r="J853">
        <v>1.84</v>
      </c>
      <c r="K853" t="s">
        <v>17</v>
      </c>
    </row>
    <row r="854" spans="1:11" x14ac:dyDescent="0.2">
      <c r="A854" t="s">
        <v>11</v>
      </c>
      <c r="B854" t="s">
        <v>1501</v>
      </c>
      <c r="C854" t="s">
        <v>830</v>
      </c>
      <c r="D854" t="s">
        <v>223</v>
      </c>
      <c r="E854" t="s">
        <v>2351</v>
      </c>
      <c r="F854" t="s">
        <v>2350</v>
      </c>
      <c r="G854">
        <v>0.90671000000000002</v>
      </c>
      <c r="H854">
        <v>0.90617000000000003</v>
      </c>
      <c r="I854">
        <v>2</v>
      </c>
      <c r="J854">
        <v>-2</v>
      </c>
      <c r="K854" t="s">
        <v>17</v>
      </c>
    </row>
    <row r="855" spans="1:11" x14ac:dyDescent="0.2">
      <c r="A855" t="s">
        <v>11</v>
      </c>
      <c r="B855" t="s">
        <v>1502</v>
      </c>
      <c r="C855" t="s">
        <v>738</v>
      </c>
      <c r="D855" t="s">
        <v>223</v>
      </c>
      <c r="E855" t="s">
        <v>2352</v>
      </c>
      <c r="F855" t="s">
        <v>2350</v>
      </c>
      <c r="G855">
        <v>0.90700000000000003</v>
      </c>
      <c r="H855">
        <v>0.90617000000000003</v>
      </c>
      <c r="I855">
        <v>2</v>
      </c>
      <c r="J855">
        <v>-2</v>
      </c>
      <c r="K855" t="s">
        <v>17</v>
      </c>
    </row>
    <row r="856" spans="1:11" x14ac:dyDescent="0.2">
      <c r="A856" t="s">
        <v>18</v>
      </c>
      <c r="B856" t="s">
        <v>1503</v>
      </c>
      <c r="C856" t="s">
        <v>208</v>
      </c>
      <c r="D856" t="s">
        <v>223</v>
      </c>
      <c r="E856" t="s">
        <v>2353</v>
      </c>
      <c r="F856" t="s">
        <v>2350</v>
      </c>
      <c r="G856">
        <v>0.90727000000000002</v>
      </c>
      <c r="H856">
        <v>0.90617000000000003</v>
      </c>
      <c r="I856">
        <v>2</v>
      </c>
      <c r="J856">
        <v>1.84</v>
      </c>
      <c r="K856" t="s">
        <v>17</v>
      </c>
    </row>
    <row r="857" spans="1:11" x14ac:dyDescent="0.2">
      <c r="A857" t="s">
        <v>18</v>
      </c>
      <c r="B857" t="s">
        <v>1504</v>
      </c>
      <c r="C857" t="s">
        <v>729</v>
      </c>
      <c r="D857" t="s">
        <v>223</v>
      </c>
      <c r="E857" t="s">
        <v>2354</v>
      </c>
      <c r="F857" t="s">
        <v>2350</v>
      </c>
      <c r="G857">
        <v>0.90717999999999999</v>
      </c>
      <c r="H857">
        <v>0.90617000000000003</v>
      </c>
      <c r="I857">
        <v>1</v>
      </c>
      <c r="J857">
        <v>0.92</v>
      </c>
      <c r="K857" t="s">
        <v>17</v>
      </c>
    </row>
    <row r="858" spans="1:11" x14ac:dyDescent="0.2">
      <c r="A858" t="s">
        <v>11</v>
      </c>
      <c r="B858" t="s">
        <v>1505</v>
      </c>
      <c r="C858" t="s">
        <v>726</v>
      </c>
      <c r="D858" t="s">
        <v>223</v>
      </c>
      <c r="E858" t="s">
        <v>2349</v>
      </c>
      <c r="F858" t="s">
        <v>2350</v>
      </c>
      <c r="G858">
        <v>0.90722000000000003</v>
      </c>
      <c r="H858">
        <v>0.90617000000000003</v>
      </c>
      <c r="I858">
        <v>2</v>
      </c>
      <c r="J858">
        <v>-2</v>
      </c>
      <c r="K858" t="s">
        <v>17</v>
      </c>
    </row>
    <row r="859" spans="1:11" x14ac:dyDescent="0.2">
      <c r="A859" t="s">
        <v>11</v>
      </c>
      <c r="B859" t="s">
        <v>1506</v>
      </c>
      <c r="C859" t="s">
        <v>729</v>
      </c>
      <c r="D859" t="s">
        <v>223</v>
      </c>
      <c r="E859" t="s">
        <v>2355</v>
      </c>
      <c r="F859" t="s">
        <v>2356</v>
      </c>
      <c r="G859">
        <v>0.90861999999999998</v>
      </c>
      <c r="H859">
        <v>0.90705999999999998</v>
      </c>
      <c r="I859">
        <v>1</v>
      </c>
      <c r="J859">
        <v>-1</v>
      </c>
      <c r="K859" t="s">
        <v>17</v>
      </c>
    </row>
    <row r="860" spans="1:11" x14ac:dyDescent="0.2">
      <c r="A860" t="s">
        <v>11</v>
      </c>
      <c r="B860" t="s">
        <v>1507</v>
      </c>
      <c r="C860" t="s">
        <v>726</v>
      </c>
      <c r="D860" t="s">
        <v>223</v>
      </c>
      <c r="E860" t="s">
        <v>2357</v>
      </c>
      <c r="F860" t="s">
        <v>2356</v>
      </c>
      <c r="G860">
        <v>0.90864999999999996</v>
      </c>
      <c r="H860">
        <v>0.90705999999999998</v>
      </c>
      <c r="I860">
        <v>2</v>
      </c>
      <c r="J860">
        <v>-2</v>
      </c>
      <c r="K860" t="s">
        <v>17</v>
      </c>
    </row>
    <row r="861" spans="1:11" x14ac:dyDescent="0.2">
      <c r="A861" t="s">
        <v>18</v>
      </c>
      <c r="B861" t="s">
        <v>1508</v>
      </c>
      <c r="C861" t="s">
        <v>726</v>
      </c>
      <c r="D861" t="s">
        <v>223</v>
      </c>
      <c r="E861" t="s">
        <v>2357</v>
      </c>
      <c r="F861" t="s">
        <v>2356</v>
      </c>
      <c r="G861">
        <v>0.90869</v>
      </c>
      <c r="H861">
        <v>0.90705999999999998</v>
      </c>
      <c r="I861">
        <v>2</v>
      </c>
      <c r="J861">
        <v>1.84</v>
      </c>
      <c r="K861" t="s">
        <v>17</v>
      </c>
    </row>
    <row r="862" spans="1:11" x14ac:dyDescent="0.2">
      <c r="A862" t="s">
        <v>18</v>
      </c>
      <c r="B862" t="s">
        <v>1509</v>
      </c>
      <c r="C862" t="s">
        <v>1179</v>
      </c>
      <c r="D862" t="s">
        <v>223</v>
      </c>
      <c r="E862" t="s">
        <v>2358</v>
      </c>
      <c r="F862" t="s">
        <v>2359</v>
      </c>
      <c r="G862">
        <v>0.90761000000000003</v>
      </c>
      <c r="H862">
        <v>0.90832000000000002</v>
      </c>
      <c r="I862">
        <v>2</v>
      </c>
      <c r="J862">
        <v>-2</v>
      </c>
      <c r="K862" t="s">
        <v>17</v>
      </c>
    </row>
    <row r="863" spans="1:11" x14ac:dyDescent="0.2">
      <c r="A863" t="s">
        <v>11</v>
      </c>
      <c r="B863" t="s">
        <v>1510</v>
      </c>
      <c r="C863" t="s">
        <v>726</v>
      </c>
      <c r="D863" t="s">
        <v>223</v>
      </c>
      <c r="E863" t="s">
        <v>2360</v>
      </c>
      <c r="F863" t="s">
        <v>2359</v>
      </c>
      <c r="G863">
        <v>0.90734000000000004</v>
      </c>
      <c r="H863">
        <v>0.90832000000000002</v>
      </c>
      <c r="I863">
        <v>2</v>
      </c>
      <c r="J863">
        <v>1.84</v>
      </c>
      <c r="K863" t="s">
        <v>17</v>
      </c>
    </row>
    <row r="864" spans="1:11" x14ac:dyDescent="0.2">
      <c r="A864" t="s">
        <v>11</v>
      </c>
      <c r="B864" t="s">
        <v>1511</v>
      </c>
      <c r="C864" t="s">
        <v>720</v>
      </c>
      <c r="D864" t="s">
        <v>223</v>
      </c>
      <c r="E864" t="s">
        <v>2361</v>
      </c>
      <c r="F864" t="s">
        <v>2359</v>
      </c>
      <c r="G864">
        <v>0.90705999999999998</v>
      </c>
      <c r="H864">
        <v>0.90832000000000002</v>
      </c>
      <c r="I864">
        <v>1</v>
      </c>
      <c r="J864">
        <v>0.92</v>
      </c>
      <c r="K864" t="s">
        <v>17</v>
      </c>
    </row>
    <row r="865" spans="1:11" x14ac:dyDescent="0.2">
      <c r="A865" t="s">
        <v>18</v>
      </c>
      <c r="B865" t="s">
        <v>1512</v>
      </c>
      <c r="C865" t="s">
        <v>726</v>
      </c>
      <c r="D865" t="s">
        <v>223</v>
      </c>
      <c r="E865" t="s">
        <v>2360</v>
      </c>
      <c r="F865" t="s">
        <v>2359</v>
      </c>
      <c r="G865">
        <v>0.90734000000000004</v>
      </c>
      <c r="H865">
        <v>0.90832000000000002</v>
      </c>
      <c r="I865">
        <v>2</v>
      </c>
      <c r="J865">
        <v>-2</v>
      </c>
      <c r="K865" t="s">
        <v>17</v>
      </c>
    </row>
    <row r="866" spans="1:11" x14ac:dyDescent="0.2">
      <c r="A866" t="s">
        <v>18</v>
      </c>
      <c r="B866" t="s">
        <v>1513</v>
      </c>
      <c r="C866" t="s">
        <v>720</v>
      </c>
      <c r="D866" t="s">
        <v>566</v>
      </c>
      <c r="E866" t="s">
        <v>2362</v>
      </c>
      <c r="F866" t="s">
        <v>2363</v>
      </c>
      <c r="G866">
        <v>1.9945999999999999</v>
      </c>
      <c r="H866">
        <v>1.9985299999999999</v>
      </c>
      <c r="I866">
        <v>1</v>
      </c>
      <c r="J866">
        <v>-1</v>
      </c>
      <c r="K866" t="s">
        <v>17</v>
      </c>
    </row>
    <row r="867" spans="1:11" x14ac:dyDescent="0.2">
      <c r="A867" t="s">
        <v>11</v>
      </c>
      <c r="B867" t="s">
        <v>1514</v>
      </c>
      <c r="C867" t="s">
        <v>717</v>
      </c>
      <c r="D867" t="s">
        <v>566</v>
      </c>
      <c r="E867" t="s">
        <v>2364</v>
      </c>
      <c r="F867" t="s">
        <v>2363</v>
      </c>
      <c r="G867">
        <v>1.9939800000000001</v>
      </c>
      <c r="H867">
        <v>1.9985299999999999</v>
      </c>
      <c r="I867">
        <v>2</v>
      </c>
      <c r="J867">
        <v>1.8</v>
      </c>
      <c r="K867" t="s">
        <v>17</v>
      </c>
    </row>
    <row r="868" spans="1:11" x14ac:dyDescent="0.2">
      <c r="A868" t="s">
        <v>18</v>
      </c>
      <c r="B868" t="s">
        <v>1515</v>
      </c>
      <c r="C868" t="s">
        <v>717</v>
      </c>
      <c r="D868" t="s">
        <v>566</v>
      </c>
      <c r="E868" t="s">
        <v>2364</v>
      </c>
      <c r="F868" t="s">
        <v>2363</v>
      </c>
      <c r="G868">
        <v>1.9939800000000001</v>
      </c>
      <c r="H868">
        <v>1.9985299999999999</v>
      </c>
      <c r="I868">
        <v>2</v>
      </c>
      <c r="J868">
        <v>-2</v>
      </c>
      <c r="K868" t="s">
        <v>17</v>
      </c>
    </row>
    <row r="869" spans="1:11" x14ac:dyDescent="0.2">
      <c r="A869" t="s">
        <v>11</v>
      </c>
      <c r="B869" t="s">
        <v>1516</v>
      </c>
      <c r="C869" t="s">
        <v>726</v>
      </c>
      <c r="D869" t="s">
        <v>566</v>
      </c>
      <c r="E869" t="s">
        <v>2365</v>
      </c>
      <c r="F869" t="s">
        <v>2366</v>
      </c>
      <c r="G869">
        <v>1.99057</v>
      </c>
      <c r="H869">
        <v>1.99332</v>
      </c>
      <c r="I869">
        <v>2</v>
      </c>
      <c r="J869">
        <v>1.8</v>
      </c>
      <c r="K869" t="s">
        <v>17</v>
      </c>
    </row>
    <row r="870" spans="1:11" x14ac:dyDescent="0.2">
      <c r="A870" t="s">
        <v>11</v>
      </c>
      <c r="B870" t="s">
        <v>1517</v>
      </c>
      <c r="C870" t="s">
        <v>965</v>
      </c>
      <c r="D870" t="s">
        <v>566</v>
      </c>
      <c r="E870" t="s">
        <v>2367</v>
      </c>
      <c r="F870" t="s">
        <v>2366</v>
      </c>
      <c r="G870">
        <v>1.9903599999999999</v>
      </c>
      <c r="H870">
        <v>1.99332</v>
      </c>
      <c r="I870">
        <v>2</v>
      </c>
      <c r="J870">
        <v>1.8</v>
      </c>
      <c r="K870" t="s">
        <v>17</v>
      </c>
    </row>
    <row r="871" spans="1:11" x14ac:dyDescent="0.2">
      <c r="A871" t="s">
        <v>18</v>
      </c>
      <c r="B871" t="s">
        <v>1518</v>
      </c>
      <c r="C871" t="s">
        <v>266</v>
      </c>
      <c r="D871" t="s">
        <v>566</v>
      </c>
      <c r="E871" t="s">
        <v>2368</v>
      </c>
      <c r="F871" t="s">
        <v>2366</v>
      </c>
      <c r="G871">
        <v>1.9912000000000001</v>
      </c>
      <c r="H871">
        <v>1.99332</v>
      </c>
      <c r="I871">
        <v>2</v>
      </c>
      <c r="J871">
        <v>-2</v>
      </c>
      <c r="K871" t="s">
        <v>17</v>
      </c>
    </row>
    <row r="872" spans="1:11" x14ac:dyDescent="0.2">
      <c r="A872" t="s">
        <v>18</v>
      </c>
      <c r="B872" t="s">
        <v>1519</v>
      </c>
      <c r="C872" t="s">
        <v>729</v>
      </c>
      <c r="D872" t="s">
        <v>566</v>
      </c>
      <c r="E872" t="s">
        <v>2369</v>
      </c>
      <c r="F872" t="s">
        <v>2366</v>
      </c>
      <c r="G872">
        <v>1.9908699999999999</v>
      </c>
      <c r="H872">
        <v>1.99332</v>
      </c>
      <c r="I872">
        <v>1</v>
      </c>
      <c r="J872">
        <v>-1</v>
      </c>
      <c r="K872" t="s">
        <v>17</v>
      </c>
    </row>
    <row r="873" spans="1:11" x14ac:dyDescent="0.2">
      <c r="A873" t="s">
        <v>18</v>
      </c>
      <c r="B873" t="s">
        <v>1520</v>
      </c>
      <c r="C873" t="s">
        <v>726</v>
      </c>
      <c r="D873" t="s">
        <v>566</v>
      </c>
      <c r="E873" t="s">
        <v>2365</v>
      </c>
      <c r="F873" t="s">
        <v>2366</v>
      </c>
      <c r="G873">
        <v>1.99057</v>
      </c>
      <c r="H873">
        <v>1.99332</v>
      </c>
      <c r="I873">
        <v>2</v>
      </c>
      <c r="J873">
        <v>-2</v>
      </c>
      <c r="K873" t="s">
        <v>17</v>
      </c>
    </row>
    <row r="874" spans="1:11" x14ac:dyDescent="0.2">
      <c r="A874" t="s">
        <v>18</v>
      </c>
      <c r="B874" t="s">
        <v>1521</v>
      </c>
      <c r="C874" t="s">
        <v>792</v>
      </c>
      <c r="D874" t="s">
        <v>566</v>
      </c>
      <c r="E874" t="s">
        <v>2370</v>
      </c>
      <c r="F874" t="s">
        <v>2371</v>
      </c>
      <c r="G874">
        <v>1.9925999999999999</v>
      </c>
      <c r="H874">
        <v>1.99125</v>
      </c>
      <c r="I874">
        <v>2</v>
      </c>
      <c r="J874">
        <v>1.84</v>
      </c>
      <c r="K874" t="s">
        <v>17</v>
      </c>
    </row>
    <row r="875" spans="1:11" x14ac:dyDescent="0.2">
      <c r="A875" t="s">
        <v>11</v>
      </c>
      <c r="B875" t="s">
        <v>1522</v>
      </c>
      <c r="C875" t="s">
        <v>720</v>
      </c>
      <c r="D875" t="s">
        <v>566</v>
      </c>
      <c r="E875" t="s">
        <v>2372</v>
      </c>
      <c r="F875" t="s">
        <v>2371</v>
      </c>
      <c r="G875">
        <v>1.99238</v>
      </c>
      <c r="H875">
        <v>1.99125</v>
      </c>
      <c r="I875">
        <v>1</v>
      </c>
      <c r="J875">
        <v>-1</v>
      </c>
      <c r="K875" t="s">
        <v>17</v>
      </c>
    </row>
    <row r="876" spans="1:11" x14ac:dyDescent="0.2">
      <c r="A876" t="s">
        <v>18</v>
      </c>
      <c r="B876" t="s">
        <v>1523</v>
      </c>
      <c r="C876" t="s">
        <v>717</v>
      </c>
      <c r="D876" t="s">
        <v>566</v>
      </c>
      <c r="E876" t="s">
        <v>2373</v>
      </c>
      <c r="F876" t="s">
        <v>2371</v>
      </c>
      <c r="G876">
        <v>1.99247</v>
      </c>
      <c r="H876">
        <v>1.99125</v>
      </c>
      <c r="I876">
        <v>2</v>
      </c>
      <c r="J876">
        <v>1.84</v>
      </c>
      <c r="K876" t="s">
        <v>17</v>
      </c>
    </row>
    <row r="877" spans="1:11" x14ac:dyDescent="0.2">
      <c r="A877" t="s">
        <v>11</v>
      </c>
      <c r="B877" t="s">
        <v>1524</v>
      </c>
      <c r="C877" t="s">
        <v>1525</v>
      </c>
      <c r="D877" t="s">
        <v>566</v>
      </c>
      <c r="E877" t="s">
        <v>2374</v>
      </c>
      <c r="F877" t="s">
        <v>2371</v>
      </c>
      <c r="G877">
        <v>1.9919899999999999</v>
      </c>
      <c r="H877">
        <v>1.99125</v>
      </c>
      <c r="I877">
        <v>2</v>
      </c>
      <c r="J877">
        <v>-2</v>
      </c>
      <c r="K877" t="s">
        <v>17</v>
      </c>
    </row>
    <row r="878" spans="1:11" x14ac:dyDescent="0.2">
      <c r="A878" t="s">
        <v>11</v>
      </c>
      <c r="B878" t="s">
        <v>1526</v>
      </c>
      <c r="C878" t="s">
        <v>717</v>
      </c>
      <c r="D878" t="s">
        <v>566</v>
      </c>
      <c r="E878" t="s">
        <v>2373</v>
      </c>
      <c r="F878" t="s">
        <v>2371</v>
      </c>
      <c r="G878">
        <v>1.99247</v>
      </c>
      <c r="H878">
        <v>1.99125</v>
      </c>
      <c r="I878">
        <v>2</v>
      </c>
      <c r="J878">
        <v>-2</v>
      </c>
      <c r="K878" t="s">
        <v>17</v>
      </c>
    </row>
    <row r="879" spans="1:11" x14ac:dyDescent="0.2">
      <c r="A879" t="s">
        <v>11</v>
      </c>
      <c r="B879" t="s">
        <v>1527</v>
      </c>
      <c r="C879" t="s">
        <v>717</v>
      </c>
      <c r="D879" t="s">
        <v>566</v>
      </c>
      <c r="E879" t="s">
        <v>2375</v>
      </c>
      <c r="F879" t="s">
        <v>2376</v>
      </c>
      <c r="G879">
        <v>1.9929699999999999</v>
      </c>
      <c r="H879">
        <v>1.9920100000000001</v>
      </c>
      <c r="I879">
        <v>2</v>
      </c>
      <c r="J879">
        <v>-2</v>
      </c>
      <c r="K879" t="s">
        <v>17</v>
      </c>
    </row>
    <row r="880" spans="1:11" x14ac:dyDescent="0.2">
      <c r="A880" t="s">
        <v>18</v>
      </c>
      <c r="B880" t="s">
        <v>1528</v>
      </c>
      <c r="C880" t="s">
        <v>542</v>
      </c>
      <c r="D880" t="s">
        <v>566</v>
      </c>
      <c r="E880" t="s">
        <v>2377</v>
      </c>
      <c r="F880" t="s">
        <v>2376</v>
      </c>
      <c r="G880">
        <v>1.9929600000000001</v>
      </c>
      <c r="H880">
        <v>1.9920100000000001</v>
      </c>
      <c r="I880">
        <v>2</v>
      </c>
      <c r="J880">
        <v>1.84</v>
      </c>
      <c r="K880" t="s">
        <v>17</v>
      </c>
    </row>
    <row r="881" spans="1:11" x14ac:dyDescent="0.2">
      <c r="A881" t="s">
        <v>18</v>
      </c>
      <c r="B881" t="s">
        <v>1529</v>
      </c>
      <c r="C881" t="s">
        <v>717</v>
      </c>
      <c r="D881" t="s">
        <v>566</v>
      </c>
      <c r="E881" t="s">
        <v>2375</v>
      </c>
      <c r="F881" t="s">
        <v>2376</v>
      </c>
      <c r="G881">
        <v>1.9929699999999999</v>
      </c>
      <c r="H881">
        <v>1.9920100000000001</v>
      </c>
      <c r="I881">
        <v>2</v>
      </c>
      <c r="J881">
        <v>1.84</v>
      </c>
      <c r="K881" t="s">
        <v>17</v>
      </c>
    </row>
    <row r="882" spans="1:11" x14ac:dyDescent="0.2">
      <c r="A882" t="s">
        <v>11</v>
      </c>
      <c r="B882" t="s">
        <v>1530</v>
      </c>
      <c r="C882" t="s">
        <v>720</v>
      </c>
      <c r="D882" t="s">
        <v>566</v>
      </c>
      <c r="E882" t="s">
        <v>2378</v>
      </c>
      <c r="F882" t="s">
        <v>2376</v>
      </c>
      <c r="G882">
        <v>1.99282</v>
      </c>
      <c r="H882">
        <v>1.9920100000000001</v>
      </c>
      <c r="I882">
        <v>1</v>
      </c>
      <c r="J882">
        <v>-1</v>
      </c>
      <c r="K882" t="s">
        <v>17</v>
      </c>
    </row>
    <row r="883" spans="1:11" x14ac:dyDescent="0.2">
      <c r="A883" t="s">
        <v>18</v>
      </c>
      <c r="B883" t="s">
        <v>1531</v>
      </c>
      <c r="C883" t="s">
        <v>722</v>
      </c>
      <c r="D883" t="s">
        <v>566</v>
      </c>
      <c r="E883" t="s">
        <v>2379</v>
      </c>
      <c r="F883" t="s">
        <v>2376</v>
      </c>
      <c r="G883">
        <v>1.9931399999999999</v>
      </c>
      <c r="H883">
        <v>1.9920100000000001</v>
      </c>
      <c r="I883">
        <v>2</v>
      </c>
      <c r="J883">
        <v>1.84</v>
      </c>
      <c r="K883" t="s">
        <v>17</v>
      </c>
    </row>
    <row r="884" spans="1:11" x14ac:dyDescent="0.2">
      <c r="A884" t="s">
        <v>11</v>
      </c>
      <c r="B884" t="s">
        <v>1532</v>
      </c>
      <c r="C884" t="s">
        <v>892</v>
      </c>
      <c r="D884" t="s">
        <v>566</v>
      </c>
      <c r="E884" t="s">
        <v>2380</v>
      </c>
      <c r="F884" t="s">
        <v>2376</v>
      </c>
      <c r="G884">
        <v>1.99285</v>
      </c>
      <c r="H884">
        <v>1.9920100000000001</v>
      </c>
      <c r="I884">
        <v>2</v>
      </c>
      <c r="J884">
        <v>-2</v>
      </c>
      <c r="K884" t="s">
        <v>17</v>
      </c>
    </row>
    <row r="885" spans="1:11" x14ac:dyDescent="0.2">
      <c r="A885" t="s">
        <v>11</v>
      </c>
      <c r="B885" t="s">
        <v>1533</v>
      </c>
      <c r="C885" t="s">
        <v>717</v>
      </c>
      <c r="D885" t="s">
        <v>566</v>
      </c>
      <c r="E885" t="s">
        <v>2381</v>
      </c>
      <c r="F885" t="s">
        <v>2382</v>
      </c>
      <c r="G885">
        <v>1.9939199999999999</v>
      </c>
      <c r="H885">
        <v>1.9937100000000001</v>
      </c>
      <c r="I885">
        <v>2</v>
      </c>
      <c r="J885">
        <v>-2</v>
      </c>
      <c r="K885" t="s">
        <v>17</v>
      </c>
    </row>
    <row r="886" spans="1:11" x14ac:dyDescent="0.2">
      <c r="A886" t="s">
        <v>18</v>
      </c>
      <c r="B886" t="s">
        <v>1534</v>
      </c>
      <c r="C886" t="s">
        <v>717</v>
      </c>
      <c r="D886" t="s">
        <v>566</v>
      </c>
      <c r="E886" t="s">
        <v>2381</v>
      </c>
      <c r="F886" t="s">
        <v>2382</v>
      </c>
      <c r="G886">
        <v>1.9939199999999999</v>
      </c>
      <c r="H886">
        <v>1.9937100000000001</v>
      </c>
      <c r="I886">
        <v>2</v>
      </c>
      <c r="J886">
        <v>1.84</v>
      </c>
      <c r="K886" t="s">
        <v>17</v>
      </c>
    </row>
    <row r="887" spans="1:11" x14ac:dyDescent="0.2">
      <c r="A887" t="s">
        <v>11</v>
      </c>
      <c r="B887" t="s">
        <v>1535</v>
      </c>
      <c r="C887" t="s">
        <v>792</v>
      </c>
      <c r="D887" t="s">
        <v>566</v>
      </c>
      <c r="E887" t="s">
        <v>2383</v>
      </c>
      <c r="F887" t="s">
        <v>2382</v>
      </c>
      <c r="G887">
        <v>1.99383</v>
      </c>
      <c r="H887">
        <v>1.9937100000000001</v>
      </c>
      <c r="I887">
        <v>2</v>
      </c>
      <c r="J887">
        <v>-2</v>
      </c>
      <c r="K887" t="s">
        <v>17</v>
      </c>
    </row>
    <row r="888" spans="1:11" x14ac:dyDescent="0.2">
      <c r="A888" t="s">
        <v>18</v>
      </c>
      <c r="B888" t="s">
        <v>1536</v>
      </c>
      <c r="C888" t="s">
        <v>892</v>
      </c>
      <c r="D888" t="s">
        <v>566</v>
      </c>
      <c r="E888" t="s">
        <v>2384</v>
      </c>
      <c r="F888" t="s">
        <v>2382</v>
      </c>
      <c r="G888">
        <v>1.99434</v>
      </c>
      <c r="H888">
        <v>1.9937100000000001</v>
      </c>
      <c r="I888">
        <v>2</v>
      </c>
      <c r="J888">
        <v>1.82</v>
      </c>
      <c r="K888" t="s">
        <v>17</v>
      </c>
    </row>
    <row r="889" spans="1:11" x14ac:dyDescent="0.2">
      <c r="A889" t="s">
        <v>11</v>
      </c>
      <c r="B889" t="s">
        <v>1537</v>
      </c>
      <c r="C889" t="s">
        <v>197</v>
      </c>
      <c r="D889" t="s">
        <v>566</v>
      </c>
      <c r="E889" t="s">
        <v>2385</v>
      </c>
      <c r="F889" t="s">
        <v>2382</v>
      </c>
      <c r="G889">
        <v>1.9939</v>
      </c>
      <c r="H889">
        <v>1.9937100000000001</v>
      </c>
      <c r="I889">
        <v>2</v>
      </c>
      <c r="J889">
        <v>-2</v>
      </c>
      <c r="K889" t="s">
        <v>17</v>
      </c>
    </row>
    <row r="890" spans="1:11" x14ac:dyDescent="0.2">
      <c r="A890" t="s">
        <v>18</v>
      </c>
      <c r="B890" t="s">
        <v>1538</v>
      </c>
      <c r="C890" t="s">
        <v>720</v>
      </c>
      <c r="D890" t="s">
        <v>566</v>
      </c>
      <c r="E890" t="s">
        <v>2386</v>
      </c>
      <c r="F890" t="s">
        <v>2382</v>
      </c>
      <c r="G890">
        <v>1.9942299999999999</v>
      </c>
      <c r="H890">
        <v>1.9937100000000001</v>
      </c>
      <c r="I890">
        <v>1</v>
      </c>
      <c r="J890">
        <v>0.92</v>
      </c>
      <c r="K890" t="s">
        <v>17</v>
      </c>
    </row>
    <row r="891" spans="1:11" x14ac:dyDescent="0.2">
      <c r="A891" t="s">
        <v>11</v>
      </c>
      <c r="B891" t="s">
        <v>1539</v>
      </c>
      <c r="C891" t="s">
        <v>729</v>
      </c>
      <c r="D891" t="s">
        <v>566</v>
      </c>
      <c r="E891" t="s">
        <v>2387</v>
      </c>
      <c r="F891" t="s">
        <v>2388</v>
      </c>
      <c r="G891">
        <v>1.9939899999999999</v>
      </c>
      <c r="H891">
        <v>1.9939199999999999</v>
      </c>
      <c r="I891">
        <v>1</v>
      </c>
      <c r="J891">
        <v>-1</v>
      </c>
      <c r="K891" t="s">
        <v>17</v>
      </c>
    </row>
    <row r="892" spans="1:11" x14ac:dyDescent="0.2">
      <c r="A892" t="s">
        <v>18</v>
      </c>
      <c r="B892" t="s">
        <v>1540</v>
      </c>
      <c r="C892" t="s">
        <v>903</v>
      </c>
      <c r="D892" t="s">
        <v>566</v>
      </c>
      <c r="E892" t="s">
        <v>2389</v>
      </c>
      <c r="F892" t="s">
        <v>2388</v>
      </c>
      <c r="G892">
        <v>1.99471</v>
      </c>
      <c r="H892">
        <v>1.9939199999999999</v>
      </c>
      <c r="I892">
        <v>2</v>
      </c>
      <c r="J892">
        <v>1.84</v>
      </c>
      <c r="K892" t="s">
        <v>17</v>
      </c>
    </row>
    <row r="893" spans="1:11" x14ac:dyDescent="0.2">
      <c r="A893" t="s">
        <v>18</v>
      </c>
      <c r="B893" t="s">
        <v>1541</v>
      </c>
      <c r="C893" t="s">
        <v>757</v>
      </c>
      <c r="D893" t="s">
        <v>566</v>
      </c>
      <c r="E893" t="s">
        <v>2390</v>
      </c>
      <c r="F893" t="s">
        <v>2388</v>
      </c>
      <c r="G893">
        <v>1.9943299999999999</v>
      </c>
      <c r="H893">
        <v>1.9939199999999999</v>
      </c>
      <c r="I893">
        <v>2</v>
      </c>
      <c r="J893">
        <v>1.84</v>
      </c>
      <c r="K893" t="s">
        <v>17</v>
      </c>
    </row>
    <row r="894" spans="1:11" x14ac:dyDescent="0.2">
      <c r="A894" t="s">
        <v>11</v>
      </c>
      <c r="B894" t="s">
        <v>1542</v>
      </c>
      <c r="C894" t="s">
        <v>726</v>
      </c>
      <c r="D894" t="s">
        <v>566</v>
      </c>
      <c r="E894" t="s">
        <v>2391</v>
      </c>
      <c r="F894" t="s">
        <v>2388</v>
      </c>
      <c r="G894">
        <v>1.99417</v>
      </c>
      <c r="H894">
        <v>1.9939199999999999</v>
      </c>
      <c r="I894">
        <v>2</v>
      </c>
      <c r="J894">
        <v>-2</v>
      </c>
      <c r="K894" t="s">
        <v>17</v>
      </c>
    </row>
    <row r="895" spans="1:11" x14ac:dyDescent="0.2">
      <c r="A895" t="s">
        <v>11</v>
      </c>
      <c r="B895" t="s">
        <v>1543</v>
      </c>
      <c r="C895" t="s">
        <v>810</v>
      </c>
      <c r="D895" t="s">
        <v>566</v>
      </c>
      <c r="E895" t="s">
        <v>2392</v>
      </c>
      <c r="F895" t="s">
        <v>2388</v>
      </c>
      <c r="G895">
        <v>1.9938</v>
      </c>
      <c r="H895">
        <v>1.9939199999999999</v>
      </c>
      <c r="I895">
        <v>2</v>
      </c>
      <c r="J895">
        <v>1.84</v>
      </c>
      <c r="K895" t="s">
        <v>17</v>
      </c>
    </row>
    <row r="896" spans="1:11" x14ac:dyDescent="0.2">
      <c r="A896" t="s">
        <v>18</v>
      </c>
      <c r="B896" t="s">
        <v>1544</v>
      </c>
      <c r="C896" t="s">
        <v>726</v>
      </c>
      <c r="D896" t="s">
        <v>566</v>
      </c>
      <c r="E896" t="s">
        <v>2391</v>
      </c>
      <c r="F896" t="s">
        <v>2388</v>
      </c>
      <c r="G896">
        <v>1.99417</v>
      </c>
      <c r="H896">
        <v>1.9939199999999999</v>
      </c>
      <c r="I896">
        <v>2</v>
      </c>
      <c r="J896">
        <v>1.84</v>
      </c>
      <c r="K896" t="s">
        <v>17</v>
      </c>
    </row>
    <row r="897" spans="1:11" x14ac:dyDescent="0.2">
      <c r="A897" t="s">
        <v>18</v>
      </c>
      <c r="B897" t="s">
        <v>1545</v>
      </c>
      <c r="C897" t="s">
        <v>301</v>
      </c>
      <c r="D897" t="s">
        <v>566</v>
      </c>
      <c r="E897" t="s">
        <v>2393</v>
      </c>
      <c r="F897" t="s">
        <v>2394</v>
      </c>
      <c r="G897">
        <v>1.9949600000000001</v>
      </c>
      <c r="H897">
        <v>1.9942</v>
      </c>
      <c r="I897">
        <v>2</v>
      </c>
      <c r="J897">
        <v>1.84</v>
      </c>
      <c r="K897" t="s">
        <v>17</v>
      </c>
    </row>
    <row r="898" spans="1:11" x14ac:dyDescent="0.2">
      <c r="A898" t="s">
        <v>11</v>
      </c>
      <c r="B898" t="s">
        <v>1546</v>
      </c>
      <c r="C898" t="s">
        <v>720</v>
      </c>
      <c r="D898" t="s">
        <v>566</v>
      </c>
      <c r="E898" t="s">
        <v>2395</v>
      </c>
      <c r="F898" t="s">
        <v>2394</v>
      </c>
      <c r="G898">
        <v>1.9937199999999999</v>
      </c>
      <c r="H898">
        <v>1.9942</v>
      </c>
      <c r="I898">
        <v>1</v>
      </c>
      <c r="J898">
        <v>0.92</v>
      </c>
      <c r="K898" t="s">
        <v>17</v>
      </c>
    </row>
    <row r="899" spans="1:11" x14ac:dyDescent="0.2">
      <c r="A899" t="s">
        <v>18</v>
      </c>
      <c r="B899" t="s">
        <v>1547</v>
      </c>
      <c r="C899" t="s">
        <v>717</v>
      </c>
      <c r="D899" t="s">
        <v>566</v>
      </c>
      <c r="E899" t="s">
        <v>2396</v>
      </c>
      <c r="F899" t="s">
        <v>2394</v>
      </c>
      <c r="G899">
        <v>1.9945900000000001</v>
      </c>
      <c r="H899">
        <v>1.9942</v>
      </c>
      <c r="I899">
        <v>2</v>
      </c>
      <c r="J899">
        <v>1.84</v>
      </c>
      <c r="K899" t="s">
        <v>17</v>
      </c>
    </row>
    <row r="900" spans="1:11" x14ac:dyDescent="0.2">
      <c r="A900" t="s">
        <v>11</v>
      </c>
      <c r="B900" t="s">
        <v>1548</v>
      </c>
      <c r="C900" t="s">
        <v>112</v>
      </c>
      <c r="D900" t="s">
        <v>566</v>
      </c>
      <c r="E900" t="s">
        <v>2397</v>
      </c>
      <c r="F900" t="s">
        <v>2394</v>
      </c>
      <c r="G900">
        <v>1.9943200000000001</v>
      </c>
      <c r="H900">
        <v>1.9942</v>
      </c>
      <c r="I900">
        <v>2</v>
      </c>
      <c r="J900">
        <v>-2</v>
      </c>
      <c r="K900" t="s">
        <v>17</v>
      </c>
    </row>
    <row r="901" spans="1:11" x14ac:dyDescent="0.2">
      <c r="A901" t="s">
        <v>11</v>
      </c>
      <c r="B901" t="s">
        <v>1549</v>
      </c>
      <c r="C901" t="s">
        <v>717</v>
      </c>
      <c r="D901" t="s">
        <v>566</v>
      </c>
      <c r="E901" t="s">
        <v>2396</v>
      </c>
      <c r="F901" t="s">
        <v>2394</v>
      </c>
      <c r="G901">
        <v>1.9945900000000001</v>
      </c>
      <c r="H901">
        <v>1.9942</v>
      </c>
      <c r="I901">
        <v>2</v>
      </c>
      <c r="J901">
        <v>-2</v>
      </c>
      <c r="K901" t="s">
        <v>17</v>
      </c>
    </row>
    <row r="902" spans="1:11" x14ac:dyDescent="0.2">
      <c r="A902" t="s">
        <v>18</v>
      </c>
      <c r="B902" t="s">
        <v>1550</v>
      </c>
      <c r="C902" t="s">
        <v>792</v>
      </c>
      <c r="D902" t="s">
        <v>566</v>
      </c>
      <c r="E902" t="s">
        <v>2398</v>
      </c>
      <c r="F902" t="s">
        <v>2394</v>
      </c>
      <c r="G902">
        <v>1.9948999999999999</v>
      </c>
      <c r="H902">
        <v>1.9942</v>
      </c>
      <c r="I902">
        <v>2</v>
      </c>
      <c r="J902">
        <v>1.84</v>
      </c>
      <c r="K902" t="s">
        <v>17</v>
      </c>
    </row>
    <row r="903" spans="1:11" x14ac:dyDescent="0.2">
      <c r="A903" t="s">
        <v>18</v>
      </c>
      <c r="B903" t="s">
        <v>1551</v>
      </c>
      <c r="C903" t="s">
        <v>717</v>
      </c>
      <c r="D903" t="s">
        <v>223</v>
      </c>
      <c r="E903" t="s">
        <v>2399</v>
      </c>
      <c r="F903" t="s">
        <v>2400</v>
      </c>
      <c r="G903">
        <v>0.91364000000000001</v>
      </c>
      <c r="H903">
        <v>0.91378999999999999</v>
      </c>
      <c r="I903">
        <v>2</v>
      </c>
      <c r="J903">
        <v>-2</v>
      </c>
      <c r="K903" t="s">
        <v>17</v>
      </c>
    </row>
    <row r="904" spans="1:11" x14ac:dyDescent="0.2">
      <c r="A904" t="s">
        <v>11</v>
      </c>
      <c r="B904" t="s">
        <v>1552</v>
      </c>
      <c r="C904" t="s">
        <v>720</v>
      </c>
      <c r="D904" t="s">
        <v>223</v>
      </c>
      <c r="E904" t="s">
        <v>2401</v>
      </c>
      <c r="F904" t="s">
        <v>2400</v>
      </c>
      <c r="G904">
        <v>0.91346000000000005</v>
      </c>
      <c r="H904">
        <v>0.91378999999999999</v>
      </c>
      <c r="I904">
        <v>1</v>
      </c>
      <c r="J904">
        <v>0.9</v>
      </c>
      <c r="K904" t="s">
        <v>17</v>
      </c>
    </row>
    <row r="905" spans="1:11" x14ac:dyDescent="0.2">
      <c r="A905" t="s">
        <v>18</v>
      </c>
      <c r="B905" t="s">
        <v>1553</v>
      </c>
      <c r="C905" t="s">
        <v>281</v>
      </c>
      <c r="D905" t="s">
        <v>223</v>
      </c>
      <c r="E905" t="s">
        <v>2402</v>
      </c>
      <c r="F905" t="s">
        <v>2400</v>
      </c>
      <c r="G905">
        <v>0.91374999999999995</v>
      </c>
      <c r="H905">
        <v>0.91378999999999999</v>
      </c>
      <c r="I905">
        <v>2</v>
      </c>
      <c r="J905">
        <v>-2</v>
      </c>
      <c r="K905" t="s">
        <v>17</v>
      </c>
    </row>
    <row r="906" spans="1:11" x14ac:dyDescent="0.2">
      <c r="A906" t="s">
        <v>11</v>
      </c>
      <c r="B906" t="s">
        <v>1554</v>
      </c>
      <c r="C906" t="s">
        <v>717</v>
      </c>
      <c r="D906" t="s">
        <v>223</v>
      </c>
      <c r="E906" t="s">
        <v>2399</v>
      </c>
      <c r="F906" t="s">
        <v>2400</v>
      </c>
      <c r="G906">
        <v>0.91364000000000001</v>
      </c>
      <c r="H906">
        <v>0.91378999999999999</v>
      </c>
      <c r="I906">
        <v>2</v>
      </c>
      <c r="J906">
        <v>1.8</v>
      </c>
      <c r="K906" t="s">
        <v>17</v>
      </c>
    </row>
    <row r="907" spans="1:11" x14ac:dyDescent="0.2">
      <c r="A907" t="s">
        <v>11</v>
      </c>
      <c r="B907" t="s">
        <v>1555</v>
      </c>
      <c r="C907" t="s">
        <v>134</v>
      </c>
      <c r="D907" t="s">
        <v>223</v>
      </c>
      <c r="E907" t="s">
        <v>2403</v>
      </c>
      <c r="F907" t="s">
        <v>2400</v>
      </c>
      <c r="G907">
        <v>0.91339000000000004</v>
      </c>
      <c r="H907">
        <v>0.91378999999999999</v>
      </c>
      <c r="I907">
        <v>2</v>
      </c>
      <c r="J907">
        <v>1.76</v>
      </c>
      <c r="K907" t="s">
        <v>17</v>
      </c>
    </row>
    <row r="908" spans="1:11" x14ac:dyDescent="0.2">
      <c r="A908" t="s">
        <v>18</v>
      </c>
      <c r="B908" t="s">
        <v>1556</v>
      </c>
      <c r="C908" t="s">
        <v>112</v>
      </c>
      <c r="D908" t="s">
        <v>223</v>
      </c>
      <c r="E908" t="s">
        <v>2404</v>
      </c>
      <c r="F908" t="s">
        <v>2400</v>
      </c>
      <c r="G908">
        <v>0.91371999999999998</v>
      </c>
      <c r="H908">
        <v>0.91378999999999999</v>
      </c>
      <c r="I908">
        <v>2</v>
      </c>
      <c r="J908">
        <v>-2</v>
      </c>
      <c r="K908" t="s">
        <v>17</v>
      </c>
    </row>
    <row r="909" spans="1:11" x14ac:dyDescent="0.2">
      <c r="A909" t="s">
        <v>11</v>
      </c>
      <c r="B909" t="s">
        <v>1557</v>
      </c>
      <c r="C909" t="s">
        <v>726</v>
      </c>
      <c r="D909" t="s">
        <v>223</v>
      </c>
      <c r="E909" t="s">
        <v>2405</v>
      </c>
      <c r="F909" t="s">
        <v>2406</v>
      </c>
      <c r="G909">
        <v>0.91588000000000003</v>
      </c>
      <c r="H909">
        <v>0.91325999999999996</v>
      </c>
      <c r="I909">
        <v>2</v>
      </c>
      <c r="J909">
        <v>-2</v>
      </c>
      <c r="K909" t="s">
        <v>17</v>
      </c>
    </row>
    <row r="910" spans="1:11" x14ac:dyDescent="0.2">
      <c r="A910" t="s">
        <v>18</v>
      </c>
      <c r="B910" t="s">
        <v>1558</v>
      </c>
      <c r="C910" t="s">
        <v>726</v>
      </c>
      <c r="D910" t="s">
        <v>223</v>
      </c>
      <c r="E910" t="s">
        <v>2405</v>
      </c>
      <c r="F910" t="s">
        <v>2406</v>
      </c>
      <c r="G910">
        <v>0.91588000000000003</v>
      </c>
      <c r="H910">
        <v>0.91325999999999996</v>
      </c>
      <c r="I910">
        <v>2</v>
      </c>
      <c r="J910">
        <v>1.84</v>
      </c>
      <c r="K910" t="s">
        <v>17</v>
      </c>
    </row>
    <row r="911" spans="1:11" x14ac:dyDescent="0.2">
      <c r="A911" t="s">
        <v>11</v>
      </c>
      <c r="B911" t="s">
        <v>1559</v>
      </c>
      <c r="C911" t="s">
        <v>720</v>
      </c>
      <c r="D911" t="s">
        <v>223</v>
      </c>
      <c r="E911" t="s">
        <v>2407</v>
      </c>
      <c r="F911" t="s">
        <v>2406</v>
      </c>
      <c r="G911">
        <v>0.91563000000000005</v>
      </c>
      <c r="H911">
        <v>0.91325999999999996</v>
      </c>
      <c r="I911">
        <v>1</v>
      </c>
      <c r="J911">
        <v>-1</v>
      </c>
      <c r="K911" t="s">
        <v>17</v>
      </c>
    </row>
    <row r="912" spans="1:11" x14ac:dyDescent="0.2">
      <c r="A912" t="s">
        <v>18</v>
      </c>
      <c r="B912" t="s">
        <v>1560</v>
      </c>
      <c r="C912" t="s">
        <v>823</v>
      </c>
      <c r="D912" t="s">
        <v>223</v>
      </c>
      <c r="E912" t="s">
        <v>2408</v>
      </c>
      <c r="F912" t="s">
        <v>2409</v>
      </c>
      <c r="G912">
        <v>0.91476000000000002</v>
      </c>
      <c r="H912">
        <v>0.91603000000000001</v>
      </c>
      <c r="I912">
        <v>2</v>
      </c>
      <c r="J912">
        <v>-2</v>
      </c>
      <c r="K912" t="s">
        <v>17</v>
      </c>
    </row>
    <row r="913" spans="1:11" x14ac:dyDescent="0.2">
      <c r="A913" t="s">
        <v>11</v>
      </c>
      <c r="B913" t="s">
        <v>1561</v>
      </c>
      <c r="C913" t="s">
        <v>724</v>
      </c>
      <c r="D913" t="s">
        <v>223</v>
      </c>
      <c r="E913" t="s">
        <v>2410</v>
      </c>
      <c r="F913" t="s">
        <v>2409</v>
      </c>
      <c r="G913">
        <v>0.91439999999999999</v>
      </c>
      <c r="H913">
        <v>0.91603000000000001</v>
      </c>
      <c r="I913">
        <v>2</v>
      </c>
      <c r="J913">
        <v>1.84</v>
      </c>
      <c r="K913" t="s">
        <v>17</v>
      </c>
    </row>
    <row r="914" spans="1:11" x14ac:dyDescent="0.2">
      <c r="A914" t="s">
        <v>18</v>
      </c>
      <c r="B914" t="s">
        <v>1562</v>
      </c>
      <c r="C914" t="s">
        <v>729</v>
      </c>
      <c r="D914" t="s">
        <v>223</v>
      </c>
      <c r="E914" t="s">
        <v>2411</v>
      </c>
      <c r="F914" t="s">
        <v>2409</v>
      </c>
      <c r="G914">
        <v>0.91452</v>
      </c>
      <c r="H914">
        <v>0.91603000000000001</v>
      </c>
      <c r="I914">
        <v>1</v>
      </c>
      <c r="J914">
        <v>-1</v>
      </c>
      <c r="K914" t="s">
        <v>17</v>
      </c>
    </row>
    <row r="915" spans="1:11" x14ac:dyDescent="0.2">
      <c r="A915" t="s">
        <v>11</v>
      </c>
      <c r="B915" t="s">
        <v>1563</v>
      </c>
      <c r="C915" t="s">
        <v>726</v>
      </c>
      <c r="D915" t="s">
        <v>223</v>
      </c>
      <c r="E915" t="s">
        <v>2412</v>
      </c>
      <c r="F915" t="s">
        <v>2409</v>
      </c>
      <c r="G915">
        <v>0.91422000000000003</v>
      </c>
      <c r="H915">
        <v>0.91603000000000001</v>
      </c>
      <c r="I915">
        <v>2</v>
      </c>
      <c r="J915">
        <v>1.84</v>
      </c>
      <c r="K915" t="s">
        <v>17</v>
      </c>
    </row>
    <row r="916" spans="1:11" x14ac:dyDescent="0.2">
      <c r="A916" t="s">
        <v>18</v>
      </c>
      <c r="B916" t="s">
        <v>1564</v>
      </c>
      <c r="C916" t="s">
        <v>726</v>
      </c>
      <c r="D916" t="s">
        <v>223</v>
      </c>
      <c r="E916" t="s">
        <v>2412</v>
      </c>
      <c r="F916" t="s">
        <v>2409</v>
      </c>
      <c r="G916">
        <v>0.9143</v>
      </c>
      <c r="H916">
        <v>0.91603000000000001</v>
      </c>
      <c r="I916">
        <v>2</v>
      </c>
      <c r="J916">
        <v>-2</v>
      </c>
      <c r="K916" t="s">
        <v>17</v>
      </c>
    </row>
    <row r="917" spans="1:11" x14ac:dyDescent="0.2">
      <c r="A917" t="s">
        <v>18</v>
      </c>
      <c r="B917" t="s">
        <v>1565</v>
      </c>
      <c r="C917" t="s">
        <v>729</v>
      </c>
      <c r="D917" t="s">
        <v>223</v>
      </c>
      <c r="E917" t="s">
        <v>2413</v>
      </c>
      <c r="F917" t="s">
        <v>2414</v>
      </c>
      <c r="G917">
        <v>0.91154000000000002</v>
      </c>
      <c r="H917">
        <v>0.91432999999999998</v>
      </c>
      <c r="I917">
        <v>1</v>
      </c>
      <c r="J917">
        <v>-1</v>
      </c>
      <c r="K917" t="s">
        <v>17</v>
      </c>
    </row>
    <row r="918" spans="1:11" x14ac:dyDescent="0.2">
      <c r="A918" t="s">
        <v>18</v>
      </c>
      <c r="B918" t="s">
        <v>1566</v>
      </c>
      <c r="C918" t="s">
        <v>726</v>
      </c>
      <c r="D918" t="s">
        <v>223</v>
      </c>
      <c r="E918" t="s">
        <v>2415</v>
      </c>
      <c r="F918" t="s">
        <v>2414</v>
      </c>
      <c r="G918">
        <v>0.91125999999999996</v>
      </c>
      <c r="H918">
        <v>0.91432999999999998</v>
      </c>
      <c r="I918">
        <v>2</v>
      </c>
      <c r="J918">
        <v>-2</v>
      </c>
      <c r="K918" t="s">
        <v>17</v>
      </c>
    </row>
    <row r="919" spans="1:11" x14ac:dyDescent="0.2">
      <c r="A919" t="s">
        <v>11</v>
      </c>
      <c r="B919" t="s">
        <v>1567</v>
      </c>
      <c r="C919" t="s">
        <v>726</v>
      </c>
      <c r="D919" t="s">
        <v>223</v>
      </c>
      <c r="E919" t="s">
        <v>2415</v>
      </c>
      <c r="F919" t="s">
        <v>2414</v>
      </c>
      <c r="G919">
        <v>0.91125999999999996</v>
      </c>
      <c r="H919">
        <v>0.91432999999999998</v>
      </c>
      <c r="I919">
        <v>2</v>
      </c>
      <c r="J919">
        <v>1.84</v>
      </c>
      <c r="K919" t="s">
        <v>17</v>
      </c>
    </row>
    <row r="920" spans="1:11" x14ac:dyDescent="0.2">
      <c r="A920" t="s">
        <v>11</v>
      </c>
      <c r="B920" t="s">
        <v>1568</v>
      </c>
      <c r="C920" t="s">
        <v>717</v>
      </c>
      <c r="D920" t="s">
        <v>223</v>
      </c>
      <c r="E920" t="s">
        <v>2416</v>
      </c>
      <c r="F920" t="s">
        <v>2417</v>
      </c>
      <c r="G920">
        <v>0.91039999999999999</v>
      </c>
      <c r="H920">
        <v>0.91142999999999996</v>
      </c>
      <c r="I920">
        <v>2</v>
      </c>
      <c r="J920">
        <v>1.84</v>
      </c>
      <c r="K920" t="s">
        <v>17</v>
      </c>
    </row>
    <row r="921" spans="1:11" x14ac:dyDescent="0.2">
      <c r="A921" t="s">
        <v>18</v>
      </c>
      <c r="B921" t="s">
        <v>1569</v>
      </c>
      <c r="C921" t="s">
        <v>720</v>
      </c>
      <c r="D921" t="s">
        <v>223</v>
      </c>
      <c r="E921" t="s">
        <v>2418</v>
      </c>
      <c r="F921" t="s">
        <v>2417</v>
      </c>
      <c r="G921">
        <v>0.91054000000000002</v>
      </c>
      <c r="H921">
        <v>0.91142999999999996</v>
      </c>
      <c r="I921">
        <v>1</v>
      </c>
      <c r="J921">
        <v>-1</v>
      </c>
      <c r="K921" t="s">
        <v>17</v>
      </c>
    </row>
    <row r="922" spans="1:11" x14ac:dyDescent="0.2">
      <c r="A922" t="s">
        <v>11</v>
      </c>
      <c r="B922" t="s">
        <v>1570</v>
      </c>
      <c r="C922" t="s">
        <v>746</v>
      </c>
      <c r="D922" t="s">
        <v>223</v>
      </c>
      <c r="E922" t="s">
        <v>2419</v>
      </c>
      <c r="F922" t="s">
        <v>2417</v>
      </c>
      <c r="G922">
        <v>0.91027000000000002</v>
      </c>
      <c r="H922">
        <v>0.91142999999999996</v>
      </c>
      <c r="I922">
        <v>2</v>
      </c>
      <c r="J922">
        <v>1.84</v>
      </c>
      <c r="K922" t="s">
        <v>17</v>
      </c>
    </row>
    <row r="923" spans="1:11" x14ac:dyDescent="0.2">
      <c r="A923" t="s">
        <v>11</v>
      </c>
      <c r="B923" t="s">
        <v>1571</v>
      </c>
      <c r="C923" t="s">
        <v>892</v>
      </c>
      <c r="D923" t="s">
        <v>223</v>
      </c>
      <c r="E923" t="s">
        <v>2420</v>
      </c>
      <c r="F923" t="s">
        <v>2417</v>
      </c>
      <c r="G923">
        <v>0.91013999999999995</v>
      </c>
      <c r="H923">
        <v>0.91142999999999996</v>
      </c>
      <c r="I923">
        <v>2</v>
      </c>
      <c r="J923">
        <v>1.84</v>
      </c>
      <c r="K923" t="s">
        <v>17</v>
      </c>
    </row>
    <row r="924" spans="1:11" x14ac:dyDescent="0.2">
      <c r="A924" t="s">
        <v>18</v>
      </c>
      <c r="B924" t="s">
        <v>1572</v>
      </c>
      <c r="C924" t="s">
        <v>717</v>
      </c>
      <c r="D924" t="s">
        <v>223</v>
      </c>
      <c r="E924" t="s">
        <v>2416</v>
      </c>
      <c r="F924" t="s">
        <v>2417</v>
      </c>
      <c r="G924">
        <v>0.91039999999999999</v>
      </c>
      <c r="H924">
        <v>0.91142999999999996</v>
      </c>
      <c r="I924">
        <v>2</v>
      </c>
      <c r="J924">
        <v>-2</v>
      </c>
      <c r="K924" t="s">
        <v>17</v>
      </c>
    </row>
    <row r="925" spans="1:11" x14ac:dyDescent="0.2">
      <c r="A925" t="s">
        <v>18</v>
      </c>
      <c r="B925" t="s">
        <v>1573</v>
      </c>
      <c r="C925" t="s">
        <v>903</v>
      </c>
      <c r="D925" t="s">
        <v>223</v>
      </c>
      <c r="E925" t="s">
        <v>2421</v>
      </c>
      <c r="F925" t="s">
        <v>2417</v>
      </c>
      <c r="G925">
        <v>0.91029000000000004</v>
      </c>
      <c r="H925">
        <v>0.91142999999999996</v>
      </c>
      <c r="I925">
        <v>2</v>
      </c>
      <c r="J925">
        <v>-2</v>
      </c>
      <c r="K925" t="s">
        <v>17</v>
      </c>
    </row>
    <row r="926" spans="1:11" x14ac:dyDescent="0.2">
      <c r="A926" t="s">
        <v>18</v>
      </c>
      <c r="B926" t="s">
        <v>1574</v>
      </c>
      <c r="C926" t="s">
        <v>717</v>
      </c>
      <c r="D926" t="s">
        <v>223</v>
      </c>
      <c r="E926" t="s">
        <v>2422</v>
      </c>
      <c r="F926" t="s">
        <v>2423</v>
      </c>
      <c r="G926">
        <v>0.91091</v>
      </c>
      <c r="H926">
        <v>0.91054000000000002</v>
      </c>
      <c r="I926">
        <v>2</v>
      </c>
      <c r="J926">
        <v>1.84</v>
      </c>
      <c r="K926" t="s">
        <v>17</v>
      </c>
    </row>
    <row r="927" spans="1:11" x14ac:dyDescent="0.2">
      <c r="A927" t="s">
        <v>18</v>
      </c>
      <c r="B927" t="s">
        <v>1575</v>
      </c>
      <c r="C927" t="s">
        <v>1309</v>
      </c>
      <c r="D927" t="s">
        <v>223</v>
      </c>
      <c r="E927" t="s">
        <v>2424</v>
      </c>
      <c r="F927" t="s">
        <v>2423</v>
      </c>
      <c r="G927">
        <v>0.91098000000000001</v>
      </c>
      <c r="H927">
        <v>0.91054000000000002</v>
      </c>
      <c r="I927">
        <v>2</v>
      </c>
      <c r="J927">
        <v>1.84</v>
      </c>
      <c r="K927" t="s">
        <v>17</v>
      </c>
    </row>
    <row r="928" spans="1:11" x14ac:dyDescent="0.2">
      <c r="A928" t="s">
        <v>11</v>
      </c>
      <c r="B928" t="s">
        <v>1576</v>
      </c>
      <c r="C928" t="s">
        <v>717</v>
      </c>
      <c r="D928" t="s">
        <v>223</v>
      </c>
      <c r="E928" t="s">
        <v>2422</v>
      </c>
      <c r="F928" t="s">
        <v>2423</v>
      </c>
      <c r="G928">
        <v>0.91091</v>
      </c>
      <c r="H928">
        <v>0.91054000000000002</v>
      </c>
      <c r="I928">
        <v>2</v>
      </c>
      <c r="J928">
        <v>-2</v>
      </c>
      <c r="K928" t="s">
        <v>17</v>
      </c>
    </row>
    <row r="929" spans="1:11" x14ac:dyDescent="0.2">
      <c r="A929" t="s">
        <v>11</v>
      </c>
      <c r="B929" t="s">
        <v>1577</v>
      </c>
      <c r="C929" t="s">
        <v>792</v>
      </c>
      <c r="D929" t="s">
        <v>223</v>
      </c>
      <c r="E929" t="s">
        <v>2425</v>
      </c>
      <c r="F929" t="s">
        <v>2423</v>
      </c>
      <c r="G929">
        <v>0.91091</v>
      </c>
      <c r="H929">
        <v>0.91054000000000002</v>
      </c>
      <c r="I929">
        <v>2</v>
      </c>
      <c r="J929">
        <v>-2</v>
      </c>
      <c r="K929" t="s">
        <v>17</v>
      </c>
    </row>
    <row r="930" spans="1:11" x14ac:dyDescent="0.2">
      <c r="A930" t="s">
        <v>11</v>
      </c>
      <c r="B930" t="s">
        <v>1578</v>
      </c>
      <c r="C930" t="s">
        <v>722</v>
      </c>
      <c r="D930" t="s">
        <v>223</v>
      </c>
      <c r="E930" t="s">
        <v>2426</v>
      </c>
      <c r="F930" t="s">
        <v>2423</v>
      </c>
      <c r="G930">
        <v>0.91042000000000001</v>
      </c>
      <c r="H930">
        <v>0.91054000000000002</v>
      </c>
      <c r="I930">
        <v>2</v>
      </c>
      <c r="J930">
        <v>1.84</v>
      </c>
      <c r="K930" t="s">
        <v>17</v>
      </c>
    </row>
    <row r="931" spans="1:11" x14ac:dyDescent="0.2">
      <c r="A931" t="s">
        <v>18</v>
      </c>
      <c r="B931" t="s">
        <v>1579</v>
      </c>
      <c r="C931" t="s">
        <v>720</v>
      </c>
      <c r="D931" t="s">
        <v>223</v>
      </c>
      <c r="E931" t="s">
        <v>2427</v>
      </c>
      <c r="F931" t="s">
        <v>2423</v>
      </c>
      <c r="G931">
        <v>0.91091999999999995</v>
      </c>
      <c r="H931">
        <v>0.91054000000000002</v>
      </c>
      <c r="I931">
        <v>1</v>
      </c>
      <c r="J931">
        <v>0.92</v>
      </c>
      <c r="K931" t="s">
        <v>17</v>
      </c>
    </row>
    <row r="932" spans="1:11" x14ac:dyDescent="0.2">
      <c r="A932" t="s">
        <v>11</v>
      </c>
      <c r="B932" t="s">
        <v>1580</v>
      </c>
      <c r="C932" t="s">
        <v>726</v>
      </c>
      <c r="D932" t="s">
        <v>223</v>
      </c>
      <c r="E932" t="s">
        <v>2428</v>
      </c>
      <c r="F932" t="s">
        <v>2429</v>
      </c>
      <c r="G932">
        <v>0.9083</v>
      </c>
      <c r="H932">
        <v>0.91103999999999996</v>
      </c>
      <c r="I932">
        <v>2</v>
      </c>
      <c r="J932">
        <v>1.84</v>
      </c>
      <c r="K932" t="s">
        <v>17</v>
      </c>
    </row>
    <row r="933" spans="1:11" x14ac:dyDescent="0.2">
      <c r="A933" t="s">
        <v>18</v>
      </c>
      <c r="B933" t="s">
        <v>1581</v>
      </c>
      <c r="C933" t="s">
        <v>726</v>
      </c>
      <c r="D933" t="s">
        <v>223</v>
      </c>
      <c r="E933" t="s">
        <v>2428</v>
      </c>
      <c r="F933" t="s">
        <v>2429</v>
      </c>
      <c r="G933">
        <v>0.9083</v>
      </c>
      <c r="H933">
        <v>0.91103999999999996</v>
      </c>
      <c r="I933">
        <v>2</v>
      </c>
      <c r="J933">
        <v>-2</v>
      </c>
      <c r="K933" t="s">
        <v>17</v>
      </c>
    </row>
    <row r="934" spans="1:11" x14ac:dyDescent="0.2">
      <c r="A934" t="s">
        <v>11</v>
      </c>
      <c r="B934" t="s">
        <v>1582</v>
      </c>
      <c r="C934" t="s">
        <v>792</v>
      </c>
      <c r="D934" t="s">
        <v>223</v>
      </c>
      <c r="E934" t="s">
        <v>2430</v>
      </c>
      <c r="F934" t="s">
        <v>2429</v>
      </c>
      <c r="G934">
        <v>0.90842000000000001</v>
      </c>
      <c r="H934">
        <v>0.91103999999999996</v>
      </c>
      <c r="I934">
        <v>2</v>
      </c>
      <c r="J934">
        <v>1.84</v>
      </c>
      <c r="K934" t="s">
        <v>17</v>
      </c>
    </row>
    <row r="935" spans="1:11" x14ac:dyDescent="0.2">
      <c r="A935" t="s">
        <v>18</v>
      </c>
      <c r="B935" t="s">
        <v>1583</v>
      </c>
      <c r="C935" t="s">
        <v>720</v>
      </c>
      <c r="D935" t="s">
        <v>223</v>
      </c>
      <c r="E935" t="s">
        <v>2431</v>
      </c>
      <c r="F935" t="s">
        <v>2429</v>
      </c>
      <c r="G935">
        <v>0.90859000000000001</v>
      </c>
      <c r="H935">
        <v>0.91103999999999996</v>
      </c>
      <c r="I935">
        <v>1</v>
      </c>
      <c r="J935">
        <v>-1</v>
      </c>
      <c r="K935" t="s">
        <v>17</v>
      </c>
    </row>
    <row r="936" spans="1:11" x14ac:dyDescent="0.2">
      <c r="A936" t="s">
        <v>18</v>
      </c>
      <c r="B936" t="s">
        <v>1584</v>
      </c>
      <c r="C936" t="s">
        <v>746</v>
      </c>
      <c r="D936" t="s">
        <v>223</v>
      </c>
      <c r="E936" t="s">
        <v>2432</v>
      </c>
      <c r="F936" t="s">
        <v>2429</v>
      </c>
      <c r="G936">
        <v>0.90880000000000005</v>
      </c>
      <c r="H936">
        <v>0.91103999999999996</v>
      </c>
      <c r="I936">
        <v>2</v>
      </c>
      <c r="J936">
        <v>-2</v>
      </c>
      <c r="K936" t="s">
        <v>17</v>
      </c>
    </row>
    <row r="937" spans="1:11" x14ac:dyDescent="0.2">
      <c r="A937" t="s">
        <v>11</v>
      </c>
      <c r="B937" t="s">
        <v>1585</v>
      </c>
      <c r="C937" t="s">
        <v>722</v>
      </c>
      <c r="D937" t="s">
        <v>223</v>
      </c>
      <c r="E937" t="s">
        <v>2433</v>
      </c>
      <c r="F937" t="s">
        <v>2429</v>
      </c>
      <c r="G937">
        <v>0.90834000000000004</v>
      </c>
      <c r="H937">
        <v>0.91103999999999996</v>
      </c>
      <c r="I937">
        <v>2</v>
      </c>
      <c r="J937">
        <v>1.84</v>
      </c>
      <c r="K937" t="s">
        <v>17</v>
      </c>
    </row>
    <row r="938" spans="1:11" x14ac:dyDescent="0.2">
      <c r="A938" t="s">
        <v>11</v>
      </c>
      <c r="B938" t="s">
        <v>1586</v>
      </c>
      <c r="C938" t="s">
        <v>738</v>
      </c>
      <c r="D938" t="s">
        <v>223</v>
      </c>
      <c r="E938" t="s">
        <v>2434</v>
      </c>
      <c r="F938" t="s">
        <v>2435</v>
      </c>
      <c r="G938">
        <v>0.90937999999999997</v>
      </c>
      <c r="H938">
        <v>0.90810000000000002</v>
      </c>
      <c r="I938">
        <v>2</v>
      </c>
      <c r="J938">
        <v>-2</v>
      </c>
      <c r="K938" t="s">
        <v>17</v>
      </c>
    </row>
    <row r="939" spans="1:11" x14ac:dyDescent="0.2">
      <c r="A939" t="s">
        <v>18</v>
      </c>
      <c r="B939" t="s">
        <v>1587</v>
      </c>
      <c r="C939" t="s">
        <v>757</v>
      </c>
      <c r="D939" t="s">
        <v>223</v>
      </c>
      <c r="E939" t="s">
        <v>2436</v>
      </c>
      <c r="F939" t="s">
        <v>2435</v>
      </c>
      <c r="G939">
        <v>0.90971000000000002</v>
      </c>
      <c r="H939">
        <v>0.90810000000000002</v>
      </c>
      <c r="I939">
        <v>2</v>
      </c>
      <c r="J939">
        <v>1.84</v>
      </c>
      <c r="K939" t="s">
        <v>17</v>
      </c>
    </row>
    <row r="940" spans="1:11" x14ac:dyDescent="0.2">
      <c r="A940" t="s">
        <v>18</v>
      </c>
      <c r="B940" t="s">
        <v>1588</v>
      </c>
      <c r="C940" t="s">
        <v>726</v>
      </c>
      <c r="D940" t="s">
        <v>223</v>
      </c>
      <c r="E940" t="s">
        <v>2437</v>
      </c>
      <c r="F940" t="s">
        <v>2435</v>
      </c>
      <c r="G940">
        <v>0.90961999999999998</v>
      </c>
      <c r="H940">
        <v>0.90810000000000002</v>
      </c>
      <c r="I940">
        <v>2</v>
      </c>
      <c r="J940">
        <v>1.84</v>
      </c>
      <c r="K940" t="s">
        <v>17</v>
      </c>
    </row>
    <row r="941" spans="1:11" x14ac:dyDescent="0.2">
      <c r="A941" t="s">
        <v>11</v>
      </c>
      <c r="B941" t="s">
        <v>1589</v>
      </c>
      <c r="C941" t="s">
        <v>726</v>
      </c>
      <c r="D941" t="s">
        <v>223</v>
      </c>
      <c r="E941" t="s">
        <v>2437</v>
      </c>
      <c r="F941" t="s">
        <v>2435</v>
      </c>
      <c r="G941">
        <v>0.90961999999999998</v>
      </c>
      <c r="H941">
        <v>0.90810000000000002</v>
      </c>
      <c r="I941">
        <v>2</v>
      </c>
      <c r="J941">
        <v>-2</v>
      </c>
      <c r="K941" t="s">
        <v>17</v>
      </c>
    </row>
    <row r="942" spans="1:11" x14ac:dyDescent="0.2">
      <c r="A942" t="s">
        <v>11</v>
      </c>
      <c r="B942" t="s">
        <v>1590</v>
      </c>
      <c r="C942" t="s">
        <v>729</v>
      </c>
      <c r="D942" t="s">
        <v>223</v>
      </c>
      <c r="E942" t="s">
        <v>2438</v>
      </c>
      <c r="F942" t="s">
        <v>2435</v>
      </c>
      <c r="G942">
        <v>0.90942999999999996</v>
      </c>
      <c r="H942">
        <v>0.90810000000000002</v>
      </c>
      <c r="I942">
        <v>1</v>
      </c>
      <c r="J942">
        <v>-1</v>
      </c>
      <c r="K942" t="s">
        <v>17</v>
      </c>
    </row>
    <row r="943" spans="1:11" x14ac:dyDescent="0.2">
      <c r="A943" t="s">
        <v>18</v>
      </c>
      <c r="B943" t="s">
        <v>1591</v>
      </c>
      <c r="C943" t="s">
        <v>726</v>
      </c>
      <c r="D943" t="s">
        <v>223</v>
      </c>
      <c r="E943" t="s">
        <v>2439</v>
      </c>
      <c r="F943" t="s">
        <v>2440</v>
      </c>
      <c r="G943">
        <v>0.90956000000000004</v>
      </c>
      <c r="H943">
        <v>0.90969999999999995</v>
      </c>
      <c r="I943">
        <v>2</v>
      </c>
      <c r="J943">
        <v>-2</v>
      </c>
      <c r="K943" t="s">
        <v>17</v>
      </c>
    </row>
    <row r="944" spans="1:11" x14ac:dyDescent="0.2">
      <c r="A944" t="s">
        <v>11</v>
      </c>
      <c r="B944" t="s">
        <v>1592</v>
      </c>
      <c r="C944" t="s">
        <v>197</v>
      </c>
      <c r="D944" t="s">
        <v>223</v>
      </c>
      <c r="E944" t="s">
        <v>2441</v>
      </c>
      <c r="F944" t="s">
        <v>2440</v>
      </c>
      <c r="G944">
        <v>0.90966999999999998</v>
      </c>
      <c r="H944">
        <v>0.90969999999999995</v>
      </c>
      <c r="I944">
        <v>2</v>
      </c>
      <c r="J944">
        <v>1.84</v>
      </c>
      <c r="K944" t="s">
        <v>17</v>
      </c>
    </row>
    <row r="945" spans="1:11" x14ac:dyDescent="0.2">
      <c r="A945" t="s">
        <v>18</v>
      </c>
      <c r="B945" t="s">
        <v>1593</v>
      </c>
      <c r="C945" t="s">
        <v>583</v>
      </c>
      <c r="D945" t="s">
        <v>223</v>
      </c>
      <c r="E945" t="s">
        <v>2442</v>
      </c>
      <c r="F945" t="s">
        <v>2440</v>
      </c>
      <c r="G945">
        <v>0.90993999999999997</v>
      </c>
      <c r="H945">
        <v>0.90969999999999995</v>
      </c>
      <c r="I945">
        <v>2</v>
      </c>
      <c r="J945">
        <v>1.84</v>
      </c>
      <c r="K945" t="s">
        <v>17</v>
      </c>
    </row>
    <row r="946" spans="1:11" x14ac:dyDescent="0.2">
      <c r="A946" t="s">
        <v>11</v>
      </c>
      <c r="B946" t="s">
        <v>1594</v>
      </c>
      <c r="C946" t="s">
        <v>729</v>
      </c>
      <c r="D946" t="s">
        <v>223</v>
      </c>
      <c r="E946" t="s">
        <v>2443</v>
      </c>
      <c r="F946" t="s">
        <v>2440</v>
      </c>
      <c r="G946">
        <v>0.90939999999999999</v>
      </c>
      <c r="H946">
        <v>0.90969999999999995</v>
      </c>
      <c r="I946">
        <v>1</v>
      </c>
      <c r="J946">
        <v>0.92</v>
      </c>
      <c r="K946" t="s">
        <v>17</v>
      </c>
    </row>
    <row r="947" spans="1:11" x14ac:dyDescent="0.2">
      <c r="A947" t="s">
        <v>11</v>
      </c>
      <c r="B947" t="s">
        <v>1595</v>
      </c>
      <c r="C947" t="s">
        <v>726</v>
      </c>
      <c r="D947" t="s">
        <v>223</v>
      </c>
      <c r="E947" t="s">
        <v>2439</v>
      </c>
      <c r="F947" t="s">
        <v>2440</v>
      </c>
      <c r="G947">
        <v>0.90956000000000004</v>
      </c>
      <c r="H947">
        <v>0.90969999999999995</v>
      </c>
      <c r="I947">
        <v>2</v>
      </c>
      <c r="J947">
        <v>1.84</v>
      </c>
      <c r="K947" t="s">
        <v>17</v>
      </c>
    </row>
    <row r="948" spans="1:11" x14ac:dyDescent="0.2">
      <c r="A948" t="s">
        <v>18</v>
      </c>
      <c r="B948" t="s">
        <v>1596</v>
      </c>
      <c r="C948" t="s">
        <v>740</v>
      </c>
      <c r="D948" t="s">
        <v>223</v>
      </c>
      <c r="E948" t="s">
        <v>2444</v>
      </c>
      <c r="F948" t="s">
        <v>2440</v>
      </c>
      <c r="G948">
        <v>0.90973999999999999</v>
      </c>
      <c r="H948">
        <v>0.90969999999999995</v>
      </c>
      <c r="I948">
        <v>2</v>
      </c>
      <c r="J948">
        <v>1.84</v>
      </c>
      <c r="K948" t="s">
        <v>17</v>
      </c>
    </row>
    <row r="949" spans="1:11" x14ac:dyDescent="0.2">
      <c r="A949" t="s">
        <v>18</v>
      </c>
      <c r="B949" t="s">
        <v>1597</v>
      </c>
      <c r="C949" t="s">
        <v>717</v>
      </c>
      <c r="D949" t="s">
        <v>223</v>
      </c>
      <c r="E949" t="s">
        <v>2445</v>
      </c>
      <c r="F949" t="s">
        <v>2446</v>
      </c>
      <c r="G949">
        <v>0.90956999999999999</v>
      </c>
      <c r="H949">
        <v>0.90949000000000002</v>
      </c>
      <c r="I949">
        <v>2</v>
      </c>
      <c r="J949">
        <v>1.84</v>
      </c>
      <c r="K949" t="s">
        <v>17</v>
      </c>
    </row>
    <row r="950" spans="1:11" x14ac:dyDescent="0.2">
      <c r="A950" t="s">
        <v>11</v>
      </c>
      <c r="B950" t="s">
        <v>1598</v>
      </c>
      <c r="C950" t="s">
        <v>717</v>
      </c>
      <c r="D950" t="s">
        <v>223</v>
      </c>
      <c r="E950" t="s">
        <v>2445</v>
      </c>
      <c r="F950" t="s">
        <v>2446</v>
      </c>
      <c r="G950">
        <v>0.90956999999999999</v>
      </c>
      <c r="H950">
        <v>0.90949000000000002</v>
      </c>
      <c r="I950">
        <v>2</v>
      </c>
      <c r="J950">
        <v>-2</v>
      </c>
      <c r="K950" t="s">
        <v>17</v>
      </c>
    </row>
    <row r="951" spans="1:11" x14ac:dyDescent="0.2">
      <c r="A951" t="s">
        <v>18</v>
      </c>
      <c r="B951" t="s">
        <v>1599</v>
      </c>
      <c r="C951" t="s">
        <v>720</v>
      </c>
      <c r="D951" t="s">
        <v>223</v>
      </c>
      <c r="E951" t="s">
        <v>2447</v>
      </c>
      <c r="F951" t="s">
        <v>2446</v>
      </c>
      <c r="G951">
        <v>0.90971000000000002</v>
      </c>
      <c r="H951">
        <v>0.90949000000000002</v>
      </c>
      <c r="I951">
        <v>1</v>
      </c>
      <c r="J951">
        <v>0.92</v>
      </c>
      <c r="K951" t="s">
        <v>17</v>
      </c>
    </row>
    <row r="952" spans="1:11" x14ac:dyDescent="0.2">
      <c r="A952" t="s">
        <v>11</v>
      </c>
      <c r="B952" t="s">
        <v>1600</v>
      </c>
      <c r="C952" t="s">
        <v>722</v>
      </c>
      <c r="D952" t="s">
        <v>223</v>
      </c>
      <c r="E952" t="s">
        <v>2448</v>
      </c>
      <c r="F952" t="s">
        <v>2446</v>
      </c>
      <c r="G952">
        <v>0.90954999999999997</v>
      </c>
      <c r="H952">
        <v>0.90949000000000002</v>
      </c>
      <c r="I952">
        <v>2</v>
      </c>
      <c r="J952">
        <v>-2</v>
      </c>
      <c r="K952" t="s">
        <v>17</v>
      </c>
    </row>
    <row r="953" spans="1:11" x14ac:dyDescent="0.2">
      <c r="A953" t="s">
        <v>18</v>
      </c>
      <c r="B953" t="s">
        <v>1601</v>
      </c>
      <c r="C953" t="s">
        <v>746</v>
      </c>
      <c r="D953" t="s">
        <v>223</v>
      </c>
      <c r="E953" t="s">
        <v>2449</v>
      </c>
      <c r="F953" t="s">
        <v>2446</v>
      </c>
      <c r="G953">
        <v>0.90976000000000001</v>
      </c>
      <c r="H953">
        <v>0.90949000000000002</v>
      </c>
      <c r="I953">
        <v>2</v>
      </c>
      <c r="J953">
        <v>1.84</v>
      </c>
      <c r="K953" t="s">
        <v>17</v>
      </c>
    </row>
    <row r="954" spans="1:11" x14ac:dyDescent="0.2">
      <c r="A954" t="s">
        <v>11</v>
      </c>
      <c r="B954" t="s">
        <v>1602</v>
      </c>
      <c r="C954" t="s">
        <v>1603</v>
      </c>
      <c r="D954" t="s">
        <v>223</v>
      </c>
      <c r="E954" t="s">
        <v>2450</v>
      </c>
      <c r="F954" t="s">
        <v>2446</v>
      </c>
      <c r="G954">
        <v>0.90912000000000004</v>
      </c>
      <c r="H954">
        <v>0.90949000000000002</v>
      </c>
      <c r="I954">
        <v>2</v>
      </c>
      <c r="J954">
        <v>1.84</v>
      </c>
      <c r="K954" t="s">
        <v>17</v>
      </c>
    </row>
    <row r="955" spans="1:11" x14ac:dyDescent="0.2">
      <c r="A955" t="s">
        <v>11</v>
      </c>
      <c r="B955" t="s">
        <v>1604</v>
      </c>
      <c r="C955" t="s">
        <v>20</v>
      </c>
      <c r="D955" t="s">
        <v>223</v>
      </c>
      <c r="E955" t="s">
        <v>2451</v>
      </c>
      <c r="F955" t="s">
        <v>2452</v>
      </c>
      <c r="G955">
        <v>0.90895000000000004</v>
      </c>
      <c r="H955">
        <v>0.90932999999999997</v>
      </c>
      <c r="I955">
        <v>2</v>
      </c>
      <c r="J955">
        <v>1.84</v>
      </c>
      <c r="K955" t="s">
        <v>17</v>
      </c>
    </row>
    <row r="956" spans="1:11" x14ac:dyDescent="0.2">
      <c r="A956" t="s">
        <v>18</v>
      </c>
      <c r="B956" t="s">
        <v>1605</v>
      </c>
      <c r="C956" t="s">
        <v>825</v>
      </c>
      <c r="D956" t="s">
        <v>223</v>
      </c>
      <c r="E956" t="s">
        <v>2453</v>
      </c>
      <c r="F956" t="s">
        <v>2452</v>
      </c>
      <c r="G956">
        <v>0.90932000000000002</v>
      </c>
      <c r="H956">
        <v>0.90932999999999997</v>
      </c>
      <c r="I956">
        <v>2</v>
      </c>
      <c r="J956">
        <v>-2</v>
      </c>
      <c r="K956" t="s">
        <v>17</v>
      </c>
    </row>
    <row r="957" spans="1:11" x14ac:dyDescent="0.2">
      <c r="A957" t="s">
        <v>18</v>
      </c>
      <c r="B957" t="s">
        <v>1606</v>
      </c>
      <c r="C957" t="s">
        <v>726</v>
      </c>
      <c r="D957" t="s">
        <v>223</v>
      </c>
      <c r="E957" t="s">
        <v>2454</v>
      </c>
      <c r="F957" t="s">
        <v>2452</v>
      </c>
      <c r="G957">
        <v>0.9093</v>
      </c>
      <c r="H957">
        <v>0.90932999999999997</v>
      </c>
      <c r="I957">
        <v>2</v>
      </c>
      <c r="J957">
        <v>-2</v>
      </c>
      <c r="K957" t="s">
        <v>17</v>
      </c>
    </row>
    <row r="958" spans="1:11" x14ac:dyDescent="0.2">
      <c r="A958" t="s">
        <v>11</v>
      </c>
      <c r="B958" t="s">
        <v>1607</v>
      </c>
      <c r="C958" t="s">
        <v>720</v>
      </c>
      <c r="D958" t="s">
        <v>223</v>
      </c>
      <c r="E958" t="s">
        <v>2455</v>
      </c>
      <c r="F958" t="s">
        <v>2452</v>
      </c>
      <c r="G958">
        <v>0.90932999999999997</v>
      </c>
      <c r="H958">
        <v>0.90932999999999997</v>
      </c>
      <c r="I958">
        <v>1</v>
      </c>
      <c r="J958">
        <v>0</v>
      </c>
      <c r="K958" t="s">
        <v>17</v>
      </c>
    </row>
    <row r="959" spans="1:11" x14ac:dyDescent="0.2">
      <c r="A959" t="s">
        <v>11</v>
      </c>
      <c r="B959" t="s">
        <v>1608</v>
      </c>
      <c r="C959" t="s">
        <v>726</v>
      </c>
      <c r="D959" t="s">
        <v>223</v>
      </c>
      <c r="E959" t="s">
        <v>2454</v>
      </c>
      <c r="F959" t="s">
        <v>2452</v>
      </c>
      <c r="G959">
        <v>0.9093</v>
      </c>
      <c r="H959">
        <v>0.90932999999999997</v>
      </c>
      <c r="I959">
        <v>2</v>
      </c>
      <c r="J959">
        <v>1.84</v>
      </c>
      <c r="K959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AD61B-F879-F045-BD41-8CDCB0355D54}">
  <dimension ref="A1:AA1919"/>
  <sheetViews>
    <sheetView workbookViewId="0">
      <selection activeCell="N22" sqref="N22"/>
    </sheetView>
  </sheetViews>
  <sheetFormatPr baseColWidth="10" defaultRowHeight="16" x14ac:dyDescent="0.2"/>
  <cols>
    <col min="2" max="2" width="14" customWidth="1"/>
    <col min="3" max="3" width="14.6640625" customWidth="1"/>
    <col min="4" max="4" width="12.83203125" bestFit="1" customWidth="1"/>
    <col min="5" max="6" width="18.1640625" bestFit="1" customWidth="1"/>
    <col min="12" max="12" width="16.5" customWidth="1"/>
    <col min="13" max="13" width="22.33203125" bestFit="1" customWidth="1"/>
    <col min="14" max="14" width="16.5" customWidth="1"/>
    <col min="18" max="18" width="21.6640625" customWidth="1"/>
    <col min="23" max="23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t="s">
        <v>11</v>
      </c>
      <c r="B2" t="s">
        <v>3119</v>
      </c>
      <c r="C2" t="s">
        <v>810</v>
      </c>
      <c r="D2" t="s">
        <v>14</v>
      </c>
      <c r="E2" t="s">
        <v>3120</v>
      </c>
      <c r="F2" t="s">
        <v>3121</v>
      </c>
      <c r="G2">
        <v>0.56857000000000002</v>
      </c>
      <c r="H2">
        <v>0.56915000000000004</v>
      </c>
      <c r="I2">
        <v>2</v>
      </c>
      <c r="J2">
        <v>1.84</v>
      </c>
      <c r="K2" t="s">
        <v>17</v>
      </c>
      <c r="L2">
        <v>200</v>
      </c>
      <c r="M2" s="1" t="s">
        <v>2706</v>
      </c>
      <c r="N2">
        <v>2</v>
      </c>
      <c r="O2">
        <v>2</v>
      </c>
      <c r="R2" t="str" cm="1">
        <f t="array" aca="1" ref="R2:R449" ca="1">_xlfn.UNIQUE(INDIRECT($N$4))</f>
        <v>2025-06-01 13:28:28</v>
      </c>
      <c r="S2">
        <f ca="1">COUNTIF(INDIRECT($N$4),R2)</f>
        <v>5</v>
      </c>
      <c r="T2">
        <f ca="1">SUMIF(INDIRECT($N$4),R2,INDIRECT($N$5))</f>
        <v>9</v>
      </c>
      <c r="U2">
        <f ca="1">SUMIF(INDIRECT($N$4),R2,INDIRECT($N$6))</f>
        <v>2.34</v>
      </c>
      <c r="V2" s="7">
        <f ca="1">_xlfn.MAXIFS(INDIRECT($N$9),INDIRECT($N$4),$R2)</f>
        <v>0.56915000000000004</v>
      </c>
      <c r="W2" s="7">
        <f ca="1">_xlfn.MAXIFS(INDIRECT($N$8),INDIRECT($N$4),$R2)</f>
        <v>0.56947000000000003</v>
      </c>
      <c r="X2" s="7">
        <f ca="1">_xlfn.MINIFS(INDIRECT($N$8),INDIRECT($N$4),$R2)</f>
        <v>0.56857000000000002</v>
      </c>
      <c r="Y2">
        <f ca="1">IF(AND(W2&gt;V2,V2&gt;X2), 1,0)</f>
        <v>1</v>
      </c>
      <c r="Z2">
        <f ca="1">IF(V2&gt;W2,1,0)</f>
        <v>0</v>
      </c>
      <c r="AA2">
        <f ca="1">IF(V2&lt;X2,1,0)</f>
        <v>0</v>
      </c>
    </row>
    <row r="3" spans="1:27" x14ac:dyDescent="0.2">
      <c r="A3" t="s">
        <v>18</v>
      </c>
      <c r="B3" t="s">
        <v>3122</v>
      </c>
      <c r="C3" t="s">
        <v>726</v>
      </c>
      <c r="D3" t="s">
        <v>14</v>
      </c>
      <c r="E3" t="s">
        <v>3123</v>
      </c>
      <c r="F3" t="s">
        <v>3121</v>
      </c>
      <c r="G3">
        <v>0.56879999999999997</v>
      </c>
      <c r="H3">
        <v>0.56915000000000004</v>
      </c>
      <c r="I3">
        <v>2</v>
      </c>
      <c r="J3">
        <v>-2</v>
      </c>
      <c r="K3" t="s">
        <v>17</v>
      </c>
      <c r="L3">
        <f>L2-J2</f>
        <v>198.16</v>
      </c>
      <c r="M3" s="1" t="s">
        <v>2704</v>
      </c>
      <c r="N3">
        <v>1919</v>
      </c>
      <c r="O3">
        <v>1919</v>
      </c>
      <c r="R3" t="str">
        <f ca="1"/>
        <v>2025-06-01 13:23:17</v>
      </c>
      <c r="S3">
        <f t="shared" ref="S3:S66" ca="1" si="0">COUNTIF(INDIRECT($N$4),R3)</f>
        <v>5</v>
      </c>
      <c r="T3">
        <f t="shared" ref="T3:T66" ca="1" si="1">SUMIF(INDIRECT($N$4),R3,INDIRECT($N$5))</f>
        <v>9</v>
      </c>
      <c r="U3">
        <f t="shared" ref="U3:U66" ca="1" si="2">SUMIF(INDIRECT($N$4),R3,INDIRECT($N$6))</f>
        <v>-1.32</v>
      </c>
      <c r="V3" s="7">
        <f t="shared" ref="V3:V66" ca="1" si="3">_xlfn.MAXIFS(INDIRECT($N$9),INDIRECT($N$4),$R3)</f>
        <v>0.56835999999999998</v>
      </c>
      <c r="W3" s="7">
        <f t="shared" ref="W3:W66" ca="1" si="4">_xlfn.MAXIFS(INDIRECT($N$8),INDIRECT($N$4),$R3)</f>
        <v>0.56710000000000005</v>
      </c>
      <c r="X3" s="7">
        <f t="shared" ref="X3:X66" ca="1" si="5">_xlfn.MINIFS(INDIRECT($N$8),INDIRECT($N$4),$R3)</f>
        <v>0.56640999999999997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3124</v>
      </c>
      <c r="C4" t="s">
        <v>726</v>
      </c>
      <c r="D4" t="s">
        <v>14</v>
      </c>
      <c r="E4" t="s">
        <v>3123</v>
      </c>
      <c r="F4" t="s">
        <v>3121</v>
      </c>
      <c r="G4">
        <v>0.56879999999999997</v>
      </c>
      <c r="H4">
        <v>0.56915000000000004</v>
      </c>
      <c r="I4">
        <v>2</v>
      </c>
      <c r="J4">
        <v>1.84</v>
      </c>
      <c r="K4" t="s">
        <v>17</v>
      </c>
      <c r="L4">
        <f t="shared" ref="L4:L67" si="9">L3-J3</f>
        <v>200.16</v>
      </c>
      <c r="M4" s="7" t="s">
        <v>2705</v>
      </c>
      <c r="N4" s="9" t="str">
        <f>_xlfn.CONCAT("$F$",$O$2,":","$F$",$O$3)</f>
        <v>$F$2:$F$1919</v>
      </c>
      <c r="R4" t="str">
        <f ca="1"/>
        <v>2025-06-01 13:17:35</v>
      </c>
      <c r="S4">
        <f t="shared" ca="1" si="0"/>
        <v>5</v>
      </c>
      <c r="T4">
        <f t="shared" ca="1" si="1"/>
        <v>9</v>
      </c>
      <c r="U4">
        <f t="shared" ca="1" si="2"/>
        <v>-1.3199999999999998</v>
      </c>
      <c r="V4" s="7">
        <f t="shared" ca="1" si="3"/>
        <v>0.56625999999999999</v>
      </c>
      <c r="W4" s="7">
        <f t="shared" ca="1" si="4"/>
        <v>0.56664999999999999</v>
      </c>
      <c r="X4" s="7">
        <f t="shared" ca="1" si="5"/>
        <v>0.56637000000000004</v>
      </c>
      <c r="Y4">
        <f t="shared" ca="1" si="6"/>
        <v>0</v>
      </c>
      <c r="Z4">
        <f t="shared" ca="1" si="7"/>
        <v>0</v>
      </c>
      <c r="AA4">
        <f t="shared" ca="1" si="8"/>
        <v>1</v>
      </c>
    </row>
    <row r="5" spans="1:27" x14ac:dyDescent="0.2">
      <c r="A5" t="s">
        <v>18</v>
      </c>
      <c r="B5" t="s">
        <v>3125</v>
      </c>
      <c r="C5" t="s">
        <v>3126</v>
      </c>
      <c r="D5" t="s">
        <v>14</v>
      </c>
      <c r="E5" t="s">
        <v>3127</v>
      </c>
      <c r="F5" t="s">
        <v>3121</v>
      </c>
      <c r="G5">
        <v>0.56947000000000003</v>
      </c>
      <c r="H5">
        <v>0.56915000000000004</v>
      </c>
      <c r="I5">
        <v>2</v>
      </c>
      <c r="J5">
        <v>1.66</v>
      </c>
      <c r="K5" t="s">
        <v>17</v>
      </c>
      <c r="L5">
        <f t="shared" si="9"/>
        <v>198.32</v>
      </c>
      <c r="M5" s="7" t="s">
        <v>2707</v>
      </c>
      <c r="N5" s="9" t="str">
        <f>_xlfn.CONCAT("$I$",$O$2,":","$I$",$O$3)</f>
        <v>$I$2:$I$1919</v>
      </c>
      <c r="R5" t="str">
        <f ca="1"/>
        <v>2025-06-01 13:12:13</v>
      </c>
      <c r="S5">
        <f t="shared" ca="1" si="0"/>
        <v>4</v>
      </c>
      <c r="T5">
        <f t="shared" ca="1" si="1"/>
        <v>7</v>
      </c>
      <c r="U5">
        <f t="shared" ca="1" si="2"/>
        <v>-1.2399999999999998</v>
      </c>
      <c r="V5" s="7">
        <f t="shared" ca="1" si="3"/>
        <v>0.88139999999999996</v>
      </c>
      <c r="W5" s="7">
        <f t="shared" ca="1" si="4"/>
        <v>0.88071999999999995</v>
      </c>
      <c r="X5" s="7">
        <f t="shared" ca="1" si="5"/>
        <v>0.88002999999999998</v>
      </c>
      <c r="Y5">
        <f t="shared" ca="1" si="6"/>
        <v>0</v>
      </c>
      <c r="Z5">
        <f t="shared" ca="1" si="7"/>
        <v>1</v>
      </c>
      <c r="AA5">
        <f t="shared" ca="1" si="8"/>
        <v>0</v>
      </c>
    </row>
    <row r="6" spans="1:27" x14ac:dyDescent="0.2">
      <c r="A6" t="s">
        <v>18</v>
      </c>
      <c r="B6" t="s">
        <v>3128</v>
      </c>
      <c r="C6" t="s">
        <v>729</v>
      </c>
      <c r="D6" t="s">
        <v>14</v>
      </c>
      <c r="E6" t="s">
        <v>3129</v>
      </c>
      <c r="F6" t="s">
        <v>3121</v>
      </c>
      <c r="G6">
        <v>0.56896999999999998</v>
      </c>
      <c r="H6">
        <v>0.56915000000000004</v>
      </c>
      <c r="I6">
        <v>1</v>
      </c>
      <c r="J6">
        <v>-1</v>
      </c>
      <c r="K6" t="s">
        <v>17</v>
      </c>
      <c r="L6">
        <f t="shared" si="9"/>
        <v>196.66</v>
      </c>
      <c r="M6" s="7" t="s">
        <v>2708</v>
      </c>
      <c r="N6" s="9" t="str">
        <f>_xlfn.CONCAT("$J$",$O$2,":","$J$",$O$3)</f>
        <v>$J$2:$J$1919</v>
      </c>
      <c r="R6" t="str">
        <f ca="1"/>
        <v>2025-06-01 13:06:50</v>
      </c>
      <c r="S6">
        <f t="shared" ca="1" si="0"/>
        <v>3</v>
      </c>
      <c r="T6">
        <f t="shared" ca="1" si="1"/>
        <v>5</v>
      </c>
      <c r="U6">
        <f t="shared" ca="1" si="2"/>
        <v>-1.1599999999999999</v>
      </c>
      <c r="V6" s="7">
        <f t="shared" ca="1" si="3"/>
        <v>1.17821</v>
      </c>
      <c r="W6" s="7">
        <f t="shared" ca="1" si="4"/>
        <v>1.1777</v>
      </c>
      <c r="X6" s="7">
        <f t="shared" ca="1" si="5"/>
        <v>1.1768400000000001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18</v>
      </c>
      <c r="B7" t="s">
        <v>3130</v>
      </c>
      <c r="C7" t="s">
        <v>792</v>
      </c>
      <c r="D7" t="s">
        <v>14</v>
      </c>
      <c r="E7" t="s">
        <v>3131</v>
      </c>
      <c r="F7" t="s">
        <v>3132</v>
      </c>
      <c r="G7">
        <v>0.56710000000000005</v>
      </c>
      <c r="H7">
        <v>0.56835999999999998</v>
      </c>
      <c r="I7">
        <v>2</v>
      </c>
      <c r="J7">
        <v>-2</v>
      </c>
      <c r="K7" t="s">
        <v>17</v>
      </c>
      <c r="L7">
        <f t="shared" si="9"/>
        <v>197.66</v>
      </c>
      <c r="M7" s="7" t="s">
        <v>6681</v>
      </c>
      <c r="N7" s="9" t="str">
        <f>_xlfn.CONCAT("$E$",$O$2,":","$E$",$O$3)</f>
        <v>$E$2:$E$1919</v>
      </c>
      <c r="R7" t="str">
        <f ca="1"/>
        <v>2025-06-01 13:01:44</v>
      </c>
      <c r="S7">
        <f t="shared" ca="1" si="0"/>
        <v>5</v>
      </c>
      <c r="T7">
        <f t="shared" ca="1" si="1"/>
        <v>9</v>
      </c>
      <c r="U7">
        <f t="shared" ca="1" si="2"/>
        <v>-1.32</v>
      </c>
      <c r="V7" s="7">
        <f t="shared" ca="1" si="3"/>
        <v>1.1765399999999999</v>
      </c>
      <c r="W7" s="7">
        <f t="shared" ca="1" si="4"/>
        <v>1.17831</v>
      </c>
      <c r="X7" s="7">
        <f t="shared" ca="1" si="5"/>
        <v>1.17778</v>
      </c>
      <c r="Y7">
        <f t="shared" ca="1" si="6"/>
        <v>0</v>
      </c>
      <c r="Z7">
        <f t="shared" ca="1" si="7"/>
        <v>0</v>
      </c>
      <c r="AA7">
        <f t="shared" ca="1" si="8"/>
        <v>1</v>
      </c>
    </row>
    <row r="8" spans="1:27" x14ac:dyDescent="0.2">
      <c r="A8" t="s">
        <v>18</v>
      </c>
      <c r="B8" t="s">
        <v>3133</v>
      </c>
      <c r="C8" t="s">
        <v>2727</v>
      </c>
      <c r="D8" t="s">
        <v>14</v>
      </c>
      <c r="E8" t="s">
        <v>3134</v>
      </c>
      <c r="F8" t="s">
        <v>3132</v>
      </c>
      <c r="G8">
        <v>0.56686999999999999</v>
      </c>
      <c r="H8">
        <v>0.56835999999999998</v>
      </c>
      <c r="I8">
        <v>1</v>
      </c>
      <c r="J8">
        <v>-1</v>
      </c>
      <c r="K8" t="s">
        <v>17</v>
      </c>
      <c r="L8">
        <f t="shared" si="9"/>
        <v>199.66</v>
      </c>
      <c r="M8" s="7" t="s">
        <v>26822</v>
      </c>
      <c r="N8" s="9" t="str">
        <f>_xlfn.CONCAT("$G$",$O$2,":","$G$",$O$3)</f>
        <v>$G$2:$G$1919</v>
      </c>
      <c r="R8" t="str">
        <f ca="1"/>
        <v>2025-06-01 12:56:34</v>
      </c>
      <c r="S8">
        <f t="shared" ca="1" si="0"/>
        <v>5</v>
      </c>
      <c r="T8">
        <f t="shared" ca="1" si="1"/>
        <v>9</v>
      </c>
      <c r="U8">
        <f t="shared" ca="1" si="2"/>
        <v>2.5200000000000005</v>
      </c>
      <c r="V8" s="7">
        <f t="shared" ca="1" si="3"/>
        <v>1.17781</v>
      </c>
      <c r="W8" s="7">
        <f t="shared" ca="1" si="4"/>
        <v>1.17838</v>
      </c>
      <c r="X8" s="7">
        <f t="shared" ca="1" si="5"/>
        <v>1.1774100000000001</v>
      </c>
      <c r="Y8">
        <f t="shared" ca="1" si="6"/>
        <v>1</v>
      </c>
      <c r="Z8">
        <f t="shared" ca="1" si="7"/>
        <v>0</v>
      </c>
      <c r="AA8">
        <f t="shared" ca="1" si="8"/>
        <v>0</v>
      </c>
    </row>
    <row r="9" spans="1:27" x14ac:dyDescent="0.2">
      <c r="A9" t="s">
        <v>11</v>
      </c>
      <c r="B9" t="s">
        <v>3135</v>
      </c>
      <c r="C9" t="s">
        <v>726</v>
      </c>
      <c r="D9" t="s">
        <v>14</v>
      </c>
      <c r="E9" t="s">
        <v>3136</v>
      </c>
      <c r="F9" t="s">
        <v>3132</v>
      </c>
      <c r="G9">
        <v>0.56640999999999997</v>
      </c>
      <c r="H9">
        <v>0.56835999999999998</v>
      </c>
      <c r="I9">
        <v>2</v>
      </c>
      <c r="J9">
        <v>1.84</v>
      </c>
      <c r="K9" t="s">
        <v>17</v>
      </c>
      <c r="L9">
        <f t="shared" si="9"/>
        <v>200.66</v>
      </c>
      <c r="M9" s="7" t="s">
        <v>26823</v>
      </c>
      <c r="N9" s="9" t="str">
        <f>_xlfn.CONCAT("$H$",$O$2,":","$H$",$O$3)</f>
        <v>$H$2:$H$1919</v>
      </c>
      <c r="R9" t="str">
        <f ca="1"/>
        <v>2025-06-01 12:51:21</v>
      </c>
      <c r="S9">
        <f t="shared" ca="1" si="0"/>
        <v>4</v>
      </c>
      <c r="T9">
        <f t="shared" ca="1" si="1"/>
        <v>7</v>
      </c>
      <c r="U9">
        <f t="shared" ca="1" si="2"/>
        <v>-1.2399999999999998</v>
      </c>
      <c r="V9" s="7">
        <f t="shared" ca="1" si="3"/>
        <v>1.1787099999999999</v>
      </c>
      <c r="W9" s="7">
        <f t="shared" ca="1" si="4"/>
        <v>1.18327</v>
      </c>
      <c r="X9" s="7">
        <f t="shared" ca="1" si="5"/>
        <v>1.18275</v>
      </c>
      <c r="Y9">
        <f t="shared" ca="1" si="6"/>
        <v>0</v>
      </c>
      <c r="Z9">
        <f t="shared" ca="1" si="7"/>
        <v>0</v>
      </c>
      <c r="AA9">
        <f t="shared" ca="1" si="8"/>
        <v>1</v>
      </c>
    </row>
    <row r="10" spans="1:27" x14ac:dyDescent="0.2">
      <c r="A10" t="s">
        <v>18</v>
      </c>
      <c r="B10" t="s">
        <v>3137</v>
      </c>
      <c r="C10" t="s">
        <v>2730</v>
      </c>
      <c r="D10" t="s">
        <v>14</v>
      </c>
      <c r="E10" t="s">
        <v>3138</v>
      </c>
      <c r="F10" t="s">
        <v>3132</v>
      </c>
      <c r="G10">
        <v>0.56682999999999995</v>
      </c>
      <c r="H10">
        <v>0.56835999999999998</v>
      </c>
      <c r="I10">
        <v>2</v>
      </c>
      <c r="J10">
        <v>-2</v>
      </c>
      <c r="K10" t="s">
        <v>17</v>
      </c>
      <c r="L10">
        <f t="shared" si="9"/>
        <v>198.82</v>
      </c>
      <c r="M10" s="1" t="s">
        <v>225</v>
      </c>
      <c r="N10">
        <f ca="1">SUM(INDIRECT($N$5))</f>
        <v>3414</v>
      </c>
      <c r="R10" t="str">
        <f ca="1"/>
        <v>2025-06-01 12:46:10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1.18292</v>
      </c>
      <c r="W10" s="7">
        <f t="shared" ca="1" si="4"/>
        <v>1.1876199999999999</v>
      </c>
      <c r="X10" s="7">
        <f t="shared" ca="1" si="5"/>
        <v>1.1868099999999999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3139</v>
      </c>
      <c r="C11" t="s">
        <v>2730</v>
      </c>
      <c r="D11" t="s">
        <v>14</v>
      </c>
      <c r="E11" t="s">
        <v>3138</v>
      </c>
      <c r="F11" t="s">
        <v>3132</v>
      </c>
      <c r="G11">
        <v>0.56682999999999995</v>
      </c>
      <c r="H11">
        <v>0.56835999999999998</v>
      </c>
      <c r="I11">
        <v>2</v>
      </c>
      <c r="J11">
        <v>1.84</v>
      </c>
      <c r="K11" t="s">
        <v>17</v>
      </c>
      <c r="L11">
        <f t="shared" si="9"/>
        <v>200.82</v>
      </c>
      <c r="M11" s="1" t="s">
        <v>226</v>
      </c>
      <c r="N11">
        <f ca="1">SUM(INDIRECT($N$6))</f>
        <v>-99.929999999999012</v>
      </c>
      <c r="R11" t="str">
        <f ca="1"/>
        <v>2025-06-01 12:40:59</v>
      </c>
      <c r="S11">
        <f t="shared" ca="1" si="0"/>
        <v>5</v>
      </c>
      <c r="T11">
        <f t="shared" ca="1" si="1"/>
        <v>9</v>
      </c>
      <c r="U11">
        <f t="shared" ca="1" si="2"/>
        <v>-1.32</v>
      </c>
      <c r="V11" s="7">
        <f t="shared" ca="1" si="3"/>
        <v>1.1876500000000001</v>
      </c>
      <c r="W11" s="7">
        <f t="shared" ca="1" si="4"/>
        <v>1.1866699999999999</v>
      </c>
      <c r="X11" s="7">
        <f t="shared" ca="1" si="5"/>
        <v>1.18611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3140</v>
      </c>
      <c r="C12" t="s">
        <v>726</v>
      </c>
      <c r="D12" t="s">
        <v>14</v>
      </c>
      <c r="E12" t="s">
        <v>3141</v>
      </c>
      <c r="F12" t="s">
        <v>3142</v>
      </c>
      <c r="G12">
        <v>0.56664999999999999</v>
      </c>
      <c r="H12">
        <v>0.56625999999999999</v>
      </c>
      <c r="I12">
        <v>2</v>
      </c>
      <c r="J12">
        <v>1.84</v>
      </c>
      <c r="K12" t="s">
        <v>17</v>
      </c>
      <c r="L12">
        <f t="shared" si="9"/>
        <v>198.98</v>
      </c>
      <c r="R12" t="str">
        <f ca="1"/>
        <v>2025-06-01 12:35:49</v>
      </c>
      <c r="S12">
        <f t="shared" ca="1" si="0"/>
        <v>5</v>
      </c>
      <c r="T12">
        <f t="shared" ca="1" si="1"/>
        <v>9</v>
      </c>
      <c r="U12">
        <f t="shared" ca="1" si="2"/>
        <v>-1.3199999999999998</v>
      </c>
      <c r="V12" s="7">
        <f t="shared" ca="1" si="3"/>
        <v>1.1857800000000001</v>
      </c>
      <c r="W12" s="7">
        <f t="shared" ca="1" si="4"/>
        <v>1.1829400000000001</v>
      </c>
      <c r="X12" s="7">
        <f t="shared" ca="1" si="5"/>
        <v>1.1824699999999999</v>
      </c>
      <c r="Y12">
        <f t="shared" ca="1" si="6"/>
        <v>0</v>
      </c>
      <c r="Z12">
        <f t="shared" ca="1" si="7"/>
        <v>1</v>
      </c>
      <c r="AA12">
        <f t="shared" ca="1" si="8"/>
        <v>0</v>
      </c>
    </row>
    <row r="13" spans="1:27" x14ac:dyDescent="0.2">
      <c r="A13" t="s">
        <v>11</v>
      </c>
      <c r="B13" t="s">
        <v>3143</v>
      </c>
      <c r="C13" t="s">
        <v>726</v>
      </c>
      <c r="D13" t="s">
        <v>14</v>
      </c>
      <c r="E13" t="s">
        <v>3141</v>
      </c>
      <c r="F13" t="s">
        <v>3142</v>
      </c>
      <c r="G13">
        <v>0.56664999999999999</v>
      </c>
      <c r="H13">
        <v>0.56625999999999999</v>
      </c>
      <c r="I13">
        <v>2</v>
      </c>
      <c r="J13">
        <v>-2</v>
      </c>
      <c r="K13" t="s">
        <v>17</v>
      </c>
      <c r="L13">
        <f t="shared" si="9"/>
        <v>197.14</v>
      </c>
      <c r="R13" t="str">
        <f ca="1"/>
        <v>2025-06-01 12:30:38</v>
      </c>
      <c r="S13">
        <f t="shared" ca="1" si="0"/>
        <v>6</v>
      </c>
      <c r="T13">
        <f t="shared" ca="1" si="1"/>
        <v>11</v>
      </c>
      <c r="U13">
        <f t="shared" ca="1" si="2"/>
        <v>-1.4000000000000001</v>
      </c>
      <c r="V13" s="7">
        <f t="shared" ca="1" si="3"/>
        <v>1.18303</v>
      </c>
      <c r="W13" s="7">
        <f t="shared" ca="1" si="4"/>
        <v>1.18574</v>
      </c>
      <c r="X13" s="7">
        <f t="shared" ca="1" si="5"/>
        <v>1.1853400000000001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18</v>
      </c>
      <c r="B14" t="s">
        <v>3144</v>
      </c>
      <c r="C14" t="s">
        <v>261</v>
      </c>
      <c r="D14" t="s">
        <v>14</v>
      </c>
      <c r="E14" t="s">
        <v>3145</v>
      </c>
      <c r="F14" t="s">
        <v>3142</v>
      </c>
      <c r="G14">
        <v>0.56649000000000005</v>
      </c>
      <c r="H14">
        <v>0.56625999999999999</v>
      </c>
      <c r="I14">
        <v>2</v>
      </c>
      <c r="J14">
        <v>1.84</v>
      </c>
      <c r="K14" t="s">
        <v>17</v>
      </c>
      <c r="L14">
        <f t="shared" si="9"/>
        <v>199.14</v>
      </c>
      <c r="M14" s="1" t="s">
        <v>224</v>
      </c>
      <c r="N14">
        <f ca="1">COUNTA(_xlfn.UNIQUE(INDIRECT($N$4)))</f>
        <v>448</v>
      </c>
      <c r="R14" t="str">
        <f ca="1"/>
        <v>2025-06-01 12:25:26</v>
      </c>
      <c r="S14">
        <f t="shared" ca="1" si="0"/>
        <v>4</v>
      </c>
      <c r="T14">
        <f t="shared" ca="1" si="1"/>
        <v>7</v>
      </c>
      <c r="U14">
        <f t="shared" ca="1" si="2"/>
        <v>2.6</v>
      </c>
      <c r="V14" s="7">
        <f t="shared" ca="1" si="3"/>
        <v>1.1853100000000001</v>
      </c>
      <c r="W14" s="7">
        <f t="shared" ca="1" si="4"/>
        <v>1.1860900000000001</v>
      </c>
      <c r="X14" s="7">
        <f t="shared" ca="1" si="5"/>
        <v>1.18448</v>
      </c>
      <c r="Y14">
        <f t="shared" ca="1" si="6"/>
        <v>1</v>
      </c>
      <c r="Z14">
        <f t="shared" ca="1" si="7"/>
        <v>0</v>
      </c>
      <c r="AA14">
        <f t="shared" ca="1" si="8"/>
        <v>0</v>
      </c>
    </row>
    <row r="15" spans="1:27" x14ac:dyDescent="0.2">
      <c r="A15" t="s">
        <v>11</v>
      </c>
      <c r="B15" t="s">
        <v>3146</v>
      </c>
      <c r="C15" t="s">
        <v>720</v>
      </c>
      <c r="D15" t="s">
        <v>14</v>
      </c>
      <c r="E15" t="s">
        <v>3147</v>
      </c>
      <c r="F15" t="s">
        <v>3142</v>
      </c>
      <c r="G15">
        <v>0.56642999999999999</v>
      </c>
      <c r="H15">
        <v>0.56625999999999999</v>
      </c>
      <c r="I15">
        <v>1</v>
      </c>
      <c r="J15">
        <v>-1</v>
      </c>
      <c r="K15" t="s">
        <v>17</v>
      </c>
      <c r="L15">
        <f t="shared" si="9"/>
        <v>197.29999999999998</v>
      </c>
      <c r="M15" s="1" t="s">
        <v>18355</v>
      </c>
      <c r="N15" s="4" t="str" cm="1">
        <f t="array" aca="1" ref="N15" ca="1">TEXT(INDIRECT(_xlfn.CONCAT("$F$",$N$2))-INDIRECT(_xlfn.CONCAT("$F$",$N$3)), "h \h m \m")</f>
        <v>23 h 26 m</v>
      </c>
      <c r="R15" t="str">
        <f ca="1"/>
        <v>2025-06-01 12:20:15</v>
      </c>
      <c r="S15">
        <f t="shared" ca="1" si="0"/>
        <v>3</v>
      </c>
      <c r="T15">
        <f t="shared" ca="1" si="1"/>
        <v>5</v>
      </c>
      <c r="U15">
        <f t="shared" ca="1" si="2"/>
        <v>-1.1599999999999999</v>
      </c>
      <c r="V15" s="7">
        <f t="shared" ca="1" si="3"/>
        <v>1.1855</v>
      </c>
      <c r="W15" s="7">
        <f t="shared" ca="1" si="4"/>
        <v>1.1821299999999999</v>
      </c>
      <c r="X15" s="7">
        <f t="shared" ca="1" si="5"/>
        <v>1.1814499999999999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3148</v>
      </c>
      <c r="C16" t="s">
        <v>2911</v>
      </c>
      <c r="D16" t="s">
        <v>14</v>
      </c>
      <c r="E16" t="s">
        <v>3149</v>
      </c>
      <c r="F16" t="s">
        <v>3142</v>
      </c>
      <c r="G16">
        <v>0.56637000000000004</v>
      </c>
      <c r="H16">
        <v>0.56625999999999999</v>
      </c>
      <c r="I16">
        <v>2</v>
      </c>
      <c r="J16">
        <v>-2</v>
      </c>
      <c r="K16" t="s">
        <v>17</v>
      </c>
      <c r="L16">
        <f t="shared" si="9"/>
        <v>198.29999999999998</v>
      </c>
      <c r="M16" s="1" t="s">
        <v>6673</v>
      </c>
      <c r="N16">
        <f ca="1">AVERAGE($S$2:$S$1000)</f>
        <v>4.28125</v>
      </c>
      <c r="R16" t="str">
        <f ca="1"/>
        <v>2025-06-01 12:15:05</v>
      </c>
      <c r="S16">
        <f t="shared" ca="1" si="0"/>
        <v>6</v>
      </c>
      <c r="T16">
        <f t="shared" ca="1" si="1"/>
        <v>11</v>
      </c>
      <c r="U16">
        <f t="shared" ca="1" si="2"/>
        <v>0.52000000000000024</v>
      </c>
      <c r="V16" s="7">
        <f t="shared" ca="1" si="3"/>
        <v>1.1813</v>
      </c>
      <c r="W16" s="7">
        <f t="shared" ca="1" si="4"/>
        <v>1.1792899999999999</v>
      </c>
      <c r="X16" s="7">
        <f t="shared" ca="1" si="5"/>
        <v>1.17818</v>
      </c>
      <c r="Y16">
        <f t="shared" ca="1" si="6"/>
        <v>0</v>
      </c>
      <c r="Z16">
        <f t="shared" ca="1" si="7"/>
        <v>1</v>
      </c>
      <c r="AA16">
        <f t="shared" ca="1" si="8"/>
        <v>0</v>
      </c>
    </row>
    <row r="17" spans="1:27" x14ac:dyDescent="0.2">
      <c r="A17" t="s">
        <v>11</v>
      </c>
      <c r="B17" t="s">
        <v>3150</v>
      </c>
      <c r="C17" t="s">
        <v>726</v>
      </c>
      <c r="D17" t="s">
        <v>223</v>
      </c>
      <c r="E17" t="s">
        <v>3151</v>
      </c>
      <c r="F17" t="s">
        <v>3152</v>
      </c>
      <c r="G17">
        <v>0.88056000000000001</v>
      </c>
      <c r="H17">
        <v>0.88139999999999996</v>
      </c>
      <c r="I17">
        <v>2</v>
      </c>
      <c r="J17">
        <v>1.84</v>
      </c>
      <c r="K17" t="s">
        <v>17</v>
      </c>
      <c r="L17">
        <f t="shared" si="9"/>
        <v>200.29999999999998</v>
      </c>
      <c r="R17" t="str">
        <f ca="1"/>
        <v>2025-06-01 12:09:54</v>
      </c>
      <c r="S17">
        <f t="shared" ca="1" si="0"/>
        <v>3</v>
      </c>
      <c r="T17">
        <f t="shared" ca="1" si="1"/>
        <v>5</v>
      </c>
      <c r="U17">
        <f t="shared" ca="1" si="2"/>
        <v>-1.1599999999999999</v>
      </c>
      <c r="V17" s="7">
        <f t="shared" ca="1" si="3"/>
        <v>1.1785099999999999</v>
      </c>
      <c r="W17" s="7">
        <f t="shared" ca="1" si="4"/>
        <v>1.18015</v>
      </c>
      <c r="X17" s="7">
        <f t="shared" ca="1" si="5"/>
        <v>1.17899</v>
      </c>
      <c r="Y17">
        <f t="shared" ca="1" si="6"/>
        <v>0</v>
      </c>
      <c r="Z17">
        <f t="shared" ca="1" si="7"/>
        <v>0</v>
      </c>
      <c r="AA17">
        <f t="shared" ca="1" si="8"/>
        <v>1</v>
      </c>
    </row>
    <row r="18" spans="1:27" x14ac:dyDescent="0.2">
      <c r="A18" t="s">
        <v>18</v>
      </c>
      <c r="B18" t="s">
        <v>3153</v>
      </c>
      <c r="C18" t="s">
        <v>583</v>
      </c>
      <c r="D18" t="s">
        <v>223</v>
      </c>
      <c r="E18" t="s">
        <v>3154</v>
      </c>
      <c r="F18" t="s">
        <v>3152</v>
      </c>
      <c r="G18">
        <v>0.88071999999999995</v>
      </c>
      <c r="H18">
        <v>0.88139999999999996</v>
      </c>
      <c r="I18">
        <v>2</v>
      </c>
      <c r="J18">
        <v>-2</v>
      </c>
      <c r="K18" t="s">
        <v>17</v>
      </c>
      <c r="L18">
        <f t="shared" si="9"/>
        <v>198.45999999999998</v>
      </c>
      <c r="M18" s="1" t="s">
        <v>10923</v>
      </c>
      <c r="N18">
        <f ca="1">COUNTIF($S$1:$S$2000,"=3")</f>
        <v>89</v>
      </c>
      <c r="O18">
        <f ca="1">SUMIF($S$2:$S$2000,"=3",$T$2:$T$2000)</f>
        <v>446</v>
      </c>
      <c r="P18">
        <f ca="1">SUMIF($S$2:$S$2000,"=3",$U$2:$U$2000)</f>
        <v>-50.559999999999945</v>
      </c>
      <c r="R18" t="str">
        <f ca="1"/>
        <v>2025-06-01 12:04:43</v>
      </c>
      <c r="S18">
        <f t="shared" ca="1" si="0"/>
        <v>3</v>
      </c>
      <c r="T18">
        <f t="shared" ca="1" si="1"/>
        <v>5</v>
      </c>
      <c r="U18">
        <f t="shared" ca="1" si="2"/>
        <v>-1.1599999999999999</v>
      </c>
      <c r="V18" s="7">
        <f t="shared" ca="1" si="3"/>
        <v>1.1801299999999999</v>
      </c>
      <c r="W18" s="7">
        <f t="shared" ca="1" si="4"/>
        <v>1.18028</v>
      </c>
      <c r="X18" s="7">
        <f t="shared" ca="1" si="5"/>
        <v>1.18021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3155</v>
      </c>
      <c r="C19" t="s">
        <v>720</v>
      </c>
      <c r="D19" t="s">
        <v>223</v>
      </c>
      <c r="E19" t="s">
        <v>3156</v>
      </c>
      <c r="F19" t="s">
        <v>3152</v>
      </c>
      <c r="G19">
        <v>0.88002999999999998</v>
      </c>
      <c r="H19">
        <v>0.88139999999999996</v>
      </c>
      <c r="I19">
        <v>1</v>
      </c>
      <c r="J19">
        <v>0.92</v>
      </c>
      <c r="K19" t="s">
        <v>17</v>
      </c>
      <c r="L19">
        <f t="shared" si="9"/>
        <v>200.45999999999998</v>
      </c>
      <c r="M19" s="1" t="s">
        <v>10924</v>
      </c>
      <c r="N19">
        <f ca="1">COUNTIF($S$1:$S$2000,"=4")</f>
        <v>139</v>
      </c>
      <c r="O19">
        <f ca="1">SUMIF($S$2:$S$2000,"=4",$T$2:$T$2000)</f>
        <v>974</v>
      </c>
      <c r="P19">
        <f ca="1">SUMIF($S$2:$S$1000,"=4",$U$2:$U$2000)</f>
        <v>-31.53999999999996</v>
      </c>
      <c r="R19" t="str">
        <f ca="1"/>
        <v>2025-06-01 11:59:03</v>
      </c>
      <c r="S19">
        <f t="shared" ca="1" si="0"/>
        <v>6</v>
      </c>
      <c r="T19">
        <f t="shared" ca="1" si="1"/>
        <v>11</v>
      </c>
      <c r="U19">
        <f t="shared" ca="1" si="2"/>
        <v>6.28</v>
      </c>
      <c r="V19" s="7">
        <f t="shared" ca="1" si="3"/>
        <v>1.1804600000000001</v>
      </c>
      <c r="W19" s="7">
        <f t="shared" ca="1" si="4"/>
        <v>1.18109</v>
      </c>
      <c r="X19" s="7">
        <f t="shared" ca="1" si="5"/>
        <v>1.1802999999999999</v>
      </c>
      <c r="Y19">
        <f t="shared" ca="1" si="6"/>
        <v>1</v>
      </c>
      <c r="Z19">
        <f t="shared" ca="1" si="7"/>
        <v>0</v>
      </c>
      <c r="AA19">
        <f t="shared" ca="1" si="8"/>
        <v>0</v>
      </c>
    </row>
    <row r="20" spans="1:27" x14ac:dyDescent="0.2">
      <c r="A20" t="s">
        <v>18</v>
      </c>
      <c r="B20" t="s">
        <v>3157</v>
      </c>
      <c r="C20" t="s">
        <v>717</v>
      </c>
      <c r="D20" t="s">
        <v>223</v>
      </c>
      <c r="E20" t="s">
        <v>3158</v>
      </c>
      <c r="F20" t="s">
        <v>3152</v>
      </c>
      <c r="G20">
        <v>0.88056000000000001</v>
      </c>
      <c r="H20">
        <v>0.88139999999999996</v>
      </c>
      <c r="I20">
        <v>2</v>
      </c>
      <c r="J20">
        <v>-2</v>
      </c>
      <c r="K20" t="s">
        <v>17</v>
      </c>
      <c r="L20">
        <f t="shared" si="9"/>
        <v>199.54</v>
      </c>
      <c r="M20" s="1" t="s">
        <v>10925</v>
      </c>
      <c r="N20">
        <f ca="1">COUNTIF($S$1:$S$2000,"=5")</f>
        <v>99</v>
      </c>
      <c r="O20">
        <f ca="1">SUMIF($S$2:$S$2000,"=5",$T$2:$T$2000)</f>
        <v>892</v>
      </c>
      <c r="P20">
        <f ca="1">SUMIF($S$2:$S$1000,"=5",$U$2:$U$2000)</f>
        <v>-32.020000000000003</v>
      </c>
      <c r="R20" t="str">
        <f ca="1"/>
        <v>2025-06-01 11:53:53</v>
      </c>
      <c r="S20">
        <f t="shared" ca="1" si="0"/>
        <v>5</v>
      </c>
      <c r="T20">
        <f t="shared" ca="1" si="1"/>
        <v>9</v>
      </c>
      <c r="U20">
        <f t="shared" ca="1" si="2"/>
        <v>-1.3199999999999998</v>
      </c>
      <c r="V20" s="7">
        <f t="shared" ca="1" si="3"/>
        <v>1.1802900000000001</v>
      </c>
      <c r="W20" s="7">
        <f t="shared" ca="1" si="4"/>
        <v>1.1831400000000001</v>
      </c>
      <c r="X20" s="7">
        <f t="shared" ca="1" si="5"/>
        <v>1.18238</v>
      </c>
      <c r="Y20">
        <f t="shared" ca="1" si="6"/>
        <v>0</v>
      </c>
      <c r="Z20">
        <f t="shared" ca="1" si="7"/>
        <v>0</v>
      </c>
      <c r="AA20">
        <f t="shared" ca="1" si="8"/>
        <v>1</v>
      </c>
    </row>
    <row r="21" spans="1:27" x14ac:dyDescent="0.2">
      <c r="A21" t="s">
        <v>18</v>
      </c>
      <c r="B21" t="s">
        <v>3159</v>
      </c>
      <c r="C21" t="s">
        <v>720</v>
      </c>
      <c r="D21" t="s">
        <v>235</v>
      </c>
      <c r="E21" t="s">
        <v>3160</v>
      </c>
      <c r="F21" t="s">
        <v>3161</v>
      </c>
      <c r="G21">
        <v>1.1777</v>
      </c>
      <c r="H21">
        <v>1.17821</v>
      </c>
      <c r="I21">
        <v>1</v>
      </c>
      <c r="J21">
        <v>-1</v>
      </c>
      <c r="K21" t="s">
        <v>17</v>
      </c>
      <c r="L21">
        <f t="shared" si="9"/>
        <v>201.54</v>
      </c>
      <c r="M21" s="1" t="s">
        <v>10926</v>
      </c>
      <c r="N21">
        <f ca="1">COUNTIF($S$2:$S$2000,"=6")</f>
        <v>93</v>
      </c>
      <c r="O21">
        <f ca="1">SUMIF($S$2:$S$2000,"=6",$T$2:$T$2000)</f>
        <v>1023</v>
      </c>
      <c r="P21">
        <f ca="1">SUMIF($S$2:$S$1000,"=6",$U$2:$U$2000)</f>
        <v>22.15000000000002</v>
      </c>
      <c r="R21" t="str">
        <f ca="1"/>
        <v>2025-06-01 11:48:42</v>
      </c>
      <c r="S21">
        <f t="shared" ca="1" si="0"/>
        <v>3</v>
      </c>
      <c r="T21">
        <f t="shared" ca="1" si="1"/>
        <v>5</v>
      </c>
      <c r="U21">
        <f t="shared" ca="1" si="2"/>
        <v>-1.1599999999999999</v>
      </c>
      <c r="V21" s="7">
        <f t="shared" ca="1" si="3"/>
        <v>1.1831499999999999</v>
      </c>
      <c r="W21" s="7">
        <f t="shared" ca="1" si="4"/>
        <v>1.1842299999999999</v>
      </c>
      <c r="X21" s="7">
        <f t="shared" ca="1" si="5"/>
        <v>1.1837599999999999</v>
      </c>
      <c r="Y21">
        <f t="shared" ca="1" si="6"/>
        <v>0</v>
      </c>
      <c r="Z21">
        <f t="shared" ca="1" si="7"/>
        <v>0</v>
      </c>
      <c r="AA21">
        <f t="shared" ca="1" si="8"/>
        <v>1</v>
      </c>
    </row>
    <row r="22" spans="1:27" x14ac:dyDescent="0.2">
      <c r="A22" t="s">
        <v>11</v>
      </c>
      <c r="B22" t="s">
        <v>3162</v>
      </c>
      <c r="C22" t="s">
        <v>717</v>
      </c>
      <c r="D22" t="s">
        <v>235</v>
      </c>
      <c r="E22" t="s">
        <v>3163</v>
      </c>
      <c r="F22" t="s">
        <v>3161</v>
      </c>
      <c r="G22">
        <v>1.1768400000000001</v>
      </c>
      <c r="H22">
        <v>1.17821</v>
      </c>
      <c r="I22">
        <v>2</v>
      </c>
      <c r="J22">
        <v>1.84</v>
      </c>
      <c r="K22" t="s">
        <v>17</v>
      </c>
      <c r="L22">
        <f t="shared" si="9"/>
        <v>202.54</v>
      </c>
      <c r="R22" t="str">
        <f ca="1"/>
        <v>2025-06-01 11:43:31</v>
      </c>
      <c r="S22">
        <f t="shared" ca="1" si="0"/>
        <v>5</v>
      </c>
      <c r="T22">
        <f t="shared" ca="1" si="1"/>
        <v>9</v>
      </c>
      <c r="U22">
        <f t="shared" ca="1" si="2"/>
        <v>2.5200000000000005</v>
      </c>
      <c r="V22" s="7">
        <f t="shared" ca="1" si="3"/>
        <v>1.18424</v>
      </c>
      <c r="W22" s="7">
        <f t="shared" ca="1" si="4"/>
        <v>1.1853800000000001</v>
      </c>
      <c r="X22" s="7">
        <f t="shared" ca="1" si="5"/>
        <v>1.1834499999999999</v>
      </c>
      <c r="Y22">
        <f t="shared" ca="1" si="6"/>
        <v>1</v>
      </c>
      <c r="Z22">
        <f t="shared" ca="1" si="7"/>
        <v>0</v>
      </c>
      <c r="AA22">
        <f t="shared" ca="1" si="8"/>
        <v>0</v>
      </c>
    </row>
    <row r="23" spans="1:27" x14ac:dyDescent="0.2">
      <c r="A23" t="s">
        <v>18</v>
      </c>
      <c r="B23" t="s">
        <v>3164</v>
      </c>
      <c r="C23" t="s">
        <v>717</v>
      </c>
      <c r="D23" t="s">
        <v>235</v>
      </c>
      <c r="E23" t="s">
        <v>3163</v>
      </c>
      <c r="F23" t="s">
        <v>3161</v>
      </c>
      <c r="G23">
        <v>1.1768400000000001</v>
      </c>
      <c r="H23">
        <v>1.17821</v>
      </c>
      <c r="I23">
        <v>2</v>
      </c>
      <c r="J23">
        <v>-2</v>
      </c>
      <c r="K23" t="s">
        <v>17</v>
      </c>
      <c r="L23">
        <f t="shared" si="9"/>
        <v>200.7</v>
      </c>
      <c r="M23" s="1" t="s">
        <v>10927</v>
      </c>
      <c r="N23">
        <f ca="1">COUNTIF($S$1:$S$2000,"=1")</f>
        <v>14</v>
      </c>
      <c r="O23">
        <f ca="1">SUMIF($S$2:$S$2000,"=1",$T$2:$T$2000)</f>
        <v>27</v>
      </c>
      <c r="P23">
        <f ca="1">SUMIF($S$2:$S$2000,"=1",$U$2:$U$2000)</f>
        <v>-11.64</v>
      </c>
      <c r="R23" t="str">
        <f ca="1"/>
        <v>2025-06-01 11:38:20</v>
      </c>
      <c r="S23">
        <f t="shared" ca="1" si="0"/>
        <v>6</v>
      </c>
      <c r="T23">
        <f t="shared" ca="1" si="1"/>
        <v>11</v>
      </c>
      <c r="U23">
        <f t="shared" ca="1" si="2"/>
        <v>0.52000000000000046</v>
      </c>
      <c r="V23" s="7">
        <f t="shared" ca="1" si="3"/>
        <v>1.1837800000000001</v>
      </c>
      <c r="W23" s="7">
        <f t="shared" ca="1" si="4"/>
        <v>1.18584</v>
      </c>
      <c r="X23" s="7">
        <f t="shared" ca="1" si="5"/>
        <v>1.18506</v>
      </c>
      <c r="Y23">
        <f t="shared" ca="1" si="6"/>
        <v>0</v>
      </c>
      <c r="Z23">
        <f t="shared" ca="1" si="7"/>
        <v>0</v>
      </c>
      <c r="AA23">
        <f t="shared" ca="1" si="8"/>
        <v>1</v>
      </c>
    </row>
    <row r="24" spans="1:27" x14ac:dyDescent="0.2">
      <c r="A24" t="s">
        <v>11</v>
      </c>
      <c r="B24" t="s">
        <v>3165</v>
      </c>
      <c r="C24" t="s">
        <v>717</v>
      </c>
      <c r="D24" t="s">
        <v>235</v>
      </c>
      <c r="E24" t="s">
        <v>3166</v>
      </c>
      <c r="F24" t="s">
        <v>3167</v>
      </c>
      <c r="G24">
        <v>1.17824</v>
      </c>
      <c r="H24">
        <v>1.1765399999999999</v>
      </c>
      <c r="I24">
        <v>2</v>
      </c>
      <c r="J24">
        <v>-2</v>
      </c>
      <c r="K24" t="s">
        <v>17</v>
      </c>
      <c r="L24">
        <f t="shared" si="9"/>
        <v>202.7</v>
      </c>
      <c r="M24" s="1" t="s">
        <v>10928</v>
      </c>
      <c r="N24">
        <f ca="1">COUNTIF($S$1:$S$2000,"=2")</f>
        <v>14</v>
      </c>
      <c r="O24">
        <f ca="1">SUMIF($S$2:$S$2000,"=2",$T$2:$T$2000)</f>
        <v>52</v>
      </c>
      <c r="P24">
        <f ca="1">SUMIF($S$2:$S$2000,"=2",$U$2:$U$2000)</f>
        <v>3.6800000000000006</v>
      </c>
      <c r="R24" t="str">
        <f ca="1"/>
        <v>2025-06-01 11:33:09</v>
      </c>
      <c r="S24">
        <f t="shared" ca="1" si="0"/>
        <v>6</v>
      </c>
      <c r="T24">
        <f t="shared" ca="1" si="1"/>
        <v>11</v>
      </c>
      <c r="U24">
        <f t="shared" ca="1" si="2"/>
        <v>-1.4</v>
      </c>
      <c r="V24" s="7">
        <f t="shared" ca="1" si="3"/>
        <v>1.1858299999999999</v>
      </c>
      <c r="W24" s="7">
        <f t="shared" ca="1" si="4"/>
        <v>1.1848399999999999</v>
      </c>
      <c r="X24" s="7">
        <f t="shared" ca="1" si="5"/>
        <v>1.1838500000000001</v>
      </c>
      <c r="Y24">
        <f t="shared" ca="1" si="6"/>
        <v>0</v>
      </c>
      <c r="Z24">
        <f t="shared" ca="1" si="7"/>
        <v>1</v>
      </c>
      <c r="AA24">
        <f t="shared" ca="1" si="8"/>
        <v>0</v>
      </c>
    </row>
    <row r="25" spans="1:27" x14ac:dyDescent="0.2">
      <c r="A25" t="s">
        <v>11</v>
      </c>
      <c r="B25" t="s">
        <v>3168</v>
      </c>
      <c r="C25" t="s">
        <v>720</v>
      </c>
      <c r="D25" t="s">
        <v>235</v>
      </c>
      <c r="E25" t="s">
        <v>3169</v>
      </c>
      <c r="F25" t="s">
        <v>3167</v>
      </c>
      <c r="G25">
        <v>1.1780900000000001</v>
      </c>
      <c r="H25">
        <v>1.1765399999999999</v>
      </c>
      <c r="I25">
        <v>1</v>
      </c>
      <c r="J25">
        <v>-1</v>
      </c>
      <c r="K25" t="s">
        <v>17</v>
      </c>
      <c r="L25">
        <f t="shared" si="9"/>
        <v>204.7</v>
      </c>
      <c r="R25" t="str">
        <f ca="1"/>
        <v>2025-06-01 11:27:29</v>
      </c>
      <c r="S25">
        <f t="shared" ca="1" si="0"/>
        <v>4</v>
      </c>
      <c r="T25">
        <f t="shared" ca="1" si="1"/>
        <v>7</v>
      </c>
      <c r="U25">
        <f t="shared" ca="1" si="2"/>
        <v>-1.24</v>
      </c>
      <c r="V25" s="7">
        <f t="shared" ca="1" si="3"/>
        <v>1.1851499999999999</v>
      </c>
      <c r="W25" s="7">
        <f t="shared" ca="1" si="4"/>
        <v>1.1844699999999999</v>
      </c>
      <c r="X25" s="7">
        <f t="shared" ca="1" si="5"/>
        <v>1.18344</v>
      </c>
      <c r="Y25">
        <f t="shared" ca="1" si="6"/>
        <v>0</v>
      </c>
      <c r="Z25">
        <f t="shared" ca="1" si="7"/>
        <v>1</v>
      </c>
      <c r="AA25">
        <f t="shared" ca="1" si="8"/>
        <v>0</v>
      </c>
    </row>
    <row r="26" spans="1:27" x14ac:dyDescent="0.2">
      <c r="A26" t="s">
        <v>11</v>
      </c>
      <c r="B26" t="s">
        <v>3170</v>
      </c>
      <c r="C26" t="s">
        <v>740</v>
      </c>
      <c r="D26" t="s">
        <v>235</v>
      </c>
      <c r="E26" t="s">
        <v>3171</v>
      </c>
      <c r="F26" t="s">
        <v>3167</v>
      </c>
      <c r="G26">
        <v>1.17778</v>
      </c>
      <c r="H26">
        <v>1.1765399999999999</v>
      </c>
      <c r="I26">
        <v>2</v>
      </c>
      <c r="J26">
        <v>-2</v>
      </c>
      <c r="K26" t="s">
        <v>17</v>
      </c>
      <c r="L26">
        <f t="shared" si="9"/>
        <v>205.7</v>
      </c>
      <c r="R26" t="str">
        <f ca="1"/>
        <v>2025-06-01 11:22:18</v>
      </c>
      <c r="S26">
        <f t="shared" ca="1" si="0"/>
        <v>5</v>
      </c>
      <c r="T26">
        <f t="shared" ca="1" si="1"/>
        <v>9</v>
      </c>
      <c r="U26">
        <f t="shared" ca="1" si="2"/>
        <v>-1.32</v>
      </c>
      <c r="V26" s="7">
        <f t="shared" ca="1" si="3"/>
        <v>1.18398</v>
      </c>
      <c r="W26" s="7">
        <f t="shared" ca="1" si="4"/>
        <v>1.1852799999999999</v>
      </c>
      <c r="X26" s="7">
        <f t="shared" ca="1" si="5"/>
        <v>1.18468</v>
      </c>
      <c r="Y26">
        <f t="shared" ca="1" si="6"/>
        <v>0</v>
      </c>
      <c r="Z26">
        <f t="shared" ca="1" si="7"/>
        <v>0</v>
      </c>
      <c r="AA26">
        <f t="shared" ca="1" si="8"/>
        <v>1</v>
      </c>
    </row>
    <row r="27" spans="1:27" x14ac:dyDescent="0.2">
      <c r="A27" t="s">
        <v>18</v>
      </c>
      <c r="B27" t="s">
        <v>3172</v>
      </c>
      <c r="C27" t="s">
        <v>965</v>
      </c>
      <c r="D27" t="s">
        <v>235</v>
      </c>
      <c r="E27" t="s">
        <v>3173</v>
      </c>
      <c r="F27" t="s">
        <v>3167</v>
      </c>
      <c r="G27">
        <v>1.17831</v>
      </c>
      <c r="H27">
        <v>1.1765399999999999</v>
      </c>
      <c r="I27">
        <v>2</v>
      </c>
      <c r="J27">
        <v>1.84</v>
      </c>
      <c r="K27" t="s">
        <v>17</v>
      </c>
      <c r="L27">
        <f t="shared" si="9"/>
        <v>207.7</v>
      </c>
      <c r="M27" s="1" t="s">
        <v>6672</v>
      </c>
      <c r="N27" s="1">
        <f ca="1">N14-N18-N19-N20-N21</f>
        <v>28</v>
      </c>
      <c r="O27">
        <f ca="1">N10-O18-O19-O20-O21</f>
        <v>79</v>
      </c>
      <c r="P27">
        <f ca="1">N11-P18-P19-P20-P21</f>
        <v>-7.9599999999991233</v>
      </c>
      <c r="R27" t="str">
        <f ca="1"/>
        <v>2025-06-01 11:17:08</v>
      </c>
      <c r="S27">
        <f t="shared" ca="1" si="0"/>
        <v>6</v>
      </c>
      <c r="T27">
        <f t="shared" ca="1" si="1"/>
        <v>11</v>
      </c>
      <c r="U27">
        <f t="shared" ca="1" si="2"/>
        <v>-1.3999999999999997</v>
      </c>
      <c r="V27" s="7">
        <f t="shared" ca="1" si="3"/>
        <v>1.1845300000000001</v>
      </c>
      <c r="W27" s="7">
        <f t="shared" ca="1" si="4"/>
        <v>1.18333</v>
      </c>
      <c r="X27" s="7">
        <f t="shared" ca="1" si="5"/>
        <v>1.18276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18</v>
      </c>
      <c r="B28" t="s">
        <v>3174</v>
      </c>
      <c r="C28" t="s">
        <v>717</v>
      </c>
      <c r="D28" t="s">
        <v>235</v>
      </c>
      <c r="E28" t="s">
        <v>3166</v>
      </c>
      <c r="F28" t="s">
        <v>3167</v>
      </c>
      <c r="G28">
        <v>1.17824</v>
      </c>
      <c r="H28">
        <v>1.1765399999999999</v>
      </c>
      <c r="I28">
        <v>2</v>
      </c>
      <c r="J28">
        <v>1.84</v>
      </c>
      <c r="K28" t="s">
        <v>17</v>
      </c>
      <c r="L28">
        <f t="shared" si="9"/>
        <v>205.85999999999999</v>
      </c>
      <c r="R28" t="str">
        <f ca="1"/>
        <v>2025-06-01 11:11:55</v>
      </c>
      <c r="S28">
        <f t="shared" ca="1" si="0"/>
        <v>6</v>
      </c>
      <c r="T28">
        <f t="shared" ca="1" si="1"/>
        <v>11</v>
      </c>
      <c r="U28">
        <f t="shared" ca="1" si="2"/>
        <v>-1.3999999999999997</v>
      </c>
      <c r="V28" s="7">
        <f t="shared" ca="1" si="3"/>
        <v>1.1821699999999999</v>
      </c>
      <c r="W28" s="7">
        <f t="shared" ca="1" si="4"/>
        <v>1.18021</v>
      </c>
      <c r="X28" s="7">
        <f t="shared" ca="1" si="5"/>
        <v>1.17947</v>
      </c>
      <c r="Y28">
        <f t="shared" ca="1" si="6"/>
        <v>0</v>
      </c>
      <c r="Z28">
        <f t="shared" ca="1" si="7"/>
        <v>1</v>
      </c>
      <c r="AA28">
        <f t="shared" ca="1" si="8"/>
        <v>0</v>
      </c>
    </row>
    <row r="29" spans="1:27" x14ac:dyDescent="0.2">
      <c r="A29" t="s">
        <v>11</v>
      </c>
      <c r="B29" t="s">
        <v>3175</v>
      </c>
      <c r="C29" t="s">
        <v>726</v>
      </c>
      <c r="D29" t="s">
        <v>235</v>
      </c>
      <c r="E29" t="s">
        <v>3176</v>
      </c>
      <c r="F29" t="s">
        <v>3177</v>
      </c>
      <c r="G29">
        <v>1.17831</v>
      </c>
      <c r="H29">
        <v>1.17781</v>
      </c>
      <c r="I29">
        <v>2</v>
      </c>
      <c r="J29">
        <v>-2</v>
      </c>
      <c r="K29" t="s">
        <v>17</v>
      </c>
      <c r="L29">
        <f t="shared" si="9"/>
        <v>204.01999999999998</v>
      </c>
      <c r="R29" t="str">
        <f ca="1"/>
        <v>2025-06-01 11:06:15</v>
      </c>
      <c r="S29">
        <f t="shared" ca="1" si="0"/>
        <v>6</v>
      </c>
      <c r="T29">
        <f t="shared" ca="1" si="1"/>
        <v>11</v>
      </c>
      <c r="U29">
        <f t="shared" ca="1" si="2"/>
        <v>4.3600000000000003</v>
      </c>
      <c r="V29" s="7">
        <f t="shared" ca="1" si="3"/>
        <v>1.1797899999999999</v>
      </c>
      <c r="W29" s="7">
        <f t="shared" ca="1" si="4"/>
        <v>1.18021</v>
      </c>
      <c r="X29" s="7">
        <f t="shared" ca="1" si="5"/>
        <v>1.17903</v>
      </c>
      <c r="Y29">
        <f t="shared" ca="1" si="6"/>
        <v>1</v>
      </c>
      <c r="Z29">
        <f t="shared" ca="1" si="7"/>
        <v>0</v>
      </c>
      <c r="AA29">
        <f t="shared" ca="1" si="8"/>
        <v>0</v>
      </c>
    </row>
    <row r="30" spans="1:27" x14ac:dyDescent="0.2">
      <c r="A30" t="s">
        <v>18</v>
      </c>
      <c r="B30" t="s">
        <v>3178</v>
      </c>
      <c r="C30" t="s">
        <v>726</v>
      </c>
      <c r="D30" t="s">
        <v>235</v>
      </c>
      <c r="E30" t="s">
        <v>3176</v>
      </c>
      <c r="F30" t="s">
        <v>3177</v>
      </c>
      <c r="G30">
        <v>1.17831</v>
      </c>
      <c r="H30">
        <v>1.17781</v>
      </c>
      <c r="I30">
        <v>2</v>
      </c>
      <c r="J30">
        <v>1.84</v>
      </c>
      <c r="K30" t="s">
        <v>17</v>
      </c>
      <c r="L30">
        <f t="shared" si="9"/>
        <v>206.01999999999998</v>
      </c>
      <c r="R30" t="str">
        <f ca="1"/>
        <v>2025-06-01 11:01:04</v>
      </c>
      <c r="S30">
        <f t="shared" ca="1" si="0"/>
        <v>3</v>
      </c>
      <c r="T30">
        <f t="shared" ca="1" si="1"/>
        <v>5</v>
      </c>
      <c r="U30">
        <f t="shared" ca="1" si="2"/>
        <v>-1.1599999999999999</v>
      </c>
      <c r="V30" s="7">
        <f t="shared" ca="1" si="3"/>
        <v>1.1791100000000001</v>
      </c>
      <c r="W30" s="7">
        <f t="shared" ca="1" si="4"/>
        <v>1.1719299999999999</v>
      </c>
      <c r="X30" s="7">
        <f t="shared" ca="1" si="5"/>
        <v>1.1719299999999999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3179</v>
      </c>
      <c r="C31" t="s">
        <v>722</v>
      </c>
      <c r="D31" t="s">
        <v>235</v>
      </c>
      <c r="E31" t="s">
        <v>3180</v>
      </c>
      <c r="F31" t="s">
        <v>3177</v>
      </c>
      <c r="G31">
        <v>1.17838</v>
      </c>
      <c r="H31">
        <v>1.17781</v>
      </c>
      <c r="I31">
        <v>2</v>
      </c>
      <c r="J31">
        <v>1.84</v>
      </c>
      <c r="K31" t="s">
        <v>17</v>
      </c>
      <c r="L31">
        <f t="shared" si="9"/>
        <v>204.17999999999998</v>
      </c>
      <c r="N31">
        <f ca="1">COUNTIF($X$2:$X$2000,"=2")</f>
        <v>0</v>
      </c>
      <c r="R31" t="str">
        <f ca="1"/>
        <v>2025-06-01 10:55:54</v>
      </c>
      <c r="S31">
        <f t="shared" ca="1" si="0"/>
        <v>4</v>
      </c>
      <c r="T31">
        <f t="shared" ca="1" si="1"/>
        <v>7</v>
      </c>
      <c r="U31">
        <f t="shared" ca="1" si="2"/>
        <v>-1.2399999999999998</v>
      </c>
      <c r="V31" s="7">
        <f t="shared" ca="1" si="3"/>
        <v>1.1724000000000001</v>
      </c>
      <c r="W31" s="7">
        <f t="shared" ca="1" si="4"/>
        <v>1.1706700000000001</v>
      </c>
      <c r="X31" s="7">
        <f t="shared" ca="1" si="5"/>
        <v>1.1701299999999999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11</v>
      </c>
      <c r="B32" t="s">
        <v>3181</v>
      </c>
      <c r="C32" t="s">
        <v>729</v>
      </c>
      <c r="D32" t="s">
        <v>235</v>
      </c>
      <c r="E32" t="s">
        <v>3182</v>
      </c>
      <c r="F32" t="s">
        <v>3177</v>
      </c>
      <c r="G32">
        <v>1.17787</v>
      </c>
      <c r="H32">
        <v>1.17781</v>
      </c>
      <c r="I32">
        <v>1</v>
      </c>
      <c r="J32">
        <v>-1</v>
      </c>
      <c r="K32" t="s">
        <v>17</v>
      </c>
      <c r="L32">
        <f t="shared" si="9"/>
        <v>202.33999999999997</v>
      </c>
      <c r="R32" t="str">
        <f ca="1"/>
        <v>2025-06-01 10:50:43</v>
      </c>
      <c r="S32">
        <f t="shared" ca="1" si="0"/>
        <v>3</v>
      </c>
      <c r="T32">
        <f t="shared" ca="1" si="1"/>
        <v>5</v>
      </c>
      <c r="U32">
        <f t="shared" ca="1" si="2"/>
        <v>-1.1599999999999999</v>
      </c>
      <c r="V32" s="7">
        <f t="shared" ca="1" si="3"/>
        <v>1.1708400000000001</v>
      </c>
      <c r="W32" s="7">
        <f t="shared" ca="1" si="4"/>
        <v>1.17073</v>
      </c>
      <c r="X32" s="7">
        <f t="shared" ca="1" si="5"/>
        <v>1.17039</v>
      </c>
      <c r="Y32">
        <f t="shared" ca="1" si="6"/>
        <v>0</v>
      </c>
      <c r="Z32">
        <f t="shared" ca="1" si="7"/>
        <v>1</v>
      </c>
      <c r="AA32">
        <f t="shared" ca="1" si="8"/>
        <v>0</v>
      </c>
    </row>
    <row r="33" spans="1:27" x14ac:dyDescent="0.2">
      <c r="A33" t="s">
        <v>11</v>
      </c>
      <c r="B33" t="s">
        <v>3183</v>
      </c>
      <c r="C33" t="s">
        <v>836</v>
      </c>
      <c r="D33" t="s">
        <v>235</v>
      </c>
      <c r="E33" t="s">
        <v>3184</v>
      </c>
      <c r="F33" t="s">
        <v>3177</v>
      </c>
      <c r="G33">
        <v>1.1774100000000001</v>
      </c>
      <c r="H33">
        <v>1.17781</v>
      </c>
      <c r="I33">
        <v>2</v>
      </c>
      <c r="J33">
        <v>1.84</v>
      </c>
      <c r="K33" t="s">
        <v>17</v>
      </c>
      <c r="L33">
        <f t="shared" si="9"/>
        <v>203.33999999999997</v>
      </c>
      <c r="R33" t="str">
        <f ca="1"/>
        <v>2025-06-01 10:45:33</v>
      </c>
      <c r="S33">
        <f t="shared" ca="1" si="0"/>
        <v>4</v>
      </c>
      <c r="T33">
        <f t="shared" ca="1" si="1"/>
        <v>7</v>
      </c>
      <c r="U33">
        <f t="shared" ca="1" si="2"/>
        <v>-1.2399999999999998</v>
      </c>
      <c r="V33" s="7">
        <f t="shared" ca="1" si="3"/>
        <v>1.1701900000000001</v>
      </c>
      <c r="W33" s="7">
        <f t="shared" ca="1" si="4"/>
        <v>1.16743</v>
      </c>
      <c r="X33" s="7">
        <f t="shared" ca="1" si="5"/>
        <v>1.1672400000000001</v>
      </c>
      <c r="Y33">
        <f t="shared" ca="1" si="6"/>
        <v>0</v>
      </c>
      <c r="Z33">
        <f t="shared" ca="1" si="7"/>
        <v>1</v>
      </c>
      <c r="AA33">
        <f t="shared" ca="1" si="8"/>
        <v>0</v>
      </c>
    </row>
    <row r="34" spans="1:27" x14ac:dyDescent="0.2">
      <c r="A34" t="s">
        <v>18</v>
      </c>
      <c r="B34" t="s">
        <v>3185</v>
      </c>
      <c r="C34" t="s">
        <v>717</v>
      </c>
      <c r="D34" t="s">
        <v>235</v>
      </c>
      <c r="E34" t="s">
        <v>3186</v>
      </c>
      <c r="F34" t="s">
        <v>3187</v>
      </c>
      <c r="G34">
        <v>1.18292</v>
      </c>
      <c r="H34">
        <v>1.1787099999999999</v>
      </c>
      <c r="I34">
        <v>2</v>
      </c>
      <c r="J34">
        <v>1.84</v>
      </c>
      <c r="K34" t="s">
        <v>17</v>
      </c>
      <c r="L34">
        <f t="shared" si="9"/>
        <v>201.49999999999997</v>
      </c>
      <c r="R34" t="str">
        <f ca="1"/>
        <v>2025-06-01 10:40:21</v>
      </c>
      <c r="S34">
        <f t="shared" ca="1" si="0"/>
        <v>6</v>
      </c>
      <c r="T34">
        <f t="shared" ca="1" si="1"/>
        <v>11</v>
      </c>
      <c r="U34">
        <f t="shared" ca="1" si="2"/>
        <v>-1.4000000000000001</v>
      </c>
      <c r="V34" s="7">
        <f t="shared" ca="1" si="3"/>
        <v>1.1673899999999999</v>
      </c>
      <c r="W34" s="7">
        <f t="shared" ca="1" si="4"/>
        <v>1.1694899999999999</v>
      </c>
      <c r="X34" s="7">
        <f t="shared" ca="1" si="5"/>
        <v>1.16856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3188</v>
      </c>
      <c r="C35" t="s">
        <v>720</v>
      </c>
      <c r="D35" t="s">
        <v>235</v>
      </c>
      <c r="E35" t="s">
        <v>3189</v>
      </c>
      <c r="F35" t="s">
        <v>3187</v>
      </c>
      <c r="G35">
        <v>1.18327</v>
      </c>
      <c r="H35">
        <v>1.1787099999999999</v>
      </c>
      <c r="I35">
        <v>1</v>
      </c>
      <c r="J35">
        <v>0.92</v>
      </c>
      <c r="K35" t="s">
        <v>17</v>
      </c>
      <c r="L35">
        <f t="shared" si="9"/>
        <v>199.65999999999997</v>
      </c>
      <c r="R35" t="str">
        <f ca="1"/>
        <v>2025-06-01 10:35:00</v>
      </c>
      <c r="S35">
        <f t="shared" ca="1" si="0"/>
        <v>5</v>
      </c>
      <c r="T35">
        <f t="shared" ca="1" si="1"/>
        <v>9</v>
      </c>
      <c r="U35">
        <f t="shared" ca="1" si="2"/>
        <v>-1.3199999999999998</v>
      </c>
      <c r="V35" s="7">
        <f t="shared" ca="1" si="3"/>
        <v>1.95618</v>
      </c>
      <c r="W35" s="7">
        <f t="shared" ca="1" si="4"/>
        <v>1.95865</v>
      </c>
      <c r="X35" s="7">
        <f t="shared" ca="1" si="5"/>
        <v>1.9572700000000001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3190</v>
      </c>
      <c r="C36" t="s">
        <v>2951</v>
      </c>
      <c r="D36" t="s">
        <v>235</v>
      </c>
      <c r="E36" t="s">
        <v>3191</v>
      </c>
      <c r="F36" t="s">
        <v>3187</v>
      </c>
      <c r="G36">
        <v>1.18275</v>
      </c>
      <c r="H36">
        <v>1.1787099999999999</v>
      </c>
      <c r="I36">
        <v>2</v>
      </c>
      <c r="J36">
        <v>-2</v>
      </c>
      <c r="K36" t="s">
        <v>17</v>
      </c>
      <c r="L36">
        <f t="shared" si="9"/>
        <v>198.73999999999998</v>
      </c>
      <c r="R36" t="str">
        <f ca="1"/>
        <v>2025-06-01 10:29:50</v>
      </c>
      <c r="S36">
        <f t="shared" ca="1" si="0"/>
        <v>4</v>
      </c>
      <c r="T36">
        <f t="shared" ca="1" si="1"/>
        <v>7</v>
      </c>
      <c r="U36">
        <f t="shared" ca="1" si="2"/>
        <v>2.6</v>
      </c>
      <c r="V36" s="7">
        <f t="shared" ca="1" si="3"/>
        <v>1.9584999999999999</v>
      </c>
      <c r="W36" s="7">
        <f t="shared" ca="1" si="4"/>
        <v>1.95905</v>
      </c>
      <c r="X36" s="7">
        <f t="shared" ca="1" si="5"/>
        <v>1.95824</v>
      </c>
      <c r="Y36">
        <f t="shared" ca="1" si="6"/>
        <v>1</v>
      </c>
      <c r="Z36">
        <f t="shared" ca="1" si="7"/>
        <v>0</v>
      </c>
      <c r="AA36">
        <f t="shared" ca="1" si="8"/>
        <v>0</v>
      </c>
    </row>
    <row r="37" spans="1:27" x14ac:dyDescent="0.2">
      <c r="A37" t="s">
        <v>11</v>
      </c>
      <c r="B37" t="s">
        <v>3192</v>
      </c>
      <c r="C37" t="s">
        <v>726</v>
      </c>
      <c r="D37" t="s">
        <v>235</v>
      </c>
      <c r="E37" t="s">
        <v>3193</v>
      </c>
      <c r="F37" t="s">
        <v>3187</v>
      </c>
      <c r="G37">
        <v>1.1828700000000001</v>
      </c>
      <c r="H37">
        <v>1.1787099999999999</v>
      </c>
      <c r="I37">
        <v>2</v>
      </c>
      <c r="J37">
        <v>-2</v>
      </c>
      <c r="K37" t="s">
        <v>17</v>
      </c>
      <c r="L37">
        <f t="shared" si="9"/>
        <v>200.73999999999998</v>
      </c>
      <c r="R37" t="str">
        <f ca="1"/>
        <v>2025-06-01 10:24:39</v>
      </c>
      <c r="S37">
        <f t="shared" ca="1" si="0"/>
        <v>5</v>
      </c>
      <c r="T37">
        <f t="shared" ca="1" si="1"/>
        <v>9</v>
      </c>
      <c r="U37">
        <f t="shared" ca="1" si="2"/>
        <v>2.5200000000000005</v>
      </c>
      <c r="V37" s="7">
        <f t="shared" ca="1" si="3"/>
        <v>1.95831</v>
      </c>
      <c r="W37" s="7">
        <f t="shared" ca="1" si="4"/>
        <v>1.9595</v>
      </c>
      <c r="X37" s="7">
        <f t="shared" ca="1" si="5"/>
        <v>1.95828</v>
      </c>
      <c r="Y37">
        <f t="shared" ca="1" si="6"/>
        <v>1</v>
      </c>
      <c r="Z37">
        <f t="shared" ca="1" si="7"/>
        <v>0</v>
      </c>
      <c r="AA37">
        <f t="shared" ca="1" si="8"/>
        <v>0</v>
      </c>
    </row>
    <row r="38" spans="1:27" x14ac:dyDescent="0.2">
      <c r="A38" t="s">
        <v>11</v>
      </c>
      <c r="B38" t="s">
        <v>3194</v>
      </c>
      <c r="C38" t="s">
        <v>724</v>
      </c>
      <c r="D38" t="s">
        <v>235</v>
      </c>
      <c r="E38" t="s">
        <v>3195</v>
      </c>
      <c r="F38" t="s">
        <v>3196</v>
      </c>
      <c r="G38">
        <v>1.1868099999999999</v>
      </c>
      <c r="H38">
        <v>1.18292</v>
      </c>
      <c r="I38">
        <v>2</v>
      </c>
      <c r="J38">
        <v>-2</v>
      </c>
      <c r="K38" t="s">
        <v>17</v>
      </c>
      <c r="L38">
        <f t="shared" si="9"/>
        <v>202.73999999999998</v>
      </c>
      <c r="R38" t="str">
        <f ca="1"/>
        <v>2025-06-01 10:19:18</v>
      </c>
      <c r="S38">
        <f t="shared" ca="1" si="0"/>
        <v>4</v>
      </c>
      <c r="T38">
        <f t="shared" ca="1" si="1"/>
        <v>7</v>
      </c>
      <c r="U38">
        <f t="shared" ca="1" si="2"/>
        <v>-1.24</v>
      </c>
      <c r="V38" s="7">
        <f t="shared" ca="1" si="3"/>
        <v>0.87826000000000004</v>
      </c>
      <c r="W38" s="7">
        <f t="shared" ca="1" si="4"/>
        <v>0.87778999999999996</v>
      </c>
      <c r="X38" s="7">
        <f t="shared" ca="1" si="5"/>
        <v>0.87744</v>
      </c>
      <c r="Y38">
        <f t="shared" ca="1" si="6"/>
        <v>0</v>
      </c>
      <c r="Z38">
        <f t="shared" ca="1" si="7"/>
        <v>1</v>
      </c>
      <c r="AA38">
        <f t="shared" ca="1" si="8"/>
        <v>0</v>
      </c>
    </row>
    <row r="39" spans="1:27" x14ac:dyDescent="0.2">
      <c r="A39" t="s">
        <v>11</v>
      </c>
      <c r="B39" t="s">
        <v>3197</v>
      </c>
      <c r="C39" t="s">
        <v>729</v>
      </c>
      <c r="D39" t="s">
        <v>235</v>
      </c>
      <c r="E39" t="s">
        <v>3198</v>
      </c>
      <c r="F39" t="s">
        <v>3196</v>
      </c>
      <c r="G39">
        <v>1.18703</v>
      </c>
      <c r="H39">
        <v>1.18292</v>
      </c>
      <c r="I39">
        <v>1</v>
      </c>
      <c r="J39">
        <v>-1</v>
      </c>
      <c r="K39" t="s">
        <v>17</v>
      </c>
      <c r="L39">
        <f t="shared" si="9"/>
        <v>204.73999999999998</v>
      </c>
      <c r="R39" t="str">
        <f ca="1"/>
        <v>2025-06-01 10:14:08</v>
      </c>
      <c r="S39">
        <f t="shared" ca="1" si="0"/>
        <v>5</v>
      </c>
      <c r="T39">
        <f t="shared" ca="1" si="1"/>
        <v>9</v>
      </c>
      <c r="U39">
        <f t="shared" ca="1" si="2"/>
        <v>4.4400000000000004</v>
      </c>
      <c r="V39" s="7">
        <f t="shared" ca="1" si="3"/>
        <v>0.87751000000000001</v>
      </c>
      <c r="W39" s="7">
        <f t="shared" ca="1" si="4"/>
        <v>0.87797000000000003</v>
      </c>
      <c r="X39" s="7">
        <f t="shared" ca="1" si="5"/>
        <v>0.87731999999999999</v>
      </c>
      <c r="Y39">
        <f t="shared" ca="1" si="6"/>
        <v>1</v>
      </c>
      <c r="Z39">
        <f t="shared" ca="1" si="7"/>
        <v>0</v>
      </c>
      <c r="AA39">
        <f t="shared" ca="1" si="8"/>
        <v>0</v>
      </c>
    </row>
    <row r="40" spans="1:27" x14ac:dyDescent="0.2">
      <c r="A40" t="s">
        <v>11</v>
      </c>
      <c r="B40" t="s">
        <v>3199</v>
      </c>
      <c r="C40" t="s">
        <v>726</v>
      </c>
      <c r="D40" t="s">
        <v>235</v>
      </c>
      <c r="E40" t="s">
        <v>3200</v>
      </c>
      <c r="F40" t="s">
        <v>3196</v>
      </c>
      <c r="G40">
        <v>1.1876199999999999</v>
      </c>
      <c r="H40">
        <v>1.18292</v>
      </c>
      <c r="I40">
        <v>2</v>
      </c>
      <c r="J40">
        <v>-2</v>
      </c>
      <c r="K40" t="s">
        <v>17</v>
      </c>
      <c r="L40">
        <f t="shared" si="9"/>
        <v>205.73999999999998</v>
      </c>
      <c r="R40" t="str">
        <f ca="1"/>
        <v>2025-06-01 10:09:00</v>
      </c>
      <c r="S40">
        <f t="shared" ca="1" si="0"/>
        <v>4</v>
      </c>
      <c r="T40">
        <f t="shared" ca="1" si="1"/>
        <v>7</v>
      </c>
      <c r="U40">
        <f t="shared" ca="1" si="2"/>
        <v>-1.24</v>
      </c>
      <c r="V40" s="7">
        <f t="shared" ca="1" si="3"/>
        <v>0.87741000000000002</v>
      </c>
      <c r="W40" s="7">
        <f t="shared" ca="1" si="4"/>
        <v>0.87643000000000004</v>
      </c>
      <c r="X40" s="7">
        <f t="shared" ca="1" si="5"/>
        <v>0.87522999999999995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3201</v>
      </c>
      <c r="C41" t="s">
        <v>726</v>
      </c>
      <c r="D41" t="s">
        <v>235</v>
      </c>
      <c r="E41" t="s">
        <v>3200</v>
      </c>
      <c r="F41" t="s">
        <v>3196</v>
      </c>
      <c r="G41">
        <v>1.1876199999999999</v>
      </c>
      <c r="H41">
        <v>1.18292</v>
      </c>
      <c r="I41">
        <v>2</v>
      </c>
      <c r="J41">
        <v>1.84</v>
      </c>
      <c r="K41" t="s">
        <v>17</v>
      </c>
      <c r="L41">
        <f t="shared" si="9"/>
        <v>207.73999999999998</v>
      </c>
      <c r="R41" t="str">
        <f ca="1"/>
        <v>2025-06-01 10:03:40</v>
      </c>
      <c r="S41">
        <f t="shared" ca="1" si="0"/>
        <v>5</v>
      </c>
      <c r="T41">
        <f t="shared" ca="1" si="1"/>
        <v>9</v>
      </c>
      <c r="U41">
        <f t="shared" ca="1" si="2"/>
        <v>2.5200000000000005</v>
      </c>
      <c r="V41" s="7">
        <f t="shared" ca="1" si="3"/>
        <v>0.87634999999999996</v>
      </c>
      <c r="W41" s="7">
        <f t="shared" ca="1" si="4"/>
        <v>0.87829999999999997</v>
      </c>
      <c r="X41" s="7">
        <f t="shared" ca="1" si="5"/>
        <v>0.87629000000000001</v>
      </c>
      <c r="Y41">
        <f t="shared" ca="1" si="6"/>
        <v>1</v>
      </c>
      <c r="Z41">
        <f t="shared" ca="1" si="7"/>
        <v>0</v>
      </c>
      <c r="AA41">
        <f t="shared" ca="1" si="8"/>
        <v>0</v>
      </c>
    </row>
    <row r="42" spans="1:27" x14ac:dyDescent="0.2">
      <c r="A42" t="s">
        <v>18</v>
      </c>
      <c r="B42" t="s">
        <v>3202</v>
      </c>
      <c r="C42" t="s">
        <v>810</v>
      </c>
      <c r="D42" t="s">
        <v>235</v>
      </c>
      <c r="E42" t="s">
        <v>3203</v>
      </c>
      <c r="F42" t="s">
        <v>3196</v>
      </c>
      <c r="G42">
        <v>1.1876100000000001</v>
      </c>
      <c r="H42">
        <v>1.18292</v>
      </c>
      <c r="I42">
        <v>2</v>
      </c>
      <c r="J42">
        <v>1.84</v>
      </c>
      <c r="K42" t="s">
        <v>17</v>
      </c>
      <c r="L42">
        <f t="shared" si="9"/>
        <v>205.89999999999998</v>
      </c>
      <c r="R42" t="str">
        <f ca="1"/>
        <v>2025-06-01 09:58:32</v>
      </c>
      <c r="S42">
        <f t="shared" ca="1" si="0"/>
        <v>5</v>
      </c>
      <c r="T42">
        <f t="shared" ca="1" si="1"/>
        <v>9</v>
      </c>
      <c r="U42">
        <f t="shared" ca="1" si="2"/>
        <v>-1.32</v>
      </c>
      <c r="V42" s="7">
        <f t="shared" ca="1" si="3"/>
        <v>0.87780000000000002</v>
      </c>
      <c r="W42" s="7">
        <f t="shared" ca="1" si="4"/>
        <v>0.87894000000000005</v>
      </c>
      <c r="X42" s="7">
        <f t="shared" ca="1" si="5"/>
        <v>0.87795000000000001</v>
      </c>
      <c r="Y42">
        <f t="shared" ca="1" si="6"/>
        <v>0</v>
      </c>
      <c r="Z42">
        <f t="shared" ca="1" si="7"/>
        <v>0</v>
      </c>
      <c r="AA42">
        <f t="shared" ca="1" si="8"/>
        <v>1</v>
      </c>
    </row>
    <row r="43" spans="1:27" x14ac:dyDescent="0.2">
      <c r="A43" t="s">
        <v>18</v>
      </c>
      <c r="B43" t="s">
        <v>3204</v>
      </c>
      <c r="C43" t="s">
        <v>722</v>
      </c>
      <c r="D43" t="s">
        <v>235</v>
      </c>
      <c r="E43" t="s">
        <v>3205</v>
      </c>
      <c r="F43" t="s">
        <v>3206</v>
      </c>
      <c r="G43">
        <v>1.1866699999999999</v>
      </c>
      <c r="H43">
        <v>1.1876500000000001</v>
      </c>
      <c r="I43">
        <v>2</v>
      </c>
      <c r="J43">
        <v>-2</v>
      </c>
      <c r="K43" t="s">
        <v>17</v>
      </c>
      <c r="L43">
        <f t="shared" si="9"/>
        <v>204.05999999999997</v>
      </c>
      <c r="R43" t="str">
        <f ca="1"/>
        <v>2025-06-01 09:53:24</v>
      </c>
      <c r="S43">
        <f t="shared" ca="1" si="0"/>
        <v>5</v>
      </c>
      <c r="T43">
        <f t="shared" ca="1" si="1"/>
        <v>9</v>
      </c>
      <c r="U43">
        <f t="shared" ca="1" si="2"/>
        <v>4.4400000000000004</v>
      </c>
      <c r="V43" s="7">
        <f t="shared" ca="1" si="3"/>
        <v>0.87885000000000002</v>
      </c>
      <c r="W43" s="7">
        <f t="shared" ca="1" si="4"/>
        <v>0.87890999999999997</v>
      </c>
      <c r="X43" s="7">
        <f t="shared" ca="1" si="5"/>
        <v>0.87846999999999997</v>
      </c>
      <c r="Y43">
        <f t="shared" ca="1" si="6"/>
        <v>1</v>
      </c>
      <c r="Z43">
        <f t="shared" ca="1" si="7"/>
        <v>0</v>
      </c>
      <c r="AA43">
        <f t="shared" ca="1" si="8"/>
        <v>0</v>
      </c>
    </row>
    <row r="44" spans="1:27" x14ac:dyDescent="0.2">
      <c r="A44" t="s">
        <v>18</v>
      </c>
      <c r="B44" t="s">
        <v>3207</v>
      </c>
      <c r="C44" t="s">
        <v>717</v>
      </c>
      <c r="D44" t="s">
        <v>235</v>
      </c>
      <c r="E44" t="s">
        <v>3208</v>
      </c>
      <c r="F44" t="s">
        <v>3206</v>
      </c>
      <c r="G44">
        <v>1.1864399999999999</v>
      </c>
      <c r="H44">
        <v>1.1876500000000001</v>
      </c>
      <c r="I44">
        <v>2</v>
      </c>
      <c r="J44">
        <v>-2</v>
      </c>
      <c r="K44" t="s">
        <v>17</v>
      </c>
      <c r="L44">
        <f t="shared" si="9"/>
        <v>206.05999999999997</v>
      </c>
      <c r="R44" t="str">
        <f ca="1"/>
        <v>2025-06-01 09:48:13</v>
      </c>
      <c r="S44">
        <f t="shared" ca="1" si="0"/>
        <v>5</v>
      </c>
      <c r="T44">
        <f t="shared" ca="1" si="1"/>
        <v>9</v>
      </c>
      <c r="U44">
        <f t="shared" ca="1" si="2"/>
        <v>-1.32</v>
      </c>
      <c r="V44" s="7">
        <f t="shared" ca="1" si="3"/>
        <v>0.87871999999999995</v>
      </c>
      <c r="W44" s="7">
        <f t="shared" ca="1" si="4"/>
        <v>0.87978000000000001</v>
      </c>
      <c r="X44" s="7">
        <f t="shared" ca="1" si="5"/>
        <v>0.87914000000000003</v>
      </c>
      <c r="Y44">
        <f t="shared" ca="1" si="6"/>
        <v>0</v>
      </c>
      <c r="Z44">
        <f t="shared" ca="1" si="7"/>
        <v>0</v>
      </c>
      <c r="AA44">
        <f t="shared" ca="1" si="8"/>
        <v>1</v>
      </c>
    </row>
    <row r="45" spans="1:27" x14ac:dyDescent="0.2">
      <c r="A45" t="s">
        <v>11</v>
      </c>
      <c r="B45" t="s">
        <v>3209</v>
      </c>
      <c r="C45" t="s">
        <v>792</v>
      </c>
      <c r="D45" t="s">
        <v>235</v>
      </c>
      <c r="E45" t="s">
        <v>3210</v>
      </c>
      <c r="F45" t="s">
        <v>3206</v>
      </c>
      <c r="G45">
        <v>1.18611</v>
      </c>
      <c r="H45">
        <v>1.1876500000000001</v>
      </c>
      <c r="I45">
        <v>2</v>
      </c>
      <c r="J45">
        <v>1.84</v>
      </c>
      <c r="K45" t="s">
        <v>17</v>
      </c>
      <c r="L45">
        <f t="shared" si="9"/>
        <v>208.05999999999997</v>
      </c>
      <c r="R45" t="str">
        <f ca="1"/>
        <v>2025-06-01 09:43:01</v>
      </c>
      <c r="S45">
        <f t="shared" ca="1" si="0"/>
        <v>2</v>
      </c>
      <c r="T45">
        <f t="shared" ca="1" si="1"/>
        <v>4</v>
      </c>
      <c r="U45">
        <f t="shared" ca="1" si="2"/>
        <v>-0.15999999999999992</v>
      </c>
      <c r="V45" s="7">
        <f t="shared" ca="1" si="3"/>
        <v>0.87941000000000003</v>
      </c>
      <c r="W45" s="7">
        <f t="shared" ca="1" si="4"/>
        <v>0.87975000000000003</v>
      </c>
      <c r="X45" s="7">
        <f t="shared" ca="1" si="5"/>
        <v>0.87956999999999996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18</v>
      </c>
      <c r="B46" t="s">
        <v>3211</v>
      </c>
      <c r="C46" t="s">
        <v>720</v>
      </c>
      <c r="D46" t="s">
        <v>235</v>
      </c>
      <c r="E46" t="s">
        <v>3212</v>
      </c>
      <c r="F46" t="s">
        <v>3206</v>
      </c>
      <c r="G46">
        <v>1.1865699999999999</v>
      </c>
      <c r="H46">
        <v>1.1876500000000001</v>
      </c>
      <c r="I46">
        <v>1</v>
      </c>
      <c r="J46">
        <v>-1</v>
      </c>
      <c r="K46" t="s">
        <v>17</v>
      </c>
      <c r="L46">
        <f t="shared" si="9"/>
        <v>206.21999999999997</v>
      </c>
      <c r="R46" t="str">
        <f ca="1"/>
        <v>2025-06-01 09:42:31</v>
      </c>
      <c r="S46">
        <f t="shared" ca="1" si="0"/>
        <v>4</v>
      </c>
      <c r="T46">
        <f t="shared" ca="1" si="1"/>
        <v>7</v>
      </c>
      <c r="U46">
        <f t="shared" ca="1" si="2"/>
        <v>2.6000000000000005</v>
      </c>
      <c r="V46" s="7">
        <f t="shared" ca="1" si="3"/>
        <v>0.87973999999999997</v>
      </c>
      <c r="W46" s="7">
        <f t="shared" ca="1" si="4"/>
        <v>0.87985999999999998</v>
      </c>
      <c r="X46" s="7">
        <f t="shared" ca="1" si="5"/>
        <v>0.87926000000000004</v>
      </c>
      <c r="Y46">
        <f t="shared" ca="1" si="6"/>
        <v>1</v>
      </c>
      <c r="Z46">
        <f t="shared" ca="1" si="7"/>
        <v>0</v>
      </c>
      <c r="AA46">
        <f t="shared" ca="1" si="8"/>
        <v>0</v>
      </c>
    </row>
    <row r="47" spans="1:27" x14ac:dyDescent="0.2">
      <c r="A47" t="s">
        <v>11</v>
      </c>
      <c r="B47" t="s">
        <v>3213</v>
      </c>
      <c r="C47" t="s">
        <v>717</v>
      </c>
      <c r="D47" t="s">
        <v>235</v>
      </c>
      <c r="E47" t="s">
        <v>3208</v>
      </c>
      <c r="F47" t="s">
        <v>3206</v>
      </c>
      <c r="G47">
        <v>1.1864399999999999</v>
      </c>
      <c r="H47">
        <v>1.1876500000000001</v>
      </c>
      <c r="I47">
        <v>2</v>
      </c>
      <c r="J47">
        <v>1.84</v>
      </c>
      <c r="K47" t="s">
        <v>17</v>
      </c>
      <c r="L47">
        <f t="shared" si="9"/>
        <v>207.21999999999997</v>
      </c>
      <c r="R47" t="str">
        <f ca="1"/>
        <v>2025-06-01 09:37:20</v>
      </c>
      <c r="S47">
        <f t="shared" ca="1" si="0"/>
        <v>4</v>
      </c>
      <c r="T47">
        <f t="shared" ca="1" si="1"/>
        <v>7</v>
      </c>
      <c r="U47">
        <f t="shared" ca="1" si="2"/>
        <v>2.6</v>
      </c>
      <c r="V47" s="7">
        <f t="shared" ca="1" si="3"/>
        <v>0.87944999999999995</v>
      </c>
      <c r="W47" s="7">
        <f t="shared" ca="1" si="4"/>
        <v>0.87992999999999999</v>
      </c>
      <c r="X47" s="7">
        <f t="shared" ca="1" si="5"/>
        <v>0.87934999999999997</v>
      </c>
      <c r="Y47">
        <f t="shared" ca="1" si="6"/>
        <v>1</v>
      </c>
      <c r="Z47">
        <f t="shared" ca="1" si="7"/>
        <v>0</v>
      </c>
      <c r="AA47">
        <f t="shared" ca="1" si="8"/>
        <v>0</v>
      </c>
    </row>
    <row r="48" spans="1:27" x14ac:dyDescent="0.2">
      <c r="A48" t="s">
        <v>11</v>
      </c>
      <c r="B48" t="s">
        <v>3214</v>
      </c>
      <c r="C48" t="s">
        <v>757</v>
      </c>
      <c r="D48" t="s">
        <v>235</v>
      </c>
      <c r="E48" t="s">
        <v>3215</v>
      </c>
      <c r="F48" t="s">
        <v>3216</v>
      </c>
      <c r="G48">
        <v>1.1824699999999999</v>
      </c>
      <c r="H48">
        <v>1.1857800000000001</v>
      </c>
      <c r="I48">
        <v>2</v>
      </c>
      <c r="J48">
        <v>1.84</v>
      </c>
      <c r="K48" t="s">
        <v>17</v>
      </c>
      <c r="L48">
        <f t="shared" si="9"/>
        <v>205.37999999999997</v>
      </c>
      <c r="R48" t="str">
        <f ca="1"/>
        <v>2025-06-01 09:32:07</v>
      </c>
      <c r="S48">
        <f t="shared" ca="1" si="0"/>
        <v>4</v>
      </c>
      <c r="T48">
        <f t="shared" ca="1" si="1"/>
        <v>7</v>
      </c>
      <c r="U48">
        <f t="shared" ca="1" si="2"/>
        <v>-1.24</v>
      </c>
      <c r="V48" s="7">
        <f t="shared" ca="1" si="3"/>
        <v>0.87965000000000004</v>
      </c>
      <c r="W48" s="7">
        <f t="shared" ca="1" si="4"/>
        <v>0.88071999999999995</v>
      </c>
      <c r="X48" s="7">
        <f t="shared" ca="1" si="5"/>
        <v>0.88034999999999997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18</v>
      </c>
      <c r="B49" t="s">
        <v>3217</v>
      </c>
      <c r="C49" t="s">
        <v>720</v>
      </c>
      <c r="D49" t="s">
        <v>235</v>
      </c>
      <c r="E49" t="s">
        <v>3218</v>
      </c>
      <c r="F49" t="s">
        <v>3216</v>
      </c>
      <c r="G49">
        <v>1.1829400000000001</v>
      </c>
      <c r="H49">
        <v>1.1857800000000001</v>
      </c>
      <c r="I49">
        <v>1</v>
      </c>
      <c r="J49">
        <v>-1</v>
      </c>
      <c r="K49" t="s">
        <v>17</v>
      </c>
      <c r="L49">
        <f t="shared" si="9"/>
        <v>203.53999999999996</v>
      </c>
      <c r="R49" t="str">
        <f ca="1"/>
        <v>2025-06-01 09:26:56</v>
      </c>
      <c r="S49">
        <f t="shared" ca="1" si="0"/>
        <v>4</v>
      </c>
      <c r="T49">
        <f t="shared" ca="1" si="1"/>
        <v>7</v>
      </c>
      <c r="U49">
        <f t="shared" ca="1" si="2"/>
        <v>2.6</v>
      </c>
      <c r="V49" s="7">
        <f t="shared" ca="1" si="3"/>
        <v>0.88041999999999998</v>
      </c>
      <c r="W49" s="7">
        <f t="shared" ca="1" si="4"/>
        <v>0.88060000000000005</v>
      </c>
      <c r="X49" s="7">
        <f t="shared" ca="1" si="5"/>
        <v>0.88034999999999997</v>
      </c>
      <c r="Y49">
        <f t="shared" ca="1" si="6"/>
        <v>1</v>
      </c>
      <c r="Z49">
        <f t="shared" ca="1" si="7"/>
        <v>0</v>
      </c>
      <c r="AA49">
        <f t="shared" ca="1" si="8"/>
        <v>0</v>
      </c>
    </row>
    <row r="50" spans="1:27" x14ac:dyDescent="0.2">
      <c r="A50" t="s">
        <v>18</v>
      </c>
      <c r="B50" t="s">
        <v>3219</v>
      </c>
      <c r="C50" t="s">
        <v>830</v>
      </c>
      <c r="D50" t="s">
        <v>235</v>
      </c>
      <c r="E50" t="s">
        <v>3220</v>
      </c>
      <c r="F50" t="s">
        <v>3216</v>
      </c>
      <c r="G50">
        <v>1.1829099999999999</v>
      </c>
      <c r="H50">
        <v>1.1857800000000001</v>
      </c>
      <c r="I50">
        <v>2</v>
      </c>
      <c r="J50">
        <v>-2</v>
      </c>
      <c r="K50" t="s">
        <v>17</v>
      </c>
      <c r="L50">
        <f t="shared" si="9"/>
        <v>204.53999999999996</v>
      </c>
      <c r="R50" t="str">
        <f ca="1"/>
        <v>2025-06-01 09:21:46</v>
      </c>
      <c r="S50">
        <f t="shared" ca="1" si="0"/>
        <v>5</v>
      </c>
      <c r="T50">
        <f t="shared" ca="1" si="1"/>
        <v>9</v>
      </c>
      <c r="U50">
        <f t="shared" ca="1" si="2"/>
        <v>0.59999999999999987</v>
      </c>
      <c r="V50" s="7">
        <f t="shared" ca="1" si="3"/>
        <v>0.88009999999999999</v>
      </c>
      <c r="W50" s="7">
        <f t="shared" ca="1" si="4"/>
        <v>0.88100999999999996</v>
      </c>
      <c r="X50" s="7">
        <f t="shared" ca="1" si="5"/>
        <v>0.88043000000000005</v>
      </c>
      <c r="Y50">
        <f t="shared" ca="1" si="6"/>
        <v>0</v>
      </c>
      <c r="Z50">
        <f t="shared" ca="1" si="7"/>
        <v>0</v>
      </c>
      <c r="AA50">
        <f t="shared" ca="1" si="8"/>
        <v>1</v>
      </c>
    </row>
    <row r="51" spans="1:27" x14ac:dyDescent="0.2">
      <c r="A51" t="s">
        <v>11</v>
      </c>
      <c r="B51" t="s">
        <v>3221</v>
      </c>
      <c r="C51" t="s">
        <v>726</v>
      </c>
      <c r="D51" t="s">
        <v>235</v>
      </c>
      <c r="E51" t="s">
        <v>3222</v>
      </c>
      <c r="F51" t="s">
        <v>3216</v>
      </c>
      <c r="G51">
        <v>1.1825600000000001</v>
      </c>
      <c r="H51">
        <v>1.1857800000000001</v>
      </c>
      <c r="I51">
        <v>2</v>
      </c>
      <c r="J51">
        <v>1.84</v>
      </c>
      <c r="K51" t="s">
        <v>17</v>
      </c>
      <c r="L51">
        <f t="shared" si="9"/>
        <v>206.53999999999996</v>
      </c>
      <c r="R51" t="str">
        <f ca="1"/>
        <v>2025-06-01 09:16:33</v>
      </c>
      <c r="S51">
        <f t="shared" ca="1" si="0"/>
        <v>2</v>
      </c>
      <c r="T51">
        <f t="shared" ca="1" si="1"/>
        <v>4</v>
      </c>
      <c r="U51">
        <f t="shared" ca="1" si="2"/>
        <v>3.68</v>
      </c>
      <c r="V51" s="7">
        <f t="shared" ca="1" si="3"/>
        <v>0.88136000000000003</v>
      </c>
      <c r="W51" s="7">
        <f t="shared" ca="1" si="4"/>
        <v>0.88161999999999996</v>
      </c>
      <c r="X51" s="7">
        <f t="shared" ca="1" si="5"/>
        <v>0.88131000000000004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18</v>
      </c>
      <c r="B52" t="s">
        <v>3223</v>
      </c>
      <c r="C52" t="s">
        <v>726</v>
      </c>
      <c r="D52" t="s">
        <v>235</v>
      </c>
      <c r="E52" t="s">
        <v>3222</v>
      </c>
      <c r="F52" t="s">
        <v>3216</v>
      </c>
      <c r="G52">
        <v>1.1825600000000001</v>
      </c>
      <c r="H52">
        <v>1.1857800000000001</v>
      </c>
      <c r="I52">
        <v>2</v>
      </c>
      <c r="J52">
        <v>-2</v>
      </c>
      <c r="K52" t="s">
        <v>17</v>
      </c>
      <c r="L52">
        <f t="shared" si="9"/>
        <v>204.69999999999996</v>
      </c>
      <c r="R52" t="str">
        <f ca="1"/>
        <v>2025-06-01 09:16:03</v>
      </c>
      <c r="S52">
        <f t="shared" ca="1" si="0"/>
        <v>4</v>
      </c>
      <c r="T52">
        <f t="shared" ca="1" si="1"/>
        <v>7</v>
      </c>
      <c r="U52">
        <f t="shared" ca="1" si="2"/>
        <v>0.68000000000000016</v>
      </c>
      <c r="V52" s="7">
        <f t="shared" ca="1" si="3"/>
        <v>0.88156000000000001</v>
      </c>
      <c r="W52" s="7">
        <f t="shared" ca="1" si="4"/>
        <v>0.88092000000000004</v>
      </c>
      <c r="X52" s="7">
        <f t="shared" ca="1" si="5"/>
        <v>0.88063000000000002</v>
      </c>
      <c r="Y52">
        <f t="shared" ca="1" si="6"/>
        <v>0</v>
      </c>
      <c r="Z52">
        <f t="shared" ca="1" si="7"/>
        <v>1</v>
      </c>
      <c r="AA52">
        <f t="shared" ca="1" si="8"/>
        <v>0</v>
      </c>
    </row>
    <row r="53" spans="1:27" x14ac:dyDescent="0.2">
      <c r="A53" t="s">
        <v>11</v>
      </c>
      <c r="B53" t="s">
        <v>3224</v>
      </c>
      <c r="C53" t="s">
        <v>1190</v>
      </c>
      <c r="D53" t="s">
        <v>235</v>
      </c>
      <c r="E53" t="s">
        <v>3225</v>
      </c>
      <c r="F53" t="s">
        <v>3226</v>
      </c>
      <c r="G53">
        <v>1.1853400000000001</v>
      </c>
      <c r="H53">
        <v>1.18303</v>
      </c>
      <c r="I53">
        <v>2</v>
      </c>
      <c r="J53">
        <v>-2</v>
      </c>
      <c r="K53" t="s">
        <v>17</v>
      </c>
      <c r="L53">
        <f t="shared" si="9"/>
        <v>206.69999999999996</v>
      </c>
      <c r="R53" t="str">
        <f ca="1"/>
        <v>2025-06-01 09:10:55</v>
      </c>
      <c r="S53">
        <f t="shared" ca="1" si="0"/>
        <v>6</v>
      </c>
      <c r="T53">
        <f t="shared" ca="1" si="1"/>
        <v>11</v>
      </c>
      <c r="U53">
        <f t="shared" ca="1" si="2"/>
        <v>-1.4000000000000004</v>
      </c>
      <c r="V53" s="7">
        <f t="shared" ca="1" si="3"/>
        <v>0.88080999999999998</v>
      </c>
      <c r="W53" s="7">
        <f t="shared" ca="1" si="4"/>
        <v>0.88260000000000005</v>
      </c>
      <c r="X53" s="7">
        <f t="shared" ca="1" si="5"/>
        <v>0.88166999999999995</v>
      </c>
      <c r="Y53">
        <f t="shared" ca="1" si="6"/>
        <v>0</v>
      </c>
      <c r="Z53">
        <f t="shared" ca="1" si="7"/>
        <v>0</v>
      </c>
      <c r="AA53">
        <f t="shared" ca="1" si="8"/>
        <v>1</v>
      </c>
    </row>
    <row r="54" spans="1:27" x14ac:dyDescent="0.2">
      <c r="A54" t="s">
        <v>18</v>
      </c>
      <c r="B54" t="s">
        <v>3227</v>
      </c>
      <c r="C54" t="s">
        <v>771</v>
      </c>
      <c r="D54" t="s">
        <v>235</v>
      </c>
      <c r="E54" t="s">
        <v>3228</v>
      </c>
      <c r="F54" t="s">
        <v>3226</v>
      </c>
      <c r="G54">
        <v>1.18574</v>
      </c>
      <c r="H54">
        <v>1.18303</v>
      </c>
      <c r="I54">
        <v>2</v>
      </c>
      <c r="J54">
        <v>1.84</v>
      </c>
      <c r="K54" t="s">
        <v>17</v>
      </c>
      <c r="L54">
        <f t="shared" si="9"/>
        <v>208.69999999999996</v>
      </c>
      <c r="R54" t="str">
        <f ca="1"/>
        <v>2025-06-01 09:05:41</v>
      </c>
      <c r="S54">
        <f t="shared" ca="1" si="0"/>
        <v>2</v>
      </c>
      <c r="T54">
        <f t="shared" ca="1" si="1"/>
        <v>3</v>
      </c>
      <c r="U54">
        <f t="shared" ca="1" si="2"/>
        <v>-1.08</v>
      </c>
      <c r="V54" s="7">
        <f t="shared" ca="1" si="3"/>
        <v>0.88212000000000002</v>
      </c>
      <c r="W54" s="7">
        <f t="shared" ca="1" si="4"/>
        <v>0.88182000000000005</v>
      </c>
      <c r="X54" s="7">
        <f t="shared" ca="1" si="5"/>
        <v>0.88166999999999995</v>
      </c>
      <c r="Y54">
        <f t="shared" ca="1" si="6"/>
        <v>0</v>
      </c>
      <c r="Z54">
        <f t="shared" ca="1" si="7"/>
        <v>1</v>
      </c>
      <c r="AA54">
        <f t="shared" ca="1" si="8"/>
        <v>0</v>
      </c>
    </row>
    <row r="55" spans="1:27" x14ac:dyDescent="0.2">
      <c r="A55" t="s">
        <v>11</v>
      </c>
      <c r="B55" t="s">
        <v>3229</v>
      </c>
      <c r="C55" t="s">
        <v>726</v>
      </c>
      <c r="D55" t="s">
        <v>235</v>
      </c>
      <c r="E55" t="s">
        <v>3230</v>
      </c>
      <c r="F55" t="s">
        <v>3226</v>
      </c>
      <c r="G55">
        <v>1.1853899999999999</v>
      </c>
      <c r="H55">
        <v>1.18303</v>
      </c>
      <c r="I55">
        <v>2</v>
      </c>
      <c r="J55">
        <v>-2</v>
      </c>
      <c r="K55" t="s">
        <v>17</v>
      </c>
      <c r="L55">
        <f t="shared" si="9"/>
        <v>206.85999999999996</v>
      </c>
      <c r="R55" t="str">
        <f ca="1"/>
        <v>2025-06-01 09:05:11</v>
      </c>
      <c r="S55">
        <f t="shared" ca="1" si="0"/>
        <v>2</v>
      </c>
      <c r="T55">
        <f t="shared" ca="1" si="1"/>
        <v>4</v>
      </c>
      <c r="U55">
        <f t="shared" ca="1" si="2"/>
        <v>-0.15999999999999992</v>
      </c>
      <c r="V55" s="7">
        <f t="shared" ca="1" si="3"/>
        <v>0.88166999999999995</v>
      </c>
      <c r="W55" s="7">
        <f t="shared" ca="1" si="4"/>
        <v>0.88192999999999999</v>
      </c>
      <c r="X55" s="7">
        <f t="shared" ca="1" si="5"/>
        <v>0.88175000000000003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18</v>
      </c>
      <c r="B56" t="s">
        <v>3231</v>
      </c>
      <c r="C56" t="s">
        <v>729</v>
      </c>
      <c r="D56" t="s">
        <v>235</v>
      </c>
      <c r="E56" t="s">
        <v>3232</v>
      </c>
      <c r="F56" t="s">
        <v>3226</v>
      </c>
      <c r="G56">
        <v>1.1855</v>
      </c>
      <c r="H56">
        <v>1.18303</v>
      </c>
      <c r="I56">
        <v>1</v>
      </c>
      <c r="J56">
        <v>0.92</v>
      </c>
      <c r="K56" t="s">
        <v>17</v>
      </c>
      <c r="L56">
        <f t="shared" si="9"/>
        <v>208.85999999999996</v>
      </c>
      <c r="R56" t="str">
        <f ca="1"/>
        <v>2025-06-01 09:04:41</v>
      </c>
      <c r="S56">
        <f t="shared" ca="1" si="0"/>
        <v>3</v>
      </c>
      <c r="T56">
        <f t="shared" ca="1" si="1"/>
        <v>5</v>
      </c>
      <c r="U56">
        <f t="shared" ca="1" si="2"/>
        <v>4.6000000000000005</v>
      </c>
      <c r="V56" s="7">
        <f t="shared" ca="1" si="3"/>
        <v>0.88180000000000003</v>
      </c>
      <c r="W56" s="7">
        <f t="shared" ca="1" si="4"/>
        <v>0.88193999999999995</v>
      </c>
      <c r="X56" s="7">
        <f t="shared" ca="1" si="5"/>
        <v>0.88177000000000005</v>
      </c>
      <c r="Y56">
        <f t="shared" ca="1" si="6"/>
        <v>1</v>
      </c>
      <c r="Z56">
        <f t="shared" ca="1" si="7"/>
        <v>0</v>
      </c>
      <c r="AA56">
        <f t="shared" ca="1" si="8"/>
        <v>0</v>
      </c>
    </row>
    <row r="57" spans="1:27" x14ac:dyDescent="0.2">
      <c r="A57" t="s">
        <v>11</v>
      </c>
      <c r="B57" t="s">
        <v>3233</v>
      </c>
      <c r="C57" t="s">
        <v>882</v>
      </c>
      <c r="D57" t="s">
        <v>235</v>
      </c>
      <c r="E57" t="s">
        <v>3234</v>
      </c>
      <c r="F57" t="s">
        <v>3226</v>
      </c>
      <c r="G57">
        <v>1.1854199999999999</v>
      </c>
      <c r="H57">
        <v>1.18303</v>
      </c>
      <c r="I57">
        <v>2</v>
      </c>
      <c r="J57">
        <v>-2</v>
      </c>
      <c r="K57" t="s">
        <v>17</v>
      </c>
      <c r="L57">
        <f t="shared" si="9"/>
        <v>207.93999999999997</v>
      </c>
      <c r="R57" t="str">
        <f ca="1"/>
        <v>2025-06-01 09:04:11</v>
      </c>
      <c r="S57">
        <f t="shared" ca="1" si="0"/>
        <v>4</v>
      </c>
      <c r="T57">
        <f t="shared" ca="1" si="1"/>
        <v>7</v>
      </c>
      <c r="U57">
        <f t="shared" ca="1" si="2"/>
        <v>-1.2399999999999998</v>
      </c>
      <c r="V57" s="7">
        <f t="shared" ca="1" si="3"/>
        <v>0.88173999999999997</v>
      </c>
      <c r="W57" s="7">
        <f t="shared" ca="1" si="4"/>
        <v>0.88117999999999996</v>
      </c>
      <c r="X57" s="7">
        <f t="shared" ca="1" si="5"/>
        <v>0.88105</v>
      </c>
      <c r="Y57">
        <f t="shared" ca="1" si="6"/>
        <v>0</v>
      </c>
      <c r="Z57">
        <f t="shared" ca="1" si="7"/>
        <v>1</v>
      </c>
      <c r="AA57">
        <f t="shared" ca="1" si="8"/>
        <v>0</v>
      </c>
    </row>
    <row r="58" spans="1:27" x14ac:dyDescent="0.2">
      <c r="A58" t="s">
        <v>18</v>
      </c>
      <c r="B58" t="s">
        <v>3235</v>
      </c>
      <c r="C58" t="s">
        <v>726</v>
      </c>
      <c r="D58" t="s">
        <v>235</v>
      </c>
      <c r="E58" t="s">
        <v>3230</v>
      </c>
      <c r="F58" t="s">
        <v>3226</v>
      </c>
      <c r="G58">
        <v>1.1853899999999999</v>
      </c>
      <c r="H58">
        <v>1.18303</v>
      </c>
      <c r="I58">
        <v>2</v>
      </c>
      <c r="J58">
        <v>1.84</v>
      </c>
      <c r="K58" t="s">
        <v>17</v>
      </c>
      <c r="L58">
        <f t="shared" si="9"/>
        <v>209.93999999999997</v>
      </c>
      <c r="R58" t="str">
        <f ca="1"/>
        <v>2025-06-01 08:58:59</v>
      </c>
      <c r="S58">
        <f t="shared" ca="1" si="0"/>
        <v>4</v>
      </c>
      <c r="T58">
        <f t="shared" ca="1" si="1"/>
        <v>7</v>
      </c>
      <c r="U58">
        <f t="shared" ca="1" si="2"/>
        <v>2.6</v>
      </c>
      <c r="V58" s="7">
        <f t="shared" ca="1" si="3"/>
        <v>0.88114999999999999</v>
      </c>
      <c r="W58" s="7">
        <f t="shared" ca="1" si="4"/>
        <v>0.88144999999999996</v>
      </c>
      <c r="X58" s="7">
        <f t="shared" ca="1" si="5"/>
        <v>0.88100000000000001</v>
      </c>
      <c r="Y58">
        <f t="shared" ca="1" si="6"/>
        <v>1</v>
      </c>
      <c r="Z58">
        <f t="shared" ca="1" si="7"/>
        <v>0</v>
      </c>
      <c r="AA58">
        <f t="shared" ca="1" si="8"/>
        <v>0</v>
      </c>
    </row>
    <row r="59" spans="1:27" x14ac:dyDescent="0.2">
      <c r="A59" t="s">
        <v>18</v>
      </c>
      <c r="B59" t="s">
        <v>3236</v>
      </c>
      <c r="C59" t="s">
        <v>307</v>
      </c>
      <c r="D59" t="s">
        <v>235</v>
      </c>
      <c r="E59" t="s">
        <v>3237</v>
      </c>
      <c r="F59" t="s">
        <v>3238</v>
      </c>
      <c r="G59">
        <v>1.1860900000000001</v>
      </c>
      <c r="H59">
        <v>1.1853100000000001</v>
      </c>
      <c r="I59">
        <v>2</v>
      </c>
      <c r="J59">
        <v>1.84</v>
      </c>
      <c r="K59" t="s">
        <v>17</v>
      </c>
      <c r="L59">
        <f t="shared" si="9"/>
        <v>208.09999999999997</v>
      </c>
      <c r="R59" t="str">
        <f ca="1"/>
        <v>2025-06-01 08:53:46</v>
      </c>
      <c r="S59">
        <f t="shared" ca="1" si="0"/>
        <v>4</v>
      </c>
      <c r="T59">
        <f t="shared" ca="1" si="1"/>
        <v>7</v>
      </c>
      <c r="U59">
        <f t="shared" ca="1" si="2"/>
        <v>2.6000000000000005</v>
      </c>
      <c r="V59" s="7">
        <f t="shared" ca="1" si="3"/>
        <v>0.88160000000000005</v>
      </c>
      <c r="W59" s="7">
        <f t="shared" ca="1" si="4"/>
        <v>0.88183999999999996</v>
      </c>
      <c r="X59" s="7">
        <f t="shared" ca="1" si="5"/>
        <v>0.88095000000000001</v>
      </c>
      <c r="Y59">
        <f t="shared" ca="1" si="6"/>
        <v>1</v>
      </c>
      <c r="Z59">
        <f t="shared" ca="1" si="7"/>
        <v>0</v>
      </c>
      <c r="AA59">
        <f t="shared" ca="1" si="8"/>
        <v>0</v>
      </c>
    </row>
    <row r="60" spans="1:27" x14ac:dyDescent="0.2">
      <c r="A60" t="s">
        <v>18</v>
      </c>
      <c r="B60" t="s">
        <v>3239</v>
      </c>
      <c r="C60" t="s">
        <v>726</v>
      </c>
      <c r="D60" t="s">
        <v>235</v>
      </c>
      <c r="E60" t="s">
        <v>3240</v>
      </c>
      <c r="F60" t="s">
        <v>3238</v>
      </c>
      <c r="G60">
        <v>1.18529</v>
      </c>
      <c r="H60">
        <v>1.1853100000000001</v>
      </c>
      <c r="I60">
        <v>2</v>
      </c>
      <c r="J60">
        <v>-2</v>
      </c>
      <c r="K60" t="s">
        <v>17</v>
      </c>
      <c r="L60">
        <f t="shared" si="9"/>
        <v>206.25999999999996</v>
      </c>
      <c r="R60" t="str">
        <f ca="1"/>
        <v>2025-06-01 08:48:33</v>
      </c>
      <c r="S60">
        <f t="shared" ca="1" si="0"/>
        <v>4</v>
      </c>
      <c r="T60">
        <f t="shared" ca="1" si="1"/>
        <v>7</v>
      </c>
      <c r="U60">
        <f t="shared" ca="1" si="2"/>
        <v>2.6000000000000005</v>
      </c>
      <c r="V60" s="7">
        <f t="shared" ca="1" si="3"/>
        <v>0.88168999999999997</v>
      </c>
      <c r="W60" s="7">
        <f t="shared" ca="1" si="4"/>
        <v>0.88221000000000005</v>
      </c>
      <c r="X60" s="7">
        <f t="shared" ca="1" si="5"/>
        <v>0.88158000000000003</v>
      </c>
      <c r="Y60">
        <f t="shared" ca="1" si="6"/>
        <v>1</v>
      </c>
      <c r="Z60">
        <f t="shared" ca="1" si="7"/>
        <v>0</v>
      </c>
      <c r="AA60">
        <f t="shared" ca="1" si="8"/>
        <v>0</v>
      </c>
    </row>
    <row r="61" spans="1:27" x14ac:dyDescent="0.2">
      <c r="A61" t="s">
        <v>11</v>
      </c>
      <c r="B61" t="s">
        <v>3241</v>
      </c>
      <c r="C61" t="s">
        <v>726</v>
      </c>
      <c r="D61" t="s">
        <v>235</v>
      </c>
      <c r="E61" t="s">
        <v>3240</v>
      </c>
      <c r="F61" t="s">
        <v>3238</v>
      </c>
      <c r="G61">
        <v>1.18529</v>
      </c>
      <c r="H61">
        <v>1.1853100000000001</v>
      </c>
      <c r="I61">
        <v>2</v>
      </c>
      <c r="J61">
        <v>1.84</v>
      </c>
      <c r="K61" t="s">
        <v>17</v>
      </c>
      <c r="L61">
        <f t="shared" si="9"/>
        <v>208.25999999999996</v>
      </c>
      <c r="R61" t="str">
        <f ca="1"/>
        <v>2025-06-01 08:43:23</v>
      </c>
      <c r="S61">
        <f t="shared" ca="1" si="0"/>
        <v>4</v>
      </c>
      <c r="T61">
        <f t="shared" ca="1" si="1"/>
        <v>7</v>
      </c>
      <c r="U61">
        <f t="shared" ca="1" si="2"/>
        <v>-1.2399999999999998</v>
      </c>
      <c r="V61" s="7">
        <f t="shared" ca="1" si="3"/>
        <v>0.88187000000000004</v>
      </c>
      <c r="W61" s="7">
        <f t="shared" ca="1" si="4"/>
        <v>0.88510999999999995</v>
      </c>
      <c r="X61" s="7">
        <f t="shared" ca="1" si="5"/>
        <v>0.88456999999999997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11</v>
      </c>
      <c r="B62" t="s">
        <v>3242</v>
      </c>
      <c r="C62" t="s">
        <v>720</v>
      </c>
      <c r="D62" t="s">
        <v>235</v>
      </c>
      <c r="E62" t="s">
        <v>3243</v>
      </c>
      <c r="F62" t="s">
        <v>3238</v>
      </c>
      <c r="G62">
        <v>1.18448</v>
      </c>
      <c r="H62">
        <v>1.1853100000000001</v>
      </c>
      <c r="I62">
        <v>1</v>
      </c>
      <c r="J62">
        <v>0.92</v>
      </c>
      <c r="K62" t="s">
        <v>17</v>
      </c>
      <c r="L62">
        <f t="shared" si="9"/>
        <v>206.41999999999996</v>
      </c>
      <c r="R62" t="str">
        <f ca="1"/>
        <v>2025-06-01 08:38:18</v>
      </c>
      <c r="S62">
        <f t="shared" ca="1" si="0"/>
        <v>3</v>
      </c>
      <c r="T62">
        <f t="shared" ca="1" si="1"/>
        <v>5</v>
      </c>
      <c r="U62">
        <f t="shared" ca="1" si="2"/>
        <v>0.76</v>
      </c>
      <c r="V62" s="7">
        <f t="shared" ca="1" si="3"/>
        <v>0.88475999999999999</v>
      </c>
      <c r="W62" s="7">
        <f t="shared" ca="1" si="4"/>
        <v>0.88480000000000003</v>
      </c>
      <c r="X62" s="7">
        <f t="shared" ca="1" si="5"/>
        <v>0.88456000000000001</v>
      </c>
      <c r="Y62">
        <f t="shared" ca="1" si="6"/>
        <v>1</v>
      </c>
      <c r="Z62">
        <f t="shared" ca="1" si="7"/>
        <v>0</v>
      </c>
      <c r="AA62">
        <f t="shared" ca="1" si="8"/>
        <v>0</v>
      </c>
    </row>
    <row r="63" spans="1:27" x14ac:dyDescent="0.2">
      <c r="A63" t="s">
        <v>18</v>
      </c>
      <c r="B63" t="s">
        <v>3244</v>
      </c>
      <c r="C63" t="s">
        <v>717</v>
      </c>
      <c r="D63" t="s">
        <v>235</v>
      </c>
      <c r="E63" t="s">
        <v>3245</v>
      </c>
      <c r="F63" t="s">
        <v>3246</v>
      </c>
      <c r="G63">
        <v>1.1814499999999999</v>
      </c>
      <c r="H63">
        <v>1.1855</v>
      </c>
      <c r="I63">
        <v>2</v>
      </c>
      <c r="J63">
        <v>-2</v>
      </c>
      <c r="K63" t="s">
        <v>17</v>
      </c>
      <c r="L63">
        <f t="shared" si="9"/>
        <v>205.49999999999997</v>
      </c>
      <c r="R63" t="str">
        <f ca="1"/>
        <v>2025-06-01 08:33:04</v>
      </c>
      <c r="S63">
        <f t="shared" ca="1" si="0"/>
        <v>4</v>
      </c>
      <c r="T63">
        <f t="shared" ca="1" si="1"/>
        <v>7</v>
      </c>
      <c r="U63">
        <f t="shared" ca="1" si="2"/>
        <v>-1.24</v>
      </c>
      <c r="V63" s="7">
        <f t="shared" ca="1" si="3"/>
        <v>0.88460000000000005</v>
      </c>
      <c r="W63" s="7">
        <f t="shared" ca="1" si="4"/>
        <v>0.88307999999999998</v>
      </c>
      <c r="X63" s="7">
        <f t="shared" ca="1" si="5"/>
        <v>0.88283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3247</v>
      </c>
      <c r="C64" t="s">
        <v>717</v>
      </c>
      <c r="D64" t="s">
        <v>235</v>
      </c>
      <c r="E64" t="s">
        <v>3245</v>
      </c>
      <c r="F64" t="s">
        <v>3246</v>
      </c>
      <c r="G64">
        <v>1.1814499999999999</v>
      </c>
      <c r="H64">
        <v>1.1855</v>
      </c>
      <c r="I64">
        <v>2</v>
      </c>
      <c r="J64">
        <v>1.84</v>
      </c>
      <c r="K64" t="s">
        <v>17</v>
      </c>
      <c r="L64">
        <f t="shared" si="9"/>
        <v>207.49999999999997</v>
      </c>
      <c r="R64" t="str">
        <f ca="1"/>
        <v>2025-06-01 08:27:40</v>
      </c>
      <c r="S64">
        <f t="shared" ca="1" si="0"/>
        <v>4</v>
      </c>
      <c r="T64">
        <f t="shared" ca="1" si="1"/>
        <v>7</v>
      </c>
      <c r="U64">
        <f t="shared" ca="1" si="2"/>
        <v>2.6</v>
      </c>
      <c r="V64" s="7">
        <f t="shared" ca="1" si="3"/>
        <v>1.9724299999999999</v>
      </c>
      <c r="W64" s="7">
        <f t="shared" ca="1" si="4"/>
        <v>1.9724600000000001</v>
      </c>
      <c r="X64" s="7">
        <f t="shared" ca="1" si="5"/>
        <v>1.9715800000000001</v>
      </c>
      <c r="Y64">
        <f t="shared" ca="1" si="6"/>
        <v>1</v>
      </c>
      <c r="Z64">
        <f t="shared" ca="1" si="7"/>
        <v>0</v>
      </c>
      <c r="AA64">
        <f t="shared" ca="1" si="8"/>
        <v>0</v>
      </c>
    </row>
    <row r="65" spans="1:27" x14ac:dyDescent="0.2">
      <c r="A65" t="s">
        <v>18</v>
      </c>
      <c r="B65" t="s">
        <v>3248</v>
      </c>
      <c r="C65" t="s">
        <v>720</v>
      </c>
      <c r="D65" t="s">
        <v>235</v>
      </c>
      <c r="E65" t="s">
        <v>3249</v>
      </c>
      <c r="F65" t="s">
        <v>3246</v>
      </c>
      <c r="G65">
        <v>1.1821299999999999</v>
      </c>
      <c r="H65">
        <v>1.1855</v>
      </c>
      <c r="I65">
        <v>1</v>
      </c>
      <c r="J65">
        <v>-1</v>
      </c>
      <c r="K65" t="s">
        <v>17</v>
      </c>
      <c r="L65">
        <f t="shared" si="9"/>
        <v>205.65999999999997</v>
      </c>
      <c r="R65" t="str">
        <f ca="1"/>
        <v>2025-06-01 08:22:32</v>
      </c>
      <c r="S65">
        <f t="shared" ca="1" si="0"/>
        <v>6</v>
      </c>
      <c r="T65">
        <f t="shared" ca="1" si="1"/>
        <v>11</v>
      </c>
      <c r="U65">
        <f t="shared" ca="1" si="2"/>
        <v>-1.4</v>
      </c>
      <c r="V65" s="7">
        <f t="shared" ca="1" si="3"/>
        <v>1.9718500000000001</v>
      </c>
      <c r="W65" s="7">
        <f t="shared" ca="1" si="4"/>
        <v>1.9742200000000001</v>
      </c>
      <c r="X65" s="7">
        <f t="shared" ca="1" si="5"/>
        <v>1.9739199999999999</v>
      </c>
      <c r="Y65">
        <f t="shared" ca="1" si="6"/>
        <v>0</v>
      </c>
      <c r="Z65">
        <f t="shared" ca="1" si="7"/>
        <v>0</v>
      </c>
      <c r="AA65">
        <f t="shared" ca="1" si="8"/>
        <v>1</v>
      </c>
    </row>
    <row r="66" spans="1:27" x14ac:dyDescent="0.2">
      <c r="A66" t="s">
        <v>11</v>
      </c>
      <c r="B66" t="s">
        <v>3250</v>
      </c>
      <c r="C66" t="s">
        <v>724</v>
      </c>
      <c r="D66" t="s">
        <v>235</v>
      </c>
      <c r="E66" t="s">
        <v>3251</v>
      </c>
      <c r="F66" t="s">
        <v>3252</v>
      </c>
      <c r="G66">
        <v>1.17818</v>
      </c>
      <c r="H66">
        <v>1.1813</v>
      </c>
      <c r="I66">
        <v>2</v>
      </c>
      <c r="J66">
        <v>1.84</v>
      </c>
      <c r="K66" t="s">
        <v>17</v>
      </c>
      <c r="L66">
        <f t="shared" si="9"/>
        <v>206.65999999999997</v>
      </c>
      <c r="R66" t="str">
        <f ca="1"/>
        <v>2025-06-01 08:17:21</v>
      </c>
      <c r="S66">
        <f t="shared" ca="1" si="0"/>
        <v>5</v>
      </c>
      <c r="T66">
        <f t="shared" ca="1" si="1"/>
        <v>9</v>
      </c>
      <c r="U66">
        <f t="shared" ca="1" si="2"/>
        <v>-1.32</v>
      </c>
      <c r="V66" s="7">
        <f t="shared" ca="1" si="3"/>
        <v>1.9737</v>
      </c>
      <c r="W66" s="7">
        <f t="shared" ca="1" si="4"/>
        <v>1.9712400000000001</v>
      </c>
      <c r="X66" s="7">
        <f t="shared" ca="1" si="5"/>
        <v>1.9702999999999999</v>
      </c>
      <c r="Y66">
        <f t="shared" ca="1" si="6"/>
        <v>0</v>
      </c>
      <c r="Z66">
        <f t="shared" ca="1" si="7"/>
        <v>1</v>
      </c>
      <c r="AA66">
        <f t="shared" ca="1" si="8"/>
        <v>0</v>
      </c>
    </row>
    <row r="67" spans="1:27" x14ac:dyDescent="0.2">
      <c r="A67" t="s">
        <v>18</v>
      </c>
      <c r="B67" t="s">
        <v>3253</v>
      </c>
      <c r="C67" t="s">
        <v>729</v>
      </c>
      <c r="D67" t="s">
        <v>235</v>
      </c>
      <c r="E67" t="s">
        <v>3254</v>
      </c>
      <c r="F67" t="s">
        <v>3252</v>
      </c>
      <c r="G67">
        <v>1.1791100000000001</v>
      </c>
      <c r="H67">
        <v>1.1813</v>
      </c>
      <c r="I67">
        <v>1</v>
      </c>
      <c r="J67">
        <v>-1</v>
      </c>
      <c r="K67" t="s">
        <v>17</v>
      </c>
      <c r="L67">
        <f t="shared" si="9"/>
        <v>204.81999999999996</v>
      </c>
      <c r="R67" t="str">
        <f ca="1"/>
        <v>2025-06-01 08:12:10</v>
      </c>
      <c r="S67">
        <f t="shared" ref="S67:S130" ca="1" si="10">COUNTIF(INDIRECT($N$4),R67)</f>
        <v>5</v>
      </c>
      <c r="T67">
        <f t="shared" ref="T67:T130" ca="1" si="11">SUMIF(INDIRECT($N$4),R67,INDIRECT($N$5))</f>
        <v>9</v>
      </c>
      <c r="U67">
        <f t="shared" ref="U67:U130" ca="1" si="12">SUMIF(INDIRECT($N$4),R67,INDIRECT($N$6))</f>
        <v>-1.3199999999999998</v>
      </c>
      <c r="V67" s="7">
        <f t="shared" ref="V67:V130" ca="1" si="13">_xlfn.MAXIFS(INDIRECT($N$9),INDIRECT($N$4),$R67)</f>
        <v>1.9697</v>
      </c>
      <c r="W67" s="7">
        <f t="shared" ref="W67:W130" ca="1" si="14">_xlfn.MAXIFS(INDIRECT($N$8),INDIRECT($N$4),$R67)</f>
        <v>1.9715400000000001</v>
      </c>
      <c r="X67" s="7">
        <f t="shared" ref="X67:X130" ca="1" si="15">_xlfn.MINIFS(INDIRECT($N$8),INDIRECT($N$4),$R67)</f>
        <v>1.97071</v>
      </c>
      <c r="Y67">
        <f t="shared" ref="Y67:Y130" ca="1" si="16">IF(AND(W67&gt;V67,V67&gt;X67), 1,0)</f>
        <v>0</v>
      </c>
      <c r="Z67">
        <f t="shared" ref="Z67:Z130" ca="1" si="17">IF(V67&gt;W67,1,0)</f>
        <v>0</v>
      </c>
      <c r="AA67">
        <f t="shared" ref="AA67:AA130" ca="1" si="18">IF(V67&lt;X67,1,0)</f>
        <v>1</v>
      </c>
    </row>
    <row r="68" spans="1:27" x14ac:dyDescent="0.2">
      <c r="A68" t="s">
        <v>11</v>
      </c>
      <c r="B68" t="s">
        <v>3255</v>
      </c>
      <c r="C68" t="s">
        <v>726</v>
      </c>
      <c r="D68" t="s">
        <v>235</v>
      </c>
      <c r="E68" t="s">
        <v>3256</v>
      </c>
      <c r="F68" t="s">
        <v>3252</v>
      </c>
      <c r="G68">
        <v>1.17855</v>
      </c>
      <c r="H68">
        <v>1.1813</v>
      </c>
      <c r="I68">
        <v>2</v>
      </c>
      <c r="J68">
        <v>1.84</v>
      </c>
      <c r="K68" t="s">
        <v>17</v>
      </c>
      <c r="L68">
        <f t="shared" ref="L68:L131" si="19">L67-J67</f>
        <v>205.81999999999996</v>
      </c>
      <c r="R68" t="str">
        <f ca="1"/>
        <v>2025-06-01 08:06:59</v>
      </c>
      <c r="S68">
        <f t="shared" ca="1" si="10"/>
        <v>4</v>
      </c>
      <c r="T68">
        <f t="shared" ca="1" si="11"/>
        <v>7</v>
      </c>
      <c r="U68">
        <f t="shared" ca="1" si="12"/>
        <v>-1.24</v>
      </c>
      <c r="V68" s="7">
        <f t="shared" ca="1" si="13"/>
        <v>1.97096</v>
      </c>
      <c r="W68" s="7">
        <f t="shared" ca="1" si="14"/>
        <v>1.9751099999999999</v>
      </c>
      <c r="X68" s="7">
        <f t="shared" ca="1" si="15"/>
        <v>1.97346</v>
      </c>
      <c r="Y68">
        <f t="shared" ca="1" si="16"/>
        <v>0</v>
      </c>
      <c r="Z68">
        <f t="shared" ca="1" si="17"/>
        <v>0</v>
      </c>
      <c r="AA68">
        <f t="shared" ca="1" si="18"/>
        <v>1</v>
      </c>
    </row>
    <row r="69" spans="1:27" x14ac:dyDescent="0.2">
      <c r="A69" t="s">
        <v>18</v>
      </c>
      <c r="B69" t="s">
        <v>3257</v>
      </c>
      <c r="C69" t="s">
        <v>886</v>
      </c>
      <c r="D69" t="s">
        <v>235</v>
      </c>
      <c r="E69" t="s">
        <v>3258</v>
      </c>
      <c r="F69" t="s">
        <v>3252</v>
      </c>
      <c r="G69">
        <v>1.1792899999999999</v>
      </c>
      <c r="H69">
        <v>1.1813</v>
      </c>
      <c r="I69">
        <v>2</v>
      </c>
      <c r="J69">
        <v>-2</v>
      </c>
      <c r="K69" t="s">
        <v>17</v>
      </c>
      <c r="L69">
        <f t="shared" si="19"/>
        <v>203.97999999999996</v>
      </c>
      <c r="R69" t="str">
        <f ca="1"/>
        <v>2025-06-01 08:01:48</v>
      </c>
      <c r="S69">
        <f t="shared" ca="1" si="10"/>
        <v>4</v>
      </c>
      <c r="T69">
        <f t="shared" ca="1" si="11"/>
        <v>7</v>
      </c>
      <c r="U69">
        <f t="shared" ca="1" si="12"/>
        <v>-1.24</v>
      </c>
      <c r="V69" s="7">
        <f t="shared" ca="1" si="13"/>
        <v>1.9751399999999999</v>
      </c>
      <c r="W69" s="7">
        <f t="shared" ca="1" si="14"/>
        <v>1.9745600000000001</v>
      </c>
      <c r="X69" s="7">
        <f t="shared" ca="1" si="15"/>
        <v>1.97383</v>
      </c>
      <c r="Y69">
        <f t="shared" ca="1" si="16"/>
        <v>0</v>
      </c>
      <c r="Z69">
        <f t="shared" ca="1" si="17"/>
        <v>1</v>
      </c>
      <c r="AA69">
        <f t="shared" ca="1" si="18"/>
        <v>0</v>
      </c>
    </row>
    <row r="70" spans="1:27" x14ac:dyDescent="0.2">
      <c r="A70" t="s">
        <v>18</v>
      </c>
      <c r="B70" t="s">
        <v>3259</v>
      </c>
      <c r="C70" t="s">
        <v>726</v>
      </c>
      <c r="D70" t="s">
        <v>235</v>
      </c>
      <c r="E70" t="s">
        <v>3256</v>
      </c>
      <c r="F70" t="s">
        <v>3252</v>
      </c>
      <c r="G70">
        <v>1.17855</v>
      </c>
      <c r="H70">
        <v>1.1813</v>
      </c>
      <c r="I70">
        <v>2</v>
      </c>
      <c r="J70">
        <v>-2</v>
      </c>
      <c r="K70" t="s">
        <v>17</v>
      </c>
      <c r="L70">
        <f t="shared" si="19"/>
        <v>205.97999999999996</v>
      </c>
      <c r="R70" t="str">
        <f ca="1"/>
        <v>2025-06-01 07:56:38</v>
      </c>
      <c r="S70">
        <f t="shared" ca="1" si="10"/>
        <v>1</v>
      </c>
      <c r="T70">
        <f t="shared" ca="1" si="11"/>
        <v>1</v>
      </c>
      <c r="U70">
        <f t="shared" ca="1" si="12"/>
        <v>-1</v>
      </c>
      <c r="V70" s="7">
        <f t="shared" ca="1" si="13"/>
        <v>1.97489</v>
      </c>
      <c r="W70" s="7">
        <f t="shared" ca="1" si="14"/>
        <v>1.97323</v>
      </c>
      <c r="X70" s="7">
        <f t="shared" ca="1" si="15"/>
        <v>1.97323</v>
      </c>
      <c r="Y70">
        <f t="shared" ca="1" si="16"/>
        <v>0</v>
      </c>
      <c r="Z70">
        <f t="shared" ca="1" si="17"/>
        <v>1</v>
      </c>
      <c r="AA70">
        <f t="shared" ca="1" si="18"/>
        <v>0</v>
      </c>
    </row>
    <row r="71" spans="1:27" x14ac:dyDescent="0.2">
      <c r="A71" t="s">
        <v>11</v>
      </c>
      <c r="B71" t="s">
        <v>3260</v>
      </c>
      <c r="C71" t="s">
        <v>134</v>
      </c>
      <c r="D71" t="s">
        <v>235</v>
      </c>
      <c r="E71" t="s">
        <v>3261</v>
      </c>
      <c r="F71" t="s">
        <v>3252</v>
      </c>
      <c r="G71">
        <v>1.1785099999999999</v>
      </c>
      <c r="H71">
        <v>1.1813</v>
      </c>
      <c r="I71">
        <v>2</v>
      </c>
      <c r="J71">
        <v>1.84</v>
      </c>
      <c r="K71" t="s">
        <v>17</v>
      </c>
      <c r="L71">
        <f t="shared" si="19"/>
        <v>207.97999999999996</v>
      </c>
      <c r="R71" t="str">
        <f ca="1"/>
        <v>2025-06-01 07:56:08</v>
      </c>
      <c r="S71">
        <f t="shared" ca="1" si="10"/>
        <v>2</v>
      </c>
      <c r="T71">
        <f t="shared" ca="1" si="11"/>
        <v>4</v>
      </c>
      <c r="U71">
        <f t="shared" ca="1" si="12"/>
        <v>-0.15999999999999992</v>
      </c>
      <c r="V71" s="7">
        <f t="shared" ca="1" si="13"/>
        <v>1.97333</v>
      </c>
      <c r="W71" s="7">
        <f t="shared" ca="1" si="14"/>
        <v>1.9730300000000001</v>
      </c>
      <c r="X71" s="7">
        <f t="shared" ca="1" si="15"/>
        <v>1.9730099999999999</v>
      </c>
      <c r="Y71">
        <f t="shared" ca="1" si="16"/>
        <v>0</v>
      </c>
      <c r="Z71">
        <f t="shared" ca="1" si="17"/>
        <v>1</v>
      </c>
      <c r="AA71">
        <f t="shared" ca="1" si="18"/>
        <v>0</v>
      </c>
    </row>
    <row r="72" spans="1:27" x14ac:dyDescent="0.2">
      <c r="A72" t="s">
        <v>18</v>
      </c>
      <c r="B72" t="s">
        <v>3262</v>
      </c>
      <c r="C72" t="s">
        <v>726</v>
      </c>
      <c r="D72" t="s">
        <v>235</v>
      </c>
      <c r="E72" t="s">
        <v>3263</v>
      </c>
      <c r="F72" t="s">
        <v>3264</v>
      </c>
      <c r="G72">
        <v>1.18015</v>
      </c>
      <c r="H72">
        <v>1.1785099999999999</v>
      </c>
      <c r="I72">
        <v>2</v>
      </c>
      <c r="J72">
        <v>1.84</v>
      </c>
      <c r="K72" t="s">
        <v>17</v>
      </c>
      <c r="L72">
        <f t="shared" si="19"/>
        <v>206.13999999999996</v>
      </c>
      <c r="R72" t="str">
        <f ca="1"/>
        <v>2025-06-01 07:55:38</v>
      </c>
      <c r="S72">
        <f t="shared" ca="1" si="10"/>
        <v>4</v>
      </c>
      <c r="T72">
        <f t="shared" ca="1" si="11"/>
        <v>7</v>
      </c>
      <c r="U72">
        <f t="shared" ca="1" si="12"/>
        <v>0.68000000000000016</v>
      </c>
      <c r="V72" s="7">
        <f t="shared" ca="1" si="13"/>
        <v>1.97305</v>
      </c>
      <c r="W72" s="7">
        <f t="shared" ca="1" si="14"/>
        <v>1.9695800000000001</v>
      </c>
      <c r="X72" s="7">
        <f t="shared" ca="1" si="15"/>
        <v>1.9688099999999999</v>
      </c>
      <c r="Y72">
        <f t="shared" ca="1" si="16"/>
        <v>0</v>
      </c>
      <c r="Z72">
        <f t="shared" ca="1" si="17"/>
        <v>1</v>
      </c>
      <c r="AA72">
        <f t="shared" ca="1" si="18"/>
        <v>0</v>
      </c>
    </row>
    <row r="73" spans="1:27" x14ac:dyDescent="0.2">
      <c r="A73" t="s">
        <v>11</v>
      </c>
      <c r="B73" t="s">
        <v>3265</v>
      </c>
      <c r="C73" t="s">
        <v>720</v>
      </c>
      <c r="D73" t="s">
        <v>235</v>
      </c>
      <c r="E73" t="s">
        <v>3266</v>
      </c>
      <c r="F73" t="s">
        <v>3264</v>
      </c>
      <c r="G73">
        <v>1.17899</v>
      </c>
      <c r="H73">
        <v>1.1785099999999999</v>
      </c>
      <c r="I73">
        <v>1</v>
      </c>
      <c r="J73">
        <v>-1</v>
      </c>
      <c r="K73" t="s">
        <v>17</v>
      </c>
      <c r="L73">
        <f t="shared" si="19"/>
        <v>204.29999999999995</v>
      </c>
      <c r="R73" t="str">
        <f ca="1"/>
        <v>2025-06-01 07:50:29</v>
      </c>
      <c r="S73">
        <f t="shared" ca="1" si="10"/>
        <v>5</v>
      </c>
      <c r="T73">
        <f t="shared" ca="1" si="11"/>
        <v>9</v>
      </c>
      <c r="U73">
        <f t="shared" ca="1" si="12"/>
        <v>0.60000000000000009</v>
      </c>
      <c r="V73" s="7">
        <f t="shared" ca="1" si="13"/>
        <v>1.96923</v>
      </c>
      <c r="W73" s="7">
        <f t="shared" ca="1" si="14"/>
        <v>1.97227</v>
      </c>
      <c r="X73" s="7">
        <f t="shared" ca="1" si="15"/>
        <v>1.97072</v>
      </c>
      <c r="Y73">
        <f t="shared" ca="1" si="16"/>
        <v>0</v>
      </c>
      <c r="Z73">
        <f t="shared" ca="1" si="17"/>
        <v>0</v>
      </c>
      <c r="AA73">
        <f t="shared" ca="1" si="18"/>
        <v>1</v>
      </c>
    </row>
    <row r="74" spans="1:27" x14ac:dyDescent="0.2">
      <c r="A74" t="s">
        <v>11</v>
      </c>
      <c r="B74" t="s">
        <v>3267</v>
      </c>
      <c r="C74" t="s">
        <v>726</v>
      </c>
      <c r="D74" t="s">
        <v>235</v>
      </c>
      <c r="E74" t="s">
        <v>3263</v>
      </c>
      <c r="F74" t="s">
        <v>3264</v>
      </c>
      <c r="G74">
        <v>1.18015</v>
      </c>
      <c r="H74">
        <v>1.1785099999999999</v>
      </c>
      <c r="I74">
        <v>2</v>
      </c>
      <c r="J74">
        <v>-2</v>
      </c>
      <c r="K74" t="s">
        <v>17</v>
      </c>
      <c r="L74">
        <f t="shared" si="19"/>
        <v>205.29999999999995</v>
      </c>
      <c r="R74" t="str">
        <f ca="1"/>
        <v>2025-06-01 07:45:22</v>
      </c>
      <c r="S74">
        <f t="shared" ca="1" si="10"/>
        <v>3</v>
      </c>
      <c r="T74">
        <f t="shared" ca="1" si="11"/>
        <v>5</v>
      </c>
      <c r="U74">
        <f t="shared" ca="1" si="12"/>
        <v>-1.1599999999999999</v>
      </c>
      <c r="V74" s="7">
        <f t="shared" ca="1" si="13"/>
        <v>1.9713799999999999</v>
      </c>
      <c r="W74" s="7">
        <f t="shared" ca="1" si="14"/>
        <v>1.9696</v>
      </c>
      <c r="X74" s="7">
        <f t="shared" ca="1" si="15"/>
        <v>1.9685699999999999</v>
      </c>
      <c r="Y74">
        <f t="shared" ca="1" si="16"/>
        <v>0</v>
      </c>
      <c r="Z74">
        <f t="shared" ca="1" si="17"/>
        <v>1</v>
      </c>
      <c r="AA74">
        <f t="shared" ca="1" si="18"/>
        <v>0</v>
      </c>
    </row>
    <row r="75" spans="1:27" x14ac:dyDescent="0.2">
      <c r="A75" t="s">
        <v>18</v>
      </c>
      <c r="B75" t="s">
        <v>3268</v>
      </c>
      <c r="C75" t="s">
        <v>2730</v>
      </c>
      <c r="D75" t="s">
        <v>235</v>
      </c>
      <c r="E75" t="s">
        <v>3269</v>
      </c>
      <c r="F75" t="s">
        <v>3270</v>
      </c>
      <c r="G75">
        <v>1.18028</v>
      </c>
      <c r="H75">
        <v>1.1801299999999999</v>
      </c>
      <c r="I75">
        <v>2</v>
      </c>
      <c r="J75">
        <v>1.84</v>
      </c>
      <c r="K75" t="s">
        <v>17</v>
      </c>
      <c r="L75">
        <f t="shared" si="19"/>
        <v>207.29999999999995</v>
      </c>
      <c r="R75" t="str">
        <f ca="1"/>
        <v>2025-06-01 07:39:40</v>
      </c>
      <c r="S75">
        <f t="shared" ca="1" si="10"/>
        <v>4</v>
      </c>
      <c r="T75">
        <f t="shared" ca="1" si="11"/>
        <v>7</v>
      </c>
      <c r="U75">
        <f t="shared" ca="1" si="12"/>
        <v>-1.2400000000000002</v>
      </c>
      <c r="V75" s="7">
        <f t="shared" ca="1" si="13"/>
        <v>1.9686300000000001</v>
      </c>
      <c r="W75" s="7">
        <f t="shared" ca="1" si="14"/>
        <v>1.96628</v>
      </c>
      <c r="X75" s="7">
        <f t="shared" ca="1" si="15"/>
        <v>1.9653700000000001</v>
      </c>
      <c r="Y75">
        <f t="shared" ca="1" si="16"/>
        <v>0</v>
      </c>
      <c r="Z75">
        <f t="shared" ca="1" si="17"/>
        <v>1</v>
      </c>
      <c r="AA75">
        <f t="shared" ca="1" si="18"/>
        <v>0</v>
      </c>
    </row>
    <row r="76" spans="1:27" x14ac:dyDescent="0.2">
      <c r="A76" t="s">
        <v>11</v>
      </c>
      <c r="B76" t="s">
        <v>3271</v>
      </c>
      <c r="C76" t="s">
        <v>2723</v>
      </c>
      <c r="D76" t="s">
        <v>235</v>
      </c>
      <c r="E76" t="s">
        <v>3272</v>
      </c>
      <c r="F76" t="s">
        <v>3270</v>
      </c>
      <c r="G76">
        <v>1.18021</v>
      </c>
      <c r="H76">
        <v>1.1801299999999999</v>
      </c>
      <c r="I76">
        <v>1</v>
      </c>
      <c r="J76">
        <v>-1</v>
      </c>
      <c r="K76" t="s">
        <v>17</v>
      </c>
      <c r="L76">
        <f t="shared" si="19"/>
        <v>205.45999999999995</v>
      </c>
      <c r="R76" t="str">
        <f ca="1"/>
        <v>2025-06-01 07:34:32</v>
      </c>
      <c r="S76">
        <f t="shared" ca="1" si="10"/>
        <v>6</v>
      </c>
      <c r="T76">
        <f t="shared" ca="1" si="11"/>
        <v>11</v>
      </c>
      <c r="U76">
        <f t="shared" ca="1" si="12"/>
        <v>-1.4</v>
      </c>
      <c r="V76" s="7">
        <f t="shared" ca="1" si="13"/>
        <v>1.96689</v>
      </c>
      <c r="W76" s="7">
        <f t="shared" ca="1" si="14"/>
        <v>1.9726600000000001</v>
      </c>
      <c r="X76" s="7">
        <f t="shared" ca="1" si="15"/>
        <v>1.9718100000000001</v>
      </c>
      <c r="Y76">
        <f t="shared" ca="1" si="16"/>
        <v>0</v>
      </c>
      <c r="Z76">
        <f t="shared" ca="1" si="17"/>
        <v>0</v>
      </c>
      <c r="AA76">
        <f t="shared" ca="1" si="18"/>
        <v>1</v>
      </c>
    </row>
    <row r="77" spans="1:27" x14ac:dyDescent="0.2">
      <c r="A77" t="s">
        <v>11</v>
      </c>
      <c r="B77" t="s">
        <v>3273</v>
      </c>
      <c r="C77" t="s">
        <v>2730</v>
      </c>
      <c r="D77" t="s">
        <v>235</v>
      </c>
      <c r="E77" t="s">
        <v>3269</v>
      </c>
      <c r="F77" t="s">
        <v>3270</v>
      </c>
      <c r="G77">
        <v>1.18028</v>
      </c>
      <c r="H77">
        <v>1.1801299999999999</v>
      </c>
      <c r="I77">
        <v>2</v>
      </c>
      <c r="J77">
        <v>-2</v>
      </c>
      <c r="K77" t="s">
        <v>17</v>
      </c>
      <c r="L77">
        <f t="shared" si="19"/>
        <v>206.45999999999995</v>
      </c>
      <c r="R77" t="str">
        <f ca="1"/>
        <v>2025-06-01 07:29:24</v>
      </c>
      <c r="S77">
        <f t="shared" ca="1" si="10"/>
        <v>5</v>
      </c>
      <c r="T77">
        <f t="shared" ca="1" si="11"/>
        <v>9</v>
      </c>
      <c r="U77">
        <f t="shared" ca="1" si="12"/>
        <v>4.4400000000000004</v>
      </c>
      <c r="V77" s="7">
        <f t="shared" ca="1" si="13"/>
        <v>1.97258</v>
      </c>
      <c r="W77" s="7">
        <f t="shared" ca="1" si="14"/>
        <v>1.9733499999999999</v>
      </c>
      <c r="X77" s="7">
        <f t="shared" ca="1" si="15"/>
        <v>1.9722599999999999</v>
      </c>
      <c r="Y77">
        <f t="shared" ca="1" si="16"/>
        <v>1</v>
      </c>
      <c r="Z77">
        <f t="shared" ca="1" si="17"/>
        <v>0</v>
      </c>
      <c r="AA77">
        <f t="shared" ca="1" si="18"/>
        <v>0</v>
      </c>
    </row>
    <row r="78" spans="1:27" x14ac:dyDescent="0.2">
      <c r="A78" t="s">
        <v>11</v>
      </c>
      <c r="B78" t="s">
        <v>3274</v>
      </c>
      <c r="C78" t="s">
        <v>720</v>
      </c>
      <c r="D78" t="s">
        <v>235</v>
      </c>
      <c r="E78" t="s">
        <v>3275</v>
      </c>
      <c r="F78" t="s">
        <v>3276</v>
      </c>
      <c r="G78">
        <v>1.18041</v>
      </c>
      <c r="H78">
        <v>1.1804600000000001</v>
      </c>
      <c r="I78">
        <v>1</v>
      </c>
      <c r="J78">
        <v>0.92</v>
      </c>
      <c r="K78" t="s">
        <v>17</v>
      </c>
      <c r="L78">
        <f t="shared" si="19"/>
        <v>208.45999999999995</v>
      </c>
      <c r="R78" t="str">
        <f ca="1"/>
        <v>2025-06-01 07:24:13</v>
      </c>
      <c r="S78">
        <f t="shared" ca="1" si="10"/>
        <v>5</v>
      </c>
      <c r="T78">
        <f t="shared" ca="1" si="11"/>
        <v>9</v>
      </c>
      <c r="U78">
        <f t="shared" ca="1" si="12"/>
        <v>-1.32</v>
      </c>
      <c r="V78" s="7">
        <f t="shared" ca="1" si="13"/>
        <v>1.9730000000000001</v>
      </c>
      <c r="W78" s="7">
        <f t="shared" ca="1" si="14"/>
        <v>1.97153</v>
      </c>
      <c r="X78" s="7">
        <f t="shared" ca="1" si="15"/>
        <v>1.9704900000000001</v>
      </c>
      <c r="Y78">
        <f t="shared" ca="1" si="16"/>
        <v>0</v>
      </c>
      <c r="Z78">
        <f t="shared" ca="1" si="17"/>
        <v>1</v>
      </c>
      <c r="AA78">
        <f t="shared" ca="1" si="18"/>
        <v>0</v>
      </c>
    </row>
    <row r="79" spans="1:27" x14ac:dyDescent="0.2">
      <c r="A79" t="s">
        <v>11</v>
      </c>
      <c r="B79" t="s">
        <v>3277</v>
      </c>
      <c r="C79" t="s">
        <v>810</v>
      </c>
      <c r="D79" t="s">
        <v>235</v>
      </c>
      <c r="E79" t="s">
        <v>3278</v>
      </c>
      <c r="F79" t="s">
        <v>3276</v>
      </c>
      <c r="G79">
        <v>1.1802999999999999</v>
      </c>
      <c r="H79">
        <v>1.1804600000000001</v>
      </c>
      <c r="I79">
        <v>2</v>
      </c>
      <c r="J79">
        <v>1.84</v>
      </c>
      <c r="K79" t="s">
        <v>17</v>
      </c>
      <c r="L79">
        <f t="shared" si="19"/>
        <v>207.53999999999996</v>
      </c>
      <c r="R79" t="str">
        <f ca="1"/>
        <v>2025-06-01 07:18:59</v>
      </c>
      <c r="S79">
        <f t="shared" ca="1" si="10"/>
        <v>3</v>
      </c>
      <c r="T79">
        <f t="shared" ca="1" si="11"/>
        <v>5</v>
      </c>
      <c r="U79">
        <f t="shared" ca="1" si="12"/>
        <v>-1.1599999999999999</v>
      </c>
      <c r="V79" s="7">
        <f t="shared" ca="1" si="13"/>
        <v>1.97157</v>
      </c>
      <c r="W79" s="7">
        <f t="shared" ca="1" si="14"/>
        <v>1.9746999999999999</v>
      </c>
      <c r="X79" s="7">
        <f t="shared" ca="1" si="15"/>
        <v>1.9744900000000001</v>
      </c>
      <c r="Y79">
        <f t="shared" ca="1" si="16"/>
        <v>0</v>
      </c>
      <c r="Z79">
        <f t="shared" ca="1" si="17"/>
        <v>0</v>
      </c>
      <c r="AA79">
        <f t="shared" ca="1" si="18"/>
        <v>1</v>
      </c>
    </row>
    <row r="80" spans="1:27" x14ac:dyDescent="0.2">
      <c r="A80" t="s">
        <v>11</v>
      </c>
      <c r="B80" t="s">
        <v>3279</v>
      </c>
      <c r="C80" t="s">
        <v>717</v>
      </c>
      <c r="D80" t="s">
        <v>235</v>
      </c>
      <c r="E80" t="s">
        <v>3280</v>
      </c>
      <c r="F80" t="s">
        <v>3276</v>
      </c>
      <c r="G80">
        <v>1.18052</v>
      </c>
      <c r="H80">
        <v>1.1804600000000001</v>
      </c>
      <c r="I80">
        <v>2</v>
      </c>
      <c r="J80">
        <v>-2</v>
      </c>
      <c r="K80" t="s">
        <v>17</v>
      </c>
      <c r="L80">
        <f t="shared" si="19"/>
        <v>205.69999999999996</v>
      </c>
      <c r="R80" t="str">
        <f ca="1"/>
        <v>2025-06-01 07:13:45</v>
      </c>
      <c r="S80">
        <f t="shared" ca="1" si="10"/>
        <v>3</v>
      </c>
      <c r="T80">
        <f t="shared" ca="1" si="11"/>
        <v>5</v>
      </c>
      <c r="U80">
        <f t="shared" ca="1" si="12"/>
        <v>-1.1599999999999999</v>
      </c>
      <c r="V80" s="7">
        <f t="shared" ca="1" si="13"/>
        <v>1.9750700000000001</v>
      </c>
      <c r="W80" s="7">
        <f t="shared" ca="1" si="14"/>
        <v>1.97126</v>
      </c>
      <c r="X80" s="7">
        <f t="shared" ca="1" si="15"/>
        <v>1.9707399999999999</v>
      </c>
      <c r="Y80">
        <f t="shared" ca="1" si="16"/>
        <v>0</v>
      </c>
      <c r="Z80">
        <f t="shared" ca="1" si="17"/>
        <v>1</v>
      </c>
      <c r="AA80">
        <f t="shared" ca="1" si="18"/>
        <v>0</v>
      </c>
    </row>
    <row r="81" spans="1:27" x14ac:dyDescent="0.2">
      <c r="A81" t="s">
        <v>18</v>
      </c>
      <c r="B81" t="s">
        <v>3281</v>
      </c>
      <c r="C81" t="s">
        <v>717</v>
      </c>
      <c r="D81" t="s">
        <v>235</v>
      </c>
      <c r="E81" t="s">
        <v>3280</v>
      </c>
      <c r="F81" t="s">
        <v>3276</v>
      </c>
      <c r="G81">
        <v>1.18052</v>
      </c>
      <c r="H81">
        <v>1.1804600000000001</v>
      </c>
      <c r="I81">
        <v>2</v>
      </c>
      <c r="J81">
        <v>1.84</v>
      </c>
      <c r="K81" t="s">
        <v>17</v>
      </c>
      <c r="L81">
        <f t="shared" si="19"/>
        <v>207.69999999999996</v>
      </c>
      <c r="R81" t="str">
        <f ca="1"/>
        <v>2025-06-01 07:08:25</v>
      </c>
      <c r="S81">
        <f t="shared" ca="1" si="10"/>
        <v>5</v>
      </c>
      <c r="T81">
        <f t="shared" ca="1" si="11"/>
        <v>9</v>
      </c>
      <c r="U81">
        <f t="shared" ca="1" si="12"/>
        <v>-1.3199999999999998</v>
      </c>
      <c r="V81" s="7">
        <f t="shared" ca="1" si="13"/>
        <v>1.9713499999999999</v>
      </c>
      <c r="W81" s="7">
        <f t="shared" ca="1" si="14"/>
        <v>1.9750099999999999</v>
      </c>
      <c r="X81" s="7">
        <f t="shared" ca="1" si="15"/>
        <v>1.97248</v>
      </c>
      <c r="Y81">
        <f t="shared" ca="1" si="16"/>
        <v>0</v>
      </c>
      <c r="Z81">
        <f t="shared" ca="1" si="17"/>
        <v>0</v>
      </c>
      <c r="AA81">
        <f t="shared" ca="1" si="18"/>
        <v>1</v>
      </c>
    </row>
    <row r="82" spans="1:27" x14ac:dyDescent="0.2">
      <c r="A82" t="s">
        <v>18</v>
      </c>
      <c r="B82" t="s">
        <v>3282</v>
      </c>
      <c r="C82" t="s">
        <v>792</v>
      </c>
      <c r="D82" t="s">
        <v>235</v>
      </c>
      <c r="E82" t="s">
        <v>3283</v>
      </c>
      <c r="F82" t="s">
        <v>3276</v>
      </c>
      <c r="G82">
        <v>1.1806399999999999</v>
      </c>
      <c r="H82">
        <v>1.1804600000000001</v>
      </c>
      <c r="I82">
        <v>2</v>
      </c>
      <c r="J82">
        <v>1.84</v>
      </c>
      <c r="K82" t="s">
        <v>17</v>
      </c>
      <c r="L82">
        <f t="shared" si="19"/>
        <v>205.85999999999996</v>
      </c>
      <c r="R82" t="str">
        <f ca="1"/>
        <v>2025-06-01 07:03:18</v>
      </c>
      <c r="S82">
        <f t="shared" ca="1" si="10"/>
        <v>6</v>
      </c>
      <c r="T82">
        <f t="shared" ca="1" si="11"/>
        <v>11</v>
      </c>
      <c r="U82">
        <f t="shared" ca="1" si="12"/>
        <v>-1.4000000000000001</v>
      </c>
      <c r="V82" s="7">
        <f t="shared" ca="1" si="13"/>
        <v>1.97448</v>
      </c>
      <c r="W82" s="7">
        <f t="shared" ca="1" si="14"/>
        <v>1.97401</v>
      </c>
      <c r="X82" s="7">
        <f t="shared" ca="1" si="15"/>
        <v>1.9734499999999999</v>
      </c>
      <c r="Y82">
        <f t="shared" ca="1" si="16"/>
        <v>0</v>
      </c>
      <c r="Z82">
        <f t="shared" ca="1" si="17"/>
        <v>1</v>
      </c>
      <c r="AA82">
        <f t="shared" ca="1" si="18"/>
        <v>0</v>
      </c>
    </row>
    <row r="83" spans="1:27" x14ac:dyDescent="0.2">
      <c r="A83" t="s">
        <v>18</v>
      </c>
      <c r="B83" t="s">
        <v>3284</v>
      </c>
      <c r="C83" t="s">
        <v>746</v>
      </c>
      <c r="D83" t="s">
        <v>235</v>
      </c>
      <c r="E83" t="s">
        <v>3285</v>
      </c>
      <c r="F83" t="s">
        <v>3276</v>
      </c>
      <c r="G83">
        <v>1.18109</v>
      </c>
      <c r="H83">
        <v>1.1804600000000001</v>
      </c>
      <c r="I83">
        <v>2</v>
      </c>
      <c r="J83">
        <v>1.84</v>
      </c>
      <c r="K83" t="s">
        <v>17</v>
      </c>
      <c r="L83">
        <f t="shared" si="19"/>
        <v>204.01999999999995</v>
      </c>
      <c r="R83" t="str">
        <f ca="1"/>
        <v>2025-06-01 06:58:10</v>
      </c>
      <c r="S83">
        <f t="shared" ca="1" si="10"/>
        <v>6</v>
      </c>
      <c r="T83">
        <f t="shared" ca="1" si="11"/>
        <v>11</v>
      </c>
      <c r="U83">
        <f t="shared" ca="1" si="12"/>
        <v>-1.3999999999999997</v>
      </c>
      <c r="V83" s="7">
        <f t="shared" ca="1" si="13"/>
        <v>1.9732400000000001</v>
      </c>
      <c r="W83" s="7">
        <f t="shared" ca="1" si="14"/>
        <v>1.9685299999999999</v>
      </c>
      <c r="X83" s="7">
        <f t="shared" ca="1" si="15"/>
        <v>1.9679199999999999</v>
      </c>
      <c r="Y83">
        <f t="shared" ca="1" si="16"/>
        <v>0</v>
      </c>
      <c r="Z83">
        <f t="shared" ca="1" si="17"/>
        <v>1</v>
      </c>
      <c r="AA83">
        <f t="shared" ca="1" si="18"/>
        <v>0</v>
      </c>
    </row>
    <row r="84" spans="1:27" x14ac:dyDescent="0.2">
      <c r="A84" t="s">
        <v>11</v>
      </c>
      <c r="B84" t="s">
        <v>3286</v>
      </c>
      <c r="C84" t="s">
        <v>2559</v>
      </c>
      <c r="D84" t="s">
        <v>235</v>
      </c>
      <c r="E84" t="s">
        <v>3287</v>
      </c>
      <c r="F84" t="s">
        <v>3288</v>
      </c>
      <c r="G84">
        <v>1.18238</v>
      </c>
      <c r="H84">
        <v>1.1802900000000001</v>
      </c>
      <c r="I84">
        <v>2</v>
      </c>
      <c r="J84">
        <v>-2</v>
      </c>
      <c r="K84" t="s">
        <v>17</v>
      </c>
      <c r="L84">
        <f t="shared" si="19"/>
        <v>202.17999999999995</v>
      </c>
      <c r="R84" t="str">
        <f ca="1"/>
        <v>2025-06-01 06:52:56</v>
      </c>
      <c r="S84">
        <f t="shared" ca="1" si="10"/>
        <v>1</v>
      </c>
      <c r="T84">
        <f t="shared" ca="1" si="11"/>
        <v>2</v>
      </c>
      <c r="U84">
        <f t="shared" ca="1" si="12"/>
        <v>-2</v>
      </c>
      <c r="V84" s="7">
        <f t="shared" ca="1" si="13"/>
        <v>1.9676199999999999</v>
      </c>
      <c r="W84" s="7">
        <f t="shared" ca="1" si="14"/>
        <v>1.96851</v>
      </c>
      <c r="X84" s="7">
        <f t="shared" ca="1" si="15"/>
        <v>1.96851</v>
      </c>
      <c r="Y84">
        <f t="shared" ca="1" si="16"/>
        <v>0</v>
      </c>
      <c r="Z84">
        <f t="shared" ca="1" si="17"/>
        <v>0</v>
      </c>
      <c r="AA84">
        <f t="shared" ca="1" si="18"/>
        <v>1</v>
      </c>
    </row>
    <row r="85" spans="1:27" x14ac:dyDescent="0.2">
      <c r="A85" t="s">
        <v>18</v>
      </c>
      <c r="B85" t="s">
        <v>3289</v>
      </c>
      <c r="C85" t="s">
        <v>726</v>
      </c>
      <c r="D85" t="s">
        <v>235</v>
      </c>
      <c r="E85" t="s">
        <v>3290</v>
      </c>
      <c r="F85" t="s">
        <v>3288</v>
      </c>
      <c r="G85">
        <v>1.18302</v>
      </c>
      <c r="H85">
        <v>1.1802900000000001</v>
      </c>
      <c r="I85">
        <v>2</v>
      </c>
      <c r="J85">
        <v>1.84</v>
      </c>
      <c r="K85" t="s">
        <v>17</v>
      </c>
      <c r="L85">
        <f t="shared" si="19"/>
        <v>204.17999999999995</v>
      </c>
      <c r="R85" t="str">
        <f ca="1"/>
        <v>2025-06-01 06:52:26</v>
      </c>
      <c r="S85">
        <f t="shared" ca="1" si="10"/>
        <v>5</v>
      </c>
      <c r="T85">
        <f t="shared" ca="1" si="11"/>
        <v>10</v>
      </c>
      <c r="U85">
        <f t="shared" ca="1" si="12"/>
        <v>5.36</v>
      </c>
      <c r="V85" s="7">
        <f t="shared" ca="1" si="13"/>
        <v>1.9684699999999999</v>
      </c>
      <c r="W85" s="7">
        <f t="shared" ca="1" si="14"/>
        <v>1.96871</v>
      </c>
      <c r="X85" s="7">
        <f t="shared" ca="1" si="15"/>
        <v>1.96824</v>
      </c>
      <c r="Y85">
        <f t="shared" ca="1" si="16"/>
        <v>1</v>
      </c>
      <c r="Z85">
        <f t="shared" ca="1" si="17"/>
        <v>0</v>
      </c>
      <c r="AA85">
        <f t="shared" ca="1" si="18"/>
        <v>0</v>
      </c>
    </row>
    <row r="86" spans="1:27" x14ac:dyDescent="0.2">
      <c r="A86" t="s">
        <v>18</v>
      </c>
      <c r="B86" t="s">
        <v>3291</v>
      </c>
      <c r="C86" t="s">
        <v>1025</v>
      </c>
      <c r="D86" t="s">
        <v>235</v>
      </c>
      <c r="E86" t="s">
        <v>3292</v>
      </c>
      <c r="F86" t="s">
        <v>3288</v>
      </c>
      <c r="G86">
        <v>1.1831400000000001</v>
      </c>
      <c r="H86">
        <v>1.1802900000000001</v>
      </c>
      <c r="I86">
        <v>2</v>
      </c>
      <c r="J86">
        <v>1.84</v>
      </c>
      <c r="K86" t="s">
        <v>17</v>
      </c>
      <c r="L86">
        <f t="shared" si="19"/>
        <v>202.33999999999995</v>
      </c>
      <c r="R86" t="str">
        <f ca="1"/>
        <v>2025-06-01 06:51:56</v>
      </c>
      <c r="S86">
        <f t="shared" ca="1" si="10"/>
        <v>4</v>
      </c>
      <c r="T86">
        <f t="shared" ca="1" si="11"/>
        <v>7</v>
      </c>
      <c r="U86">
        <f t="shared" ca="1" si="12"/>
        <v>0.68000000000000016</v>
      </c>
      <c r="V86" s="7">
        <f t="shared" ca="1" si="13"/>
        <v>1.96865</v>
      </c>
      <c r="W86" s="7">
        <f t="shared" ca="1" si="14"/>
        <v>1.96827</v>
      </c>
      <c r="X86" s="7">
        <f t="shared" ca="1" si="15"/>
        <v>1.96644</v>
      </c>
      <c r="Y86">
        <f t="shared" ca="1" si="16"/>
        <v>0</v>
      </c>
      <c r="Z86">
        <f t="shared" ca="1" si="17"/>
        <v>1</v>
      </c>
      <c r="AA86">
        <f t="shared" ca="1" si="18"/>
        <v>0</v>
      </c>
    </row>
    <row r="87" spans="1:27" x14ac:dyDescent="0.2">
      <c r="A87" t="s">
        <v>11</v>
      </c>
      <c r="B87" t="s">
        <v>3293</v>
      </c>
      <c r="C87" t="s">
        <v>726</v>
      </c>
      <c r="D87" t="s">
        <v>235</v>
      </c>
      <c r="E87" t="s">
        <v>3290</v>
      </c>
      <c r="F87" t="s">
        <v>3288</v>
      </c>
      <c r="G87">
        <v>1.18302</v>
      </c>
      <c r="H87">
        <v>1.1802900000000001</v>
      </c>
      <c r="I87">
        <v>2</v>
      </c>
      <c r="J87">
        <v>-2</v>
      </c>
      <c r="K87" t="s">
        <v>17</v>
      </c>
      <c r="L87">
        <f t="shared" si="19"/>
        <v>200.49999999999994</v>
      </c>
      <c r="R87" t="str">
        <f ca="1"/>
        <v>2025-06-01 06:46:51</v>
      </c>
      <c r="S87">
        <f t="shared" ca="1" si="10"/>
        <v>4</v>
      </c>
      <c r="T87">
        <f t="shared" ca="1" si="11"/>
        <v>7</v>
      </c>
      <c r="U87">
        <f t="shared" ca="1" si="12"/>
        <v>-1.2399999999999998</v>
      </c>
      <c r="V87" s="7">
        <f t="shared" ca="1" si="13"/>
        <v>1.9681599999999999</v>
      </c>
      <c r="W87" s="7">
        <f t="shared" ca="1" si="14"/>
        <v>1.9697</v>
      </c>
      <c r="X87" s="7">
        <f t="shared" ca="1" si="15"/>
        <v>1.96939</v>
      </c>
      <c r="Y87">
        <f t="shared" ca="1" si="16"/>
        <v>0</v>
      </c>
      <c r="Z87">
        <f t="shared" ca="1" si="17"/>
        <v>0</v>
      </c>
      <c r="AA87">
        <f t="shared" ca="1" si="18"/>
        <v>1</v>
      </c>
    </row>
    <row r="88" spans="1:27" x14ac:dyDescent="0.2">
      <c r="A88" t="s">
        <v>11</v>
      </c>
      <c r="B88" t="s">
        <v>3294</v>
      </c>
      <c r="C88" t="s">
        <v>729</v>
      </c>
      <c r="D88" t="s">
        <v>235</v>
      </c>
      <c r="E88" t="s">
        <v>3295</v>
      </c>
      <c r="F88" t="s">
        <v>3288</v>
      </c>
      <c r="G88">
        <v>1.1825300000000001</v>
      </c>
      <c r="H88">
        <v>1.1802900000000001</v>
      </c>
      <c r="I88">
        <v>1</v>
      </c>
      <c r="J88">
        <v>-1</v>
      </c>
      <c r="K88" t="s">
        <v>17</v>
      </c>
      <c r="L88">
        <f t="shared" si="19"/>
        <v>202.49999999999994</v>
      </c>
      <c r="R88" t="str">
        <f ca="1"/>
        <v>2025-06-01 06:41:08</v>
      </c>
      <c r="S88">
        <f t="shared" ca="1" si="10"/>
        <v>4</v>
      </c>
      <c r="T88">
        <f t="shared" ca="1" si="11"/>
        <v>7</v>
      </c>
      <c r="U88">
        <f t="shared" ca="1" si="12"/>
        <v>-1.24</v>
      </c>
      <c r="V88" s="7">
        <f t="shared" ca="1" si="13"/>
        <v>1.9695800000000001</v>
      </c>
      <c r="W88" s="7">
        <f t="shared" ca="1" si="14"/>
        <v>1.96709</v>
      </c>
      <c r="X88" s="7">
        <f t="shared" ca="1" si="15"/>
        <v>1.9663900000000001</v>
      </c>
      <c r="Y88">
        <f t="shared" ca="1" si="16"/>
        <v>0</v>
      </c>
      <c r="Z88">
        <f t="shared" ca="1" si="17"/>
        <v>1</v>
      </c>
      <c r="AA88">
        <f t="shared" ca="1" si="18"/>
        <v>0</v>
      </c>
    </row>
    <row r="89" spans="1:27" x14ac:dyDescent="0.2">
      <c r="A89" t="s">
        <v>11</v>
      </c>
      <c r="B89" t="s">
        <v>3296</v>
      </c>
      <c r="C89" t="s">
        <v>717</v>
      </c>
      <c r="D89" t="s">
        <v>235</v>
      </c>
      <c r="E89" t="s">
        <v>3297</v>
      </c>
      <c r="F89" t="s">
        <v>3298</v>
      </c>
      <c r="G89">
        <v>1.1842299999999999</v>
      </c>
      <c r="H89">
        <v>1.1831499999999999</v>
      </c>
      <c r="I89">
        <v>2</v>
      </c>
      <c r="J89">
        <v>-2</v>
      </c>
      <c r="K89" t="s">
        <v>17</v>
      </c>
      <c r="L89">
        <f t="shared" si="19"/>
        <v>203.49999999999994</v>
      </c>
      <c r="R89" t="str">
        <f ca="1"/>
        <v>2025-06-01 06:35:55</v>
      </c>
      <c r="S89">
        <f t="shared" ca="1" si="10"/>
        <v>4</v>
      </c>
      <c r="T89">
        <f t="shared" ca="1" si="11"/>
        <v>7</v>
      </c>
      <c r="U89">
        <f t="shared" ca="1" si="12"/>
        <v>-1.2399999999999998</v>
      </c>
      <c r="V89" s="7">
        <f t="shared" ca="1" si="13"/>
        <v>1.9664200000000001</v>
      </c>
      <c r="W89" s="7">
        <f t="shared" ca="1" si="14"/>
        <v>1.9623299999999999</v>
      </c>
      <c r="X89" s="7">
        <f t="shared" ca="1" si="15"/>
        <v>1.9617</v>
      </c>
      <c r="Y89">
        <f t="shared" ca="1" si="16"/>
        <v>0</v>
      </c>
      <c r="Z89">
        <f t="shared" ca="1" si="17"/>
        <v>1</v>
      </c>
      <c r="AA89">
        <f t="shared" ca="1" si="18"/>
        <v>0</v>
      </c>
    </row>
    <row r="90" spans="1:27" x14ac:dyDescent="0.2">
      <c r="A90" t="s">
        <v>11</v>
      </c>
      <c r="B90" t="s">
        <v>3299</v>
      </c>
      <c r="C90" t="s">
        <v>720</v>
      </c>
      <c r="D90" t="s">
        <v>235</v>
      </c>
      <c r="E90" t="s">
        <v>3300</v>
      </c>
      <c r="F90" t="s">
        <v>3298</v>
      </c>
      <c r="G90">
        <v>1.1837599999999999</v>
      </c>
      <c r="H90">
        <v>1.1831499999999999</v>
      </c>
      <c r="I90">
        <v>1</v>
      </c>
      <c r="J90">
        <v>-1</v>
      </c>
      <c r="K90" t="s">
        <v>17</v>
      </c>
      <c r="L90">
        <f t="shared" si="19"/>
        <v>205.49999999999994</v>
      </c>
      <c r="R90" t="str">
        <f ca="1"/>
        <v>2025-06-01 06:30:41</v>
      </c>
      <c r="S90">
        <f t="shared" ca="1" si="10"/>
        <v>3</v>
      </c>
      <c r="T90">
        <f t="shared" ca="1" si="11"/>
        <v>5</v>
      </c>
      <c r="U90">
        <f t="shared" ca="1" si="12"/>
        <v>-1.1599999999999999</v>
      </c>
      <c r="V90" s="7">
        <f t="shared" ca="1" si="13"/>
        <v>1.9629399999999999</v>
      </c>
      <c r="W90" s="7">
        <f t="shared" ca="1" si="14"/>
        <v>1.96062</v>
      </c>
      <c r="X90" s="7">
        <f t="shared" ca="1" si="15"/>
        <v>1.9598100000000001</v>
      </c>
      <c r="Y90">
        <f t="shared" ca="1" si="16"/>
        <v>0</v>
      </c>
      <c r="Z90">
        <f t="shared" ca="1" si="17"/>
        <v>1</v>
      </c>
      <c r="AA90">
        <f t="shared" ca="1" si="18"/>
        <v>0</v>
      </c>
    </row>
    <row r="91" spans="1:27" x14ac:dyDescent="0.2">
      <c r="A91" t="s">
        <v>18</v>
      </c>
      <c r="B91" t="s">
        <v>3301</v>
      </c>
      <c r="C91" t="s">
        <v>717</v>
      </c>
      <c r="D91" t="s">
        <v>235</v>
      </c>
      <c r="E91" t="s">
        <v>3297</v>
      </c>
      <c r="F91" t="s">
        <v>3298</v>
      </c>
      <c r="G91">
        <v>1.1842299999999999</v>
      </c>
      <c r="H91">
        <v>1.1831499999999999</v>
      </c>
      <c r="I91">
        <v>2</v>
      </c>
      <c r="J91">
        <v>1.84</v>
      </c>
      <c r="K91" t="s">
        <v>17</v>
      </c>
      <c r="L91">
        <f t="shared" si="19"/>
        <v>206.49999999999994</v>
      </c>
      <c r="R91" t="str">
        <f ca="1"/>
        <v>2025-06-01 06:25:27</v>
      </c>
      <c r="S91">
        <f t="shared" ca="1" si="10"/>
        <v>4</v>
      </c>
      <c r="T91">
        <f t="shared" ca="1" si="11"/>
        <v>7</v>
      </c>
      <c r="U91">
        <f t="shared" ca="1" si="12"/>
        <v>-1.24</v>
      </c>
      <c r="V91" s="7">
        <f t="shared" ca="1" si="13"/>
        <v>1.9597</v>
      </c>
      <c r="W91" s="7">
        <f t="shared" ca="1" si="14"/>
        <v>1.9611099999999999</v>
      </c>
      <c r="X91" s="7">
        <f t="shared" ca="1" si="15"/>
        <v>1.9601999999999999</v>
      </c>
      <c r="Y91">
        <f t="shared" ca="1" si="16"/>
        <v>0</v>
      </c>
      <c r="Z91">
        <f t="shared" ca="1" si="17"/>
        <v>0</v>
      </c>
      <c r="AA91">
        <f t="shared" ca="1" si="18"/>
        <v>1</v>
      </c>
    </row>
    <row r="92" spans="1:27" x14ac:dyDescent="0.2">
      <c r="A92" t="s">
        <v>11</v>
      </c>
      <c r="B92" t="s">
        <v>3302</v>
      </c>
      <c r="C92" t="s">
        <v>886</v>
      </c>
      <c r="D92" t="s">
        <v>235</v>
      </c>
      <c r="E92" t="s">
        <v>3303</v>
      </c>
      <c r="F92" t="s">
        <v>3304</v>
      </c>
      <c r="G92">
        <v>1.1834499999999999</v>
      </c>
      <c r="H92">
        <v>1.18424</v>
      </c>
      <c r="I92">
        <v>2</v>
      </c>
      <c r="J92">
        <v>1.84</v>
      </c>
      <c r="K92" t="s">
        <v>17</v>
      </c>
      <c r="L92">
        <f t="shared" si="19"/>
        <v>204.65999999999994</v>
      </c>
      <c r="R92" t="str">
        <f ca="1"/>
        <v>2025-06-01 06:19:46</v>
      </c>
      <c r="S92">
        <f t="shared" ca="1" si="10"/>
        <v>5</v>
      </c>
      <c r="T92">
        <f t="shared" ca="1" si="11"/>
        <v>9</v>
      </c>
      <c r="U92">
        <f t="shared" ca="1" si="12"/>
        <v>0.59999999999999987</v>
      </c>
      <c r="V92" s="7">
        <f t="shared" ca="1" si="13"/>
        <v>1.96071</v>
      </c>
      <c r="W92" s="7">
        <f t="shared" ca="1" si="14"/>
        <v>1.96051</v>
      </c>
      <c r="X92" s="7">
        <f t="shared" ca="1" si="15"/>
        <v>1.9596199999999999</v>
      </c>
      <c r="Y92">
        <f t="shared" ca="1" si="16"/>
        <v>0</v>
      </c>
      <c r="Z92">
        <f t="shared" ca="1" si="17"/>
        <v>1</v>
      </c>
      <c r="AA92">
        <f t="shared" ca="1" si="18"/>
        <v>0</v>
      </c>
    </row>
    <row r="93" spans="1:27" x14ac:dyDescent="0.2">
      <c r="A93" t="s">
        <v>18</v>
      </c>
      <c r="B93" t="s">
        <v>3305</v>
      </c>
      <c r="C93" t="s">
        <v>726</v>
      </c>
      <c r="D93" t="s">
        <v>235</v>
      </c>
      <c r="E93" t="s">
        <v>3306</v>
      </c>
      <c r="F93" t="s">
        <v>3304</v>
      </c>
      <c r="G93">
        <v>1.18363</v>
      </c>
      <c r="H93">
        <v>1.18424</v>
      </c>
      <c r="I93">
        <v>2</v>
      </c>
      <c r="J93">
        <v>-2</v>
      </c>
      <c r="K93" t="s">
        <v>17</v>
      </c>
      <c r="L93">
        <f t="shared" si="19"/>
        <v>202.81999999999994</v>
      </c>
      <c r="R93" t="str">
        <f ca="1"/>
        <v>2025-06-01 06:14:25</v>
      </c>
      <c r="S93">
        <f t="shared" ca="1" si="10"/>
        <v>5</v>
      </c>
      <c r="T93">
        <f t="shared" ca="1" si="11"/>
        <v>9</v>
      </c>
      <c r="U93">
        <f t="shared" ca="1" si="12"/>
        <v>-1.32</v>
      </c>
      <c r="V93" s="7">
        <f t="shared" ca="1" si="13"/>
        <v>1.9610000000000001</v>
      </c>
      <c r="W93" s="7">
        <f t="shared" ca="1" si="14"/>
        <v>1.96478</v>
      </c>
      <c r="X93" s="7">
        <f t="shared" ca="1" si="15"/>
        <v>1.9621299999999999</v>
      </c>
      <c r="Y93">
        <f t="shared" ca="1" si="16"/>
        <v>0</v>
      </c>
      <c r="Z93">
        <f t="shared" ca="1" si="17"/>
        <v>0</v>
      </c>
      <c r="AA93">
        <f t="shared" ca="1" si="18"/>
        <v>1</v>
      </c>
    </row>
    <row r="94" spans="1:27" x14ac:dyDescent="0.2">
      <c r="A94" t="s">
        <v>18</v>
      </c>
      <c r="B94" t="s">
        <v>3307</v>
      </c>
      <c r="C94" t="s">
        <v>729</v>
      </c>
      <c r="D94" t="s">
        <v>235</v>
      </c>
      <c r="E94" t="s">
        <v>3308</v>
      </c>
      <c r="F94" t="s">
        <v>3304</v>
      </c>
      <c r="G94">
        <v>1.1841200000000001</v>
      </c>
      <c r="H94">
        <v>1.18424</v>
      </c>
      <c r="I94">
        <v>1</v>
      </c>
      <c r="J94">
        <v>-1</v>
      </c>
      <c r="K94" t="s">
        <v>17</v>
      </c>
      <c r="L94">
        <f t="shared" si="19"/>
        <v>204.81999999999994</v>
      </c>
      <c r="R94" t="str">
        <f ca="1"/>
        <v>2025-06-01 06:08:42</v>
      </c>
      <c r="S94">
        <f t="shared" ca="1" si="10"/>
        <v>3</v>
      </c>
      <c r="T94">
        <f t="shared" ca="1" si="11"/>
        <v>5</v>
      </c>
      <c r="U94">
        <f t="shared" ca="1" si="12"/>
        <v>-1.1599999999999999</v>
      </c>
      <c r="V94" s="7">
        <f t="shared" ca="1" si="13"/>
        <v>1.96377</v>
      </c>
      <c r="W94" s="7">
        <f t="shared" ca="1" si="14"/>
        <v>1.96854</v>
      </c>
      <c r="X94" s="7">
        <f t="shared" ca="1" si="15"/>
        <v>1.96851</v>
      </c>
      <c r="Y94">
        <f t="shared" ca="1" si="16"/>
        <v>0</v>
      </c>
      <c r="Z94">
        <f t="shared" ca="1" si="17"/>
        <v>0</v>
      </c>
      <c r="AA94">
        <f t="shared" ca="1" si="18"/>
        <v>1</v>
      </c>
    </row>
    <row r="95" spans="1:27" x14ac:dyDescent="0.2">
      <c r="A95" t="s">
        <v>18</v>
      </c>
      <c r="B95" t="s">
        <v>3309</v>
      </c>
      <c r="C95" t="s">
        <v>20</v>
      </c>
      <c r="D95" t="s">
        <v>235</v>
      </c>
      <c r="E95" t="s">
        <v>3310</v>
      </c>
      <c r="F95" t="s">
        <v>3304</v>
      </c>
      <c r="G95">
        <v>1.1853800000000001</v>
      </c>
      <c r="H95">
        <v>1.18424</v>
      </c>
      <c r="I95">
        <v>2</v>
      </c>
      <c r="J95">
        <v>1.84</v>
      </c>
      <c r="K95" t="s">
        <v>17</v>
      </c>
      <c r="L95">
        <f t="shared" si="19"/>
        <v>205.81999999999994</v>
      </c>
      <c r="R95" t="str">
        <f ca="1"/>
        <v>2025-06-01 06:03:30</v>
      </c>
      <c r="S95">
        <f t="shared" ca="1" si="10"/>
        <v>5</v>
      </c>
      <c r="T95">
        <f t="shared" ca="1" si="11"/>
        <v>9</v>
      </c>
      <c r="U95">
        <f t="shared" ca="1" si="12"/>
        <v>-1.3199999999999998</v>
      </c>
      <c r="V95" s="7">
        <f t="shared" ca="1" si="13"/>
        <v>1.9682900000000001</v>
      </c>
      <c r="W95" s="7">
        <f t="shared" ca="1" si="14"/>
        <v>1.9648000000000001</v>
      </c>
      <c r="X95" s="7">
        <f t="shared" ca="1" si="15"/>
        <v>1.9636400000000001</v>
      </c>
      <c r="Y95">
        <f t="shared" ca="1" si="16"/>
        <v>0</v>
      </c>
      <c r="Z95">
        <f t="shared" ca="1" si="17"/>
        <v>1</v>
      </c>
      <c r="AA95">
        <f t="shared" ca="1" si="18"/>
        <v>0</v>
      </c>
    </row>
    <row r="96" spans="1:27" x14ac:dyDescent="0.2">
      <c r="A96" t="s">
        <v>11</v>
      </c>
      <c r="B96" t="s">
        <v>3311</v>
      </c>
      <c r="C96" t="s">
        <v>726</v>
      </c>
      <c r="D96" t="s">
        <v>235</v>
      </c>
      <c r="E96" t="s">
        <v>3306</v>
      </c>
      <c r="F96" t="s">
        <v>3304</v>
      </c>
      <c r="G96">
        <v>1.18363</v>
      </c>
      <c r="H96">
        <v>1.18424</v>
      </c>
      <c r="I96">
        <v>2</v>
      </c>
      <c r="J96">
        <v>1.84</v>
      </c>
      <c r="K96" t="s">
        <v>17</v>
      </c>
      <c r="L96">
        <f t="shared" si="19"/>
        <v>203.97999999999993</v>
      </c>
      <c r="R96" t="str">
        <f ca="1"/>
        <v>2025-06-01 05:58:16</v>
      </c>
      <c r="S96">
        <f t="shared" ca="1" si="10"/>
        <v>5</v>
      </c>
      <c r="T96">
        <f t="shared" ca="1" si="11"/>
        <v>9</v>
      </c>
      <c r="U96">
        <f t="shared" ca="1" si="12"/>
        <v>0.60000000000000053</v>
      </c>
      <c r="V96" s="7">
        <f t="shared" ca="1" si="13"/>
        <v>1.96353</v>
      </c>
      <c r="W96" s="7">
        <f t="shared" ca="1" si="14"/>
        <v>1.96099</v>
      </c>
      <c r="X96" s="7">
        <f t="shared" ca="1" si="15"/>
        <v>1.95957</v>
      </c>
      <c r="Y96">
        <f t="shared" ca="1" si="16"/>
        <v>0</v>
      </c>
      <c r="Z96">
        <f t="shared" ca="1" si="17"/>
        <v>1</v>
      </c>
      <c r="AA96">
        <f t="shared" ca="1" si="18"/>
        <v>0</v>
      </c>
    </row>
    <row r="97" spans="1:27" x14ac:dyDescent="0.2">
      <c r="A97" t="s">
        <v>18</v>
      </c>
      <c r="B97" t="s">
        <v>3312</v>
      </c>
      <c r="C97" t="s">
        <v>726</v>
      </c>
      <c r="D97" t="s">
        <v>235</v>
      </c>
      <c r="E97" t="s">
        <v>3313</v>
      </c>
      <c r="F97" t="s">
        <v>3314</v>
      </c>
      <c r="G97">
        <v>1.18553</v>
      </c>
      <c r="H97">
        <v>1.1837800000000001</v>
      </c>
      <c r="I97">
        <v>2</v>
      </c>
      <c r="J97">
        <v>1.84</v>
      </c>
      <c r="K97" t="s">
        <v>17</v>
      </c>
      <c r="L97">
        <f t="shared" si="19"/>
        <v>202.13999999999993</v>
      </c>
      <c r="R97" t="str">
        <f ca="1"/>
        <v>2025-06-01 05:52:41</v>
      </c>
      <c r="S97">
        <f t="shared" ca="1" si="10"/>
        <v>6</v>
      </c>
      <c r="T97">
        <f t="shared" ca="1" si="11"/>
        <v>11</v>
      </c>
      <c r="U97">
        <f t="shared" ca="1" si="12"/>
        <v>0.52000000000000024</v>
      </c>
      <c r="V97" s="7">
        <f t="shared" ca="1" si="13"/>
        <v>1.96038</v>
      </c>
      <c r="W97" s="7">
        <f t="shared" ca="1" si="14"/>
        <v>1.96211</v>
      </c>
      <c r="X97" s="7">
        <f t="shared" ca="1" si="15"/>
        <v>1.96095</v>
      </c>
      <c r="Y97">
        <f t="shared" ca="1" si="16"/>
        <v>0</v>
      </c>
      <c r="Z97">
        <f t="shared" ca="1" si="17"/>
        <v>0</v>
      </c>
      <c r="AA97">
        <f t="shared" ca="1" si="18"/>
        <v>1</v>
      </c>
    </row>
    <row r="98" spans="1:27" x14ac:dyDescent="0.2">
      <c r="A98" t="s">
        <v>11</v>
      </c>
      <c r="B98" t="s">
        <v>3315</v>
      </c>
      <c r="C98" t="s">
        <v>726</v>
      </c>
      <c r="D98" t="s">
        <v>235</v>
      </c>
      <c r="E98" t="s">
        <v>3313</v>
      </c>
      <c r="F98" t="s">
        <v>3314</v>
      </c>
      <c r="G98">
        <v>1.18553</v>
      </c>
      <c r="H98">
        <v>1.1837800000000001</v>
      </c>
      <c r="I98">
        <v>2</v>
      </c>
      <c r="J98">
        <v>-2</v>
      </c>
      <c r="K98" t="s">
        <v>17</v>
      </c>
      <c r="L98">
        <f t="shared" si="19"/>
        <v>200.29999999999993</v>
      </c>
      <c r="R98" t="str">
        <f ca="1"/>
        <v>2025-06-01 05:47:29</v>
      </c>
      <c r="S98">
        <f t="shared" ca="1" si="10"/>
        <v>4</v>
      </c>
      <c r="T98">
        <f t="shared" ca="1" si="11"/>
        <v>7</v>
      </c>
      <c r="U98">
        <f t="shared" ca="1" si="12"/>
        <v>-1.2400000000000002</v>
      </c>
      <c r="V98" s="7">
        <f t="shared" ca="1" si="13"/>
        <v>1.96129</v>
      </c>
      <c r="W98" s="7">
        <f t="shared" ca="1" si="14"/>
        <v>1.9601</v>
      </c>
      <c r="X98" s="7">
        <f t="shared" ca="1" si="15"/>
        <v>1.9599299999999999</v>
      </c>
      <c r="Y98">
        <f t="shared" ca="1" si="16"/>
        <v>0</v>
      </c>
      <c r="Z98">
        <f t="shared" ca="1" si="17"/>
        <v>1</v>
      </c>
      <c r="AA98">
        <f t="shared" ca="1" si="18"/>
        <v>0</v>
      </c>
    </row>
    <row r="99" spans="1:27" x14ac:dyDescent="0.2">
      <c r="A99" t="s">
        <v>18</v>
      </c>
      <c r="B99" t="s">
        <v>3316</v>
      </c>
      <c r="C99" t="s">
        <v>892</v>
      </c>
      <c r="D99" t="s">
        <v>235</v>
      </c>
      <c r="E99" t="s">
        <v>3317</v>
      </c>
      <c r="F99" t="s">
        <v>3314</v>
      </c>
      <c r="G99">
        <v>1.18584</v>
      </c>
      <c r="H99">
        <v>1.1837800000000001</v>
      </c>
      <c r="I99">
        <v>2</v>
      </c>
      <c r="J99">
        <v>1.84</v>
      </c>
      <c r="K99" t="s">
        <v>17</v>
      </c>
      <c r="L99">
        <f t="shared" si="19"/>
        <v>202.29999999999993</v>
      </c>
      <c r="R99" t="str">
        <f ca="1"/>
        <v>2025-06-01 05:42:18</v>
      </c>
      <c r="S99">
        <f t="shared" ca="1" si="10"/>
        <v>4</v>
      </c>
      <c r="T99">
        <f t="shared" ca="1" si="11"/>
        <v>7</v>
      </c>
      <c r="U99">
        <f t="shared" ca="1" si="12"/>
        <v>-1.2400000000000002</v>
      </c>
      <c r="V99" s="7">
        <f t="shared" ca="1" si="13"/>
        <v>1.96017</v>
      </c>
      <c r="W99" s="7">
        <f t="shared" ca="1" si="14"/>
        <v>1.9601599999999999</v>
      </c>
      <c r="X99" s="7">
        <f t="shared" ca="1" si="15"/>
        <v>1.9582200000000001</v>
      </c>
      <c r="Y99">
        <f t="shared" ca="1" si="16"/>
        <v>0</v>
      </c>
      <c r="Z99">
        <f t="shared" ca="1" si="17"/>
        <v>1</v>
      </c>
      <c r="AA99">
        <f t="shared" ca="1" si="18"/>
        <v>0</v>
      </c>
    </row>
    <row r="100" spans="1:27" x14ac:dyDescent="0.2">
      <c r="A100" t="s">
        <v>11</v>
      </c>
      <c r="B100" t="s">
        <v>3318</v>
      </c>
      <c r="C100" t="s">
        <v>729</v>
      </c>
      <c r="D100" t="s">
        <v>235</v>
      </c>
      <c r="E100" t="s">
        <v>3319</v>
      </c>
      <c r="F100" t="s">
        <v>3314</v>
      </c>
      <c r="G100">
        <v>1.18519</v>
      </c>
      <c r="H100">
        <v>1.1837800000000001</v>
      </c>
      <c r="I100">
        <v>1</v>
      </c>
      <c r="J100">
        <v>-1</v>
      </c>
      <c r="K100" t="s">
        <v>17</v>
      </c>
      <c r="L100">
        <f t="shared" si="19"/>
        <v>200.45999999999992</v>
      </c>
      <c r="R100" t="str">
        <f ca="1"/>
        <v>2025-06-01 05:37:07</v>
      </c>
      <c r="S100">
        <f t="shared" ca="1" si="10"/>
        <v>4</v>
      </c>
      <c r="T100">
        <f t="shared" ca="1" si="11"/>
        <v>7</v>
      </c>
      <c r="U100">
        <f t="shared" ca="1" si="12"/>
        <v>-1.2399999999999998</v>
      </c>
      <c r="V100" s="7">
        <f t="shared" ca="1" si="13"/>
        <v>1.95912</v>
      </c>
      <c r="W100" s="7">
        <f t="shared" ca="1" si="14"/>
        <v>1.95763</v>
      </c>
      <c r="X100" s="7">
        <f t="shared" ca="1" si="15"/>
        <v>1.9566600000000001</v>
      </c>
      <c r="Y100">
        <f t="shared" ca="1" si="16"/>
        <v>0</v>
      </c>
      <c r="Z100">
        <f t="shared" ca="1" si="17"/>
        <v>1</v>
      </c>
      <c r="AA100">
        <f t="shared" ca="1" si="18"/>
        <v>0</v>
      </c>
    </row>
    <row r="101" spans="1:27" x14ac:dyDescent="0.2">
      <c r="A101" t="s">
        <v>18</v>
      </c>
      <c r="B101" t="s">
        <v>3320</v>
      </c>
      <c r="C101" t="s">
        <v>757</v>
      </c>
      <c r="D101" t="s">
        <v>235</v>
      </c>
      <c r="E101" t="s">
        <v>3321</v>
      </c>
      <c r="F101" t="s">
        <v>3314</v>
      </c>
      <c r="G101">
        <v>1.1856899999999999</v>
      </c>
      <c r="H101">
        <v>1.1837800000000001</v>
      </c>
      <c r="I101">
        <v>2</v>
      </c>
      <c r="J101">
        <v>1.84</v>
      </c>
      <c r="K101" t="s">
        <v>17</v>
      </c>
      <c r="L101">
        <f t="shared" si="19"/>
        <v>201.45999999999992</v>
      </c>
      <c r="R101" t="str">
        <f ca="1"/>
        <v>2025-06-01 05:31:56</v>
      </c>
      <c r="S101">
        <f t="shared" ca="1" si="10"/>
        <v>5</v>
      </c>
      <c r="T101">
        <f t="shared" ca="1" si="11"/>
        <v>9</v>
      </c>
      <c r="U101">
        <f t="shared" ca="1" si="12"/>
        <v>-1.3199999999999998</v>
      </c>
      <c r="V101" s="7">
        <f t="shared" ca="1" si="13"/>
        <v>1.9571700000000001</v>
      </c>
      <c r="W101" s="7">
        <f t="shared" ca="1" si="14"/>
        <v>1.9608399999999999</v>
      </c>
      <c r="X101" s="7">
        <f t="shared" ca="1" si="15"/>
        <v>1.9599599999999999</v>
      </c>
      <c r="Y101">
        <f t="shared" ca="1" si="16"/>
        <v>0</v>
      </c>
      <c r="Z101">
        <f t="shared" ca="1" si="17"/>
        <v>0</v>
      </c>
      <c r="AA101">
        <f t="shared" ca="1" si="18"/>
        <v>1</v>
      </c>
    </row>
    <row r="102" spans="1:27" x14ac:dyDescent="0.2">
      <c r="A102" t="s">
        <v>11</v>
      </c>
      <c r="B102" t="s">
        <v>3322</v>
      </c>
      <c r="C102" t="s">
        <v>738</v>
      </c>
      <c r="D102" t="s">
        <v>235</v>
      </c>
      <c r="E102" t="s">
        <v>3323</v>
      </c>
      <c r="F102" t="s">
        <v>3314</v>
      </c>
      <c r="G102">
        <v>1.18506</v>
      </c>
      <c r="H102">
        <v>1.1837800000000001</v>
      </c>
      <c r="I102">
        <v>2</v>
      </c>
      <c r="J102">
        <v>-2</v>
      </c>
      <c r="K102" t="s">
        <v>17</v>
      </c>
      <c r="L102">
        <f t="shared" si="19"/>
        <v>199.61999999999992</v>
      </c>
      <c r="R102" t="str">
        <f ca="1"/>
        <v>2025-06-01 05:26:43</v>
      </c>
      <c r="S102">
        <f t="shared" ca="1" si="10"/>
        <v>3</v>
      </c>
      <c r="T102">
        <f t="shared" ca="1" si="11"/>
        <v>5</v>
      </c>
      <c r="U102">
        <f t="shared" ca="1" si="12"/>
        <v>-1.1599999999999999</v>
      </c>
      <c r="V102" s="7">
        <f t="shared" ca="1" si="13"/>
        <v>1.96092</v>
      </c>
      <c r="W102" s="7">
        <f t="shared" ca="1" si="14"/>
        <v>1.9613400000000001</v>
      </c>
      <c r="X102" s="7">
        <f t="shared" ca="1" si="15"/>
        <v>1.96099</v>
      </c>
      <c r="Y102">
        <f t="shared" ca="1" si="16"/>
        <v>0</v>
      </c>
      <c r="Z102">
        <f t="shared" ca="1" si="17"/>
        <v>0</v>
      </c>
      <c r="AA102">
        <f t="shared" ca="1" si="18"/>
        <v>1</v>
      </c>
    </row>
    <row r="103" spans="1:27" x14ac:dyDescent="0.2">
      <c r="A103" t="s">
        <v>18</v>
      </c>
      <c r="B103" t="s">
        <v>3324</v>
      </c>
      <c r="C103" t="s">
        <v>2730</v>
      </c>
      <c r="D103" t="s">
        <v>235</v>
      </c>
      <c r="E103" t="s">
        <v>3325</v>
      </c>
      <c r="F103" t="s">
        <v>3326</v>
      </c>
      <c r="G103">
        <v>1.1845699999999999</v>
      </c>
      <c r="H103">
        <v>1.1858299999999999</v>
      </c>
      <c r="I103">
        <v>2</v>
      </c>
      <c r="J103">
        <v>-2</v>
      </c>
      <c r="K103" t="s">
        <v>17</v>
      </c>
      <c r="L103">
        <f t="shared" si="19"/>
        <v>201.61999999999992</v>
      </c>
      <c r="R103" t="str">
        <f ca="1"/>
        <v>2025-06-01 05:21:33</v>
      </c>
      <c r="S103">
        <f t="shared" ca="1" si="10"/>
        <v>5</v>
      </c>
      <c r="T103">
        <f t="shared" ca="1" si="11"/>
        <v>9</v>
      </c>
      <c r="U103">
        <f t="shared" ca="1" si="12"/>
        <v>0.60000000000000053</v>
      </c>
      <c r="V103" s="7">
        <f t="shared" ca="1" si="13"/>
        <v>1.9612099999999999</v>
      </c>
      <c r="W103" s="7">
        <f t="shared" ca="1" si="14"/>
        <v>1.9633499999999999</v>
      </c>
      <c r="X103" s="7">
        <f t="shared" ca="1" si="15"/>
        <v>1.9624299999999999</v>
      </c>
      <c r="Y103">
        <f t="shared" ca="1" si="16"/>
        <v>0</v>
      </c>
      <c r="Z103">
        <f t="shared" ca="1" si="17"/>
        <v>0</v>
      </c>
      <c r="AA103">
        <f t="shared" ca="1" si="18"/>
        <v>1</v>
      </c>
    </row>
    <row r="104" spans="1:27" x14ac:dyDescent="0.2">
      <c r="A104" t="s">
        <v>11</v>
      </c>
      <c r="B104" t="s">
        <v>3327</v>
      </c>
      <c r="C104" t="s">
        <v>746</v>
      </c>
      <c r="D104" t="s">
        <v>235</v>
      </c>
      <c r="E104" t="s">
        <v>3328</v>
      </c>
      <c r="F104" t="s">
        <v>3326</v>
      </c>
      <c r="G104">
        <v>1.1838500000000001</v>
      </c>
      <c r="H104">
        <v>1.1858299999999999</v>
      </c>
      <c r="I104">
        <v>2</v>
      </c>
      <c r="J104">
        <v>1.84</v>
      </c>
      <c r="K104" t="s">
        <v>17</v>
      </c>
      <c r="L104">
        <f t="shared" si="19"/>
        <v>203.61999999999992</v>
      </c>
      <c r="R104" t="str">
        <f ca="1"/>
        <v>2025-06-01 05:16:20</v>
      </c>
      <c r="S104">
        <f t="shared" ca="1" si="10"/>
        <v>3</v>
      </c>
      <c r="T104">
        <f t="shared" ca="1" si="11"/>
        <v>5</v>
      </c>
      <c r="U104">
        <f t="shared" ca="1" si="12"/>
        <v>0.76000000000000012</v>
      </c>
      <c r="V104" s="7">
        <f t="shared" ca="1" si="13"/>
        <v>1.9627600000000001</v>
      </c>
      <c r="W104" s="7">
        <f t="shared" ca="1" si="14"/>
        <v>1.96278</v>
      </c>
      <c r="X104" s="7">
        <f t="shared" ca="1" si="15"/>
        <v>1.96269</v>
      </c>
      <c r="Y104">
        <f t="shared" ca="1" si="16"/>
        <v>1</v>
      </c>
      <c r="Z104">
        <f t="shared" ca="1" si="17"/>
        <v>0</v>
      </c>
      <c r="AA104">
        <f t="shared" ca="1" si="18"/>
        <v>0</v>
      </c>
    </row>
    <row r="105" spans="1:27" x14ac:dyDescent="0.2">
      <c r="A105" t="s">
        <v>18</v>
      </c>
      <c r="B105" t="s">
        <v>3329</v>
      </c>
      <c r="C105" t="s">
        <v>33</v>
      </c>
      <c r="D105" t="s">
        <v>235</v>
      </c>
      <c r="E105" t="s">
        <v>3330</v>
      </c>
      <c r="F105" t="s">
        <v>3326</v>
      </c>
      <c r="G105">
        <v>1.1848399999999999</v>
      </c>
      <c r="H105">
        <v>1.1858299999999999</v>
      </c>
      <c r="I105">
        <v>2</v>
      </c>
      <c r="J105">
        <v>-2</v>
      </c>
      <c r="K105" t="s">
        <v>17</v>
      </c>
      <c r="L105">
        <f t="shared" si="19"/>
        <v>201.77999999999992</v>
      </c>
      <c r="R105" t="str">
        <f ca="1"/>
        <v>2025-06-01 05:15:50</v>
      </c>
      <c r="S105">
        <f t="shared" ca="1" si="10"/>
        <v>2</v>
      </c>
      <c r="T105">
        <f t="shared" ca="1" si="11"/>
        <v>4</v>
      </c>
      <c r="U105">
        <f t="shared" ca="1" si="12"/>
        <v>-0.15999999999999992</v>
      </c>
      <c r="V105" s="7">
        <f t="shared" ca="1" si="13"/>
        <v>1.96275</v>
      </c>
      <c r="W105" s="7">
        <f t="shared" ca="1" si="14"/>
        <v>1.96269</v>
      </c>
      <c r="X105" s="7">
        <f t="shared" ca="1" si="15"/>
        <v>1.96258</v>
      </c>
      <c r="Y105">
        <f t="shared" ca="1" si="16"/>
        <v>0</v>
      </c>
      <c r="Z105">
        <f t="shared" ca="1" si="17"/>
        <v>1</v>
      </c>
      <c r="AA105">
        <f t="shared" ca="1" si="18"/>
        <v>0</v>
      </c>
    </row>
    <row r="106" spans="1:27" x14ac:dyDescent="0.2">
      <c r="A106" t="s">
        <v>11</v>
      </c>
      <c r="B106" t="s">
        <v>3331</v>
      </c>
      <c r="C106" t="s">
        <v>2730</v>
      </c>
      <c r="D106" t="s">
        <v>235</v>
      </c>
      <c r="E106" t="s">
        <v>3325</v>
      </c>
      <c r="F106" t="s">
        <v>3326</v>
      </c>
      <c r="G106">
        <v>1.1845699999999999</v>
      </c>
      <c r="H106">
        <v>1.1858299999999999</v>
      </c>
      <c r="I106">
        <v>2</v>
      </c>
      <c r="J106">
        <v>1.84</v>
      </c>
      <c r="K106" t="s">
        <v>17</v>
      </c>
      <c r="L106">
        <f t="shared" si="19"/>
        <v>203.77999999999992</v>
      </c>
      <c r="R106" t="str">
        <f ca="1"/>
        <v>2025-06-01 05:15:20</v>
      </c>
      <c r="S106">
        <f t="shared" ca="1" si="10"/>
        <v>4</v>
      </c>
      <c r="T106">
        <f t="shared" ca="1" si="11"/>
        <v>8</v>
      </c>
      <c r="U106">
        <f t="shared" ca="1" si="12"/>
        <v>3.5200000000000005</v>
      </c>
      <c r="V106" s="7">
        <f t="shared" ca="1" si="13"/>
        <v>1.96275</v>
      </c>
      <c r="W106" s="7">
        <f t="shared" ca="1" si="14"/>
        <v>1.9636</v>
      </c>
      <c r="X106" s="7">
        <f t="shared" ca="1" si="15"/>
        <v>1.96329</v>
      </c>
      <c r="Y106">
        <f t="shared" ca="1" si="16"/>
        <v>0</v>
      </c>
      <c r="Z106">
        <f t="shared" ca="1" si="17"/>
        <v>0</v>
      </c>
      <c r="AA106">
        <f t="shared" ca="1" si="18"/>
        <v>1</v>
      </c>
    </row>
    <row r="107" spans="1:27" x14ac:dyDescent="0.2">
      <c r="A107" t="s">
        <v>11</v>
      </c>
      <c r="B107" t="s">
        <v>3332</v>
      </c>
      <c r="C107" t="s">
        <v>2727</v>
      </c>
      <c r="D107" t="s">
        <v>235</v>
      </c>
      <c r="E107" t="s">
        <v>3333</v>
      </c>
      <c r="F107" t="s">
        <v>3326</v>
      </c>
      <c r="G107">
        <v>1.18408</v>
      </c>
      <c r="H107">
        <v>1.1858299999999999</v>
      </c>
      <c r="I107">
        <v>1</v>
      </c>
      <c r="J107">
        <v>0.92</v>
      </c>
      <c r="K107" t="s">
        <v>17</v>
      </c>
      <c r="L107">
        <f t="shared" si="19"/>
        <v>201.93999999999991</v>
      </c>
      <c r="R107" t="str">
        <f ca="1"/>
        <v>2025-06-01 05:14:50</v>
      </c>
      <c r="S107">
        <f t="shared" ca="1" si="10"/>
        <v>4</v>
      </c>
      <c r="T107">
        <f t="shared" ca="1" si="11"/>
        <v>7</v>
      </c>
      <c r="U107">
        <f t="shared" ca="1" si="12"/>
        <v>0.68000000000000016</v>
      </c>
      <c r="V107" s="7">
        <f t="shared" ca="1" si="13"/>
        <v>1.9634400000000001</v>
      </c>
      <c r="W107" s="7">
        <f t="shared" ca="1" si="14"/>
        <v>1.9621599999999999</v>
      </c>
      <c r="X107" s="7">
        <f t="shared" ca="1" si="15"/>
        <v>1.9610099999999999</v>
      </c>
      <c r="Y107">
        <f t="shared" ca="1" si="16"/>
        <v>0</v>
      </c>
      <c r="Z107">
        <f t="shared" ca="1" si="17"/>
        <v>1</v>
      </c>
      <c r="AA107">
        <f t="shared" ca="1" si="18"/>
        <v>0</v>
      </c>
    </row>
    <row r="108" spans="1:27" x14ac:dyDescent="0.2">
      <c r="A108" t="s">
        <v>18</v>
      </c>
      <c r="B108" t="s">
        <v>3334</v>
      </c>
      <c r="C108" t="s">
        <v>726</v>
      </c>
      <c r="D108" t="s">
        <v>235</v>
      </c>
      <c r="E108" t="s">
        <v>3335</v>
      </c>
      <c r="F108" t="s">
        <v>3326</v>
      </c>
      <c r="G108">
        <v>1.1848000000000001</v>
      </c>
      <c r="H108">
        <v>1.1858299999999999</v>
      </c>
      <c r="I108">
        <v>2</v>
      </c>
      <c r="J108">
        <v>-2</v>
      </c>
      <c r="K108" t="s">
        <v>17</v>
      </c>
      <c r="L108">
        <f t="shared" si="19"/>
        <v>201.01999999999992</v>
      </c>
      <c r="R108" t="str">
        <f ca="1"/>
        <v>2025-06-01 05:09:43</v>
      </c>
      <c r="S108">
        <f t="shared" ca="1" si="10"/>
        <v>5</v>
      </c>
      <c r="T108">
        <f t="shared" ca="1" si="11"/>
        <v>9</v>
      </c>
      <c r="U108">
        <f t="shared" ca="1" si="12"/>
        <v>-1.32</v>
      </c>
      <c r="V108" s="7">
        <f t="shared" ca="1" si="13"/>
        <v>1.96146</v>
      </c>
      <c r="W108" s="7">
        <f t="shared" ca="1" si="14"/>
        <v>1.96021</v>
      </c>
      <c r="X108" s="7">
        <f t="shared" ca="1" si="15"/>
        <v>1.9595400000000001</v>
      </c>
      <c r="Y108">
        <f t="shared" ca="1" si="16"/>
        <v>0</v>
      </c>
      <c r="Z108">
        <f t="shared" ca="1" si="17"/>
        <v>1</v>
      </c>
      <c r="AA108">
        <f t="shared" ca="1" si="18"/>
        <v>0</v>
      </c>
    </row>
    <row r="109" spans="1:27" x14ac:dyDescent="0.2">
      <c r="A109" t="s">
        <v>18</v>
      </c>
      <c r="B109" t="s">
        <v>3336</v>
      </c>
      <c r="C109" t="s">
        <v>810</v>
      </c>
      <c r="D109" t="s">
        <v>235</v>
      </c>
      <c r="E109" t="s">
        <v>3337</v>
      </c>
      <c r="F109" t="s">
        <v>3338</v>
      </c>
      <c r="G109">
        <v>1.1844699999999999</v>
      </c>
      <c r="H109">
        <v>1.1851499999999999</v>
      </c>
      <c r="I109">
        <v>2</v>
      </c>
      <c r="J109">
        <v>-2</v>
      </c>
      <c r="K109" t="s">
        <v>17</v>
      </c>
      <c r="L109">
        <f t="shared" si="19"/>
        <v>203.01999999999992</v>
      </c>
      <c r="R109" t="str">
        <f ca="1"/>
        <v>2025-06-01 05:04:32</v>
      </c>
      <c r="S109">
        <f t="shared" ca="1" si="10"/>
        <v>4</v>
      </c>
      <c r="T109">
        <f t="shared" ca="1" si="11"/>
        <v>7</v>
      </c>
      <c r="U109">
        <f t="shared" ca="1" si="12"/>
        <v>-1.24</v>
      </c>
      <c r="V109" s="7">
        <f t="shared" ca="1" si="13"/>
        <v>1.95916</v>
      </c>
      <c r="W109" s="7">
        <f t="shared" ca="1" si="14"/>
        <v>1.9587699999999999</v>
      </c>
      <c r="X109" s="7">
        <f t="shared" ca="1" si="15"/>
        <v>1.9579299999999999</v>
      </c>
      <c r="Y109">
        <f t="shared" ca="1" si="16"/>
        <v>0</v>
      </c>
      <c r="Z109">
        <f t="shared" ca="1" si="17"/>
        <v>1</v>
      </c>
      <c r="AA109">
        <f t="shared" ca="1" si="18"/>
        <v>0</v>
      </c>
    </row>
    <row r="110" spans="1:27" x14ac:dyDescent="0.2">
      <c r="A110" t="s">
        <v>18</v>
      </c>
      <c r="B110" t="s">
        <v>3339</v>
      </c>
      <c r="C110" t="s">
        <v>726</v>
      </c>
      <c r="D110" t="s">
        <v>235</v>
      </c>
      <c r="E110" t="s">
        <v>3340</v>
      </c>
      <c r="F110" t="s">
        <v>3338</v>
      </c>
      <c r="G110">
        <v>1.18425</v>
      </c>
      <c r="H110">
        <v>1.1851499999999999</v>
      </c>
      <c r="I110">
        <v>2</v>
      </c>
      <c r="J110">
        <v>-2</v>
      </c>
      <c r="K110" t="s">
        <v>17</v>
      </c>
      <c r="L110">
        <f t="shared" si="19"/>
        <v>205.01999999999992</v>
      </c>
      <c r="R110" t="str">
        <f ca="1"/>
        <v>2025-06-01 04:59:18</v>
      </c>
      <c r="S110">
        <f t="shared" ca="1" si="10"/>
        <v>3</v>
      </c>
      <c r="T110">
        <f t="shared" ca="1" si="11"/>
        <v>5</v>
      </c>
      <c r="U110">
        <f t="shared" ca="1" si="12"/>
        <v>-1.1599999999999999</v>
      </c>
      <c r="V110" s="7">
        <f t="shared" ca="1" si="13"/>
        <v>1.9583999999999999</v>
      </c>
      <c r="W110" s="7">
        <f t="shared" ca="1" si="14"/>
        <v>1.96271</v>
      </c>
      <c r="X110" s="7">
        <f t="shared" ca="1" si="15"/>
        <v>1.96163</v>
      </c>
      <c r="Y110">
        <f t="shared" ca="1" si="16"/>
        <v>0</v>
      </c>
      <c r="Z110">
        <f t="shared" ca="1" si="17"/>
        <v>0</v>
      </c>
      <c r="AA110">
        <f t="shared" ca="1" si="18"/>
        <v>1</v>
      </c>
    </row>
    <row r="111" spans="1:27" x14ac:dyDescent="0.2">
      <c r="A111" t="s">
        <v>11</v>
      </c>
      <c r="B111" t="s">
        <v>3341</v>
      </c>
      <c r="C111" t="s">
        <v>729</v>
      </c>
      <c r="D111" t="s">
        <v>235</v>
      </c>
      <c r="E111" t="s">
        <v>3342</v>
      </c>
      <c r="F111" t="s">
        <v>3338</v>
      </c>
      <c r="G111">
        <v>1.18344</v>
      </c>
      <c r="H111">
        <v>1.1851499999999999</v>
      </c>
      <c r="I111">
        <v>1</v>
      </c>
      <c r="J111">
        <v>0.92</v>
      </c>
      <c r="K111" t="s">
        <v>17</v>
      </c>
      <c r="L111">
        <f t="shared" si="19"/>
        <v>207.01999999999992</v>
      </c>
      <c r="R111" t="str">
        <f ca="1"/>
        <v>2025-06-01 04:53:58</v>
      </c>
      <c r="S111">
        <f t="shared" ca="1" si="10"/>
        <v>5</v>
      </c>
      <c r="T111">
        <f t="shared" ca="1" si="11"/>
        <v>9</v>
      </c>
      <c r="U111">
        <f t="shared" ca="1" si="12"/>
        <v>-1.32</v>
      </c>
      <c r="V111" s="7">
        <f t="shared" ca="1" si="13"/>
        <v>1.96254</v>
      </c>
      <c r="W111" s="7">
        <f t="shared" ca="1" si="14"/>
        <v>1.9646399999999999</v>
      </c>
      <c r="X111" s="7">
        <f t="shared" ca="1" si="15"/>
        <v>1.9630300000000001</v>
      </c>
      <c r="Y111">
        <f t="shared" ca="1" si="16"/>
        <v>0</v>
      </c>
      <c r="Z111">
        <f t="shared" ca="1" si="17"/>
        <v>0</v>
      </c>
      <c r="AA111">
        <f t="shared" ca="1" si="18"/>
        <v>1</v>
      </c>
    </row>
    <row r="112" spans="1:27" x14ac:dyDescent="0.2">
      <c r="A112" t="s">
        <v>11</v>
      </c>
      <c r="B112" t="s">
        <v>3343</v>
      </c>
      <c r="C112" t="s">
        <v>726</v>
      </c>
      <c r="D112" t="s">
        <v>235</v>
      </c>
      <c r="E112" t="s">
        <v>3340</v>
      </c>
      <c r="F112" t="s">
        <v>3338</v>
      </c>
      <c r="G112">
        <v>1.18425</v>
      </c>
      <c r="H112">
        <v>1.1851499999999999</v>
      </c>
      <c r="I112">
        <v>2</v>
      </c>
      <c r="J112">
        <v>1.84</v>
      </c>
      <c r="K112" t="s">
        <v>17</v>
      </c>
      <c r="L112">
        <f t="shared" si="19"/>
        <v>206.09999999999994</v>
      </c>
      <c r="R112" t="str">
        <f ca="1"/>
        <v>2025-06-01 04:48:46</v>
      </c>
      <c r="S112">
        <f t="shared" ca="1" si="10"/>
        <v>5</v>
      </c>
      <c r="T112">
        <f t="shared" ca="1" si="11"/>
        <v>9</v>
      </c>
      <c r="U112">
        <f t="shared" ca="1" si="12"/>
        <v>0.60000000000000031</v>
      </c>
      <c r="V112" s="7">
        <f t="shared" ca="1" si="13"/>
        <v>1.9641599999999999</v>
      </c>
      <c r="W112" s="7">
        <f t="shared" ca="1" si="14"/>
        <v>1.9633100000000001</v>
      </c>
      <c r="X112" s="7">
        <f t="shared" ca="1" si="15"/>
        <v>1.9622900000000001</v>
      </c>
      <c r="Y112">
        <f t="shared" ca="1" si="16"/>
        <v>0</v>
      </c>
      <c r="Z112">
        <f t="shared" ca="1" si="17"/>
        <v>1</v>
      </c>
      <c r="AA112">
        <f t="shared" ca="1" si="18"/>
        <v>0</v>
      </c>
    </row>
    <row r="113" spans="1:27" x14ac:dyDescent="0.2">
      <c r="A113" t="s">
        <v>11</v>
      </c>
      <c r="B113" t="s">
        <v>3344</v>
      </c>
      <c r="C113" t="s">
        <v>717</v>
      </c>
      <c r="D113" t="s">
        <v>235</v>
      </c>
      <c r="E113" t="s">
        <v>3345</v>
      </c>
      <c r="F113" t="s">
        <v>3346</v>
      </c>
      <c r="G113">
        <v>1.1849799999999999</v>
      </c>
      <c r="H113">
        <v>1.18398</v>
      </c>
      <c r="I113">
        <v>2</v>
      </c>
      <c r="J113">
        <v>-2</v>
      </c>
      <c r="K113" t="s">
        <v>17</v>
      </c>
      <c r="L113">
        <f t="shared" si="19"/>
        <v>204.25999999999993</v>
      </c>
      <c r="R113" t="str">
        <f ca="1"/>
        <v>2025-06-01 04:43:35</v>
      </c>
      <c r="S113">
        <f t="shared" ca="1" si="10"/>
        <v>4</v>
      </c>
      <c r="T113">
        <f t="shared" ca="1" si="11"/>
        <v>7</v>
      </c>
      <c r="U113">
        <f t="shared" ca="1" si="12"/>
        <v>-1.24</v>
      </c>
      <c r="V113" s="7">
        <f t="shared" ca="1" si="13"/>
        <v>1.9627600000000001</v>
      </c>
      <c r="W113" s="7">
        <f t="shared" ca="1" si="14"/>
        <v>1.96492</v>
      </c>
      <c r="X113" s="7">
        <f t="shared" ca="1" si="15"/>
        <v>1.9641500000000001</v>
      </c>
      <c r="Y113">
        <f t="shared" ca="1" si="16"/>
        <v>0</v>
      </c>
      <c r="Z113">
        <f t="shared" ca="1" si="17"/>
        <v>0</v>
      </c>
      <c r="AA113">
        <f t="shared" ca="1" si="18"/>
        <v>1</v>
      </c>
    </row>
    <row r="114" spans="1:27" x14ac:dyDescent="0.2">
      <c r="A114" t="s">
        <v>18</v>
      </c>
      <c r="B114" t="s">
        <v>3347</v>
      </c>
      <c r="C114" t="s">
        <v>746</v>
      </c>
      <c r="D114" t="s">
        <v>235</v>
      </c>
      <c r="E114" t="s">
        <v>3348</v>
      </c>
      <c r="F114" t="s">
        <v>3346</v>
      </c>
      <c r="G114">
        <v>1.1852799999999999</v>
      </c>
      <c r="H114">
        <v>1.18398</v>
      </c>
      <c r="I114">
        <v>2</v>
      </c>
      <c r="J114">
        <v>1.84</v>
      </c>
      <c r="K114" t="s">
        <v>17</v>
      </c>
      <c r="L114">
        <f t="shared" si="19"/>
        <v>206.25999999999993</v>
      </c>
      <c r="R114" t="str">
        <f ca="1"/>
        <v>2025-06-01 04:38:27</v>
      </c>
      <c r="S114">
        <f t="shared" ca="1" si="10"/>
        <v>5</v>
      </c>
      <c r="T114">
        <f t="shared" ca="1" si="11"/>
        <v>9</v>
      </c>
      <c r="U114">
        <f t="shared" ca="1" si="12"/>
        <v>2.5200000000000005</v>
      </c>
      <c r="V114" s="7">
        <f t="shared" ca="1" si="13"/>
        <v>1.9644200000000001</v>
      </c>
      <c r="W114" s="7">
        <f t="shared" ca="1" si="14"/>
        <v>1.96495</v>
      </c>
      <c r="X114" s="7">
        <f t="shared" ca="1" si="15"/>
        <v>1.96417</v>
      </c>
      <c r="Y114">
        <f t="shared" ca="1" si="16"/>
        <v>1</v>
      </c>
      <c r="Z114">
        <f t="shared" ca="1" si="17"/>
        <v>0</v>
      </c>
      <c r="AA114">
        <f t="shared" ca="1" si="18"/>
        <v>0</v>
      </c>
    </row>
    <row r="115" spans="1:27" x14ac:dyDescent="0.2">
      <c r="A115" t="s">
        <v>11</v>
      </c>
      <c r="B115" t="s">
        <v>3349</v>
      </c>
      <c r="C115" t="s">
        <v>740</v>
      </c>
      <c r="D115" t="s">
        <v>235</v>
      </c>
      <c r="E115" t="s">
        <v>3350</v>
      </c>
      <c r="F115" t="s">
        <v>3346</v>
      </c>
      <c r="G115">
        <v>1.18468</v>
      </c>
      <c r="H115">
        <v>1.18398</v>
      </c>
      <c r="I115">
        <v>2</v>
      </c>
      <c r="J115">
        <v>-2</v>
      </c>
      <c r="K115" t="s">
        <v>17</v>
      </c>
      <c r="L115">
        <f t="shared" si="19"/>
        <v>204.41999999999993</v>
      </c>
      <c r="R115" t="str">
        <f ca="1"/>
        <v>2025-06-01 04:33:13</v>
      </c>
      <c r="S115">
        <f t="shared" ca="1" si="10"/>
        <v>3</v>
      </c>
      <c r="T115">
        <f t="shared" ca="1" si="11"/>
        <v>5</v>
      </c>
      <c r="U115">
        <f t="shared" ca="1" si="12"/>
        <v>-1.1599999999999999</v>
      </c>
      <c r="V115" s="7">
        <f t="shared" ca="1" si="13"/>
        <v>1.96452</v>
      </c>
      <c r="W115" s="7">
        <f t="shared" ca="1" si="14"/>
        <v>1.9661299999999999</v>
      </c>
      <c r="X115" s="7">
        <f t="shared" ca="1" si="15"/>
        <v>1.96553</v>
      </c>
      <c r="Y115">
        <f t="shared" ca="1" si="16"/>
        <v>0</v>
      </c>
      <c r="Z115">
        <f t="shared" ca="1" si="17"/>
        <v>0</v>
      </c>
      <c r="AA115">
        <f t="shared" ca="1" si="18"/>
        <v>1</v>
      </c>
    </row>
    <row r="116" spans="1:27" x14ac:dyDescent="0.2">
      <c r="A116" t="s">
        <v>18</v>
      </c>
      <c r="B116" t="s">
        <v>3351</v>
      </c>
      <c r="C116" t="s">
        <v>717</v>
      </c>
      <c r="D116" t="s">
        <v>235</v>
      </c>
      <c r="E116" t="s">
        <v>3345</v>
      </c>
      <c r="F116" t="s">
        <v>3346</v>
      </c>
      <c r="G116">
        <v>1.1849799999999999</v>
      </c>
      <c r="H116">
        <v>1.18398</v>
      </c>
      <c r="I116">
        <v>2</v>
      </c>
      <c r="J116">
        <v>1.84</v>
      </c>
      <c r="K116" t="s">
        <v>17</v>
      </c>
      <c r="L116">
        <f t="shared" si="19"/>
        <v>206.41999999999993</v>
      </c>
      <c r="R116" t="str">
        <f ca="1"/>
        <v>2025-06-01 04:28:02</v>
      </c>
      <c r="S116">
        <f t="shared" ca="1" si="10"/>
        <v>4</v>
      </c>
      <c r="T116">
        <f t="shared" ca="1" si="11"/>
        <v>7</v>
      </c>
      <c r="U116">
        <f t="shared" ca="1" si="12"/>
        <v>-1.2399999999999998</v>
      </c>
      <c r="V116" s="7">
        <f t="shared" ca="1" si="13"/>
        <v>1.96593</v>
      </c>
      <c r="W116" s="7">
        <f t="shared" ca="1" si="14"/>
        <v>1.9689000000000001</v>
      </c>
      <c r="X116" s="7">
        <f t="shared" ca="1" si="15"/>
        <v>1.9679</v>
      </c>
      <c r="Y116">
        <f t="shared" ca="1" si="16"/>
        <v>0</v>
      </c>
      <c r="Z116">
        <f t="shared" ca="1" si="17"/>
        <v>0</v>
      </c>
      <c r="AA116">
        <f t="shared" ca="1" si="18"/>
        <v>1</v>
      </c>
    </row>
    <row r="117" spans="1:27" x14ac:dyDescent="0.2">
      <c r="A117" t="s">
        <v>11</v>
      </c>
      <c r="B117" t="s">
        <v>3352</v>
      </c>
      <c r="C117" t="s">
        <v>720</v>
      </c>
      <c r="D117" t="s">
        <v>235</v>
      </c>
      <c r="E117" t="s">
        <v>3353</v>
      </c>
      <c r="F117" t="s">
        <v>3346</v>
      </c>
      <c r="G117">
        <v>1.18486</v>
      </c>
      <c r="H117">
        <v>1.18398</v>
      </c>
      <c r="I117">
        <v>1</v>
      </c>
      <c r="J117">
        <v>-1</v>
      </c>
      <c r="K117" t="s">
        <v>17</v>
      </c>
      <c r="L117">
        <f t="shared" si="19"/>
        <v>204.57999999999993</v>
      </c>
      <c r="R117" t="str">
        <f ca="1"/>
        <v>2025-06-01 04:22:50</v>
      </c>
      <c r="S117">
        <f t="shared" ca="1" si="10"/>
        <v>6</v>
      </c>
      <c r="T117">
        <f t="shared" ca="1" si="11"/>
        <v>11</v>
      </c>
      <c r="U117">
        <f t="shared" ca="1" si="12"/>
        <v>-1.4</v>
      </c>
      <c r="V117" s="7">
        <f t="shared" ca="1" si="13"/>
        <v>1.96915</v>
      </c>
      <c r="W117" s="7">
        <f t="shared" ca="1" si="14"/>
        <v>1.9685600000000001</v>
      </c>
      <c r="X117" s="7">
        <f t="shared" ca="1" si="15"/>
        <v>1.96814</v>
      </c>
      <c r="Y117">
        <f t="shared" ca="1" si="16"/>
        <v>0</v>
      </c>
      <c r="Z117">
        <f t="shared" ca="1" si="17"/>
        <v>1</v>
      </c>
      <c r="AA117">
        <f t="shared" ca="1" si="18"/>
        <v>0</v>
      </c>
    </row>
    <row r="118" spans="1:27" x14ac:dyDescent="0.2">
      <c r="A118" t="s">
        <v>11</v>
      </c>
      <c r="B118" t="s">
        <v>3354</v>
      </c>
      <c r="C118" t="s">
        <v>729</v>
      </c>
      <c r="D118" t="s">
        <v>235</v>
      </c>
      <c r="E118" t="s">
        <v>3355</v>
      </c>
      <c r="F118" t="s">
        <v>3356</v>
      </c>
      <c r="G118">
        <v>1.1827700000000001</v>
      </c>
      <c r="H118">
        <v>1.1845300000000001</v>
      </c>
      <c r="I118">
        <v>1</v>
      </c>
      <c r="J118">
        <v>0.92</v>
      </c>
      <c r="K118" t="s">
        <v>17</v>
      </c>
      <c r="L118">
        <f t="shared" si="19"/>
        <v>205.57999999999993</v>
      </c>
      <c r="R118" t="str">
        <f ca="1"/>
        <v>2025-06-01 04:17:06</v>
      </c>
      <c r="S118">
        <f t="shared" ca="1" si="10"/>
        <v>4</v>
      </c>
      <c r="T118">
        <f t="shared" ca="1" si="11"/>
        <v>7</v>
      </c>
      <c r="U118">
        <f t="shared" ca="1" si="12"/>
        <v>-1.24</v>
      </c>
      <c r="V118" s="7">
        <f t="shared" ca="1" si="13"/>
        <v>1.96861</v>
      </c>
      <c r="W118" s="7">
        <f t="shared" ca="1" si="14"/>
        <v>1.9661299999999999</v>
      </c>
      <c r="X118" s="7">
        <f t="shared" ca="1" si="15"/>
        <v>1.9657500000000001</v>
      </c>
      <c r="Y118">
        <f t="shared" ca="1" si="16"/>
        <v>0</v>
      </c>
      <c r="Z118">
        <f t="shared" ca="1" si="17"/>
        <v>1</v>
      </c>
      <c r="AA118">
        <f t="shared" ca="1" si="18"/>
        <v>0</v>
      </c>
    </row>
    <row r="119" spans="1:27" x14ac:dyDescent="0.2">
      <c r="A119" t="s">
        <v>11</v>
      </c>
      <c r="B119" t="s">
        <v>3357</v>
      </c>
      <c r="C119" t="s">
        <v>726</v>
      </c>
      <c r="D119" t="s">
        <v>235</v>
      </c>
      <c r="E119" t="s">
        <v>3358</v>
      </c>
      <c r="F119" t="s">
        <v>3356</v>
      </c>
      <c r="G119">
        <v>1.1828099999999999</v>
      </c>
      <c r="H119">
        <v>1.1845300000000001</v>
      </c>
      <c r="I119">
        <v>2</v>
      </c>
      <c r="J119">
        <v>1.84</v>
      </c>
      <c r="K119" t="s">
        <v>17</v>
      </c>
      <c r="L119">
        <f t="shared" si="19"/>
        <v>204.65999999999994</v>
      </c>
      <c r="R119" t="str">
        <f ca="1"/>
        <v>2025-06-01 04:11:25</v>
      </c>
      <c r="S119">
        <f t="shared" ca="1" si="10"/>
        <v>4</v>
      </c>
      <c r="T119">
        <f t="shared" ca="1" si="11"/>
        <v>7</v>
      </c>
      <c r="U119">
        <f t="shared" ca="1" si="12"/>
        <v>0.68000000000000016</v>
      </c>
      <c r="V119" s="7">
        <f t="shared" ca="1" si="13"/>
        <v>1.96682</v>
      </c>
      <c r="W119" s="7">
        <f t="shared" ca="1" si="14"/>
        <v>1.9658100000000001</v>
      </c>
      <c r="X119" s="7">
        <f t="shared" ca="1" si="15"/>
        <v>1.9648699999999999</v>
      </c>
      <c r="Y119">
        <f t="shared" ca="1" si="16"/>
        <v>0</v>
      </c>
      <c r="Z119">
        <f t="shared" ca="1" si="17"/>
        <v>1</v>
      </c>
      <c r="AA119">
        <f t="shared" ca="1" si="18"/>
        <v>0</v>
      </c>
    </row>
    <row r="120" spans="1:27" x14ac:dyDescent="0.2">
      <c r="A120" t="s">
        <v>18</v>
      </c>
      <c r="B120" t="s">
        <v>3359</v>
      </c>
      <c r="C120" t="s">
        <v>726</v>
      </c>
      <c r="D120" t="s">
        <v>235</v>
      </c>
      <c r="E120" t="s">
        <v>3358</v>
      </c>
      <c r="F120" t="s">
        <v>3356</v>
      </c>
      <c r="G120">
        <v>1.1828099999999999</v>
      </c>
      <c r="H120">
        <v>1.1845300000000001</v>
      </c>
      <c r="I120">
        <v>2</v>
      </c>
      <c r="J120">
        <v>-2</v>
      </c>
      <c r="K120" t="s">
        <v>17</v>
      </c>
      <c r="L120">
        <f t="shared" si="19"/>
        <v>202.81999999999994</v>
      </c>
      <c r="R120" t="str">
        <f ca="1"/>
        <v>2025-06-01 04:06:15</v>
      </c>
      <c r="S120">
        <f t="shared" ca="1" si="10"/>
        <v>5</v>
      </c>
      <c r="T120">
        <f t="shared" ca="1" si="11"/>
        <v>9</v>
      </c>
      <c r="U120">
        <f t="shared" ca="1" si="12"/>
        <v>0.60000000000000053</v>
      </c>
      <c r="V120" s="7">
        <f t="shared" ca="1" si="13"/>
        <v>1.9655199999999999</v>
      </c>
      <c r="W120" s="7">
        <f t="shared" ca="1" si="14"/>
        <v>1.9663600000000001</v>
      </c>
      <c r="X120" s="7">
        <f t="shared" ca="1" si="15"/>
        <v>1.9655499999999999</v>
      </c>
      <c r="Y120">
        <f t="shared" ca="1" si="16"/>
        <v>0</v>
      </c>
      <c r="Z120">
        <f t="shared" ca="1" si="17"/>
        <v>0</v>
      </c>
      <c r="AA120">
        <f t="shared" ca="1" si="18"/>
        <v>1</v>
      </c>
    </row>
    <row r="121" spans="1:27" x14ac:dyDescent="0.2">
      <c r="A121" t="s">
        <v>18</v>
      </c>
      <c r="B121" t="s">
        <v>3360</v>
      </c>
      <c r="C121" t="s">
        <v>892</v>
      </c>
      <c r="D121" t="s">
        <v>235</v>
      </c>
      <c r="E121" t="s">
        <v>3361</v>
      </c>
      <c r="F121" t="s">
        <v>3356</v>
      </c>
      <c r="G121">
        <v>1.18333</v>
      </c>
      <c r="H121">
        <v>1.1845300000000001</v>
      </c>
      <c r="I121">
        <v>2</v>
      </c>
      <c r="J121">
        <v>-2</v>
      </c>
      <c r="K121" t="s">
        <v>17</v>
      </c>
      <c r="L121">
        <f t="shared" si="19"/>
        <v>204.81999999999994</v>
      </c>
      <c r="R121" t="str">
        <f ca="1"/>
        <v>2025-06-01 04:01:06</v>
      </c>
      <c r="S121">
        <f t="shared" ca="1" si="10"/>
        <v>5</v>
      </c>
      <c r="T121">
        <f t="shared" ca="1" si="11"/>
        <v>9</v>
      </c>
      <c r="U121">
        <f t="shared" ca="1" si="12"/>
        <v>0.60000000000000031</v>
      </c>
      <c r="V121" s="7">
        <f t="shared" ca="1" si="13"/>
        <v>1.966</v>
      </c>
      <c r="W121" s="7">
        <f t="shared" ca="1" si="14"/>
        <v>1.9681200000000001</v>
      </c>
      <c r="X121" s="7">
        <f t="shared" ca="1" si="15"/>
        <v>1.9671000000000001</v>
      </c>
      <c r="Y121">
        <f t="shared" ca="1" si="16"/>
        <v>0</v>
      </c>
      <c r="Z121">
        <f t="shared" ca="1" si="17"/>
        <v>0</v>
      </c>
      <c r="AA121">
        <f t="shared" ca="1" si="18"/>
        <v>1</v>
      </c>
    </row>
    <row r="122" spans="1:27" x14ac:dyDescent="0.2">
      <c r="A122" t="s">
        <v>18</v>
      </c>
      <c r="B122" t="s">
        <v>3362</v>
      </c>
      <c r="C122" t="s">
        <v>757</v>
      </c>
      <c r="D122" t="s">
        <v>235</v>
      </c>
      <c r="E122" t="s">
        <v>3363</v>
      </c>
      <c r="F122" t="s">
        <v>3356</v>
      </c>
      <c r="G122">
        <v>1.1832400000000001</v>
      </c>
      <c r="H122">
        <v>1.1845300000000001</v>
      </c>
      <c r="I122">
        <v>2</v>
      </c>
      <c r="J122">
        <v>-2</v>
      </c>
      <c r="K122" t="s">
        <v>17</v>
      </c>
      <c r="L122">
        <f t="shared" si="19"/>
        <v>206.81999999999994</v>
      </c>
      <c r="R122" t="str">
        <f ca="1"/>
        <v>2025-06-01 03:55:55</v>
      </c>
      <c r="S122">
        <f t="shared" ca="1" si="10"/>
        <v>1</v>
      </c>
      <c r="T122">
        <f t="shared" ca="1" si="11"/>
        <v>2</v>
      </c>
      <c r="U122">
        <f t="shared" ca="1" si="12"/>
        <v>-2</v>
      </c>
      <c r="V122" s="7">
        <f t="shared" ca="1" si="13"/>
        <v>1.9679599999999999</v>
      </c>
      <c r="W122" s="7">
        <f t="shared" ca="1" si="14"/>
        <v>1.9688300000000001</v>
      </c>
      <c r="X122" s="7">
        <f t="shared" ca="1" si="15"/>
        <v>1.9688300000000001</v>
      </c>
      <c r="Y122">
        <f t="shared" ca="1" si="16"/>
        <v>0</v>
      </c>
      <c r="Z122">
        <f t="shared" ca="1" si="17"/>
        <v>0</v>
      </c>
      <c r="AA122">
        <f t="shared" ca="1" si="18"/>
        <v>1</v>
      </c>
    </row>
    <row r="123" spans="1:27" x14ac:dyDescent="0.2">
      <c r="A123" t="s">
        <v>11</v>
      </c>
      <c r="B123" t="s">
        <v>3364</v>
      </c>
      <c r="C123" t="s">
        <v>724</v>
      </c>
      <c r="D123" t="s">
        <v>235</v>
      </c>
      <c r="E123" t="s">
        <v>3365</v>
      </c>
      <c r="F123" t="s">
        <v>3356</v>
      </c>
      <c r="G123">
        <v>1.18276</v>
      </c>
      <c r="H123">
        <v>1.1845300000000001</v>
      </c>
      <c r="I123">
        <v>2</v>
      </c>
      <c r="J123">
        <v>1.84</v>
      </c>
      <c r="K123" t="s">
        <v>17</v>
      </c>
      <c r="L123">
        <f t="shared" si="19"/>
        <v>208.81999999999994</v>
      </c>
      <c r="R123" t="str">
        <f ca="1"/>
        <v>2025-06-01 03:55:25</v>
      </c>
      <c r="S123">
        <f t="shared" ca="1" si="10"/>
        <v>3</v>
      </c>
      <c r="T123">
        <f t="shared" ca="1" si="11"/>
        <v>5</v>
      </c>
      <c r="U123">
        <f t="shared" ca="1" si="12"/>
        <v>0.76</v>
      </c>
      <c r="V123" s="7">
        <f t="shared" ca="1" si="13"/>
        <v>1.96848</v>
      </c>
      <c r="W123" s="7">
        <f t="shared" ca="1" si="14"/>
        <v>1.96991</v>
      </c>
      <c r="X123" s="7">
        <f t="shared" ca="1" si="15"/>
        <v>1.96953</v>
      </c>
      <c r="Y123">
        <f t="shared" ca="1" si="16"/>
        <v>0</v>
      </c>
      <c r="Z123">
        <f t="shared" ca="1" si="17"/>
        <v>0</v>
      </c>
      <c r="AA123">
        <f t="shared" ca="1" si="18"/>
        <v>1</v>
      </c>
    </row>
    <row r="124" spans="1:27" x14ac:dyDescent="0.2">
      <c r="A124" t="s">
        <v>11</v>
      </c>
      <c r="B124" t="s">
        <v>3366</v>
      </c>
      <c r="C124" t="s">
        <v>2727</v>
      </c>
      <c r="D124" t="s">
        <v>235</v>
      </c>
      <c r="E124" t="s">
        <v>3367</v>
      </c>
      <c r="F124" t="s">
        <v>3368</v>
      </c>
      <c r="G124">
        <v>1.1796500000000001</v>
      </c>
      <c r="H124">
        <v>1.1821699999999999</v>
      </c>
      <c r="I124">
        <v>1</v>
      </c>
      <c r="J124">
        <v>0.92</v>
      </c>
      <c r="K124" t="s">
        <v>17</v>
      </c>
      <c r="L124">
        <f t="shared" si="19"/>
        <v>206.97999999999993</v>
      </c>
      <c r="R124" t="str">
        <f ca="1"/>
        <v>2025-06-01 03:54:55</v>
      </c>
      <c r="S124">
        <f t="shared" ca="1" si="10"/>
        <v>4</v>
      </c>
      <c r="T124">
        <f t="shared" ca="1" si="11"/>
        <v>7</v>
      </c>
      <c r="U124">
        <f t="shared" ca="1" si="12"/>
        <v>-1.2399999999999998</v>
      </c>
      <c r="V124" s="7">
        <f t="shared" ca="1" si="13"/>
        <v>1.9698100000000001</v>
      </c>
      <c r="W124" s="7">
        <f t="shared" ca="1" si="14"/>
        <v>1.9706900000000001</v>
      </c>
      <c r="X124" s="7">
        <f t="shared" ca="1" si="15"/>
        <v>1.97051</v>
      </c>
      <c r="Y124">
        <f t="shared" ca="1" si="16"/>
        <v>0</v>
      </c>
      <c r="Z124">
        <f t="shared" ca="1" si="17"/>
        <v>0</v>
      </c>
      <c r="AA124">
        <f t="shared" ca="1" si="18"/>
        <v>1</v>
      </c>
    </row>
    <row r="125" spans="1:27" x14ac:dyDescent="0.2">
      <c r="A125" t="s">
        <v>11</v>
      </c>
      <c r="B125" t="s">
        <v>3369</v>
      </c>
      <c r="C125" t="s">
        <v>2730</v>
      </c>
      <c r="D125" t="s">
        <v>235</v>
      </c>
      <c r="E125" t="s">
        <v>3370</v>
      </c>
      <c r="F125" t="s">
        <v>3368</v>
      </c>
      <c r="G125">
        <v>1.1798900000000001</v>
      </c>
      <c r="H125">
        <v>1.1821699999999999</v>
      </c>
      <c r="I125">
        <v>2</v>
      </c>
      <c r="J125">
        <v>1.84</v>
      </c>
      <c r="K125" t="s">
        <v>17</v>
      </c>
      <c r="L125">
        <f t="shared" si="19"/>
        <v>206.05999999999995</v>
      </c>
      <c r="R125" t="str">
        <f ca="1"/>
        <v>2025-06-01 03:49:44</v>
      </c>
      <c r="S125">
        <f t="shared" ca="1" si="10"/>
        <v>5</v>
      </c>
      <c r="T125">
        <f t="shared" ca="1" si="11"/>
        <v>9</v>
      </c>
      <c r="U125">
        <f t="shared" ca="1" si="12"/>
        <v>-1.32</v>
      </c>
      <c r="V125" s="7">
        <f t="shared" ca="1" si="13"/>
        <v>1.97096</v>
      </c>
      <c r="W125" s="7">
        <f t="shared" ca="1" si="14"/>
        <v>1.9700800000000001</v>
      </c>
      <c r="X125" s="7">
        <f t="shared" ca="1" si="15"/>
        <v>1.9688399999999999</v>
      </c>
      <c r="Y125">
        <f t="shared" ca="1" si="16"/>
        <v>0</v>
      </c>
      <c r="Z125">
        <f t="shared" ca="1" si="17"/>
        <v>1</v>
      </c>
      <c r="AA125">
        <f t="shared" ca="1" si="18"/>
        <v>0</v>
      </c>
    </row>
    <row r="126" spans="1:27" x14ac:dyDescent="0.2">
      <c r="A126" t="s">
        <v>18</v>
      </c>
      <c r="B126" t="s">
        <v>3371</v>
      </c>
      <c r="C126" t="s">
        <v>2730</v>
      </c>
      <c r="D126" t="s">
        <v>235</v>
      </c>
      <c r="E126" t="s">
        <v>3370</v>
      </c>
      <c r="F126" t="s">
        <v>3368</v>
      </c>
      <c r="G126">
        <v>1.1798900000000001</v>
      </c>
      <c r="H126">
        <v>1.1821699999999999</v>
      </c>
      <c r="I126">
        <v>2</v>
      </c>
      <c r="J126">
        <v>-2</v>
      </c>
      <c r="K126" t="s">
        <v>17</v>
      </c>
      <c r="L126">
        <f t="shared" si="19"/>
        <v>204.21999999999994</v>
      </c>
      <c r="R126" t="str">
        <f ca="1"/>
        <v>2025-06-01 03:44:34</v>
      </c>
      <c r="S126">
        <f t="shared" ca="1" si="10"/>
        <v>6</v>
      </c>
      <c r="T126">
        <f t="shared" ca="1" si="11"/>
        <v>11</v>
      </c>
      <c r="U126">
        <f t="shared" ca="1" si="12"/>
        <v>6.44</v>
      </c>
      <c r="V126" s="7">
        <f t="shared" ca="1" si="13"/>
        <v>1.9685699999999999</v>
      </c>
      <c r="W126" s="7">
        <f t="shared" ca="1" si="14"/>
        <v>1.9686999999999999</v>
      </c>
      <c r="X126" s="7">
        <f t="shared" ca="1" si="15"/>
        <v>1.9683200000000001</v>
      </c>
      <c r="Y126">
        <f t="shared" ca="1" si="16"/>
        <v>1</v>
      </c>
      <c r="Z126">
        <f t="shared" ca="1" si="17"/>
        <v>0</v>
      </c>
      <c r="AA126">
        <f t="shared" ca="1" si="18"/>
        <v>0</v>
      </c>
    </row>
    <row r="127" spans="1:27" x14ac:dyDescent="0.2">
      <c r="A127" t="s">
        <v>18</v>
      </c>
      <c r="B127" t="s">
        <v>3372</v>
      </c>
      <c r="C127" t="s">
        <v>722</v>
      </c>
      <c r="D127" t="s">
        <v>235</v>
      </c>
      <c r="E127" t="s">
        <v>3373</v>
      </c>
      <c r="F127" t="s">
        <v>3368</v>
      </c>
      <c r="G127">
        <v>1.18021</v>
      </c>
      <c r="H127">
        <v>1.1821699999999999</v>
      </c>
      <c r="I127">
        <v>2</v>
      </c>
      <c r="J127">
        <v>-2</v>
      </c>
      <c r="K127" t="s">
        <v>17</v>
      </c>
      <c r="L127">
        <f t="shared" si="19"/>
        <v>206.21999999999994</v>
      </c>
      <c r="R127" t="str">
        <f ca="1"/>
        <v>2025-06-01 03:39:23</v>
      </c>
      <c r="S127">
        <f t="shared" ca="1" si="10"/>
        <v>4</v>
      </c>
      <c r="T127">
        <f t="shared" ca="1" si="11"/>
        <v>7</v>
      </c>
      <c r="U127">
        <f t="shared" ca="1" si="12"/>
        <v>2.6</v>
      </c>
      <c r="V127" s="7">
        <f t="shared" ca="1" si="13"/>
        <v>1.9682200000000001</v>
      </c>
      <c r="W127" s="7">
        <f t="shared" ca="1" si="14"/>
        <v>1.9690099999999999</v>
      </c>
      <c r="X127" s="7">
        <f t="shared" ca="1" si="15"/>
        <v>1.9680599999999999</v>
      </c>
      <c r="Y127">
        <f t="shared" ca="1" si="16"/>
        <v>1</v>
      </c>
      <c r="Z127">
        <f t="shared" ca="1" si="17"/>
        <v>0</v>
      </c>
      <c r="AA127">
        <f t="shared" ca="1" si="18"/>
        <v>0</v>
      </c>
    </row>
    <row r="128" spans="1:27" x14ac:dyDescent="0.2">
      <c r="A128" t="s">
        <v>11</v>
      </c>
      <c r="B128" t="s">
        <v>3374</v>
      </c>
      <c r="C128" t="s">
        <v>726</v>
      </c>
      <c r="D128" t="s">
        <v>235</v>
      </c>
      <c r="E128" t="s">
        <v>3375</v>
      </c>
      <c r="F128" t="s">
        <v>3368</v>
      </c>
      <c r="G128">
        <v>1.17947</v>
      </c>
      <c r="H128">
        <v>1.1821699999999999</v>
      </c>
      <c r="I128">
        <v>2</v>
      </c>
      <c r="J128">
        <v>1.84</v>
      </c>
      <c r="K128" t="s">
        <v>17</v>
      </c>
      <c r="L128">
        <f t="shared" si="19"/>
        <v>208.21999999999994</v>
      </c>
      <c r="R128" t="str">
        <f ca="1"/>
        <v>2025-06-01 03:34:12</v>
      </c>
      <c r="S128">
        <f t="shared" ca="1" si="10"/>
        <v>4</v>
      </c>
      <c r="T128">
        <f t="shared" ca="1" si="11"/>
        <v>7</v>
      </c>
      <c r="U128">
        <f t="shared" ca="1" si="12"/>
        <v>2.6</v>
      </c>
      <c r="V128" s="7">
        <f t="shared" ca="1" si="13"/>
        <v>1.9690399999999999</v>
      </c>
      <c r="W128" s="7">
        <f t="shared" ca="1" si="14"/>
        <v>1.97</v>
      </c>
      <c r="X128" s="7">
        <f t="shared" ca="1" si="15"/>
        <v>1.9686399999999999</v>
      </c>
      <c r="Y128">
        <f t="shared" ca="1" si="16"/>
        <v>1</v>
      </c>
      <c r="Z128">
        <f t="shared" ca="1" si="17"/>
        <v>0</v>
      </c>
      <c r="AA128">
        <f t="shared" ca="1" si="18"/>
        <v>0</v>
      </c>
    </row>
    <row r="129" spans="1:27" x14ac:dyDescent="0.2">
      <c r="A129" t="s">
        <v>18</v>
      </c>
      <c r="B129" t="s">
        <v>3376</v>
      </c>
      <c r="C129" t="s">
        <v>2723</v>
      </c>
      <c r="D129" t="s">
        <v>235</v>
      </c>
      <c r="E129" t="s">
        <v>3377</v>
      </c>
      <c r="F129" t="s">
        <v>3368</v>
      </c>
      <c r="G129">
        <v>1.17987</v>
      </c>
      <c r="H129">
        <v>1.1821699999999999</v>
      </c>
      <c r="I129">
        <v>2</v>
      </c>
      <c r="J129">
        <v>-2</v>
      </c>
      <c r="K129" t="s">
        <v>17</v>
      </c>
      <c r="L129">
        <f t="shared" si="19"/>
        <v>206.37999999999994</v>
      </c>
      <c r="R129" t="str">
        <f ca="1"/>
        <v>2025-06-01 03:29:00</v>
      </c>
      <c r="S129">
        <f t="shared" ca="1" si="10"/>
        <v>4</v>
      </c>
      <c r="T129">
        <f t="shared" ca="1" si="11"/>
        <v>7</v>
      </c>
      <c r="U129">
        <f t="shared" ca="1" si="12"/>
        <v>-1.2400000000000002</v>
      </c>
      <c r="V129" s="7">
        <f t="shared" ca="1" si="13"/>
        <v>1.9688600000000001</v>
      </c>
      <c r="W129" s="7">
        <f t="shared" ca="1" si="14"/>
        <v>1.9722999999999999</v>
      </c>
      <c r="X129" s="7">
        <f t="shared" ca="1" si="15"/>
        <v>1.9710399999999999</v>
      </c>
      <c r="Y129">
        <f t="shared" ca="1" si="16"/>
        <v>0</v>
      </c>
      <c r="Z129">
        <f t="shared" ca="1" si="17"/>
        <v>0</v>
      </c>
      <c r="AA129">
        <f t="shared" ca="1" si="18"/>
        <v>1</v>
      </c>
    </row>
    <row r="130" spans="1:27" x14ac:dyDescent="0.2">
      <c r="A130" t="s">
        <v>11</v>
      </c>
      <c r="B130" t="s">
        <v>3378</v>
      </c>
      <c r="C130" t="s">
        <v>726</v>
      </c>
      <c r="D130" t="s">
        <v>235</v>
      </c>
      <c r="E130" t="s">
        <v>3379</v>
      </c>
      <c r="F130" t="s">
        <v>3380</v>
      </c>
      <c r="G130">
        <v>1.1794500000000001</v>
      </c>
      <c r="H130">
        <v>1.1797899999999999</v>
      </c>
      <c r="I130">
        <v>2</v>
      </c>
      <c r="J130">
        <v>1.84</v>
      </c>
      <c r="K130" t="s">
        <v>17</v>
      </c>
      <c r="L130">
        <f t="shared" si="19"/>
        <v>208.37999999999994</v>
      </c>
      <c r="R130" t="str">
        <f ca="1"/>
        <v>2025-06-01 03:23:49</v>
      </c>
      <c r="S130">
        <f t="shared" ca="1" si="10"/>
        <v>5</v>
      </c>
      <c r="T130">
        <f t="shared" ca="1" si="11"/>
        <v>9</v>
      </c>
      <c r="U130">
        <f t="shared" ca="1" si="12"/>
        <v>-1.32</v>
      </c>
      <c r="V130" s="7">
        <f t="shared" ca="1" si="13"/>
        <v>1.9713000000000001</v>
      </c>
      <c r="W130" s="7">
        <f t="shared" ca="1" si="14"/>
        <v>1.9671700000000001</v>
      </c>
      <c r="X130" s="7">
        <f t="shared" ca="1" si="15"/>
        <v>1.9664600000000001</v>
      </c>
      <c r="Y130">
        <f t="shared" ca="1" si="16"/>
        <v>0</v>
      </c>
      <c r="Z130">
        <f t="shared" ca="1" si="17"/>
        <v>1</v>
      </c>
      <c r="AA130">
        <f t="shared" ca="1" si="18"/>
        <v>0</v>
      </c>
    </row>
    <row r="131" spans="1:27" x14ac:dyDescent="0.2">
      <c r="A131" t="s">
        <v>18</v>
      </c>
      <c r="B131" t="s">
        <v>3381</v>
      </c>
      <c r="C131" t="s">
        <v>726</v>
      </c>
      <c r="D131" t="s">
        <v>235</v>
      </c>
      <c r="E131" t="s">
        <v>3379</v>
      </c>
      <c r="F131" t="s">
        <v>3380</v>
      </c>
      <c r="G131">
        <v>1.1794500000000001</v>
      </c>
      <c r="H131">
        <v>1.1797899999999999</v>
      </c>
      <c r="I131">
        <v>2</v>
      </c>
      <c r="J131">
        <v>-2</v>
      </c>
      <c r="K131" t="s">
        <v>17</v>
      </c>
      <c r="L131">
        <f t="shared" si="19"/>
        <v>206.53999999999994</v>
      </c>
      <c r="R131" t="str">
        <f ca="1"/>
        <v>2025-06-01 03:18:43</v>
      </c>
      <c r="S131">
        <f t="shared" ref="S131:S194" ca="1" si="20">COUNTIF(INDIRECT($N$4),R131)</f>
        <v>5</v>
      </c>
      <c r="T131">
        <f t="shared" ref="T131:T194" ca="1" si="21">SUMIF(INDIRECT($N$4),R131,INDIRECT($N$5))</f>
        <v>9</v>
      </c>
      <c r="U131">
        <f t="shared" ref="U131:U194" ca="1" si="22">SUMIF(INDIRECT($N$4),R131,INDIRECT($N$6))</f>
        <v>0.60000000000000031</v>
      </c>
      <c r="V131" s="7">
        <f t="shared" ref="V131:V194" ca="1" si="23">_xlfn.MAXIFS(INDIRECT($N$9),INDIRECT($N$4),$R131)</f>
        <v>1.9670399999999999</v>
      </c>
      <c r="W131" s="7">
        <f t="shared" ref="W131:W194" ca="1" si="24">_xlfn.MAXIFS(INDIRECT($N$8),INDIRECT($N$4),$R131)</f>
        <v>1.96712</v>
      </c>
      <c r="X131" s="7">
        <f t="shared" ref="X131:X194" ca="1" si="25">_xlfn.MINIFS(INDIRECT($N$8),INDIRECT($N$4),$R131)</f>
        <v>1.96634</v>
      </c>
      <c r="Y131">
        <f t="shared" ref="Y131:Y194" ca="1" si="26">IF(AND(W131&gt;V131,V131&gt;X131), 1,0)</f>
        <v>1</v>
      </c>
      <c r="Z131">
        <f t="shared" ref="Z131:Z194" ca="1" si="27">IF(V131&gt;W131,1,0)</f>
        <v>0</v>
      </c>
      <c r="AA131">
        <f t="shared" ref="AA131:AA194" ca="1" si="28">IF(V131&lt;X131,1,0)</f>
        <v>0</v>
      </c>
    </row>
    <row r="132" spans="1:27" x14ac:dyDescent="0.2">
      <c r="A132" t="s">
        <v>18</v>
      </c>
      <c r="B132" t="s">
        <v>3382</v>
      </c>
      <c r="C132" t="s">
        <v>729</v>
      </c>
      <c r="D132" t="s">
        <v>235</v>
      </c>
      <c r="E132" t="s">
        <v>3383</v>
      </c>
      <c r="F132" t="s">
        <v>3380</v>
      </c>
      <c r="G132">
        <v>1.1796800000000001</v>
      </c>
      <c r="H132">
        <v>1.1797899999999999</v>
      </c>
      <c r="I132">
        <v>1</v>
      </c>
      <c r="J132">
        <v>-1</v>
      </c>
      <c r="K132" t="s">
        <v>17</v>
      </c>
      <c r="L132">
        <f t="shared" ref="L132:L195" si="29">L131-J131</f>
        <v>208.53999999999994</v>
      </c>
      <c r="R132" t="str">
        <f ca="1"/>
        <v>2025-06-01 03:13:32</v>
      </c>
      <c r="S132">
        <f t="shared" ca="1" si="20"/>
        <v>4</v>
      </c>
      <c r="T132">
        <f t="shared" ca="1" si="21"/>
        <v>7</v>
      </c>
      <c r="U132">
        <f t="shared" ca="1" si="22"/>
        <v>-1.2400000000000002</v>
      </c>
      <c r="V132" s="7">
        <f t="shared" ca="1" si="23"/>
        <v>1.96702</v>
      </c>
      <c r="W132" s="7">
        <f t="shared" ca="1" si="24"/>
        <v>1.96875</v>
      </c>
      <c r="X132" s="7">
        <f t="shared" ca="1" si="25"/>
        <v>1.9682599999999999</v>
      </c>
      <c r="Y132">
        <f t="shared" ca="1" si="26"/>
        <v>0</v>
      </c>
      <c r="Z132">
        <f t="shared" ca="1" si="27"/>
        <v>0</v>
      </c>
      <c r="AA132">
        <f t="shared" ca="1" si="28"/>
        <v>1</v>
      </c>
    </row>
    <row r="133" spans="1:27" x14ac:dyDescent="0.2">
      <c r="A133" t="s">
        <v>11</v>
      </c>
      <c r="B133" t="s">
        <v>3384</v>
      </c>
      <c r="C133" t="s">
        <v>722</v>
      </c>
      <c r="D133" t="s">
        <v>235</v>
      </c>
      <c r="E133" t="s">
        <v>3385</v>
      </c>
      <c r="F133" t="s">
        <v>3380</v>
      </c>
      <c r="G133">
        <v>1.17903</v>
      </c>
      <c r="H133">
        <v>1.1797899999999999</v>
      </c>
      <c r="I133">
        <v>2</v>
      </c>
      <c r="J133">
        <v>1.84</v>
      </c>
      <c r="K133" t="s">
        <v>17</v>
      </c>
      <c r="L133">
        <f t="shared" si="29"/>
        <v>209.53999999999994</v>
      </c>
      <c r="R133" t="str">
        <f ca="1"/>
        <v>2025-06-01 03:08:25</v>
      </c>
      <c r="S133">
        <f t="shared" ca="1" si="20"/>
        <v>6</v>
      </c>
      <c r="T133">
        <f t="shared" ca="1" si="21"/>
        <v>11</v>
      </c>
      <c r="U133">
        <f t="shared" ca="1" si="22"/>
        <v>0.52000000000000046</v>
      </c>
      <c r="V133" s="7">
        <f t="shared" ca="1" si="23"/>
        <v>1.9683999999999999</v>
      </c>
      <c r="W133" s="7">
        <f t="shared" ca="1" si="24"/>
        <v>1.9730700000000001</v>
      </c>
      <c r="X133" s="7">
        <f t="shared" ca="1" si="25"/>
        <v>1.97197</v>
      </c>
      <c r="Y133">
        <f t="shared" ca="1" si="26"/>
        <v>0</v>
      </c>
      <c r="Z133">
        <f t="shared" ca="1" si="27"/>
        <v>0</v>
      </c>
      <c r="AA133">
        <f t="shared" ca="1" si="28"/>
        <v>1</v>
      </c>
    </row>
    <row r="134" spans="1:27" x14ac:dyDescent="0.2">
      <c r="A134" t="s">
        <v>11</v>
      </c>
      <c r="B134" t="s">
        <v>3386</v>
      </c>
      <c r="C134" t="s">
        <v>818</v>
      </c>
      <c r="D134" t="s">
        <v>235</v>
      </c>
      <c r="E134" t="s">
        <v>3387</v>
      </c>
      <c r="F134" t="s">
        <v>3380</v>
      </c>
      <c r="G134">
        <v>1.1791199999999999</v>
      </c>
      <c r="H134">
        <v>1.1797899999999999</v>
      </c>
      <c r="I134">
        <v>2</v>
      </c>
      <c r="J134">
        <v>1.84</v>
      </c>
      <c r="K134" t="s">
        <v>17</v>
      </c>
      <c r="L134">
        <f t="shared" si="29"/>
        <v>207.69999999999993</v>
      </c>
      <c r="R134" t="str">
        <f ca="1"/>
        <v>2025-06-01 03:03:14</v>
      </c>
      <c r="S134">
        <f t="shared" ca="1" si="20"/>
        <v>5</v>
      </c>
      <c r="T134">
        <f t="shared" ca="1" si="21"/>
        <v>9</v>
      </c>
      <c r="U134">
        <f t="shared" ca="1" si="22"/>
        <v>0.6</v>
      </c>
      <c r="V134" s="7">
        <f t="shared" ca="1" si="23"/>
        <v>1.9722900000000001</v>
      </c>
      <c r="W134" s="7">
        <f t="shared" ca="1" si="24"/>
        <v>1.9710700000000001</v>
      </c>
      <c r="X134" s="7">
        <f t="shared" ca="1" si="25"/>
        <v>1.97061</v>
      </c>
      <c r="Y134">
        <f t="shared" ca="1" si="26"/>
        <v>0</v>
      </c>
      <c r="Z134">
        <f t="shared" ca="1" si="27"/>
        <v>1</v>
      </c>
      <c r="AA134">
        <f t="shared" ca="1" si="28"/>
        <v>0</v>
      </c>
    </row>
    <row r="135" spans="1:27" x14ac:dyDescent="0.2">
      <c r="A135" t="s">
        <v>18</v>
      </c>
      <c r="B135" t="s">
        <v>3388</v>
      </c>
      <c r="C135" t="s">
        <v>965</v>
      </c>
      <c r="D135" t="s">
        <v>235</v>
      </c>
      <c r="E135" t="s">
        <v>3389</v>
      </c>
      <c r="F135" t="s">
        <v>3380</v>
      </c>
      <c r="G135">
        <v>1.18021</v>
      </c>
      <c r="H135">
        <v>1.1797899999999999</v>
      </c>
      <c r="I135">
        <v>2</v>
      </c>
      <c r="J135">
        <v>1.84</v>
      </c>
      <c r="K135" t="s">
        <v>17</v>
      </c>
      <c r="L135">
        <f t="shared" si="29"/>
        <v>205.85999999999993</v>
      </c>
      <c r="R135" t="str">
        <f ca="1"/>
        <v>2025-06-01 02:58:06</v>
      </c>
      <c r="S135">
        <f t="shared" ca="1" si="20"/>
        <v>5</v>
      </c>
      <c r="T135">
        <f t="shared" ca="1" si="21"/>
        <v>9</v>
      </c>
      <c r="U135">
        <f t="shared" ca="1" si="22"/>
        <v>2.5200000000000005</v>
      </c>
      <c r="V135" s="7">
        <f t="shared" ca="1" si="23"/>
        <v>1.9711700000000001</v>
      </c>
      <c r="W135" s="7">
        <f t="shared" ca="1" si="24"/>
        <v>1.9725999999999999</v>
      </c>
      <c r="X135" s="7">
        <f t="shared" ca="1" si="25"/>
        <v>1.9696499999999999</v>
      </c>
      <c r="Y135">
        <f t="shared" ca="1" si="26"/>
        <v>1</v>
      </c>
      <c r="Z135">
        <f t="shared" ca="1" si="27"/>
        <v>0</v>
      </c>
      <c r="AA135">
        <f t="shared" ca="1" si="28"/>
        <v>0</v>
      </c>
    </row>
    <row r="136" spans="1:27" x14ac:dyDescent="0.2">
      <c r="A136" t="s">
        <v>18</v>
      </c>
      <c r="B136" t="s">
        <v>3390</v>
      </c>
      <c r="C136" t="s">
        <v>717</v>
      </c>
      <c r="D136" t="s">
        <v>235</v>
      </c>
      <c r="E136" t="s">
        <v>3391</v>
      </c>
      <c r="F136" t="s">
        <v>3392</v>
      </c>
      <c r="G136">
        <v>1.1719299999999999</v>
      </c>
      <c r="H136">
        <v>1.1791100000000001</v>
      </c>
      <c r="I136">
        <v>2</v>
      </c>
      <c r="J136">
        <v>-2</v>
      </c>
      <c r="K136" t="s">
        <v>17</v>
      </c>
      <c r="L136">
        <f t="shared" si="29"/>
        <v>204.01999999999992</v>
      </c>
      <c r="R136" t="str">
        <f ca="1"/>
        <v>2025-06-01 02:52:54</v>
      </c>
      <c r="S136">
        <f t="shared" ca="1" si="20"/>
        <v>4</v>
      </c>
      <c r="T136">
        <f t="shared" ca="1" si="21"/>
        <v>7</v>
      </c>
      <c r="U136">
        <f t="shared" ca="1" si="22"/>
        <v>-1.2400000000000002</v>
      </c>
      <c r="V136" s="7">
        <f t="shared" ca="1" si="23"/>
        <v>1.9726600000000001</v>
      </c>
      <c r="W136" s="7">
        <f t="shared" ca="1" si="24"/>
        <v>1.9773799999999999</v>
      </c>
      <c r="X136" s="7">
        <f t="shared" ca="1" si="25"/>
        <v>1.9771799999999999</v>
      </c>
      <c r="Y136">
        <f t="shared" ca="1" si="26"/>
        <v>0</v>
      </c>
      <c r="Z136">
        <f t="shared" ca="1" si="27"/>
        <v>0</v>
      </c>
      <c r="AA136">
        <f t="shared" ca="1" si="28"/>
        <v>1</v>
      </c>
    </row>
    <row r="137" spans="1:27" x14ac:dyDescent="0.2">
      <c r="A137" t="s">
        <v>18</v>
      </c>
      <c r="B137" t="s">
        <v>3393</v>
      </c>
      <c r="C137" t="s">
        <v>720</v>
      </c>
      <c r="D137" t="s">
        <v>235</v>
      </c>
      <c r="E137" t="s">
        <v>3394</v>
      </c>
      <c r="F137" t="s">
        <v>3392</v>
      </c>
      <c r="G137">
        <v>1.1719299999999999</v>
      </c>
      <c r="H137">
        <v>1.1791100000000001</v>
      </c>
      <c r="I137">
        <v>1</v>
      </c>
      <c r="J137">
        <v>-1</v>
      </c>
      <c r="K137" t="s">
        <v>17</v>
      </c>
      <c r="L137">
        <f t="shared" si="29"/>
        <v>206.01999999999992</v>
      </c>
      <c r="R137" t="str">
        <f ca="1"/>
        <v>2025-06-01 02:47:41</v>
      </c>
      <c r="S137">
        <f t="shared" ca="1" si="20"/>
        <v>4</v>
      </c>
      <c r="T137">
        <f t="shared" ca="1" si="21"/>
        <v>7</v>
      </c>
      <c r="U137">
        <f t="shared" ca="1" si="22"/>
        <v>-1.2399999999999998</v>
      </c>
      <c r="V137" s="7">
        <f t="shared" ca="1" si="23"/>
        <v>1.9774499999999999</v>
      </c>
      <c r="W137" s="7">
        <f t="shared" ca="1" si="24"/>
        <v>1.9816199999999999</v>
      </c>
      <c r="X137" s="7">
        <f t="shared" ca="1" si="25"/>
        <v>1.9811399999999999</v>
      </c>
      <c r="Y137">
        <f t="shared" ca="1" si="26"/>
        <v>0</v>
      </c>
      <c r="Z137">
        <f t="shared" ca="1" si="27"/>
        <v>0</v>
      </c>
      <c r="AA137">
        <f t="shared" ca="1" si="28"/>
        <v>1</v>
      </c>
    </row>
    <row r="138" spans="1:27" x14ac:dyDescent="0.2">
      <c r="A138" t="s">
        <v>11</v>
      </c>
      <c r="B138" t="s">
        <v>3395</v>
      </c>
      <c r="C138" t="s">
        <v>717</v>
      </c>
      <c r="D138" t="s">
        <v>235</v>
      </c>
      <c r="E138" t="s">
        <v>3391</v>
      </c>
      <c r="F138" t="s">
        <v>3392</v>
      </c>
      <c r="G138">
        <v>1.1719299999999999</v>
      </c>
      <c r="H138">
        <v>1.1791100000000001</v>
      </c>
      <c r="I138">
        <v>2</v>
      </c>
      <c r="J138">
        <v>1.84</v>
      </c>
      <c r="K138" t="s">
        <v>17</v>
      </c>
      <c r="L138">
        <f t="shared" si="29"/>
        <v>207.01999999999992</v>
      </c>
      <c r="R138" t="str">
        <f ca="1"/>
        <v>2025-06-01 02:42:30</v>
      </c>
      <c r="S138">
        <f t="shared" ca="1" si="20"/>
        <v>4</v>
      </c>
      <c r="T138">
        <f t="shared" ca="1" si="21"/>
        <v>7</v>
      </c>
      <c r="U138">
        <f t="shared" ca="1" si="22"/>
        <v>2.6</v>
      </c>
      <c r="V138" s="7">
        <f t="shared" ca="1" si="23"/>
        <v>1.9811000000000001</v>
      </c>
      <c r="W138" s="7">
        <f t="shared" ca="1" si="24"/>
        <v>1.98201</v>
      </c>
      <c r="X138" s="7">
        <f t="shared" ca="1" si="25"/>
        <v>1.9809600000000001</v>
      </c>
      <c r="Y138">
        <f t="shared" ca="1" si="26"/>
        <v>1</v>
      </c>
      <c r="Z138">
        <f t="shared" ca="1" si="27"/>
        <v>0</v>
      </c>
      <c r="AA138">
        <f t="shared" ca="1" si="28"/>
        <v>0</v>
      </c>
    </row>
    <row r="139" spans="1:27" x14ac:dyDescent="0.2">
      <c r="A139" t="s">
        <v>11</v>
      </c>
      <c r="B139" t="s">
        <v>3396</v>
      </c>
      <c r="C139" t="s">
        <v>726</v>
      </c>
      <c r="D139" t="s">
        <v>235</v>
      </c>
      <c r="E139" t="s">
        <v>3397</v>
      </c>
      <c r="F139" t="s">
        <v>3398</v>
      </c>
      <c r="G139">
        <v>1.17035</v>
      </c>
      <c r="H139">
        <v>1.1724000000000001</v>
      </c>
      <c r="I139">
        <v>2</v>
      </c>
      <c r="J139">
        <v>1.84</v>
      </c>
      <c r="K139" t="s">
        <v>17</v>
      </c>
      <c r="L139">
        <f t="shared" si="29"/>
        <v>205.17999999999992</v>
      </c>
      <c r="R139" t="str">
        <f ca="1"/>
        <v>2025-06-01 02:37:24</v>
      </c>
      <c r="S139">
        <f t="shared" ca="1" si="20"/>
        <v>6</v>
      </c>
      <c r="T139">
        <f t="shared" ca="1" si="21"/>
        <v>11</v>
      </c>
      <c r="U139">
        <f t="shared" ca="1" si="22"/>
        <v>-1.4</v>
      </c>
      <c r="V139" s="7">
        <f t="shared" ca="1" si="23"/>
        <v>1.98211</v>
      </c>
      <c r="W139" s="7">
        <f t="shared" ca="1" si="24"/>
        <v>1.9820800000000001</v>
      </c>
      <c r="X139" s="7">
        <f t="shared" ca="1" si="25"/>
        <v>1.9805900000000001</v>
      </c>
      <c r="Y139">
        <f t="shared" ca="1" si="26"/>
        <v>0</v>
      </c>
      <c r="Z139">
        <f t="shared" ca="1" si="27"/>
        <v>1</v>
      </c>
      <c r="AA139">
        <f t="shared" ca="1" si="28"/>
        <v>0</v>
      </c>
    </row>
    <row r="140" spans="1:27" x14ac:dyDescent="0.2">
      <c r="A140" t="s">
        <v>18</v>
      </c>
      <c r="B140" t="s">
        <v>3399</v>
      </c>
      <c r="C140" t="s">
        <v>722</v>
      </c>
      <c r="D140" t="s">
        <v>235</v>
      </c>
      <c r="E140" t="s">
        <v>3400</v>
      </c>
      <c r="F140" t="s">
        <v>3398</v>
      </c>
      <c r="G140">
        <v>1.1706700000000001</v>
      </c>
      <c r="H140">
        <v>1.1724000000000001</v>
      </c>
      <c r="I140">
        <v>2</v>
      </c>
      <c r="J140">
        <v>-2</v>
      </c>
      <c r="K140" t="s">
        <v>17</v>
      </c>
      <c r="L140">
        <f t="shared" si="29"/>
        <v>203.33999999999992</v>
      </c>
      <c r="R140" t="str">
        <f ca="1"/>
        <v>2025-06-01 02:32:10</v>
      </c>
      <c r="S140">
        <f t="shared" ca="1" si="20"/>
        <v>3</v>
      </c>
      <c r="T140">
        <f t="shared" ca="1" si="21"/>
        <v>5</v>
      </c>
      <c r="U140">
        <f t="shared" ca="1" si="22"/>
        <v>-1.1599999999999999</v>
      </c>
      <c r="V140" s="7">
        <f t="shared" ca="1" si="23"/>
        <v>1.9805200000000001</v>
      </c>
      <c r="W140" s="7">
        <f t="shared" ca="1" si="24"/>
        <v>1.9823999999999999</v>
      </c>
      <c r="X140" s="7">
        <f t="shared" ca="1" si="25"/>
        <v>1.9819500000000001</v>
      </c>
      <c r="Y140">
        <f t="shared" ca="1" si="26"/>
        <v>0</v>
      </c>
      <c r="Z140">
        <f t="shared" ca="1" si="27"/>
        <v>0</v>
      </c>
      <c r="AA140">
        <f t="shared" ca="1" si="28"/>
        <v>1</v>
      </c>
    </row>
    <row r="141" spans="1:27" x14ac:dyDescent="0.2">
      <c r="A141" t="s">
        <v>11</v>
      </c>
      <c r="B141" t="s">
        <v>3401</v>
      </c>
      <c r="C141" t="s">
        <v>729</v>
      </c>
      <c r="D141" t="s">
        <v>235</v>
      </c>
      <c r="E141" t="s">
        <v>3402</v>
      </c>
      <c r="F141" t="s">
        <v>3398</v>
      </c>
      <c r="G141">
        <v>1.1701299999999999</v>
      </c>
      <c r="H141">
        <v>1.1724000000000001</v>
      </c>
      <c r="I141">
        <v>1</v>
      </c>
      <c r="J141">
        <v>0.92</v>
      </c>
      <c r="K141" t="s">
        <v>17</v>
      </c>
      <c r="L141">
        <f t="shared" si="29"/>
        <v>205.33999999999992</v>
      </c>
      <c r="R141" t="str">
        <f ca="1"/>
        <v>2025-06-01 02:26:56</v>
      </c>
      <c r="S141">
        <f t="shared" ca="1" si="20"/>
        <v>3</v>
      </c>
      <c r="T141">
        <f t="shared" ca="1" si="21"/>
        <v>5</v>
      </c>
      <c r="U141">
        <f t="shared" ca="1" si="22"/>
        <v>-1.1599999999999999</v>
      </c>
      <c r="V141" s="7">
        <f t="shared" ca="1" si="23"/>
        <v>1.98163</v>
      </c>
      <c r="W141" s="7">
        <f t="shared" ca="1" si="24"/>
        <v>1.9847600000000001</v>
      </c>
      <c r="X141" s="7">
        <f t="shared" ca="1" si="25"/>
        <v>1.9840899999999999</v>
      </c>
      <c r="Y141">
        <f t="shared" ca="1" si="26"/>
        <v>0</v>
      </c>
      <c r="Z141">
        <f t="shared" ca="1" si="27"/>
        <v>0</v>
      </c>
      <c r="AA141">
        <f t="shared" ca="1" si="28"/>
        <v>1</v>
      </c>
    </row>
    <row r="142" spans="1:27" x14ac:dyDescent="0.2">
      <c r="A142" t="s">
        <v>18</v>
      </c>
      <c r="B142" t="s">
        <v>3403</v>
      </c>
      <c r="C142" t="s">
        <v>726</v>
      </c>
      <c r="D142" t="s">
        <v>235</v>
      </c>
      <c r="E142" t="s">
        <v>3397</v>
      </c>
      <c r="F142" t="s">
        <v>3398</v>
      </c>
      <c r="G142">
        <v>1.17035</v>
      </c>
      <c r="H142">
        <v>1.1724000000000001</v>
      </c>
      <c r="I142">
        <v>2</v>
      </c>
      <c r="J142">
        <v>-2</v>
      </c>
      <c r="K142" t="s">
        <v>17</v>
      </c>
      <c r="L142">
        <f t="shared" si="29"/>
        <v>204.41999999999993</v>
      </c>
      <c r="R142" t="str">
        <f ca="1"/>
        <v>2025-06-01 02:21:45</v>
      </c>
      <c r="S142">
        <f t="shared" ca="1" si="20"/>
        <v>4</v>
      </c>
      <c r="T142">
        <f t="shared" ca="1" si="21"/>
        <v>7</v>
      </c>
      <c r="U142">
        <f t="shared" ca="1" si="22"/>
        <v>-1.2399999999999998</v>
      </c>
      <c r="V142" s="7">
        <f t="shared" ca="1" si="23"/>
        <v>1.9850699999999999</v>
      </c>
      <c r="W142" s="7">
        <f t="shared" ca="1" si="24"/>
        <v>1.9885600000000001</v>
      </c>
      <c r="X142" s="7">
        <f t="shared" ca="1" si="25"/>
        <v>1.9874700000000001</v>
      </c>
      <c r="Y142">
        <f t="shared" ca="1" si="26"/>
        <v>0</v>
      </c>
      <c r="Z142">
        <f t="shared" ca="1" si="27"/>
        <v>0</v>
      </c>
      <c r="AA142">
        <f t="shared" ca="1" si="28"/>
        <v>1</v>
      </c>
    </row>
    <row r="143" spans="1:27" x14ac:dyDescent="0.2">
      <c r="A143" t="s">
        <v>18</v>
      </c>
      <c r="B143" t="s">
        <v>3404</v>
      </c>
      <c r="C143" t="s">
        <v>720</v>
      </c>
      <c r="D143" t="s">
        <v>235</v>
      </c>
      <c r="E143" t="s">
        <v>3405</v>
      </c>
      <c r="F143" t="s">
        <v>3406</v>
      </c>
      <c r="G143">
        <v>1.17073</v>
      </c>
      <c r="H143">
        <v>1.1708400000000001</v>
      </c>
      <c r="I143">
        <v>1</v>
      </c>
      <c r="J143">
        <v>-1</v>
      </c>
      <c r="K143" t="s">
        <v>17</v>
      </c>
      <c r="L143">
        <f t="shared" si="29"/>
        <v>206.41999999999993</v>
      </c>
      <c r="R143" t="str">
        <f ca="1"/>
        <v>2025-06-01 02:16:37</v>
      </c>
      <c r="S143">
        <f t="shared" ca="1" si="20"/>
        <v>5</v>
      </c>
      <c r="T143">
        <f t="shared" ca="1" si="21"/>
        <v>9</v>
      </c>
      <c r="U143">
        <f t="shared" ca="1" si="22"/>
        <v>0.60000000000000009</v>
      </c>
      <c r="V143" s="7">
        <f t="shared" ca="1" si="23"/>
        <v>1.98858</v>
      </c>
      <c r="W143" s="7">
        <f t="shared" ca="1" si="24"/>
        <v>1.9882200000000001</v>
      </c>
      <c r="X143" s="7">
        <f t="shared" ca="1" si="25"/>
        <v>1.9877800000000001</v>
      </c>
      <c r="Y143">
        <f t="shared" ca="1" si="26"/>
        <v>0</v>
      </c>
      <c r="Z143">
        <f t="shared" ca="1" si="27"/>
        <v>1</v>
      </c>
      <c r="AA143">
        <f t="shared" ca="1" si="28"/>
        <v>0</v>
      </c>
    </row>
    <row r="144" spans="1:27" x14ac:dyDescent="0.2">
      <c r="A144" t="s">
        <v>18</v>
      </c>
      <c r="B144" t="s">
        <v>3407</v>
      </c>
      <c r="C144" t="s">
        <v>717</v>
      </c>
      <c r="D144" t="s">
        <v>235</v>
      </c>
      <c r="E144" t="s">
        <v>3408</v>
      </c>
      <c r="F144" t="s">
        <v>3406</v>
      </c>
      <c r="G144">
        <v>1.17039</v>
      </c>
      <c r="H144">
        <v>1.1708400000000001</v>
      </c>
      <c r="I144">
        <v>2</v>
      </c>
      <c r="J144">
        <v>-2</v>
      </c>
      <c r="K144" t="s">
        <v>17</v>
      </c>
      <c r="L144">
        <f t="shared" si="29"/>
        <v>207.41999999999993</v>
      </c>
      <c r="R144" t="str">
        <f ca="1"/>
        <v>2025-06-01 02:11:26</v>
      </c>
      <c r="S144">
        <f t="shared" ca="1" si="20"/>
        <v>4</v>
      </c>
      <c r="T144">
        <f t="shared" ca="1" si="21"/>
        <v>7</v>
      </c>
      <c r="U144">
        <f t="shared" ca="1" si="22"/>
        <v>-1.24</v>
      </c>
      <c r="V144" s="7">
        <f t="shared" ca="1" si="23"/>
        <v>1.9877</v>
      </c>
      <c r="W144" s="7">
        <f t="shared" ca="1" si="24"/>
        <v>1.9849600000000001</v>
      </c>
      <c r="X144" s="7">
        <f t="shared" ca="1" si="25"/>
        <v>1.98411</v>
      </c>
      <c r="Y144">
        <f t="shared" ca="1" si="26"/>
        <v>0</v>
      </c>
      <c r="Z144">
        <f t="shared" ca="1" si="27"/>
        <v>1</v>
      </c>
      <c r="AA144">
        <f t="shared" ca="1" si="28"/>
        <v>0</v>
      </c>
    </row>
    <row r="145" spans="1:27" x14ac:dyDescent="0.2">
      <c r="A145" t="s">
        <v>11</v>
      </c>
      <c r="B145" t="s">
        <v>3409</v>
      </c>
      <c r="C145" t="s">
        <v>717</v>
      </c>
      <c r="D145" t="s">
        <v>235</v>
      </c>
      <c r="E145" t="s">
        <v>3408</v>
      </c>
      <c r="F145" t="s">
        <v>3406</v>
      </c>
      <c r="G145">
        <v>1.17039</v>
      </c>
      <c r="H145">
        <v>1.1708400000000001</v>
      </c>
      <c r="I145">
        <v>2</v>
      </c>
      <c r="J145">
        <v>1.84</v>
      </c>
      <c r="K145" t="s">
        <v>17</v>
      </c>
      <c r="L145">
        <f t="shared" si="29"/>
        <v>209.41999999999993</v>
      </c>
      <c r="R145" t="str">
        <f ca="1"/>
        <v>2025-06-01 02:06:05</v>
      </c>
      <c r="S145">
        <f t="shared" ca="1" si="20"/>
        <v>4</v>
      </c>
      <c r="T145">
        <f t="shared" ca="1" si="21"/>
        <v>7</v>
      </c>
      <c r="U145">
        <f t="shared" ca="1" si="22"/>
        <v>2.6000000000000005</v>
      </c>
      <c r="V145" s="7">
        <f t="shared" ca="1" si="23"/>
        <v>1.1451499999999999</v>
      </c>
      <c r="W145" s="7">
        <f t="shared" ca="1" si="24"/>
        <v>1.1455500000000001</v>
      </c>
      <c r="X145" s="7">
        <f t="shared" ca="1" si="25"/>
        <v>1.1450400000000001</v>
      </c>
      <c r="Y145">
        <f t="shared" ca="1" si="26"/>
        <v>1</v>
      </c>
      <c r="Z145">
        <f t="shared" ca="1" si="27"/>
        <v>0</v>
      </c>
      <c r="AA145">
        <f t="shared" ca="1" si="28"/>
        <v>0</v>
      </c>
    </row>
    <row r="146" spans="1:27" x14ac:dyDescent="0.2">
      <c r="A146" t="s">
        <v>11</v>
      </c>
      <c r="B146" t="s">
        <v>3410</v>
      </c>
      <c r="C146" t="s">
        <v>726</v>
      </c>
      <c r="D146" t="s">
        <v>235</v>
      </c>
      <c r="E146" t="s">
        <v>3411</v>
      </c>
      <c r="F146" t="s">
        <v>3412</v>
      </c>
      <c r="G146">
        <v>1.16727</v>
      </c>
      <c r="H146">
        <v>1.1701900000000001</v>
      </c>
      <c r="I146">
        <v>2</v>
      </c>
      <c r="J146">
        <v>1.84</v>
      </c>
      <c r="K146" t="s">
        <v>17</v>
      </c>
      <c r="L146">
        <f t="shared" si="29"/>
        <v>207.57999999999993</v>
      </c>
      <c r="R146" t="str">
        <f ca="1"/>
        <v>2025-06-01 02:00:54</v>
      </c>
      <c r="S146">
        <f t="shared" ca="1" si="20"/>
        <v>1</v>
      </c>
      <c r="T146">
        <f t="shared" ca="1" si="21"/>
        <v>2</v>
      </c>
      <c r="U146">
        <f t="shared" ca="1" si="22"/>
        <v>-2</v>
      </c>
      <c r="V146" s="7">
        <f t="shared" ca="1" si="23"/>
        <v>1.1451899999999999</v>
      </c>
      <c r="W146" s="7">
        <f t="shared" ca="1" si="24"/>
        <v>1.1437999999999999</v>
      </c>
      <c r="X146" s="7">
        <f t="shared" ca="1" si="25"/>
        <v>1.1437999999999999</v>
      </c>
      <c r="Y146">
        <f t="shared" ca="1" si="26"/>
        <v>0</v>
      </c>
      <c r="Z146">
        <f t="shared" ca="1" si="27"/>
        <v>1</v>
      </c>
      <c r="AA146">
        <f t="shared" ca="1" si="28"/>
        <v>0</v>
      </c>
    </row>
    <row r="147" spans="1:27" x14ac:dyDescent="0.2">
      <c r="A147" t="s">
        <v>18</v>
      </c>
      <c r="B147" t="s">
        <v>3413</v>
      </c>
      <c r="C147" t="s">
        <v>792</v>
      </c>
      <c r="D147" t="s">
        <v>235</v>
      </c>
      <c r="E147" t="s">
        <v>3414</v>
      </c>
      <c r="F147" t="s">
        <v>3412</v>
      </c>
      <c r="G147">
        <v>1.16743</v>
      </c>
      <c r="H147">
        <v>1.1701900000000001</v>
      </c>
      <c r="I147">
        <v>2</v>
      </c>
      <c r="J147">
        <v>-2</v>
      </c>
      <c r="K147" t="s">
        <v>17</v>
      </c>
      <c r="L147">
        <f t="shared" si="29"/>
        <v>205.73999999999992</v>
      </c>
      <c r="R147" t="str">
        <f ca="1"/>
        <v>2025-06-01 02:00:24</v>
      </c>
      <c r="S147">
        <f t="shared" ca="1" si="20"/>
        <v>5</v>
      </c>
      <c r="T147">
        <f t="shared" ca="1" si="21"/>
        <v>9</v>
      </c>
      <c r="U147">
        <f t="shared" ca="1" si="22"/>
        <v>0.60000000000000031</v>
      </c>
      <c r="V147" s="7">
        <f t="shared" ca="1" si="23"/>
        <v>1.1440399999999999</v>
      </c>
      <c r="W147" s="7">
        <f t="shared" ca="1" si="24"/>
        <v>1.14256</v>
      </c>
      <c r="X147" s="7">
        <f t="shared" ca="1" si="25"/>
        <v>1.1419999999999999</v>
      </c>
      <c r="Y147">
        <f t="shared" ca="1" si="26"/>
        <v>0</v>
      </c>
      <c r="Z147">
        <f t="shared" ca="1" si="27"/>
        <v>1</v>
      </c>
      <c r="AA147">
        <f t="shared" ca="1" si="28"/>
        <v>0</v>
      </c>
    </row>
    <row r="148" spans="1:27" x14ac:dyDescent="0.2">
      <c r="A148" t="s">
        <v>11</v>
      </c>
      <c r="B148" t="s">
        <v>3415</v>
      </c>
      <c r="C148" t="s">
        <v>720</v>
      </c>
      <c r="D148" t="s">
        <v>235</v>
      </c>
      <c r="E148" t="s">
        <v>3416</v>
      </c>
      <c r="F148" t="s">
        <v>3412</v>
      </c>
      <c r="G148">
        <v>1.1672400000000001</v>
      </c>
      <c r="H148">
        <v>1.1701900000000001</v>
      </c>
      <c r="I148">
        <v>1</v>
      </c>
      <c r="J148">
        <v>0.92</v>
      </c>
      <c r="K148" t="s">
        <v>17</v>
      </c>
      <c r="L148">
        <f t="shared" si="29"/>
        <v>207.73999999999992</v>
      </c>
      <c r="R148" t="str">
        <f ca="1"/>
        <v>2025-06-01 01:55:13</v>
      </c>
      <c r="S148">
        <f t="shared" ca="1" si="20"/>
        <v>5</v>
      </c>
      <c r="T148">
        <f t="shared" ca="1" si="21"/>
        <v>9</v>
      </c>
      <c r="U148">
        <f t="shared" ca="1" si="22"/>
        <v>-1.3199999999999998</v>
      </c>
      <c r="V148" s="7">
        <f t="shared" ca="1" si="23"/>
        <v>1.14232</v>
      </c>
      <c r="W148" s="7">
        <f t="shared" ca="1" si="24"/>
        <v>1.14394</v>
      </c>
      <c r="X148" s="7">
        <f t="shared" ca="1" si="25"/>
        <v>1.14347</v>
      </c>
      <c r="Y148">
        <f t="shared" ca="1" si="26"/>
        <v>0</v>
      </c>
      <c r="Z148">
        <f t="shared" ca="1" si="27"/>
        <v>0</v>
      </c>
      <c r="AA148">
        <f t="shared" ca="1" si="28"/>
        <v>1</v>
      </c>
    </row>
    <row r="149" spans="1:27" x14ac:dyDescent="0.2">
      <c r="A149" t="s">
        <v>18</v>
      </c>
      <c r="B149" t="s">
        <v>3417</v>
      </c>
      <c r="C149" t="s">
        <v>726</v>
      </c>
      <c r="D149" t="s">
        <v>235</v>
      </c>
      <c r="E149" t="s">
        <v>3411</v>
      </c>
      <c r="F149" t="s">
        <v>3412</v>
      </c>
      <c r="G149">
        <v>1.16727</v>
      </c>
      <c r="H149">
        <v>1.1701900000000001</v>
      </c>
      <c r="I149">
        <v>2</v>
      </c>
      <c r="J149">
        <v>-2</v>
      </c>
      <c r="K149" t="s">
        <v>17</v>
      </c>
      <c r="L149">
        <f t="shared" si="29"/>
        <v>206.81999999999994</v>
      </c>
      <c r="R149" t="str">
        <f ca="1"/>
        <v>2025-06-01 01:50:02</v>
      </c>
      <c r="S149">
        <f t="shared" ca="1" si="20"/>
        <v>4</v>
      </c>
      <c r="T149">
        <f t="shared" ca="1" si="21"/>
        <v>7</v>
      </c>
      <c r="U149">
        <f t="shared" ca="1" si="22"/>
        <v>-1.2399999999999998</v>
      </c>
      <c r="V149" s="7">
        <f t="shared" ca="1" si="23"/>
        <v>1.1432899999999999</v>
      </c>
      <c r="W149" s="7">
        <f t="shared" ca="1" si="24"/>
        <v>1.1452100000000001</v>
      </c>
      <c r="X149" s="7">
        <f t="shared" ca="1" si="25"/>
        <v>1.1447400000000001</v>
      </c>
      <c r="Y149">
        <f t="shared" ca="1" si="26"/>
        <v>0</v>
      </c>
      <c r="Z149">
        <f t="shared" ca="1" si="27"/>
        <v>0</v>
      </c>
      <c r="AA149">
        <f t="shared" ca="1" si="28"/>
        <v>1</v>
      </c>
    </row>
    <row r="150" spans="1:27" x14ac:dyDescent="0.2">
      <c r="A150" t="s">
        <v>11</v>
      </c>
      <c r="B150" t="s">
        <v>3418</v>
      </c>
      <c r="C150" t="s">
        <v>726</v>
      </c>
      <c r="D150" t="s">
        <v>235</v>
      </c>
      <c r="E150" t="s">
        <v>3419</v>
      </c>
      <c r="F150" t="s">
        <v>3420</v>
      </c>
      <c r="G150">
        <v>1.1687700000000001</v>
      </c>
      <c r="H150">
        <v>1.1673899999999999</v>
      </c>
      <c r="I150">
        <v>2</v>
      </c>
      <c r="J150">
        <v>-2</v>
      </c>
      <c r="K150" t="s">
        <v>17</v>
      </c>
      <c r="L150">
        <f t="shared" si="29"/>
        <v>208.81999999999994</v>
      </c>
      <c r="R150" t="str">
        <f ca="1"/>
        <v>2025-06-01 01:44:49</v>
      </c>
      <c r="S150">
        <f t="shared" ca="1" si="20"/>
        <v>4</v>
      </c>
      <c r="T150">
        <f t="shared" ca="1" si="21"/>
        <v>7</v>
      </c>
      <c r="U150">
        <f t="shared" ca="1" si="22"/>
        <v>-1.2400000000000002</v>
      </c>
      <c r="V150" s="7">
        <f t="shared" ca="1" si="23"/>
        <v>1.14486</v>
      </c>
      <c r="W150" s="7">
        <f t="shared" ca="1" si="24"/>
        <v>1.14263</v>
      </c>
      <c r="X150" s="7">
        <f t="shared" ca="1" si="25"/>
        <v>1.1416299999999999</v>
      </c>
      <c r="Y150">
        <f t="shared" ca="1" si="26"/>
        <v>0</v>
      </c>
      <c r="Z150">
        <f t="shared" ca="1" si="27"/>
        <v>1</v>
      </c>
      <c r="AA150">
        <f t="shared" ca="1" si="28"/>
        <v>0</v>
      </c>
    </row>
    <row r="151" spans="1:27" x14ac:dyDescent="0.2">
      <c r="A151" t="s">
        <v>18</v>
      </c>
      <c r="B151" t="s">
        <v>3421</v>
      </c>
      <c r="C151" t="s">
        <v>729</v>
      </c>
      <c r="D151" t="s">
        <v>235</v>
      </c>
      <c r="E151" t="s">
        <v>3422</v>
      </c>
      <c r="F151" t="s">
        <v>3420</v>
      </c>
      <c r="G151">
        <v>1.16927</v>
      </c>
      <c r="H151">
        <v>1.1673899999999999</v>
      </c>
      <c r="I151">
        <v>1</v>
      </c>
      <c r="J151">
        <v>0.92</v>
      </c>
      <c r="K151" t="s">
        <v>17</v>
      </c>
      <c r="L151">
        <f t="shared" si="29"/>
        <v>210.81999999999994</v>
      </c>
      <c r="R151" t="str">
        <f ca="1"/>
        <v>2025-06-01 01:39:37</v>
      </c>
      <c r="S151">
        <f t="shared" ca="1" si="20"/>
        <v>5</v>
      </c>
      <c r="T151">
        <f t="shared" ca="1" si="21"/>
        <v>9</v>
      </c>
      <c r="U151">
        <f t="shared" ca="1" si="22"/>
        <v>-1.3199999999999998</v>
      </c>
      <c r="V151" s="7">
        <f t="shared" ca="1" si="23"/>
        <v>1.14177</v>
      </c>
      <c r="W151" s="7">
        <f t="shared" ca="1" si="24"/>
        <v>1.1413199999999999</v>
      </c>
      <c r="X151" s="7">
        <f t="shared" ca="1" si="25"/>
        <v>1.14008</v>
      </c>
      <c r="Y151">
        <f t="shared" ca="1" si="26"/>
        <v>0</v>
      </c>
      <c r="Z151">
        <f t="shared" ca="1" si="27"/>
        <v>1</v>
      </c>
      <c r="AA151">
        <f t="shared" ca="1" si="28"/>
        <v>0</v>
      </c>
    </row>
    <row r="152" spans="1:27" x14ac:dyDescent="0.2">
      <c r="A152" t="s">
        <v>11</v>
      </c>
      <c r="B152" t="s">
        <v>3423</v>
      </c>
      <c r="C152" t="s">
        <v>757</v>
      </c>
      <c r="D152" t="s">
        <v>235</v>
      </c>
      <c r="E152" t="s">
        <v>3424</v>
      </c>
      <c r="F152" t="s">
        <v>3420</v>
      </c>
      <c r="G152">
        <v>1.1687700000000001</v>
      </c>
      <c r="H152">
        <v>1.1673899999999999</v>
      </c>
      <c r="I152">
        <v>2</v>
      </c>
      <c r="J152">
        <v>-2</v>
      </c>
      <c r="K152" t="s">
        <v>17</v>
      </c>
      <c r="L152">
        <f t="shared" si="29"/>
        <v>209.89999999999995</v>
      </c>
      <c r="R152" t="str">
        <f ca="1"/>
        <v>2025-06-01 01:34:26</v>
      </c>
      <c r="S152">
        <f t="shared" ca="1" si="20"/>
        <v>4</v>
      </c>
      <c r="T152">
        <f t="shared" ca="1" si="21"/>
        <v>7</v>
      </c>
      <c r="U152">
        <f t="shared" ca="1" si="22"/>
        <v>2.6000000000000005</v>
      </c>
      <c r="V152" s="7">
        <f t="shared" ca="1" si="23"/>
        <v>1.1394599999999999</v>
      </c>
      <c r="W152" s="7">
        <f t="shared" ca="1" si="24"/>
        <v>1.1398699999999999</v>
      </c>
      <c r="X152" s="7">
        <f t="shared" ca="1" si="25"/>
        <v>1.13845</v>
      </c>
      <c r="Y152">
        <f t="shared" ca="1" si="26"/>
        <v>1</v>
      </c>
      <c r="Z152">
        <f t="shared" ca="1" si="27"/>
        <v>0</v>
      </c>
      <c r="AA152">
        <f t="shared" ca="1" si="28"/>
        <v>0</v>
      </c>
    </row>
    <row r="153" spans="1:27" x14ac:dyDescent="0.2">
      <c r="A153" t="s">
        <v>11</v>
      </c>
      <c r="B153" t="s">
        <v>3425</v>
      </c>
      <c r="C153" t="s">
        <v>216</v>
      </c>
      <c r="D153" t="s">
        <v>235</v>
      </c>
      <c r="E153" t="s">
        <v>3426</v>
      </c>
      <c r="F153" t="s">
        <v>3420</v>
      </c>
      <c r="G153">
        <v>1.16856</v>
      </c>
      <c r="H153">
        <v>1.1673899999999999</v>
      </c>
      <c r="I153">
        <v>2</v>
      </c>
      <c r="J153">
        <v>-2</v>
      </c>
      <c r="K153" t="s">
        <v>17</v>
      </c>
      <c r="L153">
        <f t="shared" si="29"/>
        <v>211.89999999999995</v>
      </c>
      <c r="R153" t="str">
        <f ca="1"/>
        <v>2025-06-01 01:29:06</v>
      </c>
      <c r="S153">
        <f t="shared" ca="1" si="20"/>
        <v>5</v>
      </c>
      <c r="T153">
        <f t="shared" ca="1" si="21"/>
        <v>9</v>
      </c>
      <c r="U153">
        <f t="shared" ca="1" si="22"/>
        <v>0.60000000000000009</v>
      </c>
      <c r="V153" s="7">
        <f t="shared" ca="1" si="23"/>
        <v>1.1383399999999999</v>
      </c>
      <c r="W153" s="7">
        <f t="shared" ca="1" si="24"/>
        <v>1.1373500000000001</v>
      </c>
      <c r="X153" s="7">
        <f t="shared" ca="1" si="25"/>
        <v>1.1362300000000001</v>
      </c>
      <c r="Y153">
        <f t="shared" ca="1" si="26"/>
        <v>0</v>
      </c>
      <c r="Z153">
        <f t="shared" ca="1" si="27"/>
        <v>1</v>
      </c>
      <c r="AA153">
        <f t="shared" ca="1" si="28"/>
        <v>0</v>
      </c>
    </row>
    <row r="154" spans="1:27" x14ac:dyDescent="0.2">
      <c r="A154" t="s">
        <v>18</v>
      </c>
      <c r="B154" t="s">
        <v>3427</v>
      </c>
      <c r="C154" t="s">
        <v>726</v>
      </c>
      <c r="D154" t="s">
        <v>235</v>
      </c>
      <c r="E154" t="s">
        <v>3419</v>
      </c>
      <c r="F154" t="s">
        <v>3420</v>
      </c>
      <c r="G154">
        <v>1.1687700000000001</v>
      </c>
      <c r="H154">
        <v>1.1673899999999999</v>
      </c>
      <c r="I154">
        <v>2</v>
      </c>
      <c r="J154">
        <v>1.84</v>
      </c>
      <c r="K154" t="s">
        <v>17</v>
      </c>
      <c r="L154">
        <f t="shared" si="29"/>
        <v>213.89999999999995</v>
      </c>
      <c r="R154" t="str">
        <f ca="1"/>
        <v>2025-06-01 01:23:54</v>
      </c>
      <c r="S154">
        <f t="shared" ca="1" si="20"/>
        <v>4</v>
      </c>
      <c r="T154">
        <f t="shared" ca="1" si="21"/>
        <v>7</v>
      </c>
      <c r="U154">
        <f t="shared" ca="1" si="22"/>
        <v>0.68000000000000016</v>
      </c>
      <c r="V154" s="7">
        <f t="shared" ca="1" si="23"/>
        <v>1.1365799999999999</v>
      </c>
      <c r="W154" s="7">
        <f t="shared" ca="1" si="24"/>
        <v>1.1358999999999999</v>
      </c>
      <c r="X154" s="7">
        <f t="shared" ca="1" si="25"/>
        <v>1.1351599999999999</v>
      </c>
      <c r="Y154">
        <f t="shared" ca="1" si="26"/>
        <v>0</v>
      </c>
      <c r="Z154">
        <f t="shared" ca="1" si="27"/>
        <v>1</v>
      </c>
      <c r="AA154">
        <f t="shared" ca="1" si="28"/>
        <v>0</v>
      </c>
    </row>
    <row r="155" spans="1:27" x14ac:dyDescent="0.2">
      <c r="A155" t="s">
        <v>18</v>
      </c>
      <c r="B155" t="s">
        <v>3428</v>
      </c>
      <c r="C155" t="s">
        <v>1025</v>
      </c>
      <c r="D155" t="s">
        <v>235</v>
      </c>
      <c r="E155" t="s">
        <v>3429</v>
      </c>
      <c r="F155" t="s">
        <v>3420</v>
      </c>
      <c r="G155">
        <v>1.1694899999999999</v>
      </c>
      <c r="H155">
        <v>1.1673899999999999</v>
      </c>
      <c r="I155">
        <v>2</v>
      </c>
      <c r="J155">
        <v>1.84</v>
      </c>
      <c r="K155" t="s">
        <v>17</v>
      </c>
      <c r="L155">
        <f t="shared" si="29"/>
        <v>212.05999999999995</v>
      </c>
      <c r="R155" t="str">
        <f ca="1"/>
        <v>2025-06-01 01:18:42</v>
      </c>
      <c r="S155">
        <f t="shared" ca="1" si="20"/>
        <v>5</v>
      </c>
      <c r="T155">
        <f t="shared" ca="1" si="21"/>
        <v>9</v>
      </c>
      <c r="U155">
        <f t="shared" ca="1" si="22"/>
        <v>-1.32</v>
      </c>
      <c r="V155" s="7">
        <f t="shared" ca="1" si="23"/>
        <v>1.1363000000000001</v>
      </c>
      <c r="W155" s="7">
        <f t="shared" ca="1" si="24"/>
        <v>1.1383099999999999</v>
      </c>
      <c r="X155" s="7">
        <f t="shared" ca="1" si="25"/>
        <v>1.1375200000000001</v>
      </c>
      <c r="Y155">
        <f t="shared" ca="1" si="26"/>
        <v>0</v>
      </c>
      <c r="Z155">
        <f t="shared" ca="1" si="27"/>
        <v>0</v>
      </c>
      <c r="AA155">
        <f t="shared" ca="1" si="28"/>
        <v>1</v>
      </c>
    </row>
    <row r="156" spans="1:27" x14ac:dyDescent="0.2">
      <c r="A156" t="s">
        <v>11</v>
      </c>
      <c r="B156" t="s">
        <v>3430</v>
      </c>
      <c r="C156" t="s">
        <v>746</v>
      </c>
      <c r="D156" t="s">
        <v>566</v>
      </c>
      <c r="E156" t="s">
        <v>3431</v>
      </c>
      <c r="F156" t="s">
        <v>3432</v>
      </c>
      <c r="G156">
        <v>1.9572700000000001</v>
      </c>
      <c r="H156">
        <v>1.95618</v>
      </c>
      <c r="I156">
        <v>2</v>
      </c>
      <c r="J156">
        <v>-2</v>
      </c>
      <c r="K156" t="s">
        <v>17</v>
      </c>
      <c r="L156">
        <f t="shared" si="29"/>
        <v>210.21999999999994</v>
      </c>
      <c r="R156" t="str">
        <f ca="1"/>
        <v>2025-06-01 01:13:20</v>
      </c>
      <c r="S156">
        <f t="shared" ca="1" si="20"/>
        <v>4</v>
      </c>
      <c r="T156">
        <f t="shared" ca="1" si="21"/>
        <v>7</v>
      </c>
      <c r="U156">
        <f t="shared" ca="1" si="22"/>
        <v>2.46</v>
      </c>
      <c r="V156" s="7">
        <f t="shared" ca="1" si="23"/>
        <v>0.87549999999999994</v>
      </c>
      <c r="W156" s="7">
        <f t="shared" ca="1" si="24"/>
        <v>0.87570000000000003</v>
      </c>
      <c r="X156" s="7">
        <f t="shared" ca="1" si="25"/>
        <v>0.87494000000000005</v>
      </c>
      <c r="Y156">
        <f t="shared" ca="1" si="26"/>
        <v>1</v>
      </c>
      <c r="Z156">
        <f t="shared" ca="1" si="27"/>
        <v>0</v>
      </c>
      <c r="AA156">
        <f t="shared" ca="1" si="28"/>
        <v>0</v>
      </c>
    </row>
    <row r="157" spans="1:27" x14ac:dyDescent="0.2">
      <c r="A157" t="s">
        <v>18</v>
      </c>
      <c r="B157" t="s">
        <v>3433</v>
      </c>
      <c r="C157" t="s">
        <v>717</v>
      </c>
      <c r="D157" t="s">
        <v>566</v>
      </c>
      <c r="E157" t="s">
        <v>3434</v>
      </c>
      <c r="F157" t="s">
        <v>3432</v>
      </c>
      <c r="G157">
        <v>1.95865</v>
      </c>
      <c r="H157">
        <v>1.95618</v>
      </c>
      <c r="I157">
        <v>2</v>
      </c>
      <c r="J157">
        <v>1.84</v>
      </c>
      <c r="K157" t="s">
        <v>17</v>
      </c>
      <c r="L157">
        <f t="shared" si="29"/>
        <v>212.21999999999994</v>
      </c>
      <c r="R157" t="str">
        <f ca="1"/>
        <v>2025-06-01 01:08:09</v>
      </c>
      <c r="S157">
        <f t="shared" ca="1" si="20"/>
        <v>4</v>
      </c>
      <c r="T157">
        <f t="shared" ca="1" si="21"/>
        <v>7</v>
      </c>
      <c r="U157">
        <f t="shared" ca="1" si="22"/>
        <v>-1.2400000000000002</v>
      </c>
      <c r="V157" s="7">
        <f t="shared" ca="1" si="23"/>
        <v>0.87561</v>
      </c>
      <c r="W157" s="7">
        <f t="shared" ca="1" si="24"/>
        <v>0.87475999999999998</v>
      </c>
      <c r="X157" s="7">
        <f t="shared" ca="1" si="25"/>
        <v>0.87431000000000003</v>
      </c>
      <c r="Y157">
        <f t="shared" ca="1" si="26"/>
        <v>0</v>
      </c>
      <c r="Z157">
        <f t="shared" ca="1" si="27"/>
        <v>1</v>
      </c>
      <c r="AA157">
        <f t="shared" ca="1" si="28"/>
        <v>0</v>
      </c>
    </row>
    <row r="158" spans="1:27" x14ac:dyDescent="0.2">
      <c r="A158" t="s">
        <v>18</v>
      </c>
      <c r="B158" t="s">
        <v>3435</v>
      </c>
      <c r="C158" t="s">
        <v>792</v>
      </c>
      <c r="D158" t="s">
        <v>566</v>
      </c>
      <c r="E158" t="s">
        <v>3436</v>
      </c>
      <c r="F158" t="s">
        <v>3432</v>
      </c>
      <c r="G158">
        <v>1.9584699999999999</v>
      </c>
      <c r="H158">
        <v>1.95618</v>
      </c>
      <c r="I158">
        <v>2</v>
      </c>
      <c r="J158">
        <v>1.84</v>
      </c>
      <c r="K158" t="s">
        <v>17</v>
      </c>
      <c r="L158">
        <f t="shared" si="29"/>
        <v>210.37999999999994</v>
      </c>
      <c r="R158" t="str">
        <f ca="1"/>
        <v>2025-06-01 01:02:57</v>
      </c>
      <c r="S158">
        <f t="shared" ca="1" si="20"/>
        <v>4</v>
      </c>
      <c r="T158">
        <f t="shared" ca="1" si="21"/>
        <v>7</v>
      </c>
      <c r="U158">
        <f t="shared" ca="1" si="22"/>
        <v>-1.2399999999999998</v>
      </c>
      <c r="V158" s="7">
        <f t="shared" ca="1" si="23"/>
        <v>0.87395999999999996</v>
      </c>
      <c r="W158" s="7">
        <f t="shared" ca="1" si="24"/>
        <v>0.87609999999999999</v>
      </c>
      <c r="X158" s="7">
        <f t="shared" ca="1" si="25"/>
        <v>0.87551999999999996</v>
      </c>
      <c r="Y158">
        <f t="shared" ca="1" si="26"/>
        <v>0</v>
      </c>
      <c r="Z158">
        <f t="shared" ca="1" si="27"/>
        <v>0</v>
      </c>
      <c r="AA158">
        <f t="shared" ca="1" si="28"/>
        <v>1</v>
      </c>
    </row>
    <row r="159" spans="1:27" x14ac:dyDescent="0.2">
      <c r="A159" t="s">
        <v>11</v>
      </c>
      <c r="B159" t="s">
        <v>3437</v>
      </c>
      <c r="C159" t="s">
        <v>720</v>
      </c>
      <c r="D159" t="s">
        <v>566</v>
      </c>
      <c r="E159" t="s">
        <v>3438</v>
      </c>
      <c r="F159" t="s">
        <v>3432</v>
      </c>
      <c r="G159">
        <v>1.9582999999999999</v>
      </c>
      <c r="H159">
        <v>1.95618</v>
      </c>
      <c r="I159">
        <v>1</v>
      </c>
      <c r="J159">
        <v>-1</v>
      </c>
      <c r="K159" t="s">
        <v>17</v>
      </c>
      <c r="L159">
        <f t="shared" si="29"/>
        <v>208.53999999999994</v>
      </c>
      <c r="R159" t="str">
        <f ca="1"/>
        <v>2025-06-01 00:57:46</v>
      </c>
      <c r="S159">
        <f t="shared" ca="1" si="20"/>
        <v>4</v>
      </c>
      <c r="T159">
        <f t="shared" ca="1" si="21"/>
        <v>7</v>
      </c>
      <c r="U159">
        <f t="shared" ca="1" si="22"/>
        <v>-1.24</v>
      </c>
      <c r="V159" s="7">
        <f t="shared" ca="1" si="23"/>
        <v>0.87585000000000002</v>
      </c>
      <c r="W159" s="7">
        <f t="shared" ca="1" si="24"/>
        <v>0.87875000000000003</v>
      </c>
      <c r="X159" s="7">
        <f t="shared" ca="1" si="25"/>
        <v>0.87819000000000003</v>
      </c>
      <c r="Y159">
        <f t="shared" ca="1" si="26"/>
        <v>0</v>
      </c>
      <c r="Z159">
        <f t="shared" ca="1" si="27"/>
        <v>0</v>
      </c>
      <c r="AA159">
        <f t="shared" ca="1" si="28"/>
        <v>1</v>
      </c>
    </row>
    <row r="160" spans="1:27" x14ac:dyDescent="0.2">
      <c r="A160" t="s">
        <v>11</v>
      </c>
      <c r="B160" t="s">
        <v>3439</v>
      </c>
      <c r="C160" t="s">
        <v>726</v>
      </c>
      <c r="D160" t="s">
        <v>566</v>
      </c>
      <c r="E160" t="s">
        <v>3440</v>
      </c>
      <c r="F160" t="s">
        <v>3432</v>
      </c>
      <c r="G160">
        <v>1.9584900000000001</v>
      </c>
      <c r="H160">
        <v>1.95618</v>
      </c>
      <c r="I160">
        <v>2</v>
      </c>
      <c r="J160">
        <v>-2</v>
      </c>
      <c r="K160" t="s">
        <v>17</v>
      </c>
      <c r="L160">
        <f t="shared" si="29"/>
        <v>209.53999999999994</v>
      </c>
      <c r="R160" t="str">
        <f ca="1"/>
        <v>2025-06-01 00:52:26</v>
      </c>
      <c r="S160">
        <f t="shared" ca="1" si="20"/>
        <v>6</v>
      </c>
      <c r="T160">
        <f t="shared" ca="1" si="21"/>
        <v>11</v>
      </c>
      <c r="U160">
        <f t="shared" ca="1" si="22"/>
        <v>2.4400000000000004</v>
      </c>
      <c r="V160" s="7">
        <f t="shared" ca="1" si="23"/>
        <v>0.87829000000000002</v>
      </c>
      <c r="W160" s="7">
        <f t="shared" ca="1" si="24"/>
        <v>0.87953000000000003</v>
      </c>
      <c r="X160" s="7">
        <f t="shared" ca="1" si="25"/>
        <v>0.87843000000000004</v>
      </c>
      <c r="Y160">
        <f t="shared" ca="1" si="26"/>
        <v>0</v>
      </c>
      <c r="Z160">
        <f t="shared" ca="1" si="27"/>
        <v>0</v>
      </c>
      <c r="AA160">
        <f t="shared" ca="1" si="28"/>
        <v>1</v>
      </c>
    </row>
    <row r="161" spans="1:27" x14ac:dyDescent="0.2">
      <c r="A161" t="s">
        <v>11</v>
      </c>
      <c r="B161" t="s">
        <v>3441</v>
      </c>
      <c r="C161" t="s">
        <v>729</v>
      </c>
      <c r="D161" t="s">
        <v>566</v>
      </c>
      <c r="E161" t="s">
        <v>3442</v>
      </c>
      <c r="F161" t="s">
        <v>3443</v>
      </c>
      <c r="G161">
        <v>1.95824</v>
      </c>
      <c r="H161">
        <v>1.9584999999999999</v>
      </c>
      <c r="I161">
        <v>1</v>
      </c>
      <c r="J161">
        <v>0.92</v>
      </c>
      <c r="K161" t="s">
        <v>17</v>
      </c>
      <c r="L161">
        <f t="shared" si="29"/>
        <v>211.53999999999994</v>
      </c>
      <c r="R161" t="str">
        <f ca="1"/>
        <v>2025-06-01 00:47:02</v>
      </c>
      <c r="S161">
        <f t="shared" ca="1" si="20"/>
        <v>3</v>
      </c>
      <c r="T161">
        <f t="shared" ca="1" si="21"/>
        <v>5</v>
      </c>
      <c r="U161">
        <f t="shared" ca="1" si="22"/>
        <v>-1.1599999999999999</v>
      </c>
      <c r="V161" s="7">
        <f t="shared" ca="1" si="23"/>
        <v>1.96817</v>
      </c>
      <c r="W161" s="7">
        <f t="shared" ca="1" si="24"/>
        <v>1.9700299999999999</v>
      </c>
      <c r="X161" s="7">
        <f t="shared" ca="1" si="25"/>
        <v>1.9698800000000001</v>
      </c>
      <c r="Y161">
        <f t="shared" ca="1" si="26"/>
        <v>0</v>
      </c>
      <c r="Z161">
        <f t="shared" ca="1" si="27"/>
        <v>0</v>
      </c>
      <c r="AA161">
        <f t="shared" ca="1" si="28"/>
        <v>1</v>
      </c>
    </row>
    <row r="162" spans="1:27" x14ac:dyDescent="0.2">
      <c r="A162" t="s">
        <v>11</v>
      </c>
      <c r="B162" t="s">
        <v>3444</v>
      </c>
      <c r="C162" t="s">
        <v>726</v>
      </c>
      <c r="D162" t="s">
        <v>566</v>
      </c>
      <c r="E162" t="s">
        <v>3445</v>
      </c>
      <c r="F162" t="s">
        <v>3443</v>
      </c>
      <c r="G162">
        <v>1.95871</v>
      </c>
      <c r="H162">
        <v>1.9584999999999999</v>
      </c>
      <c r="I162">
        <v>2</v>
      </c>
      <c r="J162">
        <v>-2</v>
      </c>
      <c r="K162" t="s">
        <v>17</v>
      </c>
      <c r="L162">
        <f t="shared" si="29"/>
        <v>210.61999999999995</v>
      </c>
      <c r="R162" t="str">
        <f ca="1"/>
        <v>2025-06-01 00:41:48</v>
      </c>
      <c r="S162">
        <f t="shared" ca="1" si="20"/>
        <v>3</v>
      </c>
      <c r="T162">
        <f t="shared" ca="1" si="21"/>
        <v>5</v>
      </c>
      <c r="U162">
        <f t="shared" ca="1" si="22"/>
        <v>-1.1599999999999999</v>
      </c>
      <c r="V162" s="7">
        <f t="shared" ca="1" si="23"/>
        <v>1.97058</v>
      </c>
      <c r="W162" s="7">
        <f t="shared" ca="1" si="24"/>
        <v>1.9693099999999999</v>
      </c>
      <c r="X162" s="7">
        <f t="shared" ca="1" si="25"/>
        <v>1.9690300000000001</v>
      </c>
      <c r="Y162">
        <f t="shared" ca="1" si="26"/>
        <v>0</v>
      </c>
      <c r="Z162">
        <f t="shared" ca="1" si="27"/>
        <v>1</v>
      </c>
      <c r="AA162">
        <f t="shared" ca="1" si="28"/>
        <v>0</v>
      </c>
    </row>
    <row r="163" spans="1:27" x14ac:dyDescent="0.2">
      <c r="A163" t="s">
        <v>18</v>
      </c>
      <c r="B163" t="s">
        <v>3446</v>
      </c>
      <c r="C163" t="s">
        <v>726</v>
      </c>
      <c r="D163" t="s">
        <v>566</v>
      </c>
      <c r="E163" t="s">
        <v>3445</v>
      </c>
      <c r="F163" t="s">
        <v>3443</v>
      </c>
      <c r="G163">
        <v>1.95871</v>
      </c>
      <c r="H163">
        <v>1.9584999999999999</v>
      </c>
      <c r="I163">
        <v>2</v>
      </c>
      <c r="J163">
        <v>1.84</v>
      </c>
      <c r="K163" t="s">
        <v>17</v>
      </c>
      <c r="L163">
        <f t="shared" si="29"/>
        <v>212.61999999999995</v>
      </c>
      <c r="R163" t="str">
        <f ca="1"/>
        <v>2025-06-01 00:36:40</v>
      </c>
      <c r="S163">
        <f t="shared" ca="1" si="20"/>
        <v>6</v>
      </c>
      <c r="T163">
        <f t="shared" ca="1" si="21"/>
        <v>11</v>
      </c>
      <c r="U163">
        <f t="shared" ca="1" si="22"/>
        <v>-1.4000000000000001</v>
      </c>
      <c r="V163" s="7">
        <f t="shared" ca="1" si="23"/>
        <v>1.9694100000000001</v>
      </c>
      <c r="W163" s="7">
        <f t="shared" ca="1" si="24"/>
        <v>1.9710799999999999</v>
      </c>
      <c r="X163" s="7">
        <f t="shared" ca="1" si="25"/>
        <v>1.9704600000000001</v>
      </c>
      <c r="Y163">
        <f t="shared" ca="1" si="26"/>
        <v>0</v>
      </c>
      <c r="Z163">
        <f t="shared" ca="1" si="27"/>
        <v>0</v>
      </c>
      <c r="AA163">
        <f t="shared" ca="1" si="28"/>
        <v>1</v>
      </c>
    </row>
    <row r="164" spans="1:27" x14ac:dyDescent="0.2">
      <c r="A164" t="s">
        <v>18</v>
      </c>
      <c r="B164" t="s">
        <v>3447</v>
      </c>
      <c r="C164" t="s">
        <v>738</v>
      </c>
      <c r="D164" t="s">
        <v>566</v>
      </c>
      <c r="E164" t="s">
        <v>3448</v>
      </c>
      <c r="F164" t="s">
        <v>3443</v>
      </c>
      <c r="G164">
        <v>1.95905</v>
      </c>
      <c r="H164">
        <v>1.9584999999999999</v>
      </c>
      <c r="I164">
        <v>2</v>
      </c>
      <c r="J164">
        <v>1.84</v>
      </c>
      <c r="K164" t="s">
        <v>17</v>
      </c>
      <c r="L164">
        <f t="shared" si="29"/>
        <v>210.77999999999994</v>
      </c>
      <c r="R164" t="str">
        <f ca="1"/>
        <v>2025-06-01 00:31:26</v>
      </c>
      <c r="S164">
        <f t="shared" ca="1" si="20"/>
        <v>3</v>
      </c>
      <c r="T164">
        <f t="shared" ca="1" si="21"/>
        <v>5</v>
      </c>
      <c r="U164">
        <f t="shared" ca="1" si="22"/>
        <v>-1.1599999999999999</v>
      </c>
      <c r="V164" s="7">
        <f t="shared" ca="1" si="23"/>
        <v>1.96983</v>
      </c>
      <c r="W164" s="7">
        <f t="shared" ca="1" si="24"/>
        <v>1.97576</v>
      </c>
      <c r="X164" s="7">
        <f t="shared" ca="1" si="25"/>
        <v>1.9753700000000001</v>
      </c>
      <c r="Y164">
        <f t="shared" ca="1" si="26"/>
        <v>0</v>
      </c>
      <c r="Z164">
        <f t="shared" ca="1" si="27"/>
        <v>0</v>
      </c>
      <c r="AA164">
        <f t="shared" ca="1" si="28"/>
        <v>1</v>
      </c>
    </row>
    <row r="165" spans="1:27" x14ac:dyDescent="0.2">
      <c r="A165" t="s">
        <v>11</v>
      </c>
      <c r="B165" t="s">
        <v>3449</v>
      </c>
      <c r="C165" t="s">
        <v>726</v>
      </c>
      <c r="D165" t="s">
        <v>566</v>
      </c>
      <c r="E165" t="s">
        <v>3450</v>
      </c>
      <c r="F165" t="s">
        <v>3451</v>
      </c>
      <c r="G165">
        <v>1.95933</v>
      </c>
      <c r="H165">
        <v>1.95831</v>
      </c>
      <c r="I165">
        <v>2</v>
      </c>
      <c r="J165">
        <v>-2</v>
      </c>
      <c r="K165" t="s">
        <v>17</v>
      </c>
      <c r="L165">
        <f t="shared" si="29"/>
        <v>208.93999999999994</v>
      </c>
      <c r="R165" t="str">
        <f ca="1"/>
        <v>2025-06-01 00:26:17</v>
      </c>
      <c r="S165">
        <f t="shared" ca="1" si="20"/>
        <v>6</v>
      </c>
      <c r="T165">
        <f t="shared" ca="1" si="21"/>
        <v>11</v>
      </c>
      <c r="U165">
        <f t="shared" ca="1" si="22"/>
        <v>-1.4000000000000004</v>
      </c>
      <c r="V165" s="7">
        <f t="shared" ca="1" si="23"/>
        <v>1.9756199999999999</v>
      </c>
      <c r="W165" s="7">
        <f t="shared" ca="1" si="24"/>
        <v>1.9769099999999999</v>
      </c>
      <c r="X165" s="7">
        <f t="shared" ca="1" si="25"/>
        <v>1.97618</v>
      </c>
      <c r="Y165">
        <f t="shared" ca="1" si="26"/>
        <v>0</v>
      </c>
      <c r="Z165">
        <f t="shared" ca="1" si="27"/>
        <v>0</v>
      </c>
      <c r="AA165">
        <f t="shared" ca="1" si="28"/>
        <v>1</v>
      </c>
    </row>
    <row r="166" spans="1:27" x14ac:dyDescent="0.2">
      <c r="A166" t="s">
        <v>11</v>
      </c>
      <c r="B166" t="s">
        <v>3452</v>
      </c>
      <c r="C166" t="s">
        <v>112</v>
      </c>
      <c r="D166" t="s">
        <v>566</v>
      </c>
      <c r="E166" t="s">
        <v>3453</v>
      </c>
      <c r="F166" t="s">
        <v>3451</v>
      </c>
      <c r="G166">
        <v>1.95828</v>
      </c>
      <c r="H166">
        <v>1.95831</v>
      </c>
      <c r="I166">
        <v>2</v>
      </c>
      <c r="J166">
        <v>1.84</v>
      </c>
      <c r="K166" t="s">
        <v>17</v>
      </c>
      <c r="L166">
        <f t="shared" si="29"/>
        <v>210.93999999999994</v>
      </c>
      <c r="R166" t="str">
        <f ca="1"/>
        <v>2025-06-01 00:21:04</v>
      </c>
      <c r="S166">
        <f t="shared" ca="1" si="20"/>
        <v>4</v>
      </c>
      <c r="T166">
        <f t="shared" ca="1" si="21"/>
        <v>7</v>
      </c>
      <c r="U166">
        <f t="shared" ca="1" si="22"/>
        <v>-1.2399999999999998</v>
      </c>
      <c r="V166" s="7">
        <f t="shared" ca="1" si="23"/>
        <v>1.9774499999999999</v>
      </c>
      <c r="W166" s="7">
        <f t="shared" ca="1" si="24"/>
        <v>1.9805200000000001</v>
      </c>
      <c r="X166" s="7">
        <f t="shared" ca="1" si="25"/>
        <v>1.9791700000000001</v>
      </c>
      <c r="Y166">
        <f t="shared" ca="1" si="26"/>
        <v>0</v>
      </c>
      <c r="Z166">
        <f t="shared" ca="1" si="27"/>
        <v>0</v>
      </c>
      <c r="AA166">
        <f t="shared" ca="1" si="28"/>
        <v>1</v>
      </c>
    </row>
    <row r="167" spans="1:27" x14ac:dyDescent="0.2">
      <c r="A167" t="s">
        <v>18</v>
      </c>
      <c r="B167" t="s">
        <v>3454</v>
      </c>
      <c r="C167" t="s">
        <v>965</v>
      </c>
      <c r="D167" t="s">
        <v>566</v>
      </c>
      <c r="E167" t="s">
        <v>3455</v>
      </c>
      <c r="F167" t="s">
        <v>3451</v>
      </c>
      <c r="G167">
        <v>1.9595</v>
      </c>
      <c r="H167">
        <v>1.95831</v>
      </c>
      <c r="I167">
        <v>2</v>
      </c>
      <c r="J167">
        <v>1.84</v>
      </c>
      <c r="K167" t="s">
        <v>17</v>
      </c>
      <c r="L167">
        <f t="shared" si="29"/>
        <v>209.09999999999994</v>
      </c>
      <c r="R167" t="str">
        <f ca="1"/>
        <v>2025-06-01 00:15:53</v>
      </c>
      <c r="S167">
        <f t="shared" ca="1" si="20"/>
        <v>4</v>
      </c>
      <c r="T167">
        <f t="shared" ca="1" si="21"/>
        <v>7</v>
      </c>
      <c r="U167">
        <f t="shared" ca="1" si="22"/>
        <v>2.6000000000000005</v>
      </c>
      <c r="V167" s="7">
        <f t="shared" ca="1" si="23"/>
        <v>1.9792799999999999</v>
      </c>
      <c r="W167" s="7">
        <f t="shared" ca="1" si="24"/>
        <v>1.9795400000000001</v>
      </c>
      <c r="X167" s="7">
        <f t="shared" ca="1" si="25"/>
        <v>1.9786999999999999</v>
      </c>
      <c r="Y167">
        <f t="shared" ca="1" si="26"/>
        <v>1</v>
      </c>
      <c r="Z167">
        <f t="shared" ca="1" si="27"/>
        <v>0</v>
      </c>
      <c r="AA167">
        <f t="shared" ca="1" si="28"/>
        <v>0</v>
      </c>
    </row>
    <row r="168" spans="1:27" x14ac:dyDescent="0.2">
      <c r="A168" t="s">
        <v>11</v>
      </c>
      <c r="B168" t="s">
        <v>3456</v>
      </c>
      <c r="C168" t="s">
        <v>720</v>
      </c>
      <c r="D168" t="s">
        <v>566</v>
      </c>
      <c r="E168" t="s">
        <v>3457</v>
      </c>
      <c r="F168" t="s">
        <v>3451</v>
      </c>
      <c r="G168">
        <v>1.95841</v>
      </c>
      <c r="H168">
        <v>1.95831</v>
      </c>
      <c r="I168">
        <v>1</v>
      </c>
      <c r="J168">
        <v>-1</v>
      </c>
      <c r="K168" t="s">
        <v>17</v>
      </c>
      <c r="L168">
        <f t="shared" si="29"/>
        <v>207.25999999999993</v>
      </c>
      <c r="R168" t="str">
        <f ca="1"/>
        <v>2025-06-01 00:10:42</v>
      </c>
      <c r="S168">
        <f t="shared" ca="1" si="20"/>
        <v>4</v>
      </c>
      <c r="T168">
        <f t="shared" ca="1" si="21"/>
        <v>7</v>
      </c>
      <c r="U168">
        <f t="shared" ca="1" si="22"/>
        <v>-1.24</v>
      </c>
      <c r="V168" s="7">
        <f t="shared" ca="1" si="23"/>
        <v>1.97915</v>
      </c>
      <c r="W168" s="7">
        <f t="shared" ca="1" si="24"/>
        <v>1.9743900000000001</v>
      </c>
      <c r="X168" s="7">
        <f t="shared" ca="1" si="25"/>
        <v>1.9736100000000001</v>
      </c>
      <c r="Y168">
        <f t="shared" ca="1" si="26"/>
        <v>0</v>
      </c>
      <c r="Z168">
        <f t="shared" ca="1" si="27"/>
        <v>1</v>
      </c>
      <c r="AA168">
        <f t="shared" ca="1" si="28"/>
        <v>0</v>
      </c>
    </row>
    <row r="169" spans="1:27" x14ac:dyDescent="0.2">
      <c r="A169" t="s">
        <v>18</v>
      </c>
      <c r="B169" t="s">
        <v>3458</v>
      </c>
      <c r="C169" t="s">
        <v>726</v>
      </c>
      <c r="D169" t="s">
        <v>566</v>
      </c>
      <c r="E169" t="s">
        <v>3450</v>
      </c>
      <c r="F169" t="s">
        <v>3451</v>
      </c>
      <c r="G169">
        <v>1.95933</v>
      </c>
      <c r="H169">
        <v>1.95831</v>
      </c>
      <c r="I169">
        <v>2</v>
      </c>
      <c r="J169">
        <v>1.84</v>
      </c>
      <c r="K169" t="s">
        <v>17</v>
      </c>
      <c r="L169">
        <f t="shared" si="29"/>
        <v>208.25999999999993</v>
      </c>
      <c r="R169" t="str">
        <f ca="1"/>
        <v>2025-06-01 00:05:28</v>
      </c>
      <c r="S169">
        <f t="shared" ca="1" si="20"/>
        <v>3</v>
      </c>
      <c r="T169">
        <f t="shared" ca="1" si="21"/>
        <v>5</v>
      </c>
      <c r="U169">
        <f t="shared" ca="1" si="22"/>
        <v>-1.1599999999999999</v>
      </c>
      <c r="V169" s="7">
        <f t="shared" ca="1" si="23"/>
        <v>1.9751399999999999</v>
      </c>
      <c r="W169" s="7">
        <f t="shared" ca="1" si="24"/>
        <v>1.9757199999999999</v>
      </c>
      <c r="X169" s="7">
        <f t="shared" ca="1" si="25"/>
        <v>1.97539</v>
      </c>
      <c r="Y169">
        <f t="shared" ca="1" si="26"/>
        <v>0</v>
      </c>
      <c r="Z169">
        <f t="shared" ca="1" si="27"/>
        <v>0</v>
      </c>
      <c r="AA169">
        <f t="shared" ca="1" si="28"/>
        <v>1</v>
      </c>
    </row>
    <row r="170" spans="1:27" x14ac:dyDescent="0.2">
      <c r="A170" t="s">
        <v>11</v>
      </c>
      <c r="B170" t="s">
        <v>3459</v>
      </c>
      <c r="C170" t="s">
        <v>720</v>
      </c>
      <c r="D170" t="s">
        <v>223</v>
      </c>
      <c r="E170" t="s">
        <v>3460</v>
      </c>
      <c r="F170" t="s">
        <v>3461</v>
      </c>
      <c r="G170">
        <v>0.87744</v>
      </c>
      <c r="H170">
        <v>0.87826000000000004</v>
      </c>
      <c r="I170">
        <v>1</v>
      </c>
      <c r="J170">
        <v>0.92</v>
      </c>
      <c r="K170" t="s">
        <v>17</v>
      </c>
      <c r="L170">
        <f t="shared" si="29"/>
        <v>206.41999999999993</v>
      </c>
      <c r="R170" t="str">
        <f ca="1"/>
        <v>2025-05-31 23:55:16</v>
      </c>
      <c r="S170">
        <f t="shared" ca="1" si="20"/>
        <v>4</v>
      </c>
      <c r="T170">
        <f t="shared" ca="1" si="21"/>
        <v>7</v>
      </c>
      <c r="U170">
        <f t="shared" ca="1" si="22"/>
        <v>-1.2399999999999998</v>
      </c>
      <c r="V170" s="7">
        <f t="shared" ca="1" si="23"/>
        <v>1.9708699999999999</v>
      </c>
      <c r="W170" s="7">
        <f t="shared" ca="1" si="24"/>
        <v>1.97258</v>
      </c>
      <c r="X170" s="7">
        <f t="shared" ca="1" si="25"/>
        <v>1.9713099999999999</v>
      </c>
      <c r="Y170">
        <f t="shared" ca="1" si="26"/>
        <v>0</v>
      </c>
      <c r="Z170">
        <f t="shared" ca="1" si="27"/>
        <v>0</v>
      </c>
      <c r="AA170">
        <f t="shared" ca="1" si="28"/>
        <v>1</v>
      </c>
    </row>
    <row r="171" spans="1:27" x14ac:dyDescent="0.2">
      <c r="A171" t="s">
        <v>18</v>
      </c>
      <c r="B171" t="s">
        <v>3462</v>
      </c>
      <c r="C171" t="s">
        <v>717</v>
      </c>
      <c r="D171" t="s">
        <v>223</v>
      </c>
      <c r="E171" t="s">
        <v>3463</v>
      </c>
      <c r="F171" t="s">
        <v>3461</v>
      </c>
      <c r="G171">
        <v>0.87770000000000004</v>
      </c>
      <c r="H171">
        <v>0.87826000000000004</v>
      </c>
      <c r="I171">
        <v>2</v>
      </c>
      <c r="J171">
        <v>-2</v>
      </c>
      <c r="K171" t="s">
        <v>17</v>
      </c>
      <c r="L171">
        <f t="shared" si="29"/>
        <v>205.49999999999994</v>
      </c>
      <c r="R171" t="str">
        <f ca="1"/>
        <v>2025-05-31 23:50:11</v>
      </c>
      <c r="S171">
        <f t="shared" ca="1" si="20"/>
        <v>4</v>
      </c>
      <c r="T171">
        <f t="shared" ca="1" si="21"/>
        <v>7</v>
      </c>
      <c r="U171">
        <f t="shared" ca="1" si="22"/>
        <v>-1.24</v>
      </c>
      <c r="V171" s="7">
        <f t="shared" ca="1" si="23"/>
        <v>1.9719899999999999</v>
      </c>
      <c r="W171" s="7">
        <f t="shared" ca="1" si="24"/>
        <v>1.96641</v>
      </c>
      <c r="X171" s="7">
        <f t="shared" ca="1" si="25"/>
        <v>1.9661999999999999</v>
      </c>
      <c r="Y171">
        <f t="shared" ca="1" si="26"/>
        <v>0</v>
      </c>
      <c r="Z171">
        <f t="shared" ca="1" si="27"/>
        <v>1</v>
      </c>
      <c r="AA171">
        <f t="shared" ca="1" si="28"/>
        <v>0</v>
      </c>
    </row>
    <row r="172" spans="1:27" x14ac:dyDescent="0.2">
      <c r="A172" t="s">
        <v>18</v>
      </c>
      <c r="B172" t="s">
        <v>3464</v>
      </c>
      <c r="C172" t="s">
        <v>792</v>
      </c>
      <c r="D172" t="s">
        <v>223</v>
      </c>
      <c r="E172" t="s">
        <v>3465</v>
      </c>
      <c r="F172" t="s">
        <v>3461</v>
      </c>
      <c r="G172">
        <v>0.87778999999999996</v>
      </c>
      <c r="H172">
        <v>0.87826000000000004</v>
      </c>
      <c r="I172">
        <v>2</v>
      </c>
      <c r="J172">
        <v>-2</v>
      </c>
      <c r="K172" t="s">
        <v>17</v>
      </c>
      <c r="L172">
        <f t="shared" si="29"/>
        <v>207.49999999999994</v>
      </c>
      <c r="R172" t="str">
        <f ca="1"/>
        <v>2025-05-31 23:44:29</v>
      </c>
      <c r="S172">
        <f t="shared" ca="1" si="20"/>
        <v>4</v>
      </c>
      <c r="T172">
        <f t="shared" ca="1" si="21"/>
        <v>7</v>
      </c>
      <c r="U172">
        <f t="shared" ca="1" si="22"/>
        <v>-1.24</v>
      </c>
      <c r="V172" s="7">
        <f t="shared" ca="1" si="23"/>
        <v>1.96651</v>
      </c>
      <c r="W172" s="7">
        <f t="shared" ca="1" si="24"/>
        <v>1.97048</v>
      </c>
      <c r="X172" s="7">
        <f t="shared" ca="1" si="25"/>
        <v>1.9699199999999999</v>
      </c>
      <c r="Y172">
        <f t="shared" ca="1" si="26"/>
        <v>0</v>
      </c>
      <c r="Z172">
        <f t="shared" ca="1" si="27"/>
        <v>0</v>
      </c>
      <c r="AA172">
        <f t="shared" ca="1" si="28"/>
        <v>1</v>
      </c>
    </row>
    <row r="173" spans="1:27" x14ac:dyDescent="0.2">
      <c r="A173" t="s">
        <v>11</v>
      </c>
      <c r="B173" t="s">
        <v>3466</v>
      </c>
      <c r="C173" t="s">
        <v>717</v>
      </c>
      <c r="D173" t="s">
        <v>223</v>
      </c>
      <c r="E173" t="s">
        <v>3463</v>
      </c>
      <c r="F173" t="s">
        <v>3461</v>
      </c>
      <c r="G173">
        <v>0.87770000000000004</v>
      </c>
      <c r="H173">
        <v>0.87826000000000004</v>
      </c>
      <c r="I173">
        <v>2</v>
      </c>
      <c r="J173">
        <v>1.84</v>
      </c>
      <c r="K173" t="s">
        <v>17</v>
      </c>
      <c r="L173">
        <f t="shared" si="29"/>
        <v>209.49999999999994</v>
      </c>
      <c r="R173" t="str">
        <f ca="1"/>
        <v>2025-05-31 23:39:24</v>
      </c>
      <c r="S173">
        <f t="shared" ca="1" si="20"/>
        <v>3</v>
      </c>
      <c r="T173">
        <f t="shared" ca="1" si="21"/>
        <v>5</v>
      </c>
      <c r="U173">
        <f t="shared" ca="1" si="22"/>
        <v>4.6000000000000005</v>
      </c>
      <c r="V173" s="7">
        <f t="shared" ca="1" si="23"/>
        <v>1.96933</v>
      </c>
      <c r="W173" s="7">
        <f t="shared" ca="1" si="24"/>
        <v>1.9694</v>
      </c>
      <c r="X173" s="7">
        <f t="shared" ca="1" si="25"/>
        <v>1.9692799999999999</v>
      </c>
      <c r="Y173">
        <f t="shared" ca="1" si="26"/>
        <v>1</v>
      </c>
      <c r="Z173">
        <f t="shared" ca="1" si="27"/>
        <v>0</v>
      </c>
      <c r="AA173">
        <f t="shared" ca="1" si="28"/>
        <v>0</v>
      </c>
    </row>
    <row r="174" spans="1:27" x14ac:dyDescent="0.2">
      <c r="A174" t="s">
        <v>11</v>
      </c>
      <c r="B174" t="s">
        <v>3467</v>
      </c>
      <c r="C174" t="s">
        <v>726</v>
      </c>
      <c r="D174" t="s">
        <v>223</v>
      </c>
      <c r="E174" t="s">
        <v>3468</v>
      </c>
      <c r="F174" t="s">
        <v>3469</v>
      </c>
      <c r="G174">
        <v>0.87778</v>
      </c>
      <c r="H174">
        <v>0.87751000000000001</v>
      </c>
      <c r="I174">
        <v>2</v>
      </c>
      <c r="J174">
        <v>-2</v>
      </c>
      <c r="K174" t="s">
        <v>17</v>
      </c>
      <c r="L174">
        <f t="shared" si="29"/>
        <v>207.65999999999994</v>
      </c>
      <c r="R174" t="str">
        <f ca="1"/>
        <v>2025-05-31 23:38:54</v>
      </c>
      <c r="S174">
        <f t="shared" ca="1" si="20"/>
        <v>2</v>
      </c>
      <c r="T174">
        <f t="shared" ca="1" si="21"/>
        <v>3</v>
      </c>
      <c r="U174">
        <f t="shared" ca="1" si="22"/>
        <v>0.84000000000000008</v>
      </c>
      <c r="V174" s="7">
        <f t="shared" ca="1" si="23"/>
        <v>1.9692700000000001</v>
      </c>
      <c r="W174" s="7">
        <f t="shared" ca="1" si="24"/>
        <v>1.9697100000000001</v>
      </c>
      <c r="X174" s="7">
        <f t="shared" ca="1" si="25"/>
        <v>1.9696499999999999</v>
      </c>
      <c r="Y174">
        <f t="shared" ca="1" si="26"/>
        <v>0</v>
      </c>
      <c r="Z174">
        <f t="shared" ca="1" si="27"/>
        <v>0</v>
      </c>
      <c r="AA174">
        <f t="shared" ca="1" si="28"/>
        <v>1</v>
      </c>
    </row>
    <row r="175" spans="1:27" x14ac:dyDescent="0.2">
      <c r="A175" t="s">
        <v>11</v>
      </c>
      <c r="B175" t="s">
        <v>3470</v>
      </c>
      <c r="C175" t="s">
        <v>208</v>
      </c>
      <c r="D175" t="s">
        <v>223</v>
      </c>
      <c r="E175" t="s">
        <v>3471</v>
      </c>
      <c r="F175" t="s">
        <v>3469</v>
      </c>
      <c r="G175">
        <v>0.87731999999999999</v>
      </c>
      <c r="H175">
        <v>0.87751000000000001</v>
      </c>
      <c r="I175">
        <v>2</v>
      </c>
      <c r="J175">
        <v>1.84</v>
      </c>
      <c r="K175" t="s">
        <v>17</v>
      </c>
      <c r="L175">
        <f t="shared" si="29"/>
        <v>209.65999999999994</v>
      </c>
      <c r="R175" t="str">
        <f ca="1"/>
        <v>2025-05-31 23:38:24</v>
      </c>
      <c r="S175">
        <f t="shared" ca="1" si="20"/>
        <v>2</v>
      </c>
      <c r="T175">
        <f t="shared" ca="1" si="21"/>
        <v>4</v>
      </c>
      <c r="U175">
        <f t="shared" ca="1" si="22"/>
        <v>-0.15999999999999992</v>
      </c>
      <c r="V175" s="7">
        <f t="shared" ca="1" si="23"/>
        <v>1.9696499999999999</v>
      </c>
      <c r="W175" s="7">
        <f t="shared" ca="1" si="24"/>
        <v>1.96991</v>
      </c>
      <c r="X175" s="7">
        <f t="shared" ca="1" si="25"/>
        <v>1.9697899999999999</v>
      </c>
      <c r="Y175">
        <f t="shared" ca="1" si="26"/>
        <v>0</v>
      </c>
      <c r="Z175">
        <f t="shared" ca="1" si="27"/>
        <v>0</v>
      </c>
      <c r="AA175">
        <f t="shared" ca="1" si="28"/>
        <v>1</v>
      </c>
    </row>
    <row r="176" spans="1:27" x14ac:dyDescent="0.2">
      <c r="A176" t="s">
        <v>18</v>
      </c>
      <c r="B176" t="s">
        <v>3472</v>
      </c>
      <c r="C176" t="s">
        <v>726</v>
      </c>
      <c r="D176" t="s">
        <v>223</v>
      </c>
      <c r="E176" t="s">
        <v>3468</v>
      </c>
      <c r="F176" t="s">
        <v>3469</v>
      </c>
      <c r="G176">
        <v>0.87778</v>
      </c>
      <c r="H176">
        <v>0.87751000000000001</v>
      </c>
      <c r="I176">
        <v>2</v>
      </c>
      <c r="J176">
        <v>1.84</v>
      </c>
      <c r="K176" t="s">
        <v>17</v>
      </c>
      <c r="L176">
        <f t="shared" si="29"/>
        <v>207.81999999999994</v>
      </c>
      <c r="R176" t="str">
        <f ca="1"/>
        <v>2025-05-31 23:37:54</v>
      </c>
      <c r="S176">
        <f t="shared" ca="1" si="20"/>
        <v>4</v>
      </c>
      <c r="T176">
        <f t="shared" ca="1" si="21"/>
        <v>7</v>
      </c>
      <c r="U176">
        <f t="shared" ca="1" si="22"/>
        <v>0.68000000000000016</v>
      </c>
      <c r="V176" s="7">
        <f t="shared" ca="1" si="23"/>
        <v>1.9695800000000001</v>
      </c>
      <c r="W176" s="7">
        <f t="shared" ca="1" si="24"/>
        <v>1.97021</v>
      </c>
      <c r="X176" s="7">
        <f t="shared" ca="1" si="25"/>
        <v>1.96997</v>
      </c>
      <c r="Y176">
        <f t="shared" ca="1" si="26"/>
        <v>0</v>
      </c>
      <c r="Z176">
        <f t="shared" ca="1" si="27"/>
        <v>0</v>
      </c>
      <c r="AA176">
        <f t="shared" ca="1" si="28"/>
        <v>1</v>
      </c>
    </row>
    <row r="177" spans="1:27" x14ac:dyDescent="0.2">
      <c r="A177" t="s">
        <v>11</v>
      </c>
      <c r="B177" t="s">
        <v>3473</v>
      </c>
      <c r="C177" t="s">
        <v>720</v>
      </c>
      <c r="D177" t="s">
        <v>223</v>
      </c>
      <c r="E177" t="s">
        <v>3474</v>
      </c>
      <c r="F177" t="s">
        <v>3469</v>
      </c>
      <c r="G177">
        <v>0.87748000000000004</v>
      </c>
      <c r="H177">
        <v>0.87751000000000001</v>
      </c>
      <c r="I177">
        <v>1</v>
      </c>
      <c r="J177">
        <v>0.92</v>
      </c>
      <c r="K177" t="s">
        <v>17</v>
      </c>
      <c r="L177">
        <f t="shared" si="29"/>
        <v>205.97999999999993</v>
      </c>
      <c r="R177" t="str">
        <f ca="1"/>
        <v>2025-05-31 23:32:41</v>
      </c>
      <c r="S177">
        <f t="shared" ca="1" si="20"/>
        <v>3</v>
      </c>
      <c r="T177">
        <f t="shared" ca="1" si="21"/>
        <v>5</v>
      </c>
      <c r="U177">
        <f t="shared" ca="1" si="22"/>
        <v>-1.1599999999999999</v>
      </c>
      <c r="V177" s="7">
        <f t="shared" ca="1" si="23"/>
        <v>1.9703299999999999</v>
      </c>
      <c r="W177" s="7">
        <f t="shared" ca="1" si="24"/>
        <v>1.9747300000000001</v>
      </c>
      <c r="X177" s="7">
        <f t="shared" ca="1" si="25"/>
        <v>1.9744299999999999</v>
      </c>
      <c r="Y177">
        <f t="shared" ca="1" si="26"/>
        <v>0</v>
      </c>
      <c r="Z177">
        <f t="shared" ca="1" si="27"/>
        <v>0</v>
      </c>
      <c r="AA177">
        <f t="shared" ca="1" si="28"/>
        <v>1</v>
      </c>
    </row>
    <row r="178" spans="1:27" x14ac:dyDescent="0.2">
      <c r="A178" t="s">
        <v>18</v>
      </c>
      <c r="B178" t="s">
        <v>3475</v>
      </c>
      <c r="C178" t="s">
        <v>722</v>
      </c>
      <c r="D178" t="s">
        <v>223</v>
      </c>
      <c r="E178" t="s">
        <v>3476</v>
      </c>
      <c r="F178" t="s">
        <v>3469</v>
      </c>
      <c r="G178">
        <v>0.87797000000000003</v>
      </c>
      <c r="H178">
        <v>0.87751000000000001</v>
      </c>
      <c r="I178">
        <v>2</v>
      </c>
      <c r="J178">
        <v>1.84</v>
      </c>
      <c r="K178" t="s">
        <v>17</v>
      </c>
      <c r="L178">
        <f t="shared" si="29"/>
        <v>205.05999999999995</v>
      </c>
      <c r="R178" t="str">
        <f ca="1"/>
        <v>2025-05-31 23:27:29</v>
      </c>
      <c r="S178">
        <f t="shared" ca="1" si="20"/>
        <v>6</v>
      </c>
      <c r="T178">
        <f t="shared" ca="1" si="21"/>
        <v>11</v>
      </c>
      <c r="U178">
        <f t="shared" ca="1" si="22"/>
        <v>-1.4</v>
      </c>
      <c r="V178" s="7">
        <f t="shared" ca="1" si="23"/>
        <v>1.9745999999999999</v>
      </c>
      <c r="W178" s="7">
        <f t="shared" ca="1" si="24"/>
        <v>1.9734100000000001</v>
      </c>
      <c r="X178" s="7">
        <f t="shared" ca="1" si="25"/>
        <v>1.97262</v>
      </c>
      <c r="Y178">
        <f t="shared" ca="1" si="26"/>
        <v>0</v>
      </c>
      <c r="Z178">
        <f t="shared" ca="1" si="27"/>
        <v>1</v>
      </c>
      <c r="AA178">
        <f t="shared" ca="1" si="28"/>
        <v>0</v>
      </c>
    </row>
    <row r="179" spans="1:27" x14ac:dyDescent="0.2">
      <c r="A179" t="s">
        <v>11</v>
      </c>
      <c r="B179" t="s">
        <v>3477</v>
      </c>
      <c r="C179" t="s">
        <v>729</v>
      </c>
      <c r="D179" t="s">
        <v>223</v>
      </c>
      <c r="E179" t="s">
        <v>3478</v>
      </c>
      <c r="F179" t="s">
        <v>3479</v>
      </c>
      <c r="G179">
        <v>0.87522999999999995</v>
      </c>
      <c r="H179">
        <v>0.87741000000000002</v>
      </c>
      <c r="I179">
        <v>1</v>
      </c>
      <c r="J179">
        <v>0.92</v>
      </c>
      <c r="K179" t="s">
        <v>17</v>
      </c>
      <c r="L179">
        <f t="shared" si="29"/>
        <v>203.21999999999994</v>
      </c>
      <c r="R179" t="str">
        <f ca="1"/>
        <v>2025-05-31 23:21:49</v>
      </c>
      <c r="S179">
        <f t="shared" ca="1" si="20"/>
        <v>4</v>
      </c>
      <c r="T179">
        <f t="shared" ca="1" si="21"/>
        <v>7</v>
      </c>
      <c r="U179">
        <f t="shared" ca="1" si="22"/>
        <v>-1.2399999999999998</v>
      </c>
      <c r="V179" s="7">
        <f t="shared" ca="1" si="23"/>
        <v>1.9739500000000001</v>
      </c>
      <c r="W179" s="7">
        <f t="shared" ca="1" si="24"/>
        <v>1.9732499999999999</v>
      </c>
      <c r="X179" s="7">
        <f t="shared" ca="1" si="25"/>
        <v>1.9722900000000001</v>
      </c>
      <c r="Y179">
        <f t="shared" ca="1" si="26"/>
        <v>0</v>
      </c>
      <c r="Z179">
        <f t="shared" ca="1" si="27"/>
        <v>1</v>
      </c>
      <c r="AA179">
        <f t="shared" ca="1" si="28"/>
        <v>0</v>
      </c>
    </row>
    <row r="180" spans="1:27" x14ac:dyDescent="0.2">
      <c r="A180" t="s">
        <v>18</v>
      </c>
      <c r="B180" t="s">
        <v>3480</v>
      </c>
      <c r="C180" t="s">
        <v>3481</v>
      </c>
      <c r="D180" t="s">
        <v>223</v>
      </c>
      <c r="E180" t="s">
        <v>3482</v>
      </c>
      <c r="F180" t="s">
        <v>3479</v>
      </c>
      <c r="G180">
        <v>0.87643000000000004</v>
      </c>
      <c r="H180">
        <v>0.87741000000000002</v>
      </c>
      <c r="I180">
        <v>2</v>
      </c>
      <c r="J180">
        <v>-2</v>
      </c>
      <c r="K180" t="s">
        <v>17</v>
      </c>
      <c r="L180">
        <f t="shared" si="29"/>
        <v>202.29999999999995</v>
      </c>
      <c r="R180" t="str">
        <f ca="1"/>
        <v>2025-05-31 23:16:37</v>
      </c>
      <c r="S180">
        <f t="shared" ca="1" si="20"/>
        <v>3</v>
      </c>
      <c r="T180">
        <f t="shared" ca="1" si="21"/>
        <v>5</v>
      </c>
      <c r="U180">
        <f t="shared" ca="1" si="22"/>
        <v>0.76</v>
      </c>
      <c r="V180" s="7">
        <f t="shared" ca="1" si="23"/>
        <v>1.97271</v>
      </c>
      <c r="W180" s="7">
        <f t="shared" ca="1" si="24"/>
        <v>1.97377</v>
      </c>
      <c r="X180" s="7">
        <f t="shared" ca="1" si="25"/>
        <v>1.9725900000000001</v>
      </c>
      <c r="Y180">
        <f t="shared" ca="1" si="26"/>
        <v>1</v>
      </c>
      <c r="Z180">
        <f t="shared" ca="1" si="27"/>
        <v>0</v>
      </c>
      <c r="AA180">
        <f t="shared" ca="1" si="28"/>
        <v>0</v>
      </c>
    </row>
    <row r="181" spans="1:27" x14ac:dyDescent="0.2">
      <c r="A181" t="s">
        <v>18</v>
      </c>
      <c r="B181" t="s">
        <v>3483</v>
      </c>
      <c r="C181" t="s">
        <v>726</v>
      </c>
      <c r="D181" t="s">
        <v>223</v>
      </c>
      <c r="E181" t="s">
        <v>3484</v>
      </c>
      <c r="F181" t="s">
        <v>3479</v>
      </c>
      <c r="G181">
        <v>0.87599000000000005</v>
      </c>
      <c r="H181">
        <v>0.87741000000000002</v>
      </c>
      <c r="I181">
        <v>2</v>
      </c>
      <c r="J181">
        <v>-2</v>
      </c>
      <c r="K181" t="s">
        <v>17</v>
      </c>
      <c r="L181">
        <f t="shared" si="29"/>
        <v>204.29999999999995</v>
      </c>
      <c r="R181" t="str">
        <f ca="1"/>
        <v>2025-05-31 23:16:07</v>
      </c>
      <c r="S181">
        <f t="shared" ca="1" si="20"/>
        <v>4</v>
      </c>
      <c r="T181">
        <f t="shared" ca="1" si="21"/>
        <v>7</v>
      </c>
      <c r="U181">
        <f t="shared" ca="1" si="22"/>
        <v>0.68000000000000016</v>
      </c>
      <c r="V181" s="7">
        <f t="shared" ca="1" si="23"/>
        <v>1.97349</v>
      </c>
      <c r="W181" s="7">
        <f t="shared" ca="1" si="24"/>
        <v>1.97485</v>
      </c>
      <c r="X181" s="7">
        <f t="shared" ca="1" si="25"/>
        <v>1.9742599999999999</v>
      </c>
      <c r="Y181">
        <f t="shared" ca="1" si="26"/>
        <v>0</v>
      </c>
      <c r="Z181">
        <f t="shared" ca="1" si="27"/>
        <v>0</v>
      </c>
      <c r="AA181">
        <f t="shared" ca="1" si="28"/>
        <v>1</v>
      </c>
    </row>
    <row r="182" spans="1:27" x14ac:dyDescent="0.2">
      <c r="A182" t="s">
        <v>11</v>
      </c>
      <c r="B182" t="s">
        <v>3485</v>
      </c>
      <c r="C182" t="s">
        <v>726</v>
      </c>
      <c r="D182" t="s">
        <v>223</v>
      </c>
      <c r="E182" t="s">
        <v>3484</v>
      </c>
      <c r="F182" t="s">
        <v>3479</v>
      </c>
      <c r="G182">
        <v>0.87599000000000005</v>
      </c>
      <c r="H182">
        <v>0.87741000000000002</v>
      </c>
      <c r="I182">
        <v>2</v>
      </c>
      <c r="J182">
        <v>1.84</v>
      </c>
      <c r="K182" t="s">
        <v>17</v>
      </c>
      <c r="L182">
        <f t="shared" si="29"/>
        <v>206.29999999999995</v>
      </c>
      <c r="R182" t="str">
        <f ca="1"/>
        <v>2025-05-31 23:11:02</v>
      </c>
      <c r="S182">
        <f t="shared" ca="1" si="20"/>
        <v>6</v>
      </c>
      <c r="T182">
        <f t="shared" ca="1" si="21"/>
        <v>11</v>
      </c>
      <c r="U182">
        <f t="shared" ca="1" si="22"/>
        <v>-1.4000000000000001</v>
      </c>
      <c r="V182" s="7">
        <f t="shared" ca="1" si="23"/>
        <v>1.97454</v>
      </c>
      <c r="W182" s="7">
        <f t="shared" ca="1" si="24"/>
        <v>1.9765900000000001</v>
      </c>
      <c r="X182" s="7">
        <f t="shared" ca="1" si="25"/>
        <v>1.9753700000000001</v>
      </c>
      <c r="Y182">
        <f t="shared" ca="1" si="26"/>
        <v>0</v>
      </c>
      <c r="Z182">
        <f t="shared" ca="1" si="27"/>
        <v>0</v>
      </c>
      <c r="AA182">
        <f t="shared" ca="1" si="28"/>
        <v>1</v>
      </c>
    </row>
    <row r="183" spans="1:27" x14ac:dyDescent="0.2">
      <c r="A183" t="s">
        <v>11</v>
      </c>
      <c r="B183" t="s">
        <v>3486</v>
      </c>
      <c r="C183" t="s">
        <v>729</v>
      </c>
      <c r="D183" t="s">
        <v>223</v>
      </c>
      <c r="E183" t="s">
        <v>3487</v>
      </c>
      <c r="F183" t="s">
        <v>3488</v>
      </c>
      <c r="G183">
        <v>0.87755000000000005</v>
      </c>
      <c r="H183">
        <v>0.87634999999999996</v>
      </c>
      <c r="I183">
        <v>1</v>
      </c>
      <c r="J183">
        <v>-1</v>
      </c>
      <c r="K183" t="s">
        <v>17</v>
      </c>
      <c r="L183">
        <f t="shared" si="29"/>
        <v>204.45999999999995</v>
      </c>
      <c r="R183" t="str">
        <f ca="1"/>
        <v>2025-05-31 23:05:49</v>
      </c>
      <c r="S183">
        <f t="shared" ca="1" si="20"/>
        <v>1</v>
      </c>
      <c r="T183">
        <f t="shared" ca="1" si="21"/>
        <v>2</v>
      </c>
      <c r="U183">
        <f t="shared" ca="1" si="22"/>
        <v>-2</v>
      </c>
      <c r="V183" s="7">
        <f t="shared" ca="1" si="23"/>
        <v>1.9756</v>
      </c>
      <c r="W183" s="7">
        <f t="shared" ca="1" si="24"/>
        <v>1.9765200000000001</v>
      </c>
      <c r="X183" s="7">
        <f t="shared" ca="1" si="25"/>
        <v>1.9765200000000001</v>
      </c>
      <c r="Y183">
        <f t="shared" ca="1" si="26"/>
        <v>0</v>
      </c>
      <c r="Z183">
        <f t="shared" ca="1" si="27"/>
        <v>0</v>
      </c>
      <c r="AA183">
        <f t="shared" ca="1" si="28"/>
        <v>1</v>
      </c>
    </row>
    <row r="184" spans="1:27" x14ac:dyDescent="0.2">
      <c r="A184" t="s">
        <v>18</v>
      </c>
      <c r="B184" t="s">
        <v>3489</v>
      </c>
      <c r="C184" t="s">
        <v>738</v>
      </c>
      <c r="D184" t="s">
        <v>223</v>
      </c>
      <c r="E184" t="s">
        <v>3490</v>
      </c>
      <c r="F184" t="s">
        <v>3488</v>
      </c>
      <c r="G184">
        <v>0.87829999999999997</v>
      </c>
      <c r="H184">
        <v>0.87634999999999996</v>
      </c>
      <c r="I184">
        <v>2</v>
      </c>
      <c r="J184">
        <v>1.84</v>
      </c>
      <c r="K184" t="s">
        <v>17</v>
      </c>
      <c r="L184">
        <f t="shared" si="29"/>
        <v>205.45999999999995</v>
      </c>
      <c r="R184" t="str">
        <f ca="1"/>
        <v>2025-05-31 23:05:19</v>
      </c>
      <c r="S184">
        <f t="shared" ca="1" si="20"/>
        <v>4</v>
      </c>
      <c r="T184">
        <f t="shared" ca="1" si="21"/>
        <v>7</v>
      </c>
      <c r="U184">
        <f t="shared" ca="1" si="22"/>
        <v>2.6</v>
      </c>
      <c r="V184" s="7">
        <f t="shared" ca="1" si="23"/>
        <v>1.9764600000000001</v>
      </c>
      <c r="W184" s="7">
        <f t="shared" ca="1" si="24"/>
        <v>1.97722</v>
      </c>
      <c r="X184" s="7">
        <f t="shared" ca="1" si="25"/>
        <v>1.97634</v>
      </c>
      <c r="Y184">
        <f t="shared" ca="1" si="26"/>
        <v>1</v>
      </c>
      <c r="Z184">
        <f t="shared" ca="1" si="27"/>
        <v>0</v>
      </c>
      <c r="AA184">
        <f t="shared" ca="1" si="28"/>
        <v>0</v>
      </c>
    </row>
    <row r="185" spans="1:27" x14ac:dyDescent="0.2">
      <c r="A185" t="s">
        <v>11</v>
      </c>
      <c r="B185" t="s">
        <v>3491</v>
      </c>
      <c r="C185" t="s">
        <v>3492</v>
      </c>
      <c r="D185" t="s">
        <v>223</v>
      </c>
      <c r="E185" t="s">
        <v>3493</v>
      </c>
      <c r="F185" t="s">
        <v>3488</v>
      </c>
      <c r="G185">
        <v>0.87629000000000001</v>
      </c>
      <c r="H185">
        <v>0.87634999999999996</v>
      </c>
      <c r="I185">
        <v>2</v>
      </c>
      <c r="J185">
        <v>1.84</v>
      </c>
      <c r="K185" t="s">
        <v>17</v>
      </c>
      <c r="L185">
        <f t="shared" si="29"/>
        <v>203.61999999999995</v>
      </c>
      <c r="R185" t="str">
        <f ca="1"/>
        <v>2025-05-31 23:00:07</v>
      </c>
      <c r="S185">
        <f t="shared" ca="1" si="20"/>
        <v>4</v>
      </c>
      <c r="T185">
        <f t="shared" ca="1" si="21"/>
        <v>7</v>
      </c>
      <c r="U185">
        <f t="shared" ca="1" si="22"/>
        <v>2.6</v>
      </c>
      <c r="V185" s="7">
        <f t="shared" ca="1" si="23"/>
        <v>1.97604</v>
      </c>
      <c r="W185" s="7">
        <f t="shared" ca="1" si="24"/>
        <v>1.9760899999999999</v>
      </c>
      <c r="X185" s="7">
        <f t="shared" ca="1" si="25"/>
        <v>1.9760200000000001</v>
      </c>
      <c r="Y185">
        <f t="shared" ca="1" si="26"/>
        <v>1</v>
      </c>
      <c r="Z185">
        <f t="shared" ca="1" si="27"/>
        <v>0</v>
      </c>
      <c r="AA185">
        <f t="shared" ca="1" si="28"/>
        <v>0</v>
      </c>
    </row>
    <row r="186" spans="1:27" x14ac:dyDescent="0.2">
      <c r="A186" t="s">
        <v>11</v>
      </c>
      <c r="B186" t="s">
        <v>3494</v>
      </c>
      <c r="C186" t="s">
        <v>726</v>
      </c>
      <c r="D186" t="s">
        <v>223</v>
      </c>
      <c r="E186" t="s">
        <v>3495</v>
      </c>
      <c r="F186" t="s">
        <v>3488</v>
      </c>
      <c r="G186">
        <v>0.87802000000000002</v>
      </c>
      <c r="H186">
        <v>0.87634999999999996</v>
      </c>
      <c r="I186">
        <v>2</v>
      </c>
      <c r="J186">
        <v>-2</v>
      </c>
      <c r="K186" t="s">
        <v>17</v>
      </c>
      <c r="L186">
        <f t="shared" si="29"/>
        <v>201.77999999999994</v>
      </c>
      <c r="R186" t="str">
        <f ca="1"/>
        <v>2025-05-31 22:54:54</v>
      </c>
      <c r="S186">
        <f t="shared" ca="1" si="20"/>
        <v>4</v>
      </c>
      <c r="T186">
        <f t="shared" ca="1" si="21"/>
        <v>7</v>
      </c>
      <c r="U186">
        <f t="shared" ca="1" si="22"/>
        <v>-1.2400000000000002</v>
      </c>
      <c r="V186" s="7">
        <f t="shared" ca="1" si="23"/>
        <v>1.9774799999999999</v>
      </c>
      <c r="W186" s="7">
        <f t="shared" ca="1" si="24"/>
        <v>1.97672</v>
      </c>
      <c r="X186" s="7">
        <f t="shared" ca="1" si="25"/>
        <v>1.97638</v>
      </c>
      <c r="Y186">
        <f t="shared" ca="1" si="26"/>
        <v>0</v>
      </c>
      <c r="Z186">
        <f t="shared" ca="1" si="27"/>
        <v>1</v>
      </c>
      <c r="AA186">
        <f t="shared" ca="1" si="28"/>
        <v>0</v>
      </c>
    </row>
    <row r="187" spans="1:27" x14ac:dyDescent="0.2">
      <c r="A187" t="s">
        <v>18</v>
      </c>
      <c r="B187" t="s">
        <v>3496</v>
      </c>
      <c r="C187" t="s">
        <v>726</v>
      </c>
      <c r="D187" t="s">
        <v>223</v>
      </c>
      <c r="E187" t="s">
        <v>3495</v>
      </c>
      <c r="F187" t="s">
        <v>3488</v>
      </c>
      <c r="G187">
        <v>0.87802000000000002</v>
      </c>
      <c r="H187">
        <v>0.87634999999999996</v>
      </c>
      <c r="I187">
        <v>2</v>
      </c>
      <c r="J187">
        <v>1.84</v>
      </c>
      <c r="K187" t="s">
        <v>17</v>
      </c>
      <c r="L187">
        <f t="shared" si="29"/>
        <v>203.77999999999994</v>
      </c>
      <c r="R187" t="str">
        <f ca="1"/>
        <v>2025-05-31 22:49:44</v>
      </c>
      <c r="S187">
        <f t="shared" ca="1" si="20"/>
        <v>4</v>
      </c>
      <c r="T187">
        <f t="shared" ca="1" si="21"/>
        <v>7</v>
      </c>
      <c r="U187">
        <f t="shared" ca="1" si="22"/>
        <v>2.6</v>
      </c>
      <c r="V187" s="7">
        <f t="shared" ca="1" si="23"/>
        <v>1.9767600000000001</v>
      </c>
      <c r="W187" s="7">
        <f t="shared" ca="1" si="24"/>
        <v>1.9779899999999999</v>
      </c>
      <c r="X187" s="7">
        <f t="shared" ca="1" si="25"/>
        <v>1.9764699999999999</v>
      </c>
      <c r="Y187">
        <f t="shared" ca="1" si="26"/>
        <v>1</v>
      </c>
      <c r="Z187">
        <f t="shared" ca="1" si="27"/>
        <v>0</v>
      </c>
      <c r="AA187">
        <f t="shared" ca="1" si="28"/>
        <v>0</v>
      </c>
    </row>
    <row r="188" spans="1:27" x14ac:dyDescent="0.2">
      <c r="A188" t="s">
        <v>11</v>
      </c>
      <c r="B188" t="s">
        <v>3497</v>
      </c>
      <c r="C188" t="s">
        <v>729</v>
      </c>
      <c r="D188" t="s">
        <v>223</v>
      </c>
      <c r="E188" t="s">
        <v>3498</v>
      </c>
      <c r="F188" t="s">
        <v>3499</v>
      </c>
      <c r="G188">
        <v>0.87863000000000002</v>
      </c>
      <c r="H188">
        <v>0.87780000000000002</v>
      </c>
      <c r="I188">
        <v>1</v>
      </c>
      <c r="J188">
        <v>-1</v>
      </c>
      <c r="K188" t="s">
        <v>17</v>
      </c>
      <c r="L188">
        <f t="shared" si="29"/>
        <v>201.93999999999994</v>
      </c>
      <c r="R188" t="str">
        <f ca="1"/>
        <v>2025-05-31 22:44:34</v>
      </c>
      <c r="S188">
        <f t="shared" ca="1" si="20"/>
        <v>5</v>
      </c>
      <c r="T188">
        <f t="shared" ca="1" si="21"/>
        <v>9</v>
      </c>
      <c r="U188">
        <f t="shared" ca="1" si="22"/>
        <v>-1.32</v>
      </c>
      <c r="V188" s="7">
        <f t="shared" ca="1" si="23"/>
        <v>1.9769399999999999</v>
      </c>
      <c r="W188" s="7">
        <f t="shared" ca="1" si="24"/>
        <v>1.9790000000000001</v>
      </c>
      <c r="X188" s="7">
        <f t="shared" ca="1" si="25"/>
        <v>1.97807</v>
      </c>
      <c r="Y188">
        <f t="shared" ca="1" si="26"/>
        <v>0</v>
      </c>
      <c r="Z188">
        <f t="shared" ca="1" si="27"/>
        <v>0</v>
      </c>
      <c r="AA188">
        <f t="shared" ca="1" si="28"/>
        <v>1</v>
      </c>
    </row>
    <row r="189" spans="1:27" x14ac:dyDescent="0.2">
      <c r="A189" t="s">
        <v>18</v>
      </c>
      <c r="B189" t="s">
        <v>3500</v>
      </c>
      <c r="C189" t="s">
        <v>722</v>
      </c>
      <c r="D189" t="s">
        <v>223</v>
      </c>
      <c r="E189" t="s">
        <v>3501</v>
      </c>
      <c r="F189" t="s">
        <v>3499</v>
      </c>
      <c r="G189">
        <v>0.87894000000000005</v>
      </c>
      <c r="H189">
        <v>0.87780000000000002</v>
      </c>
      <c r="I189">
        <v>2</v>
      </c>
      <c r="J189">
        <v>1.84</v>
      </c>
      <c r="K189" t="s">
        <v>17</v>
      </c>
      <c r="L189">
        <f t="shared" si="29"/>
        <v>202.93999999999994</v>
      </c>
      <c r="R189" t="str">
        <f ca="1"/>
        <v>2025-05-31 22:39:20</v>
      </c>
      <c r="S189">
        <f t="shared" ca="1" si="20"/>
        <v>3</v>
      </c>
      <c r="T189">
        <f t="shared" ca="1" si="21"/>
        <v>5</v>
      </c>
      <c r="U189">
        <f t="shared" ca="1" si="22"/>
        <v>-1.1599999999999999</v>
      </c>
      <c r="V189" s="7">
        <f t="shared" ca="1" si="23"/>
        <v>1.97987</v>
      </c>
      <c r="W189" s="7">
        <f t="shared" ca="1" si="24"/>
        <v>1.9750799999999999</v>
      </c>
      <c r="X189" s="7">
        <f t="shared" ca="1" si="25"/>
        <v>1.9749099999999999</v>
      </c>
      <c r="Y189">
        <f t="shared" ca="1" si="26"/>
        <v>0</v>
      </c>
      <c r="Z189">
        <f t="shared" ca="1" si="27"/>
        <v>1</v>
      </c>
      <c r="AA189">
        <f t="shared" ca="1" si="28"/>
        <v>0</v>
      </c>
    </row>
    <row r="190" spans="1:27" x14ac:dyDescent="0.2">
      <c r="A190" t="s">
        <v>11</v>
      </c>
      <c r="B190" t="s">
        <v>3502</v>
      </c>
      <c r="C190" t="s">
        <v>3503</v>
      </c>
      <c r="D190" t="s">
        <v>223</v>
      </c>
      <c r="E190" t="s">
        <v>3504</v>
      </c>
      <c r="F190" t="s">
        <v>3499</v>
      </c>
      <c r="G190">
        <v>0.87795000000000001</v>
      </c>
      <c r="H190">
        <v>0.87780000000000002</v>
      </c>
      <c r="I190">
        <v>2</v>
      </c>
      <c r="J190">
        <v>-2</v>
      </c>
      <c r="K190" t="s">
        <v>17</v>
      </c>
      <c r="L190">
        <f t="shared" si="29"/>
        <v>201.09999999999994</v>
      </c>
      <c r="R190" t="str">
        <f ca="1"/>
        <v>2025-05-31 22:34:13</v>
      </c>
      <c r="S190">
        <f t="shared" ca="1" si="20"/>
        <v>5</v>
      </c>
      <c r="T190">
        <f t="shared" ca="1" si="21"/>
        <v>9</v>
      </c>
      <c r="U190">
        <f t="shared" ca="1" si="22"/>
        <v>0.60000000000000009</v>
      </c>
      <c r="V190" s="7">
        <f t="shared" ca="1" si="23"/>
        <v>1.97506</v>
      </c>
      <c r="W190" s="7">
        <f t="shared" ca="1" si="24"/>
        <v>1.97654</v>
      </c>
      <c r="X190" s="7">
        <f t="shared" ca="1" si="25"/>
        <v>1.9750700000000001</v>
      </c>
      <c r="Y190">
        <f t="shared" ca="1" si="26"/>
        <v>0</v>
      </c>
      <c r="Z190">
        <f t="shared" ca="1" si="27"/>
        <v>0</v>
      </c>
      <c r="AA190">
        <f t="shared" ca="1" si="28"/>
        <v>1</v>
      </c>
    </row>
    <row r="191" spans="1:27" x14ac:dyDescent="0.2">
      <c r="A191" t="s">
        <v>11</v>
      </c>
      <c r="B191" t="s">
        <v>3505</v>
      </c>
      <c r="C191" t="s">
        <v>726</v>
      </c>
      <c r="D191" t="s">
        <v>223</v>
      </c>
      <c r="E191" t="s">
        <v>3506</v>
      </c>
      <c r="F191" t="s">
        <v>3499</v>
      </c>
      <c r="G191">
        <v>0.87875999999999999</v>
      </c>
      <c r="H191">
        <v>0.87780000000000002</v>
      </c>
      <c r="I191">
        <v>2</v>
      </c>
      <c r="J191">
        <v>-2</v>
      </c>
      <c r="K191" t="s">
        <v>17</v>
      </c>
      <c r="L191">
        <f t="shared" si="29"/>
        <v>203.09999999999994</v>
      </c>
      <c r="R191" t="str">
        <f ca="1"/>
        <v>2025-05-31 22:28:55</v>
      </c>
      <c r="S191">
        <f t="shared" ca="1" si="20"/>
        <v>5</v>
      </c>
      <c r="T191">
        <f t="shared" ca="1" si="21"/>
        <v>9</v>
      </c>
      <c r="U191">
        <f t="shared" ca="1" si="22"/>
        <v>-1.3199999999999998</v>
      </c>
      <c r="V191" s="7">
        <f t="shared" ca="1" si="23"/>
        <v>1.9754700000000001</v>
      </c>
      <c r="W191" s="7">
        <f t="shared" ca="1" si="24"/>
        <v>1.97431</v>
      </c>
      <c r="X191" s="7">
        <f t="shared" ca="1" si="25"/>
        <v>1.9709300000000001</v>
      </c>
      <c r="Y191">
        <f t="shared" ca="1" si="26"/>
        <v>0</v>
      </c>
      <c r="Z191">
        <f t="shared" ca="1" si="27"/>
        <v>1</v>
      </c>
      <c r="AA191">
        <f t="shared" ca="1" si="28"/>
        <v>0</v>
      </c>
    </row>
    <row r="192" spans="1:27" x14ac:dyDescent="0.2">
      <c r="A192" t="s">
        <v>18</v>
      </c>
      <c r="B192" t="s">
        <v>3507</v>
      </c>
      <c r="C192" t="s">
        <v>726</v>
      </c>
      <c r="D192" t="s">
        <v>223</v>
      </c>
      <c r="E192" t="s">
        <v>3506</v>
      </c>
      <c r="F192" t="s">
        <v>3499</v>
      </c>
      <c r="G192">
        <v>0.87875999999999999</v>
      </c>
      <c r="H192">
        <v>0.87780000000000002</v>
      </c>
      <c r="I192">
        <v>2</v>
      </c>
      <c r="J192">
        <v>1.84</v>
      </c>
      <c r="K192" t="s">
        <v>17</v>
      </c>
      <c r="L192">
        <f t="shared" si="29"/>
        <v>205.09999999999994</v>
      </c>
      <c r="R192" t="str">
        <f ca="1"/>
        <v>2025-05-31 22:23:31</v>
      </c>
      <c r="S192">
        <f t="shared" ca="1" si="20"/>
        <v>5</v>
      </c>
      <c r="T192">
        <f t="shared" ca="1" si="21"/>
        <v>9</v>
      </c>
      <c r="U192">
        <f t="shared" ca="1" si="22"/>
        <v>-1.32</v>
      </c>
      <c r="V192" s="7">
        <f t="shared" ca="1" si="23"/>
        <v>1.9714100000000001</v>
      </c>
      <c r="W192" s="7">
        <f t="shared" ca="1" si="24"/>
        <v>1.9704200000000001</v>
      </c>
      <c r="X192" s="7">
        <f t="shared" ca="1" si="25"/>
        <v>1.9668300000000001</v>
      </c>
      <c r="Y192">
        <f t="shared" ca="1" si="26"/>
        <v>0</v>
      </c>
      <c r="Z192">
        <f t="shared" ca="1" si="27"/>
        <v>1</v>
      </c>
      <c r="AA192">
        <f t="shared" ca="1" si="28"/>
        <v>0</v>
      </c>
    </row>
    <row r="193" spans="1:27" x14ac:dyDescent="0.2">
      <c r="A193" t="s">
        <v>11</v>
      </c>
      <c r="B193" t="s">
        <v>3508</v>
      </c>
      <c r="C193" t="s">
        <v>3509</v>
      </c>
      <c r="D193" t="s">
        <v>223</v>
      </c>
      <c r="E193" t="s">
        <v>3510</v>
      </c>
      <c r="F193" t="s">
        <v>3511</v>
      </c>
      <c r="G193">
        <v>0.87846999999999997</v>
      </c>
      <c r="H193">
        <v>0.87885000000000002</v>
      </c>
      <c r="I193">
        <v>2</v>
      </c>
      <c r="J193">
        <v>1.84</v>
      </c>
      <c r="K193" t="s">
        <v>17</v>
      </c>
      <c r="L193">
        <f t="shared" si="29"/>
        <v>203.25999999999993</v>
      </c>
      <c r="R193" t="str">
        <f ca="1"/>
        <v>2025-05-31 22:17:51</v>
      </c>
      <c r="S193">
        <f t="shared" ca="1" si="20"/>
        <v>3</v>
      </c>
      <c r="T193">
        <f t="shared" ca="1" si="21"/>
        <v>5</v>
      </c>
      <c r="U193">
        <f t="shared" ca="1" si="22"/>
        <v>4.6000000000000005</v>
      </c>
      <c r="V193" s="7">
        <f t="shared" ca="1" si="23"/>
        <v>1.96688</v>
      </c>
      <c r="W193" s="7">
        <f t="shared" ca="1" si="24"/>
        <v>1.96695</v>
      </c>
      <c r="X193" s="7">
        <f t="shared" ca="1" si="25"/>
        <v>1.96665</v>
      </c>
      <c r="Y193">
        <f t="shared" ca="1" si="26"/>
        <v>1</v>
      </c>
      <c r="Z193">
        <f t="shared" ca="1" si="27"/>
        <v>0</v>
      </c>
      <c r="AA193">
        <f t="shared" ca="1" si="28"/>
        <v>0</v>
      </c>
    </row>
    <row r="194" spans="1:27" x14ac:dyDescent="0.2">
      <c r="A194" t="s">
        <v>18</v>
      </c>
      <c r="B194" t="s">
        <v>3512</v>
      </c>
      <c r="C194" t="s">
        <v>726</v>
      </c>
      <c r="D194" t="s">
        <v>223</v>
      </c>
      <c r="E194" t="s">
        <v>3513</v>
      </c>
      <c r="F194" t="s">
        <v>3511</v>
      </c>
      <c r="G194">
        <v>0.87890999999999997</v>
      </c>
      <c r="H194">
        <v>0.87885000000000002</v>
      </c>
      <c r="I194">
        <v>2</v>
      </c>
      <c r="J194">
        <v>1.84</v>
      </c>
      <c r="K194" t="s">
        <v>17</v>
      </c>
      <c r="L194">
        <f t="shared" si="29"/>
        <v>201.41999999999993</v>
      </c>
      <c r="R194" t="str">
        <f ca="1"/>
        <v>2025-05-31 22:17:21</v>
      </c>
      <c r="S194">
        <f t="shared" ca="1" si="20"/>
        <v>3</v>
      </c>
      <c r="T194">
        <f t="shared" ca="1" si="21"/>
        <v>6</v>
      </c>
      <c r="U194">
        <f t="shared" ca="1" si="22"/>
        <v>5.5200000000000005</v>
      </c>
      <c r="V194" s="7">
        <f t="shared" ca="1" si="23"/>
        <v>1.96705</v>
      </c>
      <c r="W194" s="7">
        <f t="shared" ca="1" si="24"/>
        <v>1.96716</v>
      </c>
      <c r="X194" s="7">
        <f t="shared" ca="1" si="25"/>
        <v>1.96716</v>
      </c>
      <c r="Y194">
        <f t="shared" ca="1" si="26"/>
        <v>0</v>
      </c>
      <c r="Z194">
        <f t="shared" ca="1" si="27"/>
        <v>0</v>
      </c>
      <c r="AA194">
        <f t="shared" ca="1" si="28"/>
        <v>1</v>
      </c>
    </row>
    <row r="195" spans="1:27" x14ac:dyDescent="0.2">
      <c r="A195" t="s">
        <v>11</v>
      </c>
      <c r="B195" t="s">
        <v>3514</v>
      </c>
      <c r="C195" t="s">
        <v>729</v>
      </c>
      <c r="D195" t="s">
        <v>223</v>
      </c>
      <c r="E195" t="s">
        <v>3515</v>
      </c>
      <c r="F195" t="s">
        <v>3511</v>
      </c>
      <c r="G195">
        <v>0.87873000000000001</v>
      </c>
      <c r="H195">
        <v>0.87885000000000002</v>
      </c>
      <c r="I195">
        <v>1</v>
      </c>
      <c r="J195">
        <v>0.92</v>
      </c>
      <c r="K195" t="s">
        <v>17</v>
      </c>
      <c r="L195">
        <f t="shared" si="29"/>
        <v>199.57999999999993</v>
      </c>
      <c r="R195" t="str">
        <f ca="1"/>
        <v>2025-05-31 22:16:51</v>
      </c>
      <c r="S195">
        <f t="shared" ref="S195:S258" ca="1" si="30">COUNTIF(INDIRECT($N$4),R195)</f>
        <v>4</v>
      </c>
      <c r="T195">
        <f t="shared" ref="T195:T258" ca="1" si="31">SUMIF(INDIRECT($N$4),R195,INDIRECT($N$5))</f>
        <v>7</v>
      </c>
      <c r="U195">
        <f t="shared" ref="U195:U258" ca="1" si="32">SUMIF(INDIRECT($N$4),R195,INDIRECT($N$6))</f>
        <v>0.68000000000000016</v>
      </c>
      <c r="V195" s="7">
        <f t="shared" ref="V195:V258" ca="1" si="33">_xlfn.MAXIFS(INDIRECT($N$9),INDIRECT($N$4),$R195)</f>
        <v>1.9671000000000001</v>
      </c>
      <c r="W195" s="7">
        <f t="shared" ref="W195:W258" ca="1" si="34">_xlfn.MAXIFS(INDIRECT($N$8),INDIRECT($N$4),$R195)</f>
        <v>1.9664299999999999</v>
      </c>
      <c r="X195" s="7">
        <f t="shared" ref="X195:X258" ca="1" si="35">_xlfn.MINIFS(INDIRECT($N$8),INDIRECT($N$4),$R195)</f>
        <v>1.96594</v>
      </c>
      <c r="Y195">
        <f t="shared" ref="Y195:Y258" ca="1" si="36">IF(AND(W195&gt;V195,V195&gt;X195), 1,0)</f>
        <v>0</v>
      </c>
      <c r="Z195">
        <f t="shared" ref="Z195:Z258" ca="1" si="37">IF(V195&gt;W195,1,0)</f>
        <v>1</v>
      </c>
      <c r="AA195">
        <f t="shared" ref="AA195:AA258" ca="1" si="38">IF(V195&lt;X195,1,0)</f>
        <v>0</v>
      </c>
    </row>
    <row r="196" spans="1:27" x14ac:dyDescent="0.2">
      <c r="A196" t="s">
        <v>11</v>
      </c>
      <c r="B196" t="s">
        <v>3516</v>
      </c>
      <c r="C196" t="s">
        <v>726</v>
      </c>
      <c r="D196" t="s">
        <v>223</v>
      </c>
      <c r="E196" t="s">
        <v>3513</v>
      </c>
      <c r="F196" t="s">
        <v>3511</v>
      </c>
      <c r="G196">
        <v>0.87890999999999997</v>
      </c>
      <c r="H196">
        <v>0.87885000000000002</v>
      </c>
      <c r="I196">
        <v>2</v>
      </c>
      <c r="J196">
        <v>-2</v>
      </c>
      <c r="K196" t="s">
        <v>17</v>
      </c>
      <c r="L196">
        <f t="shared" ref="L196:L259" si="39">L195-J195</f>
        <v>198.65999999999994</v>
      </c>
      <c r="R196" t="str">
        <f ca="1"/>
        <v>2025-05-31 22:11:44</v>
      </c>
      <c r="S196">
        <f t="shared" ca="1" si="30"/>
        <v>3</v>
      </c>
      <c r="T196">
        <f t="shared" ca="1" si="31"/>
        <v>5</v>
      </c>
      <c r="U196">
        <f t="shared" ca="1" si="32"/>
        <v>-1.1599999999999999</v>
      </c>
      <c r="V196" s="7">
        <f t="shared" ca="1" si="33"/>
        <v>1.9658899999999999</v>
      </c>
      <c r="W196" s="7">
        <f t="shared" ca="1" si="34"/>
        <v>1.96353</v>
      </c>
      <c r="X196" s="7">
        <f t="shared" ca="1" si="35"/>
        <v>1.96339</v>
      </c>
      <c r="Y196">
        <f t="shared" ca="1" si="36"/>
        <v>0</v>
      </c>
      <c r="Z196">
        <f t="shared" ca="1" si="37"/>
        <v>1</v>
      </c>
      <c r="AA196">
        <f t="shared" ca="1" si="38"/>
        <v>0</v>
      </c>
    </row>
    <row r="197" spans="1:27" x14ac:dyDescent="0.2">
      <c r="A197" t="s">
        <v>18</v>
      </c>
      <c r="B197" t="s">
        <v>3517</v>
      </c>
      <c r="C197" t="s">
        <v>3481</v>
      </c>
      <c r="D197" t="s">
        <v>223</v>
      </c>
      <c r="E197" t="s">
        <v>3518</v>
      </c>
      <c r="F197" t="s">
        <v>3511</v>
      </c>
      <c r="G197">
        <v>0.87890999999999997</v>
      </c>
      <c r="H197">
        <v>0.87885000000000002</v>
      </c>
      <c r="I197">
        <v>2</v>
      </c>
      <c r="J197">
        <v>1.84</v>
      </c>
      <c r="K197" t="s">
        <v>17</v>
      </c>
      <c r="L197">
        <f t="shared" si="39"/>
        <v>200.65999999999994</v>
      </c>
      <c r="R197" t="str">
        <f ca="1"/>
        <v>2025-05-31 22:05:52</v>
      </c>
      <c r="S197">
        <f t="shared" ca="1" si="30"/>
        <v>5</v>
      </c>
      <c r="T197">
        <f t="shared" ca="1" si="31"/>
        <v>9</v>
      </c>
      <c r="U197">
        <f t="shared" ca="1" si="32"/>
        <v>-3.24</v>
      </c>
      <c r="V197" s="7">
        <f t="shared" ca="1" si="33"/>
        <v>1.9632099999999999</v>
      </c>
      <c r="W197" s="7">
        <f t="shared" ca="1" si="34"/>
        <v>1.9637100000000001</v>
      </c>
      <c r="X197" s="7">
        <f t="shared" ca="1" si="35"/>
        <v>1.96261</v>
      </c>
      <c r="Y197">
        <f t="shared" ca="1" si="36"/>
        <v>1</v>
      </c>
      <c r="Z197">
        <f t="shared" ca="1" si="37"/>
        <v>0</v>
      </c>
      <c r="AA197">
        <f t="shared" ca="1" si="38"/>
        <v>0</v>
      </c>
    </row>
    <row r="198" spans="1:27" x14ac:dyDescent="0.2">
      <c r="A198" t="s">
        <v>11</v>
      </c>
      <c r="B198" t="s">
        <v>3519</v>
      </c>
      <c r="C198" t="s">
        <v>746</v>
      </c>
      <c r="D198" t="s">
        <v>223</v>
      </c>
      <c r="E198" t="s">
        <v>3520</v>
      </c>
      <c r="F198" t="s">
        <v>3521</v>
      </c>
      <c r="G198">
        <v>0.87914000000000003</v>
      </c>
      <c r="H198">
        <v>0.87871999999999995</v>
      </c>
      <c r="I198">
        <v>2</v>
      </c>
      <c r="J198">
        <v>-2</v>
      </c>
      <c r="K198" t="s">
        <v>17</v>
      </c>
      <c r="L198">
        <f t="shared" si="39"/>
        <v>198.81999999999994</v>
      </c>
      <c r="R198" t="str">
        <f ca="1"/>
        <v>2025-05-31 21:59:59</v>
      </c>
      <c r="S198">
        <f t="shared" ca="1" si="30"/>
        <v>5</v>
      </c>
      <c r="T198">
        <f t="shared" ca="1" si="31"/>
        <v>9</v>
      </c>
      <c r="U198">
        <f t="shared" ca="1" si="32"/>
        <v>0.59999999999999987</v>
      </c>
      <c r="V198" s="7">
        <f t="shared" ca="1" si="33"/>
        <v>1.96204</v>
      </c>
      <c r="W198" s="7">
        <f t="shared" ca="1" si="34"/>
        <v>1.9642299999999999</v>
      </c>
      <c r="X198" s="7">
        <f t="shared" ca="1" si="35"/>
        <v>1.9624200000000001</v>
      </c>
      <c r="Y198">
        <f t="shared" ca="1" si="36"/>
        <v>0</v>
      </c>
      <c r="Z198">
        <f t="shared" ca="1" si="37"/>
        <v>0</v>
      </c>
      <c r="AA198">
        <f t="shared" ca="1" si="38"/>
        <v>1</v>
      </c>
    </row>
    <row r="199" spans="1:27" x14ac:dyDescent="0.2">
      <c r="A199" t="s">
        <v>11</v>
      </c>
      <c r="B199" t="s">
        <v>3522</v>
      </c>
      <c r="C199" t="s">
        <v>729</v>
      </c>
      <c r="D199" t="s">
        <v>223</v>
      </c>
      <c r="E199" t="s">
        <v>3523</v>
      </c>
      <c r="F199" t="s">
        <v>3521</v>
      </c>
      <c r="G199">
        <v>0.87948999999999999</v>
      </c>
      <c r="H199">
        <v>0.87871999999999995</v>
      </c>
      <c r="I199">
        <v>1</v>
      </c>
      <c r="J199">
        <v>-1</v>
      </c>
      <c r="K199" t="s">
        <v>17</v>
      </c>
      <c r="L199">
        <f t="shared" si="39"/>
        <v>200.81999999999994</v>
      </c>
      <c r="R199" t="str">
        <f ca="1"/>
        <v>2025-05-31 21:54:19</v>
      </c>
      <c r="S199">
        <f t="shared" ca="1" si="30"/>
        <v>5</v>
      </c>
      <c r="T199">
        <f t="shared" ca="1" si="31"/>
        <v>9</v>
      </c>
      <c r="U199">
        <f t="shared" ca="1" si="32"/>
        <v>0.60000000000000009</v>
      </c>
      <c r="V199" s="7">
        <f t="shared" ca="1" si="33"/>
        <v>1.96254</v>
      </c>
      <c r="W199" s="7">
        <f t="shared" ca="1" si="34"/>
        <v>1.9616400000000001</v>
      </c>
      <c r="X199" s="7">
        <f t="shared" ca="1" si="35"/>
        <v>1.9614499999999999</v>
      </c>
      <c r="Y199">
        <f t="shared" ca="1" si="36"/>
        <v>0</v>
      </c>
      <c r="Z199">
        <f t="shared" ca="1" si="37"/>
        <v>1</v>
      </c>
      <c r="AA199">
        <f t="shared" ca="1" si="38"/>
        <v>0</v>
      </c>
    </row>
    <row r="200" spans="1:27" x14ac:dyDescent="0.2">
      <c r="A200" t="s">
        <v>18</v>
      </c>
      <c r="B200" t="s">
        <v>3524</v>
      </c>
      <c r="C200" t="s">
        <v>757</v>
      </c>
      <c r="D200" t="s">
        <v>223</v>
      </c>
      <c r="E200" t="s">
        <v>3525</v>
      </c>
      <c r="F200" t="s">
        <v>3521</v>
      </c>
      <c r="G200">
        <v>0.87978000000000001</v>
      </c>
      <c r="H200">
        <v>0.87871999999999995</v>
      </c>
      <c r="I200">
        <v>2</v>
      </c>
      <c r="J200">
        <v>1.84</v>
      </c>
      <c r="K200" t="s">
        <v>17</v>
      </c>
      <c r="L200">
        <f t="shared" si="39"/>
        <v>201.81999999999994</v>
      </c>
      <c r="R200" t="str">
        <f ca="1"/>
        <v>2025-05-31 21:49:07</v>
      </c>
      <c r="S200">
        <f t="shared" ca="1" si="30"/>
        <v>4</v>
      </c>
      <c r="T200">
        <f t="shared" ca="1" si="31"/>
        <v>7</v>
      </c>
      <c r="U200">
        <f t="shared" ca="1" si="32"/>
        <v>-1.24</v>
      </c>
      <c r="V200" s="7">
        <f t="shared" ca="1" si="33"/>
        <v>1.9619500000000001</v>
      </c>
      <c r="W200" s="7">
        <f t="shared" ca="1" si="34"/>
        <v>1.9637</v>
      </c>
      <c r="X200" s="7">
        <f t="shared" ca="1" si="35"/>
        <v>1.9633499999999999</v>
      </c>
      <c r="Y200">
        <f t="shared" ca="1" si="36"/>
        <v>0</v>
      </c>
      <c r="Z200">
        <f t="shared" ca="1" si="37"/>
        <v>0</v>
      </c>
      <c r="AA200">
        <f t="shared" ca="1" si="38"/>
        <v>1</v>
      </c>
    </row>
    <row r="201" spans="1:27" x14ac:dyDescent="0.2">
      <c r="A201" t="s">
        <v>11</v>
      </c>
      <c r="B201" t="s">
        <v>3526</v>
      </c>
      <c r="C201" t="s">
        <v>726</v>
      </c>
      <c r="D201" t="s">
        <v>223</v>
      </c>
      <c r="E201" t="s">
        <v>3527</v>
      </c>
      <c r="F201" t="s">
        <v>3521</v>
      </c>
      <c r="G201">
        <v>0.87938000000000005</v>
      </c>
      <c r="H201">
        <v>0.87871999999999995</v>
      </c>
      <c r="I201">
        <v>2</v>
      </c>
      <c r="J201">
        <v>-2</v>
      </c>
      <c r="K201" t="s">
        <v>17</v>
      </c>
      <c r="L201">
        <f t="shared" si="39"/>
        <v>199.97999999999993</v>
      </c>
      <c r="R201" t="str">
        <f ca="1"/>
        <v>2025-05-31 21:43:55</v>
      </c>
      <c r="S201">
        <f t="shared" ca="1" si="30"/>
        <v>4</v>
      </c>
      <c r="T201">
        <f t="shared" ca="1" si="31"/>
        <v>7</v>
      </c>
      <c r="U201">
        <f t="shared" ca="1" si="32"/>
        <v>0.68000000000000016</v>
      </c>
      <c r="V201" s="7">
        <f t="shared" ca="1" si="33"/>
        <v>1.9636100000000001</v>
      </c>
      <c r="W201" s="7">
        <f t="shared" ca="1" si="34"/>
        <v>1.9659199999999999</v>
      </c>
      <c r="X201" s="7">
        <f t="shared" ca="1" si="35"/>
        <v>1.96492</v>
      </c>
      <c r="Y201">
        <f t="shared" ca="1" si="36"/>
        <v>0</v>
      </c>
      <c r="Z201">
        <f t="shared" ca="1" si="37"/>
        <v>0</v>
      </c>
      <c r="AA201">
        <f t="shared" ca="1" si="38"/>
        <v>1</v>
      </c>
    </row>
    <row r="202" spans="1:27" x14ac:dyDescent="0.2">
      <c r="A202" t="s">
        <v>18</v>
      </c>
      <c r="B202" t="s">
        <v>3528</v>
      </c>
      <c r="C202" t="s">
        <v>726</v>
      </c>
      <c r="D202" t="s">
        <v>223</v>
      </c>
      <c r="E202" t="s">
        <v>3527</v>
      </c>
      <c r="F202" t="s">
        <v>3521</v>
      </c>
      <c r="G202">
        <v>0.87938000000000005</v>
      </c>
      <c r="H202">
        <v>0.87871999999999995</v>
      </c>
      <c r="I202">
        <v>2</v>
      </c>
      <c r="J202">
        <v>1.84</v>
      </c>
      <c r="K202" t="s">
        <v>17</v>
      </c>
      <c r="L202">
        <f t="shared" si="39"/>
        <v>201.97999999999993</v>
      </c>
      <c r="R202" t="str">
        <f ca="1"/>
        <v>2025-05-31 21:38:50</v>
      </c>
      <c r="S202">
        <f t="shared" ca="1" si="30"/>
        <v>4</v>
      </c>
      <c r="T202">
        <f t="shared" ca="1" si="31"/>
        <v>7</v>
      </c>
      <c r="U202">
        <f t="shared" ca="1" si="32"/>
        <v>-1.2400000000000002</v>
      </c>
      <c r="V202" s="7">
        <f t="shared" ca="1" si="33"/>
        <v>1.9648399999999999</v>
      </c>
      <c r="W202" s="7">
        <f t="shared" ca="1" si="34"/>
        <v>1.96601</v>
      </c>
      <c r="X202" s="7">
        <f t="shared" ca="1" si="35"/>
        <v>1.96532</v>
      </c>
      <c r="Y202">
        <f t="shared" ca="1" si="36"/>
        <v>0</v>
      </c>
      <c r="Z202">
        <f t="shared" ca="1" si="37"/>
        <v>0</v>
      </c>
      <c r="AA202">
        <f t="shared" ca="1" si="38"/>
        <v>1</v>
      </c>
    </row>
    <row r="203" spans="1:27" x14ac:dyDescent="0.2">
      <c r="A203" t="s">
        <v>18</v>
      </c>
      <c r="B203" t="s">
        <v>3529</v>
      </c>
      <c r="C203" t="s">
        <v>3530</v>
      </c>
      <c r="D203" t="s">
        <v>223</v>
      </c>
      <c r="E203" t="s">
        <v>3531</v>
      </c>
      <c r="F203" t="s">
        <v>3532</v>
      </c>
      <c r="G203">
        <v>0.87975000000000003</v>
      </c>
      <c r="H203">
        <v>0.87941000000000003</v>
      </c>
      <c r="I203">
        <v>2</v>
      </c>
      <c r="J203">
        <v>1.84</v>
      </c>
      <c r="K203" t="s">
        <v>17</v>
      </c>
      <c r="L203">
        <f t="shared" si="39"/>
        <v>200.13999999999993</v>
      </c>
      <c r="R203" t="str">
        <f ca="1"/>
        <v>2025-05-31 21:33:07</v>
      </c>
      <c r="S203">
        <f t="shared" ca="1" si="30"/>
        <v>3</v>
      </c>
      <c r="T203">
        <f t="shared" ca="1" si="31"/>
        <v>5</v>
      </c>
      <c r="U203">
        <f t="shared" ca="1" si="32"/>
        <v>-1.1599999999999999</v>
      </c>
      <c r="V203" s="7">
        <f t="shared" ca="1" si="33"/>
        <v>1.9649000000000001</v>
      </c>
      <c r="W203" s="7">
        <f t="shared" ca="1" si="34"/>
        <v>1.95838</v>
      </c>
      <c r="X203" s="7">
        <f t="shared" ca="1" si="35"/>
        <v>1.95794</v>
      </c>
      <c r="Y203">
        <f t="shared" ca="1" si="36"/>
        <v>0</v>
      </c>
      <c r="Z203">
        <f t="shared" ca="1" si="37"/>
        <v>1</v>
      </c>
      <c r="AA203">
        <f t="shared" ca="1" si="38"/>
        <v>0</v>
      </c>
    </row>
    <row r="204" spans="1:27" x14ac:dyDescent="0.2">
      <c r="A204" t="s">
        <v>11</v>
      </c>
      <c r="B204" t="s">
        <v>3533</v>
      </c>
      <c r="C204" t="s">
        <v>850</v>
      </c>
      <c r="D204" t="s">
        <v>223</v>
      </c>
      <c r="E204" t="s">
        <v>3534</v>
      </c>
      <c r="F204" t="s">
        <v>3532</v>
      </c>
      <c r="G204">
        <v>0.87956999999999996</v>
      </c>
      <c r="H204">
        <v>0.87941000000000003</v>
      </c>
      <c r="I204">
        <v>2</v>
      </c>
      <c r="J204">
        <v>-2</v>
      </c>
      <c r="K204" t="s">
        <v>17</v>
      </c>
      <c r="L204">
        <f t="shared" si="39"/>
        <v>198.29999999999993</v>
      </c>
      <c r="R204" t="str">
        <f ca="1"/>
        <v>2025-05-31 21:27:54</v>
      </c>
      <c r="S204">
        <f t="shared" ca="1" si="30"/>
        <v>4</v>
      </c>
      <c r="T204">
        <f t="shared" ca="1" si="31"/>
        <v>7</v>
      </c>
      <c r="U204">
        <f t="shared" ca="1" si="32"/>
        <v>-1.24</v>
      </c>
      <c r="V204" s="7">
        <f t="shared" ca="1" si="33"/>
        <v>1.9576899999999999</v>
      </c>
      <c r="W204" s="7">
        <f t="shared" ca="1" si="34"/>
        <v>1.96387</v>
      </c>
      <c r="X204" s="7">
        <f t="shared" ca="1" si="35"/>
        <v>1.96356</v>
      </c>
      <c r="Y204">
        <f t="shared" ca="1" si="36"/>
        <v>0</v>
      </c>
      <c r="Z204">
        <f t="shared" ca="1" si="37"/>
        <v>0</v>
      </c>
      <c r="AA204">
        <f t="shared" ca="1" si="38"/>
        <v>1</v>
      </c>
    </row>
    <row r="205" spans="1:27" x14ac:dyDescent="0.2">
      <c r="A205" t="s">
        <v>11</v>
      </c>
      <c r="B205" t="s">
        <v>3535</v>
      </c>
      <c r="C205" t="s">
        <v>3536</v>
      </c>
      <c r="D205" t="s">
        <v>223</v>
      </c>
      <c r="E205" t="s">
        <v>3537</v>
      </c>
      <c r="F205" t="s">
        <v>3531</v>
      </c>
      <c r="G205">
        <v>0.87926000000000004</v>
      </c>
      <c r="H205">
        <v>0.87973999999999997</v>
      </c>
      <c r="I205">
        <v>2</v>
      </c>
      <c r="J205">
        <v>1.84</v>
      </c>
      <c r="K205" t="s">
        <v>17</v>
      </c>
      <c r="L205">
        <f t="shared" si="39"/>
        <v>200.29999999999993</v>
      </c>
      <c r="R205" t="str">
        <f ca="1"/>
        <v>2025-05-31 21:22:40</v>
      </c>
      <c r="S205">
        <f t="shared" ca="1" si="30"/>
        <v>3</v>
      </c>
      <c r="T205">
        <f t="shared" ca="1" si="31"/>
        <v>5</v>
      </c>
      <c r="U205">
        <f t="shared" ca="1" si="32"/>
        <v>-1.1599999999999999</v>
      </c>
      <c r="V205" s="7">
        <f t="shared" ca="1" si="33"/>
        <v>1.9644699999999999</v>
      </c>
      <c r="W205" s="7">
        <f t="shared" ca="1" si="34"/>
        <v>1.9671799999999999</v>
      </c>
      <c r="X205" s="7">
        <f t="shared" ca="1" si="35"/>
        <v>1.96692</v>
      </c>
      <c r="Y205">
        <f t="shared" ca="1" si="36"/>
        <v>0</v>
      </c>
      <c r="Z205">
        <f t="shared" ca="1" si="37"/>
        <v>0</v>
      </c>
      <c r="AA205">
        <f t="shared" ca="1" si="38"/>
        <v>1</v>
      </c>
    </row>
    <row r="206" spans="1:27" x14ac:dyDescent="0.2">
      <c r="A206" t="s">
        <v>18</v>
      </c>
      <c r="B206" t="s">
        <v>3538</v>
      </c>
      <c r="C206" t="s">
        <v>729</v>
      </c>
      <c r="D206" t="s">
        <v>223</v>
      </c>
      <c r="E206" t="s">
        <v>3539</v>
      </c>
      <c r="F206" t="s">
        <v>3531</v>
      </c>
      <c r="G206">
        <v>0.87985999999999998</v>
      </c>
      <c r="H206">
        <v>0.87973999999999997</v>
      </c>
      <c r="I206">
        <v>1</v>
      </c>
      <c r="J206">
        <v>0.92</v>
      </c>
      <c r="K206" t="s">
        <v>17</v>
      </c>
      <c r="L206">
        <f t="shared" si="39"/>
        <v>198.45999999999992</v>
      </c>
      <c r="R206" t="str">
        <f ca="1"/>
        <v>2025-05-31 21:17:29</v>
      </c>
      <c r="S206">
        <f t="shared" ca="1" si="30"/>
        <v>1</v>
      </c>
      <c r="T206">
        <f t="shared" ca="1" si="31"/>
        <v>2</v>
      </c>
      <c r="U206">
        <f t="shared" ca="1" si="32"/>
        <v>-2</v>
      </c>
      <c r="V206" s="7">
        <f t="shared" ca="1" si="33"/>
        <v>1.96685</v>
      </c>
      <c r="W206" s="7">
        <f t="shared" ca="1" si="34"/>
        <v>1.9672000000000001</v>
      </c>
      <c r="X206" s="7">
        <f t="shared" ca="1" si="35"/>
        <v>1.9672000000000001</v>
      </c>
      <c r="Y206">
        <f t="shared" ca="1" si="36"/>
        <v>0</v>
      </c>
      <c r="Z206">
        <f t="shared" ca="1" si="37"/>
        <v>0</v>
      </c>
      <c r="AA206">
        <f t="shared" ca="1" si="38"/>
        <v>1</v>
      </c>
    </row>
    <row r="207" spans="1:27" x14ac:dyDescent="0.2">
      <c r="A207" t="s">
        <v>11</v>
      </c>
      <c r="B207" t="s">
        <v>3540</v>
      </c>
      <c r="C207" t="s">
        <v>726</v>
      </c>
      <c r="D207" t="s">
        <v>223</v>
      </c>
      <c r="E207" t="s">
        <v>3541</v>
      </c>
      <c r="F207" t="s">
        <v>3531</v>
      </c>
      <c r="G207">
        <v>0.87949999999999995</v>
      </c>
      <c r="H207">
        <v>0.87973999999999997</v>
      </c>
      <c r="I207">
        <v>2</v>
      </c>
      <c r="J207">
        <v>1.84</v>
      </c>
      <c r="K207" t="s">
        <v>17</v>
      </c>
      <c r="L207">
        <f t="shared" si="39"/>
        <v>197.53999999999994</v>
      </c>
      <c r="R207" t="str">
        <f ca="1"/>
        <v>2025-05-31 21:16:59</v>
      </c>
      <c r="S207">
        <f t="shared" ca="1" si="30"/>
        <v>5</v>
      </c>
      <c r="T207">
        <f t="shared" ca="1" si="31"/>
        <v>9</v>
      </c>
      <c r="U207">
        <f t="shared" ca="1" si="32"/>
        <v>0.6000000000000002</v>
      </c>
      <c r="V207" s="7">
        <f t="shared" ca="1" si="33"/>
        <v>1.9668000000000001</v>
      </c>
      <c r="W207" s="7">
        <f t="shared" ca="1" si="34"/>
        <v>1.96851</v>
      </c>
      <c r="X207" s="7">
        <f t="shared" ca="1" si="35"/>
        <v>1.96749</v>
      </c>
      <c r="Y207">
        <f t="shared" ca="1" si="36"/>
        <v>0</v>
      </c>
      <c r="Z207">
        <f t="shared" ca="1" si="37"/>
        <v>0</v>
      </c>
      <c r="AA207">
        <f t="shared" ca="1" si="38"/>
        <v>1</v>
      </c>
    </row>
    <row r="208" spans="1:27" x14ac:dyDescent="0.2">
      <c r="A208" t="s">
        <v>18</v>
      </c>
      <c r="B208" t="s">
        <v>3542</v>
      </c>
      <c r="C208" t="s">
        <v>726</v>
      </c>
      <c r="D208" t="s">
        <v>223</v>
      </c>
      <c r="E208" t="s">
        <v>3541</v>
      </c>
      <c r="F208" t="s">
        <v>3531</v>
      </c>
      <c r="G208">
        <v>0.87949999999999995</v>
      </c>
      <c r="H208">
        <v>0.87973999999999997</v>
      </c>
      <c r="I208">
        <v>2</v>
      </c>
      <c r="J208">
        <v>-2</v>
      </c>
      <c r="K208" t="s">
        <v>17</v>
      </c>
      <c r="L208">
        <f t="shared" si="39"/>
        <v>195.69999999999993</v>
      </c>
      <c r="R208" t="str">
        <f ca="1"/>
        <v>2025-05-31 21:11:47</v>
      </c>
      <c r="S208">
        <f t="shared" ca="1" si="30"/>
        <v>4</v>
      </c>
      <c r="T208">
        <f t="shared" ca="1" si="31"/>
        <v>7</v>
      </c>
      <c r="U208">
        <f t="shared" ca="1" si="32"/>
        <v>-1.24</v>
      </c>
      <c r="V208" s="7">
        <f t="shared" ca="1" si="33"/>
        <v>1.96776</v>
      </c>
      <c r="W208" s="7">
        <f t="shared" ca="1" si="34"/>
        <v>1.96959</v>
      </c>
      <c r="X208" s="7">
        <f t="shared" ca="1" si="35"/>
        <v>1.96851</v>
      </c>
      <c r="Y208">
        <f t="shared" ca="1" si="36"/>
        <v>0</v>
      </c>
      <c r="Z208">
        <f t="shared" ca="1" si="37"/>
        <v>0</v>
      </c>
      <c r="AA208">
        <f t="shared" ca="1" si="38"/>
        <v>1</v>
      </c>
    </row>
    <row r="209" spans="1:27" x14ac:dyDescent="0.2">
      <c r="A209" t="s">
        <v>11</v>
      </c>
      <c r="B209" t="s">
        <v>3543</v>
      </c>
      <c r="C209" t="s">
        <v>726</v>
      </c>
      <c r="D209" t="s">
        <v>223</v>
      </c>
      <c r="E209" t="s">
        <v>3544</v>
      </c>
      <c r="F209" t="s">
        <v>3545</v>
      </c>
      <c r="G209">
        <v>0.87948999999999999</v>
      </c>
      <c r="H209">
        <v>0.87944999999999995</v>
      </c>
      <c r="I209">
        <v>2</v>
      </c>
      <c r="J209">
        <v>-2</v>
      </c>
      <c r="K209" t="s">
        <v>17</v>
      </c>
      <c r="L209">
        <f t="shared" si="39"/>
        <v>197.69999999999993</v>
      </c>
      <c r="R209" t="str">
        <f ca="1"/>
        <v>2025-05-31 21:06:36</v>
      </c>
      <c r="S209">
        <f t="shared" ca="1" si="30"/>
        <v>2</v>
      </c>
      <c r="T209">
        <f t="shared" ca="1" si="31"/>
        <v>3</v>
      </c>
      <c r="U209">
        <f t="shared" ca="1" si="32"/>
        <v>-1.08</v>
      </c>
      <c r="V209" s="7">
        <f t="shared" ca="1" si="33"/>
        <v>1.9689300000000001</v>
      </c>
      <c r="W209" s="7">
        <f t="shared" ca="1" si="34"/>
        <v>1.9687399999999999</v>
      </c>
      <c r="X209" s="7">
        <f t="shared" ca="1" si="35"/>
        <v>1.9682599999999999</v>
      </c>
      <c r="Y209">
        <f t="shared" ca="1" si="36"/>
        <v>0</v>
      </c>
      <c r="Z209">
        <f t="shared" ca="1" si="37"/>
        <v>1</v>
      </c>
      <c r="AA209">
        <f t="shared" ca="1" si="38"/>
        <v>0</v>
      </c>
    </row>
    <row r="210" spans="1:27" x14ac:dyDescent="0.2">
      <c r="A210" t="s">
        <v>18</v>
      </c>
      <c r="B210" t="s">
        <v>3546</v>
      </c>
      <c r="C210" t="s">
        <v>726</v>
      </c>
      <c r="D210" t="s">
        <v>223</v>
      </c>
      <c r="E210" t="s">
        <v>3544</v>
      </c>
      <c r="F210" t="s">
        <v>3545</v>
      </c>
      <c r="G210">
        <v>0.87948999999999999</v>
      </c>
      <c r="H210">
        <v>0.87944999999999995</v>
      </c>
      <c r="I210">
        <v>2</v>
      </c>
      <c r="J210">
        <v>1.84</v>
      </c>
      <c r="K210" t="s">
        <v>17</v>
      </c>
      <c r="L210">
        <f t="shared" si="39"/>
        <v>199.69999999999993</v>
      </c>
      <c r="R210" t="str">
        <f ca="1"/>
        <v>2025-05-31 21:06:06</v>
      </c>
      <c r="S210">
        <f t="shared" ca="1" si="30"/>
        <v>2</v>
      </c>
      <c r="T210">
        <f t="shared" ca="1" si="31"/>
        <v>4</v>
      </c>
      <c r="U210">
        <f t="shared" ca="1" si="32"/>
        <v>-0.15999999999999992</v>
      </c>
      <c r="V210" s="7">
        <f t="shared" ca="1" si="33"/>
        <v>1.96851</v>
      </c>
      <c r="W210" s="7">
        <f t="shared" ca="1" si="34"/>
        <v>1.9693400000000001</v>
      </c>
      <c r="X210" s="7">
        <f t="shared" ca="1" si="35"/>
        <v>1.96913</v>
      </c>
      <c r="Y210">
        <f t="shared" ca="1" si="36"/>
        <v>0</v>
      </c>
      <c r="Z210">
        <f t="shared" ca="1" si="37"/>
        <v>0</v>
      </c>
      <c r="AA210">
        <f t="shared" ca="1" si="38"/>
        <v>1</v>
      </c>
    </row>
    <row r="211" spans="1:27" x14ac:dyDescent="0.2">
      <c r="A211" t="s">
        <v>11</v>
      </c>
      <c r="B211" t="s">
        <v>3547</v>
      </c>
      <c r="C211" t="s">
        <v>729</v>
      </c>
      <c r="D211" t="s">
        <v>223</v>
      </c>
      <c r="E211" t="s">
        <v>3548</v>
      </c>
      <c r="F211" t="s">
        <v>3545</v>
      </c>
      <c r="G211">
        <v>0.87934999999999997</v>
      </c>
      <c r="H211">
        <v>0.87944999999999995</v>
      </c>
      <c r="I211">
        <v>1</v>
      </c>
      <c r="J211">
        <v>0.92</v>
      </c>
      <c r="K211" t="s">
        <v>17</v>
      </c>
      <c r="L211">
        <f t="shared" si="39"/>
        <v>197.85999999999993</v>
      </c>
      <c r="R211" t="str">
        <f ca="1"/>
        <v>2025-05-31 21:05:36</v>
      </c>
      <c r="S211">
        <f t="shared" ca="1" si="30"/>
        <v>4</v>
      </c>
      <c r="T211">
        <f t="shared" ca="1" si="31"/>
        <v>7</v>
      </c>
      <c r="U211">
        <f t="shared" ca="1" si="32"/>
        <v>0.68000000000000016</v>
      </c>
      <c r="V211" s="7">
        <f t="shared" ca="1" si="33"/>
        <v>1.9693400000000001</v>
      </c>
      <c r="W211" s="7">
        <f t="shared" ca="1" si="34"/>
        <v>1.9667699999999999</v>
      </c>
      <c r="X211" s="7">
        <f t="shared" ca="1" si="35"/>
        <v>1.9659800000000001</v>
      </c>
      <c r="Y211">
        <f t="shared" ca="1" si="36"/>
        <v>0</v>
      </c>
      <c r="Z211">
        <f t="shared" ca="1" si="37"/>
        <v>1</v>
      </c>
      <c r="AA211">
        <f t="shared" ca="1" si="38"/>
        <v>0</v>
      </c>
    </row>
    <row r="212" spans="1:27" x14ac:dyDescent="0.2">
      <c r="A212" t="s">
        <v>18</v>
      </c>
      <c r="B212" t="s">
        <v>3549</v>
      </c>
      <c r="C212" t="s">
        <v>1179</v>
      </c>
      <c r="D212" t="s">
        <v>223</v>
      </c>
      <c r="E212" t="s">
        <v>3550</v>
      </c>
      <c r="F212" t="s">
        <v>3545</v>
      </c>
      <c r="G212">
        <v>0.87992999999999999</v>
      </c>
      <c r="H212">
        <v>0.87944999999999995</v>
      </c>
      <c r="I212">
        <v>2</v>
      </c>
      <c r="J212">
        <v>1.84</v>
      </c>
      <c r="K212" t="s">
        <v>17</v>
      </c>
      <c r="L212">
        <f t="shared" si="39"/>
        <v>196.93999999999994</v>
      </c>
      <c r="R212" t="str">
        <f ca="1"/>
        <v>2025-05-31 21:00:25</v>
      </c>
      <c r="S212">
        <f t="shared" ca="1" si="30"/>
        <v>4</v>
      </c>
      <c r="T212">
        <f t="shared" ca="1" si="31"/>
        <v>7</v>
      </c>
      <c r="U212">
        <f t="shared" ca="1" si="32"/>
        <v>2.6000000000000005</v>
      </c>
      <c r="V212" s="7">
        <f t="shared" ca="1" si="33"/>
        <v>1.96601</v>
      </c>
      <c r="W212" s="7">
        <f t="shared" ca="1" si="34"/>
        <v>1.9663900000000001</v>
      </c>
      <c r="X212" s="7">
        <f t="shared" ca="1" si="35"/>
        <v>1.96553</v>
      </c>
      <c r="Y212">
        <f t="shared" ca="1" si="36"/>
        <v>1</v>
      </c>
      <c r="Z212">
        <f t="shared" ca="1" si="37"/>
        <v>0</v>
      </c>
      <c r="AA212">
        <f t="shared" ca="1" si="38"/>
        <v>0</v>
      </c>
    </row>
    <row r="213" spans="1:27" x14ac:dyDescent="0.2">
      <c r="A213" t="s">
        <v>11</v>
      </c>
      <c r="B213" t="s">
        <v>3551</v>
      </c>
      <c r="C213" t="s">
        <v>726</v>
      </c>
      <c r="D213" t="s">
        <v>223</v>
      </c>
      <c r="E213" t="s">
        <v>3552</v>
      </c>
      <c r="F213" t="s">
        <v>3553</v>
      </c>
      <c r="G213">
        <v>0.88058000000000003</v>
      </c>
      <c r="H213">
        <v>0.87965000000000004</v>
      </c>
      <c r="I213">
        <v>2</v>
      </c>
      <c r="J213">
        <v>-2</v>
      </c>
      <c r="K213" t="s">
        <v>17</v>
      </c>
      <c r="L213">
        <f t="shared" si="39"/>
        <v>195.09999999999994</v>
      </c>
      <c r="R213" t="str">
        <f ca="1"/>
        <v>2025-05-31 20:55:20</v>
      </c>
      <c r="S213">
        <f t="shared" ca="1" si="30"/>
        <v>5</v>
      </c>
      <c r="T213">
        <f t="shared" ca="1" si="31"/>
        <v>9</v>
      </c>
      <c r="U213">
        <f t="shared" ca="1" si="32"/>
        <v>0.6</v>
      </c>
      <c r="V213" s="7">
        <f t="shared" ca="1" si="33"/>
        <v>1.9660200000000001</v>
      </c>
      <c r="W213" s="7">
        <f t="shared" ca="1" si="34"/>
        <v>1.9689300000000001</v>
      </c>
      <c r="X213" s="7">
        <f t="shared" ca="1" si="35"/>
        <v>1.96828</v>
      </c>
      <c r="Y213">
        <f t="shared" ca="1" si="36"/>
        <v>0</v>
      </c>
      <c r="Z213">
        <f t="shared" ca="1" si="37"/>
        <v>0</v>
      </c>
      <c r="AA213">
        <f t="shared" ca="1" si="38"/>
        <v>1</v>
      </c>
    </row>
    <row r="214" spans="1:27" x14ac:dyDescent="0.2">
      <c r="A214" t="s">
        <v>18</v>
      </c>
      <c r="B214" t="s">
        <v>3554</v>
      </c>
      <c r="C214" t="s">
        <v>729</v>
      </c>
      <c r="D214" t="s">
        <v>223</v>
      </c>
      <c r="E214" t="s">
        <v>3555</v>
      </c>
      <c r="F214" t="s">
        <v>3553</v>
      </c>
      <c r="G214">
        <v>0.88071999999999995</v>
      </c>
      <c r="H214">
        <v>0.87965000000000004</v>
      </c>
      <c r="I214">
        <v>1</v>
      </c>
      <c r="J214">
        <v>0.92</v>
      </c>
      <c r="K214" t="s">
        <v>17</v>
      </c>
      <c r="L214">
        <f t="shared" si="39"/>
        <v>197.09999999999994</v>
      </c>
      <c r="R214" t="str">
        <f ca="1"/>
        <v>2025-05-31 20:49:43</v>
      </c>
      <c r="S214">
        <f t="shared" ca="1" si="30"/>
        <v>6</v>
      </c>
      <c r="T214">
        <f t="shared" ca="1" si="31"/>
        <v>11</v>
      </c>
      <c r="U214">
        <f t="shared" ca="1" si="32"/>
        <v>-1.3999999999999997</v>
      </c>
      <c r="V214" s="7">
        <f t="shared" ca="1" si="33"/>
        <v>1.96835</v>
      </c>
      <c r="W214" s="7">
        <f t="shared" ca="1" si="34"/>
        <v>1.97106</v>
      </c>
      <c r="X214" s="7">
        <f t="shared" ca="1" si="35"/>
        <v>1.9694199999999999</v>
      </c>
      <c r="Y214">
        <f t="shared" ca="1" si="36"/>
        <v>0</v>
      </c>
      <c r="Z214">
        <f t="shared" ca="1" si="37"/>
        <v>0</v>
      </c>
      <c r="AA214">
        <f t="shared" ca="1" si="38"/>
        <v>1</v>
      </c>
    </row>
    <row r="215" spans="1:27" x14ac:dyDescent="0.2">
      <c r="A215" t="s">
        <v>18</v>
      </c>
      <c r="B215" t="s">
        <v>3556</v>
      </c>
      <c r="C215" t="s">
        <v>726</v>
      </c>
      <c r="D215" t="s">
        <v>223</v>
      </c>
      <c r="E215" t="s">
        <v>3552</v>
      </c>
      <c r="F215" t="s">
        <v>3553</v>
      </c>
      <c r="G215">
        <v>0.88058000000000003</v>
      </c>
      <c r="H215">
        <v>0.87965000000000004</v>
      </c>
      <c r="I215">
        <v>2</v>
      </c>
      <c r="J215">
        <v>1.84</v>
      </c>
      <c r="K215" t="s">
        <v>17</v>
      </c>
      <c r="L215">
        <f t="shared" si="39"/>
        <v>196.17999999999995</v>
      </c>
      <c r="R215" t="str">
        <f ca="1"/>
        <v>2025-05-31 20:44:34</v>
      </c>
      <c r="S215">
        <f t="shared" ca="1" si="30"/>
        <v>6</v>
      </c>
      <c r="T215">
        <f t="shared" ca="1" si="31"/>
        <v>11</v>
      </c>
      <c r="U215">
        <f t="shared" ca="1" si="32"/>
        <v>0.52000000000000046</v>
      </c>
      <c r="V215" s="7">
        <f t="shared" ca="1" si="33"/>
        <v>1.9714700000000001</v>
      </c>
      <c r="W215" s="7">
        <f t="shared" ca="1" si="34"/>
        <v>1.9725200000000001</v>
      </c>
      <c r="X215" s="7">
        <f t="shared" ca="1" si="35"/>
        <v>1.9719800000000001</v>
      </c>
      <c r="Y215">
        <f t="shared" ca="1" si="36"/>
        <v>0</v>
      </c>
      <c r="Z215">
        <f t="shared" ca="1" si="37"/>
        <v>0</v>
      </c>
      <c r="AA215">
        <f t="shared" ca="1" si="38"/>
        <v>1</v>
      </c>
    </row>
    <row r="216" spans="1:27" x14ac:dyDescent="0.2">
      <c r="A216" t="s">
        <v>11</v>
      </c>
      <c r="B216" t="s">
        <v>3557</v>
      </c>
      <c r="C216" t="s">
        <v>757</v>
      </c>
      <c r="D216" t="s">
        <v>223</v>
      </c>
      <c r="E216" t="s">
        <v>3558</v>
      </c>
      <c r="F216" t="s">
        <v>3553</v>
      </c>
      <c r="G216">
        <v>0.88034999999999997</v>
      </c>
      <c r="H216">
        <v>0.87965000000000004</v>
      </c>
      <c r="I216">
        <v>2</v>
      </c>
      <c r="J216">
        <v>-2</v>
      </c>
      <c r="K216" t="s">
        <v>17</v>
      </c>
      <c r="L216">
        <f t="shared" si="39"/>
        <v>194.33999999999995</v>
      </c>
      <c r="R216" t="str">
        <f ca="1"/>
        <v>2025-05-31 20:39:22</v>
      </c>
      <c r="S216">
        <f t="shared" ca="1" si="30"/>
        <v>5</v>
      </c>
      <c r="T216">
        <f t="shared" ca="1" si="31"/>
        <v>9</v>
      </c>
      <c r="U216">
        <f t="shared" ca="1" si="32"/>
        <v>-1.3199999999999998</v>
      </c>
      <c r="V216" s="7">
        <f t="shared" ca="1" si="33"/>
        <v>1.9729000000000001</v>
      </c>
      <c r="W216" s="7">
        <f t="shared" ca="1" si="34"/>
        <v>1.9769600000000001</v>
      </c>
      <c r="X216" s="7">
        <f t="shared" ca="1" si="35"/>
        <v>1.9764999999999999</v>
      </c>
      <c r="Y216">
        <f t="shared" ca="1" si="36"/>
        <v>0</v>
      </c>
      <c r="Z216">
        <f t="shared" ca="1" si="37"/>
        <v>0</v>
      </c>
      <c r="AA216">
        <f t="shared" ca="1" si="38"/>
        <v>1</v>
      </c>
    </row>
    <row r="217" spans="1:27" x14ac:dyDescent="0.2">
      <c r="A217" t="s">
        <v>11</v>
      </c>
      <c r="B217" t="s">
        <v>3559</v>
      </c>
      <c r="C217" t="s">
        <v>726</v>
      </c>
      <c r="D217" t="s">
        <v>223</v>
      </c>
      <c r="E217" t="s">
        <v>3560</v>
      </c>
      <c r="F217" t="s">
        <v>3561</v>
      </c>
      <c r="G217">
        <v>0.88044999999999995</v>
      </c>
      <c r="H217">
        <v>0.88041999999999998</v>
      </c>
      <c r="I217">
        <v>2</v>
      </c>
      <c r="J217">
        <v>-2</v>
      </c>
      <c r="K217" t="s">
        <v>17</v>
      </c>
      <c r="L217">
        <f t="shared" si="39"/>
        <v>196.33999999999995</v>
      </c>
      <c r="R217" t="str">
        <f ca="1"/>
        <v>2025-05-31 20:34:08</v>
      </c>
      <c r="S217">
        <f t="shared" ca="1" si="30"/>
        <v>3</v>
      </c>
      <c r="T217">
        <f t="shared" ca="1" si="31"/>
        <v>5</v>
      </c>
      <c r="U217">
        <f t="shared" ca="1" si="32"/>
        <v>-1.1599999999999999</v>
      </c>
      <c r="V217" s="7">
        <f t="shared" ca="1" si="33"/>
        <v>1.9774700000000001</v>
      </c>
      <c r="W217" s="7">
        <f t="shared" ca="1" si="34"/>
        <v>1.97915</v>
      </c>
      <c r="X217" s="7">
        <f t="shared" ca="1" si="35"/>
        <v>1.9786300000000001</v>
      </c>
      <c r="Y217">
        <f t="shared" ca="1" si="36"/>
        <v>0</v>
      </c>
      <c r="Z217">
        <f t="shared" ca="1" si="37"/>
        <v>0</v>
      </c>
      <c r="AA217">
        <f t="shared" ca="1" si="38"/>
        <v>1</v>
      </c>
    </row>
    <row r="218" spans="1:27" x14ac:dyDescent="0.2">
      <c r="A218" t="s">
        <v>11</v>
      </c>
      <c r="B218" t="s">
        <v>3562</v>
      </c>
      <c r="C218" t="s">
        <v>3563</v>
      </c>
      <c r="D218" t="s">
        <v>223</v>
      </c>
      <c r="E218" t="s">
        <v>3564</v>
      </c>
      <c r="F218" t="s">
        <v>3561</v>
      </c>
      <c r="G218">
        <v>0.88034999999999997</v>
      </c>
      <c r="H218">
        <v>0.88041999999999998</v>
      </c>
      <c r="I218">
        <v>2</v>
      </c>
      <c r="J218">
        <v>1.84</v>
      </c>
      <c r="K218" t="s">
        <v>17</v>
      </c>
      <c r="L218">
        <f t="shared" si="39"/>
        <v>198.33999999999995</v>
      </c>
      <c r="R218" t="str">
        <f ca="1"/>
        <v>2025-05-31 20:28:54</v>
      </c>
      <c r="S218">
        <f t="shared" ca="1" si="30"/>
        <v>3</v>
      </c>
      <c r="T218">
        <f t="shared" ca="1" si="31"/>
        <v>5</v>
      </c>
      <c r="U218">
        <f t="shared" ca="1" si="32"/>
        <v>-1.1599999999999999</v>
      </c>
      <c r="V218" s="7">
        <f t="shared" ca="1" si="33"/>
        <v>1.9793799999999999</v>
      </c>
      <c r="W218" s="7">
        <f t="shared" ca="1" si="34"/>
        <v>1.9809399999999999</v>
      </c>
      <c r="X218" s="7">
        <f t="shared" ca="1" si="35"/>
        <v>1.9806299999999999</v>
      </c>
      <c r="Y218">
        <f t="shared" ca="1" si="36"/>
        <v>0</v>
      </c>
      <c r="Z218">
        <f t="shared" ca="1" si="37"/>
        <v>0</v>
      </c>
      <c r="AA218">
        <f t="shared" ca="1" si="38"/>
        <v>1</v>
      </c>
    </row>
    <row r="219" spans="1:27" x14ac:dyDescent="0.2">
      <c r="A219" t="s">
        <v>18</v>
      </c>
      <c r="B219" t="s">
        <v>3565</v>
      </c>
      <c r="C219" t="s">
        <v>729</v>
      </c>
      <c r="D219" t="s">
        <v>223</v>
      </c>
      <c r="E219" t="s">
        <v>3566</v>
      </c>
      <c r="F219" t="s">
        <v>3561</v>
      </c>
      <c r="G219">
        <v>0.88060000000000005</v>
      </c>
      <c r="H219">
        <v>0.88041999999999998</v>
      </c>
      <c r="I219">
        <v>1</v>
      </c>
      <c r="J219">
        <v>0.92</v>
      </c>
      <c r="K219" t="s">
        <v>17</v>
      </c>
      <c r="L219">
        <f t="shared" si="39"/>
        <v>196.49999999999994</v>
      </c>
      <c r="R219" t="str">
        <f ca="1"/>
        <v>2025-05-31 20:23:40</v>
      </c>
      <c r="S219">
        <f t="shared" ca="1" si="30"/>
        <v>5</v>
      </c>
      <c r="T219">
        <f t="shared" ca="1" si="31"/>
        <v>9</v>
      </c>
      <c r="U219">
        <f t="shared" ca="1" si="32"/>
        <v>4.4400000000000004</v>
      </c>
      <c r="V219" s="7">
        <f t="shared" ca="1" si="33"/>
        <v>1.98126</v>
      </c>
      <c r="W219" s="7">
        <f t="shared" ca="1" si="34"/>
        <v>1.98163</v>
      </c>
      <c r="X219" s="7">
        <f t="shared" ca="1" si="35"/>
        <v>1.98095</v>
      </c>
      <c r="Y219">
        <f t="shared" ca="1" si="36"/>
        <v>1</v>
      </c>
      <c r="Z219">
        <f t="shared" ca="1" si="37"/>
        <v>0</v>
      </c>
      <c r="AA219">
        <f t="shared" ca="1" si="38"/>
        <v>0</v>
      </c>
    </row>
    <row r="220" spans="1:27" x14ac:dyDescent="0.2">
      <c r="A220" t="s">
        <v>18</v>
      </c>
      <c r="B220" t="s">
        <v>3567</v>
      </c>
      <c r="C220" t="s">
        <v>726</v>
      </c>
      <c r="D220" t="s">
        <v>223</v>
      </c>
      <c r="E220" t="s">
        <v>3560</v>
      </c>
      <c r="F220" t="s">
        <v>3561</v>
      </c>
      <c r="G220">
        <v>0.88044999999999995</v>
      </c>
      <c r="H220">
        <v>0.88041999999999998</v>
      </c>
      <c r="I220">
        <v>2</v>
      </c>
      <c r="J220">
        <v>1.84</v>
      </c>
      <c r="K220" t="s">
        <v>17</v>
      </c>
      <c r="L220">
        <f t="shared" si="39"/>
        <v>195.57999999999996</v>
      </c>
      <c r="R220" t="str">
        <f ca="1"/>
        <v>2025-05-31 20:17:59</v>
      </c>
      <c r="S220">
        <f t="shared" ca="1" si="30"/>
        <v>5</v>
      </c>
      <c r="T220">
        <f t="shared" ca="1" si="31"/>
        <v>9</v>
      </c>
      <c r="U220">
        <f t="shared" ca="1" si="32"/>
        <v>-1.3199999999999998</v>
      </c>
      <c r="V220" s="7">
        <f t="shared" ca="1" si="33"/>
        <v>1.9808600000000001</v>
      </c>
      <c r="W220" s="7">
        <f t="shared" ca="1" si="34"/>
        <v>1.9844999999999999</v>
      </c>
      <c r="X220" s="7">
        <f t="shared" ca="1" si="35"/>
        <v>1.98403</v>
      </c>
      <c r="Y220">
        <f t="shared" ca="1" si="36"/>
        <v>0</v>
      </c>
      <c r="Z220">
        <f t="shared" ca="1" si="37"/>
        <v>0</v>
      </c>
      <c r="AA220">
        <f t="shared" ca="1" si="38"/>
        <v>1</v>
      </c>
    </row>
    <row r="221" spans="1:27" x14ac:dyDescent="0.2">
      <c r="A221" t="s">
        <v>18</v>
      </c>
      <c r="B221" t="s">
        <v>3568</v>
      </c>
      <c r="C221" t="s">
        <v>717</v>
      </c>
      <c r="D221" t="s">
        <v>223</v>
      </c>
      <c r="E221" t="s">
        <v>3569</v>
      </c>
      <c r="F221" t="s">
        <v>3570</v>
      </c>
      <c r="G221">
        <v>0.88078000000000001</v>
      </c>
      <c r="H221">
        <v>0.88009999999999999</v>
      </c>
      <c r="I221">
        <v>2</v>
      </c>
      <c r="J221">
        <v>1.84</v>
      </c>
      <c r="K221" t="s">
        <v>17</v>
      </c>
      <c r="L221">
        <f t="shared" si="39"/>
        <v>193.73999999999995</v>
      </c>
      <c r="R221" t="str">
        <f ca="1"/>
        <v>2025-05-31 20:12:45</v>
      </c>
      <c r="S221">
        <f t="shared" ca="1" si="30"/>
        <v>3</v>
      </c>
      <c r="T221">
        <f t="shared" ca="1" si="31"/>
        <v>5</v>
      </c>
      <c r="U221">
        <f t="shared" ca="1" si="32"/>
        <v>-1.1599999999999999</v>
      </c>
      <c r="V221" s="7">
        <f t="shared" ca="1" si="33"/>
        <v>1.98539</v>
      </c>
      <c r="W221" s="7">
        <f t="shared" ca="1" si="34"/>
        <v>1.9884999999999999</v>
      </c>
      <c r="X221" s="7">
        <f t="shared" ca="1" si="35"/>
        <v>1.9883</v>
      </c>
      <c r="Y221">
        <f t="shared" ca="1" si="36"/>
        <v>0</v>
      </c>
      <c r="Z221">
        <f t="shared" ca="1" si="37"/>
        <v>0</v>
      </c>
      <c r="AA221">
        <f t="shared" ca="1" si="38"/>
        <v>1</v>
      </c>
    </row>
    <row r="222" spans="1:27" x14ac:dyDescent="0.2">
      <c r="A222" t="s">
        <v>11</v>
      </c>
      <c r="B222" t="s">
        <v>3571</v>
      </c>
      <c r="C222" t="s">
        <v>3572</v>
      </c>
      <c r="D222" t="s">
        <v>223</v>
      </c>
      <c r="E222" t="s">
        <v>3573</v>
      </c>
      <c r="F222" t="s">
        <v>3570</v>
      </c>
      <c r="G222">
        <v>0.88083</v>
      </c>
      <c r="H222">
        <v>0.88009999999999999</v>
      </c>
      <c r="I222">
        <v>2</v>
      </c>
      <c r="J222">
        <v>-2</v>
      </c>
      <c r="K222" t="s">
        <v>17</v>
      </c>
      <c r="L222">
        <f t="shared" si="39"/>
        <v>191.89999999999995</v>
      </c>
      <c r="R222" t="str">
        <f ca="1"/>
        <v>2025-05-31 20:07:34</v>
      </c>
      <c r="S222">
        <f t="shared" ca="1" si="30"/>
        <v>2</v>
      </c>
      <c r="T222">
        <f t="shared" ca="1" si="31"/>
        <v>4</v>
      </c>
      <c r="U222">
        <f t="shared" ca="1" si="32"/>
        <v>-0.15999999999999992</v>
      </c>
      <c r="V222" s="7">
        <f t="shared" ca="1" si="33"/>
        <v>1.98878</v>
      </c>
      <c r="W222" s="7">
        <f t="shared" ca="1" si="34"/>
        <v>1.98847</v>
      </c>
      <c r="X222" s="7">
        <f t="shared" ca="1" si="35"/>
        <v>1.98827</v>
      </c>
      <c r="Y222">
        <f t="shared" ca="1" si="36"/>
        <v>0</v>
      </c>
      <c r="Z222">
        <f t="shared" ca="1" si="37"/>
        <v>1</v>
      </c>
      <c r="AA222">
        <f t="shared" ca="1" si="38"/>
        <v>0</v>
      </c>
    </row>
    <row r="223" spans="1:27" x14ac:dyDescent="0.2">
      <c r="A223" t="s">
        <v>11</v>
      </c>
      <c r="B223" t="s">
        <v>3574</v>
      </c>
      <c r="C223" t="s">
        <v>726</v>
      </c>
      <c r="D223" t="s">
        <v>223</v>
      </c>
      <c r="E223" t="s">
        <v>3575</v>
      </c>
      <c r="F223" t="s">
        <v>3570</v>
      </c>
      <c r="G223">
        <v>0.88093999999999995</v>
      </c>
      <c r="H223">
        <v>0.88009999999999999</v>
      </c>
      <c r="I223">
        <v>2</v>
      </c>
      <c r="J223">
        <v>-2</v>
      </c>
      <c r="K223" t="s">
        <v>17</v>
      </c>
      <c r="L223">
        <f t="shared" si="39"/>
        <v>193.89999999999995</v>
      </c>
      <c r="R223" t="str">
        <f ca="1"/>
        <v>2025-05-31 20:07:04</v>
      </c>
      <c r="S223">
        <f t="shared" ca="1" si="30"/>
        <v>1</v>
      </c>
      <c r="T223">
        <f t="shared" ca="1" si="31"/>
        <v>2</v>
      </c>
      <c r="U223">
        <f t="shared" ca="1" si="32"/>
        <v>1.84</v>
      </c>
      <c r="V223" s="7">
        <f t="shared" ca="1" si="33"/>
        <v>1.9887300000000001</v>
      </c>
      <c r="W223" s="7">
        <f t="shared" ca="1" si="34"/>
        <v>1.9883299999999999</v>
      </c>
      <c r="X223" s="7">
        <f t="shared" ca="1" si="35"/>
        <v>1.9883299999999999</v>
      </c>
      <c r="Y223">
        <f t="shared" ca="1" si="36"/>
        <v>0</v>
      </c>
      <c r="Z223">
        <f t="shared" ca="1" si="37"/>
        <v>1</v>
      </c>
      <c r="AA223">
        <f t="shared" ca="1" si="38"/>
        <v>0</v>
      </c>
    </row>
    <row r="224" spans="1:27" x14ac:dyDescent="0.2">
      <c r="A224" t="s">
        <v>18</v>
      </c>
      <c r="B224" t="s">
        <v>3576</v>
      </c>
      <c r="C224" t="s">
        <v>792</v>
      </c>
      <c r="D224" t="s">
        <v>223</v>
      </c>
      <c r="E224" t="s">
        <v>3577</v>
      </c>
      <c r="F224" t="s">
        <v>3570</v>
      </c>
      <c r="G224">
        <v>0.88100999999999996</v>
      </c>
      <c r="H224">
        <v>0.88009999999999999</v>
      </c>
      <c r="I224">
        <v>1</v>
      </c>
      <c r="J224">
        <v>0.92</v>
      </c>
      <c r="K224" t="s">
        <v>17</v>
      </c>
      <c r="L224">
        <f t="shared" si="39"/>
        <v>195.89999999999995</v>
      </c>
      <c r="R224" t="str">
        <f ca="1"/>
        <v>2025-05-31 20:06:34</v>
      </c>
      <c r="S224">
        <f t="shared" ca="1" si="30"/>
        <v>4</v>
      </c>
      <c r="T224">
        <f t="shared" ca="1" si="31"/>
        <v>7</v>
      </c>
      <c r="U224">
        <f t="shared" ca="1" si="32"/>
        <v>0.68000000000000016</v>
      </c>
      <c r="V224" s="7">
        <f t="shared" ca="1" si="33"/>
        <v>1.9883900000000001</v>
      </c>
      <c r="W224" s="7">
        <f t="shared" ca="1" si="34"/>
        <v>1.99119</v>
      </c>
      <c r="X224" s="7">
        <f t="shared" ca="1" si="35"/>
        <v>1.99034</v>
      </c>
      <c r="Y224">
        <f t="shared" ca="1" si="36"/>
        <v>0</v>
      </c>
      <c r="Z224">
        <f t="shared" ca="1" si="37"/>
        <v>0</v>
      </c>
      <c r="AA224">
        <f t="shared" ca="1" si="38"/>
        <v>1</v>
      </c>
    </row>
    <row r="225" spans="1:27" x14ac:dyDescent="0.2">
      <c r="A225" t="s">
        <v>18</v>
      </c>
      <c r="B225" t="s">
        <v>3578</v>
      </c>
      <c r="C225" t="s">
        <v>2911</v>
      </c>
      <c r="D225" t="s">
        <v>223</v>
      </c>
      <c r="E225" t="s">
        <v>3579</v>
      </c>
      <c r="F225" t="s">
        <v>3570</v>
      </c>
      <c r="G225">
        <v>0.88043000000000005</v>
      </c>
      <c r="H225">
        <v>0.88009999999999999</v>
      </c>
      <c r="I225">
        <v>2</v>
      </c>
      <c r="J225">
        <v>1.84</v>
      </c>
      <c r="K225" t="s">
        <v>17</v>
      </c>
      <c r="L225">
        <f t="shared" si="39"/>
        <v>194.97999999999996</v>
      </c>
      <c r="R225" t="str">
        <f ca="1"/>
        <v>2025-05-31 20:01:29</v>
      </c>
      <c r="S225">
        <f t="shared" ca="1" si="30"/>
        <v>3</v>
      </c>
      <c r="T225">
        <f t="shared" ca="1" si="31"/>
        <v>5</v>
      </c>
      <c r="U225">
        <f t="shared" ca="1" si="32"/>
        <v>-1.1599999999999999</v>
      </c>
      <c r="V225" s="7">
        <f t="shared" ca="1" si="33"/>
        <v>1.9907999999999999</v>
      </c>
      <c r="W225" s="7">
        <f t="shared" ca="1" si="34"/>
        <v>1.9895</v>
      </c>
      <c r="X225" s="7">
        <f t="shared" ca="1" si="35"/>
        <v>1.98889</v>
      </c>
      <c r="Y225">
        <f t="shared" ca="1" si="36"/>
        <v>0</v>
      </c>
      <c r="Z225">
        <f t="shared" ca="1" si="37"/>
        <v>1</v>
      </c>
      <c r="AA225">
        <f t="shared" ca="1" si="38"/>
        <v>0</v>
      </c>
    </row>
    <row r="226" spans="1:27" x14ac:dyDescent="0.2">
      <c r="A226" t="s">
        <v>11</v>
      </c>
      <c r="B226" t="s">
        <v>3580</v>
      </c>
      <c r="C226" t="s">
        <v>3581</v>
      </c>
      <c r="D226" t="s">
        <v>223</v>
      </c>
      <c r="E226" t="s">
        <v>3582</v>
      </c>
      <c r="F226" t="s">
        <v>3583</v>
      </c>
      <c r="G226">
        <v>0.88131000000000004</v>
      </c>
      <c r="H226">
        <v>0.88136000000000003</v>
      </c>
      <c r="I226">
        <v>2</v>
      </c>
      <c r="J226">
        <v>1.84</v>
      </c>
      <c r="K226" t="s">
        <v>17</v>
      </c>
      <c r="L226">
        <f t="shared" si="39"/>
        <v>193.13999999999996</v>
      </c>
      <c r="R226" t="str">
        <f ca="1"/>
        <v>2025-05-31 19:56:09</v>
      </c>
      <c r="S226">
        <f t="shared" ca="1" si="30"/>
        <v>5</v>
      </c>
      <c r="T226">
        <f t="shared" ca="1" si="31"/>
        <v>9</v>
      </c>
      <c r="U226">
        <f t="shared" ca="1" si="32"/>
        <v>-1.3199999999999998</v>
      </c>
      <c r="V226" s="7">
        <f t="shared" ca="1" si="33"/>
        <v>1.98828</v>
      </c>
      <c r="W226" s="7">
        <f t="shared" ca="1" si="34"/>
        <v>1.9873799999999999</v>
      </c>
      <c r="X226" s="7">
        <f t="shared" ca="1" si="35"/>
        <v>1.9828399999999999</v>
      </c>
      <c r="Y226">
        <f t="shared" ca="1" si="36"/>
        <v>0</v>
      </c>
      <c r="Z226">
        <f t="shared" ca="1" si="37"/>
        <v>1</v>
      </c>
      <c r="AA226">
        <f t="shared" ca="1" si="38"/>
        <v>0</v>
      </c>
    </row>
    <row r="227" spans="1:27" x14ac:dyDescent="0.2">
      <c r="A227" t="s">
        <v>18</v>
      </c>
      <c r="B227" t="s">
        <v>3584</v>
      </c>
      <c r="C227" t="s">
        <v>3530</v>
      </c>
      <c r="D227" t="s">
        <v>223</v>
      </c>
      <c r="E227" t="s">
        <v>3585</v>
      </c>
      <c r="F227" t="s">
        <v>3583</v>
      </c>
      <c r="G227">
        <v>0.88161999999999996</v>
      </c>
      <c r="H227">
        <v>0.88136000000000003</v>
      </c>
      <c r="I227">
        <v>2</v>
      </c>
      <c r="J227">
        <v>1.84</v>
      </c>
      <c r="K227" t="s">
        <v>17</v>
      </c>
      <c r="L227">
        <f t="shared" si="39"/>
        <v>191.29999999999995</v>
      </c>
      <c r="R227" t="str">
        <f ca="1"/>
        <v>2025-05-31 19:50:58</v>
      </c>
      <c r="S227">
        <f t="shared" ca="1" si="30"/>
        <v>4</v>
      </c>
      <c r="T227">
        <f t="shared" ca="1" si="31"/>
        <v>7</v>
      </c>
      <c r="U227">
        <f t="shared" ca="1" si="32"/>
        <v>-1.24</v>
      </c>
      <c r="V227" s="7">
        <f t="shared" ca="1" si="33"/>
        <v>1.98275</v>
      </c>
      <c r="W227" s="7">
        <f t="shared" ca="1" si="34"/>
        <v>1.98061</v>
      </c>
      <c r="X227" s="7">
        <f t="shared" ca="1" si="35"/>
        <v>1.9801500000000001</v>
      </c>
      <c r="Y227">
        <f t="shared" ca="1" si="36"/>
        <v>0</v>
      </c>
      <c r="Z227">
        <f t="shared" ca="1" si="37"/>
        <v>1</v>
      </c>
      <c r="AA227">
        <f t="shared" ca="1" si="38"/>
        <v>0</v>
      </c>
    </row>
    <row r="228" spans="1:27" x14ac:dyDescent="0.2">
      <c r="A228" t="s">
        <v>18</v>
      </c>
      <c r="B228" t="s">
        <v>3586</v>
      </c>
      <c r="C228" t="s">
        <v>726</v>
      </c>
      <c r="D228" t="s">
        <v>223</v>
      </c>
      <c r="E228" t="s">
        <v>3587</v>
      </c>
      <c r="F228" t="s">
        <v>3585</v>
      </c>
      <c r="G228">
        <v>0.88092000000000004</v>
      </c>
      <c r="H228">
        <v>0.88156000000000001</v>
      </c>
      <c r="I228">
        <v>2</v>
      </c>
      <c r="J228">
        <v>-2</v>
      </c>
      <c r="K228" t="s">
        <v>17</v>
      </c>
      <c r="L228">
        <f t="shared" si="39"/>
        <v>189.45999999999995</v>
      </c>
      <c r="R228" t="str">
        <f ca="1"/>
        <v>2025-05-31 19:45:47</v>
      </c>
      <c r="S228">
        <f t="shared" ca="1" si="30"/>
        <v>4</v>
      </c>
      <c r="T228">
        <f t="shared" ca="1" si="31"/>
        <v>7</v>
      </c>
      <c r="U228">
        <f t="shared" ca="1" si="32"/>
        <v>2.6</v>
      </c>
      <c r="V228" s="7">
        <f t="shared" ca="1" si="33"/>
        <v>1.9799199999999999</v>
      </c>
      <c r="W228" s="7">
        <f t="shared" ca="1" si="34"/>
        <v>1.9806999999999999</v>
      </c>
      <c r="X228" s="7">
        <f t="shared" ca="1" si="35"/>
        <v>1.97967</v>
      </c>
      <c r="Y228">
        <f t="shared" ca="1" si="36"/>
        <v>1</v>
      </c>
      <c r="Z228">
        <f t="shared" ca="1" si="37"/>
        <v>0</v>
      </c>
      <c r="AA228">
        <f t="shared" ca="1" si="38"/>
        <v>0</v>
      </c>
    </row>
    <row r="229" spans="1:27" x14ac:dyDescent="0.2">
      <c r="A229" t="s">
        <v>18</v>
      </c>
      <c r="B229" t="s">
        <v>3588</v>
      </c>
      <c r="C229" t="s">
        <v>720</v>
      </c>
      <c r="D229" t="s">
        <v>223</v>
      </c>
      <c r="E229" t="s">
        <v>3589</v>
      </c>
      <c r="F229" t="s">
        <v>3585</v>
      </c>
      <c r="G229">
        <v>0.88085000000000002</v>
      </c>
      <c r="H229">
        <v>0.88156000000000001</v>
      </c>
      <c r="I229">
        <v>1</v>
      </c>
      <c r="J229">
        <v>-1</v>
      </c>
      <c r="K229" t="s">
        <v>17</v>
      </c>
      <c r="L229">
        <f t="shared" si="39"/>
        <v>191.45999999999995</v>
      </c>
      <c r="R229" t="str">
        <f ca="1"/>
        <v>2025-05-31 19:40:35</v>
      </c>
      <c r="S229">
        <f t="shared" ca="1" si="30"/>
        <v>4</v>
      </c>
      <c r="T229">
        <f t="shared" ca="1" si="31"/>
        <v>7</v>
      </c>
      <c r="U229">
        <f t="shared" ca="1" si="32"/>
        <v>-1.2399999999999998</v>
      </c>
      <c r="V229" s="7">
        <f t="shared" ca="1" si="33"/>
        <v>1.9788399999999999</v>
      </c>
      <c r="W229" s="7">
        <f t="shared" ca="1" si="34"/>
        <v>1.9821599999999999</v>
      </c>
      <c r="X229" s="7">
        <f t="shared" ca="1" si="35"/>
        <v>1.98089</v>
      </c>
      <c r="Y229">
        <f t="shared" ca="1" si="36"/>
        <v>0</v>
      </c>
      <c r="Z229">
        <f t="shared" ca="1" si="37"/>
        <v>0</v>
      </c>
      <c r="AA229">
        <f t="shared" ca="1" si="38"/>
        <v>1</v>
      </c>
    </row>
    <row r="230" spans="1:27" x14ac:dyDescent="0.2">
      <c r="A230" t="s">
        <v>11</v>
      </c>
      <c r="B230" t="s">
        <v>3590</v>
      </c>
      <c r="C230" t="s">
        <v>726</v>
      </c>
      <c r="D230" t="s">
        <v>223</v>
      </c>
      <c r="E230" t="s">
        <v>3587</v>
      </c>
      <c r="F230" t="s">
        <v>3585</v>
      </c>
      <c r="G230">
        <v>0.88092000000000004</v>
      </c>
      <c r="H230">
        <v>0.88156000000000001</v>
      </c>
      <c r="I230">
        <v>2</v>
      </c>
      <c r="J230">
        <v>1.84</v>
      </c>
      <c r="K230" t="s">
        <v>17</v>
      </c>
      <c r="L230">
        <f t="shared" si="39"/>
        <v>192.45999999999995</v>
      </c>
      <c r="R230" t="str">
        <f ca="1"/>
        <v>2025-05-31 19:35:17</v>
      </c>
      <c r="S230">
        <f t="shared" ca="1" si="30"/>
        <v>5</v>
      </c>
      <c r="T230">
        <f t="shared" ca="1" si="31"/>
        <v>9</v>
      </c>
      <c r="U230">
        <f t="shared" ca="1" si="32"/>
        <v>-1.3199999999999998</v>
      </c>
      <c r="V230" s="7">
        <f t="shared" ca="1" si="33"/>
        <v>1.98123</v>
      </c>
      <c r="W230" s="7">
        <f t="shared" ca="1" si="34"/>
        <v>1.9806299999999999</v>
      </c>
      <c r="X230" s="7">
        <f t="shared" ca="1" si="35"/>
        <v>1.9787699999999999</v>
      </c>
      <c r="Y230">
        <f t="shared" ca="1" si="36"/>
        <v>0</v>
      </c>
      <c r="Z230">
        <f t="shared" ca="1" si="37"/>
        <v>1</v>
      </c>
      <c r="AA230">
        <f t="shared" ca="1" si="38"/>
        <v>0</v>
      </c>
    </row>
    <row r="231" spans="1:27" x14ac:dyDescent="0.2">
      <c r="A231" t="s">
        <v>11</v>
      </c>
      <c r="B231" t="s">
        <v>3591</v>
      </c>
      <c r="C231" t="s">
        <v>792</v>
      </c>
      <c r="D231" t="s">
        <v>223</v>
      </c>
      <c r="E231" t="s">
        <v>3592</v>
      </c>
      <c r="F231" t="s">
        <v>3585</v>
      </c>
      <c r="G231">
        <v>0.88063000000000002</v>
      </c>
      <c r="H231">
        <v>0.88156000000000001</v>
      </c>
      <c r="I231">
        <v>2</v>
      </c>
      <c r="J231">
        <v>1.84</v>
      </c>
      <c r="K231" t="s">
        <v>17</v>
      </c>
      <c r="L231">
        <f t="shared" si="39"/>
        <v>190.61999999999995</v>
      </c>
      <c r="R231" t="str">
        <f ca="1"/>
        <v>2025-05-31 19:30:03</v>
      </c>
      <c r="S231">
        <f t="shared" ca="1" si="30"/>
        <v>1</v>
      </c>
      <c r="T231">
        <f t="shared" ca="1" si="31"/>
        <v>2</v>
      </c>
      <c r="U231">
        <f t="shared" ca="1" si="32"/>
        <v>-2</v>
      </c>
      <c r="V231" s="7">
        <f t="shared" ca="1" si="33"/>
        <v>1.9792099999999999</v>
      </c>
      <c r="W231" s="7">
        <f t="shared" ca="1" si="34"/>
        <v>1.98048</v>
      </c>
      <c r="X231" s="7">
        <f t="shared" ca="1" si="35"/>
        <v>1.98048</v>
      </c>
      <c r="Y231">
        <f t="shared" ca="1" si="36"/>
        <v>0</v>
      </c>
      <c r="Z231">
        <f t="shared" ca="1" si="37"/>
        <v>0</v>
      </c>
      <c r="AA231">
        <f t="shared" ca="1" si="38"/>
        <v>1</v>
      </c>
    </row>
    <row r="232" spans="1:27" x14ac:dyDescent="0.2">
      <c r="A232" t="s">
        <v>11</v>
      </c>
      <c r="B232" t="s">
        <v>3593</v>
      </c>
      <c r="C232" t="s">
        <v>722</v>
      </c>
      <c r="D232" t="s">
        <v>223</v>
      </c>
      <c r="E232" t="s">
        <v>3594</v>
      </c>
      <c r="F232" t="s">
        <v>3595</v>
      </c>
      <c r="G232">
        <v>0.88188</v>
      </c>
      <c r="H232">
        <v>0.88080999999999998</v>
      </c>
      <c r="I232">
        <v>2</v>
      </c>
      <c r="J232">
        <v>-2</v>
      </c>
      <c r="K232" t="s">
        <v>17</v>
      </c>
      <c r="L232">
        <f t="shared" si="39"/>
        <v>188.77999999999994</v>
      </c>
      <c r="R232" t="str">
        <f ca="1"/>
        <v>2025-05-31 19:29:33</v>
      </c>
      <c r="S232">
        <f t="shared" ca="1" si="30"/>
        <v>3</v>
      </c>
      <c r="T232">
        <f t="shared" ca="1" si="31"/>
        <v>5</v>
      </c>
      <c r="U232">
        <f t="shared" ca="1" si="32"/>
        <v>0.76000000000000023</v>
      </c>
      <c r="V232" s="7">
        <f t="shared" ca="1" si="33"/>
        <v>1.98048</v>
      </c>
      <c r="W232" s="7">
        <f t="shared" ca="1" si="34"/>
        <v>1.9805600000000001</v>
      </c>
      <c r="X232" s="7">
        <f t="shared" ca="1" si="35"/>
        <v>1.98054</v>
      </c>
      <c r="Y232">
        <f t="shared" ca="1" si="36"/>
        <v>0</v>
      </c>
      <c r="Z232">
        <f t="shared" ca="1" si="37"/>
        <v>0</v>
      </c>
      <c r="AA232">
        <f t="shared" ca="1" si="38"/>
        <v>1</v>
      </c>
    </row>
    <row r="233" spans="1:27" x14ac:dyDescent="0.2">
      <c r="A233" t="s">
        <v>18</v>
      </c>
      <c r="B233" t="s">
        <v>3596</v>
      </c>
      <c r="C233" t="s">
        <v>726</v>
      </c>
      <c r="D233" t="s">
        <v>223</v>
      </c>
      <c r="E233" t="s">
        <v>3597</v>
      </c>
      <c r="F233" t="s">
        <v>3595</v>
      </c>
      <c r="G233">
        <v>0.88202999999999998</v>
      </c>
      <c r="H233">
        <v>0.88080999999999998</v>
      </c>
      <c r="I233">
        <v>2</v>
      </c>
      <c r="J233">
        <v>1.84</v>
      </c>
      <c r="K233" t="s">
        <v>17</v>
      </c>
      <c r="L233">
        <f t="shared" si="39"/>
        <v>190.77999999999994</v>
      </c>
      <c r="R233" t="str">
        <f ca="1"/>
        <v>2025-05-31 19:29:03</v>
      </c>
      <c r="S233">
        <f t="shared" ca="1" si="30"/>
        <v>1</v>
      </c>
      <c r="T233">
        <f t="shared" ca="1" si="31"/>
        <v>2</v>
      </c>
      <c r="U233">
        <f t="shared" ca="1" si="32"/>
        <v>1.84</v>
      </c>
      <c r="V233" s="7">
        <f t="shared" ca="1" si="33"/>
        <v>1.98054</v>
      </c>
      <c r="W233" s="7">
        <f t="shared" ca="1" si="34"/>
        <v>1.97966</v>
      </c>
      <c r="X233" s="7">
        <f t="shared" ca="1" si="35"/>
        <v>1.97966</v>
      </c>
      <c r="Y233">
        <f t="shared" ca="1" si="36"/>
        <v>0</v>
      </c>
      <c r="Z233">
        <f t="shared" ca="1" si="37"/>
        <v>1</v>
      </c>
      <c r="AA233">
        <f t="shared" ca="1" si="38"/>
        <v>0</v>
      </c>
    </row>
    <row r="234" spans="1:27" x14ac:dyDescent="0.2">
      <c r="A234" t="s">
        <v>11</v>
      </c>
      <c r="B234" t="s">
        <v>3598</v>
      </c>
      <c r="C234" t="s">
        <v>726</v>
      </c>
      <c r="D234" t="s">
        <v>223</v>
      </c>
      <c r="E234" t="s">
        <v>3597</v>
      </c>
      <c r="F234" t="s">
        <v>3595</v>
      </c>
      <c r="G234">
        <v>0.88202999999999998</v>
      </c>
      <c r="H234">
        <v>0.88080999999999998</v>
      </c>
      <c r="I234">
        <v>2</v>
      </c>
      <c r="J234">
        <v>-2</v>
      </c>
      <c r="K234" t="s">
        <v>17</v>
      </c>
      <c r="L234">
        <f t="shared" si="39"/>
        <v>188.93999999999994</v>
      </c>
      <c r="R234" t="str">
        <f ca="1"/>
        <v>2025-05-31 19:28:33</v>
      </c>
      <c r="S234">
        <f t="shared" ca="1" si="30"/>
        <v>4</v>
      </c>
      <c r="T234">
        <f t="shared" ca="1" si="31"/>
        <v>7</v>
      </c>
      <c r="U234">
        <f t="shared" ca="1" si="32"/>
        <v>0.68000000000000016</v>
      </c>
      <c r="V234" s="7">
        <f t="shared" ca="1" si="33"/>
        <v>1.9798100000000001</v>
      </c>
      <c r="W234" s="7">
        <f t="shared" ca="1" si="34"/>
        <v>1.98156</v>
      </c>
      <c r="X234" s="7">
        <f t="shared" ca="1" si="35"/>
        <v>1.9807999999999999</v>
      </c>
      <c r="Y234">
        <f t="shared" ca="1" si="36"/>
        <v>0</v>
      </c>
      <c r="Z234">
        <f t="shared" ca="1" si="37"/>
        <v>0</v>
      </c>
      <c r="AA234">
        <f t="shared" ca="1" si="38"/>
        <v>1</v>
      </c>
    </row>
    <row r="235" spans="1:27" x14ac:dyDescent="0.2">
      <c r="A235" t="s">
        <v>18</v>
      </c>
      <c r="B235" t="s">
        <v>3599</v>
      </c>
      <c r="C235" t="s">
        <v>724</v>
      </c>
      <c r="D235" t="s">
        <v>223</v>
      </c>
      <c r="E235" t="s">
        <v>3600</v>
      </c>
      <c r="F235" t="s">
        <v>3595</v>
      </c>
      <c r="G235">
        <v>0.88260000000000005</v>
      </c>
      <c r="H235">
        <v>0.88080999999999998</v>
      </c>
      <c r="I235">
        <v>2</v>
      </c>
      <c r="J235">
        <v>1.84</v>
      </c>
      <c r="K235" t="s">
        <v>17</v>
      </c>
      <c r="L235">
        <f t="shared" si="39"/>
        <v>190.93999999999994</v>
      </c>
      <c r="R235" t="str">
        <f ca="1"/>
        <v>2025-05-31 19:23:27</v>
      </c>
      <c r="S235">
        <f t="shared" ca="1" si="30"/>
        <v>6</v>
      </c>
      <c r="T235">
        <f t="shared" ca="1" si="31"/>
        <v>11</v>
      </c>
      <c r="U235">
        <f t="shared" ca="1" si="32"/>
        <v>-1.4</v>
      </c>
      <c r="V235" s="7">
        <f t="shared" ca="1" si="33"/>
        <v>1.98108</v>
      </c>
      <c r="W235" s="7">
        <f t="shared" ca="1" si="34"/>
        <v>1.9827300000000001</v>
      </c>
      <c r="X235" s="7">
        <f t="shared" ca="1" si="35"/>
        <v>1.9815400000000001</v>
      </c>
      <c r="Y235">
        <f t="shared" ca="1" si="36"/>
        <v>0</v>
      </c>
      <c r="Z235">
        <f t="shared" ca="1" si="37"/>
        <v>0</v>
      </c>
      <c r="AA235">
        <f t="shared" ca="1" si="38"/>
        <v>1</v>
      </c>
    </row>
    <row r="236" spans="1:27" x14ac:dyDescent="0.2">
      <c r="A236" t="s">
        <v>11</v>
      </c>
      <c r="B236" t="s">
        <v>3601</v>
      </c>
      <c r="C236" t="s">
        <v>740</v>
      </c>
      <c r="D236" t="s">
        <v>223</v>
      </c>
      <c r="E236" t="s">
        <v>3602</v>
      </c>
      <c r="F236" t="s">
        <v>3595</v>
      </c>
      <c r="G236">
        <v>0.88166999999999995</v>
      </c>
      <c r="H236">
        <v>0.88080999999999998</v>
      </c>
      <c r="I236">
        <v>2</v>
      </c>
      <c r="J236">
        <v>-2</v>
      </c>
      <c r="K236" t="s">
        <v>17</v>
      </c>
      <c r="L236">
        <f t="shared" si="39"/>
        <v>189.09999999999994</v>
      </c>
      <c r="R236" t="str">
        <f ca="1"/>
        <v>2025-05-31 19:18:16</v>
      </c>
      <c r="S236">
        <f t="shared" ca="1" si="30"/>
        <v>4</v>
      </c>
      <c r="T236">
        <f t="shared" ca="1" si="31"/>
        <v>7</v>
      </c>
      <c r="U236">
        <f t="shared" ca="1" si="32"/>
        <v>-1.24</v>
      </c>
      <c r="V236" s="7">
        <f t="shared" ca="1" si="33"/>
        <v>1.9825900000000001</v>
      </c>
      <c r="W236" s="7">
        <f t="shared" ca="1" si="34"/>
        <v>1.9852099999999999</v>
      </c>
      <c r="X236" s="7">
        <f t="shared" ca="1" si="35"/>
        <v>1.98431</v>
      </c>
      <c r="Y236">
        <f t="shared" ca="1" si="36"/>
        <v>0</v>
      </c>
      <c r="Z236">
        <f t="shared" ca="1" si="37"/>
        <v>0</v>
      </c>
      <c r="AA236">
        <f t="shared" ca="1" si="38"/>
        <v>1</v>
      </c>
    </row>
    <row r="237" spans="1:27" x14ac:dyDescent="0.2">
      <c r="A237" t="s">
        <v>18</v>
      </c>
      <c r="B237" t="s">
        <v>3603</v>
      </c>
      <c r="C237" t="s">
        <v>729</v>
      </c>
      <c r="D237" t="s">
        <v>223</v>
      </c>
      <c r="E237" t="s">
        <v>3604</v>
      </c>
      <c r="F237" t="s">
        <v>3595</v>
      </c>
      <c r="G237">
        <v>0.88232999999999995</v>
      </c>
      <c r="H237">
        <v>0.88080999999999998</v>
      </c>
      <c r="I237">
        <v>1</v>
      </c>
      <c r="J237">
        <v>0.92</v>
      </c>
      <c r="K237" t="s">
        <v>17</v>
      </c>
      <c r="L237">
        <f t="shared" si="39"/>
        <v>191.09999999999994</v>
      </c>
      <c r="R237" t="str">
        <f ca="1"/>
        <v>2025-05-31 19:13:02</v>
      </c>
      <c r="S237">
        <f t="shared" ca="1" si="30"/>
        <v>3</v>
      </c>
      <c r="T237">
        <f t="shared" ca="1" si="31"/>
        <v>5</v>
      </c>
      <c r="U237">
        <f t="shared" ca="1" si="32"/>
        <v>-1.1599999999999999</v>
      </c>
      <c r="V237" s="7">
        <f t="shared" ca="1" si="33"/>
        <v>1.98519</v>
      </c>
      <c r="W237" s="7">
        <f t="shared" ca="1" si="34"/>
        <v>1.9889300000000001</v>
      </c>
      <c r="X237" s="7">
        <f t="shared" ca="1" si="35"/>
        <v>1.9888600000000001</v>
      </c>
      <c r="Y237">
        <f t="shared" ca="1" si="36"/>
        <v>0</v>
      </c>
      <c r="Z237">
        <f t="shared" ca="1" si="37"/>
        <v>0</v>
      </c>
      <c r="AA237">
        <f t="shared" ca="1" si="38"/>
        <v>1</v>
      </c>
    </row>
    <row r="238" spans="1:27" x14ac:dyDescent="0.2">
      <c r="A238" t="s">
        <v>11</v>
      </c>
      <c r="B238" t="s">
        <v>3605</v>
      </c>
      <c r="C238" t="s">
        <v>595</v>
      </c>
      <c r="D238" t="s">
        <v>223</v>
      </c>
      <c r="E238" t="s">
        <v>3606</v>
      </c>
      <c r="F238" t="s">
        <v>3607</v>
      </c>
      <c r="G238">
        <v>0.88166999999999995</v>
      </c>
      <c r="H238">
        <v>0.88212000000000002</v>
      </c>
      <c r="I238">
        <v>1</v>
      </c>
      <c r="J238">
        <v>0.92</v>
      </c>
      <c r="K238" t="s">
        <v>17</v>
      </c>
      <c r="L238">
        <f t="shared" si="39"/>
        <v>190.17999999999995</v>
      </c>
      <c r="R238" t="str">
        <f ca="1"/>
        <v>2025-05-31 19:07:51</v>
      </c>
      <c r="S238">
        <f t="shared" ca="1" si="30"/>
        <v>4</v>
      </c>
      <c r="T238">
        <f t="shared" ca="1" si="31"/>
        <v>7</v>
      </c>
      <c r="U238">
        <f t="shared" ca="1" si="32"/>
        <v>-1.2400000000000002</v>
      </c>
      <c r="V238" s="7">
        <f t="shared" ca="1" si="33"/>
        <v>1.98912</v>
      </c>
      <c r="W238" s="7">
        <f t="shared" ca="1" si="34"/>
        <v>1.99329</v>
      </c>
      <c r="X238" s="7">
        <f t="shared" ca="1" si="35"/>
        <v>1.99211</v>
      </c>
      <c r="Y238">
        <f t="shared" ca="1" si="36"/>
        <v>0</v>
      </c>
      <c r="Z238">
        <f t="shared" ca="1" si="37"/>
        <v>0</v>
      </c>
      <c r="AA238">
        <f t="shared" ca="1" si="38"/>
        <v>1</v>
      </c>
    </row>
    <row r="239" spans="1:27" x14ac:dyDescent="0.2">
      <c r="A239" t="s">
        <v>18</v>
      </c>
      <c r="B239" t="s">
        <v>3608</v>
      </c>
      <c r="C239" t="s">
        <v>3609</v>
      </c>
      <c r="D239" t="s">
        <v>223</v>
      </c>
      <c r="E239" t="s">
        <v>3610</v>
      </c>
      <c r="F239" t="s">
        <v>3607</v>
      </c>
      <c r="G239">
        <v>0.88182000000000005</v>
      </c>
      <c r="H239">
        <v>0.88212000000000002</v>
      </c>
      <c r="I239">
        <v>2</v>
      </c>
      <c r="J239">
        <v>-2</v>
      </c>
      <c r="K239" t="s">
        <v>17</v>
      </c>
      <c r="L239">
        <f t="shared" si="39"/>
        <v>189.25999999999996</v>
      </c>
      <c r="R239" t="str">
        <f ca="1"/>
        <v>2025-05-31 19:02:37</v>
      </c>
      <c r="S239">
        <f t="shared" ca="1" si="30"/>
        <v>4</v>
      </c>
      <c r="T239">
        <f t="shared" ca="1" si="31"/>
        <v>7</v>
      </c>
      <c r="U239">
        <f t="shared" ca="1" si="32"/>
        <v>-1.2400000000000002</v>
      </c>
      <c r="V239" s="7">
        <f t="shared" ca="1" si="33"/>
        <v>1.99292</v>
      </c>
      <c r="W239" s="7">
        <f t="shared" ca="1" si="34"/>
        <v>1.9963500000000001</v>
      </c>
      <c r="X239" s="7">
        <f t="shared" ca="1" si="35"/>
        <v>1.99512</v>
      </c>
      <c r="Y239">
        <f t="shared" ca="1" si="36"/>
        <v>0</v>
      </c>
      <c r="Z239">
        <f t="shared" ca="1" si="37"/>
        <v>0</v>
      </c>
      <c r="AA239">
        <f t="shared" ca="1" si="38"/>
        <v>1</v>
      </c>
    </row>
    <row r="240" spans="1:27" x14ac:dyDescent="0.2">
      <c r="A240" t="s">
        <v>11</v>
      </c>
      <c r="B240" t="s">
        <v>3611</v>
      </c>
      <c r="C240" t="s">
        <v>595</v>
      </c>
      <c r="D240" t="s">
        <v>223</v>
      </c>
      <c r="E240" t="s">
        <v>3612</v>
      </c>
      <c r="F240" t="s">
        <v>3613</v>
      </c>
      <c r="G240">
        <v>0.88175000000000003</v>
      </c>
      <c r="H240">
        <v>0.88166999999999995</v>
      </c>
      <c r="I240">
        <v>2</v>
      </c>
      <c r="J240">
        <v>-2</v>
      </c>
      <c r="K240" t="s">
        <v>17</v>
      </c>
      <c r="L240">
        <f t="shared" si="39"/>
        <v>191.25999999999996</v>
      </c>
      <c r="R240" t="str">
        <f ca="1"/>
        <v>2025-05-31 18:57:27</v>
      </c>
      <c r="S240">
        <f t="shared" ca="1" si="30"/>
        <v>4</v>
      </c>
      <c r="T240">
        <f t="shared" ca="1" si="31"/>
        <v>7</v>
      </c>
      <c r="U240">
        <f t="shared" ca="1" si="32"/>
        <v>0.68000000000000016</v>
      </c>
      <c r="V240" s="7">
        <f t="shared" ca="1" si="33"/>
        <v>1.9964200000000001</v>
      </c>
      <c r="W240" s="7">
        <f t="shared" ca="1" si="34"/>
        <v>1.9992399999999999</v>
      </c>
      <c r="X240" s="7">
        <f t="shared" ca="1" si="35"/>
        <v>1.9981</v>
      </c>
      <c r="Y240">
        <f t="shared" ca="1" si="36"/>
        <v>0</v>
      </c>
      <c r="Z240">
        <f t="shared" ca="1" si="37"/>
        <v>0</v>
      </c>
      <c r="AA240">
        <f t="shared" ca="1" si="38"/>
        <v>1</v>
      </c>
    </row>
    <row r="241" spans="1:27" x14ac:dyDescent="0.2">
      <c r="A241" t="s">
        <v>18</v>
      </c>
      <c r="B241" t="s">
        <v>3614</v>
      </c>
      <c r="C241" t="s">
        <v>3609</v>
      </c>
      <c r="D241" t="s">
        <v>223</v>
      </c>
      <c r="E241" t="s">
        <v>3615</v>
      </c>
      <c r="F241" t="s">
        <v>3613</v>
      </c>
      <c r="G241">
        <v>0.88192999999999999</v>
      </c>
      <c r="H241">
        <v>0.88166999999999995</v>
      </c>
      <c r="I241">
        <v>2</v>
      </c>
      <c r="J241">
        <v>1.84</v>
      </c>
      <c r="K241" t="s">
        <v>17</v>
      </c>
      <c r="L241">
        <f t="shared" si="39"/>
        <v>193.25999999999996</v>
      </c>
      <c r="R241" t="str">
        <f ca="1"/>
        <v>2025-05-31 18:52:22</v>
      </c>
      <c r="S241">
        <f t="shared" ca="1" si="30"/>
        <v>3</v>
      </c>
      <c r="T241">
        <f t="shared" ca="1" si="31"/>
        <v>5</v>
      </c>
      <c r="U241">
        <f t="shared" ca="1" si="32"/>
        <v>-1.1599999999999999</v>
      </c>
      <c r="V241" s="7">
        <f t="shared" ca="1" si="33"/>
        <v>1.9983900000000001</v>
      </c>
      <c r="W241" s="7">
        <f t="shared" ca="1" si="34"/>
        <v>2.0013800000000002</v>
      </c>
      <c r="X241" s="7">
        <f t="shared" ca="1" si="35"/>
        <v>2.0011299999999999</v>
      </c>
      <c r="Y241">
        <f t="shared" ca="1" si="36"/>
        <v>0</v>
      </c>
      <c r="Z241">
        <f t="shared" ca="1" si="37"/>
        <v>0</v>
      </c>
      <c r="AA241">
        <f t="shared" ca="1" si="38"/>
        <v>1</v>
      </c>
    </row>
    <row r="242" spans="1:27" x14ac:dyDescent="0.2">
      <c r="A242" t="s">
        <v>11</v>
      </c>
      <c r="B242" t="s">
        <v>3616</v>
      </c>
      <c r="C242" t="s">
        <v>3617</v>
      </c>
      <c r="D242" t="s">
        <v>223</v>
      </c>
      <c r="E242" t="s">
        <v>3618</v>
      </c>
      <c r="F242" t="s">
        <v>3619</v>
      </c>
      <c r="G242">
        <v>0.88177000000000005</v>
      </c>
      <c r="H242">
        <v>0.88180000000000003</v>
      </c>
      <c r="I242">
        <v>2</v>
      </c>
      <c r="J242">
        <v>1.84</v>
      </c>
      <c r="K242" t="s">
        <v>17</v>
      </c>
      <c r="L242">
        <f t="shared" si="39"/>
        <v>191.41999999999996</v>
      </c>
      <c r="R242" t="str">
        <f ca="1"/>
        <v>2025-05-31 18:47:10</v>
      </c>
      <c r="S242">
        <f t="shared" ca="1" si="30"/>
        <v>5</v>
      </c>
      <c r="T242">
        <f t="shared" ca="1" si="31"/>
        <v>9</v>
      </c>
      <c r="U242">
        <f t="shared" ca="1" si="32"/>
        <v>-1.3199999999999998</v>
      </c>
      <c r="V242" s="7">
        <f t="shared" ca="1" si="33"/>
        <v>2.0018600000000002</v>
      </c>
      <c r="W242" s="7">
        <f t="shared" ca="1" si="34"/>
        <v>2.0061200000000001</v>
      </c>
      <c r="X242" s="7">
        <f t="shared" ca="1" si="35"/>
        <v>2.0053999999999998</v>
      </c>
      <c r="Y242">
        <f t="shared" ca="1" si="36"/>
        <v>0</v>
      </c>
      <c r="Z242">
        <f t="shared" ca="1" si="37"/>
        <v>0</v>
      </c>
      <c r="AA242">
        <f t="shared" ca="1" si="38"/>
        <v>1</v>
      </c>
    </row>
    <row r="243" spans="1:27" x14ac:dyDescent="0.2">
      <c r="A243" t="s">
        <v>18</v>
      </c>
      <c r="B243" t="s">
        <v>3620</v>
      </c>
      <c r="C243" t="s">
        <v>3581</v>
      </c>
      <c r="D243" t="s">
        <v>223</v>
      </c>
      <c r="E243" t="s">
        <v>3621</v>
      </c>
      <c r="F243" t="s">
        <v>3619</v>
      </c>
      <c r="G243">
        <v>0.88183999999999996</v>
      </c>
      <c r="H243">
        <v>0.88180000000000003</v>
      </c>
      <c r="I243">
        <v>1</v>
      </c>
      <c r="J243">
        <v>0.92</v>
      </c>
      <c r="K243" t="s">
        <v>17</v>
      </c>
      <c r="L243">
        <f t="shared" si="39"/>
        <v>189.57999999999996</v>
      </c>
      <c r="R243" t="str">
        <f ca="1"/>
        <v>2025-05-31 18:41:59</v>
      </c>
      <c r="S243">
        <f t="shared" ca="1" si="30"/>
        <v>4</v>
      </c>
      <c r="T243">
        <f t="shared" ca="1" si="31"/>
        <v>7</v>
      </c>
      <c r="U243">
        <f t="shared" ca="1" si="32"/>
        <v>-1.24</v>
      </c>
      <c r="V243" s="7">
        <f t="shared" ca="1" si="33"/>
        <v>2.00528</v>
      </c>
      <c r="W243" s="7">
        <f t="shared" ca="1" si="34"/>
        <v>2.0064500000000001</v>
      </c>
      <c r="X243" s="7">
        <f t="shared" ca="1" si="35"/>
        <v>2.0058199999999999</v>
      </c>
      <c r="Y243">
        <f t="shared" ca="1" si="36"/>
        <v>0</v>
      </c>
      <c r="Z243">
        <f t="shared" ca="1" si="37"/>
        <v>0</v>
      </c>
      <c r="AA243">
        <f t="shared" ca="1" si="38"/>
        <v>1</v>
      </c>
    </row>
    <row r="244" spans="1:27" x14ac:dyDescent="0.2">
      <c r="A244" t="s">
        <v>18</v>
      </c>
      <c r="B244" t="s">
        <v>3622</v>
      </c>
      <c r="C244" t="s">
        <v>3609</v>
      </c>
      <c r="D244" t="s">
        <v>223</v>
      </c>
      <c r="E244" t="s">
        <v>3623</v>
      </c>
      <c r="F244" t="s">
        <v>3619</v>
      </c>
      <c r="G244">
        <v>0.88193999999999995</v>
      </c>
      <c r="H244">
        <v>0.88180000000000003</v>
      </c>
      <c r="I244">
        <v>2</v>
      </c>
      <c r="J244">
        <v>1.84</v>
      </c>
      <c r="K244" t="s">
        <v>17</v>
      </c>
      <c r="L244">
        <f t="shared" si="39"/>
        <v>188.65999999999997</v>
      </c>
      <c r="R244" t="str">
        <f ca="1"/>
        <v>2025-05-31 18:36:48</v>
      </c>
      <c r="S244">
        <f t="shared" ca="1" si="30"/>
        <v>4</v>
      </c>
      <c r="T244">
        <f t="shared" ca="1" si="31"/>
        <v>7</v>
      </c>
      <c r="U244">
        <f t="shared" ca="1" si="32"/>
        <v>0.68000000000000016</v>
      </c>
      <c r="V244" s="7">
        <f t="shared" ca="1" si="33"/>
        <v>2.0066000000000002</v>
      </c>
      <c r="W244" s="7">
        <f t="shared" ca="1" si="34"/>
        <v>2.00813</v>
      </c>
      <c r="X244" s="7">
        <f t="shared" ca="1" si="35"/>
        <v>2.0073400000000001</v>
      </c>
      <c r="Y244">
        <f t="shared" ca="1" si="36"/>
        <v>0</v>
      </c>
      <c r="Z244">
        <f t="shared" ca="1" si="37"/>
        <v>0</v>
      </c>
      <c r="AA244">
        <f t="shared" ca="1" si="38"/>
        <v>1</v>
      </c>
    </row>
    <row r="245" spans="1:27" x14ac:dyDescent="0.2">
      <c r="A245" t="s">
        <v>18</v>
      </c>
      <c r="B245" t="s">
        <v>3624</v>
      </c>
      <c r="C245" t="s">
        <v>726</v>
      </c>
      <c r="D245" t="s">
        <v>223</v>
      </c>
      <c r="E245" t="s">
        <v>3625</v>
      </c>
      <c r="F245" t="s">
        <v>3626</v>
      </c>
      <c r="G245">
        <v>0.88105</v>
      </c>
      <c r="H245">
        <v>0.88173999999999997</v>
      </c>
      <c r="I245">
        <v>2</v>
      </c>
      <c r="J245">
        <v>-2</v>
      </c>
      <c r="K245" t="s">
        <v>17</v>
      </c>
      <c r="L245">
        <f t="shared" si="39"/>
        <v>186.81999999999996</v>
      </c>
      <c r="R245" t="str">
        <f ca="1"/>
        <v>2025-05-31 18:31:41</v>
      </c>
      <c r="S245">
        <f t="shared" ca="1" si="30"/>
        <v>6</v>
      </c>
      <c r="T245">
        <f t="shared" ca="1" si="31"/>
        <v>11</v>
      </c>
      <c r="U245">
        <f t="shared" ca="1" si="32"/>
        <v>2.4400000000000004</v>
      </c>
      <c r="V245" s="7">
        <f t="shared" ca="1" si="33"/>
        <v>2.0076999999999998</v>
      </c>
      <c r="W245" s="7">
        <f t="shared" ca="1" si="34"/>
        <v>2.0083700000000002</v>
      </c>
      <c r="X245" s="7">
        <f t="shared" ca="1" si="35"/>
        <v>2.0076700000000001</v>
      </c>
      <c r="Y245">
        <f t="shared" ca="1" si="36"/>
        <v>1</v>
      </c>
      <c r="Z245">
        <f t="shared" ca="1" si="37"/>
        <v>0</v>
      </c>
      <c r="AA245">
        <f t="shared" ca="1" si="38"/>
        <v>0</v>
      </c>
    </row>
    <row r="246" spans="1:27" x14ac:dyDescent="0.2">
      <c r="A246" t="s">
        <v>11</v>
      </c>
      <c r="B246" t="s">
        <v>3627</v>
      </c>
      <c r="C246" t="s">
        <v>726</v>
      </c>
      <c r="D246" t="s">
        <v>223</v>
      </c>
      <c r="E246" t="s">
        <v>3625</v>
      </c>
      <c r="F246" t="s">
        <v>3626</v>
      </c>
      <c r="G246">
        <v>0.88105</v>
      </c>
      <c r="H246">
        <v>0.88173999999999997</v>
      </c>
      <c r="I246">
        <v>2</v>
      </c>
      <c r="J246">
        <v>1.84</v>
      </c>
      <c r="K246" t="s">
        <v>17</v>
      </c>
      <c r="L246">
        <f t="shared" si="39"/>
        <v>188.81999999999996</v>
      </c>
      <c r="R246" t="str">
        <f ca="1"/>
        <v>2025-05-31 18:26:33</v>
      </c>
      <c r="S246">
        <f t="shared" ca="1" si="30"/>
        <v>6</v>
      </c>
      <c r="T246">
        <f t="shared" ca="1" si="31"/>
        <v>11</v>
      </c>
      <c r="U246">
        <f t="shared" ca="1" si="32"/>
        <v>2.4400000000000004</v>
      </c>
      <c r="V246" s="7">
        <f t="shared" ca="1" si="33"/>
        <v>2.00854</v>
      </c>
      <c r="W246" s="7">
        <f t="shared" ca="1" si="34"/>
        <v>2.0085500000000001</v>
      </c>
      <c r="X246" s="7">
        <f t="shared" ca="1" si="35"/>
        <v>2.0079799999999999</v>
      </c>
      <c r="Y246">
        <f t="shared" ca="1" si="36"/>
        <v>1</v>
      </c>
      <c r="Z246">
        <f t="shared" ca="1" si="37"/>
        <v>0</v>
      </c>
      <c r="AA246">
        <f t="shared" ca="1" si="38"/>
        <v>0</v>
      </c>
    </row>
    <row r="247" spans="1:27" x14ac:dyDescent="0.2">
      <c r="A247" t="s">
        <v>11</v>
      </c>
      <c r="B247" t="s">
        <v>3628</v>
      </c>
      <c r="C247" t="s">
        <v>720</v>
      </c>
      <c r="D247" t="s">
        <v>223</v>
      </c>
      <c r="E247" t="s">
        <v>3629</v>
      </c>
      <c r="F247" t="s">
        <v>3626</v>
      </c>
      <c r="G247">
        <v>0.88105</v>
      </c>
      <c r="H247">
        <v>0.88173999999999997</v>
      </c>
      <c r="I247">
        <v>1</v>
      </c>
      <c r="J247">
        <v>0.92</v>
      </c>
      <c r="K247" t="s">
        <v>17</v>
      </c>
      <c r="L247">
        <f t="shared" si="39"/>
        <v>186.97999999999996</v>
      </c>
      <c r="R247" t="str">
        <f ca="1"/>
        <v>2025-05-31 18:21:28</v>
      </c>
      <c r="S247">
        <f t="shared" ca="1" si="30"/>
        <v>3</v>
      </c>
      <c r="T247">
        <f t="shared" ca="1" si="31"/>
        <v>5</v>
      </c>
      <c r="U247">
        <f t="shared" ca="1" si="32"/>
        <v>-1.1599999999999999</v>
      </c>
      <c r="V247" s="7">
        <f t="shared" ca="1" si="33"/>
        <v>2.0080399999999998</v>
      </c>
      <c r="W247" s="7">
        <f t="shared" ca="1" si="34"/>
        <v>2.0114800000000002</v>
      </c>
      <c r="X247" s="7">
        <f t="shared" ca="1" si="35"/>
        <v>2.0113599999999998</v>
      </c>
      <c r="Y247">
        <f t="shared" ca="1" si="36"/>
        <v>0</v>
      </c>
      <c r="Z247">
        <f t="shared" ca="1" si="37"/>
        <v>0</v>
      </c>
      <c r="AA247">
        <f t="shared" ca="1" si="38"/>
        <v>1</v>
      </c>
    </row>
    <row r="248" spans="1:27" x14ac:dyDescent="0.2">
      <c r="A248" t="s">
        <v>18</v>
      </c>
      <c r="B248" t="s">
        <v>3630</v>
      </c>
      <c r="C248" t="s">
        <v>792</v>
      </c>
      <c r="D248" t="s">
        <v>223</v>
      </c>
      <c r="E248" t="s">
        <v>3631</v>
      </c>
      <c r="F248" t="s">
        <v>3626</v>
      </c>
      <c r="G248">
        <v>0.88117999999999996</v>
      </c>
      <c r="H248">
        <v>0.88173999999999997</v>
      </c>
      <c r="I248">
        <v>2</v>
      </c>
      <c r="J248">
        <v>-2</v>
      </c>
      <c r="K248" t="s">
        <v>17</v>
      </c>
      <c r="L248">
        <f t="shared" si="39"/>
        <v>186.05999999999997</v>
      </c>
      <c r="R248" t="str">
        <f ca="1"/>
        <v>2025-05-31 18:16:17</v>
      </c>
      <c r="S248">
        <f t="shared" ca="1" si="30"/>
        <v>3</v>
      </c>
      <c r="T248">
        <f t="shared" ca="1" si="31"/>
        <v>5</v>
      </c>
      <c r="U248">
        <f t="shared" ca="1" si="32"/>
        <v>0.76000000000000023</v>
      </c>
      <c r="V248" s="7">
        <f t="shared" ca="1" si="33"/>
        <v>2.0114800000000002</v>
      </c>
      <c r="W248" s="7">
        <f t="shared" ca="1" si="34"/>
        <v>2.0119199999999999</v>
      </c>
      <c r="X248" s="7">
        <f t="shared" ca="1" si="35"/>
        <v>2.0112899999999998</v>
      </c>
      <c r="Y248">
        <f t="shared" ca="1" si="36"/>
        <v>1</v>
      </c>
      <c r="Z248">
        <f t="shared" ca="1" si="37"/>
        <v>0</v>
      </c>
      <c r="AA248">
        <f t="shared" ca="1" si="38"/>
        <v>0</v>
      </c>
    </row>
    <row r="249" spans="1:27" x14ac:dyDescent="0.2">
      <c r="A249" t="s">
        <v>11</v>
      </c>
      <c r="B249" t="s">
        <v>3632</v>
      </c>
      <c r="C249" t="s">
        <v>722</v>
      </c>
      <c r="D249" t="s">
        <v>223</v>
      </c>
      <c r="E249" t="s">
        <v>3633</v>
      </c>
      <c r="F249" t="s">
        <v>3634</v>
      </c>
      <c r="G249">
        <v>0.88100000000000001</v>
      </c>
      <c r="H249">
        <v>0.88114999999999999</v>
      </c>
      <c r="I249">
        <v>2</v>
      </c>
      <c r="J249">
        <v>1.84</v>
      </c>
      <c r="K249" t="s">
        <v>17</v>
      </c>
      <c r="L249">
        <f t="shared" si="39"/>
        <v>188.05999999999997</v>
      </c>
      <c r="R249" t="str">
        <f ca="1"/>
        <v>2025-05-31 18:15:47</v>
      </c>
      <c r="S249">
        <f t="shared" ca="1" si="30"/>
        <v>3</v>
      </c>
      <c r="T249">
        <f t="shared" ca="1" si="31"/>
        <v>5</v>
      </c>
      <c r="U249">
        <f t="shared" ca="1" si="32"/>
        <v>0.76</v>
      </c>
      <c r="V249" s="7">
        <f t="shared" ca="1" si="33"/>
        <v>2.0117400000000001</v>
      </c>
      <c r="W249" s="7">
        <f t="shared" ca="1" si="34"/>
        <v>2.01261</v>
      </c>
      <c r="X249" s="7">
        <f t="shared" ca="1" si="35"/>
        <v>2.0118399999999999</v>
      </c>
      <c r="Y249">
        <f t="shared" ca="1" si="36"/>
        <v>0</v>
      </c>
      <c r="Z249">
        <f t="shared" ca="1" si="37"/>
        <v>0</v>
      </c>
      <c r="AA249">
        <f t="shared" ca="1" si="38"/>
        <v>1</v>
      </c>
    </row>
    <row r="250" spans="1:27" x14ac:dyDescent="0.2">
      <c r="A250" t="s">
        <v>11</v>
      </c>
      <c r="B250" t="s">
        <v>3635</v>
      </c>
      <c r="C250" t="s">
        <v>726</v>
      </c>
      <c r="D250" t="s">
        <v>223</v>
      </c>
      <c r="E250" t="s">
        <v>3636</v>
      </c>
      <c r="F250" t="s">
        <v>3634</v>
      </c>
      <c r="G250">
        <v>0.88139999999999996</v>
      </c>
      <c r="H250">
        <v>0.88114999999999999</v>
      </c>
      <c r="I250">
        <v>2</v>
      </c>
      <c r="J250">
        <v>-2</v>
      </c>
      <c r="K250" t="s">
        <v>17</v>
      </c>
      <c r="L250">
        <f t="shared" si="39"/>
        <v>186.21999999999997</v>
      </c>
      <c r="R250" t="str">
        <f ca="1"/>
        <v>2025-05-31 18:15:17</v>
      </c>
      <c r="S250">
        <f t="shared" ca="1" si="30"/>
        <v>4</v>
      </c>
      <c r="T250">
        <f t="shared" ca="1" si="31"/>
        <v>7</v>
      </c>
      <c r="U250">
        <f t="shared" ca="1" si="32"/>
        <v>0.68000000000000016</v>
      </c>
      <c r="V250" s="7">
        <f t="shared" ca="1" si="33"/>
        <v>2.0118800000000001</v>
      </c>
      <c r="W250" s="7">
        <f t="shared" ca="1" si="34"/>
        <v>2.01471</v>
      </c>
      <c r="X250" s="7">
        <f t="shared" ca="1" si="35"/>
        <v>2.0139999999999998</v>
      </c>
      <c r="Y250">
        <f t="shared" ca="1" si="36"/>
        <v>0</v>
      </c>
      <c r="Z250">
        <f t="shared" ca="1" si="37"/>
        <v>0</v>
      </c>
      <c r="AA250">
        <f t="shared" ca="1" si="38"/>
        <v>1</v>
      </c>
    </row>
    <row r="251" spans="1:27" x14ac:dyDescent="0.2">
      <c r="A251" t="s">
        <v>18</v>
      </c>
      <c r="B251" t="s">
        <v>3637</v>
      </c>
      <c r="C251" t="s">
        <v>720</v>
      </c>
      <c r="D251" t="s">
        <v>223</v>
      </c>
      <c r="E251" t="s">
        <v>3638</v>
      </c>
      <c r="F251" t="s">
        <v>3634</v>
      </c>
      <c r="G251">
        <v>0.88144999999999996</v>
      </c>
      <c r="H251">
        <v>0.88114999999999999</v>
      </c>
      <c r="I251">
        <v>1</v>
      </c>
      <c r="J251">
        <v>0.92</v>
      </c>
      <c r="K251" t="s">
        <v>17</v>
      </c>
      <c r="L251">
        <f t="shared" si="39"/>
        <v>188.21999999999997</v>
      </c>
      <c r="R251" t="str">
        <f ca="1"/>
        <v>2025-05-31 18:10:03</v>
      </c>
      <c r="S251">
        <f t="shared" ca="1" si="30"/>
        <v>3</v>
      </c>
      <c r="T251">
        <f t="shared" ca="1" si="31"/>
        <v>5</v>
      </c>
      <c r="U251">
        <f t="shared" ca="1" si="32"/>
        <v>-1.1599999999999999</v>
      </c>
      <c r="V251" s="7">
        <f t="shared" ca="1" si="33"/>
        <v>2.0138199999999999</v>
      </c>
      <c r="W251" s="7">
        <f t="shared" ca="1" si="34"/>
        <v>2.01363</v>
      </c>
      <c r="X251" s="7">
        <f t="shared" ca="1" si="35"/>
        <v>2.0135999999999998</v>
      </c>
      <c r="Y251">
        <f t="shared" ca="1" si="36"/>
        <v>0</v>
      </c>
      <c r="Z251">
        <f t="shared" ca="1" si="37"/>
        <v>1</v>
      </c>
      <c r="AA251">
        <f t="shared" ca="1" si="38"/>
        <v>0</v>
      </c>
    </row>
    <row r="252" spans="1:27" x14ac:dyDescent="0.2">
      <c r="A252" t="s">
        <v>18</v>
      </c>
      <c r="B252" t="s">
        <v>3639</v>
      </c>
      <c r="C252" t="s">
        <v>726</v>
      </c>
      <c r="D252" t="s">
        <v>223</v>
      </c>
      <c r="E252" t="s">
        <v>3636</v>
      </c>
      <c r="F252" t="s">
        <v>3634</v>
      </c>
      <c r="G252">
        <v>0.88139999999999996</v>
      </c>
      <c r="H252">
        <v>0.88114999999999999</v>
      </c>
      <c r="I252">
        <v>2</v>
      </c>
      <c r="J252">
        <v>1.84</v>
      </c>
      <c r="K252" t="s">
        <v>17</v>
      </c>
      <c r="L252">
        <f t="shared" si="39"/>
        <v>187.29999999999998</v>
      </c>
      <c r="R252" t="str">
        <f ca="1"/>
        <v>2025-05-31 18:04:49</v>
      </c>
      <c r="S252">
        <f t="shared" ca="1" si="30"/>
        <v>3</v>
      </c>
      <c r="T252">
        <f t="shared" ca="1" si="31"/>
        <v>5</v>
      </c>
      <c r="U252">
        <f t="shared" ca="1" si="32"/>
        <v>-1.1599999999999999</v>
      </c>
      <c r="V252" s="7">
        <f t="shared" ca="1" si="33"/>
        <v>2.0133999999999999</v>
      </c>
      <c r="W252" s="7">
        <f t="shared" ca="1" si="34"/>
        <v>2.0107300000000001</v>
      </c>
      <c r="X252" s="7">
        <f t="shared" ca="1" si="35"/>
        <v>2.0104500000000001</v>
      </c>
      <c r="Y252">
        <f t="shared" ca="1" si="36"/>
        <v>0</v>
      </c>
      <c r="Z252">
        <f t="shared" ca="1" si="37"/>
        <v>1</v>
      </c>
      <c r="AA252">
        <f t="shared" ca="1" si="38"/>
        <v>0</v>
      </c>
    </row>
    <row r="253" spans="1:27" x14ac:dyDescent="0.2">
      <c r="A253" t="s">
        <v>18</v>
      </c>
      <c r="B253" t="s">
        <v>3640</v>
      </c>
      <c r="C253" t="s">
        <v>3581</v>
      </c>
      <c r="D253" t="s">
        <v>223</v>
      </c>
      <c r="E253" t="s">
        <v>3641</v>
      </c>
      <c r="F253" t="s">
        <v>3642</v>
      </c>
      <c r="G253">
        <v>0.88183999999999996</v>
      </c>
      <c r="H253">
        <v>0.88160000000000005</v>
      </c>
      <c r="I253">
        <v>2</v>
      </c>
      <c r="J253">
        <v>1.84</v>
      </c>
      <c r="K253" t="s">
        <v>17</v>
      </c>
      <c r="L253">
        <f t="shared" si="39"/>
        <v>185.45999999999998</v>
      </c>
      <c r="R253" t="str">
        <f ca="1"/>
        <v>2025-05-31 17:59:38</v>
      </c>
      <c r="S253">
        <f t="shared" ca="1" si="30"/>
        <v>4</v>
      </c>
      <c r="T253">
        <f t="shared" ca="1" si="31"/>
        <v>7</v>
      </c>
      <c r="U253">
        <f t="shared" ca="1" si="32"/>
        <v>-1.2400000000000002</v>
      </c>
      <c r="V253" s="7">
        <f t="shared" ca="1" si="33"/>
        <v>2.0105200000000001</v>
      </c>
      <c r="W253" s="7">
        <f t="shared" ca="1" si="34"/>
        <v>2.01247</v>
      </c>
      <c r="X253" s="7">
        <f t="shared" ca="1" si="35"/>
        <v>2.0119799999999999</v>
      </c>
      <c r="Y253">
        <f t="shared" ca="1" si="36"/>
        <v>0</v>
      </c>
      <c r="Z253">
        <f t="shared" ca="1" si="37"/>
        <v>0</v>
      </c>
      <c r="AA253">
        <f t="shared" ca="1" si="38"/>
        <v>1</v>
      </c>
    </row>
    <row r="254" spans="1:27" x14ac:dyDescent="0.2">
      <c r="A254" t="s">
        <v>11</v>
      </c>
      <c r="B254" t="s">
        <v>3643</v>
      </c>
      <c r="C254" t="s">
        <v>720</v>
      </c>
      <c r="D254" t="s">
        <v>223</v>
      </c>
      <c r="E254" t="s">
        <v>3644</v>
      </c>
      <c r="F254" t="s">
        <v>3642</v>
      </c>
      <c r="G254">
        <v>0.88095000000000001</v>
      </c>
      <c r="H254">
        <v>0.88160000000000005</v>
      </c>
      <c r="I254">
        <v>1</v>
      </c>
      <c r="J254">
        <v>0.92</v>
      </c>
      <c r="K254" t="s">
        <v>17</v>
      </c>
      <c r="L254">
        <f t="shared" si="39"/>
        <v>183.61999999999998</v>
      </c>
      <c r="R254" t="str">
        <f ca="1"/>
        <v>2025-05-31 17:54:18</v>
      </c>
      <c r="S254">
        <f t="shared" ca="1" si="30"/>
        <v>5</v>
      </c>
      <c r="T254">
        <f t="shared" ca="1" si="31"/>
        <v>9</v>
      </c>
      <c r="U254">
        <f t="shared" ca="1" si="32"/>
        <v>-1.3199999999999998</v>
      </c>
      <c r="V254" s="7">
        <f t="shared" ca="1" si="33"/>
        <v>2.0116499999999999</v>
      </c>
      <c r="W254" s="7">
        <f t="shared" ca="1" si="34"/>
        <v>2.0115799999999999</v>
      </c>
      <c r="X254" s="7">
        <f t="shared" ca="1" si="35"/>
        <v>2.0098799999999999</v>
      </c>
      <c r="Y254">
        <f t="shared" ca="1" si="36"/>
        <v>0</v>
      </c>
      <c r="Z254">
        <f t="shared" ca="1" si="37"/>
        <v>1</v>
      </c>
      <c r="AA254">
        <f t="shared" ca="1" si="38"/>
        <v>0</v>
      </c>
    </row>
    <row r="255" spans="1:27" x14ac:dyDescent="0.2">
      <c r="A255" t="s">
        <v>11</v>
      </c>
      <c r="B255" t="s">
        <v>3645</v>
      </c>
      <c r="C255" t="s">
        <v>726</v>
      </c>
      <c r="D255" t="s">
        <v>223</v>
      </c>
      <c r="E255" t="s">
        <v>3646</v>
      </c>
      <c r="F255" t="s">
        <v>3642</v>
      </c>
      <c r="G255">
        <v>0.88141000000000003</v>
      </c>
      <c r="H255">
        <v>0.88160000000000005</v>
      </c>
      <c r="I255">
        <v>2</v>
      </c>
      <c r="J255">
        <v>1.84</v>
      </c>
      <c r="K255" t="s">
        <v>17</v>
      </c>
      <c r="L255">
        <f t="shared" si="39"/>
        <v>182.7</v>
      </c>
      <c r="R255" t="str">
        <f ca="1"/>
        <v>2025-05-31 17:49:07</v>
      </c>
      <c r="S255">
        <f t="shared" ca="1" si="30"/>
        <v>1</v>
      </c>
      <c r="T255">
        <f t="shared" ca="1" si="31"/>
        <v>2</v>
      </c>
      <c r="U255">
        <f t="shared" ca="1" si="32"/>
        <v>-2</v>
      </c>
      <c r="V255" s="7">
        <f t="shared" ca="1" si="33"/>
        <v>2.0094400000000001</v>
      </c>
      <c r="W255" s="7">
        <f t="shared" ca="1" si="34"/>
        <v>2.0097999999999998</v>
      </c>
      <c r="X255" s="7">
        <f t="shared" ca="1" si="35"/>
        <v>2.0097999999999998</v>
      </c>
      <c r="Y255">
        <f t="shared" ca="1" si="36"/>
        <v>0</v>
      </c>
      <c r="Z255">
        <f t="shared" ca="1" si="37"/>
        <v>0</v>
      </c>
      <c r="AA255">
        <f t="shared" ca="1" si="38"/>
        <v>1</v>
      </c>
    </row>
    <row r="256" spans="1:27" x14ac:dyDescent="0.2">
      <c r="A256" t="s">
        <v>18</v>
      </c>
      <c r="B256" t="s">
        <v>3647</v>
      </c>
      <c r="C256" t="s">
        <v>726</v>
      </c>
      <c r="D256" t="s">
        <v>223</v>
      </c>
      <c r="E256" t="s">
        <v>3646</v>
      </c>
      <c r="F256" t="s">
        <v>3642</v>
      </c>
      <c r="G256">
        <v>0.88141000000000003</v>
      </c>
      <c r="H256">
        <v>0.88160000000000005</v>
      </c>
      <c r="I256">
        <v>2</v>
      </c>
      <c r="J256">
        <v>-2</v>
      </c>
      <c r="K256" t="s">
        <v>17</v>
      </c>
      <c r="L256">
        <f t="shared" si="39"/>
        <v>180.85999999999999</v>
      </c>
      <c r="R256" t="str">
        <f ca="1"/>
        <v>2025-05-31 17:48:37</v>
      </c>
      <c r="S256">
        <f t="shared" ca="1" si="30"/>
        <v>4</v>
      </c>
      <c r="T256">
        <f t="shared" ca="1" si="31"/>
        <v>7</v>
      </c>
      <c r="U256">
        <f t="shared" ca="1" si="32"/>
        <v>0.68000000000000016</v>
      </c>
      <c r="V256" s="7">
        <f t="shared" ca="1" si="33"/>
        <v>2.0098500000000001</v>
      </c>
      <c r="W256" s="7">
        <f t="shared" ca="1" si="34"/>
        <v>2.0123199999999999</v>
      </c>
      <c r="X256" s="7">
        <f t="shared" ca="1" si="35"/>
        <v>2.0117500000000001</v>
      </c>
      <c r="Y256">
        <f t="shared" ca="1" si="36"/>
        <v>0</v>
      </c>
      <c r="Z256">
        <f t="shared" ca="1" si="37"/>
        <v>0</v>
      </c>
      <c r="AA256">
        <f t="shared" ca="1" si="38"/>
        <v>1</v>
      </c>
    </row>
    <row r="257" spans="1:27" x14ac:dyDescent="0.2">
      <c r="A257" t="s">
        <v>18</v>
      </c>
      <c r="B257" t="s">
        <v>3648</v>
      </c>
      <c r="C257" t="s">
        <v>717</v>
      </c>
      <c r="D257" t="s">
        <v>223</v>
      </c>
      <c r="E257" t="s">
        <v>3649</v>
      </c>
      <c r="F257" t="s">
        <v>3650</v>
      </c>
      <c r="G257">
        <v>0.88188999999999995</v>
      </c>
      <c r="H257">
        <v>0.88168999999999997</v>
      </c>
      <c r="I257">
        <v>2</v>
      </c>
      <c r="J257">
        <v>1.84</v>
      </c>
      <c r="K257" t="s">
        <v>17</v>
      </c>
      <c r="L257">
        <f t="shared" si="39"/>
        <v>182.85999999999999</v>
      </c>
      <c r="R257" t="str">
        <f ca="1"/>
        <v>2025-05-31 17:43:24</v>
      </c>
      <c r="S257">
        <f t="shared" ca="1" si="30"/>
        <v>6</v>
      </c>
      <c r="T257">
        <f t="shared" ca="1" si="31"/>
        <v>11</v>
      </c>
      <c r="U257">
        <f t="shared" ca="1" si="32"/>
        <v>0.52000000000000024</v>
      </c>
      <c r="V257" s="7">
        <f t="shared" ca="1" si="33"/>
        <v>2.01119</v>
      </c>
      <c r="W257" s="7">
        <f t="shared" ca="1" si="34"/>
        <v>2.0075799999999999</v>
      </c>
      <c r="X257" s="7">
        <f t="shared" ca="1" si="35"/>
        <v>2.0063499999999999</v>
      </c>
      <c r="Y257">
        <f t="shared" ca="1" si="36"/>
        <v>0</v>
      </c>
      <c r="Z257">
        <f t="shared" ca="1" si="37"/>
        <v>1</v>
      </c>
      <c r="AA257">
        <f t="shared" ca="1" si="38"/>
        <v>0</v>
      </c>
    </row>
    <row r="258" spans="1:27" x14ac:dyDescent="0.2">
      <c r="A258" t="s">
        <v>18</v>
      </c>
      <c r="B258" t="s">
        <v>3651</v>
      </c>
      <c r="C258" t="s">
        <v>720</v>
      </c>
      <c r="D258" t="s">
        <v>223</v>
      </c>
      <c r="E258" t="s">
        <v>3652</v>
      </c>
      <c r="F258" t="s">
        <v>3650</v>
      </c>
      <c r="G258">
        <v>0.88221000000000005</v>
      </c>
      <c r="H258">
        <v>0.88168999999999997</v>
      </c>
      <c r="I258">
        <v>1</v>
      </c>
      <c r="J258">
        <v>0.92</v>
      </c>
      <c r="K258" t="s">
        <v>17</v>
      </c>
      <c r="L258">
        <f t="shared" si="39"/>
        <v>181.01999999999998</v>
      </c>
      <c r="R258" t="str">
        <f ca="1"/>
        <v>2025-05-31 17:37:33</v>
      </c>
      <c r="S258">
        <f t="shared" ca="1" si="30"/>
        <v>4</v>
      </c>
      <c r="T258">
        <f t="shared" ca="1" si="31"/>
        <v>7</v>
      </c>
      <c r="U258">
        <f t="shared" ca="1" si="32"/>
        <v>-1.2699999999999996</v>
      </c>
      <c r="V258" s="7">
        <f t="shared" ca="1" si="33"/>
        <v>0.72184000000000004</v>
      </c>
      <c r="W258" s="7">
        <f t="shared" ca="1" si="34"/>
        <v>0.72236</v>
      </c>
      <c r="X258" s="7">
        <f t="shared" ca="1" si="35"/>
        <v>0.72233999999999998</v>
      </c>
      <c r="Y258">
        <f t="shared" ca="1" si="36"/>
        <v>0</v>
      </c>
      <c r="Z258">
        <f t="shared" ca="1" si="37"/>
        <v>0</v>
      </c>
      <c r="AA258">
        <f t="shared" ca="1" si="38"/>
        <v>1</v>
      </c>
    </row>
    <row r="259" spans="1:27" x14ac:dyDescent="0.2">
      <c r="A259" t="s">
        <v>11</v>
      </c>
      <c r="B259" t="s">
        <v>3653</v>
      </c>
      <c r="C259" t="s">
        <v>717</v>
      </c>
      <c r="D259" t="s">
        <v>223</v>
      </c>
      <c r="E259" t="s">
        <v>3649</v>
      </c>
      <c r="F259" t="s">
        <v>3650</v>
      </c>
      <c r="G259">
        <v>0.88188999999999995</v>
      </c>
      <c r="H259">
        <v>0.88168999999999997</v>
      </c>
      <c r="I259">
        <v>2</v>
      </c>
      <c r="J259">
        <v>-2</v>
      </c>
      <c r="K259" t="s">
        <v>17</v>
      </c>
      <c r="L259">
        <f t="shared" si="39"/>
        <v>180.1</v>
      </c>
      <c r="R259" t="str">
        <f ca="1"/>
        <v>2025-05-31 17:32:22</v>
      </c>
      <c r="S259">
        <f t="shared" ref="S259:S322" ca="1" si="40">COUNTIF(INDIRECT($N$4),R259)</f>
        <v>6</v>
      </c>
      <c r="T259">
        <f t="shared" ref="T259:T322" ca="1" si="41">SUMIF(INDIRECT($N$4),R259,INDIRECT($N$5))</f>
        <v>11</v>
      </c>
      <c r="U259">
        <f t="shared" ref="U259:U322" ca="1" si="42">SUMIF(INDIRECT($N$4),R259,INDIRECT($N$6))</f>
        <v>2.4800000000000004</v>
      </c>
      <c r="V259" s="7">
        <f t="shared" ref="V259:V322" ca="1" si="43">_xlfn.MAXIFS(INDIRECT($N$9),INDIRECT($N$4),$R259)</f>
        <v>0.72241</v>
      </c>
      <c r="W259" s="7">
        <f t="shared" ref="W259:W322" ca="1" si="44">_xlfn.MAXIFS(INDIRECT($N$8),INDIRECT($N$4),$R259)</f>
        <v>0.72241</v>
      </c>
      <c r="X259" s="7">
        <f t="shared" ref="X259:X322" ca="1" si="45">_xlfn.MINIFS(INDIRECT($N$8),INDIRECT($N$4),$R259)</f>
        <v>0.72221999999999997</v>
      </c>
      <c r="Y259">
        <f t="shared" ref="Y259:Y322" ca="1" si="46">IF(AND(W259&gt;V259,V259&gt;X259), 1,0)</f>
        <v>0</v>
      </c>
      <c r="Z259">
        <f t="shared" ref="Z259:Z322" ca="1" si="47">IF(V259&gt;W259,1,0)</f>
        <v>0</v>
      </c>
      <c r="AA259">
        <f t="shared" ref="AA259:AA322" ca="1" si="48">IF(V259&lt;X259,1,0)</f>
        <v>0</v>
      </c>
    </row>
    <row r="260" spans="1:27" x14ac:dyDescent="0.2">
      <c r="A260" t="s">
        <v>11</v>
      </c>
      <c r="B260" t="s">
        <v>3654</v>
      </c>
      <c r="C260" t="s">
        <v>792</v>
      </c>
      <c r="D260" t="s">
        <v>223</v>
      </c>
      <c r="E260" t="s">
        <v>3655</v>
      </c>
      <c r="F260" t="s">
        <v>3650</v>
      </c>
      <c r="G260">
        <v>0.88158000000000003</v>
      </c>
      <c r="H260">
        <v>0.88168999999999997</v>
      </c>
      <c r="I260">
        <v>2</v>
      </c>
      <c r="J260">
        <v>1.84</v>
      </c>
      <c r="K260" t="s">
        <v>17</v>
      </c>
      <c r="L260">
        <f t="shared" ref="L260:L323" si="49">L259-J259</f>
        <v>182.1</v>
      </c>
      <c r="R260" t="str">
        <f ca="1"/>
        <v>2025-05-31 17:27:10</v>
      </c>
      <c r="S260">
        <f t="shared" ca="1" si="40"/>
        <v>4</v>
      </c>
      <c r="T260">
        <f t="shared" ca="1" si="41"/>
        <v>7</v>
      </c>
      <c r="U260">
        <f t="shared" ca="1" si="42"/>
        <v>-1.2399999999999998</v>
      </c>
      <c r="V260" s="7">
        <f t="shared" ca="1" si="43"/>
        <v>0.72226999999999997</v>
      </c>
      <c r="W260" s="7">
        <f t="shared" ca="1" si="44"/>
        <v>0.72328000000000003</v>
      </c>
      <c r="X260" s="7">
        <f t="shared" ca="1" si="45"/>
        <v>0.72316999999999998</v>
      </c>
      <c r="Y260">
        <f t="shared" ca="1" si="46"/>
        <v>0</v>
      </c>
      <c r="Z260">
        <f t="shared" ca="1" si="47"/>
        <v>0</v>
      </c>
      <c r="AA260">
        <f t="shared" ca="1" si="48"/>
        <v>1</v>
      </c>
    </row>
    <row r="261" spans="1:27" x14ac:dyDescent="0.2">
      <c r="A261" t="s">
        <v>18</v>
      </c>
      <c r="B261" t="s">
        <v>3656</v>
      </c>
      <c r="C261" t="s">
        <v>726</v>
      </c>
      <c r="D261" t="s">
        <v>223</v>
      </c>
      <c r="E261" t="s">
        <v>3657</v>
      </c>
      <c r="F261" t="s">
        <v>3658</v>
      </c>
      <c r="G261">
        <v>0.88492000000000004</v>
      </c>
      <c r="H261">
        <v>0.88187000000000004</v>
      </c>
      <c r="I261">
        <v>2</v>
      </c>
      <c r="J261">
        <v>1.84</v>
      </c>
      <c r="K261" t="s">
        <v>17</v>
      </c>
      <c r="L261">
        <f t="shared" si="49"/>
        <v>180.26</v>
      </c>
      <c r="R261" t="str">
        <f ca="1"/>
        <v>2025-05-31 17:21:51</v>
      </c>
      <c r="S261">
        <f t="shared" ca="1" si="40"/>
        <v>5</v>
      </c>
      <c r="T261">
        <f t="shared" ca="1" si="41"/>
        <v>9</v>
      </c>
      <c r="U261">
        <f t="shared" ca="1" si="42"/>
        <v>-1.3199999999999998</v>
      </c>
      <c r="V261" s="7">
        <f t="shared" ca="1" si="43"/>
        <v>0.72343000000000002</v>
      </c>
      <c r="W261" s="7">
        <f t="shared" ca="1" si="44"/>
        <v>0.72323999999999999</v>
      </c>
      <c r="X261" s="7">
        <f t="shared" ca="1" si="45"/>
        <v>0.72302999999999995</v>
      </c>
      <c r="Y261">
        <f t="shared" ca="1" si="46"/>
        <v>0</v>
      </c>
      <c r="Z261">
        <f t="shared" ca="1" si="47"/>
        <v>1</v>
      </c>
      <c r="AA261">
        <f t="shared" ca="1" si="48"/>
        <v>0</v>
      </c>
    </row>
    <row r="262" spans="1:27" x14ac:dyDescent="0.2">
      <c r="A262" t="s">
        <v>11</v>
      </c>
      <c r="B262" t="s">
        <v>3659</v>
      </c>
      <c r="C262" t="s">
        <v>724</v>
      </c>
      <c r="D262" t="s">
        <v>223</v>
      </c>
      <c r="E262" t="s">
        <v>3660</v>
      </c>
      <c r="F262" t="s">
        <v>3658</v>
      </c>
      <c r="G262">
        <v>0.88456999999999997</v>
      </c>
      <c r="H262">
        <v>0.88187000000000004</v>
      </c>
      <c r="I262">
        <v>2</v>
      </c>
      <c r="J262">
        <v>-2</v>
      </c>
      <c r="K262" t="s">
        <v>17</v>
      </c>
      <c r="L262">
        <f t="shared" si="49"/>
        <v>178.42</v>
      </c>
      <c r="R262" t="str">
        <f ca="1"/>
        <v>2025-05-31 17:16:41</v>
      </c>
      <c r="S262">
        <f t="shared" ca="1" si="40"/>
        <v>1</v>
      </c>
      <c r="T262">
        <f t="shared" ca="1" si="41"/>
        <v>2</v>
      </c>
      <c r="U262">
        <f t="shared" ca="1" si="42"/>
        <v>-2</v>
      </c>
      <c r="V262" s="7">
        <f t="shared" ca="1" si="43"/>
        <v>0.72326000000000001</v>
      </c>
      <c r="W262" s="7">
        <f t="shared" ca="1" si="44"/>
        <v>0.72314000000000001</v>
      </c>
      <c r="X262" s="7">
        <f t="shared" ca="1" si="45"/>
        <v>0.72314000000000001</v>
      </c>
      <c r="Y262">
        <f t="shared" ca="1" si="46"/>
        <v>0</v>
      </c>
      <c r="Z262">
        <f t="shared" ca="1" si="47"/>
        <v>1</v>
      </c>
      <c r="AA262">
        <f t="shared" ca="1" si="48"/>
        <v>0</v>
      </c>
    </row>
    <row r="263" spans="1:27" x14ac:dyDescent="0.2">
      <c r="A263" t="s">
        <v>18</v>
      </c>
      <c r="B263" t="s">
        <v>3661</v>
      </c>
      <c r="C263" t="s">
        <v>729</v>
      </c>
      <c r="D263" t="s">
        <v>223</v>
      </c>
      <c r="E263" t="s">
        <v>3662</v>
      </c>
      <c r="F263" t="s">
        <v>3658</v>
      </c>
      <c r="G263">
        <v>0.88510999999999995</v>
      </c>
      <c r="H263">
        <v>0.88187000000000004</v>
      </c>
      <c r="I263">
        <v>1</v>
      </c>
      <c r="J263">
        <v>0.92</v>
      </c>
      <c r="K263" t="s">
        <v>17</v>
      </c>
      <c r="L263">
        <f t="shared" si="49"/>
        <v>180.42</v>
      </c>
      <c r="R263" t="str">
        <f ca="1"/>
        <v>2025-05-31 17:16:11</v>
      </c>
      <c r="S263">
        <f t="shared" ca="1" si="40"/>
        <v>5</v>
      </c>
      <c r="T263">
        <f t="shared" ca="1" si="41"/>
        <v>9</v>
      </c>
      <c r="U263">
        <f t="shared" ca="1" si="42"/>
        <v>0.59999999999999987</v>
      </c>
      <c r="V263" s="7">
        <f t="shared" ca="1" si="43"/>
        <v>0.72331000000000001</v>
      </c>
      <c r="W263" s="7">
        <f t="shared" ca="1" si="44"/>
        <v>0.72299000000000002</v>
      </c>
      <c r="X263" s="7">
        <f t="shared" ca="1" si="45"/>
        <v>0.72272999999999998</v>
      </c>
      <c r="Y263">
        <f t="shared" ca="1" si="46"/>
        <v>0</v>
      </c>
      <c r="Z263">
        <f t="shared" ca="1" si="47"/>
        <v>1</v>
      </c>
      <c r="AA263">
        <f t="shared" ca="1" si="48"/>
        <v>0</v>
      </c>
    </row>
    <row r="264" spans="1:27" x14ac:dyDescent="0.2">
      <c r="A264" t="s">
        <v>11</v>
      </c>
      <c r="B264" t="s">
        <v>3663</v>
      </c>
      <c r="C264" t="s">
        <v>726</v>
      </c>
      <c r="D264" t="s">
        <v>223</v>
      </c>
      <c r="E264" t="s">
        <v>3657</v>
      </c>
      <c r="F264" t="s">
        <v>3658</v>
      </c>
      <c r="G264">
        <v>0.88492000000000004</v>
      </c>
      <c r="H264">
        <v>0.88187000000000004</v>
      </c>
      <c r="I264">
        <v>2</v>
      </c>
      <c r="J264">
        <v>-2</v>
      </c>
      <c r="K264" t="s">
        <v>17</v>
      </c>
      <c r="L264">
        <f t="shared" si="49"/>
        <v>179.5</v>
      </c>
      <c r="R264" t="str">
        <f ca="1"/>
        <v>2025-05-31 16:47:12</v>
      </c>
      <c r="S264">
        <f t="shared" ca="1" si="40"/>
        <v>5</v>
      </c>
      <c r="T264">
        <f t="shared" ca="1" si="41"/>
        <v>9</v>
      </c>
      <c r="U264">
        <f t="shared" ca="1" si="42"/>
        <v>0.60000000000000009</v>
      </c>
      <c r="V264" s="7">
        <f t="shared" ca="1" si="43"/>
        <v>0.72140000000000004</v>
      </c>
      <c r="W264" s="7">
        <f t="shared" ca="1" si="44"/>
        <v>0.72128000000000003</v>
      </c>
      <c r="X264" s="7">
        <f t="shared" ca="1" si="45"/>
        <v>0.72085999999999995</v>
      </c>
      <c r="Y264">
        <f t="shared" ca="1" si="46"/>
        <v>0</v>
      </c>
      <c r="Z264">
        <f t="shared" ca="1" si="47"/>
        <v>1</v>
      </c>
      <c r="AA264">
        <f t="shared" ca="1" si="48"/>
        <v>0</v>
      </c>
    </row>
    <row r="265" spans="1:27" x14ac:dyDescent="0.2">
      <c r="A265" t="s">
        <v>18</v>
      </c>
      <c r="B265" t="s">
        <v>3664</v>
      </c>
      <c r="C265" t="s">
        <v>726</v>
      </c>
      <c r="D265" t="s">
        <v>223</v>
      </c>
      <c r="E265" t="s">
        <v>3665</v>
      </c>
      <c r="F265" t="s">
        <v>3666</v>
      </c>
      <c r="G265">
        <v>0.88456000000000001</v>
      </c>
      <c r="H265">
        <v>0.88475999999999999</v>
      </c>
      <c r="I265">
        <v>2</v>
      </c>
      <c r="J265">
        <v>-2</v>
      </c>
      <c r="K265" t="s">
        <v>17</v>
      </c>
      <c r="L265">
        <f t="shared" si="49"/>
        <v>181.5</v>
      </c>
      <c r="R265" t="str">
        <f ca="1"/>
        <v>2025-05-31 16:42:01</v>
      </c>
      <c r="S265">
        <f t="shared" ca="1" si="40"/>
        <v>5</v>
      </c>
      <c r="T265">
        <f t="shared" ca="1" si="41"/>
        <v>9</v>
      </c>
      <c r="U265">
        <f t="shared" ca="1" si="42"/>
        <v>-1.3199999999999998</v>
      </c>
      <c r="V265" s="7">
        <f t="shared" ca="1" si="43"/>
        <v>0.72111999999999998</v>
      </c>
      <c r="W265" s="7">
        <f t="shared" ca="1" si="44"/>
        <v>0.72041999999999995</v>
      </c>
      <c r="X265" s="7">
        <f t="shared" ca="1" si="45"/>
        <v>0.72030000000000005</v>
      </c>
      <c r="Y265">
        <f t="shared" ca="1" si="46"/>
        <v>0</v>
      </c>
      <c r="Z265">
        <f t="shared" ca="1" si="47"/>
        <v>1</v>
      </c>
      <c r="AA265">
        <f t="shared" ca="1" si="48"/>
        <v>0</v>
      </c>
    </row>
    <row r="266" spans="1:27" x14ac:dyDescent="0.2">
      <c r="A266" t="s">
        <v>18</v>
      </c>
      <c r="B266" t="s">
        <v>3667</v>
      </c>
      <c r="C266" t="s">
        <v>729</v>
      </c>
      <c r="D266" t="s">
        <v>223</v>
      </c>
      <c r="E266" t="s">
        <v>3668</v>
      </c>
      <c r="F266" t="s">
        <v>3666</v>
      </c>
      <c r="G266">
        <v>0.88480000000000003</v>
      </c>
      <c r="H266">
        <v>0.88475999999999999</v>
      </c>
      <c r="I266">
        <v>1</v>
      </c>
      <c r="J266">
        <v>0.92</v>
      </c>
      <c r="K266" t="s">
        <v>17</v>
      </c>
      <c r="L266">
        <f t="shared" si="49"/>
        <v>183.5</v>
      </c>
      <c r="R266" t="str">
        <f ca="1"/>
        <v>2025-05-31 16:36:18</v>
      </c>
      <c r="S266">
        <f t="shared" ca="1" si="40"/>
        <v>5</v>
      </c>
      <c r="T266">
        <f t="shared" ca="1" si="41"/>
        <v>9</v>
      </c>
      <c r="U266">
        <f t="shared" ca="1" si="42"/>
        <v>-1.32</v>
      </c>
      <c r="V266" s="7">
        <f t="shared" ca="1" si="43"/>
        <v>0.72031000000000001</v>
      </c>
      <c r="W266" s="7">
        <f t="shared" ca="1" si="44"/>
        <v>0.72016000000000002</v>
      </c>
      <c r="X266" s="7">
        <f t="shared" ca="1" si="45"/>
        <v>0.71992999999999996</v>
      </c>
      <c r="Y266">
        <f t="shared" ca="1" si="46"/>
        <v>0</v>
      </c>
      <c r="Z266">
        <f t="shared" ca="1" si="47"/>
        <v>1</v>
      </c>
      <c r="AA266">
        <f t="shared" ca="1" si="48"/>
        <v>0</v>
      </c>
    </row>
    <row r="267" spans="1:27" x14ac:dyDescent="0.2">
      <c r="A267" t="s">
        <v>11</v>
      </c>
      <c r="B267" t="s">
        <v>3669</v>
      </c>
      <c r="C267" t="s">
        <v>726</v>
      </c>
      <c r="D267" t="s">
        <v>223</v>
      </c>
      <c r="E267" t="s">
        <v>3665</v>
      </c>
      <c r="F267" t="s">
        <v>3666</v>
      </c>
      <c r="G267">
        <v>0.88456000000000001</v>
      </c>
      <c r="H267">
        <v>0.88475999999999999</v>
      </c>
      <c r="I267">
        <v>2</v>
      </c>
      <c r="J267">
        <v>1.84</v>
      </c>
      <c r="K267" t="s">
        <v>17</v>
      </c>
      <c r="L267">
        <f t="shared" si="49"/>
        <v>182.58</v>
      </c>
      <c r="R267" t="str">
        <f ca="1"/>
        <v>2025-05-31 16:31:08</v>
      </c>
      <c r="S267">
        <f t="shared" ca="1" si="40"/>
        <v>4</v>
      </c>
      <c r="T267">
        <f t="shared" ca="1" si="41"/>
        <v>7</v>
      </c>
      <c r="U267">
        <f t="shared" ca="1" si="42"/>
        <v>-1.24</v>
      </c>
      <c r="V267" s="7">
        <f t="shared" ca="1" si="43"/>
        <v>0.71992999999999996</v>
      </c>
      <c r="W267" s="7">
        <f t="shared" ca="1" si="44"/>
        <v>0.72072000000000003</v>
      </c>
      <c r="X267" s="7">
        <f t="shared" ca="1" si="45"/>
        <v>0.72043000000000001</v>
      </c>
      <c r="Y267">
        <f t="shared" ca="1" si="46"/>
        <v>0</v>
      </c>
      <c r="Z267">
        <f t="shared" ca="1" si="47"/>
        <v>0</v>
      </c>
      <c r="AA267">
        <f t="shared" ca="1" si="48"/>
        <v>1</v>
      </c>
    </row>
    <row r="268" spans="1:27" x14ac:dyDescent="0.2">
      <c r="A268" t="s">
        <v>11</v>
      </c>
      <c r="B268" t="s">
        <v>3670</v>
      </c>
      <c r="C268" t="s">
        <v>720</v>
      </c>
      <c r="D268" t="s">
        <v>223</v>
      </c>
      <c r="E268" t="s">
        <v>3671</v>
      </c>
      <c r="F268" t="s">
        <v>3672</v>
      </c>
      <c r="G268">
        <v>0.88283</v>
      </c>
      <c r="H268">
        <v>0.88460000000000005</v>
      </c>
      <c r="I268">
        <v>1</v>
      </c>
      <c r="J268">
        <v>0.92</v>
      </c>
      <c r="K268" t="s">
        <v>17</v>
      </c>
      <c r="L268">
        <f t="shared" si="49"/>
        <v>180.74</v>
      </c>
      <c r="R268" t="str">
        <f ca="1"/>
        <v>2025-05-31 16:25:57</v>
      </c>
      <c r="S268">
        <f t="shared" ca="1" si="40"/>
        <v>5</v>
      </c>
      <c r="T268">
        <f t="shared" ca="1" si="41"/>
        <v>9</v>
      </c>
      <c r="U268">
        <f t="shared" ca="1" si="42"/>
        <v>-1.32</v>
      </c>
      <c r="V268" s="7">
        <f t="shared" ca="1" si="43"/>
        <v>0.72063999999999995</v>
      </c>
      <c r="W268" s="7">
        <f t="shared" ca="1" si="44"/>
        <v>0.72116999999999998</v>
      </c>
      <c r="X268" s="7">
        <f t="shared" ca="1" si="45"/>
        <v>0.72104000000000001</v>
      </c>
      <c r="Y268">
        <f t="shared" ca="1" si="46"/>
        <v>0</v>
      </c>
      <c r="Z268">
        <f t="shared" ca="1" si="47"/>
        <v>0</v>
      </c>
      <c r="AA268">
        <f t="shared" ca="1" si="48"/>
        <v>1</v>
      </c>
    </row>
    <row r="269" spans="1:27" x14ac:dyDescent="0.2">
      <c r="A269" t="s">
        <v>18</v>
      </c>
      <c r="B269" t="s">
        <v>3673</v>
      </c>
      <c r="C269" t="s">
        <v>726</v>
      </c>
      <c r="D269" t="s">
        <v>223</v>
      </c>
      <c r="E269" t="s">
        <v>3674</v>
      </c>
      <c r="F269" t="s">
        <v>3672</v>
      </c>
      <c r="G269">
        <v>0.88304000000000005</v>
      </c>
      <c r="H269">
        <v>0.88460000000000005</v>
      </c>
      <c r="I269">
        <v>2</v>
      </c>
      <c r="J269">
        <v>-2</v>
      </c>
      <c r="K269" t="s">
        <v>17</v>
      </c>
      <c r="L269">
        <f t="shared" si="49"/>
        <v>179.82000000000002</v>
      </c>
      <c r="R269" t="str">
        <f ca="1"/>
        <v>2025-05-31 16:20:47</v>
      </c>
      <c r="S269">
        <f t="shared" ca="1" si="40"/>
        <v>6</v>
      </c>
      <c r="T269">
        <f t="shared" ca="1" si="41"/>
        <v>11</v>
      </c>
      <c r="U269">
        <f t="shared" ca="1" si="42"/>
        <v>-1.4000000000000001</v>
      </c>
      <c r="V269" s="7">
        <f t="shared" ca="1" si="43"/>
        <v>0.72118000000000004</v>
      </c>
      <c r="W269" s="7">
        <f t="shared" ca="1" si="44"/>
        <v>0.72062000000000004</v>
      </c>
      <c r="X269" s="7">
        <f t="shared" ca="1" si="45"/>
        <v>0.72031999999999996</v>
      </c>
      <c r="Y269">
        <f t="shared" ca="1" si="46"/>
        <v>0</v>
      </c>
      <c r="Z269">
        <f t="shared" ca="1" si="47"/>
        <v>1</v>
      </c>
      <c r="AA269">
        <f t="shared" ca="1" si="48"/>
        <v>0</v>
      </c>
    </row>
    <row r="270" spans="1:27" x14ac:dyDescent="0.2">
      <c r="A270" t="s">
        <v>11</v>
      </c>
      <c r="B270" t="s">
        <v>3675</v>
      </c>
      <c r="C270" t="s">
        <v>726</v>
      </c>
      <c r="D270" t="s">
        <v>223</v>
      </c>
      <c r="E270" t="s">
        <v>3674</v>
      </c>
      <c r="F270" t="s">
        <v>3672</v>
      </c>
      <c r="G270">
        <v>0.88304000000000005</v>
      </c>
      <c r="H270">
        <v>0.88460000000000005</v>
      </c>
      <c r="I270">
        <v>2</v>
      </c>
      <c r="J270">
        <v>1.84</v>
      </c>
      <c r="K270" t="s">
        <v>17</v>
      </c>
      <c r="L270">
        <f t="shared" si="49"/>
        <v>181.82000000000002</v>
      </c>
      <c r="R270" t="str">
        <f ca="1"/>
        <v>2025-05-31 16:15:34</v>
      </c>
      <c r="S270">
        <f t="shared" ca="1" si="40"/>
        <v>6</v>
      </c>
      <c r="T270">
        <f t="shared" ca="1" si="41"/>
        <v>11</v>
      </c>
      <c r="U270">
        <f t="shared" ca="1" si="42"/>
        <v>-1.4000000000000001</v>
      </c>
      <c r="V270" s="7">
        <f t="shared" ca="1" si="43"/>
        <v>0.72055999999999998</v>
      </c>
      <c r="W270" s="7">
        <f t="shared" ca="1" si="44"/>
        <v>0.72033000000000003</v>
      </c>
      <c r="X270" s="7">
        <f t="shared" ca="1" si="45"/>
        <v>0.71996000000000004</v>
      </c>
      <c r="Y270">
        <f t="shared" ca="1" si="46"/>
        <v>0</v>
      </c>
      <c r="Z270">
        <f t="shared" ca="1" si="47"/>
        <v>1</v>
      </c>
      <c r="AA270">
        <f t="shared" ca="1" si="48"/>
        <v>0</v>
      </c>
    </row>
    <row r="271" spans="1:27" x14ac:dyDescent="0.2">
      <c r="A271" t="s">
        <v>18</v>
      </c>
      <c r="B271" t="s">
        <v>3676</v>
      </c>
      <c r="C271" t="s">
        <v>792</v>
      </c>
      <c r="D271" t="s">
        <v>223</v>
      </c>
      <c r="E271" t="s">
        <v>3677</v>
      </c>
      <c r="F271" t="s">
        <v>3672</v>
      </c>
      <c r="G271">
        <v>0.88307999999999998</v>
      </c>
      <c r="H271">
        <v>0.88460000000000005</v>
      </c>
      <c r="I271">
        <v>2</v>
      </c>
      <c r="J271">
        <v>-2</v>
      </c>
      <c r="K271" t="s">
        <v>17</v>
      </c>
      <c r="L271">
        <f t="shared" si="49"/>
        <v>179.98000000000002</v>
      </c>
      <c r="R271" t="str">
        <f ca="1"/>
        <v>2025-05-31 16:10:23</v>
      </c>
      <c r="S271">
        <f t="shared" ca="1" si="40"/>
        <v>3</v>
      </c>
      <c r="T271">
        <f t="shared" ca="1" si="41"/>
        <v>5</v>
      </c>
      <c r="U271">
        <f t="shared" ca="1" si="42"/>
        <v>-1.1599999999999999</v>
      </c>
      <c r="V271" s="7">
        <f t="shared" ca="1" si="43"/>
        <v>0.72011999999999998</v>
      </c>
      <c r="W271" s="7">
        <f t="shared" ca="1" si="44"/>
        <v>0.72114</v>
      </c>
      <c r="X271" s="7">
        <f t="shared" ca="1" si="45"/>
        <v>0.72096000000000005</v>
      </c>
      <c r="Y271">
        <f t="shared" ca="1" si="46"/>
        <v>0</v>
      </c>
      <c r="Z271">
        <f t="shared" ca="1" si="47"/>
        <v>0</v>
      </c>
      <c r="AA271">
        <f t="shared" ca="1" si="48"/>
        <v>1</v>
      </c>
    </row>
    <row r="272" spans="1:27" x14ac:dyDescent="0.2">
      <c r="A272" t="s">
        <v>18</v>
      </c>
      <c r="B272" t="s">
        <v>3678</v>
      </c>
      <c r="C272" t="s">
        <v>726</v>
      </c>
      <c r="D272" t="s">
        <v>566</v>
      </c>
      <c r="E272" t="s">
        <v>3679</v>
      </c>
      <c r="F272" t="s">
        <v>3680</v>
      </c>
      <c r="G272">
        <v>1.9719899999999999</v>
      </c>
      <c r="H272">
        <v>1.9724299999999999</v>
      </c>
      <c r="I272">
        <v>2</v>
      </c>
      <c r="J272">
        <v>-2</v>
      </c>
      <c r="K272" t="s">
        <v>17</v>
      </c>
      <c r="L272">
        <f t="shared" si="49"/>
        <v>181.98000000000002</v>
      </c>
      <c r="R272" t="str">
        <f ca="1"/>
        <v>2025-05-31 16:05:12</v>
      </c>
      <c r="S272">
        <f t="shared" ca="1" si="40"/>
        <v>3</v>
      </c>
      <c r="T272">
        <f t="shared" ca="1" si="41"/>
        <v>5</v>
      </c>
      <c r="U272">
        <f t="shared" ca="1" si="42"/>
        <v>-1.1599999999999999</v>
      </c>
      <c r="V272" s="7">
        <f t="shared" ca="1" si="43"/>
        <v>0.72109000000000001</v>
      </c>
      <c r="W272" s="7">
        <f t="shared" ca="1" si="44"/>
        <v>0.72152000000000005</v>
      </c>
      <c r="X272" s="7">
        <f t="shared" ca="1" si="45"/>
        <v>0.72141</v>
      </c>
      <c r="Y272">
        <f t="shared" ca="1" si="46"/>
        <v>0</v>
      </c>
      <c r="Z272">
        <f t="shared" ca="1" si="47"/>
        <v>0</v>
      </c>
      <c r="AA272">
        <f t="shared" ca="1" si="48"/>
        <v>1</v>
      </c>
    </row>
    <row r="273" spans="1:27" x14ac:dyDescent="0.2">
      <c r="A273" t="s">
        <v>11</v>
      </c>
      <c r="B273" t="s">
        <v>3681</v>
      </c>
      <c r="C273" t="s">
        <v>726</v>
      </c>
      <c r="D273" t="s">
        <v>566</v>
      </c>
      <c r="E273" t="s">
        <v>3679</v>
      </c>
      <c r="F273" t="s">
        <v>3680</v>
      </c>
      <c r="G273">
        <v>1.9719899999999999</v>
      </c>
      <c r="H273">
        <v>1.9724299999999999</v>
      </c>
      <c r="I273">
        <v>2</v>
      </c>
      <c r="J273">
        <v>1.84</v>
      </c>
      <c r="K273" t="s">
        <v>17</v>
      </c>
      <c r="L273">
        <f t="shared" si="49"/>
        <v>183.98000000000002</v>
      </c>
      <c r="R273" t="str">
        <f ca="1"/>
        <v>2025-05-31 15:59:32</v>
      </c>
      <c r="S273">
        <f t="shared" ca="1" si="40"/>
        <v>6</v>
      </c>
      <c r="T273">
        <f t="shared" ca="1" si="41"/>
        <v>11</v>
      </c>
      <c r="U273">
        <f t="shared" ca="1" si="42"/>
        <v>2.4400000000000004</v>
      </c>
      <c r="V273" s="7">
        <f t="shared" ca="1" si="43"/>
        <v>0.72153999999999996</v>
      </c>
      <c r="W273" s="7">
        <f t="shared" ca="1" si="44"/>
        <v>0.72158</v>
      </c>
      <c r="X273" s="7">
        <f t="shared" ca="1" si="45"/>
        <v>0.72136</v>
      </c>
      <c r="Y273">
        <f t="shared" ca="1" si="46"/>
        <v>1</v>
      </c>
      <c r="Z273">
        <f t="shared" ca="1" si="47"/>
        <v>0</v>
      </c>
      <c r="AA273">
        <f t="shared" ca="1" si="48"/>
        <v>0</v>
      </c>
    </row>
    <row r="274" spans="1:27" x14ac:dyDescent="0.2">
      <c r="A274" t="s">
        <v>11</v>
      </c>
      <c r="B274" t="s">
        <v>3682</v>
      </c>
      <c r="C274" t="s">
        <v>757</v>
      </c>
      <c r="D274" t="s">
        <v>566</v>
      </c>
      <c r="E274" t="s">
        <v>3683</v>
      </c>
      <c r="F274" t="s">
        <v>3680</v>
      </c>
      <c r="G274">
        <v>1.9715800000000001</v>
      </c>
      <c r="H274">
        <v>1.9724299999999999</v>
      </c>
      <c r="I274">
        <v>2</v>
      </c>
      <c r="J274">
        <v>1.84</v>
      </c>
      <c r="K274" t="s">
        <v>17</v>
      </c>
      <c r="L274">
        <f t="shared" si="49"/>
        <v>182.14000000000001</v>
      </c>
      <c r="R274" t="str">
        <f ca="1"/>
        <v>2025-05-31 15:54:21</v>
      </c>
      <c r="S274">
        <f t="shared" ca="1" si="40"/>
        <v>6</v>
      </c>
      <c r="T274">
        <f t="shared" ca="1" si="41"/>
        <v>11</v>
      </c>
      <c r="U274">
        <f t="shared" ca="1" si="42"/>
        <v>-1.4000000000000001</v>
      </c>
      <c r="V274" s="7">
        <f t="shared" ca="1" si="43"/>
        <v>0.72167999999999999</v>
      </c>
      <c r="W274" s="7">
        <f t="shared" ca="1" si="44"/>
        <v>0.72197</v>
      </c>
      <c r="X274" s="7">
        <f t="shared" ca="1" si="45"/>
        <v>0.7218</v>
      </c>
      <c r="Y274">
        <f t="shared" ca="1" si="46"/>
        <v>0</v>
      </c>
      <c r="Z274">
        <f t="shared" ca="1" si="47"/>
        <v>0</v>
      </c>
      <c r="AA274">
        <f t="shared" ca="1" si="48"/>
        <v>1</v>
      </c>
    </row>
    <row r="275" spans="1:27" x14ac:dyDescent="0.2">
      <c r="A275" t="s">
        <v>18</v>
      </c>
      <c r="B275" t="s">
        <v>3684</v>
      </c>
      <c r="C275" t="s">
        <v>729</v>
      </c>
      <c r="D275" t="s">
        <v>566</v>
      </c>
      <c r="E275" t="s">
        <v>3685</v>
      </c>
      <c r="F275" t="s">
        <v>3680</v>
      </c>
      <c r="G275">
        <v>1.9724600000000001</v>
      </c>
      <c r="H275">
        <v>1.9724299999999999</v>
      </c>
      <c r="I275">
        <v>1</v>
      </c>
      <c r="J275">
        <v>0.92</v>
      </c>
      <c r="K275" t="s">
        <v>17</v>
      </c>
      <c r="L275">
        <f t="shared" si="49"/>
        <v>180.3</v>
      </c>
      <c r="R275" t="str">
        <f ca="1"/>
        <v>2025-05-31 15:49:08</v>
      </c>
      <c r="S275">
        <f t="shared" ca="1" si="40"/>
        <v>5</v>
      </c>
      <c r="T275">
        <f t="shared" ca="1" si="41"/>
        <v>9</v>
      </c>
      <c r="U275">
        <f t="shared" ca="1" si="42"/>
        <v>0.68000000000000016</v>
      </c>
      <c r="V275" s="7">
        <f t="shared" ca="1" si="43"/>
        <v>0.72189999999999999</v>
      </c>
      <c r="W275" s="7">
        <f t="shared" ca="1" si="44"/>
        <v>0.72189999999999999</v>
      </c>
      <c r="X275" s="7">
        <f t="shared" ca="1" si="45"/>
        <v>0.72158</v>
      </c>
      <c r="Y275">
        <f t="shared" ca="1" si="46"/>
        <v>0</v>
      </c>
      <c r="Z275">
        <f t="shared" ca="1" si="47"/>
        <v>0</v>
      </c>
      <c r="AA275">
        <f t="shared" ca="1" si="48"/>
        <v>0</v>
      </c>
    </row>
    <row r="276" spans="1:27" x14ac:dyDescent="0.2">
      <c r="A276" t="s">
        <v>11</v>
      </c>
      <c r="B276" t="s">
        <v>3686</v>
      </c>
      <c r="C276" t="s">
        <v>740</v>
      </c>
      <c r="D276" t="s">
        <v>566</v>
      </c>
      <c r="E276" t="s">
        <v>3687</v>
      </c>
      <c r="F276" t="s">
        <v>3688</v>
      </c>
      <c r="G276">
        <v>1.9742200000000001</v>
      </c>
      <c r="H276">
        <v>1.9718500000000001</v>
      </c>
      <c r="I276">
        <v>2</v>
      </c>
      <c r="J276">
        <v>-2</v>
      </c>
      <c r="K276" t="s">
        <v>17</v>
      </c>
      <c r="L276">
        <f t="shared" si="49"/>
        <v>179.38000000000002</v>
      </c>
      <c r="R276" t="str">
        <f ca="1"/>
        <v>2025-05-31 15:43:57</v>
      </c>
      <c r="S276">
        <f t="shared" ca="1" si="40"/>
        <v>5</v>
      </c>
      <c r="T276">
        <f t="shared" ca="1" si="41"/>
        <v>9</v>
      </c>
      <c r="U276">
        <f t="shared" ca="1" si="42"/>
        <v>-1.32</v>
      </c>
      <c r="V276" s="7">
        <f t="shared" ca="1" si="43"/>
        <v>0.72170999999999996</v>
      </c>
      <c r="W276" s="7">
        <f t="shared" ca="1" si="44"/>
        <v>0.72246999999999995</v>
      </c>
      <c r="X276" s="7">
        <f t="shared" ca="1" si="45"/>
        <v>0.72202999999999995</v>
      </c>
      <c r="Y276">
        <f t="shared" ca="1" si="46"/>
        <v>0</v>
      </c>
      <c r="Z276">
        <f t="shared" ca="1" si="47"/>
        <v>0</v>
      </c>
      <c r="AA276">
        <f t="shared" ca="1" si="48"/>
        <v>1</v>
      </c>
    </row>
    <row r="277" spans="1:27" x14ac:dyDescent="0.2">
      <c r="A277" t="s">
        <v>18</v>
      </c>
      <c r="B277" t="s">
        <v>3689</v>
      </c>
      <c r="C277" t="s">
        <v>717</v>
      </c>
      <c r="D277" t="s">
        <v>566</v>
      </c>
      <c r="E277" t="s">
        <v>3690</v>
      </c>
      <c r="F277" t="s">
        <v>3688</v>
      </c>
      <c r="G277">
        <v>1.97397</v>
      </c>
      <c r="H277">
        <v>1.9718500000000001</v>
      </c>
      <c r="I277">
        <v>2</v>
      </c>
      <c r="J277">
        <v>1.84</v>
      </c>
      <c r="K277" t="s">
        <v>17</v>
      </c>
      <c r="L277">
        <f t="shared" si="49"/>
        <v>181.38000000000002</v>
      </c>
      <c r="R277" t="str">
        <f ca="1"/>
        <v>2025-05-31 15:38:17</v>
      </c>
      <c r="S277">
        <f t="shared" ca="1" si="40"/>
        <v>3</v>
      </c>
      <c r="T277">
        <f t="shared" ca="1" si="41"/>
        <v>5</v>
      </c>
      <c r="U277">
        <f t="shared" ca="1" si="42"/>
        <v>-1.1599999999999999</v>
      </c>
      <c r="V277" s="7">
        <f t="shared" ca="1" si="43"/>
        <v>0.72238000000000002</v>
      </c>
      <c r="W277" s="7">
        <f t="shared" ca="1" si="44"/>
        <v>0.72233000000000003</v>
      </c>
      <c r="X277" s="7">
        <f t="shared" ca="1" si="45"/>
        <v>0.72216000000000002</v>
      </c>
      <c r="Y277">
        <f t="shared" ca="1" si="46"/>
        <v>0</v>
      </c>
      <c r="Z277">
        <f t="shared" ca="1" si="47"/>
        <v>1</v>
      </c>
      <c r="AA277">
        <f t="shared" ca="1" si="48"/>
        <v>0</v>
      </c>
    </row>
    <row r="278" spans="1:27" x14ac:dyDescent="0.2">
      <c r="A278" t="s">
        <v>18</v>
      </c>
      <c r="B278" t="s">
        <v>3691</v>
      </c>
      <c r="C278" t="s">
        <v>892</v>
      </c>
      <c r="D278" t="s">
        <v>566</v>
      </c>
      <c r="E278" t="s">
        <v>3692</v>
      </c>
      <c r="F278" t="s">
        <v>3688</v>
      </c>
      <c r="G278">
        <v>1.9741200000000001</v>
      </c>
      <c r="H278">
        <v>1.9718500000000001</v>
      </c>
      <c r="I278">
        <v>2</v>
      </c>
      <c r="J278">
        <v>1.84</v>
      </c>
      <c r="K278" t="s">
        <v>17</v>
      </c>
      <c r="L278">
        <f t="shared" si="49"/>
        <v>179.54000000000002</v>
      </c>
      <c r="R278" t="str">
        <f ca="1"/>
        <v>2025-05-31 15:33:05</v>
      </c>
      <c r="S278">
        <f t="shared" ca="1" si="40"/>
        <v>6</v>
      </c>
      <c r="T278">
        <f t="shared" ca="1" si="41"/>
        <v>11</v>
      </c>
      <c r="U278">
        <f t="shared" ca="1" si="42"/>
        <v>-1.4000000000000004</v>
      </c>
      <c r="V278" s="7">
        <f t="shared" ca="1" si="43"/>
        <v>0.72214999999999996</v>
      </c>
      <c r="W278" s="7">
        <f t="shared" ca="1" si="44"/>
        <v>0.72189999999999999</v>
      </c>
      <c r="X278" s="7">
        <f t="shared" ca="1" si="45"/>
        <v>0.72165999999999997</v>
      </c>
      <c r="Y278">
        <f t="shared" ca="1" si="46"/>
        <v>0</v>
      </c>
      <c r="Z278">
        <f t="shared" ca="1" si="47"/>
        <v>1</v>
      </c>
      <c r="AA278">
        <f t="shared" ca="1" si="48"/>
        <v>0</v>
      </c>
    </row>
    <row r="279" spans="1:27" x14ac:dyDescent="0.2">
      <c r="A279" t="s">
        <v>18</v>
      </c>
      <c r="B279" t="s">
        <v>3693</v>
      </c>
      <c r="C279" t="s">
        <v>720</v>
      </c>
      <c r="D279" t="s">
        <v>566</v>
      </c>
      <c r="E279" t="s">
        <v>3694</v>
      </c>
      <c r="F279" t="s">
        <v>3688</v>
      </c>
      <c r="G279">
        <v>1.97414</v>
      </c>
      <c r="H279">
        <v>1.9718500000000001</v>
      </c>
      <c r="I279">
        <v>1</v>
      </c>
      <c r="J279">
        <v>0.92</v>
      </c>
      <c r="K279" t="s">
        <v>17</v>
      </c>
      <c r="L279">
        <f t="shared" si="49"/>
        <v>177.70000000000002</v>
      </c>
      <c r="R279" t="str">
        <f ca="1"/>
        <v>2025-05-31 15:27:53</v>
      </c>
      <c r="S279">
        <f t="shared" ca="1" si="40"/>
        <v>5</v>
      </c>
      <c r="T279">
        <f t="shared" ca="1" si="41"/>
        <v>9</v>
      </c>
      <c r="U279">
        <f t="shared" ca="1" si="42"/>
        <v>-1.32</v>
      </c>
      <c r="V279" s="7">
        <f t="shared" ca="1" si="43"/>
        <v>0.72172000000000003</v>
      </c>
      <c r="W279" s="7">
        <f t="shared" ca="1" si="44"/>
        <v>0.72223999999999999</v>
      </c>
      <c r="X279" s="7">
        <f t="shared" ca="1" si="45"/>
        <v>0.72187000000000001</v>
      </c>
      <c r="Y279">
        <f t="shared" ca="1" si="46"/>
        <v>0</v>
      </c>
      <c r="Z279">
        <f t="shared" ca="1" si="47"/>
        <v>0</v>
      </c>
      <c r="AA279">
        <f t="shared" ca="1" si="48"/>
        <v>1</v>
      </c>
    </row>
    <row r="280" spans="1:27" x14ac:dyDescent="0.2">
      <c r="A280" t="s">
        <v>11</v>
      </c>
      <c r="B280" t="s">
        <v>3695</v>
      </c>
      <c r="C280" t="s">
        <v>717</v>
      </c>
      <c r="D280" t="s">
        <v>566</v>
      </c>
      <c r="E280" t="s">
        <v>3690</v>
      </c>
      <c r="F280" t="s">
        <v>3688</v>
      </c>
      <c r="G280">
        <v>1.97397</v>
      </c>
      <c r="H280">
        <v>1.9718500000000001</v>
      </c>
      <c r="I280">
        <v>2</v>
      </c>
      <c r="J280">
        <v>-2</v>
      </c>
      <c r="K280" t="s">
        <v>17</v>
      </c>
      <c r="L280">
        <f t="shared" si="49"/>
        <v>176.78000000000003</v>
      </c>
      <c r="R280" t="str">
        <f ca="1"/>
        <v>2025-05-31 15:22:13</v>
      </c>
      <c r="S280">
        <f t="shared" ca="1" si="40"/>
        <v>3</v>
      </c>
      <c r="T280">
        <f t="shared" ca="1" si="41"/>
        <v>5</v>
      </c>
      <c r="U280">
        <f t="shared" ca="1" si="42"/>
        <v>-1.1599999999999999</v>
      </c>
      <c r="V280" s="7">
        <f t="shared" ca="1" si="43"/>
        <v>0.72221000000000002</v>
      </c>
      <c r="W280" s="7">
        <f t="shared" ca="1" si="44"/>
        <v>0.72175</v>
      </c>
      <c r="X280" s="7">
        <f t="shared" ca="1" si="45"/>
        <v>0.72160999999999997</v>
      </c>
      <c r="Y280">
        <f t="shared" ca="1" si="46"/>
        <v>0</v>
      </c>
      <c r="Z280">
        <f t="shared" ca="1" si="47"/>
        <v>1</v>
      </c>
      <c r="AA280">
        <f t="shared" ca="1" si="48"/>
        <v>0</v>
      </c>
    </row>
    <row r="281" spans="1:27" x14ac:dyDescent="0.2">
      <c r="A281" t="s">
        <v>11</v>
      </c>
      <c r="B281" t="s">
        <v>3696</v>
      </c>
      <c r="C281" t="s">
        <v>722</v>
      </c>
      <c r="D281" t="s">
        <v>566</v>
      </c>
      <c r="E281" t="s">
        <v>3697</v>
      </c>
      <c r="F281" t="s">
        <v>3688</v>
      </c>
      <c r="G281">
        <v>1.9739199999999999</v>
      </c>
      <c r="H281">
        <v>1.9718500000000001</v>
      </c>
      <c r="I281">
        <v>2</v>
      </c>
      <c r="J281">
        <v>-2</v>
      </c>
      <c r="K281" t="s">
        <v>17</v>
      </c>
      <c r="L281">
        <f t="shared" si="49"/>
        <v>178.78000000000003</v>
      </c>
      <c r="R281" t="str">
        <f ca="1"/>
        <v>2025-05-31 15:17:02</v>
      </c>
      <c r="S281">
        <f t="shared" ca="1" si="40"/>
        <v>6</v>
      </c>
      <c r="T281">
        <f t="shared" ca="1" si="41"/>
        <v>11</v>
      </c>
      <c r="U281">
        <f t="shared" ca="1" si="42"/>
        <v>6.28</v>
      </c>
      <c r="V281" s="7">
        <f t="shared" ca="1" si="43"/>
        <v>0.72162999999999999</v>
      </c>
      <c r="W281" s="7">
        <f t="shared" ca="1" si="44"/>
        <v>0.72180999999999995</v>
      </c>
      <c r="X281" s="7">
        <f t="shared" ca="1" si="45"/>
        <v>0.72141</v>
      </c>
      <c r="Y281">
        <f t="shared" ca="1" si="46"/>
        <v>1</v>
      </c>
      <c r="Z281">
        <f t="shared" ca="1" si="47"/>
        <v>0</v>
      </c>
      <c r="AA281">
        <f t="shared" ca="1" si="48"/>
        <v>0</v>
      </c>
    </row>
    <row r="282" spans="1:27" x14ac:dyDescent="0.2">
      <c r="A282" t="s">
        <v>18</v>
      </c>
      <c r="B282" t="s">
        <v>3698</v>
      </c>
      <c r="C282" t="s">
        <v>746</v>
      </c>
      <c r="D282" t="s">
        <v>566</v>
      </c>
      <c r="E282" t="s">
        <v>3699</v>
      </c>
      <c r="F282" t="s">
        <v>3700</v>
      </c>
      <c r="G282">
        <v>1.9712400000000001</v>
      </c>
      <c r="H282">
        <v>1.9737</v>
      </c>
      <c r="I282">
        <v>2</v>
      </c>
      <c r="J282">
        <v>-2</v>
      </c>
      <c r="K282" t="s">
        <v>17</v>
      </c>
      <c r="L282">
        <f t="shared" si="49"/>
        <v>180.78000000000003</v>
      </c>
      <c r="R282" t="str">
        <f ca="1"/>
        <v>2025-05-31 15:11:52</v>
      </c>
      <c r="S282">
        <f t="shared" ca="1" si="40"/>
        <v>3</v>
      </c>
      <c r="T282">
        <f t="shared" ca="1" si="41"/>
        <v>5</v>
      </c>
      <c r="U282">
        <f t="shared" ca="1" si="42"/>
        <v>-1.1599999999999999</v>
      </c>
      <c r="V282" s="7">
        <f t="shared" ca="1" si="43"/>
        <v>0.72185999999999995</v>
      </c>
      <c r="W282" s="7">
        <f t="shared" ca="1" si="44"/>
        <v>0.72265999999999997</v>
      </c>
      <c r="X282" s="7">
        <f t="shared" ca="1" si="45"/>
        <v>0.72236</v>
      </c>
      <c r="Y282">
        <f t="shared" ca="1" si="46"/>
        <v>0</v>
      </c>
      <c r="Z282">
        <f t="shared" ca="1" si="47"/>
        <v>0</v>
      </c>
      <c r="AA282">
        <f t="shared" ca="1" si="48"/>
        <v>1</v>
      </c>
    </row>
    <row r="283" spans="1:27" x14ac:dyDescent="0.2">
      <c r="A283" t="s">
        <v>18</v>
      </c>
      <c r="B283" t="s">
        <v>3701</v>
      </c>
      <c r="C283" t="s">
        <v>720</v>
      </c>
      <c r="D283" t="s">
        <v>566</v>
      </c>
      <c r="E283" t="s">
        <v>3702</v>
      </c>
      <c r="F283" t="s">
        <v>3700</v>
      </c>
      <c r="G283">
        <v>1.9707399999999999</v>
      </c>
      <c r="H283">
        <v>1.9737</v>
      </c>
      <c r="I283">
        <v>1</v>
      </c>
      <c r="J283">
        <v>-1</v>
      </c>
      <c r="K283" t="s">
        <v>17</v>
      </c>
      <c r="L283">
        <f t="shared" si="49"/>
        <v>182.78000000000003</v>
      </c>
      <c r="R283" t="str">
        <f ca="1"/>
        <v>2025-05-31 15:06:41</v>
      </c>
      <c r="S283">
        <f t="shared" ca="1" si="40"/>
        <v>3</v>
      </c>
      <c r="T283">
        <f t="shared" ca="1" si="41"/>
        <v>5</v>
      </c>
      <c r="U283">
        <f t="shared" ca="1" si="42"/>
        <v>-1.1599999999999999</v>
      </c>
      <c r="V283" s="7">
        <f t="shared" ca="1" si="43"/>
        <v>0.72267999999999999</v>
      </c>
      <c r="W283" s="7">
        <f t="shared" ca="1" si="44"/>
        <v>0.72228999999999999</v>
      </c>
      <c r="X283" s="7">
        <f t="shared" ca="1" si="45"/>
        <v>0.72219999999999995</v>
      </c>
      <c r="Y283">
        <f t="shared" ca="1" si="46"/>
        <v>0</v>
      </c>
      <c r="Z283">
        <f t="shared" ca="1" si="47"/>
        <v>1</v>
      </c>
      <c r="AA283">
        <f t="shared" ca="1" si="48"/>
        <v>0</v>
      </c>
    </row>
    <row r="284" spans="1:27" x14ac:dyDescent="0.2">
      <c r="A284" t="s">
        <v>11</v>
      </c>
      <c r="B284" t="s">
        <v>3703</v>
      </c>
      <c r="C284" t="s">
        <v>717</v>
      </c>
      <c r="D284" t="s">
        <v>566</v>
      </c>
      <c r="E284" t="s">
        <v>3704</v>
      </c>
      <c r="F284" t="s">
        <v>3700</v>
      </c>
      <c r="G284">
        <v>1.9702999999999999</v>
      </c>
      <c r="H284">
        <v>1.9737</v>
      </c>
      <c r="I284">
        <v>2</v>
      </c>
      <c r="J284">
        <v>1.84</v>
      </c>
      <c r="K284" t="s">
        <v>17</v>
      </c>
      <c r="L284">
        <f t="shared" si="49"/>
        <v>183.78000000000003</v>
      </c>
      <c r="R284" t="str">
        <f ca="1"/>
        <v>2025-05-31 15:01:27</v>
      </c>
      <c r="S284">
        <f t="shared" ca="1" si="40"/>
        <v>4</v>
      </c>
      <c r="T284">
        <f t="shared" ca="1" si="41"/>
        <v>7</v>
      </c>
      <c r="U284">
        <f t="shared" ca="1" si="42"/>
        <v>-1.24</v>
      </c>
      <c r="V284" s="7">
        <f t="shared" ca="1" si="43"/>
        <v>0.72199999999999998</v>
      </c>
      <c r="W284" s="7">
        <f t="shared" ca="1" si="44"/>
        <v>0.72311999999999999</v>
      </c>
      <c r="X284" s="7">
        <f t="shared" ca="1" si="45"/>
        <v>0.72294999999999998</v>
      </c>
      <c r="Y284">
        <f t="shared" ca="1" si="46"/>
        <v>0</v>
      </c>
      <c r="Z284">
        <f t="shared" ca="1" si="47"/>
        <v>0</v>
      </c>
      <c r="AA284">
        <f t="shared" ca="1" si="48"/>
        <v>1</v>
      </c>
    </row>
    <row r="285" spans="1:27" x14ac:dyDescent="0.2">
      <c r="A285" t="s">
        <v>18</v>
      </c>
      <c r="B285" t="s">
        <v>3705</v>
      </c>
      <c r="C285" t="s">
        <v>717</v>
      </c>
      <c r="D285" t="s">
        <v>566</v>
      </c>
      <c r="E285" t="s">
        <v>3704</v>
      </c>
      <c r="F285" t="s">
        <v>3700</v>
      </c>
      <c r="G285">
        <v>1.9702999999999999</v>
      </c>
      <c r="H285">
        <v>1.9737</v>
      </c>
      <c r="I285">
        <v>2</v>
      </c>
      <c r="J285">
        <v>-2</v>
      </c>
      <c r="K285" t="s">
        <v>17</v>
      </c>
      <c r="L285">
        <f t="shared" si="49"/>
        <v>181.94000000000003</v>
      </c>
      <c r="R285" t="str">
        <f ca="1"/>
        <v>2025-05-31 14:56:17</v>
      </c>
      <c r="S285">
        <f t="shared" ca="1" si="40"/>
        <v>3</v>
      </c>
      <c r="T285">
        <f t="shared" ca="1" si="41"/>
        <v>5</v>
      </c>
      <c r="U285">
        <f t="shared" ca="1" si="42"/>
        <v>-1.1599999999999999</v>
      </c>
      <c r="V285" s="7">
        <f t="shared" ca="1" si="43"/>
        <v>0.72297</v>
      </c>
      <c r="W285" s="7">
        <f t="shared" ca="1" si="44"/>
        <v>0.72355999999999998</v>
      </c>
      <c r="X285" s="7">
        <f t="shared" ca="1" si="45"/>
        <v>0.72338999999999998</v>
      </c>
      <c r="Y285">
        <f t="shared" ca="1" si="46"/>
        <v>0</v>
      </c>
      <c r="Z285">
        <f t="shared" ca="1" si="47"/>
        <v>0</v>
      </c>
      <c r="AA285">
        <f t="shared" ca="1" si="48"/>
        <v>1</v>
      </c>
    </row>
    <row r="286" spans="1:27" x14ac:dyDescent="0.2">
      <c r="A286" t="s">
        <v>11</v>
      </c>
      <c r="B286" t="s">
        <v>3706</v>
      </c>
      <c r="C286" t="s">
        <v>722</v>
      </c>
      <c r="D286" t="s">
        <v>566</v>
      </c>
      <c r="E286" t="s">
        <v>3707</v>
      </c>
      <c r="F286" t="s">
        <v>3700</v>
      </c>
      <c r="G286">
        <v>1.97034</v>
      </c>
      <c r="H286">
        <v>1.9737</v>
      </c>
      <c r="I286">
        <v>2</v>
      </c>
      <c r="J286">
        <v>1.84</v>
      </c>
      <c r="K286" t="s">
        <v>17</v>
      </c>
      <c r="L286">
        <f t="shared" si="49"/>
        <v>183.94000000000003</v>
      </c>
      <c r="R286" t="str">
        <f ca="1"/>
        <v>2025-05-31 14:51:07</v>
      </c>
      <c r="S286">
        <f t="shared" ca="1" si="40"/>
        <v>3</v>
      </c>
      <c r="T286">
        <f t="shared" ca="1" si="41"/>
        <v>5</v>
      </c>
      <c r="U286">
        <f t="shared" ca="1" si="42"/>
        <v>-1.1599999999999999</v>
      </c>
      <c r="V286" s="7">
        <f t="shared" ca="1" si="43"/>
        <v>0.72363999999999995</v>
      </c>
      <c r="W286" s="7">
        <f t="shared" ca="1" si="44"/>
        <v>0.72518000000000005</v>
      </c>
      <c r="X286" s="7">
        <f t="shared" ca="1" si="45"/>
        <v>0.72487999999999997</v>
      </c>
      <c r="Y286">
        <f t="shared" ca="1" si="46"/>
        <v>0</v>
      </c>
      <c r="Z286">
        <f t="shared" ca="1" si="47"/>
        <v>0</v>
      </c>
      <c r="AA286">
        <f t="shared" ca="1" si="48"/>
        <v>1</v>
      </c>
    </row>
    <row r="287" spans="1:27" x14ac:dyDescent="0.2">
      <c r="A287" t="s">
        <v>11</v>
      </c>
      <c r="B287" t="s">
        <v>3708</v>
      </c>
      <c r="C287" t="s">
        <v>746</v>
      </c>
      <c r="D287" t="s">
        <v>566</v>
      </c>
      <c r="E287" t="s">
        <v>3709</v>
      </c>
      <c r="F287" t="s">
        <v>3710</v>
      </c>
      <c r="G287">
        <v>1.97071</v>
      </c>
      <c r="H287">
        <v>1.9697</v>
      </c>
      <c r="I287">
        <v>2</v>
      </c>
      <c r="J287">
        <v>-2</v>
      </c>
      <c r="K287" t="s">
        <v>17</v>
      </c>
      <c r="L287">
        <f t="shared" si="49"/>
        <v>182.10000000000002</v>
      </c>
      <c r="R287" t="str">
        <f ca="1"/>
        <v>2025-05-31 14:45:53</v>
      </c>
      <c r="S287">
        <f t="shared" ca="1" si="40"/>
        <v>4</v>
      </c>
      <c r="T287">
        <f t="shared" ca="1" si="41"/>
        <v>7</v>
      </c>
      <c r="U287">
        <f t="shared" ca="1" si="42"/>
        <v>-1.24</v>
      </c>
      <c r="V287" s="7">
        <f t="shared" ca="1" si="43"/>
        <v>0.72533999999999998</v>
      </c>
      <c r="W287" s="7">
        <f t="shared" ca="1" si="44"/>
        <v>0.72726000000000002</v>
      </c>
      <c r="X287" s="7">
        <f t="shared" ca="1" si="45"/>
        <v>0.72699000000000003</v>
      </c>
      <c r="Y287">
        <f t="shared" ca="1" si="46"/>
        <v>0</v>
      </c>
      <c r="Z287">
        <f t="shared" ca="1" si="47"/>
        <v>0</v>
      </c>
      <c r="AA287">
        <f t="shared" ca="1" si="48"/>
        <v>1</v>
      </c>
    </row>
    <row r="288" spans="1:27" x14ac:dyDescent="0.2">
      <c r="A288" t="s">
        <v>18</v>
      </c>
      <c r="B288" t="s">
        <v>3711</v>
      </c>
      <c r="C288" t="s">
        <v>717</v>
      </c>
      <c r="D288" t="s">
        <v>566</v>
      </c>
      <c r="E288" t="s">
        <v>3712</v>
      </c>
      <c r="F288" t="s">
        <v>3710</v>
      </c>
      <c r="G288">
        <v>1.9711099999999999</v>
      </c>
      <c r="H288">
        <v>1.9697</v>
      </c>
      <c r="I288">
        <v>2</v>
      </c>
      <c r="J288">
        <v>1.84</v>
      </c>
      <c r="K288" t="s">
        <v>17</v>
      </c>
      <c r="L288">
        <f t="shared" si="49"/>
        <v>184.10000000000002</v>
      </c>
      <c r="R288" t="str">
        <f ca="1"/>
        <v>2025-05-31 14:40:13</v>
      </c>
      <c r="S288">
        <f t="shared" ca="1" si="40"/>
        <v>3</v>
      </c>
      <c r="T288">
        <f t="shared" ca="1" si="41"/>
        <v>5</v>
      </c>
      <c r="U288">
        <f t="shared" ca="1" si="42"/>
        <v>-1.1599999999999999</v>
      </c>
      <c r="V288" s="7">
        <f t="shared" ca="1" si="43"/>
        <v>0.72728000000000004</v>
      </c>
      <c r="W288" s="7">
        <f t="shared" ca="1" si="44"/>
        <v>0.72611999999999999</v>
      </c>
      <c r="X288" s="7">
        <f t="shared" ca="1" si="45"/>
        <v>0.72602999999999995</v>
      </c>
      <c r="Y288">
        <f t="shared" ca="1" si="46"/>
        <v>0</v>
      </c>
      <c r="Z288">
        <f t="shared" ca="1" si="47"/>
        <v>1</v>
      </c>
      <c r="AA288">
        <f t="shared" ca="1" si="48"/>
        <v>0</v>
      </c>
    </row>
    <row r="289" spans="1:27" x14ac:dyDescent="0.2">
      <c r="A289" t="s">
        <v>11</v>
      </c>
      <c r="B289" t="s">
        <v>3713</v>
      </c>
      <c r="C289" t="s">
        <v>720</v>
      </c>
      <c r="D289" t="s">
        <v>566</v>
      </c>
      <c r="E289" t="s">
        <v>3714</v>
      </c>
      <c r="F289" t="s">
        <v>3710</v>
      </c>
      <c r="G289">
        <v>1.9711799999999999</v>
      </c>
      <c r="H289">
        <v>1.9697</v>
      </c>
      <c r="I289">
        <v>1</v>
      </c>
      <c r="J289">
        <v>-1</v>
      </c>
      <c r="K289" t="s">
        <v>17</v>
      </c>
      <c r="L289">
        <f t="shared" si="49"/>
        <v>182.26000000000002</v>
      </c>
      <c r="R289" t="str">
        <f ca="1"/>
        <v>2025-05-31 14:35:03</v>
      </c>
      <c r="S289">
        <f t="shared" ca="1" si="40"/>
        <v>4</v>
      </c>
      <c r="T289">
        <f t="shared" ca="1" si="41"/>
        <v>7</v>
      </c>
      <c r="U289">
        <f t="shared" ca="1" si="42"/>
        <v>-1.24</v>
      </c>
      <c r="V289" s="7">
        <f t="shared" ca="1" si="43"/>
        <v>0.72589999999999999</v>
      </c>
      <c r="W289" s="7">
        <f t="shared" ca="1" si="44"/>
        <v>0.72560999999999998</v>
      </c>
      <c r="X289" s="7">
        <f t="shared" ca="1" si="45"/>
        <v>0.72529999999999994</v>
      </c>
      <c r="Y289">
        <f t="shared" ca="1" si="46"/>
        <v>0</v>
      </c>
      <c r="Z289">
        <f t="shared" ca="1" si="47"/>
        <v>1</v>
      </c>
      <c r="AA289">
        <f t="shared" ca="1" si="48"/>
        <v>0</v>
      </c>
    </row>
    <row r="290" spans="1:27" x14ac:dyDescent="0.2">
      <c r="A290" t="s">
        <v>18</v>
      </c>
      <c r="B290" t="s">
        <v>3715</v>
      </c>
      <c r="C290" t="s">
        <v>792</v>
      </c>
      <c r="D290" t="s">
        <v>566</v>
      </c>
      <c r="E290" t="s">
        <v>3716</v>
      </c>
      <c r="F290" t="s">
        <v>3710</v>
      </c>
      <c r="G290">
        <v>1.9715400000000001</v>
      </c>
      <c r="H290">
        <v>1.9697</v>
      </c>
      <c r="I290">
        <v>2</v>
      </c>
      <c r="J290">
        <v>1.84</v>
      </c>
      <c r="K290" t="s">
        <v>17</v>
      </c>
      <c r="L290">
        <f t="shared" si="49"/>
        <v>183.26000000000002</v>
      </c>
      <c r="R290" t="str">
        <f ca="1"/>
        <v>2025-05-31 14:29:52</v>
      </c>
      <c r="S290">
        <f t="shared" ca="1" si="40"/>
        <v>6</v>
      </c>
      <c r="T290">
        <f t="shared" ca="1" si="41"/>
        <v>11</v>
      </c>
      <c r="U290">
        <f t="shared" ca="1" si="42"/>
        <v>0.52000000000000046</v>
      </c>
      <c r="V290" s="7">
        <f t="shared" ca="1" si="43"/>
        <v>0.72535000000000005</v>
      </c>
      <c r="W290" s="7">
        <f t="shared" ca="1" si="44"/>
        <v>0.72521999999999998</v>
      </c>
      <c r="X290" s="7">
        <f t="shared" ca="1" si="45"/>
        <v>0.72489999999999999</v>
      </c>
      <c r="Y290">
        <f t="shared" ca="1" si="46"/>
        <v>0</v>
      </c>
      <c r="Z290">
        <f t="shared" ca="1" si="47"/>
        <v>1</v>
      </c>
      <c r="AA290">
        <f t="shared" ca="1" si="48"/>
        <v>0</v>
      </c>
    </row>
    <row r="291" spans="1:27" x14ac:dyDescent="0.2">
      <c r="A291" t="s">
        <v>11</v>
      </c>
      <c r="B291" t="s">
        <v>3717</v>
      </c>
      <c r="C291" t="s">
        <v>717</v>
      </c>
      <c r="D291" t="s">
        <v>566</v>
      </c>
      <c r="E291" t="s">
        <v>3712</v>
      </c>
      <c r="F291" t="s">
        <v>3710</v>
      </c>
      <c r="G291">
        <v>1.9711099999999999</v>
      </c>
      <c r="H291">
        <v>1.9697</v>
      </c>
      <c r="I291">
        <v>2</v>
      </c>
      <c r="J291">
        <v>-2</v>
      </c>
      <c r="K291" t="s">
        <v>17</v>
      </c>
      <c r="L291">
        <f t="shared" si="49"/>
        <v>181.42000000000002</v>
      </c>
      <c r="R291" t="str">
        <f ca="1"/>
        <v>2025-05-31 14:24:42</v>
      </c>
      <c r="S291">
        <f t="shared" ca="1" si="40"/>
        <v>6</v>
      </c>
      <c r="T291">
        <f t="shared" ca="1" si="41"/>
        <v>11</v>
      </c>
      <c r="U291">
        <f t="shared" ca="1" si="42"/>
        <v>-1.4</v>
      </c>
      <c r="V291" s="7">
        <f t="shared" ca="1" si="43"/>
        <v>0.72511999999999999</v>
      </c>
      <c r="W291" s="7">
        <f t="shared" ca="1" si="44"/>
        <v>0.72489000000000003</v>
      </c>
      <c r="X291" s="7">
        <f t="shared" ca="1" si="45"/>
        <v>0.72455000000000003</v>
      </c>
      <c r="Y291">
        <f t="shared" ca="1" si="46"/>
        <v>0</v>
      </c>
      <c r="Z291">
        <f t="shared" ca="1" si="47"/>
        <v>1</v>
      </c>
      <c r="AA291">
        <f t="shared" ca="1" si="48"/>
        <v>0</v>
      </c>
    </row>
    <row r="292" spans="1:27" x14ac:dyDescent="0.2">
      <c r="A292" t="s">
        <v>11</v>
      </c>
      <c r="B292" t="s">
        <v>3718</v>
      </c>
      <c r="C292" t="s">
        <v>726</v>
      </c>
      <c r="D292" t="s">
        <v>566</v>
      </c>
      <c r="E292" t="s">
        <v>3719</v>
      </c>
      <c r="F292" t="s">
        <v>3720</v>
      </c>
      <c r="G292">
        <v>1.97485</v>
      </c>
      <c r="H292">
        <v>1.97096</v>
      </c>
      <c r="I292">
        <v>2</v>
      </c>
      <c r="J292">
        <v>-2</v>
      </c>
      <c r="K292" t="s">
        <v>17</v>
      </c>
      <c r="L292">
        <f t="shared" si="49"/>
        <v>183.42000000000002</v>
      </c>
      <c r="R292" t="str">
        <f ca="1"/>
        <v>2025-05-31 14:19:29</v>
      </c>
      <c r="S292">
        <f t="shared" ca="1" si="40"/>
        <v>3</v>
      </c>
      <c r="T292">
        <f t="shared" ca="1" si="41"/>
        <v>5</v>
      </c>
      <c r="U292">
        <f t="shared" ca="1" si="42"/>
        <v>-1.1599999999999999</v>
      </c>
      <c r="V292" s="7">
        <f t="shared" ca="1" si="43"/>
        <v>0.72482999999999997</v>
      </c>
      <c r="W292" s="7">
        <f t="shared" ca="1" si="44"/>
        <v>0.72501000000000004</v>
      </c>
      <c r="X292" s="7">
        <f t="shared" ca="1" si="45"/>
        <v>0.72491000000000005</v>
      </c>
      <c r="Y292">
        <f t="shared" ca="1" si="46"/>
        <v>0</v>
      </c>
      <c r="Z292">
        <f t="shared" ca="1" si="47"/>
        <v>0</v>
      </c>
      <c r="AA292">
        <f t="shared" ca="1" si="48"/>
        <v>1</v>
      </c>
    </row>
    <row r="293" spans="1:27" x14ac:dyDescent="0.2">
      <c r="A293" t="s">
        <v>11</v>
      </c>
      <c r="B293" t="s">
        <v>3721</v>
      </c>
      <c r="C293" t="s">
        <v>3722</v>
      </c>
      <c r="D293" t="s">
        <v>566</v>
      </c>
      <c r="E293" t="s">
        <v>3723</v>
      </c>
      <c r="F293" t="s">
        <v>3720</v>
      </c>
      <c r="G293">
        <v>1.97346</v>
      </c>
      <c r="H293">
        <v>1.97096</v>
      </c>
      <c r="I293">
        <v>2</v>
      </c>
      <c r="J293">
        <v>-2</v>
      </c>
      <c r="K293" t="s">
        <v>17</v>
      </c>
      <c r="L293">
        <f t="shared" si="49"/>
        <v>185.42000000000002</v>
      </c>
      <c r="R293" t="str">
        <f ca="1"/>
        <v>2025-05-31 14:14:18</v>
      </c>
      <c r="S293">
        <f t="shared" ca="1" si="40"/>
        <v>6</v>
      </c>
      <c r="T293">
        <f t="shared" ca="1" si="41"/>
        <v>11</v>
      </c>
      <c r="U293">
        <f t="shared" ca="1" si="42"/>
        <v>-1.4</v>
      </c>
      <c r="V293" s="7">
        <f t="shared" ca="1" si="43"/>
        <v>0.72494000000000003</v>
      </c>
      <c r="W293" s="7">
        <f t="shared" ca="1" si="44"/>
        <v>0.72489999999999999</v>
      </c>
      <c r="X293" s="7">
        <f t="shared" ca="1" si="45"/>
        <v>0.72448999999999997</v>
      </c>
      <c r="Y293">
        <f t="shared" ca="1" si="46"/>
        <v>0</v>
      </c>
      <c r="Z293">
        <f t="shared" ca="1" si="47"/>
        <v>1</v>
      </c>
      <c r="AA293">
        <f t="shared" ca="1" si="48"/>
        <v>0</v>
      </c>
    </row>
    <row r="294" spans="1:27" x14ac:dyDescent="0.2">
      <c r="A294" t="s">
        <v>18</v>
      </c>
      <c r="B294" t="s">
        <v>3724</v>
      </c>
      <c r="C294" t="s">
        <v>720</v>
      </c>
      <c r="D294" t="s">
        <v>566</v>
      </c>
      <c r="E294" t="s">
        <v>3725</v>
      </c>
      <c r="F294" t="s">
        <v>3720</v>
      </c>
      <c r="G294">
        <v>1.9751099999999999</v>
      </c>
      <c r="H294">
        <v>1.97096</v>
      </c>
      <c r="I294">
        <v>1</v>
      </c>
      <c r="J294">
        <v>0.92</v>
      </c>
      <c r="K294" t="s">
        <v>17</v>
      </c>
      <c r="L294">
        <f t="shared" si="49"/>
        <v>187.42000000000002</v>
      </c>
      <c r="R294" t="str">
        <f ca="1"/>
        <v>2025-05-31 14:09:08</v>
      </c>
      <c r="S294">
        <f t="shared" ca="1" si="40"/>
        <v>4</v>
      </c>
      <c r="T294">
        <f t="shared" ca="1" si="41"/>
        <v>7</v>
      </c>
      <c r="U294">
        <f t="shared" ca="1" si="42"/>
        <v>-1.24</v>
      </c>
      <c r="V294" s="7">
        <f t="shared" ca="1" si="43"/>
        <v>0.72463999999999995</v>
      </c>
      <c r="W294" s="7">
        <f t="shared" ca="1" si="44"/>
        <v>0.72423999999999999</v>
      </c>
      <c r="X294" s="7">
        <f t="shared" ca="1" si="45"/>
        <v>0.72394000000000003</v>
      </c>
      <c r="Y294">
        <f t="shared" ca="1" si="46"/>
        <v>0</v>
      </c>
      <c r="Z294">
        <f t="shared" ca="1" si="47"/>
        <v>1</v>
      </c>
      <c r="AA294">
        <f t="shared" ca="1" si="48"/>
        <v>0</v>
      </c>
    </row>
    <row r="295" spans="1:27" x14ac:dyDescent="0.2">
      <c r="A295" t="s">
        <v>18</v>
      </c>
      <c r="B295" t="s">
        <v>3726</v>
      </c>
      <c r="C295" t="s">
        <v>726</v>
      </c>
      <c r="D295" t="s">
        <v>566</v>
      </c>
      <c r="E295" t="s">
        <v>3719</v>
      </c>
      <c r="F295" t="s">
        <v>3720</v>
      </c>
      <c r="G295">
        <v>1.97485</v>
      </c>
      <c r="H295">
        <v>1.97096</v>
      </c>
      <c r="I295">
        <v>2</v>
      </c>
      <c r="J295">
        <v>1.84</v>
      </c>
      <c r="K295" t="s">
        <v>17</v>
      </c>
      <c r="L295">
        <f t="shared" si="49"/>
        <v>186.50000000000003</v>
      </c>
      <c r="R295" t="str">
        <f ca="1"/>
        <v>2025-05-31 14:03:57</v>
      </c>
      <c r="S295">
        <f t="shared" ca="1" si="40"/>
        <v>4</v>
      </c>
      <c r="T295">
        <f t="shared" ca="1" si="41"/>
        <v>7</v>
      </c>
      <c r="U295">
        <f t="shared" ca="1" si="42"/>
        <v>-1.2400000000000002</v>
      </c>
      <c r="V295" s="7">
        <f t="shared" ca="1" si="43"/>
        <v>0.72419999999999995</v>
      </c>
      <c r="W295" s="7">
        <f t="shared" ca="1" si="44"/>
        <v>0.72502</v>
      </c>
      <c r="X295" s="7">
        <f t="shared" ca="1" si="45"/>
        <v>0.7248</v>
      </c>
      <c r="Y295">
        <f t="shared" ca="1" si="46"/>
        <v>0</v>
      </c>
      <c r="Z295">
        <f t="shared" ca="1" si="47"/>
        <v>0</v>
      </c>
      <c r="AA295">
        <f t="shared" ca="1" si="48"/>
        <v>1</v>
      </c>
    </row>
    <row r="296" spans="1:27" x14ac:dyDescent="0.2">
      <c r="A296" t="s">
        <v>18</v>
      </c>
      <c r="B296" t="s">
        <v>3727</v>
      </c>
      <c r="C296" t="s">
        <v>717</v>
      </c>
      <c r="D296" t="s">
        <v>566</v>
      </c>
      <c r="E296" t="s">
        <v>3728</v>
      </c>
      <c r="F296" t="s">
        <v>3729</v>
      </c>
      <c r="G296">
        <v>1.97454</v>
      </c>
      <c r="H296">
        <v>1.9751399999999999</v>
      </c>
      <c r="I296">
        <v>2</v>
      </c>
      <c r="J296">
        <v>-2</v>
      </c>
      <c r="K296" t="s">
        <v>17</v>
      </c>
      <c r="L296">
        <f t="shared" si="49"/>
        <v>184.66000000000003</v>
      </c>
      <c r="R296" t="str">
        <f ca="1"/>
        <v>2025-05-31 13:58:46</v>
      </c>
      <c r="S296">
        <f t="shared" ca="1" si="40"/>
        <v>4</v>
      </c>
      <c r="T296">
        <f t="shared" ca="1" si="41"/>
        <v>7</v>
      </c>
      <c r="U296">
        <f t="shared" ca="1" si="42"/>
        <v>-1.2399999999999998</v>
      </c>
      <c r="V296" s="7">
        <f t="shared" ca="1" si="43"/>
        <v>0.72511000000000003</v>
      </c>
      <c r="W296" s="7">
        <f t="shared" ca="1" si="44"/>
        <v>0.72477999999999998</v>
      </c>
      <c r="X296" s="7">
        <f t="shared" ca="1" si="45"/>
        <v>0.72457000000000005</v>
      </c>
      <c r="Y296">
        <f t="shared" ca="1" si="46"/>
        <v>0</v>
      </c>
      <c r="Z296">
        <f t="shared" ca="1" si="47"/>
        <v>1</v>
      </c>
      <c r="AA296">
        <f t="shared" ca="1" si="48"/>
        <v>0</v>
      </c>
    </row>
    <row r="297" spans="1:27" x14ac:dyDescent="0.2">
      <c r="A297" t="s">
        <v>11</v>
      </c>
      <c r="B297" t="s">
        <v>3730</v>
      </c>
      <c r="C297" t="s">
        <v>720</v>
      </c>
      <c r="D297" t="s">
        <v>566</v>
      </c>
      <c r="E297" t="s">
        <v>3731</v>
      </c>
      <c r="F297" t="s">
        <v>3729</v>
      </c>
      <c r="G297">
        <v>1.97383</v>
      </c>
      <c r="H297">
        <v>1.9751399999999999</v>
      </c>
      <c r="I297">
        <v>1</v>
      </c>
      <c r="J297">
        <v>0.92</v>
      </c>
      <c r="K297" t="s">
        <v>17</v>
      </c>
      <c r="L297">
        <f t="shared" si="49"/>
        <v>186.66000000000003</v>
      </c>
      <c r="R297" t="str">
        <f ca="1"/>
        <v>2025-05-31 13:53:34</v>
      </c>
      <c r="S297">
        <f t="shared" ca="1" si="40"/>
        <v>6</v>
      </c>
      <c r="T297">
        <f t="shared" ca="1" si="41"/>
        <v>11</v>
      </c>
      <c r="U297">
        <f t="shared" ca="1" si="42"/>
        <v>0.52000000000000046</v>
      </c>
      <c r="V297" s="7">
        <f t="shared" ca="1" si="43"/>
        <v>0.72484999999999999</v>
      </c>
      <c r="W297" s="7">
        <f t="shared" ca="1" si="44"/>
        <v>0.72577000000000003</v>
      </c>
      <c r="X297" s="7">
        <f t="shared" ca="1" si="45"/>
        <v>0.72560999999999998</v>
      </c>
      <c r="Y297">
        <f t="shared" ca="1" si="46"/>
        <v>0</v>
      </c>
      <c r="Z297">
        <f t="shared" ca="1" si="47"/>
        <v>0</v>
      </c>
      <c r="AA297">
        <f t="shared" ca="1" si="48"/>
        <v>1</v>
      </c>
    </row>
    <row r="298" spans="1:27" x14ac:dyDescent="0.2">
      <c r="A298" t="s">
        <v>11</v>
      </c>
      <c r="B298" t="s">
        <v>3732</v>
      </c>
      <c r="C298" t="s">
        <v>717</v>
      </c>
      <c r="D298" t="s">
        <v>566</v>
      </c>
      <c r="E298" t="s">
        <v>3728</v>
      </c>
      <c r="F298" t="s">
        <v>3729</v>
      </c>
      <c r="G298">
        <v>1.97454</v>
      </c>
      <c r="H298">
        <v>1.9751399999999999</v>
      </c>
      <c r="I298">
        <v>2</v>
      </c>
      <c r="J298">
        <v>1.84</v>
      </c>
      <c r="K298" t="s">
        <v>17</v>
      </c>
      <c r="L298">
        <f t="shared" si="49"/>
        <v>185.74000000000004</v>
      </c>
      <c r="R298" t="str">
        <f ca="1"/>
        <v>2025-05-31 13:48:23</v>
      </c>
      <c r="S298">
        <f t="shared" ca="1" si="40"/>
        <v>4</v>
      </c>
      <c r="T298">
        <f t="shared" ca="1" si="41"/>
        <v>7</v>
      </c>
      <c r="U298">
        <f t="shared" ca="1" si="42"/>
        <v>-1.2400000000000002</v>
      </c>
      <c r="V298" s="7">
        <f t="shared" ca="1" si="43"/>
        <v>0.72565999999999997</v>
      </c>
      <c r="W298" s="7">
        <f t="shared" ca="1" si="44"/>
        <v>0.72475000000000001</v>
      </c>
      <c r="X298" s="7">
        <f t="shared" ca="1" si="45"/>
        <v>0.72458999999999996</v>
      </c>
      <c r="Y298">
        <f t="shared" ca="1" si="46"/>
        <v>0</v>
      </c>
      <c r="Z298">
        <f t="shared" ca="1" si="47"/>
        <v>1</v>
      </c>
      <c r="AA298">
        <f t="shared" ca="1" si="48"/>
        <v>0</v>
      </c>
    </row>
    <row r="299" spans="1:27" x14ac:dyDescent="0.2">
      <c r="A299" t="s">
        <v>18</v>
      </c>
      <c r="B299" t="s">
        <v>3733</v>
      </c>
      <c r="C299" t="s">
        <v>216</v>
      </c>
      <c r="D299" t="s">
        <v>566</v>
      </c>
      <c r="E299" t="s">
        <v>3734</v>
      </c>
      <c r="F299" t="s">
        <v>3729</v>
      </c>
      <c r="G299">
        <v>1.9745600000000001</v>
      </c>
      <c r="H299">
        <v>1.9751399999999999</v>
      </c>
      <c r="I299">
        <v>2</v>
      </c>
      <c r="J299">
        <v>-2</v>
      </c>
      <c r="K299" t="s">
        <v>17</v>
      </c>
      <c r="L299">
        <f t="shared" si="49"/>
        <v>183.90000000000003</v>
      </c>
      <c r="R299" t="str">
        <f ca="1"/>
        <v>2025-05-31 13:43:12</v>
      </c>
      <c r="S299">
        <f t="shared" ca="1" si="40"/>
        <v>3</v>
      </c>
      <c r="T299">
        <f t="shared" ca="1" si="41"/>
        <v>5</v>
      </c>
      <c r="U299">
        <f t="shared" ca="1" si="42"/>
        <v>-1.1599999999999999</v>
      </c>
      <c r="V299" s="7">
        <f t="shared" ca="1" si="43"/>
        <v>0.72475000000000001</v>
      </c>
      <c r="W299" s="7">
        <f t="shared" ca="1" si="44"/>
        <v>0.72370999999999996</v>
      </c>
      <c r="X299" s="7">
        <f t="shared" ca="1" si="45"/>
        <v>0.72360999999999998</v>
      </c>
      <c r="Y299">
        <f t="shared" ca="1" si="46"/>
        <v>0</v>
      </c>
      <c r="Z299">
        <f t="shared" ca="1" si="47"/>
        <v>1</v>
      </c>
      <c r="AA299">
        <f t="shared" ca="1" si="48"/>
        <v>0</v>
      </c>
    </row>
    <row r="300" spans="1:27" x14ac:dyDescent="0.2">
      <c r="A300" t="s">
        <v>18</v>
      </c>
      <c r="B300" t="s">
        <v>3735</v>
      </c>
      <c r="C300" t="s">
        <v>301</v>
      </c>
      <c r="D300" t="s">
        <v>566</v>
      </c>
      <c r="E300" t="s">
        <v>3736</v>
      </c>
      <c r="F300" t="s">
        <v>3737</v>
      </c>
      <c r="G300">
        <v>1.97323</v>
      </c>
      <c r="H300">
        <v>1.97489</v>
      </c>
      <c r="I300">
        <v>1</v>
      </c>
      <c r="J300">
        <v>-1</v>
      </c>
      <c r="K300" t="s">
        <v>17</v>
      </c>
      <c r="L300">
        <f t="shared" si="49"/>
        <v>185.90000000000003</v>
      </c>
      <c r="R300" t="str">
        <f ca="1"/>
        <v>2025-05-31 13:38:02</v>
      </c>
      <c r="S300">
        <f t="shared" ca="1" si="40"/>
        <v>6</v>
      </c>
      <c r="T300">
        <f t="shared" ca="1" si="41"/>
        <v>11</v>
      </c>
      <c r="U300">
        <f t="shared" ca="1" si="42"/>
        <v>-1.4000000000000001</v>
      </c>
      <c r="V300" s="7">
        <f t="shared" ca="1" si="43"/>
        <v>0.72357000000000005</v>
      </c>
      <c r="W300" s="7">
        <f t="shared" ca="1" si="44"/>
        <v>0.72353000000000001</v>
      </c>
      <c r="X300" s="7">
        <f t="shared" ca="1" si="45"/>
        <v>0.72341</v>
      </c>
      <c r="Y300">
        <f t="shared" ca="1" si="46"/>
        <v>0</v>
      </c>
      <c r="Z300">
        <f t="shared" ca="1" si="47"/>
        <v>1</v>
      </c>
      <c r="AA300">
        <f t="shared" ca="1" si="48"/>
        <v>0</v>
      </c>
    </row>
    <row r="301" spans="1:27" x14ac:dyDescent="0.2">
      <c r="A301" t="s">
        <v>11</v>
      </c>
      <c r="B301" t="s">
        <v>3738</v>
      </c>
      <c r="C301" t="s">
        <v>850</v>
      </c>
      <c r="D301" t="s">
        <v>566</v>
      </c>
      <c r="E301" t="s">
        <v>3739</v>
      </c>
      <c r="F301" t="s">
        <v>3740</v>
      </c>
      <c r="G301">
        <v>1.9730099999999999</v>
      </c>
      <c r="H301">
        <v>1.97333</v>
      </c>
      <c r="I301">
        <v>2</v>
      </c>
      <c r="J301">
        <v>1.84</v>
      </c>
      <c r="K301" t="s">
        <v>17</v>
      </c>
      <c r="L301">
        <f t="shared" si="49"/>
        <v>186.90000000000003</v>
      </c>
      <c r="R301" t="str">
        <f ca="1"/>
        <v>2025-05-31 13:32:52</v>
      </c>
      <c r="S301">
        <f t="shared" ca="1" si="40"/>
        <v>3</v>
      </c>
      <c r="T301">
        <f t="shared" ca="1" si="41"/>
        <v>5</v>
      </c>
      <c r="U301">
        <f t="shared" ca="1" si="42"/>
        <v>-1.1599999999999999</v>
      </c>
      <c r="V301" s="7">
        <f t="shared" ca="1" si="43"/>
        <v>0.72348999999999997</v>
      </c>
      <c r="W301" s="7">
        <f t="shared" ca="1" si="44"/>
        <v>0.72330000000000005</v>
      </c>
      <c r="X301" s="7">
        <f t="shared" ca="1" si="45"/>
        <v>0.72319</v>
      </c>
      <c r="Y301">
        <f t="shared" ca="1" si="46"/>
        <v>0</v>
      </c>
      <c r="Z301">
        <f t="shared" ca="1" si="47"/>
        <v>1</v>
      </c>
      <c r="AA301">
        <f t="shared" ca="1" si="48"/>
        <v>0</v>
      </c>
    </row>
    <row r="302" spans="1:27" x14ac:dyDescent="0.2">
      <c r="A302" t="s">
        <v>18</v>
      </c>
      <c r="B302" t="s">
        <v>3741</v>
      </c>
      <c r="C302" t="s">
        <v>301</v>
      </c>
      <c r="D302" t="s">
        <v>566</v>
      </c>
      <c r="E302" t="s">
        <v>3742</v>
      </c>
      <c r="F302" t="s">
        <v>3740</v>
      </c>
      <c r="G302">
        <v>1.9730300000000001</v>
      </c>
      <c r="H302">
        <v>1.97333</v>
      </c>
      <c r="I302">
        <v>2</v>
      </c>
      <c r="J302">
        <v>-2</v>
      </c>
      <c r="K302" t="s">
        <v>17</v>
      </c>
      <c r="L302">
        <f t="shared" si="49"/>
        <v>185.06000000000003</v>
      </c>
      <c r="R302" t="str">
        <f ca="1"/>
        <v>2025-05-31 13:27:38</v>
      </c>
      <c r="S302">
        <f t="shared" ca="1" si="40"/>
        <v>6</v>
      </c>
      <c r="T302">
        <f t="shared" ca="1" si="41"/>
        <v>11</v>
      </c>
      <c r="U302">
        <f t="shared" ca="1" si="42"/>
        <v>-1.4</v>
      </c>
      <c r="V302" s="7">
        <f t="shared" ca="1" si="43"/>
        <v>0.72314999999999996</v>
      </c>
      <c r="W302" s="7">
        <f t="shared" ca="1" si="44"/>
        <v>0.72377000000000002</v>
      </c>
      <c r="X302" s="7">
        <f t="shared" ca="1" si="45"/>
        <v>0.72340000000000004</v>
      </c>
      <c r="Y302">
        <f t="shared" ca="1" si="46"/>
        <v>0</v>
      </c>
      <c r="Z302">
        <f t="shared" ca="1" si="47"/>
        <v>0</v>
      </c>
      <c r="AA302">
        <f t="shared" ca="1" si="48"/>
        <v>1</v>
      </c>
    </row>
    <row r="303" spans="1:27" x14ac:dyDescent="0.2">
      <c r="A303" t="s">
        <v>11</v>
      </c>
      <c r="B303" t="s">
        <v>3743</v>
      </c>
      <c r="C303" t="s">
        <v>3722</v>
      </c>
      <c r="D303" t="s">
        <v>566</v>
      </c>
      <c r="E303" t="s">
        <v>3744</v>
      </c>
      <c r="F303" t="s">
        <v>3745</v>
      </c>
      <c r="G303">
        <v>1.9688099999999999</v>
      </c>
      <c r="H303">
        <v>1.97305</v>
      </c>
      <c r="I303">
        <v>2</v>
      </c>
      <c r="J303">
        <v>1.84</v>
      </c>
      <c r="K303" t="s">
        <v>17</v>
      </c>
      <c r="L303">
        <f t="shared" si="49"/>
        <v>187.06000000000003</v>
      </c>
      <c r="R303" t="str">
        <f ca="1"/>
        <v>2025-05-31 13:21:58</v>
      </c>
      <c r="S303">
        <f t="shared" ca="1" si="40"/>
        <v>6</v>
      </c>
      <c r="T303">
        <f t="shared" ca="1" si="41"/>
        <v>11</v>
      </c>
      <c r="U303">
        <f t="shared" ca="1" si="42"/>
        <v>6.28</v>
      </c>
      <c r="V303" s="7">
        <f t="shared" ca="1" si="43"/>
        <v>0.72355000000000003</v>
      </c>
      <c r="W303" s="7">
        <f t="shared" ca="1" si="44"/>
        <v>0.72370000000000001</v>
      </c>
      <c r="X303" s="7">
        <f t="shared" ca="1" si="45"/>
        <v>0.72336999999999996</v>
      </c>
      <c r="Y303">
        <f t="shared" ca="1" si="46"/>
        <v>1</v>
      </c>
      <c r="Z303">
        <f t="shared" ca="1" si="47"/>
        <v>0</v>
      </c>
      <c r="AA303">
        <f t="shared" ca="1" si="48"/>
        <v>0</v>
      </c>
    </row>
    <row r="304" spans="1:27" x14ac:dyDescent="0.2">
      <c r="A304" t="s">
        <v>18</v>
      </c>
      <c r="B304" t="s">
        <v>3746</v>
      </c>
      <c r="C304" t="s">
        <v>726</v>
      </c>
      <c r="D304" t="s">
        <v>566</v>
      </c>
      <c r="E304" t="s">
        <v>3747</v>
      </c>
      <c r="F304" t="s">
        <v>3745</v>
      </c>
      <c r="G304">
        <v>1.96906</v>
      </c>
      <c r="H304">
        <v>1.97305</v>
      </c>
      <c r="I304">
        <v>2</v>
      </c>
      <c r="J304">
        <v>-2</v>
      </c>
      <c r="K304" t="s">
        <v>17</v>
      </c>
      <c r="L304">
        <f t="shared" si="49"/>
        <v>185.22000000000003</v>
      </c>
      <c r="R304" t="str">
        <f ca="1"/>
        <v>2025-05-31 13:16:47</v>
      </c>
      <c r="S304">
        <f t="shared" ca="1" si="40"/>
        <v>6</v>
      </c>
      <c r="T304">
        <f t="shared" ca="1" si="41"/>
        <v>11</v>
      </c>
      <c r="U304">
        <f t="shared" ca="1" si="42"/>
        <v>-1.4</v>
      </c>
      <c r="V304" s="7">
        <f t="shared" ca="1" si="43"/>
        <v>0.72333999999999998</v>
      </c>
      <c r="W304" s="7">
        <f t="shared" ca="1" si="44"/>
        <v>0.72316999999999998</v>
      </c>
      <c r="X304" s="7">
        <f t="shared" ca="1" si="45"/>
        <v>0.72287999999999997</v>
      </c>
      <c r="Y304">
        <f t="shared" ca="1" si="46"/>
        <v>0</v>
      </c>
      <c r="Z304">
        <f t="shared" ca="1" si="47"/>
        <v>1</v>
      </c>
      <c r="AA304">
        <f t="shared" ca="1" si="48"/>
        <v>0</v>
      </c>
    </row>
    <row r="305" spans="1:27" x14ac:dyDescent="0.2">
      <c r="A305" t="s">
        <v>11</v>
      </c>
      <c r="B305" t="s">
        <v>3748</v>
      </c>
      <c r="C305" t="s">
        <v>726</v>
      </c>
      <c r="D305" t="s">
        <v>566</v>
      </c>
      <c r="E305" t="s">
        <v>3747</v>
      </c>
      <c r="F305" t="s">
        <v>3745</v>
      </c>
      <c r="G305">
        <v>1.96906</v>
      </c>
      <c r="H305">
        <v>1.97305</v>
      </c>
      <c r="I305">
        <v>2</v>
      </c>
      <c r="J305">
        <v>1.84</v>
      </c>
      <c r="K305" t="s">
        <v>17</v>
      </c>
      <c r="L305">
        <f t="shared" si="49"/>
        <v>187.22000000000003</v>
      </c>
      <c r="R305" t="str">
        <f ca="1"/>
        <v>2025-05-31 13:11:37</v>
      </c>
      <c r="S305">
        <f t="shared" ca="1" si="40"/>
        <v>6</v>
      </c>
      <c r="T305">
        <f t="shared" ca="1" si="41"/>
        <v>11</v>
      </c>
      <c r="U305">
        <f t="shared" ca="1" si="42"/>
        <v>-1.4000000000000001</v>
      </c>
      <c r="V305" s="7">
        <f t="shared" ca="1" si="43"/>
        <v>0.72321999999999997</v>
      </c>
      <c r="W305" s="7">
        <f t="shared" ca="1" si="44"/>
        <v>0.72355000000000003</v>
      </c>
      <c r="X305" s="7">
        <f t="shared" ca="1" si="45"/>
        <v>0.72323000000000004</v>
      </c>
      <c r="Y305">
        <f t="shared" ca="1" si="46"/>
        <v>0</v>
      </c>
      <c r="Z305">
        <f t="shared" ca="1" si="47"/>
        <v>0</v>
      </c>
      <c r="AA305">
        <f t="shared" ca="1" si="48"/>
        <v>1</v>
      </c>
    </row>
    <row r="306" spans="1:27" x14ac:dyDescent="0.2">
      <c r="A306" t="s">
        <v>18</v>
      </c>
      <c r="B306" t="s">
        <v>3749</v>
      </c>
      <c r="C306" t="s">
        <v>729</v>
      </c>
      <c r="D306" t="s">
        <v>566</v>
      </c>
      <c r="E306" t="s">
        <v>3750</v>
      </c>
      <c r="F306" t="s">
        <v>3745</v>
      </c>
      <c r="G306">
        <v>1.9695800000000001</v>
      </c>
      <c r="H306">
        <v>1.97305</v>
      </c>
      <c r="I306">
        <v>1</v>
      </c>
      <c r="J306">
        <v>-1</v>
      </c>
      <c r="K306" t="s">
        <v>17</v>
      </c>
      <c r="L306">
        <f t="shared" si="49"/>
        <v>185.38000000000002</v>
      </c>
      <c r="R306" t="str">
        <f ca="1"/>
        <v>2025-05-31 13:06:24</v>
      </c>
      <c r="S306">
        <f t="shared" ca="1" si="40"/>
        <v>6</v>
      </c>
      <c r="T306">
        <f t="shared" ca="1" si="41"/>
        <v>11</v>
      </c>
      <c r="U306">
        <f t="shared" ca="1" si="42"/>
        <v>-1.4000000000000001</v>
      </c>
      <c r="V306" s="7">
        <f t="shared" ca="1" si="43"/>
        <v>0.72353000000000001</v>
      </c>
      <c r="W306" s="7">
        <f t="shared" ca="1" si="44"/>
        <v>0.72289000000000003</v>
      </c>
      <c r="X306" s="7">
        <f t="shared" ca="1" si="45"/>
        <v>0.72280999999999995</v>
      </c>
      <c r="Y306">
        <f t="shared" ca="1" si="46"/>
        <v>0</v>
      </c>
      <c r="Z306">
        <f t="shared" ca="1" si="47"/>
        <v>1</v>
      </c>
      <c r="AA306">
        <f t="shared" ca="1" si="48"/>
        <v>0</v>
      </c>
    </row>
    <row r="307" spans="1:27" x14ac:dyDescent="0.2">
      <c r="A307" t="s">
        <v>11</v>
      </c>
      <c r="B307" t="s">
        <v>3751</v>
      </c>
      <c r="C307" t="s">
        <v>726</v>
      </c>
      <c r="D307" t="s">
        <v>566</v>
      </c>
      <c r="E307" t="s">
        <v>3752</v>
      </c>
      <c r="F307" t="s">
        <v>3753</v>
      </c>
      <c r="G307">
        <v>1.97184</v>
      </c>
      <c r="H307">
        <v>1.96923</v>
      </c>
      <c r="I307">
        <v>2</v>
      </c>
      <c r="J307">
        <v>-2</v>
      </c>
      <c r="K307" t="s">
        <v>17</v>
      </c>
      <c r="L307">
        <f t="shared" si="49"/>
        <v>186.38000000000002</v>
      </c>
      <c r="R307" t="str">
        <f ca="1"/>
        <v>2025-05-31 13:01:14</v>
      </c>
      <c r="S307">
        <f t="shared" ca="1" si="40"/>
        <v>6</v>
      </c>
      <c r="T307">
        <f t="shared" ca="1" si="41"/>
        <v>11</v>
      </c>
      <c r="U307">
        <f t="shared" ca="1" si="42"/>
        <v>-1.4</v>
      </c>
      <c r="V307" s="7">
        <f t="shared" ca="1" si="43"/>
        <v>0.72270000000000001</v>
      </c>
      <c r="W307" s="7">
        <f t="shared" ca="1" si="44"/>
        <v>0.72367000000000004</v>
      </c>
      <c r="X307" s="7">
        <f t="shared" ca="1" si="45"/>
        <v>0.72335000000000005</v>
      </c>
      <c r="Y307">
        <f t="shared" ca="1" si="46"/>
        <v>0</v>
      </c>
      <c r="Z307">
        <f t="shared" ca="1" si="47"/>
        <v>0</v>
      </c>
      <c r="AA307">
        <f t="shared" ca="1" si="48"/>
        <v>1</v>
      </c>
    </row>
    <row r="308" spans="1:27" x14ac:dyDescent="0.2">
      <c r="A308" t="s">
        <v>18</v>
      </c>
      <c r="B308" t="s">
        <v>3754</v>
      </c>
      <c r="C308" t="s">
        <v>726</v>
      </c>
      <c r="D308" t="s">
        <v>566</v>
      </c>
      <c r="E308" t="s">
        <v>3752</v>
      </c>
      <c r="F308" t="s">
        <v>3753</v>
      </c>
      <c r="G308">
        <v>1.97184</v>
      </c>
      <c r="H308">
        <v>1.96923</v>
      </c>
      <c r="I308">
        <v>2</v>
      </c>
      <c r="J308">
        <v>1.84</v>
      </c>
      <c r="K308" t="s">
        <v>17</v>
      </c>
      <c r="L308">
        <f t="shared" si="49"/>
        <v>188.38000000000002</v>
      </c>
      <c r="R308" t="str">
        <f ca="1"/>
        <v>2025-05-31 12:56:03</v>
      </c>
      <c r="S308">
        <f t="shared" ca="1" si="40"/>
        <v>6</v>
      </c>
      <c r="T308">
        <f t="shared" ca="1" si="41"/>
        <v>11</v>
      </c>
      <c r="U308">
        <f t="shared" ca="1" si="42"/>
        <v>0.52000000000000024</v>
      </c>
      <c r="V308" s="7">
        <f t="shared" ca="1" si="43"/>
        <v>0.72341999999999995</v>
      </c>
      <c r="W308" s="7">
        <f t="shared" ca="1" si="44"/>
        <v>0.72335000000000005</v>
      </c>
      <c r="X308" s="7">
        <f t="shared" ca="1" si="45"/>
        <v>0.72319999999999995</v>
      </c>
      <c r="Y308">
        <f t="shared" ca="1" si="46"/>
        <v>0</v>
      </c>
      <c r="Z308">
        <f t="shared" ca="1" si="47"/>
        <v>1</v>
      </c>
      <c r="AA308">
        <f t="shared" ca="1" si="48"/>
        <v>0</v>
      </c>
    </row>
    <row r="309" spans="1:27" x14ac:dyDescent="0.2">
      <c r="A309" t="s">
        <v>18</v>
      </c>
      <c r="B309" t="s">
        <v>3755</v>
      </c>
      <c r="C309" t="s">
        <v>729</v>
      </c>
      <c r="D309" t="s">
        <v>566</v>
      </c>
      <c r="E309" t="s">
        <v>3756</v>
      </c>
      <c r="F309" t="s">
        <v>3753</v>
      </c>
      <c r="G309">
        <v>1.9717100000000001</v>
      </c>
      <c r="H309">
        <v>1.96923</v>
      </c>
      <c r="I309">
        <v>1</v>
      </c>
      <c r="J309">
        <v>0.92</v>
      </c>
      <c r="K309" t="s">
        <v>17</v>
      </c>
      <c r="L309">
        <f t="shared" si="49"/>
        <v>186.54000000000002</v>
      </c>
      <c r="R309" t="str">
        <f ca="1"/>
        <v>2025-05-31 12:50:52</v>
      </c>
      <c r="S309">
        <f t="shared" ca="1" si="40"/>
        <v>6</v>
      </c>
      <c r="T309">
        <f t="shared" ca="1" si="41"/>
        <v>11</v>
      </c>
      <c r="U309">
        <f t="shared" ca="1" si="42"/>
        <v>0.52</v>
      </c>
      <c r="V309" s="7">
        <f t="shared" ca="1" si="43"/>
        <v>0.72338999999999998</v>
      </c>
      <c r="W309" s="7">
        <f t="shared" ca="1" si="44"/>
        <v>0.72336999999999996</v>
      </c>
      <c r="X309" s="7">
        <f t="shared" ca="1" si="45"/>
        <v>0.72319999999999995</v>
      </c>
      <c r="Y309">
        <f t="shared" ca="1" si="46"/>
        <v>0</v>
      </c>
      <c r="Z309">
        <f t="shared" ca="1" si="47"/>
        <v>1</v>
      </c>
      <c r="AA309">
        <f t="shared" ca="1" si="48"/>
        <v>0</v>
      </c>
    </row>
    <row r="310" spans="1:27" x14ac:dyDescent="0.2">
      <c r="A310" t="s">
        <v>18</v>
      </c>
      <c r="B310" t="s">
        <v>3757</v>
      </c>
      <c r="C310" t="s">
        <v>892</v>
      </c>
      <c r="D310" t="s">
        <v>566</v>
      </c>
      <c r="E310" t="s">
        <v>3758</v>
      </c>
      <c r="F310" t="s">
        <v>3753</v>
      </c>
      <c r="G310">
        <v>1.97227</v>
      </c>
      <c r="H310">
        <v>1.96923</v>
      </c>
      <c r="I310">
        <v>2</v>
      </c>
      <c r="J310">
        <v>1.84</v>
      </c>
      <c r="K310" t="s">
        <v>17</v>
      </c>
      <c r="L310">
        <f t="shared" si="49"/>
        <v>185.62000000000003</v>
      </c>
      <c r="R310" t="str">
        <f ca="1"/>
        <v>2025-05-31 12:45:42</v>
      </c>
      <c r="S310">
        <f t="shared" ca="1" si="40"/>
        <v>5</v>
      </c>
      <c r="T310">
        <f t="shared" ca="1" si="41"/>
        <v>9</v>
      </c>
      <c r="U310">
        <f t="shared" ca="1" si="42"/>
        <v>-1.32</v>
      </c>
      <c r="V310" s="7">
        <f t="shared" ca="1" si="43"/>
        <v>0.72343999999999997</v>
      </c>
      <c r="W310" s="7">
        <f t="shared" ca="1" si="44"/>
        <v>0.72389000000000003</v>
      </c>
      <c r="X310" s="7">
        <f t="shared" ca="1" si="45"/>
        <v>0.72353000000000001</v>
      </c>
      <c r="Y310">
        <f t="shared" ca="1" si="46"/>
        <v>0</v>
      </c>
      <c r="Z310">
        <f t="shared" ca="1" si="47"/>
        <v>0</v>
      </c>
      <c r="AA310">
        <f t="shared" ca="1" si="48"/>
        <v>1</v>
      </c>
    </row>
    <row r="311" spans="1:27" x14ac:dyDescent="0.2">
      <c r="A311" t="s">
        <v>11</v>
      </c>
      <c r="B311" t="s">
        <v>3759</v>
      </c>
      <c r="C311" t="s">
        <v>722</v>
      </c>
      <c r="D311" t="s">
        <v>566</v>
      </c>
      <c r="E311" t="s">
        <v>3760</v>
      </c>
      <c r="F311" t="s">
        <v>3753</v>
      </c>
      <c r="G311">
        <v>1.97072</v>
      </c>
      <c r="H311">
        <v>1.96923</v>
      </c>
      <c r="I311">
        <v>2</v>
      </c>
      <c r="J311">
        <v>-2</v>
      </c>
      <c r="K311" t="s">
        <v>17</v>
      </c>
      <c r="L311">
        <f t="shared" si="49"/>
        <v>183.78000000000003</v>
      </c>
      <c r="R311" t="str">
        <f ca="1"/>
        <v>2025-05-31 12:39:59</v>
      </c>
      <c r="S311">
        <f t="shared" ca="1" si="40"/>
        <v>6</v>
      </c>
      <c r="T311">
        <f t="shared" ca="1" si="41"/>
        <v>11</v>
      </c>
      <c r="U311">
        <f t="shared" ca="1" si="42"/>
        <v>0.52000000000000046</v>
      </c>
      <c r="V311" s="7">
        <f t="shared" ca="1" si="43"/>
        <v>0.72396000000000005</v>
      </c>
      <c r="W311" s="7">
        <f t="shared" ca="1" si="44"/>
        <v>0.72528000000000004</v>
      </c>
      <c r="X311" s="7">
        <f t="shared" ca="1" si="45"/>
        <v>0.72511000000000003</v>
      </c>
      <c r="Y311">
        <f t="shared" ca="1" si="46"/>
        <v>0</v>
      </c>
      <c r="Z311">
        <f t="shared" ca="1" si="47"/>
        <v>0</v>
      </c>
      <c r="AA311">
        <f t="shared" ca="1" si="48"/>
        <v>1</v>
      </c>
    </row>
    <row r="312" spans="1:27" x14ac:dyDescent="0.2">
      <c r="A312" t="s">
        <v>18</v>
      </c>
      <c r="B312" t="s">
        <v>3761</v>
      </c>
      <c r="C312" t="s">
        <v>2730</v>
      </c>
      <c r="D312" t="s">
        <v>566</v>
      </c>
      <c r="E312" t="s">
        <v>3762</v>
      </c>
      <c r="F312" t="s">
        <v>3763</v>
      </c>
      <c r="G312">
        <v>1.9685699999999999</v>
      </c>
      <c r="H312">
        <v>1.9713799999999999</v>
      </c>
      <c r="I312">
        <v>2</v>
      </c>
      <c r="J312">
        <v>-2</v>
      </c>
      <c r="K312" t="s">
        <v>17</v>
      </c>
      <c r="L312">
        <f t="shared" si="49"/>
        <v>185.78000000000003</v>
      </c>
      <c r="R312" t="str">
        <f ca="1"/>
        <v>2025-05-31 12:34:48</v>
      </c>
      <c r="S312">
        <f t="shared" ca="1" si="40"/>
        <v>3</v>
      </c>
      <c r="T312">
        <f t="shared" ca="1" si="41"/>
        <v>5</v>
      </c>
      <c r="U312">
        <f t="shared" ca="1" si="42"/>
        <v>-1.1599999999999999</v>
      </c>
      <c r="V312" s="7">
        <f t="shared" ca="1" si="43"/>
        <v>0.72524999999999995</v>
      </c>
      <c r="W312" s="7">
        <f t="shared" ca="1" si="44"/>
        <v>0.72438000000000002</v>
      </c>
      <c r="X312" s="7">
        <f t="shared" ca="1" si="45"/>
        <v>0.72424999999999995</v>
      </c>
      <c r="Y312">
        <f t="shared" ca="1" si="46"/>
        <v>0</v>
      </c>
      <c r="Z312">
        <f t="shared" ca="1" si="47"/>
        <v>1</v>
      </c>
      <c r="AA312">
        <f t="shared" ca="1" si="48"/>
        <v>0</v>
      </c>
    </row>
    <row r="313" spans="1:27" x14ac:dyDescent="0.2">
      <c r="A313" t="s">
        <v>11</v>
      </c>
      <c r="B313" t="s">
        <v>3764</v>
      </c>
      <c r="C313" t="s">
        <v>2730</v>
      </c>
      <c r="D313" t="s">
        <v>566</v>
      </c>
      <c r="E313" t="s">
        <v>3762</v>
      </c>
      <c r="F313" t="s">
        <v>3763</v>
      </c>
      <c r="G313">
        <v>1.9685699999999999</v>
      </c>
      <c r="H313">
        <v>1.9713799999999999</v>
      </c>
      <c r="I313">
        <v>2</v>
      </c>
      <c r="J313">
        <v>1.84</v>
      </c>
      <c r="K313" t="s">
        <v>17</v>
      </c>
      <c r="L313">
        <f t="shared" si="49"/>
        <v>187.78000000000003</v>
      </c>
      <c r="R313" t="str">
        <f ca="1"/>
        <v>2025-05-31 12:29:38</v>
      </c>
      <c r="S313">
        <f t="shared" ca="1" si="40"/>
        <v>4</v>
      </c>
      <c r="T313">
        <f t="shared" ca="1" si="41"/>
        <v>7</v>
      </c>
      <c r="U313">
        <f t="shared" ca="1" si="42"/>
        <v>-1.24</v>
      </c>
      <c r="V313" s="7">
        <f t="shared" ca="1" si="43"/>
        <v>0.72419</v>
      </c>
      <c r="W313" s="7">
        <f t="shared" ca="1" si="44"/>
        <v>0.72387999999999997</v>
      </c>
      <c r="X313" s="7">
        <f t="shared" ca="1" si="45"/>
        <v>0.72382000000000002</v>
      </c>
      <c r="Y313">
        <f t="shared" ca="1" si="46"/>
        <v>0</v>
      </c>
      <c r="Z313">
        <f t="shared" ca="1" si="47"/>
        <v>1</v>
      </c>
      <c r="AA313">
        <f t="shared" ca="1" si="48"/>
        <v>0</v>
      </c>
    </row>
    <row r="314" spans="1:27" x14ac:dyDescent="0.2">
      <c r="A314" t="s">
        <v>18</v>
      </c>
      <c r="B314" t="s">
        <v>3765</v>
      </c>
      <c r="C314" t="s">
        <v>3766</v>
      </c>
      <c r="D314" t="s">
        <v>566</v>
      </c>
      <c r="E314" t="s">
        <v>3767</v>
      </c>
      <c r="F314" t="s">
        <v>3763</v>
      </c>
      <c r="G314">
        <v>1.9696</v>
      </c>
      <c r="H314">
        <v>1.9713799999999999</v>
      </c>
      <c r="I314">
        <v>1</v>
      </c>
      <c r="J314">
        <v>-1</v>
      </c>
      <c r="K314" t="s">
        <v>17</v>
      </c>
      <c r="L314">
        <f t="shared" si="49"/>
        <v>185.94000000000003</v>
      </c>
      <c r="R314" t="str">
        <f ca="1"/>
        <v>2025-05-31 12:24:27</v>
      </c>
      <c r="S314">
        <f t="shared" ca="1" si="40"/>
        <v>5</v>
      </c>
      <c r="T314">
        <f t="shared" ca="1" si="41"/>
        <v>9</v>
      </c>
      <c r="U314">
        <f t="shared" ca="1" si="42"/>
        <v>-1.3199999999999998</v>
      </c>
      <c r="V314" s="7">
        <f t="shared" ca="1" si="43"/>
        <v>0.72380999999999995</v>
      </c>
      <c r="W314" s="7">
        <f t="shared" ca="1" si="44"/>
        <v>0.72350999999999999</v>
      </c>
      <c r="X314" s="7">
        <f t="shared" ca="1" si="45"/>
        <v>0.72319</v>
      </c>
      <c r="Y314">
        <f t="shared" ca="1" si="46"/>
        <v>0</v>
      </c>
      <c r="Z314">
        <f t="shared" ca="1" si="47"/>
        <v>1</v>
      </c>
      <c r="AA314">
        <f t="shared" ca="1" si="48"/>
        <v>0</v>
      </c>
    </row>
    <row r="315" spans="1:27" x14ac:dyDescent="0.2">
      <c r="A315" t="s">
        <v>18</v>
      </c>
      <c r="B315" t="s">
        <v>3768</v>
      </c>
      <c r="C315" t="s">
        <v>746</v>
      </c>
      <c r="D315" t="s">
        <v>566</v>
      </c>
      <c r="E315" t="s">
        <v>3769</v>
      </c>
      <c r="F315" t="s">
        <v>3770</v>
      </c>
      <c r="G315">
        <v>1.96628</v>
      </c>
      <c r="H315">
        <v>1.9686300000000001</v>
      </c>
      <c r="I315">
        <v>2</v>
      </c>
      <c r="J315">
        <v>-2</v>
      </c>
      <c r="K315" t="s">
        <v>17</v>
      </c>
      <c r="L315">
        <f t="shared" si="49"/>
        <v>186.94000000000003</v>
      </c>
      <c r="R315" t="str">
        <f ca="1"/>
        <v>2025-05-31 12:19:14</v>
      </c>
      <c r="S315">
        <f t="shared" ca="1" si="40"/>
        <v>4</v>
      </c>
      <c r="T315">
        <f t="shared" ca="1" si="41"/>
        <v>7</v>
      </c>
      <c r="U315">
        <f t="shared" ca="1" si="42"/>
        <v>-1.24</v>
      </c>
      <c r="V315" s="7">
        <f t="shared" ca="1" si="43"/>
        <v>0.72306000000000004</v>
      </c>
      <c r="W315" s="7">
        <f t="shared" ca="1" si="44"/>
        <v>0.72343999999999997</v>
      </c>
      <c r="X315" s="7">
        <f t="shared" ca="1" si="45"/>
        <v>0.72328000000000003</v>
      </c>
      <c r="Y315">
        <f t="shared" ca="1" si="46"/>
        <v>0</v>
      </c>
      <c r="Z315">
        <f t="shared" ca="1" si="47"/>
        <v>0</v>
      </c>
      <c r="AA315">
        <f t="shared" ca="1" si="48"/>
        <v>1</v>
      </c>
    </row>
    <row r="316" spans="1:27" x14ac:dyDescent="0.2">
      <c r="A316" t="s">
        <v>11</v>
      </c>
      <c r="B316" t="s">
        <v>3771</v>
      </c>
      <c r="C316" t="s">
        <v>726</v>
      </c>
      <c r="D316" t="s">
        <v>566</v>
      </c>
      <c r="E316" t="s">
        <v>3772</v>
      </c>
      <c r="F316" t="s">
        <v>3770</v>
      </c>
      <c r="G316">
        <v>1.96604</v>
      </c>
      <c r="H316">
        <v>1.9686300000000001</v>
      </c>
      <c r="I316">
        <v>2</v>
      </c>
      <c r="J316">
        <v>1.84</v>
      </c>
      <c r="K316" t="s">
        <v>17</v>
      </c>
      <c r="L316">
        <f t="shared" si="49"/>
        <v>188.94000000000003</v>
      </c>
      <c r="R316" t="str">
        <f ca="1"/>
        <v>2025-05-31 12:14:03</v>
      </c>
      <c r="S316">
        <f t="shared" ca="1" si="40"/>
        <v>6</v>
      </c>
      <c r="T316">
        <f t="shared" ca="1" si="41"/>
        <v>11</v>
      </c>
      <c r="U316">
        <f t="shared" ca="1" si="42"/>
        <v>-1.3999999999999997</v>
      </c>
      <c r="V316" s="7">
        <f t="shared" ca="1" si="43"/>
        <v>0.72319999999999995</v>
      </c>
      <c r="W316" s="7">
        <f t="shared" ca="1" si="44"/>
        <v>0.72297999999999996</v>
      </c>
      <c r="X316" s="7">
        <f t="shared" ca="1" si="45"/>
        <v>0.72274000000000005</v>
      </c>
      <c r="Y316">
        <f t="shared" ca="1" si="46"/>
        <v>0</v>
      </c>
      <c r="Z316">
        <f t="shared" ca="1" si="47"/>
        <v>1</v>
      </c>
      <c r="AA316">
        <f t="shared" ca="1" si="48"/>
        <v>0</v>
      </c>
    </row>
    <row r="317" spans="1:27" x14ac:dyDescent="0.2">
      <c r="A317" t="s">
        <v>18</v>
      </c>
      <c r="B317" t="s">
        <v>3773</v>
      </c>
      <c r="C317" t="s">
        <v>726</v>
      </c>
      <c r="D317" t="s">
        <v>566</v>
      </c>
      <c r="E317" t="s">
        <v>3772</v>
      </c>
      <c r="F317" t="s">
        <v>3770</v>
      </c>
      <c r="G317">
        <v>1.96604</v>
      </c>
      <c r="H317">
        <v>1.9686300000000001</v>
      </c>
      <c r="I317">
        <v>2</v>
      </c>
      <c r="J317">
        <v>-2</v>
      </c>
      <c r="K317" t="s">
        <v>17</v>
      </c>
      <c r="L317">
        <f t="shared" si="49"/>
        <v>187.10000000000002</v>
      </c>
      <c r="R317" t="str">
        <f ca="1"/>
        <v>2025-05-31 12:08:22</v>
      </c>
      <c r="S317">
        <f t="shared" ca="1" si="40"/>
        <v>1</v>
      </c>
      <c r="T317">
        <f t="shared" ca="1" si="41"/>
        <v>2</v>
      </c>
      <c r="U317">
        <f t="shared" ca="1" si="42"/>
        <v>1.84</v>
      </c>
      <c r="V317" s="7">
        <f t="shared" ca="1" si="43"/>
        <v>0.72301000000000004</v>
      </c>
      <c r="W317" s="7">
        <f t="shared" ca="1" si="44"/>
        <v>0.72296000000000005</v>
      </c>
      <c r="X317" s="7">
        <f t="shared" ca="1" si="45"/>
        <v>0.72296000000000005</v>
      </c>
      <c r="Y317">
        <f t="shared" ca="1" si="46"/>
        <v>0</v>
      </c>
      <c r="Z317">
        <f t="shared" ca="1" si="47"/>
        <v>1</v>
      </c>
      <c r="AA317">
        <f t="shared" ca="1" si="48"/>
        <v>0</v>
      </c>
    </row>
    <row r="318" spans="1:27" x14ac:dyDescent="0.2">
      <c r="A318" t="s">
        <v>11</v>
      </c>
      <c r="B318" t="s">
        <v>3774</v>
      </c>
      <c r="C318" t="s">
        <v>720</v>
      </c>
      <c r="D318" t="s">
        <v>566</v>
      </c>
      <c r="E318" t="s">
        <v>3775</v>
      </c>
      <c r="F318" t="s">
        <v>3770</v>
      </c>
      <c r="G318">
        <v>1.9653700000000001</v>
      </c>
      <c r="H318">
        <v>1.9686300000000001</v>
      </c>
      <c r="I318">
        <v>1</v>
      </c>
      <c r="J318">
        <v>0.92</v>
      </c>
      <c r="K318" t="s">
        <v>17</v>
      </c>
      <c r="L318">
        <f t="shared" si="49"/>
        <v>189.10000000000002</v>
      </c>
      <c r="R318" t="str">
        <f ca="1"/>
        <v>2025-05-31 12:07:52</v>
      </c>
      <c r="S318">
        <f t="shared" ca="1" si="40"/>
        <v>3</v>
      </c>
      <c r="T318">
        <f t="shared" ca="1" si="41"/>
        <v>5</v>
      </c>
      <c r="U318">
        <f t="shared" ca="1" si="42"/>
        <v>0.76</v>
      </c>
      <c r="V318" s="7">
        <f t="shared" ca="1" si="43"/>
        <v>0.72297999999999996</v>
      </c>
      <c r="W318" s="7">
        <f t="shared" ca="1" si="44"/>
        <v>0.72301000000000004</v>
      </c>
      <c r="X318" s="7">
        <f t="shared" ca="1" si="45"/>
        <v>0.72299000000000002</v>
      </c>
      <c r="Y318">
        <f t="shared" ca="1" si="46"/>
        <v>0</v>
      </c>
      <c r="Z318">
        <f t="shared" ca="1" si="47"/>
        <v>0</v>
      </c>
      <c r="AA318">
        <f t="shared" ca="1" si="48"/>
        <v>1</v>
      </c>
    </row>
    <row r="319" spans="1:27" x14ac:dyDescent="0.2">
      <c r="A319" t="s">
        <v>11</v>
      </c>
      <c r="B319" t="s">
        <v>3776</v>
      </c>
      <c r="C319" t="s">
        <v>726</v>
      </c>
      <c r="D319" t="s">
        <v>566</v>
      </c>
      <c r="E319" t="s">
        <v>3777</v>
      </c>
      <c r="F319" t="s">
        <v>3778</v>
      </c>
      <c r="G319">
        <v>1.97245</v>
      </c>
      <c r="H319">
        <v>1.96689</v>
      </c>
      <c r="I319">
        <v>2</v>
      </c>
      <c r="J319">
        <v>-2</v>
      </c>
      <c r="K319" t="s">
        <v>17</v>
      </c>
      <c r="L319">
        <f t="shared" si="49"/>
        <v>188.18000000000004</v>
      </c>
      <c r="R319" t="str">
        <f ca="1"/>
        <v>2025-05-31 12:02:42</v>
      </c>
      <c r="S319">
        <f t="shared" ca="1" si="40"/>
        <v>4</v>
      </c>
      <c r="T319">
        <f t="shared" ca="1" si="41"/>
        <v>7</v>
      </c>
      <c r="U319">
        <f t="shared" ca="1" si="42"/>
        <v>-1.2399999999999998</v>
      </c>
      <c r="V319" s="7">
        <f t="shared" ca="1" si="43"/>
        <v>0.72318000000000005</v>
      </c>
      <c r="W319" s="7">
        <f t="shared" ca="1" si="44"/>
        <v>0.72253000000000001</v>
      </c>
      <c r="X319" s="7">
        <f t="shared" ca="1" si="45"/>
        <v>0.72243000000000002</v>
      </c>
      <c r="Y319">
        <f t="shared" ca="1" si="46"/>
        <v>0</v>
      </c>
      <c r="Z319">
        <f t="shared" ca="1" si="47"/>
        <v>1</v>
      </c>
      <c r="AA319">
        <f t="shared" ca="1" si="48"/>
        <v>0</v>
      </c>
    </row>
    <row r="320" spans="1:27" x14ac:dyDescent="0.2">
      <c r="A320" t="s">
        <v>18</v>
      </c>
      <c r="B320" t="s">
        <v>3779</v>
      </c>
      <c r="C320" t="s">
        <v>726</v>
      </c>
      <c r="D320" t="s">
        <v>566</v>
      </c>
      <c r="E320" t="s">
        <v>3777</v>
      </c>
      <c r="F320" t="s">
        <v>3778</v>
      </c>
      <c r="G320">
        <v>1.97245</v>
      </c>
      <c r="H320">
        <v>1.96689</v>
      </c>
      <c r="I320">
        <v>2</v>
      </c>
      <c r="J320">
        <v>1.84</v>
      </c>
      <c r="K320" t="s">
        <v>17</v>
      </c>
      <c r="L320">
        <f t="shared" si="49"/>
        <v>190.18000000000004</v>
      </c>
      <c r="R320" t="str">
        <f ca="1"/>
        <v>2025-05-31 11:57:31</v>
      </c>
      <c r="S320">
        <f t="shared" ca="1" si="40"/>
        <v>5</v>
      </c>
      <c r="T320">
        <f t="shared" ca="1" si="41"/>
        <v>9</v>
      </c>
      <c r="U320">
        <f t="shared" ca="1" si="42"/>
        <v>-1.32</v>
      </c>
      <c r="V320" s="7">
        <f t="shared" ca="1" si="43"/>
        <v>0.72241999999999995</v>
      </c>
      <c r="W320" s="7">
        <f t="shared" ca="1" si="44"/>
        <v>0.72179000000000004</v>
      </c>
      <c r="X320" s="7">
        <f t="shared" ca="1" si="45"/>
        <v>0.72141999999999995</v>
      </c>
      <c r="Y320">
        <f t="shared" ca="1" si="46"/>
        <v>0</v>
      </c>
      <c r="Z320">
        <f t="shared" ca="1" si="47"/>
        <v>1</v>
      </c>
      <c r="AA320">
        <f t="shared" ca="1" si="48"/>
        <v>0</v>
      </c>
    </row>
    <row r="321" spans="1:27" x14ac:dyDescent="0.2">
      <c r="A321" t="s">
        <v>11</v>
      </c>
      <c r="B321" t="s">
        <v>3780</v>
      </c>
      <c r="C321" t="s">
        <v>3781</v>
      </c>
      <c r="D321" t="s">
        <v>566</v>
      </c>
      <c r="E321" t="s">
        <v>3782</v>
      </c>
      <c r="F321" t="s">
        <v>3778</v>
      </c>
      <c r="G321">
        <v>1.9718100000000001</v>
      </c>
      <c r="H321">
        <v>1.96689</v>
      </c>
      <c r="I321">
        <v>2</v>
      </c>
      <c r="J321">
        <v>-2</v>
      </c>
      <c r="K321" t="s">
        <v>17</v>
      </c>
      <c r="L321">
        <f t="shared" si="49"/>
        <v>188.34000000000003</v>
      </c>
      <c r="R321" t="str">
        <f ca="1"/>
        <v>2025-05-31 11:52:19</v>
      </c>
      <c r="S321">
        <f t="shared" ca="1" si="40"/>
        <v>6</v>
      </c>
      <c r="T321">
        <f t="shared" ca="1" si="41"/>
        <v>11</v>
      </c>
      <c r="U321">
        <f t="shared" ca="1" si="42"/>
        <v>0.52000000000000046</v>
      </c>
      <c r="V321" s="7">
        <f t="shared" ca="1" si="43"/>
        <v>0.72153999999999996</v>
      </c>
      <c r="W321" s="7">
        <f t="shared" ca="1" si="44"/>
        <v>0.72238999999999998</v>
      </c>
      <c r="X321" s="7">
        <f t="shared" ca="1" si="45"/>
        <v>0.72228000000000003</v>
      </c>
      <c r="Y321">
        <f t="shared" ca="1" si="46"/>
        <v>0</v>
      </c>
      <c r="Z321">
        <f t="shared" ca="1" si="47"/>
        <v>0</v>
      </c>
      <c r="AA321">
        <f t="shared" ca="1" si="48"/>
        <v>1</v>
      </c>
    </row>
    <row r="322" spans="1:27" x14ac:dyDescent="0.2">
      <c r="A322" t="s">
        <v>18</v>
      </c>
      <c r="B322" t="s">
        <v>3783</v>
      </c>
      <c r="C322" t="s">
        <v>3784</v>
      </c>
      <c r="D322" t="s">
        <v>566</v>
      </c>
      <c r="E322" t="s">
        <v>3785</v>
      </c>
      <c r="F322" t="s">
        <v>3778</v>
      </c>
      <c r="G322">
        <v>1.9726600000000001</v>
      </c>
      <c r="H322">
        <v>1.96689</v>
      </c>
      <c r="I322">
        <v>2</v>
      </c>
      <c r="J322">
        <v>1.84</v>
      </c>
      <c r="K322" t="s">
        <v>17</v>
      </c>
      <c r="L322">
        <f t="shared" si="49"/>
        <v>190.34000000000003</v>
      </c>
      <c r="R322" t="str">
        <f ca="1"/>
        <v>2025-05-31 11:47:08</v>
      </c>
      <c r="S322">
        <f t="shared" ca="1" si="40"/>
        <v>4</v>
      </c>
      <c r="T322">
        <f t="shared" ca="1" si="41"/>
        <v>7</v>
      </c>
      <c r="U322">
        <f t="shared" ca="1" si="42"/>
        <v>-1.2400000000000002</v>
      </c>
      <c r="V322" s="7">
        <f t="shared" ca="1" si="43"/>
        <v>0.72226999999999997</v>
      </c>
      <c r="W322" s="7">
        <f t="shared" ca="1" si="44"/>
        <v>0.72306999999999999</v>
      </c>
      <c r="X322" s="7">
        <f t="shared" ca="1" si="45"/>
        <v>0.72275999999999996</v>
      </c>
      <c r="Y322">
        <f t="shared" ca="1" si="46"/>
        <v>0</v>
      </c>
      <c r="Z322">
        <f t="shared" ca="1" si="47"/>
        <v>0</v>
      </c>
      <c r="AA322">
        <f t="shared" ca="1" si="48"/>
        <v>1</v>
      </c>
    </row>
    <row r="323" spans="1:27" x14ac:dyDescent="0.2">
      <c r="A323" t="s">
        <v>18</v>
      </c>
      <c r="B323" t="s">
        <v>3786</v>
      </c>
      <c r="C323" t="s">
        <v>729</v>
      </c>
      <c r="D323" t="s">
        <v>566</v>
      </c>
      <c r="E323" t="s">
        <v>3787</v>
      </c>
      <c r="F323" t="s">
        <v>3778</v>
      </c>
      <c r="G323">
        <v>1.9725600000000001</v>
      </c>
      <c r="H323">
        <v>1.96689</v>
      </c>
      <c r="I323">
        <v>1</v>
      </c>
      <c r="J323">
        <v>0.92</v>
      </c>
      <c r="K323" t="s">
        <v>17</v>
      </c>
      <c r="L323">
        <f t="shared" si="49"/>
        <v>188.50000000000003</v>
      </c>
      <c r="R323" t="str">
        <f ca="1"/>
        <v>2025-05-31 11:41:58</v>
      </c>
      <c r="S323">
        <f t="shared" ref="S323:S386" ca="1" si="50">COUNTIF(INDIRECT($N$4),R323)</f>
        <v>3</v>
      </c>
      <c r="T323">
        <f t="shared" ref="T323:T386" ca="1" si="51">SUMIF(INDIRECT($N$4),R323,INDIRECT($N$5))</f>
        <v>5</v>
      </c>
      <c r="U323">
        <f t="shared" ref="U323:U386" ca="1" si="52">SUMIF(INDIRECT($N$4),R323,INDIRECT($N$6))</f>
        <v>-1.1599999999999999</v>
      </c>
      <c r="V323" s="7">
        <f t="shared" ref="V323:V386" ca="1" si="53">_xlfn.MAXIFS(INDIRECT($N$9),INDIRECT($N$4),$R323)</f>
        <v>0.72285999999999995</v>
      </c>
      <c r="W323" s="7">
        <f t="shared" ref="W323:W386" ca="1" si="54">_xlfn.MAXIFS(INDIRECT($N$8),INDIRECT($N$4),$R323)</f>
        <v>0.72214999999999996</v>
      </c>
      <c r="X323" s="7">
        <f t="shared" ref="X323:X386" ca="1" si="55">_xlfn.MINIFS(INDIRECT($N$8),INDIRECT($N$4),$R323)</f>
        <v>0.72187999999999997</v>
      </c>
      <c r="Y323">
        <f t="shared" ref="Y323:Y386" ca="1" si="56">IF(AND(W323&gt;V323,V323&gt;X323), 1,0)</f>
        <v>0</v>
      </c>
      <c r="Z323">
        <f t="shared" ref="Z323:Z386" ca="1" si="57">IF(V323&gt;W323,1,0)</f>
        <v>1</v>
      </c>
      <c r="AA323">
        <f t="shared" ref="AA323:AA386" ca="1" si="58">IF(V323&lt;X323,1,0)</f>
        <v>0</v>
      </c>
    </row>
    <row r="324" spans="1:27" x14ac:dyDescent="0.2">
      <c r="A324" t="s">
        <v>11</v>
      </c>
      <c r="B324" t="s">
        <v>3788</v>
      </c>
      <c r="C324" t="s">
        <v>3789</v>
      </c>
      <c r="D324" t="s">
        <v>566</v>
      </c>
      <c r="E324" t="s">
        <v>3790</v>
      </c>
      <c r="F324" t="s">
        <v>3778</v>
      </c>
      <c r="G324">
        <v>1.9725299999999999</v>
      </c>
      <c r="H324">
        <v>1.96689</v>
      </c>
      <c r="I324">
        <v>2</v>
      </c>
      <c r="J324">
        <v>-2</v>
      </c>
      <c r="K324" t="s">
        <v>17</v>
      </c>
      <c r="L324">
        <f t="shared" ref="L324:L387" si="59">L323-J323</f>
        <v>187.58000000000004</v>
      </c>
      <c r="R324" t="str">
        <f ca="1"/>
        <v>2025-05-31 11:36:47</v>
      </c>
      <c r="S324">
        <f t="shared" ca="1" si="50"/>
        <v>4</v>
      </c>
      <c r="T324">
        <f t="shared" ca="1" si="51"/>
        <v>7</v>
      </c>
      <c r="U324">
        <f t="shared" ca="1" si="52"/>
        <v>-1.24</v>
      </c>
      <c r="V324" s="7">
        <f t="shared" ca="1" si="53"/>
        <v>0.72199000000000002</v>
      </c>
      <c r="W324" s="7">
        <f t="shared" ca="1" si="54"/>
        <v>0.72177999999999998</v>
      </c>
      <c r="X324" s="7">
        <f t="shared" ca="1" si="55"/>
        <v>0.72165000000000001</v>
      </c>
      <c r="Y324">
        <f t="shared" ca="1" si="56"/>
        <v>0</v>
      </c>
      <c r="Z324">
        <f t="shared" ca="1" si="57"/>
        <v>1</v>
      </c>
      <c r="AA324">
        <f t="shared" ca="1" si="58"/>
        <v>0</v>
      </c>
    </row>
    <row r="325" spans="1:27" x14ac:dyDescent="0.2">
      <c r="A325" t="s">
        <v>11</v>
      </c>
      <c r="B325" t="s">
        <v>3791</v>
      </c>
      <c r="C325" t="s">
        <v>717</v>
      </c>
      <c r="D325" t="s">
        <v>566</v>
      </c>
      <c r="E325" t="s">
        <v>3792</v>
      </c>
      <c r="F325" t="s">
        <v>3793</v>
      </c>
      <c r="G325">
        <v>1.97272</v>
      </c>
      <c r="H325">
        <v>1.97258</v>
      </c>
      <c r="I325">
        <v>2</v>
      </c>
      <c r="J325">
        <v>-2</v>
      </c>
      <c r="K325" t="s">
        <v>17</v>
      </c>
      <c r="L325">
        <f t="shared" si="59"/>
        <v>189.58000000000004</v>
      </c>
      <c r="R325" t="str">
        <f ca="1"/>
        <v>2025-05-31 11:31:34</v>
      </c>
      <c r="S325">
        <f t="shared" ca="1" si="50"/>
        <v>3</v>
      </c>
      <c r="T325">
        <f t="shared" ca="1" si="51"/>
        <v>5</v>
      </c>
      <c r="U325">
        <f t="shared" ca="1" si="52"/>
        <v>-1.1599999999999999</v>
      </c>
      <c r="V325" s="7">
        <f t="shared" ca="1" si="53"/>
        <v>0.72170999999999996</v>
      </c>
      <c r="W325" s="7">
        <f t="shared" ca="1" si="54"/>
        <v>0.72223000000000004</v>
      </c>
      <c r="X325" s="7">
        <f t="shared" ca="1" si="55"/>
        <v>0.72219</v>
      </c>
      <c r="Y325">
        <f t="shared" ca="1" si="56"/>
        <v>0</v>
      </c>
      <c r="Z325">
        <f t="shared" ca="1" si="57"/>
        <v>0</v>
      </c>
      <c r="AA325">
        <f t="shared" ca="1" si="58"/>
        <v>1</v>
      </c>
    </row>
    <row r="326" spans="1:27" x14ac:dyDescent="0.2">
      <c r="A326" t="s">
        <v>18</v>
      </c>
      <c r="B326" t="s">
        <v>3794</v>
      </c>
      <c r="C326" t="s">
        <v>720</v>
      </c>
      <c r="D326" t="s">
        <v>566</v>
      </c>
      <c r="E326" t="s">
        <v>3795</v>
      </c>
      <c r="F326" t="s">
        <v>3793</v>
      </c>
      <c r="G326">
        <v>1.9730300000000001</v>
      </c>
      <c r="H326">
        <v>1.97258</v>
      </c>
      <c r="I326">
        <v>1</v>
      </c>
      <c r="J326">
        <v>0.92</v>
      </c>
      <c r="K326" t="s">
        <v>17</v>
      </c>
      <c r="L326">
        <f t="shared" si="59"/>
        <v>191.58000000000004</v>
      </c>
      <c r="R326" t="str">
        <f ca="1"/>
        <v>2025-05-31 11:26:23</v>
      </c>
      <c r="S326">
        <f t="shared" ca="1" si="50"/>
        <v>6</v>
      </c>
      <c r="T326">
        <f t="shared" ca="1" si="51"/>
        <v>11</v>
      </c>
      <c r="U326">
        <f t="shared" ca="1" si="52"/>
        <v>4.4400000000000004</v>
      </c>
      <c r="V326" s="7">
        <f t="shared" ca="1" si="53"/>
        <v>0.72223000000000004</v>
      </c>
      <c r="W326" s="7">
        <f t="shared" ca="1" si="54"/>
        <v>0.72238999999999998</v>
      </c>
      <c r="X326" s="7">
        <f t="shared" ca="1" si="55"/>
        <v>0.72216000000000002</v>
      </c>
      <c r="Y326">
        <f t="shared" ca="1" si="56"/>
        <v>1</v>
      </c>
      <c r="Z326">
        <f t="shared" ca="1" si="57"/>
        <v>0</v>
      </c>
      <c r="AA326">
        <f t="shared" ca="1" si="58"/>
        <v>0</v>
      </c>
    </row>
    <row r="327" spans="1:27" x14ac:dyDescent="0.2">
      <c r="A327" t="s">
        <v>18</v>
      </c>
      <c r="B327" t="s">
        <v>3796</v>
      </c>
      <c r="C327" t="s">
        <v>717</v>
      </c>
      <c r="D327" t="s">
        <v>566</v>
      </c>
      <c r="E327" t="s">
        <v>3792</v>
      </c>
      <c r="F327" t="s">
        <v>3793</v>
      </c>
      <c r="G327">
        <v>1.97272</v>
      </c>
      <c r="H327">
        <v>1.97258</v>
      </c>
      <c r="I327">
        <v>2</v>
      </c>
      <c r="J327">
        <v>1.84</v>
      </c>
      <c r="K327" t="s">
        <v>17</v>
      </c>
      <c r="L327">
        <f t="shared" si="59"/>
        <v>190.66000000000005</v>
      </c>
      <c r="R327" t="str">
        <f ca="1"/>
        <v>2025-05-31 11:21:13</v>
      </c>
      <c r="S327">
        <f t="shared" ca="1" si="50"/>
        <v>6</v>
      </c>
      <c r="T327">
        <f t="shared" ca="1" si="51"/>
        <v>11</v>
      </c>
      <c r="U327">
        <f t="shared" ca="1" si="52"/>
        <v>6.28</v>
      </c>
      <c r="V327" s="7">
        <f t="shared" ca="1" si="53"/>
        <v>0.72233999999999998</v>
      </c>
      <c r="W327" s="7">
        <f t="shared" ca="1" si="54"/>
        <v>0.72257000000000005</v>
      </c>
      <c r="X327" s="7">
        <f t="shared" ca="1" si="55"/>
        <v>0.72231999999999996</v>
      </c>
      <c r="Y327">
        <f t="shared" ca="1" si="56"/>
        <v>1</v>
      </c>
      <c r="Z327">
        <f t="shared" ca="1" si="57"/>
        <v>0</v>
      </c>
      <c r="AA327">
        <f t="shared" ca="1" si="58"/>
        <v>0</v>
      </c>
    </row>
    <row r="328" spans="1:27" x14ac:dyDescent="0.2">
      <c r="A328" t="s">
        <v>18</v>
      </c>
      <c r="B328" t="s">
        <v>3797</v>
      </c>
      <c r="C328" t="s">
        <v>903</v>
      </c>
      <c r="D328" t="s">
        <v>566</v>
      </c>
      <c r="E328" t="s">
        <v>3798</v>
      </c>
      <c r="F328" t="s">
        <v>3793</v>
      </c>
      <c r="G328">
        <v>1.9733499999999999</v>
      </c>
      <c r="H328">
        <v>1.97258</v>
      </c>
      <c r="I328">
        <v>2</v>
      </c>
      <c r="J328">
        <v>1.84</v>
      </c>
      <c r="K328" t="s">
        <v>17</v>
      </c>
      <c r="L328">
        <f t="shared" si="59"/>
        <v>188.82000000000005</v>
      </c>
      <c r="R328" t="str">
        <f ca="1"/>
        <v>2025-05-31 11:16:03</v>
      </c>
      <c r="S328">
        <f t="shared" ca="1" si="50"/>
        <v>6</v>
      </c>
      <c r="T328">
        <f t="shared" ca="1" si="51"/>
        <v>11</v>
      </c>
      <c r="U328">
        <f t="shared" ca="1" si="52"/>
        <v>0.52</v>
      </c>
      <c r="V328" s="7">
        <f t="shared" ca="1" si="53"/>
        <v>0.72231000000000001</v>
      </c>
      <c r="W328" s="7">
        <f t="shared" ca="1" si="54"/>
        <v>0.72153999999999996</v>
      </c>
      <c r="X328" s="7">
        <f t="shared" ca="1" si="55"/>
        <v>0.72138999999999998</v>
      </c>
      <c r="Y328">
        <f t="shared" ca="1" si="56"/>
        <v>0</v>
      </c>
      <c r="Z328">
        <f t="shared" ca="1" si="57"/>
        <v>1</v>
      </c>
      <c r="AA328">
        <f t="shared" ca="1" si="58"/>
        <v>0</v>
      </c>
    </row>
    <row r="329" spans="1:27" x14ac:dyDescent="0.2">
      <c r="A329" t="s">
        <v>11</v>
      </c>
      <c r="B329" t="s">
        <v>3799</v>
      </c>
      <c r="C329" t="s">
        <v>1311</v>
      </c>
      <c r="D329" t="s">
        <v>566</v>
      </c>
      <c r="E329" t="s">
        <v>3800</v>
      </c>
      <c r="F329" t="s">
        <v>3793</v>
      </c>
      <c r="G329">
        <v>1.9722599999999999</v>
      </c>
      <c r="H329">
        <v>1.97258</v>
      </c>
      <c r="I329">
        <v>2</v>
      </c>
      <c r="J329">
        <v>1.84</v>
      </c>
      <c r="K329" t="s">
        <v>17</v>
      </c>
      <c r="L329">
        <f t="shared" si="59"/>
        <v>186.98000000000005</v>
      </c>
      <c r="R329" t="str">
        <f ca="1"/>
        <v>2025-05-31 11:10:51</v>
      </c>
      <c r="S329">
        <f t="shared" ca="1" si="50"/>
        <v>3</v>
      </c>
      <c r="T329">
        <f t="shared" ca="1" si="51"/>
        <v>5</v>
      </c>
      <c r="U329">
        <f t="shared" ca="1" si="52"/>
        <v>-1.1599999999999999</v>
      </c>
      <c r="V329" s="7">
        <f t="shared" ca="1" si="53"/>
        <v>0.72136999999999996</v>
      </c>
      <c r="W329" s="7">
        <f t="shared" ca="1" si="54"/>
        <v>0.72185999999999995</v>
      </c>
      <c r="X329" s="7">
        <f t="shared" ca="1" si="55"/>
        <v>0.72180999999999995</v>
      </c>
      <c r="Y329">
        <f t="shared" ca="1" si="56"/>
        <v>0</v>
      </c>
      <c r="Z329">
        <f t="shared" ca="1" si="57"/>
        <v>0</v>
      </c>
      <c r="AA329">
        <f t="shared" ca="1" si="58"/>
        <v>1</v>
      </c>
    </row>
    <row r="330" spans="1:27" x14ac:dyDescent="0.2">
      <c r="A330" t="s">
        <v>18</v>
      </c>
      <c r="B330" t="s">
        <v>3801</v>
      </c>
      <c r="C330" t="s">
        <v>717</v>
      </c>
      <c r="D330" t="s">
        <v>566</v>
      </c>
      <c r="E330" t="s">
        <v>3802</v>
      </c>
      <c r="F330" t="s">
        <v>3803</v>
      </c>
      <c r="G330">
        <v>1.9708399999999999</v>
      </c>
      <c r="H330">
        <v>1.9730000000000001</v>
      </c>
      <c r="I330">
        <v>2</v>
      </c>
      <c r="J330">
        <v>-2</v>
      </c>
      <c r="K330" t="s">
        <v>17</v>
      </c>
      <c r="L330">
        <f t="shared" si="59"/>
        <v>185.14000000000004</v>
      </c>
      <c r="R330" t="str">
        <f ca="1"/>
        <v>2025-05-31 11:05:39</v>
      </c>
      <c r="S330">
        <f t="shared" ca="1" si="50"/>
        <v>5</v>
      </c>
      <c r="T330">
        <f t="shared" ca="1" si="51"/>
        <v>9</v>
      </c>
      <c r="U330">
        <f t="shared" ca="1" si="52"/>
        <v>-1.32</v>
      </c>
      <c r="V330" s="7">
        <f t="shared" ca="1" si="53"/>
        <v>0.72174000000000005</v>
      </c>
      <c r="W330" s="7">
        <f t="shared" ca="1" si="54"/>
        <v>0.72111999999999998</v>
      </c>
      <c r="X330" s="7">
        <f t="shared" ca="1" si="55"/>
        <v>0.72089999999999999</v>
      </c>
      <c r="Y330">
        <f t="shared" ca="1" si="56"/>
        <v>0</v>
      </c>
      <c r="Z330">
        <f t="shared" ca="1" si="57"/>
        <v>1</v>
      </c>
      <c r="AA330">
        <f t="shared" ca="1" si="58"/>
        <v>0</v>
      </c>
    </row>
    <row r="331" spans="1:27" x14ac:dyDescent="0.2">
      <c r="A331" t="s">
        <v>18</v>
      </c>
      <c r="B331" t="s">
        <v>3804</v>
      </c>
      <c r="C331" t="s">
        <v>746</v>
      </c>
      <c r="D331" t="s">
        <v>566</v>
      </c>
      <c r="E331" t="s">
        <v>3805</v>
      </c>
      <c r="F331" t="s">
        <v>3803</v>
      </c>
      <c r="G331">
        <v>1.97153</v>
      </c>
      <c r="H331">
        <v>1.9730000000000001</v>
      </c>
      <c r="I331">
        <v>2</v>
      </c>
      <c r="J331">
        <v>-2</v>
      </c>
      <c r="K331" t="s">
        <v>17</v>
      </c>
      <c r="L331">
        <f t="shared" si="59"/>
        <v>187.14000000000004</v>
      </c>
      <c r="R331" t="str">
        <f ca="1"/>
        <v>2025-05-31 11:00:29</v>
      </c>
      <c r="S331">
        <f t="shared" ca="1" si="50"/>
        <v>5</v>
      </c>
      <c r="T331">
        <f t="shared" ca="1" si="51"/>
        <v>9</v>
      </c>
      <c r="U331">
        <f t="shared" ca="1" si="52"/>
        <v>-1.3199999999999998</v>
      </c>
      <c r="V331" s="7">
        <f t="shared" ca="1" si="53"/>
        <v>0.72094000000000003</v>
      </c>
      <c r="W331" s="7">
        <f t="shared" ca="1" si="54"/>
        <v>0.71992</v>
      </c>
      <c r="X331" s="7">
        <f t="shared" ca="1" si="55"/>
        <v>0.71986000000000006</v>
      </c>
      <c r="Y331">
        <f t="shared" ca="1" si="56"/>
        <v>0</v>
      </c>
      <c r="Z331">
        <f t="shared" ca="1" si="57"/>
        <v>1</v>
      </c>
      <c r="AA331">
        <f t="shared" ca="1" si="58"/>
        <v>0</v>
      </c>
    </row>
    <row r="332" spans="1:27" x14ac:dyDescent="0.2">
      <c r="A332" t="s">
        <v>18</v>
      </c>
      <c r="B332" t="s">
        <v>3806</v>
      </c>
      <c r="C332" t="s">
        <v>720</v>
      </c>
      <c r="D332" t="s">
        <v>566</v>
      </c>
      <c r="E332" t="s">
        <v>3807</v>
      </c>
      <c r="F332" t="s">
        <v>3803</v>
      </c>
      <c r="G332">
        <v>1.9708600000000001</v>
      </c>
      <c r="H332">
        <v>1.9730000000000001</v>
      </c>
      <c r="I332">
        <v>1</v>
      </c>
      <c r="J332">
        <v>-1</v>
      </c>
      <c r="K332" t="s">
        <v>17</v>
      </c>
      <c r="L332">
        <f t="shared" si="59"/>
        <v>189.14000000000004</v>
      </c>
      <c r="R332" t="str">
        <f ca="1"/>
        <v>2025-05-31 10:55:18</v>
      </c>
      <c r="S332">
        <f t="shared" ca="1" si="50"/>
        <v>6</v>
      </c>
      <c r="T332">
        <f t="shared" ca="1" si="51"/>
        <v>11</v>
      </c>
      <c r="U332">
        <f t="shared" ca="1" si="52"/>
        <v>0.52000000000000046</v>
      </c>
      <c r="V332" s="7">
        <f t="shared" ca="1" si="53"/>
        <v>0.7198</v>
      </c>
      <c r="W332" s="7">
        <f t="shared" ca="1" si="54"/>
        <v>0.72011000000000003</v>
      </c>
      <c r="X332" s="7">
        <f t="shared" ca="1" si="55"/>
        <v>0.71982999999999997</v>
      </c>
      <c r="Y332">
        <f t="shared" ca="1" si="56"/>
        <v>0</v>
      </c>
      <c r="Z332">
        <f t="shared" ca="1" si="57"/>
        <v>0</v>
      </c>
      <c r="AA332">
        <f t="shared" ca="1" si="58"/>
        <v>1</v>
      </c>
    </row>
    <row r="333" spans="1:27" x14ac:dyDescent="0.2">
      <c r="A333" t="s">
        <v>11</v>
      </c>
      <c r="B333" t="s">
        <v>3808</v>
      </c>
      <c r="C333" t="s">
        <v>717</v>
      </c>
      <c r="D333" t="s">
        <v>566</v>
      </c>
      <c r="E333" t="s">
        <v>3802</v>
      </c>
      <c r="F333" t="s">
        <v>3803</v>
      </c>
      <c r="G333">
        <v>1.9708399999999999</v>
      </c>
      <c r="H333">
        <v>1.9730000000000001</v>
      </c>
      <c r="I333">
        <v>2</v>
      </c>
      <c r="J333">
        <v>1.84</v>
      </c>
      <c r="K333" t="s">
        <v>17</v>
      </c>
      <c r="L333">
        <f t="shared" si="59"/>
        <v>190.14000000000004</v>
      </c>
      <c r="R333" t="str">
        <f ca="1"/>
        <v>2025-05-31 10:50:08</v>
      </c>
      <c r="S333">
        <f t="shared" ca="1" si="50"/>
        <v>5</v>
      </c>
      <c r="T333">
        <f t="shared" ca="1" si="51"/>
        <v>9</v>
      </c>
      <c r="U333">
        <f t="shared" ca="1" si="52"/>
        <v>-1.3199999999999998</v>
      </c>
      <c r="V333" s="7">
        <f t="shared" ca="1" si="53"/>
        <v>0.72</v>
      </c>
      <c r="W333" s="7">
        <f t="shared" ca="1" si="54"/>
        <v>0.71970000000000001</v>
      </c>
      <c r="X333" s="7">
        <f t="shared" ca="1" si="55"/>
        <v>0.71963999999999995</v>
      </c>
      <c r="Y333">
        <f t="shared" ca="1" si="56"/>
        <v>0</v>
      </c>
      <c r="Z333">
        <f t="shared" ca="1" si="57"/>
        <v>1</v>
      </c>
      <c r="AA333">
        <f t="shared" ca="1" si="58"/>
        <v>0</v>
      </c>
    </row>
    <row r="334" spans="1:27" x14ac:dyDescent="0.2">
      <c r="A334" t="s">
        <v>11</v>
      </c>
      <c r="B334" t="s">
        <v>3809</v>
      </c>
      <c r="C334" t="s">
        <v>722</v>
      </c>
      <c r="D334" t="s">
        <v>566</v>
      </c>
      <c r="E334" t="s">
        <v>3810</v>
      </c>
      <c r="F334" t="s">
        <v>3803</v>
      </c>
      <c r="G334">
        <v>1.9704900000000001</v>
      </c>
      <c r="H334">
        <v>1.9730000000000001</v>
      </c>
      <c r="I334">
        <v>2</v>
      </c>
      <c r="J334">
        <v>1.84</v>
      </c>
      <c r="K334" t="s">
        <v>17</v>
      </c>
      <c r="L334">
        <f t="shared" si="59"/>
        <v>188.30000000000004</v>
      </c>
      <c r="R334" t="str">
        <f ca="1"/>
        <v>2025-05-31 10:44:57</v>
      </c>
      <c r="S334">
        <f t="shared" ca="1" si="50"/>
        <v>5</v>
      </c>
      <c r="T334">
        <f t="shared" ca="1" si="51"/>
        <v>9</v>
      </c>
      <c r="U334">
        <f t="shared" ca="1" si="52"/>
        <v>-1.3199999999999998</v>
      </c>
      <c r="V334" s="7">
        <f t="shared" ca="1" si="53"/>
        <v>0.71965000000000001</v>
      </c>
      <c r="W334" s="7">
        <f t="shared" ca="1" si="54"/>
        <v>0.71914</v>
      </c>
      <c r="X334" s="7">
        <f t="shared" ca="1" si="55"/>
        <v>0.71884999999999999</v>
      </c>
      <c r="Y334">
        <f t="shared" ca="1" si="56"/>
        <v>0</v>
      </c>
      <c r="Z334">
        <f t="shared" ca="1" si="57"/>
        <v>1</v>
      </c>
      <c r="AA334">
        <f t="shared" ca="1" si="58"/>
        <v>0</v>
      </c>
    </row>
    <row r="335" spans="1:27" x14ac:dyDescent="0.2">
      <c r="A335" t="s">
        <v>11</v>
      </c>
      <c r="B335" t="s">
        <v>3811</v>
      </c>
      <c r="C335" t="s">
        <v>717</v>
      </c>
      <c r="D335" t="s">
        <v>566</v>
      </c>
      <c r="E335" t="s">
        <v>3812</v>
      </c>
      <c r="F335" t="s">
        <v>3813</v>
      </c>
      <c r="G335">
        <v>1.9746999999999999</v>
      </c>
      <c r="H335">
        <v>1.97157</v>
      </c>
      <c r="I335">
        <v>2</v>
      </c>
      <c r="J335">
        <v>-2</v>
      </c>
      <c r="K335" t="s">
        <v>17</v>
      </c>
      <c r="L335">
        <f t="shared" si="59"/>
        <v>186.46000000000004</v>
      </c>
      <c r="R335" t="str">
        <f ca="1"/>
        <v>2025-05-31 10:39:44</v>
      </c>
      <c r="S335">
        <f t="shared" ca="1" si="50"/>
        <v>6</v>
      </c>
      <c r="T335">
        <f t="shared" ca="1" si="51"/>
        <v>11</v>
      </c>
      <c r="U335">
        <f t="shared" ca="1" si="52"/>
        <v>-1.4000000000000001</v>
      </c>
      <c r="V335" s="7">
        <f t="shared" ca="1" si="53"/>
        <v>0.71919999999999995</v>
      </c>
      <c r="W335" s="7">
        <f t="shared" ca="1" si="54"/>
        <v>0.72067999999999999</v>
      </c>
      <c r="X335" s="7">
        <f t="shared" ca="1" si="55"/>
        <v>0.72055999999999998</v>
      </c>
      <c r="Y335">
        <f t="shared" ca="1" si="56"/>
        <v>0</v>
      </c>
      <c r="Z335">
        <f t="shared" ca="1" si="57"/>
        <v>0</v>
      </c>
      <c r="AA335">
        <f t="shared" ca="1" si="58"/>
        <v>1</v>
      </c>
    </row>
    <row r="336" spans="1:27" x14ac:dyDescent="0.2">
      <c r="A336" t="s">
        <v>18</v>
      </c>
      <c r="B336" t="s">
        <v>3814</v>
      </c>
      <c r="C336" t="s">
        <v>717</v>
      </c>
      <c r="D336" t="s">
        <v>566</v>
      </c>
      <c r="E336" t="s">
        <v>3812</v>
      </c>
      <c r="F336" t="s">
        <v>3813</v>
      </c>
      <c r="G336">
        <v>1.9746999999999999</v>
      </c>
      <c r="H336">
        <v>1.97157</v>
      </c>
      <c r="I336">
        <v>2</v>
      </c>
      <c r="J336">
        <v>1.84</v>
      </c>
      <c r="K336" t="s">
        <v>17</v>
      </c>
      <c r="L336">
        <f t="shared" si="59"/>
        <v>188.46000000000004</v>
      </c>
      <c r="R336" t="str">
        <f ca="1"/>
        <v>2025-05-31 10:34:34</v>
      </c>
      <c r="S336">
        <f t="shared" ca="1" si="50"/>
        <v>6</v>
      </c>
      <c r="T336">
        <f t="shared" ca="1" si="51"/>
        <v>11</v>
      </c>
      <c r="U336">
        <f t="shared" ca="1" si="52"/>
        <v>-1.4000000000000001</v>
      </c>
      <c r="V336" s="7">
        <f t="shared" ca="1" si="53"/>
        <v>0.72060000000000002</v>
      </c>
      <c r="W336" s="7">
        <f t="shared" ca="1" si="54"/>
        <v>0.72036</v>
      </c>
      <c r="X336" s="7">
        <f t="shared" ca="1" si="55"/>
        <v>0.72026000000000001</v>
      </c>
      <c r="Y336">
        <f t="shared" ca="1" si="56"/>
        <v>0</v>
      </c>
      <c r="Z336">
        <f t="shared" ca="1" si="57"/>
        <v>1</v>
      </c>
      <c r="AA336">
        <f t="shared" ca="1" si="58"/>
        <v>0</v>
      </c>
    </row>
    <row r="337" spans="1:27" x14ac:dyDescent="0.2">
      <c r="A337" t="s">
        <v>11</v>
      </c>
      <c r="B337" t="s">
        <v>3815</v>
      </c>
      <c r="C337" t="s">
        <v>720</v>
      </c>
      <c r="D337" t="s">
        <v>566</v>
      </c>
      <c r="E337" t="s">
        <v>3816</v>
      </c>
      <c r="F337" t="s">
        <v>3813</v>
      </c>
      <c r="G337">
        <v>1.9744900000000001</v>
      </c>
      <c r="H337">
        <v>1.97157</v>
      </c>
      <c r="I337">
        <v>1</v>
      </c>
      <c r="J337">
        <v>-1</v>
      </c>
      <c r="K337" t="s">
        <v>17</v>
      </c>
      <c r="L337">
        <f t="shared" si="59"/>
        <v>186.62000000000003</v>
      </c>
      <c r="R337" t="str">
        <f ca="1"/>
        <v>2025-05-31 10:29:23</v>
      </c>
      <c r="S337">
        <f t="shared" ca="1" si="50"/>
        <v>4</v>
      </c>
      <c r="T337">
        <f t="shared" ca="1" si="51"/>
        <v>7</v>
      </c>
      <c r="U337">
        <f t="shared" ca="1" si="52"/>
        <v>-1.24</v>
      </c>
      <c r="V337" s="7">
        <f t="shared" ca="1" si="53"/>
        <v>0.72021999999999997</v>
      </c>
      <c r="W337" s="7">
        <f t="shared" ca="1" si="54"/>
        <v>0.71941999999999995</v>
      </c>
      <c r="X337" s="7">
        <f t="shared" ca="1" si="55"/>
        <v>0.71931</v>
      </c>
      <c r="Y337">
        <f t="shared" ca="1" si="56"/>
        <v>0</v>
      </c>
      <c r="Z337">
        <f t="shared" ca="1" si="57"/>
        <v>1</v>
      </c>
      <c r="AA337">
        <f t="shared" ca="1" si="58"/>
        <v>0</v>
      </c>
    </row>
    <row r="338" spans="1:27" x14ac:dyDescent="0.2">
      <c r="A338" t="s">
        <v>18</v>
      </c>
      <c r="B338" t="s">
        <v>3817</v>
      </c>
      <c r="C338" t="s">
        <v>720</v>
      </c>
      <c r="D338" t="s">
        <v>566</v>
      </c>
      <c r="E338" t="s">
        <v>3818</v>
      </c>
      <c r="F338" t="s">
        <v>3819</v>
      </c>
      <c r="G338">
        <v>1.97126</v>
      </c>
      <c r="H338">
        <v>1.9750700000000001</v>
      </c>
      <c r="I338">
        <v>1</v>
      </c>
      <c r="J338">
        <v>-1</v>
      </c>
      <c r="K338" t="s">
        <v>17</v>
      </c>
      <c r="L338">
        <f t="shared" si="59"/>
        <v>187.62000000000003</v>
      </c>
      <c r="R338" t="str">
        <f ca="1"/>
        <v>2025-05-31 10:24:13</v>
      </c>
      <c r="S338">
        <f t="shared" ca="1" si="50"/>
        <v>3</v>
      </c>
      <c r="T338">
        <f t="shared" ca="1" si="51"/>
        <v>5</v>
      </c>
      <c r="U338">
        <f t="shared" ca="1" si="52"/>
        <v>-1.1599999999999999</v>
      </c>
      <c r="V338" s="7">
        <f t="shared" ca="1" si="53"/>
        <v>0.71926000000000001</v>
      </c>
      <c r="W338" s="7">
        <f t="shared" ca="1" si="54"/>
        <v>0.71814999999999996</v>
      </c>
      <c r="X338" s="7">
        <f t="shared" ca="1" si="55"/>
        <v>0.71794000000000002</v>
      </c>
      <c r="Y338">
        <f t="shared" ca="1" si="56"/>
        <v>0</v>
      </c>
      <c r="Z338">
        <f t="shared" ca="1" si="57"/>
        <v>1</v>
      </c>
      <c r="AA338">
        <f t="shared" ca="1" si="58"/>
        <v>0</v>
      </c>
    </row>
    <row r="339" spans="1:27" x14ac:dyDescent="0.2">
      <c r="A339" t="s">
        <v>18</v>
      </c>
      <c r="B339" t="s">
        <v>3820</v>
      </c>
      <c r="C339" t="s">
        <v>717</v>
      </c>
      <c r="D339" t="s">
        <v>566</v>
      </c>
      <c r="E339" t="s">
        <v>3821</v>
      </c>
      <c r="F339" t="s">
        <v>3819</v>
      </c>
      <c r="G339">
        <v>1.9707399999999999</v>
      </c>
      <c r="H339">
        <v>1.9750700000000001</v>
      </c>
      <c r="I339">
        <v>2</v>
      </c>
      <c r="J339">
        <v>-2</v>
      </c>
      <c r="K339" t="s">
        <v>17</v>
      </c>
      <c r="L339">
        <f t="shared" si="59"/>
        <v>188.62000000000003</v>
      </c>
      <c r="R339" t="str">
        <f ca="1"/>
        <v>2025-05-31 10:19:02</v>
      </c>
      <c r="S339">
        <f t="shared" ca="1" si="50"/>
        <v>3</v>
      </c>
      <c r="T339">
        <f t="shared" ca="1" si="51"/>
        <v>5</v>
      </c>
      <c r="U339">
        <f t="shared" ca="1" si="52"/>
        <v>-1.1599999999999999</v>
      </c>
      <c r="V339" s="7">
        <f t="shared" ca="1" si="53"/>
        <v>0.71787000000000001</v>
      </c>
      <c r="W339" s="7">
        <f t="shared" ca="1" si="54"/>
        <v>0.71692999999999996</v>
      </c>
      <c r="X339" s="7">
        <f t="shared" ca="1" si="55"/>
        <v>0.71689000000000003</v>
      </c>
      <c r="Y339">
        <f t="shared" ca="1" si="56"/>
        <v>0</v>
      </c>
      <c r="Z339">
        <f t="shared" ca="1" si="57"/>
        <v>1</v>
      </c>
      <c r="AA339">
        <f t="shared" ca="1" si="58"/>
        <v>0</v>
      </c>
    </row>
    <row r="340" spans="1:27" x14ac:dyDescent="0.2">
      <c r="A340" t="s">
        <v>11</v>
      </c>
      <c r="B340" t="s">
        <v>3822</v>
      </c>
      <c r="C340" t="s">
        <v>717</v>
      </c>
      <c r="D340" t="s">
        <v>566</v>
      </c>
      <c r="E340" t="s">
        <v>3821</v>
      </c>
      <c r="F340" t="s">
        <v>3819</v>
      </c>
      <c r="G340">
        <v>1.9707399999999999</v>
      </c>
      <c r="H340">
        <v>1.9750700000000001</v>
      </c>
      <c r="I340">
        <v>2</v>
      </c>
      <c r="J340">
        <v>1.84</v>
      </c>
      <c r="K340" t="s">
        <v>17</v>
      </c>
      <c r="L340">
        <f t="shared" si="59"/>
        <v>190.62000000000003</v>
      </c>
      <c r="R340" t="str">
        <f ca="1"/>
        <v>2025-05-31 10:13:50</v>
      </c>
      <c r="S340">
        <f t="shared" ca="1" si="50"/>
        <v>6</v>
      </c>
      <c r="T340">
        <f t="shared" ca="1" si="51"/>
        <v>11</v>
      </c>
      <c r="U340">
        <f t="shared" ca="1" si="52"/>
        <v>0.60000000000000009</v>
      </c>
      <c r="V340" s="7">
        <f t="shared" ca="1" si="53"/>
        <v>0.71682999999999997</v>
      </c>
      <c r="W340" s="7">
        <f t="shared" ca="1" si="54"/>
        <v>0.71706999999999999</v>
      </c>
      <c r="X340" s="7">
        <f t="shared" ca="1" si="55"/>
        <v>0.71682999999999997</v>
      </c>
      <c r="Y340">
        <f t="shared" ca="1" si="56"/>
        <v>0</v>
      </c>
      <c r="Z340">
        <f t="shared" ca="1" si="57"/>
        <v>0</v>
      </c>
      <c r="AA340">
        <f t="shared" ca="1" si="58"/>
        <v>0</v>
      </c>
    </row>
    <row r="341" spans="1:27" x14ac:dyDescent="0.2">
      <c r="A341" t="s">
        <v>11</v>
      </c>
      <c r="B341" t="s">
        <v>3823</v>
      </c>
      <c r="C341" t="s">
        <v>720</v>
      </c>
      <c r="D341" t="s">
        <v>566</v>
      </c>
      <c r="E341" t="s">
        <v>3824</v>
      </c>
      <c r="F341" t="s">
        <v>3825</v>
      </c>
      <c r="G341">
        <v>1.97438</v>
      </c>
      <c r="H341">
        <v>1.9713499999999999</v>
      </c>
      <c r="I341">
        <v>1</v>
      </c>
      <c r="J341">
        <v>-1</v>
      </c>
      <c r="K341" t="s">
        <v>17</v>
      </c>
      <c r="L341">
        <f t="shared" si="59"/>
        <v>188.78000000000003</v>
      </c>
      <c r="R341" t="str">
        <f ca="1"/>
        <v>2025-05-31 10:08:39</v>
      </c>
      <c r="S341">
        <f t="shared" ca="1" si="50"/>
        <v>6</v>
      </c>
      <c r="T341">
        <f t="shared" ca="1" si="51"/>
        <v>11</v>
      </c>
      <c r="U341">
        <f t="shared" ca="1" si="52"/>
        <v>-1.4</v>
      </c>
      <c r="V341" s="7">
        <f t="shared" ca="1" si="53"/>
        <v>0.71692</v>
      </c>
      <c r="W341" s="7">
        <f t="shared" ca="1" si="54"/>
        <v>0.71801000000000004</v>
      </c>
      <c r="X341" s="7">
        <f t="shared" ca="1" si="55"/>
        <v>0.71786000000000005</v>
      </c>
      <c r="Y341">
        <f t="shared" ca="1" si="56"/>
        <v>0</v>
      </c>
      <c r="Z341">
        <f t="shared" ca="1" si="57"/>
        <v>0</v>
      </c>
      <c r="AA341">
        <f t="shared" ca="1" si="58"/>
        <v>1</v>
      </c>
    </row>
    <row r="342" spans="1:27" x14ac:dyDescent="0.2">
      <c r="A342" t="s">
        <v>18</v>
      </c>
      <c r="B342" t="s">
        <v>3826</v>
      </c>
      <c r="C342" t="s">
        <v>792</v>
      </c>
      <c r="D342" t="s">
        <v>566</v>
      </c>
      <c r="E342" t="s">
        <v>3827</v>
      </c>
      <c r="F342" t="s">
        <v>3825</v>
      </c>
      <c r="G342">
        <v>1.9750099999999999</v>
      </c>
      <c r="H342">
        <v>1.9713499999999999</v>
      </c>
      <c r="I342">
        <v>2</v>
      </c>
      <c r="J342">
        <v>1.84</v>
      </c>
      <c r="K342" t="s">
        <v>17</v>
      </c>
      <c r="L342">
        <f t="shared" si="59"/>
        <v>189.78000000000003</v>
      </c>
      <c r="R342" t="str">
        <f ca="1"/>
        <v>2025-05-31 10:03:27</v>
      </c>
      <c r="S342">
        <f t="shared" ca="1" si="50"/>
        <v>3</v>
      </c>
      <c r="T342">
        <f t="shared" ca="1" si="51"/>
        <v>5</v>
      </c>
      <c r="U342">
        <f t="shared" ca="1" si="52"/>
        <v>-1.1599999999999999</v>
      </c>
      <c r="V342" s="7">
        <f t="shared" ca="1" si="53"/>
        <v>0.71802999999999995</v>
      </c>
      <c r="W342" s="7">
        <f t="shared" ca="1" si="54"/>
        <v>0.71889999999999998</v>
      </c>
      <c r="X342" s="7">
        <f t="shared" ca="1" si="55"/>
        <v>0.71880999999999995</v>
      </c>
      <c r="Y342">
        <f t="shared" ca="1" si="56"/>
        <v>0</v>
      </c>
      <c r="Z342">
        <f t="shared" ca="1" si="57"/>
        <v>0</v>
      </c>
      <c r="AA342">
        <f t="shared" ca="1" si="58"/>
        <v>1</v>
      </c>
    </row>
    <row r="343" spans="1:27" x14ac:dyDescent="0.2">
      <c r="A343" t="s">
        <v>18</v>
      </c>
      <c r="B343" t="s">
        <v>3828</v>
      </c>
      <c r="C343" t="s">
        <v>717</v>
      </c>
      <c r="D343" t="s">
        <v>566</v>
      </c>
      <c r="E343" t="s">
        <v>3829</v>
      </c>
      <c r="F343" t="s">
        <v>3825</v>
      </c>
      <c r="G343">
        <v>1.97455</v>
      </c>
      <c r="H343">
        <v>1.9713499999999999</v>
      </c>
      <c r="I343">
        <v>2</v>
      </c>
      <c r="J343">
        <v>1.84</v>
      </c>
      <c r="K343" t="s">
        <v>17</v>
      </c>
      <c r="L343">
        <f t="shared" si="59"/>
        <v>187.94000000000003</v>
      </c>
      <c r="R343" t="str">
        <f ca="1"/>
        <v>2025-05-31 09:58:14</v>
      </c>
      <c r="S343">
        <f t="shared" ca="1" si="50"/>
        <v>5</v>
      </c>
      <c r="T343">
        <f t="shared" ca="1" si="51"/>
        <v>9</v>
      </c>
      <c r="U343">
        <f t="shared" ca="1" si="52"/>
        <v>-1.3199999999999998</v>
      </c>
      <c r="V343" s="7">
        <f t="shared" ca="1" si="53"/>
        <v>0.71916000000000002</v>
      </c>
      <c r="W343" s="7">
        <f t="shared" ca="1" si="54"/>
        <v>0.71989000000000003</v>
      </c>
      <c r="X343" s="7">
        <f t="shared" ca="1" si="55"/>
        <v>0.71965999999999997</v>
      </c>
      <c r="Y343">
        <f t="shared" ca="1" si="56"/>
        <v>0</v>
      </c>
      <c r="Z343">
        <f t="shared" ca="1" si="57"/>
        <v>0</v>
      </c>
      <c r="AA343">
        <f t="shared" ca="1" si="58"/>
        <v>1</v>
      </c>
    </row>
    <row r="344" spans="1:27" x14ac:dyDescent="0.2">
      <c r="A344" t="s">
        <v>11</v>
      </c>
      <c r="B344" t="s">
        <v>3830</v>
      </c>
      <c r="C344" t="s">
        <v>717</v>
      </c>
      <c r="D344" t="s">
        <v>566</v>
      </c>
      <c r="E344" t="s">
        <v>3829</v>
      </c>
      <c r="F344" t="s">
        <v>3825</v>
      </c>
      <c r="G344">
        <v>1.97455</v>
      </c>
      <c r="H344">
        <v>1.9713499999999999</v>
      </c>
      <c r="I344">
        <v>2</v>
      </c>
      <c r="J344">
        <v>-2</v>
      </c>
      <c r="K344" t="s">
        <v>17</v>
      </c>
      <c r="L344">
        <f t="shared" si="59"/>
        <v>186.10000000000002</v>
      </c>
      <c r="R344" t="str">
        <f ca="1"/>
        <v>2025-05-31 09:53:04</v>
      </c>
      <c r="S344">
        <f t="shared" ca="1" si="50"/>
        <v>6</v>
      </c>
      <c r="T344">
        <f t="shared" ca="1" si="51"/>
        <v>11</v>
      </c>
      <c r="U344">
        <f t="shared" ca="1" si="52"/>
        <v>6.28</v>
      </c>
      <c r="V344" s="7">
        <f t="shared" ca="1" si="53"/>
        <v>0.71997999999999995</v>
      </c>
      <c r="W344" s="7">
        <f t="shared" ca="1" si="54"/>
        <v>0.72016999999999998</v>
      </c>
      <c r="X344" s="7">
        <f t="shared" ca="1" si="55"/>
        <v>0.71989000000000003</v>
      </c>
      <c r="Y344">
        <f t="shared" ca="1" si="56"/>
        <v>1</v>
      </c>
      <c r="Z344">
        <f t="shared" ca="1" si="57"/>
        <v>0</v>
      </c>
      <c r="AA344">
        <f t="shared" ca="1" si="58"/>
        <v>0</v>
      </c>
    </row>
    <row r="345" spans="1:27" x14ac:dyDescent="0.2">
      <c r="A345" t="s">
        <v>11</v>
      </c>
      <c r="B345" t="s">
        <v>3831</v>
      </c>
      <c r="C345" t="s">
        <v>3832</v>
      </c>
      <c r="D345" t="s">
        <v>566</v>
      </c>
      <c r="E345" t="s">
        <v>3833</v>
      </c>
      <c r="F345" t="s">
        <v>3825</v>
      </c>
      <c r="G345">
        <v>1.97248</v>
      </c>
      <c r="H345">
        <v>1.9713499999999999</v>
      </c>
      <c r="I345">
        <v>2</v>
      </c>
      <c r="J345">
        <v>-2</v>
      </c>
      <c r="K345" t="s">
        <v>17</v>
      </c>
      <c r="L345">
        <f t="shared" si="59"/>
        <v>188.10000000000002</v>
      </c>
      <c r="R345" t="str">
        <f ca="1"/>
        <v>2025-05-31 09:47:53</v>
      </c>
      <c r="S345">
        <f t="shared" ca="1" si="50"/>
        <v>4</v>
      </c>
      <c r="T345">
        <f t="shared" ca="1" si="51"/>
        <v>7</v>
      </c>
      <c r="U345">
        <f t="shared" ca="1" si="52"/>
        <v>-1.24</v>
      </c>
      <c r="V345" s="7">
        <f t="shared" ca="1" si="53"/>
        <v>0.71989000000000003</v>
      </c>
      <c r="W345" s="7">
        <f t="shared" ca="1" si="54"/>
        <v>0.71972000000000003</v>
      </c>
      <c r="X345" s="7">
        <f t="shared" ca="1" si="55"/>
        <v>0.71963999999999995</v>
      </c>
      <c r="Y345">
        <f t="shared" ca="1" si="56"/>
        <v>0</v>
      </c>
      <c r="Z345">
        <f t="shared" ca="1" si="57"/>
        <v>1</v>
      </c>
      <c r="AA345">
        <f t="shared" ca="1" si="58"/>
        <v>0</v>
      </c>
    </row>
    <row r="346" spans="1:27" x14ac:dyDescent="0.2">
      <c r="A346" t="s">
        <v>18</v>
      </c>
      <c r="B346" t="s">
        <v>3834</v>
      </c>
      <c r="C346" t="s">
        <v>3835</v>
      </c>
      <c r="D346" t="s">
        <v>566</v>
      </c>
      <c r="E346" t="s">
        <v>3836</v>
      </c>
      <c r="F346" t="s">
        <v>3837</v>
      </c>
      <c r="G346">
        <v>1.97401</v>
      </c>
      <c r="H346">
        <v>1.97448</v>
      </c>
      <c r="I346">
        <v>2</v>
      </c>
      <c r="J346">
        <v>-2</v>
      </c>
      <c r="K346" t="s">
        <v>17</v>
      </c>
      <c r="L346">
        <f t="shared" si="59"/>
        <v>190.10000000000002</v>
      </c>
      <c r="R346" t="str">
        <f ca="1"/>
        <v>2025-05-31 09:42:43</v>
      </c>
      <c r="S346">
        <f t="shared" ca="1" si="50"/>
        <v>4</v>
      </c>
      <c r="T346">
        <f t="shared" ca="1" si="51"/>
        <v>7</v>
      </c>
      <c r="U346">
        <f t="shared" ca="1" si="52"/>
        <v>2.6</v>
      </c>
      <c r="V346" s="7">
        <f t="shared" ca="1" si="53"/>
        <v>0.71972999999999998</v>
      </c>
      <c r="W346" s="7">
        <f t="shared" ca="1" si="54"/>
        <v>0.71994000000000002</v>
      </c>
      <c r="X346" s="7">
        <f t="shared" ca="1" si="55"/>
        <v>0.71936</v>
      </c>
      <c r="Y346">
        <f t="shared" ca="1" si="56"/>
        <v>1</v>
      </c>
      <c r="Z346">
        <f t="shared" ca="1" si="57"/>
        <v>0</v>
      </c>
      <c r="AA346">
        <f t="shared" ca="1" si="58"/>
        <v>0</v>
      </c>
    </row>
    <row r="347" spans="1:27" x14ac:dyDescent="0.2">
      <c r="A347" t="s">
        <v>11</v>
      </c>
      <c r="B347" t="s">
        <v>3838</v>
      </c>
      <c r="C347" t="s">
        <v>720</v>
      </c>
      <c r="D347" t="s">
        <v>566</v>
      </c>
      <c r="E347" t="s">
        <v>3839</v>
      </c>
      <c r="F347" t="s">
        <v>3837</v>
      </c>
      <c r="G347">
        <v>1.9734499999999999</v>
      </c>
      <c r="H347">
        <v>1.97448</v>
      </c>
      <c r="I347">
        <v>1</v>
      </c>
      <c r="J347">
        <v>0.92</v>
      </c>
      <c r="K347" t="s">
        <v>17</v>
      </c>
      <c r="L347">
        <f t="shared" si="59"/>
        <v>192.10000000000002</v>
      </c>
      <c r="R347" t="str">
        <f ca="1"/>
        <v>2025-05-31 09:37:32</v>
      </c>
      <c r="S347">
        <f t="shared" ca="1" si="50"/>
        <v>6</v>
      </c>
      <c r="T347">
        <f t="shared" ca="1" si="51"/>
        <v>11</v>
      </c>
      <c r="U347">
        <f t="shared" ca="1" si="52"/>
        <v>0.52000000000000046</v>
      </c>
      <c r="V347" s="7">
        <f t="shared" ca="1" si="53"/>
        <v>0.71955999999999998</v>
      </c>
      <c r="W347" s="7">
        <f t="shared" ca="1" si="54"/>
        <v>0.71872000000000003</v>
      </c>
      <c r="X347" s="7">
        <f t="shared" ca="1" si="55"/>
        <v>0.71848999999999996</v>
      </c>
      <c r="Y347">
        <f t="shared" ca="1" si="56"/>
        <v>0</v>
      </c>
      <c r="Z347">
        <f t="shared" ca="1" si="57"/>
        <v>1</v>
      </c>
      <c r="AA347">
        <f t="shared" ca="1" si="58"/>
        <v>0</v>
      </c>
    </row>
    <row r="348" spans="1:27" x14ac:dyDescent="0.2">
      <c r="A348" t="s">
        <v>18</v>
      </c>
      <c r="B348" t="s">
        <v>3840</v>
      </c>
      <c r="C348" t="s">
        <v>3841</v>
      </c>
      <c r="D348" t="s">
        <v>566</v>
      </c>
      <c r="E348" t="s">
        <v>3842</v>
      </c>
      <c r="F348" t="s">
        <v>3837</v>
      </c>
      <c r="G348">
        <v>1.9736100000000001</v>
      </c>
      <c r="H348">
        <v>1.97448</v>
      </c>
      <c r="I348">
        <v>2</v>
      </c>
      <c r="J348">
        <v>-2</v>
      </c>
      <c r="K348" t="s">
        <v>17</v>
      </c>
      <c r="L348">
        <f t="shared" si="59"/>
        <v>191.18000000000004</v>
      </c>
      <c r="R348" t="str">
        <f ca="1"/>
        <v>2025-05-31 09:32:19</v>
      </c>
      <c r="S348">
        <f t="shared" ca="1" si="50"/>
        <v>3</v>
      </c>
      <c r="T348">
        <f t="shared" ca="1" si="51"/>
        <v>5</v>
      </c>
      <c r="U348">
        <f t="shared" ca="1" si="52"/>
        <v>-1.1599999999999999</v>
      </c>
      <c r="V348" s="7">
        <f t="shared" ca="1" si="53"/>
        <v>0.71848000000000001</v>
      </c>
      <c r="W348" s="7">
        <f t="shared" ca="1" si="54"/>
        <v>0.71826000000000001</v>
      </c>
      <c r="X348" s="7">
        <f t="shared" ca="1" si="55"/>
        <v>0.71809000000000001</v>
      </c>
      <c r="Y348">
        <f t="shared" ca="1" si="56"/>
        <v>0</v>
      </c>
      <c r="Z348">
        <f t="shared" ca="1" si="57"/>
        <v>1</v>
      </c>
      <c r="AA348">
        <f t="shared" ca="1" si="58"/>
        <v>0</v>
      </c>
    </row>
    <row r="349" spans="1:27" x14ac:dyDescent="0.2">
      <c r="A349" t="s">
        <v>18</v>
      </c>
      <c r="B349" t="s">
        <v>3843</v>
      </c>
      <c r="C349" t="s">
        <v>717</v>
      </c>
      <c r="D349" t="s">
        <v>566</v>
      </c>
      <c r="E349" t="s">
        <v>3844</v>
      </c>
      <c r="F349" t="s">
        <v>3837</v>
      </c>
      <c r="G349">
        <v>1.9734799999999999</v>
      </c>
      <c r="H349">
        <v>1.97448</v>
      </c>
      <c r="I349">
        <v>2</v>
      </c>
      <c r="J349">
        <v>-2</v>
      </c>
      <c r="K349" t="s">
        <v>17</v>
      </c>
      <c r="L349">
        <f t="shared" si="59"/>
        <v>193.18000000000004</v>
      </c>
      <c r="R349" t="str">
        <f ca="1"/>
        <v>2025-05-31 09:27:08</v>
      </c>
      <c r="S349">
        <f t="shared" ca="1" si="50"/>
        <v>3</v>
      </c>
      <c r="T349">
        <f t="shared" ca="1" si="51"/>
        <v>5</v>
      </c>
      <c r="U349">
        <f t="shared" ca="1" si="52"/>
        <v>-1.1599999999999999</v>
      </c>
      <c r="V349" s="7">
        <f t="shared" ca="1" si="53"/>
        <v>0.71796000000000004</v>
      </c>
      <c r="W349" s="7">
        <f t="shared" ca="1" si="54"/>
        <v>0.71738999999999997</v>
      </c>
      <c r="X349" s="7">
        <f t="shared" ca="1" si="55"/>
        <v>0.71723000000000003</v>
      </c>
      <c r="Y349">
        <f t="shared" ca="1" si="56"/>
        <v>0</v>
      </c>
      <c r="Z349">
        <f t="shared" ca="1" si="57"/>
        <v>1</v>
      </c>
      <c r="AA349">
        <f t="shared" ca="1" si="58"/>
        <v>0</v>
      </c>
    </row>
    <row r="350" spans="1:27" x14ac:dyDescent="0.2">
      <c r="A350" t="s">
        <v>11</v>
      </c>
      <c r="B350" t="s">
        <v>3845</v>
      </c>
      <c r="C350" t="s">
        <v>836</v>
      </c>
      <c r="D350" t="s">
        <v>566</v>
      </c>
      <c r="E350" t="s">
        <v>3846</v>
      </c>
      <c r="F350" t="s">
        <v>3837</v>
      </c>
      <c r="G350">
        <v>1.97374</v>
      </c>
      <c r="H350">
        <v>1.97448</v>
      </c>
      <c r="I350">
        <v>2</v>
      </c>
      <c r="J350">
        <v>1.84</v>
      </c>
      <c r="K350" t="s">
        <v>17</v>
      </c>
      <c r="L350">
        <f t="shared" si="59"/>
        <v>195.18000000000004</v>
      </c>
      <c r="R350" t="str">
        <f ca="1"/>
        <v>2025-05-31 09:21:57</v>
      </c>
      <c r="S350">
        <f t="shared" ca="1" si="50"/>
        <v>4</v>
      </c>
      <c r="T350">
        <f t="shared" ca="1" si="51"/>
        <v>7</v>
      </c>
      <c r="U350">
        <f t="shared" ca="1" si="52"/>
        <v>-1.2399999999999998</v>
      </c>
      <c r="V350" s="7">
        <f t="shared" ca="1" si="53"/>
        <v>0.71725000000000005</v>
      </c>
      <c r="W350" s="7">
        <f t="shared" ca="1" si="54"/>
        <v>0.71636</v>
      </c>
      <c r="X350" s="7">
        <f t="shared" ca="1" si="55"/>
        <v>0.71631</v>
      </c>
      <c r="Y350">
        <f t="shared" ca="1" si="56"/>
        <v>0</v>
      </c>
      <c r="Z350">
        <f t="shared" ca="1" si="57"/>
        <v>1</v>
      </c>
      <c r="AA350">
        <f t="shared" ca="1" si="58"/>
        <v>0</v>
      </c>
    </row>
    <row r="351" spans="1:27" x14ac:dyDescent="0.2">
      <c r="A351" t="s">
        <v>11</v>
      </c>
      <c r="B351" t="s">
        <v>3847</v>
      </c>
      <c r="C351" t="s">
        <v>717</v>
      </c>
      <c r="D351" t="s">
        <v>566</v>
      </c>
      <c r="E351" t="s">
        <v>3844</v>
      </c>
      <c r="F351" t="s">
        <v>3837</v>
      </c>
      <c r="G351">
        <v>1.9734799999999999</v>
      </c>
      <c r="H351">
        <v>1.97448</v>
      </c>
      <c r="I351">
        <v>2</v>
      </c>
      <c r="J351">
        <v>1.84</v>
      </c>
      <c r="K351" t="s">
        <v>17</v>
      </c>
      <c r="L351">
        <f t="shared" si="59"/>
        <v>193.34000000000003</v>
      </c>
      <c r="R351" t="str">
        <f ca="1"/>
        <v>2025-05-31 09:16:15</v>
      </c>
      <c r="S351">
        <f t="shared" ca="1" si="50"/>
        <v>4</v>
      </c>
      <c r="T351">
        <f t="shared" ca="1" si="51"/>
        <v>7</v>
      </c>
      <c r="U351">
        <f t="shared" ca="1" si="52"/>
        <v>-1.2399999999999998</v>
      </c>
      <c r="V351" s="7">
        <f t="shared" ca="1" si="53"/>
        <v>0.71614999999999995</v>
      </c>
      <c r="W351" s="7">
        <f t="shared" ca="1" si="54"/>
        <v>0.71762999999999999</v>
      </c>
      <c r="X351" s="7">
        <f t="shared" ca="1" si="55"/>
        <v>0.71752000000000005</v>
      </c>
      <c r="Y351">
        <f t="shared" ca="1" si="56"/>
        <v>0</v>
      </c>
      <c r="Z351">
        <f t="shared" ca="1" si="57"/>
        <v>0</v>
      </c>
      <c r="AA351">
        <f t="shared" ca="1" si="58"/>
        <v>1</v>
      </c>
    </row>
    <row r="352" spans="1:27" x14ac:dyDescent="0.2">
      <c r="A352" t="s">
        <v>11</v>
      </c>
      <c r="B352" t="s">
        <v>3848</v>
      </c>
      <c r="C352" t="s">
        <v>724</v>
      </c>
      <c r="D352" t="s">
        <v>566</v>
      </c>
      <c r="E352" t="s">
        <v>3849</v>
      </c>
      <c r="F352" t="s">
        <v>3850</v>
      </c>
      <c r="G352">
        <v>1.9679199999999999</v>
      </c>
      <c r="H352">
        <v>1.9732400000000001</v>
      </c>
      <c r="I352">
        <v>2</v>
      </c>
      <c r="J352">
        <v>1.84</v>
      </c>
      <c r="K352" t="s">
        <v>17</v>
      </c>
      <c r="L352">
        <f t="shared" si="59"/>
        <v>191.50000000000003</v>
      </c>
      <c r="R352" t="str">
        <f ca="1"/>
        <v>2025-05-31 09:11:04</v>
      </c>
      <c r="S352">
        <f t="shared" ca="1" si="50"/>
        <v>5</v>
      </c>
      <c r="T352">
        <f t="shared" ca="1" si="51"/>
        <v>9</v>
      </c>
      <c r="U352">
        <f t="shared" ca="1" si="52"/>
        <v>-1.32</v>
      </c>
      <c r="V352" s="7">
        <f t="shared" ca="1" si="53"/>
        <v>0.71748000000000001</v>
      </c>
      <c r="W352" s="7">
        <f t="shared" ca="1" si="54"/>
        <v>0.71794000000000002</v>
      </c>
      <c r="X352" s="7">
        <f t="shared" ca="1" si="55"/>
        <v>0.71782000000000001</v>
      </c>
      <c r="Y352">
        <f t="shared" ca="1" si="56"/>
        <v>0</v>
      </c>
      <c r="Z352">
        <f t="shared" ca="1" si="57"/>
        <v>0</v>
      </c>
      <c r="AA352">
        <f t="shared" ca="1" si="58"/>
        <v>1</v>
      </c>
    </row>
    <row r="353" spans="1:27" x14ac:dyDescent="0.2">
      <c r="A353" t="s">
        <v>11</v>
      </c>
      <c r="B353" t="s">
        <v>3851</v>
      </c>
      <c r="C353" t="s">
        <v>729</v>
      </c>
      <c r="D353" t="s">
        <v>566</v>
      </c>
      <c r="E353" t="s">
        <v>3852</v>
      </c>
      <c r="F353" t="s">
        <v>3850</v>
      </c>
      <c r="G353">
        <v>1.9680299999999999</v>
      </c>
      <c r="H353">
        <v>1.9732400000000001</v>
      </c>
      <c r="I353">
        <v>1</v>
      </c>
      <c r="J353">
        <v>0.92</v>
      </c>
      <c r="K353" t="s">
        <v>17</v>
      </c>
      <c r="L353">
        <f t="shared" si="59"/>
        <v>189.66000000000003</v>
      </c>
      <c r="R353" t="str">
        <f ca="1"/>
        <v>2025-05-31 09:05:53</v>
      </c>
      <c r="S353">
        <f t="shared" ca="1" si="50"/>
        <v>2</v>
      </c>
      <c r="T353">
        <f t="shared" ca="1" si="51"/>
        <v>3</v>
      </c>
      <c r="U353">
        <f t="shared" ca="1" si="52"/>
        <v>2.7600000000000002</v>
      </c>
      <c r="V353" s="7">
        <f t="shared" ca="1" si="53"/>
        <v>0.71784000000000003</v>
      </c>
      <c r="W353" s="7">
        <f t="shared" ca="1" si="54"/>
        <v>0.71814</v>
      </c>
      <c r="X353" s="7">
        <f t="shared" ca="1" si="55"/>
        <v>0.71782000000000001</v>
      </c>
      <c r="Y353">
        <f t="shared" ca="1" si="56"/>
        <v>1</v>
      </c>
      <c r="Z353">
        <f t="shared" ca="1" si="57"/>
        <v>0</v>
      </c>
      <c r="AA353">
        <f t="shared" ca="1" si="58"/>
        <v>0</v>
      </c>
    </row>
    <row r="354" spans="1:27" x14ac:dyDescent="0.2">
      <c r="A354" t="s">
        <v>18</v>
      </c>
      <c r="B354" t="s">
        <v>3853</v>
      </c>
      <c r="C354" t="s">
        <v>726</v>
      </c>
      <c r="D354" t="s">
        <v>566</v>
      </c>
      <c r="E354" t="s">
        <v>3854</v>
      </c>
      <c r="F354" t="s">
        <v>3850</v>
      </c>
      <c r="G354">
        <v>1.9680299999999999</v>
      </c>
      <c r="H354">
        <v>1.9732400000000001</v>
      </c>
      <c r="I354">
        <v>2</v>
      </c>
      <c r="J354">
        <v>-2</v>
      </c>
      <c r="K354" t="s">
        <v>17</v>
      </c>
      <c r="L354">
        <f t="shared" si="59"/>
        <v>188.74000000000004</v>
      </c>
      <c r="R354" t="str">
        <f ca="1"/>
        <v>2025-05-31 09:05:23</v>
      </c>
      <c r="S354">
        <f t="shared" ca="1" si="50"/>
        <v>2</v>
      </c>
      <c r="T354">
        <f t="shared" ca="1" si="51"/>
        <v>4</v>
      </c>
      <c r="U354">
        <f t="shared" ca="1" si="52"/>
        <v>-0.15999999999999992</v>
      </c>
      <c r="V354" s="7">
        <f t="shared" ca="1" si="53"/>
        <v>0.71782000000000001</v>
      </c>
      <c r="W354" s="7">
        <f t="shared" ca="1" si="54"/>
        <v>0.71811999999999998</v>
      </c>
      <c r="X354" s="7">
        <f t="shared" ca="1" si="55"/>
        <v>0.71799999999999997</v>
      </c>
      <c r="Y354">
        <f t="shared" ca="1" si="56"/>
        <v>0</v>
      </c>
      <c r="Z354">
        <f t="shared" ca="1" si="57"/>
        <v>0</v>
      </c>
      <c r="AA354">
        <f t="shared" ca="1" si="58"/>
        <v>1</v>
      </c>
    </row>
    <row r="355" spans="1:27" x14ac:dyDescent="0.2">
      <c r="A355" t="s">
        <v>18</v>
      </c>
      <c r="B355" t="s">
        <v>3855</v>
      </c>
      <c r="C355" t="s">
        <v>757</v>
      </c>
      <c r="D355" t="s">
        <v>566</v>
      </c>
      <c r="E355" t="s">
        <v>3856</v>
      </c>
      <c r="F355" t="s">
        <v>3850</v>
      </c>
      <c r="G355">
        <v>1.9685299999999999</v>
      </c>
      <c r="H355">
        <v>1.9732400000000001</v>
      </c>
      <c r="I355">
        <v>2</v>
      </c>
      <c r="J355">
        <v>-2</v>
      </c>
      <c r="K355" t="s">
        <v>17</v>
      </c>
      <c r="L355">
        <f t="shared" si="59"/>
        <v>190.74000000000004</v>
      </c>
      <c r="R355" t="str">
        <f ca="1"/>
        <v>2025-05-31 09:04:53</v>
      </c>
      <c r="S355">
        <f t="shared" ca="1" si="50"/>
        <v>3</v>
      </c>
      <c r="T355">
        <f t="shared" ca="1" si="51"/>
        <v>5</v>
      </c>
      <c r="U355">
        <f t="shared" ca="1" si="52"/>
        <v>4.6000000000000005</v>
      </c>
      <c r="V355" s="7">
        <f t="shared" ca="1" si="53"/>
        <v>0.71797</v>
      </c>
      <c r="W355" s="7">
        <f t="shared" ca="1" si="54"/>
        <v>0.71801000000000004</v>
      </c>
      <c r="X355" s="7">
        <f t="shared" ca="1" si="55"/>
        <v>0.71791000000000005</v>
      </c>
      <c r="Y355">
        <f t="shared" ca="1" si="56"/>
        <v>1</v>
      </c>
      <c r="Z355">
        <f t="shared" ca="1" si="57"/>
        <v>0</v>
      </c>
      <c r="AA355">
        <f t="shared" ca="1" si="58"/>
        <v>0</v>
      </c>
    </row>
    <row r="356" spans="1:27" x14ac:dyDescent="0.2">
      <c r="A356" t="s">
        <v>18</v>
      </c>
      <c r="B356" t="s">
        <v>3857</v>
      </c>
      <c r="C356" t="s">
        <v>823</v>
      </c>
      <c r="D356" t="s">
        <v>566</v>
      </c>
      <c r="E356" t="s">
        <v>3858</v>
      </c>
      <c r="F356" t="s">
        <v>3850</v>
      </c>
      <c r="G356">
        <v>1.9681500000000001</v>
      </c>
      <c r="H356">
        <v>1.9732400000000001</v>
      </c>
      <c r="I356">
        <v>2</v>
      </c>
      <c r="J356">
        <v>-2</v>
      </c>
      <c r="K356" t="s">
        <v>17</v>
      </c>
      <c r="L356">
        <f t="shared" si="59"/>
        <v>192.74000000000004</v>
      </c>
      <c r="R356" t="str">
        <f ca="1"/>
        <v>2025-05-31 09:04:23</v>
      </c>
      <c r="S356">
        <f t="shared" ca="1" si="50"/>
        <v>3</v>
      </c>
      <c r="T356">
        <f t="shared" ca="1" si="51"/>
        <v>5</v>
      </c>
      <c r="U356">
        <f t="shared" ca="1" si="52"/>
        <v>0.76</v>
      </c>
      <c r="V356" s="7">
        <f t="shared" ca="1" si="53"/>
        <v>0.71802999999999995</v>
      </c>
      <c r="W356" s="7">
        <f t="shared" ca="1" si="54"/>
        <v>0.71775999999999995</v>
      </c>
      <c r="X356" s="7">
        <f t="shared" ca="1" si="55"/>
        <v>0.71760000000000002</v>
      </c>
      <c r="Y356">
        <f t="shared" ca="1" si="56"/>
        <v>0</v>
      </c>
      <c r="Z356">
        <f t="shared" ca="1" si="57"/>
        <v>1</v>
      </c>
      <c r="AA356">
        <f t="shared" ca="1" si="58"/>
        <v>0</v>
      </c>
    </row>
    <row r="357" spans="1:27" x14ac:dyDescent="0.2">
      <c r="A357" t="s">
        <v>11</v>
      </c>
      <c r="B357" t="s">
        <v>3859</v>
      </c>
      <c r="C357" t="s">
        <v>726</v>
      </c>
      <c r="D357" t="s">
        <v>566</v>
      </c>
      <c r="E357" t="s">
        <v>3854</v>
      </c>
      <c r="F357" t="s">
        <v>3850</v>
      </c>
      <c r="G357">
        <v>1.9680299999999999</v>
      </c>
      <c r="H357">
        <v>1.9732400000000001</v>
      </c>
      <c r="I357">
        <v>2</v>
      </c>
      <c r="J357">
        <v>1.84</v>
      </c>
      <c r="K357" t="s">
        <v>17</v>
      </c>
      <c r="L357">
        <f t="shared" si="59"/>
        <v>194.74000000000004</v>
      </c>
      <c r="R357" t="str">
        <f ca="1"/>
        <v>2025-05-31 08:59:13</v>
      </c>
      <c r="S357">
        <f t="shared" ca="1" si="50"/>
        <v>6</v>
      </c>
      <c r="T357">
        <f t="shared" ca="1" si="51"/>
        <v>11</v>
      </c>
      <c r="U357">
        <f t="shared" ca="1" si="52"/>
        <v>0.6000000000000002</v>
      </c>
      <c r="V357" s="7">
        <f t="shared" ca="1" si="53"/>
        <v>0.71775</v>
      </c>
      <c r="W357" s="7">
        <f t="shared" ca="1" si="54"/>
        <v>0.71794000000000002</v>
      </c>
      <c r="X357" s="7">
        <f t="shared" ca="1" si="55"/>
        <v>0.71775</v>
      </c>
      <c r="Y357">
        <f t="shared" ca="1" si="56"/>
        <v>0</v>
      </c>
      <c r="Z357">
        <f t="shared" ca="1" si="57"/>
        <v>0</v>
      </c>
      <c r="AA357">
        <f t="shared" ca="1" si="58"/>
        <v>0</v>
      </c>
    </row>
    <row r="358" spans="1:27" x14ac:dyDescent="0.2">
      <c r="A358" t="s">
        <v>11</v>
      </c>
      <c r="B358" t="s">
        <v>3860</v>
      </c>
      <c r="C358" t="s">
        <v>595</v>
      </c>
      <c r="D358" t="s">
        <v>566</v>
      </c>
      <c r="E358" t="s">
        <v>3861</v>
      </c>
      <c r="F358" t="s">
        <v>3862</v>
      </c>
      <c r="G358">
        <v>1.96851</v>
      </c>
      <c r="H358">
        <v>1.9676199999999999</v>
      </c>
      <c r="I358">
        <v>2</v>
      </c>
      <c r="J358">
        <v>-2</v>
      </c>
      <c r="K358" t="s">
        <v>17</v>
      </c>
      <c r="L358">
        <f t="shared" si="59"/>
        <v>192.90000000000003</v>
      </c>
      <c r="R358" t="str">
        <f ca="1"/>
        <v>2025-05-31 08:54:02</v>
      </c>
      <c r="S358">
        <f t="shared" ca="1" si="50"/>
        <v>6</v>
      </c>
      <c r="T358">
        <f t="shared" ca="1" si="51"/>
        <v>11</v>
      </c>
      <c r="U358">
        <f t="shared" ca="1" si="52"/>
        <v>-1.3999999999999997</v>
      </c>
      <c r="V358" s="7">
        <f t="shared" ca="1" si="53"/>
        <v>0.71772999999999998</v>
      </c>
      <c r="W358" s="7">
        <f t="shared" ca="1" si="54"/>
        <v>0.71860000000000002</v>
      </c>
      <c r="X358" s="7">
        <f t="shared" ca="1" si="55"/>
        <v>0.71850999999999998</v>
      </c>
      <c r="Y358">
        <f t="shared" ca="1" si="56"/>
        <v>0</v>
      </c>
      <c r="Z358">
        <f t="shared" ca="1" si="57"/>
        <v>0</v>
      </c>
      <c r="AA358">
        <f t="shared" ca="1" si="58"/>
        <v>1</v>
      </c>
    </row>
    <row r="359" spans="1:27" x14ac:dyDescent="0.2">
      <c r="A359" t="s">
        <v>11</v>
      </c>
      <c r="B359" t="s">
        <v>3863</v>
      </c>
      <c r="C359" t="s">
        <v>3581</v>
      </c>
      <c r="D359" t="s">
        <v>566</v>
      </c>
      <c r="E359" t="s">
        <v>3864</v>
      </c>
      <c r="F359" t="s">
        <v>3865</v>
      </c>
      <c r="G359">
        <v>1.96858</v>
      </c>
      <c r="H359">
        <v>1.9684699999999999</v>
      </c>
      <c r="I359">
        <v>2</v>
      </c>
      <c r="J359">
        <v>-2</v>
      </c>
      <c r="K359" t="s">
        <v>17</v>
      </c>
      <c r="L359">
        <f t="shared" si="59"/>
        <v>194.90000000000003</v>
      </c>
      <c r="R359" t="str">
        <f ca="1"/>
        <v>2025-05-31 08:48:50</v>
      </c>
      <c r="S359">
        <f t="shared" ca="1" si="50"/>
        <v>6</v>
      </c>
      <c r="T359">
        <f t="shared" ca="1" si="51"/>
        <v>11</v>
      </c>
      <c r="U359">
        <f t="shared" ca="1" si="52"/>
        <v>0.52</v>
      </c>
      <c r="V359" s="7">
        <f t="shared" ca="1" si="53"/>
        <v>0.71845000000000003</v>
      </c>
      <c r="W359" s="7">
        <f t="shared" ca="1" si="54"/>
        <v>0.71767000000000003</v>
      </c>
      <c r="X359" s="7">
        <f t="shared" ca="1" si="55"/>
        <v>0.71753</v>
      </c>
      <c r="Y359">
        <f t="shared" ca="1" si="56"/>
        <v>0</v>
      </c>
      <c r="Z359">
        <f t="shared" ca="1" si="57"/>
        <v>1</v>
      </c>
      <c r="AA359">
        <f t="shared" ca="1" si="58"/>
        <v>0</v>
      </c>
    </row>
    <row r="360" spans="1:27" x14ac:dyDescent="0.2">
      <c r="A360" t="s">
        <v>18</v>
      </c>
      <c r="B360" t="s">
        <v>3866</v>
      </c>
      <c r="C360" t="s">
        <v>3530</v>
      </c>
      <c r="D360" t="s">
        <v>566</v>
      </c>
      <c r="E360" t="s">
        <v>3867</v>
      </c>
      <c r="F360" t="s">
        <v>3865</v>
      </c>
      <c r="G360">
        <v>1.96871</v>
      </c>
      <c r="H360">
        <v>1.9684699999999999</v>
      </c>
      <c r="I360">
        <v>2</v>
      </c>
      <c r="J360">
        <v>1.84</v>
      </c>
      <c r="K360" t="s">
        <v>17</v>
      </c>
      <c r="L360">
        <f t="shared" si="59"/>
        <v>196.90000000000003</v>
      </c>
      <c r="R360" t="str">
        <f ca="1"/>
        <v>2025-05-31 08:43:39</v>
      </c>
      <c r="S360">
        <f t="shared" ca="1" si="50"/>
        <v>5</v>
      </c>
      <c r="T360">
        <f t="shared" ca="1" si="51"/>
        <v>9</v>
      </c>
      <c r="U360">
        <f t="shared" ca="1" si="52"/>
        <v>-1.32</v>
      </c>
      <c r="V360" s="7">
        <f t="shared" ca="1" si="53"/>
        <v>0.71769000000000005</v>
      </c>
      <c r="W360" s="7">
        <f t="shared" ca="1" si="54"/>
        <v>0.71823000000000004</v>
      </c>
      <c r="X360" s="7">
        <f t="shared" ca="1" si="55"/>
        <v>0.71789999999999998</v>
      </c>
      <c r="Y360">
        <f t="shared" ca="1" si="56"/>
        <v>0</v>
      </c>
      <c r="Z360">
        <f t="shared" ca="1" si="57"/>
        <v>0</v>
      </c>
      <c r="AA360">
        <f t="shared" ca="1" si="58"/>
        <v>1</v>
      </c>
    </row>
    <row r="361" spans="1:27" x14ac:dyDescent="0.2">
      <c r="A361" t="s">
        <v>18</v>
      </c>
      <c r="B361" t="s">
        <v>3868</v>
      </c>
      <c r="C361" t="s">
        <v>3530</v>
      </c>
      <c r="D361" t="s">
        <v>566</v>
      </c>
      <c r="E361" t="s">
        <v>3867</v>
      </c>
      <c r="F361" t="s">
        <v>3865</v>
      </c>
      <c r="G361">
        <v>1.96871</v>
      </c>
      <c r="H361">
        <v>1.9684699999999999</v>
      </c>
      <c r="I361">
        <v>2</v>
      </c>
      <c r="J361">
        <v>1.84</v>
      </c>
      <c r="K361" t="s">
        <v>17</v>
      </c>
      <c r="L361">
        <f t="shared" si="59"/>
        <v>195.06000000000003</v>
      </c>
      <c r="R361" t="str">
        <f ca="1"/>
        <v>2025-05-31 08:38:19</v>
      </c>
      <c r="S361">
        <f t="shared" ca="1" si="50"/>
        <v>3</v>
      </c>
      <c r="T361">
        <f t="shared" ca="1" si="51"/>
        <v>5</v>
      </c>
      <c r="U361">
        <f t="shared" ca="1" si="52"/>
        <v>-1.18</v>
      </c>
      <c r="V361" s="7">
        <f t="shared" ca="1" si="53"/>
        <v>1.9807900000000001</v>
      </c>
      <c r="W361" s="7">
        <f t="shared" ca="1" si="54"/>
        <v>1.9779899999999999</v>
      </c>
      <c r="X361" s="7">
        <f t="shared" ca="1" si="55"/>
        <v>1.9772799999999999</v>
      </c>
      <c r="Y361">
        <f t="shared" ca="1" si="56"/>
        <v>0</v>
      </c>
      <c r="Z361">
        <f t="shared" ca="1" si="57"/>
        <v>1</v>
      </c>
      <c r="AA361">
        <f t="shared" ca="1" si="58"/>
        <v>0</v>
      </c>
    </row>
    <row r="362" spans="1:27" x14ac:dyDescent="0.2">
      <c r="A362" t="s">
        <v>11</v>
      </c>
      <c r="B362" t="s">
        <v>3869</v>
      </c>
      <c r="C362" t="s">
        <v>3609</v>
      </c>
      <c r="D362" t="s">
        <v>566</v>
      </c>
      <c r="E362" t="s">
        <v>3870</v>
      </c>
      <c r="F362" t="s">
        <v>3865</v>
      </c>
      <c r="G362">
        <v>1.96824</v>
      </c>
      <c r="H362">
        <v>1.9684699999999999</v>
      </c>
      <c r="I362">
        <v>2</v>
      </c>
      <c r="J362">
        <v>1.84</v>
      </c>
      <c r="K362" t="s">
        <v>17</v>
      </c>
      <c r="L362">
        <f t="shared" si="59"/>
        <v>193.22000000000003</v>
      </c>
      <c r="R362" t="str">
        <f ca="1"/>
        <v>2025-05-31 08:33:07</v>
      </c>
      <c r="S362">
        <f t="shared" ca="1" si="50"/>
        <v>6</v>
      </c>
      <c r="T362">
        <f t="shared" ca="1" si="51"/>
        <v>11</v>
      </c>
      <c r="U362">
        <f t="shared" ca="1" si="52"/>
        <v>6.1000000000000005</v>
      </c>
      <c r="V362" s="7">
        <f t="shared" ca="1" si="53"/>
        <v>1.9771099999999999</v>
      </c>
      <c r="W362" s="7">
        <f t="shared" ca="1" si="54"/>
        <v>1.9780500000000001</v>
      </c>
      <c r="X362" s="7">
        <f t="shared" ca="1" si="55"/>
        <v>1.97654</v>
      </c>
      <c r="Y362">
        <f t="shared" ca="1" si="56"/>
        <v>1</v>
      </c>
      <c r="Z362">
        <f t="shared" ca="1" si="57"/>
        <v>0</v>
      </c>
      <c r="AA362">
        <f t="shared" ca="1" si="58"/>
        <v>0</v>
      </c>
    </row>
    <row r="363" spans="1:27" x14ac:dyDescent="0.2">
      <c r="A363" t="s">
        <v>18</v>
      </c>
      <c r="B363" t="s">
        <v>3871</v>
      </c>
      <c r="C363" t="s">
        <v>3530</v>
      </c>
      <c r="D363" t="s">
        <v>566</v>
      </c>
      <c r="E363" t="s">
        <v>3867</v>
      </c>
      <c r="F363" t="s">
        <v>3865</v>
      </c>
      <c r="G363">
        <v>1.96871</v>
      </c>
      <c r="H363">
        <v>1.9684699999999999</v>
      </c>
      <c r="I363">
        <v>2</v>
      </c>
      <c r="J363">
        <v>1.84</v>
      </c>
      <c r="K363" t="s">
        <v>17</v>
      </c>
      <c r="L363">
        <f t="shared" si="59"/>
        <v>191.38000000000002</v>
      </c>
      <c r="R363" t="str">
        <f ca="1"/>
        <v>2025-05-31 08:27:56</v>
      </c>
      <c r="S363">
        <f t="shared" ca="1" si="50"/>
        <v>5</v>
      </c>
      <c r="T363">
        <f t="shared" ca="1" si="51"/>
        <v>9</v>
      </c>
      <c r="U363">
        <f t="shared" ca="1" si="52"/>
        <v>-1.4000000000000001</v>
      </c>
      <c r="V363" s="7">
        <f t="shared" ca="1" si="53"/>
        <v>1.9779100000000001</v>
      </c>
      <c r="W363" s="7">
        <f t="shared" ca="1" si="54"/>
        <v>1.9793799999999999</v>
      </c>
      <c r="X363" s="7">
        <f t="shared" ca="1" si="55"/>
        <v>1.9784200000000001</v>
      </c>
      <c r="Y363">
        <f t="shared" ca="1" si="56"/>
        <v>0</v>
      </c>
      <c r="Z363">
        <f t="shared" ca="1" si="57"/>
        <v>0</v>
      </c>
      <c r="AA363">
        <f t="shared" ca="1" si="58"/>
        <v>1</v>
      </c>
    </row>
    <row r="364" spans="1:27" x14ac:dyDescent="0.2">
      <c r="A364" t="s">
        <v>18</v>
      </c>
      <c r="B364" t="s">
        <v>3872</v>
      </c>
      <c r="C364" t="s">
        <v>720</v>
      </c>
      <c r="D364" t="s">
        <v>566</v>
      </c>
      <c r="E364" t="s">
        <v>3873</v>
      </c>
      <c r="F364" t="s">
        <v>3867</v>
      </c>
      <c r="G364">
        <v>1.96827</v>
      </c>
      <c r="H364">
        <v>1.96865</v>
      </c>
      <c r="I364">
        <v>1</v>
      </c>
      <c r="J364">
        <v>-1</v>
      </c>
      <c r="K364" t="s">
        <v>17</v>
      </c>
      <c r="L364">
        <f t="shared" si="59"/>
        <v>189.54000000000002</v>
      </c>
      <c r="R364" t="str">
        <f ca="1"/>
        <v>2025-05-31 08:22:14</v>
      </c>
      <c r="S364">
        <f t="shared" ca="1" si="50"/>
        <v>3</v>
      </c>
      <c r="T364">
        <f t="shared" ca="1" si="51"/>
        <v>5</v>
      </c>
      <c r="U364">
        <f t="shared" ca="1" si="52"/>
        <v>-1.2</v>
      </c>
      <c r="V364" s="7">
        <f t="shared" ca="1" si="53"/>
        <v>1.9798</v>
      </c>
      <c r="W364" s="7">
        <f t="shared" ca="1" si="54"/>
        <v>1.98231</v>
      </c>
      <c r="X364" s="7">
        <f t="shared" ca="1" si="55"/>
        <v>1.9819</v>
      </c>
      <c r="Y364">
        <f t="shared" ca="1" si="56"/>
        <v>0</v>
      </c>
      <c r="Z364">
        <f t="shared" ca="1" si="57"/>
        <v>0</v>
      </c>
      <c r="AA364">
        <f t="shared" ca="1" si="58"/>
        <v>1</v>
      </c>
    </row>
    <row r="365" spans="1:27" x14ac:dyDescent="0.2">
      <c r="A365" t="s">
        <v>11</v>
      </c>
      <c r="B365" t="s">
        <v>3874</v>
      </c>
      <c r="C365" t="s">
        <v>792</v>
      </c>
      <c r="D365" t="s">
        <v>566</v>
      </c>
      <c r="E365" t="s">
        <v>3875</v>
      </c>
      <c r="F365" t="s">
        <v>3867</v>
      </c>
      <c r="G365">
        <v>1.96644</v>
      </c>
      <c r="H365">
        <v>1.96865</v>
      </c>
      <c r="I365">
        <v>2</v>
      </c>
      <c r="J365">
        <v>1.84</v>
      </c>
      <c r="K365" t="s">
        <v>17</v>
      </c>
      <c r="L365">
        <f t="shared" si="59"/>
        <v>190.54000000000002</v>
      </c>
      <c r="R365" t="str">
        <f ca="1"/>
        <v>2025-05-31 08:17:04</v>
      </c>
      <c r="S365">
        <f t="shared" ca="1" si="50"/>
        <v>4</v>
      </c>
      <c r="T365">
        <f t="shared" ca="1" si="51"/>
        <v>7</v>
      </c>
      <c r="U365">
        <f t="shared" ca="1" si="52"/>
        <v>-1.2399999999999998</v>
      </c>
      <c r="V365" s="7">
        <f t="shared" ca="1" si="53"/>
        <v>1.98221</v>
      </c>
      <c r="W365" s="7">
        <f t="shared" ca="1" si="54"/>
        <v>1.98034</v>
      </c>
      <c r="X365" s="7">
        <f t="shared" ca="1" si="55"/>
        <v>1.97946</v>
      </c>
      <c r="Y365">
        <f t="shared" ca="1" si="56"/>
        <v>0</v>
      </c>
      <c r="Z365">
        <f t="shared" ca="1" si="57"/>
        <v>1</v>
      </c>
      <c r="AA365">
        <f t="shared" ca="1" si="58"/>
        <v>0</v>
      </c>
    </row>
    <row r="366" spans="1:27" x14ac:dyDescent="0.2">
      <c r="A366" t="s">
        <v>18</v>
      </c>
      <c r="B366" t="s">
        <v>3876</v>
      </c>
      <c r="C366" t="s">
        <v>717</v>
      </c>
      <c r="D366" t="s">
        <v>566</v>
      </c>
      <c r="E366" t="s">
        <v>3877</v>
      </c>
      <c r="F366" t="s">
        <v>3867</v>
      </c>
      <c r="G366">
        <v>1.96807</v>
      </c>
      <c r="H366">
        <v>1.96865</v>
      </c>
      <c r="I366">
        <v>2</v>
      </c>
      <c r="J366">
        <v>-2</v>
      </c>
      <c r="K366" t="s">
        <v>17</v>
      </c>
      <c r="L366">
        <f t="shared" si="59"/>
        <v>188.70000000000002</v>
      </c>
      <c r="R366" t="str">
        <f ca="1"/>
        <v>2025-05-31 08:11:53</v>
      </c>
      <c r="S366">
        <f t="shared" ca="1" si="50"/>
        <v>5</v>
      </c>
      <c r="T366">
        <f t="shared" ca="1" si="51"/>
        <v>9</v>
      </c>
      <c r="U366">
        <f t="shared" ca="1" si="52"/>
        <v>-1.32</v>
      </c>
      <c r="V366" s="7">
        <f t="shared" ca="1" si="53"/>
        <v>1.97953</v>
      </c>
      <c r="W366" s="7">
        <f t="shared" ca="1" si="54"/>
        <v>1.98258</v>
      </c>
      <c r="X366" s="7">
        <f t="shared" ca="1" si="55"/>
        <v>1.9813799999999999</v>
      </c>
      <c r="Y366">
        <f t="shared" ca="1" si="56"/>
        <v>0</v>
      </c>
      <c r="Z366">
        <f t="shared" ca="1" si="57"/>
        <v>0</v>
      </c>
      <c r="AA366">
        <f t="shared" ca="1" si="58"/>
        <v>1</v>
      </c>
    </row>
    <row r="367" spans="1:27" x14ac:dyDescent="0.2">
      <c r="A367" t="s">
        <v>11</v>
      </c>
      <c r="B367" t="s">
        <v>3878</v>
      </c>
      <c r="C367" t="s">
        <v>717</v>
      </c>
      <c r="D367" t="s">
        <v>566</v>
      </c>
      <c r="E367" t="s">
        <v>3877</v>
      </c>
      <c r="F367" t="s">
        <v>3867</v>
      </c>
      <c r="G367">
        <v>1.96807</v>
      </c>
      <c r="H367">
        <v>1.96865</v>
      </c>
      <c r="I367">
        <v>2</v>
      </c>
      <c r="J367">
        <v>1.84</v>
      </c>
      <c r="K367" t="s">
        <v>17</v>
      </c>
      <c r="L367">
        <f t="shared" si="59"/>
        <v>190.70000000000002</v>
      </c>
      <c r="R367" t="str">
        <f ca="1"/>
        <v>2025-05-31 08:06:43</v>
      </c>
      <c r="S367">
        <f t="shared" ca="1" si="50"/>
        <v>6</v>
      </c>
      <c r="T367">
        <f t="shared" ca="1" si="51"/>
        <v>11</v>
      </c>
      <c r="U367">
        <f t="shared" ca="1" si="52"/>
        <v>-1.3999999999999997</v>
      </c>
      <c r="V367" s="7">
        <f t="shared" ca="1" si="53"/>
        <v>1.9824299999999999</v>
      </c>
      <c r="W367" s="7">
        <f t="shared" ca="1" si="54"/>
        <v>1.9835100000000001</v>
      </c>
      <c r="X367" s="7">
        <f t="shared" ca="1" si="55"/>
        <v>1.98261</v>
      </c>
      <c r="Y367">
        <f t="shared" ca="1" si="56"/>
        <v>0</v>
      </c>
      <c r="Z367">
        <f t="shared" ca="1" si="57"/>
        <v>0</v>
      </c>
      <c r="AA367">
        <f t="shared" ca="1" si="58"/>
        <v>1</v>
      </c>
    </row>
    <row r="368" spans="1:27" x14ac:dyDescent="0.2">
      <c r="A368" t="s">
        <v>18</v>
      </c>
      <c r="B368" t="s">
        <v>3879</v>
      </c>
      <c r="C368" t="s">
        <v>2727</v>
      </c>
      <c r="D368" t="s">
        <v>566</v>
      </c>
      <c r="E368" t="s">
        <v>3880</v>
      </c>
      <c r="F368" t="s">
        <v>3881</v>
      </c>
      <c r="G368">
        <v>1.9697</v>
      </c>
      <c r="H368">
        <v>1.9681599999999999</v>
      </c>
      <c r="I368">
        <v>1</v>
      </c>
      <c r="J368">
        <v>0.92</v>
      </c>
      <c r="K368" t="s">
        <v>17</v>
      </c>
      <c r="L368">
        <f t="shared" si="59"/>
        <v>188.86</v>
      </c>
      <c r="R368" t="str">
        <f ca="1"/>
        <v>2025-05-31 08:01:31</v>
      </c>
      <c r="S368">
        <f t="shared" ca="1" si="50"/>
        <v>4</v>
      </c>
      <c r="T368">
        <f t="shared" ca="1" si="51"/>
        <v>7</v>
      </c>
      <c r="U368">
        <f t="shared" ca="1" si="52"/>
        <v>-1.2399999999999998</v>
      </c>
      <c r="V368" s="7">
        <f t="shared" ca="1" si="53"/>
        <v>1.9838800000000001</v>
      </c>
      <c r="W368" s="7">
        <f t="shared" ca="1" si="54"/>
        <v>1.98706</v>
      </c>
      <c r="X368" s="7">
        <f t="shared" ca="1" si="55"/>
        <v>1.9862599999999999</v>
      </c>
      <c r="Y368">
        <f t="shared" ca="1" si="56"/>
        <v>0</v>
      </c>
      <c r="Z368">
        <f t="shared" ca="1" si="57"/>
        <v>0</v>
      </c>
      <c r="AA368">
        <f t="shared" ca="1" si="58"/>
        <v>1</v>
      </c>
    </row>
    <row r="369" spans="1:27" x14ac:dyDescent="0.2">
      <c r="A369" t="s">
        <v>18</v>
      </c>
      <c r="B369" t="s">
        <v>3882</v>
      </c>
      <c r="C369" t="s">
        <v>2730</v>
      </c>
      <c r="D369" t="s">
        <v>566</v>
      </c>
      <c r="E369" t="s">
        <v>3883</v>
      </c>
      <c r="F369" t="s">
        <v>3881</v>
      </c>
      <c r="G369">
        <v>1.9695</v>
      </c>
      <c r="H369">
        <v>1.9681599999999999</v>
      </c>
      <c r="I369">
        <v>2</v>
      </c>
      <c r="J369">
        <v>1.84</v>
      </c>
      <c r="K369" t="s">
        <v>17</v>
      </c>
      <c r="L369">
        <f t="shared" si="59"/>
        <v>187.94000000000003</v>
      </c>
      <c r="R369" t="str">
        <f ca="1"/>
        <v>2025-05-31 07:56:19</v>
      </c>
      <c r="S369">
        <f t="shared" ca="1" si="50"/>
        <v>6</v>
      </c>
      <c r="T369">
        <f t="shared" ca="1" si="51"/>
        <v>11</v>
      </c>
      <c r="U369">
        <f t="shared" ca="1" si="52"/>
        <v>-1.4000000000000001</v>
      </c>
      <c r="V369" s="7">
        <f t="shared" ca="1" si="53"/>
        <v>1.9862599999999999</v>
      </c>
      <c r="W369" s="7">
        <f t="shared" ca="1" si="54"/>
        <v>1.98512</v>
      </c>
      <c r="X369" s="7">
        <f t="shared" ca="1" si="55"/>
        <v>1.9838199999999999</v>
      </c>
      <c r="Y369">
        <f t="shared" ca="1" si="56"/>
        <v>0</v>
      </c>
      <c r="Z369">
        <f t="shared" ca="1" si="57"/>
        <v>1</v>
      </c>
      <c r="AA369">
        <f t="shared" ca="1" si="58"/>
        <v>0</v>
      </c>
    </row>
    <row r="370" spans="1:27" x14ac:dyDescent="0.2">
      <c r="A370" t="s">
        <v>11</v>
      </c>
      <c r="B370" t="s">
        <v>3884</v>
      </c>
      <c r="C370" t="s">
        <v>2730</v>
      </c>
      <c r="D370" t="s">
        <v>566</v>
      </c>
      <c r="E370" t="s">
        <v>3883</v>
      </c>
      <c r="F370" t="s">
        <v>3881</v>
      </c>
      <c r="G370">
        <v>1.9695</v>
      </c>
      <c r="H370">
        <v>1.9681599999999999</v>
      </c>
      <c r="I370">
        <v>2</v>
      </c>
      <c r="J370">
        <v>-2</v>
      </c>
      <c r="K370" t="s">
        <v>17</v>
      </c>
      <c r="L370">
        <f t="shared" si="59"/>
        <v>186.10000000000002</v>
      </c>
      <c r="R370" t="str">
        <f ca="1"/>
        <v>2025-05-31 07:51:09</v>
      </c>
      <c r="S370">
        <f t="shared" ca="1" si="50"/>
        <v>3</v>
      </c>
      <c r="T370">
        <f t="shared" ca="1" si="51"/>
        <v>5</v>
      </c>
      <c r="U370">
        <f t="shared" ca="1" si="52"/>
        <v>-1.1599999999999999</v>
      </c>
      <c r="V370" s="7">
        <f t="shared" ca="1" si="53"/>
        <v>1.9846699999999999</v>
      </c>
      <c r="W370" s="7">
        <f t="shared" ca="1" si="54"/>
        <v>1.98733</v>
      </c>
      <c r="X370" s="7">
        <f t="shared" ca="1" si="55"/>
        <v>1.9868300000000001</v>
      </c>
      <c r="Y370">
        <f t="shared" ca="1" si="56"/>
        <v>0</v>
      </c>
      <c r="Z370">
        <f t="shared" ca="1" si="57"/>
        <v>0</v>
      </c>
      <c r="AA370">
        <f t="shared" ca="1" si="58"/>
        <v>1</v>
      </c>
    </row>
    <row r="371" spans="1:27" x14ac:dyDescent="0.2">
      <c r="A371" t="s">
        <v>11</v>
      </c>
      <c r="B371" t="s">
        <v>3885</v>
      </c>
      <c r="C371" t="s">
        <v>2723</v>
      </c>
      <c r="D371" t="s">
        <v>566</v>
      </c>
      <c r="E371" t="s">
        <v>3886</v>
      </c>
      <c r="F371" t="s">
        <v>3881</v>
      </c>
      <c r="G371">
        <v>1.96939</v>
      </c>
      <c r="H371">
        <v>1.9681599999999999</v>
      </c>
      <c r="I371">
        <v>2</v>
      </c>
      <c r="J371">
        <v>-2</v>
      </c>
      <c r="K371" t="s">
        <v>17</v>
      </c>
      <c r="L371">
        <f t="shared" si="59"/>
        <v>188.10000000000002</v>
      </c>
      <c r="R371" t="str">
        <f ca="1"/>
        <v>2025-05-31 07:45:59</v>
      </c>
      <c r="S371">
        <f t="shared" ca="1" si="50"/>
        <v>3</v>
      </c>
      <c r="T371">
        <f t="shared" ca="1" si="51"/>
        <v>5</v>
      </c>
      <c r="U371">
        <f t="shared" ca="1" si="52"/>
        <v>-1.1599999999999999</v>
      </c>
      <c r="V371" s="7">
        <f t="shared" ca="1" si="53"/>
        <v>1.9872099999999999</v>
      </c>
      <c r="W371" s="7">
        <f t="shared" ca="1" si="54"/>
        <v>1.9898400000000001</v>
      </c>
      <c r="X371" s="7">
        <f t="shared" ca="1" si="55"/>
        <v>1.98888</v>
      </c>
      <c r="Y371">
        <f t="shared" ca="1" si="56"/>
        <v>0</v>
      </c>
      <c r="Z371">
        <f t="shared" ca="1" si="57"/>
        <v>0</v>
      </c>
      <c r="AA371">
        <f t="shared" ca="1" si="58"/>
        <v>1</v>
      </c>
    </row>
    <row r="372" spans="1:27" x14ac:dyDescent="0.2">
      <c r="A372" t="s">
        <v>18</v>
      </c>
      <c r="B372" t="s">
        <v>3887</v>
      </c>
      <c r="C372" t="s">
        <v>792</v>
      </c>
      <c r="D372" t="s">
        <v>566</v>
      </c>
      <c r="E372" t="s">
        <v>3888</v>
      </c>
      <c r="F372" t="s">
        <v>3889</v>
      </c>
      <c r="G372">
        <v>1.96709</v>
      </c>
      <c r="H372">
        <v>1.9695800000000001</v>
      </c>
      <c r="I372">
        <v>2</v>
      </c>
      <c r="J372">
        <v>-2</v>
      </c>
      <c r="K372" t="s">
        <v>17</v>
      </c>
      <c r="L372">
        <f t="shared" si="59"/>
        <v>190.10000000000002</v>
      </c>
      <c r="R372" t="str">
        <f ca="1"/>
        <v>2025-05-31 07:40:48</v>
      </c>
      <c r="S372">
        <f t="shared" ca="1" si="50"/>
        <v>4</v>
      </c>
      <c r="T372">
        <f t="shared" ca="1" si="51"/>
        <v>7</v>
      </c>
      <c r="U372">
        <f t="shared" ca="1" si="52"/>
        <v>2.6000000000000005</v>
      </c>
      <c r="V372" s="7">
        <f t="shared" ca="1" si="53"/>
        <v>1.99024</v>
      </c>
      <c r="W372" s="7">
        <f t="shared" ca="1" si="54"/>
        <v>1.9910699999999999</v>
      </c>
      <c r="X372" s="7">
        <f t="shared" ca="1" si="55"/>
        <v>1.9899800000000001</v>
      </c>
      <c r="Y372">
        <f t="shared" ca="1" si="56"/>
        <v>1</v>
      </c>
      <c r="Z372">
        <f t="shared" ca="1" si="57"/>
        <v>0</v>
      </c>
      <c r="AA372">
        <f t="shared" ca="1" si="58"/>
        <v>0</v>
      </c>
    </row>
    <row r="373" spans="1:27" x14ac:dyDescent="0.2">
      <c r="A373" t="s">
        <v>11</v>
      </c>
      <c r="B373" t="s">
        <v>3890</v>
      </c>
      <c r="C373" t="s">
        <v>720</v>
      </c>
      <c r="D373" t="s">
        <v>566</v>
      </c>
      <c r="E373" t="s">
        <v>3891</v>
      </c>
      <c r="F373" t="s">
        <v>3889</v>
      </c>
      <c r="G373">
        <v>1.9663900000000001</v>
      </c>
      <c r="H373">
        <v>1.9695800000000001</v>
      </c>
      <c r="I373">
        <v>1</v>
      </c>
      <c r="J373">
        <v>0.92</v>
      </c>
      <c r="K373" t="s">
        <v>17</v>
      </c>
      <c r="L373">
        <f t="shared" si="59"/>
        <v>192.10000000000002</v>
      </c>
      <c r="R373" t="str">
        <f ca="1"/>
        <v>2025-05-31 07:35:37</v>
      </c>
      <c r="S373">
        <f t="shared" ca="1" si="50"/>
        <v>5</v>
      </c>
      <c r="T373">
        <f t="shared" ca="1" si="51"/>
        <v>9</v>
      </c>
      <c r="U373">
        <f t="shared" ca="1" si="52"/>
        <v>-1.3199999999999998</v>
      </c>
      <c r="V373" s="7">
        <f t="shared" ca="1" si="53"/>
        <v>1.9902899999999999</v>
      </c>
      <c r="W373" s="7">
        <f t="shared" ca="1" si="54"/>
        <v>1.98891</v>
      </c>
      <c r="X373" s="7">
        <f t="shared" ca="1" si="55"/>
        <v>1.9879</v>
      </c>
      <c r="Y373">
        <f t="shared" ca="1" si="56"/>
        <v>0</v>
      </c>
      <c r="Z373">
        <f t="shared" ca="1" si="57"/>
        <v>1</v>
      </c>
      <c r="AA373">
        <f t="shared" ca="1" si="58"/>
        <v>0</v>
      </c>
    </row>
    <row r="374" spans="1:27" x14ac:dyDescent="0.2">
      <c r="A374" t="s">
        <v>11</v>
      </c>
      <c r="B374" t="s">
        <v>3892</v>
      </c>
      <c r="C374" t="s">
        <v>726</v>
      </c>
      <c r="D374" t="s">
        <v>566</v>
      </c>
      <c r="E374" t="s">
        <v>3893</v>
      </c>
      <c r="F374" t="s">
        <v>3889</v>
      </c>
      <c r="G374">
        <v>1.9665600000000001</v>
      </c>
      <c r="H374">
        <v>1.9695800000000001</v>
      </c>
      <c r="I374">
        <v>2</v>
      </c>
      <c r="J374">
        <v>1.84</v>
      </c>
      <c r="K374" t="s">
        <v>17</v>
      </c>
      <c r="L374">
        <f t="shared" si="59"/>
        <v>191.18000000000004</v>
      </c>
      <c r="R374" t="str">
        <f ca="1"/>
        <v>2025-05-31 07:30:25</v>
      </c>
      <c r="S374">
        <f t="shared" ca="1" si="50"/>
        <v>5</v>
      </c>
      <c r="T374">
        <f t="shared" ca="1" si="51"/>
        <v>9</v>
      </c>
      <c r="U374">
        <f t="shared" ca="1" si="52"/>
        <v>-1.3199999999999998</v>
      </c>
      <c r="V374" s="7">
        <f t="shared" ca="1" si="53"/>
        <v>1.9879800000000001</v>
      </c>
      <c r="W374" s="7">
        <f t="shared" ca="1" si="54"/>
        <v>1.98499</v>
      </c>
      <c r="X374" s="7">
        <f t="shared" ca="1" si="55"/>
        <v>1.9838899999999999</v>
      </c>
      <c r="Y374">
        <f t="shared" ca="1" si="56"/>
        <v>0</v>
      </c>
      <c r="Z374">
        <f t="shared" ca="1" si="57"/>
        <v>1</v>
      </c>
      <c r="AA374">
        <f t="shared" ca="1" si="58"/>
        <v>0</v>
      </c>
    </row>
    <row r="375" spans="1:27" x14ac:dyDescent="0.2">
      <c r="A375" t="s">
        <v>18</v>
      </c>
      <c r="B375" t="s">
        <v>3894</v>
      </c>
      <c r="C375" t="s">
        <v>717</v>
      </c>
      <c r="D375" t="s">
        <v>566</v>
      </c>
      <c r="E375" t="s">
        <v>3895</v>
      </c>
      <c r="F375" t="s">
        <v>3889</v>
      </c>
      <c r="G375">
        <v>1.9666399999999999</v>
      </c>
      <c r="H375">
        <v>1.9695800000000001</v>
      </c>
      <c r="I375">
        <v>2</v>
      </c>
      <c r="J375">
        <v>-2</v>
      </c>
      <c r="K375" t="s">
        <v>17</v>
      </c>
      <c r="L375">
        <f t="shared" si="59"/>
        <v>189.34000000000003</v>
      </c>
      <c r="R375" t="str">
        <f ca="1"/>
        <v>2025-05-31 07:25:04</v>
      </c>
      <c r="S375">
        <f t="shared" ca="1" si="50"/>
        <v>4</v>
      </c>
      <c r="T375">
        <f t="shared" ca="1" si="51"/>
        <v>7</v>
      </c>
      <c r="U375">
        <f t="shared" ca="1" si="52"/>
        <v>-1.2400000000000002</v>
      </c>
      <c r="V375" s="7">
        <f t="shared" ca="1" si="53"/>
        <v>0.88061999999999996</v>
      </c>
      <c r="W375" s="7">
        <f t="shared" ca="1" si="54"/>
        <v>0.88354999999999995</v>
      </c>
      <c r="X375" s="7">
        <f t="shared" ca="1" si="55"/>
        <v>0.88292999999999999</v>
      </c>
      <c r="Y375">
        <f t="shared" ca="1" si="56"/>
        <v>0</v>
      </c>
      <c r="Z375">
        <f t="shared" ca="1" si="57"/>
        <v>0</v>
      </c>
      <c r="AA375">
        <f t="shared" ca="1" si="58"/>
        <v>1</v>
      </c>
    </row>
    <row r="376" spans="1:27" x14ac:dyDescent="0.2">
      <c r="A376" t="s">
        <v>18</v>
      </c>
      <c r="B376" t="s">
        <v>3896</v>
      </c>
      <c r="C376" t="s">
        <v>792</v>
      </c>
      <c r="D376" t="s">
        <v>566</v>
      </c>
      <c r="E376" t="s">
        <v>3897</v>
      </c>
      <c r="F376" t="s">
        <v>3898</v>
      </c>
      <c r="G376">
        <v>1.9623299999999999</v>
      </c>
      <c r="H376">
        <v>1.9664200000000001</v>
      </c>
      <c r="I376">
        <v>2</v>
      </c>
      <c r="J376">
        <v>-2</v>
      </c>
      <c r="K376" t="s">
        <v>17</v>
      </c>
      <c r="L376">
        <f t="shared" si="59"/>
        <v>191.34000000000003</v>
      </c>
      <c r="R376" t="str">
        <f ca="1"/>
        <v>2025-05-31 07:19:43</v>
      </c>
      <c r="S376">
        <f t="shared" ca="1" si="50"/>
        <v>6</v>
      </c>
      <c r="T376">
        <f t="shared" ca="1" si="51"/>
        <v>11</v>
      </c>
      <c r="U376">
        <f t="shared" ca="1" si="52"/>
        <v>-1.6800000000000002</v>
      </c>
      <c r="V376" s="7">
        <f t="shared" ca="1" si="53"/>
        <v>0.53964000000000001</v>
      </c>
      <c r="W376" s="7">
        <f t="shared" ca="1" si="54"/>
        <v>0.54122000000000003</v>
      </c>
      <c r="X376" s="7">
        <f t="shared" ca="1" si="55"/>
        <v>0.54057999999999995</v>
      </c>
      <c r="Y376">
        <f t="shared" ca="1" si="56"/>
        <v>0</v>
      </c>
      <c r="Z376">
        <f t="shared" ca="1" si="57"/>
        <v>0</v>
      </c>
      <c r="AA376">
        <f t="shared" ca="1" si="58"/>
        <v>1</v>
      </c>
    </row>
    <row r="377" spans="1:27" x14ac:dyDescent="0.2">
      <c r="A377" t="s">
        <v>11</v>
      </c>
      <c r="B377" t="s">
        <v>3899</v>
      </c>
      <c r="C377" t="s">
        <v>717</v>
      </c>
      <c r="D377" t="s">
        <v>566</v>
      </c>
      <c r="E377" t="s">
        <v>3900</v>
      </c>
      <c r="F377" t="s">
        <v>3898</v>
      </c>
      <c r="G377">
        <v>1.96208</v>
      </c>
      <c r="H377">
        <v>1.9664200000000001</v>
      </c>
      <c r="I377">
        <v>2</v>
      </c>
      <c r="J377">
        <v>1.84</v>
      </c>
      <c r="K377" t="s">
        <v>17</v>
      </c>
      <c r="L377">
        <f t="shared" si="59"/>
        <v>193.34000000000003</v>
      </c>
      <c r="R377" t="str">
        <f ca="1"/>
        <v>2025-05-31 07:14:03</v>
      </c>
      <c r="S377">
        <f t="shared" ca="1" si="50"/>
        <v>5</v>
      </c>
      <c r="T377">
        <f t="shared" ca="1" si="51"/>
        <v>9</v>
      </c>
      <c r="U377">
        <f t="shared" ca="1" si="52"/>
        <v>-1.4000000000000001</v>
      </c>
      <c r="V377" s="7">
        <f t="shared" ca="1" si="53"/>
        <v>0.54076000000000002</v>
      </c>
      <c r="W377" s="7">
        <f t="shared" ca="1" si="54"/>
        <v>0.54012000000000004</v>
      </c>
      <c r="X377" s="7">
        <f t="shared" ca="1" si="55"/>
        <v>0.53932000000000002</v>
      </c>
      <c r="Y377">
        <f t="shared" ca="1" si="56"/>
        <v>0</v>
      </c>
      <c r="Z377">
        <f t="shared" ca="1" si="57"/>
        <v>1</v>
      </c>
      <c r="AA377">
        <f t="shared" ca="1" si="58"/>
        <v>0</v>
      </c>
    </row>
    <row r="378" spans="1:27" x14ac:dyDescent="0.2">
      <c r="A378" t="s">
        <v>11</v>
      </c>
      <c r="B378" t="s">
        <v>3901</v>
      </c>
      <c r="C378" t="s">
        <v>720</v>
      </c>
      <c r="D378" t="s">
        <v>566</v>
      </c>
      <c r="E378" t="s">
        <v>3902</v>
      </c>
      <c r="F378" t="s">
        <v>3898</v>
      </c>
      <c r="G378">
        <v>1.9617</v>
      </c>
      <c r="H378">
        <v>1.9664200000000001</v>
      </c>
      <c r="I378">
        <v>1</v>
      </c>
      <c r="J378">
        <v>0.92</v>
      </c>
      <c r="K378" t="s">
        <v>17</v>
      </c>
      <c r="L378">
        <f t="shared" si="59"/>
        <v>191.50000000000003</v>
      </c>
      <c r="R378" t="str">
        <f ca="1"/>
        <v>2025-05-31 07:08:52</v>
      </c>
      <c r="S378">
        <f t="shared" ca="1" si="50"/>
        <v>4</v>
      </c>
      <c r="T378">
        <f t="shared" ca="1" si="51"/>
        <v>7</v>
      </c>
      <c r="U378">
        <f t="shared" ca="1" si="52"/>
        <v>2.5</v>
      </c>
      <c r="V378" s="7">
        <f t="shared" ca="1" si="53"/>
        <v>0.54010999999999998</v>
      </c>
      <c r="W378" s="7">
        <f t="shared" ca="1" si="54"/>
        <v>0.54035</v>
      </c>
      <c r="X378" s="7">
        <f t="shared" ca="1" si="55"/>
        <v>0.53924000000000005</v>
      </c>
      <c r="Y378">
        <f t="shared" ca="1" si="56"/>
        <v>1</v>
      </c>
      <c r="Z378">
        <f t="shared" ca="1" si="57"/>
        <v>0</v>
      </c>
      <c r="AA378">
        <f t="shared" ca="1" si="58"/>
        <v>0</v>
      </c>
    </row>
    <row r="379" spans="1:27" x14ac:dyDescent="0.2">
      <c r="A379" t="s">
        <v>18</v>
      </c>
      <c r="B379" t="s">
        <v>3903</v>
      </c>
      <c r="C379" t="s">
        <v>717</v>
      </c>
      <c r="D379" t="s">
        <v>566</v>
      </c>
      <c r="E379" t="s">
        <v>3900</v>
      </c>
      <c r="F379" t="s">
        <v>3898</v>
      </c>
      <c r="G379">
        <v>1.96208</v>
      </c>
      <c r="H379">
        <v>1.9664200000000001</v>
      </c>
      <c r="I379">
        <v>2</v>
      </c>
      <c r="J379">
        <v>-2</v>
      </c>
      <c r="K379" t="s">
        <v>17</v>
      </c>
      <c r="L379">
        <f t="shared" si="59"/>
        <v>190.58000000000004</v>
      </c>
      <c r="R379" t="str">
        <f ca="1"/>
        <v>2025-05-31 07:03:40</v>
      </c>
      <c r="S379">
        <f t="shared" ca="1" si="50"/>
        <v>6</v>
      </c>
      <c r="T379">
        <f t="shared" ca="1" si="51"/>
        <v>11</v>
      </c>
      <c r="U379">
        <f t="shared" ca="1" si="52"/>
        <v>2.5200000000000005</v>
      </c>
      <c r="V379" s="7">
        <f t="shared" ca="1" si="53"/>
        <v>0.53991</v>
      </c>
      <c r="W379" s="7">
        <f t="shared" ca="1" si="54"/>
        <v>0.53991</v>
      </c>
      <c r="X379" s="7">
        <f t="shared" ca="1" si="55"/>
        <v>0.53961000000000003</v>
      </c>
      <c r="Y379">
        <f t="shared" ca="1" si="56"/>
        <v>0</v>
      </c>
      <c r="Z379">
        <f t="shared" ca="1" si="57"/>
        <v>0</v>
      </c>
      <c r="AA379">
        <f t="shared" ca="1" si="58"/>
        <v>0</v>
      </c>
    </row>
    <row r="380" spans="1:27" x14ac:dyDescent="0.2">
      <c r="A380" t="s">
        <v>18</v>
      </c>
      <c r="B380" t="s">
        <v>3904</v>
      </c>
      <c r="C380" t="s">
        <v>720</v>
      </c>
      <c r="D380" t="s">
        <v>566</v>
      </c>
      <c r="E380" t="s">
        <v>3905</v>
      </c>
      <c r="F380" t="s">
        <v>3906</v>
      </c>
      <c r="G380">
        <v>1.96062</v>
      </c>
      <c r="H380">
        <v>1.9629399999999999</v>
      </c>
      <c r="I380">
        <v>1</v>
      </c>
      <c r="J380">
        <v>-1</v>
      </c>
      <c r="K380" t="s">
        <v>17</v>
      </c>
      <c r="L380">
        <f t="shared" si="59"/>
        <v>192.58000000000004</v>
      </c>
      <c r="R380" t="str">
        <f ca="1"/>
        <v>2025-05-31 06:58:29</v>
      </c>
      <c r="S380">
        <f t="shared" ca="1" si="50"/>
        <v>6</v>
      </c>
      <c r="T380">
        <f t="shared" ca="1" si="51"/>
        <v>11</v>
      </c>
      <c r="U380">
        <f t="shared" ca="1" si="52"/>
        <v>-1.4</v>
      </c>
      <c r="V380" s="7">
        <f t="shared" ca="1" si="53"/>
        <v>0.53956999999999999</v>
      </c>
      <c r="W380" s="7">
        <f t="shared" ca="1" si="54"/>
        <v>0.53996</v>
      </c>
      <c r="X380" s="7">
        <f t="shared" ca="1" si="55"/>
        <v>0.53964999999999996</v>
      </c>
      <c r="Y380">
        <f t="shared" ca="1" si="56"/>
        <v>0</v>
      </c>
      <c r="Z380">
        <f t="shared" ca="1" si="57"/>
        <v>0</v>
      </c>
      <c r="AA380">
        <f t="shared" ca="1" si="58"/>
        <v>1</v>
      </c>
    </row>
    <row r="381" spans="1:27" x14ac:dyDescent="0.2">
      <c r="A381" t="s">
        <v>18</v>
      </c>
      <c r="B381" t="s">
        <v>3907</v>
      </c>
      <c r="C381" t="s">
        <v>717</v>
      </c>
      <c r="D381" t="s">
        <v>566</v>
      </c>
      <c r="E381" t="s">
        <v>3908</v>
      </c>
      <c r="F381" t="s">
        <v>3906</v>
      </c>
      <c r="G381">
        <v>1.9598100000000001</v>
      </c>
      <c r="H381">
        <v>1.9629399999999999</v>
      </c>
      <c r="I381">
        <v>2</v>
      </c>
      <c r="J381">
        <v>-2</v>
      </c>
      <c r="K381" t="s">
        <v>17</v>
      </c>
      <c r="L381">
        <f t="shared" si="59"/>
        <v>193.58000000000004</v>
      </c>
      <c r="R381" t="str">
        <f ca="1"/>
        <v>2025-05-31 06:53:18</v>
      </c>
      <c r="S381">
        <f t="shared" ca="1" si="50"/>
        <v>3</v>
      </c>
      <c r="T381">
        <f t="shared" ca="1" si="51"/>
        <v>5</v>
      </c>
      <c r="U381">
        <f t="shared" ca="1" si="52"/>
        <v>-1.1599999999999999</v>
      </c>
      <c r="V381" s="7">
        <f t="shared" ca="1" si="53"/>
        <v>0.53973000000000004</v>
      </c>
      <c r="W381" s="7">
        <f t="shared" ca="1" si="54"/>
        <v>0.54056999999999999</v>
      </c>
      <c r="X381" s="7">
        <f t="shared" ca="1" si="55"/>
        <v>0.54046000000000005</v>
      </c>
      <c r="Y381">
        <f t="shared" ca="1" si="56"/>
        <v>0</v>
      </c>
      <c r="Z381">
        <f t="shared" ca="1" si="57"/>
        <v>0</v>
      </c>
      <c r="AA381">
        <f t="shared" ca="1" si="58"/>
        <v>1</v>
      </c>
    </row>
    <row r="382" spans="1:27" x14ac:dyDescent="0.2">
      <c r="A382" t="s">
        <v>11</v>
      </c>
      <c r="B382" t="s">
        <v>3909</v>
      </c>
      <c r="C382" t="s">
        <v>717</v>
      </c>
      <c r="D382" t="s">
        <v>566</v>
      </c>
      <c r="E382" t="s">
        <v>3908</v>
      </c>
      <c r="F382" t="s">
        <v>3906</v>
      </c>
      <c r="G382">
        <v>1.9598599999999999</v>
      </c>
      <c r="H382">
        <v>1.9629399999999999</v>
      </c>
      <c r="I382">
        <v>2</v>
      </c>
      <c r="J382">
        <v>1.84</v>
      </c>
      <c r="K382" t="s">
        <v>17</v>
      </c>
      <c r="L382">
        <f t="shared" si="59"/>
        <v>195.58000000000004</v>
      </c>
      <c r="R382" t="str">
        <f ca="1"/>
        <v>2025-05-31 06:48:08</v>
      </c>
      <c r="S382">
        <f t="shared" ca="1" si="50"/>
        <v>6</v>
      </c>
      <c r="T382">
        <f t="shared" ca="1" si="51"/>
        <v>11</v>
      </c>
      <c r="U382">
        <f t="shared" ca="1" si="52"/>
        <v>-1.4000000000000001</v>
      </c>
      <c r="V382" s="7">
        <f t="shared" ca="1" si="53"/>
        <v>0.54049999999999998</v>
      </c>
      <c r="W382" s="7">
        <f t="shared" ca="1" si="54"/>
        <v>0.54183999999999999</v>
      </c>
      <c r="X382" s="7">
        <f t="shared" ca="1" si="55"/>
        <v>0.54122999999999999</v>
      </c>
      <c r="Y382">
        <f t="shared" ca="1" si="56"/>
        <v>0</v>
      </c>
      <c r="Z382">
        <f t="shared" ca="1" si="57"/>
        <v>0</v>
      </c>
      <c r="AA382">
        <f t="shared" ca="1" si="58"/>
        <v>1</v>
      </c>
    </row>
    <row r="383" spans="1:27" x14ac:dyDescent="0.2">
      <c r="A383" t="s">
        <v>11</v>
      </c>
      <c r="B383" t="s">
        <v>3910</v>
      </c>
      <c r="C383" t="s">
        <v>2730</v>
      </c>
      <c r="D383" t="s">
        <v>566</v>
      </c>
      <c r="E383" t="s">
        <v>3911</v>
      </c>
      <c r="F383" t="s">
        <v>3912</v>
      </c>
      <c r="G383">
        <v>1.96065</v>
      </c>
      <c r="H383">
        <v>1.9597</v>
      </c>
      <c r="I383">
        <v>2</v>
      </c>
      <c r="J383">
        <v>-2</v>
      </c>
      <c r="K383" t="s">
        <v>17</v>
      </c>
      <c r="L383">
        <f t="shared" si="59"/>
        <v>193.74000000000004</v>
      </c>
      <c r="R383" t="str">
        <f ca="1"/>
        <v>2025-05-31 06:42:57</v>
      </c>
      <c r="S383">
        <f t="shared" ca="1" si="50"/>
        <v>6</v>
      </c>
      <c r="T383">
        <f t="shared" ca="1" si="51"/>
        <v>11</v>
      </c>
      <c r="U383">
        <f t="shared" ca="1" si="52"/>
        <v>-1.4000000000000001</v>
      </c>
      <c r="V383" s="7">
        <f t="shared" ca="1" si="53"/>
        <v>0.54156000000000004</v>
      </c>
      <c r="W383" s="7">
        <f t="shared" ca="1" si="54"/>
        <v>0.54074</v>
      </c>
      <c r="X383" s="7">
        <f t="shared" ca="1" si="55"/>
        <v>0.54027999999999998</v>
      </c>
      <c r="Y383">
        <f t="shared" ca="1" si="56"/>
        <v>0</v>
      </c>
      <c r="Z383">
        <f t="shared" ca="1" si="57"/>
        <v>1</v>
      </c>
      <c r="AA383">
        <f t="shared" ca="1" si="58"/>
        <v>0</v>
      </c>
    </row>
    <row r="384" spans="1:27" x14ac:dyDescent="0.2">
      <c r="A384" t="s">
        <v>11</v>
      </c>
      <c r="B384" t="s">
        <v>3913</v>
      </c>
      <c r="C384" t="s">
        <v>3914</v>
      </c>
      <c r="D384" t="s">
        <v>566</v>
      </c>
      <c r="E384" t="s">
        <v>3915</v>
      </c>
      <c r="F384" t="s">
        <v>3912</v>
      </c>
      <c r="G384">
        <v>1.9601999999999999</v>
      </c>
      <c r="H384">
        <v>1.9597</v>
      </c>
      <c r="I384">
        <v>2</v>
      </c>
      <c r="J384">
        <v>-2</v>
      </c>
      <c r="K384" t="s">
        <v>17</v>
      </c>
      <c r="L384">
        <f t="shared" si="59"/>
        <v>195.74000000000004</v>
      </c>
      <c r="R384" t="str">
        <f ca="1"/>
        <v>2025-05-31 06:37:45</v>
      </c>
      <c r="S384">
        <f t="shared" ca="1" si="50"/>
        <v>3</v>
      </c>
      <c r="T384">
        <f t="shared" ca="1" si="51"/>
        <v>5</v>
      </c>
      <c r="U384">
        <f t="shared" ca="1" si="52"/>
        <v>-1.1599999999999999</v>
      </c>
      <c r="V384" s="7">
        <f t="shared" ca="1" si="53"/>
        <v>0.54059000000000001</v>
      </c>
      <c r="W384" s="7">
        <f t="shared" ca="1" si="54"/>
        <v>0.54193999999999998</v>
      </c>
      <c r="X384" s="7">
        <f t="shared" ca="1" si="55"/>
        <v>0.54169</v>
      </c>
      <c r="Y384">
        <f t="shared" ca="1" si="56"/>
        <v>0</v>
      </c>
      <c r="Z384">
        <f t="shared" ca="1" si="57"/>
        <v>0</v>
      </c>
      <c r="AA384">
        <f t="shared" ca="1" si="58"/>
        <v>1</v>
      </c>
    </row>
    <row r="385" spans="1:27" x14ac:dyDescent="0.2">
      <c r="A385" t="s">
        <v>18</v>
      </c>
      <c r="B385" t="s">
        <v>3916</v>
      </c>
      <c r="C385" t="s">
        <v>2727</v>
      </c>
      <c r="D385" t="s">
        <v>566</v>
      </c>
      <c r="E385" t="s">
        <v>3917</v>
      </c>
      <c r="F385" t="s">
        <v>3912</v>
      </c>
      <c r="G385">
        <v>1.9611099999999999</v>
      </c>
      <c r="H385">
        <v>1.9597</v>
      </c>
      <c r="I385">
        <v>1</v>
      </c>
      <c r="J385">
        <v>0.92</v>
      </c>
      <c r="K385" t="s">
        <v>17</v>
      </c>
      <c r="L385">
        <f t="shared" si="59"/>
        <v>197.74000000000004</v>
      </c>
      <c r="R385" t="str">
        <f ca="1"/>
        <v>2025-05-31 06:32:34</v>
      </c>
      <c r="S385">
        <f t="shared" ca="1" si="50"/>
        <v>4</v>
      </c>
      <c r="T385">
        <f t="shared" ca="1" si="51"/>
        <v>7</v>
      </c>
      <c r="U385">
        <f t="shared" ca="1" si="52"/>
        <v>-1.2400000000000002</v>
      </c>
      <c r="V385" s="7">
        <f t="shared" ca="1" si="53"/>
        <v>0.54191999999999996</v>
      </c>
      <c r="W385" s="7">
        <f t="shared" ca="1" si="54"/>
        <v>0.54249000000000003</v>
      </c>
      <c r="X385" s="7">
        <f t="shared" ca="1" si="55"/>
        <v>0.54203000000000001</v>
      </c>
      <c r="Y385">
        <f t="shared" ca="1" si="56"/>
        <v>0</v>
      </c>
      <c r="Z385">
        <f t="shared" ca="1" si="57"/>
        <v>0</v>
      </c>
      <c r="AA385">
        <f t="shared" ca="1" si="58"/>
        <v>1</v>
      </c>
    </row>
    <row r="386" spans="1:27" x14ac:dyDescent="0.2">
      <c r="A386" t="s">
        <v>18</v>
      </c>
      <c r="B386" t="s">
        <v>3918</v>
      </c>
      <c r="C386" t="s">
        <v>2730</v>
      </c>
      <c r="D386" t="s">
        <v>566</v>
      </c>
      <c r="E386" t="s">
        <v>3911</v>
      </c>
      <c r="F386" t="s">
        <v>3912</v>
      </c>
      <c r="G386">
        <v>1.96065</v>
      </c>
      <c r="H386">
        <v>1.9597</v>
      </c>
      <c r="I386">
        <v>2</v>
      </c>
      <c r="J386">
        <v>1.84</v>
      </c>
      <c r="K386" t="s">
        <v>17</v>
      </c>
      <c r="L386">
        <f t="shared" si="59"/>
        <v>196.82000000000005</v>
      </c>
      <c r="R386" t="str">
        <f ca="1"/>
        <v>2025-05-31 06:27:23</v>
      </c>
      <c r="S386">
        <f t="shared" ca="1" si="50"/>
        <v>6</v>
      </c>
      <c r="T386">
        <f t="shared" ca="1" si="51"/>
        <v>11</v>
      </c>
      <c r="U386">
        <f t="shared" ca="1" si="52"/>
        <v>-1.3999999999999995</v>
      </c>
      <c r="V386" s="7">
        <f t="shared" ca="1" si="53"/>
        <v>0.54220999999999997</v>
      </c>
      <c r="W386" s="7">
        <f t="shared" ca="1" si="54"/>
        <v>0.54574999999999996</v>
      </c>
      <c r="X386" s="7">
        <f t="shared" ca="1" si="55"/>
        <v>0.54491999999999996</v>
      </c>
      <c r="Y386">
        <f t="shared" ca="1" si="56"/>
        <v>0</v>
      </c>
      <c r="Z386">
        <f t="shared" ca="1" si="57"/>
        <v>0</v>
      </c>
      <c r="AA386">
        <f t="shared" ca="1" si="58"/>
        <v>1</v>
      </c>
    </row>
    <row r="387" spans="1:27" x14ac:dyDescent="0.2">
      <c r="A387" t="s">
        <v>18</v>
      </c>
      <c r="B387" t="s">
        <v>3919</v>
      </c>
      <c r="C387" t="s">
        <v>717</v>
      </c>
      <c r="D387" t="s">
        <v>566</v>
      </c>
      <c r="E387" t="s">
        <v>3920</v>
      </c>
      <c r="F387" t="s">
        <v>3921</v>
      </c>
      <c r="G387">
        <v>1.96044</v>
      </c>
      <c r="H387">
        <v>1.96071</v>
      </c>
      <c r="I387">
        <v>2</v>
      </c>
      <c r="J387">
        <v>-2</v>
      </c>
      <c r="K387" t="s">
        <v>17</v>
      </c>
      <c r="L387">
        <f t="shared" si="59"/>
        <v>194.98000000000005</v>
      </c>
      <c r="R387" t="str">
        <f ca="1"/>
        <v>2025-05-31 06:21:43</v>
      </c>
      <c r="S387">
        <f t="shared" ref="S387:S449" ca="1" si="60">COUNTIF(INDIRECT($N$4),R387)</f>
        <v>6</v>
      </c>
      <c r="T387">
        <f t="shared" ref="T387:T449" ca="1" si="61">SUMIF(INDIRECT($N$4),R387,INDIRECT($N$5))</f>
        <v>11</v>
      </c>
      <c r="U387">
        <f t="shared" ref="U387:U449" ca="1" si="62">SUMIF(INDIRECT($N$4),R387,INDIRECT($N$6))</f>
        <v>0.52</v>
      </c>
      <c r="V387" s="7">
        <f t="shared" ref="V387:V449" ca="1" si="63">_xlfn.MAXIFS(INDIRECT($N$9),INDIRECT($N$4),$R387)</f>
        <v>0.54542000000000002</v>
      </c>
      <c r="W387" s="7">
        <f t="shared" ref="W387:W449" ca="1" si="64">_xlfn.MAXIFS(INDIRECT($N$8),INDIRECT($N$4),$R387)</f>
        <v>0.54710000000000003</v>
      </c>
      <c r="X387" s="7">
        <f t="shared" ref="X387:X449" ca="1" si="65">_xlfn.MINIFS(INDIRECT($N$8),INDIRECT($N$4),$R387)</f>
        <v>0.54668000000000005</v>
      </c>
      <c r="Y387">
        <f t="shared" ref="Y387:Y449" ca="1" si="66">IF(AND(W387&gt;V387,V387&gt;X387), 1,0)</f>
        <v>0</v>
      </c>
      <c r="Z387">
        <f t="shared" ref="Z387:Z449" ca="1" si="67">IF(V387&gt;W387,1,0)</f>
        <v>0</v>
      </c>
      <c r="AA387">
        <f t="shared" ref="AA387:AA449" ca="1" si="68">IF(V387&lt;X387,1,0)</f>
        <v>1</v>
      </c>
    </row>
    <row r="388" spans="1:27" x14ac:dyDescent="0.2">
      <c r="A388" t="s">
        <v>18</v>
      </c>
      <c r="B388" t="s">
        <v>3922</v>
      </c>
      <c r="C388" t="s">
        <v>792</v>
      </c>
      <c r="D388" t="s">
        <v>566</v>
      </c>
      <c r="E388" t="s">
        <v>3923</v>
      </c>
      <c r="F388" t="s">
        <v>3921</v>
      </c>
      <c r="G388">
        <v>1.96051</v>
      </c>
      <c r="H388">
        <v>1.96071</v>
      </c>
      <c r="I388">
        <v>2</v>
      </c>
      <c r="J388">
        <v>-2</v>
      </c>
      <c r="K388" t="s">
        <v>17</v>
      </c>
      <c r="L388">
        <f t="shared" ref="L388:L451" si="69">L387-J387</f>
        <v>196.98000000000005</v>
      </c>
      <c r="R388" t="str">
        <f ca="1"/>
        <v>2025-05-31 06:16:30</v>
      </c>
      <c r="S388">
        <f t="shared" ca="1" si="60"/>
        <v>3</v>
      </c>
      <c r="T388">
        <f t="shared" ca="1" si="61"/>
        <v>5</v>
      </c>
      <c r="U388">
        <f t="shared" ca="1" si="62"/>
        <v>-1.1599999999999999</v>
      </c>
      <c r="V388" s="7">
        <f t="shared" ca="1" si="63"/>
        <v>0.54705999999999999</v>
      </c>
      <c r="W388" s="7">
        <f t="shared" ca="1" si="64"/>
        <v>0.54698999999999998</v>
      </c>
      <c r="X388" s="7">
        <f t="shared" ca="1" si="65"/>
        <v>0.54654000000000003</v>
      </c>
      <c r="Y388">
        <f t="shared" ca="1" si="66"/>
        <v>0</v>
      </c>
      <c r="Z388">
        <f t="shared" ca="1" si="67"/>
        <v>1</v>
      </c>
      <c r="AA388">
        <f t="shared" ca="1" si="68"/>
        <v>0</v>
      </c>
    </row>
    <row r="389" spans="1:27" x14ac:dyDescent="0.2">
      <c r="A389" t="s">
        <v>11</v>
      </c>
      <c r="B389" t="s">
        <v>3924</v>
      </c>
      <c r="C389" t="s">
        <v>746</v>
      </c>
      <c r="D389" t="s">
        <v>566</v>
      </c>
      <c r="E389" t="s">
        <v>3925</v>
      </c>
      <c r="F389" t="s">
        <v>3921</v>
      </c>
      <c r="G389">
        <v>1.9596199999999999</v>
      </c>
      <c r="H389">
        <v>1.96071</v>
      </c>
      <c r="I389">
        <v>2</v>
      </c>
      <c r="J389">
        <v>1.84</v>
      </c>
      <c r="K389" t="s">
        <v>17</v>
      </c>
      <c r="L389">
        <f t="shared" si="69"/>
        <v>198.98000000000005</v>
      </c>
      <c r="R389" t="str">
        <f ca="1"/>
        <v>2025-05-31 06:11:20</v>
      </c>
      <c r="S389">
        <f t="shared" ca="1" si="60"/>
        <v>4</v>
      </c>
      <c r="T389">
        <f t="shared" ca="1" si="61"/>
        <v>7</v>
      </c>
      <c r="U389">
        <f t="shared" ca="1" si="62"/>
        <v>-1.24</v>
      </c>
      <c r="V389" s="7">
        <f t="shared" ca="1" si="63"/>
        <v>0.54657</v>
      </c>
      <c r="W389" s="7">
        <f t="shared" ca="1" si="64"/>
        <v>0.54493999999999998</v>
      </c>
      <c r="X389" s="7">
        <f t="shared" ca="1" si="65"/>
        <v>0.54457</v>
      </c>
      <c r="Y389">
        <f t="shared" ca="1" si="66"/>
        <v>0</v>
      </c>
      <c r="Z389">
        <f t="shared" ca="1" si="67"/>
        <v>1</v>
      </c>
      <c r="AA389">
        <f t="shared" ca="1" si="68"/>
        <v>0</v>
      </c>
    </row>
    <row r="390" spans="1:27" x14ac:dyDescent="0.2">
      <c r="A390" t="s">
        <v>11</v>
      </c>
      <c r="B390" t="s">
        <v>3926</v>
      </c>
      <c r="C390" t="s">
        <v>720</v>
      </c>
      <c r="D390" t="s">
        <v>566</v>
      </c>
      <c r="E390" t="s">
        <v>3927</v>
      </c>
      <c r="F390" t="s">
        <v>3921</v>
      </c>
      <c r="G390">
        <v>1.9599899999999999</v>
      </c>
      <c r="H390">
        <v>1.96071</v>
      </c>
      <c r="I390">
        <v>1</v>
      </c>
      <c r="J390">
        <v>0.92</v>
      </c>
      <c r="K390" t="s">
        <v>17</v>
      </c>
      <c r="L390">
        <f t="shared" si="69"/>
        <v>197.14000000000004</v>
      </c>
      <c r="R390" t="str">
        <f ca="1"/>
        <v>2025-05-31 06:06:09</v>
      </c>
      <c r="S390">
        <f t="shared" ca="1" si="60"/>
        <v>6</v>
      </c>
      <c r="T390">
        <f t="shared" ca="1" si="61"/>
        <v>11</v>
      </c>
      <c r="U390">
        <f t="shared" ca="1" si="62"/>
        <v>-1.4</v>
      </c>
      <c r="V390" s="7">
        <f t="shared" ca="1" si="63"/>
        <v>0.54486000000000001</v>
      </c>
      <c r="W390" s="7">
        <f t="shared" ca="1" si="64"/>
        <v>0.54590000000000005</v>
      </c>
      <c r="X390" s="7">
        <f t="shared" ca="1" si="65"/>
        <v>0.54510999999999998</v>
      </c>
      <c r="Y390">
        <f t="shared" ca="1" si="66"/>
        <v>0</v>
      </c>
      <c r="Z390">
        <f t="shared" ca="1" si="67"/>
        <v>0</v>
      </c>
      <c r="AA390">
        <f t="shared" ca="1" si="68"/>
        <v>1</v>
      </c>
    </row>
    <row r="391" spans="1:27" x14ac:dyDescent="0.2">
      <c r="A391" t="s">
        <v>11</v>
      </c>
      <c r="B391" t="s">
        <v>3928</v>
      </c>
      <c r="C391" t="s">
        <v>717</v>
      </c>
      <c r="D391" t="s">
        <v>566</v>
      </c>
      <c r="E391" t="s">
        <v>3920</v>
      </c>
      <c r="F391" t="s">
        <v>3921</v>
      </c>
      <c r="G391">
        <v>1.96044</v>
      </c>
      <c r="H391">
        <v>1.96071</v>
      </c>
      <c r="I391">
        <v>2</v>
      </c>
      <c r="J391">
        <v>1.84</v>
      </c>
      <c r="K391" t="s">
        <v>17</v>
      </c>
      <c r="L391">
        <f t="shared" si="69"/>
        <v>196.22000000000006</v>
      </c>
      <c r="R391" t="str">
        <f ca="1"/>
        <v>2025-05-31 06:00:48</v>
      </c>
      <c r="S391">
        <f t="shared" ca="1" si="60"/>
        <v>6</v>
      </c>
      <c r="T391">
        <f t="shared" ca="1" si="61"/>
        <v>11</v>
      </c>
      <c r="U391">
        <f t="shared" ca="1" si="62"/>
        <v>-1.3999999999999995</v>
      </c>
      <c r="V391" s="7">
        <f t="shared" ca="1" si="63"/>
        <v>1.0908199999999999</v>
      </c>
      <c r="W391" s="7">
        <f t="shared" ca="1" si="64"/>
        <v>1.08684</v>
      </c>
      <c r="X391" s="7">
        <f t="shared" ca="1" si="65"/>
        <v>1.08562</v>
      </c>
      <c r="Y391">
        <f t="shared" ca="1" si="66"/>
        <v>0</v>
      </c>
      <c r="Z391">
        <f t="shared" ca="1" si="67"/>
        <v>1</v>
      </c>
      <c r="AA391">
        <f t="shared" ca="1" si="68"/>
        <v>0</v>
      </c>
    </row>
    <row r="392" spans="1:27" x14ac:dyDescent="0.2">
      <c r="A392" t="s">
        <v>11</v>
      </c>
      <c r="B392" t="s">
        <v>3929</v>
      </c>
      <c r="C392" t="s">
        <v>2727</v>
      </c>
      <c r="D392" t="s">
        <v>566</v>
      </c>
      <c r="E392" t="s">
        <v>3930</v>
      </c>
      <c r="F392" t="s">
        <v>3931</v>
      </c>
      <c r="G392">
        <v>1.96404</v>
      </c>
      <c r="H392">
        <v>1.9610000000000001</v>
      </c>
      <c r="I392">
        <v>1</v>
      </c>
      <c r="J392">
        <v>-1</v>
      </c>
      <c r="K392" t="s">
        <v>17</v>
      </c>
      <c r="L392">
        <f t="shared" si="69"/>
        <v>194.38000000000005</v>
      </c>
      <c r="R392" t="str">
        <f ca="1"/>
        <v>2025-05-31 05:54:55</v>
      </c>
      <c r="S392">
        <f t="shared" ca="1" si="60"/>
        <v>6</v>
      </c>
      <c r="T392">
        <f t="shared" ca="1" si="61"/>
        <v>11</v>
      </c>
      <c r="U392">
        <f t="shared" ca="1" si="62"/>
        <v>0.24000000000000021</v>
      </c>
      <c r="V392" s="7">
        <f t="shared" ca="1" si="63"/>
        <v>1.97058</v>
      </c>
      <c r="W392" s="7">
        <f t="shared" ca="1" si="64"/>
        <v>1.97261</v>
      </c>
      <c r="X392" s="7">
        <f t="shared" ca="1" si="65"/>
        <v>1.9723299999999999</v>
      </c>
      <c r="Y392">
        <f t="shared" ca="1" si="66"/>
        <v>0</v>
      </c>
      <c r="Z392">
        <f t="shared" ca="1" si="67"/>
        <v>0</v>
      </c>
      <c r="AA392">
        <f t="shared" ca="1" si="68"/>
        <v>1</v>
      </c>
    </row>
    <row r="393" spans="1:27" x14ac:dyDescent="0.2">
      <c r="A393" t="s">
        <v>11</v>
      </c>
      <c r="B393" t="s">
        <v>3932</v>
      </c>
      <c r="C393" t="s">
        <v>2730</v>
      </c>
      <c r="D393" t="s">
        <v>566</v>
      </c>
      <c r="E393" t="s">
        <v>3933</v>
      </c>
      <c r="F393" t="s">
        <v>3931</v>
      </c>
      <c r="G393">
        <v>1.9642599999999999</v>
      </c>
      <c r="H393">
        <v>1.9610000000000001</v>
      </c>
      <c r="I393">
        <v>2</v>
      </c>
      <c r="J393">
        <v>-2</v>
      </c>
      <c r="K393" t="s">
        <v>17</v>
      </c>
      <c r="L393">
        <f t="shared" si="69"/>
        <v>195.38000000000005</v>
      </c>
      <c r="R393" t="str">
        <f ca="1"/>
        <v>2025-05-31 05:49:35</v>
      </c>
      <c r="S393">
        <f t="shared" ca="1" si="60"/>
        <v>4</v>
      </c>
      <c r="T393">
        <f t="shared" ca="1" si="61"/>
        <v>7</v>
      </c>
      <c r="U393">
        <f t="shared" ca="1" si="62"/>
        <v>-1.2399999999999998</v>
      </c>
      <c r="V393" s="7">
        <f t="shared" ca="1" si="63"/>
        <v>0.55503999999999998</v>
      </c>
      <c r="W393" s="7">
        <f t="shared" ca="1" si="64"/>
        <v>0.55557000000000001</v>
      </c>
      <c r="X393" s="7">
        <f t="shared" ca="1" si="65"/>
        <v>0.55535999999999996</v>
      </c>
      <c r="Y393">
        <f t="shared" ca="1" si="66"/>
        <v>0</v>
      </c>
      <c r="Z393">
        <f t="shared" ca="1" si="67"/>
        <v>0</v>
      </c>
      <c r="AA393">
        <f t="shared" ca="1" si="68"/>
        <v>1</v>
      </c>
    </row>
    <row r="394" spans="1:27" x14ac:dyDescent="0.2">
      <c r="A394" t="s">
        <v>11</v>
      </c>
      <c r="B394" t="s">
        <v>3934</v>
      </c>
      <c r="C394" t="s">
        <v>3935</v>
      </c>
      <c r="D394" t="s">
        <v>566</v>
      </c>
      <c r="E394" t="s">
        <v>3936</v>
      </c>
      <c r="F394" t="s">
        <v>3931</v>
      </c>
      <c r="G394">
        <v>1.9621299999999999</v>
      </c>
      <c r="H394">
        <v>1.9610000000000001</v>
      </c>
      <c r="I394">
        <v>2</v>
      </c>
      <c r="J394">
        <v>-2</v>
      </c>
      <c r="K394" t="s">
        <v>17</v>
      </c>
      <c r="L394">
        <f t="shared" si="69"/>
        <v>197.38000000000005</v>
      </c>
      <c r="R394" t="str">
        <f ca="1"/>
        <v>2025-05-31 05:49:25</v>
      </c>
      <c r="S394">
        <f t="shared" ca="1" si="60"/>
        <v>2</v>
      </c>
      <c r="T394">
        <f t="shared" ca="1" si="61"/>
        <v>4</v>
      </c>
      <c r="U394">
        <f t="shared" ca="1" si="62"/>
        <v>-0.15999999999999992</v>
      </c>
      <c r="V394" s="7">
        <f t="shared" ca="1" si="63"/>
        <v>0.55508000000000002</v>
      </c>
      <c r="W394" s="7">
        <f t="shared" ca="1" si="64"/>
        <v>0.55549999999999999</v>
      </c>
      <c r="X394" s="7">
        <f t="shared" ca="1" si="65"/>
        <v>0.55549999999999999</v>
      </c>
      <c r="Y394">
        <f t="shared" ca="1" si="66"/>
        <v>0</v>
      </c>
      <c r="Z394">
        <f t="shared" ca="1" si="67"/>
        <v>0</v>
      </c>
      <c r="AA394">
        <f t="shared" ca="1" si="68"/>
        <v>1</v>
      </c>
    </row>
    <row r="395" spans="1:27" x14ac:dyDescent="0.2">
      <c r="A395" t="s">
        <v>18</v>
      </c>
      <c r="B395" t="s">
        <v>3937</v>
      </c>
      <c r="C395" t="s">
        <v>2730</v>
      </c>
      <c r="D395" t="s">
        <v>566</v>
      </c>
      <c r="E395" t="s">
        <v>3933</v>
      </c>
      <c r="F395" t="s">
        <v>3931</v>
      </c>
      <c r="G395">
        <v>1.9642599999999999</v>
      </c>
      <c r="H395">
        <v>1.9610000000000001</v>
      </c>
      <c r="I395">
        <v>2</v>
      </c>
      <c r="J395">
        <v>1.84</v>
      </c>
      <c r="K395" t="s">
        <v>17</v>
      </c>
      <c r="L395">
        <f t="shared" si="69"/>
        <v>199.38000000000005</v>
      </c>
      <c r="R395" t="str">
        <f ca="1"/>
        <v>2025-05-31 05:44:04</v>
      </c>
      <c r="S395">
        <f t="shared" ca="1" si="60"/>
        <v>4</v>
      </c>
      <c r="T395">
        <f t="shared" ca="1" si="61"/>
        <v>7</v>
      </c>
      <c r="U395">
        <f t="shared" ca="1" si="62"/>
        <v>-1.3299999999999998</v>
      </c>
      <c r="V395" s="7">
        <f t="shared" ca="1" si="63"/>
        <v>0.71414</v>
      </c>
      <c r="W395" s="7">
        <f t="shared" ca="1" si="64"/>
        <v>0.71335999999999999</v>
      </c>
      <c r="X395" s="7">
        <f t="shared" ca="1" si="65"/>
        <v>0.71325000000000005</v>
      </c>
      <c r="Y395">
        <f t="shared" ca="1" si="66"/>
        <v>0</v>
      </c>
      <c r="Z395">
        <f t="shared" ca="1" si="67"/>
        <v>1</v>
      </c>
      <c r="AA395">
        <f t="shared" ca="1" si="68"/>
        <v>0</v>
      </c>
    </row>
    <row r="396" spans="1:27" x14ac:dyDescent="0.2">
      <c r="A396" t="s">
        <v>18</v>
      </c>
      <c r="B396" t="s">
        <v>3938</v>
      </c>
      <c r="C396" t="s">
        <v>726</v>
      </c>
      <c r="D396" t="s">
        <v>566</v>
      </c>
      <c r="E396" t="s">
        <v>3939</v>
      </c>
      <c r="F396" t="s">
        <v>3931</v>
      </c>
      <c r="G396">
        <v>1.96478</v>
      </c>
      <c r="H396">
        <v>1.9610000000000001</v>
      </c>
      <c r="I396">
        <v>2</v>
      </c>
      <c r="J396">
        <v>1.84</v>
      </c>
      <c r="K396" t="s">
        <v>17</v>
      </c>
      <c r="L396">
        <f t="shared" si="69"/>
        <v>197.54000000000005</v>
      </c>
      <c r="R396" t="str">
        <f ca="1"/>
        <v>2025-05-31 05:38:54</v>
      </c>
      <c r="S396">
        <f t="shared" ca="1" si="60"/>
        <v>4</v>
      </c>
      <c r="T396">
        <f t="shared" ca="1" si="61"/>
        <v>7</v>
      </c>
      <c r="U396">
        <f t="shared" ca="1" si="62"/>
        <v>-1.24</v>
      </c>
      <c r="V396" s="7">
        <f t="shared" ca="1" si="63"/>
        <v>0.71326000000000001</v>
      </c>
      <c r="W396" s="7">
        <f t="shared" ca="1" si="64"/>
        <v>0.71414</v>
      </c>
      <c r="X396" s="7">
        <f t="shared" ca="1" si="65"/>
        <v>0.71380999999999994</v>
      </c>
      <c r="Y396">
        <f t="shared" ca="1" si="66"/>
        <v>0</v>
      </c>
      <c r="Z396">
        <f t="shared" ca="1" si="67"/>
        <v>0</v>
      </c>
      <c r="AA396">
        <f t="shared" ca="1" si="68"/>
        <v>1</v>
      </c>
    </row>
    <row r="397" spans="1:27" x14ac:dyDescent="0.2">
      <c r="A397" t="s">
        <v>11</v>
      </c>
      <c r="B397" t="s">
        <v>3940</v>
      </c>
      <c r="C397" t="s">
        <v>729</v>
      </c>
      <c r="D397" t="s">
        <v>566</v>
      </c>
      <c r="E397" t="s">
        <v>3941</v>
      </c>
      <c r="F397" t="s">
        <v>3942</v>
      </c>
      <c r="G397">
        <v>1.96851</v>
      </c>
      <c r="H397">
        <v>1.96377</v>
      </c>
      <c r="I397">
        <v>1</v>
      </c>
      <c r="J397">
        <v>-1</v>
      </c>
      <c r="K397" t="s">
        <v>17</v>
      </c>
      <c r="L397">
        <f t="shared" si="69"/>
        <v>195.70000000000005</v>
      </c>
      <c r="R397" t="str">
        <f ca="1"/>
        <v>2025-05-31 05:33:40</v>
      </c>
      <c r="S397">
        <f t="shared" ca="1" si="60"/>
        <v>3</v>
      </c>
      <c r="T397">
        <f t="shared" ca="1" si="61"/>
        <v>5</v>
      </c>
      <c r="U397">
        <f t="shared" ca="1" si="62"/>
        <v>-1.18</v>
      </c>
      <c r="V397" s="7">
        <f t="shared" ca="1" si="63"/>
        <v>0.71384000000000003</v>
      </c>
      <c r="W397" s="7">
        <f t="shared" ca="1" si="64"/>
        <v>0.71423999999999999</v>
      </c>
      <c r="X397" s="7">
        <f t="shared" ca="1" si="65"/>
        <v>0.71416999999999997</v>
      </c>
      <c r="Y397">
        <f t="shared" ca="1" si="66"/>
        <v>0</v>
      </c>
      <c r="Z397">
        <f t="shared" ca="1" si="67"/>
        <v>0</v>
      </c>
      <c r="AA397">
        <f t="shared" ca="1" si="68"/>
        <v>1</v>
      </c>
    </row>
    <row r="398" spans="1:27" x14ac:dyDescent="0.2">
      <c r="A398" t="s">
        <v>11</v>
      </c>
      <c r="B398" t="s">
        <v>3943</v>
      </c>
      <c r="C398" t="s">
        <v>726</v>
      </c>
      <c r="D398" t="s">
        <v>566</v>
      </c>
      <c r="E398" t="s">
        <v>3944</v>
      </c>
      <c r="F398" t="s">
        <v>3942</v>
      </c>
      <c r="G398">
        <v>1.96854</v>
      </c>
      <c r="H398">
        <v>1.96377</v>
      </c>
      <c r="I398">
        <v>2</v>
      </c>
      <c r="J398">
        <v>-2</v>
      </c>
      <c r="K398" t="s">
        <v>17</v>
      </c>
      <c r="L398">
        <f t="shared" si="69"/>
        <v>196.70000000000005</v>
      </c>
      <c r="R398" t="str">
        <f ca="1"/>
        <v>2025-05-31 05:28:29</v>
      </c>
      <c r="S398">
        <f t="shared" ca="1" si="60"/>
        <v>5</v>
      </c>
      <c r="T398">
        <f t="shared" ca="1" si="61"/>
        <v>9</v>
      </c>
      <c r="U398">
        <f t="shared" ca="1" si="62"/>
        <v>-1.32</v>
      </c>
      <c r="V398" s="7">
        <f t="shared" ca="1" si="63"/>
        <v>0.71423000000000003</v>
      </c>
      <c r="W398" s="7">
        <f t="shared" ca="1" si="64"/>
        <v>0.71447000000000005</v>
      </c>
      <c r="X398" s="7">
        <f t="shared" ca="1" si="65"/>
        <v>0.71423999999999999</v>
      </c>
      <c r="Y398">
        <f t="shared" ca="1" si="66"/>
        <v>0</v>
      </c>
      <c r="Z398">
        <f t="shared" ca="1" si="67"/>
        <v>0</v>
      </c>
      <c r="AA398">
        <f t="shared" ca="1" si="68"/>
        <v>1</v>
      </c>
    </row>
    <row r="399" spans="1:27" x14ac:dyDescent="0.2">
      <c r="A399" t="s">
        <v>18</v>
      </c>
      <c r="B399" t="s">
        <v>3945</v>
      </c>
      <c r="C399" t="s">
        <v>726</v>
      </c>
      <c r="D399" t="s">
        <v>566</v>
      </c>
      <c r="E399" t="s">
        <v>3944</v>
      </c>
      <c r="F399" t="s">
        <v>3942</v>
      </c>
      <c r="G399">
        <v>1.96854</v>
      </c>
      <c r="H399">
        <v>1.96377</v>
      </c>
      <c r="I399">
        <v>2</v>
      </c>
      <c r="J399">
        <v>1.84</v>
      </c>
      <c r="K399" t="s">
        <v>17</v>
      </c>
      <c r="L399">
        <f t="shared" si="69"/>
        <v>198.70000000000005</v>
      </c>
      <c r="R399" t="str">
        <f ca="1"/>
        <v>2025-05-31 05:23:19</v>
      </c>
      <c r="S399">
        <f t="shared" ca="1" si="60"/>
        <v>6</v>
      </c>
      <c r="T399">
        <f t="shared" ca="1" si="61"/>
        <v>11</v>
      </c>
      <c r="U399">
        <f t="shared" ca="1" si="62"/>
        <v>0.52000000000000046</v>
      </c>
      <c r="V399" s="7">
        <f t="shared" ca="1" si="63"/>
        <v>0.71433000000000002</v>
      </c>
      <c r="W399" s="7">
        <f t="shared" ca="1" si="64"/>
        <v>0.71409</v>
      </c>
      <c r="X399" s="7">
        <f t="shared" ca="1" si="65"/>
        <v>0.71384999999999998</v>
      </c>
      <c r="Y399">
        <f t="shared" ca="1" si="66"/>
        <v>0</v>
      </c>
      <c r="Z399">
        <f t="shared" ca="1" si="67"/>
        <v>1</v>
      </c>
      <c r="AA399">
        <f t="shared" ca="1" si="68"/>
        <v>0</v>
      </c>
    </row>
    <row r="400" spans="1:27" x14ac:dyDescent="0.2">
      <c r="A400" t="s">
        <v>11</v>
      </c>
      <c r="B400" t="s">
        <v>3946</v>
      </c>
      <c r="C400" t="s">
        <v>792</v>
      </c>
      <c r="D400" t="s">
        <v>566</v>
      </c>
      <c r="E400" t="s">
        <v>3947</v>
      </c>
      <c r="F400" t="s">
        <v>3948</v>
      </c>
      <c r="G400">
        <v>1.9636400000000001</v>
      </c>
      <c r="H400">
        <v>1.9682900000000001</v>
      </c>
      <c r="I400">
        <v>2</v>
      </c>
      <c r="J400">
        <v>1.84</v>
      </c>
      <c r="K400" t="s">
        <v>17</v>
      </c>
      <c r="L400">
        <f t="shared" si="69"/>
        <v>196.86000000000004</v>
      </c>
      <c r="R400" t="str">
        <f ca="1"/>
        <v>2025-05-31 05:18:09</v>
      </c>
      <c r="S400">
        <f t="shared" ca="1" si="60"/>
        <v>5</v>
      </c>
      <c r="T400">
        <f t="shared" ca="1" si="61"/>
        <v>9</v>
      </c>
      <c r="U400">
        <f t="shared" ca="1" si="62"/>
        <v>-1.3199999999999998</v>
      </c>
      <c r="V400" s="7">
        <f t="shared" ca="1" si="63"/>
        <v>0.71389000000000002</v>
      </c>
      <c r="W400" s="7">
        <f t="shared" ca="1" si="64"/>
        <v>0.71445999999999998</v>
      </c>
      <c r="X400" s="7">
        <f t="shared" ca="1" si="65"/>
        <v>0.71416999999999997</v>
      </c>
      <c r="Y400">
        <f t="shared" ca="1" si="66"/>
        <v>0</v>
      </c>
      <c r="Z400">
        <f t="shared" ca="1" si="67"/>
        <v>0</v>
      </c>
      <c r="AA400">
        <f t="shared" ca="1" si="68"/>
        <v>1</v>
      </c>
    </row>
    <row r="401" spans="1:27" x14ac:dyDescent="0.2">
      <c r="A401" t="s">
        <v>18</v>
      </c>
      <c r="B401" t="s">
        <v>3949</v>
      </c>
      <c r="C401" t="s">
        <v>720</v>
      </c>
      <c r="D401" t="s">
        <v>566</v>
      </c>
      <c r="E401" t="s">
        <v>3950</v>
      </c>
      <c r="F401" t="s">
        <v>3948</v>
      </c>
      <c r="G401">
        <v>1.9639800000000001</v>
      </c>
      <c r="H401">
        <v>1.9682900000000001</v>
      </c>
      <c r="I401">
        <v>1</v>
      </c>
      <c r="J401">
        <v>-1</v>
      </c>
      <c r="K401" t="s">
        <v>17</v>
      </c>
      <c r="L401">
        <f t="shared" si="69"/>
        <v>195.02000000000004</v>
      </c>
      <c r="R401" t="str">
        <f ca="1"/>
        <v>2025-05-31 05:12:58</v>
      </c>
      <c r="S401">
        <f t="shared" ca="1" si="60"/>
        <v>4</v>
      </c>
      <c r="T401">
        <f t="shared" ca="1" si="61"/>
        <v>7</v>
      </c>
      <c r="U401">
        <f t="shared" ca="1" si="62"/>
        <v>2.6</v>
      </c>
      <c r="V401" s="7">
        <f t="shared" ca="1" si="63"/>
        <v>0.71453</v>
      </c>
      <c r="W401" s="7">
        <f t="shared" ca="1" si="64"/>
        <v>0.71457000000000004</v>
      </c>
      <c r="X401" s="7">
        <f t="shared" ca="1" si="65"/>
        <v>0.71448999999999996</v>
      </c>
      <c r="Y401">
        <f t="shared" ca="1" si="66"/>
        <v>1</v>
      </c>
      <c r="Z401">
        <f t="shared" ca="1" si="67"/>
        <v>0</v>
      </c>
      <c r="AA401">
        <f t="shared" ca="1" si="68"/>
        <v>0</v>
      </c>
    </row>
    <row r="402" spans="1:27" x14ac:dyDescent="0.2">
      <c r="A402" t="s">
        <v>11</v>
      </c>
      <c r="B402" t="s">
        <v>3951</v>
      </c>
      <c r="C402" t="s">
        <v>717</v>
      </c>
      <c r="D402" t="s">
        <v>566</v>
      </c>
      <c r="E402" t="s">
        <v>3952</v>
      </c>
      <c r="F402" t="s">
        <v>3948</v>
      </c>
      <c r="G402">
        <v>1.96374</v>
      </c>
      <c r="H402">
        <v>1.9682900000000001</v>
      </c>
      <c r="I402">
        <v>2</v>
      </c>
      <c r="J402">
        <v>1.84</v>
      </c>
      <c r="K402" t="s">
        <v>17</v>
      </c>
      <c r="L402">
        <f t="shared" si="69"/>
        <v>196.02000000000004</v>
      </c>
      <c r="R402" t="str">
        <f ca="1"/>
        <v>2025-05-31 05:07:45</v>
      </c>
      <c r="S402">
        <f t="shared" ca="1" si="60"/>
        <v>4</v>
      </c>
      <c r="T402">
        <f t="shared" ca="1" si="61"/>
        <v>7</v>
      </c>
      <c r="U402">
        <f t="shared" ca="1" si="62"/>
        <v>-1.24</v>
      </c>
      <c r="V402" s="7">
        <f t="shared" ca="1" si="63"/>
        <v>0.71453</v>
      </c>
      <c r="W402" s="7">
        <f t="shared" ca="1" si="64"/>
        <v>0.71409999999999996</v>
      </c>
      <c r="X402" s="7">
        <f t="shared" ca="1" si="65"/>
        <v>0.71399999999999997</v>
      </c>
      <c r="Y402">
        <f t="shared" ca="1" si="66"/>
        <v>0</v>
      </c>
      <c r="Z402">
        <f t="shared" ca="1" si="67"/>
        <v>1</v>
      </c>
      <c r="AA402">
        <f t="shared" ca="1" si="68"/>
        <v>0</v>
      </c>
    </row>
    <row r="403" spans="1:27" x14ac:dyDescent="0.2">
      <c r="A403" t="s">
        <v>18</v>
      </c>
      <c r="B403" t="s">
        <v>3953</v>
      </c>
      <c r="C403" t="s">
        <v>746</v>
      </c>
      <c r="D403" t="s">
        <v>566</v>
      </c>
      <c r="E403" t="s">
        <v>3954</v>
      </c>
      <c r="F403" t="s">
        <v>3948</v>
      </c>
      <c r="G403">
        <v>1.9648000000000001</v>
      </c>
      <c r="H403">
        <v>1.9682900000000001</v>
      </c>
      <c r="I403">
        <v>2</v>
      </c>
      <c r="J403">
        <v>-2</v>
      </c>
      <c r="K403" t="s">
        <v>17</v>
      </c>
      <c r="L403">
        <f t="shared" si="69"/>
        <v>194.18000000000004</v>
      </c>
      <c r="R403" t="str">
        <f ca="1"/>
        <v>2025-05-31 05:02:35</v>
      </c>
      <c r="S403">
        <f t="shared" ca="1" si="60"/>
        <v>3</v>
      </c>
      <c r="T403">
        <f t="shared" ca="1" si="61"/>
        <v>5</v>
      </c>
      <c r="U403">
        <f t="shared" ca="1" si="62"/>
        <v>0.76000000000000023</v>
      </c>
      <c r="V403" s="7">
        <f t="shared" ca="1" si="63"/>
        <v>0.71394000000000002</v>
      </c>
      <c r="W403" s="7">
        <f t="shared" ca="1" si="64"/>
        <v>0.71391000000000004</v>
      </c>
      <c r="X403" s="7">
        <f t="shared" ca="1" si="65"/>
        <v>0.71375999999999995</v>
      </c>
      <c r="Y403">
        <f t="shared" ca="1" si="66"/>
        <v>0</v>
      </c>
      <c r="Z403">
        <f t="shared" ca="1" si="67"/>
        <v>1</v>
      </c>
      <c r="AA403">
        <f t="shared" ca="1" si="68"/>
        <v>0</v>
      </c>
    </row>
    <row r="404" spans="1:27" x14ac:dyDescent="0.2">
      <c r="A404" t="s">
        <v>18</v>
      </c>
      <c r="B404" t="s">
        <v>3955</v>
      </c>
      <c r="C404" t="s">
        <v>717</v>
      </c>
      <c r="D404" t="s">
        <v>566</v>
      </c>
      <c r="E404" t="s">
        <v>3952</v>
      </c>
      <c r="F404" t="s">
        <v>3948</v>
      </c>
      <c r="G404">
        <v>1.96374</v>
      </c>
      <c r="H404">
        <v>1.9682900000000001</v>
      </c>
      <c r="I404">
        <v>2</v>
      </c>
      <c r="J404">
        <v>-2</v>
      </c>
      <c r="K404" t="s">
        <v>17</v>
      </c>
      <c r="L404">
        <f t="shared" si="69"/>
        <v>196.18000000000004</v>
      </c>
      <c r="R404" t="str">
        <f ca="1"/>
        <v>2025-05-31 04:57:22</v>
      </c>
      <c r="S404">
        <f t="shared" ca="1" si="60"/>
        <v>6</v>
      </c>
      <c r="T404">
        <f t="shared" ca="1" si="61"/>
        <v>11</v>
      </c>
      <c r="U404">
        <f t="shared" ca="1" si="62"/>
        <v>0.52</v>
      </c>
      <c r="V404" s="7">
        <f t="shared" ca="1" si="63"/>
        <v>0.71384999999999998</v>
      </c>
      <c r="W404" s="7">
        <f t="shared" ca="1" si="64"/>
        <v>0.71404000000000001</v>
      </c>
      <c r="X404" s="7">
        <f t="shared" ca="1" si="65"/>
        <v>0.71394999999999997</v>
      </c>
      <c r="Y404">
        <f t="shared" ca="1" si="66"/>
        <v>0</v>
      </c>
      <c r="Z404">
        <f t="shared" ca="1" si="67"/>
        <v>0</v>
      </c>
      <c r="AA404">
        <f t="shared" ca="1" si="68"/>
        <v>1</v>
      </c>
    </row>
    <row r="405" spans="1:27" x14ac:dyDescent="0.2">
      <c r="A405" t="s">
        <v>11</v>
      </c>
      <c r="B405" t="s">
        <v>3956</v>
      </c>
      <c r="C405" t="s">
        <v>2727</v>
      </c>
      <c r="D405" t="s">
        <v>566</v>
      </c>
      <c r="E405" t="s">
        <v>3957</v>
      </c>
      <c r="F405" t="s">
        <v>3958</v>
      </c>
      <c r="G405">
        <v>1.96028</v>
      </c>
      <c r="H405">
        <v>1.96353</v>
      </c>
      <c r="I405">
        <v>1</v>
      </c>
      <c r="J405">
        <v>0.92</v>
      </c>
      <c r="K405" t="s">
        <v>17</v>
      </c>
      <c r="L405">
        <f t="shared" si="69"/>
        <v>198.18000000000004</v>
      </c>
      <c r="R405" t="str">
        <f ca="1"/>
        <v>2025-05-30 22:17:09</v>
      </c>
      <c r="S405">
        <f t="shared" ca="1" si="60"/>
        <v>6</v>
      </c>
      <c r="T405">
        <f t="shared" ca="1" si="61"/>
        <v>11</v>
      </c>
      <c r="U405">
        <f t="shared" ca="1" si="62"/>
        <v>1.5200000000000005</v>
      </c>
      <c r="V405" s="7">
        <f t="shared" ca="1" si="63"/>
        <v>1.9790399999999999</v>
      </c>
      <c r="W405" s="7">
        <f t="shared" ca="1" si="64"/>
        <v>1.9790399999999999</v>
      </c>
      <c r="X405" s="7">
        <f t="shared" ca="1" si="65"/>
        <v>1.9779800000000001</v>
      </c>
      <c r="Y405">
        <f t="shared" ca="1" si="66"/>
        <v>0</v>
      </c>
      <c r="Z405">
        <f t="shared" ca="1" si="67"/>
        <v>0</v>
      </c>
      <c r="AA405">
        <f t="shared" ca="1" si="68"/>
        <v>0</v>
      </c>
    </row>
    <row r="406" spans="1:27" x14ac:dyDescent="0.2">
      <c r="A406" t="s">
        <v>11</v>
      </c>
      <c r="B406" t="s">
        <v>3959</v>
      </c>
      <c r="C406" t="s">
        <v>720</v>
      </c>
      <c r="D406" t="s">
        <v>566</v>
      </c>
      <c r="E406" t="s">
        <v>3960</v>
      </c>
      <c r="F406" t="s">
        <v>3958</v>
      </c>
      <c r="G406">
        <v>1.95957</v>
      </c>
      <c r="H406">
        <v>1.96353</v>
      </c>
      <c r="I406">
        <v>2</v>
      </c>
      <c r="J406">
        <v>1.84</v>
      </c>
      <c r="K406" t="s">
        <v>17</v>
      </c>
      <c r="L406">
        <f t="shared" si="69"/>
        <v>197.26000000000005</v>
      </c>
      <c r="R406" t="str">
        <f ca="1"/>
        <v>2025-05-30 22:12:00</v>
      </c>
      <c r="S406">
        <f t="shared" ca="1" si="60"/>
        <v>6</v>
      </c>
      <c r="T406">
        <f t="shared" ca="1" si="61"/>
        <v>11</v>
      </c>
      <c r="U406">
        <f t="shared" ca="1" si="62"/>
        <v>0.52000000000000024</v>
      </c>
      <c r="V406" s="7">
        <f t="shared" ca="1" si="63"/>
        <v>1.9787399999999999</v>
      </c>
      <c r="W406" s="7">
        <f t="shared" ca="1" si="64"/>
        <v>1.97986</v>
      </c>
      <c r="X406" s="7">
        <f t="shared" ca="1" si="65"/>
        <v>1.97888</v>
      </c>
      <c r="Y406">
        <f t="shared" ca="1" si="66"/>
        <v>0</v>
      </c>
      <c r="Z406">
        <f t="shared" ca="1" si="67"/>
        <v>0</v>
      </c>
      <c r="AA406">
        <f t="shared" ca="1" si="68"/>
        <v>1</v>
      </c>
    </row>
    <row r="407" spans="1:27" x14ac:dyDescent="0.2">
      <c r="A407" t="s">
        <v>11</v>
      </c>
      <c r="B407" t="s">
        <v>3961</v>
      </c>
      <c r="C407" t="s">
        <v>2730</v>
      </c>
      <c r="D407" t="s">
        <v>566</v>
      </c>
      <c r="E407" t="s">
        <v>3962</v>
      </c>
      <c r="F407" t="s">
        <v>3958</v>
      </c>
      <c r="G407">
        <v>1.9604299999999999</v>
      </c>
      <c r="H407">
        <v>1.96353</v>
      </c>
      <c r="I407">
        <v>2</v>
      </c>
      <c r="J407">
        <v>1.84</v>
      </c>
      <c r="K407" t="s">
        <v>17</v>
      </c>
      <c r="L407">
        <f t="shared" si="69"/>
        <v>195.42000000000004</v>
      </c>
      <c r="R407" t="str">
        <f ca="1"/>
        <v>2025-05-30 22:06:20</v>
      </c>
      <c r="S407">
        <f t="shared" ca="1" si="60"/>
        <v>3</v>
      </c>
      <c r="T407">
        <f t="shared" ca="1" si="61"/>
        <v>5</v>
      </c>
      <c r="U407">
        <f t="shared" ca="1" si="62"/>
        <v>-1.1599999999999999</v>
      </c>
      <c r="V407" s="7">
        <f t="shared" ca="1" si="63"/>
        <v>1.9792799999999999</v>
      </c>
      <c r="W407" s="7">
        <f t="shared" ca="1" si="64"/>
        <v>1.97828</v>
      </c>
      <c r="X407" s="7">
        <f t="shared" ca="1" si="65"/>
        <v>1.9780500000000001</v>
      </c>
      <c r="Y407">
        <f t="shared" ca="1" si="66"/>
        <v>0</v>
      </c>
      <c r="Z407">
        <f t="shared" ca="1" si="67"/>
        <v>1</v>
      </c>
      <c r="AA407">
        <f t="shared" ca="1" si="68"/>
        <v>0</v>
      </c>
    </row>
    <row r="408" spans="1:27" x14ac:dyDescent="0.2">
      <c r="A408" t="s">
        <v>18</v>
      </c>
      <c r="B408" t="s">
        <v>3963</v>
      </c>
      <c r="C408" t="s">
        <v>2730</v>
      </c>
      <c r="D408" t="s">
        <v>566</v>
      </c>
      <c r="E408" t="s">
        <v>3962</v>
      </c>
      <c r="F408" t="s">
        <v>3958</v>
      </c>
      <c r="G408">
        <v>1.9604299999999999</v>
      </c>
      <c r="H408">
        <v>1.96353</v>
      </c>
      <c r="I408">
        <v>2</v>
      </c>
      <c r="J408">
        <v>-2</v>
      </c>
      <c r="K408" t="s">
        <v>17</v>
      </c>
      <c r="L408">
        <f t="shared" si="69"/>
        <v>193.58000000000004</v>
      </c>
      <c r="R408" t="str">
        <f ca="1"/>
        <v>2025-05-30 22:01:08</v>
      </c>
      <c r="S408">
        <f t="shared" ca="1" si="60"/>
        <v>4</v>
      </c>
      <c r="T408">
        <f t="shared" ca="1" si="61"/>
        <v>7</v>
      </c>
      <c r="U408">
        <f t="shared" ca="1" si="62"/>
        <v>-1.2399999999999998</v>
      </c>
      <c r="V408" s="7">
        <f t="shared" ca="1" si="63"/>
        <v>1.9777100000000001</v>
      </c>
      <c r="W408" s="7">
        <f t="shared" ca="1" si="64"/>
        <v>1.9870699999999999</v>
      </c>
      <c r="X408" s="7">
        <f t="shared" ca="1" si="65"/>
        <v>1.9866900000000001</v>
      </c>
      <c r="Y408">
        <f t="shared" ca="1" si="66"/>
        <v>0</v>
      </c>
      <c r="Z408">
        <f t="shared" ca="1" si="67"/>
        <v>0</v>
      </c>
      <c r="AA408">
        <f t="shared" ca="1" si="68"/>
        <v>1</v>
      </c>
    </row>
    <row r="409" spans="1:27" x14ac:dyDescent="0.2">
      <c r="A409" t="s">
        <v>18</v>
      </c>
      <c r="B409" t="s">
        <v>3964</v>
      </c>
      <c r="C409" t="s">
        <v>2723</v>
      </c>
      <c r="D409" t="s">
        <v>566</v>
      </c>
      <c r="E409" t="s">
        <v>3965</v>
      </c>
      <c r="F409" t="s">
        <v>3958</v>
      </c>
      <c r="G409">
        <v>1.96099</v>
      </c>
      <c r="H409">
        <v>1.96353</v>
      </c>
      <c r="I409">
        <v>2</v>
      </c>
      <c r="J409">
        <v>-2</v>
      </c>
      <c r="K409" t="s">
        <v>17</v>
      </c>
      <c r="L409">
        <f t="shared" si="69"/>
        <v>195.58000000000004</v>
      </c>
      <c r="R409" t="str">
        <f ca="1"/>
        <v>2025-05-30 21:55:26</v>
      </c>
      <c r="S409">
        <f t="shared" ca="1" si="60"/>
        <v>6</v>
      </c>
      <c r="T409">
        <f t="shared" ca="1" si="61"/>
        <v>11</v>
      </c>
      <c r="U409">
        <f t="shared" ca="1" si="62"/>
        <v>-1.3999999999999995</v>
      </c>
      <c r="V409" s="7">
        <f t="shared" ca="1" si="63"/>
        <v>1.9874499999999999</v>
      </c>
      <c r="W409" s="7">
        <f t="shared" ca="1" si="64"/>
        <v>1.9867699999999999</v>
      </c>
      <c r="X409" s="7">
        <f t="shared" ca="1" si="65"/>
        <v>1.9857400000000001</v>
      </c>
      <c r="Y409">
        <f t="shared" ca="1" si="66"/>
        <v>0</v>
      </c>
      <c r="Z409">
        <f t="shared" ca="1" si="67"/>
        <v>1</v>
      </c>
      <c r="AA409">
        <f t="shared" ca="1" si="68"/>
        <v>0</v>
      </c>
    </row>
    <row r="410" spans="1:27" x14ac:dyDescent="0.2">
      <c r="A410" t="s">
        <v>18</v>
      </c>
      <c r="B410" t="s">
        <v>3966</v>
      </c>
      <c r="C410" t="s">
        <v>810</v>
      </c>
      <c r="D410" t="s">
        <v>566</v>
      </c>
      <c r="E410" t="s">
        <v>3967</v>
      </c>
      <c r="F410" t="s">
        <v>3968</v>
      </c>
      <c r="G410">
        <v>1.96211</v>
      </c>
      <c r="H410">
        <v>1.96038</v>
      </c>
      <c r="I410">
        <v>2</v>
      </c>
      <c r="J410">
        <v>1.84</v>
      </c>
      <c r="K410" t="s">
        <v>17</v>
      </c>
      <c r="L410">
        <f t="shared" si="69"/>
        <v>197.58000000000004</v>
      </c>
      <c r="R410" t="str">
        <f ca="1"/>
        <v>2025-05-30 21:50:15</v>
      </c>
      <c r="S410">
        <f t="shared" ca="1" si="60"/>
        <v>3</v>
      </c>
      <c r="T410">
        <f t="shared" ca="1" si="61"/>
        <v>5</v>
      </c>
      <c r="U410">
        <f t="shared" ca="1" si="62"/>
        <v>-1.1599999999999999</v>
      </c>
      <c r="V410" s="7">
        <f t="shared" ca="1" si="63"/>
        <v>1.9867699999999999</v>
      </c>
      <c r="W410" s="7">
        <f t="shared" ca="1" si="64"/>
        <v>1.9904299999999999</v>
      </c>
      <c r="X410" s="7">
        <f t="shared" ca="1" si="65"/>
        <v>1.9901599999999999</v>
      </c>
      <c r="Y410">
        <f t="shared" ca="1" si="66"/>
        <v>0</v>
      </c>
      <c r="Z410">
        <f t="shared" ca="1" si="67"/>
        <v>0</v>
      </c>
      <c r="AA410">
        <f t="shared" ca="1" si="68"/>
        <v>1</v>
      </c>
    </row>
    <row r="411" spans="1:27" x14ac:dyDescent="0.2">
      <c r="A411" t="s">
        <v>11</v>
      </c>
      <c r="B411" t="s">
        <v>3969</v>
      </c>
      <c r="C411" t="s">
        <v>726</v>
      </c>
      <c r="D411" t="s">
        <v>566</v>
      </c>
      <c r="E411" t="s">
        <v>3970</v>
      </c>
      <c r="F411" t="s">
        <v>3968</v>
      </c>
      <c r="G411">
        <v>1.9616800000000001</v>
      </c>
      <c r="H411">
        <v>1.96038</v>
      </c>
      <c r="I411">
        <v>2</v>
      </c>
      <c r="J411">
        <v>-2</v>
      </c>
      <c r="K411" t="s">
        <v>17</v>
      </c>
      <c r="L411">
        <f t="shared" si="69"/>
        <v>195.74000000000004</v>
      </c>
      <c r="R411" t="str">
        <f ca="1"/>
        <v>2025-05-30 21:45:05</v>
      </c>
      <c r="S411">
        <f t="shared" ca="1" si="60"/>
        <v>5</v>
      </c>
      <c r="T411">
        <f t="shared" ca="1" si="61"/>
        <v>9</v>
      </c>
      <c r="U411">
        <f t="shared" ca="1" si="62"/>
        <v>2.6000000000000005</v>
      </c>
      <c r="V411" s="7">
        <f t="shared" ca="1" si="63"/>
        <v>1.9902599999999999</v>
      </c>
      <c r="W411" s="7">
        <f t="shared" ca="1" si="64"/>
        <v>1.9906999999999999</v>
      </c>
      <c r="X411" s="7">
        <f t="shared" ca="1" si="65"/>
        <v>1.9902200000000001</v>
      </c>
      <c r="Y411">
        <f t="shared" ca="1" si="66"/>
        <v>1</v>
      </c>
      <c r="Z411">
        <f t="shared" ca="1" si="67"/>
        <v>0</v>
      </c>
      <c r="AA411">
        <f t="shared" ca="1" si="68"/>
        <v>0</v>
      </c>
    </row>
    <row r="412" spans="1:27" x14ac:dyDescent="0.2">
      <c r="A412" t="s">
        <v>18</v>
      </c>
      <c r="B412" t="s">
        <v>3971</v>
      </c>
      <c r="C412" t="s">
        <v>2559</v>
      </c>
      <c r="D412" t="s">
        <v>566</v>
      </c>
      <c r="E412" t="s">
        <v>3972</v>
      </c>
      <c r="F412" t="s">
        <v>3968</v>
      </c>
      <c r="G412">
        <v>1.9620500000000001</v>
      </c>
      <c r="H412">
        <v>1.96038</v>
      </c>
      <c r="I412">
        <v>2</v>
      </c>
      <c r="J412">
        <v>1.84</v>
      </c>
      <c r="K412" t="s">
        <v>17</v>
      </c>
      <c r="L412">
        <f t="shared" si="69"/>
        <v>197.74000000000004</v>
      </c>
      <c r="R412" t="str">
        <f ca="1"/>
        <v>2025-05-30 21:39:54</v>
      </c>
      <c r="S412">
        <f t="shared" ca="1" si="60"/>
        <v>5</v>
      </c>
      <c r="T412">
        <f t="shared" ca="1" si="61"/>
        <v>9</v>
      </c>
      <c r="U412">
        <f t="shared" ca="1" si="62"/>
        <v>-1.32</v>
      </c>
      <c r="V412" s="7">
        <f t="shared" ca="1" si="63"/>
        <v>1.9905900000000001</v>
      </c>
      <c r="W412" s="7">
        <f t="shared" ca="1" si="64"/>
        <v>1.9899</v>
      </c>
      <c r="X412" s="7">
        <f t="shared" ca="1" si="65"/>
        <v>1.9895099999999999</v>
      </c>
      <c r="Y412">
        <f t="shared" ca="1" si="66"/>
        <v>0</v>
      </c>
      <c r="Z412">
        <f t="shared" ca="1" si="67"/>
        <v>1</v>
      </c>
      <c r="AA412">
        <f t="shared" ca="1" si="68"/>
        <v>0</v>
      </c>
    </row>
    <row r="413" spans="1:27" x14ac:dyDescent="0.2">
      <c r="A413" t="s">
        <v>11</v>
      </c>
      <c r="B413" t="s">
        <v>3973</v>
      </c>
      <c r="C413" t="s">
        <v>729</v>
      </c>
      <c r="D413" t="s">
        <v>566</v>
      </c>
      <c r="E413" t="s">
        <v>3974</v>
      </c>
      <c r="F413" t="s">
        <v>3968</v>
      </c>
      <c r="G413">
        <v>1.9614499999999999</v>
      </c>
      <c r="H413">
        <v>1.96038</v>
      </c>
      <c r="I413">
        <v>1</v>
      </c>
      <c r="J413">
        <v>-1</v>
      </c>
      <c r="K413" t="s">
        <v>17</v>
      </c>
      <c r="L413">
        <f t="shared" si="69"/>
        <v>195.90000000000003</v>
      </c>
      <c r="R413" t="str">
        <f ca="1"/>
        <v>2025-05-30 21:34:44</v>
      </c>
      <c r="S413">
        <f t="shared" ca="1" si="60"/>
        <v>6</v>
      </c>
      <c r="T413">
        <f t="shared" ca="1" si="61"/>
        <v>11</v>
      </c>
      <c r="U413">
        <f t="shared" ca="1" si="62"/>
        <v>0.52</v>
      </c>
      <c r="V413" s="7">
        <f t="shared" ca="1" si="63"/>
        <v>1.99007</v>
      </c>
      <c r="W413" s="7">
        <f t="shared" ca="1" si="64"/>
        <v>1.9896</v>
      </c>
      <c r="X413" s="7">
        <f t="shared" ca="1" si="65"/>
        <v>1.9893099999999999</v>
      </c>
      <c r="Y413">
        <f t="shared" ca="1" si="66"/>
        <v>0</v>
      </c>
      <c r="Z413">
        <f t="shared" ca="1" si="67"/>
        <v>1</v>
      </c>
      <c r="AA413">
        <f t="shared" ca="1" si="68"/>
        <v>0</v>
      </c>
    </row>
    <row r="414" spans="1:27" x14ac:dyDescent="0.2">
      <c r="A414" t="s">
        <v>11</v>
      </c>
      <c r="B414" t="s">
        <v>3975</v>
      </c>
      <c r="C414" t="s">
        <v>823</v>
      </c>
      <c r="D414" t="s">
        <v>566</v>
      </c>
      <c r="E414" t="s">
        <v>3976</v>
      </c>
      <c r="F414" t="s">
        <v>3968</v>
      </c>
      <c r="G414">
        <v>1.96095</v>
      </c>
      <c r="H414">
        <v>1.96038</v>
      </c>
      <c r="I414">
        <v>2</v>
      </c>
      <c r="J414">
        <v>-2</v>
      </c>
      <c r="K414" t="s">
        <v>17</v>
      </c>
      <c r="L414">
        <f t="shared" si="69"/>
        <v>196.90000000000003</v>
      </c>
      <c r="R414" t="str">
        <f ca="1"/>
        <v>2025-05-30 21:29:31</v>
      </c>
      <c r="S414">
        <f t="shared" ca="1" si="60"/>
        <v>4</v>
      </c>
      <c r="T414">
        <f t="shared" ca="1" si="61"/>
        <v>7</v>
      </c>
      <c r="U414">
        <f t="shared" ca="1" si="62"/>
        <v>-1.2400000000000002</v>
      </c>
      <c r="V414" s="7">
        <f t="shared" ca="1" si="63"/>
        <v>1.9894799999999999</v>
      </c>
      <c r="W414" s="7">
        <f t="shared" ca="1" si="64"/>
        <v>1.9911399999999999</v>
      </c>
      <c r="X414" s="7">
        <f t="shared" ca="1" si="65"/>
        <v>1.99078</v>
      </c>
      <c r="Y414">
        <f t="shared" ca="1" si="66"/>
        <v>0</v>
      </c>
      <c r="Z414">
        <f t="shared" ca="1" si="67"/>
        <v>0</v>
      </c>
      <c r="AA414">
        <f t="shared" ca="1" si="68"/>
        <v>1</v>
      </c>
    </row>
    <row r="415" spans="1:27" x14ac:dyDescent="0.2">
      <c r="A415" t="s">
        <v>18</v>
      </c>
      <c r="B415" t="s">
        <v>3977</v>
      </c>
      <c r="C415" t="s">
        <v>726</v>
      </c>
      <c r="D415" t="s">
        <v>566</v>
      </c>
      <c r="E415" t="s">
        <v>3970</v>
      </c>
      <c r="F415" t="s">
        <v>3968</v>
      </c>
      <c r="G415">
        <v>1.9616800000000001</v>
      </c>
      <c r="H415">
        <v>1.96038</v>
      </c>
      <c r="I415">
        <v>2</v>
      </c>
      <c r="J415">
        <v>1.84</v>
      </c>
      <c r="K415" t="s">
        <v>17</v>
      </c>
      <c r="L415">
        <f t="shared" si="69"/>
        <v>198.90000000000003</v>
      </c>
      <c r="R415" t="str">
        <f ca="1"/>
        <v>2025-05-30 21:24:21</v>
      </c>
      <c r="S415">
        <f t="shared" ca="1" si="60"/>
        <v>6</v>
      </c>
      <c r="T415">
        <f t="shared" ca="1" si="61"/>
        <v>11</v>
      </c>
      <c r="U415">
        <f t="shared" ca="1" si="62"/>
        <v>-1.4000000000000001</v>
      </c>
      <c r="V415" s="7">
        <f t="shared" ca="1" si="63"/>
        <v>1.99102</v>
      </c>
      <c r="W415" s="7">
        <f t="shared" ca="1" si="64"/>
        <v>1.9876400000000001</v>
      </c>
      <c r="X415" s="7">
        <f t="shared" ca="1" si="65"/>
        <v>1.98681</v>
      </c>
      <c r="Y415">
        <f t="shared" ca="1" si="66"/>
        <v>0</v>
      </c>
      <c r="Z415">
        <f t="shared" ca="1" si="67"/>
        <v>1</v>
      </c>
      <c r="AA415">
        <f t="shared" ca="1" si="68"/>
        <v>0</v>
      </c>
    </row>
    <row r="416" spans="1:27" x14ac:dyDescent="0.2">
      <c r="A416" t="s">
        <v>18</v>
      </c>
      <c r="B416" t="s">
        <v>3978</v>
      </c>
      <c r="C416" t="s">
        <v>717</v>
      </c>
      <c r="D416" t="s">
        <v>566</v>
      </c>
      <c r="E416" t="s">
        <v>3979</v>
      </c>
      <c r="F416" t="s">
        <v>3980</v>
      </c>
      <c r="G416">
        <v>1.96007</v>
      </c>
      <c r="H416">
        <v>1.96129</v>
      </c>
      <c r="I416">
        <v>2</v>
      </c>
      <c r="J416">
        <v>-2</v>
      </c>
      <c r="K416" t="s">
        <v>17</v>
      </c>
      <c r="L416">
        <f t="shared" si="69"/>
        <v>197.06000000000003</v>
      </c>
      <c r="R416" t="str">
        <f ca="1"/>
        <v>2025-05-30 21:19:10</v>
      </c>
      <c r="S416">
        <f t="shared" ca="1" si="60"/>
        <v>4</v>
      </c>
      <c r="T416">
        <f t="shared" ca="1" si="61"/>
        <v>7</v>
      </c>
      <c r="U416">
        <f t="shared" ca="1" si="62"/>
        <v>-1.2399999999999998</v>
      </c>
      <c r="V416" s="7">
        <f t="shared" ca="1" si="63"/>
        <v>1.9873400000000001</v>
      </c>
      <c r="W416" s="7">
        <f t="shared" ca="1" si="64"/>
        <v>1.98569</v>
      </c>
      <c r="X416" s="7">
        <f t="shared" ca="1" si="65"/>
        <v>1.9856199999999999</v>
      </c>
      <c r="Y416">
        <f t="shared" ca="1" si="66"/>
        <v>0</v>
      </c>
      <c r="Z416">
        <f t="shared" ca="1" si="67"/>
        <v>1</v>
      </c>
      <c r="AA416">
        <f t="shared" ca="1" si="68"/>
        <v>0</v>
      </c>
    </row>
    <row r="417" spans="1:27" x14ac:dyDescent="0.2">
      <c r="A417" t="s">
        <v>11</v>
      </c>
      <c r="B417" t="s">
        <v>3981</v>
      </c>
      <c r="C417" t="s">
        <v>717</v>
      </c>
      <c r="D417" t="s">
        <v>566</v>
      </c>
      <c r="E417" t="s">
        <v>3979</v>
      </c>
      <c r="F417" t="s">
        <v>3980</v>
      </c>
      <c r="G417">
        <v>1.96007</v>
      </c>
      <c r="H417">
        <v>1.96129</v>
      </c>
      <c r="I417">
        <v>2</v>
      </c>
      <c r="J417">
        <v>1.84</v>
      </c>
      <c r="K417" t="s">
        <v>17</v>
      </c>
      <c r="L417">
        <f t="shared" si="69"/>
        <v>199.06000000000003</v>
      </c>
      <c r="R417" t="str">
        <f ca="1"/>
        <v>2025-05-30 21:14:00</v>
      </c>
      <c r="S417">
        <f t="shared" ca="1" si="60"/>
        <v>6</v>
      </c>
      <c r="T417">
        <f t="shared" ca="1" si="61"/>
        <v>11</v>
      </c>
      <c r="U417">
        <f t="shared" ca="1" si="62"/>
        <v>0.52000000000000024</v>
      </c>
      <c r="V417" s="7">
        <f t="shared" ca="1" si="63"/>
        <v>1.9851000000000001</v>
      </c>
      <c r="W417" s="7">
        <f t="shared" ca="1" si="64"/>
        <v>1.9860800000000001</v>
      </c>
      <c r="X417" s="7">
        <f t="shared" ca="1" si="65"/>
        <v>1.9854700000000001</v>
      </c>
      <c r="Y417">
        <f t="shared" ca="1" si="66"/>
        <v>0</v>
      </c>
      <c r="Z417">
        <f t="shared" ca="1" si="67"/>
        <v>0</v>
      </c>
      <c r="AA417">
        <f t="shared" ca="1" si="68"/>
        <v>1</v>
      </c>
    </row>
    <row r="418" spans="1:27" x14ac:dyDescent="0.2">
      <c r="A418" t="s">
        <v>18</v>
      </c>
      <c r="B418" t="s">
        <v>3982</v>
      </c>
      <c r="C418" t="s">
        <v>3789</v>
      </c>
      <c r="D418" t="s">
        <v>566</v>
      </c>
      <c r="E418" t="s">
        <v>3983</v>
      </c>
      <c r="F418" t="s">
        <v>3980</v>
      </c>
      <c r="G418">
        <v>1.9601</v>
      </c>
      <c r="H418">
        <v>1.96129</v>
      </c>
      <c r="I418">
        <v>2</v>
      </c>
      <c r="J418">
        <v>-2</v>
      </c>
      <c r="K418" t="s">
        <v>17</v>
      </c>
      <c r="L418">
        <f t="shared" si="69"/>
        <v>197.22000000000003</v>
      </c>
      <c r="R418" t="str">
        <f ca="1"/>
        <v>2025-05-30 21:08:49</v>
      </c>
      <c r="S418">
        <f t="shared" ca="1" si="60"/>
        <v>4</v>
      </c>
      <c r="T418">
        <f t="shared" ca="1" si="61"/>
        <v>7</v>
      </c>
      <c r="U418">
        <f t="shared" ca="1" si="62"/>
        <v>-1.2400000000000002</v>
      </c>
      <c r="V418" s="7">
        <f t="shared" ca="1" si="63"/>
        <v>1.98515</v>
      </c>
      <c r="W418" s="7">
        <f t="shared" ca="1" si="64"/>
        <v>1.9843599999999999</v>
      </c>
      <c r="X418" s="7">
        <f t="shared" ca="1" si="65"/>
        <v>1.9836800000000001</v>
      </c>
      <c r="Y418">
        <f t="shared" ca="1" si="66"/>
        <v>0</v>
      </c>
      <c r="Z418">
        <f t="shared" ca="1" si="67"/>
        <v>1</v>
      </c>
      <c r="AA418">
        <f t="shared" ca="1" si="68"/>
        <v>0</v>
      </c>
    </row>
    <row r="419" spans="1:27" x14ac:dyDescent="0.2">
      <c r="A419" t="s">
        <v>11</v>
      </c>
      <c r="B419" t="s">
        <v>3984</v>
      </c>
      <c r="C419" t="s">
        <v>720</v>
      </c>
      <c r="D419" t="s">
        <v>566</v>
      </c>
      <c r="E419" t="s">
        <v>3985</v>
      </c>
      <c r="F419" t="s">
        <v>3980</v>
      </c>
      <c r="G419">
        <v>1.9599299999999999</v>
      </c>
      <c r="H419">
        <v>1.96129</v>
      </c>
      <c r="I419">
        <v>1</v>
      </c>
      <c r="J419">
        <v>0.92</v>
      </c>
      <c r="K419" t="s">
        <v>17</v>
      </c>
      <c r="L419">
        <f t="shared" si="69"/>
        <v>199.22000000000003</v>
      </c>
      <c r="R419" t="str">
        <f ca="1"/>
        <v>2025-05-30 21:03:37</v>
      </c>
      <c r="S419">
        <f t="shared" ca="1" si="60"/>
        <v>5</v>
      </c>
      <c r="T419">
        <f t="shared" ca="1" si="61"/>
        <v>9</v>
      </c>
      <c r="U419">
        <f t="shared" ca="1" si="62"/>
        <v>-1.3199999999999998</v>
      </c>
      <c r="V419" s="7">
        <f t="shared" ca="1" si="63"/>
        <v>1.98369</v>
      </c>
      <c r="W419" s="7">
        <f t="shared" ca="1" si="64"/>
        <v>1.98299</v>
      </c>
      <c r="X419" s="7">
        <f t="shared" ca="1" si="65"/>
        <v>1.98204</v>
      </c>
      <c r="Y419">
        <f t="shared" ca="1" si="66"/>
        <v>0</v>
      </c>
      <c r="Z419">
        <f t="shared" ca="1" si="67"/>
        <v>1</v>
      </c>
      <c r="AA419">
        <f t="shared" ca="1" si="68"/>
        <v>0</v>
      </c>
    </row>
    <row r="420" spans="1:27" x14ac:dyDescent="0.2">
      <c r="A420" t="s">
        <v>18</v>
      </c>
      <c r="B420" t="s">
        <v>3986</v>
      </c>
      <c r="C420" t="s">
        <v>1236</v>
      </c>
      <c r="D420" t="s">
        <v>566</v>
      </c>
      <c r="E420" t="s">
        <v>3987</v>
      </c>
      <c r="F420" t="s">
        <v>3988</v>
      </c>
      <c r="G420">
        <v>1.9601599999999999</v>
      </c>
      <c r="H420">
        <v>1.96017</v>
      </c>
      <c r="I420">
        <v>2</v>
      </c>
      <c r="J420">
        <v>-2</v>
      </c>
      <c r="K420" t="s">
        <v>17</v>
      </c>
      <c r="L420">
        <f t="shared" si="69"/>
        <v>198.30000000000004</v>
      </c>
      <c r="R420" t="str">
        <f ca="1"/>
        <v>2025-05-30 20:58:26</v>
      </c>
      <c r="S420">
        <f t="shared" ca="1" si="60"/>
        <v>3</v>
      </c>
      <c r="T420">
        <f t="shared" ca="1" si="61"/>
        <v>5</v>
      </c>
      <c r="U420">
        <f t="shared" ca="1" si="62"/>
        <v>-1.1599999999999999</v>
      </c>
      <c r="V420" s="7">
        <f t="shared" ca="1" si="63"/>
        <v>1.9819100000000001</v>
      </c>
      <c r="W420" s="7">
        <f t="shared" ca="1" si="64"/>
        <v>1.98438</v>
      </c>
      <c r="X420" s="7">
        <f t="shared" ca="1" si="65"/>
        <v>1.9830700000000001</v>
      </c>
      <c r="Y420">
        <f t="shared" ca="1" si="66"/>
        <v>0</v>
      </c>
      <c r="Z420">
        <f t="shared" ca="1" si="67"/>
        <v>0</v>
      </c>
      <c r="AA420">
        <f t="shared" ca="1" si="68"/>
        <v>1</v>
      </c>
    </row>
    <row r="421" spans="1:27" x14ac:dyDescent="0.2">
      <c r="A421" t="s">
        <v>11</v>
      </c>
      <c r="B421" t="s">
        <v>3989</v>
      </c>
      <c r="C421" t="s">
        <v>717</v>
      </c>
      <c r="D421" t="s">
        <v>566</v>
      </c>
      <c r="E421" t="s">
        <v>3990</v>
      </c>
      <c r="F421" t="s">
        <v>3988</v>
      </c>
      <c r="G421">
        <v>1.9589700000000001</v>
      </c>
      <c r="H421">
        <v>1.96017</v>
      </c>
      <c r="I421">
        <v>2</v>
      </c>
      <c r="J421">
        <v>1.84</v>
      </c>
      <c r="K421" t="s">
        <v>17</v>
      </c>
      <c r="L421">
        <f t="shared" si="69"/>
        <v>200.30000000000004</v>
      </c>
      <c r="R421" t="str">
        <f ca="1"/>
        <v>2025-05-30 20:53:16</v>
      </c>
      <c r="S421">
        <f t="shared" ca="1" si="60"/>
        <v>6</v>
      </c>
      <c r="T421">
        <f t="shared" ca="1" si="61"/>
        <v>11</v>
      </c>
      <c r="U421">
        <f t="shared" ca="1" si="62"/>
        <v>0.52000000000000046</v>
      </c>
      <c r="V421" s="7">
        <f t="shared" ca="1" si="63"/>
        <v>1.9840500000000001</v>
      </c>
      <c r="W421" s="7">
        <f t="shared" ca="1" si="64"/>
        <v>1.9850399999999999</v>
      </c>
      <c r="X421" s="7">
        <f t="shared" ca="1" si="65"/>
        <v>1.9844200000000001</v>
      </c>
      <c r="Y421">
        <f t="shared" ca="1" si="66"/>
        <v>0</v>
      </c>
      <c r="Z421">
        <f t="shared" ca="1" si="67"/>
        <v>0</v>
      </c>
      <c r="AA421">
        <f t="shared" ca="1" si="68"/>
        <v>1</v>
      </c>
    </row>
    <row r="422" spans="1:27" x14ac:dyDescent="0.2">
      <c r="A422" t="s">
        <v>18</v>
      </c>
      <c r="B422" t="s">
        <v>3991</v>
      </c>
      <c r="C422" t="s">
        <v>717</v>
      </c>
      <c r="D422" t="s">
        <v>566</v>
      </c>
      <c r="E422" t="s">
        <v>3990</v>
      </c>
      <c r="F422" t="s">
        <v>3988</v>
      </c>
      <c r="G422">
        <v>1.9589700000000001</v>
      </c>
      <c r="H422">
        <v>1.96017</v>
      </c>
      <c r="I422">
        <v>2</v>
      </c>
      <c r="J422">
        <v>-2</v>
      </c>
      <c r="K422" t="s">
        <v>17</v>
      </c>
      <c r="L422">
        <f t="shared" si="69"/>
        <v>198.46000000000004</v>
      </c>
      <c r="R422" t="str">
        <f ca="1"/>
        <v>2025-05-30 20:48:05</v>
      </c>
      <c r="S422">
        <f t="shared" ca="1" si="60"/>
        <v>3</v>
      </c>
      <c r="T422">
        <f t="shared" ca="1" si="61"/>
        <v>5</v>
      </c>
      <c r="U422">
        <f t="shared" ca="1" si="62"/>
        <v>0.76</v>
      </c>
      <c r="V422" s="7">
        <f t="shared" ca="1" si="63"/>
        <v>1.98461</v>
      </c>
      <c r="W422" s="7">
        <f t="shared" ca="1" si="64"/>
        <v>1.9848699999999999</v>
      </c>
      <c r="X422" s="7">
        <f t="shared" ca="1" si="65"/>
        <v>1.98394</v>
      </c>
      <c r="Y422">
        <f t="shared" ca="1" si="66"/>
        <v>1</v>
      </c>
      <c r="Z422">
        <f t="shared" ca="1" si="67"/>
        <v>0</v>
      </c>
      <c r="AA422">
        <f t="shared" ca="1" si="68"/>
        <v>0</v>
      </c>
    </row>
    <row r="423" spans="1:27" x14ac:dyDescent="0.2">
      <c r="A423" t="s">
        <v>11</v>
      </c>
      <c r="B423" t="s">
        <v>3992</v>
      </c>
      <c r="C423" t="s">
        <v>720</v>
      </c>
      <c r="D423" t="s">
        <v>566</v>
      </c>
      <c r="E423" t="s">
        <v>3993</v>
      </c>
      <c r="F423" t="s">
        <v>3988</v>
      </c>
      <c r="G423">
        <v>1.9582200000000001</v>
      </c>
      <c r="H423">
        <v>1.96017</v>
      </c>
      <c r="I423">
        <v>1</v>
      </c>
      <c r="J423">
        <v>0.92</v>
      </c>
      <c r="K423" t="s">
        <v>17</v>
      </c>
      <c r="L423">
        <f t="shared" si="69"/>
        <v>200.46000000000004</v>
      </c>
      <c r="R423" t="str">
        <f ca="1"/>
        <v>2025-05-30 20:47:35</v>
      </c>
      <c r="S423">
        <f t="shared" ca="1" si="60"/>
        <v>1</v>
      </c>
      <c r="T423">
        <f t="shared" ca="1" si="61"/>
        <v>2</v>
      </c>
      <c r="U423">
        <f t="shared" ca="1" si="62"/>
        <v>1.84</v>
      </c>
      <c r="V423" s="7">
        <f t="shared" ca="1" si="63"/>
        <v>1.9843599999999999</v>
      </c>
      <c r="W423" s="7">
        <f t="shared" ca="1" si="64"/>
        <v>1.9836400000000001</v>
      </c>
      <c r="X423" s="7">
        <f t="shared" ca="1" si="65"/>
        <v>1.9836400000000001</v>
      </c>
      <c r="Y423">
        <f t="shared" ca="1" si="66"/>
        <v>0</v>
      </c>
      <c r="Z423">
        <f t="shared" ca="1" si="67"/>
        <v>1</v>
      </c>
      <c r="AA423">
        <f t="shared" ca="1" si="68"/>
        <v>0</v>
      </c>
    </row>
    <row r="424" spans="1:27" x14ac:dyDescent="0.2">
      <c r="A424" t="s">
        <v>11</v>
      </c>
      <c r="B424" t="s">
        <v>3994</v>
      </c>
      <c r="C424" t="s">
        <v>726</v>
      </c>
      <c r="D424" t="s">
        <v>566</v>
      </c>
      <c r="E424" t="s">
        <v>3995</v>
      </c>
      <c r="F424" t="s">
        <v>3996</v>
      </c>
      <c r="G424">
        <v>1.9569700000000001</v>
      </c>
      <c r="H424">
        <v>1.95912</v>
      </c>
      <c r="I424">
        <v>2</v>
      </c>
      <c r="J424">
        <v>1.84</v>
      </c>
      <c r="K424" t="s">
        <v>17</v>
      </c>
      <c r="L424">
        <f t="shared" si="69"/>
        <v>199.54000000000005</v>
      </c>
      <c r="R424" t="str">
        <f ca="1"/>
        <v>2025-05-30 20:47:05</v>
      </c>
      <c r="S424">
        <f t="shared" ca="1" si="60"/>
        <v>4</v>
      </c>
      <c r="T424">
        <f t="shared" ca="1" si="61"/>
        <v>7</v>
      </c>
      <c r="U424">
        <f t="shared" ca="1" si="62"/>
        <v>0.68000000000000016</v>
      </c>
      <c r="V424" s="7">
        <f t="shared" ca="1" si="63"/>
        <v>1.9838</v>
      </c>
      <c r="W424" s="7">
        <f t="shared" ca="1" si="64"/>
        <v>1.9850300000000001</v>
      </c>
      <c r="X424" s="7">
        <f t="shared" ca="1" si="65"/>
        <v>1.98387</v>
      </c>
      <c r="Y424">
        <f t="shared" ca="1" si="66"/>
        <v>0</v>
      </c>
      <c r="Z424">
        <f t="shared" ca="1" si="67"/>
        <v>0</v>
      </c>
      <c r="AA424">
        <f t="shared" ca="1" si="68"/>
        <v>1</v>
      </c>
    </row>
    <row r="425" spans="1:27" x14ac:dyDescent="0.2">
      <c r="A425" t="s">
        <v>18</v>
      </c>
      <c r="B425" t="s">
        <v>3997</v>
      </c>
      <c r="C425" t="s">
        <v>726</v>
      </c>
      <c r="D425" t="s">
        <v>566</v>
      </c>
      <c r="E425" t="s">
        <v>3995</v>
      </c>
      <c r="F425" t="s">
        <v>3996</v>
      </c>
      <c r="G425">
        <v>1.9569700000000001</v>
      </c>
      <c r="H425">
        <v>1.95912</v>
      </c>
      <c r="I425">
        <v>2</v>
      </c>
      <c r="J425">
        <v>-2</v>
      </c>
      <c r="K425" t="s">
        <v>17</v>
      </c>
      <c r="L425">
        <f t="shared" si="69"/>
        <v>197.70000000000005</v>
      </c>
      <c r="R425" t="str">
        <f ca="1"/>
        <v>2025-05-30 20:41:54</v>
      </c>
      <c r="S425">
        <f t="shared" ca="1" si="60"/>
        <v>4</v>
      </c>
      <c r="T425">
        <f t="shared" ca="1" si="61"/>
        <v>7</v>
      </c>
      <c r="U425">
        <f t="shared" ca="1" si="62"/>
        <v>-1.2399999999999998</v>
      </c>
      <c r="V425" s="7">
        <f t="shared" ca="1" si="63"/>
        <v>1.9842200000000001</v>
      </c>
      <c r="W425" s="7">
        <f t="shared" ca="1" si="64"/>
        <v>1.9851799999999999</v>
      </c>
      <c r="X425" s="7">
        <f t="shared" ca="1" si="65"/>
        <v>1.9842500000000001</v>
      </c>
      <c r="Y425">
        <f t="shared" ca="1" si="66"/>
        <v>0</v>
      </c>
      <c r="Z425">
        <f t="shared" ca="1" si="67"/>
        <v>0</v>
      </c>
      <c r="AA425">
        <f t="shared" ca="1" si="68"/>
        <v>1</v>
      </c>
    </row>
    <row r="426" spans="1:27" x14ac:dyDescent="0.2">
      <c r="A426" t="s">
        <v>11</v>
      </c>
      <c r="B426" t="s">
        <v>3998</v>
      </c>
      <c r="C426" t="s">
        <v>729</v>
      </c>
      <c r="D426" t="s">
        <v>566</v>
      </c>
      <c r="E426" t="s">
        <v>3999</v>
      </c>
      <c r="F426" t="s">
        <v>3996</v>
      </c>
      <c r="G426">
        <v>1.9566600000000001</v>
      </c>
      <c r="H426">
        <v>1.95912</v>
      </c>
      <c r="I426">
        <v>1</v>
      </c>
      <c r="J426">
        <v>0.92</v>
      </c>
      <c r="K426" t="s">
        <v>17</v>
      </c>
      <c r="L426">
        <f t="shared" si="69"/>
        <v>199.70000000000005</v>
      </c>
      <c r="R426" t="str">
        <f ca="1"/>
        <v>2025-05-30 20:36:42</v>
      </c>
      <c r="S426">
        <f t="shared" ca="1" si="60"/>
        <v>3</v>
      </c>
      <c r="T426">
        <f t="shared" ca="1" si="61"/>
        <v>5</v>
      </c>
      <c r="U426">
        <f t="shared" ca="1" si="62"/>
        <v>-1.1599999999999999</v>
      </c>
      <c r="V426" s="7">
        <f t="shared" ca="1" si="63"/>
        <v>1.9849300000000001</v>
      </c>
      <c r="W426" s="7">
        <f t="shared" ca="1" si="64"/>
        <v>1.98451</v>
      </c>
      <c r="X426" s="7">
        <f t="shared" ca="1" si="65"/>
        <v>1.98411</v>
      </c>
      <c r="Y426">
        <f t="shared" ca="1" si="66"/>
        <v>0</v>
      </c>
      <c r="Z426">
        <f t="shared" ca="1" si="67"/>
        <v>1</v>
      </c>
      <c r="AA426">
        <f t="shared" ca="1" si="68"/>
        <v>0</v>
      </c>
    </row>
    <row r="427" spans="1:27" x14ac:dyDescent="0.2">
      <c r="A427" t="s">
        <v>18</v>
      </c>
      <c r="B427" t="s">
        <v>4000</v>
      </c>
      <c r="C427" t="s">
        <v>3481</v>
      </c>
      <c r="D427" t="s">
        <v>566</v>
      </c>
      <c r="E427" t="s">
        <v>4001</v>
      </c>
      <c r="F427" t="s">
        <v>3996</v>
      </c>
      <c r="G427">
        <v>1.95763</v>
      </c>
      <c r="H427">
        <v>1.95912</v>
      </c>
      <c r="I427">
        <v>2</v>
      </c>
      <c r="J427">
        <v>-2</v>
      </c>
      <c r="K427" t="s">
        <v>17</v>
      </c>
      <c r="L427">
        <f t="shared" si="69"/>
        <v>198.78000000000006</v>
      </c>
      <c r="R427" t="str">
        <f ca="1"/>
        <v>2025-05-30 20:36:12</v>
      </c>
      <c r="S427">
        <f t="shared" ca="1" si="60"/>
        <v>3</v>
      </c>
      <c r="T427">
        <f t="shared" ca="1" si="61"/>
        <v>5</v>
      </c>
      <c r="U427">
        <f t="shared" ca="1" si="62"/>
        <v>-1.1599999999999999</v>
      </c>
      <c r="V427" s="7">
        <f t="shared" ca="1" si="63"/>
        <v>1.98447</v>
      </c>
      <c r="W427" s="7">
        <f t="shared" ca="1" si="64"/>
        <v>1.98438</v>
      </c>
      <c r="X427" s="7">
        <f t="shared" ca="1" si="65"/>
        <v>1.98411</v>
      </c>
      <c r="Y427">
        <f t="shared" ca="1" si="66"/>
        <v>0</v>
      </c>
      <c r="Z427">
        <f t="shared" ca="1" si="67"/>
        <v>1</v>
      </c>
      <c r="AA427">
        <f t="shared" ca="1" si="68"/>
        <v>0</v>
      </c>
    </row>
    <row r="428" spans="1:27" x14ac:dyDescent="0.2">
      <c r="A428" t="s">
        <v>18</v>
      </c>
      <c r="B428" t="s">
        <v>4002</v>
      </c>
      <c r="C428" t="s">
        <v>722</v>
      </c>
      <c r="D428" t="s">
        <v>566</v>
      </c>
      <c r="E428" t="s">
        <v>4003</v>
      </c>
      <c r="F428" t="s">
        <v>4004</v>
      </c>
      <c r="G428">
        <v>1.9608399999999999</v>
      </c>
      <c r="H428">
        <v>1.9571700000000001</v>
      </c>
      <c r="I428">
        <v>2</v>
      </c>
      <c r="J428">
        <v>1.84</v>
      </c>
      <c r="K428" t="s">
        <v>17</v>
      </c>
      <c r="L428">
        <f t="shared" si="69"/>
        <v>200.78000000000006</v>
      </c>
      <c r="R428" t="str">
        <f ca="1"/>
        <v>2025-05-30 20:31:00</v>
      </c>
      <c r="S428">
        <f t="shared" ca="1" si="60"/>
        <v>5</v>
      </c>
      <c r="T428">
        <f t="shared" ca="1" si="61"/>
        <v>9</v>
      </c>
      <c r="U428">
        <f t="shared" ca="1" si="62"/>
        <v>-1.3199999999999998</v>
      </c>
      <c r="V428" s="7">
        <f t="shared" ca="1" si="63"/>
        <v>1.9846200000000001</v>
      </c>
      <c r="W428" s="7">
        <f t="shared" ca="1" si="64"/>
        <v>1.9859800000000001</v>
      </c>
      <c r="X428" s="7">
        <f t="shared" ca="1" si="65"/>
        <v>1.9854099999999999</v>
      </c>
      <c r="Y428">
        <f t="shared" ca="1" si="66"/>
        <v>0</v>
      </c>
      <c r="Z428">
        <f t="shared" ca="1" si="67"/>
        <v>0</v>
      </c>
      <c r="AA428">
        <f t="shared" ca="1" si="68"/>
        <v>1</v>
      </c>
    </row>
    <row r="429" spans="1:27" x14ac:dyDescent="0.2">
      <c r="A429" t="s">
        <v>18</v>
      </c>
      <c r="B429" t="s">
        <v>4005</v>
      </c>
      <c r="C429" t="s">
        <v>717</v>
      </c>
      <c r="D429" t="s">
        <v>566</v>
      </c>
      <c r="E429" t="s">
        <v>4006</v>
      </c>
      <c r="F429" t="s">
        <v>4004</v>
      </c>
      <c r="G429">
        <v>1.96078</v>
      </c>
      <c r="H429">
        <v>1.9571700000000001</v>
      </c>
      <c r="I429">
        <v>2</v>
      </c>
      <c r="J429">
        <v>1.84</v>
      </c>
      <c r="K429" t="s">
        <v>17</v>
      </c>
      <c r="L429">
        <f t="shared" si="69"/>
        <v>198.94000000000005</v>
      </c>
      <c r="R429" t="str">
        <f ca="1"/>
        <v>2025-05-30 15:45:06</v>
      </c>
      <c r="S429">
        <f t="shared" ca="1" si="60"/>
        <v>4</v>
      </c>
      <c r="T429">
        <f t="shared" ca="1" si="61"/>
        <v>7</v>
      </c>
      <c r="U429">
        <f t="shared" ca="1" si="62"/>
        <v>-1.2399999999999998</v>
      </c>
      <c r="V429" s="7">
        <f t="shared" ca="1" si="63"/>
        <v>2.0195799999999999</v>
      </c>
      <c r="W429" s="7">
        <f t="shared" ca="1" si="64"/>
        <v>2.0183200000000001</v>
      </c>
      <c r="X429" s="7">
        <f t="shared" ca="1" si="65"/>
        <v>2.0173299999999998</v>
      </c>
      <c r="Y429">
        <f t="shared" ca="1" si="66"/>
        <v>0</v>
      </c>
      <c r="Z429">
        <f t="shared" ca="1" si="67"/>
        <v>1</v>
      </c>
      <c r="AA429">
        <f t="shared" ca="1" si="68"/>
        <v>0</v>
      </c>
    </row>
    <row r="430" spans="1:27" x14ac:dyDescent="0.2">
      <c r="A430" t="s">
        <v>11</v>
      </c>
      <c r="B430" t="s">
        <v>4007</v>
      </c>
      <c r="C430" t="s">
        <v>965</v>
      </c>
      <c r="D430" t="s">
        <v>566</v>
      </c>
      <c r="E430" t="s">
        <v>4008</v>
      </c>
      <c r="F430" t="s">
        <v>4004</v>
      </c>
      <c r="G430">
        <v>1.9599599999999999</v>
      </c>
      <c r="H430">
        <v>1.9571700000000001</v>
      </c>
      <c r="I430">
        <v>2</v>
      </c>
      <c r="J430">
        <v>-2</v>
      </c>
      <c r="K430" t="s">
        <v>17</v>
      </c>
      <c r="L430">
        <f t="shared" si="69"/>
        <v>197.10000000000005</v>
      </c>
      <c r="R430" t="str">
        <f ca="1"/>
        <v>2025-05-30 15:39:55</v>
      </c>
      <c r="S430">
        <f t="shared" ca="1" si="60"/>
        <v>6</v>
      </c>
      <c r="T430">
        <f t="shared" ca="1" si="61"/>
        <v>11</v>
      </c>
      <c r="U430">
        <f t="shared" ca="1" si="62"/>
        <v>0.52</v>
      </c>
      <c r="V430" s="7">
        <f t="shared" ca="1" si="63"/>
        <v>2.0172699999999999</v>
      </c>
      <c r="W430" s="7">
        <f t="shared" ca="1" si="64"/>
        <v>2.0149599999999999</v>
      </c>
      <c r="X430" s="7">
        <f t="shared" ca="1" si="65"/>
        <v>2.01397</v>
      </c>
      <c r="Y430">
        <f t="shared" ca="1" si="66"/>
        <v>0</v>
      </c>
      <c r="Z430">
        <f t="shared" ca="1" si="67"/>
        <v>1</v>
      </c>
      <c r="AA430">
        <f t="shared" ca="1" si="68"/>
        <v>0</v>
      </c>
    </row>
    <row r="431" spans="1:27" x14ac:dyDescent="0.2">
      <c r="A431" t="s">
        <v>11</v>
      </c>
      <c r="B431" t="s">
        <v>4009</v>
      </c>
      <c r="C431" t="s">
        <v>717</v>
      </c>
      <c r="D431" t="s">
        <v>566</v>
      </c>
      <c r="E431" t="s">
        <v>4006</v>
      </c>
      <c r="F431" t="s">
        <v>4004</v>
      </c>
      <c r="G431">
        <v>1.96078</v>
      </c>
      <c r="H431">
        <v>1.9571700000000001</v>
      </c>
      <c r="I431">
        <v>2</v>
      </c>
      <c r="J431">
        <v>-2</v>
      </c>
      <c r="K431" t="s">
        <v>17</v>
      </c>
      <c r="L431">
        <f t="shared" si="69"/>
        <v>199.10000000000005</v>
      </c>
      <c r="R431" t="str">
        <f ca="1"/>
        <v>2025-05-30 15:34:42</v>
      </c>
      <c r="S431">
        <f t="shared" ca="1" si="60"/>
        <v>4</v>
      </c>
      <c r="T431">
        <f t="shared" ca="1" si="61"/>
        <v>7</v>
      </c>
      <c r="U431">
        <f t="shared" ca="1" si="62"/>
        <v>2.7600000000000002</v>
      </c>
      <c r="V431" s="7">
        <f t="shared" ca="1" si="63"/>
        <v>2.0142000000000002</v>
      </c>
      <c r="W431" s="7">
        <f t="shared" ca="1" si="64"/>
        <v>2.0146999999999999</v>
      </c>
      <c r="X431" s="7">
        <f t="shared" ca="1" si="65"/>
        <v>2.0141800000000001</v>
      </c>
      <c r="Y431">
        <f t="shared" ca="1" si="66"/>
        <v>1</v>
      </c>
      <c r="Z431">
        <f t="shared" ca="1" si="67"/>
        <v>0</v>
      </c>
      <c r="AA431">
        <f t="shared" ca="1" si="68"/>
        <v>0</v>
      </c>
    </row>
    <row r="432" spans="1:27" x14ac:dyDescent="0.2">
      <c r="A432" t="s">
        <v>11</v>
      </c>
      <c r="B432" t="s">
        <v>4010</v>
      </c>
      <c r="C432" t="s">
        <v>720</v>
      </c>
      <c r="D432" t="s">
        <v>566</v>
      </c>
      <c r="E432" t="s">
        <v>4011</v>
      </c>
      <c r="F432" t="s">
        <v>4004</v>
      </c>
      <c r="G432">
        <v>1.9606399999999999</v>
      </c>
      <c r="H432">
        <v>1.9571700000000001</v>
      </c>
      <c r="I432">
        <v>1</v>
      </c>
      <c r="J432">
        <v>-1</v>
      </c>
      <c r="K432" t="s">
        <v>17</v>
      </c>
      <c r="L432">
        <f t="shared" si="69"/>
        <v>201.10000000000005</v>
      </c>
      <c r="R432" t="str">
        <f ca="1"/>
        <v>2025-05-30 15:29:31</v>
      </c>
      <c r="S432">
        <f t="shared" ca="1" si="60"/>
        <v>4</v>
      </c>
      <c r="T432">
        <f t="shared" ca="1" si="61"/>
        <v>7</v>
      </c>
      <c r="U432">
        <f t="shared" ca="1" si="62"/>
        <v>-1.2399999999999998</v>
      </c>
      <c r="V432" s="7">
        <f t="shared" ca="1" si="63"/>
        <v>2.0138799999999999</v>
      </c>
      <c r="W432" s="7">
        <f t="shared" ca="1" si="64"/>
        <v>2.0184700000000002</v>
      </c>
      <c r="X432" s="7">
        <f t="shared" ca="1" si="65"/>
        <v>2.0169800000000002</v>
      </c>
      <c r="Y432">
        <f t="shared" ca="1" si="66"/>
        <v>0</v>
      </c>
      <c r="Z432">
        <f t="shared" ca="1" si="67"/>
        <v>0</v>
      </c>
      <c r="AA432">
        <f t="shared" ca="1" si="68"/>
        <v>1</v>
      </c>
    </row>
    <row r="433" spans="1:27" x14ac:dyDescent="0.2">
      <c r="A433" t="s">
        <v>11</v>
      </c>
      <c r="B433" t="s">
        <v>4012</v>
      </c>
      <c r="C433" t="s">
        <v>726</v>
      </c>
      <c r="D433" t="s">
        <v>566</v>
      </c>
      <c r="E433" t="s">
        <v>4013</v>
      </c>
      <c r="F433" t="s">
        <v>4014</v>
      </c>
      <c r="G433">
        <v>1.9613400000000001</v>
      </c>
      <c r="H433">
        <v>1.96092</v>
      </c>
      <c r="I433">
        <v>2</v>
      </c>
      <c r="J433">
        <v>-2</v>
      </c>
      <c r="K433" t="s">
        <v>17</v>
      </c>
      <c r="L433">
        <f t="shared" si="69"/>
        <v>202.10000000000005</v>
      </c>
      <c r="R433" t="str">
        <f ca="1"/>
        <v>2025-05-30 15:24:17</v>
      </c>
      <c r="S433">
        <f t="shared" ca="1" si="60"/>
        <v>5</v>
      </c>
      <c r="T433">
        <f t="shared" ca="1" si="61"/>
        <v>9</v>
      </c>
      <c r="U433">
        <f t="shared" ca="1" si="62"/>
        <v>-1.32</v>
      </c>
      <c r="V433" s="7">
        <f t="shared" ca="1" si="63"/>
        <v>2.0167199999999998</v>
      </c>
      <c r="W433" s="7">
        <f t="shared" ca="1" si="64"/>
        <v>2.0213100000000002</v>
      </c>
      <c r="X433" s="7">
        <f t="shared" ca="1" si="65"/>
        <v>2.0206499999999998</v>
      </c>
      <c r="Y433">
        <f t="shared" ca="1" si="66"/>
        <v>0</v>
      </c>
      <c r="Z433">
        <f t="shared" ca="1" si="67"/>
        <v>0</v>
      </c>
      <c r="AA433">
        <f t="shared" ca="1" si="68"/>
        <v>1</v>
      </c>
    </row>
    <row r="434" spans="1:27" x14ac:dyDescent="0.2">
      <c r="A434" t="s">
        <v>18</v>
      </c>
      <c r="B434" t="s">
        <v>4015</v>
      </c>
      <c r="C434" t="s">
        <v>726</v>
      </c>
      <c r="D434" t="s">
        <v>566</v>
      </c>
      <c r="E434" t="s">
        <v>4013</v>
      </c>
      <c r="F434" t="s">
        <v>4014</v>
      </c>
      <c r="G434">
        <v>1.9612799999999999</v>
      </c>
      <c r="H434">
        <v>1.96092</v>
      </c>
      <c r="I434">
        <v>2</v>
      </c>
      <c r="J434">
        <v>1.84</v>
      </c>
      <c r="K434" t="s">
        <v>17</v>
      </c>
      <c r="L434">
        <f t="shared" si="69"/>
        <v>204.10000000000005</v>
      </c>
      <c r="R434" t="str">
        <f ca="1"/>
        <v>2025-05-30 15:19:07</v>
      </c>
      <c r="S434">
        <f t="shared" ca="1" si="60"/>
        <v>1</v>
      </c>
      <c r="T434">
        <f t="shared" ca="1" si="61"/>
        <v>2</v>
      </c>
      <c r="U434">
        <f t="shared" ca="1" si="62"/>
        <v>-2</v>
      </c>
      <c r="V434" s="7">
        <f t="shared" ca="1" si="63"/>
        <v>2.0207299999999999</v>
      </c>
      <c r="W434" s="7">
        <f t="shared" ca="1" si="64"/>
        <v>2.0222000000000002</v>
      </c>
      <c r="X434" s="7">
        <f t="shared" ca="1" si="65"/>
        <v>2.0222000000000002</v>
      </c>
      <c r="Y434">
        <f t="shared" ca="1" si="66"/>
        <v>0</v>
      </c>
      <c r="Z434">
        <f t="shared" ca="1" si="67"/>
        <v>0</v>
      </c>
      <c r="AA434">
        <f t="shared" ca="1" si="68"/>
        <v>1</v>
      </c>
    </row>
    <row r="435" spans="1:27" x14ac:dyDescent="0.2">
      <c r="A435" t="s">
        <v>11</v>
      </c>
      <c r="B435" t="s">
        <v>4016</v>
      </c>
      <c r="C435" t="s">
        <v>729</v>
      </c>
      <c r="D435" t="s">
        <v>566</v>
      </c>
      <c r="E435" t="s">
        <v>4017</v>
      </c>
      <c r="F435" t="s">
        <v>4014</v>
      </c>
      <c r="G435">
        <v>1.96099</v>
      </c>
      <c r="H435">
        <v>1.96092</v>
      </c>
      <c r="I435">
        <v>1</v>
      </c>
      <c r="J435">
        <v>-1</v>
      </c>
      <c r="K435" t="s">
        <v>17</v>
      </c>
      <c r="L435">
        <f t="shared" si="69"/>
        <v>202.26000000000005</v>
      </c>
      <c r="R435" t="str">
        <f ca="1"/>
        <v>2025-05-30 15:18:37</v>
      </c>
      <c r="S435">
        <f t="shared" ca="1" si="60"/>
        <v>4</v>
      </c>
      <c r="T435">
        <f t="shared" ca="1" si="61"/>
        <v>7</v>
      </c>
      <c r="U435">
        <f t="shared" ca="1" si="62"/>
        <v>0.68000000000000016</v>
      </c>
      <c r="V435" s="7">
        <f t="shared" ca="1" si="63"/>
        <v>2.0222600000000002</v>
      </c>
      <c r="W435" s="7">
        <f t="shared" ca="1" si="64"/>
        <v>2.0233500000000002</v>
      </c>
      <c r="X435" s="7">
        <f t="shared" ca="1" si="65"/>
        <v>2.0227400000000002</v>
      </c>
      <c r="Y435">
        <f t="shared" ca="1" si="66"/>
        <v>0</v>
      </c>
      <c r="Z435">
        <f t="shared" ca="1" si="67"/>
        <v>0</v>
      </c>
      <c r="AA435">
        <f t="shared" ca="1" si="68"/>
        <v>1</v>
      </c>
    </row>
    <row r="436" spans="1:27" x14ac:dyDescent="0.2">
      <c r="A436" t="s">
        <v>18</v>
      </c>
      <c r="B436" t="s">
        <v>4018</v>
      </c>
      <c r="C436" t="s">
        <v>729</v>
      </c>
      <c r="D436" t="s">
        <v>566</v>
      </c>
      <c r="E436" t="s">
        <v>4019</v>
      </c>
      <c r="F436" t="s">
        <v>4020</v>
      </c>
      <c r="G436">
        <v>1.96296</v>
      </c>
      <c r="H436">
        <v>1.9612099999999999</v>
      </c>
      <c r="I436">
        <v>1</v>
      </c>
      <c r="J436">
        <v>0.92</v>
      </c>
      <c r="K436" t="s">
        <v>17</v>
      </c>
      <c r="L436">
        <f t="shared" si="69"/>
        <v>203.26000000000005</v>
      </c>
      <c r="R436" t="str">
        <f ca="1"/>
        <v>2025-05-30 15:13:27</v>
      </c>
      <c r="S436">
        <f t="shared" ca="1" si="60"/>
        <v>5</v>
      </c>
      <c r="T436">
        <f t="shared" ca="1" si="61"/>
        <v>9</v>
      </c>
      <c r="U436">
        <f t="shared" ca="1" si="62"/>
        <v>-1.3199999999999998</v>
      </c>
      <c r="V436" s="7">
        <f t="shared" ca="1" si="63"/>
        <v>2.0232399999999999</v>
      </c>
      <c r="W436" s="7">
        <f t="shared" ca="1" si="64"/>
        <v>2.0255000000000001</v>
      </c>
      <c r="X436" s="7">
        <f t="shared" ca="1" si="65"/>
        <v>2.0240300000000002</v>
      </c>
      <c r="Y436">
        <f t="shared" ca="1" si="66"/>
        <v>0</v>
      </c>
      <c r="Z436">
        <f t="shared" ca="1" si="67"/>
        <v>0</v>
      </c>
      <c r="AA436">
        <f t="shared" ca="1" si="68"/>
        <v>1</v>
      </c>
    </row>
    <row r="437" spans="1:27" x14ac:dyDescent="0.2">
      <c r="A437" t="s">
        <v>18</v>
      </c>
      <c r="B437" t="s">
        <v>4021</v>
      </c>
      <c r="C437" t="s">
        <v>965</v>
      </c>
      <c r="D437" t="s">
        <v>566</v>
      </c>
      <c r="E437" t="s">
        <v>4022</v>
      </c>
      <c r="F437" t="s">
        <v>4020</v>
      </c>
      <c r="G437">
        <v>1.9633499999999999</v>
      </c>
      <c r="H437">
        <v>1.9612099999999999</v>
      </c>
      <c r="I437">
        <v>2</v>
      </c>
      <c r="J437">
        <v>1.84</v>
      </c>
      <c r="K437" t="s">
        <v>17</v>
      </c>
      <c r="L437">
        <f t="shared" si="69"/>
        <v>202.34000000000006</v>
      </c>
      <c r="R437" t="str">
        <f ca="1"/>
        <v>2025-05-30 15:08:21</v>
      </c>
      <c r="S437">
        <f t="shared" ca="1" si="60"/>
        <v>3</v>
      </c>
      <c r="T437">
        <f t="shared" ca="1" si="61"/>
        <v>5</v>
      </c>
      <c r="U437">
        <f t="shared" ca="1" si="62"/>
        <v>-1.1599999999999999</v>
      </c>
      <c r="V437" s="7">
        <f t="shared" ca="1" si="63"/>
        <v>2.0249700000000002</v>
      </c>
      <c r="W437" s="7">
        <f t="shared" ca="1" si="64"/>
        <v>2.0235099999999999</v>
      </c>
      <c r="X437" s="7">
        <f t="shared" ca="1" si="65"/>
        <v>2.0230000000000001</v>
      </c>
      <c r="Y437">
        <f t="shared" ca="1" si="66"/>
        <v>0</v>
      </c>
      <c r="Z437">
        <f t="shared" ca="1" si="67"/>
        <v>1</v>
      </c>
      <c r="AA437">
        <f t="shared" ca="1" si="68"/>
        <v>0</v>
      </c>
    </row>
    <row r="438" spans="1:27" x14ac:dyDescent="0.2">
      <c r="A438" t="s">
        <v>11</v>
      </c>
      <c r="B438" t="s">
        <v>4023</v>
      </c>
      <c r="C438" t="s">
        <v>792</v>
      </c>
      <c r="D438" t="s">
        <v>566</v>
      </c>
      <c r="E438" t="s">
        <v>4024</v>
      </c>
      <c r="F438" t="s">
        <v>4020</v>
      </c>
      <c r="G438">
        <v>1.9624299999999999</v>
      </c>
      <c r="H438">
        <v>1.9612099999999999</v>
      </c>
      <c r="I438">
        <v>2</v>
      </c>
      <c r="J438">
        <v>-2</v>
      </c>
      <c r="K438" t="s">
        <v>17</v>
      </c>
      <c r="L438">
        <f t="shared" si="69"/>
        <v>200.50000000000006</v>
      </c>
      <c r="R438" t="str">
        <f ca="1"/>
        <v>2025-05-30 15:03:11</v>
      </c>
      <c r="S438">
        <f t="shared" ca="1" si="60"/>
        <v>6</v>
      </c>
      <c r="T438">
        <f t="shared" ca="1" si="61"/>
        <v>11</v>
      </c>
      <c r="U438">
        <f t="shared" ca="1" si="62"/>
        <v>-1.4000000000000001</v>
      </c>
      <c r="V438" s="7">
        <f t="shared" ca="1" si="63"/>
        <v>2.02345</v>
      </c>
      <c r="W438" s="7">
        <f t="shared" ca="1" si="64"/>
        <v>2.0262899999999999</v>
      </c>
      <c r="X438" s="7">
        <f t="shared" ca="1" si="65"/>
        <v>2.0246599999999999</v>
      </c>
      <c r="Y438">
        <f t="shared" ca="1" si="66"/>
        <v>0</v>
      </c>
      <c r="Z438">
        <f t="shared" ca="1" si="67"/>
        <v>0</v>
      </c>
      <c r="AA438">
        <f t="shared" ca="1" si="68"/>
        <v>1</v>
      </c>
    </row>
    <row r="439" spans="1:27" x14ac:dyDescent="0.2">
      <c r="A439" t="s">
        <v>18</v>
      </c>
      <c r="B439" t="s">
        <v>4025</v>
      </c>
      <c r="C439" t="s">
        <v>726</v>
      </c>
      <c r="D439" t="s">
        <v>566</v>
      </c>
      <c r="E439" t="s">
        <v>4026</v>
      </c>
      <c r="F439" t="s">
        <v>4020</v>
      </c>
      <c r="G439">
        <v>1.96268</v>
      </c>
      <c r="H439">
        <v>1.9612099999999999</v>
      </c>
      <c r="I439">
        <v>2</v>
      </c>
      <c r="J439">
        <v>1.84</v>
      </c>
      <c r="K439" t="s">
        <v>17</v>
      </c>
      <c r="L439">
        <f t="shared" si="69"/>
        <v>202.50000000000006</v>
      </c>
      <c r="R439" t="str">
        <f ca="1"/>
        <v>2025-05-30 14:57:58</v>
      </c>
      <c r="S439">
        <f t="shared" ca="1" si="60"/>
        <v>3</v>
      </c>
      <c r="T439">
        <f t="shared" ca="1" si="61"/>
        <v>5</v>
      </c>
      <c r="U439">
        <f t="shared" ca="1" si="62"/>
        <v>-1.1599999999999999</v>
      </c>
      <c r="V439" s="7">
        <f t="shared" ca="1" si="63"/>
        <v>2.0255800000000002</v>
      </c>
      <c r="W439" s="7">
        <f t="shared" ca="1" si="64"/>
        <v>2.0217900000000002</v>
      </c>
      <c r="X439" s="7">
        <f t="shared" ca="1" si="65"/>
        <v>2.0213100000000002</v>
      </c>
      <c r="Y439">
        <f t="shared" ca="1" si="66"/>
        <v>0</v>
      </c>
      <c r="Z439">
        <f t="shared" ca="1" si="67"/>
        <v>1</v>
      </c>
      <c r="AA439">
        <f t="shared" ca="1" si="68"/>
        <v>0</v>
      </c>
    </row>
    <row r="440" spans="1:27" x14ac:dyDescent="0.2">
      <c r="A440" t="s">
        <v>11</v>
      </c>
      <c r="B440" t="s">
        <v>4027</v>
      </c>
      <c r="C440" t="s">
        <v>726</v>
      </c>
      <c r="D440" t="s">
        <v>566</v>
      </c>
      <c r="E440" t="s">
        <v>4026</v>
      </c>
      <c r="F440" t="s">
        <v>4020</v>
      </c>
      <c r="G440">
        <v>1.96268</v>
      </c>
      <c r="H440">
        <v>1.9612099999999999</v>
      </c>
      <c r="I440">
        <v>2</v>
      </c>
      <c r="J440">
        <v>-2</v>
      </c>
      <c r="K440" t="s">
        <v>17</v>
      </c>
      <c r="L440">
        <f t="shared" si="69"/>
        <v>200.66000000000005</v>
      </c>
      <c r="R440" t="str">
        <f ca="1"/>
        <v>2025-05-30 14:52:36</v>
      </c>
      <c r="S440">
        <f t="shared" ca="1" si="60"/>
        <v>6</v>
      </c>
      <c r="T440">
        <f t="shared" ca="1" si="61"/>
        <v>11</v>
      </c>
      <c r="U440">
        <f t="shared" ca="1" si="62"/>
        <v>0.52000000000000024</v>
      </c>
      <c r="V440" s="7">
        <f t="shared" ca="1" si="63"/>
        <v>0.88173000000000001</v>
      </c>
      <c r="W440" s="7">
        <f t="shared" ca="1" si="64"/>
        <v>0.88131999999999999</v>
      </c>
      <c r="X440" s="7">
        <f t="shared" ca="1" si="65"/>
        <v>0.88114000000000003</v>
      </c>
      <c r="Y440">
        <f t="shared" ca="1" si="66"/>
        <v>0</v>
      </c>
      <c r="Z440">
        <f t="shared" ca="1" si="67"/>
        <v>1</v>
      </c>
      <c r="AA440">
        <f t="shared" ca="1" si="68"/>
        <v>0</v>
      </c>
    </row>
    <row r="441" spans="1:27" x14ac:dyDescent="0.2">
      <c r="A441" t="s">
        <v>11</v>
      </c>
      <c r="B441" t="s">
        <v>4028</v>
      </c>
      <c r="C441" t="s">
        <v>2907</v>
      </c>
      <c r="D441" t="s">
        <v>566</v>
      </c>
      <c r="E441" t="s">
        <v>4029</v>
      </c>
      <c r="F441" t="s">
        <v>4030</v>
      </c>
      <c r="G441">
        <v>1.96269</v>
      </c>
      <c r="H441">
        <v>1.9627600000000001</v>
      </c>
      <c r="I441">
        <v>2</v>
      </c>
      <c r="J441">
        <v>1.84</v>
      </c>
      <c r="K441" t="s">
        <v>17</v>
      </c>
      <c r="L441">
        <f t="shared" si="69"/>
        <v>202.66000000000005</v>
      </c>
      <c r="R441" t="str">
        <f ca="1"/>
        <v>2025-05-30 14:47:22</v>
      </c>
      <c r="S441">
        <f t="shared" ca="1" si="60"/>
        <v>4</v>
      </c>
      <c r="T441">
        <f t="shared" ca="1" si="61"/>
        <v>7</v>
      </c>
      <c r="U441">
        <f t="shared" ca="1" si="62"/>
        <v>-1.2399999999999998</v>
      </c>
      <c r="V441" s="7">
        <f t="shared" ca="1" si="63"/>
        <v>0.88095999999999997</v>
      </c>
      <c r="W441" s="7">
        <f t="shared" ca="1" si="64"/>
        <v>0.88063000000000002</v>
      </c>
      <c r="X441" s="7">
        <f t="shared" ca="1" si="65"/>
        <v>0.88005999999999995</v>
      </c>
      <c r="Y441">
        <f t="shared" ca="1" si="66"/>
        <v>0</v>
      </c>
      <c r="Z441">
        <f t="shared" ca="1" si="67"/>
        <v>1</v>
      </c>
      <c r="AA441">
        <f t="shared" ca="1" si="68"/>
        <v>0</v>
      </c>
    </row>
    <row r="442" spans="1:27" x14ac:dyDescent="0.2">
      <c r="A442" t="s">
        <v>18</v>
      </c>
      <c r="B442" t="s">
        <v>4031</v>
      </c>
      <c r="C442" t="s">
        <v>2911</v>
      </c>
      <c r="D442" t="s">
        <v>566</v>
      </c>
      <c r="E442" t="s">
        <v>4032</v>
      </c>
      <c r="F442" t="s">
        <v>4030</v>
      </c>
      <c r="G442">
        <v>1.9627300000000001</v>
      </c>
      <c r="H442">
        <v>1.9627600000000001</v>
      </c>
      <c r="I442">
        <v>2</v>
      </c>
      <c r="J442">
        <v>-2</v>
      </c>
      <c r="K442" t="s">
        <v>17</v>
      </c>
      <c r="L442">
        <f t="shared" si="69"/>
        <v>200.82000000000005</v>
      </c>
      <c r="R442" t="str">
        <f ca="1"/>
        <v>2025-05-30 14:41:40</v>
      </c>
      <c r="S442">
        <f t="shared" ca="1" si="60"/>
        <v>6</v>
      </c>
      <c r="T442">
        <f t="shared" ca="1" si="61"/>
        <v>11</v>
      </c>
      <c r="U442">
        <f t="shared" ca="1" si="62"/>
        <v>-1.4000000000000001</v>
      </c>
      <c r="V442" s="7">
        <f t="shared" ca="1" si="63"/>
        <v>0.88095999999999997</v>
      </c>
      <c r="W442" s="7">
        <f t="shared" ca="1" si="64"/>
        <v>0.88132999999999995</v>
      </c>
      <c r="X442" s="7">
        <f t="shared" ca="1" si="65"/>
        <v>0.88099000000000005</v>
      </c>
      <c r="Y442">
        <f t="shared" ca="1" si="66"/>
        <v>0</v>
      </c>
      <c r="Z442">
        <f t="shared" ca="1" si="67"/>
        <v>0</v>
      </c>
      <c r="AA442">
        <f t="shared" ca="1" si="68"/>
        <v>1</v>
      </c>
    </row>
    <row r="443" spans="1:27" x14ac:dyDescent="0.2">
      <c r="A443" t="s">
        <v>18</v>
      </c>
      <c r="B443" t="s">
        <v>4033</v>
      </c>
      <c r="C443" t="s">
        <v>1061</v>
      </c>
      <c r="D443" t="s">
        <v>566</v>
      </c>
      <c r="E443" t="s">
        <v>4034</v>
      </c>
      <c r="F443" t="s">
        <v>4030</v>
      </c>
      <c r="G443">
        <v>1.96278</v>
      </c>
      <c r="H443">
        <v>1.9627600000000001</v>
      </c>
      <c r="I443">
        <v>1</v>
      </c>
      <c r="J443">
        <v>0.92</v>
      </c>
      <c r="K443" t="s">
        <v>17</v>
      </c>
      <c r="L443">
        <f t="shared" si="69"/>
        <v>202.82000000000005</v>
      </c>
      <c r="R443" t="str">
        <f ca="1"/>
        <v>2025-05-30 14:32:46</v>
      </c>
      <c r="S443">
        <f t="shared" ca="1" si="60"/>
        <v>3</v>
      </c>
      <c r="T443">
        <f t="shared" ca="1" si="61"/>
        <v>5</v>
      </c>
      <c r="U443">
        <f t="shared" ca="1" si="62"/>
        <v>0.76000000000000012</v>
      </c>
      <c r="V443" s="7">
        <f t="shared" ca="1" si="63"/>
        <v>2.0222699999999998</v>
      </c>
      <c r="W443" s="7">
        <f t="shared" ca="1" si="64"/>
        <v>2.0191400000000002</v>
      </c>
      <c r="X443" s="7">
        <f t="shared" ca="1" si="65"/>
        <v>2.0186099999999998</v>
      </c>
      <c r="Y443">
        <f t="shared" ca="1" si="66"/>
        <v>0</v>
      </c>
      <c r="Z443">
        <f t="shared" ca="1" si="67"/>
        <v>1</v>
      </c>
      <c r="AA443">
        <f t="shared" ca="1" si="68"/>
        <v>0</v>
      </c>
    </row>
    <row r="444" spans="1:27" x14ac:dyDescent="0.2">
      <c r="A444" t="s">
        <v>18</v>
      </c>
      <c r="B444" t="s">
        <v>4035</v>
      </c>
      <c r="C444" t="s">
        <v>800</v>
      </c>
      <c r="D444" t="s">
        <v>566</v>
      </c>
      <c r="E444" t="s">
        <v>4036</v>
      </c>
      <c r="F444" t="s">
        <v>4037</v>
      </c>
      <c r="G444">
        <v>1.96269</v>
      </c>
      <c r="H444">
        <v>1.96275</v>
      </c>
      <c r="I444">
        <v>2</v>
      </c>
      <c r="J444">
        <v>-2</v>
      </c>
      <c r="K444" t="s">
        <v>17</v>
      </c>
      <c r="L444">
        <f t="shared" si="69"/>
        <v>201.90000000000006</v>
      </c>
      <c r="R444" t="str">
        <f ca="1"/>
        <v>2025-05-30 14:27:36</v>
      </c>
      <c r="S444">
        <f t="shared" ca="1" si="60"/>
        <v>4</v>
      </c>
      <c r="T444">
        <f t="shared" ca="1" si="61"/>
        <v>7</v>
      </c>
      <c r="U444">
        <f t="shared" ca="1" si="62"/>
        <v>-1.3</v>
      </c>
      <c r="V444" s="7">
        <f t="shared" ca="1" si="63"/>
        <v>2.0186700000000002</v>
      </c>
      <c r="W444" s="7">
        <f t="shared" ca="1" si="64"/>
        <v>2.0166200000000001</v>
      </c>
      <c r="X444" s="7">
        <f t="shared" ca="1" si="65"/>
        <v>2.0156499999999999</v>
      </c>
      <c r="Y444">
        <f t="shared" ca="1" si="66"/>
        <v>0</v>
      </c>
      <c r="Z444">
        <f t="shared" ca="1" si="67"/>
        <v>1</v>
      </c>
      <c r="AA444">
        <f t="shared" ca="1" si="68"/>
        <v>0</v>
      </c>
    </row>
    <row r="445" spans="1:27" x14ac:dyDescent="0.2">
      <c r="A445" t="s">
        <v>11</v>
      </c>
      <c r="B445" t="s">
        <v>4038</v>
      </c>
      <c r="C445" t="s">
        <v>2633</v>
      </c>
      <c r="D445" t="s">
        <v>566</v>
      </c>
      <c r="E445" t="s">
        <v>4039</v>
      </c>
      <c r="F445" t="s">
        <v>4037</v>
      </c>
      <c r="G445">
        <v>1.96258</v>
      </c>
      <c r="H445">
        <v>1.96275</v>
      </c>
      <c r="I445">
        <v>2</v>
      </c>
      <c r="J445">
        <v>1.84</v>
      </c>
      <c r="K445" t="s">
        <v>17</v>
      </c>
      <c r="L445">
        <f t="shared" si="69"/>
        <v>203.90000000000006</v>
      </c>
      <c r="R445" t="str">
        <f ca="1"/>
        <v>2025-05-30 14:22:22</v>
      </c>
      <c r="S445">
        <f t="shared" ca="1" si="60"/>
        <v>6</v>
      </c>
      <c r="T445">
        <f t="shared" ca="1" si="61"/>
        <v>11</v>
      </c>
      <c r="U445">
        <f t="shared" ca="1" si="62"/>
        <v>6.17</v>
      </c>
      <c r="V445" s="7">
        <f t="shared" ca="1" si="63"/>
        <v>2.01553</v>
      </c>
      <c r="W445" s="7">
        <f t="shared" ca="1" si="64"/>
        <v>2.0162599999999999</v>
      </c>
      <c r="X445" s="7">
        <f t="shared" ca="1" si="65"/>
        <v>2.0150600000000001</v>
      </c>
      <c r="Y445">
        <f t="shared" ca="1" si="66"/>
        <v>1</v>
      </c>
      <c r="Z445">
        <f t="shared" ca="1" si="67"/>
        <v>0</v>
      </c>
      <c r="AA445">
        <f t="shared" ca="1" si="68"/>
        <v>0</v>
      </c>
    </row>
    <row r="446" spans="1:27" x14ac:dyDescent="0.2">
      <c r="A446" t="s">
        <v>18</v>
      </c>
      <c r="B446" t="s">
        <v>4040</v>
      </c>
      <c r="C446" t="s">
        <v>3617</v>
      </c>
      <c r="D446" t="s">
        <v>566</v>
      </c>
      <c r="E446" t="s">
        <v>4041</v>
      </c>
      <c r="F446" t="s">
        <v>4042</v>
      </c>
      <c r="G446">
        <v>1.9636</v>
      </c>
      <c r="H446">
        <v>1.96275</v>
      </c>
      <c r="I446">
        <v>2</v>
      </c>
      <c r="J446">
        <v>1.84</v>
      </c>
      <c r="K446" t="s">
        <v>17</v>
      </c>
      <c r="L446">
        <f t="shared" si="69"/>
        <v>202.06000000000006</v>
      </c>
      <c r="R446" t="str">
        <f ca="1"/>
        <v>2025-05-30 14:17:11</v>
      </c>
      <c r="S446">
        <f t="shared" ca="1" si="60"/>
        <v>5</v>
      </c>
      <c r="T446">
        <f t="shared" ca="1" si="61"/>
        <v>9</v>
      </c>
      <c r="U446">
        <f t="shared" ca="1" si="62"/>
        <v>-1.32</v>
      </c>
      <c r="V446" s="7">
        <f t="shared" ca="1" si="63"/>
        <v>2.0148999999999999</v>
      </c>
      <c r="W446" s="7">
        <f t="shared" ca="1" si="64"/>
        <v>2.01485</v>
      </c>
      <c r="X446" s="7">
        <f t="shared" ca="1" si="65"/>
        <v>2.0139399999999998</v>
      </c>
      <c r="Y446">
        <f t="shared" ca="1" si="66"/>
        <v>0</v>
      </c>
      <c r="Z446">
        <f t="shared" ca="1" si="67"/>
        <v>1</v>
      </c>
      <c r="AA446">
        <f t="shared" ca="1" si="68"/>
        <v>0</v>
      </c>
    </row>
    <row r="447" spans="1:27" x14ac:dyDescent="0.2">
      <c r="A447" t="s">
        <v>18</v>
      </c>
      <c r="B447" t="s">
        <v>4043</v>
      </c>
      <c r="C447" t="s">
        <v>3617</v>
      </c>
      <c r="D447" t="s">
        <v>566</v>
      </c>
      <c r="E447" t="s">
        <v>4041</v>
      </c>
      <c r="F447" t="s">
        <v>4042</v>
      </c>
      <c r="G447">
        <v>1.9636</v>
      </c>
      <c r="H447">
        <v>1.96275</v>
      </c>
      <c r="I447">
        <v>2</v>
      </c>
      <c r="J447">
        <v>1.84</v>
      </c>
      <c r="K447" t="s">
        <v>17</v>
      </c>
      <c r="L447">
        <f t="shared" si="69"/>
        <v>200.22000000000006</v>
      </c>
      <c r="R447" t="str">
        <f ca="1"/>
        <v>2025-05-30 14:12:01</v>
      </c>
      <c r="S447">
        <f t="shared" ca="1" si="60"/>
        <v>4</v>
      </c>
      <c r="T447">
        <f t="shared" ca="1" si="61"/>
        <v>7</v>
      </c>
      <c r="U447">
        <f t="shared" ca="1" si="62"/>
        <v>-1.24</v>
      </c>
      <c r="V447" s="7">
        <f t="shared" ca="1" si="63"/>
        <v>2.0137700000000001</v>
      </c>
      <c r="W447" s="7">
        <f t="shared" ca="1" si="64"/>
        <v>2.0087100000000002</v>
      </c>
      <c r="X447" s="7">
        <f t="shared" ca="1" si="65"/>
        <v>2.0082200000000001</v>
      </c>
      <c r="Y447">
        <f t="shared" ca="1" si="66"/>
        <v>0</v>
      </c>
      <c r="Z447">
        <f t="shared" ca="1" si="67"/>
        <v>1</v>
      </c>
      <c r="AA447">
        <f t="shared" ca="1" si="68"/>
        <v>0</v>
      </c>
    </row>
    <row r="448" spans="1:27" x14ac:dyDescent="0.2">
      <c r="A448" t="s">
        <v>18</v>
      </c>
      <c r="B448" t="s">
        <v>4044</v>
      </c>
      <c r="C448" t="s">
        <v>3617</v>
      </c>
      <c r="D448" t="s">
        <v>566</v>
      </c>
      <c r="E448" t="s">
        <v>4041</v>
      </c>
      <c r="F448" t="s">
        <v>4042</v>
      </c>
      <c r="G448">
        <v>1.9636</v>
      </c>
      <c r="H448">
        <v>1.96275</v>
      </c>
      <c r="I448">
        <v>2</v>
      </c>
      <c r="J448">
        <v>1.84</v>
      </c>
      <c r="K448" t="s">
        <v>17</v>
      </c>
      <c r="L448">
        <f t="shared" si="69"/>
        <v>198.38000000000005</v>
      </c>
      <c r="R448" t="str">
        <f ca="1"/>
        <v>2025-05-30 14:06:51</v>
      </c>
      <c r="S448">
        <f t="shared" ca="1" si="60"/>
        <v>5</v>
      </c>
      <c r="T448">
        <f t="shared" ca="1" si="61"/>
        <v>9</v>
      </c>
      <c r="U448">
        <f t="shared" ca="1" si="62"/>
        <v>-1.3199999999999998</v>
      </c>
      <c r="V448" s="7">
        <f t="shared" ca="1" si="63"/>
        <v>2.0079500000000001</v>
      </c>
      <c r="W448" s="7">
        <f t="shared" ca="1" si="64"/>
        <v>2.0112199999999998</v>
      </c>
      <c r="X448" s="7">
        <f t="shared" ca="1" si="65"/>
        <v>2.0101200000000001</v>
      </c>
      <c r="Y448">
        <f t="shared" ca="1" si="66"/>
        <v>0</v>
      </c>
      <c r="Z448">
        <f t="shared" ca="1" si="67"/>
        <v>0</v>
      </c>
      <c r="AA448">
        <f t="shared" ca="1" si="68"/>
        <v>1</v>
      </c>
    </row>
    <row r="449" spans="1:27" x14ac:dyDescent="0.2">
      <c r="A449" t="s">
        <v>11</v>
      </c>
      <c r="B449" t="s">
        <v>4045</v>
      </c>
      <c r="C449" t="s">
        <v>800</v>
      </c>
      <c r="D449" t="s">
        <v>566</v>
      </c>
      <c r="E449" t="s">
        <v>4046</v>
      </c>
      <c r="F449" t="s">
        <v>4042</v>
      </c>
      <c r="G449">
        <v>1.96329</v>
      </c>
      <c r="H449">
        <v>1.96275</v>
      </c>
      <c r="I449">
        <v>2</v>
      </c>
      <c r="J449">
        <v>-2</v>
      </c>
      <c r="K449" t="s">
        <v>17</v>
      </c>
      <c r="L449">
        <f t="shared" si="69"/>
        <v>196.54000000000005</v>
      </c>
      <c r="R449" t="str">
        <f ca="1"/>
        <v>2025-05-30 14:01:46</v>
      </c>
      <c r="S449">
        <f t="shared" ca="1" si="60"/>
        <v>3</v>
      </c>
      <c r="T449">
        <f t="shared" ca="1" si="61"/>
        <v>5</v>
      </c>
      <c r="U449">
        <f t="shared" ca="1" si="62"/>
        <v>-1.1599999999999999</v>
      </c>
      <c r="V449" s="7">
        <f t="shared" ca="1" si="63"/>
        <v>2.0105599999999999</v>
      </c>
      <c r="W449" s="7">
        <f t="shared" ca="1" si="64"/>
        <v>2.0084599999999999</v>
      </c>
      <c r="X449" s="7">
        <f t="shared" ca="1" si="65"/>
        <v>2.0082300000000002</v>
      </c>
      <c r="Y449">
        <f t="shared" ca="1" si="66"/>
        <v>0</v>
      </c>
      <c r="Z449">
        <f t="shared" ca="1" si="67"/>
        <v>1</v>
      </c>
      <c r="AA449">
        <f t="shared" ca="1" si="68"/>
        <v>0</v>
      </c>
    </row>
    <row r="450" spans="1:27" x14ac:dyDescent="0.2">
      <c r="A450" t="s">
        <v>18</v>
      </c>
      <c r="B450" t="s">
        <v>4047</v>
      </c>
      <c r="C450" t="s">
        <v>717</v>
      </c>
      <c r="D450" t="s">
        <v>566</v>
      </c>
      <c r="E450" t="s">
        <v>4048</v>
      </c>
      <c r="F450" t="s">
        <v>4049</v>
      </c>
      <c r="G450">
        <v>1.9614</v>
      </c>
      <c r="H450">
        <v>1.9634400000000001</v>
      </c>
      <c r="I450">
        <v>2</v>
      </c>
      <c r="J450">
        <v>-2</v>
      </c>
      <c r="K450" t="s">
        <v>17</v>
      </c>
      <c r="L450">
        <f t="shared" si="69"/>
        <v>198.54000000000005</v>
      </c>
    </row>
    <row r="451" spans="1:27" x14ac:dyDescent="0.2">
      <c r="A451" t="s">
        <v>18</v>
      </c>
      <c r="B451" t="s">
        <v>4050</v>
      </c>
      <c r="C451" t="s">
        <v>720</v>
      </c>
      <c r="D451" t="s">
        <v>566</v>
      </c>
      <c r="E451" t="s">
        <v>4051</v>
      </c>
      <c r="F451" t="s">
        <v>4049</v>
      </c>
      <c r="G451">
        <v>1.9621599999999999</v>
      </c>
      <c r="H451">
        <v>1.9634400000000001</v>
      </c>
      <c r="I451">
        <v>1</v>
      </c>
      <c r="J451">
        <v>-1</v>
      </c>
      <c r="K451" t="s">
        <v>17</v>
      </c>
      <c r="L451">
        <f t="shared" si="69"/>
        <v>200.54000000000005</v>
      </c>
    </row>
    <row r="452" spans="1:27" x14ac:dyDescent="0.2">
      <c r="A452" t="s">
        <v>11</v>
      </c>
      <c r="B452" t="s">
        <v>4052</v>
      </c>
      <c r="C452" t="s">
        <v>717</v>
      </c>
      <c r="D452" t="s">
        <v>566</v>
      </c>
      <c r="E452" t="s">
        <v>4048</v>
      </c>
      <c r="F452" t="s">
        <v>4049</v>
      </c>
      <c r="G452">
        <v>1.9614</v>
      </c>
      <c r="H452">
        <v>1.9634400000000001</v>
      </c>
      <c r="I452">
        <v>2</v>
      </c>
      <c r="J452">
        <v>1.84</v>
      </c>
      <c r="K452" t="s">
        <v>17</v>
      </c>
      <c r="L452">
        <f t="shared" ref="L452:L515" si="70">L451-J451</f>
        <v>201.54000000000005</v>
      </c>
    </row>
    <row r="453" spans="1:27" x14ac:dyDescent="0.2">
      <c r="A453" t="s">
        <v>11</v>
      </c>
      <c r="B453" t="s">
        <v>4053</v>
      </c>
      <c r="C453" t="s">
        <v>4054</v>
      </c>
      <c r="D453" t="s">
        <v>566</v>
      </c>
      <c r="E453" t="s">
        <v>4055</v>
      </c>
      <c r="F453" t="s">
        <v>4049</v>
      </c>
      <c r="G453">
        <v>1.9610099999999999</v>
      </c>
      <c r="H453">
        <v>1.9634400000000001</v>
      </c>
      <c r="I453">
        <v>2</v>
      </c>
      <c r="J453">
        <v>1.84</v>
      </c>
      <c r="K453" t="s">
        <v>17</v>
      </c>
      <c r="L453">
        <f t="shared" si="70"/>
        <v>199.70000000000005</v>
      </c>
    </row>
    <row r="454" spans="1:27" x14ac:dyDescent="0.2">
      <c r="A454" t="s">
        <v>18</v>
      </c>
      <c r="B454" t="s">
        <v>4056</v>
      </c>
      <c r="C454" t="s">
        <v>729</v>
      </c>
      <c r="D454" t="s">
        <v>566</v>
      </c>
      <c r="E454" t="s">
        <v>4057</v>
      </c>
      <c r="F454" t="s">
        <v>4058</v>
      </c>
      <c r="G454">
        <v>1.96021</v>
      </c>
      <c r="H454">
        <v>1.96146</v>
      </c>
      <c r="I454">
        <v>1</v>
      </c>
      <c r="J454">
        <v>-1</v>
      </c>
      <c r="K454" t="s">
        <v>17</v>
      </c>
      <c r="L454">
        <f t="shared" si="70"/>
        <v>197.86000000000004</v>
      </c>
    </row>
    <row r="455" spans="1:27" x14ac:dyDescent="0.2">
      <c r="A455" t="s">
        <v>18</v>
      </c>
      <c r="B455" t="s">
        <v>4059</v>
      </c>
      <c r="C455" t="s">
        <v>726</v>
      </c>
      <c r="D455" t="s">
        <v>566</v>
      </c>
      <c r="E455" t="s">
        <v>4060</v>
      </c>
      <c r="F455" t="s">
        <v>4058</v>
      </c>
      <c r="G455">
        <v>1.95991</v>
      </c>
      <c r="H455">
        <v>1.96146</v>
      </c>
      <c r="I455">
        <v>2</v>
      </c>
      <c r="J455">
        <v>-2</v>
      </c>
      <c r="K455" t="s">
        <v>17</v>
      </c>
      <c r="L455">
        <f t="shared" si="70"/>
        <v>198.86000000000004</v>
      </c>
    </row>
    <row r="456" spans="1:27" x14ac:dyDescent="0.2">
      <c r="A456" t="s">
        <v>18</v>
      </c>
      <c r="B456" t="s">
        <v>4061</v>
      </c>
      <c r="C456" t="s">
        <v>4062</v>
      </c>
      <c r="D456" t="s">
        <v>566</v>
      </c>
      <c r="E456" t="s">
        <v>4063</v>
      </c>
      <c r="F456" t="s">
        <v>4058</v>
      </c>
      <c r="G456">
        <v>1.9595400000000001</v>
      </c>
      <c r="H456">
        <v>1.96146</v>
      </c>
      <c r="I456">
        <v>2</v>
      </c>
      <c r="J456">
        <v>-2</v>
      </c>
      <c r="K456" t="s">
        <v>17</v>
      </c>
      <c r="L456">
        <f t="shared" si="70"/>
        <v>200.86000000000004</v>
      </c>
    </row>
    <row r="457" spans="1:27" x14ac:dyDescent="0.2">
      <c r="A457" t="s">
        <v>11</v>
      </c>
      <c r="B457" t="s">
        <v>4064</v>
      </c>
      <c r="C457" t="s">
        <v>810</v>
      </c>
      <c r="D457" t="s">
        <v>566</v>
      </c>
      <c r="E457" t="s">
        <v>4065</v>
      </c>
      <c r="F457" t="s">
        <v>4058</v>
      </c>
      <c r="G457">
        <v>1.9596899999999999</v>
      </c>
      <c r="H457">
        <v>1.96146</v>
      </c>
      <c r="I457">
        <v>2</v>
      </c>
      <c r="J457">
        <v>1.84</v>
      </c>
      <c r="K457" t="s">
        <v>17</v>
      </c>
      <c r="L457">
        <f t="shared" si="70"/>
        <v>202.86000000000004</v>
      </c>
    </row>
    <row r="458" spans="1:27" x14ac:dyDescent="0.2">
      <c r="A458" t="s">
        <v>11</v>
      </c>
      <c r="B458" t="s">
        <v>4066</v>
      </c>
      <c r="C458" t="s">
        <v>726</v>
      </c>
      <c r="D458" t="s">
        <v>566</v>
      </c>
      <c r="E458" t="s">
        <v>4060</v>
      </c>
      <c r="F458" t="s">
        <v>4058</v>
      </c>
      <c r="G458">
        <v>1.95983</v>
      </c>
      <c r="H458">
        <v>1.96146</v>
      </c>
      <c r="I458">
        <v>2</v>
      </c>
      <c r="J458">
        <v>1.84</v>
      </c>
      <c r="K458" t="s">
        <v>17</v>
      </c>
      <c r="L458">
        <f t="shared" si="70"/>
        <v>201.02000000000004</v>
      </c>
    </row>
    <row r="459" spans="1:27" x14ac:dyDescent="0.2">
      <c r="A459" t="s">
        <v>11</v>
      </c>
      <c r="B459" t="s">
        <v>4067</v>
      </c>
      <c r="C459" t="s">
        <v>729</v>
      </c>
      <c r="D459" t="s">
        <v>566</v>
      </c>
      <c r="E459" t="s">
        <v>4068</v>
      </c>
      <c r="F459" t="s">
        <v>4069</v>
      </c>
      <c r="G459">
        <v>1.9579299999999999</v>
      </c>
      <c r="H459">
        <v>1.95916</v>
      </c>
      <c r="I459">
        <v>1</v>
      </c>
      <c r="J459">
        <v>0.92</v>
      </c>
      <c r="K459" t="s">
        <v>17</v>
      </c>
      <c r="L459">
        <f t="shared" si="70"/>
        <v>199.18000000000004</v>
      </c>
    </row>
    <row r="460" spans="1:27" x14ac:dyDescent="0.2">
      <c r="A460" t="s">
        <v>18</v>
      </c>
      <c r="B460" t="s">
        <v>4070</v>
      </c>
      <c r="C460" t="s">
        <v>4071</v>
      </c>
      <c r="D460" t="s">
        <v>566</v>
      </c>
      <c r="E460" t="s">
        <v>4072</v>
      </c>
      <c r="F460" t="s">
        <v>4069</v>
      </c>
      <c r="G460">
        <v>1.9587699999999999</v>
      </c>
      <c r="H460">
        <v>1.95916</v>
      </c>
      <c r="I460">
        <v>2</v>
      </c>
      <c r="J460">
        <v>-2</v>
      </c>
      <c r="K460" t="s">
        <v>17</v>
      </c>
      <c r="L460">
        <f t="shared" si="70"/>
        <v>198.26000000000005</v>
      </c>
    </row>
    <row r="461" spans="1:27" x14ac:dyDescent="0.2">
      <c r="A461" t="s">
        <v>11</v>
      </c>
      <c r="B461" t="s">
        <v>4073</v>
      </c>
      <c r="C461" t="s">
        <v>726</v>
      </c>
      <c r="D461" t="s">
        <v>566</v>
      </c>
      <c r="E461" t="s">
        <v>4074</v>
      </c>
      <c r="F461" t="s">
        <v>4069</v>
      </c>
      <c r="G461">
        <v>1.9582599999999999</v>
      </c>
      <c r="H461">
        <v>1.95916</v>
      </c>
      <c r="I461">
        <v>2</v>
      </c>
      <c r="J461">
        <v>1.84</v>
      </c>
      <c r="K461" t="s">
        <v>17</v>
      </c>
      <c r="L461">
        <f t="shared" si="70"/>
        <v>200.26000000000005</v>
      </c>
    </row>
    <row r="462" spans="1:27" x14ac:dyDescent="0.2">
      <c r="A462" t="s">
        <v>18</v>
      </c>
      <c r="B462" t="s">
        <v>4075</v>
      </c>
      <c r="C462" t="s">
        <v>726</v>
      </c>
      <c r="D462" t="s">
        <v>566</v>
      </c>
      <c r="E462" t="s">
        <v>4074</v>
      </c>
      <c r="F462" t="s">
        <v>4069</v>
      </c>
      <c r="G462">
        <v>1.9582599999999999</v>
      </c>
      <c r="H462">
        <v>1.95916</v>
      </c>
      <c r="I462">
        <v>2</v>
      </c>
      <c r="J462">
        <v>-2</v>
      </c>
      <c r="K462" t="s">
        <v>17</v>
      </c>
      <c r="L462">
        <f t="shared" si="70"/>
        <v>198.42000000000004</v>
      </c>
    </row>
    <row r="463" spans="1:27" x14ac:dyDescent="0.2">
      <c r="A463" t="s">
        <v>11</v>
      </c>
      <c r="B463" t="s">
        <v>4076</v>
      </c>
      <c r="C463" t="s">
        <v>726</v>
      </c>
      <c r="D463" t="s">
        <v>566</v>
      </c>
      <c r="E463" t="s">
        <v>4077</v>
      </c>
      <c r="F463" t="s">
        <v>4078</v>
      </c>
      <c r="G463">
        <v>1.96271</v>
      </c>
      <c r="H463">
        <v>1.9583999999999999</v>
      </c>
      <c r="I463">
        <v>2</v>
      </c>
      <c r="J463">
        <v>-2</v>
      </c>
      <c r="K463" t="s">
        <v>17</v>
      </c>
      <c r="L463">
        <f t="shared" si="70"/>
        <v>200.42000000000004</v>
      </c>
    </row>
    <row r="464" spans="1:27" x14ac:dyDescent="0.2">
      <c r="A464" t="s">
        <v>18</v>
      </c>
      <c r="B464" t="s">
        <v>4079</v>
      </c>
      <c r="C464" t="s">
        <v>726</v>
      </c>
      <c r="D464" t="s">
        <v>566</v>
      </c>
      <c r="E464" t="s">
        <v>4077</v>
      </c>
      <c r="F464" t="s">
        <v>4078</v>
      </c>
      <c r="G464">
        <v>1.96271</v>
      </c>
      <c r="H464">
        <v>1.9583999999999999</v>
      </c>
      <c r="I464">
        <v>2</v>
      </c>
      <c r="J464">
        <v>1.84</v>
      </c>
      <c r="K464" t="s">
        <v>17</v>
      </c>
      <c r="L464">
        <f t="shared" si="70"/>
        <v>202.42000000000004</v>
      </c>
    </row>
    <row r="465" spans="1:12" x14ac:dyDescent="0.2">
      <c r="A465" t="s">
        <v>11</v>
      </c>
      <c r="B465" t="s">
        <v>4080</v>
      </c>
      <c r="C465" t="s">
        <v>729</v>
      </c>
      <c r="D465" t="s">
        <v>566</v>
      </c>
      <c r="E465" t="s">
        <v>4081</v>
      </c>
      <c r="F465" t="s">
        <v>4078</v>
      </c>
      <c r="G465">
        <v>1.96163</v>
      </c>
      <c r="H465">
        <v>1.9583999999999999</v>
      </c>
      <c r="I465">
        <v>1</v>
      </c>
      <c r="J465">
        <v>-1</v>
      </c>
      <c r="K465" t="s">
        <v>17</v>
      </c>
      <c r="L465">
        <f t="shared" si="70"/>
        <v>200.58000000000004</v>
      </c>
    </row>
    <row r="466" spans="1:12" x14ac:dyDescent="0.2">
      <c r="A466" t="s">
        <v>11</v>
      </c>
      <c r="B466" t="s">
        <v>4082</v>
      </c>
      <c r="C466" t="s">
        <v>729</v>
      </c>
      <c r="D466" t="s">
        <v>566</v>
      </c>
      <c r="E466" t="s">
        <v>4083</v>
      </c>
      <c r="F466" t="s">
        <v>4084</v>
      </c>
      <c r="G466">
        <v>1.96387</v>
      </c>
      <c r="H466">
        <v>1.96254</v>
      </c>
      <c r="I466">
        <v>1</v>
      </c>
      <c r="J466">
        <v>-1</v>
      </c>
      <c r="K466" t="s">
        <v>17</v>
      </c>
      <c r="L466">
        <f t="shared" si="70"/>
        <v>201.58000000000004</v>
      </c>
    </row>
    <row r="467" spans="1:12" x14ac:dyDescent="0.2">
      <c r="A467" t="s">
        <v>11</v>
      </c>
      <c r="B467" t="s">
        <v>4085</v>
      </c>
      <c r="C467" t="s">
        <v>840</v>
      </c>
      <c r="D467" t="s">
        <v>566</v>
      </c>
      <c r="E467" t="s">
        <v>4086</v>
      </c>
      <c r="F467" t="s">
        <v>4084</v>
      </c>
      <c r="G467">
        <v>1.9630300000000001</v>
      </c>
      <c r="H467">
        <v>1.96254</v>
      </c>
      <c r="I467">
        <v>2</v>
      </c>
      <c r="J467">
        <v>-2</v>
      </c>
      <c r="K467" t="s">
        <v>17</v>
      </c>
      <c r="L467">
        <f t="shared" si="70"/>
        <v>202.58000000000004</v>
      </c>
    </row>
    <row r="468" spans="1:12" x14ac:dyDescent="0.2">
      <c r="A468" t="s">
        <v>11</v>
      </c>
      <c r="B468" t="s">
        <v>4087</v>
      </c>
      <c r="C468" t="s">
        <v>726</v>
      </c>
      <c r="D468" t="s">
        <v>566</v>
      </c>
      <c r="E468" t="s">
        <v>4088</v>
      </c>
      <c r="F468" t="s">
        <v>4084</v>
      </c>
      <c r="G468">
        <v>1.9642900000000001</v>
      </c>
      <c r="H468">
        <v>1.96254</v>
      </c>
      <c r="I468">
        <v>2</v>
      </c>
      <c r="J468">
        <v>-2</v>
      </c>
      <c r="K468" t="s">
        <v>17</v>
      </c>
      <c r="L468">
        <f t="shared" si="70"/>
        <v>204.58000000000004</v>
      </c>
    </row>
    <row r="469" spans="1:12" x14ac:dyDescent="0.2">
      <c r="A469" t="s">
        <v>18</v>
      </c>
      <c r="B469" t="s">
        <v>4089</v>
      </c>
      <c r="C469" t="s">
        <v>726</v>
      </c>
      <c r="D469" t="s">
        <v>566</v>
      </c>
      <c r="E469" t="s">
        <v>4088</v>
      </c>
      <c r="F469" t="s">
        <v>4084</v>
      </c>
      <c r="G469">
        <v>1.9642900000000001</v>
      </c>
      <c r="H469">
        <v>1.96254</v>
      </c>
      <c r="I469">
        <v>2</v>
      </c>
      <c r="J469">
        <v>1.84</v>
      </c>
      <c r="K469" t="s">
        <v>17</v>
      </c>
      <c r="L469">
        <f t="shared" si="70"/>
        <v>206.58000000000004</v>
      </c>
    </row>
    <row r="470" spans="1:12" x14ac:dyDescent="0.2">
      <c r="A470" t="s">
        <v>18</v>
      </c>
      <c r="B470" t="s">
        <v>4090</v>
      </c>
      <c r="C470" t="s">
        <v>810</v>
      </c>
      <c r="D470" t="s">
        <v>566</v>
      </c>
      <c r="E470" t="s">
        <v>4091</v>
      </c>
      <c r="F470" t="s">
        <v>4084</v>
      </c>
      <c r="G470">
        <v>1.9646399999999999</v>
      </c>
      <c r="H470">
        <v>1.96254</v>
      </c>
      <c r="I470">
        <v>2</v>
      </c>
      <c r="J470">
        <v>1.84</v>
      </c>
      <c r="K470" t="s">
        <v>17</v>
      </c>
      <c r="L470">
        <f t="shared" si="70"/>
        <v>204.74000000000004</v>
      </c>
    </row>
    <row r="471" spans="1:12" x14ac:dyDescent="0.2">
      <c r="A471" t="s">
        <v>11</v>
      </c>
      <c r="B471" t="s">
        <v>4092</v>
      </c>
      <c r="C471" t="s">
        <v>2911</v>
      </c>
      <c r="D471" t="s">
        <v>566</v>
      </c>
      <c r="E471" t="s">
        <v>4093</v>
      </c>
      <c r="F471" t="s">
        <v>4094</v>
      </c>
      <c r="G471">
        <v>1.9633100000000001</v>
      </c>
      <c r="H471">
        <v>1.9641599999999999</v>
      </c>
      <c r="I471">
        <v>2</v>
      </c>
      <c r="J471">
        <v>1.84</v>
      </c>
      <c r="K471" t="s">
        <v>17</v>
      </c>
      <c r="L471">
        <f t="shared" si="70"/>
        <v>202.90000000000003</v>
      </c>
    </row>
    <row r="472" spans="1:12" x14ac:dyDescent="0.2">
      <c r="A472" t="s">
        <v>11</v>
      </c>
      <c r="B472" t="s">
        <v>4095</v>
      </c>
      <c r="C472" t="s">
        <v>729</v>
      </c>
      <c r="D472" t="s">
        <v>566</v>
      </c>
      <c r="E472" t="s">
        <v>4096</v>
      </c>
      <c r="F472" t="s">
        <v>4094</v>
      </c>
      <c r="G472">
        <v>1.9622900000000001</v>
      </c>
      <c r="H472">
        <v>1.9641599999999999</v>
      </c>
      <c r="I472">
        <v>1</v>
      </c>
      <c r="J472">
        <v>0.92</v>
      </c>
      <c r="K472" t="s">
        <v>17</v>
      </c>
      <c r="L472">
        <f t="shared" si="70"/>
        <v>201.06000000000003</v>
      </c>
    </row>
    <row r="473" spans="1:12" x14ac:dyDescent="0.2">
      <c r="A473" t="s">
        <v>18</v>
      </c>
      <c r="B473" t="s">
        <v>4097</v>
      </c>
      <c r="C473" t="s">
        <v>757</v>
      </c>
      <c r="D473" t="s">
        <v>566</v>
      </c>
      <c r="E473" t="s">
        <v>4098</v>
      </c>
      <c r="F473" t="s">
        <v>4094</v>
      </c>
      <c r="G473">
        <v>1.96255</v>
      </c>
      <c r="H473">
        <v>1.9641599999999999</v>
      </c>
      <c r="I473">
        <v>2</v>
      </c>
      <c r="J473">
        <v>-2</v>
      </c>
      <c r="K473" t="s">
        <v>17</v>
      </c>
      <c r="L473">
        <f t="shared" si="70"/>
        <v>200.14000000000004</v>
      </c>
    </row>
    <row r="474" spans="1:12" x14ac:dyDescent="0.2">
      <c r="A474" t="s">
        <v>18</v>
      </c>
      <c r="B474" t="s">
        <v>4099</v>
      </c>
      <c r="C474" t="s">
        <v>726</v>
      </c>
      <c r="D474" t="s">
        <v>566</v>
      </c>
      <c r="E474" t="s">
        <v>4100</v>
      </c>
      <c r="F474" t="s">
        <v>4094</v>
      </c>
      <c r="G474">
        <v>1.9624999999999999</v>
      </c>
      <c r="H474">
        <v>1.9641599999999999</v>
      </c>
      <c r="I474">
        <v>2</v>
      </c>
      <c r="J474">
        <v>-2</v>
      </c>
      <c r="K474" t="s">
        <v>17</v>
      </c>
      <c r="L474">
        <f t="shared" si="70"/>
        <v>202.14000000000004</v>
      </c>
    </row>
    <row r="475" spans="1:12" x14ac:dyDescent="0.2">
      <c r="A475" t="s">
        <v>11</v>
      </c>
      <c r="B475" t="s">
        <v>4101</v>
      </c>
      <c r="C475" t="s">
        <v>726</v>
      </c>
      <c r="D475" t="s">
        <v>566</v>
      </c>
      <c r="E475" t="s">
        <v>4100</v>
      </c>
      <c r="F475" t="s">
        <v>4094</v>
      </c>
      <c r="G475">
        <v>1.9624999999999999</v>
      </c>
      <c r="H475">
        <v>1.9641599999999999</v>
      </c>
      <c r="I475">
        <v>2</v>
      </c>
      <c r="J475">
        <v>1.84</v>
      </c>
      <c r="K475" t="s">
        <v>17</v>
      </c>
      <c r="L475">
        <f t="shared" si="70"/>
        <v>204.14000000000004</v>
      </c>
    </row>
    <row r="476" spans="1:12" x14ac:dyDescent="0.2">
      <c r="A476" t="s">
        <v>11</v>
      </c>
      <c r="B476" t="s">
        <v>4102</v>
      </c>
      <c r="C476" t="s">
        <v>965</v>
      </c>
      <c r="D476" t="s">
        <v>566</v>
      </c>
      <c r="E476" t="s">
        <v>4103</v>
      </c>
      <c r="F476" t="s">
        <v>4104</v>
      </c>
      <c r="G476">
        <v>1.9641500000000001</v>
      </c>
      <c r="H476">
        <v>1.9627600000000001</v>
      </c>
      <c r="I476">
        <v>2</v>
      </c>
      <c r="J476">
        <v>-2</v>
      </c>
      <c r="K476" t="s">
        <v>17</v>
      </c>
      <c r="L476">
        <f t="shared" si="70"/>
        <v>202.30000000000004</v>
      </c>
    </row>
    <row r="477" spans="1:12" x14ac:dyDescent="0.2">
      <c r="A477" t="s">
        <v>18</v>
      </c>
      <c r="B477" t="s">
        <v>4105</v>
      </c>
      <c r="C477" t="s">
        <v>729</v>
      </c>
      <c r="D477" t="s">
        <v>566</v>
      </c>
      <c r="E477" t="s">
        <v>4106</v>
      </c>
      <c r="F477" t="s">
        <v>4104</v>
      </c>
      <c r="G477">
        <v>1.96492</v>
      </c>
      <c r="H477">
        <v>1.9627600000000001</v>
      </c>
      <c r="I477">
        <v>1</v>
      </c>
      <c r="J477">
        <v>0.92</v>
      </c>
      <c r="K477" t="s">
        <v>17</v>
      </c>
      <c r="L477">
        <f t="shared" si="70"/>
        <v>204.30000000000004</v>
      </c>
    </row>
    <row r="478" spans="1:12" x14ac:dyDescent="0.2">
      <c r="A478" t="s">
        <v>11</v>
      </c>
      <c r="B478" t="s">
        <v>4107</v>
      </c>
      <c r="C478" t="s">
        <v>726</v>
      </c>
      <c r="D478" t="s">
        <v>566</v>
      </c>
      <c r="E478" t="s">
        <v>4108</v>
      </c>
      <c r="F478" t="s">
        <v>4104</v>
      </c>
      <c r="G478">
        <v>1.96451</v>
      </c>
      <c r="H478">
        <v>1.9627600000000001</v>
      </c>
      <c r="I478">
        <v>2</v>
      </c>
      <c r="J478">
        <v>-2</v>
      </c>
      <c r="K478" t="s">
        <v>17</v>
      </c>
      <c r="L478">
        <f t="shared" si="70"/>
        <v>203.38000000000005</v>
      </c>
    </row>
    <row r="479" spans="1:12" x14ac:dyDescent="0.2">
      <c r="A479" t="s">
        <v>18</v>
      </c>
      <c r="B479" t="s">
        <v>4109</v>
      </c>
      <c r="C479" t="s">
        <v>726</v>
      </c>
      <c r="D479" t="s">
        <v>566</v>
      </c>
      <c r="E479" t="s">
        <v>4108</v>
      </c>
      <c r="F479" t="s">
        <v>4104</v>
      </c>
      <c r="G479">
        <v>1.96451</v>
      </c>
      <c r="H479">
        <v>1.9627600000000001</v>
      </c>
      <c r="I479">
        <v>2</v>
      </c>
      <c r="J479">
        <v>1.84</v>
      </c>
      <c r="K479" t="s">
        <v>17</v>
      </c>
      <c r="L479">
        <f t="shared" si="70"/>
        <v>205.38000000000005</v>
      </c>
    </row>
    <row r="480" spans="1:12" x14ac:dyDescent="0.2">
      <c r="A480" t="s">
        <v>11</v>
      </c>
      <c r="B480" t="s">
        <v>4110</v>
      </c>
      <c r="C480" t="s">
        <v>1309</v>
      </c>
      <c r="D480" t="s">
        <v>566</v>
      </c>
      <c r="E480" t="s">
        <v>4111</v>
      </c>
      <c r="F480" t="s">
        <v>4112</v>
      </c>
      <c r="G480">
        <v>1.96417</v>
      </c>
      <c r="H480">
        <v>1.9644200000000001</v>
      </c>
      <c r="I480">
        <v>2</v>
      </c>
      <c r="J480">
        <v>1.84</v>
      </c>
      <c r="K480" t="s">
        <v>17</v>
      </c>
      <c r="L480">
        <f t="shared" si="70"/>
        <v>203.54000000000005</v>
      </c>
    </row>
    <row r="481" spans="1:12" x14ac:dyDescent="0.2">
      <c r="A481" t="s">
        <v>18</v>
      </c>
      <c r="B481" t="s">
        <v>4113</v>
      </c>
      <c r="C481" t="s">
        <v>726</v>
      </c>
      <c r="D481" t="s">
        <v>566</v>
      </c>
      <c r="E481" t="s">
        <v>4114</v>
      </c>
      <c r="F481" t="s">
        <v>4112</v>
      </c>
      <c r="G481">
        <v>1.96495</v>
      </c>
      <c r="H481">
        <v>1.9644200000000001</v>
      </c>
      <c r="I481">
        <v>2</v>
      </c>
      <c r="J481">
        <v>1.84</v>
      </c>
      <c r="K481" t="s">
        <v>17</v>
      </c>
      <c r="L481">
        <f t="shared" si="70"/>
        <v>201.70000000000005</v>
      </c>
    </row>
    <row r="482" spans="1:12" x14ac:dyDescent="0.2">
      <c r="A482" t="s">
        <v>11</v>
      </c>
      <c r="B482" t="s">
        <v>4115</v>
      </c>
      <c r="C482" t="s">
        <v>726</v>
      </c>
      <c r="D482" t="s">
        <v>566</v>
      </c>
      <c r="E482" t="s">
        <v>4114</v>
      </c>
      <c r="F482" t="s">
        <v>4112</v>
      </c>
      <c r="G482">
        <v>1.96495</v>
      </c>
      <c r="H482">
        <v>1.9644200000000001</v>
      </c>
      <c r="I482">
        <v>2</v>
      </c>
      <c r="J482">
        <v>-2</v>
      </c>
      <c r="K482" t="s">
        <v>17</v>
      </c>
      <c r="L482">
        <f t="shared" si="70"/>
        <v>199.86000000000004</v>
      </c>
    </row>
    <row r="483" spans="1:12" x14ac:dyDescent="0.2">
      <c r="A483" t="s">
        <v>18</v>
      </c>
      <c r="B483" t="s">
        <v>4116</v>
      </c>
      <c r="C483" t="s">
        <v>738</v>
      </c>
      <c r="D483" t="s">
        <v>566</v>
      </c>
      <c r="E483" t="s">
        <v>4117</v>
      </c>
      <c r="F483" t="s">
        <v>4112</v>
      </c>
      <c r="G483">
        <v>1.9648300000000001</v>
      </c>
      <c r="H483">
        <v>1.9644200000000001</v>
      </c>
      <c r="I483">
        <v>2</v>
      </c>
      <c r="J483">
        <v>1.84</v>
      </c>
      <c r="K483" t="s">
        <v>17</v>
      </c>
      <c r="L483">
        <f t="shared" si="70"/>
        <v>201.86000000000004</v>
      </c>
    </row>
    <row r="484" spans="1:12" x14ac:dyDescent="0.2">
      <c r="A484" t="s">
        <v>11</v>
      </c>
      <c r="B484" t="s">
        <v>4118</v>
      </c>
      <c r="C484" t="s">
        <v>729</v>
      </c>
      <c r="D484" t="s">
        <v>566</v>
      </c>
      <c r="E484" t="s">
        <v>4119</v>
      </c>
      <c r="F484" t="s">
        <v>4112</v>
      </c>
      <c r="G484">
        <v>1.9644299999999999</v>
      </c>
      <c r="H484">
        <v>1.9644200000000001</v>
      </c>
      <c r="I484">
        <v>1</v>
      </c>
      <c r="J484">
        <v>-1</v>
      </c>
      <c r="K484" t="s">
        <v>17</v>
      </c>
      <c r="L484">
        <f t="shared" si="70"/>
        <v>200.02000000000004</v>
      </c>
    </row>
    <row r="485" spans="1:12" x14ac:dyDescent="0.2">
      <c r="A485" t="s">
        <v>11</v>
      </c>
      <c r="B485" t="s">
        <v>4120</v>
      </c>
      <c r="C485" t="s">
        <v>717</v>
      </c>
      <c r="D485" t="s">
        <v>566</v>
      </c>
      <c r="E485" t="s">
        <v>4121</v>
      </c>
      <c r="F485" t="s">
        <v>4122</v>
      </c>
      <c r="G485">
        <v>1.9661299999999999</v>
      </c>
      <c r="H485">
        <v>1.96452</v>
      </c>
      <c r="I485">
        <v>2</v>
      </c>
      <c r="J485">
        <v>-2</v>
      </c>
      <c r="K485" t="s">
        <v>17</v>
      </c>
      <c r="L485">
        <f t="shared" si="70"/>
        <v>201.02000000000004</v>
      </c>
    </row>
    <row r="486" spans="1:12" x14ac:dyDescent="0.2">
      <c r="A486" t="s">
        <v>18</v>
      </c>
      <c r="B486" t="s">
        <v>4123</v>
      </c>
      <c r="C486" t="s">
        <v>717</v>
      </c>
      <c r="D486" t="s">
        <v>566</v>
      </c>
      <c r="E486" t="s">
        <v>4121</v>
      </c>
      <c r="F486" t="s">
        <v>4122</v>
      </c>
      <c r="G486">
        <v>1.9661299999999999</v>
      </c>
      <c r="H486">
        <v>1.96452</v>
      </c>
      <c r="I486">
        <v>2</v>
      </c>
      <c r="J486">
        <v>1.84</v>
      </c>
      <c r="K486" t="s">
        <v>17</v>
      </c>
      <c r="L486">
        <f t="shared" si="70"/>
        <v>203.02000000000004</v>
      </c>
    </row>
    <row r="487" spans="1:12" x14ac:dyDescent="0.2">
      <c r="A487" t="s">
        <v>11</v>
      </c>
      <c r="B487" t="s">
        <v>4124</v>
      </c>
      <c r="C487" t="s">
        <v>720</v>
      </c>
      <c r="D487" t="s">
        <v>566</v>
      </c>
      <c r="E487" t="s">
        <v>4125</v>
      </c>
      <c r="F487" t="s">
        <v>4122</v>
      </c>
      <c r="G487">
        <v>1.96553</v>
      </c>
      <c r="H487">
        <v>1.96452</v>
      </c>
      <c r="I487">
        <v>1</v>
      </c>
      <c r="J487">
        <v>-1</v>
      </c>
      <c r="K487" t="s">
        <v>17</v>
      </c>
      <c r="L487">
        <f t="shared" si="70"/>
        <v>201.18000000000004</v>
      </c>
    </row>
    <row r="488" spans="1:12" x14ac:dyDescent="0.2">
      <c r="A488" t="s">
        <v>11</v>
      </c>
      <c r="B488" t="s">
        <v>4126</v>
      </c>
      <c r="C488" t="s">
        <v>726</v>
      </c>
      <c r="D488" t="s">
        <v>566</v>
      </c>
      <c r="E488" t="s">
        <v>4127</v>
      </c>
      <c r="F488" t="s">
        <v>4128</v>
      </c>
      <c r="G488">
        <v>1.9689000000000001</v>
      </c>
      <c r="H488">
        <v>1.96593</v>
      </c>
      <c r="I488">
        <v>2</v>
      </c>
      <c r="J488">
        <v>-2</v>
      </c>
      <c r="K488" t="s">
        <v>17</v>
      </c>
      <c r="L488">
        <f t="shared" si="70"/>
        <v>202.18000000000004</v>
      </c>
    </row>
    <row r="489" spans="1:12" x14ac:dyDescent="0.2">
      <c r="A489" t="s">
        <v>18</v>
      </c>
      <c r="B489" t="s">
        <v>4129</v>
      </c>
      <c r="C489" t="s">
        <v>726</v>
      </c>
      <c r="D489" t="s">
        <v>566</v>
      </c>
      <c r="E489" t="s">
        <v>4127</v>
      </c>
      <c r="F489" t="s">
        <v>4128</v>
      </c>
      <c r="G489">
        <v>1.9689000000000001</v>
      </c>
      <c r="H489">
        <v>1.96593</v>
      </c>
      <c r="I489">
        <v>2</v>
      </c>
      <c r="J489">
        <v>1.84</v>
      </c>
      <c r="K489" t="s">
        <v>17</v>
      </c>
      <c r="L489">
        <f t="shared" si="70"/>
        <v>204.18000000000004</v>
      </c>
    </row>
    <row r="490" spans="1:12" x14ac:dyDescent="0.2">
      <c r="A490" t="s">
        <v>18</v>
      </c>
      <c r="B490" t="s">
        <v>4130</v>
      </c>
      <c r="C490" t="s">
        <v>729</v>
      </c>
      <c r="D490" t="s">
        <v>566</v>
      </c>
      <c r="E490" t="s">
        <v>4131</v>
      </c>
      <c r="F490" t="s">
        <v>4128</v>
      </c>
      <c r="G490">
        <v>1.9688600000000001</v>
      </c>
      <c r="H490">
        <v>1.96593</v>
      </c>
      <c r="I490">
        <v>1</v>
      </c>
      <c r="J490">
        <v>0.92</v>
      </c>
      <c r="K490" t="s">
        <v>17</v>
      </c>
      <c r="L490">
        <f t="shared" si="70"/>
        <v>202.34000000000003</v>
      </c>
    </row>
    <row r="491" spans="1:12" x14ac:dyDescent="0.2">
      <c r="A491" t="s">
        <v>11</v>
      </c>
      <c r="B491" t="s">
        <v>4132</v>
      </c>
      <c r="C491" t="s">
        <v>965</v>
      </c>
      <c r="D491" t="s">
        <v>566</v>
      </c>
      <c r="E491" t="s">
        <v>4133</v>
      </c>
      <c r="F491" t="s">
        <v>4128</v>
      </c>
      <c r="G491">
        <v>1.9679</v>
      </c>
      <c r="H491">
        <v>1.96593</v>
      </c>
      <c r="I491">
        <v>2</v>
      </c>
      <c r="J491">
        <v>-2</v>
      </c>
      <c r="K491" t="s">
        <v>17</v>
      </c>
      <c r="L491">
        <f t="shared" si="70"/>
        <v>201.42000000000004</v>
      </c>
    </row>
    <row r="492" spans="1:12" x14ac:dyDescent="0.2">
      <c r="A492" t="s">
        <v>18</v>
      </c>
      <c r="B492" t="s">
        <v>4134</v>
      </c>
      <c r="C492" t="s">
        <v>2730</v>
      </c>
      <c r="D492" t="s">
        <v>566</v>
      </c>
      <c r="E492" t="s">
        <v>4135</v>
      </c>
      <c r="F492" t="s">
        <v>4136</v>
      </c>
      <c r="G492">
        <v>1.96831</v>
      </c>
      <c r="H492">
        <v>1.96915</v>
      </c>
      <c r="I492">
        <v>2</v>
      </c>
      <c r="J492">
        <v>-2</v>
      </c>
      <c r="K492" t="s">
        <v>17</v>
      </c>
      <c r="L492">
        <f t="shared" si="70"/>
        <v>203.42000000000004</v>
      </c>
    </row>
    <row r="493" spans="1:12" x14ac:dyDescent="0.2">
      <c r="A493" t="s">
        <v>11</v>
      </c>
      <c r="B493" t="s">
        <v>4137</v>
      </c>
      <c r="C493" t="s">
        <v>2727</v>
      </c>
      <c r="D493" t="s">
        <v>566</v>
      </c>
      <c r="E493" t="s">
        <v>4138</v>
      </c>
      <c r="F493" t="s">
        <v>4136</v>
      </c>
      <c r="G493">
        <v>1.96828</v>
      </c>
      <c r="H493">
        <v>1.96915</v>
      </c>
      <c r="I493">
        <v>1</v>
      </c>
      <c r="J493">
        <v>0.92</v>
      </c>
      <c r="K493" t="s">
        <v>17</v>
      </c>
      <c r="L493">
        <f t="shared" si="70"/>
        <v>205.42000000000004</v>
      </c>
    </row>
    <row r="494" spans="1:12" x14ac:dyDescent="0.2">
      <c r="A494" t="s">
        <v>18</v>
      </c>
      <c r="B494" t="s">
        <v>4139</v>
      </c>
      <c r="C494" t="s">
        <v>4140</v>
      </c>
      <c r="D494" t="s">
        <v>566</v>
      </c>
      <c r="E494" t="s">
        <v>4141</v>
      </c>
      <c r="F494" t="s">
        <v>4136</v>
      </c>
      <c r="G494">
        <v>1.9685600000000001</v>
      </c>
      <c r="H494">
        <v>1.96915</v>
      </c>
      <c r="I494">
        <v>2</v>
      </c>
      <c r="J494">
        <v>-2</v>
      </c>
      <c r="K494" t="s">
        <v>17</v>
      </c>
      <c r="L494">
        <f t="shared" si="70"/>
        <v>204.50000000000006</v>
      </c>
    </row>
    <row r="495" spans="1:12" x14ac:dyDescent="0.2">
      <c r="A495" t="s">
        <v>11</v>
      </c>
      <c r="B495" t="s">
        <v>4142</v>
      </c>
      <c r="C495" t="s">
        <v>2856</v>
      </c>
      <c r="D495" t="s">
        <v>566</v>
      </c>
      <c r="E495" t="s">
        <v>4143</v>
      </c>
      <c r="F495" t="s">
        <v>4136</v>
      </c>
      <c r="G495">
        <v>1.96814</v>
      </c>
      <c r="H495">
        <v>1.96915</v>
      </c>
      <c r="I495">
        <v>2</v>
      </c>
      <c r="J495">
        <v>1.84</v>
      </c>
      <c r="K495" t="s">
        <v>17</v>
      </c>
      <c r="L495">
        <f t="shared" si="70"/>
        <v>206.50000000000006</v>
      </c>
    </row>
    <row r="496" spans="1:12" x14ac:dyDescent="0.2">
      <c r="A496" t="s">
        <v>11</v>
      </c>
      <c r="B496" t="s">
        <v>4144</v>
      </c>
      <c r="C496" t="s">
        <v>2730</v>
      </c>
      <c r="D496" t="s">
        <v>566</v>
      </c>
      <c r="E496" t="s">
        <v>4135</v>
      </c>
      <c r="F496" t="s">
        <v>4136</v>
      </c>
      <c r="G496">
        <v>1.96831</v>
      </c>
      <c r="H496">
        <v>1.96915</v>
      </c>
      <c r="I496">
        <v>2</v>
      </c>
      <c r="J496">
        <v>1.84</v>
      </c>
      <c r="K496" t="s">
        <v>17</v>
      </c>
      <c r="L496">
        <f t="shared" si="70"/>
        <v>204.66000000000005</v>
      </c>
    </row>
    <row r="497" spans="1:12" x14ac:dyDescent="0.2">
      <c r="A497" t="s">
        <v>18</v>
      </c>
      <c r="B497" t="s">
        <v>4145</v>
      </c>
      <c r="C497" t="s">
        <v>3722</v>
      </c>
      <c r="D497" t="s">
        <v>566</v>
      </c>
      <c r="E497" t="s">
        <v>4146</v>
      </c>
      <c r="F497" t="s">
        <v>4136</v>
      </c>
      <c r="G497">
        <v>1.9684299999999999</v>
      </c>
      <c r="H497">
        <v>1.96915</v>
      </c>
      <c r="I497">
        <v>2</v>
      </c>
      <c r="J497">
        <v>-2</v>
      </c>
      <c r="K497" t="s">
        <v>17</v>
      </c>
      <c r="L497">
        <f t="shared" si="70"/>
        <v>202.82000000000005</v>
      </c>
    </row>
    <row r="498" spans="1:12" x14ac:dyDescent="0.2">
      <c r="A498" t="s">
        <v>11</v>
      </c>
      <c r="B498" t="s">
        <v>4147</v>
      </c>
      <c r="C498" t="s">
        <v>2727</v>
      </c>
      <c r="D498" t="s">
        <v>566</v>
      </c>
      <c r="E498" t="s">
        <v>4148</v>
      </c>
      <c r="F498" t="s">
        <v>4149</v>
      </c>
      <c r="G498">
        <v>1.9657500000000001</v>
      </c>
      <c r="H498">
        <v>1.96861</v>
      </c>
      <c r="I498">
        <v>1</v>
      </c>
      <c r="J498">
        <v>0.92</v>
      </c>
      <c r="K498" t="s">
        <v>17</v>
      </c>
      <c r="L498">
        <f t="shared" si="70"/>
        <v>204.82000000000005</v>
      </c>
    </row>
    <row r="499" spans="1:12" x14ac:dyDescent="0.2">
      <c r="A499" t="s">
        <v>18</v>
      </c>
      <c r="B499" t="s">
        <v>4150</v>
      </c>
      <c r="C499" t="s">
        <v>4140</v>
      </c>
      <c r="D499" t="s">
        <v>566</v>
      </c>
      <c r="E499" t="s">
        <v>4151</v>
      </c>
      <c r="F499" t="s">
        <v>4149</v>
      </c>
      <c r="G499">
        <v>1.9661299999999999</v>
      </c>
      <c r="H499">
        <v>1.96861</v>
      </c>
      <c r="I499">
        <v>2</v>
      </c>
      <c r="J499">
        <v>-2</v>
      </c>
      <c r="K499" t="s">
        <v>17</v>
      </c>
      <c r="L499">
        <f t="shared" si="70"/>
        <v>203.90000000000006</v>
      </c>
    </row>
    <row r="500" spans="1:12" x14ac:dyDescent="0.2">
      <c r="A500" t="s">
        <v>11</v>
      </c>
      <c r="B500" t="s">
        <v>4152</v>
      </c>
      <c r="C500" t="s">
        <v>2730</v>
      </c>
      <c r="D500" t="s">
        <v>566</v>
      </c>
      <c r="E500" t="s">
        <v>4153</v>
      </c>
      <c r="F500" t="s">
        <v>4149</v>
      </c>
      <c r="G500">
        <v>1.96584</v>
      </c>
      <c r="H500">
        <v>1.96861</v>
      </c>
      <c r="I500">
        <v>2</v>
      </c>
      <c r="J500">
        <v>1.84</v>
      </c>
      <c r="K500" t="s">
        <v>17</v>
      </c>
      <c r="L500">
        <f t="shared" si="70"/>
        <v>205.90000000000006</v>
      </c>
    </row>
    <row r="501" spans="1:12" x14ac:dyDescent="0.2">
      <c r="A501" t="s">
        <v>18</v>
      </c>
      <c r="B501" t="s">
        <v>4154</v>
      </c>
      <c r="C501" t="s">
        <v>2730</v>
      </c>
      <c r="D501" t="s">
        <v>566</v>
      </c>
      <c r="E501" t="s">
        <v>4153</v>
      </c>
      <c r="F501" t="s">
        <v>4149</v>
      </c>
      <c r="G501">
        <v>1.96584</v>
      </c>
      <c r="H501">
        <v>1.96861</v>
      </c>
      <c r="I501">
        <v>2</v>
      </c>
      <c r="J501">
        <v>-2</v>
      </c>
      <c r="K501" t="s">
        <v>17</v>
      </c>
      <c r="L501">
        <f t="shared" si="70"/>
        <v>204.06000000000006</v>
      </c>
    </row>
    <row r="502" spans="1:12" x14ac:dyDescent="0.2">
      <c r="A502" t="s">
        <v>18</v>
      </c>
      <c r="B502" t="s">
        <v>4155</v>
      </c>
      <c r="C502" t="s">
        <v>726</v>
      </c>
      <c r="D502" t="s">
        <v>566</v>
      </c>
      <c r="E502" t="s">
        <v>4156</v>
      </c>
      <c r="F502" t="s">
        <v>4157</v>
      </c>
      <c r="G502">
        <v>1.96516</v>
      </c>
      <c r="H502">
        <v>1.96682</v>
      </c>
      <c r="I502">
        <v>2</v>
      </c>
      <c r="J502">
        <v>-2</v>
      </c>
      <c r="K502" t="s">
        <v>17</v>
      </c>
      <c r="L502">
        <f t="shared" si="70"/>
        <v>206.06000000000006</v>
      </c>
    </row>
    <row r="503" spans="1:12" x14ac:dyDescent="0.2">
      <c r="A503" t="s">
        <v>11</v>
      </c>
      <c r="B503" t="s">
        <v>4158</v>
      </c>
      <c r="C503" t="s">
        <v>810</v>
      </c>
      <c r="D503" t="s">
        <v>566</v>
      </c>
      <c r="E503" t="s">
        <v>4159</v>
      </c>
      <c r="F503" t="s">
        <v>4157</v>
      </c>
      <c r="G503">
        <v>1.9648699999999999</v>
      </c>
      <c r="H503">
        <v>1.96682</v>
      </c>
      <c r="I503">
        <v>2</v>
      </c>
      <c r="J503">
        <v>1.84</v>
      </c>
      <c r="K503" t="s">
        <v>17</v>
      </c>
      <c r="L503">
        <f t="shared" si="70"/>
        <v>208.06000000000006</v>
      </c>
    </row>
    <row r="504" spans="1:12" x14ac:dyDescent="0.2">
      <c r="A504" t="s">
        <v>11</v>
      </c>
      <c r="B504" t="s">
        <v>4160</v>
      </c>
      <c r="C504" t="s">
        <v>726</v>
      </c>
      <c r="D504" t="s">
        <v>566</v>
      </c>
      <c r="E504" t="s">
        <v>4156</v>
      </c>
      <c r="F504" t="s">
        <v>4157</v>
      </c>
      <c r="G504">
        <v>1.96516</v>
      </c>
      <c r="H504">
        <v>1.96682</v>
      </c>
      <c r="I504">
        <v>2</v>
      </c>
      <c r="J504">
        <v>1.84</v>
      </c>
      <c r="K504" t="s">
        <v>17</v>
      </c>
      <c r="L504">
        <f t="shared" si="70"/>
        <v>206.22000000000006</v>
      </c>
    </row>
    <row r="505" spans="1:12" x14ac:dyDescent="0.2">
      <c r="A505" t="s">
        <v>18</v>
      </c>
      <c r="B505" t="s">
        <v>4161</v>
      </c>
      <c r="C505" t="s">
        <v>729</v>
      </c>
      <c r="D505" t="s">
        <v>566</v>
      </c>
      <c r="E505" t="s">
        <v>4162</v>
      </c>
      <c r="F505" t="s">
        <v>4157</v>
      </c>
      <c r="G505">
        <v>1.9658100000000001</v>
      </c>
      <c r="H505">
        <v>1.96682</v>
      </c>
      <c r="I505">
        <v>1</v>
      </c>
      <c r="J505">
        <v>-1</v>
      </c>
      <c r="K505" t="s">
        <v>17</v>
      </c>
      <c r="L505">
        <f t="shared" si="70"/>
        <v>204.38000000000005</v>
      </c>
    </row>
    <row r="506" spans="1:12" x14ac:dyDescent="0.2">
      <c r="A506" t="s">
        <v>18</v>
      </c>
      <c r="B506" t="s">
        <v>4163</v>
      </c>
      <c r="C506" t="s">
        <v>729</v>
      </c>
      <c r="D506" t="s">
        <v>566</v>
      </c>
      <c r="E506" t="s">
        <v>4164</v>
      </c>
      <c r="F506" t="s">
        <v>4165</v>
      </c>
      <c r="G506">
        <v>1.9659899999999999</v>
      </c>
      <c r="H506">
        <v>1.9655199999999999</v>
      </c>
      <c r="I506">
        <v>1</v>
      </c>
      <c r="J506">
        <v>0.92</v>
      </c>
      <c r="K506" t="s">
        <v>17</v>
      </c>
      <c r="L506">
        <f t="shared" si="70"/>
        <v>205.38000000000005</v>
      </c>
    </row>
    <row r="507" spans="1:12" x14ac:dyDescent="0.2">
      <c r="A507" t="s">
        <v>18</v>
      </c>
      <c r="B507" t="s">
        <v>4166</v>
      </c>
      <c r="C507" t="s">
        <v>3481</v>
      </c>
      <c r="D507" t="s">
        <v>566</v>
      </c>
      <c r="E507" t="s">
        <v>4167</v>
      </c>
      <c r="F507" t="s">
        <v>4165</v>
      </c>
      <c r="G507">
        <v>1.9663600000000001</v>
      </c>
      <c r="H507">
        <v>1.9655199999999999</v>
      </c>
      <c r="I507">
        <v>2</v>
      </c>
      <c r="J507">
        <v>1.84</v>
      </c>
      <c r="K507" t="s">
        <v>17</v>
      </c>
      <c r="L507">
        <f t="shared" si="70"/>
        <v>204.46000000000006</v>
      </c>
    </row>
    <row r="508" spans="1:12" x14ac:dyDescent="0.2">
      <c r="A508" t="s">
        <v>11</v>
      </c>
      <c r="B508" t="s">
        <v>4168</v>
      </c>
      <c r="C508" t="s">
        <v>726</v>
      </c>
      <c r="D508" t="s">
        <v>566</v>
      </c>
      <c r="E508" t="s">
        <v>4169</v>
      </c>
      <c r="F508" t="s">
        <v>4165</v>
      </c>
      <c r="G508">
        <v>1.96584</v>
      </c>
      <c r="H508">
        <v>1.9655199999999999</v>
      </c>
      <c r="I508">
        <v>2</v>
      </c>
      <c r="J508">
        <v>-2</v>
      </c>
      <c r="K508" t="s">
        <v>17</v>
      </c>
      <c r="L508">
        <f t="shared" si="70"/>
        <v>202.62000000000006</v>
      </c>
    </row>
    <row r="509" spans="1:12" x14ac:dyDescent="0.2">
      <c r="A509" t="s">
        <v>18</v>
      </c>
      <c r="B509" t="s">
        <v>4170</v>
      </c>
      <c r="C509" t="s">
        <v>726</v>
      </c>
      <c r="D509" t="s">
        <v>566</v>
      </c>
      <c r="E509" t="s">
        <v>4169</v>
      </c>
      <c r="F509" t="s">
        <v>4165</v>
      </c>
      <c r="G509">
        <v>1.9657500000000001</v>
      </c>
      <c r="H509">
        <v>1.9655199999999999</v>
      </c>
      <c r="I509">
        <v>2</v>
      </c>
      <c r="J509">
        <v>1.84</v>
      </c>
      <c r="K509" t="s">
        <v>17</v>
      </c>
      <c r="L509">
        <f t="shared" si="70"/>
        <v>204.62000000000006</v>
      </c>
    </row>
    <row r="510" spans="1:12" x14ac:dyDescent="0.2">
      <c r="A510" t="s">
        <v>11</v>
      </c>
      <c r="B510" t="s">
        <v>4171</v>
      </c>
      <c r="C510" t="s">
        <v>4172</v>
      </c>
      <c r="D510" t="s">
        <v>566</v>
      </c>
      <c r="E510" t="s">
        <v>4173</v>
      </c>
      <c r="F510" t="s">
        <v>4165</v>
      </c>
      <c r="G510">
        <v>1.9655499999999999</v>
      </c>
      <c r="H510">
        <v>1.9655199999999999</v>
      </c>
      <c r="I510">
        <v>2</v>
      </c>
      <c r="J510">
        <v>-2</v>
      </c>
      <c r="K510" t="s">
        <v>17</v>
      </c>
      <c r="L510">
        <f t="shared" si="70"/>
        <v>202.78000000000006</v>
      </c>
    </row>
    <row r="511" spans="1:12" x14ac:dyDescent="0.2">
      <c r="A511" t="s">
        <v>18</v>
      </c>
      <c r="B511" t="s">
        <v>4174</v>
      </c>
      <c r="C511" t="s">
        <v>726</v>
      </c>
      <c r="D511" t="s">
        <v>566</v>
      </c>
      <c r="E511" t="s">
        <v>4175</v>
      </c>
      <c r="F511" t="s">
        <v>4176</v>
      </c>
      <c r="G511">
        <v>1.9675100000000001</v>
      </c>
      <c r="H511">
        <v>1.966</v>
      </c>
      <c r="I511">
        <v>2</v>
      </c>
      <c r="J511">
        <v>1.84</v>
      </c>
      <c r="K511" t="s">
        <v>17</v>
      </c>
      <c r="L511">
        <f t="shared" si="70"/>
        <v>204.78000000000006</v>
      </c>
    </row>
    <row r="512" spans="1:12" x14ac:dyDescent="0.2">
      <c r="A512" t="s">
        <v>18</v>
      </c>
      <c r="B512" t="s">
        <v>4177</v>
      </c>
      <c r="C512" t="s">
        <v>729</v>
      </c>
      <c r="D512" t="s">
        <v>566</v>
      </c>
      <c r="E512" t="s">
        <v>4178</v>
      </c>
      <c r="F512" t="s">
        <v>4176</v>
      </c>
      <c r="G512">
        <v>1.96766</v>
      </c>
      <c r="H512">
        <v>1.966</v>
      </c>
      <c r="I512">
        <v>1</v>
      </c>
      <c r="J512">
        <v>0.92</v>
      </c>
      <c r="K512" t="s">
        <v>17</v>
      </c>
      <c r="L512">
        <f t="shared" si="70"/>
        <v>202.94000000000005</v>
      </c>
    </row>
    <row r="513" spans="1:12" x14ac:dyDescent="0.2">
      <c r="A513" t="s">
        <v>11</v>
      </c>
      <c r="B513" t="s">
        <v>4179</v>
      </c>
      <c r="C513" t="s">
        <v>726</v>
      </c>
      <c r="D513" t="s">
        <v>566</v>
      </c>
      <c r="E513" t="s">
        <v>4175</v>
      </c>
      <c r="F513" t="s">
        <v>4176</v>
      </c>
      <c r="G513">
        <v>1.9675100000000001</v>
      </c>
      <c r="H513">
        <v>1.966</v>
      </c>
      <c r="I513">
        <v>2</v>
      </c>
      <c r="J513">
        <v>-2</v>
      </c>
      <c r="K513" t="s">
        <v>17</v>
      </c>
      <c r="L513">
        <f t="shared" si="70"/>
        <v>202.02000000000007</v>
      </c>
    </row>
    <row r="514" spans="1:12" x14ac:dyDescent="0.2">
      <c r="A514" t="s">
        <v>11</v>
      </c>
      <c r="B514" t="s">
        <v>4180</v>
      </c>
      <c r="C514" t="s">
        <v>1603</v>
      </c>
      <c r="D514" t="s">
        <v>566</v>
      </c>
      <c r="E514" t="s">
        <v>4181</v>
      </c>
      <c r="F514" t="s">
        <v>4176</v>
      </c>
      <c r="G514">
        <v>1.9671000000000001</v>
      </c>
      <c r="H514">
        <v>1.966</v>
      </c>
      <c r="I514">
        <v>2</v>
      </c>
      <c r="J514">
        <v>-2</v>
      </c>
      <c r="K514" t="s">
        <v>17</v>
      </c>
      <c r="L514">
        <f t="shared" si="70"/>
        <v>204.02000000000007</v>
      </c>
    </row>
    <row r="515" spans="1:12" x14ac:dyDescent="0.2">
      <c r="A515" t="s">
        <v>18</v>
      </c>
      <c r="B515" t="s">
        <v>4182</v>
      </c>
      <c r="C515" t="s">
        <v>1325</v>
      </c>
      <c r="D515" t="s">
        <v>566</v>
      </c>
      <c r="E515" t="s">
        <v>4183</v>
      </c>
      <c r="F515" t="s">
        <v>4176</v>
      </c>
      <c r="G515">
        <v>1.9681200000000001</v>
      </c>
      <c r="H515">
        <v>1.966</v>
      </c>
      <c r="I515">
        <v>2</v>
      </c>
      <c r="J515">
        <v>1.84</v>
      </c>
      <c r="K515" t="s">
        <v>17</v>
      </c>
      <c r="L515">
        <f t="shared" si="70"/>
        <v>206.02000000000007</v>
      </c>
    </row>
    <row r="516" spans="1:12" x14ac:dyDescent="0.2">
      <c r="A516" t="s">
        <v>11</v>
      </c>
      <c r="B516" t="s">
        <v>4184</v>
      </c>
      <c r="C516" t="s">
        <v>301</v>
      </c>
      <c r="D516" t="s">
        <v>566</v>
      </c>
      <c r="E516" t="s">
        <v>4185</v>
      </c>
      <c r="F516" t="s">
        <v>4186</v>
      </c>
      <c r="G516">
        <v>1.9688300000000001</v>
      </c>
      <c r="H516">
        <v>1.9679599999999999</v>
      </c>
      <c r="I516">
        <v>2</v>
      </c>
      <c r="J516">
        <v>-2</v>
      </c>
      <c r="K516" t="s">
        <v>17</v>
      </c>
      <c r="L516">
        <f t="shared" ref="L516:L579" si="71">L515-J515</f>
        <v>204.18000000000006</v>
      </c>
    </row>
    <row r="517" spans="1:12" x14ac:dyDescent="0.2">
      <c r="A517" t="s">
        <v>11</v>
      </c>
      <c r="B517" t="s">
        <v>4187</v>
      </c>
      <c r="C517" t="s">
        <v>840</v>
      </c>
      <c r="D517" t="s">
        <v>566</v>
      </c>
      <c r="E517" t="s">
        <v>4188</v>
      </c>
      <c r="F517" t="s">
        <v>4189</v>
      </c>
      <c r="G517">
        <v>1.96953</v>
      </c>
      <c r="H517">
        <v>1.96848</v>
      </c>
      <c r="I517">
        <v>2</v>
      </c>
      <c r="J517">
        <v>-2</v>
      </c>
      <c r="K517" t="s">
        <v>17</v>
      </c>
      <c r="L517">
        <f t="shared" si="71"/>
        <v>206.18000000000006</v>
      </c>
    </row>
    <row r="518" spans="1:12" x14ac:dyDescent="0.2">
      <c r="A518" t="s">
        <v>18</v>
      </c>
      <c r="B518" t="s">
        <v>4190</v>
      </c>
      <c r="C518" t="s">
        <v>850</v>
      </c>
      <c r="D518" t="s">
        <v>566</v>
      </c>
      <c r="E518" t="s">
        <v>4191</v>
      </c>
      <c r="F518" t="s">
        <v>4189</v>
      </c>
      <c r="G518">
        <v>1.96991</v>
      </c>
      <c r="H518">
        <v>1.96848</v>
      </c>
      <c r="I518">
        <v>1</v>
      </c>
      <c r="J518">
        <v>0.92</v>
      </c>
      <c r="K518" t="s">
        <v>17</v>
      </c>
      <c r="L518">
        <f t="shared" si="71"/>
        <v>208.18000000000006</v>
      </c>
    </row>
    <row r="519" spans="1:12" x14ac:dyDescent="0.2">
      <c r="A519" t="s">
        <v>18</v>
      </c>
      <c r="B519" t="s">
        <v>4192</v>
      </c>
      <c r="C519" t="s">
        <v>3617</v>
      </c>
      <c r="D519" t="s">
        <v>566</v>
      </c>
      <c r="E519" t="s">
        <v>4193</v>
      </c>
      <c r="F519" t="s">
        <v>4189</v>
      </c>
      <c r="G519">
        <v>1.9697499999999999</v>
      </c>
      <c r="H519">
        <v>1.96848</v>
      </c>
      <c r="I519">
        <v>2</v>
      </c>
      <c r="J519">
        <v>1.84</v>
      </c>
      <c r="K519" t="s">
        <v>17</v>
      </c>
      <c r="L519">
        <f t="shared" si="71"/>
        <v>207.26000000000008</v>
      </c>
    </row>
    <row r="520" spans="1:12" x14ac:dyDescent="0.2">
      <c r="A520" t="s">
        <v>18</v>
      </c>
      <c r="B520" t="s">
        <v>4194</v>
      </c>
      <c r="C520" t="s">
        <v>726</v>
      </c>
      <c r="D520" t="s">
        <v>566</v>
      </c>
      <c r="E520" t="s">
        <v>4195</v>
      </c>
      <c r="F520" t="s">
        <v>4196</v>
      </c>
      <c r="G520">
        <v>1.9706900000000001</v>
      </c>
      <c r="H520">
        <v>1.9698100000000001</v>
      </c>
      <c r="I520">
        <v>2</v>
      </c>
      <c r="J520">
        <v>1.84</v>
      </c>
      <c r="K520" t="s">
        <v>17</v>
      </c>
      <c r="L520">
        <f t="shared" si="71"/>
        <v>205.42000000000007</v>
      </c>
    </row>
    <row r="521" spans="1:12" x14ac:dyDescent="0.2">
      <c r="A521" t="s">
        <v>18</v>
      </c>
      <c r="B521" t="s">
        <v>4197</v>
      </c>
      <c r="C521" t="s">
        <v>729</v>
      </c>
      <c r="D521" t="s">
        <v>566</v>
      </c>
      <c r="E521" t="s">
        <v>4198</v>
      </c>
      <c r="F521" t="s">
        <v>4196</v>
      </c>
      <c r="G521">
        <v>1.97051</v>
      </c>
      <c r="H521">
        <v>1.9698100000000001</v>
      </c>
      <c r="I521">
        <v>1</v>
      </c>
      <c r="J521">
        <v>0.92</v>
      </c>
      <c r="K521" t="s">
        <v>17</v>
      </c>
      <c r="L521">
        <f t="shared" si="71"/>
        <v>203.58000000000007</v>
      </c>
    </row>
    <row r="522" spans="1:12" x14ac:dyDescent="0.2">
      <c r="A522" t="s">
        <v>11</v>
      </c>
      <c r="B522" t="s">
        <v>4199</v>
      </c>
      <c r="C522" t="s">
        <v>726</v>
      </c>
      <c r="D522" t="s">
        <v>566</v>
      </c>
      <c r="E522" t="s">
        <v>4195</v>
      </c>
      <c r="F522" t="s">
        <v>4196</v>
      </c>
      <c r="G522">
        <v>1.9706900000000001</v>
      </c>
      <c r="H522">
        <v>1.9698100000000001</v>
      </c>
      <c r="I522">
        <v>2</v>
      </c>
      <c r="J522">
        <v>-2</v>
      </c>
      <c r="K522" t="s">
        <v>17</v>
      </c>
      <c r="L522">
        <f t="shared" si="71"/>
        <v>202.66000000000008</v>
      </c>
    </row>
    <row r="523" spans="1:12" x14ac:dyDescent="0.2">
      <c r="A523" t="s">
        <v>11</v>
      </c>
      <c r="B523" t="s">
        <v>4200</v>
      </c>
      <c r="C523" t="s">
        <v>4201</v>
      </c>
      <c r="D523" t="s">
        <v>566</v>
      </c>
      <c r="E523" t="s">
        <v>4202</v>
      </c>
      <c r="F523" t="s">
        <v>4196</v>
      </c>
      <c r="G523">
        <v>1.9705299999999999</v>
      </c>
      <c r="H523">
        <v>1.9698100000000001</v>
      </c>
      <c r="I523">
        <v>2</v>
      </c>
      <c r="J523">
        <v>-2</v>
      </c>
      <c r="K523" t="s">
        <v>17</v>
      </c>
      <c r="L523">
        <f t="shared" si="71"/>
        <v>204.66000000000008</v>
      </c>
    </row>
    <row r="524" spans="1:12" x14ac:dyDescent="0.2">
      <c r="A524" t="s">
        <v>18</v>
      </c>
      <c r="B524" t="s">
        <v>4203</v>
      </c>
      <c r="C524" t="s">
        <v>726</v>
      </c>
      <c r="D524" t="s">
        <v>566</v>
      </c>
      <c r="E524" t="s">
        <v>4204</v>
      </c>
      <c r="F524" t="s">
        <v>4205</v>
      </c>
      <c r="G524">
        <v>1.96898</v>
      </c>
      <c r="H524">
        <v>1.97096</v>
      </c>
      <c r="I524">
        <v>2</v>
      </c>
      <c r="J524">
        <v>-2</v>
      </c>
      <c r="K524" t="s">
        <v>17</v>
      </c>
      <c r="L524">
        <f t="shared" si="71"/>
        <v>206.66000000000008</v>
      </c>
    </row>
    <row r="525" spans="1:12" x14ac:dyDescent="0.2">
      <c r="A525" t="s">
        <v>18</v>
      </c>
      <c r="B525" t="s">
        <v>4206</v>
      </c>
      <c r="C525" t="s">
        <v>738</v>
      </c>
      <c r="D525" t="s">
        <v>566</v>
      </c>
      <c r="E525" t="s">
        <v>4207</v>
      </c>
      <c r="F525" t="s">
        <v>4205</v>
      </c>
      <c r="G525">
        <v>1.9700800000000001</v>
      </c>
      <c r="H525">
        <v>1.97096</v>
      </c>
      <c r="I525">
        <v>2</v>
      </c>
      <c r="J525">
        <v>-2</v>
      </c>
      <c r="K525" t="s">
        <v>17</v>
      </c>
      <c r="L525">
        <f t="shared" si="71"/>
        <v>208.66000000000008</v>
      </c>
    </row>
    <row r="526" spans="1:12" x14ac:dyDescent="0.2">
      <c r="A526" t="s">
        <v>18</v>
      </c>
      <c r="B526" t="s">
        <v>4208</v>
      </c>
      <c r="C526" t="s">
        <v>729</v>
      </c>
      <c r="D526" t="s">
        <v>566</v>
      </c>
      <c r="E526" t="s">
        <v>4209</v>
      </c>
      <c r="F526" t="s">
        <v>4205</v>
      </c>
      <c r="G526">
        <v>1.96959</v>
      </c>
      <c r="H526">
        <v>1.97096</v>
      </c>
      <c r="I526">
        <v>1</v>
      </c>
      <c r="J526">
        <v>-1</v>
      </c>
      <c r="K526" t="s">
        <v>17</v>
      </c>
      <c r="L526">
        <f t="shared" si="71"/>
        <v>210.66000000000008</v>
      </c>
    </row>
    <row r="527" spans="1:12" x14ac:dyDescent="0.2">
      <c r="A527" t="s">
        <v>11</v>
      </c>
      <c r="B527" t="s">
        <v>4210</v>
      </c>
      <c r="C527" t="s">
        <v>810</v>
      </c>
      <c r="D527" t="s">
        <v>566</v>
      </c>
      <c r="E527" t="s">
        <v>4211</v>
      </c>
      <c r="F527" t="s">
        <v>4205</v>
      </c>
      <c r="G527">
        <v>1.9688399999999999</v>
      </c>
      <c r="H527">
        <v>1.97096</v>
      </c>
      <c r="I527">
        <v>2</v>
      </c>
      <c r="J527">
        <v>1.84</v>
      </c>
      <c r="K527" t="s">
        <v>17</v>
      </c>
      <c r="L527">
        <f t="shared" si="71"/>
        <v>211.66000000000008</v>
      </c>
    </row>
    <row r="528" spans="1:12" x14ac:dyDescent="0.2">
      <c r="A528" t="s">
        <v>11</v>
      </c>
      <c r="B528" t="s">
        <v>4212</v>
      </c>
      <c r="C528" t="s">
        <v>726</v>
      </c>
      <c r="D528" t="s">
        <v>566</v>
      </c>
      <c r="E528" t="s">
        <v>4204</v>
      </c>
      <c r="F528" t="s">
        <v>4205</v>
      </c>
      <c r="G528">
        <v>1.96898</v>
      </c>
      <c r="H528">
        <v>1.97096</v>
      </c>
      <c r="I528">
        <v>2</v>
      </c>
      <c r="J528">
        <v>1.84</v>
      </c>
      <c r="K528" t="s">
        <v>17</v>
      </c>
      <c r="L528">
        <f t="shared" si="71"/>
        <v>209.82000000000008</v>
      </c>
    </row>
    <row r="529" spans="1:12" x14ac:dyDescent="0.2">
      <c r="A529" t="s">
        <v>18</v>
      </c>
      <c r="B529" t="s">
        <v>4213</v>
      </c>
      <c r="C529" t="s">
        <v>726</v>
      </c>
      <c r="D529" t="s">
        <v>566</v>
      </c>
      <c r="E529" t="s">
        <v>4214</v>
      </c>
      <c r="F529" t="s">
        <v>4215</v>
      </c>
      <c r="G529">
        <v>1.9685699999999999</v>
      </c>
      <c r="H529">
        <v>1.9685699999999999</v>
      </c>
      <c r="I529">
        <v>2</v>
      </c>
      <c r="J529">
        <v>0</v>
      </c>
      <c r="K529" t="s">
        <v>17</v>
      </c>
      <c r="L529">
        <f t="shared" si="71"/>
        <v>207.98000000000008</v>
      </c>
    </row>
    <row r="530" spans="1:12" x14ac:dyDescent="0.2">
      <c r="A530" t="s">
        <v>11</v>
      </c>
      <c r="B530" t="s">
        <v>4216</v>
      </c>
      <c r="C530" t="s">
        <v>724</v>
      </c>
      <c r="D530" t="s">
        <v>566</v>
      </c>
      <c r="E530" t="s">
        <v>4217</v>
      </c>
      <c r="F530" t="s">
        <v>4215</v>
      </c>
      <c r="G530">
        <v>1.9683200000000001</v>
      </c>
      <c r="H530">
        <v>1.9685699999999999</v>
      </c>
      <c r="I530">
        <v>2</v>
      </c>
      <c r="J530">
        <v>1.84</v>
      </c>
      <c r="K530" t="s">
        <v>17</v>
      </c>
      <c r="L530">
        <f t="shared" si="71"/>
        <v>207.98000000000008</v>
      </c>
    </row>
    <row r="531" spans="1:12" x14ac:dyDescent="0.2">
      <c r="A531" t="s">
        <v>18</v>
      </c>
      <c r="B531" t="s">
        <v>4218</v>
      </c>
      <c r="C531" t="s">
        <v>729</v>
      </c>
      <c r="D531" t="s">
        <v>566</v>
      </c>
      <c r="E531" t="s">
        <v>4219</v>
      </c>
      <c r="F531" t="s">
        <v>4215</v>
      </c>
      <c r="G531">
        <v>1.9686699999999999</v>
      </c>
      <c r="H531">
        <v>1.9685699999999999</v>
      </c>
      <c r="I531">
        <v>1</v>
      </c>
      <c r="J531">
        <v>0.92</v>
      </c>
      <c r="K531" t="s">
        <v>17</v>
      </c>
      <c r="L531">
        <f t="shared" si="71"/>
        <v>206.14000000000007</v>
      </c>
    </row>
    <row r="532" spans="1:12" x14ac:dyDescent="0.2">
      <c r="A532" t="s">
        <v>11</v>
      </c>
      <c r="B532" t="s">
        <v>4220</v>
      </c>
      <c r="C532" t="s">
        <v>726</v>
      </c>
      <c r="D532" t="s">
        <v>566</v>
      </c>
      <c r="E532" t="s">
        <v>4214</v>
      </c>
      <c r="F532" t="s">
        <v>4215</v>
      </c>
      <c r="G532">
        <v>1.9685699999999999</v>
      </c>
      <c r="H532">
        <v>1.9685699999999999</v>
      </c>
      <c r="I532">
        <v>2</v>
      </c>
      <c r="J532">
        <v>0</v>
      </c>
      <c r="K532" t="s">
        <v>17</v>
      </c>
      <c r="L532">
        <f t="shared" si="71"/>
        <v>205.22000000000008</v>
      </c>
    </row>
    <row r="533" spans="1:12" x14ac:dyDescent="0.2">
      <c r="A533" t="s">
        <v>11</v>
      </c>
      <c r="B533" t="s">
        <v>4221</v>
      </c>
      <c r="C533" t="s">
        <v>810</v>
      </c>
      <c r="D533" t="s">
        <v>566</v>
      </c>
      <c r="E533" t="s">
        <v>4222</v>
      </c>
      <c r="F533" t="s">
        <v>4215</v>
      </c>
      <c r="G533">
        <v>1.9683999999999999</v>
      </c>
      <c r="H533">
        <v>1.9685699999999999</v>
      </c>
      <c r="I533">
        <v>2</v>
      </c>
      <c r="J533">
        <v>1.84</v>
      </c>
      <c r="K533" t="s">
        <v>17</v>
      </c>
      <c r="L533">
        <f t="shared" si="71"/>
        <v>205.22000000000008</v>
      </c>
    </row>
    <row r="534" spans="1:12" x14ac:dyDescent="0.2">
      <c r="A534" t="s">
        <v>18</v>
      </c>
      <c r="B534" t="s">
        <v>4223</v>
      </c>
      <c r="C534" t="s">
        <v>746</v>
      </c>
      <c r="D534" t="s">
        <v>566</v>
      </c>
      <c r="E534" t="s">
        <v>4224</v>
      </c>
      <c r="F534" t="s">
        <v>4215</v>
      </c>
      <c r="G534">
        <v>1.9686999999999999</v>
      </c>
      <c r="H534">
        <v>1.9685699999999999</v>
      </c>
      <c r="I534">
        <v>2</v>
      </c>
      <c r="J534">
        <v>1.84</v>
      </c>
      <c r="K534" t="s">
        <v>17</v>
      </c>
      <c r="L534">
        <f t="shared" si="71"/>
        <v>203.38000000000008</v>
      </c>
    </row>
    <row r="535" spans="1:12" x14ac:dyDescent="0.2">
      <c r="A535" t="s">
        <v>11</v>
      </c>
      <c r="B535" t="s">
        <v>4225</v>
      </c>
      <c r="C535" t="s">
        <v>726</v>
      </c>
      <c r="D535" t="s">
        <v>566</v>
      </c>
      <c r="E535" t="s">
        <v>4226</v>
      </c>
      <c r="F535" t="s">
        <v>4227</v>
      </c>
      <c r="G535">
        <v>1.9690099999999999</v>
      </c>
      <c r="H535">
        <v>1.9682200000000001</v>
      </c>
      <c r="I535">
        <v>2</v>
      </c>
      <c r="J535">
        <v>-2</v>
      </c>
      <c r="K535" t="s">
        <v>17</v>
      </c>
      <c r="L535">
        <f t="shared" si="71"/>
        <v>201.54000000000008</v>
      </c>
    </row>
    <row r="536" spans="1:12" x14ac:dyDescent="0.2">
      <c r="A536" t="s">
        <v>18</v>
      </c>
      <c r="B536" t="s">
        <v>4228</v>
      </c>
      <c r="C536" t="s">
        <v>3563</v>
      </c>
      <c r="D536" t="s">
        <v>566</v>
      </c>
      <c r="E536" t="s">
        <v>4229</v>
      </c>
      <c r="F536" t="s">
        <v>4227</v>
      </c>
      <c r="G536">
        <v>1.9689300000000001</v>
      </c>
      <c r="H536">
        <v>1.9682200000000001</v>
      </c>
      <c r="I536">
        <v>2</v>
      </c>
      <c r="J536">
        <v>1.84</v>
      </c>
      <c r="K536" t="s">
        <v>17</v>
      </c>
      <c r="L536">
        <f t="shared" si="71"/>
        <v>203.54000000000008</v>
      </c>
    </row>
    <row r="537" spans="1:12" x14ac:dyDescent="0.2">
      <c r="A537" t="s">
        <v>11</v>
      </c>
      <c r="B537" t="s">
        <v>4230</v>
      </c>
      <c r="C537" t="s">
        <v>729</v>
      </c>
      <c r="D537" t="s">
        <v>566</v>
      </c>
      <c r="E537" t="s">
        <v>4231</v>
      </c>
      <c r="F537" t="s">
        <v>4227</v>
      </c>
      <c r="G537">
        <v>1.9680599999999999</v>
      </c>
      <c r="H537">
        <v>1.9682200000000001</v>
      </c>
      <c r="I537">
        <v>1</v>
      </c>
      <c r="J537">
        <v>0.92</v>
      </c>
      <c r="K537" t="s">
        <v>17</v>
      </c>
      <c r="L537">
        <f t="shared" si="71"/>
        <v>201.70000000000007</v>
      </c>
    </row>
    <row r="538" spans="1:12" x14ac:dyDescent="0.2">
      <c r="A538" t="s">
        <v>18</v>
      </c>
      <c r="B538" t="s">
        <v>4232</v>
      </c>
      <c r="C538" t="s">
        <v>726</v>
      </c>
      <c r="D538" t="s">
        <v>566</v>
      </c>
      <c r="E538" t="s">
        <v>4226</v>
      </c>
      <c r="F538" t="s">
        <v>4227</v>
      </c>
      <c r="G538">
        <v>1.9690099999999999</v>
      </c>
      <c r="H538">
        <v>1.9682200000000001</v>
      </c>
      <c r="I538">
        <v>2</v>
      </c>
      <c r="J538">
        <v>1.84</v>
      </c>
      <c r="K538" t="s">
        <v>17</v>
      </c>
      <c r="L538">
        <f t="shared" si="71"/>
        <v>200.78000000000009</v>
      </c>
    </row>
    <row r="539" spans="1:12" x14ac:dyDescent="0.2">
      <c r="A539" t="s">
        <v>11</v>
      </c>
      <c r="B539" t="s">
        <v>4233</v>
      </c>
      <c r="C539" t="s">
        <v>965</v>
      </c>
      <c r="D539" t="s">
        <v>566</v>
      </c>
      <c r="E539" t="s">
        <v>4234</v>
      </c>
      <c r="F539" t="s">
        <v>4235</v>
      </c>
      <c r="G539">
        <v>1.9686399999999999</v>
      </c>
      <c r="H539">
        <v>1.9690399999999999</v>
      </c>
      <c r="I539">
        <v>2</v>
      </c>
      <c r="J539">
        <v>1.84</v>
      </c>
      <c r="K539" t="s">
        <v>17</v>
      </c>
      <c r="L539">
        <f t="shared" si="71"/>
        <v>198.94000000000008</v>
      </c>
    </row>
    <row r="540" spans="1:12" x14ac:dyDescent="0.2">
      <c r="A540" t="s">
        <v>18</v>
      </c>
      <c r="B540" t="s">
        <v>4236</v>
      </c>
      <c r="C540" t="s">
        <v>726</v>
      </c>
      <c r="D540" t="s">
        <v>566</v>
      </c>
      <c r="E540" t="s">
        <v>4237</v>
      </c>
      <c r="F540" t="s">
        <v>4235</v>
      </c>
      <c r="G540">
        <v>1.96939</v>
      </c>
      <c r="H540">
        <v>1.9690399999999999</v>
      </c>
      <c r="I540">
        <v>2</v>
      </c>
      <c r="J540">
        <v>1.84</v>
      </c>
      <c r="K540" t="s">
        <v>17</v>
      </c>
      <c r="L540">
        <f t="shared" si="71"/>
        <v>197.10000000000008</v>
      </c>
    </row>
    <row r="541" spans="1:12" x14ac:dyDescent="0.2">
      <c r="A541" t="s">
        <v>11</v>
      </c>
      <c r="B541" t="s">
        <v>4238</v>
      </c>
      <c r="C541" t="s">
        <v>726</v>
      </c>
      <c r="D541" t="s">
        <v>566</v>
      </c>
      <c r="E541" t="s">
        <v>4237</v>
      </c>
      <c r="F541" t="s">
        <v>4235</v>
      </c>
      <c r="G541">
        <v>1.96939</v>
      </c>
      <c r="H541">
        <v>1.9690399999999999</v>
      </c>
      <c r="I541">
        <v>2</v>
      </c>
      <c r="J541">
        <v>-2</v>
      </c>
      <c r="K541" t="s">
        <v>17</v>
      </c>
      <c r="L541">
        <f t="shared" si="71"/>
        <v>195.26000000000008</v>
      </c>
    </row>
    <row r="542" spans="1:12" x14ac:dyDescent="0.2">
      <c r="A542" t="s">
        <v>18</v>
      </c>
      <c r="B542" t="s">
        <v>4239</v>
      </c>
      <c r="C542" t="s">
        <v>729</v>
      </c>
      <c r="D542" t="s">
        <v>566</v>
      </c>
      <c r="E542" t="s">
        <v>4240</v>
      </c>
      <c r="F542" t="s">
        <v>4235</v>
      </c>
      <c r="G542">
        <v>1.97</v>
      </c>
      <c r="H542">
        <v>1.9690399999999999</v>
      </c>
      <c r="I542">
        <v>1</v>
      </c>
      <c r="J542">
        <v>0.92</v>
      </c>
      <c r="K542" t="s">
        <v>17</v>
      </c>
      <c r="L542">
        <f t="shared" si="71"/>
        <v>197.26000000000008</v>
      </c>
    </row>
    <row r="543" spans="1:12" x14ac:dyDescent="0.2">
      <c r="A543" t="s">
        <v>18</v>
      </c>
      <c r="B543" t="s">
        <v>4241</v>
      </c>
      <c r="C543" t="s">
        <v>726</v>
      </c>
      <c r="D543" t="s">
        <v>566</v>
      </c>
      <c r="E543" t="s">
        <v>4242</v>
      </c>
      <c r="F543" t="s">
        <v>4243</v>
      </c>
      <c r="G543">
        <v>1.9714799999999999</v>
      </c>
      <c r="H543">
        <v>1.9688600000000001</v>
      </c>
      <c r="I543">
        <v>2</v>
      </c>
      <c r="J543">
        <v>1.84</v>
      </c>
      <c r="K543" t="s">
        <v>17</v>
      </c>
      <c r="L543">
        <f t="shared" si="71"/>
        <v>196.34000000000009</v>
      </c>
    </row>
    <row r="544" spans="1:12" x14ac:dyDescent="0.2">
      <c r="A544" t="s">
        <v>11</v>
      </c>
      <c r="B544" t="s">
        <v>4244</v>
      </c>
      <c r="C544" t="s">
        <v>810</v>
      </c>
      <c r="D544" t="s">
        <v>566</v>
      </c>
      <c r="E544" t="s">
        <v>4245</v>
      </c>
      <c r="F544" t="s">
        <v>4243</v>
      </c>
      <c r="G544">
        <v>1.9710399999999999</v>
      </c>
      <c r="H544">
        <v>1.9688600000000001</v>
      </c>
      <c r="I544">
        <v>2</v>
      </c>
      <c r="J544">
        <v>-2</v>
      </c>
      <c r="K544" t="s">
        <v>17</v>
      </c>
      <c r="L544">
        <f t="shared" si="71"/>
        <v>194.50000000000009</v>
      </c>
    </row>
    <row r="545" spans="1:12" x14ac:dyDescent="0.2">
      <c r="A545" t="s">
        <v>11</v>
      </c>
      <c r="B545" t="s">
        <v>4246</v>
      </c>
      <c r="C545" t="s">
        <v>726</v>
      </c>
      <c r="D545" t="s">
        <v>566</v>
      </c>
      <c r="E545" t="s">
        <v>4242</v>
      </c>
      <c r="F545" t="s">
        <v>4243</v>
      </c>
      <c r="G545">
        <v>1.9714799999999999</v>
      </c>
      <c r="H545">
        <v>1.9688600000000001</v>
      </c>
      <c r="I545">
        <v>2</v>
      </c>
      <c r="J545">
        <v>-2</v>
      </c>
      <c r="K545" t="s">
        <v>17</v>
      </c>
      <c r="L545">
        <f t="shared" si="71"/>
        <v>196.50000000000009</v>
      </c>
    </row>
    <row r="546" spans="1:12" x14ac:dyDescent="0.2">
      <c r="A546" t="s">
        <v>18</v>
      </c>
      <c r="B546" t="s">
        <v>4247</v>
      </c>
      <c r="C546" t="s">
        <v>729</v>
      </c>
      <c r="D546" t="s">
        <v>566</v>
      </c>
      <c r="E546" t="s">
        <v>4248</v>
      </c>
      <c r="F546" t="s">
        <v>4243</v>
      </c>
      <c r="G546">
        <v>1.9722999999999999</v>
      </c>
      <c r="H546">
        <v>1.9688600000000001</v>
      </c>
      <c r="I546">
        <v>1</v>
      </c>
      <c r="J546">
        <v>0.92</v>
      </c>
      <c r="K546" t="s">
        <v>17</v>
      </c>
      <c r="L546">
        <f t="shared" si="71"/>
        <v>198.50000000000009</v>
      </c>
    </row>
    <row r="547" spans="1:12" x14ac:dyDescent="0.2">
      <c r="A547" t="s">
        <v>18</v>
      </c>
      <c r="B547" t="s">
        <v>4249</v>
      </c>
      <c r="C547" t="s">
        <v>726</v>
      </c>
      <c r="D547" t="s">
        <v>566</v>
      </c>
      <c r="E547" t="s">
        <v>4250</v>
      </c>
      <c r="F547" t="s">
        <v>4251</v>
      </c>
      <c r="G547">
        <v>1.9668399999999999</v>
      </c>
      <c r="H547">
        <v>1.9713000000000001</v>
      </c>
      <c r="I547">
        <v>2</v>
      </c>
      <c r="J547">
        <v>-2</v>
      </c>
      <c r="K547" t="s">
        <v>17</v>
      </c>
      <c r="L547">
        <f t="shared" si="71"/>
        <v>197.5800000000001</v>
      </c>
    </row>
    <row r="548" spans="1:12" x14ac:dyDescent="0.2">
      <c r="A548" t="s">
        <v>18</v>
      </c>
      <c r="B548" t="s">
        <v>4252</v>
      </c>
      <c r="C548" t="s">
        <v>746</v>
      </c>
      <c r="D548" t="s">
        <v>566</v>
      </c>
      <c r="E548" t="s">
        <v>4253</v>
      </c>
      <c r="F548" t="s">
        <v>4251</v>
      </c>
      <c r="G548">
        <v>1.9671700000000001</v>
      </c>
      <c r="H548">
        <v>1.9713000000000001</v>
      </c>
      <c r="I548">
        <v>2</v>
      </c>
      <c r="J548">
        <v>-2</v>
      </c>
      <c r="K548" t="s">
        <v>17</v>
      </c>
      <c r="L548">
        <f t="shared" si="71"/>
        <v>199.5800000000001</v>
      </c>
    </row>
    <row r="549" spans="1:12" x14ac:dyDescent="0.2">
      <c r="A549" t="s">
        <v>11</v>
      </c>
      <c r="B549" t="s">
        <v>4254</v>
      </c>
      <c r="C549" t="s">
        <v>757</v>
      </c>
      <c r="D549" t="s">
        <v>566</v>
      </c>
      <c r="E549" t="s">
        <v>4255</v>
      </c>
      <c r="F549" t="s">
        <v>4251</v>
      </c>
      <c r="G549">
        <v>1.9664600000000001</v>
      </c>
      <c r="H549">
        <v>1.9713000000000001</v>
      </c>
      <c r="I549">
        <v>2</v>
      </c>
      <c r="J549">
        <v>1.84</v>
      </c>
      <c r="K549" t="s">
        <v>17</v>
      </c>
      <c r="L549">
        <f t="shared" si="71"/>
        <v>201.5800000000001</v>
      </c>
    </row>
    <row r="550" spans="1:12" x14ac:dyDescent="0.2">
      <c r="A550" t="s">
        <v>11</v>
      </c>
      <c r="B550" t="s">
        <v>4256</v>
      </c>
      <c r="C550" t="s">
        <v>726</v>
      </c>
      <c r="D550" t="s">
        <v>566</v>
      </c>
      <c r="E550" t="s">
        <v>4250</v>
      </c>
      <c r="F550" t="s">
        <v>4251</v>
      </c>
      <c r="G550">
        <v>1.9668399999999999</v>
      </c>
      <c r="H550">
        <v>1.9713000000000001</v>
      </c>
      <c r="I550">
        <v>2</v>
      </c>
      <c r="J550">
        <v>1.84</v>
      </c>
      <c r="K550" t="s">
        <v>17</v>
      </c>
      <c r="L550">
        <f t="shared" si="71"/>
        <v>199.74000000000009</v>
      </c>
    </row>
    <row r="551" spans="1:12" x14ac:dyDescent="0.2">
      <c r="A551" t="s">
        <v>18</v>
      </c>
      <c r="B551" t="s">
        <v>4257</v>
      </c>
      <c r="C551" t="s">
        <v>729</v>
      </c>
      <c r="D551" t="s">
        <v>566</v>
      </c>
      <c r="E551" t="s">
        <v>4258</v>
      </c>
      <c r="F551" t="s">
        <v>4251</v>
      </c>
      <c r="G551">
        <v>1.9669399999999999</v>
      </c>
      <c r="H551">
        <v>1.9713000000000001</v>
      </c>
      <c r="I551">
        <v>1</v>
      </c>
      <c r="J551">
        <v>-1</v>
      </c>
      <c r="K551" t="s">
        <v>17</v>
      </c>
      <c r="L551">
        <f t="shared" si="71"/>
        <v>197.90000000000009</v>
      </c>
    </row>
    <row r="552" spans="1:12" x14ac:dyDescent="0.2">
      <c r="A552" t="s">
        <v>18</v>
      </c>
      <c r="B552" t="s">
        <v>4259</v>
      </c>
      <c r="C552" t="s">
        <v>729</v>
      </c>
      <c r="D552" t="s">
        <v>566</v>
      </c>
      <c r="E552" t="s">
        <v>4260</v>
      </c>
      <c r="F552" t="s">
        <v>4261</v>
      </c>
      <c r="G552">
        <v>1.96712</v>
      </c>
      <c r="H552">
        <v>1.9670399999999999</v>
      </c>
      <c r="I552">
        <v>1</v>
      </c>
      <c r="J552">
        <v>0.92</v>
      </c>
      <c r="K552" t="s">
        <v>17</v>
      </c>
      <c r="L552">
        <f t="shared" si="71"/>
        <v>198.90000000000009</v>
      </c>
    </row>
    <row r="553" spans="1:12" x14ac:dyDescent="0.2">
      <c r="A553" t="s">
        <v>11</v>
      </c>
      <c r="B553" t="s">
        <v>4262</v>
      </c>
      <c r="C553" t="s">
        <v>722</v>
      </c>
      <c r="D553" t="s">
        <v>566</v>
      </c>
      <c r="E553" t="s">
        <v>4263</v>
      </c>
      <c r="F553" t="s">
        <v>4261</v>
      </c>
      <c r="G553">
        <v>1.9663999999999999</v>
      </c>
      <c r="H553">
        <v>1.9670399999999999</v>
      </c>
      <c r="I553">
        <v>2</v>
      </c>
      <c r="J553">
        <v>1.84</v>
      </c>
      <c r="K553" t="s">
        <v>17</v>
      </c>
      <c r="L553">
        <f t="shared" si="71"/>
        <v>197.9800000000001</v>
      </c>
    </row>
    <row r="554" spans="1:12" x14ac:dyDescent="0.2">
      <c r="A554" t="s">
        <v>18</v>
      </c>
      <c r="B554" t="s">
        <v>4264</v>
      </c>
      <c r="C554" t="s">
        <v>726</v>
      </c>
      <c r="D554" t="s">
        <v>566</v>
      </c>
      <c r="E554" t="s">
        <v>4265</v>
      </c>
      <c r="F554" t="s">
        <v>4261</v>
      </c>
      <c r="G554">
        <v>1.96661</v>
      </c>
      <c r="H554">
        <v>1.9670399999999999</v>
      </c>
      <c r="I554">
        <v>2</v>
      </c>
      <c r="J554">
        <v>-2</v>
      </c>
      <c r="K554" t="s">
        <v>17</v>
      </c>
      <c r="L554">
        <f t="shared" si="71"/>
        <v>196.1400000000001</v>
      </c>
    </row>
    <row r="555" spans="1:12" x14ac:dyDescent="0.2">
      <c r="A555" t="s">
        <v>18</v>
      </c>
      <c r="B555" t="s">
        <v>4266</v>
      </c>
      <c r="C555" t="s">
        <v>4267</v>
      </c>
      <c r="D555" t="s">
        <v>566</v>
      </c>
      <c r="E555" t="s">
        <v>4268</v>
      </c>
      <c r="F555" t="s">
        <v>4261</v>
      </c>
      <c r="G555">
        <v>1.96634</v>
      </c>
      <c r="H555">
        <v>1.9670399999999999</v>
      </c>
      <c r="I555">
        <v>2</v>
      </c>
      <c r="J555">
        <v>-2</v>
      </c>
      <c r="K555" t="s">
        <v>17</v>
      </c>
      <c r="L555">
        <f t="shared" si="71"/>
        <v>198.1400000000001</v>
      </c>
    </row>
    <row r="556" spans="1:12" x14ac:dyDescent="0.2">
      <c r="A556" t="s">
        <v>11</v>
      </c>
      <c r="B556" t="s">
        <v>4269</v>
      </c>
      <c r="C556" t="s">
        <v>726</v>
      </c>
      <c r="D556" t="s">
        <v>566</v>
      </c>
      <c r="E556" t="s">
        <v>4265</v>
      </c>
      <c r="F556" t="s">
        <v>4261</v>
      </c>
      <c r="G556">
        <v>1.96661</v>
      </c>
      <c r="H556">
        <v>1.9670399999999999</v>
      </c>
      <c r="I556">
        <v>2</v>
      </c>
      <c r="J556">
        <v>1.84</v>
      </c>
      <c r="K556" t="s">
        <v>17</v>
      </c>
      <c r="L556">
        <f t="shared" si="71"/>
        <v>200.1400000000001</v>
      </c>
    </row>
    <row r="557" spans="1:12" x14ac:dyDescent="0.2">
      <c r="A557" t="s">
        <v>11</v>
      </c>
      <c r="B557" t="s">
        <v>4270</v>
      </c>
      <c r="C557" t="s">
        <v>726</v>
      </c>
      <c r="D557" t="s">
        <v>566</v>
      </c>
      <c r="E557" t="s">
        <v>4271</v>
      </c>
      <c r="F557" t="s">
        <v>4272</v>
      </c>
      <c r="G557">
        <v>1.96827</v>
      </c>
      <c r="H557">
        <v>1.96702</v>
      </c>
      <c r="I557">
        <v>2</v>
      </c>
      <c r="J557">
        <v>-2</v>
      </c>
      <c r="K557" t="s">
        <v>17</v>
      </c>
      <c r="L557">
        <f t="shared" si="71"/>
        <v>198.3000000000001</v>
      </c>
    </row>
    <row r="558" spans="1:12" x14ac:dyDescent="0.2">
      <c r="A558" t="s">
        <v>18</v>
      </c>
      <c r="B558" t="s">
        <v>4273</v>
      </c>
      <c r="C558" t="s">
        <v>726</v>
      </c>
      <c r="D558" t="s">
        <v>566</v>
      </c>
      <c r="E558" t="s">
        <v>4271</v>
      </c>
      <c r="F558" t="s">
        <v>4272</v>
      </c>
      <c r="G558">
        <v>1.96827</v>
      </c>
      <c r="H558">
        <v>1.96702</v>
      </c>
      <c r="I558">
        <v>2</v>
      </c>
      <c r="J558">
        <v>1.84</v>
      </c>
      <c r="K558" t="s">
        <v>17</v>
      </c>
      <c r="L558">
        <f t="shared" si="71"/>
        <v>200.3000000000001</v>
      </c>
    </row>
    <row r="559" spans="1:12" x14ac:dyDescent="0.2">
      <c r="A559" t="s">
        <v>11</v>
      </c>
      <c r="B559" t="s">
        <v>4274</v>
      </c>
      <c r="C559" t="s">
        <v>4275</v>
      </c>
      <c r="D559" t="s">
        <v>566</v>
      </c>
      <c r="E559" t="s">
        <v>4276</v>
      </c>
      <c r="F559" t="s">
        <v>4272</v>
      </c>
      <c r="G559">
        <v>1.9682599999999999</v>
      </c>
      <c r="H559">
        <v>1.96702</v>
      </c>
      <c r="I559">
        <v>2</v>
      </c>
      <c r="J559">
        <v>-2</v>
      </c>
      <c r="K559" t="s">
        <v>17</v>
      </c>
      <c r="L559">
        <f t="shared" si="71"/>
        <v>198.46000000000009</v>
      </c>
    </row>
    <row r="560" spans="1:12" x14ac:dyDescent="0.2">
      <c r="A560" t="s">
        <v>18</v>
      </c>
      <c r="B560" t="s">
        <v>4277</v>
      </c>
      <c r="C560" t="s">
        <v>729</v>
      </c>
      <c r="D560" t="s">
        <v>566</v>
      </c>
      <c r="E560" t="s">
        <v>4278</v>
      </c>
      <c r="F560" t="s">
        <v>4272</v>
      </c>
      <c r="G560">
        <v>1.96875</v>
      </c>
      <c r="H560">
        <v>1.96702</v>
      </c>
      <c r="I560">
        <v>1</v>
      </c>
      <c r="J560">
        <v>0.92</v>
      </c>
      <c r="K560" t="s">
        <v>17</v>
      </c>
      <c r="L560">
        <f t="shared" si="71"/>
        <v>200.46000000000009</v>
      </c>
    </row>
    <row r="561" spans="1:12" x14ac:dyDescent="0.2">
      <c r="A561" t="s">
        <v>18</v>
      </c>
      <c r="B561" t="s">
        <v>4279</v>
      </c>
      <c r="C561" t="s">
        <v>810</v>
      </c>
      <c r="D561" t="s">
        <v>566</v>
      </c>
      <c r="E561" t="s">
        <v>4280</v>
      </c>
      <c r="F561" t="s">
        <v>4281</v>
      </c>
      <c r="G561">
        <v>1.9730700000000001</v>
      </c>
      <c r="H561">
        <v>1.9683999999999999</v>
      </c>
      <c r="I561">
        <v>2</v>
      </c>
      <c r="J561">
        <v>1.84</v>
      </c>
      <c r="K561" t="s">
        <v>17</v>
      </c>
      <c r="L561">
        <f t="shared" si="71"/>
        <v>199.54000000000011</v>
      </c>
    </row>
    <row r="562" spans="1:12" x14ac:dyDescent="0.2">
      <c r="A562" t="s">
        <v>18</v>
      </c>
      <c r="B562" t="s">
        <v>4282</v>
      </c>
      <c r="C562" t="s">
        <v>726</v>
      </c>
      <c r="D562" t="s">
        <v>566</v>
      </c>
      <c r="E562" t="s">
        <v>4283</v>
      </c>
      <c r="F562" t="s">
        <v>4281</v>
      </c>
      <c r="G562">
        <v>1.9725600000000001</v>
      </c>
      <c r="H562">
        <v>1.9683999999999999</v>
      </c>
      <c r="I562">
        <v>2</v>
      </c>
      <c r="J562">
        <v>1.84</v>
      </c>
      <c r="K562" t="s">
        <v>17</v>
      </c>
      <c r="L562">
        <f t="shared" si="71"/>
        <v>197.7000000000001</v>
      </c>
    </row>
    <row r="563" spans="1:12" x14ac:dyDescent="0.2">
      <c r="A563" t="s">
        <v>11</v>
      </c>
      <c r="B563" t="s">
        <v>4284</v>
      </c>
      <c r="C563" t="s">
        <v>729</v>
      </c>
      <c r="D563" t="s">
        <v>566</v>
      </c>
      <c r="E563" t="s">
        <v>4285</v>
      </c>
      <c r="F563" t="s">
        <v>4281</v>
      </c>
      <c r="G563">
        <v>1.97235</v>
      </c>
      <c r="H563">
        <v>1.9683999999999999</v>
      </c>
      <c r="I563">
        <v>1</v>
      </c>
      <c r="J563">
        <v>-1</v>
      </c>
      <c r="K563" t="s">
        <v>17</v>
      </c>
      <c r="L563">
        <f t="shared" si="71"/>
        <v>195.8600000000001</v>
      </c>
    </row>
    <row r="564" spans="1:12" x14ac:dyDescent="0.2">
      <c r="A564" t="s">
        <v>11</v>
      </c>
      <c r="B564" t="s">
        <v>4286</v>
      </c>
      <c r="C564" t="s">
        <v>823</v>
      </c>
      <c r="D564" t="s">
        <v>566</v>
      </c>
      <c r="E564" t="s">
        <v>4287</v>
      </c>
      <c r="F564" t="s">
        <v>4281</v>
      </c>
      <c r="G564">
        <v>1.97197</v>
      </c>
      <c r="H564">
        <v>1.9683999999999999</v>
      </c>
      <c r="I564">
        <v>2</v>
      </c>
      <c r="J564">
        <v>-2</v>
      </c>
      <c r="K564" t="s">
        <v>17</v>
      </c>
      <c r="L564">
        <f t="shared" si="71"/>
        <v>196.8600000000001</v>
      </c>
    </row>
    <row r="565" spans="1:12" x14ac:dyDescent="0.2">
      <c r="A565" t="s">
        <v>18</v>
      </c>
      <c r="B565" t="s">
        <v>4288</v>
      </c>
      <c r="C565" t="s">
        <v>583</v>
      </c>
      <c r="D565" t="s">
        <v>566</v>
      </c>
      <c r="E565" t="s">
        <v>4289</v>
      </c>
      <c r="F565" t="s">
        <v>4281</v>
      </c>
      <c r="G565">
        <v>1.97258</v>
      </c>
      <c r="H565">
        <v>1.9683999999999999</v>
      </c>
      <c r="I565">
        <v>2</v>
      </c>
      <c r="J565">
        <v>1.84</v>
      </c>
      <c r="K565" t="s">
        <v>17</v>
      </c>
      <c r="L565">
        <f t="shared" si="71"/>
        <v>198.8600000000001</v>
      </c>
    </row>
    <row r="566" spans="1:12" x14ac:dyDescent="0.2">
      <c r="A566" t="s">
        <v>11</v>
      </c>
      <c r="B566" t="s">
        <v>4290</v>
      </c>
      <c r="C566" t="s">
        <v>726</v>
      </c>
      <c r="D566" t="s">
        <v>566</v>
      </c>
      <c r="E566" t="s">
        <v>4283</v>
      </c>
      <c r="F566" t="s">
        <v>4281</v>
      </c>
      <c r="G566">
        <v>1.97251</v>
      </c>
      <c r="H566">
        <v>1.9683999999999999</v>
      </c>
      <c r="I566">
        <v>2</v>
      </c>
      <c r="J566">
        <v>-2</v>
      </c>
      <c r="K566" t="s">
        <v>17</v>
      </c>
      <c r="L566">
        <f t="shared" si="71"/>
        <v>197.0200000000001</v>
      </c>
    </row>
    <row r="567" spans="1:12" x14ac:dyDescent="0.2">
      <c r="A567" t="s">
        <v>11</v>
      </c>
      <c r="B567" t="s">
        <v>4291</v>
      </c>
      <c r="C567" t="s">
        <v>726</v>
      </c>
      <c r="D567" t="s">
        <v>566</v>
      </c>
      <c r="E567" t="s">
        <v>4292</v>
      </c>
      <c r="F567" t="s">
        <v>4293</v>
      </c>
      <c r="G567">
        <v>1.9710700000000001</v>
      </c>
      <c r="H567">
        <v>1.9722900000000001</v>
      </c>
      <c r="I567">
        <v>2</v>
      </c>
      <c r="J567">
        <v>1.84</v>
      </c>
      <c r="K567" t="s">
        <v>17</v>
      </c>
      <c r="L567">
        <f t="shared" si="71"/>
        <v>199.0200000000001</v>
      </c>
    </row>
    <row r="568" spans="1:12" x14ac:dyDescent="0.2">
      <c r="A568" t="s">
        <v>18</v>
      </c>
      <c r="B568" t="s">
        <v>4294</v>
      </c>
      <c r="C568" t="s">
        <v>726</v>
      </c>
      <c r="D568" t="s">
        <v>566</v>
      </c>
      <c r="E568" t="s">
        <v>4292</v>
      </c>
      <c r="F568" t="s">
        <v>4293</v>
      </c>
      <c r="G568">
        <v>1.9710700000000001</v>
      </c>
      <c r="H568">
        <v>1.9722900000000001</v>
      </c>
      <c r="I568">
        <v>2</v>
      </c>
      <c r="J568">
        <v>-2</v>
      </c>
      <c r="K568" t="s">
        <v>17</v>
      </c>
      <c r="L568">
        <f t="shared" si="71"/>
        <v>197.18000000000009</v>
      </c>
    </row>
    <row r="569" spans="1:12" x14ac:dyDescent="0.2">
      <c r="A569" t="s">
        <v>18</v>
      </c>
      <c r="B569" t="s">
        <v>4295</v>
      </c>
      <c r="C569" t="s">
        <v>810</v>
      </c>
      <c r="D569" t="s">
        <v>566</v>
      </c>
      <c r="E569" t="s">
        <v>4296</v>
      </c>
      <c r="F569" t="s">
        <v>4293</v>
      </c>
      <c r="G569">
        <v>1.9709700000000001</v>
      </c>
      <c r="H569">
        <v>1.9722900000000001</v>
      </c>
      <c r="I569">
        <v>2</v>
      </c>
      <c r="J569">
        <v>-2</v>
      </c>
      <c r="K569" t="s">
        <v>17</v>
      </c>
      <c r="L569">
        <f t="shared" si="71"/>
        <v>199.18000000000009</v>
      </c>
    </row>
    <row r="570" spans="1:12" x14ac:dyDescent="0.2">
      <c r="A570" t="s">
        <v>11</v>
      </c>
      <c r="B570" t="s">
        <v>4297</v>
      </c>
      <c r="C570" t="s">
        <v>738</v>
      </c>
      <c r="D570" t="s">
        <v>566</v>
      </c>
      <c r="E570" t="s">
        <v>4298</v>
      </c>
      <c r="F570" t="s">
        <v>4293</v>
      </c>
      <c r="G570">
        <v>1.97061</v>
      </c>
      <c r="H570">
        <v>1.9722900000000001</v>
      </c>
      <c r="I570">
        <v>2</v>
      </c>
      <c r="J570">
        <v>1.84</v>
      </c>
      <c r="K570" t="s">
        <v>17</v>
      </c>
      <c r="L570">
        <f t="shared" si="71"/>
        <v>201.18000000000009</v>
      </c>
    </row>
    <row r="571" spans="1:12" x14ac:dyDescent="0.2">
      <c r="A571" t="s">
        <v>11</v>
      </c>
      <c r="B571" t="s">
        <v>4299</v>
      </c>
      <c r="C571" t="s">
        <v>729</v>
      </c>
      <c r="D571" t="s">
        <v>566</v>
      </c>
      <c r="E571" t="s">
        <v>4300</v>
      </c>
      <c r="F571" t="s">
        <v>4293</v>
      </c>
      <c r="G571">
        <v>1.97095</v>
      </c>
      <c r="H571">
        <v>1.9722900000000001</v>
      </c>
      <c r="I571">
        <v>1</v>
      </c>
      <c r="J571">
        <v>0.92</v>
      </c>
      <c r="K571" t="s">
        <v>17</v>
      </c>
      <c r="L571">
        <f t="shared" si="71"/>
        <v>199.34000000000009</v>
      </c>
    </row>
    <row r="572" spans="1:12" x14ac:dyDescent="0.2">
      <c r="A572" t="s">
        <v>11</v>
      </c>
      <c r="B572" t="s">
        <v>4301</v>
      </c>
      <c r="C572" t="s">
        <v>726</v>
      </c>
      <c r="D572" t="s">
        <v>566</v>
      </c>
      <c r="E572" t="s">
        <v>4302</v>
      </c>
      <c r="F572" t="s">
        <v>4303</v>
      </c>
      <c r="G572">
        <v>1.9721900000000001</v>
      </c>
      <c r="H572">
        <v>1.9711700000000001</v>
      </c>
      <c r="I572">
        <v>2</v>
      </c>
      <c r="J572">
        <v>-2</v>
      </c>
      <c r="K572" t="s">
        <v>17</v>
      </c>
      <c r="L572">
        <f t="shared" si="71"/>
        <v>198.4200000000001</v>
      </c>
    </row>
    <row r="573" spans="1:12" x14ac:dyDescent="0.2">
      <c r="A573" t="s">
        <v>18</v>
      </c>
      <c r="B573" t="s">
        <v>4304</v>
      </c>
      <c r="C573" t="s">
        <v>726</v>
      </c>
      <c r="D573" t="s">
        <v>566</v>
      </c>
      <c r="E573" t="s">
        <v>4302</v>
      </c>
      <c r="F573" t="s">
        <v>4303</v>
      </c>
      <c r="G573">
        <v>1.9721900000000001</v>
      </c>
      <c r="H573">
        <v>1.9711700000000001</v>
      </c>
      <c r="I573">
        <v>2</v>
      </c>
      <c r="J573">
        <v>1.84</v>
      </c>
      <c r="K573" t="s">
        <v>17</v>
      </c>
      <c r="L573">
        <f t="shared" si="71"/>
        <v>200.4200000000001</v>
      </c>
    </row>
    <row r="574" spans="1:12" x14ac:dyDescent="0.2">
      <c r="A574" t="s">
        <v>11</v>
      </c>
      <c r="B574" t="s">
        <v>4305</v>
      </c>
      <c r="C574" t="s">
        <v>1198</v>
      </c>
      <c r="D574" t="s">
        <v>566</v>
      </c>
      <c r="E574" t="s">
        <v>4306</v>
      </c>
      <c r="F574" t="s">
        <v>4303</v>
      </c>
      <c r="G574">
        <v>1.9696499999999999</v>
      </c>
      <c r="H574">
        <v>1.9711700000000001</v>
      </c>
      <c r="I574">
        <v>2</v>
      </c>
      <c r="J574">
        <v>1.84</v>
      </c>
      <c r="K574" t="s">
        <v>17</v>
      </c>
      <c r="L574">
        <f t="shared" si="71"/>
        <v>198.5800000000001</v>
      </c>
    </row>
    <row r="575" spans="1:12" x14ac:dyDescent="0.2">
      <c r="A575" t="s">
        <v>11</v>
      </c>
      <c r="B575" t="s">
        <v>4307</v>
      </c>
      <c r="C575" t="s">
        <v>720</v>
      </c>
      <c r="D575" t="s">
        <v>566</v>
      </c>
      <c r="E575" t="s">
        <v>4308</v>
      </c>
      <c r="F575" t="s">
        <v>4303</v>
      </c>
      <c r="G575">
        <v>1.9718500000000001</v>
      </c>
      <c r="H575">
        <v>1.9711700000000001</v>
      </c>
      <c r="I575">
        <v>1</v>
      </c>
      <c r="J575">
        <v>-1</v>
      </c>
      <c r="K575" t="s">
        <v>17</v>
      </c>
      <c r="L575">
        <f t="shared" si="71"/>
        <v>196.74000000000009</v>
      </c>
    </row>
    <row r="576" spans="1:12" x14ac:dyDescent="0.2">
      <c r="A576" t="s">
        <v>18</v>
      </c>
      <c r="B576" t="s">
        <v>4309</v>
      </c>
      <c r="C576" t="s">
        <v>722</v>
      </c>
      <c r="D576" t="s">
        <v>566</v>
      </c>
      <c r="E576" t="s">
        <v>4310</v>
      </c>
      <c r="F576" t="s">
        <v>4303</v>
      </c>
      <c r="G576">
        <v>1.9725999999999999</v>
      </c>
      <c r="H576">
        <v>1.9711700000000001</v>
      </c>
      <c r="I576">
        <v>2</v>
      </c>
      <c r="J576">
        <v>1.84</v>
      </c>
      <c r="K576" t="s">
        <v>17</v>
      </c>
      <c r="L576">
        <f t="shared" si="71"/>
        <v>197.74000000000009</v>
      </c>
    </row>
    <row r="577" spans="1:12" x14ac:dyDescent="0.2">
      <c r="A577" t="s">
        <v>18</v>
      </c>
      <c r="B577" t="s">
        <v>4311</v>
      </c>
      <c r="C577" t="s">
        <v>726</v>
      </c>
      <c r="D577" t="s">
        <v>566</v>
      </c>
      <c r="E577" t="s">
        <v>4312</v>
      </c>
      <c r="F577" t="s">
        <v>4313</v>
      </c>
      <c r="G577">
        <v>1.9773799999999999</v>
      </c>
      <c r="H577">
        <v>1.9726600000000001</v>
      </c>
      <c r="I577">
        <v>2</v>
      </c>
      <c r="J577">
        <v>1.84</v>
      </c>
      <c r="K577" t="s">
        <v>17</v>
      </c>
      <c r="L577">
        <f t="shared" si="71"/>
        <v>195.90000000000009</v>
      </c>
    </row>
    <row r="578" spans="1:12" x14ac:dyDescent="0.2">
      <c r="A578" t="s">
        <v>11</v>
      </c>
      <c r="B578" t="s">
        <v>4314</v>
      </c>
      <c r="C578" t="s">
        <v>810</v>
      </c>
      <c r="D578" t="s">
        <v>566</v>
      </c>
      <c r="E578" t="s">
        <v>4315</v>
      </c>
      <c r="F578" t="s">
        <v>4313</v>
      </c>
      <c r="G578">
        <v>1.9771799999999999</v>
      </c>
      <c r="H578">
        <v>1.9726600000000001</v>
      </c>
      <c r="I578">
        <v>2</v>
      </c>
      <c r="J578">
        <v>-2</v>
      </c>
      <c r="K578" t="s">
        <v>17</v>
      </c>
      <c r="L578">
        <f t="shared" si="71"/>
        <v>194.06000000000009</v>
      </c>
    </row>
    <row r="579" spans="1:12" x14ac:dyDescent="0.2">
      <c r="A579" t="s">
        <v>11</v>
      </c>
      <c r="B579" t="s">
        <v>4316</v>
      </c>
      <c r="C579" t="s">
        <v>726</v>
      </c>
      <c r="D579" t="s">
        <v>566</v>
      </c>
      <c r="E579" t="s">
        <v>4312</v>
      </c>
      <c r="F579" t="s">
        <v>4313</v>
      </c>
      <c r="G579">
        <v>1.9773799999999999</v>
      </c>
      <c r="H579">
        <v>1.9726600000000001</v>
      </c>
      <c r="I579">
        <v>2</v>
      </c>
      <c r="J579">
        <v>-2</v>
      </c>
      <c r="K579" t="s">
        <v>17</v>
      </c>
      <c r="L579">
        <f t="shared" si="71"/>
        <v>196.06000000000009</v>
      </c>
    </row>
    <row r="580" spans="1:12" x14ac:dyDescent="0.2">
      <c r="A580" t="s">
        <v>18</v>
      </c>
      <c r="B580" t="s">
        <v>4317</v>
      </c>
      <c r="C580" t="s">
        <v>729</v>
      </c>
      <c r="D580" t="s">
        <v>566</v>
      </c>
      <c r="E580" t="s">
        <v>4318</v>
      </c>
      <c r="F580" t="s">
        <v>4313</v>
      </c>
      <c r="G580">
        <v>1.9773400000000001</v>
      </c>
      <c r="H580">
        <v>1.9726600000000001</v>
      </c>
      <c r="I580">
        <v>1</v>
      </c>
      <c r="J580">
        <v>0.92</v>
      </c>
      <c r="K580" t="s">
        <v>17</v>
      </c>
      <c r="L580">
        <f t="shared" ref="L580:L643" si="72">L579-J579</f>
        <v>198.06000000000009</v>
      </c>
    </row>
    <row r="581" spans="1:12" x14ac:dyDescent="0.2">
      <c r="A581" t="s">
        <v>18</v>
      </c>
      <c r="B581" t="s">
        <v>4319</v>
      </c>
      <c r="C581" t="s">
        <v>729</v>
      </c>
      <c r="D581" t="s">
        <v>566</v>
      </c>
      <c r="E581" t="s">
        <v>4320</v>
      </c>
      <c r="F581" t="s">
        <v>4321</v>
      </c>
      <c r="G581">
        <v>1.9816199999999999</v>
      </c>
      <c r="H581">
        <v>1.9774499999999999</v>
      </c>
      <c r="I581">
        <v>1</v>
      </c>
      <c r="J581">
        <v>0.92</v>
      </c>
      <c r="K581" t="s">
        <v>17</v>
      </c>
      <c r="L581">
        <f t="shared" si="72"/>
        <v>197.1400000000001</v>
      </c>
    </row>
    <row r="582" spans="1:12" x14ac:dyDescent="0.2">
      <c r="A582" t="s">
        <v>18</v>
      </c>
      <c r="B582" t="s">
        <v>4322</v>
      </c>
      <c r="C582" t="s">
        <v>726</v>
      </c>
      <c r="D582" t="s">
        <v>566</v>
      </c>
      <c r="E582" t="s">
        <v>4323</v>
      </c>
      <c r="F582" t="s">
        <v>4321</v>
      </c>
      <c r="G582">
        <v>1.98142</v>
      </c>
      <c r="H582">
        <v>1.9774499999999999</v>
      </c>
      <c r="I582">
        <v>2</v>
      </c>
      <c r="J582">
        <v>1.84</v>
      </c>
      <c r="K582" t="s">
        <v>17</v>
      </c>
      <c r="L582">
        <f t="shared" si="72"/>
        <v>196.22000000000011</v>
      </c>
    </row>
    <row r="583" spans="1:12" x14ac:dyDescent="0.2">
      <c r="A583" t="s">
        <v>11</v>
      </c>
      <c r="B583" t="s">
        <v>4324</v>
      </c>
      <c r="C583" t="s">
        <v>726</v>
      </c>
      <c r="D583" t="s">
        <v>566</v>
      </c>
      <c r="E583" t="s">
        <v>4323</v>
      </c>
      <c r="F583" t="s">
        <v>4321</v>
      </c>
      <c r="G583">
        <v>1.98142</v>
      </c>
      <c r="H583">
        <v>1.9774499999999999</v>
      </c>
      <c r="I583">
        <v>2</v>
      </c>
      <c r="J583">
        <v>-2</v>
      </c>
      <c r="K583" t="s">
        <v>17</v>
      </c>
      <c r="L583">
        <f t="shared" si="72"/>
        <v>194.38000000000011</v>
      </c>
    </row>
    <row r="584" spans="1:12" x14ac:dyDescent="0.2">
      <c r="A584" t="s">
        <v>11</v>
      </c>
      <c r="B584" t="s">
        <v>4325</v>
      </c>
      <c r="C584" t="s">
        <v>792</v>
      </c>
      <c r="D584" t="s">
        <v>566</v>
      </c>
      <c r="E584" t="s">
        <v>4326</v>
      </c>
      <c r="F584" t="s">
        <v>4321</v>
      </c>
      <c r="G584">
        <v>1.9811399999999999</v>
      </c>
      <c r="H584">
        <v>1.9774499999999999</v>
      </c>
      <c r="I584">
        <v>2</v>
      </c>
      <c r="J584">
        <v>-2</v>
      </c>
      <c r="K584" t="s">
        <v>17</v>
      </c>
      <c r="L584">
        <f t="shared" si="72"/>
        <v>196.38000000000011</v>
      </c>
    </row>
    <row r="585" spans="1:12" x14ac:dyDescent="0.2">
      <c r="A585" t="s">
        <v>11</v>
      </c>
      <c r="B585" t="s">
        <v>4327</v>
      </c>
      <c r="C585" t="s">
        <v>726</v>
      </c>
      <c r="D585" t="s">
        <v>566</v>
      </c>
      <c r="E585" t="s">
        <v>4328</v>
      </c>
      <c r="F585" t="s">
        <v>4329</v>
      </c>
      <c r="G585">
        <v>1.98146</v>
      </c>
      <c r="H585">
        <v>1.9811000000000001</v>
      </c>
      <c r="I585">
        <v>2</v>
      </c>
      <c r="J585">
        <v>-2</v>
      </c>
      <c r="K585" t="s">
        <v>17</v>
      </c>
      <c r="L585">
        <f t="shared" si="72"/>
        <v>198.38000000000011</v>
      </c>
    </row>
    <row r="586" spans="1:12" x14ac:dyDescent="0.2">
      <c r="A586" t="s">
        <v>11</v>
      </c>
      <c r="B586" t="s">
        <v>4330</v>
      </c>
      <c r="C586" t="s">
        <v>720</v>
      </c>
      <c r="D586" t="s">
        <v>566</v>
      </c>
      <c r="E586" t="s">
        <v>4331</v>
      </c>
      <c r="F586" t="s">
        <v>4329</v>
      </c>
      <c r="G586">
        <v>1.9809600000000001</v>
      </c>
      <c r="H586">
        <v>1.9811000000000001</v>
      </c>
      <c r="I586">
        <v>1</v>
      </c>
      <c r="J586">
        <v>0.92</v>
      </c>
      <c r="K586" t="s">
        <v>17</v>
      </c>
      <c r="L586">
        <f t="shared" si="72"/>
        <v>200.38000000000011</v>
      </c>
    </row>
    <row r="587" spans="1:12" x14ac:dyDescent="0.2">
      <c r="A587" t="s">
        <v>18</v>
      </c>
      <c r="B587" t="s">
        <v>4332</v>
      </c>
      <c r="C587" t="s">
        <v>4333</v>
      </c>
      <c r="D587" t="s">
        <v>566</v>
      </c>
      <c r="E587" t="s">
        <v>4334</v>
      </c>
      <c r="F587" t="s">
        <v>4329</v>
      </c>
      <c r="G587">
        <v>1.98201</v>
      </c>
      <c r="H587">
        <v>1.9811000000000001</v>
      </c>
      <c r="I587">
        <v>2</v>
      </c>
      <c r="J587">
        <v>1.84</v>
      </c>
      <c r="K587" t="s">
        <v>17</v>
      </c>
      <c r="L587">
        <f t="shared" si="72"/>
        <v>199.46000000000012</v>
      </c>
    </row>
    <row r="588" spans="1:12" x14ac:dyDescent="0.2">
      <c r="A588" t="s">
        <v>18</v>
      </c>
      <c r="B588" t="s">
        <v>4335</v>
      </c>
      <c r="C588" t="s">
        <v>726</v>
      </c>
      <c r="D588" t="s">
        <v>566</v>
      </c>
      <c r="E588" t="s">
        <v>4328</v>
      </c>
      <c r="F588" t="s">
        <v>4329</v>
      </c>
      <c r="G588">
        <v>1.98146</v>
      </c>
      <c r="H588">
        <v>1.9811000000000001</v>
      </c>
      <c r="I588">
        <v>2</v>
      </c>
      <c r="J588">
        <v>1.84</v>
      </c>
      <c r="K588" t="s">
        <v>17</v>
      </c>
      <c r="L588">
        <f t="shared" si="72"/>
        <v>197.62000000000012</v>
      </c>
    </row>
    <row r="589" spans="1:12" x14ac:dyDescent="0.2">
      <c r="A589" t="s">
        <v>11</v>
      </c>
      <c r="B589" t="s">
        <v>4336</v>
      </c>
      <c r="C589" t="s">
        <v>4337</v>
      </c>
      <c r="D589" t="s">
        <v>566</v>
      </c>
      <c r="E589" t="s">
        <v>4338</v>
      </c>
      <c r="F589" t="s">
        <v>4339</v>
      </c>
      <c r="G589">
        <v>1.98159</v>
      </c>
      <c r="H589">
        <v>1.98211</v>
      </c>
      <c r="I589">
        <v>2</v>
      </c>
      <c r="J589">
        <v>1.84</v>
      </c>
      <c r="K589" t="s">
        <v>17</v>
      </c>
      <c r="L589">
        <f t="shared" si="72"/>
        <v>195.78000000000011</v>
      </c>
    </row>
    <row r="590" spans="1:12" x14ac:dyDescent="0.2">
      <c r="A590" t="s">
        <v>18</v>
      </c>
      <c r="B590" t="s">
        <v>4340</v>
      </c>
      <c r="C590" t="s">
        <v>726</v>
      </c>
      <c r="D590" t="s">
        <v>566</v>
      </c>
      <c r="E590" t="s">
        <v>4341</v>
      </c>
      <c r="F590" t="s">
        <v>4339</v>
      </c>
      <c r="G590">
        <v>1.9805900000000001</v>
      </c>
      <c r="H590">
        <v>1.98211</v>
      </c>
      <c r="I590">
        <v>2</v>
      </c>
      <c r="J590">
        <v>-2</v>
      </c>
      <c r="K590" t="s">
        <v>17</v>
      </c>
      <c r="L590">
        <f t="shared" si="72"/>
        <v>193.94000000000011</v>
      </c>
    </row>
    <row r="591" spans="1:12" x14ac:dyDescent="0.2">
      <c r="A591" t="s">
        <v>11</v>
      </c>
      <c r="B591" t="s">
        <v>4342</v>
      </c>
      <c r="C591" t="s">
        <v>726</v>
      </c>
      <c r="D591" t="s">
        <v>566</v>
      </c>
      <c r="E591" t="s">
        <v>4341</v>
      </c>
      <c r="F591" t="s">
        <v>4339</v>
      </c>
      <c r="G591">
        <v>1.9805900000000001</v>
      </c>
      <c r="H591">
        <v>1.98211</v>
      </c>
      <c r="I591">
        <v>2</v>
      </c>
      <c r="J591">
        <v>1.84</v>
      </c>
      <c r="K591" t="s">
        <v>17</v>
      </c>
      <c r="L591">
        <f t="shared" si="72"/>
        <v>195.94000000000011</v>
      </c>
    </row>
    <row r="592" spans="1:12" x14ac:dyDescent="0.2">
      <c r="A592" t="s">
        <v>18</v>
      </c>
      <c r="B592" t="s">
        <v>4343</v>
      </c>
      <c r="C592" t="s">
        <v>4344</v>
      </c>
      <c r="D592" t="s">
        <v>566</v>
      </c>
      <c r="E592" t="s">
        <v>4345</v>
      </c>
      <c r="F592" t="s">
        <v>4339</v>
      </c>
      <c r="G592">
        <v>1.9820800000000001</v>
      </c>
      <c r="H592">
        <v>1.98211</v>
      </c>
      <c r="I592">
        <v>2</v>
      </c>
      <c r="J592">
        <v>-2</v>
      </c>
      <c r="K592" t="s">
        <v>17</v>
      </c>
      <c r="L592">
        <f t="shared" si="72"/>
        <v>194.10000000000011</v>
      </c>
    </row>
    <row r="593" spans="1:12" x14ac:dyDescent="0.2">
      <c r="A593" t="s">
        <v>18</v>
      </c>
      <c r="B593" t="s">
        <v>4346</v>
      </c>
      <c r="C593" t="s">
        <v>746</v>
      </c>
      <c r="D593" t="s">
        <v>566</v>
      </c>
      <c r="E593" t="s">
        <v>4347</v>
      </c>
      <c r="F593" t="s">
        <v>4339</v>
      </c>
      <c r="G593">
        <v>1.98078</v>
      </c>
      <c r="H593">
        <v>1.98211</v>
      </c>
      <c r="I593">
        <v>2</v>
      </c>
      <c r="J593">
        <v>-2</v>
      </c>
      <c r="K593" t="s">
        <v>17</v>
      </c>
      <c r="L593">
        <f t="shared" si="72"/>
        <v>196.10000000000011</v>
      </c>
    </row>
    <row r="594" spans="1:12" x14ac:dyDescent="0.2">
      <c r="A594" t="s">
        <v>11</v>
      </c>
      <c r="B594" t="s">
        <v>4348</v>
      </c>
      <c r="C594" t="s">
        <v>720</v>
      </c>
      <c r="D594" t="s">
        <v>566</v>
      </c>
      <c r="E594" t="s">
        <v>4349</v>
      </c>
      <c r="F594" t="s">
        <v>4339</v>
      </c>
      <c r="G594">
        <v>1.98061</v>
      </c>
      <c r="H594">
        <v>1.98211</v>
      </c>
      <c r="I594">
        <v>1</v>
      </c>
      <c r="J594">
        <v>0.92</v>
      </c>
      <c r="K594" t="s">
        <v>17</v>
      </c>
      <c r="L594">
        <f t="shared" si="72"/>
        <v>198.10000000000011</v>
      </c>
    </row>
    <row r="595" spans="1:12" x14ac:dyDescent="0.2">
      <c r="A595" t="s">
        <v>11</v>
      </c>
      <c r="B595" t="s">
        <v>4350</v>
      </c>
      <c r="C595" t="s">
        <v>720</v>
      </c>
      <c r="D595" t="s">
        <v>566</v>
      </c>
      <c r="E595" t="s">
        <v>4351</v>
      </c>
      <c r="F595" t="s">
        <v>4352</v>
      </c>
      <c r="G595">
        <v>1.9819500000000001</v>
      </c>
      <c r="H595">
        <v>1.9805200000000001</v>
      </c>
      <c r="I595">
        <v>1</v>
      </c>
      <c r="J595">
        <v>-1</v>
      </c>
      <c r="K595" t="s">
        <v>17</v>
      </c>
      <c r="L595">
        <f t="shared" si="72"/>
        <v>197.18000000000012</v>
      </c>
    </row>
    <row r="596" spans="1:12" x14ac:dyDescent="0.2">
      <c r="A596" t="s">
        <v>11</v>
      </c>
      <c r="B596" t="s">
        <v>4353</v>
      </c>
      <c r="C596" t="s">
        <v>726</v>
      </c>
      <c r="D596" t="s">
        <v>566</v>
      </c>
      <c r="E596" t="s">
        <v>4354</v>
      </c>
      <c r="F596" t="s">
        <v>4352</v>
      </c>
      <c r="G596">
        <v>1.9823999999999999</v>
      </c>
      <c r="H596">
        <v>1.9805200000000001</v>
      </c>
      <c r="I596">
        <v>2</v>
      </c>
      <c r="J596">
        <v>-2</v>
      </c>
      <c r="K596" t="s">
        <v>17</v>
      </c>
      <c r="L596">
        <f t="shared" si="72"/>
        <v>198.18000000000012</v>
      </c>
    </row>
    <row r="597" spans="1:12" x14ac:dyDescent="0.2">
      <c r="A597" t="s">
        <v>18</v>
      </c>
      <c r="B597" t="s">
        <v>4355</v>
      </c>
      <c r="C597" t="s">
        <v>726</v>
      </c>
      <c r="D597" t="s">
        <v>566</v>
      </c>
      <c r="E597" t="s">
        <v>4354</v>
      </c>
      <c r="F597" t="s">
        <v>4352</v>
      </c>
      <c r="G597">
        <v>1.9823999999999999</v>
      </c>
      <c r="H597">
        <v>1.9805200000000001</v>
      </c>
      <c r="I597">
        <v>2</v>
      </c>
      <c r="J597">
        <v>1.84</v>
      </c>
      <c r="K597" t="s">
        <v>17</v>
      </c>
      <c r="L597">
        <f t="shared" si="72"/>
        <v>200.18000000000012</v>
      </c>
    </row>
    <row r="598" spans="1:12" x14ac:dyDescent="0.2">
      <c r="A598" t="s">
        <v>11</v>
      </c>
      <c r="B598" t="s">
        <v>4356</v>
      </c>
      <c r="C598" t="s">
        <v>720</v>
      </c>
      <c r="D598" t="s">
        <v>566</v>
      </c>
      <c r="E598" t="s">
        <v>4357</v>
      </c>
      <c r="F598" t="s">
        <v>4358</v>
      </c>
      <c r="G598">
        <v>1.9840899999999999</v>
      </c>
      <c r="H598">
        <v>1.98163</v>
      </c>
      <c r="I598">
        <v>1</v>
      </c>
      <c r="J598">
        <v>-1</v>
      </c>
      <c r="K598" t="s">
        <v>17</v>
      </c>
      <c r="L598">
        <f t="shared" si="72"/>
        <v>198.34000000000012</v>
      </c>
    </row>
    <row r="599" spans="1:12" x14ac:dyDescent="0.2">
      <c r="A599" t="s">
        <v>18</v>
      </c>
      <c r="B599" t="s">
        <v>4359</v>
      </c>
      <c r="C599" t="s">
        <v>726</v>
      </c>
      <c r="D599" t="s">
        <v>566</v>
      </c>
      <c r="E599" t="s">
        <v>4360</v>
      </c>
      <c r="F599" t="s">
        <v>4358</v>
      </c>
      <c r="G599">
        <v>1.9847600000000001</v>
      </c>
      <c r="H599">
        <v>1.98163</v>
      </c>
      <c r="I599">
        <v>2</v>
      </c>
      <c r="J599">
        <v>1.84</v>
      </c>
      <c r="K599" t="s">
        <v>17</v>
      </c>
      <c r="L599">
        <f t="shared" si="72"/>
        <v>199.34000000000012</v>
      </c>
    </row>
    <row r="600" spans="1:12" x14ac:dyDescent="0.2">
      <c r="A600" t="s">
        <v>11</v>
      </c>
      <c r="B600" t="s">
        <v>4361</v>
      </c>
      <c r="C600" t="s">
        <v>726</v>
      </c>
      <c r="D600" t="s">
        <v>566</v>
      </c>
      <c r="E600" t="s">
        <v>4360</v>
      </c>
      <c r="F600" t="s">
        <v>4358</v>
      </c>
      <c r="G600">
        <v>1.9847600000000001</v>
      </c>
      <c r="H600">
        <v>1.98163</v>
      </c>
      <c r="I600">
        <v>2</v>
      </c>
      <c r="J600">
        <v>-2</v>
      </c>
      <c r="K600" t="s">
        <v>17</v>
      </c>
      <c r="L600">
        <f t="shared" si="72"/>
        <v>197.50000000000011</v>
      </c>
    </row>
    <row r="601" spans="1:12" x14ac:dyDescent="0.2">
      <c r="A601" t="s">
        <v>18</v>
      </c>
      <c r="B601" t="s">
        <v>4362</v>
      </c>
      <c r="C601" t="s">
        <v>717</v>
      </c>
      <c r="D601" t="s">
        <v>566</v>
      </c>
      <c r="E601" t="s">
        <v>4363</v>
      </c>
      <c r="F601" t="s">
        <v>4364</v>
      </c>
      <c r="G601">
        <v>1.9885600000000001</v>
      </c>
      <c r="H601">
        <v>1.9850699999999999</v>
      </c>
      <c r="I601">
        <v>2</v>
      </c>
      <c r="J601">
        <v>1.84</v>
      </c>
      <c r="K601" t="s">
        <v>17</v>
      </c>
      <c r="L601">
        <f t="shared" si="72"/>
        <v>199.50000000000011</v>
      </c>
    </row>
    <row r="602" spans="1:12" x14ac:dyDescent="0.2">
      <c r="A602" t="s">
        <v>18</v>
      </c>
      <c r="B602" t="s">
        <v>4365</v>
      </c>
      <c r="C602" t="s">
        <v>720</v>
      </c>
      <c r="D602" t="s">
        <v>566</v>
      </c>
      <c r="E602" t="s">
        <v>4366</v>
      </c>
      <c r="F602" t="s">
        <v>4364</v>
      </c>
      <c r="G602">
        <v>1.98837</v>
      </c>
      <c r="H602">
        <v>1.9850699999999999</v>
      </c>
      <c r="I602">
        <v>1</v>
      </c>
      <c r="J602">
        <v>0.92</v>
      </c>
      <c r="K602" t="s">
        <v>17</v>
      </c>
      <c r="L602">
        <f t="shared" si="72"/>
        <v>197.66000000000011</v>
      </c>
    </row>
    <row r="603" spans="1:12" x14ac:dyDescent="0.2">
      <c r="A603" t="s">
        <v>11</v>
      </c>
      <c r="B603" t="s">
        <v>4367</v>
      </c>
      <c r="C603" t="s">
        <v>4054</v>
      </c>
      <c r="D603" t="s">
        <v>566</v>
      </c>
      <c r="E603" t="s">
        <v>4368</v>
      </c>
      <c r="F603" t="s">
        <v>4364</v>
      </c>
      <c r="G603">
        <v>1.9874700000000001</v>
      </c>
      <c r="H603">
        <v>1.9850699999999999</v>
      </c>
      <c r="I603">
        <v>2</v>
      </c>
      <c r="J603">
        <v>-2</v>
      </c>
      <c r="K603" t="s">
        <v>17</v>
      </c>
      <c r="L603">
        <f t="shared" si="72"/>
        <v>196.74000000000012</v>
      </c>
    </row>
    <row r="604" spans="1:12" x14ac:dyDescent="0.2">
      <c r="A604" t="s">
        <v>11</v>
      </c>
      <c r="B604" t="s">
        <v>4369</v>
      </c>
      <c r="C604" t="s">
        <v>717</v>
      </c>
      <c r="D604" t="s">
        <v>566</v>
      </c>
      <c r="E604" t="s">
        <v>4363</v>
      </c>
      <c r="F604" t="s">
        <v>4364</v>
      </c>
      <c r="G604">
        <v>1.9885600000000001</v>
      </c>
      <c r="H604">
        <v>1.9850699999999999</v>
      </c>
      <c r="I604">
        <v>2</v>
      </c>
      <c r="J604">
        <v>-2</v>
      </c>
      <c r="K604" t="s">
        <v>17</v>
      </c>
      <c r="L604">
        <f t="shared" si="72"/>
        <v>198.74000000000012</v>
      </c>
    </row>
    <row r="605" spans="1:12" x14ac:dyDescent="0.2">
      <c r="A605" t="s">
        <v>18</v>
      </c>
      <c r="B605" t="s">
        <v>4370</v>
      </c>
      <c r="C605" t="s">
        <v>726</v>
      </c>
      <c r="D605" t="s">
        <v>566</v>
      </c>
      <c r="E605" t="s">
        <v>4371</v>
      </c>
      <c r="F605" t="s">
        <v>4372</v>
      </c>
      <c r="G605">
        <v>1.98817</v>
      </c>
      <c r="H605">
        <v>1.98858</v>
      </c>
      <c r="I605">
        <v>2</v>
      </c>
      <c r="J605">
        <v>-2</v>
      </c>
      <c r="K605" t="s">
        <v>17</v>
      </c>
      <c r="L605">
        <f t="shared" si="72"/>
        <v>200.74000000000012</v>
      </c>
    </row>
    <row r="606" spans="1:12" x14ac:dyDescent="0.2">
      <c r="A606" t="s">
        <v>18</v>
      </c>
      <c r="B606" t="s">
        <v>4373</v>
      </c>
      <c r="C606" t="s">
        <v>810</v>
      </c>
      <c r="D606" t="s">
        <v>566</v>
      </c>
      <c r="E606" t="s">
        <v>4374</v>
      </c>
      <c r="F606" t="s">
        <v>4372</v>
      </c>
      <c r="G606">
        <v>1.9882200000000001</v>
      </c>
      <c r="H606">
        <v>1.98858</v>
      </c>
      <c r="I606">
        <v>2</v>
      </c>
      <c r="J606">
        <v>-2</v>
      </c>
      <c r="K606" t="s">
        <v>17</v>
      </c>
      <c r="L606">
        <f t="shared" si="72"/>
        <v>202.74000000000012</v>
      </c>
    </row>
    <row r="607" spans="1:12" x14ac:dyDescent="0.2">
      <c r="A607" t="s">
        <v>11</v>
      </c>
      <c r="B607" t="s">
        <v>4375</v>
      </c>
      <c r="C607" t="s">
        <v>729</v>
      </c>
      <c r="D607" t="s">
        <v>566</v>
      </c>
      <c r="E607" t="s">
        <v>4376</v>
      </c>
      <c r="F607" t="s">
        <v>4372</v>
      </c>
      <c r="G607">
        <v>1.9877800000000001</v>
      </c>
      <c r="H607">
        <v>1.98858</v>
      </c>
      <c r="I607">
        <v>1</v>
      </c>
      <c r="J607">
        <v>0.92</v>
      </c>
      <c r="K607" t="s">
        <v>17</v>
      </c>
      <c r="L607">
        <f t="shared" si="72"/>
        <v>204.74000000000012</v>
      </c>
    </row>
    <row r="608" spans="1:12" x14ac:dyDescent="0.2">
      <c r="A608" t="s">
        <v>11</v>
      </c>
      <c r="B608" t="s">
        <v>4377</v>
      </c>
      <c r="C608" t="s">
        <v>726</v>
      </c>
      <c r="D608" t="s">
        <v>566</v>
      </c>
      <c r="E608" t="s">
        <v>4371</v>
      </c>
      <c r="F608" t="s">
        <v>4372</v>
      </c>
      <c r="G608">
        <v>1.98817</v>
      </c>
      <c r="H608">
        <v>1.98858</v>
      </c>
      <c r="I608">
        <v>2</v>
      </c>
      <c r="J608">
        <v>1.84</v>
      </c>
      <c r="K608" t="s">
        <v>17</v>
      </c>
      <c r="L608">
        <f t="shared" si="72"/>
        <v>203.82000000000014</v>
      </c>
    </row>
    <row r="609" spans="1:12" x14ac:dyDescent="0.2">
      <c r="A609" t="s">
        <v>11</v>
      </c>
      <c r="B609" t="s">
        <v>4378</v>
      </c>
      <c r="C609" t="s">
        <v>4379</v>
      </c>
      <c r="D609" t="s">
        <v>566</v>
      </c>
      <c r="E609" t="s">
        <v>4380</v>
      </c>
      <c r="F609" t="s">
        <v>4372</v>
      </c>
      <c r="G609">
        <v>1.9881</v>
      </c>
      <c r="H609">
        <v>1.98858</v>
      </c>
      <c r="I609">
        <v>2</v>
      </c>
      <c r="J609">
        <v>1.84</v>
      </c>
      <c r="K609" t="s">
        <v>17</v>
      </c>
      <c r="L609">
        <f t="shared" si="72"/>
        <v>201.98000000000013</v>
      </c>
    </row>
    <row r="610" spans="1:12" x14ac:dyDescent="0.2">
      <c r="A610" t="s">
        <v>18</v>
      </c>
      <c r="B610" t="s">
        <v>4381</v>
      </c>
      <c r="C610" t="s">
        <v>726</v>
      </c>
      <c r="D610" t="s">
        <v>566</v>
      </c>
      <c r="E610" t="s">
        <v>4382</v>
      </c>
      <c r="F610" t="s">
        <v>4383</v>
      </c>
      <c r="G610">
        <v>1.9846600000000001</v>
      </c>
      <c r="H610">
        <v>1.9877</v>
      </c>
      <c r="I610">
        <v>2</v>
      </c>
      <c r="J610">
        <v>-2</v>
      </c>
      <c r="K610" t="s">
        <v>17</v>
      </c>
      <c r="L610">
        <f t="shared" si="72"/>
        <v>200.14000000000013</v>
      </c>
    </row>
    <row r="611" spans="1:12" x14ac:dyDescent="0.2">
      <c r="A611" t="s">
        <v>11</v>
      </c>
      <c r="B611" t="s">
        <v>4384</v>
      </c>
      <c r="C611" t="s">
        <v>729</v>
      </c>
      <c r="D611" t="s">
        <v>566</v>
      </c>
      <c r="E611" t="s">
        <v>4385</v>
      </c>
      <c r="F611" t="s">
        <v>4383</v>
      </c>
      <c r="G611">
        <v>1.98411</v>
      </c>
      <c r="H611">
        <v>1.9877</v>
      </c>
      <c r="I611">
        <v>1</v>
      </c>
      <c r="J611">
        <v>0.92</v>
      </c>
      <c r="K611" t="s">
        <v>17</v>
      </c>
      <c r="L611">
        <f t="shared" si="72"/>
        <v>202.14000000000013</v>
      </c>
    </row>
    <row r="612" spans="1:12" x14ac:dyDescent="0.2">
      <c r="A612" t="s">
        <v>11</v>
      </c>
      <c r="B612" t="s">
        <v>4386</v>
      </c>
      <c r="C612" t="s">
        <v>726</v>
      </c>
      <c r="D612" t="s">
        <v>566</v>
      </c>
      <c r="E612" t="s">
        <v>4382</v>
      </c>
      <c r="F612" t="s">
        <v>4383</v>
      </c>
      <c r="G612">
        <v>1.9846600000000001</v>
      </c>
      <c r="H612">
        <v>1.9877</v>
      </c>
      <c r="I612">
        <v>2</v>
      </c>
      <c r="J612">
        <v>1.84</v>
      </c>
      <c r="K612" t="s">
        <v>17</v>
      </c>
      <c r="L612">
        <f t="shared" si="72"/>
        <v>201.22000000000014</v>
      </c>
    </row>
    <row r="613" spans="1:12" x14ac:dyDescent="0.2">
      <c r="A613" t="s">
        <v>18</v>
      </c>
      <c r="B613" t="s">
        <v>4387</v>
      </c>
      <c r="C613" t="s">
        <v>4172</v>
      </c>
      <c r="D613" t="s">
        <v>566</v>
      </c>
      <c r="E613" t="s">
        <v>4388</v>
      </c>
      <c r="F613" t="s">
        <v>4383</v>
      </c>
      <c r="G613">
        <v>1.9849600000000001</v>
      </c>
      <c r="H613">
        <v>1.9877</v>
      </c>
      <c r="I613">
        <v>2</v>
      </c>
      <c r="J613">
        <v>-2</v>
      </c>
      <c r="K613" t="s">
        <v>17</v>
      </c>
      <c r="L613">
        <f t="shared" si="72"/>
        <v>199.38000000000014</v>
      </c>
    </row>
    <row r="614" spans="1:12" x14ac:dyDescent="0.2">
      <c r="A614" t="s">
        <v>11</v>
      </c>
      <c r="B614" t="s">
        <v>4389</v>
      </c>
      <c r="C614" t="s">
        <v>720</v>
      </c>
      <c r="D614" t="s">
        <v>235</v>
      </c>
      <c r="E614" t="s">
        <v>4390</v>
      </c>
      <c r="F614" t="s">
        <v>4391</v>
      </c>
      <c r="G614">
        <v>1.1450400000000001</v>
      </c>
      <c r="H614">
        <v>1.1451499999999999</v>
      </c>
      <c r="I614">
        <v>1</v>
      </c>
      <c r="J614">
        <v>0.92</v>
      </c>
      <c r="K614" t="s">
        <v>17</v>
      </c>
      <c r="L614">
        <f t="shared" si="72"/>
        <v>201.38000000000014</v>
      </c>
    </row>
    <row r="615" spans="1:12" x14ac:dyDescent="0.2">
      <c r="A615" t="s">
        <v>18</v>
      </c>
      <c r="B615" t="s">
        <v>4392</v>
      </c>
      <c r="C615" t="s">
        <v>3572</v>
      </c>
      <c r="D615" t="s">
        <v>235</v>
      </c>
      <c r="E615" t="s">
        <v>4393</v>
      </c>
      <c r="F615" t="s">
        <v>4391</v>
      </c>
      <c r="G615">
        <v>1.1455500000000001</v>
      </c>
      <c r="H615">
        <v>1.1451499999999999</v>
      </c>
      <c r="I615">
        <v>2</v>
      </c>
      <c r="J615">
        <v>1.84</v>
      </c>
      <c r="K615" t="s">
        <v>17</v>
      </c>
      <c r="L615">
        <f t="shared" si="72"/>
        <v>200.46000000000015</v>
      </c>
    </row>
    <row r="616" spans="1:12" x14ac:dyDescent="0.2">
      <c r="A616" t="s">
        <v>18</v>
      </c>
      <c r="B616" t="s">
        <v>4394</v>
      </c>
      <c r="C616" t="s">
        <v>717</v>
      </c>
      <c r="D616" t="s">
        <v>235</v>
      </c>
      <c r="E616" t="s">
        <v>4395</v>
      </c>
      <c r="F616" t="s">
        <v>4391</v>
      </c>
      <c r="G616">
        <v>1.14534</v>
      </c>
      <c r="H616">
        <v>1.1451499999999999</v>
      </c>
      <c r="I616">
        <v>2</v>
      </c>
      <c r="J616">
        <v>1.84</v>
      </c>
      <c r="K616" t="s">
        <v>17</v>
      </c>
      <c r="L616">
        <f t="shared" si="72"/>
        <v>198.62000000000015</v>
      </c>
    </row>
    <row r="617" spans="1:12" x14ac:dyDescent="0.2">
      <c r="A617" t="s">
        <v>11</v>
      </c>
      <c r="B617" t="s">
        <v>4396</v>
      </c>
      <c r="C617" t="s">
        <v>717</v>
      </c>
      <c r="D617" t="s">
        <v>235</v>
      </c>
      <c r="E617" t="s">
        <v>4395</v>
      </c>
      <c r="F617" t="s">
        <v>4391</v>
      </c>
      <c r="G617">
        <v>1.14534</v>
      </c>
      <c r="H617">
        <v>1.1451499999999999</v>
      </c>
      <c r="I617">
        <v>2</v>
      </c>
      <c r="J617">
        <v>-2</v>
      </c>
      <c r="K617" t="s">
        <v>17</v>
      </c>
      <c r="L617">
        <f t="shared" si="72"/>
        <v>196.78000000000014</v>
      </c>
    </row>
    <row r="618" spans="1:12" x14ac:dyDescent="0.2">
      <c r="A618" t="s">
        <v>18</v>
      </c>
      <c r="B618" t="s">
        <v>4397</v>
      </c>
      <c r="C618" t="s">
        <v>2633</v>
      </c>
      <c r="D618" t="s">
        <v>235</v>
      </c>
      <c r="E618" t="s">
        <v>4398</v>
      </c>
      <c r="F618" t="s">
        <v>4399</v>
      </c>
      <c r="G618">
        <v>1.1437999999999999</v>
      </c>
      <c r="H618">
        <v>1.1451899999999999</v>
      </c>
      <c r="I618">
        <v>2</v>
      </c>
      <c r="J618">
        <v>-2</v>
      </c>
      <c r="K618" t="s">
        <v>17</v>
      </c>
      <c r="L618">
        <f t="shared" si="72"/>
        <v>198.78000000000014</v>
      </c>
    </row>
    <row r="619" spans="1:12" x14ac:dyDescent="0.2">
      <c r="A619" t="s">
        <v>11</v>
      </c>
      <c r="B619" t="s">
        <v>4400</v>
      </c>
      <c r="C619" t="s">
        <v>729</v>
      </c>
      <c r="D619" t="s">
        <v>235</v>
      </c>
      <c r="E619" t="s">
        <v>4401</v>
      </c>
      <c r="F619" t="s">
        <v>4402</v>
      </c>
      <c r="G619">
        <v>1.14211</v>
      </c>
      <c r="H619">
        <v>1.1440399999999999</v>
      </c>
      <c r="I619">
        <v>1</v>
      </c>
      <c r="J619">
        <v>0.92</v>
      </c>
      <c r="K619" t="s">
        <v>17</v>
      </c>
      <c r="L619">
        <f t="shared" si="72"/>
        <v>200.78000000000014</v>
      </c>
    </row>
    <row r="620" spans="1:12" x14ac:dyDescent="0.2">
      <c r="A620" t="s">
        <v>11</v>
      </c>
      <c r="B620" t="s">
        <v>4403</v>
      </c>
      <c r="C620" t="s">
        <v>726</v>
      </c>
      <c r="D620" t="s">
        <v>235</v>
      </c>
      <c r="E620" t="s">
        <v>4404</v>
      </c>
      <c r="F620" t="s">
        <v>4402</v>
      </c>
      <c r="G620">
        <v>1.1424000000000001</v>
      </c>
      <c r="H620">
        <v>1.1440399999999999</v>
      </c>
      <c r="I620">
        <v>2</v>
      </c>
      <c r="J620">
        <v>1.84</v>
      </c>
      <c r="K620" t="s">
        <v>17</v>
      </c>
      <c r="L620">
        <f t="shared" si="72"/>
        <v>199.86000000000016</v>
      </c>
    </row>
    <row r="621" spans="1:12" x14ac:dyDescent="0.2">
      <c r="A621" t="s">
        <v>18</v>
      </c>
      <c r="B621" t="s">
        <v>4405</v>
      </c>
      <c r="C621" t="s">
        <v>726</v>
      </c>
      <c r="D621" t="s">
        <v>235</v>
      </c>
      <c r="E621" t="s">
        <v>4404</v>
      </c>
      <c r="F621" t="s">
        <v>4402</v>
      </c>
      <c r="G621">
        <v>1.1424000000000001</v>
      </c>
      <c r="H621">
        <v>1.1440399999999999</v>
      </c>
      <c r="I621">
        <v>2</v>
      </c>
      <c r="J621">
        <v>-2</v>
      </c>
      <c r="K621" t="s">
        <v>17</v>
      </c>
      <c r="L621">
        <f t="shared" si="72"/>
        <v>198.02000000000015</v>
      </c>
    </row>
    <row r="622" spans="1:12" x14ac:dyDescent="0.2">
      <c r="A622" t="s">
        <v>18</v>
      </c>
      <c r="B622" t="s">
        <v>4406</v>
      </c>
      <c r="C622" t="s">
        <v>2633</v>
      </c>
      <c r="D622" t="s">
        <v>235</v>
      </c>
      <c r="E622" t="s">
        <v>4407</v>
      </c>
      <c r="F622" t="s">
        <v>4402</v>
      </c>
      <c r="G622">
        <v>1.14256</v>
      </c>
      <c r="H622">
        <v>1.1440399999999999</v>
      </c>
      <c r="I622">
        <v>2</v>
      </c>
      <c r="J622">
        <v>-2</v>
      </c>
      <c r="K622" t="s">
        <v>17</v>
      </c>
      <c r="L622">
        <f t="shared" si="72"/>
        <v>200.02000000000015</v>
      </c>
    </row>
    <row r="623" spans="1:12" x14ac:dyDescent="0.2">
      <c r="A623" t="s">
        <v>11</v>
      </c>
      <c r="B623" t="s">
        <v>4408</v>
      </c>
      <c r="C623" t="s">
        <v>840</v>
      </c>
      <c r="D623" t="s">
        <v>235</v>
      </c>
      <c r="E623" t="s">
        <v>4409</v>
      </c>
      <c r="F623" t="s">
        <v>4402</v>
      </c>
      <c r="G623">
        <v>1.1419999999999999</v>
      </c>
      <c r="H623">
        <v>1.1440399999999999</v>
      </c>
      <c r="I623">
        <v>2</v>
      </c>
      <c r="J623">
        <v>1.84</v>
      </c>
      <c r="K623" t="s">
        <v>17</v>
      </c>
      <c r="L623">
        <f t="shared" si="72"/>
        <v>202.02000000000015</v>
      </c>
    </row>
    <row r="624" spans="1:12" x14ac:dyDescent="0.2">
      <c r="A624" t="s">
        <v>18</v>
      </c>
      <c r="B624" t="s">
        <v>4410</v>
      </c>
      <c r="C624" t="s">
        <v>726</v>
      </c>
      <c r="D624" t="s">
        <v>235</v>
      </c>
      <c r="E624" t="s">
        <v>4411</v>
      </c>
      <c r="F624" t="s">
        <v>4412</v>
      </c>
      <c r="G624">
        <v>1.1436200000000001</v>
      </c>
      <c r="H624">
        <v>1.14232</v>
      </c>
      <c r="I624">
        <v>2</v>
      </c>
      <c r="J624">
        <v>1.84</v>
      </c>
      <c r="K624" t="s">
        <v>17</v>
      </c>
      <c r="L624">
        <f t="shared" si="72"/>
        <v>200.18000000000015</v>
      </c>
    </row>
    <row r="625" spans="1:12" x14ac:dyDescent="0.2">
      <c r="A625" t="s">
        <v>11</v>
      </c>
      <c r="B625" t="s">
        <v>4413</v>
      </c>
      <c r="C625" t="s">
        <v>729</v>
      </c>
      <c r="D625" t="s">
        <v>235</v>
      </c>
      <c r="E625" t="s">
        <v>4414</v>
      </c>
      <c r="F625" t="s">
        <v>4412</v>
      </c>
      <c r="G625">
        <v>1.14357</v>
      </c>
      <c r="H625">
        <v>1.14232</v>
      </c>
      <c r="I625">
        <v>1</v>
      </c>
      <c r="J625">
        <v>-1</v>
      </c>
      <c r="K625" t="s">
        <v>17</v>
      </c>
      <c r="L625">
        <f t="shared" si="72"/>
        <v>198.34000000000015</v>
      </c>
    </row>
    <row r="626" spans="1:12" x14ac:dyDescent="0.2">
      <c r="A626" t="s">
        <v>18</v>
      </c>
      <c r="B626" t="s">
        <v>4415</v>
      </c>
      <c r="C626" t="s">
        <v>4416</v>
      </c>
      <c r="D626" t="s">
        <v>235</v>
      </c>
      <c r="E626" t="s">
        <v>4417</v>
      </c>
      <c r="F626" t="s">
        <v>4412</v>
      </c>
      <c r="G626">
        <v>1.14394</v>
      </c>
      <c r="H626">
        <v>1.14232</v>
      </c>
      <c r="I626">
        <v>2</v>
      </c>
      <c r="J626">
        <v>1.84</v>
      </c>
      <c r="K626" t="s">
        <v>17</v>
      </c>
      <c r="L626">
        <f t="shared" si="72"/>
        <v>199.34000000000015</v>
      </c>
    </row>
    <row r="627" spans="1:12" x14ac:dyDescent="0.2">
      <c r="A627" t="s">
        <v>11</v>
      </c>
      <c r="B627" t="s">
        <v>4418</v>
      </c>
      <c r="C627" t="s">
        <v>726</v>
      </c>
      <c r="D627" t="s">
        <v>235</v>
      </c>
      <c r="E627" t="s">
        <v>4411</v>
      </c>
      <c r="F627" t="s">
        <v>4412</v>
      </c>
      <c r="G627">
        <v>1.1436200000000001</v>
      </c>
      <c r="H627">
        <v>1.14232</v>
      </c>
      <c r="I627">
        <v>2</v>
      </c>
      <c r="J627">
        <v>-2</v>
      </c>
      <c r="K627" t="s">
        <v>17</v>
      </c>
      <c r="L627">
        <f t="shared" si="72"/>
        <v>197.50000000000014</v>
      </c>
    </row>
    <row r="628" spans="1:12" x14ac:dyDescent="0.2">
      <c r="A628" t="s">
        <v>11</v>
      </c>
      <c r="B628" t="s">
        <v>4419</v>
      </c>
      <c r="C628" t="s">
        <v>4420</v>
      </c>
      <c r="D628" t="s">
        <v>235</v>
      </c>
      <c r="E628" t="s">
        <v>4421</v>
      </c>
      <c r="F628" t="s">
        <v>4412</v>
      </c>
      <c r="G628">
        <v>1.14347</v>
      </c>
      <c r="H628">
        <v>1.14232</v>
      </c>
      <c r="I628">
        <v>2</v>
      </c>
      <c r="J628">
        <v>-2</v>
      </c>
      <c r="K628" t="s">
        <v>17</v>
      </c>
      <c r="L628">
        <f t="shared" si="72"/>
        <v>199.50000000000014</v>
      </c>
    </row>
    <row r="629" spans="1:12" x14ac:dyDescent="0.2">
      <c r="A629" t="s">
        <v>18</v>
      </c>
      <c r="B629" t="s">
        <v>4422</v>
      </c>
      <c r="C629" t="s">
        <v>726</v>
      </c>
      <c r="D629" t="s">
        <v>235</v>
      </c>
      <c r="E629" t="s">
        <v>4423</v>
      </c>
      <c r="F629" t="s">
        <v>4424</v>
      </c>
      <c r="G629">
        <v>1.14499</v>
      </c>
      <c r="H629">
        <v>1.1432899999999999</v>
      </c>
      <c r="I629">
        <v>2</v>
      </c>
      <c r="J629">
        <v>1.84</v>
      </c>
      <c r="K629" t="s">
        <v>17</v>
      </c>
      <c r="L629">
        <f t="shared" si="72"/>
        <v>201.50000000000014</v>
      </c>
    </row>
    <row r="630" spans="1:12" x14ac:dyDescent="0.2">
      <c r="A630" t="s">
        <v>18</v>
      </c>
      <c r="B630" t="s">
        <v>4425</v>
      </c>
      <c r="C630" t="s">
        <v>729</v>
      </c>
      <c r="D630" t="s">
        <v>235</v>
      </c>
      <c r="E630" t="s">
        <v>4426</v>
      </c>
      <c r="F630" t="s">
        <v>4424</v>
      </c>
      <c r="G630">
        <v>1.1452100000000001</v>
      </c>
      <c r="H630">
        <v>1.1432899999999999</v>
      </c>
      <c r="I630">
        <v>1</v>
      </c>
      <c r="J630">
        <v>0.92</v>
      </c>
      <c r="K630" t="s">
        <v>17</v>
      </c>
      <c r="L630">
        <f t="shared" si="72"/>
        <v>199.66000000000014</v>
      </c>
    </row>
    <row r="631" spans="1:12" x14ac:dyDescent="0.2">
      <c r="A631" t="s">
        <v>11</v>
      </c>
      <c r="B631" t="s">
        <v>4427</v>
      </c>
      <c r="C631" t="s">
        <v>3841</v>
      </c>
      <c r="D631" t="s">
        <v>235</v>
      </c>
      <c r="E631" t="s">
        <v>4428</v>
      </c>
      <c r="F631" t="s">
        <v>4424</v>
      </c>
      <c r="G631">
        <v>1.1447400000000001</v>
      </c>
      <c r="H631">
        <v>1.1432899999999999</v>
      </c>
      <c r="I631">
        <v>2</v>
      </c>
      <c r="J631">
        <v>-2</v>
      </c>
      <c r="K631" t="s">
        <v>17</v>
      </c>
      <c r="L631">
        <f t="shared" si="72"/>
        <v>198.74000000000015</v>
      </c>
    </row>
    <row r="632" spans="1:12" x14ac:dyDescent="0.2">
      <c r="A632" t="s">
        <v>11</v>
      </c>
      <c r="B632" t="s">
        <v>4429</v>
      </c>
      <c r="C632" t="s">
        <v>726</v>
      </c>
      <c r="D632" t="s">
        <v>235</v>
      </c>
      <c r="E632" t="s">
        <v>4423</v>
      </c>
      <c r="F632" t="s">
        <v>4424</v>
      </c>
      <c r="G632">
        <v>1.14499</v>
      </c>
      <c r="H632">
        <v>1.1432899999999999</v>
      </c>
      <c r="I632">
        <v>2</v>
      </c>
      <c r="J632">
        <v>-2</v>
      </c>
      <c r="K632" t="s">
        <v>17</v>
      </c>
      <c r="L632">
        <f t="shared" si="72"/>
        <v>200.74000000000015</v>
      </c>
    </row>
    <row r="633" spans="1:12" x14ac:dyDescent="0.2">
      <c r="A633" t="s">
        <v>18</v>
      </c>
      <c r="B633" t="s">
        <v>4430</v>
      </c>
      <c r="C633" t="s">
        <v>717</v>
      </c>
      <c r="D633" t="s">
        <v>235</v>
      </c>
      <c r="E633" t="s">
        <v>4431</v>
      </c>
      <c r="F633" t="s">
        <v>4432</v>
      </c>
      <c r="G633">
        <v>1.1418999999999999</v>
      </c>
      <c r="H633">
        <v>1.14486</v>
      </c>
      <c r="I633">
        <v>2</v>
      </c>
      <c r="J633">
        <v>-2</v>
      </c>
      <c r="K633" t="s">
        <v>17</v>
      </c>
      <c r="L633">
        <f t="shared" si="72"/>
        <v>202.74000000000015</v>
      </c>
    </row>
    <row r="634" spans="1:12" x14ac:dyDescent="0.2">
      <c r="A634" t="s">
        <v>11</v>
      </c>
      <c r="B634" t="s">
        <v>4433</v>
      </c>
      <c r="C634" t="s">
        <v>717</v>
      </c>
      <c r="D634" t="s">
        <v>235</v>
      </c>
      <c r="E634" t="s">
        <v>4431</v>
      </c>
      <c r="F634" t="s">
        <v>4432</v>
      </c>
      <c r="G634">
        <v>1.1418999999999999</v>
      </c>
      <c r="H634">
        <v>1.14486</v>
      </c>
      <c r="I634">
        <v>2</v>
      </c>
      <c r="J634">
        <v>1.84</v>
      </c>
      <c r="K634" t="s">
        <v>17</v>
      </c>
      <c r="L634">
        <f t="shared" si="72"/>
        <v>204.74000000000015</v>
      </c>
    </row>
    <row r="635" spans="1:12" x14ac:dyDescent="0.2">
      <c r="A635" t="s">
        <v>18</v>
      </c>
      <c r="B635" t="s">
        <v>4434</v>
      </c>
      <c r="C635" t="s">
        <v>792</v>
      </c>
      <c r="D635" t="s">
        <v>235</v>
      </c>
      <c r="E635" t="s">
        <v>4435</v>
      </c>
      <c r="F635" t="s">
        <v>4432</v>
      </c>
      <c r="G635">
        <v>1.14263</v>
      </c>
      <c r="H635">
        <v>1.14486</v>
      </c>
      <c r="I635">
        <v>2</v>
      </c>
      <c r="J635">
        <v>-2</v>
      </c>
      <c r="K635" t="s">
        <v>17</v>
      </c>
      <c r="L635">
        <f t="shared" si="72"/>
        <v>202.90000000000015</v>
      </c>
    </row>
    <row r="636" spans="1:12" x14ac:dyDescent="0.2">
      <c r="A636" t="s">
        <v>11</v>
      </c>
      <c r="B636" t="s">
        <v>4436</v>
      </c>
      <c r="C636" t="s">
        <v>720</v>
      </c>
      <c r="D636" t="s">
        <v>235</v>
      </c>
      <c r="E636" t="s">
        <v>4437</v>
      </c>
      <c r="F636" t="s">
        <v>4432</v>
      </c>
      <c r="G636">
        <v>1.1416299999999999</v>
      </c>
      <c r="H636">
        <v>1.14486</v>
      </c>
      <c r="I636">
        <v>1</v>
      </c>
      <c r="J636">
        <v>0.92</v>
      </c>
      <c r="K636" t="s">
        <v>17</v>
      </c>
      <c r="L636">
        <f t="shared" si="72"/>
        <v>204.90000000000015</v>
      </c>
    </row>
    <row r="637" spans="1:12" x14ac:dyDescent="0.2">
      <c r="A637" t="s">
        <v>18</v>
      </c>
      <c r="B637" t="s">
        <v>4438</v>
      </c>
      <c r="C637" t="s">
        <v>720</v>
      </c>
      <c r="D637" t="s">
        <v>235</v>
      </c>
      <c r="E637" t="s">
        <v>4439</v>
      </c>
      <c r="F637" t="s">
        <v>4440</v>
      </c>
      <c r="G637">
        <v>1.14073</v>
      </c>
      <c r="H637">
        <v>1.14177</v>
      </c>
      <c r="I637">
        <v>1</v>
      </c>
      <c r="J637">
        <v>-1</v>
      </c>
      <c r="K637" t="s">
        <v>17</v>
      </c>
      <c r="L637">
        <f t="shared" si="72"/>
        <v>203.98000000000016</v>
      </c>
    </row>
    <row r="638" spans="1:12" x14ac:dyDescent="0.2">
      <c r="A638" t="s">
        <v>11</v>
      </c>
      <c r="B638" t="s">
        <v>4441</v>
      </c>
      <c r="C638" t="s">
        <v>792</v>
      </c>
      <c r="D638" t="s">
        <v>235</v>
      </c>
      <c r="E638" t="s">
        <v>4442</v>
      </c>
      <c r="F638" t="s">
        <v>4440</v>
      </c>
      <c r="G638">
        <v>1.14019</v>
      </c>
      <c r="H638">
        <v>1.14177</v>
      </c>
      <c r="I638">
        <v>2</v>
      </c>
      <c r="J638">
        <v>1.84</v>
      </c>
      <c r="K638" t="s">
        <v>17</v>
      </c>
      <c r="L638">
        <f t="shared" si="72"/>
        <v>204.98000000000016</v>
      </c>
    </row>
    <row r="639" spans="1:12" x14ac:dyDescent="0.2">
      <c r="A639" t="s">
        <v>18</v>
      </c>
      <c r="B639" t="s">
        <v>4443</v>
      </c>
      <c r="C639" t="s">
        <v>965</v>
      </c>
      <c r="D639" t="s">
        <v>235</v>
      </c>
      <c r="E639" t="s">
        <v>4444</v>
      </c>
      <c r="F639" t="s">
        <v>4440</v>
      </c>
      <c r="G639">
        <v>1.1413199999999999</v>
      </c>
      <c r="H639">
        <v>1.14177</v>
      </c>
      <c r="I639">
        <v>2</v>
      </c>
      <c r="J639">
        <v>-2</v>
      </c>
      <c r="K639" t="s">
        <v>17</v>
      </c>
      <c r="L639">
        <f t="shared" si="72"/>
        <v>203.14000000000016</v>
      </c>
    </row>
    <row r="640" spans="1:12" x14ac:dyDescent="0.2">
      <c r="A640" t="s">
        <v>11</v>
      </c>
      <c r="B640" t="s">
        <v>4445</v>
      </c>
      <c r="C640" t="s">
        <v>717</v>
      </c>
      <c r="D640" t="s">
        <v>235</v>
      </c>
      <c r="E640" t="s">
        <v>4446</v>
      </c>
      <c r="F640" t="s">
        <v>4440</v>
      </c>
      <c r="G640">
        <v>1.14008</v>
      </c>
      <c r="H640">
        <v>1.14177</v>
      </c>
      <c r="I640">
        <v>2</v>
      </c>
      <c r="J640">
        <v>1.84</v>
      </c>
      <c r="K640" t="s">
        <v>17</v>
      </c>
      <c r="L640">
        <f t="shared" si="72"/>
        <v>205.14000000000016</v>
      </c>
    </row>
    <row r="641" spans="1:12" x14ac:dyDescent="0.2">
      <c r="A641" t="s">
        <v>18</v>
      </c>
      <c r="B641" t="s">
        <v>4447</v>
      </c>
      <c r="C641" t="s">
        <v>717</v>
      </c>
      <c r="D641" t="s">
        <v>235</v>
      </c>
      <c r="E641" t="s">
        <v>4446</v>
      </c>
      <c r="F641" t="s">
        <v>4440</v>
      </c>
      <c r="G641">
        <v>1.14008</v>
      </c>
      <c r="H641">
        <v>1.14177</v>
      </c>
      <c r="I641">
        <v>2</v>
      </c>
      <c r="J641">
        <v>-2</v>
      </c>
      <c r="K641" t="s">
        <v>17</v>
      </c>
      <c r="L641">
        <f t="shared" si="72"/>
        <v>203.30000000000015</v>
      </c>
    </row>
    <row r="642" spans="1:12" x14ac:dyDescent="0.2">
      <c r="A642" t="s">
        <v>18</v>
      </c>
      <c r="B642" t="s">
        <v>4448</v>
      </c>
      <c r="C642" t="s">
        <v>729</v>
      </c>
      <c r="D642" t="s">
        <v>235</v>
      </c>
      <c r="E642" t="s">
        <v>4449</v>
      </c>
      <c r="F642" t="s">
        <v>4450</v>
      </c>
      <c r="G642">
        <v>1.1398699999999999</v>
      </c>
      <c r="H642">
        <v>1.1394599999999999</v>
      </c>
      <c r="I642">
        <v>1</v>
      </c>
      <c r="J642">
        <v>0.92</v>
      </c>
      <c r="K642" t="s">
        <v>17</v>
      </c>
      <c r="L642">
        <f t="shared" si="72"/>
        <v>205.30000000000015</v>
      </c>
    </row>
    <row r="643" spans="1:12" x14ac:dyDescent="0.2">
      <c r="A643" t="s">
        <v>11</v>
      </c>
      <c r="B643" t="s">
        <v>4451</v>
      </c>
      <c r="C643" t="s">
        <v>726</v>
      </c>
      <c r="D643" t="s">
        <v>235</v>
      </c>
      <c r="E643" t="s">
        <v>4452</v>
      </c>
      <c r="F643" t="s">
        <v>4450</v>
      </c>
      <c r="G643">
        <v>1.1392500000000001</v>
      </c>
      <c r="H643">
        <v>1.1394599999999999</v>
      </c>
      <c r="I643">
        <v>2</v>
      </c>
      <c r="J643">
        <v>1.84</v>
      </c>
      <c r="K643" t="s">
        <v>17</v>
      </c>
      <c r="L643">
        <f t="shared" si="72"/>
        <v>204.38000000000017</v>
      </c>
    </row>
    <row r="644" spans="1:12" x14ac:dyDescent="0.2">
      <c r="A644" t="s">
        <v>11</v>
      </c>
      <c r="B644" t="s">
        <v>4453</v>
      </c>
      <c r="C644" t="s">
        <v>4454</v>
      </c>
      <c r="D644" t="s">
        <v>235</v>
      </c>
      <c r="E644" t="s">
        <v>4455</v>
      </c>
      <c r="F644" t="s">
        <v>4450</v>
      </c>
      <c r="G644">
        <v>1.13845</v>
      </c>
      <c r="H644">
        <v>1.1394599999999999</v>
      </c>
      <c r="I644">
        <v>2</v>
      </c>
      <c r="J644">
        <v>1.84</v>
      </c>
      <c r="K644" t="s">
        <v>17</v>
      </c>
      <c r="L644">
        <f t="shared" ref="L644:L707" si="73">L643-J643</f>
        <v>202.54000000000016</v>
      </c>
    </row>
    <row r="645" spans="1:12" x14ac:dyDescent="0.2">
      <c r="A645" t="s">
        <v>18</v>
      </c>
      <c r="B645" t="s">
        <v>4456</v>
      </c>
      <c r="C645" t="s">
        <v>726</v>
      </c>
      <c r="D645" t="s">
        <v>235</v>
      </c>
      <c r="E645" t="s">
        <v>4452</v>
      </c>
      <c r="F645" t="s">
        <v>4450</v>
      </c>
      <c r="G645">
        <v>1.1392500000000001</v>
      </c>
      <c r="H645">
        <v>1.1394599999999999</v>
      </c>
      <c r="I645">
        <v>2</v>
      </c>
      <c r="J645">
        <v>-2</v>
      </c>
      <c r="K645" t="s">
        <v>17</v>
      </c>
      <c r="L645">
        <f t="shared" si="73"/>
        <v>200.70000000000016</v>
      </c>
    </row>
    <row r="646" spans="1:12" x14ac:dyDescent="0.2">
      <c r="A646" t="s">
        <v>11</v>
      </c>
      <c r="B646" t="s">
        <v>4457</v>
      </c>
      <c r="C646" t="s">
        <v>720</v>
      </c>
      <c r="D646" t="s">
        <v>235</v>
      </c>
      <c r="E646" t="s">
        <v>4458</v>
      </c>
      <c r="F646" t="s">
        <v>4459</v>
      </c>
      <c r="G646">
        <v>1.1362399999999999</v>
      </c>
      <c r="H646">
        <v>1.1383399999999999</v>
      </c>
      <c r="I646">
        <v>1</v>
      </c>
      <c r="J646">
        <v>0.92</v>
      </c>
      <c r="K646" t="s">
        <v>17</v>
      </c>
      <c r="L646">
        <f t="shared" si="73"/>
        <v>202.70000000000016</v>
      </c>
    </row>
    <row r="647" spans="1:12" x14ac:dyDescent="0.2">
      <c r="A647" t="s">
        <v>18</v>
      </c>
      <c r="B647" t="s">
        <v>4460</v>
      </c>
      <c r="C647" t="s">
        <v>792</v>
      </c>
      <c r="D647" t="s">
        <v>235</v>
      </c>
      <c r="E647" t="s">
        <v>4461</v>
      </c>
      <c r="F647" t="s">
        <v>4459</v>
      </c>
      <c r="G647">
        <v>1.13636</v>
      </c>
      <c r="H647">
        <v>1.1383399999999999</v>
      </c>
      <c r="I647">
        <v>2</v>
      </c>
      <c r="J647">
        <v>-2</v>
      </c>
      <c r="K647" t="s">
        <v>17</v>
      </c>
      <c r="L647">
        <f t="shared" si="73"/>
        <v>201.78000000000017</v>
      </c>
    </row>
    <row r="648" spans="1:12" x14ac:dyDescent="0.2">
      <c r="A648" t="s">
        <v>11</v>
      </c>
      <c r="B648" t="s">
        <v>4462</v>
      </c>
      <c r="C648" t="s">
        <v>3914</v>
      </c>
      <c r="D648" t="s">
        <v>235</v>
      </c>
      <c r="E648" t="s">
        <v>4463</v>
      </c>
      <c r="F648" t="s">
        <v>4459</v>
      </c>
      <c r="G648">
        <v>1.1373500000000001</v>
      </c>
      <c r="H648">
        <v>1.1383399999999999</v>
      </c>
      <c r="I648">
        <v>2</v>
      </c>
      <c r="J648">
        <v>1.84</v>
      </c>
      <c r="K648" t="s">
        <v>17</v>
      </c>
      <c r="L648">
        <f t="shared" si="73"/>
        <v>203.78000000000017</v>
      </c>
    </row>
    <row r="649" spans="1:12" x14ac:dyDescent="0.2">
      <c r="A649" t="s">
        <v>18</v>
      </c>
      <c r="B649" t="s">
        <v>4464</v>
      </c>
      <c r="C649" t="s">
        <v>717</v>
      </c>
      <c r="D649" t="s">
        <v>235</v>
      </c>
      <c r="E649" t="s">
        <v>4465</v>
      </c>
      <c r="F649" t="s">
        <v>4459</v>
      </c>
      <c r="G649">
        <v>1.1362300000000001</v>
      </c>
      <c r="H649">
        <v>1.1383399999999999</v>
      </c>
      <c r="I649">
        <v>2</v>
      </c>
      <c r="J649">
        <v>-2</v>
      </c>
      <c r="K649" t="s">
        <v>17</v>
      </c>
      <c r="L649">
        <f t="shared" si="73"/>
        <v>201.94000000000017</v>
      </c>
    </row>
    <row r="650" spans="1:12" x14ac:dyDescent="0.2">
      <c r="A650" t="s">
        <v>11</v>
      </c>
      <c r="B650" t="s">
        <v>4466</v>
      </c>
      <c r="C650" t="s">
        <v>717</v>
      </c>
      <c r="D650" t="s">
        <v>235</v>
      </c>
      <c r="E650" t="s">
        <v>4465</v>
      </c>
      <c r="F650" t="s">
        <v>4459</v>
      </c>
      <c r="G650">
        <v>1.1362300000000001</v>
      </c>
      <c r="H650">
        <v>1.1383399999999999</v>
      </c>
      <c r="I650">
        <v>2</v>
      </c>
      <c r="J650">
        <v>1.84</v>
      </c>
      <c r="K650" t="s">
        <v>17</v>
      </c>
      <c r="L650">
        <f t="shared" si="73"/>
        <v>203.94000000000017</v>
      </c>
    </row>
    <row r="651" spans="1:12" x14ac:dyDescent="0.2">
      <c r="A651" t="s">
        <v>18</v>
      </c>
      <c r="B651" t="s">
        <v>4467</v>
      </c>
      <c r="C651" t="s">
        <v>720</v>
      </c>
      <c r="D651" t="s">
        <v>235</v>
      </c>
      <c r="E651" t="s">
        <v>4468</v>
      </c>
      <c r="F651" t="s">
        <v>4469</v>
      </c>
      <c r="G651">
        <v>1.1354900000000001</v>
      </c>
      <c r="H651">
        <v>1.1365799999999999</v>
      </c>
      <c r="I651">
        <v>1</v>
      </c>
      <c r="J651">
        <v>-1</v>
      </c>
      <c r="K651" t="s">
        <v>17</v>
      </c>
      <c r="L651">
        <f t="shared" si="73"/>
        <v>202.10000000000016</v>
      </c>
    </row>
    <row r="652" spans="1:12" x14ac:dyDescent="0.2">
      <c r="A652" t="s">
        <v>11</v>
      </c>
      <c r="B652" t="s">
        <v>4470</v>
      </c>
      <c r="C652" t="s">
        <v>810</v>
      </c>
      <c r="D652" t="s">
        <v>235</v>
      </c>
      <c r="E652" t="s">
        <v>4471</v>
      </c>
      <c r="F652" t="s">
        <v>4469</v>
      </c>
      <c r="G652">
        <v>1.1351599999999999</v>
      </c>
      <c r="H652">
        <v>1.1365799999999999</v>
      </c>
      <c r="I652">
        <v>2</v>
      </c>
      <c r="J652">
        <v>1.84</v>
      </c>
      <c r="K652" t="s">
        <v>17</v>
      </c>
      <c r="L652">
        <f t="shared" si="73"/>
        <v>203.10000000000016</v>
      </c>
    </row>
    <row r="653" spans="1:12" x14ac:dyDescent="0.2">
      <c r="A653" t="s">
        <v>11</v>
      </c>
      <c r="B653" t="s">
        <v>4472</v>
      </c>
      <c r="C653" t="s">
        <v>726</v>
      </c>
      <c r="D653" t="s">
        <v>235</v>
      </c>
      <c r="E653" t="s">
        <v>4473</v>
      </c>
      <c r="F653" t="s">
        <v>4469</v>
      </c>
      <c r="G653">
        <v>1.1358999999999999</v>
      </c>
      <c r="H653">
        <v>1.1365799999999999</v>
      </c>
      <c r="I653">
        <v>2</v>
      </c>
      <c r="J653">
        <v>1.84</v>
      </c>
      <c r="K653" t="s">
        <v>17</v>
      </c>
      <c r="L653">
        <f t="shared" si="73"/>
        <v>201.26000000000016</v>
      </c>
    </row>
    <row r="654" spans="1:12" x14ac:dyDescent="0.2">
      <c r="A654" t="s">
        <v>18</v>
      </c>
      <c r="B654" t="s">
        <v>4474</v>
      </c>
      <c r="C654" t="s">
        <v>726</v>
      </c>
      <c r="D654" t="s">
        <v>235</v>
      </c>
      <c r="E654" t="s">
        <v>4473</v>
      </c>
      <c r="F654" t="s">
        <v>4469</v>
      </c>
      <c r="G654">
        <v>1.1358999999999999</v>
      </c>
      <c r="H654">
        <v>1.1365799999999999</v>
      </c>
      <c r="I654">
        <v>2</v>
      </c>
      <c r="J654">
        <v>-2</v>
      </c>
      <c r="K654" t="s">
        <v>17</v>
      </c>
      <c r="L654">
        <f t="shared" si="73"/>
        <v>199.42000000000016</v>
      </c>
    </row>
    <row r="655" spans="1:12" x14ac:dyDescent="0.2">
      <c r="A655" t="s">
        <v>11</v>
      </c>
      <c r="B655" t="s">
        <v>4475</v>
      </c>
      <c r="C655" t="s">
        <v>729</v>
      </c>
      <c r="D655" t="s">
        <v>235</v>
      </c>
      <c r="E655" t="s">
        <v>4476</v>
      </c>
      <c r="F655" t="s">
        <v>4477</v>
      </c>
      <c r="G655">
        <v>1.1380600000000001</v>
      </c>
      <c r="H655">
        <v>1.1363000000000001</v>
      </c>
      <c r="I655">
        <v>1</v>
      </c>
      <c r="J655">
        <v>-1</v>
      </c>
      <c r="K655" t="s">
        <v>17</v>
      </c>
      <c r="L655">
        <f t="shared" si="73"/>
        <v>201.42000000000016</v>
      </c>
    </row>
    <row r="656" spans="1:12" x14ac:dyDescent="0.2">
      <c r="A656" t="s">
        <v>18</v>
      </c>
      <c r="B656" t="s">
        <v>4478</v>
      </c>
      <c r="C656" t="s">
        <v>717</v>
      </c>
      <c r="D656" t="s">
        <v>235</v>
      </c>
      <c r="E656" t="s">
        <v>4479</v>
      </c>
      <c r="F656" t="s">
        <v>4477</v>
      </c>
      <c r="G656">
        <v>1.1383099999999999</v>
      </c>
      <c r="H656">
        <v>1.1363000000000001</v>
      </c>
      <c r="I656">
        <v>2</v>
      </c>
      <c r="J656">
        <v>1.84</v>
      </c>
      <c r="K656" t="s">
        <v>17</v>
      </c>
      <c r="L656">
        <f t="shared" si="73"/>
        <v>202.42000000000016</v>
      </c>
    </row>
    <row r="657" spans="1:12" x14ac:dyDescent="0.2">
      <c r="A657" t="s">
        <v>11</v>
      </c>
      <c r="B657" t="s">
        <v>4480</v>
      </c>
      <c r="C657" t="s">
        <v>717</v>
      </c>
      <c r="D657" t="s">
        <v>235</v>
      </c>
      <c r="E657" t="s">
        <v>4479</v>
      </c>
      <c r="F657" t="s">
        <v>4477</v>
      </c>
      <c r="G657">
        <v>1.1383099999999999</v>
      </c>
      <c r="H657">
        <v>1.1363000000000001</v>
      </c>
      <c r="I657">
        <v>2</v>
      </c>
      <c r="J657">
        <v>-2</v>
      </c>
      <c r="K657" t="s">
        <v>17</v>
      </c>
      <c r="L657">
        <f t="shared" si="73"/>
        <v>200.58000000000015</v>
      </c>
    </row>
    <row r="658" spans="1:12" x14ac:dyDescent="0.2">
      <c r="A658" t="s">
        <v>11</v>
      </c>
      <c r="B658" t="s">
        <v>4481</v>
      </c>
      <c r="C658" t="s">
        <v>2856</v>
      </c>
      <c r="D658" t="s">
        <v>235</v>
      </c>
      <c r="E658" t="s">
        <v>4482</v>
      </c>
      <c r="F658" t="s">
        <v>4477</v>
      </c>
      <c r="G658">
        <v>1.1375200000000001</v>
      </c>
      <c r="H658">
        <v>1.1363000000000001</v>
      </c>
      <c r="I658">
        <v>2</v>
      </c>
      <c r="J658">
        <v>-2</v>
      </c>
      <c r="K658" t="s">
        <v>17</v>
      </c>
      <c r="L658">
        <f t="shared" si="73"/>
        <v>202.58000000000015</v>
      </c>
    </row>
    <row r="659" spans="1:12" x14ac:dyDescent="0.2">
      <c r="A659" t="s">
        <v>18</v>
      </c>
      <c r="B659" t="s">
        <v>4483</v>
      </c>
      <c r="C659" t="s">
        <v>792</v>
      </c>
      <c r="D659" t="s">
        <v>235</v>
      </c>
      <c r="E659" t="s">
        <v>4484</v>
      </c>
      <c r="F659" t="s">
        <v>4477</v>
      </c>
      <c r="G659">
        <v>1.1382399999999999</v>
      </c>
      <c r="H659">
        <v>1.1363000000000001</v>
      </c>
      <c r="I659">
        <v>2</v>
      </c>
      <c r="J659">
        <v>1.84</v>
      </c>
      <c r="K659" t="s">
        <v>17</v>
      </c>
      <c r="L659">
        <f t="shared" si="73"/>
        <v>204.58000000000015</v>
      </c>
    </row>
    <row r="660" spans="1:12" x14ac:dyDescent="0.2">
      <c r="A660" t="s">
        <v>11</v>
      </c>
      <c r="B660" t="s">
        <v>4485</v>
      </c>
      <c r="C660" t="s">
        <v>726</v>
      </c>
      <c r="D660" t="s">
        <v>223</v>
      </c>
      <c r="E660" t="s">
        <v>4486</v>
      </c>
      <c r="F660" t="s">
        <v>4487</v>
      </c>
      <c r="G660">
        <v>0.87563999999999997</v>
      </c>
      <c r="H660">
        <v>0.87549999999999994</v>
      </c>
      <c r="I660">
        <v>2</v>
      </c>
      <c r="J660">
        <v>-2</v>
      </c>
      <c r="K660" t="s">
        <v>17</v>
      </c>
      <c r="L660">
        <f t="shared" si="73"/>
        <v>202.74000000000015</v>
      </c>
    </row>
    <row r="661" spans="1:12" x14ac:dyDescent="0.2">
      <c r="A661" t="s">
        <v>18</v>
      </c>
      <c r="B661" t="s">
        <v>4488</v>
      </c>
      <c r="C661" t="s">
        <v>726</v>
      </c>
      <c r="D661" t="s">
        <v>223</v>
      </c>
      <c r="E661" t="s">
        <v>4486</v>
      </c>
      <c r="F661" t="s">
        <v>4487</v>
      </c>
      <c r="G661">
        <v>0.87563999999999997</v>
      </c>
      <c r="H661">
        <v>0.87549999999999994</v>
      </c>
      <c r="I661">
        <v>2</v>
      </c>
      <c r="J661">
        <v>1.8</v>
      </c>
      <c r="K661" t="s">
        <v>17</v>
      </c>
      <c r="L661">
        <f t="shared" si="73"/>
        <v>204.74000000000015</v>
      </c>
    </row>
    <row r="662" spans="1:12" x14ac:dyDescent="0.2">
      <c r="A662" t="s">
        <v>11</v>
      </c>
      <c r="B662" t="s">
        <v>4489</v>
      </c>
      <c r="C662" t="s">
        <v>729</v>
      </c>
      <c r="D662" t="s">
        <v>223</v>
      </c>
      <c r="E662" t="s">
        <v>4490</v>
      </c>
      <c r="F662" t="s">
        <v>4487</v>
      </c>
      <c r="G662">
        <v>0.87494000000000005</v>
      </c>
      <c r="H662">
        <v>0.87549999999999994</v>
      </c>
      <c r="I662">
        <v>1</v>
      </c>
      <c r="J662">
        <v>0.9</v>
      </c>
      <c r="K662" t="s">
        <v>17</v>
      </c>
      <c r="L662">
        <f t="shared" si="73"/>
        <v>202.94000000000014</v>
      </c>
    </row>
    <row r="663" spans="1:12" x14ac:dyDescent="0.2">
      <c r="A663" t="s">
        <v>18</v>
      </c>
      <c r="B663" t="s">
        <v>4491</v>
      </c>
      <c r="C663" t="s">
        <v>2907</v>
      </c>
      <c r="D663" t="s">
        <v>223</v>
      </c>
      <c r="E663" t="s">
        <v>4492</v>
      </c>
      <c r="F663" t="s">
        <v>4487</v>
      </c>
      <c r="G663">
        <v>0.87570000000000003</v>
      </c>
      <c r="H663">
        <v>0.87549999999999994</v>
      </c>
      <c r="I663">
        <v>2</v>
      </c>
      <c r="J663">
        <v>1.76</v>
      </c>
      <c r="K663" t="s">
        <v>17</v>
      </c>
      <c r="L663">
        <f t="shared" si="73"/>
        <v>202.04000000000013</v>
      </c>
    </row>
    <row r="664" spans="1:12" x14ac:dyDescent="0.2">
      <c r="A664" t="s">
        <v>18</v>
      </c>
      <c r="B664" t="s">
        <v>4493</v>
      </c>
      <c r="C664" t="s">
        <v>717</v>
      </c>
      <c r="D664" t="s">
        <v>223</v>
      </c>
      <c r="E664" t="s">
        <v>4494</v>
      </c>
      <c r="F664" t="s">
        <v>4495</v>
      </c>
      <c r="G664">
        <v>0.87453999999999998</v>
      </c>
      <c r="H664">
        <v>0.87561</v>
      </c>
      <c r="I664">
        <v>2</v>
      </c>
      <c r="J664">
        <v>-2</v>
      </c>
      <c r="K664" t="s">
        <v>17</v>
      </c>
      <c r="L664">
        <f t="shared" si="73"/>
        <v>200.28000000000014</v>
      </c>
    </row>
    <row r="665" spans="1:12" x14ac:dyDescent="0.2">
      <c r="A665" t="s">
        <v>11</v>
      </c>
      <c r="B665" t="s">
        <v>4496</v>
      </c>
      <c r="C665" t="s">
        <v>726</v>
      </c>
      <c r="D665" t="s">
        <v>223</v>
      </c>
      <c r="E665" t="s">
        <v>4497</v>
      </c>
      <c r="F665" t="s">
        <v>4495</v>
      </c>
      <c r="G665">
        <v>0.87453999999999998</v>
      </c>
      <c r="H665">
        <v>0.87561</v>
      </c>
      <c r="I665">
        <v>2</v>
      </c>
      <c r="J665">
        <v>1.84</v>
      </c>
      <c r="K665" t="s">
        <v>17</v>
      </c>
      <c r="L665">
        <f t="shared" si="73"/>
        <v>202.28000000000014</v>
      </c>
    </row>
    <row r="666" spans="1:12" x14ac:dyDescent="0.2">
      <c r="A666" t="s">
        <v>18</v>
      </c>
      <c r="B666" t="s">
        <v>4498</v>
      </c>
      <c r="C666" t="s">
        <v>746</v>
      </c>
      <c r="D666" t="s">
        <v>223</v>
      </c>
      <c r="E666" t="s">
        <v>4499</v>
      </c>
      <c r="F666" t="s">
        <v>4495</v>
      </c>
      <c r="G666">
        <v>0.87475999999999998</v>
      </c>
      <c r="H666">
        <v>0.87561</v>
      </c>
      <c r="I666">
        <v>2</v>
      </c>
      <c r="J666">
        <v>-2</v>
      </c>
      <c r="K666" t="s">
        <v>17</v>
      </c>
      <c r="L666">
        <f t="shared" si="73"/>
        <v>200.44000000000014</v>
      </c>
    </row>
    <row r="667" spans="1:12" x14ac:dyDescent="0.2">
      <c r="A667" t="s">
        <v>11</v>
      </c>
      <c r="B667" t="s">
        <v>4500</v>
      </c>
      <c r="C667" t="s">
        <v>720</v>
      </c>
      <c r="D667" t="s">
        <v>223</v>
      </c>
      <c r="E667" t="s">
        <v>4501</v>
      </c>
      <c r="F667" t="s">
        <v>4495</v>
      </c>
      <c r="G667">
        <v>0.87431000000000003</v>
      </c>
      <c r="H667">
        <v>0.87561</v>
      </c>
      <c r="I667">
        <v>1</v>
      </c>
      <c r="J667">
        <v>0.92</v>
      </c>
      <c r="K667" t="s">
        <v>17</v>
      </c>
      <c r="L667">
        <f t="shared" si="73"/>
        <v>202.44000000000014</v>
      </c>
    </row>
    <row r="668" spans="1:12" x14ac:dyDescent="0.2">
      <c r="A668" t="s">
        <v>18</v>
      </c>
      <c r="B668" t="s">
        <v>4502</v>
      </c>
      <c r="C668" t="s">
        <v>717</v>
      </c>
      <c r="D668" t="s">
        <v>223</v>
      </c>
      <c r="E668" t="s">
        <v>4503</v>
      </c>
      <c r="F668" t="s">
        <v>4504</v>
      </c>
      <c r="G668">
        <v>0.87585000000000002</v>
      </c>
      <c r="H668">
        <v>0.87395999999999996</v>
      </c>
      <c r="I668">
        <v>2</v>
      </c>
      <c r="J668">
        <v>1.84</v>
      </c>
      <c r="K668" t="s">
        <v>17</v>
      </c>
      <c r="L668">
        <f t="shared" si="73"/>
        <v>201.52000000000015</v>
      </c>
    </row>
    <row r="669" spans="1:12" x14ac:dyDescent="0.2">
      <c r="A669" t="s">
        <v>11</v>
      </c>
      <c r="B669" t="s">
        <v>4505</v>
      </c>
      <c r="C669" t="s">
        <v>717</v>
      </c>
      <c r="D669" t="s">
        <v>223</v>
      </c>
      <c r="E669" t="s">
        <v>4503</v>
      </c>
      <c r="F669" t="s">
        <v>4504</v>
      </c>
      <c r="G669">
        <v>0.87585000000000002</v>
      </c>
      <c r="H669">
        <v>0.87395999999999996</v>
      </c>
      <c r="I669">
        <v>2</v>
      </c>
      <c r="J669">
        <v>-2</v>
      </c>
      <c r="K669" t="s">
        <v>17</v>
      </c>
      <c r="L669">
        <f t="shared" si="73"/>
        <v>199.68000000000015</v>
      </c>
    </row>
    <row r="670" spans="1:12" x14ac:dyDescent="0.2">
      <c r="A670" t="s">
        <v>18</v>
      </c>
      <c r="B670" t="s">
        <v>4506</v>
      </c>
      <c r="C670" t="s">
        <v>720</v>
      </c>
      <c r="D670" t="s">
        <v>223</v>
      </c>
      <c r="E670" t="s">
        <v>4507</v>
      </c>
      <c r="F670" t="s">
        <v>4504</v>
      </c>
      <c r="G670">
        <v>0.87609999999999999</v>
      </c>
      <c r="H670">
        <v>0.87395999999999996</v>
      </c>
      <c r="I670">
        <v>1</v>
      </c>
      <c r="J670">
        <v>0.92</v>
      </c>
      <c r="K670" t="s">
        <v>17</v>
      </c>
      <c r="L670">
        <f t="shared" si="73"/>
        <v>201.68000000000015</v>
      </c>
    </row>
    <row r="671" spans="1:12" x14ac:dyDescent="0.2">
      <c r="A671" t="s">
        <v>11</v>
      </c>
      <c r="B671" t="s">
        <v>4508</v>
      </c>
      <c r="C671" t="s">
        <v>746</v>
      </c>
      <c r="D671" t="s">
        <v>223</v>
      </c>
      <c r="E671" t="s">
        <v>4509</v>
      </c>
      <c r="F671" t="s">
        <v>4504</v>
      </c>
      <c r="G671">
        <v>0.87551999999999996</v>
      </c>
      <c r="H671">
        <v>0.87395999999999996</v>
      </c>
      <c r="I671">
        <v>2</v>
      </c>
      <c r="J671">
        <v>-2</v>
      </c>
      <c r="K671" t="s">
        <v>17</v>
      </c>
      <c r="L671">
        <f t="shared" si="73"/>
        <v>200.76000000000016</v>
      </c>
    </row>
    <row r="672" spans="1:12" x14ac:dyDescent="0.2">
      <c r="A672" t="s">
        <v>11</v>
      </c>
      <c r="B672" t="s">
        <v>4510</v>
      </c>
      <c r="C672" t="s">
        <v>3722</v>
      </c>
      <c r="D672" t="s">
        <v>223</v>
      </c>
      <c r="E672" t="s">
        <v>4511</v>
      </c>
      <c r="F672" t="s">
        <v>4512</v>
      </c>
      <c r="G672">
        <v>0.87819000000000003</v>
      </c>
      <c r="H672">
        <v>0.87585000000000002</v>
      </c>
      <c r="I672">
        <v>2</v>
      </c>
      <c r="J672">
        <v>-2</v>
      </c>
      <c r="K672" t="s">
        <v>17</v>
      </c>
      <c r="L672">
        <f t="shared" si="73"/>
        <v>202.76000000000016</v>
      </c>
    </row>
    <row r="673" spans="1:12" x14ac:dyDescent="0.2">
      <c r="A673" t="s">
        <v>18</v>
      </c>
      <c r="B673" t="s">
        <v>4513</v>
      </c>
      <c r="C673" t="s">
        <v>729</v>
      </c>
      <c r="D673" t="s">
        <v>223</v>
      </c>
      <c r="E673" t="s">
        <v>4514</v>
      </c>
      <c r="F673" t="s">
        <v>4512</v>
      </c>
      <c r="G673">
        <v>0.87875000000000003</v>
      </c>
      <c r="H673">
        <v>0.87585000000000002</v>
      </c>
      <c r="I673">
        <v>1</v>
      </c>
      <c r="J673">
        <v>0.92</v>
      </c>
      <c r="K673" t="s">
        <v>17</v>
      </c>
      <c r="L673">
        <f t="shared" si="73"/>
        <v>204.76000000000016</v>
      </c>
    </row>
    <row r="674" spans="1:12" x14ac:dyDescent="0.2">
      <c r="A674" t="s">
        <v>18</v>
      </c>
      <c r="B674" t="s">
        <v>4515</v>
      </c>
      <c r="C674" t="s">
        <v>726</v>
      </c>
      <c r="D674" t="s">
        <v>223</v>
      </c>
      <c r="E674" t="s">
        <v>4516</v>
      </c>
      <c r="F674" t="s">
        <v>4512</v>
      </c>
      <c r="G674">
        <v>0.87829000000000002</v>
      </c>
      <c r="H674">
        <v>0.87585000000000002</v>
      </c>
      <c r="I674">
        <v>2</v>
      </c>
      <c r="J674">
        <v>1.84</v>
      </c>
      <c r="K674" t="s">
        <v>17</v>
      </c>
      <c r="L674">
        <f t="shared" si="73"/>
        <v>203.84000000000017</v>
      </c>
    </row>
    <row r="675" spans="1:12" x14ac:dyDescent="0.2">
      <c r="A675" t="s">
        <v>11</v>
      </c>
      <c r="B675" t="s">
        <v>4517</v>
      </c>
      <c r="C675" t="s">
        <v>726</v>
      </c>
      <c r="D675" t="s">
        <v>223</v>
      </c>
      <c r="E675" t="s">
        <v>4516</v>
      </c>
      <c r="F675" t="s">
        <v>4512</v>
      </c>
      <c r="G675">
        <v>0.87829000000000002</v>
      </c>
      <c r="H675">
        <v>0.87585000000000002</v>
      </c>
      <c r="I675">
        <v>2</v>
      </c>
      <c r="J675">
        <v>-2</v>
      </c>
      <c r="K675" t="s">
        <v>17</v>
      </c>
      <c r="L675">
        <f t="shared" si="73"/>
        <v>202.00000000000017</v>
      </c>
    </row>
    <row r="676" spans="1:12" x14ac:dyDescent="0.2">
      <c r="A676" t="s">
        <v>11</v>
      </c>
      <c r="B676" t="s">
        <v>4518</v>
      </c>
      <c r="C676" t="s">
        <v>792</v>
      </c>
      <c r="D676" t="s">
        <v>223</v>
      </c>
      <c r="E676" t="s">
        <v>4519</v>
      </c>
      <c r="F676" t="s">
        <v>4520</v>
      </c>
      <c r="G676">
        <v>0.87843000000000004</v>
      </c>
      <c r="H676">
        <v>0.87829000000000002</v>
      </c>
      <c r="I676">
        <v>2</v>
      </c>
      <c r="J676">
        <v>-2</v>
      </c>
      <c r="K676" t="s">
        <v>17</v>
      </c>
      <c r="L676">
        <f t="shared" si="73"/>
        <v>204.00000000000017</v>
      </c>
    </row>
    <row r="677" spans="1:12" x14ac:dyDescent="0.2">
      <c r="A677" t="s">
        <v>18</v>
      </c>
      <c r="B677" t="s">
        <v>4521</v>
      </c>
      <c r="C677" t="s">
        <v>3935</v>
      </c>
      <c r="D677" t="s">
        <v>223</v>
      </c>
      <c r="E677" t="s">
        <v>4522</v>
      </c>
      <c r="F677" t="s">
        <v>4520</v>
      </c>
      <c r="G677">
        <v>0.87953000000000003</v>
      </c>
      <c r="H677">
        <v>0.87829000000000002</v>
      </c>
      <c r="I677">
        <v>2</v>
      </c>
      <c r="J677">
        <v>1.84</v>
      </c>
      <c r="K677" t="s">
        <v>17</v>
      </c>
      <c r="L677">
        <f t="shared" si="73"/>
        <v>206.00000000000017</v>
      </c>
    </row>
    <row r="678" spans="1:12" x14ac:dyDescent="0.2">
      <c r="A678" t="s">
        <v>18</v>
      </c>
      <c r="B678" t="s">
        <v>4523</v>
      </c>
      <c r="C678" t="s">
        <v>720</v>
      </c>
      <c r="D678" t="s">
        <v>223</v>
      </c>
      <c r="E678" t="s">
        <v>4524</v>
      </c>
      <c r="F678" t="s">
        <v>4520</v>
      </c>
      <c r="G678">
        <v>0.87895000000000001</v>
      </c>
      <c r="H678">
        <v>0.87829000000000002</v>
      </c>
      <c r="I678">
        <v>1</v>
      </c>
      <c r="J678">
        <v>0.92</v>
      </c>
      <c r="K678" t="s">
        <v>17</v>
      </c>
      <c r="L678">
        <f t="shared" si="73"/>
        <v>204.16000000000017</v>
      </c>
    </row>
    <row r="679" spans="1:12" x14ac:dyDescent="0.2">
      <c r="A679" t="s">
        <v>18</v>
      </c>
      <c r="B679" t="s">
        <v>4525</v>
      </c>
      <c r="C679" t="s">
        <v>3935</v>
      </c>
      <c r="D679" t="s">
        <v>223</v>
      </c>
      <c r="E679" t="s">
        <v>4522</v>
      </c>
      <c r="F679" t="s">
        <v>4520</v>
      </c>
      <c r="G679">
        <v>0.87946999999999997</v>
      </c>
      <c r="H679">
        <v>0.87829000000000002</v>
      </c>
      <c r="I679">
        <v>2</v>
      </c>
      <c r="J679">
        <v>1.84</v>
      </c>
      <c r="K679" t="s">
        <v>17</v>
      </c>
      <c r="L679">
        <f t="shared" si="73"/>
        <v>203.24000000000018</v>
      </c>
    </row>
    <row r="680" spans="1:12" x14ac:dyDescent="0.2">
      <c r="A680" t="s">
        <v>11</v>
      </c>
      <c r="B680" t="s">
        <v>4526</v>
      </c>
      <c r="C680" t="s">
        <v>717</v>
      </c>
      <c r="D680" t="s">
        <v>223</v>
      </c>
      <c r="E680" t="s">
        <v>4527</v>
      </c>
      <c r="F680" t="s">
        <v>4520</v>
      </c>
      <c r="G680">
        <v>0.87882000000000005</v>
      </c>
      <c r="H680">
        <v>0.87829000000000002</v>
      </c>
      <c r="I680">
        <v>2</v>
      </c>
      <c r="J680">
        <v>-2</v>
      </c>
      <c r="K680" t="s">
        <v>17</v>
      </c>
      <c r="L680">
        <f t="shared" si="73"/>
        <v>201.40000000000018</v>
      </c>
    </row>
    <row r="681" spans="1:12" x14ac:dyDescent="0.2">
      <c r="A681" t="s">
        <v>18</v>
      </c>
      <c r="B681" t="s">
        <v>4528</v>
      </c>
      <c r="C681" t="s">
        <v>717</v>
      </c>
      <c r="D681" t="s">
        <v>223</v>
      </c>
      <c r="E681" t="s">
        <v>4527</v>
      </c>
      <c r="F681" t="s">
        <v>4520</v>
      </c>
      <c r="G681">
        <v>0.87882000000000005</v>
      </c>
      <c r="H681">
        <v>0.87829000000000002</v>
      </c>
      <c r="I681">
        <v>2</v>
      </c>
      <c r="J681">
        <v>1.84</v>
      </c>
      <c r="K681" t="s">
        <v>17</v>
      </c>
      <c r="L681">
        <f t="shared" si="73"/>
        <v>203.40000000000018</v>
      </c>
    </row>
    <row r="682" spans="1:12" x14ac:dyDescent="0.2">
      <c r="A682" t="s">
        <v>18</v>
      </c>
      <c r="B682" t="s">
        <v>4529</v>
      </c>
      <c r="C682" t="s">
        <v>717</v>
      </c>
      <c r="D682" t="s">
        <v>566</v>
      </c>
      <c r="E682" t="s">
        <v>4530</v>
      </c>
      <c r="F682" t="s">
        <v>4531</v>
      </c>
      <c r="G682">
        <v>1.9700299999999999</v>
      </c>
      <c r="H682">
        <v>1.96817</v>
      </c>
      <c r="I682">
        <v>2</v>
      </c>
      <c r="J682">
        <v>1.84</v>
      </c>
      <c r="K682" t="s">
        <v>17</v>
      </c>
      <c r="L682">
        <f t="shared" si="73"/>
        <v>201.56000000000017</v>
      </c>
    </row>
    <row r="683" spans="1:12" x14ac:dyDescent="0.2">
      <c r="A683" t="s">
        <v>11</v>
      </c>
      <c r="B683" t="s">
        <v>4532</v>
      </c>
      <c r="C683" t="s">
        <v>717</v>
      </c>
      <c r="D683" t="s">
        <v>566</v>
      </c>
      <c r="E683" t="s">
        <v>4530</v>
      </c>
      <c r="F683" t="s">
        <v>4531</v>
      </c>
      <c r="G683">
        <v>1.9700299999999999</v>
      </c>
      <c r="H683">
        <v>1.96817</v>
      </c>
      <c r="I683">
        <v>2</v>
      </c>
      <c r="J683">
        <v>-2</v>
      </c>
      <c r="K683" t="s">
        <v>17</v>
      </c>
      <c r="L683">
        <f t="shared" si="73"/>
        <v>199.72000000000017</v>
      </c>
    </row>
    <row r="684" spans="1:12" x14ac:dyDescent="0.2">
      <c r="A684" t="s">
        <v>11</v>
      </c>
      <c r="B684" t="s">
        <v>4533</v>
      </c>
      <c r="C684" t="s">
        <v>720</v>
      </c>
      <c r="D684" t="s">
        <v>566</v>
      </c>
      <c r="E684" t="s">
        <v>4534</v>
      </c>
      <c r="F684" t="s">
        <v>4531</v>
      </c>
      <c r="G684">
        <v>1.9698800000000001</v>
      </c>
      <c r="H684">
        <v>1.96817</v>
      </c>
      <c r="I684">
        <v>1</v>
      </c>
      <c r="J684">
        <v>-1</v>
      </c>
      <c r="K684" t="s">
        <v>17</v>
      </c>
      <c r="L684">
        <f t="shared" si="73"/>
        <v>201.72000000000017</v>
      </c>
    </row>
    <row r="685" spans="1:12" x14ac:dyDescent="0.2">
      <c r="A685" t="s">
        <v>18</v>
      </c>
      <c r="B685" t="s">
        <v>4535</v>
      </c>
      <c r="C685" t="s">
        <v>717</v>
      </c>
      <c r="D685" t="s">
        <v>566</v>
      </c>
      <c r="E685" t="s">
        <v>4536</v>
      </c>
      <c r="F685" t="s">
        <v>4537</v>
      </c>
      <c r="G685">
        <v>1.9690300000000001</v>
      </c>
      <c r="H685">
        <v>1.97058</v>
      </c>
      <c r="I685">
        <v>2</v>
      </c>
      <c r="J685">
        <v>-2</v>
      </c>
      <c r="K685" t="s">
        <v>17</v>
      </c>
      <c r="L685">
        <f t="shared" si="73"/>
        <v>202.72000000000017</v>
      </c>
    </row>
    <row r="686" spans="1:12" x14ac:dyDescent="0.2">
      <c r="A686" t="s">
        <v>18</v>
      </c>
      <c r="B686" t="s">
        <v>4538</v>
      </c>
      <c r="C686" t="s">
        <v>720</v>
      </c>
      <c r="D686" t="s">
        <v>566</v>
      </c>
      <c r="E686" t="s">
        <v>4539</v>
      </c>
      <c r="F686" t="s">
        <v>4537</v>
      </c>
      <c r="G686">
        <v>1.9693099999999999</v>
      </c>
      <c r="H686">
        <v>1.97058</v>
      </c>
      <c r="I686">
        <v>1</v>
      </c>
      <c r="J686">
        <v>-1</v>
      </c>
      <c r="K686" t="s">
        <v>17</v>
      </c>
      <c r="L686">
        <f t="shared" si="73"/>
        <v>204.72000000000017</v>
      </c>
    </row>
    <row r="687" spans="1:12" x14ac:dyDescent="0.2">
      <c r="A687" t="s">
        <v>11</v>
      </c>
      <c r="B687" t="s">
        <v>4540</v>
      </c>
      <c r="C687" t="s">
        <v>717</v>
      </c>
      <c r="D687" t="s">
        <v>566</v>
      </c>
      <c r="E687" t="s">
        <v>4536</v>
      </c>
      <c r="F687" t="s">
        <v>4537</v>
      </c>
      <c r="G687">
        <v>1.9690300000000001</v>
      </c>
      <c r="H687">
        <v>1.97058</v>
      </c>
      <c r="I687">
        <v>2</v>
      </c>
      <c r="J687">
        <v>1.84</v>
      </c>
      <c r="K687" t="s">
        <v>17</v>
      </c>
      <c r="L687">
        <f t="shared" si="73"/>
        <v>205.72000000000017</v>
      </c>
    </row>
    <row r="688" spans="1:12" x14ac:dyDescent="0.2">
      <c r="A688" t="s">
        <v>11</v>
      </c>
      <c r="B688" t="s">
        <v>4541</v>
      </c>
      <c r="C688" t="s">
        <v>792</v>
      </c>
      <c r="D688" t="s">
        <v>566</v>
      </c>
      <c r="E688" t="s">
        <v>4542</v>
      </c>
      <c r="F688" t="s">
        <v>4543</v>
      </c>
      <c r="G688">
        <v>1.97062</v>
      </c>
      <c r="H688">
        <v>1.9694100000000001</v>
      </c>
      <c r="I688">
        <v>2</v>
      </c>
      <c r="J688">
        <v>-2</v>
      </c>
      <c r="K688" t="s">
        <v>17</v>
      </c>
      <c r="L688">
        <f t="shared" si="73"/>
        <v>203.88000000000017</v>
      </c>
    </row>
    <row r="689" spans="1:12" x14ac:dyDescent="0.2">
      <c r="A689" t="s">
        <v>11</v>
      </c>
      <c r="B689" t="s">
        <v>4544</v>
      </c>
      <c r="C689" t="s">
        <v>717</v>
      </c>
      <c r="D689" t="s">
        <v>566</v>
      </c>
      <c r="E689" t="s">
        <v>4545</v>
      </c>
      <c r="F689" t="s">
        <v>4543</v>
      </c>
      <c r="G689">
        <v>1.9705999999999999</v>
      </c>
      <c r="H689">
        <v>1.9694100000000001</v>
      </c>
      <c r="I689">
        <v>2</v>
      </c>
      <c r="J689">
        <v>-2</v>
      </c>
      <c r="K689" t="s">
        <v>17</v>
      </c>
      <c r="L689">
        <f t="shared" si="73"/>
        <v>205.88000000000017</v>
      </c>
    </row>
    <row r="690" spans="1:12" x14ac:dyDescent="0.2">
      <c r="A690" t="s">
        <v>18</v>
      </c>
      <c r="B690" t="s">
        <v>4546</v>
      </c>
      <c r="C690" t="s">
        <v>746</v>
      </c>
      <c r="D690" t="s">
        <v>566</v>
      </c>
      <c r="E690" t="s">
        <v>4547</v>
      </c>
      <c r="F690" t="s">
        <v>4543</v>
      </c>
      <c r="G690">
        <v>1.9710799999999999</v>
      </c>
      <c r="H690">
        <v>1.9694100000000001</v>
      </c>
      <c r="I690">
        <v>2</v>
      </c>
      <c r="J690">
        <v>1.84</v>
      </c>
      <c r="K690" t="s">
        <v>17</v>
      </c>
      <c r="L690">
        <f t="shared" si="73"/>
        <v>207.88000000000017</v>
      </c>
    </row>
    <row r="691" spans="1:12" x14ac:dyDescent="0.2">
      <c r="A691" t="s">
        <v>18</v>
      </c>
      <c r="B691" t="s">
        <v>4548</v>
      </c>
      <c r="C691" t="s">
        <v>720</v>
      </c>
      <c r="D691" t="s">
        <v>566</v>
      </c>
      <c r="E691" t="s">
        <v>4549</v>
      </c>
      <c r="F691" t="s">
        <v>4543</v>
      </c>
      <c r="G691">
        <v>1.97092</v>
      </c>
      <c r="H691">
        <v>1.9694100000000001</v>
      </c>
      <c r="I691">
        <v>1</v>
      </c>
      <c r="J691">
        <v>0.92</v>
      </c>
      <c r="K691" t="s">
        <v>17</v>
      </c>
      <c r="L691">
        <f t="shared" si="73"/>
        <v>206.04000000000016</v>
      </c>
    </row>
    <row r="692" spans="1:12" x14ac:dyDescent="0.2">
      <c r="A692" t="s">
        <v>11</v>
      </c>
      <c r="B692" t="s">
        <v>4550</v>
      </c>
      <c r="C692" t="s">
        <v>740</v>
      </c>
      <c r="D692" t="s">
        <v>566</v>
      </c>
      <c r="E692" t="s">
        <v>4551</v>
      </c>
      <c r="F692" t="s">
        <v>4543</v>
      </c>
      <c r="G692">
        <v>1.9704600000000001</v>
      </c>
      <c r="H692">
        <v>1.9694100000000001</v>
      </c>
      <c r="I692">
        <v>2</v>
      </c>
      <c r="J692">
        <v>-2</v>
      </c>
      <c r="K692" t="s">
        <v>17</v>
      </c>
      <c r="L692">
        <f t="shared" si="73"/>
        <v>205.12000000000018</v>
      </c>
    </row>
    <row r="693" spans="1:12" x14ac:dyDescent="0.2">
      <c r="A693" t="s">
        <v>18</v>
      </c>
      <c r="B693" t="s">
        <v>4552</v>
      </c>
      <c r="C693" t="s">
        <v>717</v>
      </c>
      <c r="D693" t="s">
        <v>566</v>
      </c>
      <c r="E693" t="s">
        <v>4545</v>
      </c>
      <c r="F693" t="s">
        <v>4543</v>
      </c>
      <c r="G693">
        <v>1.9705999999999999</v>
      </c>
      <c r="H693">
        <v>1.9694100000000001</v>
      </c>
      <c r="I693">
        <v>2</v>
      </c>
      <c r="J693">
        <v>1.84</v>
      </c>
      <c r="K693" t="s">
        <v>17</v>
      </c>
      <c r="L693">
        <f t="shared" si="73"/>
        <v>207.12000000000018</v>
      </c>
    </row>
    <row r="694" spans="1:12" x14ac:dyDescent="0.2">
      <c r="A694" t="s">
        <v>18</v>
      </c>
      <c r="B694" t="s">
        <v>4553</v>
      </c>
      <c r="C694" t="s">
        <v>717</v>
      </c>
      <c r="D694" t="s">
        <v>566</v>
      </c>
      <c r="E694" t="s">
        <v>4554</v>
      </c>
      <c r="F694" t="s">
        <v>4555</v>
      </c>
      <c r="G694">
        <v>1.97576</v>
      </c>
      <c r="H694">
        <v>1.96983</v>
      </c>
      <c r="I694">
        <v>2</v>
      </c>
      <c r="J694">
        <v>1.84</v>
      </c>
      <c r="K694" t="s">
        <v>17</v>
      </c>
      <c r="L694">
        <f t="shared" si="73"/>
        <v>205.28000000000017</v>
      </c>
    </row>
    <row r="695" spans="1:12" x14ac:dyDescent="0.2">
      <c r="A695" t="s">
        <v>11</v>
      </c>
      <c r="B695" t="s">
        <v>4556</v>
      </c>
      <c r="C695" t="s">
        <v>717</v>
      </c>
      <c r="D695" t="s">
        <v>566</v>
      </c>
      <c r="E695" t="s">
        <v>4554</v>
      </c>
      <c r="F695" t="s">
        <v>4555</v>
      </c>
      <c r="G695">
        <v>1.97576</v>
      </c>
      <c r="H695">
        <v>1.96983</v>
      </c>
      <c r="I695">
        <v>2</v>
      </c>
      <c r="J695">
        <v>-2</v>
      </c>
      <c r="K695" t="s">
        <v>17</v>
      </c>
      <c r="L695">
        <f t="shared" si="73"/>
        <v>203.44000000000017</v>
      </c>
    </row>
    <row r="696" spans="1:12" x14ac:dyDescent="0.2">
      <c r="A696" t="s">
        <v>11</v>
      </c>
      <c r="B696" t="s">
        <v>4557</v>
      </c>
      <c r="C696" t="s">
        <v>720</v>
      </c>
      <c r="D696" t="s">
        <v>566</v>
      </c>
      <c r="E696" t="s">
        <v>4558</v>
      </c>
      <c r="F696" t="s">
        <v>4555</v>
      </c>
      <c r="G696">
        <v>1.9753700000000001</v>
      </c>
      <c r="H696">
        <v>1.96983</v>
      </c>
      <c r="I696">
        <v>1</v>
      </c>
      <c r="J696">
        <v>-1</v>
      </c>
      <c r="K696" t="s">
        <v>17</v>
      </c>
      <c r="L696">
        <f t="shared" si="73"/>
        <v>205.44000000000017</v>
      </c>
    </row>
    <row r="697" spans="1:12" x14ac:dyDescent="0.2">
      <c r="A697" t="s">
        <v>11</v>
      </c>
      <c r="B697" t="s">
        <v>4559</v>
      </c>
      <c r="C697" t="s">
        <v>792</v>
      </c>
      <c r="D697" t="s">
        <v>566</v>
      </c>
      <c r="E697" t="s">
        <v>4560</v>
      </c>
      <c r="F697" t="s">
        <v>4561</v>
      </c>
      <c r="G697">
        <v>1.9765299999999999</v>
      </c>
      <c r="H697">
        <v>1.9756199999999999</v>
      </c>
      <c r="I697">
        <v>2</v>
      </c>
      <c r="J697">
        <v>-2</v>
      </c>
      <c r="K697" t="s">
        <v>17</v>
      </c>
      <c r="L697">
        <f t="shared" si="73"/>
        <v>206.44000000000017</v>
      </c>
    </row>
    <row r="698" spans="1:12" x14ac:dyDescent="0.2">
      <c r="A698" t="s">
        <v>18</v>
      </c>
      <c r="B698" t="s">
        <v>4562</v>
      </c>
      <c r="C698" t="s">
        <v>3126</v>
      </c>
      <c r="D698" t="s">
        <v>566</v>
      </c>
      <c r="E698" t="s">
        <v>4563</v>
      </c>
      <c r="F698" t="s">
        <v>4561</v>
      </c>
      <c r="G698">
        <v>1.9763500000000001</v>
      </c>
      <c r="H698">
        <v>1.9756199999999999</v>
      </c>
      <c r="I698">
        <v>2</v>
      </c>
      <c r="J698">
        <v>1.84</v>
      </c>
      <c r="K698" t="s">
        <v>17</v>
      </c>
      <c r="L698">
        <f t="shared" si="73"/>
        <v>208.44000000000017</v>
      </c>
    </row>
    <row r="699" spans="1:12" x14ac:dyDescent="0.2">
      <c r="A699" t="s">
        <v>11</v>
      </c>
      <c r="B699" t="s">
        <v>4564</v>
      </c>
      <c r="C699" t="s">
        <v>4565</v>
      </c>
      <c r="D699" t="s">
        <v>566</v>
      </c>
      <c r="E699" t="s">
        <v>4566</v>
      </c>
      <c r="F699" t="s">
        <v>4561</v>
      </c>
      <c r="G699">
        <v>1.97618</v>
      </c>
      <c r="H699">
        <v>1.9756199999999999</v>
      </c>
      <c r="I699">
        <v>2</v>
      </c>
      <c r="J699">
        <v>-2</v>
      </c>
      <c r="K699" t="s">
        <v>17</v>
      </c>
      <c r="L699">
        <f t="shared" si="73"/>
        <v>206.60000000000016</v>
      </c>
    </row>
    <row r="700" spans="1:12" x14ac:dyDescent="0.2">
      <c r="A700" t="s">
        <v>18</v>
      </c>
      <c r="B700" t="s">
        <v>4567</v>
      </c>
      <c r="C700" t="s">
        <v>717</v>
      </c>
      <c r="D700" t="s">
        <v>566</v>
      </c>
      <c r="E700" t="s">
        <v>4568</v>
      </c>
      <c r="F700" t="s">
        <v>4561</v>
      </c>
      <c r="G700">
        <v>1.9767999999999999</v>
      </c>
      <c r="H700">
        <v>1.9756199999999999</v>
      </c>
      <c r="I700">
        <v>2</v>
      </c>
      <c r="J700">
        <v>1.84</v>
      </c>
      <c r="K700" t="s">
        <v>17</v>
      </c>
      <c r="L700">
        <f t="shared" si="73"/>
        <v>208.60000000000016</v>
      </c>
    </row>
    <row r="701" spans="1:12" x14ac:dyDescent="0.2">
      <c r="A701" t="s">
        <v>11</v>
      </c>
      <c r="B701" t="s">
        <v>4569</v>
      </c>
      <c r="C701" t="s">
        <v>717</v>
      </c>
      <c r="D701" t="s">
        <v>566</v>
      </c>
      <c r="E701" t="s">
        <v>4568</v>
      </c>
      <c r="F701" t="s">
        <v>4561</v>
      </c>
      <c r="G701">
        <v>1.9767999999999999</v>
      </c>
      <c r="H701">
        <v>1.9756199999999999</v>
      </c>
      <c r="I701">
        <v>2</v>
      </c>
      <c r="J701">
        <v>-2</v>
      </c>
      <c r="K701" t="s">
        <v>17</v>
      </c>
      <c r="L701">
        <f t="shared" si="73"/>
        <v>206.76000000000016</v>
      </c>
    </row>
    <row r="702" spans="1:12" x14ac:dyDescent="0.2">
      <c r="A702" t="s">
        <v>18</v>
      </c>
      <c r="B702" t="s">
        <v>4570</v>
      </c>
      <c r="C702" t="s">
        <v>720</v>
      </c>
      <c r="D702" t="s">
        <v>566</v>
      </c>
      <c r="E702" t="s">
        <v>4571</v>
      </c>
      <c r="F702" t="s">
        <v>4561</v>
      </c>
      <c r="G702">
        <v>1.9769099999999999</v>
      </c>
      <c r="H702">
        <v>1.9756199999999999</v>
      </c>
      <c r="I702">
        <v>1</v>
      </c>
      <c r="J702">
        <v>0.92</v>
      </c>
      <c r="K702" t="s">
        <v>17</v>
      </c>
      <c r="L702">
        <f t="shared" si="73"/>
        <v>208.76000000000016</v>
      </c>
    </row>
    <row r="703" spans="1:12" x14ac:dyDescent="0.2">
      <c r="A703" t="s">
        <v>18</v>
      </c>
      <c r="B703" t="s">
        <v>4572</v>
      </c>
      <c r="C703" t="s">
        <v>717</v>
      </c>
      <c r="D703" t="s">
        <v>566</v>
      </c>
      <c r="E703" t="s">
        <v>4573</v>
      </c>
      <c r="F703" t="s">
        <v>4574</v>
      </c>
      <c r="G703">
        <v>1.9799100000000001</v>
      </c>
      <c r="H703">
        <v>1.9774499999999999</v>
      </c>
      <c r="I703">
        <v>2</v>
      </c>
      <c r="J703">
        <v>1.84</v>
      </c>
      <c r="K703" t="s">
        <v>17</v>
      </c>
      <c r="L703">
        <f t="shared" si="73"/>
        <v>207.84000000000017</v>
      </c>
    </row>
    <row r="704" spans="1:12" x14ac:dyDescent="0.2">
      <c r="A704" t="s">
        <v>18</v>
      </c>
      <c r="B704" t="s">
        <v>4575</v>
      </c>
      <c r="C704" t="s">
        <v>720</v>
      </c>
      <c r="D704" t="s">
        <v>566</v>
      </c>
      <c r="E704" t="s">
        <v>4576</v>
      </c>
      <c r="F704" t="s">
        <v>4574</v>
      </c>
      <c r="G704">
        <v>1.9805200000000001</v>
      </c>
      <c r="H704">
        <v>1.9774499999999999</v>
      </c>
      <c r="I704">
        <v>1</v>
      </c>
      <c r="J704">
        <v>0.92</v>
      </c>
      <c r="K704" t="s">
        <v>17</v>
      </c>
      <c r="L704">
        <f t="shared" si="73"/>
        <v>206.00000000000017</v>
      </c>
    </row>
    <row r="705" spans="1:12" x14ac:dyDescent="0.2">
      <c r="A705" t="s">
        <v>11</v>
      </c>
      <c r="B705" t="s">
        <v>4577</v>
      </c>
      <c r="C705" t="s">
        <v>792</v>
      </c>
      <c r="D705" t="s">
        <v>566</v>
      </c>
      <c r="E705" t="s">
        <v>4578</v>
      </c>
      <c r="F705" t="s">
        <v>4574</v>
      </c>
      <c r="G705">
        <v>1.9791700000000001</v>
      </c>
      <c r="H705">
        <v>1.9774499999999999</v>
      </c>
      <c r="I705">
        <v>2</v>
      </c>
      <c r="J705">
        <v>-2</v>
      </c>
      <c r="K705" t="s">
        <v>17</v>
      </c>
      <c r="L705">
        <f t="shared" si="73"/>
        <v>205.08000000000018</v>
      </c>
    </row>
    <row r="706" spans="1:12" x14ac:dyDescent="0.2">
      <c r="A706" t="s">
        <v>11</v>
      </c>
      <c r="B706" t="s">
        <v>4579</v>
      </c>
      <c r="C706" t="s">
        <v>726</v>
      </c>
      <c r="D706" t="s">
        <v>566</v>
      </c>
      <c r="E706" t="s">
        <v>4580</v>
      </c>
      <c r="F706" t="s">
        <v>4574</v>
      </c>
      <c r="G706">
        <v>1.9799100000000001</v>
      </c>
      <c r="H706">
        <v>1.9774499999999999</v>
      </c>
      <c r="I706">
        <v>2</v>
      </c>
      <c r="J706">
        <v>-2</v>
      </c>
      <c r="K706" t="s">
        <v>17</v>
      </c>
      <c r="L706">
        <f t="shared" si="73"/>
        <v>207.08000000000018</v>
      </c>
    </row>
    <row r="707" spans="1:12" x14ac:dyDescent="0.2">
      <c r="A707" t="s">
        <v>18</v>
      </c>
      <c r="B707" t="s">
        <v>4581</v>
      </c>
      <c r="C707" t="s">
        <v>3722</v>
      </c>
      <c r="D707" t="s">
        <v>566</v>
      </c>
      <c r="E707" t="s">
        <v>4582</v>
      </c>
      <c r="F707" t="s">
        <v>4583</v>
      </c>
      <c r="G707">
        <v>1.9795400000000001</v>
      </c>
      <c r="H707">
        <v>1.9792799999999999</v>
      </c>
      <c r="I707">
        <v>2</v>
      </c>
      <c r="J707">
        <v>1.84</v>
      </c>
      <c r="K707" t="s">
        <v>17</v>
      </c>
      <c r="L707">
        <f t="shared" si="73"/>
        <v>209.08000000000018</v>
      </c>
    </row>
    <row r="708" spans="1:12" x14ac:dyDescent="0.2">
      <c r="A708" t="s">
        <v>11</v>
      </c>
      <c r="B708" t="s">
        <v>4584</v>
      </c>
      <c r="C708" t="s">
        <v>720</v>
      </c>
      <c r="D708" t="s">
        <v>566</v>
      </c>
      <c r="E708" t="s">
        <v>4585</v>
      </c>
      <c r="F708" t="s">
        <v>4583</v>
      </c>
      <c r="G708">
        <v>1.9786999999999999</v>
      </c>
      <c r="H708">
        <v>1.9792799999999999</v>
      </c>
      <c r="I708">
        <v>1</v>
      </c>
      <c r="J708">
        <v>0.92</v>
      </c>
      <c r="K708" t="s">
        <v>17</v>
      </c>
      <c r="L708">
        <f t="shared" ref="L708:L771" si="74">L707-J707</f>
        <v>207.24000000000018</v>
      </c>
    </row>
    <row r="709" spans="1:12" x14ac:dyDescent="0.2">
      <c r="A709" t="s">
        <v>18</v>
      </c>
      <c r="B709" t="s">
        <v>4586</v>
      </c>
      <c r="C709" t="s">
        <v>717</v>
      </c>
      <c r="D709" t="s">
        <v>566</v>
      </c>
      <c r="E709" t="s">
        <v>4587</v>
      </c>
      <c r="F709" t="s">
        <v>4583</v>
      </c>
      <c r="G709">
        <v>1.97915</v>
      </c>
      <c r="H709">
        <v>1.9792799999999999</v>
      </c>
      <c r="I709">
        <v>2</v>
      </c>
      <c r="J709">
        <v>-2</v>
      </c>
      <c r="K709" t="s">
        <v>17</v>
      </c>
      <c r="L709">
        <f t="shared" si="74"/>
        <v>206.32000000000019</v>
      </c>
    </row>
    <row r="710" spans="1:12" x14ac:dyDescent="0.2">
      <c r="A710" t="s">
        <v>11</v>
      </c>
      <c r="B710" t="s">
        <v>4588</v>
      </c>
      <c r="C710" t="s">
        <v>717</v>
      </c>
      <c r="D710" t="s">
        <v>566</v>
      </c>
      <c r="E710" t="s">
        <v>4587</v>
      </c>
      <c r="F710" t="s">
        <v>4583</v>
      </c>
      <c r="G710">
        <v>1.97919</v>
      </c>
      <c r="H710">
        <v>1.9792799999999999</v>
      </c>
      <c r="I710">
        <v>2</v>
      </c>
      <c r="J710">
        <v>1.84</v>
      </c>
      <c r="K710" t="s">
        <v>17</v>
      </c>
      <c r="L710">
        <f t="shared" si="74"/>
        <v>208.32000000000019</v>
      </c>
    </row>
    <row r="711" spans="1:12" x14ac:dyDescent="0.2">
      <c r="A711" t="s">
        <v>18</v>
      </c>
      <c r="B711" t="s">
        <v>4589</v>
      </c>
      <c r="C711" t="s">
        <v>726</v>
      </c>
      <c r="D711" t="s">
        <v>566</v>
      </c>
      <c r="E711" t="s">
        <v>4590</v>
      </c>
      <c r="F711" t="s">
        <v>4591</v>
      </c>
      <c r="G711">
        <v>1.9742200000000001</v>
      </c>
      <c r="H711">
        <v>1.97915</v>
      </c>
      <c r="I711">
        <v>2</v>
      </c>
      <c r="J711">
        <v>-2</v>
      </c>
      <c r="K711" t="s">
        <v>17</v>
      </c>
      <c r="L711">
        <f t="shared" si="74"/>
        <v>206.48000000000019</v>
      </c>
    </row>
    <row r="712" spans="1:12" x14ac:dyDescent="0.2">
      <c r="A712" t="s">
        <v>18</v>
      </c>
      <c r="B712" t="s">
        <v>4592</v>
      </c>
      <c r="C712" t="s">
        <v>4593</v>
      </c>
      <c r="D712" t="s">
        <v>566</v>
      </c>
      <c r="E712" t="s">
        <v>4594</v>
      </c>
      <c r="F712" t="s">
        <v>4591</v>
      </c>
      <c r="G712">
        <v>1.9743900000000001</v>
      </c>
      <c r="H712">
        <v>1.97915</v>
      </c>
      <c r="I712">
        <v>2</v>
      </c>
      <c r="J712">
        <v>-2</v>
      </c>
      <c r="K712" t="s">
        <v>17</v>
      </c>
      <c r="L712">
        <f t="shared" si="74"/>
        <v>208.48000000000019</v>
      </c>
    </row>
    <row r="713" spans="1:12" x14ac:dyDescent="0.2">
      <c r="A713" t="s">
        <v>11</v>
      </c>
      <c r="B713" t="s">
        <v>4595</v>
      </c>
      <c r="C713" t="s">
        <v>720</v>
      </c>
      <c r="D713" t="s">
        <v>566</v>
      </c>
      <c r="E713" t="s">
        <v>4596</v>
      </c>
      <c r="F713" t="s">
        <v>4591</v>
      </c>
      <c r="G713">
        <v>1.9736100000000001</v>
      </c>
      <c r="H713">
        <v>1.97915</v>
      </c>
      <c r="I713">
        <v>1</v>
      </c>
      <c r="J713">
        <v>0.92</v>
      </c>
      <c r="K713" t="s">
        <v>17</v>
      </c>
      <c r="L713">
        <f t="shared" si="74"/>
        <v>210.48000000000019</v>
      </c>
    </row>
    <row r="714" spans="1:12" x14ac:dyDescent="0.2">
      <c r="A714" t="s">
        <v>11</v>
      </c>
      <c r="B714" t="s">
        <v>4597</v>
      </c>
      <c r="C714" t="s">
        <v>726</v>
      </c>
      <c r="D714" t="s">
        <v>566</v>
      </c>
      <c r="E714" t="s">
        <v>4590</v>
      </c>
      <c r="F714" t="s">
        <v>4591</v>
      </c>
      <c r="G714">
        <v>1.9742200000000001</v>
      </c>
      <c r="H714">
        <v>1.97915</v>
      </c>
      <c r="I714">
        <v>2</v>
      </c>
      <c r="J714">
        <v>1.84</v>
      </c>
      <c r="K714" t="s">
        <v>17</v>
      </c>
      <c r="L714">
        <f t="shared" si="74"/>
        <v>209.5600000000002</v>
      </c>
    </row>
    <row r="715" spans="1:12" x14ac:dyDescent="0.2">
      <c r="A715" t="s">
        <v>11</v>
      </c>
      <c r="B715" t="s">
        <v>4598</v>
      </c>
      <c r="C715" t="s">
        <v>720</v>
      </c>
      <c r="D715" t="s">
        <v>566</v>
      </c>
      <c r="E715" t="s">
        <v>4599</v>
      </c>
      <c r="F715" t="s">
        <v>4600</v>
      </c>
      <c r="G715">
        <v>1.97539</v>
      </c>
      <c r="H715">
        <v>1.9751399999999999</v>
      </c>
      <c r="I715">
        <v>1</v>
      </c>
      <c r="J715">
        <v>-1</v>
      </c>
      <c r="K715" t="s">
        <v>17</v>
      </c>
      <c r="L715">
        <f t="shared" si="74"/>
        <v>207.7200000000002</v>
      </c>
    </row>
    <row r="716" spans="1:12" x14ac:dyDescent="0.2">
      <c r="A716" t="s">
        <v>18</v>
      </c>
      <c r="B716" t="s">
        <v>4601</v>
      </c>
      <c r="C716" t="s">
        <v>717</v>
      </c>
      <c r="D716" t="s">
        <v>566</v>
      </c>
      <c r="E716" t="s">
        <v>4602</v>
      </c>
      <c r="F716" t="s">
        <v>4600</v>
      </c>
      <c r="G716">
        <v>1.9757199999999999</v>
      </c>
      <c r="H716">
        <v>1.9751399999999999</v>
      </c>
      <c r="I716">
        <v>2</v>
      </c>
      <c r="J716">
        <v>1.84</v>
      </c>
      <c r="K716" t="s">
        <v>17</v>
      </c>
      <c r="L716">
        <f t="shared" si="74"/>
        <v>208.7200000000002</v>
      </c>
    </row>
    <row r="717" spans="1:12" x14ac:dyDescent="0.2">
      <c r="A717" t="s">
        <v>11</v>
      </c>
      <c r="B717" t="s">
        <v>4603</v>
      </c>
      <c r="C717" t="s">
        <v>717</v>
      </c>
      <c r="D717" t="s">
        <v>566</v>
      </c>
      <c r="E717" t="s">
        <v>4602</v>
      </c>
      <c r="F717" t="s">
        <v>4600</v>
      </c>
      <c r="G717">
        <v>1.9757199999999999</v>
      </c>
      <c r="H717">
        <v>1.9751399999999999</v>
      </c>
      <c r="I717">
        <v>2</v>
      </c>
      <c r="J717">
        <v>-2</v>
      </c>
      <c r="K717" t="s">
        <v>17</v>
      </c>
      <c r="L717">
        <f t="shared" si="74"/>
        <v>206.88000000000019</v>
      </c>
    </row>
    <row r="718" spans="1:12" x14ac:dyDescent="0.2">
      <c r="A718" t="s">
        <v>18</v>
      </c>
      <c r="B718" t="s">
        <v>4604</v>
      </c>
      <c r="C718" t="s">
        <v>717</v>
      </c>
      <c r="D718" t="s">
        <v>566</v>
      </c>
      <c r="E718" t="s">
        <v>4605</v>
      </c>
      <c r="F718" t="s">
        <v>4606</v>
      </c>
      <c r="G718">
        <v>1.97204</v>
      </c>
      <c r="H718">
        <v>1.9708699999999999</v>
      </c>
      <c r="I718">
        <v>2</v>
      </c>
      <c r="J718">
        <v>1.84</v>
      </c>
      <c r="K718" t="s">
        <v>17</v>
      </c>
      <c r="L718">
        <f t="shared" si="74"/>
        <v>208.88000000000019</v>
      </c>
    </row>
    <row r="719" spans="1:12" x14ac:dyDescent="0.2">
      <c r="A719" t="s">
        <v>11</v>
      </c>
      <c r="B719" t="s">
        <v>4607</v>
      </c>
      <c r="C719" t="s">
        <v>4054</v>
      </c>
      <c r="D719" t="s">
        <v>566</v>
      </c>
      <c r="E719" t="s">
        <v>4608</v>
      </c>
      <c r="F719" t="s">
        <v>4606</v>
      </c>
      <c r="G719">
        <v>1.9713099999999999</v>
      </c>
      <c r="H719">
        <v>1.9708699999999999</v>
      </c>
      <c r="I719">
        <v>2</v>
      </c>
      <c r="J719">
        <v>-2</v>
      </c>
      <c r="K719" t="s">
        <v>17</v>
      </c>
      <c r="L719">
        <f t="shared" si="74"/>
        <v>207.04000000000019</v>
      </c>
    </row>
    <row r="720" spans="1:12" x14ac:dyDescent="0.2">
      <c r="A720" t="s">
        <v>18</v>
      </c>
      <c r="B720" t="s">
        <v>4609</v>
      </c>
      <c r="C720" t="s">
        <v>720</v>
      </c>
      <c r="D720" t="s">
        <v>566</v>
      </c>
      <c r="E720" t="s">
        <v>4610</v>
      </c>
      <c r="F720" t="s">
        <v>4606</v>
      </c>
      <c r="G720">
        <v>1.97258</v>
      </c>
      <c r="H720">
        <v>1.9708699999999999</v>
      </c>
      <c r="I720">
        <v>1</v>
      </c>
      <c r="J720">
        <v>0.92</v>
      </c>
      <c r="K720" t="s">
        <v>17</v>
      </c>
      <c r="L720">
        <f t="shared" si="74"/>
        <v>209.04000000000019</v>
      </c>
    </row>
    <row r="721" spans="1:12" x14ac:dyDescent="0.2">
      <c r="A721" t="s">
        <v>11</v>
      </c>
      <c r="B721" t="s">
        <v>4611</v>
      </c>
      <c r="C721" t="s">
        <v>717</v>
      </c>
      <c r="D721" t="s">
        <v>566</v>
      </c>
      <c r="E721" t="s">
        <v>4605</v>
      </c>
      <c r="F721" t="s">
        <v>4606</v>
      </c>
      <c r="G721">
        <v>1.97204</v>
      </c>
      <c r="H721">
        <v>1.9708699999999999</v>
      </c>
      <c r="I721">
        <v>2</v>
      </c>
      <c r="J721">
        <v>-2</v>
      </c>
      <c r="K721" t="s">
        <v>17</v>
      </c>
      <c r="L721">
        <f t="shared" si="74"/>
        <v>208.1200000000002</v>
      </c>
    </row>
    <row r="722" spans="1:12" x14ac:dyDescent="0.2">
      <c r="A722" t="s">
        <v>18</v>
      </c>
      <c r="B722" t="s">
        <v>4612</v>
      </c>
      <c r="C722" t="s">
        <v>2730</v>
      </c>
      <c r="D722" t="s">
        <v>566</v>
      </c>
      <c r="E722" t="s">
        <v>4613</v>
      </c>
      <c r="F722" t="s">
        <v>4614</v>
      </c>
      <c r="G722">
        <v>1.96621</v>
      </c>
      <c r="H722">
        <v>1.9719899999999999</v>
      </c>
      <c r="I722">
        <v>2</v>
      </c>
      <c r="J722">
        <v>-2</v>
      </c>
      <c r="K722" t="s">
        <v>17</v>
      </c>
      <c r="L722">
        <f t="shared" si="74"/>
        <v>210.1200000000002</v>
      </c>
    </row>
    <row r="723" spans="1:12" x14ac:dyDescent="0.2">
      <c r="A723" t="s">
        <v>11</v>
      </c>
      <c r="B723" t="s">
        <v>4615</v>
      </c>
      <c r="C723" t="s">
        <v>2727</v>
      </c>
      <c r="D723" t="s">
        <v>566</v>
      </c>
      <c r="E723" t="s">
        <v>4616</v>
      </c>
      <c r="F723" t="s">
        <v>4614</v>
      </c>
      <c r="G723">
        <v>1.9661999999999999</v>
      </c>
      <c r="H723">
        <v>1.9719899999999999</v>
      </c>
      <c r="I723">
        <v>1</v>
      </c>
      <c r="J723">
        <v>0.92</v>
      </c>
      <c r="K723" t="s">
        <v>17</v>
      </c>
      <c r="L723">
        <f t="shared" si="74"/>
        <v>212.1200000000002</v>
      </c>
    </row>
    <row r="724" spans="1:12" x14ac:dyDescent="0.2">
      <c r="A724" t="s">
        <v>18</v>
      </c>
      <c r="B724" t="s">
        <v>4617</v>
      </c>
      <c r="C724" t="s">
        <v>2723</v>
      </c>
      <c r="D724" t="s">
        <v>566</v>
      </c>
      <c r="E724" t="s">
        <v>4618</v>
      </c>
      <c r="F724" t="s">
        <v>4614</v>
      </c>
      <c r="G724">
        <v>1.96641</v>
      </c>
      <c r="H724">
        <v>1.9719899999999999</v>
      </c>
      <c r="I724">
        <v>2</v>
      </c>
      <c r="J724">
        <v>-2</v>
      </c>
      <c r="K724" t="s">
        <v>17</v>
      </c>
      <c r="L724">
        <f t="shared" si="74"/>
        <v>211.20000000000022</v>
      </c>
    </row>
    <row r="725" spans="1:12" x14ac:dyDescent="0.2">
      <c r="A725" t="s">
        <v>11</v>
      </c>
      <c r="B725" t="s">
        <v>4619</v>
      </c>
      <c r="C725" t="s">
        <v>2730</v>
      </c>
      <c r="D725" t="s">
        <v>566</v>
      </c>
      <c r="E725" t="s">
        <v>4613</v>
      </c>
      <c r="F725" t="s">
        <v>4614</v>
      </c>
      <c r="G725">
        <v>1.96621</v>
      </c>
      <c r="H725">
        <v>1.9719899999999999</v>
      </c>
      <c r="I725">
        <v>2</v>
      </c>
      <c r="J725">
        <v>1.84</v>
      </c>
      <c r="K725" t="s">
        <v>17</v>
      </c>
      <c r="L725">
        <f t="shared" si="74"/>
        <v>213.20000000000022</v>
      </c>
    </row>
    <row r="726" spans="1:12" x14ac:dyDescent="0.2">
      <c r="A726" t="s">
        <v>11</v>
      </c>
      <c r="B726" t="s">
        <v>4620</v>
      </c>
      <c r="C726" t="s">
        <v>726</v>
      </c>
      <c r="D726" t="s">
        <v>566</v>
      </c>
      <c r="E726" t="s">
        <v>4621</v>
      </c>
      <c r="F726" t="s">
        <v>4622</v>
      </c>
      <c r="G726">
        <v>1.9699599999999999</v>
      </c>
      <c r="H726">
        <v>1.96651</v>
      </c>
      <c r="I726">
        <v>2</v>
      </c>
      <c r="J726">
        <v>-2</v>
      </c>
      <c r="K726" t="s">
        <v>17</v>
      </c>
      <c r="L726">
        <f t="shared" si="74"/>
        <v>211.36000000000021</v>
      </c>
    </row>
    <row r="727" spans="1:12" x14ac:dyDescent="0.2">
      <c r="A727" t="s">
        <v>18</v>
      </c>
      <c r="B727" t="s">
        <v>4623</v>
      </c>
      <c r="C727" t="s">
        <v>720</v>
      </c>
      <c r="D727" t="s">
        <v>566</v>
      </c>
      <c r="E727" t="s">
        <v>4624</v>
      </c>
      <c r="F727" t="s">
        <v>4622</v>
      </c>
      <c r="G727">
        <v>1.97048</v>
      </c>
      <c r="H727">
        <v>1.96651</v>
      </c>
      <c r="I727">
        <v>1</v>
      </c>
      <c r="J727">
        <v>0.92</v>
      </c>
      <c r="K727" t="s">
        <v>17</v>
      </c>
      <c r="L727">
        <f t="shared" si="74"/>
        <v>213.36000000000021</v>
      </c>
    </row>
    <row r="728" spans="1:12" x14ac:dyDescent="0.2">
      <c r="A728" t="s">
        <v>11</v>
      </c>
      <c r="B728" t="s">
        <v>4625</v>
      </c>
      <c r="C728" t="s">
        <v>746</v>
      </c>
      <c r="D728" t="s">
        <v>566</v>
      </c>
      <c r="E728" t="s">
        <v>4626</v>
      </c>
      <c r="F728" t="s">
        <v>4622</v>
      </c>
      <c r="G728">
        <v>1.9699199999999999</v>
      </c>
      <c r="H728">
        <v>1.96651</v>
      </c>
      <c r="I728">
        <v>2</v>
      </c>
      <c r="J728">
        <v>-2</v>
      </c>
      <c r="K728" t="s">
        <v>17</v>
      </c>
      <c r="L728">
        <f t="shared" si="74"/>
        <v>212.44000000000023</v>
      </c>
    </row>
    <row r="729" spans="1:12" x14ac:dyDescent="0.2">
      <c r="A729" t="s">
        <v>18</v>
      </c>
      <c r="B729" t="s">
        <v>4627</v>
      </c>
      <c r="C729" t="s">
        <v>726</v>
      </c>
      <c r="D729" t="s">
        <v>566</v>
      </c>
      <c r="E729" t="s">
        <v>4621</v>
      </c>
      <c r="F729" t="s">
        <v>4622</v>
      </c>
      <c r="G729">
        <v>1.9699599999999999</v>
      </c>
      <c r="H729">
        <v>1.96651</v>
      </c>
      <c r="I729">
        <v>2</v>
      </c>
      <c r="J729">
        <v>1.84</v>
      </c>
      <c r="K729" t="s">
        <v>17</v>
      </c>
      <c r="L729">
        <f t="shared" si="74"/>
        <v>214.44000000000023</v>
      </c>
    </row>
    <row r="730" spans="1:12" x14ac:dyDescent="0.2">
      <c r="A730" t="s">
        <v>18</v>
      </c>
      <c r="B730" t="s">
        <v>4628</v>
      </c>
      <c r="C730" t="s">
        <v>4629</v>
      </c>
      <c r="D730" t="s">
        <v>566</v>
      </c>
      <c r="E730" t="s">
        <v>4630</v>
      </c>
      <c r="F730" t="s">
        <v>4631</v>
      </c>
      <c r="G730">
        <v>1.9694</v>
      </c>
      <c r="H730">
        <v>1.96933</v>
      </c>
      <c r="I730">
        <v>2</v>
      </c>
      <c r="J730">
        <v>1.84</v>
      </c>
      <c r="K730" t="s">
        <v>17</v>
      </c>
      <c r="L730">
        <f t="shared" si="74"/>
        <v>212.60000000000022</v>
      </c>
    </row>
    <row r="731" spans="1:12" x14ac:dyDescent="0.2">
      <c r="A731" t="s">
        <v>11</v>
      </c>
      <c r="B731" t="s">
        <v>4632</v>
      </c>
      <c r="C731" t="s">
        <v>595</v>
      </c>
      <c r="D731" t="s">
        <v>566</v>
      </c>
      <c r="E731" t="s">
        <v>4633</v>
      </c>
      <c r="F731" t="s">
        <v>4631</v>
      </c>
      <c r="G731">
        <v>1.9693099999999999</v>
      </c>
      <c r="H731">
        <v>1.96933</v>
      </c>
      <c r="I731">
        <v>2</v>
      </c>
      <c r="J731">
        <v>1.84</v>
      </c>
      <c r="K731" t="s">
        <v>17</v>
      </c>
      <c r="L731">
        <f t="shared" si="74"/>
        <v>210.76000000000022</v>
      </c>
    </row>
    <row r="732" spans="1:12" x14ac:dyDescent="0.2">
      <c r="A732" t="s">
        <v>11</v>
      </c>
      <c r="B732" t="s">
        <v>4634</v>
      </c>
      <c r="C732" t="s">
        <v>3043</v>
      </c>
      <c r="D732" t="s">
        <v>566</v>
      </c>
      <c r="E732" t="s">
        <v>4635</v>
      </c>
      <c r="F732" t="s">
        <v>4631</v>
      </c>
      <c r="G732">
        <v>1.9692799999999999</v>
      </c>
      <c r="H732">
        <v>1.96933</v>
      </c>
      <c r="I732">
        <v>1</v>
      </c>
      <c r="J732">
        <v>0.92</v>
      </c>
      <c r="K732" t="s">
        <v>17</v>
      </c>
      <c r="L732">
        <f t="shared" si="74"/>
        <v>208.92000000000021</v>
      </c>
    </row>
    <row r="733" spans="1:12" x14ac:dyDescent="0.2">
      <c r="A733" t="s">
        <v>11</v>
      </c>
      <c r="B733" t="s">
        <v>4636</v>
      </c>
      <c r="C733" t="s">
        <v>595</v>
      </c>
      <c r="D733" t="s">
        <v>566</v>
      </c>
      <c r="E733" t="s">
        <v>4637</v>
      </c>
      <c r="F733" t="s">
        <v>4638</v>
      </c>
      <c r="G733">
        <v>1.9696499999999999</v>
      </c>
      <c r="H733">
        <v>1.9692700000000001</v>
      </c>
      <c r="I733">
        <v>1</v>
      </c>
      <c r="J733">
        <v>-1</v>
      </c>
      <c r="K733" t="s">
        <v>17</v>
      </c>
      <c r="L733">
        <f t="shared" si="74"/>
        <v>208.00000000000023</v>
      </c>
    </row>
    <row r="734" spans="1:12" x14ac:dyDescent="0.2">
      <c r="A734" t="s">
        <v>18</v>
      </c>
      <c r="B734" t="s">
        <v>4639</v>
      </c>
      <c r="C734" t="s">
        <v>3581</v>
      </c>
      <c r="D734" t="s">
        <v>566</v>
      </c>
      <c r="E734" t="s">
        <v>4640</v>
      </c>
      <c r="F734" t="s">
        <v>4638</v>
      </c>
      <c r="G734">
        <v>1.9697100000000001</v>
      </c>
      <c r="H734">
        <v>1.9692700000000001</v>
      </c>
      <c r="I734">
        <v>2</v>
      </c>
      <c r="J734">
        <v>1.84</v>
      </c>
      <c r="K734" t="s">
        <v>17</v>
      </c>
      <c r="L734">
        <f t="shared" si="74"/>
        <v>209.00000000000023</v>
      </c>
    </row>
    <row r="735" spans="1:12" x14ac:dyDescent="0.2">
      <c r="A735" t="s">
        <v>18</v>
      </c>
      <c r="B735" t="s">
        <v>4641</v>
      </c>
      <c r="C735" t="s">
        <v>3581</v>
      </c>
      <c r="D735" t="s">
        <v>566</v>
      </c>
      <c r="E735" t="s">
        <v>4642</v>
      </c>
      <c r="F735" t="s">
        <v>4643</v>
      </c>
      <c r="G735">
        <v>1.96991</v>
      </c>
      <c r="H735">
        <v>1.9696499999999999</v>
      </c>
      <c r="I735">
        <v>2</v>
      </c>
      <c r="J735">
        <v>1.84</v>
      </c>
      <c r="K735" t="s">
        <v>17</v>
      </c>
      <c r="L735">
        <f t="shared" si="74"/>
        <v>207.16000000000022</v>
      </c>
    </row>
    <row r="736" spans="1:12" x14ac:dyDescent="0.2">
      <c r="A736" t="s">
        <v>11</v>
      </c>
      <c r="B736" t="s">
        <v>4644</v>
      </c>
      <c r="C736" t="s">
        <v>595</v>
      </c>
      <c r="D736" t="s">
        <v>566</v>
      </c>
      <c r="E736" t="s">
        <v>4645</v>
      </c>
      <c r="F736" t="s">
        <v>4643</v>
      </c>
      <c r="G736">
        <v>1.9697899999999999</v>
      </c>
      <c r="H736">
        <v>1.9696499999999999</v>
      </c>
      <c r="I736">
        <v>2</v>
      </c>
      <c r="J736">
        <v>-2</v>
      </c>
      <c r="K736" t="s">
        <v>17</v>
      </c>
      <c r="L736">
        <f t="shared" si="74"/>
        <v>205.32000000000022</v>
      </c>
    </row>
    <row r="737" spans="1:12" x14ac:dyDescent="0.2">
      <c r="A737" t="s">
        <v>18</v>
      </c>
      <c r="B737" t="s">
        <v>4646</v>
      </c>
      <c r="C737" t="s">
        <v>3581</v>
      </c>
      <c r="D737" t="s">
        <v>566</v>
      </c>
      <c r="E737" t="s">
        <v>4647</v>
      </c>
      <c r="F737" t="s">
        <v>4648</v>
      </c>
      <c r="G737">
        <v>1.9701</v>
      </c>
      <c r="H737">
        <v>1.9695800000000001</v>
      </c>
      <c r="I737">
        <v>2</v>
      </c>
      <c r="J737">
        <v>1.84</v>
      </c>
      <c r="K737" t="s">
        <v>17</v>
      </c>
      <c r="L737">
        <f t="shared" si="74"/>
        <v>207.32000000000022</v>
      </c>
    </row>
    <row r="738" spans="1:12" x14ac:dyDescent="0.2">
      <c r="A738" t="s">
        <v>11</v>
      </c>
      <c r="B738" t="s">
        <v>4649</v>
      </c>
      <c r="C738" t="s">
        <v>717</v>
      </c>
      <c r="D738" t="s">
        <v>566</v>
      </c>
      <c r="E738" t="s">
        <v>4650</v>
      </c>
      <c r="F738" t="s">
        <v>4648</v>
      </c>
      <c r="G738">
        <v>1.97021</v>
      </c>
      <c r="H738">
        <v>1.9695800000000001</v>
      </c>
      <c r="I738">
        <v>2</v>
      </c>
      <c r="J738">
        <v>-2</v>
      </c>
      <c r="K738" t="s">
        <v>17</v>
      </c>
      <c r="L738">
        <f t="shared" si="74"/>
        <v>205.48000000000022</v>
      </c>
    </row>
    <row r="739" spans="1:12" x14ac:dyDescent="0.2">
      <c r="A739" t="s">
        <v>11</v>
      </c>
      <c r="B739" t="s">
        <v>4651</v>
      </c>
      <c r="C739" t="s">
        <v>720</v>
      </c>
      <c r="D739" t="s">
        <v>566</v>
      </c>
      <c r="E739" t="s">
        <v>4652</v>
      </c>
      <c r="F739" t="s">
        <v>4648</v>
      </c>
      <c r="G739">
        <v>1.96997</v>
      </c>
      <c r="H739">
        <v>1.9695800000000001</v>
      </c>
      <c r="I739">
        <v>1</v>
      </c>
      <c r="J739">
        <v>-1</v>
      </c>
      <c r="K739" t="s">
        <v>17</v>
      </c>
      <c r="L739">
        <f t="shared" si="74"/>
        <v>207.48000000000022</v>
      </c>
    </row>
    <row r="740" spans="1:12" x14ac:dyDescent="0.2">
      <c r="A740" t="s">
        <v>18</v>
      </c>
      <c r="B740" t="s">
        <v>4653</v>
      </c>
      <c r="C740" t="s">
        <v>717</v>
      </c>
      <c r="D740" t="s">
        <v>566</v>
      </c>
      <c r="E740" t="s">
        <v>4650</v>
      </c>
      <c r="F740" t="s">
        <v>4648</v>
      </c>
      <c r="G740">
        <v>1.97021</v>
      </c>
      <c r="H740">
        <v>1.9695800000000001</v>
      </c>
      <c r="I740">
        <v>2</v>
      </c>
      <c r="J740">
        <v>1.84</v>
      </c>
      <c r="K740" t="s">
        <v>17</v>
      </c>
      <c r="L740">
        <f t="shared" si="74"/>
        <v>208.48000000000022</v>
      </c>
    </row>
    <row r="741" spans="1:12" x14ac:dyDescent="0.2">
      <c r="A741" t="s">
        <v>18</v>
      </c>
      <c r="B741" t="s">
        <v>4654</v>
      </c>
      <c r="C741" t="s">
        <v>726</v>
      </c>
      <c r="D741" t="s">
        <v>566</v>
      </c>
      <c r="E741" t="s">
        <v>4655</v>
      </c>
      <c r="F741" t="s">
        <v>4656</v>
      </c>
      <c r="G741">
        <v>1.9747300000000001</v>
      </c>
      <c r="H741">
        <v>1.9703299999999999</v>
      </c>
      <c r="I741">
        <v>2</v>
      </c>
      <c r="J741">
        <v>1.84</v>
      </c>
      <c r="K741" t="s">
        <v>17</v>
      </c>
      <c r="L741">
        <f t="shared" si="74"/>
        <v>206.64000000000021</v>
      </c>
    </row>
    <row r="742" spans="1:12" x14ac:dyDescent="0.2">
      <c r="A742" t="s">
        <v>11</v>
      </c>
      <c r="B742" t="s">
        <v>4657</v>
      </c>
      <c r="C742" t="s">
        <v>726</v>
      </c>
      <c r="D742" t="s">
        <v>566</v>
      </c>
      <c r="E742" t="s">
        <v>4655</v>
      </c>
      <c r="F742" t="s">
        <v>4656</v>
      </c>
      <c r="G742">
        <v>1.9747300000000001</v>
      </c>
      <c r="H742">
        <v>1.9703299999999999</v>
      </c>
      <c r="I742">
        <v>2</v>
      </c>
      <c r="J742">
        <v>-2</v>
      </c>
      <c r="K742" t="s">
        <v>17</v>
      </c>
      <c r="L742">
        <f t="shared" si="74"/>
        <v>204.80000000000021</v>
      </c>
    </row>
    <row r="743" spans="1:12" x14ac:dyDescent="0.2">
      <c r="A743" t="s">
        <v>11</v>
      </c>
      <c r="B743" t="s">
        <v>4658</v>
      </c>
      <c r="C743" t="s">
        <v>729</v>
      </c>
      <c r="D743" t="s">
        <v>566</v>
      </c>
      <c r="E743" t="s">
        <v>4659</v>
      </c>
      <c r="F743" t="s">
        <v>4656</v>
      </c>
      <c r="G743">
        <v>1.9744299999999999</v>
      </c>
      <c r="H743">
        <v>1.9703299999999999</v>
      </c>
      <c r="I743">
        <v>1</v>
      </c>
      <c r="J743">
        <v>-1</v>
      </c>
      <c r="K743" t="s">
        <v>17</v>
      </c>
      <c r="L743">
        <f t="shared" si="74"/>
        <v>206.80000000000021</v>
      </c>
    </row>
    <row r="744" spans="1:12" x14ac:dyDescent="0.2">
      <c r="A744" t="s">
        <v>18</v>
      </c>
      <c r="B744" t="s">
        <v>4660</v>
      </c>
      <c r="C744" t="s">
        <v>2730</v>
      </c>
      <c r="D744" t="s">
        <v>566</v>
      </c>
      <c r="E744" t="s">
        <v>4661</v>
      </c>
      <c r="F744" t="s">
        <v>4662</v>
      </c>
      <c r="G744">
        <v>1.9730799999999999</v>
      </c>
      <c r="H744">
        <v>1.9745999999999999</v>
      </c>
      <c r="I744">
        <v>2</v>
      </c>
      <c r="J744">
        <v>-2</v>
      </c>
      <c r="K744" t="s">
        <v>17</v>
      </c>
      <c r="L744">
        <f t="shared" si="74"/>
        <v>207.80000000000021</v>
      </c>
    </row>
    <row r="745" spans="1:12" x14ac:dyDescent="0.2">
      <c r="A745" t="s">
        <v>11</v>
      </c>
      <c r="B745" t="s">
        <v>4663</v>
      </c>
      <c r="C745" t="s">
        <v>2727</v>
      </c>
      <c r="D745" t="s">
        <v>566</v>
      </c>
      <c r="E745" t="s">
        <v>4664</v>
      </c>
      <c r="F745" t="s">
        <v>4662</v>
      </c>
      <c r="G745">
        <v>1.9729000000000001</v>
      </c>
      <c r="H745">
        <v>1.9745999999999999</v>
      </c>
      <c r="I745">
        <v>1</v>
      </c>
      <c r="J745">
        <v>0.92</v>
      </c>
      <c r="K745" t="s">
        <v>17</v>
      </c>
      <c r="L745">
        <f t="shared" si="74"/>
        <v>209.80000000000021</v>
      </c>
    </row>
    <row r="746" spans="1:12" x14ac:dyDescent="0.2">
      <c r="A746" t="s">
        <v>11</v>
      </c>
      <c r="B746" t="s">
        <v>4665</v>
      </c>
      <c r="C746" t="s">
        <v>2730</v>
      </c>
      <c r="D746" t="s">
        <v>566</v>
      </c>
      <c r="E746" t="s">
        <v>4661</v>
      </c>
      <c r="F746" t="s">
        <v>4662</v>
      </c>
      <c r="G746">
        <v>1.9730799999999999</v>
      </c>
      <c r="H746">
        <v>1.9745999999999999</v>
      </c>
      <c r="I746">
        <v>2</v>
      </c>
      <c r="J746">
        <v>1.84</v>
      </c>
      <c r="K746" t="s">
        <v>17</v>
      </c>
      <c r="L746">
        <f t="shared" si="74"/>
        <v>208.88000000000022</v>
      </c>
    </row>
    <row r="747" spans="1:12" x14ac:dyDescent="0.2">
      <c r="A747" t="s">
        <v>11</v>
      </c>
      <c r="B747" t="s">
        <v>4666</v>
      </c>
      <c r="C747" t="s">
        <v>792</v>
      </c>
      <c r="D747" t="s">
        <v>566</v>
      </c>
      <c r="E747" t="s">
        <v>4667</v>
      </c>
      <c r="F747" t="s">
        <v>4662</v>
      </c>
      <c r="G747">
        <v>1.97262</v>
      </c>
      <c r="H747">
        <v>1.9745999999999999</v>
      </c>
      <c r="I747">
        <v>2</v>
      </c>
      <c r="J747">
        <v>1.84</v>
      </c>
      <c r="K747" t="s">
        <v>17</v>
      </c>
      <c r="L747">
        <f t="shared" si="74"/>
        <v>207.04000000000022</v>
      </c>
    </row>
    <row r="748" spans="1:12" x14ac:dyDescent="0.2">
      <c r="A748" t="s">
        <v>18</v>
      </c>
      <c r="B748" t="s">
        <v>4668</v>
      </c>
      <c r="C748" t="s">
        <v>746</v>
      </c>
      <c r="D748" t="s">
        <v>566</v>
      </c>
      <c r="E748" t="s">
        <v>4669</v>
      </c>
      <c r="F748" t="s">
        <v>4662</v>
      </c>
      <c r="G748">
        <v>1.9734100000000001</v>
      </c>
      <c r="H748">
        <v>1.9745999999999999</v>
      </c>
      <c r="I748">
        <v>2</v>
      </c>
      <c r="J748">
        <v>-2</v>
      </c>
      <c r="K748" t="s">
        <v>17</v>
      </c>
      <c r="L748">
        <f t="shared" si="74"/>
        <v>205.20000000000022</v>
      </c>
    </row>
    <row r="749" spans="1:12" x14ac:dyDescent="0.2">
      <c r="A749" t="s">
        <v>18</v>
      </c>
      <c r="B749" t="s">
        <v>4670</v>
      </c>
      <c r="C749" t="s">
        <v>720</v>
      </c>
      <c r="D749" t="s">
        <v>566</v>
      </c>
      <c r="E749" t="s">
        <v>4671</v>
      </c>
      <c r="F749" t="s">
        <v>4662</v>
      </c>
      <c r="G749">
        <v>1.9731099999999999</v>
      </c>
      <c r="H749">
        <v>1.9745999999999999</v>
      </c>
      <c r="I749">
        <v>2</v>
      </c>
      <c r="J749">
        <v>-2</v>
      </c>
      <c r="K749" t="s">
        <v>17</v>
      </c>
      <c r="L749">
        <f t="shared" si="74"/>
        <v>207.20000000000022</v>
      </c>
    </row>
    <row r="750" spans="1:12" x14ac:dyDescent="0.2">
      <c r="A750" t="s">
        <v>11</v>
      </c>
      <c r="B750" t="s">
        <v>4672</v>
      </c>
      <c r="C750" t="s">
        <v>726</v>
      </c>
      <c r="D750" t="s">
        <v>566</v>
      </c>
      <c r="E750" t="s">
        <v>4673</v>
      </c>
      <c r="F750" t="s">
        <v>4674</v>
      </c>
      <c r="G750">
        <v>1.9726900000000001</v>
      </c>
      <c r="H750">
        <v>1.9739500000000001</v>
      </c>
      <c r="I750">
        <v>2</v>
      </c>
      <c r="J750">
        <v>1.84</v>
      </c>
      <c r="K750" t="s">
        <v>17</v>
      </c>
      <c r="L750">
        <f t="shared" si="74"/>
        <v>209.20000000000022</v>
      </c>
    </row>
    <row r="751" spans="1:12" x14ac:dyDescent="0.2">
      <c r="A751" t="s">
        <v>18</v>
      </c>
      <c r="B751" t="s">
        <v>4675</v>
      </c>
      <c r="C751" t="s">
        <v>717</v>
      </c>
      <c r="D751" t="s">
        <v>566</v>
      </c>
      <c r="E751" t="s">
        <v>4676</v>
      </c>
      <c r="F751" t="s">
        <v>4674</v>
      </c>
      <c r="G751">
        <v>1.9725900000000001</v>
      </c>
      <c r="H751">
        <v>1.9739500000000001</v>
      </c>
      <c r="I751">
        <v>2</v>
      </c>
      <c r="J751">
        <v>-2</v>
      </c>
      <c r="K751" t="s">
        <v>17</v>
      </c>
      <c r="L751">
        <f t="shared" si="74"/>
        <v>207.36000000000021</v>
      </c>
    </row>
    <row r="752" spans="1:12" x14ac:dyDescent="0.2">
      <c r="A752" t="s">
        <v>11</v>
      </c>
      <c r="B752" t="s">
        <v>4677</v>
      </c>
      <c r="C752" t="s">
        <v>720</v>
      </c>
      <c r="D752" t="s">
        <v>566</v>
      </c>
      <c r="E752" t="s">
        <v>4678</v>
      </c>
      <c r="F752" t="s">
        <v>4674</v>
      </c>
      <c r="G752">
        <v>1.9722900000000001</v>
      </c>
      <c r="H752">
        <v>1.9739500000000001</v>
      </c>
      <c r="I752">
        <v>1</v>
      </c>
      <c r="J752">
        <v>0.92</v>
      </c>
      <c r="K752" t="s">
        <v>17</v>
      </c>
      <c r="L752">
        <f t="shared" si="74"/>
        <v>209.36000000000021</v>
      </c>
    </row>
    <row r="753" spans="1:12" x14ac:dyDescent="0.2">
      <c r="A753" t="s">
        <v>18</v>
      </c>
      <c r="B753" t="s">
        <v>4679</v>
      </c>
      <c r="C753" t="s">
        <v>4680</v>
      </c>
      <c r="D753" t="s">
        <v>566</v>
      </c>
      <c r="E753" t="s">
        <v>4681</v>
      </c>
      <c r="F753" t="s">
        <v>4674</v>
      </c>
      <c r="G753">
        <v>1.9732499999999999</v>
      </c>
      <c r="H753">
        <v>1.9739500000000001</v>
      </c>
      <c r="I753">
        <v>2</v>
      </c>
      <c r="J753">
        <v>-2</v>
      </c>
      <c r="K753" t="s">
        <v>17</v>
      </c>
      <c r="L753">
        <f t="shared" si="74"/>
        <v>208.44000000000023</v>
      </c>
    </row>
    <row r="754" spans="1:12" x14ac:dyDescent="0.2">
      <c r="A754" t="s">
        <v>11</v>
      </c>
      <c r="B754" t="s">
        <v>4682</v>
      </c>
      <c r="C754" t="s">
        <v>3617</v>
      </c>
      <c r="D754" t="s">
        <v>566</v>
      </c>
      <c r="E754" t="s">
        <v>4683</v>
      </c>
      <c r="F754" t="s">
        <v>4684</v>
      </c>
      <c r="G754">
        <v>1.9735799999999999</v>
      </c>
      <c r="H754">
        <v>1.97271</v>
      </c>
      <c r="I754">
        <v>2</v>
      </c>
      <c r="J754">
        <v>-2</v>
      </c>
      <c r="K754" t="s">
        <v>17</v>
      </c>
      <c r="L754">
        <f t="shared" si="74"/>
        <v>210.44000000000023</v>
      </c>
    </row>
    <row r="755" spans="1:12" x14ac:dyDescent="0.2">
      <c r="A755" t="s">
        <v>11</v>
      </c>
      <c r="B755" t="s">
        <v>4685</v>
      </c>
      <c r="C755" t="s">
        <v>800</v>
      </c>
      <c r="D755" t="s">
        <v>566</v>
      </c>
      <c r="E755" t="s">
        <v>4686</v>
      </c>
      <c r="F755" t="s">
        <v>4684</v>
      </c>
      <c r="G755">
        <v>1.9725900000000001</v>
      </c>
      <c r="H755">
        <v>1.97271</v>
      </c>
      <c r="I755">
        <v>1</v>
      </c>
      <c r="J755">
        <v>0.92</v>
      </c>
      <c r="K755" t="s">
        <v>17</v>
      </c>
      <c r="L755">
        <f t="shared" si="74"/>
        <v>212.44000000000023</v>
      </c>
    </row>
    <row r="756" spans="1:12" x14ac:dyDescent="0.2">
      <c r="A756" t="s">
        <v>18</v>
      </c>
      <c r="B756" t="s">
        <v>4687</v>
      </c>
      <c r="C756" t="s">
        <v>1236</v>
      </c>
      <c r="D756" t="s">
        <v>566</v>
      </c>
      <c r="E756" t="s">
        <v>4688</v>
      </c>
      <c r="F756" t="s">
        <v>4684</v>
      </c>
      <c r="G756">
        <v>1.97377</v>
      </c>
      <c r="H756">
        <v>1.97271</v>
      </c>
      <c r="I756">
        <v>2</v>
      </c>
      <c r="J756">
        <v>1.84</v>
      </c>
      <c r="K756" t="s">
        <v>17</v>
      </c>
      <c r="L756">
        <f t="shared" si="74"/>
        <v>211.52000000000024</v>
      </c>
    </row>
    <row r="757" spans="1:12" x14ac:dyDescent="0.2">
      <c r="A757" t="s">
        <v>18</v>
      </c>
      <c r="B757" t="s">
        <v>4689</v>
      </c>
      <c r="C757" t="s">
        <v>4172</v>
      </c>
      <c r="D757" t="s">
        <v>566</v>
      </c>
      <c r="E757" t="s">
        <v>4690</v>
      </c>
      <c r="F757" t="s">
        <v>4691</v>
      </c>
      <c r="G757">
        <v>1.97485</v>
      </c>
      <c r="H757">
        <v>1.97349</v>
      </c>
      <c r="I757">
        <v>2</v>
      </c>
      <c r="J757">
        <v>1.84</v>
      </c>
      <c r="K757" t="s">
        <v>17</v>
      </c>
      <c r="L757">
        <f t="shared" si="74"/>
        <v>209.68000000000023</v>
      </c>
    </row>
    <row r="758" spans="1:12" x14ac:dyDescent="0.2">
      <c r="A758" t="s">
        <v>18</v>
      </c>
      <c r="B758" t="s">
        <v>4692</v>
      </c>
      <c r="C758" t="s">
        <v>717</v>
      </c>
      <c r="D758" t="s">
        <v>566</v>
      </c>
      <c r="E758" t="s">
        <v>4693</v>
      </c>
      <c r="F758" t="s">
        <v>4691</v>
      </c>
      <c r="G758">
        <v>1.97475</v>
      </c>
      <c r="H758">
        <v>1.97349</v>
      </c>
      <c r="I758">
        <v>2</v>
      </c>
      <c r="J758">
        <v>1.84</v>
      </c>
      <c r="K758" t="s">
        <v>17</v>
      </c>
      <c r="L758">
        <f t="shared" si="74"/>
        <v>207.84000000000023</v>
      </c>
    </row>
    <row r="759" spans="1:12" x14ac:dyDescent="0.2">
      <c r="A759" t="s">
        <v>11</v>
      </c>
      <c r="B759" t="s">
        <v>4694</v>
      </c>
      <c r="C759" t="s">
        <v>720</v>
      </c>
      <c r="D759" t="s">
        <v>566</v>
      </c>
      <c r="E759" t="s">
        <v>4695</v>
      </c>
      <c r="F759" t="s">
        <v>4691</v>
      </c>
      <c r="G759">
        <v>1.9742599999999999</v>
      </c>
      <c r="H759">
        <v>1.97349</v>
      </c>
      <c r="I759">
        <v>1</v>
      </c>
      <c r="J759">
        <v>-1</v>
      </c>
      <c r="K759" t="s">
        <v>17</v>
      </c>
      <c r="L759">
        <f t="shared" si="74"/>
        <v>206.00000000000023</v>
      </c>
    </row>
    <row r="760" spans="1:12" x14ac:dyDescent="0.2">
      <c r="A760" t="s">
        <v>11</v>
      </c>
      <c r="B760" t="s">
        <v>4696</v>
      </c>
      <c r="C760" t="s">
        <v>717</v>
      </c>
      <c r="D760" t="s">
        <v>566</v>
      </c>
      <c r="E760" t="s">
        <v>4693</v>
      </c>
      <c r="F760" t="s">
        <v>4691</v>
      </c>
      <c r="G760">
        <v>1.97475</v>
      </c>
      <c r="H760">
        <v>1.97349</v>
      </c>
      <c r="I760">
        <v>2</v>
      </c>
      <c r="J760">
        <v>-2</v>
      </c>
      <c r="K760" t="s">
        <v>17</v>
      </c>
      <c r="L760">
        <f t="shared" si="74"/>
        <v>207.00000000000023</v>
      </c>
    </row>
    <row r="761" spans="1:12" x14ac:dyDescent="0.2">
      <c r="A761" t="s">
        <v>11</v>
      </c>
      <c r="B761" t="s">
        <v>4697</v>
      </c>
      <c r="C761" t="s">
        <v>4698</v>
      </c>
      <c r="D761" t="s">
        <v>566</v>
      </c>
      <c r="E761" t="s">
        <v>4699</v>
      </c>
      <c r="F761" t="s">
        <v>4700</v>
      </c>
      <c r="G761">
        <v>1.9753700000000001</v>
      </c>
      <c r="H761">
        <v>1.97454</v>
      </c>
      <c r="I761">
        <v>2</v>
      </c>
      <c r="J761">
        <v>-2</v>
      </c>
      <c r="K761" t="s">
        <v>17</v>
      </c>
      <c r="L761">
        <f t="shared" si="74"/>
        <v>209.00000000000023</v>
      </c>
    </row>
    <row r="762" spans="1:12" x14ac:dyDescent="0.2">
      <c r="A762" t="s">
        <v>18</v>
      </c>
      <c r="B762" t="s">
        <v>4701</v>
      </c>
      <c r="C762" t="s">
        <v>4702</v>
      </c>
      <c r="D762" t="s">
        <v>566</v>
      </c>
      <c r="E762" t="s">
        <v>4703</v>
      </c>
      <c r="F762" t="s">
        <v>4700</v>
      </c>
      <c r="G762">
        <v>1.9765900000000001</v>
      </c>
      <c r="H762">
        <v>1.97454</v>
      </c>
      <c r="I762">
        <v>2</v>
      </c>
      <c r="J762">
        <v>1.84</v>
      </c>
      <c r="K762" t="s">
        <v>17</v>
      </c>
      <c r="L762">
        <f t="shared" si="74"/>
        <v>211.00000000000023</v>
      </c>
    </row>
    <row r="763" spans="1:12" x14ac:dyDescent="0.2">
      <c r="A763" t="s">
        <v>11</v>
      </c>
      <c r="B763" t="s">
        <v>4704</v>
      </c>
      <c r="C763" t="s">
        <v>726</v>
      </c>
      <c r="D763" t="s">
        <v>566</v>
      </c>
      <c r="E763" t="s">
        <v>4705</v>
      </c>
      <c r="F763" t="s">
        <v>4700</v>
      </c>
      <c r="G763">
        <v>1.9760500000000001</v>
      </c>
      <c r="H763">
        <v>1.97454</v>
      </c>
      <c r="I763">
        <v>2</v>
      </c>
      <c r="J763">
        <v>-2</v>
      </c>
      <c r="K763" t="s">
        <v>17</v>
      </c>
      <c r="L763">
        <f t="shared" si="74"/>
        <v>209.16000000000022</v>
      </c>
    </row>
    <row r="764" spans="1:12" x14ac:dyDescent="0.2">
      <c r="A764" t="s">
        <v>18</v>
      </c>
      <c r="B764" t="s">
        <v>4706</v>
      </c>
      <c r="C764" t="s">
        <v>729</v>
      </c>
      <c r="D764" t="s">
        <v>566</v>
      </c>
      <c r="E764" t="s">
        <v>4707</v>
      </c>
      <c r="F764" t="s">
        <v>4700</v>
      </c>
      <c r="G764">
        <v>1.9764600000000001</v>
      </c>
      <c r="H764">
        <v>1.97454</v>
      </c>
      <c r="I764">
        <v>1</v>
      </c>
      <c r="J764">
        <v>0.92</v>
      </c>
      <c r="K764" t="s">
        <v>17</v>
      </c>
      <c r="L764">
        <f t="shared" si="74"/>
        <v>211.16000000000022</v>
      </c>
    </row>
    <row r="765" spans="1:12" x14ac:dyDescent="0.2">
      <c r="A765" t="s">
        <v>11</v>
      </c>
      <c r="B765" t="s">
        <v>4708</v>
      </c>
      <c r="C765" t="s">
        <v>4709</v>
      </c>
      <c r="D765" t="s">
        <v>566</v>
      </c>
      <c r="E765" t="s">
        <v>4710</v>
      </c>
      <c r="F765" t="s">
        <v>4700</v>
      </c>
      <c r="G765">
        <v>1.9757800000000001</v>
      </c>
      <c r="H765">
        <v>1.97454</v>
      </c>
      <c r="I765">
        <v>2</v>
      </c>
      <c r="J765">
        <v>-2</v>
      </c>
      <c r="K765" t="s">
        <v>17</v>
      </c>
      <c r="L765">
        <f t="shared" si="74"/>
        <v>210.24000000000024</v>
      </c>
    </row>
    <row r="766" spans="1:12" x14ac:dyDescent="0.2">
      <c r="A766" t="s">
        <v>18</v>
      </c>
      <c r="B766" t="s">
        <v>4711</v>
      </c>
      <c r="C766" t="s">
        <v>726</v>
      </c>
      <c r="D766" t="s">
        <v>566</v>
      </c>
      <c r="E766" t="s">
        <v>4705</v>
      </c>
      <c r="F766" t="s">
        <v>4700</v>
      </c>
      <c r="G766">
        <v>1.9759800000000001</v>
      </c>
      <c r="H766">
        <v>1.97454</v>
      </c>
      <c r="I766">
        <v>2</v>
      </c>
      <c r="J766">
        <v>1.84</v>
      </c>
      <c r="K766" t="s">
        <v>17</v>
      </c>
      <c r="L766">
        <f t="shared" si="74"/>
        <v>212.24000000000024</v>
      </c>
    </row>
    <row r="767" spans="1:12" x14ac:dyDescent="0.2">
      <c r="A767" t="s">
        <v>11</v>
      </c>
      <c r="B767" t="s">
        <v>4712</v>
      </c>
      <c r="C767" t="s">
        <v>3530</v>
      </c>
      <c r="D767" t="s">
        <v>566</v>
      </c>
      <c r="E767" t="s">
        <v>4713</v>
      </c>
      <c r="F767" t="s">
        <v>4714</v>
      </c>
      <c r="G767">
        <v>1.9765200000000001</v>
      </c>
      <c r="H767">
        <v>1.9756</v>
      </c>
      <c r="I767">
        <v>2</v>
      </c>
      <c r="J767">
        <v>-2</v>
      </c>
      <c r="K767" t="s">
        <v>17</v>
      </c>
      <c r="L767">
        <f t="shared" si="74"/>
        <v>210.40000000000023</v>
      </c>
    </row>
    <row r="768" spans="1:12" x14ac:dyDescent="0.2">
      <c r="A768" t="s">
        <v>11</v>
      </c>
      <c r="B768" t="s">
        <v>4715</v>
      </c>
      <c r="C768" t="s">
        <v>720</v>
      </c>
      <c r="D768" t="s">
        <v>566</v>
      </c>
      <c r="E768" t="s">
        <v>4716</v>
      </c>
      <c r="F768" t="s">
        <v>4713</v>
      </c>
      <c r="G768">
        <v>1.97634</v>
      </c>
      <c r="H768">
        <v>1.9764600000000001</v>
      </c>
      <c r="I768">
        <v>1</v>
      </c>
      <c r="J768">
        <v>0.92</v>
      </c>
      <c r="K768" t="s">
        <v>17</v>
      </c>
      <c r="L768">
        <f t="shared" si="74"/>
        <v>212.40000000000023</v>
      </c>
    </row>
    <row r="769" spans="1:12" x14ac:dyDescent="0.2">
      <c r="A769" t="s">
        <v>11</v>
      </c>
      <c r="B769" t="s">
        <v>4717</v>
      </c>
      <c r="C769" t="s">
        <v>717</v>
      </c>
      <c r="D769" t="s">
        <v>566</v>
      </c>
      <c r="E769" t="s">
        <v>4718</v>
      </c>
      <c r="F769" t="s">
        <v>4713</v>
      </c>
      <c r="G769">
        <v>1.97678</v>
      </c>
      <c r="H769">
        <v>1.9764600000000001</v>
      </c>
      <c r="I769">
        <v>2</v>
      </c>
      <c r="J769">
        <v>-2</v>
      </c>
      <c r="K769" t="s">
        <v>17</v>
      </c>
      <c r="L769">
        <f t="shared" si="74"/>
        <v>211.48000000000025</v>
      </c>
    </row>
    <row r="770" spans="1:12" x14ac:dyDescent="0.2">
      <c r="A770" t="s">
        <v>18</v>
      </c>
      <c r="B770" t="s">
        <v>4719</v>
      </c>
      <c r="C770" t="s">
        <v>722</v>
      </c>
      <c r="D770" t="s">
        <v>566</v>
      </c>
      <c r="E770" t="s">
        <v>4720</v>
      </c>
      <c r="F770" t="s">
        <v>4713</v>
      </c>
      <c r="G770">
        <v>1.97722</v>
      </c>
      <c r="H770">
        <v>1.9764600000000001</v>
      </c>
      <c r="I770">
        <v>2</v>
      </c>
      <c r="J770">
        <v>1.84</v>
      </c>
      <c r="K770" t="s">
        <v>17</v>
      </c>
      <c r="L770">
        <f t="shared" si="74"/>
        <v>213.48000000000025</v>
      </c>
    </row>
    <row r="771" spans="1:12" x14ac:dyDescent="0.2">
      <c r="A771" t="s">
        <v>18</v>
      </c>
      <c r="B771" t="s">
        <v>4721</v>
      </c>
      <c r="C771" t="s">
        <v>717</v>
      </c>
      <c r="D771" t="s">
        <v>566</v>
      </c>
      <c r="E771" t="s">
        <v>4718</v>
      </c>
      <c r="F771" t="s">
        <v>4713</v>
      </c>
      <c r="G771">
        <v>1.97678</v>
      </c>
      <c r="H771">
        <v>1.9764600000000001</v>
      </c>
      <c r="I771">
        <v>2</v>
      </c>
      <c r="J771">
        <v>1.84</v>
      </c>
      <c r="K771" t="s">
        <v>17</v>
      </c>
      <c r="L771">
        <f t="shared" si="74"/>
        <v>211.64000000000024</v>
      </c>
    </row>
    <row r="772" spans="1:12" x14ac:dyDescent="0.2">
      <c r="A772" t="s">
        <v>11</v>
      </c>
      <c r="B772" t="s">
        <v>4722</v>
      </c>
      <c r="C772" t="s">
        <v>717</v>
      </c>
      <c r="D772" t="s">
        <v>566</v>
      </c>
      <c r="E772" t="s">
        <v>4723</v>
      </c>
      <c r="F772" t="s">
        <v>4724</v>
      </c>
      <c r="G772">
        <v>1.9760800000000001</v>
      </c>
      <c r="H772">
        <v>1.97604</v>
      </c>
      <c r="I772">
        <v>2</v>
      </c>
      <c r="J772">
        <v>-2</v>
      </c>
      <c r="K772" t="s">
        <v>17</v>
      </c>
      <c r="L772">
        <f t="shared" ref="L772:L835" si="75">L771-J771</f>
        <v>209.80000000000024</v>
      </c>
    </row>
    <row r="773" spans="1:12" x14ac:dyDescent="0.2">
      <c r="A773" t="s">
        <v>18</v>
      </c>
      <c r="B773" t="s">
        <v>4725</v>
      </c>
      <c r="C773" t="s">
        <v>1061</v>
      </c>
      <c r="D773" t="s">
        <v>566</v>
      </c>
      <c r="E773" t="s">
        <v>4726</v>
      </c>
      <c r="F773" t="s">
        <v>4724</v>
      </c>
      <c r="G773">
        <v>1.9760899999999999</v>
      </c>
      <c r="H773">
        <v>1.97604</v>
      </c>
      <c r="I773">
        <v>2</v>
      </c>
      <c r="J773">
        <v>1.84</v>
      </c>
      <c r="K773" t="s">
        <v>17</v>
      </c>
      <c r="L773">
        <f t="shared" si="75"/>
        <v>211.80000000000024</v>
      </c>
    </row>
    <row r="774" spans="1:12" x14ac:dyDescent="0.2">
      <c r="A774" t="s">
        <v>18</v>
      </c>
      <c r="B774" t="s">
        <v>4727</v>
      </c>
      <c r="C774" t="s">
        <v>717</v>
      </c>
      <c r="D774" t="s">
        <v>566</v>
      </c>
      <c r="E774" t="s">
        <v>4723</v>
      </c>
      <c r="F774" t="s">
        <v>4724</v>
      </c>
      <c r="G774">
        <v>1.9760800000000001</v>
      </c>
      <c r="H774">
        <v>1.97604</v>
      </c>
      <c r="I774">
        <v>2</v>
      </c>
      <c r="J774">
        <v>1.84</v>
      </c>
      <c r="K774" t="s">
        <v>17</v>
      </c>
      <c r="L774">
        <f t="shared" si="75"/>
        <v>209.96000000000024</v>
      </c>
    </row>
    <row r="775" spans="1:12" x14ac:dyDescent="0.2">
      <c r="A775" t="s">
        <v>11</v>
      </c>
      <c r="B775" t="s">
        <v>4728</v>
      </c>
      <c r="C775" t="s">
        <v>720</v>
      </c>
      <c r="D775" t="s">
        <v>566</v>
      </c>
      <c r="E775" t="s">
        <v>4729</v>
      </c>
      <c r="F775" t="s">
        <v>4724</v>
      </c>
      <c r="G775">
        <v>1.9760200000000001</v>
      </c>
      <c r="H775">
        <v>1.97604</v>
      </c>
      <c r="I775">
        <v>1</v>
      </c>
      <c r="J775">
        <v>0.92</v>
      </c>
      <c r="K775" t="s">
        <v>17</v>
      </c>
      <c r="L775">
        <f t="shared" si="75"/>
        <v>208.12000000000023</v>
      </c>
    </row>
    <row r="776" spans="1:12" x14ac:dyDescent="0.2">
      <c r="A776" t="s">
        <v>18</v>
      </c>
      <c r="B776" t="s">
        <v>4730</v>
      </c>
      <c r="C776" t="s">
        <v>717</v>
      </c>
      <c r="D776" t="s">
        <v>566</v>
      </c>
      <c r="E776" t="s">
        <v>4731</v>
      </c>
      <c r="F776" t="s">
        <v>4732</v>
      </c>
      <c r="G776">
        <v>1.97658</v>
      </c>
      <c r="H776">
        <v>1.9774799999999999</v>
      </c>
      <c r="I776">
        <v>2</v>
      </c>
      <c r="J776">
        <v>-2</v>
      </c>
      <c r="K776" t="s">
        <v>17</v>
      </c>
      <c r="L776">
        <f t="shared" si="75"/>
        <v>207.20000000000024</v>
      </c>
    </row>
    <row r="777" spans="1:12" x14ac:dyDescent="0.2">
      <c r="A777" t="s">
        <v>18</v>
      </c>
      <c r="B777" t="s">
        <v>4733</v>
      </c>
      <c r="C777" t="s">
        <v>792</v>
      </c>
      <c r="D777" t="s">
        <v>566</v>
      </c>
      <c r="E777" t="s">
        <v>4734</v>
      </c>
      <c r="F777" t="s">
        <v>4732</v>
      </c>
      <c r="G777">
        <v>1.97672</v>
      </c>
      <c r="H777">
        <v>1.9774799999999999</v>
      </c>
      <c r="I777">
        <v>2</v>
      </c>
      <c r="J777">
        <v>-2</v>
      </c>
      <c r="K777" t="s">
        <v>17</v>
      </c>
      <c r="L777">
        <f t="shared" si="75"/>
        <v>209.20000000000024</v>
      </c>
    </row>
    <row r="778" spans="1:12" x14ac:dyDescent="0.2">
      <c r="A778" t="s">
        <v>11</v>
      </c>
      <c r="B778" t="s">
        <v>4735</v>
      </c>
      <c r="C778" t="s">
        <v>717</v>
      </c>
      <c r="D778" t="s">
        <v>566</v>
      </c>
      <c r="E778" t="s">
        <v>4731</v>
      </c>
      <c r="F778" t="s">
        <v>4732</v>
      </c>
      <c r="G778">
        <v>1.97658</v>
      </c>
      <c r="H778">
        <v>1.9774799999999999</v>
      </c>
      <c r="I778">
        <v>2</v>
      </c>
      <c r="J778">
        <v>1.84</v>
      </c>
      <c r="K778" t="s">
        <v>17</v>
      </c>
      <c r="L778">
        <f t="shared" si="75"/>
        <v>211.20000000000024</v>
      </c>
    </row>
    <row r="779" spans="1:12" x14ac:dyDescent="0.2">
      <c r="A779" t="s">
        <v>11</v>
      </c>
      <c r="B779" t="s">
        <v>4736</v>
      </c>
      <c r="C779" t="s">
        <v>720</v>
      </c>
      <c r="D779" t="s">
        <v>566</v>
      </c>
      <c r="E779" t="s">
        <v>4737</v>
      </c>
      <c r="F779" t="s">
        <v>4732</v>
      </c>
      <c r="G779">
        <v>1.97638</v>
      </c>
      <c r="H779">
        <v>1.9774799999999999</v>
      </c>
      <c r="I779">
        <v>1</v>
      </c>
      <c r="J779">
        <v>0.92</v>
      </c>
      <c r="K779" t="s">
        <v>17</v>
      </c>
      <c r="L779">
        <f t="shared" si="75"/>
        <v>209.36000000000024</v>
      </c>
    </row>
    <row r="780" spans="1:12" x14ac:dyDescent="0.2">
      <c r="A780" t="s">
        <v>18</v>
      </c>
      <c r="B780" t="s">
        <v>4738</v>
      </c>
      <c r="C780" t="s">
        <v>1179</v>
      </c>
      <c r="D780" t="s">
        <v>566</v>
      </c>
      <c r="E780" t="s">
        <v>4739</v>
      </c>
      <c r="F780" t="s">
        <v>4740</v>
      </c>
      <c r="G780">
        <v>1.9779899999999999</v>
      </c>
      <c r="H780">
        <v>1.9767600000000001</v>
      </c>
      <c r="I780">
        <v>2</v>
      </c>
      <c r="J780">
        <v>1.84</v>
      </c>
      <c r="K780" t="s">
        <v>17</v>
      </c>
      <c r="L780">
        <f t="shared" si="75"/>
        <v>208.44000000000025</v>
      </c>
    </row>
    <row r="781" spans="1:12" x14ac:dyDescent="0.2">
      <c r="A781" t="s">
        <v>18</v>
      </c>
      <c r="B781" t="s">
        <v>4741</v>
      </c>
      <c r="C781" t="s">
        <v>726</v>
      </c>
      <c r="D781" t="s">
        <v>566</v>
      </c>
      <c r="E781" t="s">
        <v>4742</v>
      </c>
      <c r="F781" t="s">
        <v>4740</v>
      </c>
      <c r="G781">
        <v>1.9774099999999999</v>
      </c>
      <c r="H781">
        <v>1.9767600000000001</v>
      </c>
      <c r="I781">
        <v>2</v>
      </c>
      <c r="J781">
        <v>1.84</v>
      </c>
      <c r="K781" t="s">
        <v>17</v>
      </c>
      <c r="L781">
        <f t="shared" si="75"/>
        <v>206.60000000000025</v>
      </c>
    </row>
    <row r="782" spans="1:12" x14ac:dyDescent="0.2">
      <c r="A782" t="s">
        <v>11</v>
      </c>
      <c r="B782" t="s">
        <v>4743</v>
      </c>
      <c r="C782" t="s">
        <v>726</v>
      </c>
      <c r="D782" t="s">
        <v>566</v>
      </c>
      <c r="E782" t="s">
        <v>4742</v>
      </c>
      <c r="F782" t="s">
        <v>4740</v>
      </c>
      <c r="G782">
        <v>1.9774099999999999</v>
      </c>
      <c r="H782">
        <v>1.9767600000000001</v>
      </c>
      <c r="I782">
        <v>2</v>
      </c>
      <c r="J782">
        <v>-2</v>
      </c>
      <c r="K782" t="s">
        <v>17</v>
      </c>
      <c r="L782">
        <f t="shared" si="75"/>
        <v>204.76000000000025</v>
      </c>
    </row>
    <row r="783" spans="1:12" x14ac:dyDescent="0.2">
      <c r="A783" t="s">
        <v>11</v>
      </c>
      <c r="B783" t="s">
        <v>4744</v>
      </c>
      <c r="C783" t="s">
        <v>729</v>
      </c>
      <c r="D783" t="s">
        <v>566</v>
      </c>
      <c r="E783" t="s">
        <v>4745</v>
      </c>
      <c r="F783" t="s">
        <v>4740</v>
      </c>
      <c r="G783">
        <v>1.9764699999999999</v>
      </c>
      <c r="H783">
        <v>1.9767600000000001</v>
      </c>
      <c r="I783">
        <v>1</v>
      </c>
      <c r="J783">
        <v>0.92</v>
      </c>
      <c r="K783" t="s">
        <v>17</v>
      </c>
      <c r="L783">
        <f t="shared" si="75"/>
        <v>206.76000000000025</v>
      </c>
    </row>
    <row r="784" spans="1:12" x14ac:dyDescent="0.2">
      <c r="A784" t="s">
        <v>11</v>
      </c>
      <c r="B784" t="s">
        <v>4746</v>
      </c>
      <c r="C784" t="s">
        <v>4747</v>
      </c>
      <c r="D784" t="s">
        <v>566</v>
      </c>
      <c r="E784" t="s">
        <v>4748</v>
      </c>
      <c r="F784" t="s">
        <v>4749</v>
      </c>
      <c r="G784">
        <v>1.97807</v>
      </c>
      <c r="H784">
        <v>1.9769399999999999</v>
      </c>
      <c r="I784">
        <v>2</v>
      </c>
      <c r="J784">
        <v>-2</v>
      </c>
      <c r="K784" t="s">
        <v>17</v>
      </c>
      <c r="L784">
        <f t="shared" si="75"/>
        <v>205.84000000000026</v>
      </c>
    </row>
    <row r="785" spans="1:12" x14ac:dyDescent="0.2">
      <c r="A785" t="s">
        <v>11</v>
      </c>
      <c r="B785" t="s">
        <v>4750</v>
      </c>
      <c r="C785" t="s">
        <v>717</v>
      </c>
      <c r="D785" t="s">
        <v>566</v>
      </c>
      <c r="E785" t="s">
        <v>4751</v>
      </c>
      <c r="F785" t="s">
        <v>4749</v>
      </c>
      <c r="G785">
        <v>1.9789000000000001</v>
      </c>
      <c r="H785">
        <v>1.9769399999999999</v>
      </c>
      <c r="I785">
        <v>2</v>
      </c>
      <c r="J785">
        <v>-2</v>
      </c>
      <c r="K785" t="s">
        <v>17</v>
      </c>
      <c r="L785">
        <f t="shared" si="75"/>
        <v>207.84000000000026</v>
      </c>
    </row>
    <row r="786" spans="1:12" x14ac:dyDescent="0.2">
      <c r="A786" t="s">
        <v>18</v>
      </c>
      <c r="B786" t="s">
        <v>4752</v>
      </c>
      <c r="C786" t="s">
        <v>3572</v>
      </c>
      <c r="D786" t="s">
        <v>566</v>
      </c>
      <c r="E786" t="s">
        <v>4753</v>
      </c>
      <c r="F786" t="s">
        <v>4749</v>
      </c>
      <c r="G786">
        <v>1.9790000000000001</v>
      </c>
      <c r="H786">
        <v>1.9769399999999999</v>
      </c>
      <c r="I786">
        <v>2</v>
      </c>
      <c r="J786">
        <v>1.84</v>
      </c>
      <c r="K786" t="s">
        <v>17</v>
      </c>
      <c r="L786">
        <f t="shared" si="75"/>
        <v>209.84000000000026</v>
      </c>
    </row>
    <row r="787" spans="1:12" x14ac:dyDescent="0.2">
      <c r="A787" t="s">
        <v>18</v>
      </c>
      <c r="B787" t="s">
        <v>4754</v>
      </c>
      <c r="C787" t="s">
        <v>717</v>
      </c>
      <c r="D787" t="s">
        <v>566</v>
      </c>
      <c r="E787" t="s">
        <v>4751</v>
      </c>
      <c r="F787" t="s">
        <v>4749</v>
      </c>
      <c r="G787">
        <v>1.9789000000000001</v>
      </c>
      <c r="H787">
        <v>1.9769399999999999</v>
      </c>
      <c r="I787">
        <v>2</v>
      </c>
      <c r="J787">
        <v>1.84</v>
      </c>
      <c r="K787" t="s">
        <v>17</v>
      </c>
      <c r="L787">
        <f t="shared" si="75"/>
        <v>208.00000000000026</v>
      </c>
    </row>
    <row r="788" spans="1:12" x14ac:dyDescent="0.2">
      <c r="A788" t="s">
        <v>11</v>
      </c>
      <c r="B788" t="s">
        <v>4755</v>
      </c>
      <c r="C788" t="s">
        <v>720</v>
      </c>
      <c r="D788" t="s">
        <v>566</v>
      </c>
      <c r="E788" t="s">
        <v>4756</v>
      </c>
      <c r="F788" t="s">
        <v>4749</v>
      </c>
      <c r="G788">
        <v>1.9785699999999999</v>
      </c>
      <c r="H788">
        <v>1.9769399999999999</v>
      </c>
      <c r="I788">
        <v>1</v>
      </c>
      <c r="J788">
        <v>-1</v>
      </c>
      <c r="K788" t="s">
        <v>17</v>
      </c>
      <c r="L788">
        <f t="shared" si="75"/>
        <v>206.16000000000025</v>
      </c>
    </row>
    <row r="789" spans="1:12" x14ac:dyDescent="0.2">
      <c r="A789" t="s">
        <v>18</v>
      </c>
      <c r="B789" t="s">
        <v>4757</v>
      </c>
      <c r="C789" t="s">
        <v>720</v>
      </c>
      <c r="D789" t="s">
        <v>566</v>
      </c>
      <c r="E789" t="s">
        <v>4758</v>
      </c>
      <c r="F789" t="s">
        <v>4759</v>
      </c>
      <c r="G789">
        <v>1.9750799999999999</v>
      </c>
      <c r="H789">
        <v>1.97987</v>
      </c>
      <c r="I789">
        <v>1</v>
      </c>
      <c r="J789">
        <v>-1</v>
      </c>
      <c r="K789" t="s">
        <v>17</v>
      </c>
      <c r="L789">
        <f t="shared" si="75"/>
        <v>207.16000000000025</v>
      </c>
    </row>
    <row r="790" spans="1:12" x14ac:dyDescent="0.2">
      <c r="A790" t="s">
        <v>18</v>
      </c>
      <c r="B790" t="s">
        <v>4760</v>
      </c>
      <c r="C790" t="s">
        <v>717</v>
      </c>
      <c r="D790" t="s">
        <v>566</v>
      </c>
      <c r="E790" t="s">
        <v>4761</v>
      </c>
      <c r="F790" t="s">
        <v>4759</v>
      </c>
      <c r="G790">
        <v>1.9749099999999999</v>
      </c>
      <c r="H790">
        <v>1.97987</v>
      </c>
      <c r="I790">
        <v>2</v>
      </c>
      <c r="J790">
        <v>-2</v>
      </c>
      <c r="K790" t="s">
        <v>17</v>
      </c>
      <c r="L790">
        <f t="shared" si="75"/>
        <v>208.16000000000025</v>
      </c>
    </row>
    <row r="791" spans="1:12" x14ac:dyDescent="0.2">
      <c r="A791" t="s">
        <v>11</v>
      </c>
      <c r="B791" t="s">
        <v>4762</v>
      </c>
      <c r="C791" t="s">
        <v>717</v>
      </c>
      <c r="D791" t="s">
        <v>566</v>
      </c>
      <c r="E791" t="s">
        <v>4761</v>
      </c>
      <c r="F791" t="s">
        <v>4759</v>
      </c>
      <c r="G791">
        <v>1.9749099999999999</v>
      </c>
      <c r="H791">
        <v>1.97987</v>
      </c>
      <c r="I791">
        <v>2</v>
      </c>
      <c r="J791">
        <v>1.84</v>
      </c>
      <c r="K791" t="s">
        <v>17</v>
      </c>
      <c r="L791">
        <f t="shared" si="75"/>
        <v>210.16000000000025</v>
      </c>
    </row>
    <row r="792" spans="1:12" x14ac:dyDescent="0.2">
      <c r="A792" t="s">
        <v>18</v>
      </c>
      <c r="B792" t="s">
        <v>4763</v>
      </c>
      <c r="C792" t="s">
        <v>4764</v>
      </c>
      <c r="D792" t="s">
        <v>566</v>
      </c>
      <c r="E792" t="s">
        <v>4765</v>
      </c>
      <c r="F792" t="s">
        <v>4766</v>
      </c>
      <c r="G792">
        <v>1.97654</v>
      </c>
      <c r="H792">
        <v>1.97506</v>
      </c>
      <c r="I792">
        <v>2</v>
      </c>
      <c r="J792">
        <v>1.84</v>
      </c>
      <c r="K792" t="s">
        <v>17</v>
      </c>
      <c r="L792">
        <f t="shared" si="75"/>
        <v>208.32000000000025</v>
      </c>
    </row>
    <row r="793" spans="1:12" x14ac:dyDescent="0.2">
      <c r="A793" t="s">
        <v>11</v>
      </c>
      <c r="B793" t="s">
        <v>4767</v>
      </c>
      <c r="C793" t="s">
        <v>726</v>
      </c>
      <c r="D793" t="s">
        <v>566</v>
      </c>
      <c r="E793" t="s">
        <v>4768</v>
      </c>
      <c r="F793" t="s">
        <v>4766</v>
      </c>
      <c r="G793">
        <v>1.97525</v>
      </c>
      <c r="H793">
        <v>1.97506</v>
      </c>
      <c r="I793">
        <v>2</v>
      </c>
      <c r="J793">
        <v>-2</v>
      </c>
      <c r="K793" t="s">
        <v>17</v>
      </c>
      <c r="L793">
        <f t="shared" si="75"/>
        <v>206.48000000000025</v>
      </c>
    </row>
    <row r="794" spans="1:12" x14ac:dyDescent="0.2">
      <c r="A794" t="s">
        <v>18</v>
      </c>
      <c r="B794" t="s">
        <v>4769</v>
      </c>
      <c r="C794" t="s">
        <v>729</v>
      </c>
      <c r="D794" t="s">
        <v>566</v>
      </c>
      <c r="E794" t="s">
        <v>4770</v>
      </c>
      <c r="F794" t="s">
        <v>4766</v>
      </c>
      <c r="G794">
        <v>1.97539</v>
      </c>
      <c r="H794">
        <v>1.97506</v>
      </c>
      <c r="I794">
        <v>1</v>
      </c>
      <c r="J794">
        <v>0.92</v>
      </c>
      <c r="K794" t="s">
        <v>17</v>
      </c>
      <c r="L794">
        <f t="shared" si="75"/>
        <v>208.48000000000025</v>
      </c>
    </row>
    <row r="795" spans="1:12" x14ac:dyDescent="0.2">
      <c r="A795" t="s">
        <v>18</v>
      </c>
      <c r="B795" t="s">
        <v>4771</v>
      </c>
      <c r="C795" t="s">
        <v>726</v>
      </c>
      <c r="D795" t="s">
        <v>566</v>
      </c>
      <c r="E795" t="s">
        <v>4768</v>
      </c>
      <c r="F795" t="s">
        <v>4766</v>
      </c>
      <c r="G795">
        <v>1.97525</v>
      </c>
      <c r="H795">
        <v>1.97506</v>
      </c>
      <c r="I795">
        <v>2</v>
      </c>
      <c r="J795">
        <v>1.84</v>
      </c>
      <c r="K795" t="s">
        <v>17</v>
      </c>
      <c r="L795">
        <f t="shared" si="75"/>
        <v>207.56000000000026</v>
      </c>
    </row>
    <row r="796" spans="1:12" x14ac:dyDescent="0.2">
      <c r="A796" t="s">
        <v>11</v>
      </c>
      <c r="B796" t="s">
        <v>4772</v>
      </c>
      <c r="C796" t="s">
        <v>810</v>
      </c>
      <c r="D796" t="s">
        <v>566</v>
      </c>
      <c r="E796" t="s">
        <v>4773</v>
      </c>
      <c r="F796" t="s">
        <v>4766</v>
      </c>
      <c r="G796">
        <v>1.9750700000000001</v>
      </c>
      <c r="H796">
        <v>1.97506</v>
      </c>
      <c r="I796">
        <v>2</v>
      </c>
      <c r="J796">
        <v>-2</v>
      </c>
      <c r="K796" t="s">
        <v>17</v>
      </c>
      <c r="L796">
        <f t="shared" si="75"/>
        <v>205.72000000000025</v>
      </c>
    </row>
    <row r="797" spans="1:12" x14ac:dyDescent="0.2">
      <c r="A797" t="s">
        <v>11</v>
      </c>
      <c r="B797" t="s">
        <v>4774</v>
      </c>
      <c r="C797" t="s">
        <v>726</v>
      </c>
      <c r="D797" t="s">
        <v>566</v>
      </c>
      <c r="E797" t="s">
        <v>4775</v>
      </c>
      <c r="F797" t="s">
        <v>4776</v>
      </c>
      <c r="G797">
        <v>1.9710700000000001</v>
      </c>
      <c r="H797">
        <v>1.9754700000000001</v>
      </c>
      <c r="I797">
        <v>2</v>
      </c>
      <c r="J797">
        <v>1.84</v>
      </c>
      <c r="K797" t="s">
        <v>17</v>
      </c>
      <c r="L797">
        <f t="shared" si="75"/>
        <v>207.72000000000025</v>
      </c>
    </row>
    <row r="798" spans="1:12" x14ac:dyDescent="0.2">
      <c r="A798" t="s">
        <v>18</v>
      </c>
      <c r="B798" t="s">
        <v>4777</v>
      </c>
      <c r="C798" t="s">
        <v>729</v>
      </c>
      <c r="D798" t="s">
        <v>566</v>
      </c>
      <c r="E798" t="s">
        <v>4778</v>
      </c>
      <c r="F798" t="s">
        <v>4776</v>
      </c>
      <c r="G798">
        <v>1.9713799999999999</v>
      </c>
      <c r="H798">
        <v>1.9754700000000001</v>
      </c>
      <c r="I798">
        <v>1</v>
      </c>
      <c r="J798">
        <v>-1</v>
      </c>
      <c r="K798" t="s">
        <v>17</v>
      </c>
      <c r="L798">
        <f t="shared" si="75"/>
        <v>205.88000000000025</v>
      </c>
    </row>
    <row r="799" spans="1:12" x14ac:dyDescent="0.2">
      <c r="A799" t="s">
        <v>18</v>
      </c>
      <c r="B799" t="s">
        <v>4779</v>
      </c>
      <c r="C799" t="s">
        <v>726</v>
      </c>
      <c r="D799" t="s">
        <v>566</v>
      </c>
      <c r="E799" t="s">
        <v>4775</v>
      </c>
      <c r="F799" t="s">
        <v>4776</v>
      </c>
      <c r="G799">
        <v>1.9710700000000001</v>
      </c>
      <c r="H799">
        <v>1.9754700000000001</v>
      </c>
      <c r="I799">
        <v>2</v>
      </c>
      <c r="J799">
        <v>-2</v>
      </c>
      <c r="K799" t="s">
        <v>17</v>
      </c>
      <c r="L799">
        <f t="shared" si="75"/>
        <v>206.88000000000025</v>
      </c>
    </row>
    <row r="800" spans="1:12" x14ac:dyDescent="0.2">
      <c r="A800" t="s">
        <v>11</v>
      </c>
      <c r="B800" t="s">
        <v>4780</v>
      </c>
      <c r="C800" t="s">
        <v>4781</v>
      </c>
      <c r="D800" t="s">
        <v>566</v>
      </c>
      <c r="E800" t="s">
        <v>4782</v>
      </c>
      <c r="F800" t="s">
        <v>4776</v>
      </c>
      <c r="G800">
        <v>1.9709300000000001</v>
      </c>
      <c r="H800">
        <v>1.9754700000000001</v>
      </c>
      <c r="I800">
        <v>2</v>
      </c>
      <c r="J800">
        <v>1.84</v>
      </c>
      <c r="K800" t="s">
        <v>17</v>
      </c>
      <c r="L800">
        <f t="shared" si="75"/>
        <v>208.88000000000025</v>
      </c>
    </row>
    <row r="801" spans="1:12" x14ac:dyDescent="0.2">
      <c r="A801" t="s">
        <v>18</v>
      </c>
      <c r="B801" t="s">
        <v>4783</v>
      </c>
      <c r="C801" t="s">
        <v>4784</v>
      </c>
      <c r="D801" t="s">
        <v>566</v>
      </c>
      <c r="E801" t="s">
        <v>4785</v>
      </c>
      <c r="F801" t="s">
        <v>4776</v>
      </c>
      <c r="G801">
        <v>1.97431</v>
      </c>
      <c r="H801">
        <v>1.9754700000000001</v>
      </c>
      <c r="I801">
        <v>2</v>
      </c>
      <c r="J801">
        <v>-2</v>
      </c>
      <c r="K801" t="s">
        <v>17</v>
      </c>
      <c r="L801">
        <f t="shared" si="75"/>
        <v>207.04000000000025</v>
      </c>
    </row>
    <row r="802" spans="1:12" x14ac:dyDescent="0.2">
      <c r="A802" t="s">
        <v>18</v>
      </c>
      <c r="B802" t="s">
        <v>4786</v>
      </c>
      <c r="C802" t="s">
        <v>2727</v>
      </c>
      <c r="D802" t="s">
        <v>566</v>
      </c>
      <c r="E802" t="s">
        <v>4787</v>
      </c>
      <c r="F802" t="s">
        <v>4788</v>
      </c>
      <c r="G802">
        <v>1.9673400000000001</v>
      </c>
      <c r="H802">
        <v>1.9714100000000001</v>
      </c>
      <c r="I802">
        <v>1</v>
      </c>
      <c r="J802">
        <v>-1</v>
      </c>
      <c r="K802" t="s">
        <v>17</v>
      </c>
      <c r="L802">
        <f t="shared" si="75"/>
        <v>209.04000000000025</v>
      </c>
    </row>
    <row r="803" spans="1:12" x14ac:dyDescent="0.2">
      <c r="A803" t="s">
        <v>18</v>
      </c>
      <c r="B803" t="s">
        <v>4789</v>
      </c>
      <c r="C803" t="s">
        <v>2730</v>
      </c>
      <c r="D803" t="s">
        <v>566</v>
      </c>
      <c r="E803" t="s">
        <v>4790</v>
      </c>
      <c r="F803" t="s">
        <v>4788</v>
      </c>
      <c r="G803">
        <v>1.96695</v>
      </c>
      <c r="H803">
        <v>1.9714100000000001</v>
      </c>
      <c r="I803">
        <v>2</v>
      </c>
      <c r="J803">
        <v>-2</v>
      </c>
      <c r="K803" t="s">
        <v>17</v>
      </c>
      <c r="L803">
        <f t="shared" si="75"/>
        <v>210.04000000000025</v>
      </c>
    </row>
    <row r="804" spans="1:12" x14ac:dyDescent="0.2">
      <c r="A804" t="s">
        <v>11</v>
      </c>
      <c r="B804" t="s">
        <v>4791</v>
      </c>
      <c r="C804" t="s">
        <v>2730</v>
      </c>
      <c r="D804" t="s">
        <v>566</v>
      </c>
      <c r="E804" t="s">
        <v>4790</v>
      </c>
      <c r="F804" t="s">
        <v>4788</v>
      </c>
      <c r="G804">
        <v>1.96695</v>
      </c>
      <c r="H804">
        <v>1.9714100000000001</v>
      </c>
      <c r="I804">
        <v>2</v>
      </c>
      <c r="J804">
        <v>1.84</v>
      </c>
      <c r="K804" t="s">
        <v>17</v>
      </c>
      <c r="L804">
        <f t="shared" si="75"/>
        <v>212.04000000000025</v>
      </c>
    </row>
    <row r="805" spans="1:12" x14ac:dyDescent="0.2">
      <c r="A805" t="s">
        <v>18</v>
      </c>
      <c r="B805" t="s">
        <v>4792</v>
      </c>
      <c r="C805" t="s">
        <v>4698</v>
      </c>
      <c r="D805" t="s">
        <v>566</v>
      </c>
      <c r="E805" t="s">
        <v>4793</v>
      </c>
      <c r="F805" t="s">
        <v>4788</v>
      </c>
      <c r="G805">
        <v>1.9704200000000001</v>
      </c>
      <c r="H805">
        <v>1.9714100000000001</v>
      </c>
      <c r="I805">
        <v>2</v>
      </c>
      <c r="J805">
        <v>-2</v>
      </c>
      <c r="K805" t="s">
        <v>17</v>
      </c>
      <c r="L805">
        <f t="shared" si="75"/>
        <v>210.20000000000024</v>
      </c>
    </row>
    <row r="806" spans="1:12" x14ac:dyDescent="0.2">
      <c r="A806" t="s">
        <v>11</v>
      </c>
      <c r="B806" t="s">
        <v>4794</v>
      </c>
      <c r="C806" t="s">
        <v>2723</v>
      </c>
      <c r="D806" t="s">
        <v>566</v>
      </c>
      <c r="E806" t="s">
        <v>4795</v>
      </c>
      <c r="F806" t="s">
        <v>4788</v>
      </c>
      <c r="G806">
        <v>1.9668300000000001</v>
      </c>
      <c r="H806">
        <v>1.9714100000000001</v>
      </c>
      <c r="I806">
        <v>2</v>
      </c>
      <c r="J806">
        <v>1.84</v>
      </c>
      <c r="K806" t="s">
        <v>17</v>
      </c>
      <c r="L806">
        <f t="shared" si="75"/>
        <v>212.20000000000024</v>
      </c>
    </row>
    <row r="807" spans="1:12" x14ac:dyDescent="0.2">
      <c r="A807" t="s">
        <v>11</v>
      </c>
      <c r="B807" t="s">
        <v>4796</v>
      </c>
      <c r="C807" t="s">
        <v>850</v>
      </c>
      <c r="D807" t="s">
        <v>566</v>
      </c>
      <c r="E807" t="s">
        <v>4797</v>
      </c>
      <c r="F807" t="s">
        <v>4798</v>
      </c>
      <c r="G807">
        <v>1.96665</v>
      </c>
      <c r="H807">
        <v>1.96688</v>
      </c>
      <c r="I807">
        <v>1</v>
      </c>
      <c r="J807">
        <v>0.92</v>
      </c>
      <c r="K807" t="s">
        <v>17</v>
      </c>
      <c r="L807">
        <f t="shared" si="75"/>
        <v>210.36000000000024</v>
      </c>
    </row>
    <row r="808" spans="1:12" x14ac:dyDescent="0.2">
      <c r="A808" t="s">
        <v>18</v>
      </c>
      <c r="B808" t="s">
        <v>4799</v>
      </c>
      <c r="C808" t="s">
        <v>840</v>
      </c>
      <c r="D808" t="s">
        <v>566</v>
      </c>
      <c r="E808" t="s">
        <v>4800</v>
      </c>
      <c r="F808" t="s">
        <v>4798</v>
      </c>
      <c r="G808">
        <v>1.96695</v>
      </c>
      <c r="H808">
        <v>1.96688</v>
      </c>
      <c r="I808">
        <v>2</v>
      </c>
      <c r="J808">
        <v>1.84</v>
      </c>
      <c r="K808" t="s">
        <v>17</v>
      </c>
      <c r="L808">
        <f t="shared" si="75"/>
        <v>209.44000000000025</v>
      </c>
    </row>
    <row r="809" spans="1:12" x14ac:dyDescent="0.2">
      <c r="A809" t="s">
        <v>11</v>
      </c>
      <c r="B809" t="s">
        <v>4801</v>
      </c>
      <c r="C809" t="s">
        <v>301</v>
      </c>
      <c r="D809" t="s">
        <v>566</v>
      </c>
      <c r="E809" t="s">
        <v>4802</v>
      </c>
      <c r="F809" t="s">
        <v>4798</v>
      </c>
      <c r="G809">
        <v>1.96685</v>
      </c>
      <c r="H809">
        <v>1.96688</v>
      </c>
      <c r="I809">
        <v>2</v>
      </c>
      <c r="J809">
        <v>1.84</v>
      </c>
      <c r="K809" t="s">
        <v>17</v>
      </c>
      <c r="L809">
        <f t="shared" si="75"/>
        <v>207.60000000000025</v>
      </c>
    </row>
    <row r="810" spans="1:12" x14ac:dyDescent="0.2">
      <c r="A810" t="s">
        <v>18</v>
      </c>
      <c r="B810" t="s">
        <v>4803</v>
      </c>
      <c r="C810" t="s">
        <v>3530</v>
      </c>
      <c r="D810" t="s">
        <v>566</v>
      </c>
      <c r="E810" t="s">
        <v>4804</v>
      </c>
      <c r="F810" t="s">
        <v>4805</v>
      </c>
      <c r="G810">
        <v>1.96716</v>
      </c>
      <c r="H810">
        <v>1.96705</v>
      </c>
      <c r="I810">
        <v>2</v>
      </c>
      <c r="J810">
        <v>1.84</v>
      </c>
      <c r="K810" t="s">
        <v>17</v>
      </c>
      <c r="L810">
        <f t="shared" si="75"/>
        <v>205.76000000000025</v>
      </c>
    </row>
    <row r="811" spans="1:12" x14ac:dyDescent="0.2">
      <c r="A811" t="s">
        <v>18</v>
      </c>
      <c r="B811" t="s">
        <v>4806</v>
      </c>
      <c r="C811" t="s">
        <v>3530</v>
      </c>
      <c r="D811" t="s">
        <v>566</v>
      </c>
      <c r="E811" t="s">
        <v>4804</v>
      </c>
      <c r="F811" t="s">
        <v>4805</v>
      </c>
      <c r="G811">
        <v>1.96716</v>
      </c>
      <c r="H811">
        <v>1.96705</v>
      </c>
      <c r="I811">
        <v>2</v>
      </c>
      <c r="J811">
        <v>1.84</v>
      </c>
      <c r="K811" t="s">
        <v>17</v>
      </c>
      <c r="L811">
        <f t="shared" si="75"/>
        <v>203.92000000000024</v>
      </c>
    </row>
    <row r="812" spans="1:12" x14ac:dyDescent="0.2">
      <c r="A812" t="s">
        <v>18</v>
      </c>
      <c r="B812" t="s">
        <v>4807</v>
      </c>
      <c r="C812" t="s">
        <v>3530</v>
      </c>
      <c r="D812" t="s">
        <v>566</v>
      </c>
      <c r="E812" t="s">
        <v>4804</v>
      </c>
      <c r="F812" t="s">
        <v>4805</v>
      </c>
      <c r="G812">
        <v>1.96716</v>
      </c>
      <c r="H812">
        <v>1.96705</v>
      </c>
      <c r="I812">
        <v>2</v>
      </c>
      <c r="J812">
        <v>1.84</v>
      </c>
      <c r="K812" t="s">
        <v>17</v>
      </c>
      <c r="L812">
        <f t="shared" si="75"/>
        <v>202.08000000000024</v>
      </c>
    </row>
    <row r="813" spans="1:12" x14ac:dyDescent="0.2">
      <c r="A813" t="s">
        <v>18</v>
      </c>
      <c r="B813" t="s">
        <v>4808</v>
      </c>
      <c r="C813" t="s">
        <v>726</v>
      </c>
      <c r="D813" t="s">
        <v>566</v>
      </c>
      <c r="E813" t="s">
        <v>4809</v>
      </c>
      <c r="F813" t="s">
        <v>4804</v>
      </c>
      <c r="G813">
        <v>1.96611</v>
      </c>
      <c r="H813">
        <v>1.9671000000000001</v>
      </c>
      <c r="I813">
        <v>2</v>
      </c>
      <c r="J813">
        <v>-2</v>
      </c>
      <c r="K813" t="s">
        <v>17</v>
      </c>
      <c r="L813">
        <f t="shared" si="75"/>
        <v>200.24000000000024</v>
      </c>
    </row>
    <row r="814" spans="1:12" x14ac:dyDescent="0.2">
      <c r="A814" t="s">
        <v>11</v>
      </c>
      <c r="B814" t="s">
        <v>4810</v>
      </c>
      <c r="C814" t="s">
        <v>726</v>
      </c>
      <c r="D814" t="s">
        <v>566</v>
      </c>
      <c r="E814" t="s">
        <v>4809</v>
      </c>
      <c r="F814" t="s">
        <v>4804</v>
      </c>
      <c r="G814">
        <v>1.96611</v>
      </c>
      <c r="H814">
        <v>1.9671000000000001</v>
      </c>
      <c r="I814">
        <v>2</v>
      </c>
      <c r="J814">
        <v>1.84</v>
      </c>
      <c r="K814" t="s">
        <v>17</v>
      </c>
      <c r="L814">
        <f t="shared" si="75"/>
        <v>202.24000000000024</v>
      </c>
    </row>
    <row r="815" spans="1:12" x14ac:dyDescent="0.2">
      <c r="A815" t="s">
        <v>11</v>
      </c>
      <c r="B815" t="s">
        <v>4811</v>
      </c>
      <c r="C815" t="s">
        <v>965</v>
      </c>
      <c r="D815" t="s">
        <v>566</v>
      </c>
      <c r="E815" t="s">
        <v>4812</v>
      </c>
      <c r="F815" t="s">
        <v>4804</v>
      </c>
      <c r="G815">
        <v>1.96594</v>
      </c>
      <c r="H815">
        <v>1.9671000000000001</v>
      </c>
      <c r="I815">
        <v>2</v>
      </c>
      <c r="J815">
        <v>1.84</v>
      </c>
      <c r="K815" t="s">
        <v>17</v>
      </c>
      <c r="L815">
        <f t="shared" si="75"/>
        <v>200.40000000000023</v>
      </c>
    </row>
    <row r="816" spans="1:12" x14ac:dyDescent="0.2">
      <c r="A816" t="s">
        <v>18</v>
      </c>
      <c r="B816" t="s">
        <v>4813</v>
      </c>
      <c r="C816" t="s">
        <v>729</v>
      </c>
      <c r="D816" t="s">
        <v>566</v>
      </c>
      <c r="E816" t="s">
        <v>4814</v>
      </c>
      <c r="F816" t="s">
        <v>4804</v>
      </c>
      <c r="G816">
        <v>1.9664299999999999</v>
      </c>
      <c r="H816">
        <v>1.9671000000000001</v>
      </c>
      <c r="I816">
        <v>1</v>
      </c>
      <c r="J816">
        <v>-1</v>
      </c>
      <c r="K816" t="s">
        <v>17</v>
      </c>
      <c r="L816">
        <f t="shared" si="75"/>
        <v>198.56000000000023</v>
      </c>
    </row>
    <row r="817" spans="1:12" x14ac:dyDescent="0.2">
      <c r="A817" t="s">
        <v>18</v>
      </c>
      <c r="B817" t="s">
        <v>4815</v>
      </c>
      <c r="C817" t="s">
        <v>2727</v>
      </c>
      <c r="D817" t="s">
        <v>566</v>
      </c>
      <c r="E817" t="s">
        <v>4816</v>
      </c>
      <c r="F817" t="s">
        <v>4817</v>
      </c>
      <c r="G817">
        <v>1.96353</v>
      </c>
      <c r="H817">
        <v>1.9658899999999999</v>
      </c>
      <c r="I817">
        <v>1</v>
      </c>
      <c r="J817">
        <v>-1</v>
      </c>
      <c r="K817" t="s">
        <v>17</v>
      </c>
      <c r="L817">
        <f t="shared" si="75"/>
        <v>199.56000000000023</v>
      </c>
    </row>
    <row r="818" spans="1:12" x14ac:dyDescent="0.2">
      <c r="A818" t="s">
        <v>18</v>
      </c>
      <c r="B818" t="s">
        <v>4818</v>
      </c>
      <c r="C818" t="s">
        <v>2730</v>
      </c>
      <c r="D818" t="s">
        <v>566</v>
      </c>
      <c r="E818" t="s">
        <v>4819</v>
      </c>
      <c r="F818" t="s">
        <v>4817</v>
      </c>
      <c r="G818">
        <v>1.96339</v>
      </c>
      <c r="H818">
        <v>1.9658899999999999</v>
      </c>
      <c r="I818">
        <v>2</v>
      </c>
      <c r="J818">
        <v>-2</v>
      </c>
      <c r="K818" t="s">
        <v>17</v>
      </c>
      <c r="L818">
        <f t="shared" si="75"/>
        <v>200.56000000000023</v>
      </c>
    </row>
    <row r="819" spans="1:12" x14ac:dyDescent="0.2">
      <c r="A819" t="s">
        <v>11</v>
      </c>
      <c r="B819" t="s">
        <v>4820</v>
      </c>
      <c r="C819" t="s">
        <v>2730</v>
      </c>
      <c r="D819" t="s">
        <v>566</v>
      </c>
      <c r="E819" t="s">
        <v>4819</v>
      </c>
      <c r="F819" t="s">
        <v>4817</v>
      </c>
      <c r="G819">
        <v>1.96339</v>
      </c>
      <c r="H819">
        <v>1.9658899999999999</v>
      </c>
      <c r="I819">
        <v>2</v>
      </c>
      <c r="J819">
        <v>1.84</v>
      </c>
      <c r="K819" t="s">
        <v>17</v>
      </c>
      <c r="L819">
        <f t="shared" si="75"/>
        <v>202.56000000000023</v>
      </c>
    </row>
    <row r="820" spans="1:12" x14ac:dyDescent="0.2">
      <c r="A820" t="s">
        <v>11</v>
      </c>
      <c r="B820" t="s">
        <v>4821</v>
      </c>
      <c r="C820" t="s">
        <v>2730</v>
      </c>
      <c r="D820" t="s">
        <v>566</v>
      </c>
      <c r="E820" t="s">
        <v>4822</v>
      </c>
      <c r="F820" t="s">
        <v>4823</v>
      </c>
      <c r="G820">
        <v>1.9629099999999999</v>
      </c>
      <c r="H820">
        <v>1.9632099999999999</v>
      </c>
      <c r="I820">
        <v>2</v>
      </c>
      <c r="J820">
        <v>1.84</v>
      </c>
      <c r="K820" t="s">
        <v>17</v>
      </c>
      <c r="L820">
        <f t="shared" si="75"/>
        <v>200.72000000000023</v>
      </c>
    </row>
    <row r="821" spans="1:12" x14ac:dyDescent="0.2">
      <c r="A821" t="s">
        <v>18</v>
      </c>
      <c r="B821" t="s">
        <v>4824</v>
      </c>
      <c r="C821" t="s">
        <v>4825</v>
      </c>
      <c r="D821" t="s">
        <v>566</v>
      </c>
      <c r="E821" t="s">
        <v>4826</v>
      </c>
      <c r="F821" t="s">
        <v>4823</v>
      </c>
      <c r="G821">
        <v>1.96315</v>
      </c>
      <c r="H821">
        <v>1.9632099999999999</v>
      </c>
      <c r="I821">
        <v>2</v>
      </c>
      <c r="J821">
        <v>-2</v>
      </c>
      <c r="K821" t="s">
        <v>17</v>
      </c>
      <c r="L821">
        <f t="shared" si="75"/>
        <v>198.88000000000022</v>
      </c>
    </row>
    <row r="822" spans="1:12" x14ac:dyDescent="0.2">
      <c r="A822" t="s">
        <v>11</v>
      </c>
      <c r="B822" t="s">
        <v>4827</v>
      </c>
      <c r="C822" t="s">
        <v>3563</v>
      </c>
      <c r="D822" t="s">
        <v>566</v>
      </c>
      <c r="E822" t="s">
        <v>4828</v>
      </c>
      <c r="F822" t="s">
        <v>4823</v>
      </c>
      <c r="G822">
        <v>1.9637100000000001</v>
      </c>
      <c r="H822">
        <v>1.9632099999999999</v>
      </c>
      <c r="I822">
        <v>2</v>
      </c>
      <c r="J822">
        <v>-2</v>
      </c>
      <c r="K822" t="s">
        <v>17</v>
      </c>
      <c r="L822">
        <f t="shared" si="75"/>
        <v>200.88000000000022</v>
      </c>
    </row>
    <row r="823" spans="1:12" x14ac:dyDescent="0.2">
      <c r="A823" t="s">
        <v>18</v>
      </c>
      <c r="B823" t="s">
        <v>4829</v>
      </c>
      <c r="C823" t="s">
        <v>2730</v>
      </c>
      <c r="D823" t="s">
        <v>566</v>
      </c>
      <c r="E823" t="s">
        <v>4822</v>
      </c>
      <c r="F823" t="s">
        <v>4823</v>
      </c>
      <c r="G823">
        <v>1.9629099999999999</v>
      </c>
      <c r="H823">
        <v>1.9632099999999999</v>
      </c>
      <c r="I823">
        <v>2</v>
      </c>
      <c r="J823">
        <v>-2</v>
      </c>
      <c r="K823" t="s">
        <v>17</v>
      </c>
      <c r="L823">
        <f t="shared" si="75"/>
        <v>202.88000000000022</v>
      </c>
    </row>
    <row r="824" spans="1:12" x14ac:dyDescent="0.2">
      <c r="A824" t="s">
        <v>11</v>
      </c>
      <c r="B824" t="s">
        <v>4830</v>
      </c>
      <c r="C824" t="s">
        <v>2727</v>
      </c>
      <c r="D824" t="s">
        <v>566</v>
      </c>
      <c r="E824" t="s">
        <v>4831</v>
      </c>
      <c r="F824" t="s">
        <v>4823</v>
      </c>
      <c r="G824">
        <v>1.96261</v>
      </c>
      <c r="H824">
        <v>1.9632099999999999</v>
      </c>
      <c r="I824">
        <v>1</v>
      </c>
      <c r="J824">
        <v>0.92</v>
      </c>
      <c r="K824" t="s">
        <v>17</v>
      </c>
      <c r="L824">
        <f t="shared" si="75"/>
        <v>204.88000000000022</v>
      </c>
    </row>
    <row r="825" spans="1:12" x14ac:dyDescent="0.2">
      <c r="A825" t="s">
        <v>18</v>
      </c>
      <c r="B825" t="s">
        <v>4832</v>
      </c>
      <c r="C825" t="s">
        <v>2730</v>
      </c>
      <c r="D825" t="s">
        <v>566</v>
      </c>
      <c r="E825" t="s">
        <v>4833</v>
      </c>
      <c r="F825" t="s">
        <v>4834</v>
      </c>
      <c r="G825">
        <v>1.96272</v>
      </c>
      <c r="H825">
        <v>1.96204</v>
      </c>
      <c r="I825">
        <v>2</v>
      </c>
      <c r="J825">
        <v>1.84</v>
      </c>
      <c r="K825" t="s">
        <v>17</v>
      </c>
      <c r="L825">
        <f t="shared" si="75"/>
        <v>203.96000000000024</v>
      </c>
    </row>
    <row r="826" spans="1:12" x14ac:dyDescent="0.2">
      <c r="A826" t="s">
        <v>11</v>
      </c>
      <c r="B826" t="s">
        <v>4835</v>
      </c>
      <c r="C826" t="s">
        <v>2730</v>
      </c>
      <c r="D826" t="s">
        <v>566</v>
      </c>
      <c r="E826" t="s">
        <v>4833</v>
      </c>
      <c r="F826" t="s">
        <v>4834</v>
      </c>
      <c r="G826">
        <v>1.96272</v>
      </c>
      <c r="H826">
        <v>1.96204</v>
      </c>
      <c r="I826">
        <v>2</v>
      </c>
      <c r="J826">
        <v>-2</v>
      </c>
      <c r="K826" t="s">
        <v>17</v>
      </c>
      <c r="L826">
        <f t="shared" si="75"/>
        <v>202.12000000000023</v>
      </c>
    </row>
    <row r="827" spans="1:12" x14ac:dyDescent="0.2">
      <c r="A827" t="s">
        <v>11</v>
      </c>
      <c r="B827" t="s">
        <v>4836</v>
      </c>
      <c r="C827" t="s">
        <v>2723</v>
      </c>
      <c r="D827" t="s">
        <v>566</v>
      </c>
      <c r="E827" t="s">
        <v>4837</v>
      </c>
      <c r="F827" t="s">
        <v>4834</v>
      </c>
      <c r="G827">
        <v>1.9624200000000001</v>
      </c>
      <c r="H827">
        <v>1.96204</v>
      </c>
      <c r="I827">
        <v>2</v>
      </c>
      <c r="J827">
        <v>-2</v>
      </c>
      <c r="K827" t="s">
        <v>17</v>
      </c>
      <c r="L827">
        <f t="shared" si="75"/>
        <v>204.12000000000023</v>
      </c>
    </row>
    <row r="828" spans="1:12" x14ac:dyDescent="0.2">
      <c r="A828" t="s">
        <v>18</v>
      </c>
      <c r="B828" t="s">
        <v>4838</v>
      </c>
      <c r="C828" t="s">
        <v>2727</v>
      </c>
      <c r="D828" t="s">
        <v>566</v>
      </c>
      <c r="E828" t="s">
        <v>4839</v>
      </c>
      <c r="F828" t="s">
        <v>4834</v>
      </c>
      <c r="G828">
        <v>1.9631400000000001</v>
      </c>
      <c r="H828">
        <v>1.96204</v>
      </c>
      <c r="I828">
        <v>1</v>
      </c>
      <c r="J828">
        <v>0.92</v>
      </c>
      <c r="K828" t="s">
        <v>17</v>
      </c>
      <c r="L828">
        <f t="shared" si="75"/>
        <v>206.12000000000023</v>
      </c>
    </row>
    <row r="829" spans="1:12" x14ac:dyDescent="0.2">
      <c r="A829" t="s">
        <v>18</v>
      </c>
      <c r="B829" t="s">
        <v>4840</v>
      </c>
      <c r="C829" t="s">
        <v>830</v>
      </c>
      <c r="D829" t="s">
        <v>566</v>
      </c>
      <c r="E829" t="s">
        <v>4841</v>
      </c>
      <c r="F829" t="s">
        <v>4834</v>
      </c>
      <c r="G829">
        <v>1.9642299999999999</v>
      </c>
      <c r="H829">
        <v>1.96204</v>
      </c>
      <c r="I829">
        <v>2</v>
      </c>
      <c r="J829">
        <v>1.84</v>
      </c>
      <c r="K829" t="s">
        <v>17</v>
      </c>
      <c r="L829">
        <f t="shared" si="75"/>
        <v>205.20000000000024</v>
      </c>
    </row>
    <row r="830" spans="1:12" x14ac:dyDescent="0.2">
      <c r="A830" t="s">
        <v>18</v>
      </c>
      <c r="B830" t="s">
        <v>4842</v>
      </c>
      <c r="C830" t="s">
        <v>717</v>
      </c>
      <c r="D830" t="s">
        <v>566</v>
      </c>
      <c r="E830" t="s">
        <v>4843</v>
      </c>
      <c r="F830" t="s">
        <v>4844</v>
      </c>
      <c r="G830">
        <v>1.9615400000000001</v>
      </c>
      <c r="H830">
        <v>1.96254</v>
      </c>
      <c r="I830">
        <v>2</v>
      </c>
      <c r="J830">
        <v>-2</v>
      </c>
      <c r="K830" t="s">
        <v>17</v>
      </c>
      <c r="L830">
        <f t="shared" si="75"/>
        <v>203.36000000000024</v>
      </c>
    </row>
    <row r="831" spans="1:12" x14ac:dyDescent="0.2">
      <c r="A831" t="s">
        <v>11</v>
      </c>
      <c r="B831" t="s">
        <v>4845</v>
      </c>
      <c r="C831" t="s">
        <v>717</v>
      </c>
      <c r="D831" t="s">
        <v>566</v>
      </c>
      <c r="E831" t="s">
        <v>4843</v>
      </c>
      <c r="F831" t="s">
        <v>4844</v>
      </c>
      <c r="G831">
        <v>1.9615400000000001</v>
      </c>
      <c r="H831">
        <v>1.96254</v>
      </c>
      <c r="I831">
        <v>2</v>
      </c>
      <c r="J831">
        <v>1.84</v>
      </c>
      <c r="K831" t="s">
        <v>17</v>
      </c>
      <c r="L831">
        <f t="shared" si="75"/>
        <v>205.36000000000024</v>
      </c>
    </row>
    <row r="832" spans="1:12" x14ac:dyDescent="0.2">
      <c r="A832" t="s">
        <v>11</v>
      </c>
      <c r="B832" t="s">
        <v>4846</v>
      </c>
      <c r="C832" t="s">
        <v>720</v>
      </c>
      <c r="D832" t="s">
        <v>566</v>
      </c>
      <c r="E832" t="s">
        <v>4847</v>
      </c>
      <c r="F832" t="s">
        <v>4844</v>
      </c>
      <c r="G832">
        <v>1.96146</v>
      </c>
      <c r="H832">
        <v>1.96254</v>
      </c>
      <c r="I832">
        <v>1</v>
      </c>
      <c r="J832">
        <v>0.92</v>
      </c>
      <c r="K832" t="s">
        <v>17</v>
      </c>
      <c r="L832">
        <f t="shared" si="75"/>
        <v>203.52000000000024</v>
      </c>
    </row>
    <row r="833" spans="1:12" x14ac:dyDescent="0.2">
      <c r="A833" t="s">
        <v>11</v>
      </c>
      <c r="B833" t="s">
        <v>4848</v>
      </c>
      <c r="C833" t="s">
        <v>746</v>
      </c>
      <c r="D833" t="s">
        <v>566</v>
      </c>
      <c r="E833" t="s">
        <v>4849</v>
      </c>
      <c r="F833" t="s">
        <v>4844</v>
      </c>
      <c r="G833">
        <v>1.9614499999999999</v>
      </c>
      <c r="H833">
        <v>1.96254</v>
      </c>
      <c r="I833">
        <v>2</v>
      </c>
      <c r="J833">
        <v>1.84</v>
      </c>
      <c r="K833" t="s">
        <v>17</v>
      </c>
      <c r="L833">
        <f t="shared" si="75"/>
        <v>202.60000000000025</v>
      </c>
    </row>
    <row r="834" spans="1:12" x14ac:dyDescent="0.2">
      <c r="A834" t="s">
        <v>18</v>
      </c>
      <c r="B834" t="s">
        <v>4850</v>
      </c>
      <c r="C834" t="s">
        <v>792</v>
      </c>
      <c r="D834" t="s">
        <v>566</v>
      </c>
      <c r="E834" t="s">
        <v>4851</v>
      </c>
      <c r="F834" t="s">
        <v>4844</v>
      </c>
      <c r="G834">
        <v>1.9616400000000001</v>
      </c>
      <c r="H834">
        <v>1.96254</v>
      </c>
      <c r="I834">
        <v>2</v>
      </c>
      <c r="J834">
        <v>-2</v>
      </c>
      <c r="K834" t="s">
        <v>17</v>
      </c>
      <c r="L834">
        <f t="shared" si="75"/>
        <v>200.76000000000025</v>
      </c>
    </row>
    <row r="835" spans="1:12" x14ac:dyDescent="0.2">
      <c r="A835" t="s">
        <v>18</v>
      </c>
      <c r="B835" t="s">
        <v>4852</v>
      </c>
      <c r="C835" t="s">
        <v>720</v>
      </c>
      <c r="D835" t="s">
        <v>566</v>
      </c>
      <c r="E835" t="s">
        <v>4853</v>
      </c>
      <c r="F835" t="s">
        <v>4854</v>
      </c>
      <c r="G835">
        <v>1.9637</v>
      </c>
      <c r="H835">
        <v>1.9619500000000001</v>
      </c>
      <c r="I835">
        <v>1</v>
      </c>
      <c r="J835">
        <v>0.92</v>
      </c>
      <c r="K835" t="s">
        <v>17</v>
      </c>
      <c r="L835">
        <f t="shared" si="75"/>
        <v>202.76000000000025</v>
      </c>
    </row>
    <row r="836" spans="1:12" x14ac:dyDescent="0.2">
      <c r="A836" t="s">
        <v>11</v>
      </c>
      <c r="B836" t="s">
        <v>4855</v>
      </c>
      <c r="C836" t="s">
        <v>717</v>
      </c>
      <c r="D836" t="s">
        <v>566</v>
      </c>
      <c r="E836" t="s">
        <v>4856</v>
      </c>
      <c r="F836" t="s">
        <v>4854</v>
      </c>
      <c r="G836">
        <v>1.96363</v>
      </c>
      <c r="H836">
        <v>1.9619500000000001</v>
      </c>
      <c r="I836">
        <v>2</v>
      </c>
      <c r="J836">
        <v>-2</v>
      </c>
      <c r="K836" t="s">
        <v>17</v>
      </c>
      <c r="L836">
        <f t="shared" ref="L836:L899" si="76">L835-J835</f>
        <v>201.84000000000026</v>
      </c>
    </row>
    <row r="837" spans="1:12" x14ac:dyDescent="0.2">
      <c r="A837" t="s">
        <v>11</v>
      </c>
      <c r="B837" t="s">
        <v>4857</v>
      </c>
      <c r="C837" t="s">
        <v>3722</v>
      </c>
      <c r="D837" t="s">
        <v>566</v>
      </c>
      <c r="E837" t="s">
        <v>4858</v>
      </c>
      <c r="F837" t="s">
        <v>4854</v>
      </c>
      <c r="G837">
        <v>1.9633499999999999</v>
      </c>
      <c r="H837">
        <v>1.9619500000000001</v>
      </c>
      <c r="I837">
        <v>2</v>
      </c>
      <c r="J837">
        <v>-2</v>
      </c>
      <c r="K837" t="s">
        <v>17</v>
      </c>
      <c r="L837">
        <f t="shared" si="76"/>
        <v>203.84000000000026</v>
      </c>
    </row>
    <row r="838" spans="1:12" x14ac:dyDescent="0.2">
      <c r="A838" t="s">
        <v>18</v>
      </c>
      <c r="B838" t="s">
        <v>4859</v>
      </c>
      <c r="C838" t="s">
        <v>717</v>
      </c>
      <c r="D838" t="s">
        <v>566</v>
      </c>
      <c r="E838" t="s">
        <v>4856</v>
      </c>
      <c r="F838" t="s">
        <v>4854</v>
      </c>
      <c r="G838">
        <v>1.96363</v>
      </c>
      <c r="H838">
        <v>1.9619500000000001</v>
      </c>
      <c r="I838">
        <v>2</v>
      </c>
      <c r="J838">
        <v>1.84</v>
      </c>
      <c r="K838" t="s">
        <v>17</v>
      </c>
      <c r="L838">
        <f t="shared" si="76"/>
        <v>205.84000000000026</v>
      </c>
    </row>
    <row r="839" spans="1:12" x14ac:dyDescent="0.2">
      <c r="A839" t="s">
        <v>18</v>
      </c>
      <c r="B839" t="s">
        <v>4860</v>
      </c>
      <c r="C839" t="s">
        <v>792</v>
      </c>
      <c r="D839" t="s">
        <v>566</v>
      </c>
      <c r="E839" t="s">
        <v>4861</v>
      </c>
      <c r="F839" t="s">
        <v>4862</v>
      </c>
      <c r="G839">
        <v>1.9659199999999999</v>
      </c>
      <c r="H839">
        <v>1.9636100000000001</v>
      </c>
      <c r="I839">
        <v>2</v>
      </c>
      <c r="J839">
        <v>1.84</v>
      </c>
      <c r="K839" t="s">
        <v>17</v>
      </c>
      <c r="L839">
        <f t="shared" si="76"/>
        <v>204.00000000000026</v>
      </c>
    </row>
    <row r="840" spans="1:12" x14ac:dyDescent="0.2">
      <c r="A840" t="s">
        <v>11</v>
      </c>
      <c r="B840" t="s">
        <v>4863</v>
      </c>
      <c r="C840" t="s">
        <v>717</v>
      </c>
      <c r="D840" t="s">
        <v>566</v>
      </c>
      <c r="E840" t="s">
        <v>4864</v>
      </c>
      <c r="F840" t="s">
        <v>4862</v>
      </c>
      <c r="G840">
        <v>1.9650000000000001</v>
      </c>
      <c r="H840">
        <v>1.9636100000000001</v>
      </c>
      <c r="I840">
        <v>2</v>
      </c>
      <c r="J840">
        <v>-2</v>
      </c>
      <c r="K840" t="s">
        <v>17</v>
      </c>
      <c r="L840">
        <f t="shared" si="76"/>
        <v>202.16000000000025</v>
      </c>
    </row>
    <row r="841" spans="1:12" x14ac:dyDescent="0.2">
      <c r="A841" t="s">
        <v>18</v>
      </c>
      <c r="B841" t="s">
        <v>4865</v>
      </c>
      <c r="C841" t="s">
        <v>717</v>
      </c>
      <c r="D841" t="s">
        <v>566</v>
      </c>
      <c r="E841" t="s">
        <v>4864</v>
      </c>
      <c r="F841" t="s">
        <v>4862</v>
      </c>
      <c r="G841">
        <v>1.9650000000000001</v>
      </c>
      <c r="H841">
        <v>1.9636100000000001</v>
      </c>
      <c r="I841">
        <v>2</v>
      </c>
      <c r="J841">
        <v>1.84</v>
      </c>
      <c r="K841" t="s">
        <v>17</v>
      </c>
      <c r="L841">
        <f t="shared" si="76"/>
        <v>204.16000000000025</v>
      </c>
    </row>
    <row r="842" spans="1:12" x14ac:dyDescent="0.2">
      <c r="A842" t="s">
        <v>11</v>
      </c>
      <c r="B842" t="s">
        <v>4866</v>
      </c>
      <c r="C842" t="s">
        <v>720</v>
      </c>
      <c r="D842" t="s">
        <v>566</v>
      </c>
      <c r="E842" t="s">
        <v>4867</v>
      </c>
      <c r="F842" t="s">
        <v>4862</v>
      </c>
      <c r="G842">
        <v>1.96492</v>
      </c>
      <c r="H842">
        <v>1.9636100000000001</v>
      </c>
      <c r="I842">
        <v>1</v>
      </c>
      <c r="J842">
        <v>-1</v>
      </c>
      <c r="K842" t="s">
        <v>17</v>
      </c>
      <c r="L842">
        <f t="shared" si="76"/>
        <v>202.32000000000025</v>
      </c>
    </row>
    <row r="843" spans="1:12" x14ac:dyDescent="0.2">
      <c r="A843" t="s">
        <v>11</v>
      </c>
      <c r="B843" t="s">
        <v>4868</v>
      </c>
      <c r="C843" t="s">
        <v>2730</v>
      </c>
      <c r="D843" t="s">
        <v>566</v>
      </c>
      <c r="E843" t="s">
        <v>4869</v>
      </c>
      <c r="F843" t="s">
        <v>4870</v>
      </c>
      <c r="G843">
        <v>1.9655499999999999</v>
      </c>
      <c r="H843">
        <v>1.9648399999999999</v>
      </c>
      <c r="I843">
        <v>2</v>
      </c>
      <c r="J843">
        <v>-2</v>
      </c>
      <c r="K843" t="s">
        <v>17</v>
      </c>
      <c r="L843">
        <f t="shared" si="76"/>
        <v>203.32000000000025</v>
      </c>
    </row>
    <row r="844" spans="1:12" x14ac:dyDescent="0.2">
      <c r="A844" t="s">
        <v>11</v>
      </c>
      <c r="B844" t="s">
        <v>4871</v>
      </c>
      <c r="C844" t="s">
        <v>726</v>
      </c>
      <c r="D844" t="s">
        <v>566</v>
      </c>
      <c r="E844" t="s">
        <v>4872</v>
      </c>
      <c r="F844" t="s">
        <v>4870</v>
      </c>
      <c r="G844">
        <v>1.96532</v>
      </c>
      <c r="H844">
        <v>1.9648399999999999</v>
      </c>
      <c r="I844">
        <v>2</v>
      </c>
      <c r="J844">
        <v>-2</v>
      </c>
      <c r="K844" t="s">
        <v>17</v>
      </c>
      <c r="L844">
        <f t="shared" si="76"/>
        <v>205.32000000000025</v>
      </c>
    </row>
    <row r="845" spans="1:12" x14ac:dyDescent="0.2">
      <c r="A845" t="s">
        <v>18</v>
      </c>
      <c r="B845" t="s">
        <v>4873</v>
      </c>
      <c r="C845" t="s">
        <v>2730</v>
      </c>
      <c r="D845" t="s">
        <v>566</v>
      </c>
      <c r="E845" t="s">
        <v>4869</v>
      </c>
      <c r="F845" t="s">
        <v>4870</v>
      </c>
      <c r="G845">
        <v>1.9655499999999999</v>
      </c>
      <c r="H845">
        <v>1.9648399999999999</v>
      </c>
      <c r="I845">
        <v>2</v>
      </c>
      <c r="J845">
        <v>1.84</v>
      </c>
      <c r="K845" t="s">
        <v>17</v>
      </c>
      <c r="L845">
        <f t="shared" si="76"/>
        <v>207.32000000000025</v>
      </c>
    </row>
    <row r="846" spans="1:12" x14ac:dyDescent="0.2">
      <c r="A846" t="s">
        <v>18</v>
      </c>
      <c r="B846" t="s">
        <v>4874</v>
      </c>
      <c r="C846" t="s">
        <v>2727</v>
      </c>
      <c r="D846" t="s">
        <v>566</v>
      </c>
      <c r="E846" t="s">
        <v>4875</v>
      </c>
      <c r="F846" t="s">
        <v>4870</v>
      </c>
      <c r="G846">
        <v>1.96601</v>
      </c>
      <c r="H846">
        <v>1.9648399999999999</v>
      </c>
      <c r="I846">
        <v>1</v>
      </c>
      <c r="J846">
        <v>0.92</v>
      </c>
      <c r="K846" t="s">
        <v>17</v>
      </c>
      <c r="L846">
        <f t="shared" si="76"/>
        <v>205.48000000000025</v>
      </c>
    </row>
    <row r="847" spans="1:12" x14ac:dyDescent="0.2">
      <c r="A847" t="s">
        <v>18</v>
      </c>
      <c r="B847" t="s">
        <v>4876</v>
      </c>
      <c r="C847" t="s">
        <v>729</v>
      </c>
      <c r="D847" t="s">
        <v>566</v>
      </c>
      <c r="E847" t="s">
        <v>4877</v>
      </c>
      <c r="F847" t="s">
        <v>4878</v>
      </c>
      <c r="G847">
        <v>1.95838</v>
      </c>
      <c r="H847">
        <v>1.9649000000000001</v>
      </c>
      <c r="I847">
        <v>1</v>
      </c>
      <c r="J847">
        <v>-1</v>
      </c>
      <c r="K847" t="s">
        <v>17</v>
      </c>
      <c r="L847">
        <f t="shared" si="76"/>
        <v>204.56000000000026</v>
      </c>
    </row>
    <row r="848" spans="1:12" x14ac:dyDescent="0.2">
      <c r="A848" t="s">
        <v>11</v>
      </c>
      <c r="B848" t="s">
        <v>4879</v>
      </c>
      <c r="C848" t="s">
        <v>726</v>
      </c>
      <c r="D848" t="s">
        <v>566</v>
      </c>
      <c r="E848" t="s">
        <v>4880</v>
      </c>
      <c r="F848" t="s">
        <v>4878</v>
      </c>
      <c r="G848">
        <v>1.95794</v>
      </c>
      <c r="H848">
        <v>1.9649000000000001</v>
      </c>
      <c r="I848">
        <v>2</v>
      </c>
      <c r="J848">
        <v>1.84</v>
      </c>
      <c r="K848" t="s">
        <v>17</v>
      </c>
      <c r="L848">
        <f t="shared" si="76"/>
        <v>205.56000000000026</v>
      </c>
    </row>
    <row r="849" spans="1:12" x14ac:dyDescent="0.2">
      <c r="A849" t="s">
        <v>18</v>
      </c>
      <c r="B849" t="s">
        <v>4881</v>
      </c>
      <c r="C849" t="s">
        <v>726</v>
      </c>
      <c r="D849" t="s">
        <v>566</v>
      </c>
      <c r="E849" t="s">
        <v>4880</v>
      </c>
      <c r="F849" t="s">
        <v>4878</v>
      </c>
      <c r="G849">
        <v>1.95794</v>
      </c>
      <c r="H849">
        <v>1.9649000000000001</v>
      </c>
      <c r="I849">
        <v>2</v>
      </c>
      <c r="J849">
        <v>-2</v>
      </c>
      <c r="K849" t="s">
        <v>17</v>
      </c>
      <c r="L849">
        <f t="shared" si="76"/>
        <v>203.72000000000025</v>
      </c>
    </row>
    <row r="850" spans="1:12" x14ac:dyDescent="0.2">
      <c r="A850" t="s">
        <v>11</v>
      </c>
      <c r="B850" t="s">
        <v>4882</v>
      </c>
      <c r="C850" t="s">
        <v>757</v>
      </c>
      <c r="D850" t="s">
        <v>566</v>
      </c>
      <c r="E850" t="s">
        <v>4883</v>
      </c>
      <c r="F850" t="s">
        <v>4884</v>
      </c>
      <c r="G850">
        <v>1.96356</v>
      </c>
      <c r="H850">
        <v>1.9576899999999999</v>
      </c>
      <c r="I850">
        <v>2</v>
      </c>
      <c r="J850">
        <v>-2</v>
      </c>
      <c r="K850" t="s">
        <v>17</v>
      </c>
      <c r="L850">
        <f t="shared" si="76"/>
        <v>205.72000000000025</v>
      </c>
    </row>
    <row r="851" spans="1:12" x14ac:dyDescent="0.2">
      <c r="A851" t="s">
        <v>18</v>
      </c>
      <c r="B851" t="s">
        <v>4885</v>
      </c>
      <c r="C851" t="s">
        <v>729</v>
      </c>
      <c r="D851" t="s">
        <v>566</v>
      </c>
      <c r="E851" t="s">
        <v>4886</v>
      </c>
      <c r="F851" t="s">
        <v>4884</v>
      </c>
      <c r="G851">
        <v>1.96363</v>
      </c>
      <c r="H851">
        <v>1.9576899999999999</v>
      </c>
      <c r="I851">
        <v>1</v>
      </c>
      <c r="J851">
        <v>0.92</v>
      </c>
      <c r="K851" t="s">
        <v>17</v>
      </c>
      <c r="L851">
        <f t="shared" si="76"/>
        <v>207.72000000000025</v>
      </c>
    </row>
    <row r="852" spans="1:12" x14ac:dyDescent="0.2">
      <c r="A852" t="s">
        <v>11</v>
      </c>
      <c r="B852" t="s">
        <v>4887</v>
      </c>
      <c r="C852" t="s">
        <v>726</v>
      </c>
      <c r="D852" t="s">
        <v>566</v>
      </c>
      <c r="E852" t="s">
        <v>4888</v>
      </c>
      <c r="F852" t="s">
        <v>4884</v>
      </c>
      <c r="G852">
        <v>1.96387</v>
      </c>
      <c r="H852">
        <v>1.9576899999999999</v>
      </c>
      <c r="I852">
        <v>2</v>
      </c>
      <c r="J852">
        <v>-2</v>
      </c>
      <c r="K852" t="s">
        <v>17</v>
      </c>
      <c r="L852">
        <f t="shared" si="76"/>
        <v>206.80000000000027</v>
      </c>
    </row>
    <row r="853" spans="1:12" x14ac:dyDescent="0.2">
      <c r="A853" t="s">
        <v>18</v>
      </c>
      <c r="B853" t="s">
        <v>4889</v>
      </c>
      <c r="C853" t="s">
        <v>726</v>
      </c>
      <c r="D853" t="s">
        <v>566</v>
      </c>
      <c r="E853" t="s">
        <v>4888</v>
      </c>
      <c r="F853" t="s">
        <v>4884</v>
      </c>
      <c r="G853">
        <v>1.96387</v>
      </c>
      <c r="H853">
        <v>1.9576899999999999</v>
      </c>
      <c r="I853">
        <v>2</v>
      </c>
      <c r="J853">
        <v>1.84</v>
      </c>
      <c r="K853" t="s">
        <v>17</v>
      </c>
      <c r="L853">
        <f t="shared" si="76"/>
        <v>208.80000000000027</v>
      </c>
    </row>
    <row r="854" spans="1:12" x14ac:dyDescent="0.2">
      <c r="A854" t="s">
        <v>18</v>
      </c>
      <c r="B854" t="s">
        <v>4890</v>
      </c>
      <c r="C854" t="s">
        <v>717</v>
      </c>
      <c r="D854" t="s">
        <v>566</v>
      </c>
      <c r="E854" t="s">
        <v>4891</v>
      </c>
      <c r="F854" t="s">
        <v>4892</v>
      </c>
      <c r="G854">
        <v>1.9671799999999999</v>
      </c>
      <c r="H854">
        <v>1.9644699999999999</v>
      </c>
      <c r="I854">
        <v>2</v>
      </c>
      <c r="J854">
        <v>1.84</v>
      </c>
      <c r="K854" t="s">
        <v>17</v>
      </c>
      <c r="L854">
        <f t="shared" si="76"/>
        <v>206.96000000000026</v>
      </c>
    </row>
    <row r="855" spans="1:12" x14ac:dyDescent="0.2">
      <c r="A855" t="s">
        <v>11</v>
      </c>
      <c r="B855" t="s">
        <v>4893</v>
      </c>
      <c r="C855" t="s">
        <v>726</v>
      </c>
      <c r="D855" t="s">
        <v>566</v>
      </c>
      <c r="E855" t="s">
        <v>4894</v>
      </c>
      <c r="F855" t="s">
        <v>4892</v>
      </c>
      <c r="G855">
        <v>1.9671400000000001</v>
      </c>
      <c r="H855">
        <v>1.9644699999999999</v>
      </c>
      <c r="I855">
        <v>2</v>
      </c>
      <c r="J855">
        <v>-2</v>
      </c>
      <c r="K855" t="s">
        <v>17</v>
      </c>
      <c r="L855">
        <f t="shared" si="76"/>
        <v>205.12000000000026</v>
      </c>
    </row>
    <row r="856" spans="1:12" x14ac:dyDescent="0.2">
      <c r="A856" t="s">
        <v>11</v>
      </c>
      <c r="B856" t="s">
        <v>4895</v>
      </c>
      <c r="C856" t="s">
        <v>729</v>
      </c>
      <c r="D856" t="s">
        <v>566</v>
      </c>
      <c r="E856" t="s">
        <v>4896</v>
      </c>
      <c r="F856" t="s">
        <v>4892</v>
      </c>
      <c r="G856">
        <v>1.96692</v>
      </c>
      <c r="H856">
        <v>1.9644699999999999</v>
      </c>
      <c r="I856">
        <v>1</v>
      </c>
      <c r="J856">
        <v>-1</v>
      </c>
      <c r="K856" t="s">
        <v>17</v>
      </c>
      <c r="L856">
        <f t="shared" si="76"/>
        <v>207.12000000000026</v>
      </c>
    </row>
    <row r="857" spans="1:12" x14ac:dyDescent="0.2">
      <c r="A857" t="s">
        <v>11</v>
      </c>
      <c r="B857" t="s">
        <v>4897</v>
      </c>
      <c r="C857" t="s">
        <v>301</v>
      </c>
      <c r="D857" t="s">
        <v>566</v>
      </c>
      <c r="E857" t="s">
        <v>4898</v>
      </c>
      <c r="F857" t="s">
        <v>4899</v>
      </c>
      <c r="G857">
        <v>1.9672000000000001</v>
      </c>
      <c r="H857">
        <v>1.96685</v>
      </c>
      <c r="I857">
        <v>2</v>
      </c>
      <c r="J857">
        <v>-2</v>
      </c>
      <c r="K857" t="s">
        <v>17</v>
      </c>
      <c r="L857">
        <f t="shared" si="76"/>
        <v>208.12000000000026</v>
      </c>
    </row>
    <row r="858" spans="1:12" x14ac:dyDescent="0.2">
      <c r="A858" t="s">
        <v>18</v>
      </c>
      <c r="B858" t="s">
        <v>4900</v>
      </c>
      <c r="C858" t="s">
        <v>840</v>
      </c>
      <c r="D858" t="s">
        <v>566</v>
      </c>
      <c r="E858" t="s">
        <v>4901</v>
      </c>
      <c r="F858" t="s">
        <v>4902</v>
      </c>
      <c r="G858">
        <v>1.96749</v>
      </c>
      <c r="H858">
        <v>1.9668000000000001</v>
      </c>
      <c r="I858">
        <v>2</v>
      </c>
      <c r="J858">
        <v>1.84</v>
      </c>
      <c r="K858" t="s">
        <v>17</v>
      </c>
      <c r="L858">
        <f t="shared" si="76"/>
        <v>210.12000000000026</v>
      </c>
    </row>
    <row r="859" spans="1:12" x14ac:dyDescent="0.2">
      <c r="A859" t="s">
        <v>18</v>
      </c>
      <c r="B859" t="s">
        <v>4903</v>
      </c>
      <c r="C859" t="s">
        <v>726</v>
      </c>
      <c r="D859" t="s">
        <v>566</v>
      </c>
      <c r="E859" t="s">
        <v>4904</v>
      </c>
      <c r="F859" t="s">
        <v>4902</v>
      </c>
      <c r="G859">
        <v>1.96838</v>
      </c>
      <c r="H859">
        <v>1.9668000000000001</v>
      </c>
      <c r="I859">
        <v>2</v>
      </c>
      <c r="J859">
        <v>1.84</v>
      </c>
      <c r="K859" t="s">
        <v>17</v>
      </c>
      <c r="L859">
        <f t="shared" si="76"/>
        <v>208.28000000000026</v>
      </c>
    </row>
    <row r="860" spans="1:12" x14ac:dyDescent="0.2">
      <c r="A860" t="s">
        <v>11</v>
      </c>
      <c r="B860" t="s">
        <v>4905</v>
      </c>
      <c r="C860" t="s">
        <v>726</v>
      </c>
      <c r="D860" t="s">
        <v>566</v>
      </c>
      <c r="E860" t="s">
        <v>4904</v>
      </c>
      <c r="F860" t="s">
        <v>4902</v>
      </c>
      <c r="G860">
        <v>1.96838</v>
      </c>
      <c r="H860">
        <v>1.9668000000000001</v>
      </c>
      <c r="I860">
        <v>2</v>
      </c>
      <c r="J860">
        <v>-2</v>
      </c>
      <c r="K860" t="s">
        <v>17</v>
      </c>
      <c r="L860">
        <f t="shared" si="76"/>
        <v>206.44000000000025</v>
      </c>
    </row>
    <row r="861" spans="1:12" x14ac:dyDescent="0.2">
      <c r="A861" t="s">
        <v>11</v>
      </c>
      <c r="B861" t="s">
        <v>4906</v>
      </c>
      <c r="C861" t="s">
        <v>757</v>
      </c>
      <c r="D861" t="s">
        <v>566</v>
      </c>
      <c r="E861" t="s">
        <v>4907</v>
      </c>
      <c r="F861" t="s">
        <v>4902</v>
      </c>
      <c r="G861">
        <v>1.96797</v>
      </c>
      <c r="H861">
        <v>1.9668000000000001</v>
      </c>
      <c r="I861">
        <v>2</v>
      </c>
      <c r="J861">
        <v>-2</v>
      </c>
      <c r="K861" t="s">
        <v>17</v>
      </c>
      <c r="L861">
        <f t="shared" si="76"/>
        <v>208.44000000000025</v>
      </c>
    </row>
    <row r="862" spans="1:12" x14ac:dyDescent="0.2">
      <c r="A862" t="s">
        <v>18</v>
      </c>
      <c r="B862" t="s">
        <v>4908</v>
      </c>
      <c r="C862" t="s">
        <v>729</v>
      </c>
      <c r="D862" t="s">
        <v>566</v>
      </c>
      <c r="E862" t="s">
        <v>4909</v>
      </c>
      <c r="F862" t="s">
        <v>4902</v>
      </c>
      <c r="G862">
        <v>1.96851</v>
      </c>
      <c r="H862">
        <v>1.9668000000000001</v>
      </c>
      <c r="I862">
        <v>1</v>
      </c>
      <c r="J862">
        <v>0.92</v>
      </c>
      <c r="K862" t="s">
        <v>17</v>
      </c>
      <c r="L862">
        <f t="shared" si="76"/>
        <v>210.44000000000025</v>
      </c>
    </row>
    <row r="863" spans="1:12" x14ac:dyDescent="0.2">
      <c r="A863" t="s">
        <v>11</v>
      </c>
      <c r="B863" t="s">
        <v>4910</v>
      </c>
      <c r="C863" t="s">
        <v>810</v>
      </c>
      <c r="D863" t="s">
        <v>566</v>
      </c>
      <c r="E863" t="s">
        <v>4911</v>
      </c>
      <c r="F863" t="s">
        <v>4912</v>
      </c>
      <c r="G863">
        <v>1.96851</v>
      </c>
      <c r="H863">
        <v>1.96776</v>
      </c>
      <c r="I863">
        <v>2</v>
      </c>
      <c r="J863">
        <v>-2</v>
      </c>
      <c r="K863" t="s">
        <v>17</v>
      </c>
      <c r="L863">
        <f t="shared" si="76"/>
        <v>209.52000000000027</v>
      </c>
    </row>
    <row r="864" spans="1:12" x14ac:dyDescent="0.2">
      <c r="A864" t="s">
        <v>18</v>
      </c>
      <c r="B864" t="s">
        <v>4913</v>
      </c>
      <c r="C864" t="s">
        <v>729</v>
      </c>
      <c r="D864" t="s">
        <v>566</v>
      </c>
      <c r="E864" t="s">
        <v>4914</v>
      </c>
      <c r="F864" t="s">
        <v>4912</v>
      </c>
      <c r="G864">
        <v>1.96959</v>
      </c>
      <c r="H864">
        <v>1.96776</v>
      </c>
      <c r="I864">
        <v>1</v>
      </c>
      <c r="J864">
        <v>0.92</v>
      </c>
      <c r="K864" t="s">
        <v>17</v>
      </c>
      <c r="L864">
        <f t="shared" si="76"/>
        <v>211.52000000000027</v>
      </c>
    </row>
    <row r="865" spans="1:12" x14ac:dyDescent="0.2">
      <c r="A865" t="s">
        <v>18</v>
      </c>
      <c r="B865" t="s">
        <v>4915</v>
      </c>
      <c r="C865" t="s">
        <v>726</v>
      </c>
      <c r="D865" t="s">
        <v>566</v>
      </c>
      <c r="E865" t="s">
        <v>4916</v>
      </c>
      <c r="F865" t="s">
        <v>4912</v>
      </c>
      <c r="G865">
        <v>1.9693099999999999</v>
      </c>
      <c r="H865">
        <v>1.96776</v>
      </c>
      <c r="I865">
        <v>2</v>
      </c>
      <c r="J865">
        <v>1.84</v>
      </c>
      <c r="K865" t="s">
        <v>17</v>
      </c>
      <c r="L865">
        <f t="shared" si="76"/>
        <v>210.60000000000028</v>
      </c>
    </row>
    <row r="866" spans="1:12" x14ac:dyDescent="0.2">
      <c r="A866" t="s">
        <v>11</v>
      </c>
      <c r="B866" t="s">
        <v>4917</v>
      </c>
      <c r="C866" t="s">
        <v>726</v>
      </c>
      <c r="D866" t="s">
        <v>566</v>
      </c>
      <c r="E866" t="s">
        <v>4916</v>
      </c>
      <c r="F866" t="s">
        <v>4912</v>
      </c>
      <c r="G866">
        <v>1.9692000000000001</v>
      </c>
      <c r="H866">
        <v>1.96776</v>
      </c>
      <c r="I866">
        <v>2</v>
      </c>
      <c r="J866">
        <v>-2</v>
      </c>
      <c r="K866" t="s">
        <v>17</v>
      </c>
      <c r="L866">
        <f t="shared" si="76"/>
        <v>208.76000000000028</v>
      </c>
    </row>
    <row r="867" spans="1:12" x14ac:dyDescent="0.2">
      <c r="A867" t="s">
        <v>11</v>
      </c>
      <c r="B867" t="s">
        <v>4918</v>
      </c>
      <c r="C867" t="s">
        <v>301</v>
      </c>
      <c r="D867" t="s">
        <v>566</v>
      </c>
      <c r="E867" t="s">
        <v>4919</v>
      </c>
      <c r="F867" t="s">
        <v>4920</v>
      </c>
      <c r="G867">
        <v>1.9682599999999999</v>
      </c>
      <c r="H867">
        <v>1.9689300000000001</v>
      </c>
      <c r="I867">
        <v>1</v>
      </c>
      <c r="J867">
        <v>0.92</v>
      </c>
      <c r="K867" t="s">
        <v>17</v>
      </c>
      <c r="L867">
        <f t="shared" si="76"/>
        <v>210.76000000000028</v>
      </c>
    </row>
    <row r="868" spans="1:12" x14ac:dyDescent="0.2">
      <c r="A868" t="s">
        <v>18</v>
      </c>
      <c r="B868" t="s">
        <v>4921</v>
      </c>
      <c r="C868" t="s">
        <v>840</v>
      </c>
      <c r="D868" t="s">
        <v>566</v>
      </c>
      <c r="E868" t="s">
        <v>4922</v>
      </c>
      <c r="F868" t="s">
        <v>4920</v>
      </c>
      <c r="G868">
        <v>1.9687399999999999</v>
      </c>
      <c r="H868">
        <v>1.9689300000000001</v>
      </c>
      <c r="I868">
        <v>2</v>
      </c>
      <c r="J868">
        <v>-2</v>
      </c>
      <c r="K868" t="s">
        <v>17</v>
      </c>
      <c r="L868">
        <f t="shared" si="76"/>
        <v>209.84000000000029</v>
      </c>
    </row>
    <row r="869" spans="1:12" x14ac:dyDescent="0.2">
      <c r="A869" t="s">
        <v>11</v>
      </c>
      <c r="B869" t="s">
        <v>4923</v>
      </c>
      <c r="C869" t="s">
        <v>850</v>
      </c>
      <c r="D869" t="s">
        <v>566</v>
      </c>
      <c r="E869" t="s">
        <v>4924</v>
      </c>
      <c r="F869" t="s">
        <v>4925</v>
      </c>
      <c r="G869">
        <v>1.96913</v>
      </c>
      <c r="H869">
        <v>1.96851</v>
      </c>
      <c r="I869">
        <v>2</v>
      </c>
      <c r="J869">
        <v>-2</v>
      </c>
      <c r="K869" t="s">
        <v>17</v>
      </c>
      <c r="L869">
        <f t="shared" si="76"/>
        <v>211.84000000000029</v>
      </c>
    </row>
    <row r="870" spans="1:12" x14ac:dyDescent="0.2">
      <c r="A870" t="s">
        <v>18</v>
      </c>
      <c r="B870" t="s">
        <v>4926</v>
      </c>
      <c r="C870" t="s">
        <v>595</v>
      </c>
      <c r="D870" t="s">
        <v>566</v>
      </c>
      <c r="E870" t="s">
        <v>4927</v>
      </c>
      <c r="F870" t="s">
        <v>4925</v>
      </c>
      <c r="G870">
        <v>1.9693400000000001</v>
      </c>
      <c r="H870">
        <v>1.96851</v>
      </c>
      <c r="I870">
        <v>2</v>
      </c>
      <c r="J870">
        <v>1.84</v>
      </c>
      <c r="K870" t="s">
        <v>17</v>
      </c>
      <c r="L870">
        <f t="shared" si="76"/>
        <v>213.84000000000029</v>
      </c>
    </row>
    <row r="871" spans="1:12" x14ac:dyDescent="0.2">
      <c r="A871" t="s">
        <v>11</v>
      </c>
      <c r="B871" t="s">
        <v>4928</v>
      </c>
      <c r="C871" t="s">
        <v>4929</v>
      </c>
      <c r="D871" t="s">
        <v>566</v>
      </c>
      <c r="E871" t="s">
        <v>4930</v>
      </c>
      <c r="F871" t="s">
        <v>4931</v>
      </c>
      <c r="G871">
        <v>1.9659800000000001</v>
      </c>
      <c r="H871">
        <v>1.9693400000000001</v>
      </c>
      <c r="I871">
        <v>2</v>
      </c>
      <c r="J871">
        <v>1.84</v>
      </c>
      <c r="K871" t="s">
        <v>17</v>
      </c>
      <c r="L871">
        <f t="shared" si="76"/>
        <v>212.00000000000028</v>
      </c>
    </row>
    <row r="872" spans="1:12" x14ac:dyDescent="0.2">
      <c r="A872" t="s">
        <v>11</v>
      </c>
      <c r="B872" t="s">
        <v>4932</v>
      </c>
      <c r="C872" t="s">
        <v>726</v>
      </c>
      <c r="D872" t="s">
        <v>566</v>
      </c>
      <c r="E872" t="s">
        <v>4933</v>
      </c>
      <c r="F872" t="s">
        <v>4931</v>
      </c>
      <c r="G872">
        <v>1.9661599999999999</v>
      </c>
      <c r="H872">
        <v>1.9693400000000001</v>
      </c>
      <c r="I872">
        <v>2</v>
      </c>
      <c r="J872">
        <v>1.84</v>
      </c>
      <c r="K872" t="s">
        <v>17</v>
      </c>
      <c r="L872">
        <f t="shared" si="76"/>
        <v>210.16000000000028</v>
      </c>
    </row>
    <row r="873" spans="1:12" x14ac:dyDescent="0.2">
      <c r="A873" t="s">
        <v>18</v>
      </c>
      <c r="B873" t="s">
        <v>4934</v>
      </c>
      <c r="C873" t="s">
        <v>729</v>
      </c>
      <c r="D873" t="s">
        <v>566</v>
      </c>
      <c r="E873" t="s">
        <v>4935</v>
      </c>
      <c r="F873" t="s">
        <v>4931</v>
      </c>
      <c r="G873">
        <v>1.9667699999999999</v>
      </c>
      <c r="H873">
        <v>1.9693400000000001</v>
      </c>
      <c r="I873">
        <v>1</v>
      </c>
      <c r="J873">
        <v>-1</v>
      </c>
      <c r="K873" t="s">
        <v>17</v>
      </c>
      <c r="L873">
        <f t="shared" si="76"/>
        <v>208.32000000000028</v>
      </c>
    </row>
    <row r="874" spans="1:12" x14ac:dyDescent="0.2">
      <c r="A874" t="s">
        <v>18</v>
      </c>
      <c r="B874" t="s">
        <v>4936</v>
      </c>
      <c r="C874" t="s">
        <v>726</v>
      </c>
      <c r="D874" t="s">
        <v>566</v>
      </c>
      <c r="E874" t="s">
        <v>4933</v>
      </c>
      <c r="F874" t="s">
        <v>4931</v>
      </c>
      <c r="G874">
        <v>1.9661599999999999</v>
      </c>
      <c r="H874">
        <v>1.9693400000000001</v>
      </c>
      <c r="I874">
        <v>2</v>
      </c>
      <c r="J874">
        <v>-2</v>
      </c>
      <c r="K874" t="s">
        <v>17</v>
      </c>
      <c r="L874">
        <f t="shared" si="76"/>
        <v>209.32000000000028</v>
      </c>
    </row>
    <row r="875" spans="1:12" x14ac:dyDescent="0.2">
      <c r="A875" t="s">
        <v>18</v>
      </c>
      <c r="B875" t="s">
        <v>4937</v>
      </c>
      <c r="C875" t="s">
        <v>729</v>
      </c>
      <c r="D875" t="s">
        <v>566</v>
      </c>
      <c r="E875" t="s">
        <v>4938</v>
      </c>
      <c r="F875" t="s">
        <v>4939</v>
      </c>
      <c r="G875">
        <v>1.9663900000000001</v>
      </c>
      <c r="H875">
        <v>1.96601</v>
      </c>
      <c r="I875">
        <v>1</v>
      </c>
      <c r="J875">
        <v>0.92</v>
      </c>
      <c r="K875" t="s">
        <v>17</v>
      </c>
      <c r="L875">
        <f t="shared" si="76"/>
        <v>211.32000000000028</v>
      </c>
    </row>
    <row r="876" spans="1:12" x14ac:dyDescent="0.2">
      <c r="A876" t="s">
        <v>11</v>
      </c>
      <c r="B876" t="s">
        <v>4940</v>
      </c>
      <c r="C876" t="s">
        <v>4941</v>
      </c>
      <c r="D876" t="s">
        <v>566</v>
      </c>
      <c r="E876" t="s">
        <v>4942</v>
      </c>
      <c r="F876" t="s">
        <v>4939</v>
      </c>
      <c r="G876">
        <v>1.96553</v>
      </c>
      <c r="H876">
        <v>1.96601</v>
      </c>
      <c r="I876">
        <v>2</v>
      </c>
      <c r="J876">
        <v>1.84</v>
      </c>
      <c r="K876" t="s">
        <v>17</v>
      </c>
      <c r="L876">
        <f t="shared" si="76"/>
        <v>210.40000000000029</v>
      </c>
    </row>
    <row r="877" spans="1:12" x14ac:dyDescent="0.2">
      <c r="A877" t="s">
        <v>11</v>
      </c>
      <c r="B877" t="s">
        <v>4943</v>
      </c>
      <c r="C877" t="s">
        <v>726</v>
      </c>
      <c r="D877" t="s">
        <v>566</v>
      </c>
      <c r="E877" t="s">
        <v>4944</v>
      </c>
      <c r="F877" t="s">
        <v>4939</v>
      </c>
      <c r="G877">
        <v>1.966</v>
      </c>
      <c r="H877">
        <v>1.96601</v>
      </c>
      <c r="I877">
        <v>2</v>
      </c>
      <c r="J877">
        <v>1.84</v>
      </c>
      <c r="K877" t="s">
        <v>17</v>
      </c>
      <c r="L877">
        <f t="shared" si="76"/>
        <v>208.56000000000029</v>
      </c>
    </row>
    <row r="878" spans="1:12" x14ac:dyDescent="0.2">
      <c r="A878" t="s">
        <v>18</v>
      </c>
      <c r="B878" t="s">
        <v>4945</v>
      </c>
      <c r="C878" t="s">
        <v>726</v>
      </c>
      <c r="D878" t="s">
        <v>566</v>
      </c>
      <c r="E878" t="s">
        <v>4944</v>
      </c>
      <c r="F878" t="s">
        <v>4939</v>
      </c>
      <c r="G878">
        <v>1.966</v>
      </c>
      <c r="H878">
        <v>1.96601</v>
      </c>
      <c r="I878">
        <v>2</v>
      </c>
      <c r="J878">
        <v>-2</v>
      </c>
      <c r="K878" t="s">
        <v>17</v>
      </c>
      <c r="L878">
        <f t="shared" si="76"/>
        <v>206.72000000000028</v>
      </c>
    </row>
    <row r="879" spans="1:12" x14ac:dyDescent="0.2">
      <c r="A879" t="s">
        <v>18</v>
      </c>
      <c r="B879" t="s">
        <v>4946</v>
      </c>
      <c r="C879" t="s">
        <v>2730</v>
      </c>
      <c r="D879" t="s">
        <v>566</v>
      </c>
      <c r="E879" t="s">
        <v>4947</v>
      </c>
      <c r="F879" t="s">
        <v>4948</v>
      </c>
      <c r="G879">
        <v>1.9683900000000001</v>
      </c>
      <c r="H879">
        <v>1.9660200000000001</v>
      </c>
      <c r="I879">
        <v>2</v>
      </c>
      <c r="J879">
        <v>1.84</v>
      </c>
      <c r="K879" t="s">
        <v>17</v>
      </c>
      <c r="L879">
        <f t="shared" si="76"/>
        <v>208.72000000000028</v>
      </c>
    </row>
    <row r="880" spans="1:12" x14ac:dyDescent="0.2">
      <c r="A880" t="s">
        <v>11</v>
      </c>
      <c r="B880" t="s">
        <v>4949</v>
      </c>
      <c r="C880" t="s">
        <v>726</v>
      </c>
      <c r="D880" t="s">
        <v>566</v>
      </c>
      <c r="E880" t="s">
        <v>4950</v>
      </c>
      <c r="F880" t="s">
        <v>4948</v>
      </c>
      <c r="G880">
        <v>1.96828</v>
      </c>
      <c r="H880">
        <v>1.9660200000000001</v>
      </c>
      <c r="I880">
        <v>2</v>
      </c>
      <c r="J880">
        <v>-2</v>
      </c>
      <c r="K880" t="s">
        <v>17</v>
      </c>
      <c r="L880">
        <f t="shared" si="76"/>
        <v>206.88000000000028</v>
      </c>
    </row>
    <row r="881" spans="1:12" x14ac:dyDescent="0.2">
      <c r="A881" t="s">
        <v>11</v>
      </c>
      <c r="B881" t="s">
        <v>4951</v>
      </c>
      <c r="C881" t="s">
        <v>2730</v>
      </c>
      <c r="D881" t="s">
        <v>566</v>
      </c>
      <c r="E881" t="s">
        <v>4947</v>
      </c>
      <c r="F881" t="s">
        <v>4948</v>
      </c>
      <c r="G881">
        <v>1.9683900000000001</v>
      </c>
      <c r="H881">
        <v>1.9660200000000001</v>
      </c>
      <c r="I881">
        <v>2</v>
      </c>
      <c r="J881">
        <v>-2</v>
      </c>
      <c r="K881" t="s">
        <v>17</v>
      </c>
      <c r="L881">
        <f t="shared" si="76"/>
        <v>208.88000000000028</v>
      </c>
    </row>
    <row r="882" spans="1:12" x14ac:dyDescent="0.2">
      <c r="A882" t="s">
        <v>18</v>
      </c>
      <c r="B882" t="s">
        <v>4952</v>
      </c>
      <c r="C882" t="s">
        <v>792</v>
      </c>
      <c r="D882" t="s">
        <v>566</v>
      </c>
      <c r="E882" t="s">
        <v>4953</v>
      </c>
      <c r="F882" t="s">
        <v>4948</v>
      </c>
      <c r="G882">
        <v>1.9689300000000001</v>
      </c>
      <c r="H882">
        <v>1.9660200000000001</v>
      </c>
      <c r="I882">
        <v>2</v>
      </c>
      <c r="J882">
        <v>1.84</v>
      </c>
      <c r="K882" t="s">
        <v>17</v>
      </c>
      <c r="L882">
        <f t="shared" si="76"/>
        <v>210.88000000000028</v>
      </c>
    </row>
    <row r="883" spans="1:12" x14ac:dyDescent="0.2">
      <c r="A883" t="s">
        <v>18</v>
      </c>
      <c r="B883" t="s">
        <v>4954</v>
      </c>
      <c r="C883" t="s">
        <v>2727</v>
      </c>
      <c r="D883" t="s">
        <v>566</v>
      </c>
      <c r="E883" t="s">
        <v>4955</v>
      </c>
      <c r="F883" t="s">
        <v>4948</v>
      </c>
      <c r="G883">
        <v>1.9685699999999999</v>
      </c>
      <c r="H883">
        <v>1.9660200000000001</v>
      </c>
      <c r="I883">
        <v>1</v>
      </c>
      <c r="J883">
        <v>0.92</v>
      </c>
      <c r="K883" t="s">
        <v>17</v>
      </c>
      <c r="L883">
        <f t="shared" si="76"/>
        <v>209.04000000000028</v>
      </c>
    </row>
    <row r="884" spans="1:12" x14ac:dyDescent="0.2">
      <c r="A884" t="s">
        <v>11</v>
      </c>
      <c r="B884" t="s">
        <v>4956</v>
      </c>
      <c r="C884" t="s">
        <v>726</v>
      </c>
      <c r="D884" t="s">
        <v>566</v>
      </c>
      <c r="E884" t="s">
        <v>4957</v>
      </c>
      <c r="F884" t="s">
        <v>4958</v>
      </c>
      <c r="G884">
        <v>1.97078</v>
      </c>
      <c r="H884">
        <v>1.96835</v>
      </c>
      <c r="I884">
        <v>2</v>
      </c>
      <c r="J884">
        <v>-2</v>
      </c>
      <c r="K884" t="s">
        <v>17</v>
      </c>
      <c r="L884">
        <f t="shared" si="76"/>
        <v>208.12000000000029</v>
      </c>
    </row>
    <row r="885" spans="1:12" x14ac:dyDescent="0.2">
      <c r="A885" t="s">
        <v>18</v>
      </c>
      <c r="B885" t="s">
        <v>4959</v>
      </c>
      <c r="C885" t="s">
        <v>726</v>
      </c>
      <c r="D885" t="s">
        <v>566</v>
      </c>
      <c r="E885" t="s">
        <v>4957</v>
      </c>
      <c r="F885" t="s">
        <v>4958</v>
      </c>
      <c r="G885">
        <v>1.97078</v>
      </c>
      <c r="H885">
        <v>1.96835</v>
      </c>
      <c r="I885">
        <v>2</v>
      </c>
      <c r="J885">
        <v>1.84</v>
      </c>
      <c r="K885" t="s">
        <v>17</v>
      </c>
      <c r="L885">
        <f t="shared" si="76"/>
        <v>210.12000000000029</v>
      </c>
    </row>
    <row r="886" spans="1:12" x14ac:dyDescent="0.2">
      <c r="A886" t="s">
        <v>18</v>
      </c>
      <c r="B886" t="s">
        <v>4960</v>
      </c>
      <c r="C886" t="s">
        <v>729</v>
      </c>
      <c r="D886" t="s">
        <v>566</v>
      </c>
      <c r="E886" t="s">
        <v>4961</v>
      </c>
      <c r="F886" t="s">
        <v>4958</v>
      </c>
      <c r="G886">
        <v>1.97106</v>
      </c>
      <c r="H886">
        <v>1.96835</v>
      </c>
      <c r="I886">
        <v>1</v>
      </c>
      <c r="J886">
        <v>0.92</v>
      </c>
      <c r="K886" t="s">
        <v>17</v>
      </c>
      <c r="L886">
        <f t="shared" si="76"/>
        <v>208.28000000000029</v>
      </c>
    </row>
    <row r="887" spans="1:12" x14ac:dyDescent="0.2">
      <c r="A887" t="s">
        <v>11</v>
      </c>
      <c r="B887" t="s">
        <v>4962</v>
      </c>
      <c r="C887" t="s">
        <v>1609</v>
      </c>
      <c r="D887" t="s">
        <v>566</v>
      </c>
      <c r="E887" t="s">
        <v>4963</v>
      </c>
      <c r="F887" t="s">
        <v>4958</v>
      </c>
      <c r="G887">
        <v>1.9694199999999999</v>
      </c>
      <c r="H887">
        <v>1.96835</v>
      </c>
      <c r="I887">
        <v>2</v>
      </c>
      <c r="J887">
        <v>-2</v>
      </c>
      <c r="K887" t="s">
        <v>17</v>
      </c>
      <c r="L887">
        <f t="shared" si="76"/>
        <v>207.3600000000003</v>
      </c>
    </row>
    <row r="888" spans="1:12" x14ac:dyDescent="0.2">
      <c r="A888" t="s">
        <v>11</v>
      </c>
      <c r="B888" t="s">
        <v>4964</v>
      </c>
      <c r="C888" t="s">
        <v>757</v>
      </c>
      <c r="D888" t="s">
        <v>566</v>
      </c>
      <c r="E888" t="s">
        <v>4965</v>
      </c>
      <c r="F888" t="s">
        <v>4958</v>
      </c>
      <c r="G888">
        <v>1.97058</v>
      </c>
      <c r="H888">
        <v>1.96835</v>
      </c>
      <c r="I888">
        <v>2</v>
      </c>
      <c r="J888">
        <v>-2</v>
      </c>
      <c r="K888" t="s">
        <v>17</v>
      </c>
      <c r="L888">
        <f t="shared" si="76"/>
        <v>209.3600000000003</v>
      </c>
    </row>
    <row r="889" spans="1:12" x14ac:dyDescent="0.2">
      <c r="A889" t="s">
        <v>18</v>
      </c>
      <c r="B889" t="s">
        <v>4966</v>
      </c>
      <c r="C889" t="s">
        <v>4967</v>
      </c>
      <c r="D889" t="s">
        <v>566</v>
      </c>
      <c r="E889" t="s">
        <v>4968</v>
      </c>
      <c r="F889" t="s">
        <v>4958</v>
      </c>
      <c r="G889">
        <v>1.9706699999999999</v>
      </c>
      <c r="H889">
        <v>1.96835</v>
      </c>
      <c r="I889">
        <v>2</v>
      </c>
      <c r="J889">
        <v>1.84</v>
      </c>
      <c r="K889" t="s">
        <v>17</v>
      </c>
      <c r="L889">
        <f t="shared" si="76"/>
        <v>211.3600000000003</v>
      </c>
    </row>
    <row r="890" spans="1:12" x14ac:dyDescent="0.2">
      <c r="A890" t="s">
        <v>11</v>
      </c>
      <c r="B890" t="s">
        <v>4969</v>
      </c>
      <c r="C890" t="s">
        <v>726</v>
      </c>
      <c r="D890" t="s">
        <v>566</v>
      </c>
      <c r="E890" t="s">
        <v>4970</v>
      </c>
      <c r="F890" t="s">
        <v>4971</v>
      </c>
      <c r="G890">
        <v>1.97204</v>
      </c>
      <c r="H890">
        <v>1.9714700000000001</v>
      </c>
      <c r="I890">
        <v>2</v>
      </c>
      <c r="J890">
        <v>-2</v>
      </c>
      <c r="K890" t="s">
        <v>17</v>
      </c>
      <c r="L890">
        <f t="shared" si="76"/>
        <v>209.52000000000029</v>
      </c>
    </row>
    <row r="891" spans="1:12" x14ac:dyDescent="0.2">
      <c r="A891" t="s">
        <v>18</v>
      </c>
      <c r="B891" t="s">
        <v>4972</v>
      </c>
      <c r="C891" t="s">
        <v>757</v>
      </c>
      <c r="D891" t="s">
        <v>566</v>
      </c>
      <c r="E891" t="s">
        <v>4973</v>
      </c>
      <c r="F891" t="s">
        <v>4971</v>
      </c>
      <c r="G891">
        <v>1.9725200000000001</v>
      </c>
      <c r="H891">
        <v>1.9714700000000001</v>
      </c>
      <c r="I891">
        <v>2</v>
      </c>
      <c r="J891">
        <v>1.84</v>
      </c>
      <c r="K891" t="s">
        <v>17</v>
      </c>
      <c r="L891">
        <f t="shared" si="76"/>
        <v>211.52000000000029</v>
      </c>
    </row>
    <row r="892" spans="1:12" x14ac:dyDescent="0.2">
      <c r="A892" t="s">
        <v>11</v>
      </c>
      <c r="B892" t="s">
        <v>4974</v>
      </c>
      <c r="C892" t="s">
        <v>729</v>
      </c>
      <c r="D892" t="s">
        <v>566</v>
      </c>
      <c r="E892" t="s">
        <v>4975</v>
      </c>
      <c r="F892" t="s">
        <v>4971</v>
      </c>
      <c r="G892">
        <v>1.9719800000000001</v>
      </c>
      <c r="H892">
        <v>1.9714700000000001</v>
      </c>
      <c r="I892">
        <v>1</v>
      </c>
      <c r="J892">
        <v>-1</v>
      </c>
      <c r="K892" t="s">
        <v>17</v>
      </c>
      <c r="L892">
        <f t="shared" si="76"/>
        <v>209.68000000000029</v>
      </c>
    </row>
    <row r="893" spans="1:12" x14ac:dyDescent="0.2">
      <c r="A893" t="s">
        <v>18</v>
      </c>
      <c r="B893" t="s">
        <v>4976</v>
      </c>
      <c r="C893" t="s">
        <v>892</v>
      </c>
      <c r="D893" t="s">
        <v>566</v>
      </c>
      <c r="E893" t="s">
        <v>4977</v>
      </c>
      <c r="F893" t="s">
        <v>4971</v>
      </c>
      <c r="G893">
        <v>1.97228</v>
      </c>
      <c r="H893">
        <v>1.9714700000000001</v>
      </c>
      <c r="I893">
        <v>2</v>
      </c>
      <c r="J893">
        <v>1.84</v>
      </c>
      <c r="K893" t="s">
        <v>17</v>
      </c>
      <c r="L893">
        <f t="shared" si="76"/>
        <v>210.68000000000029</v>
      </c>
    </row>
    <row r="894" spans="1:12" x14ac:dyDescent="0.2">
      <c r="A894" t="s">
        <v>18</v>
      </c>
      <c r="B894" t="s">
        <v>4978</v>
      </c>
      <c r="C894" t="s">
        <v>726</v>
      </c>
      <c r="D894" t="s">
        <v>566</v>
      </c>
      <c r="E894" t="s">
        <v>4970</v>
      </c>
      <c r="F894" t="s">
        <v>4971</v>
      </c>
      <c r="G894">
        <v>1.97204</v>
      </c>
      <c r="H894">
        <v>1.9714700000000001</v>
      </c>
      <c r="I894">
        <v>2</v>
      </c>
      <c r="J894">
        <v>1.84</v>
      </c>
      <c r="K894" t="s">
        <v>17</v>
      </c>
      <c r="L894">
        <f t="shared" si="76"/>
        <v>208.84000000000029</v>
      </c>
    </row>
    <row r="895" spans="1:12" x14ac:dyDescent="0.2">
      <c r="A895" t="s">
        <v>11</v>
      </c>
      <c r="B895" t="s">
        <v>4979</v>
      </c>
      <c r="C895" t="s">
        <v>724</v>
      </c>
      <c r="D895" t="s">
        <v>566</v>
      </c>
      <c r="E895" t="s">
        <v>4980</v>
      </c>
      <c r="F895" t="s">
        <v>4971</v>
      </c>
      <c r="G895">
        <v>1.9719800000000001</v>
      </c>
      <c r="H895">
        <v>1.9714700000000001</v>
      </c>
      <c r="I895">
        <v>2</v>
      </c>
      <c r="J895">
        <v>-2</v>
      </c>
      <c r="K895" t="s">
        <v>17</v>
      </c>
      <c r="L895">
        <f t="shared" si="76"/>
        <v>207.00000000000028</v>
      </c>
    </row>
    <row r="896" spans="1:12" x14ac:dyDescent="0.2">
      <c r="A896" t="s">
        <v>18</v>
      </c>
      <c r="B896" t="s">
        <v>4981</v>
      </c>
      <c r="C896" t="s">
        <v>726</v>
      </c>
      <c r="D896" t="s">
        <v>566</v>
      </c>
      <c r="E896" t="s">
        <v>4982</v>
      </c>
      <c r="F896" t="s">
        <v>4983</v>
      </c>
      <c r="G896">
        <v>1.9769600000000001</v>
      </c>
      <c r="H896">
        <v>1.9729000000000001</v>
      </c>
      <c r="I896">
        <v>2</v>
      </c>
      <c r="J896">
        <v>1.84</v>
      </c>
      <c r="K896" t="s">
        <v>17</v>
      </c>
      <c r="L896">
        <f t="shared" si="76"/>
        <v>209.00000000000028</v>
      </c>
    </row>
    <row r="897" spans="1:12" x14ac:dyDescent="0.2">
      <c r="A897" t="s">
        <v>18</v>
      </c>
      <c r="B897" t="s">
        <v>4984</v>
      </c>
      <c r="C897" t="s">
        <v>757</v>
      </c>
      <c r="D897" t="s">
        <v>566</v>
      </c>
      <c r="E897" t="s">
        <v>4985</v>
      </c>
      <c r="F897" t="s">
        <v>4983</v>
      </c>
      <c r="G897">
        <v>1.9769300000000001</v>
      </c>
      <c r="H897">
        <v>1.9729000000000001</v>
      </c>
      <c r="I897">
        <v>2</v>
      </c>
      <c r="J897">
        <v>1.84</v>
      </c>
      <c r="K897" t="s">
        <v>17</v>
      </c>
      <c r="L897">
        <f t="shared" si="76"/>
        <v>207.16000000000028</v>
      </c>
    </row>
    <row r="898" spans="1:12" x14ac:dyDescent="0.2">
      <c r="A898" t="s">
        <v>11</v>
      </c>
      <c r="B898" t="s">
        <v>4986</v>
      </c>
      <c r="C898" t="s">
        <v>729</v>
      </c>
      <c r="D898" t="s">
        <v>566</v>
      </c>
      <c r="E898" t="s">
        <v>4987</v>
      </c>
      <c r="F898" t="s">
        <v>4983</v>
      </c>
      <c r="G898">
        <v>1.97675</v>
      </c>
      <c r="H898">
        <v>1.9729000000000001</v>
      </c>
      <c r="I898">
        <v>1</v>
      </c>
      <c r="J898">
        <v>-1</v>
      </c>
      <c r="K898" t="s">
        <v>17</v>
      </c>
      <c r="L898">
        <f t="shared" si="76"/>
        <v>205.32000000000028</v>
      </c>
    </row>
    <row r="899" spans="1:12" x14ac:dyDescent="0.2">
      <c r="A899" t="s">
        <v>11</v>
      </c>
      <c r="B899" t="s">
        <v>4988</v>
      </c>
      <c r="C899" t="s">
        <v>726</v>
      </c>
      <c r="D899" t="s">
        <v>566</v>
      </c>
      <c r="E899" t="s">
        <v>4982</v>
      </c>
      <c r="F899" t="s">
        <v>4983</v>
      </c>
      <c r="G899">
        <v>1.9769600000000001</v>
      </c>
      <c r="H899">
        <v>1.9729000000000001</v>
      </c>
      <c r="I899">
        <v>2</v>
      </c>
      <c r="J899">
        <v>-2</v>
      </c>
      <c r="K899" t="s">
        <v>17</v>
      </c>
      <c r="L899">
        <f t="shared" si="76"/>
        <v>206.32000000000028</v>
      </c>
    </row>
    <row r="900" spans="1:12" x14ac:dyDescent="0.2">
      <c r="A900" t="s">
        <v>11</v>
      </c>
      <c r="B900" t="s">
        <v>4989</v>
      </c>
      <c r="C900" t="s">
        <v>810</v>
      </c>
      <c r="D900" t="s">
        <v>566</v>
      </c>
      <c r="E900" t="s">
        <v>4990</v>
      </c>
      <c r="F900" t="s">
        <v>4983</v>
      </c>
      <c r="G900">
        <v>1.9764999999999999</v>
      </c>
      <c r="H900">
        <v>1.9729000000000001</v>
      </c>
      <c r="I900">
        <v>2</v>
      </c>
      <c r="J900">
        <v>-2</v>
      </c>
      <c r="K900" t="s">
        <v>17</v>
      </c>
      <c r="L900">
        <f t="shared" ref="L900:L963" si="77">L899-J899</f>
        <v>208.32000000000028</v>
      </c>
    </row>
    <row r="901" spans="1:12" x14ac:dyDescent="0.2">
      <c r="A901" t="s">
        <v>18</v>
      </c>
      <c r="B901" t="s">
        <v>4991</v>
      </c>
      <c r="C901" t="s">
        <v>726</v>
      </c>
      <c r="D901" t="s">
        <v>566</v>
      </c>
      <c r="E901" t="s">
        <v>4992</v>
      </c>
      <c r="F901" t="s">
        <v>4993</v>
      </c>
      <c r="G901">
        <v>1.97915</v>
      </c>
      <c r="H901">
        <v>1.9774700000000001</v>
      </c>
      <c r="I901">
        <v>2</v>
      </c>
      <c r="J901">
        <v>1.84</v>
      </c>
      <c r="K901" t="s">
        <v>17</v>
      </c>
      <c r="L901">
        <f t="shared" si="77"/>
        <v>210.32000000000028</v>
      </c>
    </row>
    <row r="902" spans="1:12" x14ac:dyDescent="0.2">
      <c r="A902" t="s">
        <v>11</v>
      </c>
      <c r="B902" t="s">
        <v>4994</v>
      </c>
      <c r="C902" t="s">
        <v>729</v>
      </c>
      <c r="D902" t="s">
        <v>566</v>
      </c>
      <c r="E902" t="s">
        <v>4995</v>
      </c>
      <c r="F902" t="s">
        <v>4993</v>
      </c>
      <c r="G902">
        <v>1.9786300000000001</v>
      </c>
      <c r="H902">
        <v>1.9774700000000001</v>
      </c>
      <c r="I902">
        <v>1</v>
      </c>
      <c r="J902">
        <v>-1</v>
      </c>
      <c r="K902" t="s">
        <v>17</v>
      </c>
      <c r="L902">
        <f t="shared" si="77"/>
        <v>208.48000000000027</v>
      </c>
    </row>
    <row r="903" spans="1:12" x14ac:dyDescent="0.2">
      <c r="A903" t="s">
        <v>11</v>
      </c>
      <c r="B903" t="s">
        <v>4996</v>
      </c>
      <c r="C903" t="s">
        <v>726</v>
      </c>
      <c r="D903" t="s">
        <v>566</v>
      </c>
      <c r="E903" t="s">
        <v>4992</v>
      </c>
      <c r="F903" t="s">
        <v>4993</v>
      </c>
      <c r="G903">
        <v>1.97915</v>
      </c>
      <c r="H903">
        <v>1.9774700000000001</v>
      </c>
      <c r="I903">
        <v>2</v>
      </c>
      <c r="J903">
        <v>-2</v>
      </c>
      <c r="K903" t="s">
        <v>17</v>
      </c>
      <c r="L903">
        <f t="shared" si="77"/>
        <v>209.48000000000027</v>
      </c>
    </row>
    <row r="904" spans="1:12" x14ac:dyDescent="0.2">
      <c r="A904" t="s">
        <v>11</v>
      </c>
      <c r="B904" t="s">
        <v>4997</v>
      </c>
      <c r="C904" t="s">
        <v>726</v>
      </c>
      <c r="D904" t="s">
        <v>566</v>
      </c>
      <c r="E904" t="s">
        <v>4998</v>
      </c>
      <c r="F904" t="s">
        <v>4999</v>
      </c>
      <c r="G904">
        <v>1.9809399999999999</v>
      </c>
      <c r="H904">
        <v>1.9793799999999999</v>
      </c>
      <c r="I904">
        <v>2</v>
      </c>
      <c r="J904">
        <v>-2</v>
      </c>
      <c r="K904" t="s">
        <v>17</v>
      </c>
      <c r="L904">
        <f t="shared" si="77"/>
        <v>211.48000000000027</v>
      </c>
    </row>
    <row r="905" spans="1:12" x14ac:dyDescent="0.2">
      <c r="A905" t="s">
        <v>11</v>
      </c>
      <c r="B905" t="s">
        <v>5000</v>
      </c>
      <c r="C905" t="s">
        <v>720</v>
      </c>
      <c r="D905" t="s">
        <v>566</v>
      </c>
      <c r="E905" t="s">
        <v>5001</v>
      </c>
      <c r="F905" t="s">
        <v>4999</v>
      </c>
      <c r="G905">
        <v>1.9806299999999999</v>
      </c>
      <c r="H905">
        <v>1.9793799999999999</v>
      </c>
      <c r="I905">
        <v>1</v>
      </c>
      <c r="J905">
        <v>-1</v>
      </c>
      <c r="K905" t="s">
        <v>17</v>
      </c>
      <c r="L905">
        <f t="shared" si="77"/>
        <v>213.48000000000027</v>
      </c>
    </row>
    <row r="906" spans="1:12" x14ac:dyDescent="0.2">
      <c r="A906" t="s">
        <v>18</v>
      </c>
      <c r="B906" t="s">
        <v>5002</v>
      </c>
      <c r="C906" t="s">
        <v>726</v>
      </c>
      <c r="D906" t="s">
        <v>566</v>
      </c>
      <c r="E906" t="s">
        <v>4998</v>
      </c>
      <c r="F906" t="s">
        <v>4999</v>
      </c>
      <c r="G906">
        <v>1.9809399999999999</v>
      </c>
      <c r="H906">
        <v>1.9793799999999999</v>
      </c>
      <c r="I906">
        <v>2</v>
      </c>
      <c r="J906">
        <v>1.84</v>
      </c>
      <c r="K906" t="s">
        <v>17</v>
      </c>
      <c r="L906">
        <f t="shared" si="77"/>
        <v>214.48000000000027</v>
      </c>
    </row>
    <row r="907" spans="1:12" x14ac:dyDescent="0.2">
      <c r="A907" t="s">
        <v>11</v>
      </c>
      <c r="B907" t="s">
        <v>5003</v>
      </c>
      <c r="C907" t="s">
        <v>720</v>
      </c>
      <c r="D907" t="s">
        <v>566</v>
      </c>
      <c r="E907" t="s">
        <v>5004</v>
      </c>
      <c r="F907" t="s">
        <v>5005</v>
      </c>
      <c r="G907">
        <v>1.98098</v>
      </c>
      <c r="H907">
        <v>1.98126</v>
      </c>
      <c r="I907">
        <v>2</v>
      </c>
      <c r="J907">
        <v>1.84</v>
      </c>
      <c r="K907" t="s">
        <v>17</v>
      </c>
      <c r="L907">
        <f t="shared" si="77"/>
        <v>212.64000000000027</v>
      </c>
    </row>
    <row r="908" spans="1:12" x14ac:dyDescent="0.2">
      <c r="A908" t="s">
        <v>18</v>
      </c>
      <c r="B908" t="s">
        <v>5006</v>
      </c>
      <c r="C908" t="s">
        <v>792</v>
      </c>
      <c r="D908" t="s">
        <v>566</v>
      </c>
      <c r="E908" t="s">
        <v>5007</v>
      </c>
      <c r="F908" t="s">
        <v>5005</v>
      </c>
      <c r="G908">
        <v>1.98163</v>
      </c>
      <c r="H908">
        <v>1.98126</v>
      </c>
      <c r="I908">
        <v>2</v>
      </c>
      <c r="J908">
        <v>1.84</v>
      </c>
      <c r="K908" t="s">
        <v>17</v>
      </c>
      <c r="L908">
        <f t="shared" si="77"/>
        <v>210.80000000000027</v>
      </c>
    </row>
    <row r="909" spans="1:12" x14ac:dyDescent="0.2">
      <c r="A909" t="s">
        <v>11</v>
      </c>
      <c r="B909" t="s">
        <v>5008</v>
      </c>
      <c r="C909" t="s">
        <v>2730</v>
      </c>
      <c r="D909" t="s">
        <v>566</v>
      </c>
      <c r="E909" t="s">
        <v>5009</v>
      </c>
      <c r="F909" t="s">
        <v>5005</v>
      </c>
      <c r="G909">
        <v>1.98095</v>
      </c>
      <c r="H909">
        <v>1.98126</v>
      </c>
      <c r="I909">
        <v>2</v>
      </c>
      <c r="J909">
        <v>1.84</v>
      </c>
      <c r="K909" t="s">
        <v>17</v>
      </c>
      <c r="L909">
        <f t="shared" si="77"/>
        <v>208.96000000000026</v>
      </c>
    </row>
    <row r="910" spans="1:12" x14ac:dyDescent="0.2">
      <c r="A910" t="s">
        <v>18</v>
      </c>
      <c r="B910" t="s">
        <v>5010</v>
      </c>
      <c r="C910" t="s">
        <v>2730</v>
      </c>
      <c r="D910" t="s">
        <v>566</v>
      </c>
      <c r="E910" t="s">
        <v>5009</v>
      </c>
      <c r="F910" t="s">
        <v>5005</v>
      </c>
      <c r="G910">
        <v>1.98115</v>
      </c>
      <c r="H910">
        <v>1.98126</v>
      </c>
      <c r="I910">
        <v>2</v>
      </c>
      <c r="J910">
        <v>-2</v>
      </c>
      <c r="K910" t="s">
        <v>17</v>
      </c>
      <c r="L910">
        <f t="shared" si="77"/>
        <v>207.12000000000026</v>
      </c>
    </row>
    <row r="911" spans="1:12" x14ac:dyDescent="0.2">
      <c r="A911" t="s">
        <v>18</v>
      </c>
      <c r="B911" t="s">
        <v>5011</v>
      </c>
      <c r="C911" t="s">
        <v>2727</v>
      </c>
      <c r="D911" t="s">
        <v>566</v>
      </c>
      <c r="E911" t="s">
        <v>5012</v>
      </c>
      <c r="F911" t="s">
        <v>5005</v>
      </c>
      <c r="G911">
        <v>1.98139</v>
      </c>
      <c r="H911">
        <v>1.98126</v>
      </c>
      <c r="I911">
        <v>1</v>
      </c>
      <c r="J911">
        <v>0.92</v>
      </c>
      <c r="K911" t="s">
        <v>17</v>
      </c>
      <c r="L911">
        <f t="shared" si="77"/>
        <v>209.12000000000026</v>
      </c>
    </row>
    <row r="912" spans="1:12" x14ac:dyDescent="0.2">
      <c r="A912" t="s">
        <v>18</v>
      </c>
      <c r="B912" t="s">
        <v>5013</v>
      </c>
      <c r="C912" t="s">
        <v>726</v>
      </c>
      <c r="D912" t="s">
        <v>566</v>
      </c>
      <c r="E912" t="s">
        <v>5014</v>
      </c>
      <c r="F912" t="s">
        <v>5015</v>
      </c>
      <c r="G912">
        <v>1.9844999999999999</v>
      </c>
      <c r="H912">
        <v>1.9808600000000001</v>
      </c>
      <c r="I912">
        <v>2</v>
      </c>
      <c r="J912">
        <v>1.84</v>
      </c>
      <c r="K912" t="s">
        <v>17</v>
      </c>
      <c r="L912">
        <f t="shared" si="77"/>
        <v>208.20000000000027</v>
      </c>
    </row>
    <row r="913" spans="1:12" x14ac:dyDescent="0.2">
      <c r="A913" t="s">
        <v>11</v>
      </c>
      <c r="B913" t="s">
        <v>5016</v>
      </c>
      <c r="C913" t="s">
        <v>729</v>
      </c>
      <c r="D913" t="s">
        <v>566</v>
      </c>
      <c r="E913" t="s">
        <v>5017</v>
      </c>
      <c r="F913" t="s">
        <v>5015</v>
      </c>
      <c r="G913">
        <v>1.9842500000000001</v>
      </c>
      <c r="H913">
        <v>1.9808600000000001</v>
      </c>
      <c r="I913">
        <v>1</v>
      </c>
      <c r="J913">
        <v>-1</v>
      </c>
      <c r="K913" t="s">
        <v>17</v>
      </c>
      <c r="L913">
        <f t="shared" si="77"/>
        <v>206.36000000000027</v>
      </c>
    </row>
    <row r="914" spans="1:12" x14ac:dyDescent="0.2">
      <c r="A914" t="s">
        <v>18</v>
      </c>
      <c r="B914" t="s">
        <v>5018</v>
      </c>
      <c r="C914" t="s">
        <v>757</v>
      </c>
      <c r="D914" t="s">
        <v>566</v>
      </c>
      <c r="E914" t="s">
        <v>5019</v>
      </c>
      <c r="F914" t="s">
        <v>5015</v>
      </c>
      <c r="G914">
        <v>1.9843900000000001</v>
      </c>
      <c r="H914">
        <v>1.9808600000000001</v>
      </c>
      <c r="I914">
        <v>2</v>
      </c>
      <c r="J914">
        <v>1.84</v>
      </c>
      <c r="K914" t="s">
        <v>17</v>
      </c>
      <c r="L914">
        <f t="shared" si="77"/>
        <v>207.36000000000027</v>
      </c>
    </row>
    <row r="915" spans="1:12" x14ac:dyDescent="0.2">
      <c r="A915" t="s">
        <v>11</v>
      </c>
      <c r="B915" t="s">
        <v>5020</v>
      </c>
      <c r="C915" t="s">
        <v>726</v>
      </c>
      <c r="D915" t="s">
        <v>566</v>
      </c>
      <c r="E915" t="s">
        <v>5014</v>
      </c>
      <c r="F915" t="s">
        <v>5015</v>
      </c>
      <c r="G915">
        <v>1.9844999999999999</v>
      </c>
      <c r="H915">
        <v>1.9808600000000001</v>
      </c>
      <c r="I915">
        <v>2</v>
      </c>
      <c r="J915">
        <v>-2</v>
      </c>
      <c r="K915" t="s">
        <v>17</v>
      </c>
      <c r="L915">
        <f t="shared" si="77"/>
        <v>205.52000000000027</v>
      </c>
    </row>
    <row r="916" spans="1:12" x14ac:dyDescent="0.2">
      <c r="A916" t="s">
        <v>11</v>
      </c>
      <c r="B916" t="s">
        <v>5021</v>
      </c>
      <c r="C916" t="s">
        <v>722</v>
      </c>
      <c r="D916" t="s">
        <v>566</v>
      </c>
      <c r="E916" t="s">
        <v>5022</v>
      </c>
      <c r="F916" t="s">
        <v>5015</v>
      </c>
      <c r="G916">
        <v>1.98403</v>
      </c>
      <c r="H916">
        <v>1.9808600000000001</v>
      </c>
      <c r="I916">
        <v>2</v>
      </c>
      <c r="J916">
        <v>-2</v>
      </c>
      <c r="K916" t="s">
        <v>17</v>
      </c>
      <c r="L916">
        <f t="shared" si="77"/>
        <v>207.52000000000027</v>
      </c>
    </row>
    <row r="917" spans="1:12" x14ac:dyDescent="0.2">
      <c r="A917" t="s">
        <v>18</v>
      </c>
      <c r="B917" t="s">
        <v>5023</v>
      </c>
      <c r="C917" t="s">
        <v>717</v>
      </c>
      <c r="D917" t="s">
        <v>566</v>
      </c>
      <c r="E917" t="s">
        <v>5024</v>
      </c>
      <c r="F917" t="s">
        <v>5025</v>
      </c>
      <c r="G917">
        <v>1.9884999999999999</v>
      </c>
      <c r="H917">
        <v>1.98539</v>
      </c>
      <c r="I917">
        <v>2</v>
      </c>
      <c r="J917">
        <v>1.84</v>
      </c>
      <c r="K917" t="s">
        <v>17</v>
      </c>
      <c r="L917">
        <f t="shared" si="77"/>
        <v>209.52000000000027</v>
      </c>
    </row>
    <row r="918" spans="1:12" x14ac:dyDescent="0.2">
      <c r="A918" t="s">
        <v>11</v>
      </c>
      <c r="B918" t="s">
        <v>5026</v>
      </c>
      <c r="C918" t="s">
        <v>720</v>
      </c>
      <c r="D918" t="s">
        <v>566</v>
      </c>
      <c r="E918" t="s">
        <v>5027</v>
      </c>
      <c r="F918" t="s">
        <v>5025</v>
      </c>
      <c r="G918">
        <v>1.9883</v>
      </c>
      <c r="H918">
        <v>1.98539</v>
      </c>
      <c r="I918">
        <v>1</v>
      </c>
      <c r="J918">
        <v>-1</v>
      </c>
      <c r="K918" t="s">
        <v>17</v>
      </c>
      <c r="L918">
        <f t="shared" si="77"/>
        <v>207.68000000000026</v>
      </c>
    </row>
    <row r="919" spans="1:12" x14ac:dyDescent="0.2">
      <c r="A919" t="s">
        <v>11</v>
      </c>
      <c r="B919" t="s">
        <v>5028</v>
      </c>
      <c r="C919" t="s">
        <v>717</v>
      </c>
      <c r="D919" t="s">
        <v>566</v>
      </c>
      <c r="E919" t="s">
        <v>5024</v>
      </c>
      <c r="F919" t="s">
        <v>5025</v>
      </c>
      <c r="G919">
        <v>1.9884999999999999</v>
      </c>
      <c r="H919">
        <v>1.98539</v>
      </c>
      <c r="I919">
        <v>2</v>
      </c>
      <c r="J919">
        <v>-2</v>
      </c>
      <c r="K919" t="s">
        <v>17</v>
      </c>
      <c r="L919">
        <f t="shared" si="77"/>
        <v>208.68000000000026</v>
      </c>
    </row>
    <row r="920" spans="1:12" x14ac:dyDescent="0.2">
      <c r="A920" t="s">
        <v>11</v>
      </c>
      <c r="B920" t="s">
        <v>5029</v>
      </c>
      <c r="C920" t="s">
        <v>850</v>
      </c>
      <c r="D920" t="s">
        <v>566</v>
      </c>
      <c r="E920" t="s">
        <v>5030</v>
      </c>
      <c r="F920" t="s">
        <v>5031</v>
      </c>
      <c r="G920">
        <v>1.98827</v>
      </c>
      <c r="H920">
        <v>1.98878</v>
      </c>
      <c r="I920">
        <v>2</v>
      </c>
      <c r="J920">
        <v>1.84</v>
      </c>
      <c r="K920" t="s">
        <v>17</v>
      </c>
      <c r="L920">
        <f t="shared" si="77"/>
        <v>210.68000000000026</v>
      </c>
    </row>
    <row r="921" spans="1:12" x14ac:dyDescent="0.2">
      <c r="A921" t="s">
        <v>18</v>
      </c>
      <c r="B921" t="s">
        <v>5032</v>
      </c>
      <c r="C921" t="s">
        <v>301</v>
      </c>
      <c r="D921" t="s">
        <v>566</v>
      </c>
      <c r="E921" t="s">
        <v>5033</v>
      </c>
      <c r="F921" t="s">
        <v>5031</v>
      </c>
      <c r="G921">
        <v>1.98847</v>
      </c>
      <c r="H921">
        <v>1.98878</v>
      </c>
      <c r="I921">
        <v>2</v>
      </c>
      <c r="J921">
        <v>-2</v>
      </c>
      <c r="K921" t="s">
        <v>17</v>
      </c>
      <c r="L921">
        <f t="shared" si="77"/>
        <v>208.84000000000026</v>
      </c>
    </row>
    <row r="922" spans="1:12" x14ac:dyDescent="0.2">
      <c r="A922" t="s">
        <v>11</v>
      </c>
      <c r="B922" t="s">
        <v>5034</v>
      </c>
      <c r="C922" t="s">
        <v>3530</v>
      </c>
      <c r="D922" t="s">
        <v>566</v>
      </c>
      <c r="E922" t="s">
        <v>5035</v>
      </c>
      <c r="F922" t="s">
        <v>5036</v>
      </c>
      <c r="G922">
        <v>1.9883299999999999</v>
      </c>
      <c r="H922">
        <v>1.9887300000000001</v>
      </c>
      <c r="I922">
        <v>2</v>
      </c>
      <c r="J922">
        <v>1.84</v>
      </c>
      <c r="K922" t="s">
        <v>17</v>
      </c>
      <c r="L922">
        <f t="shared" si="77"/>
        <v>210.84000000000026</v>
      </c>
    </row>
    <row r="923" spans="1:12" x14ac:dyDescent="0.2">
      <c r="A923" t="s">
        <v>11</v>
      </c>
      <c r="B923" t="s">
        <v>5037</v>
      </c>
      <c r="C923" t="s">
        <v>729</v>
      </c>
      <c r="D923" t="s">
        <v>566</v>
      </c>
      <c r="E923" t="s">
        <v>5038</v>
      </c>
      <c r="F923" t="s">
        <v>5035</v>
      </c>
      <c r="G923">
        <v>1.99034</v>
      </c>
      <c r="H923">
        <v>1.9883900000000001</v>
      </c>
      <c r="I923">
        <v>1</v>
      </c>
      <c r="J923">
        <v>-1</v>
      </c>
      <c r="K923" t="s">
        <v>17</v>
      </c>
      <c r="L923">
        <f t="shared" si="77"/>
        <v>209.00000000000026</v>
      </c>
    </row>
    <row r="924" spans="1:12" x14ac:dyDescent="0.2">
      <c r="A924" t="s">
        <v>18</v>
      </c>
      <c r="B924" t="s">
        <v>5039</v>
      </c>
      <c r="C924" t="s">
        <v>1603</v>
      </c>
      <c r="D924" t="s">
        <v>566</v>
      </c>
      <c r="E924" t="s">
        <v>5040</v>
      </c>
      <c r="F924" t="s">
        <v>5035</v>
      </c>
      <c r="G924">
        <v>1.99119</v>
      </c>
      <c r="H924">
        <v>1.9883900000000001</v>
      </c>
      <c r="I924">
        <v>2</v>
      </c>
      <c r="J924">
        <v>1.84</v>
      </c>
      <c r="K924" t="s">
        <v>17</v>
      </c>
      <c r="L924">
        <f t="shared" si="77"/>
        <v>210.00000000000026</v>
      </c>
    </row>
    <row r="925" spans="1:12" x14ac:dyDescent="0.2">
      <c r="A925" t="s">
        <v>11</v>
      </c>
      <c r="B925" t="s">
        <v>5041</v>
      </c>
      <c r="C925" t="s">
        <v>726</v>
      </c>
      <c r="D925" t="s">
        <v>566</v>
      </c>
      <c r="E925" t="s">
        <v>5042</v>
      </c>
      <c r="F925" t="s">
        <v>5035</v>
      </c>
      <c r="G925">
        <v>1.99065</v>
      </c>
      <c r="H925">
        <v>1.9883900000000001</v>
      </c>
      <c r="I925">
        <v>2</v>
      </c>
      <c r="J925">
        <v>-2</v>
      </c>
      <c r="K925" t="s">
        <v>17</v>
      </c>
      <c r="L925">
        <f t="shared" si="77"/>
        <v>208.16000000000025</v>
      </c>
    </row>
    <row r="926" spans="1:12" x14ac:dyDescent="0.2">
      <c r="A926" t="s">
        <v>18</v>
      </c>
      <c r="B926" t="s">
        <v>5043</v>
      </c>
      <c r="C926" t="s">
        <v>726</v>
      </c>
      <c r="D926" t="s">
        <v>566</v>
      </c>
      <c r="E926" t="s">
        <v>5042</v>
      </c>
      <c r="F926" t="s">
        <v>5035</v>
      </c>
      <c r="G926">
        <v>1.99065</v>
      </c>
      <c r="H926">
        <v>1.9883900000000001</v>
      </c>
      <c r="I926">
        <v>2</v>
      </c>
      <c r="J926">
        <v>1.84</v>
      </c>
      <c r="K926" t="s">
        <v>17</v>
      </c>
      <c r="L926">
        <f t="shared" si="77"/>
        <v>210.16000000000025</v>
      </c>
    </row>
    <row r="927" spans="1:12" x14ac:dyDescent="0.2">
      <c r="A927" t="s">
        <v>18</v>
      </c>
      <c r="B927" t="s">
        <v>5044</v>
      </c>
      <c r="C927" t="s">
        <v>726</v>
      </c>
      <c r="D927" t="s">
        <v>566</v>
      </c>
      <c r="E927" t="s">
        <v>5045</v>
      </c>
      <c r="F927" t="s">
        <v>5046</v>
      </c>
      <c r="G927">
        <v>1.98889</v>
      </c>
      <c r="H927">
        <v>1.9907999999999999</v>
      </c>
      <c r="I927">
        <v>2</v>
      </c>
      <c r="J927">
        <v>-2</v>
      </c>
      <c r="K927" t="s">
        <v>17</v>
      </c>
      <c r="L927">
        <f t="shared" si="77"/>
        <v>208.32000000000025</v>
      </c>
    </row>
    <row r="928" spans="1:12" x14ac:dyDescent="0.2">
      <c r="A928" t="s">
        <v>18</v>
      </c>
      <c r="B928" t="s">
        <v>5047</v>
      </c>
      <c r="C928" t="s">
        <v>720</v>
      </c>
      <c r="D928" t="s">
        <v>566</v>
      </c>
      <c r="E928" t="s">
        <v>5048</v>
      </c>
      <c r="F928" t="s">
        <v>5046</v>
      </c>
      <c r="G928">
        <v>1.9895</v>
      </c>
      <c r="H928">
        <v>1.9907999999999999</v>
      </c>
      <c r="I928">
        <v>1</v>
      </c>
      <c r="J928">
        <v>-1</v>
      </c>
      <c r="K928" t="s">
        <v>17</v>
      </c>
      <c r="L928">
        <f t="shared" si="77"/>
        <v>210.32000000000025</v>
      </c>
    </row>
    <row r="929" spans="1:12" x14ac:dyDescent="0.2">
      <c r="A929" t="s">
        <v>11</v>
      </c>
      <c r="B929" t="s">
        <v>5049</v>
      </c>
      <c r="C929" t="s">
        <v>726</v>
      </c>
      <c r="D929" t="s">
        <v>566</v>
      </c>
      <c r="E929" t="s">
        <v>5045</v>
      </c>
      <c r="F929" t="s">
        <v>5046</v>
      </c>
      <c r="G929">
        <v>1.98889</v>
      </c>
      <c r="H929">
        <v>1.9907999999999999</v>
      </c>
      <c r="I929">
        <v>2</v>
      </c>
      <c r="J929">
        <v>1.84</v>
      </c>
      <c r="K929" t="s">
        <v>17</v>
      </c>
      <c r="L929">
        <f t="shared" si="77"/>
        <v>211.32000000000025</v>
      </c>
    </row>
    <row r="930" spans="1:12" x14ac:dyDescent="0.2">
      <c r="A930" t="s">
        <v>18</v>
      </c>
      <c r="B930" t="s">
        <v>5050</v>
      </c>
      <c r="C930" t="s">
        <v>1055</v>
      </c>
      <c r="D930" t="s">
        <v>566</v>
      </c>
      <c r="E930" t="s">
        <v>5051</v>
      </c>
      <c r="F930" t="s">
        <v>5052</v>
      </c>
      <c r="G930">
        <v>1.9873799999999999</v>
      </c>
      <c r="H930">
        <v>1.98828</v>
      </c>
      <c r="I930">
        <v>2</v>
      </c>
      <c r="J930">
        <v>-2</v>
      </c>
      <c r="K930" t="s">
        <v>17</v>
      </c>
      <c r="L930">
        <f t="shared" si="77"/>
        <v>209.48000000000025</v>
      </c>
    </row>
    <row r="931" spans="1:12" x14ac:dyDescent="0.2">
      <c r="A931" t="s">
        <v>18</v>
      </c>
      <c r="B931" t="s">
        <v>5053</v>
      </c>
      <c r="C931" t="s">
        <v>720</v>
      </c>
      <c r="D931" t="s">
        <v>566</v>
      </c>
      <c r="E931" t="s">
        <v>5054</v>
      </c>
      <c r="F931" t="s">
        <v>5052</v>
      </c>
      <c r="G931">
        <v>1.98306</v>
      </c>
      <c r="H931">
        <v>1.98828</v>
      </c>
      <c r="I931">
        <v>1</v>
      </c>
      <c r="J931">
        <v>-1</v>
      </c>
      <c r="K931" t="s">
        <v>17</v>
      </c>
      <c r="L931">
        <f t="shared" si="77"/>
        <v>211.48000000000025</v>
      </c>
    </row>
    <row r="932" spans="1:12" x14ac:dyDescent="0.2">
      <c r="A932" t="s">
        <v>11</v>
      </c>
      <c r="B932" t="s">
        <v>5055</v>
      </c>
      <c r="C932" t="s">
        <v>792</v>
      </c>
      <c r="D932" t="s">
        <v>566</v>
      </c>
      <c r="E932" t="s">
        <v>5056</v>
      </c>
      <c r="F932" t="s">
        <v>5052</v>
      </c>
      <c r="G932">
        <v>1.98285</v>
      </c>
      <c r="H932">
        <v>1.98828</v>
      </c>
      <c r="I932">
        <v>2</v>
      </c>
      <c r="J932">
        <v>1.84</v>
      </c>
      <c r="K932" t="s">
        <v>17</v>
      </c>
      <c r="L932">
        <f t="shared" si="77"/>
        <v>212.48000000000025</v>
      </c>
    </row>
    <row r="933" spans="1:12" x14ac:dyDescent="0.2">
      <c r="A933" t="s">
        <v>11</v>
      </c>
      <c r="B933" t="s">
        <v>5057</v>
      </c>
      <c r="C933" t="s">
        <v>717</v>
      </c>
      <c r="D933" t="s">
        <v>566</v>
      </c>
      <c r="E933" t="s">
        <v>5058</v>
      </c>
      <c r="F933" t="s">
        <v>5052</v>
      </c>
      <c r="G933">
        <v>1.9828399999999999</v>
      </c>
      <c r="H933">
        <v>1.98828</v>
      </c>
      <c r="I933">
        <v>2</v>
      </c>
      <c r="J933">
        <v>1.84</v>
      </c>
      <c r="K933" t="s">
        <v>17</v>
      </c>
      <c r="L933">
        <f t="shared" si="77"/>
        <v>210.64000000000024</v>
      </c>
    </row>
    <row r="934" spans="1:12" x14ac:dyDescent="0.2">
      <c r="A934" t="s">
        <v>18</v>
      </c>
      <c r="B934" t="s">
        <v>5059</v>
      </c>
      <c r="C934" t="s">
        <v>717</v>
      </c>
      <c r="D934" t="s">
        <v>566</v>
      </c>
      <c r="E934" t="s">
        <v>5058</v>
      </c>
      <c r="F934" t="s">
        <v>5052</v>
      </c>
      <c r="G934">
        <v>1.9828399999999999</v>
      </c>
      <c r="H934">
        <v>1.98828</v>
      </c>
      <c r="I934">
        <v>2</v>
      </c>
      <c r="J934">
        <v>-2</v>
      </c>
      <c r="K934" t="s">
        <v>17</v>
      </c>
      <c r="L934">
        <f t="shared" si="77"/>
        <v>208.80000000000024</v>
      </c>
    </row>
    <row r="935" spans="1:12" x14ac:dyDescent="0.2">
      <c r="A935" t="s">
        <v>18</v>
      </c>
      <c r="B935" t="s">
        <v>5060</v>
      </c>
      <c r="C935" t="s">
        <v>746</v>
      </c>
      <c r="D935" t="s">
        <v>566</v>
      </c>
      <c r="E935" t="s">
        <v>5061</v>
      </c>
      <c r="F935" t="s">
        <v>5062</v>
      </c>
      <c r="G935">
        <v>1.98061</v>
      </c>
      <c r="H935">
        <v>1.98275</v>
      </c>
      <c r="I935">
        <v>2</v>
      </c>
      <c r="J935">
        <v>-2</v>
      </c>
      <c r="K935" t="s">
        <v>17</v>
      </c>
      <c r="L935">
        <f t="shared" si="77"/>
        <v>210.80000000000024</v>
      </c>
    </row>
    <row r="936" spans="1:12" x14ac:dyDescent="0.2">
      <c r="A936" t="s">
        <v>18</v>
      </c>
      <c r="B936" t="s">
        <v>5063</v>
      </c>
      <c r="C936" t="s">
        <v>726</v>
      </c>
      <c r="D936" t="s">
        <v>566</v>
      </c>
      <c r="E936" t="s">
        <v>5064</v>
      </c>
      <c r="F936" t="s">
        <v>5062</v>
      </c>
      <c r="G936">
        <v>1.98027</v>
      </c>
      <c r="H936">
        <v>1.98275</v>
      </c>
      <c r="I936">
        <v>2</v>
      </c>
      <c r="J936">
        <v>-2</v>
      </c>
      <c r="K936" t="s">
        <v>17</v>
      </c>
      <c r="L936">
        <f t="shared" si="77"/>
        <v>212.80000000000024</v>
      </c>
    </row>
    <row r="937" spans="1:12" x14ac:dyDescent="0.2">
      <c r="A937" t="s">
        <v>11</v>
      </c>
      <c r="B937" t="s">
        <v>5065</v>
      </c>
      <c r="C937" t="s">
        <v>720</v>
      </c>
      <c r="D937" t="s">
        <v>566</v>
      </c>
      <c r="E937" t="s">
        <v>5066</v>
      </c>
      <c r="F937" t="s">
        <v>5062</v>
      </c>
      <c r="G937">
        <v>1.9801500000000001</v>
      </c>
      <c r="H937">
        <v>1.98275</v>
      </c>
      <c r="I937">
        <v>1</v>
      </c>
      <c r="J937">
        <v>0.92</v>
      </c>
      <c r="K937" t="s">
        <v>17</v>
      </c>
      <c r="L937">
        <f t="shared" si="77"/>
        <v>214.80000000000024</v>
      </c>
    </row>
    <row r="938" spans="1:12" x14ac:dyDescent="0.2">
      <c r="A938" t="s">
        <v>11</v>
      </c>
      <c r="B938" t="s">
        <v>5067</v>
      </c>
      <c r="C938" t="s">
        <v>726</v>
      </c>
      <c r="D938" t="s">
        <v>566</v>
      </c>
      <c r="E938" t="s">
        <v>5064</v>
      </c>
      <c r="F938" t="s">
        <v>5062</v>
      </c>
      <c r="G938">
        <v>1.98027</v>
      </c>
      <c r="H938">
        <v>1.98275</v>
      </c>
      <c r="I938">
        <v>2</v>
      </c>
      <c r="J938">
        <v>1.84</v>
      </c>
      <c r="K938" t="s">
        <v>17</v>
      </c>
      <c r="L938">
        <f t="shared" si="77"/>
        <v>213.88000000000025</v>
      </c>
    </row>
    <row r="939" spans="1:12" x14ac:dyDescent="0.2">
      <c r="A939" t="s">
        <v>11</v>
      </c>
      <c r="B939" t="s">
        <v>5068</v>
      </c>
      <c r="C939" t="s">
        <v>729</v>
      </c>
      <c r="D939" t="s">
        <v>566</v>
      </c>
      <c r="E939" t="s">
        <v>5069</v>
      </c>
      <c r="F939" t="s">
        <v>5070</v>
      </c>
      <c r="G939">
        <v>1.9798</v>
      </c>
      <c r="H939">
        <v>1.9799199999999999</v>
      </c>
      <c r="I939">
        <v>1</v>
      </c>
      <c r="J939">
        <v>0.92</v>
      </c>
      <c r="K939" t="s">
        <v>17</v>
      </c>
      <c r="L939">
        <f t="shared" si="77"/>
        <v>212.04000000000025</v>
      </c>
    </row>
    <row r="940" spans="1:12" x14ac:dyDescent="0.2">
      <c r="A940" t="s">
        <v>18</v>
      </c>
      <c r="B940" t="s">
        <v>5071</v>
      </c>
      <c r="C940" t="s">
        <v>726</v>
      </c>
      <c r="D940" t="s">
        <v>566</v>
      </c>
      <c r="E940" t="s">
        <v>5072</v>
      </c>
      <c r="F940" t="s">
        <v>5070</v>
      </c>
      <c r="G940">
        <v>1.97967</v>
      </c>
      <c r="H940">
        <v>1.9799199999999999</v>
      </c>
      <c r="I940">
        <v>2</v>
      </c>
      <c r="J940">
        <v>-2</v>
      </c>
      <c r="K940" t="s">
        <v>17</v>
      </c>
      <c r="L940">
        <f t="shared" si="77"/>
        <v>211.12000000000026</v>
      </c>
    </row>
    <row r="941" spans="1:12" x14ac:dyDescent="0.2">
      <c r="A941" t="s">
        <v>18</v>
      </c>
      <c r="B941" t="s">
        <v>5073</v>
      </c>
      <c r="C941" t="s">
        <v>5074</v>
      </c>
      <c r="D941" t="s">
        <v>566</v>
      </c>
      <c r="E941" t="s">
        <v>5075</v>
      </c>
      <c r="F941" t="s">
        <v>5070</v>
      </c>
      <c r="G941">
        <v>1.9806999999999999</v>
      </c>
      <c r="H941">
        <v>1.9799199999999999</v>
      </c>
      <c r="I941">
        <v>2</v>
      </c>
      <c r="J941">
        <v>1.84</v>
      </c>
      <c r="K941" t="s">
        <v>17</v>
      </c>
      <c r="L941">
        <f t="shared" si="77"/>
        <v>213.12000000000026</v>
      </c>
    </row>
    <row r="942" spans="1:12" x14ac:dyDescent="0.2">
      <c r="A942" t="s">
        <v>11</v>
      </c>
      <c r="B942" t="s">
        <v>5076</v>
      </c>
      <c r="C942" t="s">
        <v>726</v>
      </c>
      <c r="D942" t="s">
        <v>566</v>
      </c>
      <c r="E942" t="s">
        <v>5072</v>
      </c>
      <c r="F942" t="s">
        <v>5070</v>
      </c>
      <c r="G942">
        <v>1.97967</v>
      </c>
      <c r="H942">
        <v>1.9799199999999999</v>
      </c>
      <c r="I942">
        <v>2</v>
      </c>
      <c r="J942">
        <v>1.84</v>
      </c>
      <c r="K942" t="s">
        <v>17</v>
      </c>
      <c r="L942">
        <f t="shared" si="77"/>
        <v>211.28000000000026</v>
      </c>
    </row>
    <row r="943" spans="1:12" x14ac:dyDescent="0.2">
      <c r="A943" t="s">
        <v>18</v>
      </c>
      <c r="B943" t="s">
        <v>5077</v>
      </c>
      <c r="C943" t="s">
        <v>717</v>
      </c>
      <c r="D943" t="s">
        <v>566</v>
      </c>
      <c r="E943" t="s">
        <v>5078</v>
      </c>
      <c r="F943" t="s">
        <v>5079</v>
      </c>
      <c r="G943">
        <v>1.98123</v>
      </c>
      <c r="H943">
        <v>1.9788399999999999</v>
      </c>
      <c r="I943">
        <v>2</v>
      </c>
      <c r="J943">
        <v>1.84</v>
      </c>
      <c r="K943" t="s">
        <v>17</v>
      </c>
      <c r="L943">
        <f t="shared" si="77"/>
        <v>209.44000000000025</v>
      </c>
    </row>
    <row r="944" spans="1:12" x14ac:dyDescent="0.2">
      <c r="A944" t="s">
        <v>18</v>
      </c>
      <c r="B944" t="s">
        <v>5080</v>
      </c>
      <c r="C944" t="s">
        <v>720</v>
      </c>
      <c r="D944" t="s">
        <v>566</v>
      </c>
      <c r="E944" t="s">
        <v>5081</v>
      </c>
      <c r="F944" t="s">
        <v>5079</v>
      </c>
      <c r="G944">
        <v>1.9821599999999999</v>
      </c>
      <c r="H944">
        <v>1.9788399999999999</v>
      </c>
      <c r="I944">
        <v>1</v>
      </c>
      <c r="J944">
        <v>0.92</v>
      </c>
      <c r="K944" t="s">
        <v>17</v>
      </c>
      <c r="L944">
        <f t="shared" si="77"/>
        <v>207.60000000000025</v>
      </c>
    </row>
    <row r="945" spans="1:12" x14ac:dyDescent="0.2">
      <c r="A945" t="s">
        <v>11</v>
      </c>
      <c r="B945" t="s">
        <v>5082</v>
      </c>
      <c r="C945" t="s">
        <v>810</v>
      </c>
      <c r="D945" t="s">
        <v>566</v>
      </c>
      <c r="E945" t="s">
        <v>5083</v>
      </c>
      <c r="F945" t="s">
        <v>5079</v>
      </c>
      <c r="G945">
        <v>1.98089</v>
      </c>
      <c r="H945">
        <v>1.9788399999999999</v>
      </c>
      <c r="I945">
        <v>2</v>
      </c>
      <c r="J945">
        <v>-2</v>
      </c>
      <c r="K945" t="s">
        <v>17</v>
      </c>
      <c r="L945">
        <f t="shared" si="77"/>
        <v>206.68000000000026</v>
      </c>
    </row>
    <row r="946" spans="1:12" x14ac:dyDescent="0.2">
      <c r="A946" t="s">
        <v>11</v>
      </c>
      <c r="B946" t="s">
        <v>5084</v>
      </c>
      <c r="C946" t="s">
        <v>726</v>
      </c>
      <c r="D946" t="s">
        <v>566</v>
      </c>
      <c r="E946" t="s">
        <v>5085</v>
      </c>
      <c r="F946" t="s">
        <v>5079</v>
      </c>
      <c r="G946">
        <v>1.98123</v>
      </c>
      <c r="H946">
        <v>1.9788399999999999</v>
      </c>
      <c r="I946">
        <v>2</v>
      </c>
      <c r="J946">
        <v>-2</v>
      </c>
      <c r="K946" t="s">
        <v>17</v>
      </c>
      <c r="L946">
        <f t="shared" si="77"/>
        <v>208.68000000000026</v>
      </c>
    </row>
    <row r="947" spans="1:12" x14ac:dyDescent="0.2">
      <c r="A947" t="s">
        <v>18</v>
      </c>
      <c r="B947" t="s">
        <v>5086</v>
      </c>
      <c r="C947" t="s">
        <v>720</v>
      </c>
      <c r="D947" t="s">
        <v>566</v>
      </c>
      <c r="E947" t="s">
        <v>5087</v>
      </c>
      <c r="F947" t="s">
        <v>5088</v>
      </c>
      <c r="G947">
        <v>1.97888</v>
      </c>
      <c r="H947">
        <v>1.98123</v>
      </c>
      <c r="I947">
        <v>1</v>
      </c>
      <c r="J947">
        <v>-1</v>
      </c>
      <c r="K947" t="s">
        <v>17</v>
      </c>
      <c r="L947">
        <f t="shared" si="77"/>
        <v>210.68000000000026</v>
      </c>
    </row>
    <row r="948" spans="1:12" x14ac:dyDescent="0.2">
      <c r="A948" t="s">
        <v>11</v>
      </c>
      <c r="B948" t="s">
        <v>5089</v>
      </c>
      <c r="C948" t="s">
        <v>4054</v>
      </c>
      <c r="D948" t="s">
        <v>566</v>
      </c>
      <c r="E948" t="s">
        <v>5090</v>
      </c>
      <c r="F948" t="s">
        <v>5088</v>
      </c>
      <c r="G948">
        <v>1.9787699999999999</v>
      </c>
      <c r="H948">
        <v>1.98123</v>
      </c>
      <c r="I948">
        <v>2</v>
      </c>
      <c r="J948">
        <v>1.84</v>
      </c>
      <c r="K948" t="s">
        <v>17</v>
      </c>
      <c r="L948">
        <f t="shared" si="77"/>
        <v>211.68000000000026</v>
      </c>
    </row>
    <row r="949" spans="1:12" x14ac:dyDescent="0.2">
      <c r="A949" t="s">
        <v>11</v>
      </c>
      <c r="B949" t="s">
        <v>5091</v>
      </c>
      <c r="C949" t="s">
        <v>717</v>
      </c>
      <c r="D949" t="s">
        <v>566</v>
      </c>
      <c r="E949" t="s">
        <v>5092</v>
      </c>
      <c r="F949" t="s">
        <v>5088</v>
      </c>
      <c r="G949">
        <v>1.9791799999999999</v>
      </c>
      <c r="H949">
        <v>1.98123</v>
      </c>
      <c r="I949">
        <v>2</v>
      </c>
      <c r="J949">
        <v>1.84</v>
      </c>
      <c r="K949" t="s">
        <v>17</v>
      </c>
      <c r="L949">
        <f t="shared" si="77"/>
        <v>209.84000000000026</v>
      </c>
    </row>
    <row r="950" spans="1:12" x14ac:dyDescent="0.2">
      <c r="A950" t="s">
        <v>18</v>
      </c>
      <c r="B950" t="s">
        <v>5093</v>
      </c>
      <c r="C950" t="s">
        <v>1328</v>
      </c>
      <c r="D950" t="s">
        <v>566</v>
      </c>
      <c r="E950" t="s">
        <v>5094</v>
      </c>
      <c r="F950" t="s">
        <v>5088</v>
      </c>
      <c r="G950">
        <v>1.9806299999999999</v>
      </c>
      <c r="H950">
        <v>1.98123</v>
      </c>
      <c r="I950">
        <v>2</v>
      </c>
      <c r="J950">
        <v>-2</v>
      </c>
      <c r="K950" t="s">
        <v>17</v>
      </c>
      <c r="L950">
        <f t="shared" si="77"/>
        <v>208.00000000000026</v>
      </c>
    </row>
    <row r="951" spans="1:12" x14ac:dyDescent="0.2">
      <c r="A951" t="s">
        <v>18</v>
      </c>
      <c r="B951" t="s">
        <v>5095</v>
      </c>
      <c r="C951" t="s">
        <v>717</v>
      </c>
      <c r="D951" t="s">
        <v>566</v>
      </c>
      <c r="E951" t="s">
        <v>5092</v>
      </c>
      <c r="F951" t="s">
        <v>5088</v>
      </c>
      <c r="G951">
        <v>1.9791799999999999</v>
      </c>
      <c r="H951">
        <v>1.98123</v>
      </c>
      <c r="I951">
        <v>2</v>
      </c>
      <c r="J951">
        <v>-2</v>
      </c>
      <c r="K951" t="s">
        <v>17</v>
      </c>
      <c r="L951">
        <f t="shared" si="77"/>
        <v>210.00000000000026</v>
      </c>
    </row>
    <row r="952" spans="1:12" x14ac:dyDescent="0.2">
      <c r="A952" t="s">
        <v>11</v>
      </c>
      <c r="B952" t="s">
        <v>5096</v>
      </c>
      <c r="C952" t="s">
        <v>3530</v>
      </c>
      <c r="D952" t="s">
        <v>566</v>
      </c>
      <c r="E952" t="s">
        <v>5097</v>
      </c>
      <c r="F952" t="s">
        <v>5098</v>
      </c>
      <c r="G952">
        <v>1.98048</v>
      </c>
      <c r="H952">
        <v>1.9792099999999999</v>
      </c>
      <c r="I952">
        <v>2</v>
      </c>
      <c r="J952">
        <v>-2</v>
      </c>
      <c r="K952" t="s">
        <v>17</v>
      </c>
      <c r="L952">
        <f t="shared" si="77"/>
        <v>212.00000000000026</v>
      </c>
    </row>
    <row r="953" spans="1:12" x14ac:dyDescent="0.2">
      <c r="A953" t="s">
        <v>18</v>
      </c>
      <c r="B953" t="s">
        <v>5099</v>
      </c>
      <c r="C953" t="s">
        <v>3043</v>
      </c>
      <c r="D953" t="s">
        <v>566</v>
      </c>
      <c r="E953" t="s">
        <v>5100</v>
      </c>
      <c r="F953" t="s">
        <v>5097</v>
      </c>
      <c r="G953">
        <v>1.9805600000000001</v>
      </c>
      <c r="H953">
        <v>1.98048</v>
      </c>
      <c r="I953">
        <v>1</v>
      </c>
      <c r="J953">
        <v>0.92</v>
      </c>
      <c r="K953" t="s">
        <v>17</v>
      </c>
      <c r="L953">
        <f t="shared" si="77"/>
        <v>214.00000000000026</v>
      </c>
    </row>
    <row r="954" spans="1:12" x14ac:dyDescent="0.2">
      <c r="A954" t="s">
        <v>18</v>
      </c>
      <c r="B954" t="s">
        <v>5101</v>
      </c>
      <c r="C954" t="s">
        <v>595</v>
      </c>
      <c r="D954" t="s">
        <v>566</v>
      </c>
      <c r="E954" t="s">
        <v>5102</v>
      </c>
      <c r="F954" t="s">
        <v>5097</v>
      </c>
      <c r="G954">
        <v>1.98054</v>
      </c>
      <c r="H954">
        <v>1.98048</v>
      </c>
      <c r="I954">
        <v>2</v>
      </c>
      <c r="J954">
        <v>1.84</v>
      </c>
      <c r="K954" t="s">
        <v>17</v>
      </c>
      <c r="L954">
        <f t="shared" si="77"/>
        <v>213.08000000000027</v>
      </c>
    </row>
    <row r="955" spans="1:12" x14ac:dyDescent="0.2">
      <c r="A955" t="s">
        <v>11</v>
      </c>
      <c r="B955" t="s">
        <v>5103</v>
      </c>
      <c r="C955" t="s">
        <v>4629</v>
      </c>
      <c r="D955" t="s">
        <v>566</v>
      </c>
      <c r="E955" t="s">
        <v>5104</v>
      </c>
      <c r="F955" t="s">
        <v>5097</v>
      </c>
      <c r="G955">
        <v>1.98054</v>
      </c>
      <c r="H955">
        <v>1.98048</v>
      </c>
      <c r="I955">
        <v>2</v>
      </c>
      <c r="J955">
        <v>-2</v>
      </c>
      <c r="K955" t="s">
        <v>17</v>
      </c>
      <c r="L955">
        <f t="shared" si="77"/>
        <v>211.24000000000026</v>
      </c>
    </row>
    <row r="956" spans="1:12" x14ac:dyDescent="0.2">
      <c r="A956" t="s">
        <v>11</v>
      </c>
      <c r="B956" t="s">
        <v>5105</v>
      </c>
      <c r="C956" t="s">
        <v>3530</v>
      </c>
      <c r="D956" t="s">
        <v>566</v>
      </c>
      <c r="E956" t="s">
        <v>5106</v>
      </c>
      <c r="F956" t="s">
        <v>5107</v>
      </c>
      <c r="G956">
        <v>1.97966</v>
      </c>
      <c r="H956">
        <v>1.98054</v>
      </c>
      <c r="I956">
        <v>2</v>
      </c>
      <c r="J956">
        <v>1.84</v>
      </c>
      <c r="K956" t="s">
        <v>17</v>
      </c>
      <c r="L956">
        <f t="shared" si="77"/>
        <v>213.24000000000026</v>
      </c>
    </row>
    <row r="957" spans="1:12" x14ac:dyDescent="0.2">
      <c r="A957" t="s">
        <v>18</v>
      </c>
      <c r="B957" t="s">
        <v>5108</v>
      </c>
      <c r="C957" t="s">
        <v>2850</v>
      </c>
      <c r="D957" t="s">
        <v>566</v>
      </c>
      <c r="E957" t="s">
        <v>5109</v>
      </c>
      <c r="F957" t="s">
        <v>5106</v>
      </c>
      <c r="G957">
        <v>1.98156</v>
      </c>
      <c r="H957">
        <v>1.9798100000000001</v>
      </c>
      <c r="I957">
        <v>2</v>
      </c>
      <c r="J957">
        <v>1.84</v>
      </c>
      <c r="K957" t="s">
        <v>17</v>
      </c>
      <c r="L957">
        <f t="shared" si="77"/>
        <v>211.40000000000026</v>
      </c>
    </row>
    <row r="958" spans="1:12" x14ac:dyDescent="0.2">
      <c r="A958" t="s">
        <v>11</v>
      </c>
      <c r="B958" t="s">
        <v>5110</v>
      </c>
      <c r="C958" t="s">
        <v>720</v>
      </c>
      <c r="D958" t="s">
        <v>566</v>
      </c>
      <c r="E958" t="s">
        <v>5111</v>
      </c>
      <c r="F958" t="s">
        <v>5106</v>
      </c>
      <c r="G958">
        <v>1.9807999999999999</v>
      </c>
      <c r="H958">
        <v>1.9798100000000001</v>
      </c>
      <c r="I958">
        <v>1</v>
      </c>
      <c r="J958">
        <v>-1</v>
      </c>
      <c r="K958" t="s">
        <v>17</v>
      </c>
      <c r="L958">
        <f t="shared" si="77"/>
        <v>209.56000000000026</v>
      </c>
    </row>
    <row r="959" spans="1:12" x14ac:dyDescent="0.2">
      <c r="A959" t="s">
        <v>11</v>
      </c>
      <c r="B959" t="s">
        <v>5112</v>
      </c>
      <c r="C959" t="s">
        <v>717</v>
      </c>
      <c r="D959" t="s">
        <v>566</v>
      </c>
      <c r="E959" t="s">
        <v>5113</v>
      </c>
      <c r="F959" t="s">
        <v>5106</v>
      </c>
      <c r="G959">
        <v>1.9811000000000001</v>
      </c>
      <c r="H959">
        <v>1.9798100000000001</v>
      </c>
      <c r="I959">
        <v>2</v>
      </c>
      <c r="J959">
        <v>-2</v>
      </c>
      <c r="K959" t="s">
        <v>17</v>
      </c>
      <c r="L959">
        <f t="shared" si="77"/>
        <v>210.56000000000026</v>
      </c>
    </row>
    <row r="960" spans="1:12" x14ac:dyDescent="0.2">
      <c r="A960" t="s">
        <v>18</v>
      </c>
      <c r="B960" t="s">
        <v>5114</v>
      </c>
      <c r="C960" t="s">
        <v>717</v>
      </c>
      <c r="D960" t="s">
        <v>566</v>
      </c>
      <c r="E960" t="s">
        <v>5113</v>
      </c>
      <c r="F960" t="s">
        <v>5106</v>
      </c>
      <c r="G960">
        <v>1.9811000000000001</v>
      </c>
      <c r="H960">
        <v>1.9798100000000001</v>
      </c>
      <c r="I960">
        <v>2</v>
      </c>
      <c r="J960">
        <v>1.84</v>
      </c>
      <c r="K960" t="s">
        <v>17</v>
      </c>
      <c r="L960">
        <f t="shared" si="77"/>
        <v>212.56000000000026</v>
      </c>
    </row>
    <row r="961" spans="1:12" x14ac:dyDescent="0.2">
      <c r="A961" t="s">
        <v>18</v>
      </c>
      <c r="B961" t="s">
        <v>5115</v>
      </c>
      <c r="C961" t="s">
        <v>1063</v>
      </c>
      <c r="D961" t="s">
        <v>566</v>
      </c>
      <c r="E961" t="s">
        <v>5116</v>
      </c>
      <c r="F961" t="s">
        <v>5117</v>
      </c>
      <c r="G961">
        <v>1.9825900000000001</v>
      </c>
      <c r="H961">
        <v>1.98108</v>
      </c>
      <c r="I961">
        <v>2</v>
      </c>
      <c r="J961">
        <v>1.84</v>
      </c>
      <c r="K961" t="s">
        <v>17</v>
      </c>
      <c r="L961">
        <f t="shared" si="77"/>
        <v>210.72000000000025</v>
      </c>
    </row>
    <row r="962" spans="1:12" x14ac:dyDescent="0.2">
      <c r="A962" t="s">
        <v>18</v>
      </c>
      <c r="B962" t="s">
        <v>5118</v>
      </c>
      <c r="C962" t="s">
        <v>726</v>
      </c>
      <c r="D962" t="s">
        <v>566</v>
      </c>
      <c r="E962" t="s">
        <v>5119</v>
      </c>
      <c r="F962" t="s">
        <v>5117</v>
      </c>
      <c r="G962">
        <v>1.98244</v>
      </c>
      <c r="H962">
        <v>1.98108</v>
      </c>
      <c r="I962">
        <v>2</v>
      </c>
      <c r="J962">
        <v>1.84</v>
      </c>
      <c r="K962" t="s">
        <v>17</v>
      </c>
      <c r="L962">
        <f t="shared" si="77"/>
        <v>208.88000000000025</v>
      </c>
    </row>
    <row r="963" spans="1:12" x14ac:dyDescent="0.2">
      <c r="A963" t="s">
        <v>11</v>
      </c>
      <c r="B963" t="s">
        <v>5120</v>
      </c>
      <c r="C963" t="s">
        <v>726</v>
      </c>
      <c r="D963" t="s">
        <v>566</v>
      </c>
      <c r="E963" t="s">
        <v>5119</v>
      </c>
      <c r="F963" t="s">
        <v>5117</v>
      </c>
      <c r="G963">
        <v>1.98244</v>
      </c>
      <c r="H963">
        <v>1.98108</v>
      </c>
      <c r="I963">
        <v>2</v>
      </c>
      <c r="J963">
        <v>-2</v>
      </c>
      <c r="K963" t="s">
        <v>17</v>
      </c>
      <c r="L963">
        <f t="shared" si="77"/>
        <v>207.04000000000025</v>
      </c>
    </row>
    <row r="964" spans="1:12" x14ac:dyDescent="0.2">
      <c r="A964" t="s">
        <v>11</v>
      </c>
      <c r="B964" t="s">
        <v>5121</v>
      </c>
      <c r="C964" t="s">
        <v>3722</v>
      </c>
      <c r="D964" t="s">
        <v>566</v>
      </c>
      <c r="E964" t="s">
        <v>5122</v>
      </c>
      <c r="F964" t="s">
        <v>5117</v>
      </c>
      <c r="G964">
        <v>1.982</v>
      </c>
      <c r="H964">
        <v>1.98108</v>
      </c>
      <c r="I964">
        <v>2</v>
      </c>
      <c r="J964">
        <v>-2</v>
      </c>
      <c r="K964" t="s">
        <v>17</v>
      </c>
      <c r="L964">
        <f t="shared" ref="L964:L1027" si="78">L963-J963</f>
        <v>209.04000000000025</v>
      </c>
    </row>
    <row r="965" spans="1:12" x14ac:dyDescent="0.2">
      <c r="A965" t="s">
        <v>11</v>
      </c>
      <c r="B965" t="s">
        <v>5123</v>
      </c>
      <c r="C965" t="s">
        <v>3617</v>
      </c>
      <c r="D965" t="s">
        <v>566</v>
      </c>
      <c r="E965" t="s">
        <v>5124</v>
      </c>
      <c r="F965" t="s">
        <v>5117</v>
      </c>
      <c r="G965">
        <v>1.9815400000000001</v>
      </c>
      <c r="H965">
        <v>1.98108</v>
      </c>
      <c r="I965">
        <v>2</v>
      </c>
      <c r="J965">
        <v>-2</v>
      </c>
      <c r="K965" t="s">
        <v>17</v>
      </c>
      <c r="L965">
        <f t="shared" si="78"/>
        <v>211.04000000000025</v>
      </c>
    </row>
    <row r="966" spans="1:12" x14ac:dyDescent="0.2">
      <c r="A966" t="s">
        <v>18</v>
      </c>
      <c r="B966" t="s">
        <v>5125</v>
      </c>
      <c r="C966" t="s">
        <v>720</v>
      </c>
      <c r="D966" t="s">
        <v>566</v>
      </c>
      <c r="E966" t="s">
        <v>5126</v>
      </c>
      <c r="F966" t="s">
        <v>5117</v>
      </c>
      <c r="G966">
        <v>1.9827300000000001</v>
      </c>
      <c r="H966">
        <v>1.98108</v>
      </c>
      <c r="I966">
        <v>1</v>
      </c>
      <c r="J966">
        <v>0.92</v>
      </c>
      <c r="K966" t="s">
        <v>17</v>
      </c>
      <c r="L966">
        <f t="shared" si="78"/>
        <v>213.04000000000025</v>
      </c>
    </row>
    <row r="967" spans="1:12" x14ac:dyDescent="0.2">
      <c r="A967" t="s">
        <v>11</v>
      </c>
      <c r="B967" t="s">
        <v>5127</v>
      </c>
      <c r="C967" t="s">
        <v>3722</v>
      </c>
      <c r="D967" t="s">
        <v>566</v>
      </c>
      <c r="E967" t="s">
        <v>5128</v>
      </c>
      <c r="F967" t="s">
        <v>5129</v>
      </c>
      <c r="G967">
        <v>1.98431</v>
      </c>
      <c r="H967">
        <v>1.9825900000000001</v>
      </c>
      <c r="I967">
        <v>2</v>
      </c>
      <c r="J967">
        <v>-2</v>
      </c>
      <c r="K967" t="s">
        <v>17</v>
      </c>
      <c r="L967">
        <f t="shared" si="78"/>
        <v>212.12000000000026</v>
      </c>
    </row>
    <row r="968" spans="1:12" x14ac:dyDescent="0.2">
      <c r="A968" t="s">
        <v>11</v>
      </c>
      <c r="B968" t="s">
        <v>5130</v>
      </c>
      <c r="C968" t="s">
        <v>717</v>
      </c>
      <c r="D968" t="s">
        <v>566</v>
      </c>
      <c r="E968" t="s">
        <v>5131</v>
      </c>
      <c r="F968" t="s">
        <v>5129</v>
      </c>
      <c r="G968">
        <v>1.98481</v>
      </c>
      <c r="H968">
        <v>1.9825900000000001</v>
      </c>
      <c r="I968">
        <v>2</v>
      </c>
      <c r="J968">
        <v>-2</v>
      </c>
      <c r="K968" t="s">
        <v>17</v>
      </c>
      <c r="L968">
        <f t="shared" si="78"/>
        <v>214.12000000000026</v>
      </c>
    </row>
    <row r="969" spans="1:12" x14ac:dyDescent="0.2">
      <c r="A969" t="s">
        <v>18</v>
      </c>
      <c r="B969" t="s">
        <v>5132</v>
      </c>
      <c r="C969" t="s">
        <v>720</v>
      </c>
      <c r="D969" t="s">
        <v>566</v>
      </c>
      <c r="E969" t="s">
        <v>5133</v>
      </c>
      <c r="F969" t="s">
        <v>5129</v>
      </c>
      <c r="G969">
        <v>1.9852099999999999</v>
      </c>
      <c r="H969">
        <v>1.9825900000000001</v>
      </c>
      <c r="I969">
        <v>1</v>
      </c>
      <c r="J969">
        <v>0.92</v>
      </c>
      <c r="K969" t="s">
        <v>17</v>
      </c>
      <c r="L969">
        <f t="shared" si="78"/>
        <v>216.12000000000026</v>
      </c>
    </row>
    <row r="970" spans="1:12" x14ac:dyDescent="0.2">
      <c r="A970" t="s">
        <v>18</v>
      </c>
      <c r="B970" t="s">
        <v>5134</v>
      </c>
      <c r="C970" t="s">
        <v>717</v>
      </c>
      <c r="D970" t="s">
        <v>566</v>
      </c>
      <c r="E970" t="s">
        <v>5131</v>
      </c>
      <c r="F970" t="s">
        <v>5129</v>
      </c>
      <c r="G970">
        <v>1.98481</v>
      </c>
      <c r="H970">
        <v>1.9825900000000001</v>
      </c>
      <c r="I970">
        <v>2</v>
      </c>
      <c r="J970">
        <v>1.84</v>
      </c>
      <c r="K970" t="s">
        <v>17</v>
      </c>
      <c r="L970">
        <f t="shared" si="78"/>
        <v>215.20000000000027</v>
      </c>
    </row>
    <row r="971" spans="1:12" x14ac:dyDescent="0.2">
      <c r="A971" t="s">
        <v>18</v>
      </c>
      <c r="B971" t="s">
        <v>5135</v>
      </c>
      <c r="C971" t="s">
        <v>726</v>
      </c>
      <c r="D971" t="s">
        <v>566</v>
      </c>
      <c r="E971" t="s">
        <v>5136</v>
      </c>
      <c r="F971" t="s">
        <v>5137</v>
      </c>
      <c r="G971">
        <v>1.9889300000000001</v>
      </c>
      <c r="H971">
        <v>1.98519</v>
      </c>
      <c r="I971">
        <v>2</v>
      </c>
      <c r="J971">
        <v>1.84</v>
      </c>
      <c r="K971" t="s">
        <v>17</v>
      </c>
      <c r="L971">
        <f t="shared" si="78"/>
        <v>213.36000000000027</v>
      </c>
    </row>
    <row r="972" spans="1:12" x14ac:dyDescent="0.2">
      <c r="A972" t="s">
        <v>11</v>
      </c>
      <c r="B972" t="s">
        <v>5138</v>
      </c>
      <c r="C972" t="s">
        <v>729</v>
      </c>
      <c r="D972" t="s">
        <v>566</v>
      </c>
      <c r="E972" t="s">
        <v>5139</v>
      </c>
      <c r="F972" t="s">
        <v>5137</v>
      </c>
      <c r="G972">
        <v>1.9888600000000001</v>
      </c>
      <c r="H972">
        <v>1.98519</v>
      </c>
      <c r="I972">
        <v>1</v>
      </c>
      <c r="J972">
        <v>-1</v>
      </c>
      <c r="K972" t="s">
        <v>17</v>
      </c>
      <c r="L972">
        <f t="shared" si="78"/>
        <v>211.52000000000027</v>
      </c>
    </row>
    <row r="973" spans="1:12" x14ac:dyDescent="0.2">
      <c r="A973" t="s">
        <v>11</v>
      </c>
      <c r="B973" t="s">
        <v>5140</v>
      </c>
      <c r="C973" t="s">
        <v>726</v>
      </c>
      <c r="D973" t="s">
        <v>566</v>
      </c>
      <c r="E973" t="s">
        <v>5136</v>
      </c>
      <c r="F973" t="s">
        <v>5137</v>
      </c>
      <c r="G973">
        <v>1.9889300000000001</v>
      </c>
      <c r="H973">
        <v>1.98519</v>
      </c>
      <c r="I973">
        <v>2</v>
      </c>
      <c r="J973">
        <v>-2</v>
      </c>
      <c r="K973" t="s">
        <v>17</v>
      </c>
      <c r="L973">
        <f t="shared" si="78"/>
        <v>212.52000000000027</v>
      </c>
    </row>
    <row r="974" spans="1:12" x14ac:dyDescent="0.2">
      <c r="A974" t="s">
        <v>11</v>
      </c>
      <c r="B974" t="s">
        <v>5141</v>
      </c>
      <c r="C974" t="s">
        <v>717</v>
      </c>
      <c r="D974" t="s">
        <v>566</v>
      </c>
      <c r="E974" t="s">
        <v>5142</v>
      </c>
      <c r="F974" t="s">
        <v>5143</v>
      </c>
      <c r="G974">
        <v>1.99285</v>
      </c>
      <c r="H974">
        <v>1.98912</v>
      </c>
      <c r="I974">
        <v>2</v>
      </c>
      <c r="J974">
        <v>-2</v>
      </c>
      <c r="K974" t="s">
        <v>17</v>
      </c>
      <c r="L974">
        <f t="shared" si="78"/>
        <v>214.52000000000027</v>
      </c>
    </row>
    <row r="975" spans="1:12" x14ac:dyDescent="0.2">
      <c r="A975" t="s">
        <v>18</v>
      </c>
      <c r="B975" t="s">
        <v>5144</v>
      </c>
      <c r="C975" t="s">
        <v>717</v>
      </c>
      <c r="D975" t="s">
        <v>566</v>
      </c>
      <c r="E975" t="s">
        <v>5142</v>
      </c>
      <c r="F975" t="s">
        <v>5143</v>
      </c>
      <c r="G975">
        <v>1.99285</v>
      </c>
      <c r="H975">
        <v>1.98912</v>
      </c>
      <c r="I975">
        <v>2</v>
      </c>
      <c r="J975">
        <v>1.84</v>
      </c>
      <c r="K975" t="s">
        <v>17</v>
      </c>
      <c r="L975">
        <f t="shared" si="78"/>
        <v>216.52000000000027</v>
      </c>
    </row>
    <row r="976" spans="1:12" x14ac:dyDescent="0.2">
      <c r="A976" t="s">
        <v>11</v>
      </c>
      <c r="B976" t="s">
        <v>5145</v>
      </c>
      <c r="C976" t="s">
        <v>965</v>
      </c>
      <c r="D976" t="s">
        <v>566</v>
      </c>
      <c r="E976" t="s">
        <v>5146</v>
      </c>
      <c r="F976" t="s">
        <v>5143</v>
      </c>
      <c r="G976">
        <v>1.99211</v>
      </c>
      <c r="H976">
        <v>1.98912</v>
      </c>
      <c r="I976">
        <v>2</v>
      </c>
      <c r="J976">
        <v>-2</v>
      </c>
      <c r="K976" t="s">
        <v>17</v>
      </c>
      <c r="L976">
        <f t="shared" si="78"/>
        <v>214.68000000000026</v>
      </c>
    </row>
    <row r="977" spans="1:12" x14ac:dyDescent="0.2">
      <c r="A977" t="s">
        <v>18</v>
      </c>
      <c r="B977" t="s">
        <v>5147</v>
      </c>
      <c r="C977" t="s">
        <v>720</v>
      </c>
      <c r="D977" t="s">
        <v>566</v>
      </c>
      <c r="E977" t="s">
        <v>5148</v>
      </c>
      <c r="F977" t="s">
        <v>5143</v>
      </c>
      <c r="G977">
        <v>1.99329</v>
      </c>
      <c r="H977">
        <v>1.98912</v>
      </c>
      <c r="I977">
        <v>1</v>
      </c>
      <c r="J977">
        <v>0.92</v>
      </c>
      <c r="K977" t="s">
        <v>17</v>
      </c>
      <c r="L977">
        <f t="shared" si="78"/>
        <v>216.68000000000026</v>
      </c>
    </row>
    <row r="978" spans="1:12" x14ac:dyDescent="0.2">
      <c r="A978" t="s">
        <v>11</v>
      </c>
      <c r="B978" t="s">
        <v>5149</v>
      </c>
      <c r="C978" t="s">
        <v>717</v>
      </c>
      <c r="D978" t="s">
        <v>566</v>
      </c>
      <c r="E978" t="s">
        <v>5150</v>
      </c>
      <c r="F978" t="s">
        <v>5151</v>
      </c>
      <c r="G978">
        <v>1.9963500000000001</v>
      </c>
      <c r="H978">
        <v>1.99292</v>
      </c>
      <c r="I978">
        <v>2</v>
      </c>
      <c r="J978">
        <v>-2</v>
      </c>
      <c r="K978" t="s">
        <v>17</v>
      </c>
      <c r="L978">
        <f t="shared" si="78"/>
        <v>215.76000000000028</v>
      </c>
    </row>
    <row r="979" spans="1:12" x14ac:dyDescent="0.2">
      <c r="A979" t="s">
        <v>18</v>
      </c>
      <c r="B979" t="s">
        <v>5152</v>
      </c>
      <c r="C979" t="s">
        <v>717</v>
      </c>
      <c r="D979" t="s">
        <v>566</v>
      </c>
      <c r="E979" t="s">
        <v>5150</v>
      </c>
      <c r="F979" t="s">
        <v>5151</v>
      </c>
      <c r="G979">
        <v>1.9963500000000001</v>
      </c>
      <c r="H979">
        <v>1.99292</v>
      </c>
      <c r="I979">
        <v>2</v>
      </c>
      <c r="J979">
        <v>1.84</v>
      </c>
      <c r="K979" t="s">
        <v>17</v>
      </c>
      <c r="L979">
        <f t="shared" si="78"/>
        <v>217.76000000000028</v>
      </c>
    </row>
    <row r="980" spans="1:12" x14ac:dyDescent="0.2">
      <c r="A980" t="s">
        <v>11</v>
      </c>
      <c r="B980" t="s">
        <v>5153</v>
      </c>
      <c r="C980" t="s">
        <v>792</v>
      </c>
      <c r="D980" t="s">
        <v>566</v>
      </c>
      <c r="E980" t="s">
        <v>5154</v>
      </c>
      <c r="F980" t="s">
        <v>5151</v>
      </c>
      <c r="G980">
        <v>1.99512</v>
      </c>
      <c r="H980">
        <v>1.99292</v>
      </c>
      <c r="I980">
        <v>2</v>
      </c>
      <c r="J980">
        <v>-2</v>
      </c>
      <c r="K980" t="s">
        <v>17</v>
      </c>
      <c r="L980">
        <f t="shared" si="78"/>
        <v>215.92000000000027</v>
      </c>
    </row>
    <row r="981" spans="1:12" x14ac:dyDescent="0.2">
      <c r="A981" t="s">
        <v>18</v>
      </c>
      <c r="B981" t="s">
        <v>5155</v>
      </c>
      <c r="C981" t="s">
        <v>720</v>
      </c>
      <c r="D981" t="s">
        <v>566</v>
      </c>
      <c r="E981" t="s">
        <v>5156</v>
      </c>
      <c r="F981" t="s">
        <v>5151</v>
      </c>
      <c r="G981">
        <v>1.9963299999999999</v>
      </c>
      <c r="H981">
        <v>1.99292</v>
      </c>
      <c r="I981">
        <v>1</v>
      </c>
      <c r="J981">
        <v>0.92</v>
      </c>
      <c r="K981" t="s">
        <v>17</v>
      </c>
      <c r="L981">
        <f t="shared" si="78"/>
        <v>217.92000000000027</v>
      </c>
    </row>
    <row r="982" spans="1:12" x14ac:dyDescent="0.2">
      <c r="A982" t="s">
        <v>11</v>
      </c>
      <c r="B982" t="s">
        <v>5157</v>
      </c>
      <c r="C982" t="s">
        <v>726</v>
      </c>
      <c r="D982" t="s">
        <v>566</v>
      </c>
      <c r="E982" t="s">
        <v>5158</v>
      </c>
      <c r="F982" t="s">
        <v>5159</v>
      </c>
      <c r="G982">
        <v>1.9985299999999999</v>
      </c>
      <c r="H982">
        <v>1.9964200000000001</v>
      </c>
      <c r="I982">
        <v>2</v>
      </c>
      <c r="J982">
        <v>-2</v>
      </c>
      <c r="K982" t="s">
        <v>17</v>
      </c>
      <c r="L982">
        <f t="shared" si="78"/>
        <v>217.00000000000028</v>
      </c>
    </row>
    <row r="983" spans="1:12" x14ac:dyDescent="0.2">
      <c r="A983" t="s">
        <v>11</v>
      </c>
      <c r="B983" t="s">
        <v>5160</v>
      </c>
      <c r="C983" t="s">
        <v>729</v>
      </c>
      <c r="D983" t="s">
        <v>566</v>
      </c>
      <c r="E983" t="s">
        <v>5161</v>
      </c>
      <c r="F983" t="s">
        <v>5159</v>
      </c>
      <c r="G983">
        <v>1.9981</v>
      </c>
      <c r="H983">
        <v>1.9964200000000001</v>
      </c>
      <c r="I983">
        <v>1</v>
      </c>
      <c r="J983">
        <v>-1</v>
      </c>
      <c r="K983" t="s">
        <v>17</v>
      </c>
      <c r="L983">
        <f t="shared" si="78"/>
        <v>219.00000000000028</v>
      </c>
    </row>
    <row r="984" spans="1:12" x14ac:dyDescent="0.2">
      <c r="A984" t="s">
        <v>18</v>
      </c>
      <c r="B984" t="s">
        <v>5162</v>
      </c>
      <c r="C984" t="s">
        <v>738</v>
      </c>
      <c r="D984" t="s">
        <v>566</v>
      </c>
      <c r="E984" t="s">
        <v>5163</v>
      </c>
      <c r="F984" t="s">
        <v>5159</v>
      </c>
      <c r="G984">
        <v>1.9992399999999999</v>
      </c>
      <c r="H984">
        <v>1.9964200000000001</v>
      </c>
      <c r="I984">
        <v>2</v>
      </c>
      <c r="J984">
        <v>1.84</v>
      </c>
      <c r="K984" t="s">
        <v>17</v>
      </c>
      <c r="L984">
        <f t="shared" si="78"/>
        <v>220.00000000000028</v>
      </c>
    </row>
    <row r="985" spans="1:12" x14ac:dyDescent="0.2">
      <c r="A985" t="s">
        <v>18</v>
      </c>
      <c r="B985" t="s">
        <v>5164</v>
      </c>
      <c r="C985" t="s">
        <v>726</v>
      </c>
      <c r="D985" t="s">
        <v>566</v>
      </c>
      <c r="E985" t="s">
        <v>5158</v>
      </c>
      <c r="F985" t="s">
        <v>5159</v>
      </c>
      <c r="G985">
        <v>1.9985299999999999</v>
      </c>
      <c r="H985">
        <v>1.9964200000000001</v>
      </c>
      <c r="I985">
        <v>2</v>
      </c>
      <c r="J985">
        <v>1.84</v>
      </c>
      <c r="K985" t="s">
        <v>17</v>
      </c>
      <c r="L985">
        <f t="shared" si="78"/>
        <v>218.16000000000028</v>
      </c>
    </row>
    <row r="986" spans="1:12" x14ac:dyDescent="0.2">
      <c r="A986" t="s">
        <v>11</v>
      </c>
      <c r="B986" t="s">
        <v>5165</v>
      </c>
      <c r="C986" t="s">
        <v>717</v>
      </c>
      <c r="D986" t="s">
        <v>566</v>
      </c>
      <c r="E986" t="s">
        <v>5166</v>
      </c>
      <c r="F986" t="s">
        <v>5167</v>
      </c>
      <c r="G986">
        <v>2.0013800000000002</v>
      </c>
      <c r="H986">
        <v>1.9983900000000001</v>
      </c>
      <c r="I986">
        <v>2</v>
      </c>
      <c r="J986">
        <v>-2</v>
      </c>
      <c r="K986" t="s">
        <v>17</v>
      </c>
      <c r="L986">
        <f t="shared" si="78"/>
        <v>216.32000000000028</v>
      </c>
    </row>
    <row r="987" spans="1:12" x14ac:dyDescent="0.2">
      <c r="A987" t="s">
        <v>18</v>
      </c>
      <c r="B987" t="s">
        <v>5168</v>
      </c>
      <c r="C987" t="s">
        <v>717</v>
      </c>
      <c r="D987" t="s">
        <v>566</v>
      </c>
      <c r="E987" t="s">
        <v>5166</v>
      </c>
      <c r="F987" t="s">
        <v>5167</v>
      </c>
      <c r="G987">
        <v>2.0013800000000002</v>
      </c>
      <c r="H987">
        <v>1.9983900000000001</v>
      </c>
      <c r="I987">
        <v>2</v>
      </c>
      <c r="J987">
        <v>1.84</v>
      </c>
      <c r="K987" t="s">
        <v>17</v>
      </c>
      <c r="L987">
        <f t="shared" si="78"/>
        <v>218.32000000000028</v>
      </c>
    </row>
    <row r="988" spans="1:12" x14ac:dyDescent="0.2">
      <c r="A988" t="s">
        <v>11</v>
      </c>
      <c r="B988" t="s">
        <v>5169</v>
      </c>
      <c r="C988" t="s">
        <v>720</v>
      </c>
      <c r="D988" t="s">
        <v>566</v>
      </c>
      <c r="E988" t="s">
        <v>5170</v>
      </c>
      <c r="F988" t="s">
        <v>5167</v>
      </c>
      <c r="G988">
        <v>2.0011299999999999</v>
      </c>
      <c r="H988">
        <v>1.9983900000000001</v>
      </c>
      <c r="I988">
        <v>1</v>
      </c>
      <c r="J988">
        <v>-1</v>
      </c>
      <c r="K988" t="s">
        <v>17</v>
      </c>
      <c r="L988">
        <f t="shared" si="78"/>
        <v>216.48000000000027</v>
      </c>
    </row>
    <row r="989" spans="1:12" x14ac:dyDescent="0.2">
      <c r="A989" t="s">
        <v>18</v>
      </c>
      <c r="B989" t="s">
        <v>5171</v>
      </c>
      <c r="C989" t="s">
        <v>792</v>
      </c>
      <c r="D989" t="s">
        <v>566</v>
      </c>
      <c r="E989" t="s">
        <v>5172</v>
      </c>
      <c r="F989" t="s">
        <v>5173</v>
      </c>
      <c r="G989">
        <v>2.0061200000000001</v>
      </c>
      <c r="H989">
        <v>2.0018600000000002</v>
      </c>
      <c r="I989">
        <v>2</v>
      </c>
      <c r="J989">
        <v>1.84</v>
      </c>
      <c r="K989" t="s">
        <v>17</v>
      </c>
      <c r="L989">
        <f t="shared" si="78"/>
        <v>217.48000000000027</v>
      </c>
    </row>
    <row r="990" spans="1:12" x14ac:dyDescent="0.2">
      <c r="A990" t="s">
        <v>11</v>
      </c>
      <c r="B990" t="s">
        <v>5174</v>
      </c>
      <c r="C990" t="s">
        <v>746</v>
      </c>
      <c r="D990" t="s">
        <v>566</v>
      </c>
      <c r="E990" t="s">
        <v>5175</v>
      </c>
      <c r="F990" t="s">
        <v>5173</v>
      </c>
      <c r="G990">
        <v>2.0053999999999998</v>
      </c>
      <c r="H990">
        <v>2.0018600000000002</v>
      </c>
      <c r="I990">
        <v>2</v>
      </c>
      <c r="J990">
        <v>-2</v>
      </c>
      <c r="K990" t="s">
        <v>17</v>
      </c>
      <c r="L990">
        <f t="shared" si="78"/>
        <v>215.64000000000027</v>
      </c>
    </row>
    <row r="991" spans="1:12" x14ac:dyDescent="0.2">
      <c r="A991" t="s">
        <v>18</v>
      </c>
      <c r="B991" t="s">
        <v>5176</v>
      </c>
      <c r="C991" t="s">
        <v>717</v>
      </c>
      <c r="D991" t="s">
        <v>566</v>
      </c>
      <c r="E991" t="s">
        <v>5177</v>
      </c>
      <c r="F991" t="s">
        <v>5173</v>
      </c>
      <c r="G991">
        <v>2.0057900000000002</v>
      </c>
      <c r="H991">
        <v>2.0018600000000002</v>
      </c>
      <c r="I991">
        <v>2</v>
      </c>
      <c r="J991">
        <v>1.84</v>
      </c>
      <c r="K991" t="s">
        <v>17</v>
      </c>
      <c r="L991">
        <f t="shared" si="78"/>
        <v>217.64000000000027</v>
      </c>
    </row>
    <row r="992" spans="1:12" x14ac:dyDescent="0.2">
      <c r="A992" t="s">
        <v>11</v>
      </c>
      <c r="B992" t="s">
        <v>5178</v>
      </c>
      <c r="C992" t="s">
        <v>717</v>
      </c>
      <c r="D992" t="s">
        <v>566</v>
      </c>
      <c r="E992" t="s">
        <v>5177</v>
      </c>
      <c r="F992" t="s">
        <v>5173</v>
      </c>
      <c r="G992">
        <v>2.0057900000000002</v>
      </c>
      <c r="H992">
        <v>2.0018600000000002</v>
      </c>
      <c r="I992">
        <v>2</v>
      </c>
      <c r="J992">
        <v>-2</v>
      </c>
      <c r="K992" t="s">
        <v>17</v>
      </c>
      <c r="L992">
        <f t="shared" si="78"/>
        <v>215.80000000000027</v>
      </c>
    </row>
    <row r="993" spans="1:12" x14ac:dyDescent="0.2">
      <c r="A993" t="s">
        <v>11</v>
      </c>
      <c r="B993" t="s">
        <v>5179</v>
      </c>
      <c r="C993" t="s">
        <v>720</v>
      </c>
      <c r="D993" t="s">
        <v>566</v>
      </c>
      <c r="E993" t="s">
        <v>5180</v>
      </c>
      <c r="F993" t="s">
        <v>5173</v>
      </c>
      <c r="G993">
        <v>2.0058500000000001</v>
      </c>
      <c r="H993">
        <v>2.0018600000000002</v>
      </c>
      <c r="I993">
        <v>1</v>
      </c>
      <c r="J993">
        <v>-1</v>
      </c>
      <c r="K993" t="s">
        <v>17</v>
      </c>
      <c r="L993">
        <f t="shared" si="78"/>
        <v>217.80000000000027</v>
      </c>
    </row>
    <row r="994" spans="1:12" x14ac:dyDescent="0.2">
      <c r="A994" t="s">
        <v>11</v>
      </c>
      <c r="B994" t="s">
        <v>5181</v>
      </c>
      <c r="C994" t="s">
        <v>717</v>
      </c>
      <c r="D994" t="s">
        <v>566</v>
      </c>
      <c r="E994" t="s">
        <v>5182</v>
      </c>
      <c r="F994" t="s">
        <v>5183</v>
      </c>
      <c r="G994">
        <v>2.0063900000000001</v>
      </c>
      <c r="H994">
        <v>2.00528</v>
      </c>
      <c r="I994">
        <v>2</v>
      </c>
      <c r="J994">
        <v>-2</v>
      </c>
      <c r="K994" t="s">
        <v>17</v>
      </c>
      <c r="L994">
        <f t="shared" si="78"/>
        <v>218.80000000000027</v>
      </c>
    </row>
    <row r="995" spans="1:12" x14ac:dyDescent="0.2">
      <c r="A995" t="s">
        <v>18</v>
      </c>
      <c r="B995" t="s">
        <v>5184</v>
      </c>
      <c r="C995" t="s">
        <v>720</v>
      </c>
      <c r="D995" t="s">
        <v>566</v>
      </c>
      <c r="E995" t="s">
        <v>5185</v>
      </c>
      <c r="F995" t="s">
        <v>5183</v>
      </c>
      <c r="G995">
        <v>2.0064500000000001</v>
      </c>
      <c r="H995">
        <v>2.00528</v>
      </c>
      <c r="I995">
        <v>1</v>
      </c>
      <c r="J995">
        <v>0.92</v>
      </c>
      <c r="K995" t="s">
        <v>17</v>
      </c>
      <c r="L995">
        <f t="shared" si="78"/>
        <v>220.80000000000027</v>
      </c>
    </row>
    <row r="996" spans="1:12" x14ac:dyDescent="0.2">
      <c r="A996" t="s">
        <v>18</v>
      </c>
      <c r="B996" t="s">
        <v>5186</v>
      </c>
      <c r="C996" t="s">
        <v>717</v>
      </c>
      <c r="D996" t="s">
        <v>566</v>
      </c>
      <c r="E996" t="s">
        <v>5182</v>
      </c>
      <c r="F996" t="s">
        <v>5183</v>
      </c>
      <c r="G996">
        <v>2.0063900000000001</v>
      </c>
      <c r="H996">
        <v>2.00528</v>
      </c>
      <c r="I996">
        <v>2</v>
      </c>
      <c r="J996">
        <v>1.84</v>
      </c>
      <c r="K996" t="s">
        <v>17</v>
      </c>
      <c r="L996">
        <f t="shared" si="78"/>
        <v>219.88000000000028</v>
      </c>
    </row>
    <row r="997" spans="1:12" x14ac:dyDescent="0.2">
      <c r="A997" t="s">
        <v>11</v>
      </c>
      <c r="B997" t="s">
        <v>5187</v>
      </c>
      <c r="C997" t="s">
        <v>3789</v>
      </c>
      <c r="D997" t="s">
        <v>566</v>
      </c>
      <c r="E997" t="s">
        <v>5188</v>
      </c>
      <c r="F997" t="s">
        <v>5183</v>
      </c>
      <c r="G997">
        <v>2.0058199999999999</v>
      </c>
      <c r="H997">
        <v>2.00528</v>
      </c>
      <c r="I997">
        <v>2</v>
      </c>
      <c r="J997">
        <v>-2</v>
      </c>
      <c r="K997" t="s">
        <v>17</v>
      </c>
      <c r="L997">
        <f t="shared" si="78"/>
        <v>218.04000000000028</v>
      </c>
    </row>
    <row r="998" spans="1:12" x14ac:dyDescent="0.2">
      <c r="A998" t="s">
        <v>18</v>
      </c>
      <c r="B998" t="s">
        <v>5189</v>
      </c>
      <c r="C998" t="s">
        <v>5190</v>
      </c>
      <c r="D998" t="s">
        <v>566</v>
      </c>
      <c r="E998" t="s">
        <v>5191</v>
      </c>
      <c r="F998" t="s">
        <v>5192</v>
      </c>
      <c r="G998">
        <v>2.00813</v>
      </c>
      <c r="H998">
        <v>2.0066000000000002</v>
      </c>
      <c r="I998">
        <v>2</v>
      </c>
      <c r="J998">
        <v>1.84</v>
      </c>
      <c r="K998" t="s">
        <v>17</v>
      </c>
      <c r="L998">
        <f t="shared" si="78"/>
        <v>220.04000000000028</v>
      </c>
    </row>
    <row r="999" spans="1:12" x14ac:dyDescent="0.2">
      <c r="A999" t="s">
        <v>11</v>
      </c>
      <c r="B999" t="s">
        <v>5193</v>
      </c>
      <c r="C999" t="s">
        <v>717</v>
      </c>
      <c r="D999" t="s">
        <v>566</v>
      </c>
      <c r="E999" t="s">
        <v>5194</v>
      </c>
      <c r="F999" t="s">
        <v>5192</v>
      </c>
      <c r="G999">
        <v>2.0079099999999999</v>
      </c>
      <c r="H999">
        <v>2.0066000000000002</v>
      </c>
      <c r="I999">
        <v>2</v>
      </c>
      <c r="J999">
        <v>-2</v>
      </c>
      <c r="K999" t="s">
        <v>17</v>
      </c>
      <c r="L999">
        <f t="shared" si="78"/>
        <v>218.20000000000027</v>
      </c>
    </row>
    <row r="1000" spans="1:12" x14ac:dyDescent="0.2">
      <c r="A1000" t="s">
        <v>18</v>
      </c>
      <c r="B1000" t="s">
        <v>5195</v>
      </c>
      <c r="C1000" t="s">
        <v>717</v>
      </c>
      <c r="D1000" t="s">
        <v>566</v>
      </c>
      <c r="E1000" t="s">
        <v>5194</v>
      </c>
      <c r="F1000" t="s">
        <v>5192</v>
      </c>
      <c r="G1000">
        <v>2.0079099999999999</v>
      </c>
      <c r="H1000">
        <v>2.0066000000000002</v>
      </c>
      <c r="I1000">
        <v>2</v>
      </c>
      <c r="J1000">
        <v>1.84</v>
      </c>
      <c r="K1000" t="s">
        <v>17</v>
      </c>
      <c r="L1000">
        <f t="shared" si="78"/>
        <v>220.20000000000027</v>
      </c>
    </row>
    <row r="1001" spans="1:12" x14ac:dyDescent="0.2">
      <c r="A1001" t="s">
        <v>11</v>
      </c>
      <c r="B1001" t="s">
        <v>5196</v>
      </c>
      <c r="C1001" t="s">
        <v>720</v>
      </c>
      <c r="D1001" t="s">
        <v>566</v>
      </c>
      <c r="E1001" t="s">
        <v>5197</v>
      </c>
      <c r="F1001" t="s">
        <v>5192</v>
      </c>
      <c r="G1001">
        <v>2.0073400000000001</v>
      </c>
      <c r="H1001">
        <v>2.0066000000000002</v>
      </c>
      <c r="I1001">
        <v>1</v>
      </c>
      <c r="J1001">
        <v>-1</v>
      </c>
      <c r="K1001" t="s">
        <v>17</v>
      </c>
      <c r="L1001">
        <f t="shared" si="78"/>
        <v>218.36000000000027</v>
      </c>
    </row>
    <row r="1002" spans="1:12" x14ac:dyDescent="0.2">
      <c r="A1002" t="s">
        <v>18</v>
      </c>
      <c r="B1002" t="s">
        <v>5198</v>
      </c>
      <c r="C1002" t="s">
        <v>717</v>
      </c>
      <c r="D1002" t="s">
        <v>566</v>
      </c>
      <c r="E1002" t="s">
        <v>5199</v>
      </c>
      <c r="F1002" t="s">
        <v>5200</v>
      </c>
      <c r="G1002">
        <v>2.0083000000000002</v>
      </c>
      <c r="H1002">
        <v>2.0076999999999998</v>
      </c>
      <c r="I1002">
        <v>2</v>
      </c>
      <c r="J1002">
        <v>1.84</v>
      </c>
      <c r="K1002" t="s">
        <v>17</v>
      </c>
      <c r="L1002">
        <f t="shared" si="78"/>
        <v>219.36000000000027</v>
      </c>
    </row>
    <row r="1003" spans="1:12" x14ac:dyDescent="0.2">
      <c r="A1003" t="s">
        <v>11</v>
      </c>
      <c r="B1003" t="s">
        <v>5201</v>
      </c>
      <c r="C1003" t="s">
        <v>583</v>
      </c>
      <c r="D1003" t="s">
        <v>566</v>
      </c>
      <c r="E1003" t="s">
        <v>5202</v>
      </c>
      <c r="F1003" t="s">
        <v>5200</v>
      </c>
      <c r="G1003">
        <v>2.0081899999999999</v>
      </c>
      <c r="H1003">
        <v>2.0076999999999998</v>
      </c>
      <c r="I1003">
        <v>2</v>
      </c>
      <c r="J1003">
        <v>-2</v>
      </c>
      <c r="K1003" t="s">
        <v>17</v>
      </c>
      <c r="L1003">
        <f t="shared" si="78"/>
        <v>217.52000000000027</v>
      </c>
    </row>
    <row r="1004" spans="1:12" x14ac:dyDescent="0.2">
      <c r="A1004" t="s">
        <v>11</v>
      </c>
      <c r="B1004" t="s">
        <v>5203</v>
      </c>
      <c r="C1004" t="s">
        <v>746</v>
      </c>
      <c r="D1004" t="s">
        <v>566</v>
      </c>
      <c r="E1004" t="s">
        <v>5204</v>
      </c>
      <c r="F1004" t="s">
        <v>5200</v>
      </c>
      <c r="G1004">
        <v>2.0076700000000001</v>
      </c>
      <c r="H1004">
        <v>2.0076999999999998</v>
      </c>
      <c r="I1004">
        <v>2</v>
      </c>
      <c r="J1004">
        <v>1.84</v>
      </c>
      <c r="K1004" t="s">
        <v>17</v>
      </c>
      <c r="L1004">
        <f t="shared" si="78"/>
        <v>219.52000000000027</v>
      </c>
    </row>
    <row r="1005" spans="1:12" x14ac:dyDescent="0.2">
      <c r="A1005" t="s">
        <v>11</v>
      </c>
      <c r="B1005" t="s">
        <v>5205</v>
      </c>
      <c r="C1005" t="s">
        <v>717</v>
      </c>
      <c r="D1005" t="s">
        <v>566</v>
      </c>
      <c r="E1005" t="s">
        <v>5199</v>
      </c>
      <c r="F1005" t="s">
        <v>5200</v>
      </c>
      <c r="G1005">
        <v>2.0083000000000002</v>
      </c>
      <c r="H1005">
        <v>2.0076999999999998</v>
      </c>
      <c r="I1005">
        <v>2</v>
      </c>
      <c r="J1005">
        <v>-2</v>
      </c>
      <c r="K1005" t="s">
        <v>17</v>
      </c>
      <c r="L1005">
        <f t="shared" si="78"/>
        <v>217.68000000000026</v>
      </c>
    </row>
    <row r="1006" spans="1:12" x14ac:dyDescent="0.2">
      <c r="A1006" t="s">
        <v>18</v>
      </c>
      <c r="B1006" t="s">
        <v>5206</v>
      </c>
      <c r="C1006" t="s">
        <v>740</v>
      </c>
      <c r="D1006" t="s">
        <v>566</v>
      </c>
      <c r="E1006" t="s">
        <v>5207</v>
      </c>
      <c r="F1006" t="s">
        <v>5200</v>
      </c>
      <c r="G1006">
        <v>2.0083700000000002</v>
      </c>
      <c r="H1006">
        <v>2.0076999999999998</v>
      </c>
      <c r="I1006">
        <v>2</v>
      </c>
      <c r="J1006">
        <v>1.84</v>
      </c>
      <c r="K1006" t="s">
        <v>17</v>
      </c>
      <c r="L1006">
        <f t="shared" si="78"/>
        <v>219.68000000000026</v>
      </c>
    </row>
    <row r="1007" spans="1:12" x14ac:dyDescent="0.2">
      <c r="A1007" t="s">
        <v>18</v>
      </c>
      <c r="B1007" t="s">
        <v>5208</v>
      </c>
      <c r="C1007" t="s">
        <v>720</v>
      </c>
      <c r="D1007" t="s">
        <v>566</v>
      </c>
      <c r="E1007" t="s">
        <v>5209</v>
      </c>
      <c r="F1007" t="s">
        <v>5200</v>
      </c>
      <c r="G1007">
        <v>2.0083099999999998</v>
      </c>
      <c r="H1007">
        <v>2.0076999999999998</v>
      </c>
      <c r="I1007">
        <v>1</v>
      </c>
      <c r="J1007">
        <v>0.92</v>
      </c>
      <c r="K1007" t="s">
        <v>17</v>
      </c>
      <c r="L1007">
        <f t="shared" si="78"/>
        <v>217.84000000000026</v>
      </c>
    </row>
    <row r="1008" spans="1:12" x14ac:dyDescent="0.2">
      <c r="A1008" t="s">
        <v>18</v>
      </c>
      <c r="B1008" t="s">
        <v>5210</v>
      </c>
      <c r="C1008" t="s">
        <v>792</v>
      </c>
      <c r="D1008" t="s">
        <v>566</v>
      </c>
      <c r="E1008" t="s">
        <v>5211</v>
      </c>
      <c r="F1008" t="s">
        <v>5212</v>
      </c>
      <c r="G1008">
        <v>2.0085099999999998</v>
      </c>
      <c r="H1008">
        <v>2.00854</v>
      </c>
      <c r="I1008">
        <v>2</v>
      </c>
      <c r="J1008">
        <v>-2</v>
      </c>
      <c r="K1008" t="s">
        <v>17</v>
      </c>
      <c r="L1008">
        <f t="shared" si="78"/>
        <v>216.92000000000027</v>
      </c>
    </row>
    <row r="1009" spans="1:12" x14ac:dyDescent="0.2">
      <c r="A1009" t="s">
        <v>18</v>
      </c>
      <c r="B1009" t="s">
        <v>5213</v>
      </c>
      <c r="C1009" t="s">
        <v>1173</v>
      </c>
      <c r="D1009" t="s">
        <v>566</v>
      </c>
      <c r="E1009" t="s">
        <v>5214</v>
      </c>
      <c r="F1009" t="s">
        <v>5212</v>
      </c>
      <c r="G1009">
        <v>2.0085500000000001</v>
      </c>
      <c r="H1009">
        <v>2.00854</v>
      </c>
      <c r="I1009">
        <v>2</v>
      </c>
      <c r="J1009">
        <v>1.84</v>
      </c>
      <c r="K1009" t="s">
        <v>17</v>
      </c>
      <c r="L1009">
        <f t="shared" si="78"/>
        <v>218.92000000000027</v>
      </c>
    </row>
    <row r="1010" spans="1:12" x14ac:dyDescent="0.2">
      <c r="A1010" t="s">
        <v>11</v>
      </c>
      <c r="B1010" t="s">
        <v>5215</v>
      </c>
      <c r="C1010" t="s">
        <v>720</v>
      </c>
      <c r="D1010" t="s">
        <v>566</v>
      </c>
      <c r="E1010" t="s">
        <v>5216</v>
      </c>
      <c r="F1010" t="s">
        <v>5212</v>
      </c>
      <c r="G1010">
        <v>2.0079799999999999</v>
      </c>
      <c r="H1010">
        <v>2.00854</v>
      </c>
      <c r="I1010">
        <v>1</v>
      </c>
      <c r="J1010">
        <v>0.92</v>
      </c>
      <c r="K1010" t="s">
        <v>17</v>
      </c>
      <c r="L1010">
        <f t="shared" si="78"/>
        <v>217.08000000000027</v>
      </c>
    </row>
    <row r="1011" spans="1:12" x14ac:dyDescent="0.2">
      <c r="A1011" t="s">
        <v>18</v>
      </c>
      <c r="B1011" t="s">
        <v>5217</v>
      </c>
      <c r="C1011" t="s">
        <v>717</v>
      </c>
      <c r="D1011" t="s">
        <v>566</v>
      </c>
      <c r="E1011" t="s">
        <v>5218</v>
      </c>
      <c r="F1011" t="s">
        <v>5212</v>
      </c>
      <c r="G1011">
        <v>2.0080800000000001</v>
      </c>
      <c r="H1011">
        <v>2.00854</v>
      </c>
      <c r="I1011">
        <v>2</v>
      </c>
      <c r="J1011">
        <v>-2</v>
      </c>
      <c r="K1011" t="s">
        <v>17</v>
      </c>
      <c r="L1011">
        <f t="shared" si="78"/>
        <v>216.16000000000028</v>
      </c>
    </row>
    <row r="1012" spans="1:12" x14ac:dyDescent="0.2">
      <c r="A1012" t="s">
        <v>11</v>
      </c>
      <c r="B1012" t="s">
        <v>5219</v>
      </c>
      <c r="C1012" t="s">
        <v>5220</v>
      </c>
      <c r="D1012" t="s">
        <v>566</v>
      </c>
      <c r="E1012" t="s">
        <v>5221</v>
      </c>
      <c r="F1012" t="s">
        <v>5212</v>
      </c>
      <c r="G1012">
        <v>2.0085000000000002</v>
      </c>
      <c r="H1012">
        <v>2.00854</v>
      </c>
      <c r="I1012">
        <v>2</v>
      </c>
      <c r="J1012">
        <v>1.84</v>
      </c>
      <c r="K1012" t="s">
        <v>17</v>
      </c>
      <c r="L1012">
        <f t="shared" si="78"/>
        <v>218.16000000000028</v>
      </c>
    </row>
    <row r="1013" spans="1:12" x14ac:dyDescent="0.2">
      <c r="A1013" t="s">
        <v>11</v>
      </c>
      <c r="B1013" t="s">
        <v>5222</v>
      </c>
      <c r="C1013" t="s">
        <v>717</v>
      </c>
      <c r="D1013" t="s">
        <v>566</v>
      </c>
      <c r="E1013" t="s">
        <v>5218</v>
      </c>
      <c r="F1013" t="s">
        <v>5212</v>
      </c>
      <c r="G1013">
        <v>2.0080800000000001</v>
      </c>
      <c r="H1013">
        <v>2.00854</v>
      </c>
      <c r="I1013">
        <v>2</v>
      </c>
      <c r="J1013">
        <v>1.84</v>
      </c>
      <c r="K1013" t="s">
        <v>17</v>
      </c>
      <c r="L1013">
        <f t="shared" si="78"/>
        <v>216.32000000000028</v>
      </c>
    </row>
    <row r="1014" spans="1:12" x14ac:dyDescent="0.2">
      <c r="A1014" t="s">
        <v>11</v>
      </c>
      <c r="B1014" t="s">
        <v>5223</v>
      </c>
      <c r="C1014" t="s">
        <v>720</v>
      </c>
      <c r="D1014" t="s">
        <v>566</v>
      </c>
      <c r="E1014" t="s">
        <v>5224</v>
      </c>
      <c r="F1014" t="s">
        <v>5225</v>
      </c>
      <c r="G1014">
        <v>2.0113599999999998</v>
      </c>
      <c r="H1014">
        <v>2.0080399999999998</v>
      </c>
      <c r="I1014">
        <v>1</v>
      </c>
      <c r="J1014">
        <v>-1</v>
      </c>
      <c r="K1014" t="s">
        <v>17</v>
      </c>
      <c r="L1014">
        <f t="shared" si="78"/>
        <v>214.48000000000027</v>
      </c>
    </row>
    <row r="1015" spans="1:12" x14ac:dyDescent="0.2">
      <c r="A1015" t="s">
        <v>11</v>
      </c>
      <c r="B1015" t="s">
        <v>5226</v>
      </c>
      <c r="C1015" t="s">
        <v>717</v>
      </c>
      <c r="D1015" t="s">
        <v>566</v>
      </c>
      <c r="E1015" t="s">
        <v>5227</v>
      </c>
      <c r="F1015" t="s">
        <v>5225</v>
      </c>
      <c r="G1015">
        <v>2.0114800000000002</v>
      </c>
      <c r="H1015">
        <v>2.0080399999999998</v>
      </c>
      <c r="I1015">
        <v>2</v>
      </c>
      <c r="J1015">
        <v>-2</v>
      </c>
      <c r="K1015" t="s">
        <v>17</v>
      </c>
      <c r="L1015">
        <f t="shared" si="78"/>
        <v>215.48000000000027</v>
      </c>
    </row>
    <row r="1016" spans="1:12" x14ac:dyDescent="0.2">
      <c r="A1016" t="s">
        <v>18</v>
      </c>
      <c r="B1016" t="s">
        <v>5228</v>
      </c>
      <c r="C1016" t="s">
        <v>717</v>
      </c>
      <c r="D1016" t="s">
        <v>566</v>
      </c>
      <c r="E1016" t="s">
        <v>5227</v>
      </c>
      <c r="F1016" t="s">
        <v>5225</v>
      </c>
      <c r="G1016">
        <v>2.0114800000000002</v>
      </c>
      <c r="H1016">
        <v>2.0080399999999998</v>
      </c>
      <c r="I1016">
        <v>2</v>
      </c>
      <c r="J1016">
        <v>1.84</v>
      </c>
      <c r="K1016" t="s">
        <v>17</v>
      </c>
      <c r="L1016">
        <f t="shared" si="78"/>
        <v>217.48000000000027</v>
      </c>
    </row>
    <row r="1017" spans="1:12" x14ac:dyDescent="0.2">
      <c r="A1017" t="s">
        <v>18</v>
      </c>
      <c r="B1017" t="s">
        <v>5229</v>
      </c>
      <c r="C1017" t="s">
        <v>1236</v>
      </c>
      <c r="D1017" t="s">
        <v>566</v>
      </c>
      <c r="E1017" t="s">
        <v>5230</v>
      </c>
      <c r="F1017" t="s">
        <v>5231</v>
      </c>
      <c r="G1017">
        <v>2.0119199999999999</v>
      </c>
      <c r="H1017">
        <v>2.0114800000000002</v>
      </c>
      <c r="I1017">
        <v>2</v>
      </c>
      <c r="J1017">
        <v>1.84</v>
      </c>
      <c r="K1017" t="s">
        <v>17</v>
      </c>
      <c r="L1017">
        <f t="shared" si="78"/>
        <v>215.64000000000027</v>
      </c>
    </row>
    <row r="1018" spans="1:12" x14ac:dyDescent="0.2">
      <c r="A1018" t="s">
        <v>11</v>
      </c>
      <c r="B1018" t="s">
        <v>5232</v>
      </c>
      <c r="C1018" t="s">
        <v>800</v>
      </c>
      <c r="D1018" t="s">
        <v>566</v>
      </c>
      <c r="E1018" t="s">
        <v>5233</v>
      </c>
      <c r="F1018" t="s">
        <v>5231</v>
      </c>
      <c r="G1018">
        <v>2.0112899999999998</v>
      </c>
      <c r="H1018">
        <v>2.0114800000000002</v>
      </c>
      <c r="I1018">
        <v>1</v>
      </c>
      <c r="J1018">
        <v>0.92</v>
      </c>
      <c r="K1018" t="s">
        <v>17</v>
      </c>
      <c r="L1018">
        <f t="shared" si="78"/>
        <v>213.80000000000027</v>
      </c>
    </row>
    <row r="1019" spans="1:12" x14ac:dyDescent="0.2">
      <c r="A1019" t="s">
        <v>11</v>
      </c>
      <c r="B1019" t="s">
        <v>5234</v>
      </c>
      <c r="C1019" t="s">
        <v>2633</v>
      </c>
      <c r="D1019" t="s">
        <v>566</v>
      </c>
      <c r="E1019" t="s">
        <v>5235</v>
      </c>
      <c r="F1019" t="s">
        <v>5231</v>
      </c>
      <c r="G1019">
        <v>2.0118399999999999</v>
      </c>
      <c r="H1019">
        <v>2.0114800000000002</v>
      </c>
      <c r="I1019">
        <v>2</v>
      </c>
      <c r="J1019">
        <v>-2</v>
      </c>
      <c r="K1019" t="s">
        <v>17</v>
      </c>
      <c r="L1019">
        <f t="shared" si="78"/>
        <v>212.88000000000028</v>
      </c>
    </row>
    <row r="1020" spans="1:12" x14ac:dyDescent="0.2">
      <c r="A1020" t="s">
        <v>18</v>
      </c>
      <c r="B1020" t="s">
        <v>5236</v>
      </c>
      <c r="C1020" t="s">
        <v>800</v>
      </c>
      <c r="D1020" t="s">
        <v>566</v>
      </c>
      <c r="E1020" t="s">
        <v>5237</v>
      </c>
      <c r="F1020" t="s">
        <v>5238</v>
      </c>
      <c r="G1020">
        <v>2.01261</v>
      </c>
      <c r="H1020">
        <v>2.0117400000000001</v>
      </c>
      <c r="I1020">
        <v>1</v>
      </c>
      <c r="J1020">
        <v>0.92</v>
      </c>
      <c r="K1020" t="s">
        <v>17</v>
      </c>
      <c r="L1020">
        <f t="shared" si="78"/>
        <v>214.88000000000028</v>
      </c>
    </row>
    <row r="1021" spans="1:12" x14ac:dyDescent="0.2">
      <c r="A1021" t="s">
        <v>11</v>
      </c>
      <c r="B1021" t="s">
        <v>5239</v>
      </c>
      <c r="C1021" t="s">
        <v>3617</v>
      </c>
      <c r="D1021" t="s">
        <v>566</v>
      </c>
      <c r="E1021" t="s">
        <v>5240</v>
      </c>
      <c r="F1021" t="s">
        <v>5238</v>
      </c>
      <c r="G1021">
        <v>2.0118399999999999</v>
      </c>
      <c r="H1021">
        <v>2.0117400000000001</v>
      </c>
      <c r="I1021">
        <v>2</v>
      </c>
      <c r="J1021">
        <v>-2</v>
      </c>
      <c r="K1021" t="s">
        <v>17</v>
      </c>
      <c r="L1021">
        <f t="shared" si="78"/>
        <v>213.96000000000029</v>
      </c>
    </row>
    <row r="1022" spans="1:12" x14ac:dyDescent="0.2">
      <c r="A1022" t="s">
        <v>18</v>
      </c>
      <c r="B1022" t="s">
        <v>5241</v>
      </c>
      <c r="C1022" t="s">
        <v>1236</v>
      </c>
      <c r="D1022" t="s">
        <v>566</v>
      </c>
      <c r="E1022" t="s">
        <v>5242</v>
      </c>
      <c r="F1022" t="s">
        <v>5238</v>
      </c>
      <c r="G1022">
        <v>2.0120900000000002</v>
      </c>
      <c r="H1022">
        <v>2.0117400000000001</v>
      </c>
      <c r="I1022">
        <v>2</v>
      </c>
      <c r="J1022">
        <v>1.84</v>
      </c>
      <c r="K1022" t="s">
        <v>17</v>
      </c>
      <c r="L1022">
        <f t="shared" si="78"/>
        <v>215.96000000000029</v>
      </c>
    </row>
    <row r="1023" spans="1:12" x14ac:dyDescent="0.2">
      <c r="A1023" t="s">
        <v>11</v>
      </c>
      <c r="B1023" t="s">
        <v>5243</v>
      </c>
      <c r="C1023" t="s">
        <v>726</v>
      </c>
      <c r="D1023" t="s">
        <v>566</v>
      </c>
      <c r="E1023" t="s">
        <v>5244</v>
      </c>
      <c r="F1023" t="s">
        <v>5245</v>
      </c>
      <c r="G1023">
        <v>2.0145599999999999</v>
      </c>
      <c r="H1023">
        <v>2.0118800000000001</v>
      </c>
      <c r="I1023">
        <v>2</v>
      </c>
      <c r="J1023">
        <v>-2</v>
      </c>
      <c r="K1023" t="s">
        <v>17</v>
      </c>
      <c r="L1023">
        <f t="shared" si="78"/>
        <v>214.12000000000029</v>
      </c>
    </row>
    <row r="1024" spans="1:12" x14ac:dyDescent="0.2">
      <c r="A1024" t="s">
        <v>18</v>
      </c>
      <c r="B1024" t="s">
        <v>5246</v>
      </c>
      <c r="C1024" t="s">
        <v>746</v>
      </c>
      <c r="D1024" t="s">
        <v>566</v>
      </c>
      <c r="E1024" t="s">
        <v>5247</v>
      </c>
      <c r="F1024" t="s">
        <v>5245</v>
      </c>
      <c r="G1024">
        <v>2.01471</v>
      </c>
      <c r="H1024">
        <v>2.0118800000000001</v>
      </c>
      <c r="I1024">
        <v>2</v>
      </c>
      <c r="J1024">
        <v>1.84</v>
      </c>
      <c r="K1024" t="s">
        <v>17</v>
      </c>
      <c r="L1024">
        <f t="shared" si="78"/>
        <v>216.12000000000029</v>
      </c>
    </row>
    <row r="1025" spans="1:12" x14ac:dyDescent="0.2">
      <c r="A1025" t="s">
        <v>18</v>
      </c>
      <c r="B1025" t="s">
        <v>5248</v>
      </c>
      <c r="C1025" t="s">
        <v>726</v>
      </c>
      <c r="D1025" t="s">
        <v>566</v>
      </c>
      <c r="E1025" t="s">
        <v>5244</v>
      </c>
      <c r="F1025" t="s">
        <v>5245</v>
      </c>
      <c r="G1025">
        <v>2.0145599999999999</v>
      </c>
      <c r="H1025">
        <v>2.0118800000000001</v>
      </c>
      <c r="I1025">
        <v>2</v>
      </c>
      <c r="J1025">
        <v>1.84</v>
      </c>
      <c r="K1025" t="s">
        <v>17</v>
      </c>
      <c r="L1025">
        <f t="shared" si="78"/>
        <v>214.28000000000029</v>
      </c>
    </row>
    <row r="1026" spans="1:12" x14ac:dyDescent="0.2">
      <c r="A1026" t="s">
        <v>11</v>
      </c>
      <c r="B1026" t="s">
        <v>5249</v>
      </c>
      <c r="C1026" t="s">
        <v>729</v>
      </c>
      <c r="D1026" t="s">
        <v>566</v>
      </c>
      <c r="E1026" t="s">
        <v>5250</v>
      </c>
      <c r="F1026" t="s">
        <v>5245</v>
      </c>
      <c r="G1026">
        <v>2.0139999999999998</v>
      </c>
      <c r="H1026">
        <v>2.0118800000000001</v>
      </c>
      <c r="I1026">
        <v>1</v>
      </c>
      <c r="J1026">
        <v>-1</v>
      </c>
      <c r="K1026" t="s">
        <v>17</v>
      </c>
      <c r="L1026">
        <f t="shared" si="78"/>
        <v>212.44000000000028</v>
      </c>
    </row>
    <row r="1027" spans="1:12" x14ac:dyDescent="0.2">
      <c r="A1027" t="s">
        <v>18</v>
      </c>
      <c r="B1027" t="s">
        <v>5251</v>
      </c>
      <c r="C1027" t="s">
        <v>720</v>
      </c>
      <c r="D1027" t="s">
        <v>566</v>
      </c>
      <c r="E1027" t="s">
        <v>5252</v>
      </c>
      <c r="F1027" t="s">
        <v>5253</v>
      </c>
      <c r="G1027">
        <v>2.0135999999999998</v>
      </c>
      <c r="H1027">
        <v>2.0138199999999999</v>
      </c>
      <c r="I1027">
        <v>1</v>
      </c>
      <c r="J1027">
        <v>-1</v>
      </c>
      <c r="K1027" t="s">
        <v>17</v>
      </c>
      <c r="L1027">
        <f t="shared" si="78"/>
        <v>213.44000000000028</v>
      </c>
    </row>
    <row r="1028" spans="1:12" x14ac:dyDescent="0.2">
      <c r="A1028" t="s">
        <v>11</v>
      </c>
      <c r="B1028" t="s">
        <v>5254</v>
      </c>
      <c r="C1028" t="s">
        <v>717</v>
      </c>
      <c r="D1028" t="s">
        <v>566</v>
      </c>
      <c r="E1028" t="s">
        <v>5255</v>
      </c>
      <c r="F1028" t="s">
        <v>5253</v>
      </c>
      <c r="G1028">
        <v>2.01363</v>
      </c>
      <c r="H1028">
        <v>2.0138199999999999</v>
      </c>
      <c r="I1028">
        <v>2</v>
      </c>
      <c r="J1028">
        <v>1.84</v>
      </c>
      <c r="K1028" t="s">
        <v>17</v>
      </c>
      <c r="L1028">
        <f t="shared" ref="L1028:L1091" si="79">L1027-J1027</f>
        <v>214.44000000000028</v>
      </c>
    </row>
    <row r="1029" spans="1:12" x14ac:dyDescent="0.2">
      <c r="A1029" t="s">
        <v>18</v>
      </c>
      <c r="B1029" t="s">
        <v>5256</v>
      </c>
      <c r="C1029" t="s">
        <v>717</v>
      </c>
      <c r="D1029" t="s">
        <v>566</v>
      </c>
      <c r="E1029" t="s">
        <v>5255</v>
      </c>
      <c r="F1029" t="s">
        <v>5253</v>
      </c>
      <c r="G1029">
        <v>2.01363</v>
      </c>
      <c r="H1029">
        <v>2.0138199999999999</v>
      </c>
      <c r="I1029">
        <v>2</v>
      </c>
      <c r="J1029">
        <v>-2</v>
      </c>
      <c r="K1029" t="s">
        <v>17</v>
      </c>
      <c r="L1029">
        <f t="shared" si="79"/>
        <v>212.60000000000028</v>
      </c>
    </row>
    <row r="1030" spans="1:12" x14ac:dyDescent="0.2">
      <c r="A1030" t="s">
        <v>18</v>
      </c>
      <c r="B1030" t="s">
        <v>5257</v>
      </c>
      <c r="C1030" t="s">
        <v>720</v>
      </c>
      <c r="D1030" t="s">
        <v>566</v>
      </c>
      <c r="E1030" t="s">
        <v>5258</v>
      </c>
      <c r="F1030" t="s">
        <v>5259</v>
      </c>
      <c r="G1030">
        <v>2.0107300000000001</v>
      </c>
      <c r="H1030">
        <v>2.0133999999999999</v>
      </c>
      <c r="I1030">
        <v>1</v>
      </c>
      <c r="J1030">
        <v>-1</v>
      </c>
      <c r="K1030" t="s">
        <v>17</v>
      </c>
      <c r="L1030">
        <f t="shared" si="79"/>
        <v>214.60000000000028</v>
      </c>
    </row>
    <row r="1031" spans="1:12" x14ac:dyDescent="0.2">
      <c r="A1031" t="s">
        <v>11</v>
      </c>
      <c r="B1031" t="s">
        <v>5260</v>
      </c>
      <c r="C1031" t="s">
        <v>726</v>
      </c>
      <c r="D1031" t="s">
        <v>566</v>
      </c>
      <c r="E1031" t="s">
        <v>5261</v>
      </c>
      <c r="F1031" t="s">
        <v>5259</v>
      </c>
      <c r="G1031">
        <v>2.0104500000000001</v>
      </c>
      <c r="H1031">
        <v>2.0133999999999999</v>
      </c>
      <c r="I1031">
        <v>2</v>
      </c>
      <c r="J1031">
        <v>1.84</v>
      </c>
      <c r="K1031" t="s">
        <v>17</v>
      </c>
      <c r="L1031">
        <f t="shared" si="79"/>
        <v>215.60000000000028</v>
      </c>
    </row>
    <row r="1032" spans="1:12" x14ac:dyDescent="0.2">
      <c r="A1032" t="s">
        <v>18</v>
      </c>
      <c r="B1032" t="s">
        <v>5262</v>
      </c>
      <c r="C1032" t="s">
        <v>726</v>
      </c>
      <c r="D1032" t="s">
        <v>566</v>
      </c>
      <c r="E1032" t="s">
        <v>5261</v>
      </c>
      <c r="F1032" t="s">
        <v>5259</v>
      </c>
      <c r="G1032">
        <v>2.0104500000000001</v>
      </c>
      <c r="H1032">
        <v>2.0133999999999999</v>
      </c>
      <c r="I1032">
        <v>2</v>
      </c>
      <c r="J1032">
        <v>-2</v>
      </c>
      <c r="K1032" t="s">
        <v>17</v>
      </c>
      <c r="L1032">
        <f t="shared" si="79"/>
        <v>213.76000000000028</v>
      </c>
    </row>
    <row r="1033" spans="1:12" x14ac:dyDescent="0.2">
      <c r="A1033" t="s">
        <v>11</v>
      </c>
      <c r="B1033" t="s">
        <v>5263</v>
      </c>
      <c r="C1033" t="s">
        <v>3841</v>
      </c>
      <c r="D1033" t="s">
        <v>566</v>
      </c>
      <c r="E1033" t="s">
        <v>5264</v>
      </c>
      <c r="F1033" t="s">
        <v>5265</v>
      </c>
      <c r="G1033">
        <v>2.0119799999999999</v>
      </c>
      <c r="H1033">
        <v>2.0105200000000001</v>
      </c>
      <c r="I1033">
        <v>2</v>
      </c>
      <c r="J1033">
        <v>-2</v>
      </c>
      <c r="K1033" t="s">
        <v>17</v>
      </c>
      <c r="L1033">
        <f t="shared" si="79"/>
        <v>215.76000000000028</v>
      </c>
    </row>
    <row r="1034" spans="1:12" x14ac:dyDescent="0.2">
      <c r="A1034" t="s">
        <v>18</v>
      </c>
      <c r="B1034" t="s">
        <v>5266</v>
      </c>
      <c r="C1034" t="s">
        <v>717</v>
      </c>
      <c r="D1034" t="s">
        <v>566</v>
      </c>
      <c r="E1034" t="s">
        <v>5267</v>
      </c>
      <c r="F1034" t="s">
        <v>5265</v>
      </c>
      <c r="G1034">
        <v>2.0121500000000001</v>
      </c>
      <c r="H1034">
        <v>2.0105200000000001</v>
      </c>
      <c r="I1034">
        <v>2</v>
      </c>
      <c r="J1034">
        <v>1.84</v>
      </c>
      <c r="K1034" t="s">
        <v>17</v>
      </c>
      <c r="L1034">
        <f t="shared" si="79"/>
        <v>217.76000000000028</v>
      </c>
    </row>
    <row r="1035" spans="1:12" x14ac:dyDescent="0.2">
      <c r="A1035" t="s">
        <v>11</v>
      </c>
      <c r="B1035" t="s">
        <v>5268</v>
      </c>
      <c r="C1035" t="s">
        <v>717</v>
      </c>
      <c r="D1035" t="s">
        <v>566</v>
      </c>
      <c r="E1035" t="s">
        <v>5267</v>
      </c>
      <c r="F1035" t="s">
        <v>5265</v>
      </c>
      <c r="G1035">
        <v>2.0121500000000001</v>
      </c>
      <c r="H1035">
        <v>2.0105200000000001</v>
      </c>
      <c r="I1035">
        <v>2</v>
      </c>
      <c r="J1035">
        <v>-2</v>
      </c>
      <c r="K1035" t="s">
        <v>17</v>
      </c>
      <c r="L1035">
        <f t="shared" si="79"/>
        <v>215.92000000000027</v>
      </c>
    </row>
    <row r="1036" spans="1:12" x14ac:dyDescent="0.2">
      <c r="A1036" t="s">
        <v>18</v>
      </c>
      <c r="B1036" t="s">
        <v>5269</v>
      </c>
      <c r="C1036" t="s">
        <v>720</v>
      </c>
      <c r="D1036" t="s">
        <v>566</v>
      </c>
      <c r="E1036" t="s">
        <v>5270</v>
      </c>
      <c r="F1036" t="s">
        <v>5265</v>
      </c>
      <c r="G1036">
        <v>2.01247</v>
      </c>
      <c r="H1036">
        <v>2.0105200000000001</v>
      </c>
      <c r="I1036">
        <v>1</v>
      </c>
      <c r="J1036">
        <v>0.92</v>
      </c>
      <c r="K1036" t="s">
        <v>17</v>
      </c>
      <c r="L1036">
        <f t="shared" si="79"/>
        <v>217.92000000000027</v>
      </c>
    </row>
    <row r="1037" spans="1:12" x14ac:dyDescent="0.2">
      <c r="A1037" t="s">
        <v>18</v>
      </c>
      <c r="B1037" t="s">
        <v>5271</v>
      </c>
      <c r="C1037" t="s">
        <v>720</v>
      </c>
      <c r="D1037" t="s">
        <v>566</v>
      </c>
      <c r="E1037" t="s">
        <v>5272</v>
      </c>
      <c r="F1037" t="s">
        <v>5273</v>
      </c>
      <c r="G1037">
        <v>2.0104099999999998</v>
      </c>
      <c r="H1037">
        <v>2.0116499999999999</v>
      </c>
      <c r="I1037">
        <v>1</v>
      </c>
      <c r="J1037">
        <v>-1</v>
      </c>
      <c r="K1037" t="s">
        <v>17</v>
      </c>
      <c r="L1037">
        <f t="shared" si="79"/>
        <v>217.00000000000028</v>
      </c>
    </row>
    <row r="1038" spans="1:12" x14ac:dyDescent="0.2">
      <c r="A1038" t="s">
        <v>11</v>
      </c>
      <c r="B1038" t="s">
        <v>5274</v>
      </c>
      <c r="C1038" t="s">
        <v>792</v>
      </c>
      <c r="D1038" t="s">
        <v>566</v>
      </c>
      <c r="E1038" t="s">
        <v>5275</v>
      </c>
      <c r="F1038" t="s">
        <v>5273</v>
      </c>
      <c r="G1038">
        <v>2.0098799999999999</v>
      </c>
      <c r="H1038">
        <v>2.0116499999999999</v>
      </c>
      <c r="I1038">
        <v>2</v>
      </c>
      <c r="J1038">
        <v>1.84</v>
      </c>
      <c r="K1038" t="s">
        <v>17</v>
      </c>
      <c r="L1038">
        <f t="shared" si="79"/>
        <v>218.00000000000028</v>
      </c>
    </row>
    <row r="1039" spans="1:12" x14ac:dyDescent="0.2">
      <c r="A1039" t="s">
        <v>11</v>
      </c>
      <c r="B1039" t="s">
        <v>5276</v>
      </c>
      <c r="C1039" t="s">
        <v>717</v>
      </c>
      <c r="D1039" t="s">
        <v>566</v>
      </c>
      <c r="E1039" t="s">
        <v>5277</v>
      </c>
      <c r="F1039" t="s">
        <v>5273</v>
      </c>
      <c r="G1039">
        <v>2.01003</v>
      </c>
      <c r="H1039">
        <v>2.0116499999999999</v>
      </c>
      <c r="I1039">
        <v>2</v>
      </c>
      <c r="J1039">
        <v>1.84</v>
      </c>
      <c r="K1039" t="s">
        <v>17</v>
      </c>
      <c r="L1039">
        <f t="shared" si="79"/>
        <v>216.16000000000028</v>
      </c>
    </row>
    <row r="1040" spans="1:12" x14ac:dyDescent="0.2">
      <c r="A1040" t="s">
        <v>18</v>
      </c>
      <c r="B1040" t="s">
        <v>5278</v>
      </c>
      <c r="C1040" t="s">
        <v>3126</v>
      </c>
      <c r="D1040" t="s">
        <v>566</v>
      </c>
      <c r="E1040" t="s">
        <v>5279</v>
      </c>
      <c r="F1040" t="s">
        <v>5273</v>
      </c>
      <c r="G1040">
        <v>2.0115799999999999</v>
      </c>
      <c r="H1040">
        <v>2.0116499999999999</v>
      </c>
      <c r="I1040">
        <v>2</v>
      </c>
      <c r="J1040">
        <v>-2</v>
      </c>
      <c r="K1040" t="s">
        <v>17</v>
      </c>
      <c r="L1040">
        <f t="shared" si="79"/>
        <v>214.32000000000028</v>
      </c>
    </row>
    <row r="1041" spans="1:12" x14ac:dyDescent="0.2">
      <c r="A1041" t="s">
        <v>18</v>
      </c>
      <c r="B1041" t="s">
        <v>5280</v>
      </c>
      <c r="C1041" t="s">
        <v>717</v>
      </c>
      <c r="D1041" t="s">
        <v>566</v>
      </c>
      <c r="E1041" t="s">
        <v>5277</v>
      </c>
      <c r="F1041" t="s">
        <v>5273</v>
      </c>
      <c r="G1041">
        <v>2.01003</v>
      </c>
      <c r="H1041">
        <v>2.0116499999999999</v>
      </c>
      <c r="I1041">
        <v>2</v>
      </c>
      <c r="J1041">
        <v>-2</v>
      </c>
      <c r="K1041" t="s">
        <v>17</v>
      </c>
      <c r="L1041">
        <f t="shared" si="79"/>
        <v>216.32000000000028</v>
      </c>
    </row>
    <row r="1042" spans="1:12" x14ac:dyDescent="0.2">
      <c r="A1042" t="s">
        <v>11</v>
      </c>
      <c r="B1042" t="s">
        <v>5281</v>
      </c>
      <c r="C1042" t="s">
        <v>3530</v>
      </c>
      <c r="D1042" t="s">
        <v>566</v>
      </c>
      <c r="E1042" t="s">
        <v>5282</v>
      </c>
      <c r="F1042" t="s">
        <v>5283</v>
      </c>
      <c r="G1042">
        <v>2.0097999999999998</v>
      </c>
      <c r="H1042">
        <v>2.0094400000000001</v>
      </c>
      <c r="I1042">
        <v>2</v>
      </c>
      <c r="J1042">
        <v>-2</v>
      </c>
      <c r="K1042" t="s">
        <v>17</v>
      </c>
      <c r="L1042">
        <f t="shared" si="79"/>
        <v>218.32000000000028</v>
      </c>
    </row>
    <row r="1043" spans="1:12" x14ac:dyDescent="0.2">
      <c r="A1043" t="s">
        <v>11</v>
      </c>
      <c r="B1043" t="s">
        <v>5284</v>
      </c>
      <c r="C1043" t="s">
        <v>729</v>
      </c>
      <c r="D1043" t="s">
        <v>566</v>
      </c>
      <c r="E1043" t="s">
        <v>5285</v>
      </c>
      <c r="F1043" t="s">
        <v>5282</v>
      </c>
      <c r="G1043">
        <v>2.0118100000000001</v>
      </c>
      <c r="H1043">
        <v>2.0098500000000001</v>
      </c>
      <c r="I1043">
        <v>1</v>
      </c>
      <c r="J1043">
        <v>-1</v>
      </c>
      <c r="K1043" t="s">
        <v>17</v>
      </c>
      <c r="L1043">
        <f t="shared" si="79"/>
        <v>220.32000000000028</v>
      </c>
    </row>
    <row r="1044" spans="1:12" x14ac:dyDescent="0.2">
      <c r="A1044" t="s">
        <v>18</v>
      </c>
      <c r="B1044" t="s">
        <v>5286</v>
      </c>
      <c r="C1044" t="s">
        <v>717</v>
      </c>
      <c r="D1044" t="s">
        <v>566</v>
      </c>
      <c r="E1044" t="s">
        <v>5287</v>
      </c>
      <c r="F1044" t="s">
        <v>5282</v>
      </c>
      <c r="G1044">
        <v>2.0117500000000001</v>
      </c>
      <c r="H1044">
        <v>2.0098500000000001</v>
      </c>
      <c r="I1044">
        <v>2</v>
      </c>
      <c r="J1044">
        <v>1.84</v>
      </c>
      <c r="K1044" t="s">
        <v>17</v>
      </c>
      <c r="L1044">
        <f t="shared" si="79"/>
        <v>221.32000000000028</v>
      </c>
    </row>
    <row r="1045" spans="1:12" x14ac:dyDescent="0.2">
      <c r="A1045" t="s">
        <v>18</v>
      </c>
      <c r="B1045" t="s">
        <v>5288</v>
      </c>
      <c r="C1045" t="s">
        <v>216</v>
      </c>
      <c r="D1045" t="s">
        <v>566</v>
      </c>
      <c r="E1045" t="s">
        <v>5289</v>
      </c>
      <c r="F1045" t="s">
        <v>5282</v>
      </c>
      <c r="G1045">
        <v>2.0123199999999999</v>
      </c>
      <c r="H1045">
        <v>2.0098500000000001</v>
      </c>
      <c r="I1045">
        <v>2</v>
      </c>
      <c r="J1045">
        <v>1.84</v>
      </c>
      <c r="K1045" t="s">
        <v>17</v>
      </c>
      <c r="L1045">
        <f t="shared" si="79"/>
        <v>219.48000000000027</v>
      </c>
    </row>
    <row r="1046" spans="1:12" x14ac:dyDescent="0.2">
      <c r="A1046" t="s">
        <v>11</v>
      </c>
      <c r="B1046" t="s">
        <v>5290</v>
      </c>
      <c r="C1046" t="s">
        <v>717</v>
      </c>
      <c r="D1046" t="s">
        <v>566</v>
      </c>
      <c r="E1046" t="s">
        <v>5287</v>
      </c>
      <c r="F1046" t="s">
        <v>5282</v>
      </c>
      <c r="G1046">
        <v>2.0117500000000001</v>
      </c>
      <c r="H1046">
        <v>2.0098500000000001</v>
      </c>
      <c r="I1046">
        <v>2</v>
      </c>
      <c r="J1046">
        <v>-2</v>
      </c>
      <c r="K1046" t="s">
        <v>17</v>
      </c>
      <c r="L1046">
        <f t="shared" si="79"/>
        <v>217.64000000000027</v>
      </c>
    </row>
    <row r="1047" spans="1:12" x14ac:dyDescent="0.2">
      <c r="A1047" t="s">
        <v>18</v>
      </c>
      <c r="B1047" t="s">
        <v>5291</v>
      </c>
      <c r="C1047" t="s">
        <v>5292</v>
      </c>
      <c r="D1047" t="s">
        <v>566</v>
      </c>
      <c r="E1047" t="s">
        <v>5293</v>
      </c>
      <c r="F1047" t="s">
        <v>5294</v>
      </c>
      <c r="G1047">
        <v>2.0075799999999999</v>
      </c>
      <c r="H1047">
        <v>2.01119</v>
      </c>
      <c r="I1047">
        <v>2</v>
      </c>
      <c r="J1047">
        <v>-2</v>
      </c>
      <c r="K1047" t="s">
        <v>17</v>
      </c>
      <c r="L1047">
        <f t="shared" si="79"/>
        <v>219.64000000000027</v>
      </c>
    </row>
    <row r="1048" spans="1:12" x14ac:dyDescent="0.2">
      <c r="A1048" t="s">
        <v>18</v>
      </c>
      <c r="B1048" t="s">
        <v>5295</v>
      </c>
      <c r="C1048" t="s">
        <v>3766</v>
      </c>
      <c r="D1048" t="s">
        <v>566</v>
      </c>
      <c r="E1048" t="s">
        <v>5296</v>
      </c>
      <c r="F1048" t="s">
        <v>5294</v>
      </c>
      <c r="G1048">
        <v>2.0069400000000002</v>
      </c>
      <c r="H1048">
        <v>2.01119</v>
      </c>
      <c r="I1048">
        <v>1</v>
      </c>
      <c r="J1048">
        <v>-1</v>
      </c>
      <c r="K1048" t="s">
        <v>17</v>
      </c>
      <c r="L1048">
        <f t="shared" si="79"/>
        <v>221.64000000000027</v>
      </c>
    </row>
    <row r="1049" spans="1:12" x14ac:dyDescent="0.2">
      <c r="A1049" t="s">
        <v>11</v>
      </c>
      <c r="B1049" t="s">
        <v>5297</v>
      </c>
      <c r="C1049" t="s">
        <v>5298</v>
      </c>
      <c r="D1049" t="s">
        <v>566</v>
      </c>
      <c r="E1049" t="s">
        <v>5299</v>
      </c>
      <c r="F1049" t="s">
        <v>5294</v>
      </c>
      <c r="G1049">
        <v>2.0063499999999999</v>
      </c>
      <c r="H1049">
        <v>2.01119</v>
      </c>
      <c r="I1049">
        <v>2</v>
      </c>
      <c r="J1049">
        <v>1.84</v>
      </c>
      <c r="K1049" t="s">
        <v>17</v>
      </c>
      <c r="L1049">
        <f t="shared" si="79"/>
        <v>222.64000000000027</v>
      </c>
    </row>
    <row r="1050" spans="1:12" x14ac:dyDescent="0.2">
      <c r="A1050" t="s">
        <v>11</v>
      </c>
      <c r="B1050" t="s">
        <v>5300</v>
      </c>
      <c r="C1050" t="s">
        <v>2730</v>
      </c>
      <c r="D1050" t="s">
        <v>566</v>
      </c>
      <c r="E1050" t="s">
        <v>5301</v>
      </c>
      <c r="F1050" t="s">
        <v>5294</v>
      </c>
      <c r="G1050">
        <v>2.00671</v>
      </c>
      <c r="H1050">
        <v>2.01119</v>
      </c>
      <c r="I1050">
        <v>2</v>
      </c>
      <c r="J1050">
        <v>1.84</v>
      </c>
      <c r="K1050" t="s">
        <v>17</v>
      </c>
      <c r="L1050">
        <f t="shared" si="79"/>
        <v>220.80000000000027</v>
      </c>
    </row>
    <row r="1051" spans="1:12" x14ac:dyDescent="0.2">
      <c r="A1051" t="s">
        <v>18</v>
      </c>
      <c r="B1051" t="s">
        <v>5302</v>
      </c>
      <c r="C1051" t="s">
        <v>2730</v>
      </c>
      <c r="D1051" t="s">
        <v>566</v>
      </c>
      <c r="E1051" t="s">
        <v>5301</v>
      </c>
      <c r="F1051" t="s">
        <v>5294</v>
      </c>
      <c r="G1051">
        <v>2.00671</v>
      </c>
      <c r="H1051">
        <v>2.01119</v>
      </c>
      <c r="I1051">
        <v>2</v>
      </c>
      <c r="J1051">
        <v>-2</v>
      </c>
      <c r="K1051" t="s">
        <v>17</v>
      </c>
      <c r="L1051">
        <f t="shared" si="79"/>
        <v>218.96000000000026</v>
      </c>
    </row>
    <row r="1052" spans="1:12" x14ac:dyDescent="0.2">
      <c r="A1052" t="s">
        <v>11</v>
      </c>
      <c r="B1052" t="s">
        <v>5303</v>
      </c>
      <c r="C1052" t="s">
        <v>5304</v>
      </c>
      <c r="D1052" t="s">
        <v>566</v>
      </c>
      <c r="E1052" t="s">
        <v>5305</v>
      </c>
      <c r="F1052" t="s">
        <v>5294</v>
      </c>
      <c r="G1052">
        <v>2.00678</v>
      </c>
      <c r="H1052">
        <v>2.01119</v>
      </c>
      <c r="I1052">
        <v>2</v>
      </c>
      <c r="J1052">
        <v>1.84</v>
      </c>
      <c r="K1052" t="s">
        <v>17</v>
      </c>
      <c r="L1052">
        <f t="shared" si="79"/>
        <v>220.96000000000026</v>
      </c>
    </row>
    <row r="1053" spans="1:12" x14ac:dyDescent="0.2">
      <c r="A1053" t="s">
        <v>18</v>
      </c>
      <c r="B1053" t="s">
        <v>5306</v>
      </c>
      <c r="C1053" t="s">
        <v>717</v>
      </c>
      <c r="D1053" t="s">
        <v>5307</v>
      </c>
      <c r="E1053" t="s">
        <v>5308</v>
      </c>
      <c r="F1053" t="s">
        <v>5309</v>
      </c>
      <c r="G1053">
        <v>0.72233999999999998</v>
      </c>
      <c r="H1053">
        <v>0.72184000000000004</v>
      </c>
      <c r="I1053">
        <v>2</v>
      </c>
      <c r="J1053">
        <v>1.82</v>
      </c>
      <c r="K1053" t="s">
        <v>17</v>
      </c>
      <c r="L1053">
        <f t="shared" si="79"/>
        <v>219.12000000000026</v>
      </c>
    </row>
    <row r="1054" spans="1:12" x14ac:dyDescent="0.2">
      <c r="A1054" t="s">
        <v>11</v>
      </c>
      <c r="B1054" t="s">
        <v>5310</v>
      </c>
      <c r="C1054" t="s">
        <v>746</v>
      </c>
      <c r="D1054" t="s">
        <v>5307</v>
      </c>
      <c r="E1054" t="s">
        <v>5311</v>
      </c>
      <c r="F1054" t="s">
        <v>5309</v>
      </c>
      <c r="G1054">
        <v>0.72233999999999998</v>
      </c>
      <c r="H1054">
        <v>0.72184000000000004</v>
      </c>
      <c r="I1054">
        <v>2</v>
      </c>
      <c r="J1054">
        <v>-2</v>
      </c>
      <c r="K1054" t="s">
        <v>17</v>
      </c>
      <c r="L1054">
        <f t="shared" si="79"/>
        <v>217.30000000000027</v>
      </c>
    </row>
    <row r="1055" spans="1:12" x14ac:dyDescent="0.2">
      <c r="A1055" t="s">
        <v>11</v>
      </c>
      <c r="B1055" t="s">
        <v>5312</v>
      </c>
      <c r="C1055" t="s">
        <v>717</v>
      </c>
      <c r="D1055" t="s">
        <v>5307</v>
      </c>
      <c r="E1055" t="s">
        <v>5308</v>
      </c>
      <c r="F1055" t="s">
        <v>5309</v>
      </c>
      <c r="G1055">
        <v>0.72233999999999998</v>
      </c>
      <c r="H1055">
        <v>0.72184000000000004</v>
      </c>
      <c r="I1055">
        <v>2</v>
      </c>
      <c r="J1055">
        <v>-2</v>
      </c>
      <c r="K1055" t="s">
        <v>17</v>
      </c>
      <c r="L1055">
        <f t="shared" si="79"/>
        <v>219.30000000000027</v>
      </c>
    </row>
    <row r="1056" spans="1:12" x14ac:dyDescent="0.2">
      <c r="A1056" t="s">
        <v>18</v>
      </c>
      <c r="B1056" t="s">
        <v>5313</v>
      </c>
      <c r="C1056" t="s">
        <v>720</v>
      </c>
      <c r="D1056" t="s">
        <v>5307</v>
      </c>
      <c r="E1056" t="s">
        <v>5314</v>
      </c>
      <c r="F1056" t="s">
        <v>5309</v>
      </c>
      <c r="G1056">
        <v>0.72236</v>
      </c>
      <c r="H1056">
        <v>0.72184000000000004</v>
      </c>
      <c r="I1056">
        <v>1</v>
      </c>
      <c r="J1056">
        <v>0.91</v>
      </c>
      <c r="K1056" t="s">
        <v>17</v>
      </c>
      <c r="L1056">
        <f t="shared" si="79"/>
        <v>221.30000000000027</v>
      </c>
    </row>
    <row r="1057" spans="1:12" x14ac:dyDescent="0.2">
      <c r="A1057" t="s">
        <v>11</v>
      </c>
      <c r="B1057" t="s">
        <v>5315</v>
      </c>
      <c r="C1057" t="s">
        <v>965</v>
      </c>
      <c r="D1057" t="s">
        <v>5307</v>
      </c>
      <c r="E1057" t="s">
        <v>5316</v>
      </c>
      <c r="F1057" t="s">
        <v>5317</v>
      </c>
      <c r="G1057">
        <v>0.72221999999999997</v>
      </c>
      <c r="H1057">
        <v>0.72241</v>
      </c>
      <c r="I1057">
        <v>2</v>
      </c>
      <c r="J1057">
        <v>1.82</v>
      </c>
      <c r="K1057" t="s">
        <v>17</v>
      </c>
      <c r="L1057">
        <f t="shared" si="79"/>
        <v>220.39000000000027</v>
      </c>
    </row>
    <row r="1058" spans="1:12" x14ac:dyDescent="0.2">
      <c r="A1058" t="s">
        <v>11</v>
      </c>
      <c r="B1058" t="s">
        <v>5318</v>
      </c>
      <c r="C1058" t="s">
        <v>792</v>
      </c>
      <c r="D1058" t="s">
        <v>5307</v>
      </c>
      <c r="E1058" t="s">
        <v>5319</v>
      </c>
      <c r="F1058" t="s">
        <v>5317</v>
      </c>
      <c r="G1058">
        <v>0.72235000000000005</v>
      </c>
      <c r="H1058">
        <v>0.72241</v>
      </c>
      <c r="I1058">
        <v>2</v>
      </c>
      <c r="J1058">
        <v>1.82</v>
      </c>
      <c r="K1058" t="s">
        <v>17</v>
      </c>
      <c r="L1058">
        <f t="shared" si="79"/>
        <v>218.57000000000028</v>
      </c>
    </row>
    <row r="1059" spans="1:12" x14ac:dyDescent="0.2">
      <c r="A1059" t="s">
        <v>11</v>
      </c>
      <c r="B1059" t="s">
        <v>5320</v>
      </c>
      <c r="C1059" t="s">
        <v>717</v>
      </c>
      <c r="D1059" t="s">
        <v>5307</v>
      </c>
      <c r="E1059" t="s">
        <v>5321</v>
      </c>
      <c r="F1059" t="s">
        <v>5317</v>
      </c>
      <c r="G1059">
        <v>0.72236</v>
      </c>
      <c r="H1059">
        <v>0.72241</v>
      </c>
      <c r="I1059">
        <v>2</v>
      </c>
      <c r="J1059">
        <v>1.84</v>
      </c>
      <c r="K1059" t="s">
        <v>17</v>
      </c>
      <c r="L1059">
        <f t="shared" si="79"/>
        <v>216.75000000000028</v>
      </c>
    </row>
    <row r="1060" spans="1:12" x14ac:dyDescent="0.2">
      <c r="A1060" t="s">
        <v>18</v>
      </c>
      <c r="B1060" t="s">
        <v>5322</v>
      </c>
      <c r="C1060" t="s">
        <v>717</v>
      </c>
      <c r="D1060" t="s">
        <v>5307</v>
      </c>
      <c r="E1060" t="s">
        <v>5321</v>
      </c>
      <c r="F1060" t="s">
        <v>5317</v>
      </c>
      <c r="G1060">
        <v>0.72236</v>
      </c>
      <c r="H1060">
        <v>0.72241</v>
      </c>
      <c r="I1060">
        <v>2</v>
      </c>
      <c r="J1060">
        <v>-2</v>
      </c>
      <c r="K1060" t="s">
        <v>17</v>
      </c>
      <c r="L1060">
        <f t="shared" si="79"/>
        <v>214.91000000000028</v>
      </c>
    </row>
    <row r="1061" spans="1:12" x14ac:dyDescent="0.2">
      <c r="A1061" t="s">
        <v>18</v>
      </c>
      <c r="B1061" t="s">
        <v>5323</v>
      </c>
      <c r="C1061" t="s">
        <v>720</v>
      </c>
      <c r="D1061" t="s">
        <v>5307</v>
      </c>
      <c r="E1061" t="s">
        <v>5324</v>
      </c>
      <c r="F1061" t="s">
        <v>5317</v>
      </c>
      <c r="G1061">
        <v>0.72233999999999998</v>
      </c>
      <c r="H1061">
        <v>0.72241</v>
      </c>
      <c r="I1061">
        <v>1</v>
      </c>
      <c r="J1061">
        <v>-1</v>
      </c>
      <c r="K1061" t="s">
        <v>17</v>
      </c>
      <c r="L1061">
        <f t="shared" si="79"/>
        <v>216.91000000000028</v>
      </c>
    </row>
    <row r="1062" spans="1:12" x14ac:dyDescent="0.2">
      <c r="A1062" t="s">
        <v>18</v>
      </c>
      <c r="B1062" t="s">
        <v>5325</v>
      </c>
      <c r="C1062" t="s">
        <v>746</v>
      </c>
      <c r="D1062" t="s">
        <v>5307</v>
      </c>
      <c r="E1062" t="s">
        <v>5326</v>
      </c>
      <c r="F1062" t="s">
        <v>5317</v>
      </c>
      <c r="G1062">
        <v>0.72241</v>
      </c>
      <c r="H1062">
        <v>0.72241</v>
      </c>
      <c r="I1062">
        <v>2</v>
      </c>
      <c r="J1062">
        <v>0</v>
      </c>
      <c r="K1062" t="s">
        <v>17</v>
      </c>
      <c r="L1062">
        <f t="shared" si="79"/>
        <v>217.91000000000028</v>
      </c>
    </row>
    <row r="1063" spans="1:12" x14ac:dyDescent="0.2">
      <c r="A1063" t="s">
        <v>18</v>
      </c>
      <c r="B1063" t="s">
        <v>5327</v>
      </c>
      <c r="C1063" t="s">
        <v>717</v>
      </c>
      <c r="D1063" t="s">
        <v>5307</v>
      </c>
      <c r="E1063" t="s">
        <v>5328</v>
      </c>
      <c r="F1063" t="s">
        <v>5329</v>
      </c>
      <c r="G1063">
        <v>0.72328000000000003</v>
      </c>
      <c r="H1063">
        <v>0.72226999999999997</v>
      </c>
      <c r="I1063">
        <v>2</v>
      </c>
      <c r="J1063">
        <v>1.84</v>
      </c>
      <c r="K1063" t="s">
        <v>17</v>
      </c>
      <c r="L1063">
        <f t="shared" si="79"/>
        <v>217.91000000000028</v>
      </c>
    </row>
    <row r="1064" spans="1:12" x14ac:dyDescent="0.2">
      <c r="A1064" t="s">
        <v>18</v>
      </c>
      <c r="B1064" t="s">
        <v>5330</v>
      </c>
      <c r="C1064" t="s">
        <v>720</v>
      </c>
      <c r="D1064" t="s">
        <v>5307</v>
      </c>
      <c r="E1064" t="s">
        <v>5331</v>
      </c>
      <c r="F1064" t="s">
        <v>5329</v>
      </c>
      <c r="G1064">
        <v>0.72328000000000003</v>
      </c>
      <c r="H1064">
        <v>0.72226999999999997</v>
      </c>
      <c r="I1064">
        <v>1</v>
      </c>
      <c r="J1064">
        <v>0.92</v>
      </c>
      <c r="K1064" t="s">
        <v>17</v>
      </c>
      <c r="L1064">
        <f t="shared" si="79"/>
        <v>216.07000000000028</v>
      </c>
    </row>
    <row r="1065" spans="1:12" x14ac:dyDescent="0.2">
      <c r="A1065" t="s">
        <v>11</v>
      </c>
      <c r="B1065" t="s">
        <v>5332</v>
      </c>
      <c r="C1065" t="s">
        <v>722</v>
      </c>
      <c r="D1065" t="s">
        <v>5307</v>
      </c>
      <c r="E1065" t="s">
        <v>5333</v>
      </c>
      <c r="F1065" t="s">
        <v>5329</v>
      </c>
      <c r="G1065">
        <v>0.72316999999999998</v>
      </c>
      <c r="H1065">
        <v>0.72226999999999997</v>
      </c>
      <c r="I1065">
        <v>2</v>
      </c>
      <c r="J1065">
        <v>-2</v>
      </c>
      <c r="K1065" t="s">
        <v>17</v>
      </c>
      <c r="L1065">
        <f t="shared" si="79"/>
        <v>215.15000000000029</v>
      </c>
    </row>
    <row r="1066" spans="1:12" x14ac:dyDescent="0.2">
      <c r="A1066" t="s">
        <v>11</v>
      </c>
      <c r="B1066" t="s">
        <v>5334</v>
      </c>
      <c r="C1066" t="s">
        <v>717</v>
      </c>
      <c r="D1066" t="s">
        <v>5307</v>
      </c>
      <c r="E1066" t="s">
        <v>5328</v>
      </c>
      <c r="F1066" t="s">
        <v>5329</v>
      </c>
      <c r="G1066">
        <v>0.72328000000000003</v>
      </c>
      <c r="H1066">
        <v>0.72226999999999997</v>
      </c>
      <c r="I1066">
        <v>2</v>
      </c>
      <c r="J1066">
        <v>-2</v>
      </c>
      <c r="K1066" t="s">
        <v>17</v>
      </c>
      <c r="L1066">
        <f t="shared" si="79"/>
        <v>217.15000000000029</v>
      </c>
    </row>
    <row r="1067" spans="1:12" x14ac:dyDescent="0.2">
      <c r="A1067" t="s">
        <v>18</v>
      </c>
      <c r="B1067" t="s">
        <v>5335</v>
      </c>
      <c r="C1067" t="s">
        <v>27</v>
      </c>
      <c r="D1067" t="s">
        <v>5307</v>
      </c>
      <c r="E1067" t="s">
        <v>5336</v>
      </c>
      <c r="F1067" t="s">
        <v>5337</v>
      </c>
      <c r="G1067">
        <v>0.72302999999999995</v>
      </c>
      <c r="H1067">
        <v>0.72343000000000002</v>
      </c>
      <c r="I1067">
        <v>2</v>
      </c>
      <c r="J1067">
        <v>-2</v>
      </c>
      <c r="K1067" t="s">
        <v>17</v>
      </c>
      <c r="L1067">
        <f t="shared" si="79"/>
        <v>219.15000000000029</v>
      </c>
    </row>
    <row r="1068" spans="1:12" x14ac:dyDescent="0.2">
      <c r="A1068" t="s">
        <v>18</v>
      </c>
      <c r="B1068" t="s">
        <v>5338</v>
      </c>
      <c r="C1068" t="s">
        <v>729</v>
      </c>
      <c r="D1068" t="s">
        <v>5307</v>
      </c>
      <c r="E1068" t="s">
        <v>5339</v>
      </c>
      <c r="F1068" t="s">
        <v>5337</v>
      </c>
      <c r="G1068">
        <v>0.72323999999999999</v>
      </c>
      <c r="H1068">
        <v>0.72343000000000002</v>
      </c>
      <c r="I1068">
        <v>1</v>
      </c>
      <c r="J1068">
        <v>-1</v>
      </c>
      <c r="K1068" t="s">
        <v>17</v>
      </c>
      <c r="L1068">
        <f t="shared" si="79"/>
        <v>221.15000000000029</v>
      </c>
    </row>
    <row r="1069" spans="1:12" x14ac:dyDescent="0.2">
      <c r="A1069" t="s">
        <v>11</v>
      </c>
      <c r="B1069" t="s">
        <v>5340</v>
      </c>
      <c r="C1069" t="s">
        <v>810</v>
      </c>
      <c r="D1069" t="s">
        <v>5307</v>
      </c>
      <c r="E1069" t="s">
        <v>5341</v>
      </c>
      <c r="F1069" t="s">
        <v>5337</v>
      </c>
      <c r="G1069">
        <v>0.72321999999999997</v>
      </c>
      <c r="H1069">
        <v>0.72343000000000002</v>
      </c>
      <c r="I1069">
        <v>2</v>
      </c>
      <c r="J1069">
        <v>1.84</v>
      </c>
      <c r="K1069" t="s">
        <v>17</v>
      </c>
      <c r="L1069">
        <f t="shared" si="79"/>
        <v>222.15000000000029</v>
      </c>
    </row>
    <row r="1070" spans="1:12" x14ac:dyDescent="0.2">
      <c r="A1070" t="s">
        <v>11</v>
      </c>
      <c r="B1070" t="s">
        <v>5342</v>
      </c>
      <c r="C1070" t="s">
        <v>726</v>
      </c>
      <c r="D1070" t="s">
        <v>5307</v>
      </c>
      <c r="E1070" t="s">
        <v>5343</v>
      </c>
      <c r="F1070" t="s">
        <v>5337</v>
      </c>
      <c r="G1070">
        <v>0.72321999999999997</v>
      </c>
      <c r="H1070">
        <v>0.72343000000000002</v>
      </c>
      <c r="I1070">
        <v>2</v>
      </c>
      <c r="J1070">
        <v>1.84</v>
      </c>
      <c r="K1070" t="s">
        <v>17</v>
      </c>
      <c r="L1070">
        <f t="shared" si="79"/>
        <v>220.31000000000029</v>
      </c>
    </row>
    <row r="1071" spans="1:12" x14ac:dyDescent="0.2">
      <c r="A1071" t="s">
        <v>18</v>
      </c>
      <c r="B1071" t="s">
        <v>5344</v>
      </c>
      <c r="C1071" t="s">
        <v>726</v>
      </c>
      <c r="D1071" t="s">
        <v>5307</v>
      </c>
      <c r="E1071" t="s">
        <v>5343</v>
      </c>
      <c r="F1071" t="s">
        <v>5337</v>
      </c>
      <c r="G1071">
        <v>0.72321999999999997</v>
      </c>
      <c r="H1071">
        <v>0.72343000000000002</v>
      </c>
      <c r="I1071">
        <v>2</v>
      </c>
      <c r="J1071">
        <v>-2</v>
      </c>
      <c r="K1071" t="s">
        <v>17</v>
      </c>
      <c r="L1071">
        <f t="shared" si="79"/>
        <v>218.47000000000028</v>
      </c>
    </row>
    <row r="1072" spans="1:12" x14ac:dyDescent="0.2">
      <c r="A1072" t="s">
        <v>18</v>
      </c>
      <c r="B1072" t="s">
        <v>5345</v>
      </c>
      <c r="C1072" t="s">
        <v>4565</v>
      </c>
      <c r="D1072" t="s">
        <v>5307</v>
      </c>
      <c r="E1072" t="s">
        <v>5346</v>
      </c>
      <c r="F1072" t="s">
        <v>5347</v>
      </c>
      <c r="G1072">
        <v>0.72314000000000001</v>
      </c>
      <c r="H1072">
        <v>0.72326000000000001</v>
      </c>
      <c r="I1072">
        <v>2</v>
      </c>
      <c r="J1072">
        <v>-2</v>
      </c>
      <c r="K1072" t="s">
        <v>17</v>
      </c>
      <c r="L1072">
        <f t="shared" si="79"/>
        <v>220.47000000000028</v>
      </c>
    </row>
    <row r="1073" spans="1:12" x14ac:dyDescent="0.2">
      <c r="A1073" t="s">
        <v>18</v>
      </c>
      <c r="B1073" t="s">
        <v>5348</v>
      </c>
      <c r="C1073" t="s">
        <v>792</v>
      </c>
      <c r="D1073" t="s">
        <v>5307</v>
      </c>
      <c r="E1073" t="s">
        <v>5349</v>
      </c>
      <c r="F1073" t="s">
        <v>5350</v>
      </c>
      <c r="G1073">
        <v>0.72299000000000002</v>
      </c>
      <c r="H1073">
        <v>0.72331000000000001</v>
      </c>
      <c r="I1073">
        <v>2</v>
      </c>
      <c r="J1073">
        <v>-2</v>
      </c>
      <c r="K1073" t="s">
        <v>17</v>
      </c>
      <c r="L1073">
        <f t="shared" si="79"/>
        <v>222.47000000000028</v>
      </c>
    </row>
    <row r="1074" spans="1:12" x14ac:dyDescent="0.2">
      <c r="A1074" t="s">
        <v>18</v>
      </c>
      <c r="B1074" t="s">
        <v>5351</v>
      </c>
      <c r="C1074" t="s">
        <v>717</v>
      </c>
      <c r="D1074" t="s">
        <v>5307</v>
      </c>
      <c r="E1074" t="s">
        <v>5352</v>
      </c>
      <c r="F1074" t="s">
        <v>5350</v>
      </c>
      <c r="G1074">
        <v>0.72292000000000001</v>
      </c>
      <c r="H1074">
        <v>0.72331000000000001</v>
      </c>
      <c r="I1074">
        <v>2</v>
      </c>
      <c r="J1074">
        <v>-2</v>
      </c>
      <c r="K1074" t="s">
        <v>17</v>
      </c>
      <c r="L1074">
        <f t="shared" si="79"/>
        <v>224.47000000000028</v>
      </c>
    </row>
    <row r="1075" spans="1:12" x14ac:dyDescent="0.2">
      <c r="A1075" t="s">
        <v>11</v>
      </c>
      <c r="B1075" t="s">
        <v>5353</v>
      </c>
      <c r="C1075" t="s">
        <v>717</v>
      </c>
      <c r="D1075" t="s">
        <v>5307</v>
      </c>
      <c r="E1075" t="s">
        <v>5352</v>
      </c>
      <c r="F1075" t="s">
        <v>5350</v>
      </c>
      <c r="G1075">
        <v>0.72292000000000001</v>
      </c>
      <c r="H1075">
        <v>0.72331000000000001</v>
      </c>
      <c r="I1075">
        <v>2</v>
      </c>
      <c r="J1075">
        <v>1.84</v>
      </c>
      <c r="K1075" t="s">
        <v>17</v>
      </c>
      <c r="L1075">
        <f t="shared" si="79"/>
        <v>226.47000000000028</v>
      </c>
    </row>
    <row r="1076" spans="1:12" x14ac:dyDescent="0.2">
      <c r="A1076" t="s">
        <v>11</v>
      </c>
      <c r="B1076" t="s">
        <v>5354</v>
      </c>
      <c r="C1076" t="s">
        <v>720</v>
      </c>
      <c r="D1076" t="s">
        <v>5307</v>
      </c>
      <c r="E1076" t="s">
        <v>5355</v>
      </c>
      <c r="F1076" t="s">
        <v>5350</v>
      </c>
      <c r="G1076">
        <v>0.72285999999999995</v>
      </c>
      <c r="H1076">
        <v>0.72331000000000001</v>
      </c>
      <c r="I1076">
        <v>1</v>
      </c>
      <c r="J1076">
        <v>0.92</v>
      </c>
      <c r="K1076" t="s">
        <v>17</v>
      </c>
      <c r="L1076">
        <f t="shared" si="79"/>
        <v>224.63000000000028</v>
      </c>
    </row>
    <row r="1077" spans="1:12" x14ac:dyDescent="0.2">
      <c r="A1077" t="s">
        <v>11</v>
      </c>
      <c r="B1077" t="s">
        <v>5356</v>
      </c>
      <c r="C1077" t="s">
        <v>222</v>
      </c>
      <c r="D1077" t="s">
        <v>5307</v>
      </c>
      <c r="E1077" t="s">
        <v>5357</v>
      </c>
      <c r="F1077" t="s">
        <v>5350</v>
      </c>
      <c r="G1077">
        <v>0.72272999999999998</v>
      </c>
      <c r="H1077">
        <v>0.72331000000000001</v>
      </c>
      <c r="I1077">
        <v>2</v>
      </c>
      <c r="J1077">
        <v>1.84</v>
      </c>
      <c r="K1077" t="s">
        <v>17</v>
      </c>
      <c r="L1077">
        <f t="shared" si="79"/>
        <v>223.71000000000029</v>
      </c>
    </row>
    <row r="1078" spans="1:12" x14ac:dyDescent="0.2">
      <c r="A1078" t="s">
        <v>11</v>
      </c>
      <c r="B1078" t="s">
        <v>5358</v>
      </c>
      <c r="C1078" t="s">
        <v>892</v>
      </c>
      <c r="D1078" t="s">
        <v>5307</v>
      </c>
      <c r="E1078" t="s">
        <v>5359</v>
      </c>
      <c r="F1078" t="s">
        <v>5360</v>
      </c>
      <c r="G1078">
        <v>0.72085999999999995</v>
      </c>
      <c r="H1078">
        <v>0.72140000000000004</v>
      </c>
      <c r="I1078">
        <v>2</v>
      </c>
      <c r="J1078">
        <v>1.84</v>
      </c>
      <c r="K1078" t="s">
        <v>17</v>
      </c>
      <c r="L1078">
        <f t="shared" si="79"/>
        <v>221.87000000000029</v>
      </c>
    </row>
    <row r="1079" spans="1:12" x14ac:dyDescent="0.2">
      <c r="A1079" t="s">
        <v>18</v>
      </c>
      <c r="B1079" t="s">
        <v>5361</v>
      </c>
      <c r="C1079" t="s">
        <v>717</v>
      </c>
      <c r="D1079" t="s">
        <v>5307</v>
      </c>
      <c r="E1079" t="s">
        <v>5362</v>
      </c>
      <c r="F1079" t="s">
        <v>5360</v>
      </c>
      <c r="G1079">
        <v>0.72119999999999995</v>
      </c>
      <c r="H1079">
        <v>0.72140000000000004</v>
      </c>
      <c r="I1079">
        <v>2</v>
      </c>
      <c r="J1079">
        <v>-2</v>
      </c>
      <c r="K1079" t="s">
        <v>17</v>
      </c>
      <c r="L1079">
        <f t="shared" si="79"/>
        <v>220.03000000000029</v>
      </c>
    </row>
    <row r="1080" spans="1:12" x14ac:dyDescent="0.2">
      <c r="A1080" t="s">
        <v>11</v>
      </c>
      <c r="B1080" t="s">
        <v>5363</v>
      </c>
      <c r="C1080" t="s">
        <v>720</v>
      </c>
      <c r="D1080" t="s">
        <v>5307</v>
      </c>
      <c r="E1080" t="s">
        <v>5364</v>
      </c>
      <c r="F1080" t="s">
        <v>5360</v>
      </c>
      <c r="G1080">
        <v>0.72114</v>
      </c>
      <c r="H1080">
        <v>0.72140000000000004</v>
      </c>
      <c r="I1080">
        <v>1</v>
      </c>
      <c r="J1080">
        <v>0.92</v>
      </c>
      <c r="K1080" t="s">
        <v>17</v>
      </c>
      <c r="L1080">
        <f t="shared" si="79"/>
        <v>222.03000000000029</v>
      </c>
    </row>
    <row r="1081" spans="1:12" x14ac:dyDescent="0.2">
      <c r="A1081" t="s">
        <v>11</v>
      </c>
      <c r="B1081" t="s">
        <v>5365</v>
      </c>
      <c r="C1081" t="s">
        <v>717</v>
      </c>
      <c r="D1081" t="s">
        <v>5307</v>
      </c>
      <c r="E1081" t="s">
        <v>5362</v>
      </c>
      <c r="F1081" t="s">
        <v>5360</v>
      </c>
      <c r="G1081">
        <v>0.72119999999999995</v>
      </c>
      <c r="H1081">
        <v>0.72140000000000004</v>
      </c>
      <c r="I1081">
        <v>2</v>
      </c>
      <c r="J1081">
        <v>1.84</v>
      </c>
      <c r="K1081" t="s">
        <v>17</v>
      </c>
      <c r="L1081">
        <f t="shared" si="79"/>
        <v>221.1100000000003</v>
      </c>
    </row>
    <row r="1082" spans="1:12" x14ac:dyDescent="0.2">
      <c r="A1082" t="s">
        <v>18</v>
      </c>
      <c r="B1082" t="s">
        <v>5366</v>
      </c>
      <c r="C1082" t="s">
        <v>792</v>
      </c>
      <c r="D1082" t="s">
        <v>5307</v>
      </c>
      <c r="E1082" t="s">
        <v>5367</v>
      </c>
      <c r="F1082" t="s">
        <v>5360</v>
      </c>
      <c r="G1082">
        <v>0.72128000000000003</v>
      </c>
      <c r="H1082">
        <v>0.72140000000000004</v>
      </c>
      <c r="I1082">
        <v>2</v>
      </c>
      <c r="J1082">
        <v>-2</v>
      </c>
      <c r="K1082" t="s">
        <v>17</v>
      </c>
      <c r="L1082">
        <f t="shared" si="79"/>
        <v>219.27000000000029</v>
      </c>
    </row>
    <row r="1083" spans="1:12" x14ac:dyDescent="0.2">
      <c r="A1083" t="s">
        <v>18</v>
      </c>
      <c r="B1083" t="s">
        <v>5368</v>
      </c>
      <c r="C1083" t="s">
        <v>2727</v>
      </c>
      <c r="D1083" t="s">
        <v>5307</v>
      </c>
      <c r="E1083" t="s">
        <v>5369</v>
      </c>
      <c r="F1083" t="s">
        <v>5370</v>
      </c>
      <c r="G1083">
        <v>0.72033000000000003</v>
      </c>
      <c r="H1083">
        <v>0.72111999999999998</v>
      </c>
      <c r="I1083">
        <v>1</v>
      </c>
      <c r="J1083">
        <v>-1</v>
      </c>
      <c r="K1083" t="s">
        <v>17</v>
      </c>
      <c r="L1083">
        <f t="shared" si="79"/>
        <v>221.27000000000029</v>
      </c>
    </row>
    <row r="1084" spans="1:12" x14ac:dyDescent="0.2">
      <c r="A1084" t="s">
        <v>11</v>
      </c>
      <c r="B1084" t="s">
        <v>5371</v>
      </c>
      <c r="C1084" t="s">
        <v>726</v>
      </c>
      <c r="D1084" t="s">
        <v>5307</v>
      </c>
      <c r="E1084" t="s">
        <v>5372</v>
      </c>
      <c r="F1084" t="s">
        <v>5370</v>
      </c>
      <c r="G1084">
        <v>0.72030000000000005</v>
      </c>
      <c r="H1084">
        <v>0.72111999999999998</v>
      </c>
      <c r="I1084">
        <v>2</v>
      </c>
      <c r="J1084">
        <v>1.84</v>
      </c>
      <c r="K1084" t="s">
        <v>17</v>
      </c>
      <c r="L1084">
        <f t="shared" si="79"/>
        <v>222.27000000000029</v>
      </c>
    </row>
    <row r="1085" spans="1:12" x14ac:dyDescent="0.2">
      <c r="A1085" t="s">
        <v>11</v>
      </c>
      <c r="B1085" t="s">
        <v>5373</v>
      </c>
      <c r="C1085" t="s">
        <v>2730</v>
      </c>
      <c r="D1085" t="s">
        <v>5307</v>
      </c>
      <c r="E1085" t="s">
        <v>5374</v>
      </c>
      <c r="F1085" t="s">
        <v>5370</v>
      </c>
      <c r="G1085">
        <v>0.72031000000000001</v>
      </c>
      <c r="H1085">
        <v>0.72111999999999998</v>
      </c>
      <c r="I1085">
        <v>2</v>
      </c>
      <c r="J1085">
        <v>1.84</v>
      </c>
      <c r="K1085" t="s">
        <v>17</v>
      </c>
      <c r="L1085">
        <f t="shared" si="79"/>
        <v>220.43000000000029</v>
      </c>
    </row>
    <row r="1086" spans="1:12" x14ac:dyDescent="0.2">
      <c r="A1086" t="s">
        <v>18</v>
      </c>
      <c r="B1086" t="s">
        <v>5375</v>
      </c>
      <c r="C1086" t="s">
        <v>720</v>
      </c>
      <c r="D1086" t="s">
        <v>5307</v>
      </c>
      <c r="E1086" t="s">
        <v>5376</v>
      </c>
      <c r="F1086" t="s">
        <v>5370</v>
      </c>
      <c r="G1086">
        <v>0.72041999999999995</v>
      </c>
      <c r="H1086">
        <v>0.72111999999999998</v>
      </c>
      <c r="I1086">
        <v>2</v>
      </c>
      <c r="J1086">
        <v>-2</v>
      </c>
      <c r="K1086" t="s">
        <v>17</v>
      </c>
      <c r="L1086">
        <f t="shared" si="79"/>
        <v>218.59000000000029</v>
      </c>
    </row>
    <row r="1087" spans="1:12" x14ac:dyDescent="0.2">
      <c r="A1087" t="s">
        <v>18</v>
      </c>
      <c r="B1087" t="s">
        <v>5377</v>
      </c>
      <c r="C1087" t="s">
        <v>2730</v>
      </c>
      <c r="D1087" t="s">
        <v>5307</v>
      </c>
      <c r="E1087" t="s">
        <v>5374</v>
      </c>
      <c r="F1087" t="s">
        <v>5370</v>
      </c>
      <c r="G1087">
        <v>0.72033000000000003</v>
      </c>
      <c r="H1087">
        <v>0.72111999999999998</v>
      </c>
      <c r="I1087">
        <v>2</v>
      </c>
      <c r="J1087">
        <v>-2</v>
      </c>
      <c r="K1087" t="s">
        <v>17</v>
      </c>
      <c r="L1087">
        <f t="shared" si="79"/>
        <v>220.59000000000029</v>
      </c>
    </row>
    <row r="1088" spans="1:12" x14ac:dyDescent="0.2">
      <c r="A1088" t="s">
        <v>18</v>
      </c>
      <c r="B1088" t="s">
        <v>5378</v>
      </c>
      <c r="C1088" t="s">
        <v>717</v>
      </c>
      <c r="D1088" t="s">
        <v>5307</v>
      </c>
      <c r="E1088" t="s">
        <v>5379</v>
      </c>
      <c r="F1088" t="s">
        <v>5380</v>
      </c>
      <c r="G1088">
        <v>0.71996000000000004</v>
      </c>
      <c r="H1088">
        <v>0.72031000000000001</v>
      </c>
      <c r="I1088">
        <v>2</v>
      </c>
      <c r="J1088">
        <v>-2</v>
      </c>
      <c r="K1088" t="s">
        <v>17</v>
      </c>
      <c r="L1088">
        <f t="shared" si="79"/>
        <v>222.59000000000029</v>
      </c>
    </row>
    <row r="1089" spans="1:12" x14ac:dyDescent="0.2">
      <c r="A1089" t="s">
        <v>11</v>
      </c>
      <c r="B1089" t="s">
        <v>5381</v>
      </c>
      <c r="C1089" t="s">
        <v>722</v>
      </c>
      <c r="D1089" t="s">
        <v>5307</v>
      </c>
      <c r="E1089" t="s">
        <v>5382</v>
      </c>
      <c r="F1089" t="s">
        <v>5380</v>
      </c>
      <c r="G1089">
        <v>0.71992999999999996</v>
      </c>
      <c r="H1089">
        <v>0.72031000000000001</v>
      </c>
      <c r="I1089">
        <v>2</v>
      </c>
      <c r="J1089">
        <v>1.84</v>
      </c>
      <c r="K1089" t="s">
        <v>17</v>
      </c>
      <c r="L1089">
        <f t="shared" si="79"/>
        <v>224.59000000000029</v>
      </c>
    </row>
    <row r="1090" spans="1:12" x14ac:dyDescent="0.2">
      <c r="A1090" t="s">
        <v>18</v>
      </c>
      <c r="B1090" t="s">
        <v>5383</v>
      </c>
      <c r="C1090" t="s">
        <v>720</v>
      </c>
      <c r="D1090" t="s">
        <v>5307</v>
      </c>
      <c r="E1090" t="s">
        <v>5384</v>
      </c>
      <c r="F1090" t="s">
        <v>5380</v>
      </c>
      <c r="G1090">
        <v>0.72006000000000003</v>
      </c>
      <c r="H1090">
        <v>0.72031000000000001</v>
      </c>
      <c r="I1090">
        <v>1</v>
      </c>
      <c r="J1090">
        <v>-1</v>
      </c>
      <c r="K1090" t="s">
        <v>17</v>
      </c>
      <c r="L1090">
        <f t="shared" si="79"/>
        <v>222.75000000000028</v>
      </c>
    </row>
    <row r="1091" spans="1:12" x14ac:dyDescent="0.2">
      <c r="A1091" t="s">
        <v>18</v>
      </c>
      <c r="B1091" t="s">
        <v>5385</v>
      </c>
      <c r="C1091" t="s">
        <v>746</v>
      </c>
      <c r="D1091" t="s">
        <v>5307</v>
      </c>
      <c r="E1091" t="s">
        <v>5386</v>
      </c>
      <c r="F1091" t="s">
        <v>5380</v>
      </c>
      <c r="G1091">
        <v>0.72016000000000002</v>
      </c>
      <c r="H1091">
        <v>0.72031000000000001</v>
      </c>
      <c r="I1091">
        <v>2</v>
      </c>
      <c r="J1091">
        <v>-2</v>
      </c>
      <c r="K1091" t="s">
        <v>17</v>
      </c>
      <c r="L1091">
        <f t="shared" si="79"/>
        <v>223.75000000000028</v>
      </c>
    </row>
    <row r="1092" spans="1:12" x14ac:dyDescent="0.2">
      <c r="A1092" t="s">
        <v>11</v>
      </c>
      <c r="B1092" t="s">
        <v>5387</v>
      </c>
      <c r="C1092" t="s">
        <v>717</v>
      </c>
      <c r="D1092" t="s">
        <v>5307</v>
      </c>
      <c r="E1092" t="s">
        <v>5379</v>
      </c>
      <c r="F1092" t="s">
        <v>5380</v>
      </c>
      <c r="G1092">
        <v>0.71996000000000004</v>
      </c>
      <c r="H1092">
        <v>0.72031000000000001</v>
      </c>
      <c r="I1092">
        <v>2</v>
      </c>
      <c r="J1092">
        <v>1.84</v>
      </c>
      <c r="K1092" t="s">
        <v>17</v>
      </c>
      <c r="L1092">
        <f t="shared" ref="L1092:L1155" si="80">L1091-J1091</f>
        <v>225.75000000000028</v>
      </c>
    </row>
    <row r="1093" spans="1:12" x14ac:dyDescent="0.2">
      <c r="A1093" t="s">
        <v>18</v>
      </c>
      <c r="B1093" t="s">
        <v>5388</v>
      </c>
      <c r="C1093" t="s">
        <v>729</v>
      </c>
      <c r="D1093" t="s">
        <v>5307</v>
      </c>
      <c r="E1093" t="s">
        <v>5389</v>
      </c>
      <c r="F1093" t="s">
        <v>5390</v>
      </c>
      <c r="G1093">
        <v>0.72072000000000003</v>
      </c>
      <c r="H1093">
        <v>0.71992999999999996</v>
      </c>
      <c r="I1093">
        <v>1</v>
      </c>
      <c r="J1093">
        <v>0.92</v>
      </c>
      <c r="K1093" t="s">
        <v>17</v>
      </c>
      <c r="L1093">
        <f t="shared" si="80"/>
        <v>223.91000000000028</v>
      </c>
    </row>
    <row r="1094" spans="1:12" x14ac:dyDescent="0.2">
      <c r="A1094" t="s">
        <v>11</v>
      </c>
      <c r="B1094" t="s">
        <v>5391</v>
      </c>
      <c r="C1094" t="s">
        <v>1190</v>
      </c>
      <c r="D1094" t="s">
        <v>5307</v>
      </c>
      <c r="E1094" t="s">
        <v>5392</v>
      </c>
      <c r="F1094" t="s">
        <v>5390</v>
      </c>
      <c r="G1094">
        <v>0.72043000000000001</v>
      </c>
      <c r="H1094">
        <v>0.71992999999999996</v>
      </c>
      <c r="I1094">
        <v>2</v>
      </c>
      <c r="J1094">
        <v>-2</v>
      </c>
      <c r="K1094" t="s">
        <v>17</v>
      </c>
      <c r="L1094">
        <f t="shared" si="80"/>
        <v>222.99000000000029</v>
      </c>
    </row>
    <row r="1095" spans="1:12" x14ac:dyDescent="0.2">
      <c r="A1095" t="s">
        <v>18</v>
      </c>
      <c r="B1095" t="s">
        <v>5393</v>
      </c>
      <c r="C1095" t="s">
        <v>726</v>
      </c>
      <c r="D1095" t="s">
        <v>5307</v>
      </c>
      <c r="E1095" t="s">
        <v>5394</v>
      </c>
      <c r="F1095" t="s">
        <v>5390</v>
      </c>
      <c r="G1095">
        <v>0.72047000000000005</v>
      </c>
      <c r="H1095">
        <v>0.71992999999999996</v>
      </c>
      <c r="I1095">
        <v>2</v>
      </c>
      <c r="J1095">
        <v>1.84</v>
      </c>
      <c r="K1095" t="s">
        <v>17</v>
      </c>
      <c r="L1095">
        <f t="shared" si="80"/>
        <v>224.99000000000029</v>
      </c>
    </row>
    <row r="1096" spans="1:12" x14ac:dyDescent="0.2">
      <c r="A1096" t="s">
        <v>11</v>
      </c>
      <c r="B1096" t="s">
        <v>5395</v>
      </c>
      <c r="C1096" t="s">
        <v>726</v>
      </c>
      <c r="D1096" t="s">
        <v>5307</v>
      </c>
      <c r="E1096" t="s">
        <v>5394</v>
      </c>
      <c r="F1096" t="s">
        <v>5390</v>
      </c>
      <c r="G1096">
        <v>0.72047000000000005</v>
      </c>
      <c r="H1096">
        <v>0.71992999999999996</v>
      </c>
      <c r="I1096">
        <v>2</v>
      </c>
      <c r="J1096">
        <v>-2</v>
      </c>
      <c r="K1096" t="s">
        <v>17</v>
      </c>
      <c r="L1096">
        <f t="shared" si="80"/>
        <v>223.15000000000029</v>
      </c>
    </row>
    <row r="1097" spans="1:12" x14ac:dyDescent="0.2">
      <c r="A1097" t="s">
        <v>18</v>
      </c>
      <c r="B1097" t="s">
        <v>5396</v>
      </c>
      <c r="C1097" t="s">
        <v>717</v>
      </c>
      <c r="D1097" t="s">
        <v>5307</v>
      </c>
      <c r="E1097" t="s">
        <v>5397</v>
      </c>
      <c r="F1097" t="s">
        <v>5398</v>
      </c>
      <c r="G1097">
        <v>0.72108000000000005</v>
      </c>
      <c r="H1097">
        <v>0.72063999999999995</v>
      </c>
      <c r="I1097">
        <v>2</v>
      </c>
      <c r="J1097">
        <v>1.84</v>
      </c>
      <c r="K1097" t="s">
        <v>17</v>
      </c>
      <c r="L1097">
        <f t="shared" si="80"/>
        <v>225.15000000000029</v>
      </c>
    </row>
    <row r="1098" spans="1:12" x14ac:dyDescent="0.2">
      <c r="A1098" t="s">
        <v>11</v>
      </c>
      <c r="B1098" t="s">
        <v>5399</v>
      </c>
      <c r="C1098" t="s">
        <v>197</v>
      </c>
      <c r="D1098" t="s">
        <v>5307</v>
      </c>
      <c r="E1098" t="s">
        <v>5400</v>
      </c>
      <c r="F1098" t="s">
        <v>5398</v>
      </c>
      <c r="G1098">
        <v>0.72104000000000001</v>
      </c>
      <c r="H1098">
        <v>0.72063999999999995</v>
      </c>
      <c r="I1098">
        <v>2</v>
      </c>
      <c r="J1098">
        <v>-2</v>
      </c>
      <c r="K1098" t="s">
        <v>17</v>
      </c>
      <c r="L1098">
        <f t="shared" si="80"/>
        <v>223.31000000000029</v>
      </c>
    </row>
    <row r="1099" spans="1:12" x14ac:dyDescent="0.2">
      <c r="A1099" t="s">
        <v>11</v>
      </c>
      <c r="B1099" t="s">
        <v>5401</v>
      </c>
      <c r="C1099" t="s">
        <v>726</v>
      </c>
      <c r="D1099" t="s">
        <v>5307</v>
      </c>
      <c r="E1099" t="s">
        <v>5402</v>
      </c>
      <c r="F1099" t="s">
        <v>5398</v>
      </c>
      <c r="G1099">
        <v>0.72108000000000005</v>
      </c>
      <c r="H1099">
        <v>0.72063999999999995</v>
      </c>
      <c r="I1099">
        <v>2</v>
      </c>
      <c r="J1099">
        <v>-2</v>
      </c>
      <c r="K1099" t="s">
        <v>17</v>
      </c>
      <c r="L1099">
        <f t="shared" si="80"/>
        <v>225.31000000000029</v>
      </c>
    </row>
    <row r="1100" spans="1:12" x14ac:dyDescent="0.2">
      <c r="A1100" t="s">
        <v>18</v>
      </c>
      <c r="B1100" t="s">
        <v>5403</v>
      </c>
      <c r="C1100" t="s">
        <v>792</v>
      </c>
      <c r="D1100" t="s">
        <v>5307</v>
      </c>
      <c r="E1100" t="s">
        <v>5404</v>
      </c>
      <c r="F1100" t="s">
        <v>5398</v>
      </c>
      <c r="G1100">
        <v>0.72116999999999998</v>
      </c>
      <c r="H1100">
        <v>0.72063999999999995</v>
      </c>
      <c r="I1100">
        <v>2</v>
      </c>
      <c r="J1100">
        <v>1.84</v>
      </c>
      <c r="K1100" t="s">
        <v>17</v>
      </c>
      <c r="L1100">
        <f t="shared" si="80"/>
        <v>227.31000000000029</v>
      </c>
    </row>
    <row r="1101" spans="1:12" x14ac:dyDescent="0.2">
      <c r="A1101" t="s">
        <v>11</v>
      </c>
      <c r="B1101" t="s">
        <v>5405</v>
      </c>
      <c r="C1101" t="s">
        <v>720</v>
      </c>
      <c r="D1101" t="s">
        <v>5307</v>
      </c>
      <c r="E1101" t="s">
        <v>5406</v>
      </c>
      <c r="F1101" t="s">
        <v>5398</v>
      </c>
      <c r="G1101">
        <v>0.72104000000000001</v>
      </c>
      <c r="H1101">
        <v>0.72063999999999995</v>
      </c>
      <c r="I1101">
        <v>1</v>
      </c>
      <c r="J1101">
        <v>-1</v>
      </c>
      <c r="K1101" t="s">
        <v>17</v>
      </c>
      <c r="L1101">
        <f t="shared" si="80"/>
        <v>225.47000000000028</v>
      </c>
    </row>
    <row r="1102" spans="1:12" x14ac:dyDescent="0.2">
      <c r="A1102" t="s">
        <v>18</v>
      </c>
      <c r="B1102" t="s">
        <v>5407</v>
      </c>
      <c r="C1102" t="s">
        <v>134</v>
      </c>
      <c r="D1102" t="s">
        <v>5307</v>
      </c>
      <c r="E1102" t="s">
        <v>5408</v>
      </c>
      <c r="F1102" t="s">
        <v>5409</v>
      </c>
      <c r="G1102">
        <v>0.72058999999999995</v>
      </c>
      <c r="H1102">
        <v>0.72118000000000004</v>
      </c>
      <c r="I1102">
        <v>2</v>
      </c>
      <c r="J1102">
        <v>-2</v>
      </c>
      <c r="K1102" t="s">
        <v>17</v>
      </c>
      <c r="L1102">
        <f t="shared" si="80"/>
        <v>226.47000000000028</v>
      </c>
    </row>
    <row r="1103" spans="1:12" x14ac:dyDescent="0.2">
      <c r="A1103" t="s">
        <v>18</v>
      </c>
      <c r="B1103" t="s">
        <v>5410</v>
      </c>
      <c r="C1103" t="s">
        <v>726</v>
      </c>
      <c r="D1103" t="s">
        <v>5307</v>
      </c>
      <c r="E1103" t="s">
        <v>5411</v>
      </c>
      <c r="F1103" t="s">
        <v>5409</v>
      </c>
      <c r="G1103">
        <v>0.72058</v>
      </c>
      <c r="H1103">
        <v>0.72118000000000004</v>
      </c>
      <c r="I1103">
        <v>2</v>
      </c>
      <c r="J1103">
        <v>-2</v>
      </c>
      <c r="K1103" t="s">
        <v>17</v>
      </c>
      <c r="L1103">
        <f t="shared" si="80"/>
        <v>228.47000000000028</v>
      </c>
    </row>
    <row r="1104" spans="1:12" x14ac:dyDescent="0.2">
      <c r="A1104" t="s">
        <v>11</v>
      </c>
      <c r="B1104" t="s">
        <v>5412</v>
      </c>
      <c r="C1104" t="s">
        <v>729</v>
      </c>
      <c r="D1104" t="s">
        <v>5307</v>
      </c>
      <c r="E1104" t="s">
        <v>5413</v>
      </c>
      <c r="F1104" t="s">
        <v>5409</v>
      </c>
      <c r="G1104">
        <v>0.72052000000000005</v>
      </c>
      <c r="H1104">
        <v>0.72118000000000004</v>
      </c>
      <c r="I1104">
        <v>1</v>
      </c>
      <c r="J1104">
        <v>0.92</v>
      </c>
      <c r="K1104" t="s">
        <v>17</v>
      </c>
      <c r="L1104">
        <f t="shared" si="80"/>
        <v>230.47000000000028</v>
      </c>
    </row>
    <row r="1105" spans="1:12" x14ac:dyDescent="0.2">
      <c r="A1105" t="s">
        <v>18</v>
      </c>
      <c r="B1105" t="s">
        <v>5414</v>
      </c>
      <c r="C1105" t="s">
        <v>886</v>
      </c>
      <c r="D1105" t="s">
        <v>5307</v>
      </c>
      <c r="E1105" t="s">
        <v>5415</v>
      </c>
      <c r="F1105" t="s">
        <v>5409</v>
      </c>
      <c r="G1105">
        <v>0.72062000000000004</v>
      </c>
      <c r="H1105">
        <v>0.72118000000000004</v>
      </c>
      <c r="I1105">
        <v>2</v>
      </c>
      <c r="J1105">
        <v>-2</v>
      </c>
      <c r="K1105" t="s">
        <v>17</v>
      </c>
      <c r="L1105">
        <f t="shared" si="80"/>
        <v>229.5500000000003</v>
      </c>
    </row>
    <row r="1106" spans="1:12" x14ac:dyDescent="0.2">
      <c r="A1106" t="s">
        <v>11</v>
      </c>
      <c r="B1106" t="s">
        <v>5416</v>
      </c>
      <c r="C1106" t="s">
        <v>1190</v>
      </c>
      <c r="D1106" t="s">
        <v>5307</v>
      </c>
      <c r="E1106" t="s">
        <v>5417</v>
      </c>
      <c r="F1106" t="s">
        <v>5409</v>
      </c>
      <c r="G1106">
        <v>0.72031999999999996</v>
      </c>
      <c r="H1106">
        <v>0.72118000000000004</v>
      </c>
      <c r="I1106">
        <v>2</v>
      </c>
      <c r="J1106">
        <v>1.84</v>
      </c>
      <c r="K1106" t="s">
        <v>17</v>
      </c>
      <c r="L1106">
        <f t="shared" si="80"/>
        <v>231.5500000000003</v>
      </c>
    </row>
    <row r="1107" spans="1:12" x14ac:dyDescent="0.2">
      <c r="A1107" t="s">
        <v>11</v>
      </c>
      <c r="B1107" t="s">
        <v>5418</v>
      </c>
      <c r="C1107" t="s">
        <v>726</v>
      </c>
      <c r="D1107" t="s">
        <v>5307</v>
      </c>
      <c r="E1107" t="s">
        <v>5411</v>
      </c>
      <c r="F1107" t="s">
        <v>5409</v>
      </c>
      <c r="G1107">
        <v>0.72058</v>
      </c>
      <c r="H1107">
        <v>0.72118000000000004</v>
      </c>
      <c r="I1107">
        <v>2</v>
      </c>
      <c r="J1107">
        <v>1.84</v>
      </c>
      <c r="K1107" t="s">
        <v>17</v>
      </c>
      <c r="L1107">
        <f t="shared" si="80"/>
        <v>229.71000000000029</v>
      </c>
    </row>
    <row r="1108" spans="1:12" x14ac:dyDescent="0.2">
      <c r="A1108" t="s">
        <v>18</v>
      </c>
      <c r="B1108" t="s">
        <v>5419</v>
      </c>
      <c r="C1108" t="s">
        <v>726</v>
      </c>
      <c r="D1108" t="s">
        <v>5307</v>
      </c>
      <c r="E1108" t="s">
        <v>5420</v>
      </c>
      <c r="F1108" t="s">
        <v>5421</v>
      </c>
      <c r="G1108">
        <v>0.72016999999999998</v>
      </c>
      <c r="H1108">
        <v>0.72055999999999998</v>
      </c>
      <c r="I1108">
        <v>2</v>
      </c>
      <c r="J1108">
        <v>-2</v>
      </c>
      <c r="K1108" t="s">
        <v>17</v>
      </c>
      <c r="L1108">
        <f t="shared" si="80"/>
        <v>227.87000000000029</v>
      </c>
    </row>
    <row r="1109" spans="1:12" x14ac:dyDescent="0.2">
      <c r="A1109" t="s">
        <v>11</v>
      </c>
      <c r="B1109" t="s">
        <v>5422</v>
      </c>
      <c r="C1109" t="s">
        <v>726</v>
      </c>
      <c r="D1109" t="s">
        <v>5307</v>
      </c>
      <c r="E1109" t="s">
        <v>5420</v>
      </c>
      <c r="F1109" t="s">
        <v>5421</v>
      </c>
      <c r="G1109">
        <v>0.72019999999999995</v>
      </c>
      <c r="H1109">
        <v>0.72055999999999998</v>
      </c>
      <c r="I1109">
        <v>2</v>
      </c>
      <c r="J1109">
        <v>1.84</v>
      </c>
      <c r="K1109" t="s">
        <v>17</v>
      </c>
      <c r="L1109">
        <f t="shared" si="80"/>
        <v>229.87000000000029</v>
      </c>
    </row>
    <row r="1110" spans="1:12" x14ac:dyDescent="0.2">
      <c r="A1110" t="s">
        <v>18</v>
      </c>
      <c r="B1110" t="s">
        <v>5423</v>
      </c>
      <c r="C1110" t="s">
        <v>220</v>
      </c>
      <c r="D1110" t="s">
        <v>5307</v>
      </c>
      <c r="E1110" t="s">
        <v>5424</v>
      </c>
      <c r="F1110" t="s">
        <v>5421</v>
      </c>
      <c r="G1110">
        <v>0.72033000000000003</v>
      </c>
      <c r="H1110">
        <v>0.72055999999999998</v>
      </c>
      <c r="I1110">
        <v>2</v>
      </c>
      <c r="J1110">
        <v>-2</v>
      </c>
      <c r="K1110" t="s">
        <v>17</v>
      </c>
      <c r="L1110">
        <f t="shared" si="80"/>
        <v>228.03000000000029</v>
      </c>
    </row>
    <row r="1111" spans="1:12" x14ac:dyDescent="0.2">
      <c r="A1111" t="s">
        <v>18</v>
      </c>
      <c r="B1111" t="s">
        <v>5425</v>
      </c>
      <c r="C1111" t="s">
        <v>757</v>
      </c>
      <c r="D1111" t="s">
        <v>5307</v>
      </c>
      <c r="E1111" t="s">
        <v>5426</v>
      </c>
      <c r="F1111" t="s">
        <v>5421</v>
      </c>
      <c r="G1111">
        <v>0.72028999999999999</v>
      </c>
      <c r="H1111">
        <v>0.72055999999999998</v>
      </c>
      <c r="I1111">
        <v>2</v>
      </c>
      <c r="J1111">
        <v>-2</v>
      </c>
      <c r="K1111" t="s">
        <v>17</v>
      </c>
      <c r="L1111">
        <f t="shared" si="80"/>
        <v>230.03000000000029</v>
      </c>
    </row>
    <row r="1112" spans="1:12" x14ac:dyDescent="0.2">
      <c r="A1112" t="s">
        <v>11</v>
      </c>
      <c r="B1112" t="s">
        <v>5427</v>
      </c>
      <c r="C1112" t="s">
        <v>729</v>
      </c>
      <c r="D1112" t="s">
        <v>5307</v>
      </c>
      <c r="E1112" t="s">
        <v>5428</v>
      </c>
      <c r="F1112" t="s">
        <v>5421</v>
      </c>
      <c r="G1112">
        <v>0.72009000000000001</v>
      </c>
      <c r="H1112">
        <v>0.72055999999999998</v>
      </c>
      <c r="I1112">
        <v>1</v>
      </c>
      <c r="J1112">
        <v>0.92</v>
      </c>
      <c r="K1112" t="s">
        <v>17</v>
      </c>
      <c r="L1112">
        <f t="shared" si="80"/>
        <v>232.03000000000029</v>
      </c>
    </row>
    <row r="1113" spans="1:12" x14ac:dyDescent="0.2">
      <c r="A1113" t="s">
        <v>11</v>
      </c>
      <c r="B1113" t="s">
        <v>5429</v>
      </c>
      <c r="C1113" t="s">
        <v>3722</v>
      </c>
      <c r="D1113" t="s">
        <v>5307</v>
      </c>
      <c r="E1113" t="s">
        <v>5430</v>
      </c>
      <c r="F1113" t="s">
        <v>5421</v>
      </c>
      <c r="G1113">
        <v>0.71996000000000004</v>
      </c>
      <c r="H1113">
        <v>0.72055999999999998</v>
      </c>
      <c r="I1113">
        <v>2</v>
      </c>
      <c r="J1113">
        <v>1.84</v>
      </c>
      <c r="K1113" t="s">
        <v>17</v>
      </c>
      <c r="L1113">
        <f t="shared" si="80"/>
        <v>231.1100000000003</v>
      </c>
    </row>
    <row r="1114" spans="1:12" x14ac:dyDescent="0.2">
      <c r="A1114" t="s">
        <v>11</v>
      </c>
      <c r="B1114" t="s">
        <v>5431</v>
      </c>
      <c r="C1114" t="s">
        <v>720</v>
      </c>
      <c r="D1114" t="s">
        <v>5307</v>
      </c>
      <c r="E1114" t="s">
        <v>5432</v>
      </c>
      <c r="F1114" t="s">
        <v>5433</v>
      </c>
      <c r="G1114">
        <v>0.72096000000000005</v>
      </c>
      <c r="H1114">
        <v>0.72011999999999998</v>
      </c>
      <c r="I1114">
        <v>1</v>
      </c>
      <c r="J1114">
        <v>-1</v>
      </c>
      <c r="K1114" t="s">
        <v>17</v>
      </c>
      <c r="L1114">
        <f t="shared" si="80"/>
        <v>229.27000000000029</v>
      </c>
    </row>
    <row r="1115" spans="1:12" x14ac:dyDescent="0.2">
      <c r="A1115" t="s">
        <v>11</v>
      </c>
      <c r="B1115" t="s">
        <v>5434</v>
      </c>
      <c r="C1115" t="s">
        <v>717</v>
      </c>
      <c r="D1115" t="s">
        <v>5307</v>
      </c>
      <c r="E1115" t="s">
        <v>5435</v>
      </c>
      <c r="F1115" t="s">
        <v>5433</v>
      </c>
      <c r="G1115">
        <v>0.72114</v>
      </c>
      <c r="H1115">
        <v>0.72011999999999998</v>
      </c>
      <c r="I1115">
        <v>2</v>
      </c>
      <c r="J1115">
        <v>-2</v>
      </c>
      <c r="K1115" t="s">
        <v>17</v>
      </c>
      <c r="L1115">
        <f t="shared" si="80"/>
        <v>230.27000000000029</v>
      </c>
    </row>
    <row r="1116" spans="1:12" x14ac:dyDescent="0.2">
      <c r="A1116" t="s">
        <v>18</v>
      </c>
      <c r="B1116" t="s">
        <v>5436</v>
      </c>
      <c r="C1116" t="s">
        <v>717</v>
      </c>
      <c r="D1116" t="s">
        <v>5307</v>
      </c>
      <c r="E1116" t="s">
        <v>5435</v>
      </c>
      <c r="F1116" t="s">
        <v>5433</v>
      </c>
      <c r="G1116">
        <v>0.72114</v>
      </c>
      <c r="H1116">
        <v>0.72011999999999998</v>
      </c>
      <c r="I1116">
        <v>2</v>
      </c>
      <c r="J1116">
        <v>1.84</v>
      </c>
      <c r="K1116" t="s">
        <v>17</v>
      </c>
      <c r="L1116">
        <f t="shared" si="80"/>
        <v>232.27000000000029</v>
      </c>
    </row>
    <row r="1117" spans="1:12" x14ac:dyDescent="0.2">
      <c r="A1117" t="s">
        <v>11</v>
      </c>
      <c r="B1117" t="s">
        <v>5437</v>
      </c>
      <c r="C1117" t="s">
        <v>2730</v>
      </c>
      <c r="D1117" t="s">
        <v>5307</v>
      </c>
      <c r="E1117" t="s">
        <v>5438</v>
      </c>
      <c r="F1117" t="s">
        <v>5439</v>
      </c>
      <c r="G1117">
        <v>0.72152000000000005</v>
      </c>
      <c r="H1117">
        <v>0.72109000000000001</v>
      </c>
      <c r="I1117">
        <v>2</v>
      </c>
      <c r="J1117">
        <v>-2</v>
      </c>
      <c r="K1117" t="s">
        <v>17</v>
      </c>
      <c r="L1117">
        <f t="shared" si="80"/>
        <v>230.43000000000029</v>
      </c>
    </row>
    <row r="1118" spans="1:12" x14ac:dyDescent="0.2">
      <c r="A1118" t="s">
        <v>18</v>
      </c>
      <c r="B1118" t="s">
        <v>5440</v>
      </c>
      <c r="C1118" t="s">
        <v>2730</v>
      </c>
      <c r="D1118" t="s">
        <v>5307</v>
      </c>
      <c r="E1118" t="s">
        <v>5438</v>
      </c>
      <c r="F1118" t="s">
        <v>5439</v>
      </c>
      <c r="G1118">
        <v>0.72152000000000005</v>
      </c>
      <c r="H1118">
        <v>0.72109000000000001</v>
      </c>
      <c r="I1118">
        <v>2</v>
      </c>
      <c r="J1118">
        <v>1.84</v>
      </c>
      <c r="K1118" t="s">
        <v>17</v>
      </c>
      <c r="L1118">
        <f t="shared" si="80"/>
        <v>232.43000000000029</v>
      </c>
    </row>
    <row r="1119" spans="1:12" x14ac:dyDescent="0.2">
      <c r="A1119" t="s">
        <v>11</v>
      </c>
      <c r="B1119" t="s">
        <v>5441</v>
      </c>
      <c r="C1119" t="s">
        <v>2727</v>
      </c>
      <c r="D1119" t="s">
        <v>5307</v>
      </c>
      <c r="E1119" t="s">
        <v>5442</v>
      </c>
      <c r="F1119" t="s">
        <v>5439</v>
      </c>
      <c r="G1119">
        <v>0.72141</v>
      </c>
      <c r="H1119">
        <v>0.72109000000000001</v>
      </c>
      <c r="I1119">
        <v>1</v>
      </c>
      <c r="J1119">
        <v>-1</v>
      </c>
      <c r="K1119" t="s">
        <v>17</v>
      </c>
      <c r="L1119">
        <f t="shared" si="80"/>
        <v>230.59000000000029</v>
      </c>
    </row>
    <row r="1120" spans="1:12" x14ac:dyDescent="0.2">
      <c r="A1120" t="s">
        <v>11</v>
      </c>
      <c r="B1120" t="s">
        <v>5443</v>
      </c>
      <c r="C1120" t="s">
        <v>720</v>
      </c>
      <c r="D1120" t="s">
        <v>5307</v>
      </c>
      <c r="E1120" t="s">
        <v>5444</v>
      </c>
      <c r="F1120" t="s">
        <v>5445</v>
      </c>
      <c r="G1120">
        <v>0.72138000000000002</v>
      </c>
      <c r="H1120">
        <v>0.72153999999999996</v>
      </c>
      <c r="I1120">
        <v>1</v>
      </c>
      <c r="J1120">
        <v>0.92</v>
      </c>
      <c r="K1120" t="s">
        <v>17</v>
      </c>
      <c r="L1120">
        <f t="shared" si="80"/>
        <v>231.59000000000029</v>
      </c>
    </row>
    <row r="1121" spans="1:12" x14ac:dyDescent="0.2">
      <c r="A1121" t="s">
        <v>11</v>
      </c>
      <c r="B1121" t="s">
        <v>5446</v>
      </c>
      <c r="C1121" t="s">
        <v>1190</v>
      </c>
      <c r="D1121" t="s">
        <v>5307</v>
      </c>
      <c r="E1121" t="s">
        <v>5447</v>
      </c>
      <c r="F1121" t="s">
        <v>5445</v>
      </c>
      <c r="G1121">
        <v>0.72136</v>
      </c>
      <c r="H1121">
        <v>0.72153999999999996</v>
      </c>
      <c r="I1121">
        <v>2</v>
      </c>
      <c r="J1121">
        <v>1.84</v>
      </c>
      <c r="K1121" t="s">
        <v>17</v>
      </c>
      <c r="L1121">
        <f t="shared" si="80"/>
        <v>230.6700000000003</v>
      </c>
    </row>
    <row r="1122" spans="1:12" x14ac:dyDescent="0.2">
      <c r="A1122" t="s">
        <v>18</v>
      </c>
      <c r="B1122" t="s">
        <v>5448</v>
      </c>
      <c r="C1122" t="s">
        <v>1045</v>
      </c>
      <c r="D1122" t="s">
        <v>5307</v>
      </c>
      <c r="E1122" t="s">
        <v>5449</v>
      </c>
      <c r="F1122" t="s">
        <v>5445</v>
      </c>
      <c r="G1122">
        <v>0.72158</v>
      </c>
      <c r="H1122">
        <v>0.72153999999999996</v>
      </c>
      <c r="I1122">
        <v>2</v>
      </c>
      <c r="J1122">
        <v>1.84</v>
      </c>
      <c r="K1122" t="s">
        <v>17</v>
      </c>
      <c r="L1122">
        <f t="shared" si="80"/>
        <v>228.8300000000003</v>
      </c>
    </row>
    <row r="1123" spans="1:12" x14ac:dyDescent="0.2">
      <c r="A1123" t="s">
        <v>18</v>
      </c>
      <c r="B1123" t="s">
        <v>5450</v>
      </c>
      <c r="C1123" t="s">
        <v>726</v>
      </c>
      <c r="D1123" t="s">
        <v>5307</v>
      </c>
      <c r="E1123" t="s">
        <v>5451</v>
      </c>
      <c r="F1123" t="s">
        <v>5445</v>
      </c>
      <c r="G1123">
        <v>0.72143000000000002</v>
      </c>
      <c r="H1123">
        <v>0.72153999999999996</v>
      </c>
      <c r="I1123">
        <v>2</v>
      </c>
      <c r="J1123">
        <v>-2</v>
      </c>
      <c r="K1123" t="s">
        <v>17</v>
      </c>
      <c r="L1123">
        <f t="shared" si="80"/>
        <v>226.99000000000029</v>
      </c>
    </row>
    <row r="1124" spans="1:12" x14ac:dyDescent="0.2">
      <c r="A1124" t="s">
        <v>11</v>
      </c>
      <c r="B1124" t="s">
        <v>5452</v>
      </c>
      <c r="C1124" t="s">
        <v>726</v>
      </c>
      <c r="D1124" t="s">
        <v>5307</v>
      </c>
      <c r="E1124" t="s">
        <v>5451</v>
      </c>
      <c r="F1124" t="s">
        <v>5445</v>
      </c>
      <c r="G1124">
        <v>0.72143000000000002</v>
      </c>
      <c r="H1124">
        <v>0.72153999999999996</v>
      </c>
      <c r="I1124">
        <v>2</v>
      </c>
      <c r="J1124">
        <v>1.84</v>
      </c>
      <c r="K1124" t="s">
        <v>17</v>
      </c>
      <c r="L1124">
        <f t="shared" si="80"/>
        <v>228.99000000000029</v>
      </c>
    </row>
    <row r="1125" spans="1:12" x14ac:dyDescent="0.2">
      <c r="A1125" t="s">
        <v>18</v>
      </c>
      <c r="B1125" t="s">
        <v>5453</v>
      </c>
      <c r="C1125" t="s">
        <v>810</v>
      </c>
      <c r="D1125" t="s">
        <v>5307</v>
      </c>
      <c r="E1125" t="s">
        <v>5454</v>
      </c>
      <c r="F1125" t="s">
        <v>5445</v>
      </c>
      <c r="G1125">
        <v>0.72148000000000001</v>
      </c>
      <c r="H1125">
        <v>0.72153999999999996</v>
      </c>
      <c r="I1125">
        <v>2</v>
      </c>
      <c r="J1125">
        <v>-2</v>
      </c>
      <c r="K1125" t="s">
        <v>17</v>
      </c>
      <c r="L1125">
        <f t="shared" si="80"/>
        <v>227.15000000000029</v>
      </c>
    </row>
    <row r="1126" spans="1:12" x14ac:dyDescent="0.2">
      <c r="A1126" t="s">
        <v>11</v>
      </c>
      <c r="B1126" t="s">
        <v>5455</v>
      </c>
      <c r="C1126" t="s">
        <v>792</v>
      </c>
      <c r="D1126" t="s">
        <v>5307</v>
      </c>
      <c r="E1126" t="s">
        <v>5456</v>
      </c>
      <c r="F1126" t="s">
        <v>5457</v>
      </c>
      <c r="G1126">
        <v>0.7218</v>
      </c>
      <c r="H1126">
        <v>0.72167999999999999</v>
      </c>
      <c r="I1126">
        <v>2</v>
      </c>
      <c r="J1126">
        <v>-2</v>
      </c>
      <c r="K1126" t="s">
        <v>17</v>
      </c>
      <c r="L1126">
        <f t="shared" si="80"/>
        <v>229.15000000000029</v>
      </c>
    </row>
    <row r="1127" spans="1:12" x14ac:dyDescent="0.2">
      <c r="A1127" t="s">
        <v>18</v>
      </c>
      <c r="B1127" t="s">
        <v>5458</v>
      </c>
      <c r="C1127" t="s">
        <v>717</v>
      </c>
      <c r="D1127" t="s">
        <v>5307</v>
      </c>
      <c r="E1127" t="s">
        <v>5459</v>
      </c>
      <c r="F1127" t="s">
        <v>5457</v>
      </c>
      <c r="G1127">
        <v>0.72194999999999998</v>
      </c>
      <c r="H1127">
        <v>0.72167999999999999</v>
      </c>
      <c r="I1127">
        <v>2</v>
      </c>
      <c r="J1127">
        <v>1.84</v>
      </c>
      <c r="K1127" t="s">
        <v>17</v>
      </c>
      <c r="L1127">
        <f t="shared" si="80"/>
        <v>231.15000000000029</v>
      </c>
    </row>
    <row r="1128" spans="1:12" x14ac:dyDescent="0.2">
      <c r="A1128" t="s">
        <v>11</v>
      </c>
      <c r="B1128" t="s">
        <v>5460</v>
      </c>
      <c r="C1128" t="s">
        <v>717</v>
      </c>
      <c r="D1128" t="s">
        <v>5307</v>
      </c>
      <c r="E1128" t="s">
        <v>5459</v>
      </c>
      <c r="F1128" t="s">
        <v>5457</v>
      </c>
      <c r="G1128">
        <v>0.72194999999999998</v>
      </c>
      <c r="H1128">
        <v>0.72167999999999999</v>
      </c>
      <c r="I1128">
        <v>2</v>
      </c>
      <c r="J1128">
        <v>-2</v>
      </c>
      <c r="K1128" t="s">
        <v>17</v>
      </c>
      <c r="L1128">
        <f t="shared" si="80"/>
        <v>229.31000000000029</v>
      </c>
    </row>
    <row r="1129" spans="1:12" x14ac:dyDescent="0.2">
      <c r="A1129" t="s">
        <v>18</v>
      </c>
      <c r="B1129" t="s">
        <v>5461</v>
      </c>
      <c r="C1129" t="s">
        <v>720</v>
      </c>
      <c r="D1129" t="s">
        <v>5307</v>
      </c>
      <c r="E1129" t="s">
        <v>5462</v>
      </c>
      <c r="F1129" t="s">
        <v>5457</v>
      </c>
      <c r="G1129">
        <v>0.72197</v>
      </c>
      <c r="H1129">
        <v>0.72167999999999999</v>
      </c>
      <c r="I1129">
        <v>1</v>
      </c>
      <c r="J1129">
        <v>0.92</v>
      </c>
      <c r="K1129" t="s">
        <v>17</v>
      </c>
      <c r="L1129">
        <f t="shared" si="80"/>
        <v>231.31000000000029</v>
      </c>
    </row>
    <row r="1130" spans="1:12" x14ac:dyDescent="0.2">
      <c r="A1130" t="s">
        <v>18</v>
      </c>
      <c r="B1130" t="s">
        <v>5463</v>
      </c>
      <c r="C1130" t="s">
        <v>892</v>
      </c>
      <c r="D1130" t="s">
        <v>5307</v>
      </c>
      <c r="E1130" t="s">
        <v>5464</v>
      </c>
      <c r="F1130" t="s">
        <v>5457</v>
      </c>
      <c r="G1130">
        <v>0.72189999999999999</v>
      </c>
      <c r="H1130">
        <v>0.72167999999999999</v>
      </c>
      <c r="I1130">
        <v>2</v>
      </c>
      <c r="J1130">
        <v>1.84</v>
      </c>
      <c r="K1130" t="s">
        <v>17</v>
      </c>
      <c r="L1130">
        <f t="shared" si="80"/>
        <v>230.3900000000003</v>
      </c>
    </row>
    <row r="1131" spans="1:12" x14ac:dyDescent="0.2">
      <c r="A1131" t="s">
        <v>11</v>
      </c>
      <c r="B1131" t="s">
        <v>5465</v>
      </c>
      <c r="C1131" t="s">
        <v>197</v>
      </c>
      <c r="D1131" t="s">
        <v>5307</v>
      </c>
      <c r="E1131" t="s">
        <v>5466</v>
      </c>
      <c r="F1131" t="s">
        <v>5457</v>
      </c>
      <c r="G1131">
        <v>0.7218</v>
      </c>
      <c r="H1131">
        <v>0.72167999999999999</v>
      </c>
      <c r="I1131">
        <v>2</v>
      </c>
      <c r="J1131">
        <v>-2</v>
      </c>
      <c r="K1131" t="s">
        <v>17</v>
      </c>
      <c r="L1131">
        <f t="shared" si="80"/>
        <v>228.5500000000003</v>
      </c>
    </row>
    <row r="1132" spans="1:12" x14ac:dyDescent="0.2">
      <c r="A1132" t="s">
        <v>11</v>
      </c>
      <c r="B1132" t="s">
        <v>5467</v>
      </c>
      <c r="C1132" t="s">
        <v>717</v>
      </c>
      <c r="D1132" t="s">
        <v>5307</v>
      </c>
      <c r="E1132" t="s">
        <v>5468</v>
      </c>
      <c r="F1132" t="s">
        <v>5469</v>
      </c>
      <c r="G1132">
        <v>0.72170000000000001</v>
      </c>
      <c r="H1132">
        <v>0.72189999999999999</v>
      </c>
      <c r="I1132">
        <v>2</v>
      </c>
      <c r="J1132">
        <v>1.84</v>
      </c>
      <c r="K1132" t="s">
        <v>17</v>
      </c>
      <c r="L1132">
        <f t="shared" si="80"/>
        <v>230.5500000000003</v>
      </c>
    </row>
    <row r="1133" spans="1:12" x14ac:dyDescent="0.2">
      <c r="A1133" t="s">
        <v>18</v>
      </c>
      <c r="B1133" t="s">
        <v>5470</v>
      </c>
      <c r="C1133" t="s">
        <v>717</v>
      </c>
      <c r="D1133" t="s">
        <v>5307</v>
      </c>
      <c r="E1133" t="s">
        <v>5468</v>
      </c>
      <c r="F1133" t="s">
        <v>5469</v>
      </c>
      <c r="G1133">
        <v>0.72170000000000001</v>
      </c>
      <c r="H1133">
        <v>0.72189999999999999</v>
      </c>
      <c r="I1133">
        <v>2</v>
      </c>
      <c r="J1133">
        <v>-2</v>
      </c>
      <c r="K1133" t="s">
        <v>17</v>
      </c>
      <c r="L1133">
        <f t="shared" si="80"/>
        <v>228.71000000000029</v>
      </c>
    </row>
    <row r="1134" spans="1:12" x14ac:dyDescent="0.2">
      <c r="A1134" t="s">
        <v>11</v>
      </c>
      <c r="B1134" t="s">
        <v>5471</v>
      </c>
      <c r="C1134" t="s">
        <v>825</v>
      </c>
      <c r="D1134" t="s">
        <v>5307</v>
      </c>
      <c r="E1134" t="s">
        <v>5472</v>
      </c>
      <c r="F1134" t="s">
        <v>5469</v>
      </c>
      <c r="G1134">
        <v>0.72158</v>
      </c>
      <c r="H1134">
        <v>0.72189999999999999</v>
      </c>
      <c r="I1134">
        <v>2</v>
      </c>
      <c r="J1134">
        <v>1.84</v>
      </c>
      <c r="K1134" t="s">
        <v>17</v>
      </c>
      <c r="L1134">
        <f t="shared" si="80"/>
        <v>230.71000000000029</v>
      </c>
    </row>
    <row r="1135" spans="1:12" x14ac:dyDescent="0.2">
      <c r="A1135" t="s">
        <v>18</v>
      </c>
      <c r="B1135" t="s">
        <v>5473</v>
      </c>
      <c r="C1135" t="s">
        <v>2911</v>
      </c>
      <c r="D1135" t="s">
        <v>5307</v>
      </c>
      <c r="E1135" t="s">
        <v>5474</v>
      </c>
      <c r="F1135" t="s">
        <v>5469</v>
      </c>
      <c r="G1135">
        <v>0.72189999999999999</v>
      </c>
      <c r="H1135">
        <v>0.72189999999999999</v>
      </c>
      <c r="I1135">
        <v>2</v>
      </c>
      <c r="J1135">
        <v>0</v>
      </c>
      <c r="K1135" t="s">
        <v>17</v>
      </c>
      <c r="L1135">
        <f t="shared" si="80"/>
        <v>228.87000000000029</v>
      </c>
    </row>
    <row r="1136" spans="1:12" x14ac:dyDescent="0.2">
      <c r="A1136" t="s">
        <v>18</v>
      </c>
      <c r="B1136" t="s">
        <v>5475</v>
      </c>
      <c r="C1136" t="s">
        <v>720</v>
      </c>
      <c r="D1136" t="s">
        <v>5307</v>
      </c>
      <c r="E1136" t="s">
        <v>5476</v>
      </c>
      <c r="F1136" t="s">
        <v>5469</v>
      </c>
      <c r="G1136">
        <v>0.72184000000000004</v>
      </c>
      <c r="H1136">
        <v>0.72189999999999999</v>
      </c>
      <c r="I1136">
        <v>1</v>
      </c>
      <c r="J1136">
        <v>-1</v>
      </c>
      <c r="K1136" t="s">
        <v>17</v>
      </c>
      <c r="L1136">
        <f t="shared" si="80"/>
        <v>228.87000000000029</v>
      </c>
    </row>
    <row r="1137" spans="1:12" x14ac:dyDescent="0.2">
      <c r="A1137" t="s">
        <v>11</v>
      </c>
      <c r="B1137" t="s">
        <v>5477</v>
      </c>
      <c r="C1137" t="s">
        <v>2727</v>
      </c>
      <c r="D1137" t="s">
        <v>5307</v>
      </c>
      <c r="E1137" t="s">
        <v>5478</v>
      </c>
      <c r="F1137" t="s">
        <v>5479</v>
      </c>
      <c r="G1137">
        <v>0.72236</v>
      </c>
      <c r="H1137">
        <v>0.72170999999999996</v>
      </c>
      <c r="I1137">
        <v>1</v>
      </c>
      <c r="J1137">
        <v>-1</v>
      </c>
      <c r="K1137" t="s">
        <v>17</v>
      </c>
      <c r="L1137">
        <f t="shared" si="80"/>
        <v>229.87000000000029</v>
      </c>
    </row>
    <row r="1138" spans="1:12" x14ac:dyDescent="0.2">
      <c r="A1138" t="s">
        <v>11</v>
      </c>
      <c r="B1138" t="s">
        <v>5480</v>
      </c>
      <c r="C1138" t="s">
        <v>2730</v>
      </c>
      <c r="D1138" t="s">
        <v>5307</v>
      </c>
      <c r="E1138" t="s">
        <v>5481</v>
      </c>
      <c r="F1138" t="s">
        <v>5479</v>
      </c>
      <c r="G1138">
        <v>0.72245000000000004</v>
      </c>
      <c r="H1138">
        <v>0.72170999999999996</v>
      </c>
      <c r="I1138">
        <v>2</v>
      </c>
      <c r="J1138">
        <v>-2</v>
      </c>
      <c r="K1138" t="s">
        <v>17</v>
      </c>
      <c r="L1138">
        <f t="shared" si="80"/>
        <v>230.87000000000029</v>
      </c>
    </row>
    <row r="1139" spans="1:12" x14ac:dyDescent="0.2">
      <c r="A1139" t="s">
        <v>11</v>
      </c>
      <c r="B1139" t="s">
        <v>5482</v>
      </c>
      <c r="C1139" t="s">
        <v>1309</v>
      </c>
      <c r="D1139" t="s">
        <v>5307</v>
      </c>
      <c r="E1139" t="s">
        <v>5483</v>
      </c>
      <c r="F1139" t="s">
        <v>5479</v>
      </c>
      <c r="G1139">
        <v>0.72202999999999995</v>
      </c>
      <c r="H1139">
        <v>0.72170999999999996</v>
      </c>
      <c r="I1139">
        <v>2</v>
      </c>
      <c r="J1139">
        <v>-2</v>
      </c>
      <c r="K1139" t="s">
        <v>17</v>
      </c>
      <c r="L1139">
        <f t="shared" si="80"/>
        <v>232.87000000000029</v>
      </c>
    </row>
    <row r="1140" spans="1:12" x14ac:dyDescent="0.2">
      <c r="A1140" t="s">
        <v>18</v>
      </c>
      <c r="B1140" t="s">
        <v>5484</v>
      </c>
      <c r="C1140" t="s">
        <v>2730</v>
      </c>
      <c r="D1140" t="s">
        <v>5307</v>
      </c>
      <c r="E1140" t="s">
        <v>5481</v>
      </c>
      <c r="F1140" t="s">
        <v>5479</v>
      </c>
      <c r="G1140">
        <v>0.72245000000000004</v>
      </c>
      <c r="H1140">
        <v>0.72170999999999996</v>
      </c>
      <c r="I1140">
        <v>2</v>
      </c>
      <c r="J1140">
        <v>1.84</v>
      </c>
      <c r="K1140" t="s">
        <v>17</v>
      </c>
      <c r="L1140">
        <f t="shared" si="80"/>
        <v>234.87000000000029</v>
      </c>
    </row>
    <row r="1141" spans="1:12" x14ac:dyDescent="0.2">
      <c r="A1141" t="s">
        <v>18</v>
      </c>
      <c r="B1141" t="s">
        <v>5485</v>
      </c>
      <c r="C1141" t="s">
        <v>5486</v>
      </c>
      <c r="D1141" t="s">
        <v>5307</v>
      </c>
      <c r="E1141" t="s">
        <v>5487</v>
      </c>
      <c r="F1141" t="s">
        <v>5479</v>
      </c>
      <c r="G1141">
        <v>0.72246999999999995</v>
      </c>
      <c r="H1141">
        <v>0.72170999999999996</v>
      </c>
      <c r="I1141">
        <v>2</v>
      </c>
      <c r="J1141">
        <v>1.84</v>
      </c>
      <c r="K1141" t="s">
        <v>17</v>
      </c>
      <c r="L1141">
        <f t="shared" si="80"/>
        <v>233.03000000000029</v>
      </c>
    </row>
    <row r="1142" spans="1:12" x14ac:dyDescent="0.2">
      <c r="A1142" t="s">
        <v>11</v>
      </c>
      <c r="B1142" t="s">
        <v>5488</v>
      </c>
      <c r="C1142" t="s">
        <v>717</v>
      </c>
      <c r="D1142" t="s">
        <v>5307</v>
      </c>
      <c r="E1142" t="s">
        <v>5489</v>
      </c>
      <c r="F1142" t="s">
        <v>5490</v>
      </c>
      <c r="G1142">
        <v>0.72216000000000002</v>
      </c>
      <c r="H1142">
        <v>0.72238000000000002</v>
      </c>
      <c r="I1142">
        <v>2</v>
      </c>
      <c r="J1142">
        <v>1.84</v>
      </c>
      <c r="K1142" t="s">
        <v>17</v>
      </c>
      <c r="L1142">
        <f t="shared" si="80"/>
        <v>231.19000000000028</v>
      </c>
    </row>
    <row r="1143" spans="1:12" x14ac:dyDescent="0.2">
      <c r="A1143" t="s">
        <v>18</v>
      </c>
      <c r="B1143" t="s">
        <v>5491</v>
      </c>
      <c r="C1143" t="s">
        <v>720</v>
      </c>
      <c r="D1143" t="s">
        <v>5307</v>
      </c>
      <c r="E1143" t="s">
        <v>5492</v>
      </c>
      <c r="F1143" t="s">
        <v>5490</v>
      </c>
      <c r="G1143">
        <v>0.72233000000000003</v>
      </c>
      <c r="H1143">
        <v>0.72238000000000002</v>
      </c>
      <c r="I1143">
        <v>1</v>
      </c>
      <c r="J1143">
        <v>-1</v>
      </c>
      <c r="K1143" t="s">
        <v>17</v>
      </c>
      <c r="L1143">
        <f t="shared" si="80"/>
        <v>229.35000000000028</v>
      </c>
    </row>
    <row r="1144" spans="1:12" x14ac:dyDescent="0.2">
      <c r="A1144" t="s">
        <v>18</v>
      </c>
      <c r="B1144" t="s">
        <v>5493</v>
      </c>
      <c r="C1144" t="s">
        <v>717</v>
      </c>
      <c r="D1144" t="s">
        <v>5307</v>
      </c>
      <c r="E1144" t="s">
        <v>5489</v>
      </c>
      <c r="F1144" t="s">
        <v>5490</v>
      </c>
      <c r="G1144">
        <v>0.72216000000000002</v>
      </c>
      <c r="H1144">
        <v>0.72238000000000002</v>
      </c>
      <c r="I1144">
        <v>2</v>
      </c>
      <c r="J1144">
        <v>-2</v>
      </c>
      <c r="K1144" t="s">
        <v>17</v>
      </c>
      <c r="L1144">
        <f t="shared" si="80"/>
        <v>230.35000000000028</v>
      </c>
    </row>
    <row r="1145" spans="1:12" x14ac:dyDescent="0.2">
      <c r="A1145" t="s">
        <v>18</v>
      </c>
      <c r="B1145" t="s">
        <v>5494</v>
      </c>
      <c r="C1145" t="s">
        <v>5495</v>
      </c>
      <c r="D1145" t="s">
        <v>5307</v>
      </c>
      <c r="E1145" t="s">
        <v>5496</v>
      </c>
      <c r="F1145" t="s">
        <v>5497</v>
      </c>
      <c r="G1145">
        <v>0.72177000000000002</v>
      </c>
      <c r="H1145">
        <v>0.72214999999999996</v>
      </c>
      <c r="I1145">
        <v>2</v>
      </c>
      <c r="J1145">
        <v>-2</v>
      </c>
      <c r="K1145" t="s">
        <v>17</v>
      </c>
      <c r="L1145">
        <f t="shared" si="80"/>
        <v>232.35000000000028</v>
      </c>
    </row>
    <row r="1146" spans="1:12" x14ac:dyDescent="0.2">
      <c r="A1146" t="s">
        <v>18</v>
      </c>
      <c r="B1146" t="s">
        <v>5498</v>
      </c>
      <c r="C1146" t="s">
        <v>717</v>
      </c>
      <c r="D1146" t="s">
        <v>5307</v>
      </c>
      <c r="E1146" t="s">
        <v>5499</v>
      </c>
      <c r="F1146" t="s">
        <v>5497</v>
      </c>
      <c r="G1146">
        <v>0.72170000000000001</v>
      </c>
      <c r="H1146">
        <v>0.72214999999999996</v>
      </c>
      <c r="I1146">
        <v>2</v>
      </c>
      <c r="J1146">
        <v>-2</v>
      </c>
      <c r="K1146" t="s">
        <v>17</v>
      </c>
      <c r="L1146">
        <f t="shared" si="80"/>
        <v>234.35000000000028</v>
      </c>
    </row>
    <row r="1147" spans="1:12" x14ac:dyDescent="0.2">
      <c r="A1147" t="s">
        <v>11</v>
      </c>
      <c r="B1147" t="s">
        <v>5500</v>
      </c>
      <c r="C1147" t="s">
        <v>1603</v>
      </c>
      <c r="D1147" t="s">
        <v>5307</v>
      </c>
      <c r="E1147" t="s">
        <v>5501</v>
      </c>
      <c r="F1147" t="s">
        <v>5497</v>
      </c>
      <c r="G1147">
        <v>0.72165999999999997</v>
      </c>
      <c r="H1147">
        <v>0.72214999999999996</v>
      </c>
      <c r="I1147">
        <v>2</v>
      </c>
      <c r="J1147">
        <v>1.84</v>
      </c>
      <c r="K1147" t="s">
        <v>17</v>
      </c>
      <c r="L1147">
        <f t="shared" si="80"/>
        <v>236.35000000000028</v>
      </c>
    </row>
    <row r="1148" spans="1:12" x14ac:dyDescent="0.2">
      <c r="A1148" t="s">
        <v>11</v>
      </c>
      <c r="B1148" t="s">
        <v>5502</v>
      </c>
      <c r="C1148" t="s">
        <v>717</v>
      </c>
      <c r="D1148" t="s">
        <v>5307</v>
      </c>
      <c r="E1148" t="s">
        <v>5499</v>
      </c>
      <c r="F1148" t="s">
        <v>5497</v>
      </c>
      <c r="G1148">
        <v>0.72170000000000001</v>
      </c>
      <c r="H1148">
        <v>0.72214999999999996</v>
      </c>
      <c r="I1148">
        <v>2</v>
      </c>
      <c r="J1148">
        <v>1.84</v>
      </c>
      <c r="K1148" t="s">
        <v>17</v>
      </c>
      <c r="L1148">
        <f t="shared" si="80"/>
        <v>234.51000000000028</v>
      </c>
    </row>
    <row r="1149" spans="1:12" x14ac:dyDescent="0.2">
      <c r="A1149" t="s">
        <v>18</v>
      </c>
      <c r="B1149" t="s">
        <v>5503</v>
      </c>
      <c r="C1149" t="s">
        <v>792</v>
      </c>
      <c r="D1149" t="s">
        <v>5307</v>
      </c>
      <c r="E1149" t="s">
        <v>5504</v>
      </c>
      <c r="F1149" t="s">
        <v>5497</v>
      </c>
      <c r="G1149">
        <v>0.72189999999999999</v>
      </c>
      <c r="H1149">
        <v>0.72214999999999996</v>
      </c>
      <c r="I1149">
        <v>2</v>
      </c>
      <c r="J1149">
        <v>-2</v>
      </c>
      <c r="K1149" t="s">
        <v>17</v>
      </c>
      <c r="L1149">
        <f t="shared" si="80"/>
        <v>232.67000000000027</v>
      </c>
    </row>
    <row r="1150" spans="1:12" x14ac:dyDescent="0.2">
      <c r="A1150" t="s">
        <v>11</v>
      </c>
      <c r="B1150" t="s">
        <v>5505</v>
      </c>
      <c r="C1150" t="s">
        <v>720</v>
      </c>
      <c r="D1150" t="s">
        <v>5307</v>
      </c>
      <c r="E1150" t="s">
        <v>5506</v>
      </c>
      <c r="F1150" t="s">
        <v>5497</v>
      </c>
      <c r="G1150">
        <v>0.72169000000000005</v>
      </c>
      <c r="H1150">
        <v>0.72214999999999996</v>
      </c>
      <c r="I1150">
        <v>1</v>
      </c>
      <c r="J1150">
        <v>0.92</v>
      </c>
      <c r="K1150" t="s">
        <v>17</v>
      </c>
      <c r="L1150">
        <f t="shared" si="80"/>
        <v>234.67000000000027</v>
      </c>
    </row>
    <row r="1151" spans="1:12" x14ac:dyDescent="0.2">
      <c r="A1151" t="s">
        <v>11</v>
      </c>
      <c r="B1151" t="s">
        <v>5507</v>
      </c>
      <c r="C1151" t="s">
        <v>965</v>
      </c>
      <c r="D1151" t="s">
        <v>5307</v>
      </c>
      <c r="E1151" t="s">
        <v>5508</v>
      </c>
      <c r="F1151" t="s">
        <v>5509</v>
      </c>
      <c r="G1151">
        <v>0.72187000000000001</v>
      </c>
      <c r="H1151">
        <v>0.72172000000000003</v>
      </c>
      <c r="I1151">
        <v>2</v>
      </c>
      <c r="J1151">
        <v>-2</v>
      </c>
      <c r="K1151" t="s">
        <v>17</v>
      </c>
      <c r="L1151">
        <f t="shared" si="80"/>
        <v>233.75000000000028</v>
      </c>
    </row>
    <row r="1152" spans="1:12" x14ac:dyDescent="0.2">
      <c r="A1152" t="s">
        <v>18</v>
      </c>
      <c r="B1152" t="s">
        <v>5510</v>
      </c>
      <c r="C1152" t="s">
        <v>792</v>
      </c>
      <c r="D1152" t="s">
        <v>5307</v>
      </c>
      <c r="E1152" t="s">
        <v>5511</v>
      </c>
      <c r="F1152" t="s">
        <v>5509</v>
      </c>
      <c r="G1152">
        <v>0.72223000000000004</v>
      </c>
      <c r="H1152">
        <v>0.72172000000000003</v>
      </c>
      <c r="I1152">
        <v>2</v>
      </c>
      <c r="J1152">
        <v>1.84</v>
      </c>
      <c r="K1152" t="s">
        <v>17</v>
      </c>
      <c r="L1152">
        <f t="shared" si="80"/>
        <v>235.75000000000028</v>
      </c>
    </row>
    <row r="1153" spans="1:12" x14ac:dyDescent="0.2">
      <c r="A1153" t="s">
        <v>11</v>
      </c>
      <c r="B1153" t="s">
        <v>5512</v>
      </c>
      <c r="C1153" t="s">
        <v>2727</v>
      </c>
      <c r="D1153" t="s">
        <v>5307</v>
      </c>
      <c r="E1153" t="s">
        <v>5513</v>
      </c>
      <c r="F1153" t="s">
        <v>5509</v>
      </c>
      <c r="G1153">
        <v>0.72213000000000005</v>
      </c>
      <c r="H1153">
        <v>0.72172000000000003</v>
      </c>
      <c r="I1153">
        <v>1</v>
      </c>
      <c r="J1153">
        <v>-1</v>
      </c>
      <c r="K1153" t="s">
        <v>17</v>
      </c>
      <c r="L1153">
        <f t="shared" si="80"/>
        <v>233.91000000000028</v>
      </c>
    </row>
    <row r="1154" spans="1:12" x14ac:dyDescent="0.2">
      <c r="A1154" t="s">
        <v>11</v>
      </c>
      <c r="B1154" t="s">
        <v>5514</v>
      </c>
      <c r="C1154" t="s">
        <v>2730</v>
      </c>
      <c r="D1154" t="s">
        <v>5307</v>
      </c>
      <c r="E1154" t="s">
        <v>5515</v>
      </c>
      <c r="F1154" t="s">
        <v>5509</v>
      </c>
      <c r="G1154">
        <v>0.72223999999999999</v>
      </c>
      <c r="H1154">
        <v>0.72172000000000003</v>
      </c>
      <c r="I1154">
        <v>2</v>
      </c>
      <c r="J1154">
        <v>-2</v>
      </c>
      <c r="K1154" t="s">
        <v>17</v>
      </c>
      <c r="L1154">
        <f t="shared" si="80"/>
        <v>234.91000000000028</v>
      </c>
    </row>
    <row r="1155" spans="1:12" x14ac:dyDescent="0.2">
      <c r="A1155" t="s">
        <v>18</v>
      </c>
      <c r="B1155" t="s">
        <v>5516</v>
      </c>
      <c r="C1155" t="s">
        <v>2730</v>
      </c>
      <c r="D1155" t="s">
        <v>5307</v>
      </c>
      <c r="E1155" t="s">
        <v>5515</v>
      </c>
      <c r="F1155" t="s">
        <v>5509</v>
      </c>
      <c r="G1155">
        <v>0.72223999999999999</v>
      </c>
      <c r="H1155">
        <v>0.72172000000000003</v>
      </c>
      <c r="I1155">
        <v>2</v>
      </c>
      <c r="J1155">
        <v>1.84</v>
      </c>
      <c r="K1155" t="s">
        <v>17</v>
      </c>
      <c r="L1155">
        <f t="shared" si="80"/>
        <v>236.91000000000028</v>
      </c>
    </row>
    <row r="1156" spans="1:12" x14ac:dyDescent="0.2">
      <c r="A1156" t="s">
        <v>18</v>
      </c>
      <c r="B1156" t="s">
        <v>5517</v>
      </c>
      <c r="C1156" t="s">
        <v>726</v>
      </c>
      <c r="D1156" t="s">
        <v>5307</v>
      </c>
      <c r="E1156" t="s">
        <v>5518</v>
      </c>
      <c r="F1156" t="s">
        <v>5519</v>
      </c>
      <c r="G1156">
        <v>0.72160999999999997</v>
      </c>
      <c r="H1156">
        <v>0.72221000000000002</v>
      </c>
      <c r="I1156">
        <v>2</v>
      </c>
      <c r="J1156">
        <v>-2</v>
      </c>
      <c r="K1156" t="s">
        <v>17</v>
      </c>
      <c r="L1156">
        <f t="shared" ref="L1156:L1219" si="81">L1155-J1155</f>
        <v>235.07000000000028</v>
      </c>
    </row>
    <row r="1157" spans="1:12" x14ac:dyDescent="0.2">
      <c r="A1157" t="s">
        <v>11</v>
      </c>
      <c r="B1157" t="s">
        <v>5520</v>
      </c>
      <c r="C1157" t="s">
        <v>726</v>
      </c>
      <c r="D1157" t="s">
        <v>5307</v>
      </c>
      <c r="E1157" t="s">
        <v>5518</v>
      </c>
      <c r="F1157" t="s">
        <v>5519</v>
      </c>
      <c r="G1157">
        <v>0.72162000000000004</v>
      </c>
      <c r="H1157">
        <v>0.72221000000000002</v>
      </c>
      <c r="I1157">
        <v>2</v>
      </c>
      <c r="J1157">
        <v>1.84</v>
      </c>
      <c r="K1157" t="s">
        <v>17</v>
      </c>
      <c r="L1157">
        <f t="shared" si="81"/>
        <v>237.07000000000028</v>
      </c>
    </row>
    <row r="1158" spans="1:12" x14ac:dyDescent="0.2">
      <c r="A1158" t="s">
        <v>18</v>
      </c>
      <c r="B1158" t="s">
        <v>5521</v>
      </c>
      <c r="C1158" t="s">
        <v>729</v>
      </c>
      <c r="D1158" t="s">
        <v>5307</v>
      </c>
      <c r="E1158" t="s">
        <v>5522</v>
      </c>
      <c r="F1158" t="s">
        <v>5519</v>
      </c>
      <c r="G1158">
        <v>0.72175</v>
      </c>
      <c r="H1158">
        <v>0.72221000000000002</v>
      </c>
      <c r="I1158">
        <v>1</v>
      </c>
      <c r="J1158">
        <v>-1</v>
      </c>
      <c r="K1158" t="s">
        <v>17</v>
      </c>
      <c r="L1158">
        <f t="shared" si="81"/>
        <v>235.23000000000027</v>
      </c>
    </row>
    <row r="1159" spans="1:12" x14ac:dyDescent="0.2">
      <c r="A1159" t="s">
        <v>11</v>
      </c>
      <c r="B1159" t="s">
        <v>5523</v>
      </c>
      <c r="C1159" t="s">
        <v>726</v>
      </c>
      <c r="D1159" t="s">
        <v>5307</v>
      </c>
      <c r="E1159" t="s">
        <v>5524</v>
      </c>
      <c r="F1159" t="s">
        <v>5525</v>
      </c>
      <c r="G1159">
        <v>0.72165999999999997</v>
      </c>
      <c r="H1159">
        <v>0.72162999999999999</v>
      </c>
      <c r="I1159">
        <v>2</v>
      </c>
      <c r="J1159">
        <v>-2</v>
      </c>
      <c r="K1159" t="s">
        <v>17</v>
      </c>
      <c r="L1159">
        <f t="shared" si="81"/>
        <v>236.23000000000027</v>
      </c>
    </row>
    <row r="1160" spans="1:12" x14ac:dyDescent="0.2">
      <c r="A1160" t="s">
        <v>11</v>
      </c>
      <c r="B1160" t="s">
        <v>5526</v>
      </c>
      <c r="C1160" t="s">
        <v>792</v>
      </c>
      <c r="D1160" t="s">
        <v>5307</v>
      </c>
      <c r="E1160" t="s">
        <v>5527</v>
      </c>
      <c r="F1160" t="s">
        <v>5525</v>
      </c>
      <c r="G1160">
        <v>0.72141</v>
      </c>
      <c r="H1160">
        <v>0.72162999999999999</v>
      </c>
      <c r="I1160">
        <v>2</v>
      </c>
      <c r="J1160">
        <v>1.84</v>
      </c>
      <c r="K1160" t="s">
        <v>17</v>
      </c>
      <c r="L1160">
        <f t="shared" si="81"/>
        <v>238.23000000000027</v>
      </c>
    </row>
    <row r="1161" spans="1:12" x14ac:dyDescent="0.2">
      <c r="A1161" t="s">
        <v>18</v>
      </c>
      <c r="B1161" t="s">
        <v>5528</v>
      </c>
      <c r="C1161" t="s">
        <v>720</v>
      </c>
      <c r="D1161" t="s">
        <v>5307</v>
      </c>
      <c r="E1161" t="s">
        <v>5529</v>
      </c>
      <c r="F1161" t="s">
        <v>5525</v>
      </c>
      <c r="G1161">
        <v>0.72175999999999996</v>
      </c>
      <c r="H1161">
        <v>0.72162999999999999</v>
      </c>
      <c r="I1161">
        <v>1</v>
      </c>
      <c r="J1161">
        <v>0.92</v>
      </c>
      <c r="K1161" t="s">
        <v>17</v>
      </c>
      <c r="L1161">
        <f t="shared" si="81"/>
        <v>236.39000000000027</v>
      </c>
    </row>
    <row r="1162" spans="1:12" x14ac:dyDescent="0.2">
      <c r="A1162" t="s">
        <v>11</v>
      </c>
      <c r="B1162" t="s">
        <v>5530</v>
      </c>
      <c r="C1162" t="s">
        <v>583</v>
      </c>
      <c r="D1162" t="s">
        <v>5307</v>
      </c>
      <c r="E1162" t="s">
        <v>5531</v>
      </c>
      <c r="F1162" t="s">
        <v>5525</v>
      </c>
      <c r="G1162">
        <v>0.72150999999999998</v>
      </c>
      <c r="H1162">
        <v>0.72162999999999999</v>
      </c>
      <c r="I1162">
        <v>2</v>
      </c>
      <c r="J1162">
        <v>1.84</v>
      </c>
      <c r="K1162" t="s">
        <v>17</v>
      </c>
      <c r="L1162">
        <f t="shared" si="81"/>
        <v>235.47000000000028</v>
      </c>
    </row>
    <row r="1163" spans="1:12" x14ac:dyDescent="0.2">
      <c r="A1163" t="s">
        <v>18</v>
      </c>
      <c r="B1163" t="s">
        <v>5532</v>
      </c>
      <c r="C1163" t="s">
        <v>726</v>
      </c>
      <c r="D1163" t="s">
        <v>5307</v>
      </c>
      <c r="E1163" t="s">
        <v>5524</v>
      </c>
      <c r="F1163" t="s">
        <v>5525</v>
      </c>
      <c r="G1163">
        <v>0.72165999999999997</v>
      </c>
      <c r="H1163">
        <v>0.72162999999999999</v>
      </c>
      <c r="I1163">
        <v>2</v>
      </c>
      <c r="J1163">
        <v>1.84</v>
      </c>
      <c r="K1163" t="s">
        <v>17</v>
      </c>
      <c r="L1163">
        <f t="shared" si="81"/>
        <v>233.63000000000028</v>
      </c>
    </row>
    <row r="1164" spans="1:12" x14ac:dyDescent="0.2">
      <c r="A1164" t="s">
        <v>18</v>
      </c>
      <c r="B1164" t="s">
        <v>5533</v>
      </c>
      <c r="C1164" t="s">
        <v>740</v>
      </c>
      <c r="D1164" t="s">
        <v>5307</v>
      </c>
      <c r="E1164" t="s">
        <v>5534</v>
      </c>
      <c r="F1164" t="s">
        <v>5525</v>
      </c>
      <c r="G1164">
        <v>0.72180999999999995</v>
      </c>
      <c r="H1164">
        <v>0.72162999999999999</v>
      </c>
      <c r="I1164">
        <v>2</v>
      </c>
      <c r="J1164">
        <v>1.84</v>
      </c>
      <c r="K1164" t="s">
        <v>17</v>
      </c>
      <c r="L1164">
        <f t="shared" si="81"/>
        <v>231.79000000000028</v>
      </c>
    </row>
    <row r="1165" spans="1:12" x14ac:dyDescent="0.2">
      <c r="A1165" t="s">
        <v>11</v>
      </c>
      <c r="B1165" t="s">
        <v>5535</v>
      </c>
      <c r="C1165" t="s">
        <v>726</v>
      </c>
      <c r="D1165" t="s">
        <v>5307</v>
      </c>
      <c r="E1165" t="s">
        <v>5536</v>
      </c>
      <c r="F1165" t="s">
        <v>5537</v>
      </c>
      <c r="G1165">
        <v>0.72265999999999997</v>
      </c>
      <c r="H1165">
        <v>0.72185999999999995</v>
      </c>
      <c r="I1165">
        <v>2</v>
      </c>
      <c r="J1165">
        <v>-2</v>
      </c>
      <c r="K1165" t="s">
        <v>17</v>
      </c>
      <c r="L1165">
        <f t="shared" si="81"/>
        <v>229.95000000000027</v>
      </c>
    </row>
    <row r="1166" spans="1:12" x14ac:dyDescent="0.2">
      <c r="A1166" t="s">
        <v>18</v>
      </c>
      <c r="B1166" t="s">
        <v>5538</v>
      </c>
      <c r="C1166" t="s">
        <v>726</v>
      </c>
      <c r="D1166" t="s">
        <v>5307</v>
      </c>
      <c r="E1166" t="s">
        <v>5536</v>
      </c>
      <c r="F1166" t="s">
        <v>5537</v>
      </c>
      <c r="G1166">
        <v>0.72265999999999997</v>
      </c>
      <c r="H1166">
        <v>0.72185999999999995</v>
      </c>
      <c r="I1166">
        <v>2</v>
      </c>
      <c r="J1166">
        <v>1.84</v>
      </c>
      <c r="K1166" t="s">
        <v>17</v>
      </c>
      <c r="L1166">
        <f t="shared" si="81"/>
        <v>231.95000000000027</v>
      </c>
    </row>
    <row r="1167" spans="1:12" x14ac:dyDescent="0.2">
      <c r="A1167" t="s">
        <v>11</v>
      </c>
      <c r="B1167" t="s">
        <v>5539</v>
      </c>
      <c r="C1167" t="s">
        <v>729</v>
      </c>
      <c r="D1167" t="s">
        <v>5307</v>
      </c>
      <c r="E1167" t="s">
        <v>5540</v>
      </c>
      <c r="F1167" t="s">
        <v>5537</v>
      </c>
      <c r="G1167">
        <v>0.72236</v>
      </c>
      <c r="H1167">
        <v>0.72185999999999995</v>
      </c>
      <c r="I1167">
        <v>1</v>
      </c>
      <c r="J1167">
        <v>-1</v>
      </c>
      <c r="K1167" t="s">
        <v>17</v>
      </c>
      <c r="L1167">
        <f t="shared" si="81"/>
        <v>230.11000000000027</v>
      </c>
    </row>
    <row r="1168" spans="1:12" x14ac:dyDescent="0.2">
      <c r="A1168" t="s">
        <v>18</v>
      </c>
      <c r="B1168" t="s">
        <v>5541</v>
      </c>
      <c r="C1168" t="s">
        <v>726</v>
      </c>
      <c r="D1168" t="s">
        <v>5307</v>
      </c>
      <c r="E1168" t="s">
        <v>5542</v>
      </c>
      <c r="F1168" t="s">
        <v>5543</v>
      </c>
      <c r="G1168">
        <v>0.72219999999999995</v>
      </c>
      <c r="H1168">
        <v>0.72267999999999999</v>
      </c>
      <c r="I1168">
        <v>2</v>
      </c>
      <c r="J1168">
        <v>-2</v>
      </c>
      <c r="K1168" t="s">
        <v>17</v>
      </c>
      <c r="L1168">
        <f t="shared" si="81"/>
        <v>231.11000000000027</v>
      </c>
    </row>
    <row r="1169" spans="1:12" x14ac:dyDescent="0.2">
      <c r="A1169" t="s">
        <v>11</v>
      </c>
      <c r="B1169" t="s">
        <v>5544</v>
      </c>
      <c r="C1169" t="s">
        <v>726</v>
      </c>
      <c r="D1169" t="s">
        <v>5307</v>
      </c>
      <c r="E1169" t="s">
        <v>5542</v>
      </c>
      <c r="F1169" t="s">
        <v>5543</v>
      </c>
      <c r="G1169">
        <v>0.72219999999999995</v>
      </c>
      <c r="H1169">
        <v>0.72267999999999999</v>
      </c>
      <c r="I1169">
        <v>2</v>
      </c>
      <c r="J1169">
        <v>1.84</v>
      </c>
      <c r="K1169" t="s">
        <v>17</v>
      </c>
      <c r="L1169">
        <f t="shared" si="81"/>
        <v>233.11000000000027</v>
      </c>
    </row>
    <row r="1170" spans="1:12" x14ac:dyDescent="0.2">
      <c r="A1170" t="s">
        <v>18</v>
      </c>
      <c r="B1170" t="s">
        <v>5545</v>
      </c>
      <c r="C1170" t="s">
        <v>720</v>
      </c>
      <c r="D1170" t="s">
        <v>5307</v>
      </c>
      <c r="E1170" t="s">
        <v>5546</v>
      </c>
      <c r="F1170" t="s">
        <v>5543</v>
      </c>
      <c r="G1170">
        <v>0.72228999999999999</v>
      </c>
      <c r="H1170">
        <v>0.72267999999999999</v>
      </c>
      <c r="I1170">
        <v>1</v>
      </c>
      <c r="J1170">
        <v>-1</v>
      </c>
      <c r="K1170" t="s">
        <v>17</v>
      </c>
      <c r="L1170">
        <f t="shared" si="81"/>
        <v>231.27000000000027</v>
      </c>
    </row>
    <row r="1171" spans="1:12" x14ac:dyDescent="0.2">
      <c r="A1171" t="s">
        <v>18</v>
      </c>
      <c r="B1171" t="s">
        <v>5547</v>
      </c>
      <c r="C1171" t="s">
        <v>720</v>
      </c>
      <c r="D1171" t="s">
        <v>5307</v>
      </c>
      <c r="E1171" t="s">
        <v>5548</v>
      </c>
      <c r="F1171" t="s">
        <v>5549</v>
      </c>
      <c r="G1171">
        <v>0.72311999999999999</v>
      </c>
      <c r="H1171">
        <v>0.72199999999999998</v>
      </c>
      <c r="I1171">
        <v>1</v>
      </c>
      <c r="J1171">
        <v>0.92</v>
      </c>
      <c r="K1171" t="s">
        <v>17</v>
      </c>
      <c r="L1171">
        <f t="shared" si="81"/>
        <v>232.27000000000027</v>
      </c>
    </row>
    <row r="1172" spans="1:12" x14ac:dyDescent="0.2">
      <c r="A1172" t="s">
        <v>11</v>
      </c>
      <c r="B1172" t="s">
        <v>5550</v>
      </c>
      <c r="C1172" t="s">
        <v>818</v>
      </c>
      <c r="D1172" t="s">
        <v>5307</v>
      </c>
      <c r="E1172" t="s">
        <v>5551</v>
      </c>
      <c r="F1172" t="s">
        <v>5549</v>
      </c>
      <c r="G1172">
        <v>0.72296000000000005</v>
      </c>
      <c r="H1172">
        <v>0.72199999999999998</v>
      </c>
      <c r="I1172">
        <v>2</v>
      </c>
      <c r="J1172">
        <v>-2</v>
      </c>
      <c r="K1172" t="s">
        <v>17</v>
      </c>
      <c r="L1172">
        <f t="shared" si="81"/>
        <v>231.35000000000028</v>
      </c>
    </row>
    <row r="1173" spans="1:12" x14ac:dyDescent="0.2">
      <c r="A1173" t="s">
        <v>11</v>
      </c>
      <c r="B1173" t="s">
        <v>5552</v>
      </c>
      <c r="C1173" t="s">
        <v>717</v>
      </c>
      <c r="D1173" t="s">
        <v>5307</v>
      </c>
      <c r="E1173" t="s">
        <v>5553</v>
      </c>
      <c r="F1173" t="s">
        <v>5549</v>
      </c>
      <c r="G1173">
        <v>0.72294999999999998</v>
      </c>
      <c r="H1173">
        <v>0.72199999999999998</v>
      </c>
      <c r="I1173">
        <v>2</v>
      </c>
      <c r="J1173">
        <v>-2</v>
      </c>
      <c r="K1173" t="s">
        <v>17</v>
      </c>
      <c r="L1173">
        <f t="shared" si="81"/>
        <v>233.35000000000028</v>
      </c>
    </row>
    <row r="1174" spans="1:12" x14ac:dyDescent="0.2">
      <c r="A1174" t="s">
        <v>18</v>
      </c>
      <c r="B1174" t="s">
        <v>5554</v>
      </c>
      <c r="C1174" t="s">
        <v>717</v>
      </c>
      <c r="D1174" t="s">
        <v>5307</v>
      </c>
      <c r="E1174" t="s">
        <v>5553</v>
      </c>
      <c r="F1174" t="s">
        <v>5549</v>
      </c>
      <c r="G1174">
        <v>0.72294999999999998</v>
      </c>
      <c r="H1174">
        <v>0.72199999999999998</v>
      </c>
      <c r="I1174">
        <v>2</v>
      </c>
      <c r="J1174">
        <v>1.84</v>
      </c>
      <c r="K1174" t="s">
        <v>17</v>
      </c>
      <c r="L1174">
        <f t="shared" si="81"/>
        <v>235.35000000000028</v>
      </c>
    </row>
    <row r="1175" spans="1:12" x14ac:dyDescent="0.2">
      <c r="A1175" t="s">
        <v>11</v>
      </c>
      <c r="B1175" t="s">
        <v>5555</v>
      </c>
      <c r="C1175" t="s">
        <v>720</v>
      </c>
      <c r="D1175" t="s">
        <v>5307</v>
      </c>
      <c r="E1175" t="s">
        <v>5556</v>
      </c>
      <c r="F1175" t="s">
        <v>5557</v>
      </c>
      <c r="G1175">
        <v>0.72338999999999998</v>
      </c>
      <c r="H1175">
        <v>0.72297</v>
      </c>
      <c r="I1175">
        <v>1</v>
      </c>
      <c r="J1175">
        <v>-1</v>
      </c>
      <c r="K1175" t="s">
        <v>17</v>
      </c>
      <c r="L1175">
        <f t="shared" si="81"/>
        <v>233.51000000000028</v>
      </c>
    </row>
    <row r="1176" spans="1:12" x14ac:dyDescent="0.2">
      <c r="A1176" t="s">
        <v>11</v>
      </c>
      <c r="B1176" t="s">
        <v>5558</v>
      </c>
      <c r="C1176" t="s">
        <v>717</v>
      </c>
      <c r="D1176" t="s">
        <v>5307</v>
      </c>
      <c r="E1176" t="s">
        <v>5559</v>
      </c>
      <c r="F1176" t="s">
        <v>5557</v>
      </c>
      <c r="G1176">
        <v>0.72355999999999998</v>
      </c>
      <c r="H1176">
        <v>0.72297</v>
      </c>
      <c r="I1176">
        <v>2</v>
      </c>
      <c r="J1176">
        <v>-2</v>
      </c>
      <c r="K1176" t="s">
        <v>17</v>
      </c>
      <c r="L1176">
        <f t="shared" si="81"/>
        <v>234.51000000000028</v>
      </c>
    </row>
    <row r="1177" spans="1:12" x14ac:dyDescent="0.2">
      <c r="A1177" t="s">
        <v>18</v>
      </c>
      <c r="B1177" t="s">
        <v>5560</v>
      </c>
      <c r="C1177" t="s">
        <v>717</v>
      </c>
      <c r="D1177" t="s">
        <v>5307</v>
      </c>
      <c r="E1177" t="s">
        <v>5559</v>
      </c>
      <c r="F1177" t="s">
        <v>5557</v>
      </c>
      <c r="G1177">
        <v>0.72355999999999998</v>
      </c>
      <c r="H1177">
        <v>0.72297</v>
      </c>
      <c r="I1177">
        <v>2</v>
      </c>
      <c r="J1177">
        <v>1.84</v>
      </c>
      <c r="K1177" t="s">
        <v>17</v>
      </c>
      <c r="L1177">
        <f t="shared" si="81"/>
        <v>236.51000000000028</v>
      </c>
    </row>
    <row r="1178" spans="1:12" x14ac:dyDescent="0.2">
      <c r="A1178" t="s">
        <v>11</v>
      </c>
      <c r="B1178" t="s">
        <v>5561</v>
      </c>
      <c r="C1178" t="s">
        <v>729</v>
      </c>
      <c r="D1178" t="s">
        <v>5307</v>
      </c>
      <c r="E1178" t="s">
        <v>5562</v>
      </c>
      <c r="F1178" t="s">
        <v>5563</v>
      </c>
      <c r="G1178">
        <v>0.72487999999999997</v>
      </c>
      <c r="H1178">
        <v>0.72363999999999995</v>
      </c>
      <c r="I1178">
        <v>1</v>
      </c>
      <c r="J1178">
        <v>-1</v>
      </c>
      <c r="K1178" t="s">
        <v>17</v>
      </c>
      <c r="L1178">
        <f t="shared" si="81"/>
        <v>234.67000000000027</v>
      </c>
    </row>
    <row r="1179" spans="1:12" x14ac:dyDescent="0.2">
      <c r="A1179" t="s">
        <v>18</v>
      </c>
      <c r="B1179" t="s">
        <v>5564</v>
      </c>
      <c r="C1179" t="s">
        <v>726</v>
      </c>
      <c r="D1179" t="s">
        <v>5307</v>
      </c>
      <c r="E1179" t="s">
        <v>5565</v>
      </c>
      <c r="F1179" t="s">
        <v>5563</v>
      </c>
      <c r="G1179">
        <v>0.72518000000000005</v>
      </c>
      <c r="H1179">
        <v>0.72363999999999995</v>
      </c>
      <c r="I1179">
        <v>2</v>
      </c>
      <c r="J1179">
        <v>1.84</v>
      </c>
      <c r="K1179" t="s">
        <v>17</v>
      </c>
      <c r="L1179">
        <f t="shared" si="81"/>
        <v>235.67000000000027</v>
      </c>
    </row>
    <row r="1180" spans="1:12" x14ac:dyDescent="0.2">
      <c r="A1180" t="s">
        <v>11</v>
      </c>
      <c r="B1180" t="s">
        <v>5566</v>
      </c>
      <c r="C1180" t="s">
        <v>726</v>
      </c>
      <c r="D1180" t="s">
        <v>5307</v>
      </c>
      <c r="E1180" t="s">
        <v>5565</v>
      </c>
      <c r="F1180" t="s">
        <v>5563</v>
      </c>
      <c r="G1180">
        <v>0.72518000000000005</v>
      </c>
      <c r="H1180">
        <v>0.72363999999999995</v>
      </c>
      <c r="I1180">
        <v>2</v>
      </c>
      <c r="J1180">
        <v>-2</v>
      </c>
      <c r="K1180" t="s">
        <v>17</v>
      </c>
      <c r="L1180">
        <f t="shared" si="81"/>
        <v>233.83000000000027</v>
      </c>
    </row>
    <row r="1181" spans="1:12" x14ac:dyDescent="0.2">
      <c r="A1181" t="s">
        <v>18</v>
      </c>
      <c r="B1181" t="s">
        <v>5567</v>
      </c>
      <c r="C1181" t="s">
        <v>2727</v>
      </c>
      <c r="D1181" t="s">
        <v>5307</v>
      </c>
      <c r="E1181" t="s">
        <v>5568</v>
      </c>
      <c r="F1181" t="s">
        <v>5569</v>
      </c>
      <c r="G1181">
        <v>0.72726000000000002</v>
      </c>
      <c r="H1181">
        <v>0.72533999999999998</v>
      </c>
      <c r="I1181">
        <v>1</v>
      </c>
      <c r="J1181">
        <v>0.92</v>
      </c>
      <c r="K1181" t="s">
        <v>17</v>
      </c>
      <c r="L1181">
        <f t="shared" si="81"/>
        <v>235.83000000000027</v>
      </c>
    </row>
    <row r="1182" spans="1:12" x14ac:dyDescent="0.2">
      <c r="A1182" t="s">
        <v>11</v>
      </c>
      <c r="B1182" t="s">
        <v>5570</v>
      </c>
      <c r="C1182" t="s">
        <v>2730</v>
      </c>
      <c r="D1182" t="s">
        <v>5307</v>
      </c>
      <c r="E1182" t="s">
        <v>5571</v>
      </c>
      <c r="F1182" t="s">
        <v>5569</v>
      </c>
      <c r="G1182">
        <v>0.72707999999999995</v>
      </c>
      <c r="H1182">
        <v>0.72533999999999998</v>
      </c>
      <c r="I1182">
        <v>2</v>
      </c>
      <c r="J1182">
        <v>-2</v>
      </c>
      <c r="K1182" t="s">
        <v>17</v>
      </c>
      <c r="L1182">
        <f t="shared" si="81"/>
        <v>234.91000000000028</v>
      </c>
    </row>
    <row r="1183" spans="1:12" x14ac:dyDescent="0.2">
      <c r="A1183" t="s">
        <v>18</v>
      </c>
      <c r="B1183" t="s">
        <v>5572</v>
      </c>
      <c r="C1183" t="s">
        <v>2730</v>
      </c>
      <c r="D1183" t="s">
        <v>5307</v>
      </c>
      <c r="E1183" t="s">
        <v>5571</v>
      </c>
      <c r="F1183" t="s">
        <v>5569</v>
      </c>
      <c r="G1183">
        <v>0.72709999999999997</v>
      </c>
      <c r="H1183">
        <v>0.72533999999999998</v>
      </c>
      <c r="I1183">
        <v>2</v>
      </c>
      <c r="J1183">
        <v>1.84</v>
      </c>
      <c r="K1183" t="s">
        <v>17</v>
      </c>
      <c r="L1183">
        <f t="shared" si="81"/>
        <v>236.91000000000028</v>
      </c>
    </row>
    <row r="1184" spans="1:12" x14ac:dyDescent="0.2">
      <c r="A1184" t="s">
        <v>11</v>
      </c>
      <c r="B1184" t="s">
        <v>5573</v>
      </c>
      <c r="C1184" t="s">
        <v>2856</v>
      </c>
      <c r="D1184" t="s">
        <v>5307</v>
      </c>
      <c r="E1184" t="s">
        <v>5574</v>
      </c>
      <c r="F1184" t="s">
        <v>5569</v>
      </c>
      <c r="G1184">
        <v>0.72699000000000003</v>
      </c>
      <c r="H1184">
        <v>0.72533999999999998</v>
      </c>
      <c r="I1184">
        <v>2</v>
      </c>
      <c r="J1184">
        <v>-2</v>
      </c>
      <c r="K1184" t="s">
        <v>17</v>
      </c>
      <c r="L1184">
        <f t="shared" si="81"/>
        <v>235.07000000000028</v>
      </c>
    </row>
    <row r="1185" spans="1:12" x14ac:dyDescent="0.2">
      <c r="A1185" t="s">
        <v>11</v>
      </c>
      <c r="B1185" t="s">
        <v>5575</v>
      </c>
      <c r="C1185" t="s">
        <v>717</v>
      </c>
      <c r="D1185" t="s">
        <v>5307</v>
      </c>
      <c r="E1185" t="s">
        <v>5576</v>
      </c>
      <c r="F1185" t="s">
        <v>5577</v>
      </c>
      <c r="G1185">
        <v>0.72602999999999995</v>
      </c>
      <c r="H1185">
        <v>0.72728000000000004</v>
      </c>
      <c r="I1185">
        <v>2</v>
      </c>
      <c r="J1185">
        <v>1.84</v>
      </c>
      <c r="K1185" t="s">
        <v>17</v>
      </c>
      <c r="L1185">
        <f t="shared" si="81"/>
        <v>237.07000000000028</v>
      </c>
    </row>
    <row r="1186" spans="1:12" x14ac:dyDescent="0.2">
      <c r="A1186" t="s">
        <v>18</v>
      </c>
      <c r="B1186" t="s">
        <v>5578</v>
      </c>
      <c r="C1186" t="s">
        <v>720</v>
      </c>
      <c r="D1186" t="s">
        <v>5307</v>
      </c>
      <c r="E1186" t="s">
        <v>5579</v>
      </c>
      <c r="F1186" t="s">
        <v>5577</v>
      </c>
      <c r="G1186">
        <v>0.72611999999999999</v>
      </c>
      <c r="H1186">
        <v>0.72728000000000004</v>
      </c>
      <c r="I1186">
        <v>1</v>
      </c>
      <c r="J1186">
        <v>-1</v>
      </c>
      <c r="K1186" t="s">
        <v>17</v>
      </c>
      <c r="L1186">
        <f t="shared" si="81"/>
        <v>235.23000000000027</v>
      </c>
    </row>
    <row r="1187" spans="1:12" x14ac:dyDescent="0.2">
      <c r="A1187" t="s">
        <v>18</v>
      </c>
      <c r="B1187" t="s">
        <v>5580</v>
      </c>
      <c r="C1187" t="s">
        <v>717</v>
      </c>
      <c r="D1187" t="s">
        <v>5307</v>
      </c>
      <c r="E1187" t="s">
        <v>5576</v>
      </c>
      <c r="F1187" t="s">
        <v>5577</v>
      </c>
      <c r="G1187">
        <v>0.72602999999999995</v>
      </c>
      <c r="H1187">
        <v>0.72728000000000004</v>
      </c>
      <c r="I1187">
        <v>2</v>
      </c>
      <c r="J1187">
        <v>-2</v>
      </c>
      <c r="K1187" t="s">
        <v>17</v>
      </c>
      <c r="L1187">
        <f t="shared" si="81"/>
        <v>236.23000000000027</v>
      </c>
    </row>
    <row r="1188" spans="1:12" x14ac:dyDescent="0.2">
      <c r="A1188" t="s">
        <v>18</v>
      </c>
      <c r="B1188" t="s">
        <v>5581</v>
      </c>
      <c r="C1188" t="s">
        <v>726</v>
      </c>
      <c r="D1188" t="s">
        <v>5307</v>
      </c>
      <c r="E1188" t="s">
        <v>5582</v>
      </c>
      <c r="F1188" t="s">
        <v>5583</v>
      </c>
      <c r="G1188">
        <v>0.72536</v>
      </c>
      <c r="H1188">
        <v>0.72589999999999999</v>
      </c>
      <c r="I1188">
        <v>2</v>
      </c>
      <c r="J1188">
        <v>-2</v>
      </c>
      <c r="K1188" t="s">
        <v>17</v>
      </c>
      <c r="L1188">
        <f t="shared" si="81"/>
        <v>238.23000000000027</v>
      </c>
    </row>
    <row r="1189" spans="1:12" x14ac:dyDescent="0.2">
      <c r="A1189" t="s">
        <v>11</v>
      </c>
      <c r="B1189" t="s">
        <v>5584</v>
      </c>
      <c r="C1189" t="s">
        <v>729</v>
      </c>
      <c r="D1189" t="s">
        <v>5307</v>
      </c>
      <c r="E1189" t="s">
        <v>5585</v>
      </c>
      <c r="F1189" t="s">
        <v>5583</v>
      </c>
      <c r="G1189">
        <v>0.72529999999999994</v>
      </c>
      <c r="H1189">
        <v>0.72589999999999999</v>
      </c>
      <c r="I1189">
        <v>1</v>
      </c>
      <c r="J1189">
        <v>0.92</v>
      </c>
      <c r="K1189" t="s">
        <v>17</v>
      </c>
      <c r="L1189">
        <f t="shared" si="81"/>
        <v>240.23000000000027</v>
      </c>
    </row>
    <row r="1190" spans="1:12" x14ac:dyDescent="0.2">
      <c r="A1190" t="s">
        <v>11</v>
      </c>
      <c r="B1190" t="s">
        <v>5586</v>
      </c>
      <c r="C1190" t="s">
        <v>726</v>
      </c>
      <c r="D1190" t="s">
        <v>5307</v>
      </c>
      <c r="E1190" t="s">
        <v>5582</v>
      </c>
      <c r="F1190" t="s">
        <v>5583</v>
      </c>
      <c r="G1190">
        <v>0.72536</v>
      </c>
      <c r="H1190">
        <v>0.72589999999999999</v>
      </c>
      <c r="I1190">
        <v>2</v>
      </c>
      <c r="J1190">
        <v>1.84</v>
      </c>
      <c r="K1190" t="s">
        <v>17</v>
      </c>
      <c r="L1190">
        <f t="shared" si="81"/>
        <v>239.31000000000029</v>
      </c>
    </row>
    <row r="1191" spans="1:12" x14ac:dyDescent="0.2">
      <c r="A1191" t="s">
        <v>18</v>
      </c>
      <c r="B1191" t="s">
        <v>5587</v>
      </c>
      <c r="C1191" t="s">
        <v>767</v>
      </c>
      <c r="D1191" t="s">
        <v>5307</v>
      </c>
      <c r="E1191" t="s">
        <v>5588</v>
      </c>
      <c r="F1191" t="s">
        <v>5583</v>
      </c>
      <c r="G1191">
        <v>0.72560999999999998</v>
      </c>
      <c r="H1191">
        <v>0.72589999999999999</v>
      </c>
      <c r="I1191">
        <v>2</v>
      </c>
      <c r="J1191">
        <v>-2</v>
      </c>
      <c r="K1191" t="s">
        <v>17</v>
      </c>
      <c r="L1191">
        <f t="shared" si="81"/>
        <v>237.47000000000028</v>
      </c>
    </row>
    <row r="1192" spans="1:12" x14ac:dyDescent="0.2">
      <c r="A1192" t="s">
        <v>11</v>
      </c>
      <c r="B1192" t="s">
        <v>5589</v>
      </c>
      <c r="C1192" t="s">
        <v>722</v>
      </c>
      <c r="D1192" t="s">
        <v>5307</v>
      </c>
      <c r="E1192" t="s">
        <v>5590</v>
      </c>
      <c r="F1192" t="s">
        <v>5591</v>
      </c>
      <c r="G1192">
        <v>0.72502999999999995</v>
      </c>
      <c r="H1192">
        <v>0.72535000000000005</v>
      </c>
      <c r="I1192">
        <v>2</v>
      </c>
      <c r="J1192">
        <v>1.84</v>
      </c>
      <c r="K1192" t="s">
        <v>17</v>
      </c>
      <c r="L1192">
        <f t="shared" si="81"/>
        <v>239.47000000000028</v>
      </c>
    </row>
    <row r="1193" spans="1:12" x14ac:dyDescent="0.2">
      <c r="A1193" t="s">
        <v>11</v>
      </c>
      <c r="B1193" t="s">
        <v>5592</v>
      </c>
      <c r="C1193" t="s">
        <v>830</v>
      </c>
      <c r="D1193" t="s">
        <v>5307</v>
      </c>
      <c r="E1193" t="s">
        <v>5593</v>
      </c>
      <c r="F1193" t="s">
        <v>5591</v>
      </c>
      <c r="G1193">
        <v>0.72489999999999999</v>
      </c>
      <c r="H1193">
        <v>0.72535000000000005</v>
      </c>
      <c r="I1193">
        <v>2</v>
      </c>
      <c r="J1193">
        <v>1.84</v>
      </c>
      <c r="K1193" t="s">
        <v>17</v>
      </c>
      <c r="L1193">
        <f t="shared" si="81"/>
        <v>237.63000000000028</v>
      </c>
    </row>
    <row r="1194" spans="1:12" x14ac:dyDescent="0.2">
      <c r="A1194" t="s">
        <v>11</v>
      </c>
      <c r="B1194" t="s">
        <v>5594</v>
      </c>
      <c r="C1194" t="s">
        <v>717</v>
      </c>
      <c r="D1194" t="s">
        <v>5307</v>
      </c>
      <c r="E1194" t="s">
        <v>5595</v>
      </c>
      <c r="F1194" t="s">
        <v>5591</v>
      </c>
      <c r="G1194">
        <v>0.72511000000000003</v>
      </c>
      <c r="H1194">
        <v>0.72535000000000005</v>
      </c>
      <c r="I1194">
        <v>2</v>
      </c>
      <c r="J1194">
        <v>1.84</v>
      </c>
      <c r="K1194" t="s">
        <v>17</v>
      </c>
      <c r="L1194">
        <f t="shared" si="81"/>
        <v>235.79000000000028</v>
      </c>
    </row>
    <row r="1195" spans="1:12" x14ac:dyDescent="0.2">
      <c r="A1195" t="s">
        <v>18</v>
      </c>
      <c r="B1195" t="s">
        <v>5596</v>
      </c>
      <c r="C1195" t="s">
        <v>892</v>
      </c>
      <c r="D1195" t="s">
        <v>5307</v>
      </c>
      <c r="E1195" t="s">
        <v>5597</v>
      </c>
      <c r="F1195" t="s">
        <v>5591</v>
      </c>
      <c r="G1195">
        <v>0.72521999999999998</v>
      </c>
      <c r="H1195">
        <v>0.72535000000000005</v>
      </c>
      <c r="I1195">
        <v>2</v>
      </c>
      <c r="J1195">
        <v>-2</v>
      </c>
      <c r="K1195" t="s">
        <v>17</v>
      </c>
      <c r="L1195">
        <f t="shared" si="81"/>
        <v>233.95000000000027</v>
      </c>
    </row>
    <row r="1196" spans="1:12" x14ac:dyDescent="0.2">
      <c r="A1196" t="s">
        <v>18</v>
      </c>
      <c r="B1196" t="s">
        <v>5598</v>
      </c>
      <c r="C1196" t="s">
        <v>717</v>
      </c>
      <c r="D1196" t="s">
        <v>5307</v>
      </c>
      <c r="E1196" t="s">
        <v>5595</v>
      </c>
      <c r="F1196" t="s">
        <v>5591</v>
      </c>
      <c r="G1196">
        <v>0.72511000000000003</v>
      </c>
      <c r="H1196">
        <v>0.72535000000000005</v>
      </c>
      <c r="I1196">
        <v>2</v>
      </c>
      <c r="J1196">
        <v>-2</v>
      </c>
      <c r="K1196" t="s">
        <v>17</v>
      </c>
      <c r="L1196">
        <f t="shared" si="81"/>
        <v>235.95000000000027</v>
      </c>
    </row>
    <row r="1197" spans="1:12" x14ac:dyDescent="0.2">
      <c r="A1197" t="s">
        <v>18</v>
      </c>
      <c r="B1197" t="s">
        <v>5599</v>
      </c>
      <c r="C1197" t="s">
        <v>792</v>
      </c>
      <c r="D1197" t="s">
        <v>5307</v>
      </c>
      <c r="E1197" t="s">
        <v>5600</v>
      </c>
      <c r="F1197" t="s">
        <v>5591</v>
      </c>
      <c r="G1197">
        <v>0.72514999999999996</v>
      </c>
      <c r="H1197">
        <v>0.72535000000000005</v>
      </c>
      <c r="I1197">
        <v>1</v>
      </c>
      <c r="J1197">
        <v>-1</v>
      </c>
      <c r="K1197" t="s">
        <v>17</v>
      </c>
      <c r="L1197">
        <f t="shared" si="81"/>
        <v>237.95000000000027</v>
      </c>
    </row>
    <row r="1198" spans="1:12" x14ac:dyDescent="0.2">
      <c r="A1198" t="s">
        <v>18</v>
      </c>
      <c r="B1198" t="s">
        <v>5601</v>
      </c>
      <c r="C1198" t="s">
        <v>216</v>
      </c>
      <c r="D1198" t="s">
        <v>5307</v>
      </c>
      <c r="E1198" t="s">
        <v>5602</v>
      </c>
      <c r="F1198" t="s">
        <v>5603</v>
      </c>
      <c r="G1198">
        <v>0.72482000000000002</v>
      </c>
      <c r="H1198">
        <v>0.72511999999999999</v>
      </c>
      <c r="I1198">
        <v>2</v>
      </c>
      <c r="J1198">
        <v>-2</v>
      </c>
      <c r="K1198" t="s">
        <v>17</v>
      </c>
      <c r="L1198">
        <f t="shared" si="81"/>
        <v>238.95000000000027</v>
      </c>
    </row>
    <row r="1199" spans="1:12" x14ac:dyDescent="0.2">
      <c r="A1199" t="s">
        <v>11</v>
      </c>
      <c r="B1199" t="s">
        <v>5604</v>
      </c>
      <c r="C1199" t="s">
        <v>726</v>
      </c>
      <c r="D1199" t="s">
        <v>5307</v>
      </c>
      <c r="E1199" t="s">
        <v>5605</v>
      </c>
      <c r="F1199" t="s">
        <v>5603</v>
      </c>
      <c r="G1199">
        <v>0.72482999999999997</v>
      </c>
      <c r="H1199">
        <v>0.72511999999999999</v>
      </c>
      <c r="I1199">
        <v>2</v>
      </c>
      <c r="J1199">
        <v>1.84</v>
      </c>
      <c r="K1199" t="s">
        <v>17</v>
      </c>
      <c r="L1199">
        <f t="shared" si="81"/>
        <v>240.95000000000027</v>
      </c>
    </row>
    <row r="1200" spans="1:12" x14ac:dyDescent="0.2">
      <c r="A1200" t="s">
        <v>11</v>
      </c>
      <c r="B1200" t="s">
        <v>5606</v>
      </c>
      <c r="C1200" t="s">
        <v>724</v>
      </c>
      <c r="D1200" t="s">
        <v>5307</v>
      </c>
      <c r="E1200" t="s">
        <v>5607</v>
      </c>
      <c r="F1200" t="s">
        <v>5603</v>
      </c>
      <c r="G1200">
        <v>0.72455000000000003</v>
      </c>
      <c r="H1200">
        <v>0.72511999999999999</v>
      </c>
      <c r="I1200">
        <v>2</v>
      </c>
      <c r="J1200">
        <v>1.84</v>
      </c>
      <c r="K1200" t="s">
        <v>17</v>
      </c>
      <c r="L1200">
        <f t="shared" si="81"/>
        <v>239.11000000000027</v>
      </c>
    </row>
    <row r="1201" spans="1:12" x14ac:dyDescent="0.2">
      <c r="A1201" t="s">
        <v>11</v>
      </c>
      <c r="B1201" t="s">
        <v>5608</v>
      </c>
      <c r="C1201" t="s">
        <v>729</v>
      </c>
      <c r="D1201" t="s">
        <v>5307</v>
      </c>
      <c r="E1201" t="s">
        <v>5609</v>
      </c>
      <c r="F1201" t="s">
        <v>5603</v>
      </c>
      <c r="G1201">
        <v>0.72474000000000005</v>
      </c>
      <c r="H1201">
        <v>0.72511999999999999</v>
      </c>
      <c r="I1201">
        <v>1</v>
      </c>
      <c r="J1201">
        <v>0.92</v>
      </c>
      <c r="K1201" t="s">
        <v>17</v>
      </c>
      <c r="L1201">
        <f t="shared" si="81"/>
        <v>237.27000000000027</v>
      </c>
    </row>
    <row r="1202" spans="1:12" x14ac:dyDescent="0.2">
      <c r="A1202" t="s">
        <v>18</v>
      </c>
      <c r="B1202" t="s">
        <v>5610</v>
      </c>
      <c r="C1202" t="s">
        <v>726</v>
      </c>
      <c r="D1202" t="s">
        <v>5307</v>
      </c>
      <c r="E1202" t="s">
        <v>5605</v>
      </c>
      <c r="F1202" t="s">
        <v>5603</v>
      </c>
      <c r="G1202">
        <v>0.72482999999999997</v>
      </c>
      <c r="H1202">
        <v>0.72511999999999999</v>
      </c>
      <c r="I1202">
        <v>2</v>
      </c>
      <c r="J1202">
        <v>-2</v>
      </c>
      <c r="K1202" t="s">
        <v>17</v>
      </c>
      <c r="L1202">
        <f t="shared" si="81"/>
        <v>236.35000000000028</v>
      </c>
    </row>
    <row r="1203" spans="1:12" x14ac:dyDescent="0.2">
      <c r="A1203" t="s">
        <v>18</v>
      </c>
      <c r="B1203" t="s">
        <v>5611</v>
      </c>
      <c r="C1203" t="s">
        <v>810</v>
      </c>
      <c r="D1203" t="s">
        <v>5307</v>
      </c>
      <c r="E1203" t="s">
        <v>5612</v>
      </c>
      <c r="F1203" t="s">
        <v>5603</v>
      </c>
      <c r="G1203">
        <v>0.72489000000000003</v>
      </c>
      <c r="H1203">
        <v>0.72511999999999999</v>
      </c>
      <c r="I1203">
        <v>2</v>
      </c>
      <c r="J1203">
        <v>-2</v>
      </c>
      <c r="K1203" t="s">
        <v>17</v>
      </c>
      <c r="L1203">
        <f t="shared" si="81"/>
        <v>238.35000000000028</v>
      </c>
    </row>
    <row r="1204" spans="1:12" x14ac:dyDescent="0.2">
      <c r="A1204" t="s">
        <v>18</v>
      </c>
      <c r="B1204" t="s">
        <v>5613</v>
      </c>
      <c r="C1204" t="s">
        <v>726</v>
      </c>
      <c r="D1204" t="s">
        <v>5307</v>
      </c>
      <c r="E1204" t="s">
        <v>5614</v>
      </c>
      <c r="F1204" t="s">
        <v>5615</v>
      </c>
      <c r="G1204">
        <v>0.72501000000000004</v>
      </c>
      <c r="H1204">
        <v>0.72482999999999997</v>
      </c>
      <c r="I1204">
        <v>2</v>
      </c>
      <c r="J1204">
        <v>1.84</v>
      </c>
      <c r="K1204" t="s">
        <v>17</v>
      </c>
      <c r="L1204">
        <f t="shared" si="81"/>
        <v>240.35000000000028</v>
      </c>
    </row>
    <row r="1205" spans="1:12" x14ac:dyDescent="0.2">
      <c r="A1205" t="s">
        <v>11</v>
      </c>
      <c r="B1205" t="s">
        <v>5616</v>
      </c>
      <c r="C1205" t="s">
        <v>726</v>
      </c>
      <c r="D1205" t="s">
        <v>5307</v>
      </c>
      <c r="E1205" t="s">
        <v>5614</v>
      </c>
      <c r="F1205" t="s">
        <v>5615</v>
      </c>
      <c r="G1205">
        <v>0.72501000000000004</v>
      </c>
      <c r="H1205">
        <v>0.72482999999999997</v>
      </c>
      <c r="I1205">
        <v>2</v>
      </c>
      <c r="J1205">
        <v>-2</v>
      </c>
      <c r="K1205" t="s">
        <v>17</v>
      </c>
      <c r="L1205">
        <f t="shared" si="81"/>
        <v>238.51000000000028</v>
      </c>
    </row>
    <row r="1206" spans="1:12" x14ac:dyDescent="0.2">
      <c r="A1206" t="s">
        <v>11</v>
      </c>
      <c r="B1206" t="s">
        <v>5617</v>
      </c>
      <c r="C1206" t="s">
        <v>729</v>
      </c>
      <c r="D1206" t="s">
        <v>5307</v>
      </c>
      <c r="E1206" t="s">
        <v>5618</v>
      </c>
      <c r="F1206" t="s">
        <v>5615</v>
      </c>
      <c r="G1206">
        <v>0.72491000000000005</v>
      </c>
      <c r="H1206">
        <v>0.72482999999999997</v>
      </c>
      <c r="I1206">
        <v>1</v>
      </c>
      <c r="J1206">
        <v>-1</v>
      </c>
      <c r="K1206" t="s">
        <v>17</v>
      </c>
      <c r="L1206">
        <f t="shared" si="81"/>
        <v>240.51000000000028</v>
      </c>
    </row>
    <row r="1207" spans="1:12" x14ac:dyDescent="0.2">
      <c r="A1207" t="s">
        <v>11</v>
      </c>
      <c r="B1207" t="s">
        <v>5619</v>
      </c>
      <c r="C1207" t="s">
        <v>882</v>
      </c>
      <c r="D1207" t="s">
        <v>5307</v>
      </c>
      <c r="E1207" t="s">
        <v>5620</v>
      </c>
      <c r="F1207" t="s">
        <v>5621</v>
      </c>
      <c r="G1207">
        <v>0.72448999999999997</v>
      </c>
      <c r="H1207">
        <v>0.72494000000000003</v>
      </c>
      <c r="I1207">
        <v>2</v>
      </c>
      <c r="J1207">
        <v>1.84</v>
      </c>
      <c r="K1207" t="s">
        <v>17</v>
      </c>
      <c r="L1207">
        <f t="shared" si="81"/>
        <v>241.51000000000028</v>
      </c>
    </row>
    <row r="1208" spans="1:12" x14ac:dyDescent="0.2">
      <c r="A1208" t="s">
        <v>11</v>
      </c>
      <c r="B1208" t="s">
        <v>5622</v>
      </c>
      <c r="C1208" t="s">
        <v>717</v>
      </c>
      <c r="D1208" t="s">
        <v>5307</v>
      </c>
      <c r="E1208" t="s">
        <v>5623</v>
      </c>
      <c r="F1208" t="s">
        <v>5621</v>
      </c>
      <c r="G1208">
        <v>0.72467000000000004</v>
      </c>
      <c r="H1208">
        <v>0.72494000000000003</v>
      </c>
      <c r="I1208">
        <v>2</v>
      </c>
      <c r="J1208">
        <v>1.84</v>
      </c>
      <c r="K1208" t="s">
        <v>17</v>
      </c>
      <c r="L1208">
        <f t="shared" si="81"/>
        <v>239.67000000000027</v>
      </c>
    </row>
    <row r="1209" spans="1:12" x14ac:dyDescent="0.2">
      <c r="A1209" t="s">
        <v>18</v>
      </c>
      <c r="B1209" t="s">
        <v>5624</v>
      </c>
      <c r="C1209" t="s">
        <v>792</v>
      </c>
      <c r="D1209" t="s">
        <v>5307</v>
      </c>
      <c r="E1209" t="s">
        <v>5625</v>
      </c>
      <c r="F1209" t="s">
        <v>5621</v>
      </c>
      <c r="G1209">
        <v>0.7248</v>
      </c>
      <c r="H1209">
        <v>0.72494000000000003</v>
      </c>
      <c r="I1209">
        <v>2</v>
      </c>
      <c r="J1209">
        <v>-2</v>
      </c>
      <c r="K1209" t="s">
        <v>17</v>
      </c>
      <c r="L1209">
        <f t="shared" si="81"/>
        <v>237.83000000000027</v>
      </c>
    </row>
    <row r="1210" spans="1:12" x14ac:dyDescent="0.2">
      <c r="A1210" t="s">
        <v>18</v>
      </c>
      <c r="B1210" t="s">
        <v>5626</v>
      </c>
      <c r="C1210" t="s">
        <v>717</v>
      </c>
      <c r="D1210" t="s">
        <v>5307</v>
      </c>
      <c r="E1210" t="s">
        <v>5623</v>
      </c>
      <c r="F1210" t="s">
        <v>5621</v>
      </c>
      <c r="G1210">
        <v>0.72467000000000004</v>
      </c>
      <c r="H1210">
        <v>0.72494000000000003</v>
      </c>
      <c r="I1210">
        <v>2</v>
      </c>
      <c r="J1210">
        <v>-2</v>
      </c>
      <c r="K1210" t="s">
        <v>17</v>
      </c>
      <c r="L1210">
        <f t="shared" si="81"/>
        <v>239.83000000000027</v>
      </c>
    </row>
    <row r="1211" spans="1:12" x14ac:dyDescent="0.2">
      <c r="A1211" t="s">
        <v>11</v>
      </c>
      <c r="B1211" t="s">
        <v>5627</v>
      </c>
      <c r="C1211" t="s">
        <v>720</v>
      </c>
      <c r="D1211" t="s">
        <v>5307</v>
      </c>
      <c r="E1211" t="s">
        <v>5628</v>
      </c>
      <c r="F1211" t="s">
        <v>5621</v>
      </c>
      <c r="G1211">
        <v>0.72463</v>
      </c>
      <c r="H1211">
        <v>0.72494000000000003</v>
      </c>
      <c r="I1211">
        <v>1</v>
      </c>
      <c r="J1211">
        <v>0.92</v>
      </c>
      <c r="K1211" t="s">
        <v>17</v>
      </c>
      <c r="L1211">
        <f t="shared" si="81"/>
        <v>241.83000000000027</v>
      </c>
    </row>
    <row r="1212" spans="1:12" x14ac:dyDescent="0.2">
      <c r="A1212" t="s">
        <v>18</v>
      </c>
      <c r="B1212" t="s">
        <v>5629</v>
      </c>
      <c r="C1212" t="s">
        <v>208</v>
      </c>
      <c r="D1212" t="s">
        <v>5307</v>
      </c>
      <c r="E1212" t="s">
        <v>5630</v>
      </c>
      <c r="F1212" t="s">
        <v>5621</v>
      </c>
      <c r="G1212">
        <v>0.72489999999999999</v>
      </c>
      <c r="H1212">
        <v>0.72494000000000003</v>
      </c>
      <c r="I1212">
        <v>2</v>
      </c>
      <c r="J1212">
        <v>-2</v>
      </c>
      <c r="K1212" t="s">
        <v>17</v>
      </c>
      <c r="L1212">
        <f t="shared" si="81"/>
        <v>240.91000000000028</v>
      </c>
    </row>
    <row r="1213" spans="1:12" x14ac:dyDescent="0.2">
      <c r="A1213" t="s">
        <v>18</v>
      </c>
      <c r="B1213" t="s">
        <v>5631</v>
      </c>
      <c r="C1213" t="s">
        <v>726</v>
      </c>
      <c r="D1213" t="s">
        <v>5307</v>
      </c>
      <c r="E1213" t="s">
        <v>5632</v>
      </c>
      <c r="F1213" t="s">
        <v>5633</v>
      </c>
      <c r="G1213">
        <v>0.72419</v>
      </c>
      <c r="H1213">
        <v>0.72463999999999995</v>
      </c>
      <c r="I1213">
        <v>2</v>
      </c>
      <c r="J1213">
        <v>-2</v>
      </c>
      <c r="K1213" t="s">
        <v>17</v>
      </c>
      <c r="L1213">
        <f t="shared" si="81"/>
        <v>242.91000000000028</v>
      </c>
    </row>
    <row r="1214" spans="1:12" x14ac:dyDescent="0.2">
      <c r="A1214" t="s">
        <v>11</v>
      </c>
      <c r="B1214" t="s">
        <v>5634</v>
      </c>
      <c r="C1214" t="s">
        <v>729</v>
      </c>
      <c r="D1214" t="s">
        <v>5307</v>
      </c>
      <c r="E1214" t="s">
        <v>5635</v>
      </c>
      <c r="F1214" t="s">
        <v>5633</v>
      </c>
      <c r="G1214">
        <v>0.72394000000000003</v>
      </c>
      <c r="H1214">
        <v>0.72463999999999995</v>
      </c>
      <c r="I1214">
        <v>1</v>
      </c>
      <c r="J1214">
        <v>0.92</v>
      </c>
      <c r="K1214" t="s">
        <v>17</v>
      </c>
      <c r="L1214">
        <f t="shared" si="81"/>
        <v>244.91000000000028</v>
      </c>
    </row>
    <row r="1215" spans="1:12" x14ac:dyDescent="0.2">
      <c r="A1215" t="s">
        <v>11</v>
      </c>
      <c r="B1215" t="s">
        <v>5636</v>
      </c>
      <c r="C1215" t="s">
        <v>726</v>
      </c>
      <c r="D1215" t="s">
        <v>5307</v>
      </c>
      <c r="E1215" t="s">
        <v>5632</v>
      </c>
      <c r="F1215" t="s">
        <v>5633</v>
      </c>
      <c r="G1215">
        <v>0.72419</v>
      </c>
      <c r="H1215">
        <v>0.72463999999999995</v>
      </c>
      <c r="I1215">
        <v>2</v>
      </c>
      <c r="J1215">
        <v>1.84</v>
      </c>
      <c r="K1215" t="s">
        <v>17</v>
      </c>
      <c r="L1215">
        <f t="shared" si="81"/>
        <v>243.99000000000029</v>
      </c>
    </row>
    <row r="1216" spans="1:12" x14ac:dyDescent="0.2">
      <c r="A1216" t="s">
        <v>18</v>
      </c>
      <c r="B1216" t="s">
        <v>5637</v>
      </c>
      <c r="C1216" t="s">
        <v>2559</v>
      </c>
      <c r="D1216" t="s">
        <v>5307</v>
      </c>
      <c r="E1216" t="s">
        <v>5638</v>
      </c>
      <c r="F1216" t="s">
        <v>5633</v>
      </c>
      <c r="G1216">
        <v>0.72423999999999999</v>
      </c>
      <c r="H1216">
        <v>0.72463999999999995</v>
      </c>
      <c r="I1216">
        <v>2</v>
      </c>
      <c r="J1216">
        <v>-2</v>
      </c>
      <c r="K1216" t="s">
        <v>17</v>
      </c>
      <c r="L1216">
        <f t="shared" si="81"/>
        <v>242.15000000000029</v>
      </c>
    </row>
    <row r="1217" spans="1:12" x14ac:dyDescent="0.2">
      <c r="A1217" t="s">
        <v>11</v>
      </c>
      <c r="B1217" t="s">
        <v>5639</v>
      </c>
      <c r="C1217" t="s">
        <v>726</v>
      </c>
      <c r="D1217" t="s">
        <v>5307</v>
      </c>
      <c r="E1217" t="s">
        <v>5640</v>
      </c>
      <c r="F1217" t="s">
        <v>5641</v>
      </c>
      <c r="G1217">
        <v>0.72497999999999996</v>
      </c>
      <c r="H1217">
        <v>0.72419999999999995</v>
      </c>
      <c r="I1217">
        <v>2</v>
      </c>
      <c r="J1217">
        <v>-2</v>
      </c>
      <c r="K1217" t="s">
        <v>17</v>
      </c>
      <c r="L1217">
        <f t="shared" si="81"/>
        <v>244.15000000000029</v>
      </c>
    </row>
    <row r="1218" spans="1:12" x14ac:dyDescent="0.2">
      <c r="A1218" t="s">
        <v>18</v>
      </c>
      <c r="B1218" t="s">
        <v>5642</v>
      </c>
      <c r="C1218" t="s">
        <v>726</v>
      </c>
      <c r="D1218" t="s">
        <v>5307</v>
      </c>
      <c r="E1218" t="s">
        <v>5640</v>
      </c>
      <c r="F1218" t="s">
        <v>5641</v>
      </c>
      <c r="G1218">
        <v>0.72497999999999996</v>
      </c>
      <c r="H1218">
        <v>0.72419999999999995</v>
      </c>
      <c r="I1218">
        <v>2</v>
      </c>
      <c r="J1218">
        <v>1.84</v>
      </c>
      <c r="K1218" t="s">
        <v>17</v>
      </c>
      <c r="L1218">
        <f t="shared" si="81"/>
        <v>246.15000000000029</v>
      </c>
    </row>
    <row r="1219" spans="1:12" x14ac:dyDescent="0.2">
      <c r="A1219" t="s">
        <v>11</v>
      </c>
      <c r="B1219" t="s">
        <v>5643</v>
      </c>
      <c r="C1219" t="s">
        <v>792</v>
      </c>
      <c r="D1219" t="s">
        <v>5307</v>
      </c>
      <c r="E1219" t="s">
        <v>5644</v>
      </c>
      <c r="F1219" t="s">
        <v>5641</v>
      </c>
      <c r="G1219">
        <v>0.7248</v>
      </c>
      <c r="H1219">
        <v>0.72419999999999995</v>
      </c>
      <c r="I1219">
        <v>2</v>
      </c>
      <c r="J1219">
        <v>-2</v>
      </c>
      <c r="K1219" t="s">
        <v>17</v>
      </c>
      <c r="L1219">
        <f t="shared" si="81"/>
        <v>244.31000000000029</v>
      </c>
    </row>
    <row r="1220" spans="1:12" x14ac:dyDescent="0.2">
      <c r="A1220" t="s">
        <v>18</v>
      </c>
      <c r="B1220" t="s">
        <v>5645</v>
      </c>
      <c r="C1220" t="s">
        <v>729</v>
      </c>
      <c r="D1220" t="s">
        <v>5307</v>
      </c>
      <c r="E1220" t="s">
        <v>5646</v>
      </c>
      <c r="F1220" t="s">
        <v>5641</v>
      </c>
      <c r="G1220">
        <v>0.72502</v>
      </c>
      <c r="H1220">
        <v>0.72419999999999995</v>
      </c>
      <c r="I1220">
        <v>1</v>
      </c>
      <c r="J1220">
        <v>0.92</v>
      </c>
      <c r="K1220" t="s">
        <v>17</v>
      </c>
      <c r="L1220">
        <f t="shared" ref="L1220:L1283" si="82">L1219-J1219</f>
        <v>246.31000000000029</v>
      </c>
    </row>
    <row r="1221" spans="1:12" x14ac:dyDescent="0.2">
      <c r="A1221" t="s">
        <v>11</v>
      </c>
      <c r="B1221" t="s">
        <v>5647</v>
      </c>
      <c r="C1221" t="s">
        <v>720</v>
      </c>
      <c r="D1221" t="s">
        <v>5307</v>
      </c>
      <c r="E1221" t="s">
        <v>5648</v>
      </c>
      <c r="F1221" t="s">
        <v>5649</v>
      </c>
      <c r="G1221">
        <v>0.72457000000000005</v>
      </c>
      <c r="H1221">
        <v>0.72511000000000003</v>
      </c>
      <c r="I1221">
        <v>1</v>
      </c>
      <c r="J1221">
        <v>0.92</v>
      </c>
      <c r="K1221" t="s">
        <v>17</v>
      </c>
      <c r="L1221">
        <f t="shared" si="82"/>
        <v>245.3900000000003</v>
      </c>
    </row>
    <row r="1222" spans="1:12" x14ac:dyDescent="0.2">
      <c r="A1222" t="s">
        <v>11</v>
      </c>
      <c r="B1222" t="s">
        <v>5650</v>
      </c>
      <c r="C1222" t="s">
        <v>726</v>
      </c>
      <c r="D1222" t="s">
        <v>5307</v>
      </c>
      <c r="E1222" t="s">
        <v>5651</v>
      </c>
      <c r="F1222" t="s">
        <v>5649</v>
      </c>
      <c r="G1222">
        <v>0.72475000000000001</v>
      </c>
      <c r="H1222">
        <v>0.72511000000000003</v>
      </c>
      <c r="I1222">
        <v>2</v>
      </c>
      <c r="J1222">
        <v>1.84</v>
      </c>
      <c r="K1222" t="s">
        <v>17</v>
      </c>
      <c r="L1222">
        <f t="shared" si="82"/>
        <v>244.47000000000031</v>
      </c>
    </row>
    <row r="1223" spans="1:12" x14ac:dyDescent="0.2">
      <c r="A1223" t="s">
        <v>18</v>
      </c>
      <c r="B1223" t="s">
        <v>5652</v>
      </c>
      <c r="C1223" t="s">
        <v>722</v>
      </c>
      <c r="D1223" t="s">
        <v>5307</v>
      </c>
      <c r="E1223" t="s">
        <v>5653</v>
      </c>
      <c r="F1223" t="s">
        <v>5649</v>
      </c>
      <c r="G1223">
        <v>0.72477999999999998</v>
      </c>
      <c r="H1223">
        <v>0.72511000000000003</v>
      </c>
      <c r="I1223">
        <v>2</v>
      </c>
      <c r="J1223">
        <v>-2</v>
      </c>
      <c r="K1223" t="s">
        <v>17</v>
      </c>
      <c r="L1223">
        <f t="shared" si="82"/>
        <v>242.63000000000031</v>
      </c>
    </row>
    <row r="1224" spans="1:12" x14ac:dyDescent="0.2">
      <c r="A1224" t="s">
        <v>18</v>
      </c>
      <c r="B1224" t="s">
        <v>5654</v>
      </c>
      <c r="C1224" t="s">
        <v>726</v>
      </c>
      <c r="D1224" t="s">
        <v>5307</v>
      </c>
      <c r="E1224" t="s">
        <v>5651</v>
      </c>
      <c r="F1224" t="s">
        <v>5649</v>
      </c>
      <c r="G1224">
        <v>0.72475000000000001</v>
      </c>
      <c r="H1224">
        <v>0.72511000000000003</v>
      </c>
      <c r="I1224">
        <v>2</v>
      </c>
      <c r="J1224">
        <v>-2</v>
      </c>
      <c r="K1224" t="s">
        <v>17</v>
      </c>
      <c r="L1224">
        <f t="shared" si="82"/>
        <v>244.63000000000031</v>
      </c>
    </row>
    <row r="1225" spans="1:12" x14ac:dyDescent="0.2">
      <c r="A1225" t="s">
        <v>18</v>
      </c>
      <c r="B1225" t="s">
        <v>5655</v>
      </c>
      <c r="C1225" t="s">
        <v>726</v>
      </c>
      <c r="D1225" t="s">
        <v>5307</v>
      </c>
      <c r="E1225" t="s">
        <v>5656</v>
      </c>
      <c r="F1225" t="s">
        <v>5657</v>
      </c>
      <c r="G1225">
        <v>0.72577000000000003</v>
      </c>
      <c r="H1225">
        <v>0.72484999999999999</v>
      </c>
      <c r="I1225">
        <v>2</v>
      </c>
      <c r="J1225">
        <v>1.84</v>
      </c>
      <c r="K1225" t="s">
        <v>17</v>
      </c>
      <c r="L1225">
        <f t="shared" si="82"/>
        <v>246.63000000000031</v>
      </c>
    </row>
    <row r="1226" spans="1:12" x14ac:dyDescent="0.2">
      <c r="A1226" t="s">
        <v>18</v>
      </c>
      <c r="B1226" t="s">
        <v>5658</v>
      </c>
      <c r="C1226" t="s">
        <v>830</v>
      </c>
      <c r="D1226" t="s">
        <v>5307</v>
      </c>
      <c r="E1226" t="s">
        <v>5659</v>
      </c>
      <c r="F1226" t="s">
        <v>5657</v>
      </c>
      <c r="G1226">
        <v>0.72575999999999996</v>
      </c>
      <c r="H1226">
        <v>0.72484999999999999</v>
      </c>
      <c r="I1226">
        <v>2</v>
      </c>
      <c r="J1226">
        <v>1.84</v>
      </c>
      <c r="K1226" t="s">
        <v>17</v>
      </c>
      <c r="L1226">
        <f t="shared" si="82"/>
        <v>244.7900000000003</v>
      </c>
    </row>
    <row r="1227" spans="1:12" x14ac:dyDescent="0.2">
      <c r="A1227" t="s">
        <v>11</v>
      </c>
      <c r="B1227" t="s">
        <v>5660</v>
      </c>
      <c r="C1227" t="s">
        <v>726</v>
      </c>
      <c r="D1227" t="s">
        <v>5307</v>
      </c>
      <c r="E1227" t="s">
        <v>5656</v>
      </c>
      <c r="F1227" t="s">
        <v>5657</v>
      </c>
      <c r="G1227">
        <v>0.72577000000000003</v>
      </c>
      <c r="H1227">
        <v>0.72484999999999999</v>
      </c>
      <c r="I1227">
        <v>2</v>
      </c>
      <c r="J1227">
        <v>-2</v>
      </c>
      <c r="K1227" t="s">
        <v>17</v>
      </c>
      <c r="L1227">
        <f t="shared" si="82"/>
        <v>242.9500000000003</v>
      </c>
    </row>
    <row r="1228" spans="1:12" x14ac:dyDescent="0.2">
      <c r="A1228" t="s">
        <v>18</v>
      </c>
      <c r="B1228" t="s">
        <v>5661</v>
      </c>
      <c r="C1228" t="s">
        <v>810</v>
      </c>
      <c r="D1228" t="s">
        <v>5307</v>
      </c>
      <c r="E1228" t="s">
        <v>5662</v>
      </c>
      <c r="F1228" t="s">
        <v>5657</v>
      </c>
      <c r="G1228">
        <v>0.72572999999999999</v>
      </c>
      <c r="H1228">
        <v>0.72484999999999999</v>
      </c>
      <c r="I1228">
        <v>2</v>
      </c>
      <c r="J1228">
        <v>1.84</v>
      </c>
      <c r="K1228" t="s">
        <v>17</v>
      </c>
      <c r="L1228">
        <f t="shared" si="82"/>
        <v>244.9500000000003</v>
      </c>
    </row>
    <row r="1229" spans="1:12" x14ac:dyDescent="0.2">
      <c r="A1229" t="s">
        <v>11</v>
      </c>
      <c r="B1229" t="s">
        <v>5663</v>
      </c>
      <c r="C1229" t="s">
        <v>1045</v>
      </c>
      <c r="D1229" t="s">
        <v>5307</v>
      </c>
      <c r="E1229" t="s">
        <v>5664</v>
      </c>
      <c r="F1229" t="s">
        <v>5657</v>
      </c>
      <c r="G1229">
        <v>0.72560999999999998</v>
      </c>
      <c r="H1229">
        <v>0.72484999999999999</v>
      </c>
      <c r="I1229">
        <v>2</v>
      </c>
      <c r="J1229">
        <v>-2</v>
      </c>
      <c r="K1229" t="s">
        <v>17</v>
      </c>
      <c r="L1229">
        <f t="shared" si="82"/>
        <v>243.1100000000003</v>
      </c>
    </row>
    <row r="1230" spans="1:12" x14ac:dyDescent="0.2">
      <c r="A1230" t="s">
        <v>11</v>
      </c>
      <c r="B1230" t="s">
        <v>5665</v>
      </c>
      <c r="C1230" t="s">
        <v>729</v>
      </c>
      <c r="D1230" t="s">
        <v>5307</v>
      </c>
      <c r="E1230" t="s">
        <v>5666</v>
      </c>
      <c r="F1230" t="s">
        <v>5657</v>
      </c>
      <c r="G1230">
        <v>0.72565000000000002</v>
      </c>
      <c r="H1230">
        <v>0.72484999999999999</v>
      </c>
      <c r="I1230">
        <v>1</v>
      </c>
      <c r="J1230">
        <v>-1</v>
      </c>
      <c r="K1230" t="s">
        <v>17</v>
      </c>
      <c r="L1230">
        <f t="shared" si="82"/>
        <v>245.1100000000003</v>
      </c>
    </row>
    <row r="1231" spans="1:12" x14ac:dyDescent="0.2">
      <c r="A1231" t="s">
        <v>18</v>
      </c>
      <c r="B1231" t="s">
        <v>5667</v>
      </c>
      <c r="C1231" t="s">
        <v>717</v>
      </c>
      <c r="D1231" t="s">
        <v>5307</v>
      </c>
      <c r="E1231" t="s">
        <v>5668</v>
      </c>
      <c r="F1231" t="s">
        <v>5669</v>
      </c>
      <c r="G1231">
        <v>0.72465999999999997</v>
      </c>
      <c r="H1231">
        <v>0.72565999999999997</v>
      </c>
      <c r="I1231">
        <v>2</v>
      </c>
      <c r="J1231">
        <v>-2</v>
      </c>
      <c r="K1231" t="s">
        <v>17</v>
      </c>
      <c r="L1231">
        <f t="shared" si="82"/>
        <v>246.1100000000003</v>
      </c>
    </row>
    <row r="1232" spans="1:12" x14ac:dyDescent="0.2">
      <c r="A1232" t="s">
        <v>11</v>
      </c>
      <c r="B1232" t="s">
        <v>5670</v>
      </c>
      <c r="C1232" t="s">
        <v>717</v>
      </c>
      <c r="D1232" t="s">
        <v>5307</v>
      </c>
      <c r="E1232" t="s">
        <v>5668</v>
      </c>
      <c r="F1232" t="s">
        <v>5669</v>
      </c>
      <c r="G1232">
        <v>0.72465999999999997</v>
      </c>
      <c r="H1232">
        <v>0.72565999999999997</v>
      </c>
      <c r="I1232">
        <v>2</v>
      </c>
      <c r="J1232">
        <v>1.84</v>
      </c>
      <c r="K1232" t="s">
        <v>17</v>
      </c>
      <c r="L1232">
        <f t="shared" si="82"/>
        <v>248.1100000000003</v>
      </c>
    </row>
    <row r="1233" spans="1:12" x14ac:dyDescent="0.2">
      <c r="A1233" t="s">
        <v>18</v>
      </c>
      <c r="B1233" t="s">
        <v>5671</v>
      </c>
      <c r="C1233" t="s">
        <v>792</v>
      </c>
      <c r="D1233" t="s">
        <v>5307</v>
      </c>
      <c r="E1233" t="s">
        <v>5672</v>
      </c>
      <c r="F1233" t="s">
        <v>5669</v>
      </c>
      <c r="G1233">
        <v>0.72475000000000001</v>
      </c>
      <c r="H1233">
        <v>0.72565999999999997</v>
      </c>
      <c r="I1233">
        <v>2</v>
      </c>
      <c r="J1233">
        <v>-2</v>
      </c>
      <c r="K1233" t="s">
        <v>17</v>
      </c>
      <c r="L1233">
        <f t="shared" si="82"/>
        <v>246.27000000000029</v>
      </c>
    </row>
    <row r="1234" spans="1:12" x14ac:dyDescent="0.2">
      <c r="A1234" t="s">
        <v>11</v>
      </c>
      <c r="B1234" t="s">
        <v>5673</v>
      </c>
      <c r="C1234" t="s">
        <v>720</v>
      </c>
      <c r="D1234" t="s">
        <v>5307</v>
      </c>
      <c r="E1234" t="s">
        <v>5674</v>
      </c>
      <c r="F1234" t="s">
        <v>5669</v>
      </c>
      <c r="G1234">
        <v>0.72458999999999996</v>
      </c>
      <c r="H1234">
        <v>0.72565999999999997</v>
      </c>
      <c r="I1234">
        <v>1</v>
      </c>
      <c r="J1234">
        <v>0.92</v>
      </c>
      <c r="K1234" t="s">
        <v>17</v>
      </c>
      <c r="L1234">
        <f t="shared" si="82"/>
        <v>248.27000000000029</v>
      </c>
    </row>
    <row r="1235" spans="1:12" x14ac:dyDescent="0.2">
      <c r="A1235" t="s">
        <v>11</v>
      </c>
      <c r="B1235" t="s">
        <v>5675</v>
      </c>
      <c r="C1235" t="s">
        <v>717</v>
      </c>
      <c r="D1235" t="s">
        <v>5307</v>
      </c>
      <c r="E1235" t="s">
        <v>5676</v>
      </c>
      <c r="F1235" t="s">
        <v>5677</v>
      </c>
      <c r="G1235">
        <v>0.72360999999999998</v>
      </c>
      <c r="H1235">
        <v>0.72475000000000001</v>
      </c>
      <c r="I1235">
        <v>2</v>
      </c>
      <c r="J1235">
        <v>1.84</v>
      </c>
      <c r="K1235" t="s">
        <v>17</v>
      </c>
      <c r="L1235">
        <f t="shared" si="82"/>
        <v>247.35000000000031</v>
      </c>
    </row>
    <row r="1236" spans="1:12" x14ac:dyDescent="0.2">
      <c r="A1236" t="s">
        <v>18</v>
      </c>
      <c r="B1236" t="s">
        <v>5678</v>
      </c>
      <c r="C1236" t="s">
        <v>717</v>
      </c>
      <c r="D1236" t="s">
        <v>5307</v>
      </c>
      <c r="E1236" t="s">
        <v>5676</v>
      </c>
      <c r="F1236" t="s">
        <v>5677</v>
      </c>
      <c r="G1236">
        <v>0.72360999999999998</v>
      </c>
      <c r="H1236">
        <v>0.72475000000000001</v>
      </c>
      <c r="I1236">
        <v>2</v>
      </c>
      <c r="J1236">
        <v>-2</v>
      </c>
      <c r="K1236" t="s">
        <v>17</v>
      </c>
      <c r="L1236">
        <f t="shared" si="82"/>
        <v>245.5100000000003</v>
      </c>
    </row>
    <row r="1237" spans="1:12" x14ac:dyDescent="0.2">
      <c r="A1237" t="s">
        <v>18</v>
      </c>
      <c r="B1237" t="s">
        <v>5679</v>
      </c>
      <c r="C1237" t="s">
        <v>720</v>
      </c>
      <c r="D1237" t="s">
        <v>5307</v>
      </c>
      <c r="E1237" t="s">
        <v>5680</v>
      </c>
      <c r="F1237" t="s">
        <v>5677</v>
      </c>
      <c r="G1237">
        <v>0.72370999999999996</v>
      </c>
      <c r="H1237">
        <v>0.72475000000000001</v>
      </c>
      <c r="I1237">
        <v>1</v>
      </c>
      <c r="J1237">
        <v>-1</v>
      </c>
      <c r="K1237" t="s">
        <v>17</v>
      </c>
      <c r="L1237">
        <f t="shared" si="82"/>
        <v>247.5100000000003</v>
      </c>
    </row>
    <row r="1238" spans="1:12" x14ac:dyDescent="0.2">
      <c r="A1238" t="s">
        <v>18</v>
      </c>
      <c r="B1238" t="s">
        <v>5681</v>
      </c>
      <c r="C1238" t="s">
        <v>740</v>
      </c>
      <c r="D1238" t="s">
        <v>5307</v>
      </c>
      <c r="E1238" t="s">
        <v>5682</v>
      </c>
      <c r="F1238" t="s">
        <v>5683</v>
      </c>
      <c r="G1238">
        <v>0.72353000000000001</v>
      </c>
      <c r="H1238">
        <v>0.72357000000000005</v>
      </c>
      <c r="I1238">
        <v>2</v>
      </c>
      <c r="J1238">
        <v>-2</v>
      </c>
      <c r="K1238" t="s">
        <v>17</v>
      </c>
      <c r="L1238">
        <f t="shared" si="82"/>
        <v>248.5100000000003</v>
      </c>
    </row>
    <row r="1239" spans="1:12" x14ac:dyDescent="0.2">
      <c r="A1239" t="s">
        <v>11</v>
      </c>
      <c r="B1239" t="s">
        <v>5684</v>
      </c>
      <c r="C1239" t="s">
        <v>583</v>
      </c>
      <c r="D1239" t="s">
        <v>5307</v>
      </c>
      <c r="E1239" t="s">
        <v>5685</v>
      </c>
      <c r="F1239" t="s">
        <v>5683</v>
      </c>
      <c r="G1239">
        <v>0.72341</v>
      </c>
      <c r="H1239">
        <v>0.72357000000000005</v>
      </c>
      <c r="I1239">
        <v>2</v>
      </c>
      <c r="J1239">
        <v>1.84</v>
      </c>
      <c r="K1239" t="s">
        <v>17</v>
      </c>
      <c r="L1239">
        <f t="shared" si="82"/>
        <v>250.5100000000003</v>
      </c>
    </row>
    <row r="1240" spans="1:12" x14ac:dyDescent="0.2">
      <c r="A1240" t="s">
        <v>18</v>
      </c>
      <c r="B1240" t="s">
        <v>5686</v>
      </c>
      <c r="C1240" t="s">
        <v>717</v>
      </c>
      <c r="D1240" t="s">
        <v>5307</v>
      </c>
      <c r="E1240" t="s">
        <v>5687</v>
      </c>
      <c r="F1240" t="s">
        <v>5683</v>
      </c>
      <c r="G1240">
        <v>0.72352000000000005</v>
      </c>
      <c r="H1240">
        <v>0.72357000000000005</v>
      </c>
      <c r="I1240">
        <v>2</v>
      </c>
      <c r="J1240">
        <v>-2</v>
      </c>
      <c r="K1240" t="s">
        <v>17</v>
      </c>
      <c r="L1240">
        <f t="shared" si="82"/>
        <v>248.6700000000003</v>
      </c>
    </row>
    <row r="1241" spans="1:12" x14ac:dyDescent="0.2">
      <c r="A1241" t="s">
        <v>18</v>
      </c>
      <c r="B1241" t="s">
        <v>5688</v>
      </c>
      <c r="C1241" t="s">
        <v>197</v>
      </c>
      <c r="D1241" t="s">
        <v>5307</v>
      </c>
      <c r="E1241" t="s">
        <v>5689</v>
      </c>
      <c r="F1241" t="s">
        <v>5683</v>
      </c>
      <c r="G1241">
        <v>0.72353000000000001</v>
      </c>
      <c r="H1241">
        <v>0.72357000000000005</v>
      </c>
      <c r="I1241">
        <v>2</v>
      </c>
      <c r="J1241">
        <v>-2</v>
      </c>
      <c r="K1241" t="s">
        <v>17</v>
      </c>
      <c r="L1241">
        <f t="shared" si="82"/>
        <v>250.6700000000003</v>
      </c>
    </row>
    <row r="1242" spans="1:12" x14ac:dyDescent="0.2">
      <c r="A1242" t="s">
        <v>11</v>
      </c>
      <c r="B1242" t="s">
        <v>5690</v>
      </c>
      <c r="C1242" t="s">
        <v>720</v>
      </c>
      <c r="D1242" t="s">
        <v>5307</v>
      </c>
      <c r="E1242" t="s">
        <v>5691</v>
      </c>
      <c r="F1242" t="s">
        <v>5683</v>
      </c>
      <c r="G1242">
        <v>0.72343999999999997</v>
      </c>
      <c r="H1242">
        <v>0.72357000000000005</v>
      </c>
      <c r="I1242">
        <v>1</v>
      </c>
      <c r="J1242">
        <v>0.92</v>
      </c>
      <c r="K1242" t="s">
        <v>17</v>
      </c>
      <c r="L1242">
        <f t="shared" si="82"/>
        <v>252.6700000000003</v>
      </c>
    </row>
    <row r="1243" spans="1:12" x14ac:dyDescent="0.2">
      <c r="A1243" t="s">
        <v>11</v>
      </c>
      <c r="B1243" t="s">
        <v>5692</v>
      </c>
      <c r="C1243" t="s">
        <v>717</v>
      </c>
      <c r="D1243" t="s">
        <v>5307</v>
      </c>
      <c r="E1243" t="s">
        <v>5687</v>
      </c>
      <c r="F1243" t="s">
        <v>5683</v>
      </c>
      <c r="G1243">
        <v>0.72352000000000005</v>
      </c>
      <c r="H1243">
        <v>0.72357000000000005</v>
      </c>
      <c r="I1243">
        <v>2</v>
      </c>
      <c r="J1243">
        <v>1.84</v>
      </c>
      <c r="K1243" t="s">
        <v>17</v>
      </c>
      <c r="L1243">
        <f t="shared" si="82"/>
        <v>251.75000000000031</v>
      </c>
    </row>
    <row r="1244" spans="1:12" x14ac:dyDescent="0.2">
      <c r="A1244" t="s">
        <v>18</v>
      </c>
      <c r="B1244" t="s">
        <v>5693</v>
      </c>
      <c r="C1244" t="s">
        <v>726</v>
      </c>
      <c r="D1244" t="s">
        <v>5307</v>
      </c>
      <c r="E1244" t="s">
        <v>5694</v>
      </c>
      <c r="F1244" t="s">
        <v>5695</v>
      </c>
      <c r="G1244">
        <v>0.72319</v>
      </c>
      <c r="H1244">
        <v>0.72348999999999997</v>
      </c>
      <c r="I1244">
        <v>2</v>
      </c>
      <c r="J1244">
        <v>-2</v>
      </c>
      <c r="K1244" t="s">
        <v>17</v>
      </c>
      <c r="L1244">
        <f t="shared" si="82"/>
        <v>249.91000000000031</v>
      </c>
    </row>
    <row r="1245" spans="1:12" x14ac:dyDescent="0.2">
      <c r="A1245" t="s">
        <v>18</v>
      </c>
      <c r="B1245" t="s">
        <v>5696</v>
      </c>
      <c r="C1245" t="s">
        <v>729</v>
      </c>
      <c r="D1245" t="s">
        <v>5307</v>
      </c>
      <c r="E1245" t="s">
        <v>5697</v>
      </c>
      <c r="F1245" t="s">
        <v>5695</v>
      </c>
      <c r="G1245">
        <v>0.72330000000000005</v>
      </c>
      <c r="H1245">
        <v>0.72348999999999997</v>
      </c>
      <c r="I1245">
        <v>1</v>
      </c>
      <c r="J1245">
        <v>-1</v>
      </c>
      <c r="K1245" t="s">
        <v>17</v>
      </c>
      <c r="L1245">
        <f t="shared" si="82"/>
        <v>251.91000000000031</v>
      </c>
    </row>
    <row r="1246" spans="1:12" x14ac:dyDescent="0.2">
      <c r="A1246" t="s">
        <v>11</v>
      </c>
      <c r="B1246" t="s">
        <v>5698</v>
      </c>
      <c r="C1246" t="s">
        <v>726</v>
      </c>
      <c r="D1246" t="s">
        <v>5307</v>
      </c>
      <c r="E1246" t="s">
        <v>5694</v>
      </c>
      <c r="F1246" t="s">
        <v>5695</v>
      </c>
      <c r="G1246">
        <v>0.72319</v>
      </c>
      <c r="H1246">
        <v>0.72348999999999997</v>
      </c>
      <c r="I1246">
        <v>2</v>
      </c>
      <c r="J1246">
        <v>1.84</v>
      </c>
      <c r="K1246" t="s">
        <v>17</v>
      </c>
      <c r="L1246">
        <f t="shared" si="82"/>
        <v>252.91000000000031</v>
      </c>
    </row>
    <row r="1247" spans="1:12" x14ac:dyDescent="0.2">
      <c r="A1247" t="s">
        <v>18</v>
      </c>
      <c r="B1247" t="s">
        <v>5699</v>
      </c>
      <c r="C1247" t="s">
        <v>720</v>
      </c>
      <c r="D1247" t="s">
        <v>5307</v>
      </c>
      <c r="E1247" t="s">
        <v>5700</v>
      </c>
      <c r="F1247" t="s">
        <v>5701</v>
      </c>
      <c r="G1247">
        <v>0.72377000000000002</v>
      </c>
      <c r="H1247">
        <v>0.72314999999999996</v>
      </c>
      <c r="I1247">
        <v>2</v>
      </c>
      <c r="J1247">
        <v>1.84</v>
      </c>
      <c r="K1247" t="s">
        <v>17</v>
      </c>
      <c r="L1247">
        <f t="shared" si="82"/>
        <v>251.07000000000031</v>
      </c>
    </row>
    <row r="1248" spans="1:12" x14ac:dyDescent="0.2">
      <c r="A1248" t="s">
        <v>11</v>
      </c>
      <c r="B1248" t="s">
        <v>5702</v>
      </c>
      <c r="C1248" t="s">
        <v>2723</v>
      </c>
      <c r="D1248" t="s">
        <v>5307</v>
      </c>
      <c r="E1248" t="s">
        <v>5703</v>
      </c>
      <c r="F1248" t="s">
        <v>5701</v>
      </c>
      <c r="G1248">
        <v>0.72341</v>
      </c>
      <c r="H1248">
        <v>0.72314999999999996</v>
      </c>
      <c r="I1248">
        <v>2</v>
      </c>
      <c r="J1248">
        <v>-2</v>
      </c>
      <c r="K1248" t="s">
        <v>17</v>
      </c>
      <c r="L1248">
        <f t="shared" si="82"/>
        <v>249.2300000000003</v>
      </c>
    </row>
    <row r="1249" spans="1:12" x14ac:dyDescent="0.2">
      <c r="A1249" t="s">
        <v>18</v>
      </c>
      <c r="B1249" t="s">
        <v>5704</v>
      </c>
      <c r="C1249" t="s">
        <v>2727</v>
      </c>
      <c r="D1249" t="s">
        <v>5307</v>
      </c>
      <c r="E1249" t="s">
        <v>5705</v>
      </c>
      <c r="F1249" t="s">
        <v>5701</v>
      </c>
      <c r="G1249">
        <v>0.72365999999999997</v>
      </c>
      <c r="H1249">
        <v>0.72314999999999996</v>
      </c>
      <c r="I1249">
        <v>1</v>
      </c>
      <c r="J1249">
        <v>0.92</v>
      </c>
      <c r="K1249" t="s">
        <v>17</v>
      </c>
      <c r="L1249">
        <f t="shared" si="82"/>
        <v>251.2300000000003</v>
      </c>
    </row>
    <row r="1250" spans="1:12" x14ac:dyDescent="0.2">
      <c r="A1250" t="s">
        <v>18</v>
      </c>
      <c r="B1250" t="s">
        <v>5706</v>
      </c>
      <c r="C1250" t="s">
        <v>2730</v>
      </c>
      <c r="D1250" t="s">
        <v>5307</v>
      </c>
      <c r="E1250" t="s">
        <v>5707</v>
      </c>
      <c r="F1250" t="s">
        <v>5701</v>
      </c>
      <c r="G1250">
        <v>0.72355999999999998</v>
      </c>
      <c r="H1250">
        <v>0.72314999999999996</v>
      </c>
      <c r="I1250">
        <v>2</v>
      </c>
      <c r="J1250">
        <v>1.84</v>
      </c>
      <c r="K1250" t="s">
        <v>17</v>
      </c>
      <c r="L1250">
        <f t="shared" si="82"/>
        <v>250.31000000000031</v>
      </c>
    </row>
    <row r="1251" spans="1:12" x14ac:dyDescent="0.2">
      <c r="A1251" t="s">
        <v>11</v>
      </c>
      <c r="B1251" t="s">
        <v>5708</v>
      </c>
      <c r="C1251" t="s">
        <v>2730</v>
      </c>
      <c r="D1251" t="s">
        <v>5307</v>
      </c>
      <c r="E1251" t="s">
        <v>5707</v>
      </c>
      <c r="F1251" t="s">
        <v>5701</v>
      </c>
      <c r="G1251">
        <v>0.72355999999999998</v>
      </c>
      <c r="H1251">
        <v>0.72314999999999996</v>
      </c>
      <c r="I1251">
        <v>2</v>
      </c>
      <c r="J1251">
        <v>-2</v>
      </c>
      <c r="K1251" t="s">
        <v>17</v>
      </c>
      <c r="L1251">
        <f t="shared" si="82"/>
        <v>248.47000000000031</v>
      </c>
    </row>
    <row r="1252" spans="1:12" x14ac:dyDescent="0.2">
      <c r="A1252" t="s">
        <v>11</v>
      </c>
      <c r="B1252" t="s">
        <v>5709</v>
      </c>
      <c r="C1252" t="s">
        <v>830</v>
      </c>
      <c r="D1252" t="s">
        <v>5307</v>
      </c>
      <c r="E1252" t="s">
        <v>5710</v>
      </c>
      <c r="F1252" t="s">
        <v>5701</v>
      </c>
      <c r="G1252">
        <v>0.72340000000000004</v>
      </c>
      <c r="H1252">
        <v>0.72314999999999996</v>
      </c>
      <c r="I1252">
        <v>2</v>
      </c>
      <c r="J1252">
        <v>-2</v>
      </c>
      <c r="K1252" t="s">
        <v>17</v>
      </c>
      <c r="L1252">
        <f t="shared" si="82"/>
        <v>250.47000000000031</v>
      </c>
    </row>
    <row r="1253" spans="1:12" x14ac:dyDescent="0.2">
      <c r="A1253" t="s">
        <v>18</v>
      </c>
      <c r="B1253" t="s">
        <v>5711</v>
      </c>
      <c r="C1253" t="s">
        <v>729</v>
      </c>
      <c r="D1253" t="s">
        <v>5307</v>
      </c>
      <c r="E1253" t="s">
        <v>5712</v>
      </c>
      <c r="F1253" t="s">
        <v>5713</v>
      </c>
      <c r="G1253">
        <v>0.72367000000000004</v>
      </c>
      <c r="H1253">
        <v>0.72355000000000003</v>
      </c>
      <c r="I1253">
        <v>1</v>
      </c>
      <c r="J1253">
        <v>0.92</v>
      </c>
      <c r="K1253" t="s">
        <v>17</v>
      </c>
      <c r="L1253">
        <f t="shared" si="82"/>
        <v>252.47000000000031</v>
      </c>
    </row>
    <row r="1254" spans="1:12" x14ac:dyDescent="0.2">
      <c r="A1254" t="s">
        <v>11</v>
      </c>
      <c r="B1254" t="s">
        <v>5714</v>
      </c>
      <c r="C1254" t="s">
        <v>740</v>
      </c>
      <c r="D1254" t="s">
        <v>5307</v>
      </c>
      <c r="E1254" t="s">
        <v>5715</v>
      </c>
      <c r="F1254" t="s">
        <v>5713</v>
      </c>
      <c r="G1254">
        <v>0.72336999999999996</v>
      </c>
      <c r="H1254">
        <v>0.72355000000000003</v>
      </c>
      <c r="I1254">
        <v>2</v>
      </c>
      <c r="J1254">
        <v>1.84</v>
      </c>
      <c r="K1254" t="s">
        <v>17</v>
      </c>
      <c r="L1254">
        <f t="shared" si="82"/>
        <v>251.55000000000032</v>
      </c>
    </row>
    <row r="1255" spans="1:12" x14ac:dyDescent="0.2">
      <c r="A1255" t="s">
        <v>11</v>
      </c>
      <c r="B1255" t="s">
        <v>5716</v>
      </c>
      <c r="C1255" t="s">
        <v>726</v>
      </c>
      <c r="D1255" t="s">
        <v>5307</v>
      </c>
      <c r="E1255" t="s">
        <v>5717</v>
      </c>
      <c r="F1255" t="s">
        <v>5713</v>
      </c>
      <c r="G1255">
        <v>0.72345999999999999</v>
      </c>
      <c r="H1255">
        <v>0.72355000000000003</v>
      </c>
      <c r="I1255">
        <v>2</v>
      </c>
      <c r="J1255">
        <v>1.84</v>
      </c>
      <c r="K1255" t="s">
        <v>17</v>
      </c>
      <c r="L1255">
        <f t="shared" si="82"/>
        <v>249.71000000000032</v>
      </c>
    </row>
    <row r="1256" spans="1:12" x14ac:dyDescent="0.2">
      <c r="A1256" t="s">
        <v>11</v>
      </c>
      <c r="B1256" t="s">
        <v>5718</v>
      </c>
      <c r="C1256" t="s">
        <v>197</v>
      </c>
      <c r="D1256" t="s">
        <v>5307</v>
      </c>
      <c r="E1256" t="s">
        <v>5719</v>
      </c>
      <c r="F1256" t="s">
        <v>5713</v>
      </c>
      <c r="G1256">
        <v>0.72343000000000002</v>
      </c>
      <c r="H1256">
        <v>0.72355000000000003</v>
      </c>
      <c r="I1256">
        <v>2</v>
      </c>
      <c r="J1256">
        <v>1.84</v>
      </c>
      <c r="K1256" t="s">
        <v>17</v>
      </c>
      <c r="L1256">
        <f t="shared" si="82"/>
        <v>247.87000000000032</v>
      </c>
    </row>
    <row r="1257" spans="1:12" x14ac:dyDescent="0.2">
      <c r="A1257" t="s">
        <v>18</v>
      </c>
      <c r="B1257" t="s">
        <v>5720</v>
      </c>
      <c r="C1257" t="s">
        <v>726</v>
      </c>
      <c r="D1257" t="s">
        <v>5307</v>
      </c>
      <c r="E1257" t="s">
        <v>5717</v>
      </c>
      <c r="F1257" t="s">
        <v>5713</v>
      </c>
      <c r="G1257">
        <v>0.72345999999999999</v>
      </c>
      <c r="H1257">
        <v>0.72355000000000003</v>
      </c>
      <c r="I1257">
        <v>2</v>
      </c>
      <c r="J1257">
        <v>-2</v>
      </c>
      <c r="K1257" t="s">
        <v>17</v>
      </c>
      <c r="L1257">
        <f t="shared" si="82"/>
        <v>246.03000000000031</v>
      </c>
    </row>
    <row r="1258" spans="1:12" x14ac:dyDescent="0.2">
      <c r="A1258" t="s">
        <v>18</v>
      </c>
      <c r="B1258" t="s">
        <v>5721</v>
      </c>
      <c r="C1258" t="s">
        <v>866</v>
      </c>
      <c r="D1258" t="s">
        <v>5307</v>
      </c>
      <c r="E1258" t="s">
        <v>5722</v>
      </c>
      <c r="F1258" t="s">
        <v>5713</v>
      </c>
      <c r="G1258">
        <v>0.72370000000000001</v>
      </c>
      <c r="H1258">
        <v>0.72355000000000003</v>
      </c>
      <c r="I1258">
        <v>2</v>
      </c>
      <c r="J1258">
        <v>1.84</v>
      </c>
      <c r="K1258" t="s">
        <v>17</v>
      </c>
      <c r="L1258">
        <f t="shared" si="82"/>
        <v>248.03000000000031</v>
      </c>
    </row>
    <row r="1259" spans="1:12" x14ac:dyDescent="0.2">
      <c r="A1259" t="s">
        <v>18</v>
      </c>
      <c r="B1259" t="s">
        <v>5723</v>
      </c>
      <c r="C1259" t="s">
        <v>746</v>
      </c>
      <c r="D1259" t="s">
        <v>5307</v>
      </c>
      <c r="E1259" t="s">
        <v>5724</v>
      </c>
      <c r="F1259" t="s">
        <v>5725</v>
      </c>
      <c r="G1259">
        <v>0.72304000000000002</v>
      </c>
      <c r="H1259">
        <v>0.72333999999999998</v>
      </c>
      <c r="I1259">
        <v>2</v>
      </c>
      <c r="J1259">
        <v>-2</v>
      </c>
      <c r="K1259" t="s">
        <v>17</v>
      </c>
      <c r="L1259">
        <f t="shared" si="82"/>
        <v>246.19000000000031</v>
      </c>
    </row>
    <row r="1260" spans="1:12" x14ac:dyDescent="0.2">
      <c r="A1260" t="s">
        <v>11</v>
      </c>
      <c r="B1260" t="s">
        <v>5726</v>
      </c>
      <c r="C1260" t="s">
        <v>726</v>
      </c>
      <c r="D1260" t="s">
        <v>5307</v>
      </c>
      <c r="E1260" t="s">
        <v>5727</v>
      </c>
      <c r="F1260" t="s">
        <v>5725</v>
      </c>
      <c r="G1260">
        <v>0.72307999999999995</v>
      </c>
      <c r="H1260">
        <v>0.72333999999999998</v>
      </c>
      <c r="I1260">
        <v>2</v>
      </c>
      <c r="J1260">
        <v>1.84</v>
      </c>
      <c r="K1260" t="s">
        <v>17</v>
      </c>
      <c r="L1260">
        <f t="shared" si="82"/>
        <v>248.19000000000031</v>
      </c>
    </row>
    <row r="1261" spans="1:12" x14ac:dyDescent="0.2">
      <c r="A1261" t="s">
        <v>11</v>
      </c>
      <c r="B1261" t="s">
        <v>5728</v>
      </c>
      <c r="C1261" t="s">
        <v>720</v>
      </c>
      <c r="D1261" t="s">
        <v>5307</v>
      </c>
      <c r="E1261" t="s">
        <v>5729</v>
      </c>
      <c r="F1261" t="s">
        <v>5725</v>
      </c>
      <c r="G1261">
        <v>0.72307999999999995</v>
      </c>
      <c r="H1261">
        <v>0.72333999999999998</v>
      </c>
      <c r="I1261">
        <v>1</v>
      </c>
      <c r="J1261">
        <v>0.92</v>
      </c>
      <c r="K1261" t="s">
        <v>17</v>
      </c>
      <c r="L1261">
        <f t="shared" si="82"/>
        <v>246.35000000000031</v>
      </c>
    </row>
    <row r="1262" spans="1:12" x14ac:dyDescent="0.2">
      <c r="A1262" t="s">
        <v>11</v>
      </c>
      <c r="B1262" t="s">
        <v>5730</v>
      </c>
      <c r="C1262" t="s">
        <v>965</v>
      </c>
      <c r="D1262" t="s">
        <v>5307</v>
      </c>
      <c r="E1262" t="s">
        <v>5731</v>
      </c>
      <c r="F1262" t="s">
        <v>5725</v>
      </c>
      <c r="G1262">
        <v>0.72287999999999997</v>
      </c>
      <c r="H1262">
        <v>0.72333999999999998</v>
      </c>
      <c r="I1262">
        <v>2</v>
      </c>
      <c r="J1262">
        <v>1.84</v>
      </c>
      <c r="K1262" t="s">
        <v>17</v>
      </c>
      <c r="L1262">
        <f t="shared" si="82"/>
        <v>245.43000000000032</v>
      </c>
    </row>
    <row r="1263" spans="1:12" x14ac:dyDescent="0.2">
      <c r="A1263" t="s">
        <v>18</v>
      </c>
      <c r="B1263" t="s">
        <v>5732</v>
      </c>
      <c r="C1263" t="s">
        <v>208</v>
      </c>
      <c r="D1263" t="s">
        <v>5307</v>
      </c>
      <c r="E1263" t="s">
        <v>5733</v>
      </c>
      <c r="F1263" t="s">
        <v>5725</v>
      </c>
      <c r="G1263">
        <v>0.72316999999999998</v>
      </c>
      <c r="H1263">
        <v>0.72333999999999998</v>
      </c>
      <c r="I1263">
        <v>2</v>
      </c>
      <c r="J1263">
        <v>-2</v>
      </c>
      <c r="K1263" t="s">
        <v>17</v>
      </c>
      <c r="L1263">
        <f t="shared" si="82"/>
        <v>243.59000000000032</v>
      </c>
    </row>
    <row r="1264" spans="1:12" x14ac:dyDescent="0.2">
      <c r="A1264" t="s">
        <v>18</v>
      </c>
      <c r="B1264" t="s">
        <v>5734</v>
      </c>
      <c r="C1264" t="s">
        <v>717</v>
      </c>
      <c r="D1264" t="s">
        <v>5307</v>
      </c>
      <c r="E1264" t="s">
        <v>5735</v>
      </c>
      <c r="F1264" t="s">
        <v>5725</v>
      </c>
      <c r="G1264">
        <v>0.72307999999999995</v>
      </c>
      <c r="H1264">
        <v>0.72333999999999998</v>
      </c>
      <c r="I1264">
        <v>2</v>
      </c>
      <c r="J1264">
        <v>-2</v>
      </c>
      <c r="K1264" t="s">
        <v>17</v>
      </c>
      <c r="L1264">
        <f t="shared" si="82"/>
        <v>245.59000000000032</v>
      </c>
    </row>
    <row r="1265" spans="1:12" x14ac:dyDescent="0.2">
      <c r="A1265" t="s">
        <v>18</v>
      </c>
      <c r="B1265" t="s">
        <v>5736</v>
      </c>
      <c r="C1265" t="s">
        <v>726</v>
      </c>
      <c r="D1265" t="s">
        <v>5307</v>
      </c>
      <c r="E1265" t="s">
        <v>5737</v>
      </c>
      <c r="F1265" t="s">
        <v>5738</v>
      </c>
      <c r="G1265">
        <v>0.72345000000000004</v>
      </c>
      <c r="H1265">
        <v>0.72321999999999997</v>
      </c>
      <c r="I1265">
        <v>2</v>
      </c>
      <c r="J1265">
        <v>1.84</v>
      </c>
      <c r="K1265" t="s">
        <v>17</v>
      </c>
      <c r="L1265">
        <f t="shared" si="82"/>
        <v>247.59000000000032</v>
      </c>
    </row>
    <row r="1266" spans="1:12" x14ac:dyDescent="0.2">
      <c r="A1266" t="s">
        <v>11</v>
      </c>
      <c r="B1266" t="s">
        <v>5739</v>
      </c>
      <c r="C1266" t="s">
        <v>726</v>
      </c>
      <c r="D1266" t="s">
        <v>5307</v>
      </c>
      <c r="E1266" t="s">
        <v>5737</v>
      </c>
      <c r="F1266" t="s">
        <v>5738</v>
      </c>
      <c r="G1266">
        <v>0.72345000000000004</v>
      </c>
      <c r="H1266">
        <v>0.72321999999999997</v>
      </c>
      <c r="I1266">
        <v>2</v>
      </c>
      <c r="J1266">
        <v>-2</v>
      </c>
      <c r="K1266" t="s">
        <v>17</v>
      </c>
      <c r="L1266">
        <f t="shared" si="82"/>
        <v>245.75000000000031</v>
      </c>
    </row>
    <row r="1267" spans="1:12" x14ac:dyDescent="0.2">
      <c r="A1267" t="s">
        <v>11</v>
      </c>
      <c r="B1267" t="s">
        <v>5740</v>
      </c>
      <c r="C1267" t="s">
        <v>840</v>
      </c>
      <c r="D1267" t="s">
        <v>5307</v>
      </c>
      <c r="E1267" t="s">
        <v>5741</v>
      </c>
      <c r="F1267" t="s">
        <v>5738</v>
      </c>
      <c r="G1267">
        <v>0.72323000000000004</v>
      </c>
      <c r="H1267">
        <v>0.72321999999999997</v>
      </c>
      <c r="I1267">
        <v>2</v>
      </c>
      <c r="J1267">
        <v>-2</v>
      </c>
      <c r="K1267" t="s">
        <v>17</v>
      </c>
      <c r="L1267">
        <f t="shared" si="82"/>
        <v>247.75000000000031</v>
      </c>
    </row>
    <row r="1268" spans="1:12" x14ac:dyDescent="0.2">
      <c r="A1268" t="s">
        <v>11</v>
      </c>
      <c r="B1268" t="s">
        <v>5742</v>
      </c>
      <c r="C1268" t="s">
        <v>757</v>
      </c>
      <c r="D1268" t="s">
        <v>5307</v>
      </c>
      <c r="E1268" t="s">
        <v>5743</v>
      </c>
      <c r="F1268" t="s">
        <v>5738</v>
      </c>
      <c r="G1268">
        <v>0.72323000000000004</v>
      </c>
      <c r="H1268">
        <v>0.72321999999999997</v>
      </c>
      <c r="I1268">
        <v>2</v>
      </c>
      <c r="J1268">
        <v>-2</v>
      </c>
      <c r="K1268" t="s">
        <v>17</v>
      </c>
      <c r="L1268">
        <f t="shared" si="82"/>
        <v>249.75000000000031</v>
      </c>
    </row>
    <row r="1269" spans="1:12" x14ac:dyDescent="0.2">
      <c r="A1269" t="s">
        <v>18</v>
      </c>
      <c r="B1269" t="s">
        <v>5744</v>
      </c>
      <c r="C1269" t="s">
        <v>729</v>
      </c>
      <c r="D1269" t="s">
        <v>5307</v>
      </c>
      <c r="E1269" t="s">
        <v>5745</v>
      </c>
      <c r="F1269" t="s">
        <v>5738</v>
      </c>
      <c r="G1269">
        <v>0.72348000000000001</v>
      </c>
      <c r="H1269">
        <v>0.72321999999999997</v>
      </c>
      <c r="I1269">
        <v>1</v>
      </c>
      <c r="J1269">
        <v>0.92</v>
      </c>
      <c r="K1269" t="s">
        <v>17</v>
      </c>
      <c r="L1269">
        <f t="shared" si="82"/>
        <v>251.75000000000031</v>
      </c>
    </row>
    <row r="1270" spans="1:12" x14ac:dyDescent="0.2">
      <c r="A1270" t="s">
        <v>18</v>
      </c>
      <c r="B1270" t="s">
        <v>5746</v>
      </c>
      <c r="C1270" t="s">
        <v>836</v>
      </c>
      <c r="D1270" t="s">
        <v>5307</v>
      </c>
      <c r="E1270" t="s">
        <v>5747</v>
      </c>
      <c r="F1270" t="s">
        <v>5738</v>
      </c>
      <c r="G1270">
        <v>0.72355000000000003</v>
      </c>
      <c r="H1270">
        <v>0.72321999999999997</v>
      </c>
      <c r="I1270">
        <v>2</v>
      </c>
      <c r="J1270">
        <v>1.84</v>
      </c>
      <c r="K1270" t="s">
        <v>17</v>
      </c>
      <c r="L1270">
        <f t="shared" si="82"/>
        <v>250.83000000000033</v>
      </c>
    </row>
    <row r="1271" spans="1:12" x14ac:dyDescent="0.2">
      <c r="A1271" t="s">
        <v>11</v>
      </c>
      <c r="B1271" t="s">
        <v>5748</v>
      </c>
      <c r="C1271" t="s">
        <v>722</v>
      </c>
      <c r="D1271" t="s">
        <v>5307</v>
      </c>
      <c r="E1271" t="s">
        <v>5749</v>
      </c>
      <c r="F1271" t="s">
        <v>5750</v>
      </c>
      <c r="G1271">
        <v>0.72282000000000002</v>
      </c>
      <c r="H1271">
        <v>0.72353000000000001</v>
      </c>
      <c r="I1271">
        <v>2</v>
      </c>
      <c r="J1271">
        <v>1.84</v>
      </c>
      <c r="K1271" t="s">
        <v>17</v>
      </c>
      <c r="L1271">
        <f t="shared" si="82"/>
        <v>248.99000000000032</v>
      </c>
    </row>
    <row r="1272" spans="1:12" x14ac:dyDescent="0.2">
      <c r="A1272" t="s">
        <v>18</v>
      </c>
      <c r="B1272" t="s">
        <v>5751</v>
      </c>
      <c r="C1272" t="s">
        <v>726</v>
      </c>
      <c r="D1272" t="s">
        <v>5307</v>
      </c>
      <c r="E1272" t="s">
        <v>5752</v>
      </c>
      <c r="F1272" t="s">
        <v>5750</v>
      </c>
      <c r="G1272">
        <v>0.72287000000000001</v>
      </c>
      <c r="H1272">
        <v>0.72353000000000001</v>
      </c>
      <c r="I1272">
        <v>2</v>
      </c>
      <c r="J1272">
        <v>-2</v>
      </c>
      <c r="K1272" t="s">
        <v>17</v>
      </c>
      <c r="L1272">
        <f t="shared" si="82"/>
        <v>247.15000000000032</v>
      </c>
    </row>
    <row r="1273" spans="1:12" x14ac:dyDescent="0.2">
      <c r="A1273" t="s">
        <v>18</v>
      </c>
      <c r="B1273" t="s">
        <v>5753</v>
      </c>
      <c r="C1273" t="s">
        <v>5754</v>
      </c>
      <c r="D1273" t="s">
        <v>5307</v>
      </c>
      <c r="E1273" t="s">
        <v>5755</v>
      </c>
      <c r="F1273" t="s">
        <v>5750</v>
      </c>
      <c r="G1273">
        <v>0.72289000000000003</v>
      </c>
      <c r="H1273">
        <v>0.72353000000000001</v>
      </c>
      <c r="I1273">
        <v>2</v>
      </c>
      <c r="J1273">
        <v>-2</v>
      </c>
      <c r="K1273" t="s">
        <v>17</v>
      </c>
      <c r="L1273">
        <f t="shared" si="82"/>
        <v>249.15000000000032</v>
      </c>
    </row>
    <row r="1274" spans="1:12" x14ac:dyDescent="0.2">
      <c r="A1274" t="s">
        <v>11</v>
      </c>
      <c r="B1274" t="s">
        <v>5756</v>
      </c>
      <c r="C1274" t="s">
        <v>720</v>
      </c>
      <c r="D1274" t="s">
        <v>5307</v>
      </c>
      <c r="E1274" t="s">
        <v>5757</v>
      </c>
      <c r="F1274" t="s">
        <v>5750</v>
      </c>
      <c r="G1274">
        <v>0.72280999999999995</v>
      </c>
      <c r="H1274">
        <v>0.72353000000000001</v>
      </c>
      <c r="I1274">
        <v>1</v>
      </c>
      <c r="J1274">
        <v>0.92</v>
      </c>
      <c r="K1274" t="s">
        <v>17</v>
      </c>
      <c r="L1274">
        <f t="shared" si="82"/>
        <v>251.15000000000032</v>
      </c>
    </row>
    <row r="1275" spans="1:12" x14ac:dyDescent="0.2">
      <c r="A1275" t="s">
        <v>18</v>
      </c>
      <c r="B1275" t="s">
        <v>5758</v>
      </c>
      <c r="C1275" t="s">
        <v>792</v>
      </c>
      <c r="D1275" t="s">
        <v>5307</v>
      </c>
      <c r="E1275" t="s">
        <v>5759</v>
      </c>
      <c r="F1275" t="s">
        <v>5750</v>
      </c>
      <c r="G1275">
        <v>0.72284000000000004</v>
      </c>
      <c r="H1275">
        <v>0.72353000000000001</v>
      </c>
      <c r="I1275">
        <v>2</v>
      </c>
      <c r="J1275">
        <v>-2</v>
      </c>
      <c r="K1275" t="s">
        <v>17</v>
      </c>
      <c r="L1275">
        <f t="shared" si="82"/>
        <v>250.23000000000033</v>
      </c>
    </row>
    <row r="1276" spans="1:12" x14ac:dyDescent="0.2">
      <c r="A1276" t="s">
        <v>11</v>
      </c>
      <c r="B1276" t="s">
        <v>5760</v>
      </c>
      <c r="C1276" t="s">
        <v>726</v>
      </c>
      <c r="D1276" t="s">
        <v>5307</v>
      </c>
      <c r="E1276" t="s">
        <v>5752</v>
      </c>
      <c r="F1276" t="s">
        <v>5750</v>
      </c>
      <c r="G1276">
        <v>0.72287000000000001</v>
      </c>
      <c r="H1276">
        <v>0.72353000000000001</v>
      </c>
      <c r="I1276">
        <v>2</v>
      </c>
      <c r="J1276">
        <v>1.84</v>
      </c>
      <c r="K1276" t="s">
        <v>17</v>
      </c>
      <c r="L1276">
        <f t="shared" si="82"/>
        <v>252.23000000000033</v>
      </c>
    </row>
    <row r="1277" spans="1:12" x14ac:dyDescent="0.2">
      <c r="A1277" t="s">
        <v>18</v>
      </c>
      <c r="B1277" t="s">
        <v>5761</v>
      </c>
      <c r="C1277" t="s">
        <v>726</v>
      </c>
      <c r="D1277" t="s">
        <v>5307</v>
      </c>
      <c r="E1277" t="s">
        <v>5762</v>
      </c>
      <c r="F1277" t="s">
        <v>5763</v>
      </c>
      <c r="G1277">
        <v>0.72340000000000004</v>
      </c>
      <c r="H1277">
        <v>0.72270000000000001</v>
      </c>
      <c r="I1277">
        <v>2</v>
      </c>
      <c r="J1277">
        <v>1.84</v>
      </c>
      <c r="K1277" t="s">
        <v>17</v>
      </c>
      <c r="L1277">
        <f t="shared" si="82"/>
        <v>250.39000000000033</v>
      </c>
    </row>
    <row r="1278" spans="1:12" x14ac:dyDescent="0.2">
      <c r="A1278" t="s">
        <v>11</v>
      </c>
      <c r="B1278" t="s">
        <v>5764</v>
      </c>
      <c r="C1278" t="s">
        <v>5765</v>
      </c>
      <c r="D1278" t="s">
        <v>5307</v>
      </c>
      <c r="E1278" t="s">
        <v>5766</v>
      </c>
      <c r="F1278" t="s">
        <v>5763</v>
      </c>
      <c r="G1278">
        <v>0.72335000000000005</v>
      </c>
      <c r="H1278">
        <v>0.72270000000000001</v>
      </c>
      <c r="I1278">
        <v>2</v>
      </c>
      <c r="J1278">
        <v>-2</v>
      </c>
      <c r="K1278" t="s">
        <v>17</v>
      </c>
      <c r="L1278">
        <f t="shared" si="82"/>
        <v>248.55000000000032</v>
      </c>
    </row>
    <row r="1279" spans="1:12" x14ac:dyDescent="0.2">
      <c r="A1279" t="s">
        <v>18</v>
      </c>
      <c r="B1279" t="s">
        <v>5767</v>
      </c>
      <c r="C1279" t="s">
        <v>729</v>
      </c>
      <c r="D1279" t="s">
        <v>5307</v>
      </c>
      <c r="E1279" t="s">
        <v>5768</v>
      </c>
      <c r="F1279" t="s">
        <v>5763</v>
      </c>
      <c r="G1279">
        <v>0.72348999999999997</v>
      </c>
      <c r="H1279">
        <v>0.72270000000000001</v>
      </c>
      <c r="I1279">
        <v>1</v>
      </c>
      <c r="J1279">
        <v>0.92</v>
      </c>
      <c r="K1279" t="s">
        <v>17</v>
      </c>
      <c r="L1279">
        <f t="shared" si="82"/>
        <v>250.55000000000032</v>
      </c>
    </row>
    <row r="1280" spans="1:12" x14ac:dyDescent="0.2">
      <c r="A1280" t="s">
        <v>18</v>
      </c>
      <c r="B1280" t="s">
        <v>5769</v>
      </c>
      <c r="C1280" t="s">
        <v>903</v>
      </c>
      <c r="D1280" t="s">
        <v>5307</v>
      </c>
      <c r="E1280" t="s">
        <v>5770</v>
      </c>
      <c r="F1280" t="s">
        <v>5763</v>
      </c>
      <c r="G1280">
        <v>0.72367000000000004</v>
      </c>
      <c r="H1280">
        <v>0.72270000000000001</v>
      </c>
      <c r="I1280">
        <v>2</v>
      </c>
      <c r="J1280">
        <v>1.84</v>
      </c>
      <c r="K1280" t="s">
        <v>17</v>
      </c>
      <c r="L1280">
        <f t="shared" si="82"/>
        <v>249.63000000000034</v>
      </c>
    </row>
    <row r="1281" spans="1:12" x14ac:dyDescent="0.2">
      <c r="A1281" t="s">
        <v>11</v>
      </c>
      <c r="B1281" t="s">
        <v>5771</v>
      </c>
      <c r="C1281" t="s">
        <v>1049</v>
      </c>
      <c r="D1281" t="s">
        <v>5307</v>
      </c>
      <c r="E1281" t="s">
        <v>5772</v>
      </c>
      <c r="F1281" t="s">
        <v>5763</v>
      </c>
      <c r="G1281">
        <v>0.72336</v>
      </c>
      <c r="H1281">
        <v>0.72270000000000001</v>
      </c>
      <c r="I1281">
        <v>2</v>
      </c>
      <c r="J1281">
        <v>-2</v>
      </c>
      <c r="K1281" t="s">
        <v>17</v>
      </c>
      <c r="L1281">
        <f t="shared" si="82"/>
        <v>247.79000000000033</v>
      </c>
    </row>
    <row r="1282" spans="1:12" x14ac:dyDescent="0.2">
      <c r="A1282" t="s">
        <v>11</v>
      </c>
      <c r="B1282" t="s">
        <v>5773</v>
      </c>
      <c r="C1282" t="s">
        <v>726</v>
      </c>
      <c r="D1282" t="s">
        <v>5307</v>
      </c>
      <c r="E1282" t="s">
        <v>5762</v>
      </c>
      <c r="F1282" t="s">
        <v>5763</v>
      </c>
      <c r="G1282">
        <v>0.72340000000000004</v>
      </c>
      <c r="H1282">
        <v>0.72270000000000001</v>
      </c>
      <c r="I1282">
        <v>2</v>
      </c>
      <c r="J1282">
        <v>-2</v>
      </c>
      <c r="K1282" t="s">
        <v>17</v>
      </c>
      <c r="L1282">
        <f t="shared" si="82"/>
        <v>249.79000000000033</v>
      </c>
    </row>
    <row r="1283" spans="1:12" x14ac:dyDescent="0.2">
      <c r="A1283" t="s">
        <v>18</v>
      </c>
      <c r="B1283" t="s">
        <v>5774</v>
      </c>
      <c r="C1283" t="s">
        <v>112</v>
      </c>
      <c r="D1283" t="s">
        <v>5307</v>
      </c>
      <c r="E1283" t="s">
        <v>5775</v>
      </c>
      <c r="F1283" t="s">
        <v>5776</v>
      </c>
      <c r="G1283">
        <v>0.72335000000000005</v>
      </c>
      <c r="H1283">
        <v>0.72341999999999995</v>
      </c>
      <c r="I1283">
        <v>2</v>
      </c>
      <c r="J1283">
        <v>-2</v>
      </c>
      <c r="K1283" t="s">
        <v>17</v>
      </c>
      <c r="L1283">
        <f t="shared" si="82"/>
        <v>251.79000000000033</v>
      </c>
    </row>
    <row r="1284" spans="1:12" x14ac:dyDescent="0.2">
      <c r="A1284" t="s">
        <v>11</v>
      </c>
      <c r="B1284" t="s">
        <v>5777</v>
      </c>
      <c r="C1284" t="s">
        <v>281</v>
      </c>
      <c r="D1284" t="s">
        <v>5307</v>
      </c>
      <c r="E1284" t="s">
        <v>5778</v>
      </c>
      <c r="F1284" t="s">
        <v>5776</v>
      </c>
      <c r="G1284">
        <v>0.72326000000000001</v>
      </c>
      <c r="H1284">
        <v>0.72341999999999995</v>
      </c>
      <c r="I1284">
        <v>2</v>
      </c>
      <c r="J1284">
        <v>1.84</v>
      </c>
      <c r="K1284" t="s">
        <v>17</v>
      </c>
      <c r="L1284">
        <f t="shared" ref="L1284:L1347" si="83">L1283-J1283</f>
        <v>253.79000000000033</v>
      </c>
    </row>
    <row r="1285" spans="1:12" x14ac:dyDescent="0.2">
      <c r="A1285" t="s">
        <v>11</v>
      </c>
      <c r="B1285" t="s">
        <v>5779</v>
      </c>
      <c r="C1285" t="s">
        <v>757</v>
      </c>
      <c r="D1285" t="s">
        <v>5307</v>
      </c>
      <c r="E1285" t="s">
        <v>5780</v>
      </c>
      <c r="F1285" t="s">
        <v>5776</v>
      </c>
      <c r="G1285">
        <v>0.72319999999999995</v>
      </c>
      <c r="H1285">
        <v>0.72341999999999995</v>
      </c>
      <c r="I1285">
        <v>2</v>
      </c>
      <c r="J1285">
        <v>1.84</v>
      </c>
      <c r="K1285" t="s">
        <v>17</v>
      </c>
      <c r="L1285">
        <f t="shared" si="83"/>
        <v>251.95000000000033</v>
      </c>
    </row>
    <row r="1286" spans="1:12" x14ac:dyDescent="0.2">
      <c r="A1286" t="s">
        <v>18</v>
      </c>
      <c r="B1286" t="s">
        <v>5781</v>
      </c>
      <c r="C1286" t="s">
        <v>717</v>
      </c>
      <c r="D1286" t="s">
        <v>5307</v>
      </c>
      <c r="E1286" t="s">
        <v>5782</v>
      </c>
      <c r="F1286" t="s">
        <v>5776</v>
      </c>
      <c r="G1286">
        <v>0.72331000000000001</v>
      </c>
      <c r="H1286">
        <v>0.72341999999999995</v>
      </c>
      <c r="I1286">
        <v>2</v>
      </c>
      <c r="J1286">
        <v>-2</v>
      </c>
      <c r="K1286" t="s">
        <v>17</v>
      </c>
      <c r="L1286">
        <f t="shared" si="83"/>
        <v>250.11000000000033</v>
      </c>
    </row>
    <row r="1287" spans="1:12" x14ac:dyDescent="0.2">
      <c r="A1287" t="s">
        <v>18</v>
      </c>
      <c r="B1287" t="s">
        <v>5783</v>
      </c>
      <c r="C1287" t="s">
        <v>720</v>
      </c>
      <c r="D1287" t="s">
        <v>5307</v>
      </c>
      <c r="E1287" t="s">
        <v>5784</v>
      </c>
      <c r="F1287" t="s">
        <v>5776</v>
      </c>
      <c r="G1287">
        <v>0.72331000000000001</v>
      </c>
      <c r="H1287">
        <v>0.72341999999999995</v>
      </c>
      <c r="I1287">
        <v>1</v>
      </c>
      <c r="J1287">
        <v>-1</v>
      </c>
      <c r="K1287" t="s">
        <v>17</v>
      </c>
      <c r="L1287">
        <f t="shared" si="83"/>
        <v>252.11000000000033</v>
      </c>
    </row>
    <row r="1288" spans="1:12" x14ac:dyDescent="0.2">
      <c r="A1288" t="s">
        <v>11</v>
      </c>
      <c r="B1288" t="s">
        <v>5785</v>
      </c>
      <c r="C1288" t="s">
        <v>726</v>
      </c>
      <c r="D1288" t="s">
        <v>5307</v>
      </c>
      <c r="E1288" t="s">
        <v>5786</v>
      </c>
      <c r="F1288" t="s">
        <v>5776</v>
      </c>
      <c r="G1288">
        <v>0.72331000000000001</v>
      </c>
      <c r="H1288">
        <v>0.72341999999999995</v>
      </c>
      <c r="I1288">
        <v>2</v>
      </c>
      <c r="J1288">
        <v>1.84</v>
      </c>
      <c r="K1288" t="s">
        <v>17</v>
      </c>
      <c r="L1288">
        <f t="shared" si="83"/>
        <v>253.11000000000033</v>
      </c>
    </row>
    <row r="1289" spans="1:12" x14ac:dyDescent="0.2">
      <c r="A1289" t="s">
        <v>18</v>
      </c>
      <c r="B1289" t="s">
        <v>5787</v>
      </c>
      <c r="C1289" t="s">
        <v>717</v>
      </c>
      <c r="D1289" t="s">
        <v>5307</v>
      </c>
      <c r="E1289" t="s">
        <v>5788</v>
      </c>
      <c r="F1289" t="s">
        <v>5789</v>
      </c>
      <c r="G1289">
        <v>0.72328000000000003</v>
      </c>
      <c r="H1289">
        <v>0.72338999999999998</v>
      </c>
      <c r="I1289">
        <v>2</v>
      </c>
      <c r="J1289">
        <v>-2</v>
      </c>
      <c r="K1289" t="s">
        <v>17</v>
      </c>
      <c r="L1289">
        <f t="shared" si="83"/>
        <v>251.27000000000032</v>
      </c>
    </row>
    <row r="1290" spans="1:12" x14ac:dyDescent="0.2">
      <c r="A1290" t="s">
        <v>18</v>
      </c>
      <c r="B1290" t="s">
        <v>5790</v>
      </c>
      <c r="C1290" t="s">
        <v>720</v>
      </c>
      <c r="D1290" t="s">
        <v>5307</v>
      </c>
      <c r="E1290" t="s">
        <v>5791</v>
      </c>
      <c r="F1290" t="s">
        <v>5789</v>
      </c>
      <c r="G1290">
        <v>0.72336999999999996</v>
      </c>
      <c r="H1290">
        <v>0.72338999999999998</v>
      </c>
      <c r="I1290">
        <v>1</v>
      </c>
      <c r="J1290">
        <v>-1</v>
      </c>
      <c r="K1290" t="s">
        <v>17</v>
      </c>
      <c r="L1290">
        <f t="shared" si="83"/>
        <v>253.27000000000032</v>
      </c>
    </row>
    <row r="1291" spans="1:12" x14ac:dyDescent="0.2">
      <c r="A1291" t="s">
        <v>11</v>
      </c>
      <c r="B1291" t="s">
        <v>5792</v>
      </c>
      <c r="C1291" t="s">
        <v>1045</v>
      </c>
      <c r="D1291" t="s">
        <v>5307</v>
      </c>
      <c r="E1291" t="s">
        <v>5793</v>
      </c>
      <c r="F1291" t="s">
        <v>5789</v>
      </c>
      <c r="G1291">
        <v>0.72323999999999999</v>
      </c>
      <c r="H1291">
        <v>0.72338999999999998</v>
      </c>
      <c r="I1291">
        <v>2</v>
      </c>
      <c r="J1291">
        <v>1.84</v>
      </c>
      <c r="K1291" t="s">
        <v>17</v>
      </c>
      <c r="L1291">
        <f t="shared" si="83"/>
        <v>254.27000000000032</v>
      </c>
    </row>
    <row r="1292" spans="1:12" x14ac:dyDescent="0.2">
      <c r="A1292" t="s">
        <v>18</v>
      </c>
      <c r="B1292" t="s">
        <v>5794</v>
      </c>
      <c r="C1292" t="s">
        <v>818</v>
      </c>
      <c r="D1292" t="s">
        <v>5307</v>
      </c>
      <c r="E1292" t="s">
        <v>5795</v>
      </c>
      <c r="F1292" t="s">
        <v>5789</v>
      </c>
      <c r="G1292">
        <v>0.72336999999999996</v>
      </c>
      <c r="H1292">
        <v>0.72338999999999998</v>
      </c>
      <c r="I1292">
        <v>2</v>
      </c>
      <c r="J1292">
        <v>-2</v>
      </c>
      <c r="K1292" t="s">
        <v>17</v>
      </c>
      <c r="L1292">
        <f t="shared" si="83"/>
        <v>252.43000000000032</v>
      </c>
    </row>
    <row r="1293" spans="1:12" x14ac:dyDescent="0.2">
      <c r="A1293" t="s">
        <v>11</v>
      </c>
      <c r="B1293" t="s">
        <v>5796</v>
      </c>
      <c r="C1293" t="s">
        <v>722</v>
      </c>
      <c r="D1293" t="s">
        <v>5307</v>
      </c>
      <c r="E1293" t="s">
        <v>5797</v>
      </c>
      <c r="F1293" t="s">
        <v>5789</v>
      </c>
      <c r="G1293">
        <v>0.72319999999999995</v>
      </c>
      <c r="H1293">
        <v>0.72338999999999998</v>
      </c>
      <c r="I1293">
        <v>2</v>
      </c>
      <c r="J1293">
        <v>1.84</v>
      </c>
      <c r="K1293" t="s">
        <v>17</v>
      </c>
      <c r="L1293">
        <f t="shared" si="83"/>
        <v>254.43000000000032</v>
      </c>
    </row>
    <row r="1294" spans="1:12" x14ac:dyDescent="0.2">
      <c r="A1294" t="s">
        <v>11</v>
      </c>
      <c r="B1294" t="s">
        <v>5798</v>
      </c>
      <c r="C1294" t="s">
        <v>717</v>
      </c>
      <c r="D1294" t="s">
        <v>5307</v>
      </c>
      <c r="E1294" t="s">
        <v>5788</v>
      </c>
      <c r="F1294" t="s">
        <v>5789</v>
      </c>
      <c r="G1294">
        <v>0.72328000000000003</v>
      </c>
      <c r="H1294">
        <v>0.72338999999999998</v>
      </c>
      <c r="I1294">
        <v>2</v>
      </c>
      <c r="J1294">
        <v>1.84</v>
      </c>
      <c r="K1294" t="s">
        <v>17</v>
      </c>
      <c r="L1294">
        <f t="shared" si="83"/>
        <v>252.59000000000032</v>
      </c>
    </row>
    <row r="1295" spans="1:12" x14ac:dyDescent="0.2">
      <c r="A1295" t="s">
        <v>18</v>
      </c>
      <c r="B1295" t="s">
        <v>5799</v>
      </c>
      <c r="C1295" t="s">
        <v>2730</v>
      </c>
      <c r="D1295" t="s">
        <v>5307</v>
      </c>
      <c r="E1295" t="s">
        <v>5800</v>
      </c>
      <c r="F1295" t="s">
        <v>5801</v>
      </c>
      <c r="G1295">
        <v>0.72382000000000002</v>
      </c>
      <c r="H1295">
        <v>0.72343999999999997</v>
      </c>
      <c r="I1295">
        <v>2</v>
      </c>
      <c r="J1295">
        <v>1.84</v>
      </c>
      <c r="K1295" t="s">
        <v>17</v>
      </c>
      <c r="L1295">
        <f t="shared" si="83"/>
        <v>250.75000000000031</v>
      </c>
    </row>
    <row r="1296" spans="1:12" x14ac:dyDescent="0.2">
      <c r="A1296" t="s">
        <v>11</v>
      </c>
      <c r="B1296" t="s">
        <v>5802</v>
      </c>
      <c r="C1296" t="s">
        <v>131</v>
      </c>
      <c r="D1296" t="s">
        <v>5307</v>
      </c>
      <c r="E1296" t="s">
        <v>5803</v>
      </c>
      <c r="F1296" t="s">
        <v>5801</v>
      </c>
      <c r="G1296">
        <v>0.72353000000000001</v>
      </c>
      <c r="H1296">
        <v>0.72343999999999997</v>
      </c>
      <c r="I1296">
        <v>2</v>
      </c>
      <c r="J1296">
        <v>-2</v>
      </c>
      <c r="K1296" t="s">
        <v>17</v>
      </c>
      <c r="L1296">
        <f t="shared" si="83"/>
        <v>248.91000000000031</v>
      </c>
    </row>
    <row r="1297" spans="1:12" x14ac:dyDescent="0.2">
      <c r="A1297" t="s">
        <v>11</v>
      </c>
      <c r="B1297" t="s">
        <v>5804</v>
      </c>
      <c r="C1297" t="s">
        <v>2730</v>
      </c>
      <c r="D1297" t="s">
        <v>5307</v>
      </c>
      <c r="E1297" t="s">
        <v>5800</v>
      </c>
      <c r="F1297" t="s">
        <v>5801</v>
      </c>
      <c r="G1297">
        <v>0.72382000000000002</v>
      </c>
      <c r="H1297">
        <v>0.72343999999999997</v>
      </c>
      <c r="I1297">
        <v>2</v>
      </c>
      <c r="J1297">
        <v>-2</v>
      </c>
      <c r="K1297" t="s">
        <v>17</v>
      </c>
      <c r="L1297">
        <f t="shared" si="83"/>
        <v>250.91000000000031</v>
      </c>
    </row>
    <row r="1298" spans="1:12" x14ac:dyDescent="0.2">
      <c r="A1298" t="s">
        <v>18</v>
      </c>
      <c r="B1298" t="s">
        <v>5805</v>
      </c>
      <c r="C1298" t="s">
        <v>5806</v>
      </c>
      <c r="D1298" t="s">
        <v>5307</v>
      </c>
      <c r="E1298" t="s">
        <v>5807</v>
      </c>
      <c r="F1298" t="s">
        <v>5801</v>
      </c>
      <c r="G1298">
        <v>0.72389000000000003</v>
      </c>
      <c r="H1298">
        <v>0.72343999999999997</v>
      </c>
      <c r="I1298">
        <v>2</v>
      </c>
      <c r="J1298">
        <v>1.84</v>
      </c>
      <c r="K1298" t="s">
        <v>17</v>
      </c>
      <c r="L1298">
        <f t="shared" si="83"/>
        <v>252.91000000000031</v>
      </c>
    </row>
    <row r="1299" spans="1:12" x14ac:dyDescent="0.2">
      <c r="A1299" t="s">
        <v>11</v>
      </c>
      <c r="B1299" t="s">
        <v>5808</v>
      </c>
      <c r="C1299" t="s">
        <v>2727</v>
      </c>
      <c r="D1299" t="s">
        <v>5307</v>
      </c>
      <c r="E1299" t="s">
        <v>5809</v>
      </c>
      <c r="F1299" t="s">
        <v>5801</v>
      </c>
      <c r="G1299">
        <v>0.72363999999999995</v>
      </c>
      <c r="H1299">
        <v>0.72343999999999997</v>
      </c>
      <c r="I1299">
        <v>1</v>
      </c>
      <c r="J1299">
        <v>-1</v>
      </c>
      <c r="K1299" t="s">
        <v>17</v>
      </c>
      <c r="L1299">
        <f t="shared" si="83"/>
        <v>251.07000000000031</v>
      </c>
    </row>
    <row r="1300" spans="1:12" x14ac:dyDescent="0.2">
      <c r="A1300" t="s">
        <v>11</v>
      </c>
      <c r="B1300" t="s">
        <v>5810</v>
      </c>
      <c r="C1300" t="s">
        <v>216</v>
      </c>
      <c r="D1300" t="s">
        <v>5307</v>
      </c>
      <c r="E1300" t="s">
        <v>5811</v>
      </c>
      <c r="F1300" t="s">
        <v>5812</v>
      </c>
      <c r="G1300">
        <v>0.72511000000000003</v>
      </c>
      <c r="H1300">
        <v>0.72396000000000005</v>
      </c>
      <c r="I1300">
        <v>2</v>
      </c>
      <c r="J1300">
        <v>-2</v>
      </c>
      <c r="K1300" t="s">
        <v>17</v>
      </c>
      <c r="L1300">
        <f t="shared" si="83"/>
        <v>252.07000000000031</v>
      </c>
    </row>
    <row r="1301" spans="1:12" x14ac:dyDescent="0.2">
      <c r="A1301" t="s">
        <v>11</v>
      </c>
      <c r="B1301" t="s">
        <v>5813</v>
      </c>
      <c r="C1301" t="s">
        <v>720</v>
      </c>
      <c r="D1301" t="s">
        <v>5307</v>
      </c>
      <c r="E1301" t="s">
        <v>5814</v>
      </c>
      <c r="F1301" t="s">
        <v>5812</v>
      </c>
      <c r="G1301">
        <v>0.72513000000000005</v>
      </c>
      <c r="H1301">
        <v>0.72396000000000005</v>
      </c>
      <c r="I1301">
        <v>1</v>
      </c>
      <c r="J1301">
        <v>-1</v>
      </c>
      <c r="K1301" t="s">
        <v>17</v>
      </c>
      <c r="L1301">
        <f t="shared" si="83"/>
        <v>254.07000000000031</v>
      </c>
    </row>
    <row r="1302" spans="1:12" x14ac:dyDescent="0.2">
      <c r="A1302" t="s">
        <v>18</v>
      </c>
      <c r="B1302" t="s">
        <v>5815</v>
      </c>
      <c r="C1302" t="s">
        <v>33</v>
      </c>
      <c r="D1302" t="s">
        <v>5307</v>
      </c>
      <c r="E1302" t="s">
        <v>5816</v>
      </c>
      <c r="F1302" t="s">
        <v>5812</v>
      </c>
      <c r="G1302">
        <v>0.72526000000000002</v>
      </c>
      <c r="H1302">
        <v>0.72396000000000005</v>
      </c>
      <c r="I1302">
        <v>2</v>
      </c>
      <c r="J1302">
        <v>1.84</v>
      </c>
      <c r="K1302" t="s">
        <v>17</v>
      </c>
      <c r="L1302">
        <f t="shared" si="83"/>
        <v>255.07000000000031</v>
      </c>
    </row>
    <row r="1303" spans="1:12" x14ac:dyDescent="0.2">
      <c r="A1303" t="s">
        <v>18</v>
      </c>
      <c r="B1303" t="s">
        <v>5817</v>
      </c>
      <c r="C1303" t="s">
        <v>726</v>
      </c>
      <c r="D1303" t="s">
        <v>5307</v>
      </c>
      <c r="E1303" t="s">
        <v>5818</v>
      </c>
      <c r="F1303" t="s">
        <v>5812</v>
      </c>
      <c r="G1303">
        <v>0.72521000000000002</v>
      </c>
      <c r="H1303">
        <v>0.72396000000000005</v>
      </c>
      <c r="I1303">
        <v>2</v>
      </c>
      <c r="J1303">
        <v>1.84</v>
      </c>
      <c r="K1303" t="s">
        <v>17</v>
      </c>
      <c r="L1303">
        <f t="shared" si="83"/>
        <v>253.2300000000003</v>
      </c>
    </row>
    <row r="1304" spans="1:12" x14ac:dyDescent="0.2">
      <c r="A1304" t="s">
        <v>18</v>
      </c>
      <c r="B1304" t="s">
        <v>5819</v>
      </c>
      <c r="C1304" t="s">
        <v>740</v>
      </c>
      <c r="D1304" t="s">
        <v>5307</v>
      </c>
      <c r="E1304" t="s">
        <v>5820</v>
      </c>
      <c r="F1304" t="s">
        <v>5812</v>
      </c>
      <c r="G1304">
        <v>0.72528000000000004</v>
      </c>
      <c r="H1304">
        <v>0.72396000000000005</v>
      </c>
      <c r="I1304">
        <v>2</v>
      </c>
      <c r="J1304">
        <v>1.84</v>
      </c>
      <c r="K1304" t="s">
        <v>17</v>
      </c>
      <c r="L1304">
        <f t="shared" si="83"/>
        <v>251.3900000000003</v>
      </c>
    </row>
    <row r="1305" spans="1:12" x14ac:dyDescent="0.2">
      <c r="A1305" t="s">
        <v>11</v>
      </c>
      <c r="B1305" t="s">
        <v>5821</v>
      </c>
      <c r="C1305" t="s">
        <v>726</v>
      </c>
      <c r="D1305" t="s">
        <v>5307</v>
      </c>
      <c r="E1305" t="s">
        <v>5818</v>
      </c>
      <c r="F1305" t="s">
        <v>5812</v>
      </c>
      <c r="G1305">
        <v>0.72521000000000002</v>
      </c>
      <c r="H1305">
        <v>0.72396000000000005</v>
      </c>
      <c r="I1305">
        <v>2</v>
      </c>
      <c r="J1305">
        <v>-2</v>
      </c>
      <c r="K1305" t="s">
        <v>17</v>
      </c>
      <c r="L1305">
        <f t="shared" si="83"/>
        <v>249.5500000000003</v>
      </c>
    </row>
    <row r="1306" spans="1:12" x14ac:dyDescent="0.2">
      <c r="A1306" t="s">
        <v>18</v>
      </c>
      <c r="B1306" t="s">
        <v>5822</v>
      </c>
      <c r="C1306" t="s">
        <v>717</v>
      </c>
      <c r="D1306" t="s">
        <v>5307</v>
      </c>
      <c r="E1306" t="s">
        <v>5823</v>
      </c>
      <c r="F1306" t="s">
        <v>5824</v>
      </c>
      <c r="G1306">
        <v>0.72424999999999995</v>
      </c>
      <c r="H1306">
        <v>0.72524999999999995</v>
      </c>
      <c r="I1306">
        <v>2</v>
      </c>
      <c r="J1306">
        <v>-2</v>
      </c>
      <c r="K1306" t="s">
        <v>17</v>
      </c>
      <c r="L1306">
        <f t="shared" si="83"/>
        <v>251.5500000000003</v>
      </c>
    </row>
    <row r="1307" spans="1:12" x14ac:dyDescent="0.2">
      <c r="A1307" t="s">
        <v>18</v>
      </c>
      <c r="B1307" t="s">
        <v>5825</v>
      </c>
      <c r="C1307" t="s">
        <v>720</v>
      </c>
      <c r="D1307" t="s">
        <v>5307</v>
      </c>
      <c r="E1307" t="s">
        <v>5826</v>
      </c>
      <c r="F1307" t="s">
        <v>5824</v>
      </c>
      <c r="G1307">
        <v>0.72438000000000002</v>
      </c>
      <c r="H1307">
        <v>0.72524999999999995</v>
      </c>
      <c r="I1307">
        <v>1</v>
      </c>
      <c r="J1307">
        <v>-1</v>
      </c>
      <c r="K1307" t="s">
        <v>17</v>
      </c>
      <c r="L1307">
        <f t="shared" si="83"/>
        <v>253.5500000000003</v>
      </c>
    </row>
    <row r="1308" spans="1:12" x14ac:dyDescent="0.2">
      <c r="A1308" t="s">
        <v>11</v>
      </c>
      <c r="B1308" t="s">
        <v>5827</v>
      </c>
      <c r="C1308" t="s">
        <v>717</v>
      </c>
      <c r="D1308" t="s">
        <v>5307</v>
      </c>
      <c r="E1308" t="s">
        <v>5823</v>
      </c>
      <c r="F1308" t="s">
        <v>5824</v>
      </c>
      <c r="G1308">
        <v>0.72424999999999995</v>
      </c>
      <c r="H1308">
        <v>0.72524999999999995</v>
      </c>
      <c r="I1308">
        <v>2</v>
      </c>
      <c r="J1308">
        <v>1.84</v>
      </c>
      <c r="K1308" t="s">
        <v>17</v>
      </c>
      <c r="L1308">
        <f t="shared" si="83"/>
        <v>254.5500000000003</v>
      </c>
    </row>
    <row r="1309" spans="1:12" x14ac:dyDescent="0.2">
      <c r="A1309" t="s">
        <v>18</v>
      </c>
      <c r="B1309" t="s">
        <v>5828</v>
      </c>
      <c r="C1309" t="s">
        <v>792</v>
      </c>
      <c r="D1309" t="s">
        <v>5307</v>
      </c>
      <c r="E1309" t="s">
        <v>5829</v>
      </c>
      <c r="F1309" t="s">
        <v>5830</v>
      </c>
      <c r="G1309">
        <v>0.72387999999999997</v>
      </c>
      <c r="H1309">
        <v>0.72419</v>
      </c>
      <c r="I1309">
        <v>2</v>
      </c>
      <c r="J1309">
        <v>-2</v>
      </c>
      <c r="K1309" t="s">
        <v>17</v>
      </c>
      <c r="L1309">
        <f t="shared" si="83"/>
        <v>252.71000000000029</v>
      </c>
    </row>
    <row r="1310" spans="1:12" x14ac:dyDescent="0.2">
      <c r="A1310" t="s">
        <v>11</v>
      </c>
      <c r="B1310" t="s">
        <v>5831</v>
      </c>
      <c r="C1310" t="s">
        <v>729</v>
      </c>
      <c r="D1310" t="s">
        <v>5307</v>
      </c>
      <c r="E1310" t="s">
        <v>5832</v>
      </c>
      <c r="F1310" t="s">
        <v>5830</v>
      </c>
      <c r="G1310">
        <v>0.72382000000000002</v>
      </c>
      <c r="H1310">
        <v>0.72419</v>
      </c>
      <c r="I1310">
        <v>1</v>
      </c>
      <c r="J1310">
        <v>0.92</v>
      </c>
      <c r="K1310" t="s">
        <v>17</v>
      </c>
      <c r="L1310">
        <f t="shared" si="83"/>
        <v>254.71000000000029</v>
      </c>
    </row>
    <row r="1311" spans="1:12" x14ac:dyDescent="0.2">
      <c r="A1311" t="s">
        <v>11</v>
      </c>
      <c r="B1311" t="s">
        <v>5833</v>
      </c>
      <c r="C1311" t="s">
        <v>726</v>
      </c>
      <c r="D1311" t="s">
        <v>5307</v>
      </c>
      <c r="E1311" t="s">
        <v>5834</v>
      </c>
      <c r="F1311" t="s">
        <v>5830</v>
      </c>
      <c r="G1311">
        <v>0.72384000000000004</v>
      </c>
      <c r="H1311">
        <v>0.72419</v>
      </c>
      <c r="I1311">
        <v>2</v>
      </c>
      <c r="J1311">
        <v>1.84</v>
      </c>
      <c r="K1311" t="s">
        <v>17</v>
      </c>
      <c r="L1311">
        <f t="shared" si="83"/>
        <v>253.7900000000003</v>
      </c>
    </row>
    <row r="1312" spans="1:12" x14ac:dyDescent="0.2">
      <c r="A1312" t="s">
        <v>18</v>
      </c>
      <c r="B1312" t="s">
        <v>5835</v>
      </c>
      <c r="C1312" t="s">
        <v>726</v>
      </c>
      <c r="D1312" t="s">
        <v>5307</v>
      </c>
      <c r="E1312" t="s">
        <v>5834</v>
      </c>
      <c r="F1312" t="s">
        <v>5830</v>
      </c>
      <c r="G1312">
        <v>0.72384000000000004</v>
      </c>
      <c r="H1312">
        <v>0.72419</v>
      </c>
      <c r="I1312">
        <v>2</v>
      </c>
      <c r="J1312">
        <v>-2</v>
      </c>
      <c r="K1312" t="s">
        <v>17</v>
      </c>
      <c r="L1312">
        <f t="shared" si="83"/>
        <v>251.9500000000003</v>
      </c>
    </row>
    <row r="1313" spans="1:12" x14ac:dyDescent="0.2">
      <c r="A1313" t="s">
        <v>18</v>
      </c>
      <c r="B1313" t="s">
        <v>5836</v>
      </c>
      <c r="C1313" t="s">
        <v>729</v>
      </c>
      <c r="D1313" t="s">
        <v>5307</v>
      </c>
      <c r="E1313" t="s">
        <v>5837</v>
      </c>
      <c r="F1313" t="s">
        <v>5838</v>
      </c>
      <c r="G1313">
        <v>0.72338000000000002</v>
      </c>
      <c r="H1313">
        <v>0.72380999999999995</v>
      </c>
      <c r="I1313">
        <v>1</v>
      </c>
      <c r="J1313">
        <v>-1</v>
      </c>
      <c r="K1313" t="s">
        <v>17</v>
      </c>
      <c r="L1313">
        <f t="shared" si="83"/>
        <v>253.9500000000003</v>
      </c>
    </row>
    <row r="1314" spans="1:12" x14ac:dyDescent="0.2">
      <c r="A1314" t="s">
        <v>11</v>
      </c>
      <c r="B1314" t="s">
        <v>5839</v>
      </c>
      <c r="C1314" t="s">
        <v>965</v>
      </c>
      <c r="D1314" t="s">
        <v>5307</v>
      </c>
      <c r="E1314" t="s">
        <v>5840</v>
      </c>
      <c r="F1314" t="s">
        <v>5838</v>
      </c>
      <c r="G1314">
        <v>0.72319</v>
      </c>
      <c r="H1314">
        <v>0.72380999999999995</v>
      </c>
      <c r="I1314">
        <v>2</v>
      </c>
      <c r="J1314">
        <v>1.84</v>
      </c>
      <c r="K1314" t="s">
        <v>17</v>
      </c>
      <c r="L1314">
        <f t="shared" si="83"/>
        <v>254.9500000000003</v>
      </c>
    </row>
    <row r="1315" spans="1:12" x14ac:dyDescent="0.2">
      <c r="A1315" t="s">
        <v>11</v>
      </c>
      <c r="B1315" t="s">
        <v>5841</v>
      </c>
      <c r="C1315" t="s">
        <v>726</v>
      </c>
      <c r="D1315" t="s">
        <v>5307</v>
      </c>
      <c r="E1315" t="s">
        <v>5842</v>
      </c>
      <c r="F1315" t="s">
        <v>5838</v>
      </c>
      <c r="G1315">
        <v>0.72321999999999997</v>
      </c>
      <c r="H1315">
        <v>0.72380999999999995</v>
      </c>
      <c r="I1315">
        <v>2</v>
      </c>
      <c r="J1315">
        <v>1.84</v>
      </c>
      <c r="K1315" t="s">
        <v>17</v>
      </c>
      <c r="L1315">
        <f t="shared" si="83"/>
        <v>253.1100000000003</v>
      </c>
    </row>
    <row r="1316" spans="1:12" x14ac:dyDescent="0.2">
      <c r="A1316" t="s">
        <v>18</v>
      </c>
      <c r="B1316" t="s">
        <v>5843</v>
      </c>
      <c r="C1316" t="s">
        <v>726</v>
      </c>
      <c r="D1316" t="s">
        <v>5307</v>
      </c>
      <c r="E1316" t="s">
        <v>5842</v>
      </c>
      <c r="F1316" t="s">
        <v>5838</v>
      </c>
      <c r="G1316">
        <v>0.72321999999999997</v>
      </c>
      <c r="H1316">
        <v>0.72380999999999995</v>
      </c>
      <c r="I1316">
        <v>2</v>
      </c>
      <c r="J1316">
        <v>-2</v>
      </c>
      <c r="K1316" t="s">
        <v>17</v>
      </c>
      <c r="L1316">
        <f t="shared" si="83"/>
        <v>251.27000000000029</v>
      </c>
    </row>
    <row r="1317" spans="1:12" x14ac:dyDescent="0.2">
      <c r="A1317" t="s">
        <v>18</v>
      </c>
      <c r="B1317" t="s">
        <v>5844</v>
      </c>
      <c r="C1317" t="s">
        <v>216</v>
      </c>
      <c r="D1317" t="s">
        <v>5307</v>
      </c>
      <c r="E1317" t="s">
        <v>5845</v>
      </c>
      <c r="F1317" t="s">
        <v>5838</v>
      </c>
      <c r="G1317">
        <v>0.72350999999999999</v>
      </c>
      <c r="H1317">
        <v>0.72380999999999995</v>
      </c>
      <c r="I1317">
        <v>2</v>
      </c>
      <c r="J1317">
        <v>-2</v>
      </c>
      <c r="K1317" t="s">
        <v>17</v>
      </c>
      <c r="L1317">
        <f t="shared" si="83"/>
        <v>253.27000000000029</v>
      </c>
    </row>
    <row r="1318" spans="1:12" x14ac:dyDescent="0.2">
      <c r="A1318" t="s">
        <v>18</v>
      </c>
      <c r="B1318" t="s">
        <v>5846</v>
      </c>
      <c r="C1318" t="s">
        <v>729</v>
      </c>
      <c r="D1318" t="s">
        <v>5307</v>
      </c>
      <c r="E1318" t="s">
        <v>5847</v>
      </c>
      <c r="F1318" t="s">
        <v>5848</v>
      </c>
      <c r="G1318">
        <v>0.72343999999999997</v>
      </c>
      <c r="H1318">
        <v>0.72306000000000004</v>
      </c>
      <c r="I1318">
        <v>1</v>
      </c>
      <c r="J1318">
        <v>0.92</v>
      </c>
      <c r="K1318" t="s">
        <v>17</v>
      </c>
      <c r="L1318">
        <f t="shared" si="83"/>
        <v>255.27000000000029</v>
      </c>
    </row>
    <row r="1319" spans="1:12" x14ac:dyDescent="0.2">
      <c r="A1319" t="s">
        <v>11</v>
      </c>
      <c r="B1319" t="s">
        <v>5849</v>
      </c>
      <c r="C1319" t="s">
        <v>757</v>
      </c>
      <c r="D1319" t="s">
        <v>5307</v>
      </c>
      <c r="E1319" t="s">
        <v>5850</v>
      </c>
      <c r="F1319" t="s">
        <v>5848</v>
      </c>
      <c r="G1319">
        <v>0.72328000000000003</v>
      </c>
      <c r="H1319">
        <v>0.72306000000000004</v>
      </c>
      <c r="I1319">
        <v>2</v>
      </c>
      <c r="J1319">
        <v>-2</v>
      </c>
      <c r="K1319" t="s">
        <v>17</v>
      </c>
      <c r="L1319">
        <f t="shared" si="83"/>
        <v>254.35000000000031</v>
      </c>
    </row>
    <row r="1320" spans="1:12" x14ac:dyDescent="0.2">
      <c r="A1320" t="s">
        <v>18</v>
      </c>
      <c r="B1320" t="s">
        <v>5851</v>
      </c>
      <c r="C1320" t="s">
        <v>726</v>
      </c>
      <c r="D1320" t="s">
        <v>5307</v>
      </c>
      <c r="E1320" t="s">
        <v>5852</v>
      </c>
      <c r="F1320" t="s">
        <v>5848</v>
      </c>
      <c r="G1320">
        <v>0.72336999999999996</v>
      </c>
      <c r="H1320">
        <v>0.72306000000000004</v>
      </c>
      <c r="I1320">
        <v>2</v>
      </c>
      <c r="J1320">
        <v>1.84</v>
      </c>
      <c r="K1320" t="s">
        <v>17</v>
      </c>
      <c r="L1320">
        <f t="shared" si="83"/>
        <v>256.35000000000031</v>
      </c>
    </row>
    <row r="1321" spans="1:12" x14ac:dyDescent="0.2">
      <c r="A1321" t="s">
        <v>11</v>
      </c>
      <c r="B1321" t="s">
        <v>5853</v>
      </c>
      <c r="C1321" t="s">
        <v>726</v>
      </c>
      <c r="D1321" t="s">
        <v>5307</v>
      </c>
      <c r="E1321" t="s">
        <v>5852</v>
      </c>
      <c r="F1321" t="s">
        <v>5848</v>
      </c>
      <c r="G1321">
        <v>0.72336999999999996</v>
      </c>
      <c r="H1321">
        <v>0.72306000000000004</v>
      </c>
      <c r="I1321">
        <v>2</v>
      </c>
      <c r="J1321">
        <v>-2</v>
      </c>
      <c r="K1321" t="s">
        <v>17</v>
      </c>
      <c r="L1321">
        <f t="shared" si="83"/>
        <v>254.5100000000003</v>
      </c>
    </row>
    <row r="1322" spans="1:12" x14ac:dyDescent="0.2">
      <c r="A1322" t="s">
        <v>11</v>
      </c>
      <c r="B1322" t="s">
        <v>5854</v>
      </c>
      <c r="C1322" t="s">
        <v>792</v>
      </c>
      <c r="D1322" t="s">
        <v>5307</v>
      </c>
      <c r="E1322" t="s">
        <v>5855</v>
      </c>
      <c r="F1322" t="s">
        <v>5856</v>
      </c>
      <c r="G1322">
        <v>0.72274000000000005</v>
      </c>
      <c r="H1322">
        <v>0.72319999999999995</v>
      </c>
      <c r="I1322">
        <v>2</v>
      </c>
      <c r="J1322">
        <v>1.84</v>
      </c>
      <c r="K1322" t="s">
        <v>17</v>
      </c>
      <c r="L1322">
        <f t="shared" si="83"/>
        <v>256.51000000000033</v>
      </c>
    </row>
    <row r="1323" spans="1:12" x14ac:dyDescent="0.2">
      <c r="A1323" t="s">
        <v>11</v>
      </c>
      <c r="B1323" t="s">
        <v>5857</v>
      </c>
      <c r="C1323" t="s">
        <v>2727</v>
      </c>
      <c r="D1323" t="s">
        <v>5307</v>
      </c>
      <c r="E1323" t="s">
        <v>5858</v>
      </c>
      <c r="F1323" t="s">
        <v>5856</v>
      </c>
      <c r="G1323">
        <v>0.72280999999999995</v>
      </c>
      <c r="H1323">
        <v>0.72319999999999995</v>
      </c>
      <c r="I1323">
        <v>1</v>
      </c>
      <c r="J1323">
        <v>0.92</v>
      </c>
      <c r="K1323" t="s">
        <v>17</v>
      </c>
      <c r="L1323">
        <f t="shared" si="83"/>
        <v>254.67000000000033</v>
      </c>
    </row>
    <row r="1324" spans="1:12" x14ac:dyDescent="0.2">
      <c r="A1324" t="s">
        <v>18</v>
      </c>
      <c r="B1324" t="s">
        <v>5859</v>
      </c>
      <c r="C1324" t="s">
        <v>197</v>
      </c>
      <c r="D1324" t="s">
        <v>5307</v>
      </c>
      <c r="E1324" t="s">
        <v>5860</v>
      </c>
      <c r="F1324" t="s">
        <v>5856</v>
      </c>
      <c r="G1324">
        <v>0.72297999999999996</v>
      </c>
      <c r="H1324">
        <v>0.72319999999999995</v>
      </c>
      <c r="I1324">
        <v>2</v>
      </c>
      <c r="J1324">
        <v>-2</v>
      </c>
      <c r="K1324" t="s">
        <v>17</v>
      </c>
      <c r="L1324">
        <f t="shared" si="83"/>
        <v>253.75000000000034</v>
      </c>
    </row>
    <row r="1325" spans="1:12" x14ac:dyDescent="0.2">
      <c r="A1325" t="s">
        <v>18</v>
      </c>
      <c r="B1325" t="s">
        <v>5861</v>
      </c>
      <c r="C1325" t="s">
        <v>2730</v>
      </c>
      <c r="D1325" t="s">
        <v>5307</v>
      </c>
      <c r="E1325" t="s">
        <v>5862</v>
      </c>
      <c r="F1325" t="s">
        <v>5856</v>
      </c>
      <c r="G1325">
        <v>0.72292999999999996</v>
      </c>
      <c r="H1325">
        <v>0.72319999999999995</v>
      </c>
      <c r="I1325">
        <v>2</v>
      </c>
      <c r="J1325">
        <v>-2</v>
      </c>
      <c r="K1325" t="s">
        <v>17</v>
      </c>
      <c r="L1325">
        <f t="shared" si="83"/>
        <v>255.75000000000034</v>
      </c>
    </row>
    <row r="1326" spans="1:12" x14ac:dyDescent="0.2">
      <c r="A1326" t="s">
        <v>18</v>
      </c>
      <c r="B1326" t="s">
        <v>5863</v>
      </c>
      <c r="C1326" t="s">
        <v>2723</v>
      </c>
      <c r="D1326" t="s">
        <v>5307</v>
      </c>
      <c r="E1326" t="s">
        <v>5864</v>
      </c>
      <c r="F1326" t="s">
        <v>5856</v>
      </c>
      <c r="G1326">
        <v>0.72294000000000003</v>
      </c>
      <c r="H1326">
        <v>0.72319999999999995</v>
      </c>
      <c r="I1326">
        <v>2</v>
      </c>
      <c r="J1326">
        <v>-2</v>
      </c>
      <c r="K1326" t="s">
        <v>17</v>
      </c>
      <c r="L1326">
        <f t="shared" si="83"/>
        <v>257.75000000000034</v>
      </c>
    </row>
    <row r="1327" spans="1:12" x14ac:dyDescent="0.2">
      <c r="A1327" t="s">
        <v>11</v>
      </c>
      <c r="B1327" t="s">
        <v>5865</v>
      </c>
      <c r="C1327" t="s">
        <v>2730</v>
      </c>
      <c r="D1327" t="s">
        <v>5307</v>
      </c>
      <c r="E1327" t="s">
        <v>5862</v>
      </c>
      <c r="F1327" t="s">
        <v>5856</v>
      </c>
      <c r="G1327">
        <v>0.72292999999999996</v>
      </c>
      <c r="H1327">
        <v>0.72319999999999995</v>
      </c>
      <c r="I1327">
        <v>2</v>
      </c>
      <c r="J1327">
        <v>1.84</v>
      </c>
      <c r="K1327" t="s">
        <v>17</v>
      </c>
      <c r="L1327">
        <f t="shared" si="83"/>
        <v>259.75000000000034</v>
      </c>
    </row>
    <row r="1328" spans="1:12" x14ac:dyDescent="0.2">
      <c r="A1328" t="s">
        <v>11</v>
      </c>
      <c r="B1328" t="s">
        <v>5866</v>
      </c>
      <c r="C1328" t="s">
        <v>2633</v>
      </c>
      <c r="D1328" t="s">
        <v>5307</v>
      </c>
      <c r="E1328" t="s">
        <v>5867</v>
      </c>
      <c r="F1328" t="s">
        <v>5868</v>
      </c>
      <c r="G1328">
        <v>0.72296000000000005</v>
      </c>
      <c r="H1328">
        <v>0.72301000000000004</v>
      </c>
      <c r="I1328">
        <v>2</v>
      </c>
      <c r="J1328">
        <v>1.84</v>
      </c>
      <c r="K1328" t="s">
        <v>17</v>
      </c>
      <c r="L1328">
        <f t="shared" si="83"/>
        <v>257.91000000000037</v>
      </c>
    </row>
    <row r="1329" spans="1:12" x14ac:dyDescent="0.2">
      <c r="A1329" t="s">
        <v>18</v>
      </c>
      <c r="B1329" t="s">
        <v>5869</v>
      </c>
      <c r="C1329" t="s">
        <v>720</v>
      </c>
      <c r="D1329" t="s">
        <v>5307</v>
      </c>
      <c r="E1329" t="s">
        <v>5870</v>
      </c>
      <c r="F1329" t="s">
        <v>5871</v>
      </c>
      <c r="G1329">
        <v>0.72301000000000004</v>
      </c>
      <c r="H1329">
        <v>0.72297999999999996</v>
      </c>
      <c r="I1329">
        <v>1</v>
      </c>
      <c r="J1329">
        <v>0.92</v>
      </c>
      <c r="K1329" t="s">
        <v>17</v>
      </c>
      <c r="L1329">
        <f t="shared" si="83"/>
        <v>256.07000000000039</v>
      </c>
    </row>
    <row r="1330" spans="1:12" x14ac:dyDescent="0.2">
      <c r="A1330" t="s">
        <v>11</v>
      </c>
      <c r="B1330" t="s">
        <v>5872</v>
      </c>
      <c r="C1330" t="s">
        <v>726</v>
      </c>
      <c r="D1330" t="s">
        <v>5307</v>
      </c>
      <c r="E1330" t="s">
        <v>5873</v>
      </c>
      <c r="F1330" t="s">
        <v>5871</v>
      </c>
      <c r="G1330">
        <v>0.72299000000000002</v>
      </c>
      <c r="H1330">
        <v>0.72297999999999996</v>
      </c>
      <c r="I1330">
        <v>2</v>
      </c>
      <c r="J1330">
        <v>-2</v>
      </c>
      <c r="K1330" t="s">
        <v>17</v>
      </c>
      <c r="L1330">
        <f t="shared" si="83"/>
        <v>255.1500000000004</v>
      </c>
    </row>
    <row r="1331" spans="1:12" x14ac:dyDescent="0.2">
      <c r="A1331" t="s">
        <v>18</v>
      </c>
      <c r="B1331" t="s">
        <v>5874</v>
      </c>
      <c r="C1331" t="s">
        <v>717</v>
      </c>
      <c r="D1331" t="s">
        <v>5307</v>
      </c>
      <c r="E1331" t="s">
        <v>5875</v>
      </c>
      <c r="F1331" t="s">
        <v>5871</v>
      </c>
      <c r="G1331">
        <v>0.72299000000000002</v>
      </c>
      <c r="H1331">
        <v>0.72297999999999996</v>
      </c>
      <c r="I1331">
        <v>2</v>
      </c>
      <c r="J1331">
        <v>1.84</v>
      </c>
      <c r="K1331" t="s">
        <v>17</v>
      </c>
      <c r="L1331">
        <f t="shared" si="83"/>
        <v>257.15000000000043</v>
      </c>
    </row>
    <row r="1332" spans="1:12" x14ac:dyDescent="0.2">
      <c r="A1332" t="s">
        <v>11</v>
      </c>
      <c r="B1332" t="s">
        <v>5876</v>
      </c>
      <c r="C1332" t="s">
        <v>729</v>
      </c>
      <c r="D1332" t="s">
        <v>5307</v>
      </c>
      <c r="E1332" t="s">
        <v>5877</v>
      </c>
      <c r="F1332" t="s">
        <v>5878</v>
      </c>
      <c r="G1332">
        <v>0.72243000000000002</v>
      </c>
      <c r="H1332">
        <v>0.72318000000000005</v>
      </c>
      <c r="I1332">
        <v>1</v>
      </c>
      <c r="J1332">
        <v>0.92</v>
      </c>
      <c r="K1332" t="s">
        <v>17</v>
      </c>
      <c r="L1332">
        <f t="shared" si="83"/>
        <v>255.31000000000043</v>
      </c>
    </row>
    <row r="1333" spans="1:12" x14ac:dyDescent="0.2">
      <c r="A1333" t="s">
        <v>11</v>
      </c>
      <c r="B1333" t="s">
        <v>5879</v>
      </c>
      <c r="C1333" t="s">
        <v>726</v>
      </c>
      <c r="D1333" t="s">
        <v>5307</v>
      </c>
      <c r="E1333" t="s">
        <v>5880</v>
      </c>
      <c r="F1333" t="s">
        <v>5878</v>
      </c>
      <c r="G1333">
        <v>0.72243999999999997</v>
      </c>
      <c r="H1333">
        <v>0.72318000000000005</v>
      </c>
      <c r="I1333">
        <v>2</v>
      </c>
      <c r="J1333">
        <v>1.84</v>
      </c>
      <c r="K1333" t="s">
        <v>17</v>
      </c>
      <c r="L1333">
        <f t="shared" si="83"/>
        <v>254.39000000000044</v>
      </c>
    </row>
    <row r="1334" spans="1:12" x14ac:dyDescent="0.2">
      <c r="A1334" t="s">
        <v>18</v>
      </c>
      <c r="B1334" t="s">
        <v>5881</v>
      </c>
      <c r="C1334" t="s">
        <v>726</v>
      </c>
      <c r="D1334" t="s">
        <v>5307</v>
      </c>
      <c r="E1334" t="s">
        <v>5880</v>
      </c>
      <c r="F1334" t="s">
        <v>5878</v>
      </c>
      <c r="G1334">
        <v>0.72243999999999997</v>
      </c>
      <c r="H1334">
        <v>0.72318000000000005</v>
      </c>
      <c r="I1334">
        <v>2</v>
      </c>
      <c r="J1334">
        <v>-2</v>
      </c>
      <c r="K1334" t="s">
        <v>17</v>
      </c>
      <c r="L1334">
        <f t="shared" si="83"/>
        <v>252.55000000000044</v>
      </c>
    </row>
    <row r="1335" spans="1:12" x14ac:dyDescent="0.2">
      <c r="A1335" t="s">
        <v>18</v>
      </c>
      <c r="B1335" t="s">
        <v>5882</v>
      </c>
      <c r="C1335" t="s">
        <v>197</v>
      </c>
      <c r="D1335" t="s">
        <v>5307</v>
      </c>
      <c r="E1335" t="s">
        <v>5883</v>
      </c>
      <c r="F1335" t="s">
        <v>5878</v>
      </c>
      <c r="G1335">
        <v>0.72253000000000001</v>
      </c>
      <c r="H1335">
        <v>0.72318000000000005</v>
      </c>
      <c r="I1335">
        <v>2</v>
      </c>
      <c r="J1335">
        <v>-2</v>
      </c>
      <c r="K1335" t="s">
        <v>17</v>
      </c>
      <c r="L1335">
        <f t="shared" si="83"/>
        <v>254.55000000000044</v>
      </c>
    </row>
    <row r="1336" spans="1:12" x14ac:dyDescent="0.2">
      <c r="A1336" t="s">
        <v>18</v>
      </c>
      <c r="B1336" t="s">
        <v>5884</v>
      </c>
      <c r="C1336" t="s">
        <v>720</v>
      </c>
      <c r="D1336" t="s">
        <v>5307</v>
      </c>
      <c r="E1336" t="s">
        <v>5885</v>
      </c>
      <c r="F1336" t="s">
        <v>5886</v>
      </c>
      <c r="G1336">
        <v>0.72170000000000001</v>
      </c>
      <c r="H1336">
        <v>0.72241999999999995</v>
      </c>
      <c r="I1336">
        <v>1</v>
      </c>
      <c r="J1336">
        <v>-1</v>
      </c>
      <c r="K1336" t="s">
        <v>17</v>
      </c>
      <c r="L1336">
        <f t="shared" si="83"/>
        <v>256.55000000000041</v>
      </c>
    </row>
    <row r="1337" spans="1:12" x14ac:dyDescent="0.2">
      <c r="A1337" t="s">
        <v>11</v>
      </c>
      <c r="B1337" t="s">
        <v>5887</v>
      </c>
      <c r="C1337" t="s">
        <v>726</v>
      </c>
      <c r="D1337" t="s">
        <v>5307</v>
      </c>
      <c r="E1337" t="s">
        <v>5888</v>
      </c>
      <c r="F1337" t="s">
        <v>5886</v>
      </c>
      <c r="G1337">
        <v>0.72155000000000002</v>
      </c>
      <c r="H1337">
        <v>0.72241999999999995</v>
      </c>
      <c r="I1337">
        <v>2</v>
      </c>
      <c r="J1337">
        <v>1.84</v>
      </c>
      <c r="K1337" t="s">
        <v>17</v>
      </c>
      <c r="L1337">
        <f t="shared" si="83"/>
        <v>257.55000000000041</v>
      </c>
    </row>
    <row r="1338" spans="1:12" x14ac:dyDescent="0.2">
      <c r="A1338" t="s">
        <v>18</v>
      </c>
      <c r="B1338" t="s">
        <v>5889</v>
      </c>
      <c r="C1338" t="s">
        <v>726</v>
      </c>
      <c r="D1338" t="s">
        <v>5307</v>
      </c>
      <c r="E1338" t="s">
        <v>5888</v>
      </c>
      <c r="F1338" t="s">
        <v>5886</v>
      </c>
      <c r="G1338">
        <v>0.72155000000000002</v>
      </c>
      <c r="H1338">
        <v>0.72241999999999995</v>
      </c>
      <c r="I1338">
        <v>2</v>
      </c>
      <c r="J1338">
        <v>-2</v>
      </c>
      <c r="K1338" t="s">
        <v>17</v>
      </c>
      <c r="L1338">
        <f t="shared" si="83"/>
        <v>255.71000000000041</v>
      </c>
    </row>
    <row r="1339" spans="1:12" x14ac:dyDescent="0.2">
      <c r="A1339" t="s">
        <v>18</v>
      </c>
      <c r="B1339" t="s">
        <v>5890</v>
      </c>
      <c r="C1339" t="s">
        <v>882</v>
      </c>
      <c r="D1339" t="s">
        <v>5307</v>
      </c>
      <c r="E1339" t="s">
        <v>5891</v>
      </c>
      <c r="F1339" t="s">
        <v>5886</v>
      </c>
      <c r="G1339">
        <v>0.72179000000000004</v>
      </c>
      <c r="H1339">
        <v>0.72241999999999995</v>
      </c>
      <c r="I1339">
        <v>2</v>
      </c>
      <c r="J1339">
        <v>-2</v>
      </c>
      <c r="K1339" t="s">
        <v>17</v>
      </c>
      <c r="L1339">
        <f t="shared" si="83"/>
        <v>257.71000000000038</v>
      </c>
    </row>
    <row r="1340" spans="1:12" x14ac:dyDescent="0.2">
      <c r="A1340" t="s">
        <v>11</v>
      </c>
      <c r="B1340" t="s">
        <v>5892</v>
      </c>
      <c r="C1340" t="s">
        <v>810</v>
      </c>
      <c r="D1340" t="s">
        <v>5307</v>
      </c>
      <c r="E1340" t="s">
        <v>5893</v>
      </c>
      <c r="F1340" t="s">
        <v>5886</v>
      </c>
      <c r="G1340">
        <v>0.72141999999999995</v>
      </c>
      <c r="H1340">
        <v>0.72241999999999995</v>
      </c>
      <c r="I1340">
        <v>2</v>
      </c>
      <c r="J1340">
        <v>1.84</v>
      </c>
      <c r="K1340" t="s">
        <v>17</v>
      </c>
      <c r="L1340">
        <f t="shared" si="83"/>
        <v>259.71000000000038</v>
      </c>
    </row>
    <row r="1341" spans="1:12" x14ac:dyDescent="0.2">
      <c r="A1341" t="s">
        <v>18</v>
      </c>
      <c r="B1341" t="s">
        <v>5894</v>
      </c>
      <c r="C1341" t="s">
        <v>792</v>
      </c>
      <c r="D1341" t="s">
        <v>5307</v>
      </c>
      <c r="E1341" t="s">
        <v>5895</v>
      </c>
      <c r="F1341" t="s">
        <v>5896</v>
      </c>
      <c r="G1341">
        <v>0.72233999999999998</v>
      </c>
      <c r="H1341">
        <v>0.72153999999999996</v>
      </c>
      <c r="I1341">
        <v>2</v>
      </c>
      <c r="J1341">
        <v>1.84</v>
      </c>
      <c r="K1341" t="s">
        <v>17</v>
      </c>
      <c r="L1341">
        <f t="shared" si="83"/>
        <v>257.8700000000004</v>
      </c>
    </row>
    <row r="1342" spans="1:12" x14ac:dyDescent="0.2">
      <c r="A1342" t="s">
        <v>11</v>
      </c>
      <c r="B1342" t="s">
        <v>5897</v>
      </c>
      <c r="C1342" t="s">
        <v>729</v>
      </c>
      <c r="D1342" t="s">
        <v>5307</v>
      </c>
      <c r="E1342" t="s">
        <v>5898</v>
      </c>
      <c r="F1342" t="s">
        <v>5896</v>
      </c>
      <c r="G1342">
        <v>0.72230000000000005</v>
      </c>
      <c r="H1342">
        <v>0.72153999999999996</v>
      </c>
      <c r="I1342">
        <v>1</v>
      </c>
      <c r="J1342">
        <v>-1</v>
      </c>
      <c r="K1342" t="s">
        <v>17</v>
      </c>
      <c r="L1342">
        <f t="shared" si="83"/>
        <v>256.03000000000043</v>
      </c>
    </row>
    <row r="1343" spans="1:12" x14ac:dyDescent="0.2">
      <c r="A1343" t="s">
        <v>18</v>
      </c>
      <c r="B1343" t="s">
        <v>5899</v>
      </c>
      <c r="C1343" t="s">
        <v>726</v>
      </c>
      <c r="D1343" t="s">
        <v>5307</v>
      </c>
      <c r="E1343" t="s">
        <v>5900</v>
      </c>
      <c r="F1343" t="s">
        <v>5896</v>
      </c>
      <c r="G1343">
        <v>0.72233000000000003</v>
      </c>
      <c r="H1343">
        <v>0.72153999999999996</v>
      </c>
      <c r="I1343">
        <v>2</v>
      </c>
      <c r="J1343">
        <v>1.84</v>
      </c>
      <c r="K1343" t="s">
        <v>17</v>
      </c>
      <c r="L1343">
        <f t="shared" si="83"/>
        <v>257.03000000000043</v>
      </c>
    </row>
    <row r="1344" spans="1:12" x14ac:dyDescent="0.2">
      <c r="A1344" t="s">
        <v>11</v>
      </c>
      <c r="B1344" t="s">
        <v>5901</v>
      </c>
      <c r="C1344" t="s">
        <v>726</v>
      </c>
      <c r="D1344" t="s">
        <v>5307</v>
      </c>
      <c r="E1344" t="s">
        <v>5900</v>
      </c>
      <c r="F1344" t="s">
        <v>5896</v>
      </c>
      <c r="G1344">
        <v>0.72233000000000003</v>
      </c>
      <c r="H1344">
        <v>0.72153999999999996</v>
      </c>
      <c r="I1344">
        <v>2</v>
      </c>
      <c r="J1344">
        <v>-2</v>
      </c>
      <c r="K1344" t="s">
        <v>17</v>
      </c>
      <c r="L1344">
        <f t="shared" si="83"/>
        <v>255.19000000000042</v>
      </c>
    </row>
    <row r="1345" spans="1:12" x14ac:dyDescent="0.2">
      <c r="A1345" t="s">
        <v>18</v>
      </c>
      <c r="B1345" t="s">
        <v>5902</v>
      </c>
      <c r="C1345" t="s">
        <v>208</v>
      </c>
      <c r="D1345" t="s">
        <v>5307</v>
      </c>
      <c r="E1345" t="s">
        <v>5903</v>
      </c>
      <c r="F1345" t="s">
        <v>5896</v>
      </c>
      <c r="G1345">
        <v>0.72238999999999998</v>
      </c>
      <c r="H1345">
        <v>0.72153999999999996</v>
      </c>
      <c r="I1345">
        <v>2</v>
      </c>
      <c r="J1345">
        <v>1.84</v>
      </c>
      <c r="K1345" t="s">
        <v>17</v>
      </c>
      <c r="L1345">
        <f t="shared" si="83"/>
        <v>257.1900000000004</v>
      </c>
    </row>
    <row r="1346" spans="1:12" x14ac:dyDescent="0.2">
      <c r="A1346" t="s">
        <v>11</v>
      </c>
      <c r="B1346" t="s">
        <v>5904</v>
      </c>
      <c r="C1346" t="s">
        <v>882</v>
      </c>
      <c r="D1346" t="s">
        <v>5307</v>
      </c>
      <c r="E1346" t="s">
        <v>5905</v>
      </c>
      <c r="F1346" t="s">
        <v>5896</v>
      </c>
      <c r="G1346">
        <v>0.72228000000000003</v>
      </c>
      <c r="H1346">
        <v>0.72153999999999996</v>
      </c>
      <c r="I1346">
        <v>2</v>
      </c>
      <c r="J1346">
        <v>-2</v>
      </c>
      <c r="K1346" t="s">
        <v>17</v>
      </c>
      <c r="L1346">
        <f t="shared" si="83"/>
        <v>255.35000000000039</v>
      </c>
    </row>
    <row r="1347" spans="1:12" x14ac:dyDescent="0.2">
      <c r="A1347" t="s">
        <v>11</v>
      </c>
      <c r="B1347" t="s">
        <v>5906</v>
      </c>
      <c r="C1347" t="s">
        <v>792</v>
      </c>
      <c r="D1347" t="s">
        <v>5307</v>
      </c>
      <c r="E1347" t="s">
        <v>5907</v>
      </c>
      <c r="F1347" t="s">
        <v>5908</v>
      </c>
      <c r="G1347">
        <v>0.72275999999999996</v>
      </c>
      <c r="H1347">
        <v>0.72226999999999997</v>
      </c>
      <c r="I1347">
        <v>2</v>
      </c>
      <c r="J1347">
        <v>-2</v>
      </c>
      <c r="K1347" t="s">
        <v>17</v>
      </c>
      <c r="L1347">
        <f t="shared" si="83"/>
        <v>257.35000000000036</v>
      </c>
    </row>
    <row r="1348" spans="1:12" x14ac:dyDescent="0.2">
      <c r="A1348" t="s">
        <v>18</v>
      </c>
      <c r="B1348" t="s">
        <v>5909</v>
      </c>
      <c r="C1348" t="s">
        <v>717</v>
      </c>
      <c r="D1348" t="s">
        <v>5307</v>
      </c>
      <c r="E1348" t="s">
        <v>5910</v>
      </c>
      <c r="F1348" t="s">
        <v>5908</v>
      </c>
      <c r="G1348">
        <v>0.72287000000000001</v>
      </c>
      <c r="H1348">
        <v>0.72226999999999997</v>
      </c>
      <c r="I1348">
        <v>2</v>
      </c>
      <c r="J1348">
        <v>1.84</v>
      </c>
      <c r="K1348" t="s">
        <v>17</v>
      </c>
      <c r="L1348">
        <f t="shared" ref="L1348:L1411" si="84">L1347-J1347</f>
        <v>259.35000000000036</v>
      </c>
    </row>
    <row r="1349" spans="1:12" x14ac:dyDescent="0.2">
      <c r="A1349" t="s">
        <v>11</v>
      </c>
      <c r="B1349" t="s">
        <v>5911</v>
      </c>
      <c r="C1349" t="s">
        <v>717</v>
      </c>
      <c r="D1349" t="s">
        <v>5307</v>
      </c>
      <c r="E1349" t="s">
        <v>5910</v>
      </c>
      <c r="F1349" t="s">
        <v>5908</v>
      </c>
      <c r="G1349">
        <v>0.72287000000000001</v>
      </c>
      <c r="H1349">
        <v>0.72226999999999997</v>
      </c>
      <c r="I1349">
        <v>2</v>
      </c>
      <c r="J1349">
        <v>-2</v>
      </c>
      <c r="K1349" t="s">
        <v>17</v>
      </c>
      <c r="L1349">
        <f t="shared" si="84"/>
        <v>257.51000000000039</v>
      </c>
    </row>
    <row r="1350" spans="1:12" x14ac:dyDescent="0.2">
      <c r="A1350" t="s">
        <v>18</v>
      </c>
      <c r="B1350" t="s">
        <v>5912</v>
      </c>
      <c r="C1350" t="s">
        <v>720</v>
      </c>
      <c r="D1350" t="s">
        <v>5307</v>
      </c>
      <c r="E1350" t="s">
        <v>5913</v>
      </c>
      <c r="F1350" t="s">
        <v>5908</v>
      </c>
      <c r="G1350">
        <v>0.72306999999999999</v>
      </c>
      <c r="H1350">
        <v>0.72226999999999997</v>
      </c>
      <c r="I1350">
        <v>1</v>
      </c>
      <c r="J1350">
        <v>0.92</v>
      </c>
      <c r="K1350" t="s">
        <v>17</v>
      </c>
      <c r="L1350">
        <f t="shared" si="84"/>
        <v>259.51000000000039</v>
      </c>
    </row>
    <row r="1351" spans="1:12" x14ac:dyDescent="0.2">
      <c r="A1351" t="s">
        <v>18</v>
      </c>
      <c r="B1351" t="s">
        <v>5914</v>
      </c>
      <c r="C1351" t="s">
        <v>729</v>
      </c>
      <c r="D1351" t="s">
        <v>5307</v>
      </c>
      <c r="E1351" t="s">
        <v>5915</v>
      </c>
      <c r="F1351" t="s">
        <v>5916</v>
      </c>
      <c r="G1351">
        <v>0.72214999999999996</v>
      </c>
      <c r="H1351">
        <v>0.72285999999999995</v>
      </c>
      <c r="I1351">
        <v>1</v>
      </c>
      <c r="J1351">
        <v>-1</v>
      </c>
      <c r="K1351" t="s">
        <v>17</v>
      </c>
      <c r="L1351">
        <f t="shared" si="84"/>
        <v>258.59000000000037</v>
      </c>
    </row>
    <row r="1352" spans="1:12" x14ac:dyDescent="0.2">
      <c r="A1352" t="s">
        <v>18</v>
      </c>
      <c r="B1352" t="s">
        <v>5917</v>
      </c>
      <c r="C1352" t="s">
        <v>726</v>
      </c>
      <c r="D1352" t="s">
        <v>5307</v>
      </c>
      <c r="E1352" t="s">
        <v>5918</v>
      </c>
      <c r="F1352" t="s">
        <v>5916</v>
      </c>
      <c r="G1352">
        <v>0.72187999999999997</v>
      </c>
      <c r="H1352">
        <v>0.72285999999999995</v>
      </c>
      <c r="I1352">
        <v>2</v>
      </c>
      <c r="J1352">
        <v>-2</v>
      </c>
      <c r="K1352" t="s">
        <v>17</v>
      </c>
      <c r="L1352">
        <f t="shared" si="84"/>
        <v>259.59000000000037</v>
      </c>
    </row>
    <row r="1353" spans="1:12" x14ac:dyDescent="0.2">
      <c r="A1353" t="s">
        <v>11</v>
      </c>
      <c r="B1353" t="s">
        <v>5919</v>
      </c>
      <c r="C1353" t="s">
        <v>726</v>
      </c>
      <c r="D1353" t="s">
        <v>5307</v>
      </c>
      <c r="E1353" t="s">
        <v>5918</v>
      </c>
      <c r="F1353" t="s">
        <v>5916</v>
      </c>
      <c r="G1353">
        <v>0.72187999999999997</v>
      </c>
      <c r="H1353">
        <v>0.72285999999999995</v>
      </c>
      <c r="I1353">
        <v>2</v>
      </c>
      <c r="J1353">
        <v>1.84</v>
      </c>
      <c r="K1353" t="s">
        <v>17</v>
      </c>
      <c r="L1353">
        <f t="shared" si="84"/>
        <v>261.59000000000037</v>
      </c>
    </row>
    <row r="1354" spans="1:12" x14ac:dyDescent="0.2">
      <c r="A1354" t="s">
        <v>11</v>
      </c>
      <c r="B1354" t="s">
        <v>5920</v>
      </c>
      <c r="C1354" t="s">
        <v>720</v>
      </c>
      <c r="D1354" t="s">
        <v>5307</v>
      </c>
      <c r="E1354" t="s">
        <v>5921</v>
      </c>
      <c r="F1354" t="s">
        <v>5922</v>
      </c>
      <c r="G1354">
        <v>0.72165000000000001</v>
      </c>
      <c r="H1354">
        <v>0.72199000000000002</v>
      </c>
      <c r="I1354">
        <v>1</v>
      </c>
      <c r="J1354">
        <v>0.92</v>
      </c>
      <c r="K1354" t="s">
        <v>17</v>
      </c>
      <c r="L1354">
        <f t="shared" si="84"/>
        <v>259.7500000000004</v>
      </c>
    </row>
    <row r="1355" spans="1:12" x14ac:dyDescent="0.2">
      <c r="A1355" t="s">
        <v>18</v>
      </c>
      <c r="B1355" t="s">
        <v>5923</v>
      </c>
      <c r="C1355" t="s">
        <v>717</v>
      </c>
      <c r="D1355" t="s">
        <v>5307</v>
      </c>
      <c r="E1355" t="s">
        <v>5924</v>
      </c>
      <c r="F1355" t="s">
        <v>5922</v>
      </c>
      <c r="G1355">
        <v>0.72169000000000005</v>
      </c>
      <c r="H1355">
        <v>0.72199000000000002</v>
      </c>
      <c r="I1355">
        <v>2</v>
      </c>
      <c r="J1355">
        <v>-2</v>
      </c>
      <c r="K1355" t="s">
        <v>17</v>
      </c>
      <c r="L1355">
        <f t="shared" si="84"/>
        <v>258.83000000000038</v>
      </c>
    </row>
    <row r="1356" spans="1:12" x14ac:dyDescent="0.2">
      <c r="A1356" t="s">
        <v>18</v>
      </c>
      <c r="B1356" t="s">
        <v>5925</v>
      </c>
      <c r="C1356" t="s">
        <v>840</v>
      </c>
      <c r="D1356" t="s">
        <v>5307</v>
      </c>
      <c r="E1356" t="s">
        <v>5926</v>
      </c>
      <c r="F1356" t="s">
        <v>5922</v>
      </c>
      <c r="G1356">
        <v>0.72177999999999998</v>
      </c>
      <c r="H1356">
        <v>0.72199000000000002</v>
      </c>
      <c r="I1356">
        <v>2</v>
      </c>
      <c r="J1356">
        <v>-2</v>
      </c>
      <c r="K1356" t="s">
        <v>17</v>
      </c>
      <c r="L1356">
        <f t="shared" si="84"/>
        <v>260.83000000000038</v>
      </c>
    </row>
    <row r="1357" spans="1:12" x14ac:dyDescent="0.2">
      <c r="A1357" t="s">
        <v>11</v>
      </c>
      <c r="B1357" t="s">
        <v>5927</v>
      </c>
      <c r="C1357" t="s">
        <v>717</v>
      </c>
      <c r="D1357" t="s">
        <v>5307</v>
      </c>
      <c r="E1357" t="s">
        <v>5924</v>
      </c>
      <c r="F1357" t="s">
        <v>5922</v>
      </c>
      <c r="G1357">
        <v>0.72169000000000005</v>
      </c>
      <c r="H1357">
        <v>0.72199000000000002</v>
      </c>
      <c r="I1357">
        <v>2</v>
      </c>
      <c r="J1357">
        <v>1.84</v>
      </c>
      <c r="K1357" t="s">
        <v>17</v>
      </c>
      <c r="L1357">
        <f t="shared" si="84"/>
        <v>262.83000000000038</v>
      </c>
    </row>
    <row r="1358" spans="1:12" x14ac:dyDescent="0.2">
      <c r="A1358" t="s">
        <v>11</v>
      </c>
      <c r="B1358" t="s">
        <v>5928</v>
      </c>
      <c r="C1358" t="s">
        <v>717</v>
      </c>
      <c r="D1358" t="s">
        <v>5307</v>
      </c>
      <c r="E1358" t="s">
        <v>5929</v>
      </c>
      <c r="F1358" t="s">
        <v>5930</v>
      </c>
      <c r="G1358">
        <v>0.72223000000000004</v>
      </c>
      <c r="H1358">
        <v>0.72170999999999996</v>
      </c>
      <c r="I1358">
        <v>2</v>
      </c>
      <c r="J1358">
        <v>-2</v>
      </c>
      <c r="K1358" t="s">
        <v>17</v>
      </c>
      <c r="L1358">
        <f t="shared" si="84"/>
        <v>260.99000000000041</v>
      </c>
    </row>
    <row r="1359" spans="1:12" x14ac:dyDescent="0.2">
      <c r="A1359" t="s">
        <v>11</v>
      </c>
      <c r="B1359" t="s">
        <v>5931</v>
      </c>
      <c r="C1359" t="s">
        <v>720</v>
      </c>
      <c r="D1359" t="s">
        <v>5307</v>
      </c>
      <c r="E1359" t="s">
        <v>5932</v>
      </c>
      <c r="F1359" t="s">
        <v>5930</v>
      </c>
      <c r="G1359">
        <v>0.72219</v>
      </c>
      <c r="H1359">
        <v>0.72170999999999996</v>
      </c>
      <c r="I1359">
        <v>1</v>
      </c>
      <c r="J1359">
        <v>-1</v>
      </c>
      <c r="K1359" t="s">
        <v>17</v>
      </c>
      <c r="L1359">
        <f t="shared" si="84"/>
        <v>262.99000000000041</v>
      </c>
    </row>
    <row r="1360" spans="1:12" x14ac:dyDescent="0.2">
      <c r="A1360" t="s">
        <v>18</v>
      </c>
      <c r="B1360" t="s">
        <v>5933</v>
      </c>
      <c r="C1360" t="s">
        <v>717</v>
      </c>
      <c r="D1360" t="s">
        <v>5307</v>
      </c>
      <c r="E1360" t="s">
        <v>5929</v>
      </c>
      <c r="F1360" t="s">
        <v>5930</v>
      </c>
      <c r="G1360">
        <v>0.72223000000000004</v>
      </c>
      <c r="H1360">
        <v>0.72170999999999996</v>
      </c>
      <c r="I1360">
        <v>2</v>
      </c>
      <c r="J1360">
        <v>1.84</v>
      </c>
      <c r="K1360" t="s">
        <v>17</v>
      </c>
      <c r="L1360">
        <f t="shared" si="84"/>
        <v>263.99000000000041</v>
      </c>
    </row>
    <row r="1361" spans="1:12" x14ac:dyDescent="0.2">
      <c r="A1361" t="s">
        <v>18</v>
      </c>
      <c r="B1361" t="s">
        <v>5934</v>
      </c>
      <c r="C1361" t="s">
        <v>717</v>
      </c>
      <c r="D1361" t="s">
        <v>5307</v>
      </c>
      <c r="E1361" t="s">
        <v>5935</v>
      </c>
      <c r="F1361" t="s">
        <v>5936</v>
      </c>
      <c r="G1361">
        <v>0.72216000000000002</v>
      </c>
      <c r="H1361">
        <v>0.72223000000000004</v>
      </c>
      <c r="I1361">
        <v>2</v>
      </c>
      <c r="J1361">
        <v>-2</v>
      </c>
      <c r="K1361" t="s">
        <v>17</v>
      </c>
      <c r="L1361">
        <f t="shared" si="84"/>
        <v>262.15000000000043</v>
      </c>
    </row>
    <row r="1362" spans="1:12" x14ac:dyDescent="0.2">
      <c r="A1362" t="s">
        <v>18</v>
      </c>
      <c r="B1362" t="s">
        <v>5937</v>
      </c>
      <c r="C1362" t="s">
        <v>197</v>
      </c>
      <c r="D1362" t="s">
        <v>5307</v>
      </c>
      <c r="E1362" t="s">
        <v>5938</v>
      </c>
      <c r="F1362" t="s">
        <v>5936</v>
      </c>
      <c r="G1362">
        <v>0.72238999999999998</v>
      </c>
      <c r="H1362">
        <v>0.72223000000000004</v>
      </c>
      <c r="I1362">
        <v>2</v>
      </c>
      <c r="J1362">
        <v>1.84</v>
      </c>
      <c r="K1362" t="s">
        <v>17</v>
      </c>
      <c r="L1362">
        <f t="shared" si="84"/>
        <v>264.15000000000043</v>
      </c>
    </row>
    <row r="1363" spans="1:12" x14ac:dyDescent="0.2">
      <c r="A1363" t="s">
        <v>11</v>
      </c>
      <c r="B1363" t="s">
        <v>5939</v>
      </c>
      <c r="C1363" t="s">
        <v>882</v>
      </c>
      <c r="D1363" t="s">
        <v>5307</v>
      </c>
      <c r="E1363" t="s">
        <v>5940</v>
      </c>
      <c r="F1363" t="s">
        <v>5936</v>
      </c>
      <c r="G1363">
        <v>0.72216999999999998</v>
      </c>
      <c r="H1363">
        <v>0.72223000000000004</v>
      </c>
      <c r="I1363">
        <v>2</v>
      </c>
      <c r="J1363">
        <v>1.84</v>
      </c>
      <c r="K1363" t="s">
        <v>17</v>
      </c>
      <c r="L1363">
        <f t="shared" si="84"/>
        <v>262.31000000000046</v>
      </c>
    </row>
    <row r="1364" spans="1:12" x14ac:dyDescent="0.2">
      <c r="A1364" t="s">
        <v>11</v>
      </c>
      <c r="B1364" t="s">
        <v>5941</v>
      </c>
      <c r="C1364" t="s">
        <v>720</v>
      </c>
      <c r="D1364" t="s">
        <v>5307</v>
      </c>
      <c r="E1364" t="s">
        <v>5942</v>
      </c>
      <c r="F1364" t="s">
        <v>5936</v>
      </c>
      <c r="G1364">
        <v>0.72221999999999997</v>
      </c>
      <c r="H1364">
        <v>0.72223000000000004</v>
      </c>
      <c r="I1364">
        <v>1</v>
      </c>
      <c r="J1364">
        <v>0.92</v>
      </c>
      <c r="K1364" t="s">
        <v>17</v>
      </c>
      <c r="L1364">
        <f t="shared" si="84"/>
        <v>260.47000000000048</v>
      </c>
    </row>
    <row r="1365" spans="1:12" x14ac:dyDescent="0.2">
      <c r="A1365" t="s">
        <v>11</v>
      </c>
      <c r="B1365" t="s">
        <v>5943</v>
      </c>
      <c r="C1365" t="s">
        <v>717</v>
      </c>
      <c r="D1365" t="s">
        <v>5307</v>
      </c>
      <c r="E1365" t="s">
        <v>5935</v>
      </c>
      <c r="F1365" t="s">
        <v>5936</v>
      </c>
      <c r="G1365">
        <v>0.72216000000000002</v>
      </c>
      <c r="H1365">
        <v>0.72223000000000004</v>
      </c>
      <c r="I1365">
        <v>2</v>
      </c>
      <c r="J1365">
        <v>1.84</v>
      </c>
      <c r="K1365" t="s">
        <v>17</v>
      </c>
      <c r="L1365">
        <f t="shared" si="84"/>
        <v>259.55000000000047</v>
      </c>
    </row>
    <row r="1366" spans="1:12" x14ac:dyDescent="0.2">
      <c r="A1366" t="s">
        <v>18</v>
      </c>
      <c r="B1366" t="s">
        <v>5944</v>
      </c>
      <c r="C1366" t="s">
        <v>740</v>
      </c>
      <c r="D1366" t="s">
        <v>5307</v>
      </c>
      <c r="E1366" t="s">
        <v>5945</v>
      </c>
      <c r="F1366" t="s">
        <v>5936</v>
      </c>
      <c r="G1366">
        <v>0.72223000000000004</v>
      </c>
      <c r="H1366">
        <v>0.72223000000000004</v>
      </c>
      <c r="I1366">
        <v>2</v>
      </c>
      <c r="J1366">
        <v>0</v>
      </c>
      <c r="K1366" t="s">
        <v>17</v>
      </c>
      <c r="L1366">
        <f t="shared" si="84"/>
        <v>257.71000000000049</v>
      </c>
    </row>
    <row r="1367" spans="1:12" x14ac:dyDescent="0.2">
      <c r="A1367" t="s">
        <v>11</v>
      </c>
      <c r="B1367" t="s">
        <v>5946</v>
      </c>
      <c r="C1367" t="s">
        <v>818</v>
      </c>
      <c r="D1367" t="s">
        <v>5307</v>
      </c>
      <c r="E1367" t="s">
        <v>5947</v>
      </c>
      <c r="F1367" t="s">
        <v>5948</v>
      </c>
      <c r="G1367">
        <v>0.72231999999999996</v>
      </c>
      <c r="H1367">
        <v>0.72233999999999998</v>
      </c>
      <c r="I1367">
        <v>2</v>
      </c>
      <c r="J1367">
        <v>1.84</v>
      </c>
      <c r="K1367" t="s">
        <v>17</v>
      </c>
      <c r="L1367">
        <f t="shared" si="84"/>
        <v>257.71000000000049</v>
      </c>
    </row>
    <row r="1368" spans="1:12" x14ac:dyDescent="0.2">
      <c r="A1368" t="s">
        <v>18</v>
      </c>
      <c r="B1368" t="s">
        <v>5949</v>
      </c>
      <c r="C1368" t="s">
        <v>726</v>
      </c>
      <c r="D1368" t="s">
        <v>5307</v>
      </c>
      <c r="E1368" t="s">
        <v>5950</v>
      </c>
      <c r="F1368" t="s">
        <v>5948</v>
      </c>
      <c r="G1368">
        <v>0.72236</v>
      </c>
      <c r="H1368">
        <v>0.72233999999999998</v>
      </c>
      <c r="I1368">
        <v>2</v>
      </c>
      <c r="J1368">
        <v>1.84</v>
      </c>
      <c r="K1368" t="s">
        <v>17</v>
      </c>
      <c r="L1368">
        <f t="shared" si="84"/>
        <v>255.87000000000049</v>
      </c>
    </row>
    <row r="1369" spans="1:12" x14ac:dyDescent="0.2">
      <c r="A1369" t="s">
        <v>18</v>
      </c>
      <c r="B1369" t="s">
        <v>5951</v>
      </c>
      <c r="C1369" t="s">
        <v>729</v>
      </c>
      <c r="D1369" t="s">
        <v>5307</v>
      </c>
      <c r="E1369" t="s">
        <v>5952</v>
      </c>
      <c r="F1369" t="s">
        <v>5948</v>
      </c>
      <c r="G1369">
        <v>0.72248999999999997</v>
      </c>
      <c r="H1369">
        <v>0.72233999999999998</v>
      </c>
      <c r="I1369">
        <v>1</v>
      </c>
      <c r="J1369">
        <v>0.92</v>
      </c>
      <c r="K1369" t="s">
        <v>17</v>
      </c>
      <c r="L1369">
        <f t="shared" si="84"/>
        <v>254.03000000000048</v>
      </c>
    </row>
    <row r="1370" spans="1:12" x14ac:dyDescent="0.2">
      <c r="A1370" t="s">
        <v>11</v>
      </c>
      <c r="B1370" t="s">
        <v>5953</v>
      </c>
      <c r="C1370" t="s">
        <v>757</v>
      </c>
      <c r="D1370" t="s">
        <v>5307</v>
      </c>
      <c r="E1370" t="s">
        <v>5954</v>
      </c>
      <c r="F1370" t="s">
        <v>5948</v>
      </c>
      <c r="G1370">
        <v>0.72231999999999996</v>
      </c>
      <c r="H1370">
        <v>0.72233999999999998</v>
      </c>
      <c r="I1370">
        <v>2</v>
      </c>
      <c r="J1370">
        <v>1.84</v>
      </c>
      <c r="K1370" t="s">
        <v>17</v>
      </c>
      <c r="L1370">
        <f t="shared" si="84"/>
        <v>253.1100000000005</v>
      </c>
    </row>
    <row r="1371" spans="1:12" x14ac:dyDescent="0.2">
      <c r="A1371" t="s">
        <v>11</v>
      </c>
      <c r="B1371" t="s">
        <v>5955</v>
      </c>
      <c r="C1371" t="s">
        <v>726</v>
      </c>
      <c r="D1371" t="s">
        <v>5307</v>
      </c>
      <c r="E1371" t="s">
        <v>5950</v>
      </c>
      <c r="F1371" t="s">
        <v>5948</v>
      </c>
      <c r="G1371">
        <v>0.72236</v>
      </c>
      <c r="H1371">
        <v>0.72233999999999998</v>
      </c>
      <c r="I1371">
        <v>2</v>
      </c>
      <c r="J1371">
        <v>-2</v>
      </c>
      <c r="K1371" t="s">
        <v>17</v>
      </c>
      <c r="L1371">
        <f t="shared" si="84"/>
        <v>251.27000000000049</v>
      </c>
    </row>
    <row r="1372" spans="1:12" x14ac:dyDescent="0.2">
      <c r="A1372" t="s">
        <v>18</v>
      </c>
      <c r="B1372" t="s">
        <v>5956</v>
      </c>
      <c r="C1372" t="s">
        <v>722</v>
      </c>
      <c r="D1372" t="s">
        <v>5307</v>
      </c>
      <c r="E1372" t="s">
        <v>5957</v>
      </c>
      <c r="F1372" t="s">
        <v>5948</v>
      </c>
      <c r="G1372">
        <v>0.72257000000000005</v>
      </c>
      <c r="H1372">
        <v>0.72233999999999998</v>
      </c>
      <c r="I1372">
        <v>2</v>
      </c>
      <c r="J1372">
        <v>1.84</v>
      </c>
      <c r="K1372" t="s">
        <v>17</v>
      </c>
      <c r="L1372">
        <f t="shared" si="84"/>
        <v>253.27000000000049</v>
      </c>
    </row>
    <row r="1373" spans="1:12" x14ac:dyDescent="0.2">
      <c r="A1373" t="s">
        <v>18</v>
      </c>
      <c r="B1373" t="s">
        <v>5958</v>
      </c>
      <c r="C1373" t="s">
        <v>810</v>
      </c>
      <c r="D1373" t="s">
        <v>5307</v>
      </c>
      <c r="E1373" t="s">
        <v>5959</v>
      </c>
      <c r="F1373" t="s">
        <v>5960</v>
      </c>
      <c r="G1373">
        <v>0.72153999999999996</v>
      </c>
      <c r="H1373">
        <v>0.72231000000000001</v>
      </c>
      <c r="I1373">
        <v>2</v>
      </c>
      <c r="J1373">
        <v>-2</v>
      </c>
      <c r="K1373" t="s">
        <v>17</v>
      </c>
      <c r="L1373">
        <f t="shared" si="84"/>
        <v>251.43000000000049</v>
      </c>
    </row>
    <row r="1374" spans="1:12" x14ac:dyDescent="0.2">
      <c r="A1374" t="s">
        <v>11</v>
      </c>
      <c r="B1374" t="s">
        <v>5961</v>
      </c>
      <c r="C1374" t="s">
        <v>757</v>
      </c>
      <c r="D1374" t="s">
        <v>5307</v>
      </c>
      <c r="E1374" t="s">
        <v>5962</v>
      </c>
      <c r="F1374" t="s">
        <v>5960</v>
      </c>
      <c r="G1374">
        <v>0.72138999999999998</v>
      </c>
      <c r="H1374">
        <v>0.72231000000000001</v>
      </c>
      <c r="I1374">
        <v>2</v>
      </c>
      <c r="J1374">
        <v>1.84</v>
      </c>
      <c r="K1374" t="s">
        <v>17</v>
      </c>
      <c r="L1374">
        <f t="shared" si="84"/>
        <v>253.43000000000049</v>
      </c>
    </row>
    <row r="1375" spans="1:12" x14ac:dyDescent="0.2">
      <c r="A1375" t="s">
        <v>18</v>
      </c>
      <c r="B1375" t="s">
        <v>5963</v>
      </c>
      <c r="C1375" t="s">
        <v>729</v>
      </c>
      <c r="D1375" t="s">
        <v>5307</v>
      </c>
      <c r="E1375" t="s">
        <v>5964</v>
      </c>
      <c r="F1375" t="s">
        <v>5960</v>
      </c>
      <c r="G1375">
        <v>0.72145999999999999</v>
      </c>
      <c r="H1375">
        <v>0.72231000000000001</v>
      </c>
      <c r="I1375">
        <v>1</v>
      </c>
      <c r="J1375">
        <v>-1</v>
      </c>
      <c r="K1375" t="s">
        <v>17</v>
      </c>
      <c r="L1375">
        <f t="shared" si="84"/>
        <v>251.59000000000049</v>
      </c>
    </row>
    <row r="1376" spans="1:12" x14ac:dyDescent="0.2">
      <c r="A1376" t="s">
        <v>18</v>
      </c>
      <c r="B1376" t="s">
        <v>5965</v>
      </c>
      <c r="C1376" t="s">
        <v>726</v>
      </c>
      <c r="D1376" t="s">
        <v>5307</v>
      </c>
      <c r="E1376" t="s">
        <v>5966</v>
      </c>
      <c r="F1376" t="s">
        <v>5960</v>
      </c>
      <c r="G1376">
        <v>0.72143000000000002</v>
      </c>
      <c r="H1376">
        <v>0.72231000000000001</v>
      </c>
      <c r="I1376">
        <v>2</v>
      </c>
      <c r="J1376">
        <v>-2</v>
      </c>
      <c r="K1376" t="s">
        <v>17</v>
      </c>
      <c r="L1376">
        <f t="shared" si="84"/>
        <v>252.59000000000049</v>
      </c>
    </row>
    <row r="1377" spans="1:12" x14ac:dyDescent="0.2">
      <c r="A1377" t="s">
        <v>11</v>
      </c>
      <c r="B1377" t="s">
        <v>5967</v>
      </c>
      <c r="C1377" t="s">
        <v>823</v>
      </c>
      <c r="D1377" t="s">
        <v>5307</v>
      </c>
      <c r="E1377" t="s">
        <v>5968</v>
      </c>
      <c r="F1377" t="s">
        <v>5960</v>
      </c>
      <c r="G1377">
        <v>0.72141</v>
      </c>
      <c r="H1377">
        <v>0.72231000000000001</v>
      </c>
      <c r="I1377">
        <v>2</v>
      </c>
      <c r="J1377">
        <v>1.84</v>
      </c>
      <c r="K1377" t="s">
        <v>17</v>
      </c>
      <c r="L1377">
        <f t="shared" si="84"/>
        <v>254.59000000000049</v>
      </c>
    </row>
    <row r="1378" spans="1:12" x14ac:dyDescent="0.2">
      <c r="A1378" t="s">
        <v>11</v>
      </c>
      <c r="B1378" t="s">
        <v>5969</v>
      </c>
      <c r="C1378" t="s">
        <v>726</v>
      </c>
      <c r="D1378" t="s">
        <v>5307</v>
      </c>
      <c r="E1378" t="s">
        <v>5966</v>
      </c>
      <c r="F1378" t="s">
        <v>5960</v>
      </c>
      <c r="G1378">
        <v>0.72143000000000002</v>
      </c>
      <c r="H1378">
        <v>0.72231000000000001</v>
      </c>
      <c r="I1378">
        <v>2</v>
      </c>
      <c r="J1378">
        <v>1.84</v>
      </c>
      <c r="K1378" t="s">
        <v>17</v>
      </c>
      <c r="L1378">
        <f t="shared" si="84"/>
        <v>252.75000000000048</v>
      </c>
    </row>
    <row r="1379" spans="1:12" x14ac:dyDescent="0.2">
      <c r="A1379" t="s">
        <v>11</v>
      </c>
      <c r="B1379" t="s">
        <v>5970</v>
      </c>
      <c r="C1379" t="s">
        <v>726</v>
      </c>
      <c r="D1379" t="s">
        <v>5307</v>
      </c>
      <c r="E1379" t="s">
        <v>5971</v>
      </c>
      <c r="F1379" t="s">
        <v>5972</v>
      </c>
      <c r="G1379">
        <v>0.72185999999999995</v>
      </c>
      <c r="H1379">
        <v>0.72136999999999996</v>
      </c>
      <c r="I1379">
        <v>2</v>
      </c>
      <c r="J1379">
        <v>-2</v>
      </c>
      <c r="K1379" t="s">
        <v>17</v>
      </c>
      <c r="L1379">
        <f t="shared" si="84"/>
        <v>250.91000000000048</v>
      </c>
    </row>
    <row r="1380" spans="1:12" x14ac:dyDescent="0.2">
      <c r="A1380" t="s">
        <v>18</v>
      </c>
      <c r="B1380" t="s">
        <v>5973</v>
      </c>
      <c r="C1380" t="s">
        <v>726</v>
      </c>
      <c r="D1380" t="s">
        <v>5307</v>
      </c>
      <c r="E1380" t="s">
        <v>5971</v>
      </c>
      <c r="F1380" t="s">
        <v>5972</v>
      </c>
      <c r="G1380">
        <v>0.72185999999999995</v>
      </c>
      <c r="H1380">
        <v>0.72136999999999996</v>
      </c>
      <c r="I1380">
        <v>2</v>
      </c>
      <c r="J1380">
        <v>1.84</v>
      </c>
      <c r="K1380" t="s">
        <v>17</v>
      </c>
      <c r="L1380">
        <f t="shared" si="84"/>
        <v>252.91000000000048</v>
      </c>
    </row>
    <row r="1381" spans="1:12" x14ac:dyDescent="0.2">
      <c r="A1381" t="s">
        <v>11</v>
      </c>
      <c r="B1381" t="s">
        <v>5974</v>
      </c>
      <c r="C1381" t="s">
        <v>729</v>
      </c>
      <c r="D1381" t="s">
        <v>5307</v>
      </c>
      <c r="E1381" t="s">
        <v>5975</v>
      </c>
      <c r="F1381" t="s">
        <v>5972</v>
      </c>
      <c r="G1381">
        <v>0.72180999999999995</v>
      </c>
      <c r="H1381">
        <v>0.72136999999999996</v>
      </c>
      <c r="I1381">
        <v>1</v>
      </c>
      <c r="J1381">
        <v>-1</v>
      </c>
      <c r="K1381" t="s">
        <v>17</v>
      </c>
      <c r="L1381">
        <f t="shared" si="84"/>
        <v>251.07000000000048</v>
      </c>
    </row>
    <row r="1382" spans="1:12" x14ac:dyDescent="0.2">
      <c r="A1382" t="s">
        <v>18</v>
      </c>
      <c r="B1382" t="s">
        <v>5976</v>
      </c>
      <c r="C1382" t="s">
        <v>882</v>
      </c>
      <c r="D1382" t="s">
        <v>5307</v>
      </c>
      <c r="E1382" t="s">
        <v>5977</v>
      </c>
      <c r="F1382" t="s">
        <v>5978</v>
      </c>
      <c r="G1382">
        <v>0.72111999999999998</v>
      </c>
      <c r="H1382">
        <v>0.72174000000000005</v>
      </c>
      <c r="I1382">
        <v>2</v>
      </c>
      <c r="J1382">
        <v>-2</v>
      </c>
      <c r="K1382" t="s">
        <v>17</v>
      </c>
      <c r="L1382">
        <f t="shared" si="84"/>
        <v>252.07000000000048</v>
      </c>
    </row>
    <row r="1383" spans="1:12" x14ac:dyDescent="0.2">
      <c r="A1383" t="s">
        <v>18</v>
      </c>
      <c r="B1383" t="s">
        <v>5979</v>
      </c>
      <c r="C1383" t="s">
        <v>720</v>
      </c>
      <c r="D1383" t="s">
        <v>5307</v>
      </c>
      <c r="E1383" t="s">
        <v>5980</v>
      </c>
      <c r="F1383" t="s">
        <v>5978</v>
      </c>
      <c r="G1383">
        <v>0.72108000000000005</v>
      </c>
      <c r="H1383">
        <v>0.72174000000000005</v>
      </c>
      <c r="I1383">
        <v>1</v>
      </c>
      <c r="J1383">
        <v>-1</v>
      </c>
      <c r="K1383" t="s">
        <v>17</v>
      </c>
      <c r="L1383">
        <f t="shared" si="84"/>
        <v>254.07000000000048</v>
      </c>
    </row>
    <row r="1384" spans="1:12" x14ac:dyDescent="0.2">
      <c r="A1384" t="s">
        <v>11</v>
      </c>
      <c r="B1384" t="s">
        <v>5981</v>
      </c>
      <c r="C1384" t="s">
        <v>746</v>
      </c>
      <c r="D1384" t="s">
        <v>5307</v>
      </c>
      <c r="E1384" t="s">
        <v>5982</v>
      </c>
      <c r="F1384" t="s">
        <v>5978</v>
      </c>
      <c r="G1384">
        <v>0.72089999999999999</v>
      </c>
      <c r="H1384">
        <v>0.72174000000000005</v>
      </c>
      <c r="I1384">
        <v>2</v>
      </c>
      <c r="J1384">
        <v>1.84</v>
      </c>
      <c r="K1384" t="s">
        <v>17</v>
      </c>
      <c r="L1384">
        <f t="shared" si="84"/>
        <v>255.07000000000048</v>
      </c>
    </row>
    <row r="1385" spans="1:12" x14ac:dyDescent="0.2">
      <c r="A1385" t="s">
        <v>18</v>
      </c>
      <c r="B1385" t="s">
        <v>5983</v>
      </c>
      <c r="C1385" t="s">
        <v>726</v>
      </c>
      <c r="D1385" t="s">
        <v>5307</v>
      </c>
      <c r="E1385" t="s">
        <v>5984</v>
      </c>
      <c r="F1385" t="s">
        <v>5978</v>
      </c>
      <c r="G1385">
        <v>0.72097999999999995</v>
      </c>
      <c r="H1385">
        <v>0.72174000000000005</v>
      </c>
      <c r="I1385">
        <v>2</v>
      </c>
      <c r="J1385">
        <v>-2</v>
      </c>
      <c r="K1385" t="s">
        <v>17</v>
      </c>
      <c r="L1385">
        <f t="shared" si="84"/>
        <v>253.23000000000047</v>
      </c>
    </row>
    <row r="1386" spans="1:12" x14ac:dyDescent="0.2">
      <c r="A1386" t="s">
        <v>11</v>
      </c>
      <c r="B1386" t="s">
        <v>5985</v>
      </c>
      <c r="C1386" t="s">
        <v>726</v>
      </c>
      <c r="D1386" t="s">
        <v>5307</v>
      </c>
      <c r="E1386" t="s">
        <v>5984</v>
      </c>
      <c r="F1386" t="s">
        <v>5978</v>
      </c>
      <c r="G1386">
        <v>0.72097999999999995</v>
      </c>
      <c r="H1386">
        <v>0.72174000000000005</v>
      </c>
      <c r="I1386">
        <v>2</v>
      </c>
      <c r="J1386">
        <v>1.84</v>
      </c>
      <c r="K1386" t="s">
        <v>17</v>
      </c>
      <c r="L1386">
        <f t="shared" si="84"/>
        <v>255.23000000000047</v>
      </c>
    </row>
    <row r="1387" spans="1:12" x14ac:dyDescent="0.2">
      <c r="A1387" t="s">
        <v>18</v>
      </c>
      <c r="B1387" t="s">
        <v>5986</v>
      </c>
      <c r="C1387" t="s">
        <v>729</v>
      </c>
      <c r="D1387" t="s">
        <v>5307</v>
      </c>
      <c r="E1387" t="s">
        <v>5987</v>
      </c>
      <c r="F1387" t="s">
        <v>5988</v>
      </c>
      <c r="G1387">
        <v>0.71992</v>
      </c>
      <c r="H1387">
        <v>0.72094000000000003</v>
      </c>
      <c r="I1387">
        <v>1</v>
      </c>
      <c r="J1387">
        <v>-1</v>
      </c>
      <c r="K1387" t="s">
        <v>17</v>
      </c>
      <c r="L1387">
        <f t="shared" si="84"/>
        <v>253.39000000000047</v>
      </c>
    </row>
    <row r="1388" spans="1:12" x14ac:dyDescent="0.2">
      <c r="A1388" t="s">
        <v>11</v>
      </c>
      <c r="B1388" t="s">
        <v>5989</v>
      </c>
      <c r="C1388" t="s">
        <v>726</v>
      </c>
      <c r="D1388" t="s">
        <v>5307</v>
      </c>
      <c r="E1388" t="s">
        <v>5990</v>
      </c>
      <c r="F1388" t="s">
        <v>5988</v>
      </c>
      <c r="G1388">
        <v>0.71989999999999998</v>
      </c>
      <c r="H1388">
        <v>0.72094000000000003</v>
      </c>
      <c r="I1388">
        <v>2</v>
      </c>
      <c r="J1388">
        <v>1.84</v>
      </c>
      <c r="K1388" t="s">
        <v>17</v>
      </c>
      <c r="L1388">
        <f t="shared" si="84"/>
        <v>254.39000000000047</v>
      </c>
    </row>
    <row r="1389" spans="1:12" x14ac:dyDescent="0.2">
      <c r="A1389" t="s">
        <v>18</v>
      </c>
      <c r="B1389" t="s">
        <v>5991</v>
      </c>
      <c r="C1389" t="s">
        <v>810</v>
      </c>
      <c r="D1389" t="s">
        <v>5307</v>
      </c>
      <c r="E1389" t="s">
        <v>5992</v>
      </c>
      <c r="F1389" t="s">
        <v>5988</v>
      </c>
      <c r="G1389">
        <v>0.71989000000000003</v>
      </c>
      <c r="H1389">
        <v>0.72094000000000003</v>
      </c>
      <c r="I1389">
        <v>2</v>
      </c>
      <c r="J1389">
        <v>-2</v>
      </c>
      <c r="K1389" t="s">
        <v>17</v>
      </c>
      <c r="L1389">
        <f t="shared" si="84"/>
        <v>252.55000000000047</v>
      </c>
    </row>
    <row r="1390" spans="1:12" x14ac:dyDescent="0.2">
      <c r="A1390" t="s">
        <v>11</v>
      </c>
      <c r="B1390" t="s">
        <v>5993</v>
      </c>
      <c r="C1390" t="s">
        <v>757</v>
      </c>
      <c r="D1390" t="s">
        <v>5307</v>
      </c>
      <c r="E1390" t="s">
        <v>5994</v>
      </c>
      <c r="F1390" t="s">
        <v>5988</v>
      </c>
      <c r="G1390">
        <v>0.71986000000000006</v>
      </c>
      <c r="H1390">
        <v>0.72094000000000003</v>
      </c>
      <c r="I1390">
        <v>2</v>
      </c>
      <c r="J1390">
        <v>1.84</v>
      </c>
      <c r="K1390" t="s">
        <v>17</v>
      </c>
      <c r="L1390">
        <f t="shared" si="84"/>
        <v>254.55000000000047</v>
      </c>
    </row>
    <row r="1391" spans="1:12" x14ac:dyDescent="0.2">
      <c r="A1391" t="s">
        <v>18</v>
      </c>
      <c r="B1391" t="s">
        <v>5995</v>
      </c>
      <c r="C1391" t="s">
        <v>726</v>
      </c>
      <c r="D1391" t="s">
        <v>5307</v>
      </c>
      <c r="E1391" t="s">
        <v>5990</v>
      </c>
      <c r="F1391" t="s">
        <v>5988</v>
      </c>
      <c r="G1391">
        <v>0.71989000000000003</v>
      </c>
      <c r="H1391">
        <v>0.72094000000000003</v>
      </c>
      <c r="I1391">
        <v>2</v>
      </c>
      <c r="J1391">
        <v>-2</v>
      </c>
      <c r="K1391" t="s">
        <v>17</v>
      </c>
      <c r="L1391">
        <f t="shared" si="84"/>
        <v>252.71000000000046</v>
      </c>
    </row>
    <row r="1392" spans="1:12" x14ac:dyDescent="0.2">
      <c r="A1392" t="s">
        <v>18</v>
      </c>
      <c r="B1392" t="s">
        <v>5996</v>
      </c>
      <c r="C1392" t="s">
        <v>20</v>
      </c>
      <c r="D1392" t="s">
        <v>5307</v>
      </c>
      <c r="E1392" t="s">
        <v>5997</v>
      </c>
      <c r="F1392" t="s">
        <v>5998</v>
      </c>
      <c r="G1392">
        <v>0.72009999999999996</v>
      </c>
      <c r="H1392">
        <v>0.7198</v>
      </c>
      <c r="I1392">
        <v>2</v>
      </c>
      <c r="J1392">
        <v>1.84</v>
      </c>
      <c r="K1392" t="s">
        <v>17</v>
      </c>
      <c r="L1392">
        <f t="shared" si="84"/>
        <v>254.71000000000046</v>
      </c>
    </row>
    <row r="1393" spans="1:12" x14ac:dyDescent="0.2">
      <c r="A1393" t="s">
        <v>11</v>
      </c>
      <c r="B1393" t="s">
        <v>5999</v>
      </c>
      <c r="C1393" t="s">
        <v>724</v>
      </c>
      <c r="D1393" t="s">
        <v>5307</v>
      </c>
      <c r="E1393" t="s">
        <v>6000</v>
      </c>
      <c r="F1393" t="s">
        <v>5998</v>
      </c>
      <c r="G1393">
        <v>0.71982999999999997</v>
      </c>
      <c r="H1393">
        <v>0.7198</v>
      </c>
      <c r="I1393">
        <v>2</v>
      </c>
      <c r="J1393">
        <v>-2</v>
      </c>
      <c r="K1393" t="s">
        <v>17</v>
      </c>
      <c r="L1393">
        <f t="shared" si="84"/>
        <v>252.87000000000046</v>
      </c>
    </row>
    <row r="1394" spans="1:12" x14ac:dyDescent="0.2">
      <c r="A1394" t="s">
        <v>18</v>
      </c>
      <c r="B1394" t="s">
        <v>6001</v>
      </c>
      <c r="C1394" t="s">
        <v>726</v>
      </c>
      <c r="D1394" t="s">
        <v>5307</v>
      </c>
      <c r="E1394" t="s">
        <v>6002</v>
      </c>
      <c r="F1394" t="s">
        <v>5998</v>
      </c>
      <c r="G1394">
        <v>0.72001999999999999</v>
      </c>
      <c r="H1394">
        <v>0.7198</v>
      </c>
      <c r="I1394">
        <v>2</v>
      </c>
      <c r="J1394">
        <v>1.84</v>
      </c>
      <c r="K1394" t="s">
        <v>17</v>
      </c>
      <c r="L1394">
        <f t="shared" si="84"/>
        <v>254.87000000000046</v>
      </c>
    </row>
    <row r="1395" spans="1:12" x14ac:dyDescent="0.2">
      <c r="A1395" t="s">
        <v>11</v>
      </c>
      <c r="B1395" t="s">
        <v>6003</v>
      </c>
      <c r="C1395" t="s">
        <v>729</v>
      </c>
      <c r="D1395" t="s">
        <v>5307</v>
      </c>
      <c r="E1395" t="s">
        <v>6004</v>
      </c>
      <c r="F1395" t="s">
        <v>5998</v>
      </c>
      <c r="G1395">
        <v>0.71999000000000002</v>
      </c>
      <c r="H1395">
        <v>0.7198</v>
      </c>
      <c r="I1395">
        <v>1</v>
      </c>
      <c r="J1395">
        <v>-1</v>
      </c>
      <c r="K1395" t="s">
        <v>17</v>
      </c>
      <c r="L1395">
        <f t="shared" si="84"/>
        <v>253.03000000000046</v>
      </c>
    </row>
    <row r="1396" spans="1:12" x14ac:dyDescent="0.2">
      <c r="A1396" t="s">
        <v>18</v>
      </c>
      <c r="B1396" t="s">
        <v>6005</v>
      </c>
      <c r="C1396" t="s">
        <v>757</v>
      </c>
      <c r="D1396" t="s">
        <v>5307</v>
      </c>
      <c r="E1396" t="s">
        <v>6006</v>
      </c>
      <c r="F1396" t="s">
        <v>5998</v>
      </c>
      <c r="G1396">
        <v>0.72011000000000003</v>
      </c>
      <c r="H1396">
        <v>0.7198</v>
      </c>
      <c r="I1396">
        <v>2</v>
      </c>
      <c r="J1396">
        <v>1.84</v>
      </c>
      <c r="K1396" t="s">
        <v>17</v>
      </c>
      <c r="L1396">
        <f t="shared" si="84"/>
        <v>254.03000000000046</v>
      </c>
    </row>
    <row r="1397" spans="1:12" x14ac:dyDescent="0.2">
      <c r="A1397" t="s">
        <v>11</v>
      </c>
      <c r="B1397" t="s">
        <v>6007</v>
      </c>
      <c r="C1397" t="s">
        <v>726</v>
      </c>
      <c r="D1397" t="s">
        <v>5307</v>
      </c>
      <c r="E1397" t="s">
        <v>6002</v>
      </c>
      <c r="F1397" t="s">
        <v>5998</v>
      </c>
      <c r="G1397">
        <v>0.72001999999999999</v>
      </c>
      <c r="H1397">
        <v>0.7198</v>
      </c>
      <c r="I1397">
        <v>2</v>
      </c>
      <c r="J1397">
        <v>-2</v>
      </c>
      <c r="K1397" t="s">
        <v>17</v>
      </c>
      <c r="L1397">
        <f t="shared" si="84"/>
        <v>252.19000000000045</v>
      </c>
    </row>
    <row r="1398" spans="1:12" x14ac:dyDescent="0.2">
      <c r="A1398" t="s">
        <v>11</v>
      </c>
      <c r="B1398" t="s">
        <v>6008</v>
      </c>
      <c r="C1398" t="s">
        <v>726</v>
      </c>
      <c r="D1398" t="s">
        <v>5307</v>
      </c>
      <c r="E1398" t="s">
        <v>6009</v>
      </c>
      <c r="F1398" t="s">
        <v>6010</v>
      </c>
      <c r="G1398">
        <v>0.71963999999999995</v>
      </c>
      <c r="H1398">
        <v>0.72</v>
      </c>
      <c r="I1398">
        <v>2</v>
      </c>
      <c r="J1398">
        <v>1.84</v>
      </c>
      <c r="K1398" t="s">
        <v>17</v>
      </c>
      <c r="L1398">
        <f t="shared" si="84"/>
        <v>254.19000000000045</v>
      </c>
    </row>
    <row r="1399" spans="1:12" x14ac:dyDescent="0.2">
      <c r="A1399" t="s">
        <v>18</v>
      </c>
      <c r="B1399" t="s">
        <v>6011</v>
      </c>
      <c r="C1399" t="s">
        <v>729</v>
      </c>
      <c r="D1399" t="s">
        <v>5307</v>
      </c>
      <c r="E1399" t="s">
        <v>6012</v>
      </c>
      <c r="F1399" t="s">
        <v>6010</v>
      </c>
      <c r="G1399">
        <v>0.71969000000000005</v>
      </c>
      <c r="H1399">
        <v>0.72</v>
      </c>
      <c r="I1399">
        <v>1</v>
      </c>
      <c r="J1399">
        <v>-1</v>
      </c>
      <c r="K1399" t="s">
        <v>17</v>
      </c>
      <c r="L1399">
        <f t="shared" si="84"/>
        <v>252.35000000000045</v>
      </c>
    </row>
    <row r="1400" spans="1:12" x14ac:dyDescent="0.2">
      <c r="A1400" t="s">
        <v>18</v>
      </c>
      <c r="B1400" t="s">
        <v>6013</v>
      </c>
      <c r="C1400" t="s">
        <v>726</v>
      </c>
      <c r="D1400" t="s">
        <v>5307</v>
      </c>
      <c r="E1400" t="s">
        <v>6009</v>
      </c>
      <c r="F1400" t="s">
        <v>6010</v>
      </c>
      <c r="G1400">
        <v>0.71963999999999995</v>
      </c>
      <c r="H1400">
        <v>0.72</v>
      </c>
      <c r="I1400">
        <v>2</v>
      </c>
      <c r="J1400">
        <v>-2</v>
      </c>
      <c r="K1400" t="s">
        <v>17</v>
      </c>
      <c r="L1400">
        <f t="shared" si="84"/>
        <v>253.35000000000045</v>
      </c>
    </row>
    <row r="1401" spans="1:12" x14ac:dyDescent="0.2">
      <c r="A1401" t="s">
        <v>11</v>
      </c>
      <c r="B1401" t="s">
        <v>6014</v>
      </c>
      <c r="C1401" t="s">
        <v>823</v>
      </c>
      <c r="D1401" t="s">
        <v>5307</v>
      </c>
      <c r="E1401" t="s">
        <v>6015</v>
      </c>
      <c r="F1401" t="s">
        <v>6010</v>
      </c>
      <c r="G1401">
        <v>0.71963999999999995</v>
      </c>
      <c r="H1401">
        <v>0.72</v>
      </c>
      <c r="I1401">
        <v>2</v>
      </c>
      <c r="J1401">
        <v>1.84</v>
      </c>
      <c r="K1401" t="s">
        <v>17</v>
      </c>
      <c r="L1401">
        <f t="shared" si="84"/>
        <v>255.35000000000045</v>
      </c>
    </row>
    <row r="1402" spans="1:12" x14ac:dyDescent="0.2">
      <c r="A1402" t="s">
        <v>18</v>
      </c>
      <c r="B1402" t="s">
        <v>6016</v>
      </c>
      <c r="C1402" t="s">
        <v>1025</v>
      </c>
      <c r="D1402" t="s">
        <v>5307</v>
      </c>
      <c r="E1402" t="s">
        <v>6017</v>
      </c>
      <c r="F1402" t="s">
        <v>6010</v>
      </c>
      <c r="G1402">
        <v>0.71970000000000001</v>
      </c>
      <c r="H1402">
        <v>0.72</v>
      </c>
      <c r="I1402">
        <v>2</v>
      </c>
      <c r="J1402">
        <v>-2</v>
      </c>
      <c r="K1402" t="s">
        <v>17</v>
      </c>
      <c r="L1402">
        <f t="shared" si="84"/>
        <v>253.51000000000045</v>
      </c>
    </row>
    <row r="1403" spans="1:12" x14ac:dyDescent="0.2">
      <c r="A1403" t="s">
        <v>11</v>
      </c>
      <c r="B1403" t="s">
        <v>6018</v>
      </c>
      <c r="C1403" t="s">
        <v>726</v>
      </c>
      <c r="D1403" t="s">
        <v>5307</v>
      </c>
      <c r="E1403" t="s">
        <v>6019</v>
      </c>
      <c r="F1403" t="s">
        <v>6020</v>
      </c>
      <c r="G1403">
        <v>0.71891000000000005</v>
      </c>
      <c r="H1403">
        <v>0.71965000000000001</v>
      </c>
      <c r="I1403">
        <v>2</v>
      </c>
      <c r="J1403">
        <v>1.84</v>
      </c>
      <c r="K1403" t="s">
        <v>17</v>
      </c>
      <c r="L1403">
        <f t="shared" si="84"/>
        <v>255.51000000000045</v>
      </c>
    </row>
    <row r="1404" spans="1:12" x14ac:dyDescent="0.2">
      <c r="A1404" t="s">
        <v>11</v>
      </c>
      <c r="B1404" t="s">
        <v>6021</v>
      </c>
      <c r="C1404" t="s">
        <v>818</v>
      </c>
      <c r="D1404" t="s">
        <v>5307</v>
      </c>
      <c r="E1404" t="s">
        <v>6022</v>
      </c>
      <c r="F1404" t="s">
        <v>6020</v>
      </c>
      <c r="G1404">
        <v>0.71884999999999999</v>
      </c>
      <c r="H1404">
        <v>0.71965000000000001</v>
      </c>
      <c r="I1404">
        <v>2</v>
      </c>
      <c r="J1404">
        <v>1.84</v>
      </c>
      <c r="K1404" t="s">
        <v>17</v>
      </c>
      <c r="L1404">
        <f t="shared" si="84"/>
        <v>253.67000000000044</v>
      </c>
    </row>
    <row r="1405" spans="1:12" x14ac:dyDescent="0.2">
      <c r="A1405" t="s">
        <v>18</v>
      </c>
      <c r="B1405" t="s">
        <v>6023</v>
      </c>
      <c r="C1405" t="s">
        <v>1045</v>
      </c>
      <c r="D1405" t="s">
        <v>5307</v>
      </c>
      <c r="E1405" t="s">
        <v>6024</v>
      </c>
      <c r="F1405" t="s">
        <v>6020</v>
      </c>
      <c r="G1405">
        <v>0.71914</v>
      </c>
      <c r="H1405">
        <v>0.71965000000000001</v>
      </c>
      <c r="I1405">
        <v>2</v>
      </c>
      <c r="J1405">
        <v>-2</v>
      </c>
      <c r="K1405" t="s">
        <v>17</v>
      </c>
      <c r="L1405">
        <f t="shared" si="84"/>
        <v>251.83000000000044</v>
      </c>
    </row>
    <row r="1406" spans="1:12" x14ac:dyDescent="0.2">
      <c r="A1406" t="s">
        <v>18</v>
      </c>
      <c r="B1406" t="s">
        <v>6025</v>
      </c>
      <c r="C1406" t="s">
        <v>729</v>
      </c>
      <c r="D1406" t="s">
        <v>5307</v>
      </c>
      <c r="E1406" t="s">
        <v>6026</v>
      </c>
      <c r="F1406" t="s">
        <v>6020</v>
      </c>
      <c r="G1406">
        <v>0.71899999999999997</v>
      </c>
      <c r="H1406">
        <v>0.71965000000000001</v>
      </c>
      <c r="I1406">
        <v>1</v>
      </c>
      <c r="J1406">
        <v>-1</v>
      </c>
      <c r="K1406" t="s">
        <v>17</v>
      </c>
      <c r="L1406">
        <f t="shared" si="84"/>
        <v>253.83000000000044</v>
      </c>
    </row>
    <row r="1407" spans="1:12" x14ac:dyDescent="0.2">
      <c r="A1407" t="s">
        <v>18</v>
      </c>
      <c r="B1407" t="s">
        <v>6027</v>
      </c>
      <c r="C1407" t="s">
        <v>726</v>
      </c>
      <c r="D1407" t="s">
        <v>5307</v>
      </c>
      <c r="E1407" t="s">
        <v>6019</v>
      </c>
      <c r="F1407" t="s">
        <v>6020</v>
      </c>
      <c r="G1407">
        <v>0.71891000000000005</v>
      </c>
      <c r="H1407">
        <v>0.71965000000000001</v>
      </c>
      <c r="I1407">
        <v>2</v>
      </c>
      <c r="J1407">
        <v>-2</v>
      </c>
      <c r="K1407" t="s">
        <v>17</v>
      </c>
      <c r="L1407">
        <f t="shared" si="84"/>
        <v>254.83000000000044</v>
      </c>
    </row>
    <row r="1408" spans="1:12" x14ac:dyDescent="0.2">
      <c r="A1408" t="s">
        <v>18</v>
      </c>
      <c r="B1408" t="s">
        <v>6028</v>
      </c>
      <c r="C1408" t="s">
        <v>746</v>
      </c>
      <c r="D1408" t="s">
        <v>5307</v>
      </c>
      <c r="E1408" t="s">
        <v>6029</v>
      </c>
      <c r="F1408" t="s">
        <v>6030</v>
      </c>
      <c r="G1408">
        <v>0.72067999999999999</v>
      </c>
      <c r="H1408">
        <v>0.71919999999999995</v>
      </c>
      <c r="I1408">
        <v>2</v>
      </c>
      <c r="J1408">
        <v>1.84</v>
      </c>
      <c r="K1408" t="s">
        <v>17</v>
      </c>
      <c r="L1408">
        <f t="shared" si="84"/>
        <v>256.83000000000044</v>
      </c>
    </row>
    <row r="1409" spans="1:12" x14ac:dyDescent="0.2">
      <c r="A1409" t="s">
        <v>11</v>
      </c>
      <c r="B1409" t="s">
        <v>6031</v>
      </c>
      <c r="C1409" t="s">
        <v>2946</v>
      </c>
      <c r="D1409" t="s">
        <v>5307</v>
      </c>
      <c r="E1409" t="s">
        <v>6032</v>
      </c>
      <c r="F1409" t="s">
        <v>6030</v>
      </c>
      <c r="G1409">
        <v>0.72060999999999997</v>
      </c>
      <c r="H1409">
        <v>0.71919999999999995</v>
      </c>
      <c r="I1409">
        <v>2</v>
      </c>
      <c r="J1409">
        <v>-2</v>
      </c>
      <c r="K1409" t="s">
        <v>17</v>
      </c>
      <c r="L1409">
        <f t="shared" si="84"/>
        <v>254.99000000000044</v>
      </c>
    </row>
    <row r="1410" spans="1:12" x14ac:dyDescent="0.2">
      <c r="A1410" t="s">
        <v>11</v>
      </c>
      <c r="B1410" t="s">
        <v>6033</v>
      </c>
      <c r="C1410" t="s">
        <v>717</v>
      </c>
      <c r="D1410" t="s">
        <v>5307</v>
      </c>
      <c r="E1410" t="s">
        <v>6034</v>
      </c>
      <c r="F1410" t="s">
        <v>6030</v>
      </c>
      <c r="G1410">
        <v>0.72058999999999995</v>
      </c>
      <c r="H1410">
        <v>0.71919999999999995</v>
      </c>
      <c r="I1410">
        <v>2</v>
      </c>
      <c r="J1410">
        <v>-2</v>
      </c>
      <c r="K1410" t="s">
        <v>17</v>
      </c>
      <c r="L1410">
        <f t="shared" si="84"/>
        <v>256.99000000000046</v>
      </c>
    </row>
    <row r="1411" spans="1:12" x14ac:dyDescent="0.2">
      <c r="A1411" t="s">
        <v>18</v>
      </c>
      <c r="B1411" t="s">
        <v>6035</v>
      </c>
      <c r="C1411" t="s">
        <v>720</v>
      </c>
      <c r="D1411" t="s">
        <v>5307</v>
      </c>
      <c r="E1411" t="s">
        <v>6036</v>
      </c>
      <c r="F1411" t="s">
        <v>6030</v>
      </c>
      <c r="G1411">
        <v>0.72058</v>
      </c>
      <c r="H1411">
        <v>0.71919999999999995</v>
      </c>
      <c r="I1411">
        <v>1</v>
      </c>
      <c r="J1411">
        <v>0.92</v>
      </c>
      <c r="K1411" t="s">
        <v>17</v>
      </c>
      <c r="L1411">
        <f t="shared" si="84"/>
        <v>258.99000000000046</v>
      </c>
    </row>
    <row r="1412" spans="1:12" x14ac:dyDescent="0.2">
      <c r="A1412" t="s">
        <v>11</v>
      </c>
      <c r="B1412" t="s">
        <v>6037</v>
      </c>
      <c r="C1412" t="s">
        <v>722</v>
      </c>
      <c r="D1412" t="s">
        <v>5307</v>
      </c>
      <c r="E1412" t="s">
        <v>6038</v>
      </c>
      <c r="F1412" t="s">
        <v>6030</v>
      </c>
      <c r="G1412">
        <v>0.72055999999999998</v>
      </c>
      <c r="H1412">
        <v>0.71919999999999995</v>
      </c>
      <c r="I1412">
        <v>2</v>
      </c>
      <c r="J1412">
        <v>-2</v>
      </c>
      <c r="K1412" t="s">
        <v>17</v>
      </c>
      <c r="L1412">
        <f t="shared" ref="L1412:L1475" si="85">L1411-J1411</f>
        <v>258.07000000000045</v>
      </c>
    </row>
    <row r="1413" spans="1:12" x14ac:dyDescent="0.2">
      <c r="A1413" t="s">
        <v>18</v>
      </c>
      <c r="B1413" t="s">
        <v>6039</v>
      </c>
      <c r="C1413" t="s">
        <v>717</v>
      </c>
      <c r="D1413" t="s">
        <v>5307</v>
      </c>
      <c r="E1413" t="s">
        <v>6034</v>
      </c>
      <c r="F1413" t="s">
        <v>6030</v>
      </c>
      <c r="G1413">
        <v>0.72058999999999995</v>
      </c>
      <c r="H1413">
        <v>0.71919999999999995</v>
      </c>
      <c r="I1413">
        <v>2</v>
      </c>
      <c r="J1413">
        <v>1.84</v>
      </c>
      <c r="K1413" t="s">
        <v>17</v>
      </c>
      <c r="L1413">
        <f t="shared" si="85"/>
        <v>260.07000000000045</v>
      </c>
    </row>
    <row r="1414" spans="1:12" x14ac:dyDescent="0.2">
      <c r="A1414" t="s">
        <v>18</v>
      </c>
      <c r="B1414" t="s">
        <v>6040</v>
      </c>
      <c r="C1414" t="s">
        <v>726</v>
      </c>
      <c r="D1414" t="s">
        <v>5307</v>
      </c>
      <c r="E1414" t="s">
        <v>6041</v>
      </c>
      <c r="F1414" t="s">
        <v>6042</v>
      </c>
      <c r="G1414">
        <v>0.72026999999999997</v>
      </c>
      <c r="H1414">
        <v>0.72060000000000002</v>
      </c>
      <c r="I1414">
        <v>2</v>
      </c>
      <c r="J1414">
        <v>-2</v>
      </c>
      <c r="K1414" t="s">
        <v>17</v>
      </c>
      <c r="L1414">
        <f t="shared" si="85"/>
        <v>258.23000000000047</v>
      </c>
    </row>
    <row r="1415" spans="1:12" x14ac:dyDescent="0.2">
      <c r="A1415" t="s">
        <v>11</v>
      </c>
      <c r="B1415" t="s">
        <v>6043</v>
      </c>
      <c r="C1415" t="s">
        <v>729</v>
      </c>
      <c r="D1415" t="s">
        <v>5307</v>
      </c>
      <c r="E1415" t="s">
        <v>6044</v>
      </c>
      <c r="F1415" t="s">
        <v>6042</v>
      </c>
      <c r="G1415">
        <v>0.72028999999999999</v>
      </c>
      <c r="H1415">
        <v>0.72060000000000002</v>
      </c>
      <c r="I1415">
        <v>1</v>
      </c>
      <c r="J1415">
        <v>0.92</v>
      </c>
      <c r="K1415" t="s">
        <v>17</v>
      </c>
      <c r="L1415">
        <f t="shared" si="85"/>
        <v>260.23000000000047</v>
      </c>
    </row>
    <row r="1416" spans="1:12" x14ac:dyDescent="0.2">
      <c r="A1416" t="s">
        <v>11</v>
      </c>
      <c r="B1416" t="s">
        <v>6045</v>
      </c>
      <c r="C1416" t="s">
        <v>726</v>
      </c>
      <c r="D1416" t="s">
        <v>5307</v>
      </c>
      <c r="E1416" t="s">
        <v>6041</v>
      </c>
      <c r="F1416" t="s">
        <v>6042</v>
      </c>
      <c r="G1416">
        <v>0.72026999999999997</v>
      </c>
      <c r="H1416">
        <v>0.72060000000000002</v>
      </c>
      <c r="I1416">
        <v>2</v>
      </c>
      <c r="J1416">
        <v>1.84</v>
      </c>
      <c r="K1416" t="s">
        <v>17</v>
      </c>
      <c r="L1416">
        <f t="shared" si="85"/>
        <v>259.31000000000046</v>
      </c>
    </row>
    <row r="1417" spans="1:12" x14ac:dyDescent="0.2">
      <c r="A1417" t="s">
        <v>18</v>
      </c>
      <c r="B1417" t="s">
        <v>6046</v>
      </c>
      <c r="C1417" t="s">
        <v>724</v>
      </c>
      <c r="D1417" t="s">
        <v>5307</v>
      </c>
      <c r="E1417" t="s">
        <v>6047</v>
      </c>
      <c r="F1417" t="s">
        <v>6042</v>
      </c>
      <c r="G1417">
        <v>0.72031999999999996</v>
      </c>
      <c r="H1417">
        <v>0.72060000000000002</v>
      </c>
      <c r="I1417">
        <v>2</v>
      </c>
      <c r="J1417">
        <v>-2</v>
      </c>
      <c r="K1417" t="s">
        <v>17</v>
      </c>
      <c r="L1417">
        <f t="shared" si="85"/>
        <v>257.47000000000048</v>
      </c>
    </row>
    <row r="1418" spans="1:12" x14ac:dyDescent="0.2">
      <c r="A1418" t="s">
        <v>18</v>
      </c>
      <c r="B1418" t="s">
        <v>6048</v>
      </c>
      <c r="C1418" t="s">
        <v>197</v>
      </c>
      <c r="D1418" t="s">
        <v>5307</v>
      </c>
      <c r="E1418" t="s">
        <v>6049</v>
      </c>
      <c r="F1418" t="s">
        <v>6042</v>
      </c>
      <c r="G1418">
        <v>0.72036</v>
      </c>
      <c r="H1418">
        <v>0.72060000000000002</v>
      </c>
      <c r="I1418">
        <v>2</v>
      </c>
      <c r="J1418">
        <v>-2</v>
      </c>
      <c r="K1418" t="s">
        <v>17</v>
      </c>
      <c r="L1418">
        <f t="shared" si="85"/>
        <v>259.47000000000048</v>
      </c>
    </row>
    <row r="1419" spans="1:12" x14ac:dyDescent="0.2">
      <c r="A1419" t="s">
        <v>11</v>
      </c>
      <c r="B1419" t="s">
        <v>6050</v>
      </c>
      <c r="C1419" t="s">
        <v>892</v>
      </c>
      <c r="D1419" t="s">
        <v>5307</v>
      </c>
      <c r="E1419" t="s">
        <v>6051</v>
      </c>
      <c r="F1419" t="s">
        <v>6042</v>
      </c>
      <c r="G1419">
        <v>0.72026000000000001</v>
      </c>
      <c r="H1419">
        <v>0.72060000000000002</v>
      </c>
      <c r="I1419">
        <v>2</v>
      </c>
      <c r="J1419">
        <v>1.84</v>
      </c>
      <c r="K1419" t="s">
        <v>17</v>
      </c>
      <c r="L1419">
        <f t="shared" si="85"/>
        <v>261.47000000000048</v>
      </c>
    </row>
    <row r="1420" spans="1:12" x14ac:dyDescent="0.2">
      <c r="A1420" t="s">
        <v>11</v>
      </c>
      <c r="B1420" t="s">
        <v>6052</v>
      </c>
      <c r="C1420" t="s">
        <v>720</v>
      </c>
      <c r="D1420" t="s">
        <v>5307</v>
      </c>
      <c r="E1420" t="s">
        <v>6053</v>
      </c>
      <c r="F1420" t="s">
        <v>6054</v>
      </c>
      <c r="G1420">
        <v>0.71931</v>
      </c>
      <c r="H1420">
        <v>0.72021999999999997</v>
      </c>
      <c r="I1420">
        <v>1</v>
      </c>
      <c r="J1420">
        <v>0.92</v>
      </c>
      <c r="K1420" t="s">
        <v>17</v>
      </c>
      <c r="L1420">
        <f t="shared" si="85"/>
        <v>259.63000000000051</v>
      </c>
    </row>
    <row r="1421" spans="1:12" x14ac:dyDescent="0.2">
      <c r="A1421" t="s">
        <v>18</v>
      </c>
      <c r="B1421" t="s">
        <v>6055</v>
      </c>
      <c r="C1421" t="s">
        <v>717</v>
      </c>
      <c r="D1421" t="s">
        <v>5307</v>
      </c>
      <c r="E1421" t="s">
        <v>6056</v>
      </c>
      <c r="F1421" t="s">
        <v>6054</v>
      </c>
      <c r="G1421">
        <v>0.71938000000000002</v>
      </c>
      <c r="H1421">
        <v>0.72021999999999997</v>
      </c>
      <c r="I1421">
        <v>2</v>
      </c>
      <c r="J1421">
        <v>-2</v>
      </c>
      <c r="K1421" t="s">
        <v>17</v>
      </c>
      <c r="L1421">
        <f t="shared" si="85"/>
        <v>258.71000000000049</v>
      </c>
    </row>
    <row r="1422" spans="1:12" x14ac:dyDescent="0.2">
      <c r="A1422" t="s">
        <v>11</v>
      </c>
      <c r="B1422" t="s">
        <v>6057</v>
      </c>
      <c r="C1422" t="s">
        <v>717</v>
      </c>
      <c r="D1422" t="s">
        <v>5307</v>
      </c>
      <c r="E1422" t="s">
        <v>6056</v>
      </c>
      <c r="F1422" t="s">
        <v>6054</v>
      </c>
      <c r="G1422">
        <v>0.71938000000000002</v>
      </c>
      <c r="H1422">
        <v>0.72021999999999997</v>
      </c>
      <c r="I1422">
        <v>2</v>
      </c>
      <c r="J1422">
        <v>1.84</v>
      </c>
      <c r="K1422" t="s">
        <v>17</v>
      </c>
      <c r="L1422">
        <f t="shared" si="85"/>
        <v>260.71000000000049</v>
      </c>
    </row>
    <row r="1423" spans="1:12" x14ac:dyDescent="0.2">
      <c r="A1423" t="s">
        <v>18</v>
      </c>
      <c r="B1423" t="s">
        <v>6058</v>
      </c>
      <c r="C1423" t="s">
        <v>792</v>
      </c>
      <c r="D1423" t="s">
        <v>5307</v>
      </c>
      <c r="E1423" t="s">
        <v>6059</v>
      </c>
      <c r="F1423" t="s">
        <v>6054</v>
      </c>
      <c r="G1423">
        <v>0.71941999999999995</v>
      </c>
      <c r="H1423">
        <v>0.72021999999999997</v>
      </c>
      <c r="I1423">
        <v>2</v>
      </c>
      <c r="J1423">
        <v>-2</v>
      </c>
      <c r="K1423" t="s">
        <v>17</v>
      </c>
      <c r="L1423">
        <f t="shared" si="85"/>
        <v>258.87000000000052</v>
      </c>
    </row>
    <row r="1424" spans="1:12" x14ac:dyDescent="0.2">
      <c r="A1424" t="s">
        <v>18</v>
      </c>
      <c r="B1424" t="s">
        <v>6060</v>
      </c>
      <c r="C1424" t="s">
        <v>726</v>
      </c>
      <c r="D1424" t="s">
        <v>5307</v>
      </c>
      <c r="E1424" t="s">
        <v>6061</v>
      </c>
      <c r="F1424" t="s">
        <v>6062</v>
      </c>
      <c r="G1424">
        <v>0.71794000000000002</v>
      </c>
      <c r="H1424">
        <v>0.71926000000000001</v>
      </c>
      <c r="I1424">
        <v>2</v>
      </c>
      <c r="J1424">
        <v>-2</v>
      </c>
      <c r="K1424" t="s">
        <v>17</v>
      </c>
      <c r="L1424">
        <f t="shared" si="85"/>
        <v>260.87000000000052</v>
      </c>
    </row>
    <row r="1425" spans="1:12" x14ac:dyDescent="0.2">
      <c r="A1425" t="s">
        <v>11</v>
      </c>
      <c r="B1425" t="s">
        <v>6063</v>
      </c>
      <c r="C1425" t="s">
        <v>726</v>
      </c>
      <c r="D1425" t="s">
        <v>5307</v>
      </c>
      <c r="E1425" t="s">
        <v>6061</v>
      </c>
      <c r="F1425" t="s">
        <v>6062</v>
      </c>
      <c r="G1425">
        <v>0.71794000000000002</v>
      </c>
      <c r="H1425">
        <v>0.71926000000000001</v>
      </c>
      <c r="I1425">
        <v>2</v>
      </c>
      <c r="J1425">
        <v>1.84</v>
      </c>
      <c r="K1425" t="s">
        <v>17</v>
      </c>
      <c r="L1425">
        <f t="shared" si="85"/>
        <v>262.87000000000052</v>
      </c>
    </row>
    <row r="1426" spans="1:12" x14ac:dyDescent="0.2">
      <c r="A1426" t="s">
        <v>18</v>
      </c>
      <c r="B1426" t="s">
        <v>6064</v>
      </c>
      <c r="C1426" t="s">
        <v>729</v>
      </c>
      <c r="D1426" t="s">
        <v>5307</v>
      </c>
      <c r="E1426" t="s">
        <v>6065</v>
      </c>
      <c r="F1426" t="s">
        <v>6062</v>
      </c>
      <c r="G1426">
        <v>0.71814999999999996</v>
      </c>
      <c r="H1426">
        <v>0.71926000000000001</v>
      </c>
      <c r="I1426">
        <v>1</v>
      </c>
      <c r="J1426">
        <v>-1</v>
      </c>
      <c r="K1426" t="s">
        <v>17</v>
      </c>
      <c r="L1426">
        <f t="shared" si="85"/>
        <v>261.03000000000054</v>
      </c>
    </row>
    <row r="1427" spans="1:12" x14ac:dyDescent="0.2">
      <c r="A1427" t="s">
        <v>11</v>
      </c>
      <c r="B1427" t="s">
        <v>6066</v>
      </c>
      <c r="C1427" t="s">
        <v>717</v>
      </c>
      <c r="D1427" t="s">
        <v>5307</v>
      </c>
      <c r="E1427" t="s">
        <v>6067</v>
      </c>
      <c r="F1427" t="s">
        <v>6068</v>
      </c>
      <c r="G1427">
        <v>0.71689000000000003</v>
      </c>
      <c r="H1427">
        <v>0.71787000000000001</v>
      </c>
      <c r="I1427">
        <v>2</v>
      </c>
      <c r="J1427">
        <v>1.84</v>
      </c>
      <c r="K1427" t="s">
        <v>17</v>
      </c>
      <c r="L1427">
        <f t="shared" si="85"/>
        <v>262.03000000000054</v>
      </c>
    </row>
    <row r="1428" spans="1:12" x14ac:dyDescent="0.2">
      <c r="A1428" t="s">
        <v>18</v>
      </c>
      <c r="B1428" t="s">
        <v>6069</v>
      </c>
      <c r="C1428" t="s">
        <v>720</v>
      </c>
      <c r="D1428" t="s">
        <v>5307</v>
      </c>
      <c r="E1428" t="s">
        <v>6070</v>
      </c>
      <c r="F1428" t="s">
        <v>6068</v>
      </c>
      <c r="G1428">
        <v>0.71692999999999996</v>
      </c>
      <c r="H1428">
        <v>0.71787000000000001</v>
      </c>
      <c r="I1428">
        <v>1</v>
      </c>
      <c r="J1428">
        <v>-1</v>
      </c>
      <c r="K1428" t="s">
        <v>17</v>
      </c>
      <c r="L1428">
        <f t="shared" si="85"/>
        <v>260.19000000000057</v>
      </c>
    </row>
    <row r="1429" spans="1:12" x14ac:dyDescent="0.2">
      <c r="A1429" t="s">
        <v>18</v>
      </c>
      <c r="B1429" t="s">
        <v>6071</v>
      </c>
      <c r="C1429" t="s">
        <v>717</v>
      </c>
      <c r="D1429" t="s">
        <v>5307</v>
      </c>
      <c r="E1429" t="s">
        <v>6067</v>
      </c>
      <c r="F1429" t="s">
        <v>6068</v>
      </c>
      <c r="G1429">
        <v>0.71689000000000003</v>
      </c>
      <c r="H1429">
        <v>0.71787000000000001</v>
      </c>
      <c r="I1429">
        <v>2</v>
      </c>
      <c r="J1429">
        <v>-2</v>
      </c>
      <c r="K1429" t="s">
        <v>17</v>
      </c>
      <c r="L1429">
        <f t="shared" si="85"/>
        <v>261.19000000000057</v>
      </c>
    </row>
    <row r="1430" spans="1:12" x14ac:dyDescent="0.2">
      <c r="A1430" t="s">
        <v>11</v>
      </c>
      <c r="B1430" t="s">
        <v>6072</v>
      </c>
      <c r="C1430" t="s">
        <v>726</v>
      </c>
      <c r="D1430" t="s">
        <v>5307</v>
      </c>
      <c r="E1430" t="s">
        <v>6073</v>
      </c>
      <c r="F1430" t="s">
        <v>6074</v>
      </c>
      <c r="G1430">
        <v>0.71692999999999996</v>
      </c>
      <c r="H1430">
        <v>0.71682999999999997</v>
      </c>
      <c r="I1430">
        <v>2</v>
      </c>
      <c r="J1430">
        <v>-2</v>
      </c>
      <c r="K1430" t="s">
        <v>17</v>
      </c>
      <c r="L1430">
        <f t="shared" si="85"/>
        <v>263.19000000000057</v>
      </c>
    </row>
    <row r="1431" spans="1:12" x14ac:dyDescent="0.2">
      <c r="A1431" t="s">
        <v>18</v>
      </c>
      <c r="B1431" t="s">
        <v>6075</v>
      </c>
      <c r="C1431" t="s">
        <v>729</v>
      </c>
      <c r="D1431" t="s">
        <v>5307</v>
      </c>
      <c r="E1431" t="s">
        <v>6076</v>
      </c>
      <c r="F1431" t="s">
        <v>6074</v>
      </c>
      <c r="G1431">
        <v>0.71704999999999997</v>
      </c>
      <c r="H1431">
        <v>0.71682999999999997</v>
      </c>
      <c r="I1431">
        <v>1</v>
      </c>
      <c r="J1431">
        <v>0.92</v>
      </c>
      <c r="K1431" t="s">
        <v>17</v>
      </c>
      <c r="L1431">
        <f t="shared" si="85"/>
        <v>265.19000000000057</v>
      </c>
    </row>
    <row r="1432" spans="1:12" x14ac:dyDescent="0.2">
      <c r="A1432" t="s">
        <v>11</v>
      </c>
      <c r="B1432" t="s">
        <v>6077</v>
      </c>
      <c r="C1432" t="s">
        <v>2911</v>
      </c>
      <c r="D1432" t="s">
        <v>5307</v>
      </c>
      <c r="E1432" t="s">
        <v>6078</v>
      </c>
      <c r="F1432" t="s">
        <v>6074</v>
      </c>
      <c r="G1432">
        <v>0.71692999999999996</v>
      </c>
      <c r="H1432">
        <v>0.71682999999999997</v>
      </c>
      <c r="I1432">
        <v>2</v>
      </c>
      <c r="J1432">
        <v>-2</v>
      </c>
      <c r="K1432" t="s">
        <v>17</v>
      </c>
      <c r="L1432">
        <f t="shared" si="85"/>
        <v>264.27000000000055</v>
      </c>
    </row>
    <row r="1433" spans="1:12" x14ac:dyDescent="0.2">
      <c r="A1433" t="s">
        <v>11</v>
      </c>
      <c r="B1433" t="s">
        <v>6079</v>
      </c>
      <c r="C1433" t="s">
        <v>792</v>
      </c>
      <c r="D1433" t="s">
        <v>5307</v>
      </c>
      <c r="E1433" t="s">
        <v>6080</v>
      </c>
      <c r="F1433" t="s">
        <v>6074</v>
      </c>
      <c r="G1433">
        <v>0.71682999999999997</v>
      </c>
      <c r="H1433">
        <v>0.71682999999999997</v>
      </c>
      <c r="I1433">
        <v>2</v>
      </c>
      <c r="J1433">
        <v>0</v>
      </c>
      <c r="K1433" t="s">
        <v>17</v>
      </c>
      <c r="L1433">
        <f t="shared" si="85"/>
        <v>266.27000000000055</v>
      </c>
    </row>
    <row r="1434" spans="1:12" x14ac:dyDescent="0.2">
      <c r="A1434" t="s">
        <v>18</v>
      </c>
      <c r="B1434" t="s">
        <v>6081</v>
      </c>
      <c r="C1434" t="s">
        <v>4629</v>
      </c>
      <c r="D1434" t="s">
        <v>5307</v>
      </c>
      <c r="E1434" t="s">
        <v>6082</v>
      </c>
      <c r="F1434" t="s">
        <v>6074</v>
      </c>
      <c r="G1434">
        <v>0.71706999999999999</v>
      </c>
      <c r="H1434">
        <v>0.71682999999999997</v>
      </c>
      <c r="I1434">
        <v>2</v>
      </c>
      <c r="J1434">
        <v>1.84</v>
      </c>
      <c r="K1434" t="s">
        <v>17</v>
      </c>
      <c r="L1434">
        <f t="shared" si="85"/>
        <v>266.27000000000055</v>
      </c>
    </row>
    <row r="1435" spans="1:12" x14ac:dyDescent="0.2">
      <c r="A1435" t="s">
        <v>18</v>
      </c>
      <c r="B1435" t="s">
        <v>6083</v>
      </c>
      <c r="C1435" t="s">
        <v>726</v>
      </c>
      <c r="D1435" t="s">
        <v>5307</v>
      </c>
      <c r="E1435" t="s">
        <v>6073</v>
      </c>
      <c r="F1435" t="s">
        <v>6074</v>
      </c>
      <c r="G1435">
        <v>0.71692999999999996</v>
      </c>
      <c r="H1435">
        <v>0.71682999999999997</v>
      </c>
      <c r="I1435">
        <v>2</v>
      </c>
      <c r="J1435">
        <v>1.84</v>
      </c>
      <c r="K1435" t="s">
        <v>17</v>
      </c>
      <c r="L1435">
        <f t="shared" si="85"/>
        <v>264.43000000000058</v>
      </c>
    </row>
    <row r="1436" spans="1:12" x14ac:dyDescent="0.2">
      <c r="A1436" t="s">
        <v>18</v>
      </c>
      <c r="B1436" t="s">
        <v>6084</v>
      </c>
      <c r="C1436" t="s">
        <v>740</v>
      </c>
      <c r="D1436" t="s">
        <v>5307</v>
      </c>
      <c r="E1436" t="s">
        <v>6085</v>
      </c>
      <c r="F1436" t="s">
        <v>6086</v>
      </c>
      <c r="G1436">
        <v>0.71797999999999995</v>
      </c>
      <c r="H1436">
        <v>0.71692</v>
      </c>
      <c r="I1436">
        <v>2</v>
      </c>
      <c r="J1436">
        <v>1.84</v>
      </c>
      <c r="K1436" t="s">
        <v>17</v>
      </c>
      <c r="L1436">
        <f t="shared" si="85"/>
        <v>262.5900000000006</v>
      </c>
    </row>
    <row r="1437" spans="1:12" x14ac:dyDescent="0.2">
      <c r="A1437" t="s">
        <v>11</v>
      </c>
      <c r="B1437" t="s">
        <v>6087</v>
      </c>
      <c r="C1437" t="s">
        <v>726</v>
      </c>
      <c r="D1437" t="s">
        <v>5307</v>
      </c>
      <c r="E1437" t="s">
        <v>6088</v>
      </c>
      <c r="F1437" t="s">
        <v>6086</v>
      </c>
      <c r="G1437">
        <v>0.71789999999999998</v>
      </c>
      <c r="H1437">
        <v>0.71692</v>
      </c>
      <c r="I1437">
        <v>2</v>
      </c>
      <c r="J1437">
        <v>-2</v>
      </c>
      <c r="K1437" t="s">
        <v>17</v>
      </c>
      <c r="L1437">
        <f t="shared" si="85"/>
        <v>260.75000000000063</v>
      </c>
    </row>
    <row r="1438" spans="1:12" x14ac:dyDescent="0.2">
      <c r="A1438" t="s">
        <v>18</v>
      </c>
      <c r="B1438" t="s">
        <v>6089</v>
      </c>
      <c r="C1438" t="s">
        <v>720</v>
      </c>
      <c r="D1438" t="s">
        <v>5307</v>
      </c>
      <c r="E1438" t="s">
        <v>6090</v>
      </c>
      <c r="F1438" t="s">
        <v>6086</v>
      </c>
      <c r="G1438">
        <v>0.71801000000000004</v>
      </c>
      <c r="H1438">
        <v>0.71692</v>
      </c>
      <c r="I1438">
        <v>1</v>
      </c>
      <c r="J1438">
        <v>0.92</v>
      </c>
      <c r="K1438" t="s">
        <v>17</v>
      </c>
      <c r="L1438">
        <f t="shared" si="85"/>
        <v>262.75000000000063</v>
      </c>
    </row>
    <row r="1439" spans="1:12" x14ac:dyDescent="0.2">
      <c r="A1439" t="s">
        <v>18</v>
      </c>
      <c r="B1439" t="s">
        <v>6091</v>
      </c>
      <c r="C1439" t="s">
        <v>726</v>
      </c>
      <c r="D1439" t="s">
        <v>5307</v>
      </c>
      <c r="E1439" t="s">
        <v>6088</v>
      </c>
      <c r="F1439" t="s">
        <v>6086</v>
      </c>
      <c r="G1439">
        <v>0.71789999999999998</v>
      </c>
      <c r="H1439">
        <v>0.71692</v>
      </c>
      <c r="I1439">
        <v>2</v>
      </c>
      <c r="J1439">
        <v>1.84</v>
      </c>
      <c r="K1439" t="s">
        <v>17</v>
      </c>
      <c r="L1439">
        <f t="shared" si="85"/>
        <v>261.83000000000061</v>
      </c>
    </row>
    <row r="1440" spans="1:12" x14ac:dyDescent="0.2">
      <c r="A1440" t="s">
        <v>11</v>
      </c>
      <c r="B1440" t="s">
        <v>6092</v>
      </c>
      <c r="C1440" t="s">
        <v>583</v>
      </c>
      <c r="D1440" t="s">
        <v>5307</v>
      </c>
      <c r="E1440" t="s">
        <v>6093</v>
      </c>
      <c r="F1440" t="s">
        <v>6086</v>
      </c>
      <c r="G1440">
        <v>0.71787000000000001</v>
      </c>
      <c r="H1440">
        <v>0.71692</v>
      </c>
      <c r="I1440">
        <v>2</v>
      </c>
      <c r="J1440">
        <v>-2</v>
      </c>
      <c r="K1440" t="s">
        <v>17</v>
      </c>
      <c r="L1440">
        <f t="shared" si="85"/>
        <v>259.99000000000063</v>
      </c>
    </row>
    <row r="1441" spans="1:12" x14ac:dyDescent="0.2">
      <c r="A1441" t="s">
        <v>11</v>
      </c>
      <c r="B1441" t="s">
        <v>6094</v>
      </c>
      <c r="C1441" t="s">
        <v>746</v>
      </c>
      <c r="D1441" t="s">
        <v>5307</v>
      </c>
      <c r="E1441" t="s">
        <v>6095</v>
      </c>
      <c r="F1441" t="s">
        <v>6086</v>
      </c>
      <c r="G1441">
        <v>0.71786000000000005</v>
      </c>
      <c r="H1441">
        <v>0.71692</v>
      </c>
      <c r="I1441">
        <v>2</v>
      </c>
      <c r="J1441">
        <v>-2</v>
      </c>
      <c r="K1441" t="s">
        <v>17</v>
      </c>
      <c r="L1441">
        <f t="shared" si="85"/>
        <v>261.99000000000063</v>
      </c>
    </row>
    <row r="1442" spans="1:12" x14ac:dyDescent="0.2">
      <c r="A1442" t="s">
        <v>11</v>
      </c>
      <c r="B1442" t="s">
        <v>6096</v>
      </c>
      <c r="C1442" t="s">
        <v>717</v>
      </c>
      <c r="D1442" t="s">
        <v>5307</v>
      </c>
      <c r="E1442" t="s">
        <v>6097</v>
      </c>
      <c r="F1442" t="s">
        <v>6098</v>
      </c>
      <c r="G1442">
        <v>0.71889999999999998</v>
      </c>
      <c r="H1442">
        <v>0.71802999999999995</v>
      </c>
      <c r="I1442">
        <v>2</v>
      </c>
      <c r="J1442">
        <v>-2</v>
      </c>
      <c r="K1442" t="s">
        <v>17</v>
      </c>
      <c r="L1442">
        <f t="shared" si="85"/>
        <v>263.99000000000063</v>
      </c>
    </row>
    <row r="1443" spans="1:12" x14ac:dyDescent="0.2">
      <c r="A1443" t="s">
        <v>11</v>
      </c>
      <c r="B1443" t="s">
        <v>6099</v>
      </c>
      <c r="C1443" t="s">
        <v>720</v>
      </c>
      <c r="D1443" t="s">
        <v>5307</v>
      </c>
      <c r="E1443" t="s">
        <v>6100</v>
      </c>
      <c r="F1443" t="s">
        <v>6098</v>
      </c>
      <c r="G1443">
        <v>0.71880999999999995</v>
      </c>
      <c r="H1443">
        <v>0.71802999999999995</v>
      </c>
      <c r="I1443">
        <v>1</v>
      </c>
      <c r="J1443">
        <v>-1</v>
      </c>
      <c r="K1443" t="s">
        <v>17</v>
      </c>
      <c r="L1443">
        <f t="shared" si="85"/>
        <v>265.99000000000063</v>
      </c>
    </row>
    <row r="1444" spans="1:12" x14ac:dyDescent="0.2">
      <c r="A1444" t="s">
        <v>18</v>
      </c>
      <c r="B1444" t="s">
        <v>6101</v>
      </c>
      <c r="C1444" t="s">
        <v>717</v>
      </c>
      <c r="D1444" t="s">
        <v>5307</v>
      </c>
      <c r="E1444" t="s">
        <v>6097</v>
      </c>
      <c r="F1444" t="s">
        <v>6098</v>
      </c>
      <c r="G1444">
        <v>0.71889999999999998</v>
      </c>
      <c r="H1444">
        <v>0.71802999999999995</v>
      </c>
      <c r="I1444">
        <v>2</v>
      </c>
      <c r="J1444">
        <v>1.84</v>
      </c>
      <c r="K1444" t="s">
        <v>17</v>
      </c>
      <c r="L1444">
        <f t="shared" si="85"/>
        <v>266.99000000000063</v>
      </c>
    </row>
    <row r="1445" spans="1:12" x14ac:dyDescent="0.2">
      <c r="A1445" t="s">
        <v>11</v>
      </c>
      <c r="B1445" t="s">
        <v>6102</v>
      </c>
      <c r="C1445" t="s">
        <v>720</v>
      </c>
      <c r="D1445" t="s">
        <v>5307</v>
      </c>
      <c r="E1445" t="s">
        <v>6103</v>
      </c>
      <c r="F1445" t="s">
        <v>6104</v>
      </c>
      <c r="G1445">
        <v>0.71975999999999996</v>
      </c>
      <c r="H1445">
        <v>0.71916000000000002</v>
      </c>
      <c r="I1445">
        <v>1</v>
      </c>
      <c r="J1445">
        <v>-1</v>
      </c>
      <c r="K1445" t="s">
        <v>17</v>
      </c>
      <c r="L1445">
        <f t="shared" si="85"/>
        <v>265.15000000000066</v>
      </c>
    </row>
    <row r="1446" spans="1:12" x14ac:dyDescent="0.2">
      <c r="A1446" t="s">
        <v>18</v>
      </c>
      <c r="B1446" t="s">
        <v>6105</v>
      </c>
      <c r="C1446" t="s">
        <v>726</v>
      </c>
      <c r="D1446" t="s">
        <v>5307</v>
      </c>
      <c r="E1446" t="s">
        <v>6106</v>
      </c>
      <c r="F1446" t="s">
        <v>6104</v>
      </c>
      <c r="G1446">
        <v>0.71986000000000006</v>
      </c>
      <c r="H1446">
        <v>0.71916000000000002</v>
      </c>
      <c r="I1446">
        <v>2</v>
      </c>
      <c r="J1446">
        <v>1.84</v>
      </c>
      <c r="K1446" t="s">
        <v>17</v>
      </c>
      <c r="L1446">
        <f t="shared" si="85"/>
        <v>266.15000000000066</v>
      </c>
    </row>
    <row r="1447" spans="1:12" x14ac:dyDescent="0.2">
      <c r="A1447" t="s">
        <v>18</v>
      </c>
      <c r="B1447" t="s">
        <v>6107</v>
      </c>
      <c r="C1447" t="s">
        <v>866</v>
      </c>
      <c r="D1447" t="s">
        <v>5307</v>
      </c>
      <c r="E1447" t="s">
        <v>6108</v>
      </c>
      <c r="F1447" t="s">
        <v>6104</v>
      </c>
      <c r="G1447">
        <v>0.71989000000000003</v>
      </c>
      <c r="H1447">
        <v>0.71916000000000002</v>
      </c>
      <c r="I1447">
        <v>2</v>
      </c>
      <c r="J1447">
        <v>1.84</v>
      </c>
      <c r="K1447" t="s">
        <v>17</v>
      </c>
      <c r="L1447">
        <f t="shared" si="85"/>
        <v>264.31000000000068</v>
      </c>
    </row>
    <row r="1448" spans="1:12" x14ac:dyDescent="0.2">
      <c r="A1448" t="s">
        <v>11</v>
      </c>
      <c r="B1448" t="s">
        <v>6109</v>
      </c>
      <c r="C1448" t="s">
        <v>825</v>
      </c>
      <c r="D1448" t="s">
        <v>5307</v>
      </c>
      <c r="E1448" t="s">
        <v>6110</v>
      </c>
      <c r="F1448" t="s">
        <v>6104</v>
      </c>
      <c r="G1448">
        <v>0.71965999999999997</v>
      </c>
      <c r="H1448">
        <v>0.71916000000000002</v>
      </c>
      <c r="I1448">
        <v>2</v>
      </c>
      <c r="J1448">
        <v>-2</v>
      </c>
      <c r="K1448" t="s">
        <v>17</v>
      </c>
      <c r="L1448">
        <f t="shared" si="85"/>
        <v>262.47000000000071</v>
      </c>
    </row>
    <row r="1449" spans="1:12" x14ac:dyDescent="0.2">
      <c r="A1449" t="s">
        <v>11</v>
      </c>
      <c r="B1449" t="s">
        <v>6111</v>
      </c>
      <c r="C1449" t="s">
        <v>726</v>
      </c>
      <c r="D1449" t="s">
        <v>5307</v>
      </c>
      <c r="E1449" t="s">
        <v>6106</v>
      </c>
      <c r="F1449" t="s">
        <v>6104</v>
      </c>
      <c r="G1449">
        <v>0.71986000000000006</v>
      </c>
      <c r="H1449">
        <v>0.71916000000000002</v>
      </c>
      <c r="I1449">
        <v>2</v>
      </c>
      <c r="J1449">
        <v>-2</v>
      </c>
      <c r="K1449" t="s">
        <v>17</v>
      </c>
      <c r="L1449">
        <f t="shared" si="85"/>
        <v>264.47000000000071</v>
      </c>
    </row>
    <row r="1450" spans="1:12" x14ac:dyDescent="0.2">
      <c r="A1450" t="s">
        <v>18</v>
      </c>
      <c r="B1450" t="s">
        <v>6112</v>
      </c>
      <c r="C1450" t="s">
        <v>726</v>
      </c>
      <c r="D1450" t="s">
        <v>5307</v>
      </c>
      <c r="E1450" t="s">
        <v>6113</v>
      </c>
      <c r="F1450" t="s">
        <v>6114</v>
      </c>
      <c r="G1450">
        <v>0.71997</v>
      </c>
      <c r="H1450">
        <v>0.71997999999999995</v>
      </c>
      <c r="I1450">
        <v>2</v>
      </c>
      <c r="J1450">
        <v>-2</v>
      </c>
      <c r="K1450" t="s">
        <v>17</v>
      </c>
      <c r="L1450">
        <f t="shared" si="85"/>
        <v>266.47000000000071</v>
      </c>
    </row>
    <row r="1451" spans="1:12" x14ac:dyDescent="0.2">
      <c r="A1451" t="s">
        <v>11</v>
      </c>
      <c r="B1451" t="s">
        <v>6115</v>
      </c>
      <c r="C1451" t="s">
        <v>726</v>
      </c>
      <c r="D1451" t="s">
        <v>5307</v>
      </c>
      <c r="E1451" t="s">
        <v>6113</v>
      </c>
      <c r="F1451" t="s">
        <v>6114</v>
      </c>
      <c r="G1451">
        <v>0.71997</v>
      </c>
      <c r="H1451">
        <v>0.71997999999999995</v>
      </c>
      <c r="I1451">
        <v>2</v>
      </c>
      <c r="J1451">
        <v>1.84</v>
      </c>
      <c r="K1451" t="s">
        <v>17</v>
      </c>
      <c r="L1451">
        <f t="shared" si="85"/>
        <v>268.47000000000071</v>
      </c>
    </row>
    <row r="1452" spans="1:12" x14ac:dyDescent="0.2">
      <c r="A1452" t="s">
        <v>11</v>
      </c>
      <c r="B1452" t="s">
        <v>6116</v>
      </c>
      <c r="C1452" t="s">
        <v>281</v>
      </c>
      <c r="D1452" t="s">
        <v>5307</v>
      </c>
      <c r="E1452" t="s">
        <v>6117</v>
      </c>
      <c r="F1452" t="s">
        <v>6114</v>
      </c>
      <c r="G1452">
        <v>0.71989999999999998</v>
      </c>
      <c r="H1452">
        <v>0.71997999999999995</v>
      </c>
      <c r="I1452">
        <v>2</v>
      </c>
      <c r="J1452">
        <v>1.84</v>
      </c>
      <c r="K1452" t="s">
        <v>17</v>
      </c>
      <c r="L1452">
        <f t="shared" si="85"/>
        <v>266.63000000000073</v>
      </c>
    </row>
    <row r="1453" spans="1:12" x14ac:dyDescent="0.2">
      <c r="A1453" t="s">
        <v>11</v>
      </c>
      <c r="B1453" t="s">
        <v>6118</v>
      </c>
      <c r="C1453" t="s">
        <v>1025</v>
      </c>
      <c r="D1453" t="s">
        <v>5307</v>
      </c>
      <c r="E1453" t="s">
        <v>6119</v>
      </c>
      <c r="F1453" t="s">
        <v>6114</v>
      </c>
      <c r="G1453">
        <v>0.71989000000000003</v>
      </c>
      <c r="H1453">
        <v>0.71997999999999995</v>
      </c>
      <c r="I1453">
        <v>2</v>
      </c>
      <c r="J1453">
        <v>1.84</v>
      </c>
      <c r="K1453" t="s">
        <v>17</v>
      </c>
      <c r="L1453">
        <f t="shared" si="85"/>
        <v>264.79000000000076</v>
      </c>
    </row>
    <row r="1454" spans="1:12" x14ac:dyDescent="0.2">
      <c r="A1454" t="s">
        <v>18</v>
      </c>
      <c r="B1454" t="s">
        <v>6120</v>
      </c>
      <c r="C1454" t="s">
        <v>729</v>
      </c>
      <c r="D1454" t="s">
        <v>5307</v>
      </c>
      <c r="E1454" t="s">
        <v>6121</v>
      </c>
      <c r="F1454" t="s">
        <v>6114</v>
      </c>
      <c r="G1454">
        <v>0.72008000000000005</v>
      </c>
      <c r="H1454">
        <v>0.71997999999999995</v>
      </c>
      <c r="I1454">
        <v>1</v>
      </c>
      <c r="J1454">
        <v>0.92</v>
      </c>
      <c r="K1454" t="s">
        <v>17</v>
      </c>
      <c r="L1454">
        <f t="shared" si="85"/>
        <v>262.95000000000078</v>
      </c>
    </row>
    <row r="1455" spans="1:12" x14ac:dyDescent="0.2">
      <c r="A1455" t="s">
        <v>18</v>
      </c>
      <c r="B1455" t="s">
        <v>6122</v>
      </c>
      <c r="C1455" t="s">
        <v>216</v>
      </c>
      <c r="D1455" t="s">
        <v>5307</v>
      </c>
      <c r="E1455" t="s">
        <v>6123</v>
      </c>
      <c r="F1455" t="s">
        <v>6114</v>
      </c>
      <c r="G1455">
        <v>0.72016999999999998</v>
      </c>
      <c r="H1455">
        <v>0.71997999999999995</v>
      </c>
      <c r="I1455">
        <v>2</v>
      </c>
      <c r="J1455">
        <v>1.84</v>
      </c>
      <c r="K1455" t="s">
        <v>17</v>
      </c>
      <c r="L1455">
        <f t="shared" si="85"/>
        <v>262.03000000000077</v>
      </c>
    </row>
    <row r="1456" spans="1:12" x14ac:dyDescent="0.2">
      <c r="A1456" t="s">
        <v>18</v>
      </c>
      <c r="B1456" t="s">
        <v>6124</v>
      </c>
      <c r="C1456" t="s">
        <v>717</v>
      </c>
      <c r="D1456" t="s">
        <v>5307</v>
      </c>
      <c r="E1456" t="s">
        <v>6125</v>
      </c>
      <c r="F1456" t="s">
        <v>6126</v>
      </c>
      <c r="G1456">
        <v>0.71967000000000003</v>
      </c>
      <c r="H1456">
        <v>0.71989000000000003</v>
      </c>
      <c r="I1456">
        <v>2</v>
      </c>
      <c r="J1456">
        <v>-2</v>
      </c>
      <c r="K1456" t="s">
        <v>17</v>
      </c>
      <c r="L1456">
        <f t="shared" si="85"/>
        <v>260.19000000000079</v>
      </c>
    </row>
    <row r="1457" spans="1:12" x14ac:dyDescent="0.2">
      <c r="A1457" t="s">
        <v>18</v>
      </c>
      <c r="B1457" t="s">
        <v>6127</v>
      </c>
      <c r="C1457" t="s">
        <v>792</v>
      </c>
      <c r="D1457" t="s">
        <v>5307</v>
      </c>
      <c r="E1457" t="s">
        <v>6128</v>
      </c>
      <c r="F1457" t="s">
        <v>6126</v>
      </c>
      <c r="G1457">
        <v>0.71972000000000003</v>
      </c>
      <c r="H1457">
        <v>0.71989000000000003</v>
      </c>
      <c r="I1457">
        <v>2</v>
      </c>
      <c r="J1457">
        <v>-2</v>
      </c>
      <c r="K1457" t="s">
        <v>17</v>
      </c>
      <c r="L1457">
        <f t="shared" si="85"/>
        <v>262.19000000000079</v>
      </c>
    </row>
    <row r="1458" spans="1:12" x14ac:dyDescent="0.2">
      <c r="A1458" t="s">
        <v>11</v>
      </c>
      <c r="B1458" t="s">
        <v>6129</v>
      </c>
      <c r="C1458" t="s">
        <v>720</v>
      </c>
      <c r="D1458" t="s">
        <v>5307</v>
      </c>
      <c r="E1458" t="s">
        <v>6130</v>
      </c>
      <c r="F1458" t="s">
        <v>6126</v>
      </c>
      <c r="G1458">
        <v>0.71963999999999995</v>
      </c>
      <c r="H1458">
        <v>0.71989000000000003</v>
      </c>
      <c r="I1458">
        <v>1</v>
      </c>
      <c r="J1458">
        <v>0.92</v>
      </c>
      <c r="K1458" t="s">
        <v>17</v>
      </c>
      <c r="L1458">
        <f t="shared" si="85"/>
        <v>264.19000000000079</v>
      </c>
    </row>
    <row r="1459" spans="1:12" x14ac:dyDescent="0.2">
      <c r="A1459" t="s">
        <v>11</v>
      </c>
      <c r="B1459" t="s">
        <v>6131</v>
      </c>
      <c r="C1459" t="s">
        <v>717</v>
      </c>
      <c r="D1459" t="s">
        <v>5307</v>
      </c>
      <c r="E1459" t="s">
        <v>6125</v>
      </c>
      <c r="F1459" t="s">
        <v>6126</v>
      </c>
      <c r="G1459">
        <v>0.71967000000000003</v>
      </c>
      <c r="H1459">
        <v>0.71989000000000003</v>
      </c>
      <c r="I1459">
        <v>2</v>
      </c>
      <c r="J1459">
        <v>1.84</v>
      </c>
      <c r="K1459" t="s">
        <v>17</v>
      </c>
      <c r="L1459">
        <f t="shared" si="85"/>
        <v>263.27000000000078</v>
      </c>
    </row>
    <row r="1460" spans="1:12" x14ac:dyDescent="0.2">
      <c r="A1460" t="s">
        <v>18</v>
      </c>
      <c r="B1460" t="s">
        <v>6132</v>
      </c>
      <c r="C1460" t="s">
        <v>726</v>
      </c>
      <c r="D1460" t="s">
        <v>5307</v>
      </c>
      <c r="E1460" t="s">
        <v>6133</v>
      </c>
      <c r="F1460" t="s">
        <v>6134</v>
      </c>
      <c r="G1460">
        <v>0.71947000000000005</v>
      </c>
      <c r="H1460">
        <v>0.71972999999999998</v>
      </c>
      <c r="I1460">
        <v>2</v>
      </c>
      <c r="J1460">
        <v>-2</v>
      </c>
      <c r="K1460" t="s">
        <v>17</v>
      </c>
      <c r="L1460">
        <f t="shared" si="85"/>
        <v>261.4300000000008</v>
      </c>
    </row>
    <row r="1461" spans="1:12" x14ac:dyDescent="0.2">
      <c r="A1461" t="s">
        <v>18</v>
      </c>
      <c r="B1461" t="s">
        <v>6135</v>
      </c>
      <c r="C1461" t="s">
        <v>738</v>
      </c>
      <c r="D1461" t="s">
        <v>5307</v>
      </c>
      <c r="E1461" t="s">
        <v>6136</v>
      </c>
      <c r="F1461" t="s">
        <v>6134</v>
      </c>
      <c r="G1461">
        <v>0.71994000000000002</v>
      </c>
      <c r="H1461">
        <v>0.71972999999999998</v>
      </c>
      <c r="I1461">
        <v>2</v>
      </c>
      <c r="J1461">
        <v>1.84</v>
      </c>
      <c r="K1461" t="s">
        <v>17</v>
      </c>
      <c r="L1461">
        <f t="shared" si="85"/>
        <v>263.4300000000008</v>
      </c>
    </row>
    <row r="1462" spans="1:12" x14ac:dyDescent="0.2">
      <c r="A1462" t="s">
        <v>11</v>
      </c>
      <c r="B1462" t="s">
        <v>6137</v>
      </c>
      <c r="C1462" t="s">
        <v>729</v>
      </c>
      <c r="D1462" t="s">
        <v>5307</v>
      </c>
      <c r="E1462" t="s">
        <v>6138</v>
      </c>
      <c r="F1462" t="s">
        <v>6134</v>
      </c>
      <c r="G1462">
        <v>0.71936</v>
      </c>
      <c r="H1462">
        <v>0.71972999999999998</v>
      </c>
      <c r="I1462">
        <v>1</v>
      </c>
      <c r="J1462">
        <v>0.92</v>
      </c>
      <c r="K1462" t="s">
        <v>17</v>
      </c>
      <c r="L1462">
        <f t="shared" si="85"/>
        <v>261.59000000000083</v>
      </c>
    </row>
    <row r="1463" spans="1:12" x14ac:dyDescent="0.2">
      <c r="A1463" t="s">
        <v>11</v>
      </c>
      <c r="B1463" t="s">
        <v>6139</v>
      </c>
      <c r="C1463" t="s">
        <v>726</v>
      </c>
      <c r="D1463" t="s">
        <v>5307</v>
      </c>
      <c r="E1463" t="s">
        <v>6133</v>
      </c>
      <c r="F1463" t="s">
        <v>6134</v>
      </c>
      <c r="G1463">
        <v>0.71947000000000005</v>
      </c>
      <c r="H1463">
        <v>0.71972999999999998</v>
      </c>
      <c r="I1463">
        <v>2</v>
      </c>
      <c r="J1463">
        <v>1.84</v>
      </c>
      <c r="K1463" t="s">
        <v>17</v>
      </c>
      <c r="L1463">
        <f t="shared" si="85"/>
        <v>260.67000000000081</v>
      </c>
    </row>
    <row r="1464" spans="1:12" x14ac:dyDescent="0.2">
      <c r="A1464" t="s">
        <v>11</v>
      </c>
      <c r="B1464" t="s">
        <v>6140</v>
      </c>
      <c r="C1464" t="s">
        <v>726</v>
      </c>
      <c r="D1464" t="s">
        <v>5307</v>
      </c>
      <c r="E1464" t="s">
        <v>6141</v>
      </c>
      <c r="F1464" t="s">
        <v>6142</v>
      </c>
      <c r="G1464">
        <v>0.71863999999999995</v>
      </c>
      <c r="H1464">
        <v>0.71955999999999998</v>
      </c>
      <c r="I1464">
        <v>2</v>
      </c>
      <c r="J1464">
        <v>1.84</v>
      </c>
      <c r="K1464" t="s">
        <v>17</v>
      </c>
      <c r="L1464">
        <f t="shared" si="85"/>
        <v>258.83000000000084</v>
      </c>
    </row>
    <row r="1465" spans="1:12" x14ac:dyDescent="0.2">
      <c r="A1465" t="s">
        <v>18</v>
      </c>
      <c r="B1465" t="s">
        <v>6143</v>
      </c>
      <c r="C1465" t="s">
        <v>720</v>
      </c>
      <c r="D1465" t="s">
        <v>5307</v>
      </c>
      <c r="E1465" t="s">
        <v>6144</v>
      </c>
      <c r="F1465" t="s">
        <v>6142</v>
      </c>
      <c r="G1465">
        <v>0.71870000000000001</v>
      </c>
      <c r="H1465">
        <v>0.71955999999999998</v>
      </c>
      <c r="I1465">
        <v>1</v>
      </c>
      <c r="J1465">
        <v>-1</v>
      </c>
      <c r="K1465" t="s">
        <v>17</v>
      </c>
      <c r="L1465">
        <f t="shared" si="85"/>
        <v>256.99000000000086</v>
      </c>
    </row>
    <row r="1466" spans="1:12" x14ac:dyDescent="0.2">
      <c r="A1466" t="s">
        <v>11</v>
      </c>
      <c r="B1466" t="s">
        <v>6145</v>
      </c>
      <c r="C1466" t="s">
        <v>216</v>
      </c>
      <c r="D1466" t="s">
        <v>5307</v>
      </c>
      <c r="E1466" t="s">
        <v>6146</v>
      </c>
      <c r="F1466" t="s">
        <v>6142</v>
      </c>
      <c r="G1466">
        <v>0.71860999999999997</v>
      </c>
      <c r="H1466">
        <v>0.71955999999999998</v>
      </c>
      <c r="I1466">
        <v>2</v>
      </c>
      <c r="J1466">
        <v>1.84</v>
      </c>
      <c r="K1466" t="s">
        <v>17</v>
      </c>
      <c r="L1466">
        <f t="shared" si="85"/>
        <v>257.99000000000086</v>
      </c>
    </row>
    <row r="1467" spans="1:12" x14ac:dyDescent="0.2">
      <c r="A1467" t="s">
        <v>18</v>
      </c>
      <c r="B1467" t="s">
        <v>6147</v>
      </c>
      <c r="C1467" t="s">
        <v>726</v>
      </c>
      <c r="D1467" t="s">
        <v>5307</v>
      </c>
      <c r="E1467" t="s">
        <v>6141</v>
      </c>
      <c r="F1467" t="s">
        <v>6142</v>
      </c>
      <c r="G1467">
        <v>0.71863999999999995</v>
      </c>
      <c r="H1467">
        <v>0.71955999999999998</v>
      </c>
      <c r="I1467">
        <v>2</v>
      </c>
      <c r="J1467">
        <v>-2</v>
      </c>
      <c r="K1467" t="s">
        <v>17</v>
      </c>
      <c r="L1467">
        <f t="shared" si="85"/>
        <v>256.15000000000089</v>
      </c>
    </row>
    <row r="1468" spans="1:12" x14ac:dyDescent="0.2">
      <c r="A1468" t="s">
        <v>11</v>
      </c>
      <c r="B1468" t="s">
        <v>6148</v>
      </c>
      <c r="C1468" t="s">
        <v>722</v>
      </c>
      <c r="D1468" t="s">
        <v>5307</v>
      </c>
      <c r="E1468" t="s">
        <v>6149</v>
      </c>
      <c r="F1468" t="s">
        <v>6142</v>
      </c>
      <c r="G1468">
        <v>0.71848999999999996</v>
      </c>
      <c r="H1468">
        <v>0.71955999999999998</v>
      </c>
      <c r="I1468">
        <v>2</v>
      </c>
      <c r="J1468">
        <v>1.84</v>
      </c>
      <c r="K1468" t="s">
        <v>17</v>
      </c>
      <c r="L1468">
        <f t="shared" si="85"/>
        <v>258.15000000000089</v>
      </c>
    </row>
    <row r="1469" spans="1:12" x14ac:dyDescent="0.2">
      <c r="A1469" t="s">
        <v>18</v>
      </c>
      <c r="B1469" t="s">
        <v>6150</v>
      </c>
      <c r="C1469" t="s">
        <v>1045</v>
      </c>
      <c r="D1469" t="s">
        <v>5307</v>
      </c>
      <c r="E1469" t="s">
        <v>6151</v>
      </c>
      <c r="F1469" t="s">
        <v>6142</v>
      </c>
      <c r="G1469">
        <v>0.71872000000000003</v>
      </c>
      <c r="H1469">
        <v>0.71955999999999998</v>
      </c>
      <c r="I1469">
        <v>2</v>
      </c>
      <c r="J1469">
        <v>-2</v>
      </c>
      <c r="K1469" t="s">
        <v>17</v>
      </c>
      <c r="L1469">
        <f t="shared" si="85"/>
        <v>256.31000000000091</v>
      </c>
    </row>
    <row r="1470" spans="1:12" x14ac:dyDescent="0.2">
      <c r="A1470" t="s">
        <v>11</v>
      </c>
      <c r="B1470" t="s">
        <v>6152</v>
      </c>
      <c r="C1470" t="s">
        <v>726</v>
      </c>
      <c r="D1470" t="s">
        <v>5307</v>
      </c>
      <c r="E1470" t="s">
        <v>6153</v>
      </c>
      <c r="F1470" t="s">
        <v>6154</v>
      </c>
      <c r="G1470">
        <v>0.71809000000000001</v>
      </c>
      <c r="H1470">
        <v>0.71848000000000001</v>
      </c>
      <c r="I1470">
        <v>2</v>
      </c>
      <c r="J1470">
        <v>1.84</v>
      </c>
      <c r="K1470" t="s">
        <v>17</v>
      </c>
      <c r="L1470">
        <f t="shared" si="85"/>
        <v>258.31000000000091</v>
      </c>
    </row>
    <row r="1471" spans="1:12" x14ac:dyDescent="0.2">
      <c r="A1471" t="s">
        <v>18</v>
      </c>
      <c r="B1471" t="s">
        <v>6155</v>
      </c>
      <c r="C1471" t="s">
        <v>726</v>
      </c>
      <c r="D1471" t="s">
        <v>5307</v>
      </c>
      <c r="E1471" t="s">
        <v>6153</v>
      </c>
      <c r="F1471" t="s">
        <v>6154</v>
      </c>
      <c r="G1471">
        <v>0.71809000000000001</v>
      </c>
      <c r="H1471">
        <v>0.71848000000000001</v>
      </c>
      <c r="I1471">
        <v>2</v>
      </c>
      <c r="J1471">
        <v>-2</v>
      </c>
      <c r="K1471" t="s">
        <v>17</v>
      </c>
      <c r="L1471">
        <f t="shared" si="85"/>
        <v>256.47000000000094</v>
      </c>
    </row>
    <row r="1472" spans="1:12" x14ac:dyDescent="0.2">
      <c r="A1472" t="s">
        <v>18</v>
      </c>
      <c r="B1472" t="s">
        <v>6156</v>
      </c>
      <c r="C1472" t="s">
        <v>720</v>
      </c>
      <c r="D1472" t="s">
        <v>5307</v>
      </c>
      <c r="E1472" t="s">
        <v>6157</v>
      </c>
      <c r="F1472" t="s">
        <v>6154</v>
      </c>
      <c r="G1472">
        <v>0.71826000000000001</v>
      </c>
      <c r="H1472">
        <v>0.71848000000000001</v>
      </c>
      <c r="I1472">
        <v>1</v>
      </c>
      <c r="J1472">
        <v>-1</v>
      </c>
      <c r="K1472" t="s">
        <v>17</v>
      </c>
      <c r="L1472">
        <f t="shared" si="85"/>
        <v>258.47000000000094</v>
      </c>
    </row>
    <row r="1473" spans="1:12" x14ac:dyDescent="0.2">
      <c r="A1473" t="s">
        <v>18</v>
      </c>
      <c r="B1473" t="s">
        <v>6158</v>
      </c>
      <c r="C1473" t="s">
        <v>726</v>
      </c>
      <c r="D1473" t="s">
        <v>5307</v>
      </c>
      <c r="E1473" t="s">
        <v>6159</v>
      </c>
      <c r="F1473" t="s">
        <v>6160</v>
      </c>
      <c r="G1473">
        <v>0.71723000000000003</v>
      </c>
      <c r="H1473">
        <v>0.71796000000000004</v>
      </c>
      <c r="I1473">
        <v>2</v>
      </c>
      <c r="J1473">
        <v>-2</v>
      </c>
      <c r="K1473" t="s">
        <v>17</v>
      </c>
      <c r="L1473">
        <f t="shared" si="85"/>
        <v>259.47000000000094</v>
      </c>
    </row>
    <row r="1474" spans="1:12" x14ac:dyDescent="0.2">
      <c r="A1474" t="s">
        <v>11</v>
      </c>
      <c r="B1474" t="s">
        <v>6161</v>
      </c>
      <c r="C1474" t="s">
        <v>726</v>
      </c>
      <c r="D1474" t="s">
        <v>5307</v>
      </c>
      <c r="E1474" t="s">
        <v>6159</v>
      </c>
      <c r="F1474" t="s">
        <v>6160</v>
      </c>
      <c r="G1474">
        <v>0.71723000000000003</v>
      </c>
      <c r="H1474">
        <v>0.71796000000000004</v>
      </c>
      <c r="I1474">
        <v>2</v>
      </c>
      <c r="J1474">
        <v>1.84</v>
      </c>
      <c r="K1474" t="s">
        <v>17</v>
      </c>
      <c r="L1474">
        <f t="shared" si="85"/>
        <v>261.47000000000094</v>
      </c>
    </row>
    <row r="1475" spans="1:12" x14ac:dyDescent="0.2">
      <c r="A1475" t="s">
        <v>18</v>
      </c>
      <c r="B1475" t="s">
        <v>6162</v>
      </c>
      <c r="C1475" t="s">
        <v>729</v>
      </c>
      <c r="D1475" t="s">
        <v>5307</v>
      </c>
      <c r="E1475" t="s">
        <v>6163</v>
      </c>
      <c r="F1475" t="s">
        <v>6160</v>
      </c>
      <c r="G1475">
        <v>0.71738999999999997</v>
      </c>
      <c r="H1475">
        <v>0.71796000000000004</v>
      </c>
      <c r="I1475">
        <v>1</v>
      </c>
      <c r="J1475">
        <v>-1</v>
      </c>
      <c r="K1475" t="s">
        <v>17</v>
      </c>
      <c r="L1475">
        <f t="shared" si="85"/>
        <v>259.63000000000096</v>
      </c>
    </row>
    <row r="1476" spans="1:12" x14ac:dyDescent="0.2">
      <c r="A1476" t="s">
        <v>11</v>
      </c>
      <c r="B1476" t="s">
        <v>6164</v>
      </c>
      <c r="C1476" t="s">
        <v>2730</v>
      </c>
      <c r="D1476" t="s">
        <v>5307</v>
      </c>
      <c r="E1476" t="s">
        <v>6165</v>
      </c>
      <c r="F1476" t="s">
        <v>6166</v>
      </c>
      <c r="G1476">
        <v>0.71633000000000002</v>
      </c>
      <c r="H1476">
        <v>0.71725000000000005</v>
      </c>
      <c r="I1476">
        <v>2</v>
      </c>
      <c r="J1476">
        <v>1.84</v>
      </c>
      <c r="K1476" t="s">
        <v>17</v>
      </c>
      <c r="L1476">
        <f t="shared" ref="L1476:L1539" si="86">L1475-J1475</f>
        <v>260.63000000000096</v>
      </c>
    </row>
    <row r="1477" spans="1:12" x14ac:dyDescent="0.2">
      <c r="A1477" t="s">
        <v>11</v>
      </c>
      <c r="B1477" t="s">
        <v>6167</v>
      </c>
      <c r="C1477" t="s">
        <v>2727</v>
      </c>
      <c r="D1477" t="s">
        <v>5307</v>
      </c>
      <c r="E1477" t="s">
        <v>6168</v>
      </c>
      <c r="F1477" t="s">
        <v>6166</v>
      </c>
      <c r="G1477">
        <v>0.71631</v>
      </c>
      <c r="H1477">
        <v>0.71725000000000005</v>
      </c>
      <c r="I1477">
        <v>1</v>
      </c>
      <c r="J1477">
        <v>0.92</v>
      </c>
      <c r="K1477" t="s">
        <v>17</v>
      </c>
      <c r="L1477">
        <f t="shared" si="86"/>
        <v>258.79000000000099</v>
      </c>
    </row>
    <row r="1478" spans="1:12" x14ac:dyDescent="0.2">
      <c r="A1478" t="s">
        <v>18</v>
      </c>
      <c r="B1478" t="s">
        <v>6169</v>
      </c>
      <c r="C1478" t="s">
        <v>2723</v>
      </c>
      <c r="D1478" t="s">
        <v>5307</v>
      </c>
      <c r="E1478" t="s">
        <v>6170</v>
      </c>
      <c r="F1478" t="s">
        <v>6166</v>
      </c>
      <c r="G1478">
        <v>0.71636</v>
      </c>
      <c r="H1478">
        <v>0.71725000000000005</v>
      </c>
      <c r="I1478">
        <v>2</v>
      </c>
      <c r="J1478">
        <v>-2</v>
      </c>
      <c r="K1478" t="s">
        <v>17</v>
      </c>
      <c r="L1478">
        <f t="shared" si="86"/>
        <v>257.87000000000097</v>
      </c>
    </row>
    <row r="1479" spans="1:12" x14ac:dyDescent="0.2">
      <c r="A1479" t="s">
        <v>18</v>
      </c>
      <c r="B1479" t="s">
        <v>6171</v>
      </c>
      <c r="C1479" t="s">
        <v>2730</v>
      </c>
      <c r="D1479" t="s">
        <v>5307</v>
      </c>
      <c r="E1479" t="s">
        <v>6165</v>
      </c>
      <c r="F1479" t="s">
        <v>6166</v>
      </c>
      <c r="G1479">
        <v>0.71633000000000002</v>
      </c>
      <c r="H1479">
        <v>0.71725000000000005</v>
      </c>
      <c r="I1479">
        <v>2</v>
      </c>
      <c r="J1479">
        <v>-2</v>
      </c>
      <c r="K1479" t="s">
        <v>17</v>
      </c>
      <c r="L1479">
        <f t="shared" si="86"/>
        <v>259.87000000000097</v>
      </c>
    </row>
    <row r="1480" spans="1:12" x14ac:dyDescent="0.2">
      <c r="A1480" t="s">
        <v>18</v>
      </c>
      <c r="B1480" t="s">
        <v>6172</v>
      </c>
      <c r="C1480" t="s">
        <v>726</v>
      </c>
      <c r="D1480" t="s">
        <v>5307</v>
      </c>
      <c r="E1480" t="s">
        <v>6173</v>
      </c>
      <c r="F1480" t="s">
        <v>6174</v>
      </c>
      <c r="G1480">
        <v>0.71752000000000005</v>
      </c>
      <c r="H1480">
        <v>0.71614999999999995</v>
      </c>
      <c r="I1480">
        <v>2</v>
      </c>
      <c r="J1480">
        <v>1.84</v>
      </c>
      <c r="K1480" t="s">
        <v>17</v>
      </c>
      <c r="L1480">
        <f t="shared" si="86"/>
        <v>261.87000000000097</v>
      </c>
    </row>
    <row r="1481" spans="1:12" x14ac:dyDescent="0.2">
      <c r="A1481" t="s">
        <v>11</v>
      </c>
      <c r="B1481" t="s">
        <v>6175</v>
      </c>
      <c r="C1481" t="s">
        <v>726</v>
      </c>
      <c r="D1481" t="s">
        <v>5307</v>
      </c>
      <c r="E1481" t="s">
        <v>6173</v>
      </c>
      <c r="F1481" t="s">
        <v>6174</v>
      </c>
      <c r="G1481">
        <v>0.71752000000000005</v>
      </c>
      <c r="H1481">
        <v>0.71614999999999995</v>
      </c>
      <c r="I1481">
        <v>2</v>
      </c>
      <c r="J1481">
        <v>-2</v>
      </c>
      <c r="K1481" t="s">
        <v>17</v>
      </c>
      <c r="L1481">
        <f t="shared" si="86"/>
        <v>260.030000000001</v>
      </c>
    </row>
    <row r="1482" spans="1:12" x14ac:dyDescent="0.2">
      <c r="A1482" t="s">
        <v>18</v>
      </c>
      <c r="B1482" t="s">
        <v>6176</v>
      </c>
      <c r="C1482" t="s">
        <v>729</v>
      </c>
      <c r="D1482" t="s">
        <v>5307</v>
      </c>
      <c r="E1482" t="s">
        <v>6177</v>
      </c>
      <c r="F1482" t="s">
        <v>6174</v>
      </c>
      <c r="G1482">
        <v>0.71762999999999999</v>
      </c>
      <c r="H1482">
        <v>0.71614999999999995</v>
      </c>
      <c r="I1482">
        <v>1</v>
      </c>
      <c r="J1482">
        <v>0.92</v>
      </c>
      <c r="K1482" t="s">
        <v>17</v>
      </c>
      <c r="L1482">
        <f t="shared" si="86"/>
        <v>262.030000000001</v>
      </c>
    </row>
    <row r="1483" spans="1:12" x14ac:dyDescent="0.2">
      <c r="A1483" t="s">
        <v>11</v>
      </c>
      <c r="B1483" t="s">
        <v>6178</v>
      </c>
      <c r="C1483" t="s">
        <v>757</v>
      </c>
      <c r="D1483" t="s">
        <v>5307</v>
      </c>
      <c r="E1483" t="s">
        <v>6179</v>
      </c>
      <c r="F1483" t="s">
        <v>6174</v>
      </c>
      <c r="G1483">
        <v>0.71752000000000005</v>
      </c>
      <c r="H1483">
        <v>0.71614999999999995</v>
      </c>
      <c r="I1483">
        <v>2</v>
      </c>
      <c r="J1483">
        <v>-2</v>
      </c>
      <c r="K1483" t="s">
        <v>17</v>
      </c>
      <c r="L1483">
        <f t="shared" si="86"/>
        <v>261.11000000000098</v>
      </c>
    </row>
    <row r="1484" spans="1:12" x14ac:dyDescent="0.2">
      <c r="A1484" t="s">
        <v>11</v>
      </c>
      <c r="B1484" t="s">
        <v>6180</v>
      </c>
      <c r="C1484" t="s">
        <v>726</v>
      </c>
      <c r="D1484" t="s">
        <v>5307</v>
      </c>
      <c r="E1484" t="s">
        <v>6181</v>
      </c>
      <c r="F1484" t="s">
        <v>6182</v>
      </c>
      <c r="G1484">
        <v>0.71794000000000002</v>
      </c>
      <c r="H1484">
        <v>0.71748000000000001</v>
      </c>
      <c r="I1484">
        <v>2</v>
      </c>
      <c r="J1484">
        <v>-2</v>
      </c>
      <c r="K1484" t="s">
        <v>17</v>
      </c>
      <c r="L1484">
        <f t="shared" si="86"/>
        <v>263.11000000000098</v>
      </c>
    </row>
    <row r="1485" spans="1:12" x14ac:dyDescent="0.2">
      <c r="A1485" t="s">
        <v>11</v>
      </c>
      <c r="B1485" t="s">
        <v>6183</v>
      </c>
      <c r="C1485" t="s">
        <v>720</v>
      </c>
      <c r="D1485" t="s">
        <v>5307</v>
      </c>
      <c r="E1485" t="s">
        <v>6184</v>
      </c>
      <c r="F1485" t="s">
        <v>6182</v>
      </c>
      <c r="G1485">
        <v>0.71786000000000005</v>
      </c>
      <c r="H1485">
        <v>0.71748000000000001</v>
      </c>
      <c r="I1485">
        <v>1</v>
      </c>
      <c r="J1485">
        <v>-1</v>
      </c>
      <c r="K1485" t="s">
        <v>17</v>
      </c>
      <c r="L1485">
        <f t="shared" si="86"/>
        <v>265.11000000000098</v>
      </c>
    </row>
    <row r="1486" spans="1:12" x14ac:dyDescent="0.2">
      <c r="A1486" t="s">
        <v>18</v>
      </c>
      <c r="B1486" t="s">
        <v>6185</v>
      </c>
      <c r="C1486" t="s">
        <v>726</v>
      </c>
      <c r="D1486" t="s">
        <v>5307</v>
      </c>
      <c r="E1486" t="s">
        <v>6181</v>
      </c>
      <c r="F1486" t="s">
        <v>6182</v>
      </c>
      <c r="G1486">
        <v>0.71794000000000002</v>
      </c>
      <c r="H1486">
        <v>0.71748000000000001</v>
      </c>
      <c r="I1486">
        <v>2</v>
      </c>
      <c r="J1486">
        <v>1.84</v>
      </c>
      <c r="K1486" t="s">
        <v>17</v>
      </c>
      <c r="L1486">
        <f t="shared" si="86"/>
        <v>266.11000000000098</v>
      </c>
    </row>
    <row r="1487" spans="1:12" x14ac:dyDescent="0.2">
      <c r="A1487" t="s">
        <v>11</v>
      </c>
      <c r="B1487" t="s">
        <v>6186</v>
      </c>
      <c r="C1487" t="s">
        <v>892</v>
      </c>
      <c r="D1487" t="s">
        <v>5307</v>
      </c>
      <c r="E1487" t="s">
        <v>6187</v>
      </c>
      <c r="F1487" t="s">
        <v>6182</v>
      </c>
      <c r="G1487">
        <v>0.71782000000000001</v>
      </c>
      <c r="H1487">
        <v>0.71748000000000001</v>
      </c>
      <c r="I1487">
        <v>2</v>
      </c>
      <c r="J1487">
        <v>-2</v>
      </c>
      <c r="K1487" t="s">
        <v>17</v>
      </c>
      <c r="L1487">
        <f t="shared" si="86"/>
        <v>264.270000000001</v>
      </c>
    </row>
    <row r="1488" spans="1:12" x14ac:dyDescent="0.2">
      <c r="A1488" t="s">
        <v>18</v>
      </c>
      <c r="B1488" t="s">
        <v>6188</v>
      </c>
      <c r="C1488" t="s">
        <v>746</v>
      </c>
      <c r="D1488" t="s">
        <v>5307</v>
      </c>
      <c r="E1488" t="s">
        <v>6189</v>
      </c>
      <c r="F1488" t="s">
        <v>6182</v>
      </c>
      <c r="G1488">
        <v>0.71792999999999996</v>
      </c>
      <c r="H1488">
        <v>0.71748000000000001</v>
      </c>
      <c r="I1488">
        <v>2</v>
      </c>
      <c r="J1488">
        <v>1.84</v>
      </c>
      <c r="K1488" t="s">
        <v>17</v>
      </c>
      <c r="L1488">
        <f t="shared" si="86"/>
        <v>266.270000000001</v>
      </c>
    </row>
    <row r="1489" spans="1:12" x14ac:dyDescent="0.2">
      <c r="A1489" t="s">
        <v>18</v>
      </c>
      <c r="B1489" t="s">
        <v>6190</v>
      </c>
      <c r="C1489" t="s">
        <v>2633</v>
      </c>
      <c r="D1489" t="s">
        <v>5307</v>
      </c>
      <c r="E1489" t="s">
        <v>6191</v>
      </c>
      <c r="F1489" t="s">
        <v>6192</v>
      </c>
      <c r="G1489">
        <v>0.71814</v>
      </c>
      <c r="H1489">
        <v>0.71784000000000003</v>
      </c>
      <c r="I1489">
        <v>1</v>
      </c>
      <c r="J1489">
        <v>0.92</v>
      </c>
      <c r="K1489" t="s">
        <v>17</v>
      </c>
      <c r="L1489">
        <f t="shared" si="86"/>
        <v>264.43000000000103</v>
      </c>
    </row>
    <row r="1490" spans="1:12" x14ac:dyDescent="0.2">
      <c r="A1490" t="s">
        <v>11</v>
      </c>
      <c r="B1490" t="s">
        <v>6193</v>
      </c>
      <c r="C1490" t="s">
        <v>1236</v>
      </c>
      <c r="D1490" t="s">
        <v>5307</v>
      </c>
      <c r="E1490" t="s">
        <v>6194</v>
      </c>
      <c r="F1490" t="s">
        <v>6192</v>
      </c>
      <c r="G1490">
        <v>0.71782000000000001</v>
      </c>
      <c r="H1490">
        <v>0.71784000000000003</v>
      </c>
      <c r="I1490">
        <v>2</v>
      </c>
      <c r="J1490">
        <v>1.84</v>
      </c>
      <c r="K1490" t="s">
        <v>17</v>
      </c>
      <c r="L1490">
        <f t="shared" si="86"/>
        <v>263.51000000000101</v>
      </c>
    </row>
    <row r="1491" spans="1:12" x14ac:dyDescent="0.2">
      <c r="A1491" t="s">
        <v>11</v>
      </c>
      <c r="B1491" t="s">
        <v>6195</v>
      </c>
      <c r="C1491" t="s">
        <v>301</v>
      </c>
      <c r="D1491" t="s">
        <v>5307</v>
      </c>
      <c r="E1491" t="s">
        <v>6196</v>
      </c>
      <c r="F1491" t="s">
        <v>6197</v>
      </c>
      <c r="G1491">
        <v>0.71799999999999997</v>
      </c>
      <c r="H1491">
        <v>0.71782000000000001</v>
      </c>
      <c r="I1491">
        <v>2</v>
      </c>
      <c r="J1491">
        <v>-2</v>
      </c>
      <c r="K1491" t="s">
        <v>17</v>
      </c>
      <c r="L1491">
        <f t="shared" si="86"/>
        <v>261.67000000000104</v>
      </c>
    </row>
    <row r="1492" spans="1:12" x14ac:dyDescent="0.2">
      <c r="A1492" t="s">
        <v>18</v>
      </c>
      <c r="B1492" t="s">
        <v>6198</v>
      </c>
      <c r="C1492" t="s">
        <v>850</v>
      </c>
      <c r="D1492" t="s">
        <v>5307</v>
      </c>
      <c r="E1492" t="s">
        <v>6199</v>
      </c>
      <c r="F1492" t="s">
        <v>6197</v>
      </c>
      <c r="G1492">
        <v>0.71811999999999998</v>
      </c>
      <c r="H1492">
        <v>0.71782000000000001</v>
      </c>
      <c r="I1492">
        <v>2</v>
      </c>
      <c r="J1492">
        <v>1.84</v>
      </c>
      <c r="K1492" t="s">
        <v>17</v>
      </c>
      <c r="L1492">
        <f t="shared" si="86"/>
        <v>263.67000000000104</v>
      </c>
    </row>
    <row r="1493" spans="1:12" x14ac:dyDescent="0.2">
      <c r="A1493" t="s">
        <v>11</v>
      </c>
      <c r="B1493" t="s">
        <v>6200</v>
      </c>
      <c r="C1493" t="s">
        <v>840</v>
      </c>
      <c r="D1493" t="s">
        <v>5307</v>
      </c>
      <c r="E1493" t="s">
        <v>6201</v>
      </c>
      <c r="F1493" t="s">
        <v>6202</v>
      </c>
      <c r="G1493">
        <v>0.71791000000000005</v>
      </c>
      <c r="H1493">
        <v>0.71797</v>
      </c>
      <c r="I1493">
        <v>2</v>
      </c>
      <c r="J1493">
        <v>1.84</v>
      </c>
      <c r="K1493" t="s">
        <v>17</v>
      </c>
      <c r="L1493">
        <f t="shared" si="86"/>
        <v>261.83000000000106</v>
      </c>
    </row>
    <row r="1494" spans="1:12" x14ac:dyDescent="0.2">
      <c r="A1494" t="s">
        <v>18</v>
      </c>
      <c r="B1494" t="s">
        <v>6203</v>
      </c>
      <c r="C1494" t="s">
        <v>301</v>
      </c>
      <c r="D1494" t="s">
        <v>5307</v>
      </c>
      <c r="E1494" t="s">
        <v>6204</v>
      </c>
      <c r="F1494" t="s">
        <v>6202</v>
      </c>
      <c r="G1494">
        <v>0.71799999999999997</v>
      </c>
      <c r="H1494">
        <v>0.71797</v>
      </c>
      <c r="I1494">
        <v>2</v>
      </c>
      <c r="J1494">
        <v>1.84</v>
      </c>
      <c r="K1494" t="s">
        <v>17</v>
      </c>
      <c r="L1494">
        <f t="shared" si="86"/>
        <v>259.99000000000109</v>
      </c>
    </row>
    <row r="1495" spans="1:12" x14ac:dyDescent="0.2">
      <c r="A1495" t="s">
        <v>18</v>
      </c>
      <c r="B1495" t="s">
        <v>6205</v>
      </c>
      <c r="C1495" t="s">
        <v>850</v>
      </c>
      <c r="D1495" t="s">
        <v>5307</v>
      </c>
      <c r="E1495" t="s">
        <v>6206</v>
      </c>
      <c r="F1495" t="s">
        <v>6202</v>
      </c>
      <c r="G1495">
        <v>0.71801000000000004</v>
      </c>
      <c r="H1495">
        <v>0.71797</v>
      </c>
      <c r="I1495">
        <v>1</v>
      </c>
      <c r="J1495">
        <v>0.92</v>
      </c>
      <c r="K1495" t="s">
        <v>17</v>
      </c>
      <c r="L1495">
        <f t="shared" si="86"/>
        <v>258.15000000000111</v>
      </c>
    </row>
    <row r="1496" spans="1:12" x14ac:dyDescent="0.2">
      <c r="A1496" t="s">
        <v>18</v>
      </c>
      <c r="B1496" t="s">
        <v>6207</v>
      </c>
      <c r="C1496" t="s">
        <v>717</v>
      </c>
      <c r="D1496" t="s">
        <v>5307</v>
      </c>
      <c r="E1496" t="s">
        <v>6208</v>
      </c>
      <c r="F1496" t="s">
        <v>6209</v>
      </c>
      <c r="G1496">
        <v>0.71775999999999995</v>
      </c>
      <c r="H1496">
        <v>0.71802999999999995</v>
      </c>
      <c r="I1496">
        <v>2</v>
      </c>
      <c r="J1496">
        <v>-2</v>
      </c>
      <c r="K1496" t="s">
        <v>17</v>
      </c>
      <c r="L1496">
        <f t="shared" si="86"/>
        <v>257.2300000000011</v>
      </c>
    </row>
    <row r="1497" spans="1:12" x14ac:dyDescent="0.2">
      <c r="A1497" t="s">
        <v>11</v>
      </c>
      <c r="B1497" t="s">
        <v>6210</v>
      </c>
      <c r="C1497" t="s">
        <v>720</v>
      </c>
      <c r="D1497" t="s">
        <v>5307</v>
      </c>
      <c r="E1497" t="s">
        <v>6211</v>
      </c>
      <c r="F1497" t="s">
        <v>6209</v>
      </c>
      <c r="G1497">
        <v>0.71760000000000002</v>
      </c>
      <c r="H1497">
        <v>0.71802999999999995</v>
      </c>
      <c r="I1497">
        <v>1</v>
      </c>
      <c r="J1497">
        <v>0.92</v>
      </c>
      <c r="K1497" t="s">
        <v>17</v>
      </c>
      <c r="L1497">
        <f t="shared" si="86"/>
        <v>259.2300000000011</v>
      </c>
    </row>
    <row r="1498" spans="1:12" x14ac:dyDescent="0.2">
      <c r="A1498" t="s">
        <v>11</v>
      </c>
      <c r="B1498" t="s">
        <v>6212</v>
      </c>
      <c r="C1498" t="s">
        <v>717</v>
      </c>
      <c r="D1498" t="s">
        <v>5307</v>
      </c>
      <c r="E1498" t="s">
        <v>6208</v>
      </c>
      <c r="F1498" t="s">
        <v>6209</v>
      </c>
      <c r="G1498">
        <v>0.71775999999999995</v>
      </c>
      <c r="H1498">
        <v>0.71802999999999995</v>
      </c>
      <c r="I1498">
        <v>2</v>
      </c>
      <c r="J1498">
        <v>1.84</v>
      </c>
      <c r="K1498" t="s">
        <v>17</v>
      </c>
      <c r="L1498">
        <f t="shared" si="86"/>
        <v>258.31000000000108</v>
      </c>
    </row>
    <row r="1499" spans="1:12" x14ac:dyDescent="0.2">
      <c r="A1499" t="s">
        <v>11</v>
      </c>
      <c r="B1499" t="s">
        <v>6213</v>
      </c>
      <c r="C1499" t="s">
        <v>2559</v>
      </c>
      <c r="D1499" t="s">
        <v>5307</v>
      </c>
      <c r="E1499" t="s">
        <v>6214</v>
      </c>
      <c r="F1499" t="s">
        <v>6215</v>
      </c>
      <c r="G1499">
        <v>0.71775999999999995</v>
      </c>
      <c r="H1499">
        <v>0.71775</v>
      </c>
      <c r="I1499">
        <v>2</v>
      </c>
      <c r="J1499">
        <v>-2</v>
      </c>
      <c r="K1499" t="s">
        <v>17</v>
      </c>
      <c r="L1499">
        <f t="shared" si="86"/>
        <v>256.47000000000111</v>
      </c>
    </row>
    <row r="1500" spans="1:12" x14ac:dyDescent="0.2">
      <c r="A1500" t="s">
        <v>11</v>
      </c>
      <c r="B1500" t="s">
        <v>6216</v>
      </c>
      <c r="C1500" t="s">
        <v>738</v>
      </c>
      <c r="D1500" t="s">
        <v>5307</v>
      </c>
      <c r="E1500" t="s">
        <v>6217</v>
      </c>
      <c r="F1500" t="s">
        <v>6215</v>
      </c>
      <c r="G1500">
        <v>0.71775</v>
      </c>
      <c r="H1500">
        <v>0.71775</v>
      </c>
      <c r="I1500">
        <v>2</v>
      </c>
      <c r="J1500">
        <v>0</v>
      </c>
      <c r="K1500" t="s">
        <v>17</v>
      </c>
      <c r="L1500">
        <f t="shared" si="86"/>
        <v>258.47000000000111</v>
      </c>
    </row>
    <row r="1501" spans="1:12" x14ac:dyDescent="0.2">
      <c r="A1501" t="s">
        <v>18</v>
      </c>
      <c r="B1501" t="s">
        <v>6218</v>
      </c>
      <c r="C1501" t="s">
        <v>726</v>
      </c>
      <c r="D1501" t="s">
        <v>5307</v>
      </c>
      <c r="E1501" t="s">
        <v>6219</v>
      </c>
      <c r="F1501" t="s">
        <v>6215</v>
      </c>
      <c r="G1501">
        <v>0.71780999999999995</v>
      </c>
      <c r="H1501">
        <v>0.71775</v>
      </c>
      <c r="I1501">
        <v>2</v>
      </c>
      <c r="J1501">
        <v>1.84</v>
      </c>
      <c r="K1501" t="s">
        <v>17</v>
      </c>
      <c r="L1501">
        <f t="shared" si="86"/>
        <v>258.47000000000111</v>
      </c>
    </row>
    <row r="1502" spans="1:12" x14ac:dyDescent="0.2">
      <c r="A1502" t="s">
        <v>18</v>
      </c>
      <c r="B1502" t="s">
        <v>6220</v>
      </c>
      <c r="C1502" t="s">
        <v>724</v>
      </c>
      <c r="D1502" t="s">
        <v>5307</v>
      </c>
      <c r="E1502" t="s">
        <v>6221</v>
      </c>
      <c r="F1502" t="s">
        <v>6215</v>
      </c>
      <c r="G1502">
        <v>0.71794000000000002</v>
      </c>
      <c r="H1502">
        <v>0.71775</v>
      </c>
      <c r="I1502">
        <v>2</v>
      </c>
      <c r="J1502">
        <v>1.84</v>
      </c>
      <c r="K1502" t="s">
        <v>17</v>
      </c>
      <c r="L1502">
        <f t="shared" si="86"/>
        <v>256.63000000000113</v>
      </c>
    </row>
    <row r="1503" spans="1:12" x14ac:dyDescent="0.2">
      <c r="A1503" t="s">
        <v>11</v>
      </c>
      <c r="B1503" t="s">
        <v>6222</v>
      </c>
      <c r="C1503" t="s">
        <v>726</v>
      </c>
      <c r="D1503" t="s">
        <v>5307</v>
      </c>
      <c r="E1503" t="s">
        <v>6219</v>
      </c>
      <c r="F1503" t="s">
        <v>6215</v>
      </c>
      <c r="G1503">
        <v>0.71780999999999995</v>
      </c>
      <c r="H1503">
        <v>0.71775</v>
      </c>
      <c r="I1503">
        <v>2</v>
      </c>
      <c r="J1503">
        <v>-2</v>
      </c>
      <c r="K1503" t="s">
        <v>17</v>
      </c>
      <c r="L1503">
        <f t="shared" si="86"/>
        <v>254.79000000000113</v>
      </c>
    </row>
    <row r="1504" spans="1:12" x14ac:dyDescent="0.2">
      <c r="A1504" t="s">
        <v>18</v>
      </c>
      <c r="B1504" t="s">
        <v>6223</v>
      </c>
      <c r="C1504" t="s">
        <v>729</v>
      </c>
      <c r="D1504" t="s">
        <v>5307</v>
      </c>
      <c r="E1504" t="s">
        <v>6224</v>
      </c>
      <c r="F1504" t="s">
        <v>6215</v>
      </c>
      <c r="G1504">
        <v>0.71782000000000001</v>
      </c>
      <c r="H1504">
        <v>0.71775</v>
      </c>
      <c r="I1504">
        <v>1</v>
      </c>
      <c r="J1504">
        <v>0.92</v>
      </c>
      <c r="K1504" t="s">
        <v>17</v>
      </c>
      <c r="L1504">
        <f t="shared" si="86"/>
        <v>256.7900000000011</v>
      </c>
    </row>
    <row r="1505" spans="1:12" x14ac:dyDescent="0.2">
      <c r="A1505" t="s">
        <v>18</v>
      </c>
      <c r="B1505" t="s">
        <v>6225</v>
      </c>
      <c r="C1505" t="s">
        <v>866</v>
      </c>
      <c r="D1505" t="s">
        <v>5307</v>
      </c>
      <c r="E1505" t="s">
        <v>6226</v>
      </c>
      <c r="F1505" t="s">
        <v>6227</v>
      </c>
      <c r="G1505">
        <v>0.71860000000000002</v>
      </c>
      <c r="H1505">
        <v>0.71772999999999998</v>
      </c>
      <c r="I1505">
        <v>2</v>
      </c>
      <c r="J1505">
        <v>1.84</v>
      </c>
      <c r="K1505" t="s">
        <v>17</v>
      </c>
      <c r="L1505">
        <f t="shared" si="86"/>
        <v>255.87000000000111</v>
      </c>
    </row>
    <row r="1506" spans="1:12" x14ac:dyDescent="0.2">
      <c r="A1506" t="s">
        <v>18</v>
      </c>
      <c r="B1506" t="s">
        <v>6228</v>
      </c>
      <c r="C1506" t="s">
        <v>729</v>
      </c>
      <c r="D1506" t="s">
        <v>5307</v>
      </c>
      <c r="E1506" t="s">
        <v>6229</v>
      </c>
      <c r="F1506" t="s">
        <v>6227</v>
      </c>
      <c r="G1506">
        <v>0.71857000000000004</v>
      </c>
      <c r="H1506">
        <v>0.71772999999999998</v>
      </c>
      <c r="I1506">
        <v>1</v>
      </c>
      <c r="J1506">
        <v>0.92</v>
      </c>
      <c r="K1506" t="s">
        <v>17</v>
      </c>
      <c r="L1506">
        <f t="shared" si="86"/>
        <v>254.03000000000111</v>
      </c>
    </row>
    <row r="1507" spans="1:12" x14ac:dyDescent="0.2">
      <c r="A1507" t="s">
        <v>11</v>
      </c>
      <c r="B1507" t="s">
        <v>6230</v>
      </c>
      <c r="C1507" t="s">
        <v>726</v>
      </c>
      <c r="D1507" t="s">
        <v>5307</v>
      </c>
      <c r="E1507" t="s">
        <v>6231</v>
      </c>
      <c r="F1507" t="s">
        <v>6227</v>
      </c>
      <c r="G1507">
        <v>0.71855000000000002</v>
      </c>
      <c r="H1507">
        <v>0.71772999999999998</v>
      </c>
      <c r="I1507">
        <v>2</v>
      </c>
      <c r="J1507">
        <v>-2</v>
      </c>
      <c r="K1507" t="s">
        <v>17</v>
      </c>
      <c r="L1507">
        <f t="shared" si="86"/>
        <v>253.11000000000112</v>
      </c>
    </row>
    <row r="1508" spans="1:12" x14ac:dyDescent="0.2">
      <c r="A1508" t="s">
        <v>11</v>
      </c>
      <c r="B1508" t="s">
        <v>6232</v>
      </c>
      <c r="C1508" t="s">
        <v>882</v>
      </c>
      <c r="D1508" t="s">
        <v>5307</v>
      </c>
      <c r="E1508" t="s">
        <v>6233</v>
      </c>
      <c r="F1508" t="s">
        <v>6227</v>
      </c>
      <c r="G1508">
        <v>0.71853999999999996</v>
      </c>
      <c r="H1508">
        <v>0.71772999999999998</v>
      </c>
      <c r="I1508">
        <v>2</v>
      </c>
      <c r="J1508">
        <v>-2</v>
      </c>
      <c r="K1508" t="s">
        <v>17</v>
      </c>
      <c r="L1508">
        <f t="shared" si="86"/>
        <v>255.11000000000112</v>
      </c>
    </row>
    <row r="1509" spans="1:12" x14ac:dyDescent="0.2">
      <c r="A1509" t="s">
        <v>11</v>
      </c>
      <c r="B1509" t="s">
        <v>6234</v>
      </c>
      <c r="C1509" t="s">
        <v>792</v>
      </c>
      <c r="D1509" t="s">
        <v>5307</v>
      </c>
      <c r="E1509" t="s">
        <v>6235</v>
      </c>
      <c r="F1509" t="s">
        <v>6227</v>
      </c>
      <c r="G1509">
        <v>0.71850999999999998</v>
      </c>
      <c r="H1509">
        <v>0.71772999999999998</v>
      </c>
      <c r="I1509">
        <v>2</v>
      </c>
      <c r="J1509">
        <v>-2</v>
      </c>
      <c r="K1509" t="s">
        <v>17</v>
      </c>
      <c r="L1509">
        <f t="shared" si="86"/>
        <v>257.11000000000115</v>
      </c>
    </row>
    <row r="1510" spans="1:12" x14ac:dyDescent="0.2">
      <c r="A1510" t="s">
        <v>18</v>
      </c>
      <c r="B1510" t="s">
        <v>6236</v>
      </c>
      <c r="C1510" t="s">
        <v>726</v>
      </c>
      <c r="D1510" t="s">
        <v>5307</v>
      </c>
      <c r="E1510" t="s">
        <v>6231</v>
      </c>
      <c r="F1510" t="s">
        <v>6227</v>
      </c>
      <c r="G1510">
        <v>0.71855000000000002</v>
      </c>
      <c r="H1510">
        <v>0.71772999999999998</v>
      </c>
      <c r="I1510">
        <v>2</v>
      </c>
      <c r="J1510">
        <v>1.84</v>
      </c>
      <c r="K1510" t="s">
        <v>17</v>
      </c>
      <c r="L1510">
        <f t="shared" si="86"/>
        <v>259.11000000000115</v>
      </c>
    </row>
    <row r="1511" spans="1:12" x14ac:dyDescent="0.2">
      <c r="A1511" t="s">
        <v>18</v>
      </c>
      <c r="B1511" t="s">
        <v>6237</v>
      </c>
      <c r="C1511" t="s">
        <v>726</v>
      </c>
      <c r="D1511" t="s">
        <v>5307</v>
      </c>
      <c r="E1511" t="s">
        <v>6238</v>
      </c>
      <c r="F1511" t="s">
        <v>6239</v>
      </c>
      <c r="G1511">
        <v>0.71760000000000002</v>
      </c>
      <c r="H1511">
        <v>0.71845000000000003</v>
      </c>
      <c r="I1511">
        <v>2</v>
      </c>
      <c r="J1511">
        <v>-2</v>
      </c>
      <c r="K1511" t="s">
        <v>17</v>
      </c>
      <c r="L1511">
        <f t="shared" si="86"/>
        <v>257.27000000000118</v>
      </c>
    </row>
    <row r="1512" spans="1:12" x14ac:dyDescent="0.2">
      <c r="A1512" t="s">
        <v>11</v>
      </c>
      <c r="B1512" t="s">
        <v>6240</v>
      </c>
      <c r="C1512" t="s">
        <v>6241</v>
      </c>
      <c r="D1512" t="s">
        <v>5307</v>
      </c>
      <c r="E1512" t="s">
        <v>6242</v>
      </c>
      <c r="F1512" t="s">
        <v>6239</v>
      </c>
      <c r="G1512">
        <v>0.71753</v>
      </c>
      <c r="H1512">
        <v>0.71845000000000003</v>
      </c>
      <c r="I1512">
        <v>2</v>
      </c>
      <c r="J1512">
        <v>1.84</v>
      </c>
      <c r="K1512" t="s">
        <v>17</v>
      </c>
      <c r="L1512">
        <f t="shared" si="86"/>
        <v>259.27000000000118</v>
      </c>
    </row>
    <row r="1513" spans="1:12" x14ac:dyDescent="0.2">
      <c r="A1513" t="s">
        <v>18</v>
      </c>
      <c r="B1513" t="s">
        <v>6243</v>
      </c>
      <c r="C1513" t="s">
        <v>724</v>
      </c>
      <c r="D1513" t="s">
        <v>5307</v>
      </c>
      <c r="E1513" t="s">
        <v>6244</v>
      </c>
      <c r="F1513" t="s">
        <v>6239</v>
      </c>
      <c r="G1513">
        <v>0.71767000000000003</v>
      </c>
      <c r="H1513">
        <v>0.71845000000000003</v>
      </c>
      <c r="I1513">
        <v>2</v>
      </c>
      <c r="J1513">
        <v>-2</v>
      </c>
      <c r="K1513" t="s">
        <v>17</v>
      </c>
      <c r="L1513">
        <f t="shared" si="86"/>
        <v>257.4300000000012</v>
      </c>
    </row>
    <row r="1514" spans="1:12" x14ac:dyDescent="0.2">
      <c r="A1514" t="s">
        <v>18</v>
      </c>
      <c r="B1514" t="s">
        <v>6245</v>
      </c>
      <c r="C1514" t="s">
        <v>729</v>
      </c>
      <c r="D1514" t="s">
        <v>5307</v>
      </c>
      <c r="E1514" t="s">
        <v>6246</v>
      </c>
      <c r="F1514" t="s">
        <v>6239</v>
      </c>
      <c r="G1514">
        <v>0.71758999999999995</v>
      </c>
      <c r="H1514">
        <v>0.71845000000000003</v>
      </c>
      <c r="I1514">
        <v>1</v>
      </c>
      <c r="J1514">
        <v>-1</v>
      </c>
      <c r="K1514" t="s">
        <v>17</v>
      </c>
      <c r="L1514">
        <f t="shared" si="86"/>
        <v>259.4300000000012</v>
      </c>
    </row>
    <row r="1515" spans="1:12" x14ac:dyDescent="0.2">
      <c r="A1515" t="s">
        <v>11</v>
      </c>
      <c r="B1515" t="s">
        <v>6247</v>
      </c>
      <c r="C1515" t="s">
        <v>810</v>
      </c>
      <c r="D1515" t="s">
        <v>5307</v>
      </c>
      <c r="E1515" t="s">
        <v>6248</v>
      </c>
      <c r="F1515" t="s">
        <v>6239</v>
      </c>
      <c r="G1515">
        <v>0.71760999999999997</v>
      </c>
      <c r="H1515">
        <v>0.71845000000000003</v>
      </c>
      <c r="I1515">
        <v>2</v>
      </c>
      <c r="J1515">
        <v>1.84</v>
      </c>
      <c r="K1515" t="s">
        <v>17</v>
      </c>
      <c r="L1515">
        <f t="shared" si="86"/>
        <v>260.4300000000012</v>
      </c>
    </row>
    <row r="1516" spans="1:12" x14ac:dyDescent="0.2">
      <c r="A1516" t="s">
        <v>11</v>
      </c>
      <c r="B1516" t="s">
        <v>6249</v>
      </c>
      <c r="C1516" t="s">
        <v>726</v>
      </c>
      <c r="D1516" t="s">
        <v>5307</v>
      </c>
      <c r="E1516" t="s">
        <v>6238</v>
      </c>
      <c r="F1516" t="s">
        <v>6239</v>
      </c>
      <c r="G1516">
        <v>0.71758</v>
      </c>
      <c r="H1516">
        <v>0.71845000000000003</v>
      </c>
      <c r="I1516">
        <v>2</v>
      </c>
      <c r="J1516">
        <v>1.84</v>
      </c>
      <c r="K1516" t="s">
        <v>17</v>
      </c>
      <c r="L1516">
        <f t="shared" si="86"/>
        <v>258.59000000000123</v>
      </c>
    </row>
    <row r="1517" spans="1:12" x14ac:dyDescent="0.2">
      <c r="A1517" t="s">
        <v>11</v>
      </c>
      <c r="B1517" t="s">
        <v>6250</v>
      </c>
      <c r="C1517" t="s">
        <v>840</v>
      </c>
      <c r="D1517" t="s">
        <v>5307</v>
      </c>
      <c r="E1517" t="s">
        <v>6251</v>
      </c>
      <c r="F1517" t="s">
        <v>6252</v>
      </c>
      <c r="G1517">
        <v>0.71789999999999998</v>
      </c>
      <c r="H1517">
        <v>0.71769000000000005</v>
      </c>
      <c r="I1517">
        <v>2</v>
      </c>
      <c r="J1517">
        <v>-2</v>
      </c>
      <c r="K1517" t="s">
        <v>17</v>
      </c>
      <c r="L1517">
        <f t="shared" si="86"/>
        <v>256.75000000000125</v>
      </c>
    </row>
    <row r="1518" spans="1:12" x14ac:dyDescent="0.2">
      <c r="A1518" t="s">
        <v>11</v>
      </c>
      <c r="B1518" t="s">
        <v>6253</v>
      </c>
      <c r="C1518" t="s">
        <v>792</v>
      </c>
      <c r="D1518" t="s">
        <v>5307</v>
      </c>
      <c r="E1518" t="s">
        <v>6254</v>
      </c>
      <c r="F1518" t="s">
        <v>6252</v>
      </c>
      <c r="G1518">
        <v>0.71797999999999995</v>
      </c>
      <c r="H1518">
        <v>0.71769000000000005</v>
      </c>
      <c r="I1518">
        <v>1</v>
      </c>
      <c r="J1518">
        <v>-1</v>
      </c>
      <c r="K1518" t="s">
        <v>17</v>
      </c>
      <c r="L1518">
        <f t="shared" si="86"/>
        <v>258.75000000000125</v>
      </c>
    </row>
    <row r="1519" spans="1:12" x14ac:dyDescent="0.2">
      <c r="A1519" t="s">
        <v>18</v>
      </c>
      <c r="B1519" t="s">
        <v>6255</v>
      </c>
      <c r="C1519" t="s">
        <v>717</v>
      </c>
      <c r="D1519" t="s">
        <v>5307</v>
      </c>
      <c r="E1519" t="s">
        <v>6256</v>
      </c>
      <c r="F1519" t="s">
        <v>6252</v>
      </c>
      <c r="G1519">
        <v>0.71816999999999998</v>
      </c>
      <c r="H1519">
        <v>0.71769000000000005</v>
      </c>
      <c r="I1519">
        <v>2</v>
      </c>
      <c r="J1519">
        <v>1.84</v>
      </c>
      <c r="K1519" t="s">
        <v>17</v>
      </c>
      <c r="L1519">
        <f t="shared" si="86"/>
        <v>259.75000000000125</v>
      </c>
    </row>
    <row r="1520" spans="1:12" x14ac:dyDescent="0.2">
      <c r="A1520" t="s">
        <v>11</v>
      </c>
      <c r="B1520" t="s">
        <v>6257</v>
      </c>
      <c r="C1520" t="s">
        <v>726</v>
      </c>
      <c r="D1520" t="s">
        <v>5307</v>
      </c>
      <c r="E1520" t="s">
        <v>6258</v>
      </c>
      <c r="F1520" t="s">
        <v>6252</v>
      </c>
      <c r="G1520">
        <v>0.71819999999999995</v>
      </c>
      <c r="H1520">
        <v>0.71769000000000005</v>
      </c>
      <c r="I1520">
        <v>2</v>
      </c>
      <c r="J1520">
        <v>-2</v>
      </c>
      <c r="K1520" t="s">
        <v>17</v>
      </c>
      <c r="L1520">
        <f t="shared" si="86"/>
        <v>257.91000000000128</v>
      </c>
    </row>
    <row r="1521" spans="1:12" x14ac:dyDescent="0.2">
      <c r="A1521" t="s">
        <v>18</v>
      </c>
      <c r="B1521" t="s">
        <v>6259</v>
      </c>
      <c r="C1521" t="s">
        <v>261</v>
      </c>
      <c r="D1521" t="s">
        <v>5307</v>
      </c>
      <c r="E1521" t="s">
        <v>6260</v>
      </c>
      <c r="F1521" t="s">
        <v>6252</v>
      </c>
      <c r="G1521">
        <v>0.71823000000000004</v>
      </c>
      <c r="H1521">
        <v>0.71769000000000005</v>
      </c>
      <c r="I1521">
        <v>2</v>
      </c>
      <c r="J1521">
        <v>1.84</v>
      </c>
      <c r="K1521" t="s">
        <v>17</v>
      </c>
      <c r="L1521">
        <f t="shared" si="86"/>
        <v>259.91000000000128</v>
      </c>
    </row>
    <row r="1522" spans="1:12" x14ac:dyDescent="0.2">
      <c r="A1522" t="s">
        <v>18</v>
      </c>
      <c r="B1522" t="s">
        <v>6261</v>
      </c>
      <c r="C1522" t="s">
        <v>726</v>
      </c>
      <c r="D1522" t="s">
        <v>566</v>
      </c>
      <c r="E1522" t="s">
        <v>6262</v>
      </c>
      <c r="F1522" t="s">
        <v>6263</v>
      </c>
      <c r="G1522">
        <v>1.9772799999999999</v>
      </c>
      <c r="H1522">
        <v>1.9807900000000001</v>
      </c>
      <c r="I1522">
        <v>2</v>
      </c>
      <c r="J1522">
        <v>-2</v>
      </c>
      <c r="K1522" t="s">
        <v>17</v>
      </c>
      <c r="L1522">
        <f t="shared" si="86"/>
        <v>258.0700000000013</v>
      </c>
    </row>
    <row r="1523" spans="1:12" x14ac:dyDescent="0.2">
      <c r="A1523" t="s">
        <v>18</v>
      </c>
      <c r="B1523" t="s">
        <v>6264</v>
      </c>
      <c r="C1523" t="s">
        <v>729</v>
      </c>
      <c r="D1523" t="s">
        <v>566</v>
      </c>
      <c r="E1523" t="s">
        <v>6265</v>
      </c>
      <c r="F1523" t="s">
        <v>6263</v>
      </c>
      <c r="G1523">
        <v>1.9779899999999999</v>
      </c>
      <c r="H1523">
        <v>1.9807900000000001</v>
      </c>
      <c r="I1523">
        <v>1</v>
      </c>
      <c r="J1523">
        <v>-1</v>
      </c>
      <c r="K1523" t="s">
        <v>17</v>
      </c>
      <c r="L1523">
        <f t="shared" si="86"/>
        <v>260.0700000000013</v>
      </c>
    </row>
    <row r="1524" spans="1:12" x14ac:dyDescent="0.2">
      <c r="A1524" t="s">
        <v>11</v>
      </c>
      <c r="B1524" t="s">
        <v>6266</v>
      </c>
      <c r="C1524" t="s">
        <v>726</v>
      </c>
      <c r="D1524" t="s">
        <v>566</v>
      </c>
      <c r="E1524" t="s">
        <v>6262</v>
      </c>
      <c r="F1524" t="s">
        <v>6263</v>
      </c>
      <c r="G1524">
        <v>1.9772799999999999</v>
      </c>
      <c r="H1524">
        <v>1.9807900000000001</v>
      </c>
      <c r="I1524">
        <v>2</v>
      </c>
      <c r="J1524">
        <v>1.82</v>
      </c>
      <c r="K1524" t="s">
        <v>17</v>
      </c>
      <c r="L1524">
        <f t="shared" si="86"/>
        <v>261.0700000000013</v>
      </c>
    </row>
    <row r="1525" spans="1:12" x14ac:dyDescent="0.2">
      <c r="A1525" t="s">
        <v>18</v>
      </c>
      <c r="B1525" t="s">
        <v>6267</v>
      </c>
      <c r="C1525" t="s">
        <v>792</v>
      </c>
      <c r="D1525" t="s">
        <v>566</v>
      </c>
      <c r="E1525" t="s">
        <v>6268</v>
      </c>
      <c r="F1525" t="s">
        <v>6269</v>
      </c>
      <c r="G1525">
        <v>1.97743</v>
      </c>
      <c r="H1525">
        <v>1.9771099999999999</v>
      </c>
      <c r="I1525">
        <v>2</v>
      </c>
      <c r="J1525">
        <v>1.8</v>
      </c>
      <c r="K1525" t="s">
        <v>17</v>
      </c>
      <c r="L1525">
        <f t="shared" si="86"/>
        <v>259.25000000000131</v>
      </c>
    </row>
    <row r="1526" spans="1:12" x14ac:dyDescent="0.2">
      <c r="A1526" t="s">
        <v>11</v>
      </c>
      <c r="B1526" t="s">
        <v>6270</v>
      </c>
      <c r="C1526" t="s">
        <v>717</v>
      </c>
      <c r="D1526" t="s">
        <v>566</v>
      </c>
      <c r="E1526" t="s">
        <v>6271</v>
      </c>
      <c r="F1526" t="s">
        <v>6269</v>
      </c>
      <c r="G1526">
        <v>1.9774099999999999</v>
      </c>
      <c r="H1526">
        <v>1.9771099999999999</v>
      </c>
      <c r="I1526">
        <v>2</v>
      </c>
      <c r="J1526">
        <v>-2</v>
      </c>
      <c r="K1526" t="s">
        <v>17</v>
      </c>
      <c r="L1526">
        <f t="shared" si="86"/>
        <v>257.4500000000013</v>
      </c>
    </row>
    <row r="1527" spans="1:12" x14ac:dyDescent="0.2">
      <c r="A1527" t="s">
        <v>11</v>
      </c>
      <c r="B1527" t="s">
        <v>6272</v>
      </c>
      <c r="C1527" t="s">
        <v>965</v>
      </c>
      <c r="D1527" t="s">
        <v>566</v>
      </c>
      <c r="E1527" t="s">
        <v>6273</v>
      </c>
      <c r="F1527" t="s">
        <v>6269</v>
      </c>
      <c r="G1527">
        <v>1.97654</v>
      </c>
      <c r="H1527">
        <v>1.9771099999999999</v>
      </c>
      <c r="I1527">
        <v>2</v>
      </c>
      <c r="J1527">
        <v>1.8</v>
      </c>
      <c r="K1527" t="s">
        <v>17</v>
      </c>
      <c r="L1527">
        <f t="shared" si="86"/>
        <v>259.4500000000013</v>
      </c>
    </row>
    <row r="1528" spans="1:12" x14ac:dyDescent="0.2">
      <c r="A1528" t="s">
        <v>18</v>
      </c>
      <c r="B1528" t="s">
        <v>6274</v>
      </c>
      <c r="C1528" t="s">
        <v>717</v>
      </c>
      <c r="D1528" t="s">
        <v>566</v>
      </c>
      <c r="E1528" t="s">
        <v>6271</v>
      </c>
      <c r="F1528" t="s">
        <v>6269</v>
      </c>
      <c r="G1528">
        <v>1.9774099999999999</v>
      </c>
      <c r="H1528">
        <v>1.9771099999999999</v>
      </c>
      <c r="I1528">
        <v>2</v>
      </c>
      <c r="J1528">
        <v>1.8</v>
      </c>
      <c r="K1528" t="s">
        <v>17</v>
      </c>
      <c r="L1528">
        <f t="shared" si="86"/>
        <v>257.65000000000128</v>
      </c>
    </row>
    <row r="1529" spans="1:12" x14ac:dyDescent="0.2">
      <c r="A1529" t="s">
        <v>18</v>
      </c>
      <c r="B1529" t="s">
        <v>6275</v>
      </c>
      <c r="C1529" t="s">
        <v>740</v>
      </c>
      <c r="D1529" t="s">
        <v>566</v>
      </c>
      <c r="E1529" t="s">
        <v>6276</v>
      </c>
      <c r="F1529" t="s">
        <v>6269</v>
      </c>
      <c r="G1529">
        <v>1.9780500000000001</v>
      </c>
      <c r="H1529">
        <v>1.9771099999999999</v>
      </c>
      <c r="I1529">
        <v>2</v>
      </c>
      <c r="J1529">
        <v>1.8</v>
      </c>
      <c r="K1529" t="s">
        <v>17</v>
      </c>
      <c r="L1529">
        <f t="shared" si="86"/>
        <v>255.85000000000127</v>
      </c>
    </row>
    <row r="1530" spans="1:12" x14ac:dyDescent="0.2">
      <c r="A1530" t="s">
        <v>11</v>
      </c>
      <c r="B1530" t="s">
        <v>6277</v>
      </c>
      <c r="C1530" t="s">
        <v>720</v>
      </c>
      <c r="D1530" t="s">
        <v>566</v>
      </c>
      <c r="E1530" t="s">
        <v>6278</v>
      </c>
      <c r="F1530" t="s">
        <v>6269</v>
      </c>
      <c r="G1530">
        <v>1.9769399999999999</v>
      </c>
      <c r="H1530">
        <v>1.9771099999999999</v>
      </c>
      <c r="I1530">
        <v>1</v>
      </c>
      <c r="J1530">
        <v>0.9</v>
      </c>
      <c r="K1530" t="s">
        <v>17</v>
      </c>
      <c r="L1530">
        <f t="shared" si="86"/>
        <v>254.05000000000126</v>
      </c>
    </row>
    <row r="1531" spans="1:12" x14ac:dyDescent="0.2">
      <c r="A1531" t="s">
        <v>11</v>
      </c>
      <c r="B1531" t="s">
        <v>6279</v>
      </c>
      <c r="C1531" t="s">
        <v>2727</v>
      </c>
      <c r="D1531" t="s">
        <v>566</v>
      </c>
      <c r="E1531" t="s">
        <v>6280</v>
      </c>
      <c r="F1531" t="s">
        <v>6281</v>
      </c>
      <c r="G1531">
        <v>1.9786900000000001</v>
      </c>
      <c r="H1531">
        <v>1.9779100000000001</v>
      </c>
      <c r="I1531">
        <v>1</v>
      </c>
      <c r="J1531">
        <v>-1</v>
      </c>
      <c r="K1531" t="s">
        <v>17</v>
      </c>
      <c r="L1531">
        <f t="shared" si="86"/>
        <v>253.15000000000126</v>
      </c>
    </row>
    <row r="1532" spans="1:12" x14ac:dyDescent="0.2">
      <c r="A1532" t="s">
        <v>11</v>
      </c>
      <c r="B1532" t="s">
        <v>6282</v>
      </c>
      <c r="C1532" t="s">
        <v>2730</v>
      </c>
      <c r="D1532" t="s">
        <v>566</v>
      </c>
      <c r="E1532" t="s">
        <v>6283</v>
      </c>
      <c r="F1532" t="s">
        <v>6281</v>
      </c>
      <c r="G1532">
        <v>1.9786900000000001</v>
      </c>
      <c r="H1532">
        <v>1.9779100000000001</v>
      </c>
      <c r="I1532">
        <v>2</v>
      </c>
      <c r="J1532">
        <v>-2</v>
      </c>
      <c r="K1532" t="s">
        <v>17</v>
      </c>
      <c r="L1532">
        <f t="shared" si="86"/>
        <v>254.15000000000126</v>
      </c>
    </row>
    <row r="1533" spans="1:12" x14ac:dyDescent="0.2">
      <c r="A1533" t="s">
        <v>11</v>
      </c>
      <c r="B1533" t="s">
        <v>6284</v>
      </c>
      <c r="C1533" t="s">
        <v>2633</v>
      </c>
      <c r="D1533" t="s">
        <v>566</v>
      </c>
      <c r="E1533" t="s">
        <v>6285</v>
      </c>
      <c r="F1533" t="s">
        <v>6281</v>
      </c>
      <c r="G1533">
        <v>1.9784200000000001</v>
      </c>
      <c r="H1533">
        <v>1.9779100000000001</v>
      </c>
      <c r="I1533">
        <v>2</v>
      </c>
      <c r="J1533">
        <v>-2</v>
      </c>
      <c r="K1533" t="s">
        <v>17</v>
      </c>
      <c r="L1533">
        <f t="shared" si="86"/>
        <v>256.15000000000123</v>
      </c>
    </row>
    <row r="1534" spans="1:12" x14ac:dyDescent="0.2">
      <c r="A1534" t="s">
        <v>18</v>
      </c>
      <c r="B1534" t="s">
        <v>6286</v>
      </c>
      <c r="C1534" t="s">
        <v>2730</v>
      </c>
      <c r="D1534" t="s">
        <v>566</v>
      </c>
      <c r="E1534" t="s">
        <v>6283</v>
      </c>
      <c r="F1534" t="s">
        <v>6281</v>
      </c>
      <c r="G1534">
        <v>1.9786900000000001</v>
      </c>
      <c r="H1534">
        <v>1.9779100000000001</v>
      </c>
      <c r="I1534">
        <v>2</v>
      </c>
      <c r="J1534">
        <v>1.8</v>
      </c>
      <c r="K1534" t="s">
        <v>17</v>
      </c>
      <c r="L1534">
        <f t="shared" si="86"/>
        <v>258.15000000000123</v>
      </c>
    </row>
    <row r="1535" spans="1:12" x14ac:dyDescent="0.2">
      <c r="A1535" t="s">
        <v>18</v>
      </c>
      <c r="B1535" t="s">
        <v>6287</v>
      </c>
      <c r="C1535" t="s">
        <v>1525</v>
      </c>
      <c r="D1535" t="s">
        <v>566</v>
      </c>
      <c r="E1535" t="s">
        <v>6288</v>
      </c>
      <c r="F1535" t="s">
        <v>6281</v>
      </c>
      <c r="G1535">
        <v>1.9793799999999999</v>
      </c>
      <c r="H1535">
        <v>1.9779100000000001</v>
      </c>
      <c r="I1535">
        <v>2</v>
      </c>
      <c r="J1535">
        <v>1.8</v>
      </c>
      <c r="K1535" t="s">
        <v>17</v>
      </c>
      <c r="L1535">
        <f t="shared" si="86"/>
        <v>256.35000000000122</v>
      </c>
    </row>
    <row r="1536" spans="1:12" x14ac:dyDescent="0.2">
      <c r="A1536" t="s">
        <v>11</v>
      </c>
      <c r="B1536" t="s">
        <v>6289</v>
      </c>
      <c r="C1536" t="s">
        <v>720</v>
      </c>
      <c r="D1536" t="s">
        <v>566</v>
      </c>
      <c r="E1536" t="s">
        <v>6290</v>
      </c>
      <c r="F1536" t="s">
        <v>6291</v>
      </c>
      <c r="G1536">
        <v>1.9819</v>
      </c>
      <c r="H1536">
        <v>1.9798</v>
      </c>
      <c r="I1536">
        <v>1</v>
      </c>
      <c r="J1536">
        <v>-1</v>
      </c>
      <c r="K1536" t="s">
        <v>17</v>
      </c>
      <c r="L1536">
        <f t="shared" si="86"/>
        <v>254.55000000000121</v>
      </c>
    </row>
    <row r="1537" spans="1:12" x14ac:dyDescent="0.2">
      <c r="A1537" t="s">
        <v>11</v>
      </c>
      <c r="B1537" t="s">
        <v>6292</v>
      </c>
      <c r="C1537" t="s">
        <v>717</v>
      </c>
      <c r="D1537" t="s">
        <v>566</v>
      </c>
      <c r="E1537" t="s">
        <v>6293</v>
      </c>
      <c r="F1537" t="s">
        <v>6291</v>
      </c>
      <c r="G1537">
        <v>1.98231</v>
      </c>
      <c r="H1537">
        <v>1.9798</v>
      </c>
      <c r="I1537">
        <v>2</v>
      </c>
      <c r="J1537">
        <v>-2</v>
      </c>
      <c r="K1537" t="s">
        <v>17</v>
      </c>
      <c r="L1537">
        <f t="shared" si="86"/>
        <v>255.55000000000121</v>
      </c>
    </row>
    <row r="1538" spans="1:12" x14ac:dyDescent="0.2">
      <c r="A1538" t="s">
        <v>18</v>
      </c>
      <c r="B1538" t="s">
        <v>6294</v>
      </c>
      <c r="C1538" t="s">
        <v>717</v>
      </c>
      <c r="D1538" t="s">
        <v>566</v>
      </c>
      <c r="E1538" t="s">
        <v>6293</v>
      </c>
      <c r="F1538" t="s">
        <v>6291</v>
      </c>
      <c r="G1538">
        <v>1.98231</v>
      </c>
      <c r="H1538">
        <v>1.9798</v>
      </c>
      <c r="I1538">
        <v>2</v>
      </c>
      <c r="J1538">
        <v>1.8</v>
      </c>
      <c r="K1538" t="s">
        <v>17</v>
      </c>
      <c r="L1538">
        <f t="shared" si="86"/>
        <v>257.55000000000121</v>
      </c>
    </row>
    <row r="1539" spans="1:12" x14ac:dyDescent="0.2">
      <c r="A1539" t="s">
        <v>11</v>
      </c>
      <c r="B1539" t="s">
        <v>6295</v>
      </c>
      <c r="C1539" t="s">
        <v>726</v>
      </c>
      <c r="D1539" t="s">
        <v>566</v>
      </c>
      <c r="E1539" t="s">
        <v>6296</v>
      </c>
      <c r="F1539" t="s">
        <v>6297</v>
      </c>
      <c r="G1539">
        <v>1.97984</v>
      </c>
      <c r="H1539">
        <v>1.98221</v>
      </c>
      <c r="I1539">
        <v>2</v>
      </c>
      <c r="J1539">
        <v>1.84</v>
      </c>
      <c r="K1539" t="s">
        <v>17</v>
      </c>
      <c r="L1539">
        <f t="shared" si="86"/>
        <v>255.75000000000119</v>
      </c>
    </row>
    <row r="1540" spans="1:12" x14ac:dyDescent="0.2">
      <c r="A1540" t="s">
        <v>11</v>
      </c>
      <c r="B1540" t="s">
        <v>6298</v>
      </c>
      <c r="C1540" t="s">
        <v>729</v>
      </c>
      <c r="D1540" t="s">
        <v>566</v>
      </c>
      <c r="E1540" t="s">
        <v>6299</v>
      </c>
      <c r="F1540" t="s">
        <v>6297</v>
      </c>
      <c r="G1540">
        <v>1.97946</v>
      </c>
      <c r="H1540">
        <v>1.98221</v>
      </c>
      <c r="I1540">
        <v>1</v>
      </c>
      <c r="J1540">
        <v>0.92</v>
      </c>
      <c r="K1540" t="s">
        <v>17</v>
      </c>
      <c r="L1540">
        <f t="shared" ref="L1540:L1603" si="87">L1539-J1539</f>
        <v>253.91000000000119</v>
      </c>
    </row>
    <row r="1541" spans="1:12" x14ac:dyDescent="0.2">
      <c r="A1541" t="s">
        <v>18</v>
      </c>
      <c r="B1541" t="s">
        <v>6300</v>
      </c>
      <c r="C1541" t="s">
        <v>892</v>
      </c>
      <c r="D1541" t="s">
        <v>566</v>
      </c>
      <c r="E1541" t="s">
        <v>6301</v>
      </c>
      <c r="F1541" t="s">
        <v>6297</v>
      </c>
      <c r="G1541">
        <v>1.98034</v>
      </c>
      <c r="H1541">
        <v>1.98221</v>
      </c>
      <c r="I1541">
        <v>2</v>
      </c>
      <c r="J1541">
        <v>-2</v>
      </c>
      <c r="K1541" t="s">
        <v>17</v>
      </c>
      <c r="L1541">
        <f t="shared" si="87"/>
        <v>252.9900000000012</v>
      </c>
    </row>
    <row r="1542" spans="1:12" x14ac:dyDescent="0.2">
      <c r="A1542" t="s">
        <v>18</v>
      </c>
      <c r="B1542" t="s">
        <v>6302</v>
      </c>
      <c r="C1542" t="s">
        <v>726</v>
      </c>
      <c r="D1542" t="s">
        <v>566</v>
      </c>
      <c r="E1542" t="s">
        <v>6296</v>
      </c>
      <c r="F1542" t="s">
        <v>6297</v>
      </c>
      <c r="G1542">
        <v>1.97984</v>
      </c>
      <c r="H1542">
        <v>1.98221</v>
      </c>
      <c r="I1542">
        <v>2</v>
      </c>
      <c r="J1542">
        <v>-2</v>
      </c>
      <c r="K1542" t="s">
        <v>17</v>
      </c>
      <c r="L1542">
        <f t="shared" si="87"/>
        <v>254.9900000000012</v>
      </c>
    </row>
    <row r="1543" spans="1:12" x14ac:dyDescent="0.2">
      <c r="A1543" t="s">
        <v>18</v>
      </c>
      <c r="B1543" t="s">
        <v>6303</v>
      </c>
      <c r="C1543" t="s">
        <v>717</v>
      </c>
      <c r="D1543" t="s">
        <v>566</v>
      </c>
      <c r="E1543" t="s">
        <v>6304</v>
      </c>
      <c r="F1543" t="s">
        <v>6305</v>
      </c>
      <c r="G1543">
        <v>1.9823599999999999</v>
      </c>
      <c r="H1543">
        <v>1.97953</v>
      </c>
      <c r="I1543">
        <v>2</v>
      </c>
      <c r="J1543">
        <v>1.84</v>
      </c>
      <c r="K1543" t="s">
        <v>17</v>
      </c>
      <c r="L1543">
        <f t="shared" si="87"/>
        <v>256.9900000000012</v>
      </c>
    </row>
    <row r="1544" spans="1:12" x14ac:dyDescent="0.2">
      <c r="A1544" t="s">
        <v>11</v>
      </c>
      <c r="B1544" t="s">
        <v>6306</v>
      </c>
      <c r="C1544" t="s">
        <v>717</v>
      </c>
      <c r="D1544" t="s">
        <v>566</v>
      </c>
      <c r="E1544" t="s">
        <v>6304</v>
      </c>
      <c r="F1544" t="s">
        <v>6305</v>
      </c>
      <c r="G1544">
        <v>1.9823599999999999</v>
      </c>
      <c r="H1544">
        <v>1.97953</v>
      </c>
      <c r="I1544">
        <v>2</v>
      </c>
      <c r="J1544">
        <v>-2</v>
      </c>
      <c r="K1544" t="s">
        <v>17</v>
      </c>
      <c r="L1544">
        <f t="shared" si="87"/>
        <v>255.1500000000012</v>
      </c>
    </row>
    <row r="1545" spans="1:12" x14ac:dyDescent="0.2">
      <c r="A1545" t="s">
        <v>11</v>
      </c>
      <c r="B1545" t="s">
        <v>6307</v>
      </c>
      <c r="C1545" t="s">
        <v>825</v>
      </c>
      <c r="D1545" t="s">
        <v>566</v>
      </c>
      <c r="E1545" t="s">
        <v>6308</v>
      </c>
      <c r="F1545" t="s">
        <v>6305</v>
      </c>
      <c r="G1545">
        <v>1.9813799999999999</v>
      </c>
      <c r="H1545">
        <v>1.97953</v>
      </c>
      <c r="I1545">
        <v>2</v>
      </c>
      <c r="J1545">
        <v>-2</v>
      </c>
      <c r="K1545" t="s">
        <v>17</v>
      </c>
      <c r="L1545">
        <f t="shared" si="87"/>
        <v>257.15000000000123</v>
      </c>
    </row>
    <row r="1546" spans="1:12" x14ac:dyDescent="0.2">
      <c r="A1546" t="s">
        <v>11</v>
      </c>
      <c r="B1546" t="s">
        <v>6309</v>
      </c>
      <c r="C1546" t="s">
        <v>720</v>
      </c>
      <c r="D1546" t="s">
        <v>566</v>
      </c>
      <c r="E1546" t="s">
        <v>6310</v>
      </c>
      <c r="F1546" t="s">
        <v>6305</v>
      </c>
      <c r="G1546">
        <v>1.9819800000000001</v>
      </c>
      <c r="H1546">
        <v>1.97953</v>
      </c>
      <c r="I1546">
        <v>1</v>
      </c>
      <c r="J1546">
        <v>-1</v>
      </c>
      <c r="K1546" t="s">
        <v>17</v>
      </c>
      <c r="L1546">
        <f t="shared" si="87"/>
        <v>259.15000000000123</v>
      </c>
    </row>
    <row r="1547" spans="1:12" x14ac:dyDescent="0.2">
      <c r="A1547" t="s">
        <v>18</v>
      </c>
      <c r="B1547" t="s">
        <v>6311</v>
      </c>
      <c r="C1547" t="s">
        <v>792</v>
      </c>
      <c r="D1547" t="s">
        <v>566</v>
      </c>
      <c r="E1547" t="s">
        <v>6312</v>
      </c>
      <c r="F1547" t="s">
        <v>6305</v>
      </c>
      <c r="G1547">
        <v>1.98258</v>
      </c>
      <c r="H1547">
        <v>1.97953</v>
      </c>
      <c r="I1547">
        <v>2</v>
      </c>
      <c r="J1547">
        <v>1.84</v>
      </c>
      <c r="K1547" t="s">
        <v>17</v>
      </c>
      <c r="L1547">
        <f t="shared" si="87"/>
        <v>260.15000000000123</v>
      </c>
    </row>
    <row r="1548" spans="1:12" x14ac:dyDescent="0.2">
      <c r="A1548" t="s">
        <v>18</v>
      </c>
      <c r="B1548" t="s">
        <v>6313</v>
      </c>
      <c r="C1548" t="s">
        <v>729</v>
      </c>
      <c r="D1548" t="s">
        <v>566</v>
      </c>
      <c r="E1548" t="s">
        <v>6314</v>
      </c>
      <c r="F1548" t="s">
        <v>6315</v>
      </c>
      <c r="G1548">
        <v>1.9835100000000001</v>
      </c>
      <c r="H1548">
        <v>1.9824299999999999</v>
      </c>
      <c r="I1548">
        <v>1</v>
      </c>
      <c r="J1548">
        <v>0.92</v>
      </c>
      <c r="K1548" t="s">
        <v>17</v>
      </c>
      <c r="L1548">
        <f t="shared" si="87"/>
        <v>258.31000000000125</v>
      </c>
    </row>
    <row r="1549" spans="1:12" x14ac:dyDescent="0.2">
      <c r="A1549" t="s">
        <v>18</v>
      </c>
      <c r="B1549" t="s">
        <v>6316</v>
      </c>
      <c r="C1549" t="s">
        <v>740</v>
      </c>
      <c r="D1549" t="s">
        <v>566</v>
      </c>
      <c r="E1549" t="s">
        <v>6317</v>
      </c>
      <c r="F1549" t="s">
        <v>6315</v>
      </c>
      <c r="G1549">
        <v>1.98336</v>
      </c>
      <c r="H1549">
        <v>1.9824299999999999</v>
      </c>
      <c r="I1549">
        <v>2</v>
      </c>
      <c r="J1549">
        <v>1.84</v>
      </c>
      <c r="K1549" t="s">
        <v>17</v>
      </c>
      <c r="L1549">
        <f t="shared" si="87"/>
        <v>257.39000000000124</v>
      </c>
    </row>
    <row r="1550" spans="1:12" x14ac:dyDescent="0.2">
      <c r="A1550" t="s">
        <v>11</v>
      </c>
      <c r="B1550" t="s">
        <v>6318</v>
      </c>
      <c r="C1550" t="s">
        <v>722</v>
      </c>
      <c r="D1550" t="s">
        <v>566</v>
      </c>
      <c r="E1550" t="s">
        <v>6319</v>
      </c>
      <c r="F1550" t="s">
        <v>6315</v>
      </c>
      <c r="G1550">
        <v>1.98261</v>
      </c>
      <c r="H1550">
        <v>1.9824299999999999</v>
      </c>
      <c r="I1550">
        <v>2</v>
      </c>
      <c r="J1550">
        <v>-2</v>
      </c>
      <c r="K1550" t="s">
        <v>17</v>
      </c>
      <c r="L1550">
        <f t="shared" si="87"/>
        <v>255.55000000000123</v>
      </c>
    </row>
    <row r="1551" spans="1:12" x14ac:dyDescent="0.2">
      <c r="A1551" t="s">
        <v>11</v>
      </c>
      <c r="B1551" t="s">
        <v>6320</v>
      </c>
      <c r="C1551" t="s">
        <v>767</v>
      </c>
      <c r="D1551" t="s">
        <v>566</v>
      </c>
      <c r="E1551" t="s">
        <v>6321</v>
      </c>
      <c r="F1551" t="s">
        <v>6315</v>
      </c>
      <c r="G1551">
        <v>1.98306</v>
      </c>
      <c r="H1551">
        <v>1.9824299999999999</v>
      </c>
      <c r="I1551">
        <v>2</v>
      </c>
      <c r="J1551">
        <v>-2</v>
      </c>
      <c r="K1551" t="s">
        <v>17</v>
      </c>
      <c r="L1551">
        <f t="shared" si="87"/>
        <v>257.55000000000121</v>
      </c>
    </row>
    <row r="1552" spans="1:12" x14ac:dyDescent="0.2">
      <c r="A1552" t="s">
        <v>11</v>
      </c>
      <c r="B1552" t="s">
        <v>6322</v>
      </c>
      <c r="C1552" t="s">
        <v>726</v>
      </c>
      <c r="D1552" t="s">
        <v>566</v>
      </c>
      <c r="E1552" t="s">
        <v>6323</v>
      </c>
      <c r="F1552" t="s">
        <v>6315</v>
      </c>
      <c r="G1552">
        <v>1.9833799999999999</v>
      </c>
      <c r="H1552">
        <v>1.9824299999999999</v>
      </c>
      <c r="I1552">
        <v>2</v>
      </c>
      <c r="J1552">
        <v>-2</v>
      </c>
      <c r="K1552" t="s">
        <v>17</v>
      </c>
      <c r="L1552">
        <f t="shared" si="87"/>
        <v>259.55000000000121</v>
      </c>
    </row>
    <row r="1553" spans="1:12" x14ac:dyDescent="0.2">
      <c r="A1553" t="s">
        <v>18</v>
      </c>
      <c r="B1553" t="s">
        <v>6324</v>
      </c>
      <c r="C1553" t="s">
        <v>726</v>
      </c>
      <c r="D1553" t="s">
        <v>566</v>
      </c>
      <c r="E1553" t="s">
        <v>6323</v>
      </c>
      <c r="F1553" t="s">
        <v>6315</v>
      </c>
      <c r="G1553">
        <v>1.9833799999999999</v>
      </c>
      <c r="H1553">
        <v>1.9824299999999999</v>
      </c>
      <c r="I1553">
        <v>2</v>
      </c>
      <c r="J1553">
        <v>1.84</v>
      </c>
      <c r="K1553" t="s">
        <v>17</v>
      </c>
      <c r="L1553">
        <f t="shared" si="87"/>
        <v>261.55000000000121</v>
      </c>
    </row>
    <row r="1554" spans="1:12" x14ac:dyDescent="0.2">
      <c r="A1554" t="s">
        <v>18</v>
      </c>
      <c r="B1554" t="s">
        <v>6325</v>
      </c>
      <c r="C1554" t="s">
        <v>732</v>
      </c>
      <c r="D1554" t="s">
        <v>566</v>
      </c>
      <c r="E1554" t="s">
        <v>6326</v>
      </c>
      <c r="F1554" t="s">
        <v>6327</v>
      </c>
      <c r="G1554">
        <v>1.98706</v>
      </c>
      <c r="H1554">
        <v>1.9838800000000001</v>
      </c>
      <c r="I1554">
        <v>1</v>
      </c>
      <c r="J1554">
        <v>0.92</v>
      </c>
      <c r="K1554" t="s">
        <v>17</v>
      </c>
      <c r="L1554">
        <f t="shared" si="87"/>
        <v>259.71000000000123</v>
      </c>
    </row>
    <row r="1555" spans="1:12" x14ac:dyDescent="0.2">
      <c r="A1555" t="s">
        <v>18</v>
      </c>
      <c r="B1555" t="s">
        <v>6328</v>
      </c>
      <c r="C1555" t="s">
        <v>726</v>
      </c>
      <c r="D1555" t="s">
        <v>566</v>
      </c>
      <c r="E1555" t="s">
        <v>6329</v>
      </c>
      <c r="F1555" t="s">
        <v>6327</v>
      </c>
      <c r="G1555">
        <v>1.98668</v>
      </c>
      <c r="H1555">
        <v>1.9838800000000001</v>
      </c>
      <c r="I1555">
        <v>2</v>
      </c>
      <c r="J1555">
        <v>1.84</v>
      </c>
      <c r="K1555" t="s">
        <v>17</v>
      </c>
      <c r="L1555">
        <f t="shared" si="87"/>
        <v>258.79000000000121</v>
      </c>
    </row>
    <row r="1556" spans="1:12" x14ac:dyDescent="0.2">
      <c r="A1556" t="s">
        <v>11</v>
      </c>
      <c r="B1556" t="s">
        <v>6330</v>
      </c>
      <c r="C1556" t="s">
        <v>726</v>
      </c>
      <c r="D1556" t="s">
        <v>566</v>
      </c>
      <c r="E1556" t="s">
        <v>6329</v>
      </c>
      <c r="F1556" t="s">
        <v>6327</v>
      </c>
      <c r="G1556">
        <v>1.98668</v>
      </c>
      <c r="H1556">
        <v>1.9838800000000001</v>
      </c>
      <c r="I1556">
        <v>2</v>
      </c>
      <c r="J1556">
        <v>-2</v>
      </c>
      <c r="K1556" t="s">
        <v>17</v>
      </c>
      <c r="L1556">
        <f t="shared" si="87"/>
        <v>256.95000000000124</v>
      </c>
    </row>
    <row r="1557" spans="1:12" x14ac:dyDescent="0.2">
      <c r="A1557" t="s">
        <v>11</v>
      </c>
      <c r="B1557" t="s">
        <v>6331</v>
      </c>
      <c r="C1557" t="s">
        <v>2850</v>
      </c>
      <c r="D1557" t="s">
        <v>566</v>
      </c>
      <c r="E1557" t="s">
        <v>6332</v>
      </c>
      <c r="F1557" t="s">
        <v>6327</v>
      </c>
      <c r="G1557">
        <v>1.9862599999999999</v>
      </c>
      <c r="H1557">
        <v>1.9838800000000001</v>
      </c>
      <c r="I1557">
        <v>2</v>
      </c>
      <c r="J1557">
        <v>-2</v>
      </c>
      <c r="K1557" t="s">
        <v>17</v>
      </c>
      <c r="L1557">
        <f t="shared" si="87"/>
        <v>258.95000000000124</v>
      </c>
    </row>
    <row r="1558" spans="1:12" x14ac:dyDescent="0.2">
      <c r="A1558" t="s">
        <v>18</v>
      </c>
      <c r="B1558" t="s">
        <v>6333</v>
      </c>
      <c r="C1558" t="s">
        <v>792</v>
      </c>
      <c r="D1558" t="s">
        <v>566</v>
      </c>
      <c r="E1558" t="s">
        <v>6334</v>
      </c>
      <c r="F1558" t="s">
        <v>6335</v>
      </c>
      <c r="G1558">
        <v>1.98482</v>
      </c>
      <c r="H1558">
        <v>1.9862599999999999</v>
      </c>
      <c r="I1558">
        <v>2</v>
      </c>
      <c r="J1558">
        <v>-2</v>
      </c>
      <c r="K1558" t="s">
        <v>17</v>
      </c>
      <c r="L1558">
        <f t="shared" si="87"/>
        <v>260.95000000000124</v>
      </c>
    </row>
    <row r="1559" spans="1:12" x14ac:dyDescent="0.2">
      <c r="A1559" t="s">
        <v>11</v>
      </c>
      <c r="B1559" t="s">
        <v>6336</v>
      </c>
      <c r="C1559" t="s">
        <v>720</v>
      </c>
      <c r="D1559" t="s">
        <v>566</v>
      </c>
      <c r="E1559" t="s">
        <v>6337</v>
      </c>
      <c r="F1559" t="s">
        <v>6335</v>
      </c>
      <c r="G1559">
        <v>1.9844999999999999</v>
      </c>
      <c r="H1559">
        <v>1.9862599999999999</v>
      </c>
      <c r="I1559">
        <v>1</v>
      </c>
      <c r="J1559">
        <v>0.92</v>
      </c>
      <c r="K1559" t="s">
        <v>17</v>
      </c>
      <c r="L1559">
        <f t="shared" si="87"/>
        <v>262.95000000000124</v>
      </c>
    </row>
    <row r="1560" spans="1:12" x14ac:dyDescent="0.2">
      <c r="A1560" t="s">
        <v>18</v>
      </c>
      <c r="B1560" t="s">
        <v>6338</v>
      </c>
      <c r="C1560" t="s">
        <v>583</v>
      </c>
      <c r="D1560" t="s">
        <v>566</v>
      </c>
      <c r="E1560" t="s">
        <v>6339</v>
      </c>
      <c r="F1560" t="s">
        <v>6335</v>
      </c>
      <c r="G1560">
        <v>1.98512</v>
      </c>
      <c r="H1560">
        <v>1.9862599999999999</v>
      </c>
      <c r="I1560">
        <v>2</v>
      </c>
      <c r="J1560">
        <v>-2</v>
      </c>
      <c r="K1560" t="s">
        <v>17</v>
      </c>
      <c r="L1560">
        <f t="shared" si="87"/>
        <v>262.03000000000122</v>
      </c>
    </row>
    <row r="1561" spans="1:12" x14ac:dyDescent="0.2">
      <c r="A1561" t="s">
        <v>18</v>
      </c>
      <c r="B1561" t="s">
        <v>6340</v>
      </c>
      <c r="C1561" t="s">
        <v>717</v>
      </c>
      <c r="D1561" t="s">
        <v>566</v>
      </c>
      <c r="E1561" t="s">
        <v>6341</v>
      </c>
      <c r="F1561" t="s">
        <v>6335</v>
      </c>
      <c r="G1561">
        <v>1.98458</v>
      </c>
      <c r="H1561">
        <v>1.9862599999999999</v>
      </c>
      <c r="I1561">
        <v>2</v>
      </c>
      <c r="J1561">
        <v>-2</v>
      </c>
      <c r="K1561" t="s">
        <v>17</v>
      </c>
      <c r="L1561">
        <f t="shared" si="87"/>
        <v>264.03000000000122</v>
      </c>
    </row>
    <row r="1562" spans="1:12" x14ac:dyDescent="0.2">
      <c r="A1562" t="s">
        <v>11</v>
      </c>
      <c r="B1562" t="s">
        <v>6342</v>
      </c>
      <c r="C1562" t="s">
        <v>965</v>
      </c>
      <c r="D1562" t="s">
        <v>566</v>
      </c>
      <c r="E1562" t="s">
        <v>6343</v>
      </c>
      <c r="F1562" t="s">
        <v>6335</v>
      </c>
      <c r="G1562">
        <v>1.9838199999999999</v>
      </c>
      <c r="H1562">
        <v>1.9862599999999999</v>
      </c>
      <c r="I1562">
        <v>2</v>
      </c>
      <c r="J1562">
        <v>1.84</v>
      </c>
      <c r="K1562" t="s">
        <v>17</v>
      </c>
      <c r="L1562">
        <f t="shared" si="87"/>
        <v>266.03000000000122</v>
      </c>
    </row>
    <row r="1563" spans="1:12" x14ac:dyDescent="0.2">
      <c r="A1563" t="s">
        <v>11</v>
      </c>
      <c r="B1563" t="s">
        <v>6344</v>
      </c>
      <c r="C1563" t="s">
        <v>717</v>
      </c>
      <c r="D1563" t="s">
        <v>566</v>
      </c>
      <c r="E1563" t="s">
        <v>6341</v>
      </c>
      <c r="F1563" t="s">
        <v>6335</v>
      </c>
      <c r="G1563">
        <v>1.98458</v>
      </c>
      <c r="H1563">
        <v>1.9862599999999999</v>
      </c>
      <c r="I1563">
        <v>2</v>
      </c>
      <c r="J1563">
        <v>1.84</v>
      </c>
      <c r="K1563" t="s">
        <v>17</v>
      </c>
      <c r="L1563">
        <f t="shared" si="87"/>
        <v>264.19000000000125</v>
      </c>
    </row>
    <row r="1564" spans="1:12" x14ac:dyDescent="0.2">
      <c r="A1564" t="s">
        <v>18</v>
      </c>
      <c r="B1564" t="s">
        <v>6345</v>
      </c>
      <c r="C1564" t="s">
        <v>726</v>
      </c>
      <c r="D1564" t="s">
        <v>566</v>
      </c>
      <c r="E1564" t="s">
        <v>6346</v>
      </c>
      <c r="F1564" t="s">
        <v>6347</v>
      </c>
      <c r="G1564">
        <v>1.98733</v>
      </c>
      <c r="H1564">
        <v>1.9846699999999999</v>
      </c>
      <c r="I1564">
        <v>2</v>
      </c>
      <c r="J1564">
        <v>1.84</v>
      </c>
      <c r="K1564" t="s">
        <v>17</v>
      </c>
      <c r="L1564">
        <f t="shared" si="87"/>
        <v>262.35000000000127</v>
      </c>
    </row>
    <row r="1565" spans="1:12" x14ac:dyDescent="0.2">
      <c r="A1565" t="s">
        <v>11</v>
      </c>
      <c r="B1565" t="s">
        <v>6348</v>
      </c>
      <c r="C1565" t="s">
        <v>729</v>
      </c>
      <c r="D1565" t="s">
        <v>566</v>
      </c>
      <c r="E1565" t="s">
        <v>6349</v>
      </c>
      <c r="F1565" t="s">
        <v>6347</v>
      </c>
      <c r="G1565">
        <v>1.9868300000000001</v>
      </c>
      <c r="H1565">
        <v>1.9846699999999999</v>
      </c>
      <c r="I1565">
        <v>1</v>
      </c>
      <c r="J1565">
        <v>-1</v>
      </c>
      <c r="K1565" t="s">
        <v>17</v>
      </c>
      <c r="L1565">
        <f t="shared" si="87"/>
        <v>260.5100000000013</v>
      </c>
    </row>
    <row r="1566" spans="1:12" x14ac:dyDescent="0.2">
      <c r="A1566" t="s">
        <v>11</v>
      </c>
      <c r="B1566" t="s">
        <v>6350</v>
      </c>
      <c r="C1566" t="s">
        <v>726</v>
      </c>
      <c r="D1566" t="s">
        <v>566</v>
      </c>
      <c r="E1566" t="s">
        <v>6346</v>
      </c>
      <c r="F1566" t="s">
        <v>6347</v>
      </c>
      <c r="G1566">
        <v>1.98733</v>
      </c>
      <c r="H1566">
        <v>1.9846699999999999</v>
      </c>
      <c r="I1566">
        <v>2</v>
      </c>
      <c r="J1566">
        <v>-2</v>
      </c>
      <c r="K1566" t="s">
        <v>17</v>
      </c>
      <c r="L1566">
        <f t="shared" si="87"/>
        <v>261.5100000000013</v>
      </c>
    </row>
    <row r="1567" spans="1:12" x14ac:dyDescent="0.2">
      <c r="A1567" t="s">
        <v>11</v>
      </c>
      <c r="B1567" t="s">
        <v>6351</v>
      </c>
      <c r="C1567" t="s">
        <v>729</v>
      </c>
      <c r="D1567" t="s">
        <v>566</v>
      </c>
      <c r="E1567" t="s">
        <v>6352</v>
      </c>
      <c r="F1567" t="s">
        <v>6353</v>
      </c>
      <c r="G1567">
        <v>1.98888</v>
      </c>
      <c r="H1567">
        <v>1.9872099999999999</v>
      </c>
      <c r="I1567">
        <v>1</v>
      </c>
      <c r="J1567">
        <v>-1</v>
      </c>
      <c r="K1567" t="s">
        <v>17</v>
      </c>
      <c r="L1567">
        <f t="shared" si="87"/>
        <v>263.5100000000013</v>
      </c>
    </row>
    <row r="1568" spans="1:12" x14ac:dyDescent="0.2">
      <c r="A1568" t="s">
        <v>18</v>
      </c>
      <c r="B1568" t="s">
        <v>6354</v>
      </c>
      <c r="C1568" t="s">
        <v>726</v>
      </c>
      <c r="D1568" t="s">
        <v>566</v>
      </c>
      <c r="E1568" t="s">
        <v>6355</v>
      </c>
      <c r="F1568" t="s">
        <v>6353</v>
      </c>
      <c r="G1568">
        <v>1.9898400000000001</v>
      </c>
      <c r="H1568">
        <v>1.9872099999999999</v>
      </c>
      <c r="I1568">
        <v>2</v>
      </c>
      <c r="J1568">
        <v>1.84</v>
      </c>
      <c r="K1568" t="s">
        <v>17</v>
      </c>
      <c r="L1568">
        <f t="shared" si="87"/>
        <v>264.5100000000013</v>
      </c>
    </row>
    <row r="1569" spans="1:12" x14ac:dyDescent="0.2">
      <c r="A1569" t="s">
        <v>11</v>
      </c>
      <c r="B1569" t="s">
        <v>6356</v>
      </c>
      <c r="C1569" t="s">
        <v>726</v>
      </c>
      <c r="D1569" t="s">
        <v>566</v>
      </c>
      <c r="E1569" t="s">
        <v>6355</v>
      </c>
      <c r="F1569" t="s">
        <v>6353</v>
      </c>
      <c r="G1569">
        <v>1.9898400000000001</v>
      </c>
      <c r="H1569">
        <v>1.9872099999999999</v>
      </c>
      <c r="I1569">
        <v>2</v>
      </c>
      <c r="J1569">
        <v>-2</v>
      </c>
      <c r="K1569" t="s">
        <v>17</v>
      </c>
      <c r="L1569">
        <f t="shared" si="87"/>
        <v>262.67000000000132</v>
      </c>
    </row>
    <row r="1570" spans="1:12" x14ac:dyDescent="0.2">
      <c r="A1570" t="s">
        <v>11</v>
      </c>
      <c r="B1570" t="s">
        <v>6357</v>
      </c>
      <c r="C1570" t="s">
        <v>722</v>
      </c>
      <c r="D1570" t="s">
        <v>566</v>
      </c>
      <c r="E1570" t="s">
        <v>6358</v>
      </c>
      <c r="F1570" t="s">
        <v>6359</v>
      </c>
      <c r="G1570">
        <v>1.9900599999999999</v>
      </c>
      <c r="H1570">
        <v>1.99024</v>
      </c>
      <c r="I1570">
        <v>2</v>
      </c>
      <c r="J1570">
        <v>1.84</v>
      </c>
      <c r="K1570" t="s">
        <v>17</v>
      </c>
      <c r="L1570">
        <f t="shared" si="87"/>
        <v>264.67000000000132</v>
      </c>
    </row>
    <row r="1571" spans="1:12" x14ac:dyDescent="0.2">
      <c r="A1571" t="s">
        <v>11</v>
      </c>
      <c r="B1571" t="s">
        <v>6360</v>
      </c>
      <c r="C1571" t="s">
        <v>726</v>
      </c>
      <c r="D1571" t="s">
        <v>566</v>
      </c>
      <c r="E1571" t="s">
        <v>6361</v>
      </c>
      <c r="F1571" t="s">
        <v>6359</v>
      </c>
      <c r="G1571">
        <v>1.9899800000000001</v>
      </c>
      <c r="H1571">
        <v>1.99024</v>
      </c>
      <c r="I1571">
        <v>2</v>
      </c>
      <c r="J1571">
        <v>1.84</v>
      </c>
      <c r="K1571" t="s">
        <v>17</v>
      </c>
      <c r="L1571">
        <f t="shared" si="87"/>
        <v>262.83000000000135</v>
      </c>
    </row>
    <row r="1572" spans="1:12" x14ac:dyDescent="0.2">
      <c r="A1572" t="s">
        <v>18</v>
      </c>
      <c r="B1572" t="s">
        <v>6362</v>
      </c>
      <c r="C1572" t="s">
        <v>720</v>
      </c>
      <c r="D1572" t="s">
        <v>566</v>
      </c>
      <c r="E1572" t="s">
        <v>6363</v>
      </c>
      <c r="F1572" t="s">
        <v>6359</v>
      </c>
      <c r="G1572">
        <v>1.9910699999999999</v>
      </c>
      <c r="H1572">
        <v>1.99024</v>
      </c>
      <c r="I1572">
        <v>1</v>
      </c>
      <c r="J1572">
        <v>0.92</v>
      </c>
      <c r="K1572" t="s">
        <v>17</v>
      </c>
      <c r="L1572">
        <f t="shared" si="87"/>
        <v>260.99000000000137</v>
      </c>
    </row>
    <row r="1573" spans="1:12" x14ac:dyDescent="0.2">
      <c r="A1573" t="s">
        <v>18</v>
      </c>
      <c r="B1573" t="s">
        <v>6364</v>
      </c>
      <c r="C1573" t="s">
        <v>726</v>
      </c>
      <c r="D1573" t="s">
        <v>566</v>
      </c>
      <c r="E1573" t="s">
        <v>6361</v>
      </c>
      <c r="F1573" t="s">
        <v>6359</v>
      </c>
      <c r="G1573">
        <v>1.9899800000000001</v>
      </c>
      <c r="H1573">
        <v>1.99024</v>
      </c>
      <c r="I1573">
        <v>2</v>
      </c>
      <c r="J1573">
        <v>-2</v>
      </c>
      <c r="K1573" t="s">
        <v>17</v>
      </c>
      <c r="L1573">
        <f t="shared" si="87"/>
        <v>260.07000000000136</v>
      </c>
    </row>
    <row r="1574" spans="1:12" x14ac:dyDescent="0.2">
      <c r="A1574" t="s">
        <v>11</v>
      </c>
      <c r="B1574" t="s">
        <v>6365</v>
      </c>
      <c r="C1574" t="s">
        <v>792</v>
      </c>
      <c r="D1574" t="s">
        <v>566</v>
      </c>
      <c r="E1574" t="s">
        <v>6366</v>
      </c>
      <c r="F1574" t="s">
        <v>6367</v>
      </c>
      <c r="G1574">
        <v>1.9879</v>
      </c>
      <c r="H1574">
        <v>1.9902899999999999</v>
      </c>
      <c r="I1574">
        <v>2</v>
      </c>
      <c r="J1574">
        <v>1.84</v>
      </c>
      <c r="K1574" t="s">
        <v>17</v>
      </c>
      <c r="L1574">
        <f t="shared" si="87"/>
        <v>262.07000000000136</v>
      </c>
    </row>
    <row r="1575" spans="1:12" x14ac:dyDescent="0.2">
      <c r="A1575" t="s">
        <v>18</v>
      </c>
      <c r="B1575" t="s">
        <v>6368</v>
      </c>
      <c r="C1575" t="s">
        <v>720</v>
      </c>
      <c r="D1575" t="s">
        <v>566</v>
      </c>
      <c r="E1575" t="s">
        <v>6369</v>
      </c>
      <c r="F1575" t="s">
        <v>6367</v>
      </c>
      <c r="G1575">
        <v>1.9888699999999999</v>
      </c>
      <c r="H1575">
        <v>1.9902899999999999</v>
      </c>
      <c r="I1575">
        <v>1</v>
      </c>
      <c r="J1575">
        <v>-1</v>
      </c>
      <c r="K1575" t="s">
        <v>17</v>
      </c>
      <c r="L1575">
        <f t="shared" si="87"/>
        <v>260.23000000000138</v>
      </c>
    </row>
    <row r="1576" spans="1:12" x14ac:dyDescent="0.2">
      <c r="A1576" t="s">
        <v>11</v>
      </c>
      <c r="B1576" t="s">
        <v>6370</v>
      </c>
      <c r="C1576" t="s">
        <v>717</v>
      </c>
      <c r="D1576" t="s">
        <v>566</v>
      </c>
      <c r="E1576" t="s">
        <v>6371</v>
      </c>
      <c r="F1576" t="s">
        <v>6367</v>
      </c>
      <c r="G1576">
        <v>1.9884900000000001</v>
      </c>
      <c r="H1576">
        <v>1.9902899999999999</v>
      </c>
      <c r="I1576">
        <v>2</v>
      </c>
      <c r="J1576">
        <v>1.84</v>
      </c>
      <c r="K1576" t="s">
        <v>17</v>
      </c>
      <c r="L1576">
        <f t="shared" si="87"/>
        <v>261.23000000000138</v>
      </c>
    </row>
    <row r="1577" spans="1:12" x14ac:dyDescent="0.2">
      <c r="A1577" t="s">
        <v>18</v>
      </c>
      <c r="B1577" t="s">
        <v>6372</v>
      </c>
      <c r="C1577" t="s">
        <v>216</v>
      </c>
      <c r="D1577" t="s">
        <v>566</v>
      </c>
      <c r="E1577" t="s">
        <v>6373</v>
      </c>
      <c r="F1577" t="s">
        <v>6367</v>
      </c>
      <c r="G1577">
        <v>1.98891</v>
      </c>
      <c r="H1577">
        <v>1.9902899999999999</v>
      </c>
      <c r="I1577">
        <v>2</v>
      </c>
      <c r="J1577">
        <v>-2</v>
      </c>
      <c r="K1577" t="s">
        <v>17</v>
      </c>
      <c r="L1577">
        <f t="shared" si="87"/>
        <v>259.39000000000141</v>
      </c>
    </row>
    <row r="1578" spans="1:12" x14ac:dyDescent="0.2">
      <c r="A1578" t="s">
        <v>18</v>
      </c>
      <c r="B1578" t="s">
        <v>6374</v>
      </c>
      <c r="C1578" t="s">
        <v>717</v>
      </c>
      <c r="D1578" t="s">
        <v>566</v>
      </c>
      <c r="E1578" t="s">
        <v>6371</v>
      </c>
      <c r="F1578" t="s">
        <v>6367</v>
      </c>
      <c r="G1578">
        <v>1.9884900000000001</v>
      </c>
      <c r="H1578">
        <v>1.9902899999999999</v>
      </c>
      <c r="I1578">
        <v>2</v>
      </c>
      <c r="J1578">
        <v>-2</v>
      </c>
      <c r="K1578" t="s">
        <v>17</v>
      </c>
      <c r="L1578">
        <f t="shared" si="87"/>
        <v>261.39000000000141</v>
      </c>
    </row>
    <row r="1579" spans="1:12" x14ac:dyDescent="0.2">
      <c r="A1579" t="s">
        <v>11</v>
      </c>
      <c r="B1579" t="s">
        <v>6375</v>
      </c>
      <c r="C1579" t="s">
        <v>746</v>
      </c>
      <c r="D1579" t="s">
        <v>566</v>
      </c>
      <c r="E1579" t="s">
        <v>6376</v>
      </c>
      <c r="F1579" t="s">
        <v>6377</v>
      </c>
      <c r="G1579">
        <v>1.9838899999999999</v>
      </c>
      <c r="H1579">
        <v>1.9879800000000001</v>
      </c>
      <c r="I1579">
        <v>2</v>
      </c>
      <c r="J1579">
        <v>1.84</v>
      </c>
      <c r="K1579" t="s">
        <v>17</v>
      </c>
      <c r="L1579">
        <f t="shared" si="87"/>
        <v>263.39000000000141</v>
      </c>
    </row>
    <row r="1580" spans="1:12" x14ac:dyDescent="0.2">
      <c r="A1580" t="s">
        <v>11</v>
      </c>
      <c r="B1580" t="s">
        <v>6378</v>
      </c>
      <c r="C1580" t="s">
        <v>726</v>
      </c>
      <c r="D1580" t="s">
        <v>566</v>
      </c>
      <c r="E1580" t="s">
        <v>6379</v>
      </c>
      <c r="F1580" t="s">
        <v>6377</v>
      </c>
      <c r="G1580">
        <v>1.9843</v>
      </c>
      <c r="H1580">
        <v>1.9879800000000001</v>
      </c>
      <c r="I1580">
        <v>2</v>
      </c>
      <c r="J1580">
        <v>1.84</v>
      </c>
      <c r="K1580" t="s">
        <v>17</v>
      </c>
      <c r="L1580">
        <f t="shared" si="87"/>
        <v>261.55000000000143</v>
      </c>
    </row>
    <row r="1581" spans="1:12" x14ac:dyDescent="0.2">
      <c r="A1581" t="s">
        <v>18</v>
      </c>
      <c r="B1581" t="s">
        <v>6380</v>
      </c>
      <c r="C1581" t="s">
        <v>729</v>
      </c>
      <c r="D1581" t="s">
        <v>566</v>
      </c>
      <c r="E1581" t="s">
        <v>6381</v>
      </c>
      <c r="F1581" t="s">
        <v>6377</v>
      </c>
      <c r="G1581">
        <v>1.98499</v>
      </c>
      <c r="H1581">
        <v>1.9879800000000001</v>
      </c>
      <c r="I1581">
        <v>1</v>
      </c>
      <c r="J1581">
        <v>-1</v>
      </c>
      <c r="K1581" t="s">
        <v>17</v>
      </c>
      <c r="L1581">
        <f t="shared" si="87"/>
        <v>259.71000000000146</v>
      </c>
    </row>
    <row r="1582" spans="1:12" x14ac:dyDescent="0.2">
      <c r="A1582" t="s">
        <v>18</v>
      </c>
      <c r="B1582" t="s">
        <v>6382</v>
      </c>
      <c r="C1582" t="s">
        <v>726</v>
      </c>
      <c r="D1582" t="s">
        <v>566</v>
      </c>
      <c r="E1582" t="s">
        <v>6379</v>
      </c>
      <c r="F1582" t="s">
        <v>6377</v>
      </c>
      <c r="G1582">
        <v>1.9843</v>
      </c>
      <c r="H1582">
        <v>1.9879800000000001</v>
      </c>
      <c r="I1582">
        <v>2</v>
      </c>
      <c r="J1582">
        <v>-2</v>
      </c>
      <c r="K1582" t="s">
        <v>17</v>
      </c>
      <c r="L1582">
        <f t="shared" si="87"/>
        <v>260.71000000000146</v>
      </c>
    </row>
    <row r="1583" spans="1:12" x14ac:dyDescent="0.2">
      <c r="A1583" t="s">
        <v>18</v>
      </c>
      <c r="B1583" t="s">
        <v>6383</v>
      </c>
      <c r="C1583" t="s">
        <v>6384</v>
      </c>
      <c r="D1583" t="s">
        <v>566</v>
      </c>
      <c r="E1583" t="s">
        <v>6385</v>
      </c>
      <c r="F1583" t="s">
        <v>6377</v>
      </c>
      <c r="G1583">
        <v>1.98499</v>
      </c>
      <c r="H1583">
        <v>1.9879800000000001</v>
      </c>
      <c r="I1583">
        <v>2</v>
      </c>
      <c r="J1583">
        <v>-2</v>
      </c>
      <c r="K1583" t="s">
        <v>17</v>
      </c>
      <c r="L1583">
        <f t="shared" si="87"/>
        <v>262.71000000000146</v>
      </c>
    </row>
    <row r="1584" spans="1:12" x14ac:dyDescent="0.2">
      <c r="A1584" t="s">
        <v>11</v>
      </c>
      <c r="B1584" t="s">
        <v>6386</v>
      </c>
      <c r="C1584" t="s">
        <v>746</v>
      </c>
      <c r="D1584" t="s">
        <v>223</v>
      </c>
      <c r="E1584" t="s">
        <v>6387</v>
      </c>
      <c r="F1584" t="s">
        <v>6388</v>
      </c>
      <c r="G1584">
        <v>0.88292999999999999</v>
      </c>
      <c r="H1584">
        <v>0.88061999999999996</v>
      </c>
      <c r="I1584">
        <v>2</v>
      </c>
      <c r="J1584">
        <v>-2</v>
      </c>
      <c r="K1584" t="s">
        <v>17</v>
      </c>
      <c r="L1584">
        <f t="shared" si="87"/>
        <v>264.71000000000146</v>
      </c>
    </row>
    <row r="1585" spans="1:12" x14ac:dyDescent="0.2">
      <c r="A1585" t="s">
        <v>18</v>
      </c>
      <c r="B1585" t="s">
        <v>6389</v>
      </c>
      <c r="C1585" t="s">
        <v>717</v>
      </c>
      <c r="D1585" t="s">
        <v>223</v>
      </c>
      <c r="E1585" t="s">
        <v>6390</v>
      </c>
      <c r="F1585" t="s">
        <v>6388</v>
      </c>
      <c r="G1585">
        <v>0.88341999999999998</v>
      </c>
      <c r="H1585">
        <v>0.88061999999999996</v>
      </c>
      <c r="I1585">
        <v>2</v>
      </c>
      <c r="J1585">
        <v>1.84</v>
      </c>
      <c r="K1585" t="s">
        <v>17</v>
      </c>
      <c r="L1585">
        <f t="shared" si="87"/>
        <v>266.71000000000146</v>
      </c>
    </row>
    <row r="1586" spans="1:12" x14ac:dyDescent="0.2">
      <c r="A1586" t="s">
        <v>11</v>
      </c>
      <c r="B1586" t="s">
        <v>6391</v>
      </c>
      <c r="C1586" t="s">
        <v>717</v>
      </c>
      <c r="D1586" t="s">
        <v>223</v>
      </c>
      <c r="E1586" t="s">
        <v>6390</v>
      </c>
      <c r="F1586" t="s">
        <v>6388</v>
      </c>
      <c r="G1586">
        <v>0.88341999999999998</v>
      </c>
      <c r="H1586">
        <v>0.88061999999999996</v>
      </c>
      <c r="I1586">
        <v>2</v>
      </c>
      <c r="J1586">
        <v>-2</v>
      </c>
      <c r="K1586" t="s">
        <v>17</v>
      </c>
      <c r="L1586">
        <f t="shared" si="87"/>
        <v>264.87000000000148</v>
      </c>
    </row>
    <row r="1587" spans="1:12" x14ac:dyDescent="0.2">
      <c r="A1587" t="s">
        <v>18</v>
      </c>
      <c r="B1587" t="s">
        <v>6392</v>
      </c>
      <c r="C1587" t="s">
        <v>720</v>
      </c>
      <c r="D1587" t="s">
        <v>223</v>
      </c>
      <c r="E1587" t="s">
        <v>6393</v>
      </c>
      <c r="F1587" t="s">
        <v>6388</v>
      </c>
      <c r="G1587">
        <v>0.88354999999999995</v>
      </c>
      <c r="H1587">
        <v>0.88061999999999996</v>
      </c>
      <c r="I1587">
        <v>1</v>
      </c>
      <c r="J1587">
        <v>0.92</v>
      </c>
      <c r="K1587" t="s">
        <v>17</v>
      </c>
      <c r="L1587">
        <f t="shared" si="87"/>
        <v>266.87000000000148</v>
      </c>
    </row>
    <row r="1588" spans="1:12" x14ac:dyDescent="0.2">
      <c r="A1588" t="s">
        <v>18</v>
      </c>
      <c r="B1588" t="s">
        <v>6394</v>
      </c>
      <c r="C1588" t="s">
        <v>818</v>
      </c>
      <c r="D1588" t="s">
        <v>6395</v>
      </c>
      <c r="E1588" t="s">
        <v>6396</v>
      </c>
      <c r="F1588" t="s">
        <v>6397</v>
      </c>
      <c r="G1588">
        <v>0.54122000000000003</v>
      </c>
      <c r="H1588">
        <v>0.53964000000000001</v>
      </c>
      <c r="I1588">
        <v>2</v>
      </c>
      <c r="J1588">
        <v>1.62</v>
      </c>
      <c r="K1588" t="s">
        <v>17</v>
      </c>
      <c r="L1588">
        <f t="shared" si="87"/>
        <v>265.95000000000147</v>
      </c>
    </row>
    <row r="1589" spans="1:12" x14ac:dyDescent="0.2">
      <c r="A1589" t="s">
        <v>11</v>
      </c>
      <c r="B1589" t="s">
        <v>6398</v>
      </c>
      <c r="C1589" t="s">
        <v>722</v>
      </c>
      <c r="D1589" t="s">
        <v>6395</v>
      </c>
      <c r="E1589" t="s">
        <v>6399</v>
      </c>
      <c r="F1589" t="s">
        <v>6397</v>
      </c>
      <c r="G1589">
        <v>0.54068000000000005</v>
      </c>
      <c r="H1589">
        <v>0.53964000000000001</v>
      </c>
      <c r="I1589">
        <v>2</v>
      </c>
      <c r="J1589">
        <v>-2</v>
      </c>
      <c r="K1589" t="s">
        <v>17</v>
      </c>
      <c r="L1589">
        <f t="shared" si="87"/>
        <v>264.33000000000146</v>
      </c>
    </row>
    <row r="1590" spans="1:12" x14ac:dyDescent="0.2">
      <c r="A1590" t="s">
        <v>18</v>
      </c>
      <c r="B1590" t="s">
        <v>6400</v>
      </c>
      <c r="C1590" t="s">
        <v>2730</v>
      </c>
      <c r="D1590" t="s">
        <v>6395</v>
      </c>
      <c r="E1590" t="s">
        <v>6401</v>
      </c>
      <c r="F1590" t="s">
        <v>6397</v>
      </c>
      <c r="G1590">
        <v>0.54074</v>
      </c>
      <c r="H1590">
        <v>0.53964000000000001</v>
      </c>
      <c r="I1590">
        <v>2</v>
      </c>
      <c r="J1590">
        <v>1.8</v>
      </c>
      <c r="K1590" t="s">
        <v>17</v>
      </c>
      <c r="L1590">
        <f t="shared" si="87"/>
        <v>266.33000000000146</v>
      </c>
    </row>
    <row r="1591" spans="1:12" x14ac:dyDescent="0.2">
      <c r="A1591" t="s">
        <v>11</v>
      </c>
      <c r="B1591" t="s">
        <v>6402</v>
      </c>
      <c r="C1591" t="s">
        <v>1045</v>
      </c>
      <c r="D1591" t="s">
        <v>6395</v>
      </c>
      <c r="E1591" t="s">
        <v>6403</v>
      </c>
      <c r="F1591" t="s">
        <v>6397</v>
      </c>
      <c r="G1591">
        <v>0.54057999999999995</v>
      </c>
      <c r="H1591">
        <v>0.53964000000000001</v>
      </c>
      <c r="I1591">
        <v>2</v>
      </c>
      <c r="J1591">
        <v>-2</v>
      </c>
      <c r="K1591" t="s">
        <v>17</v>
      </c>
      <c r="L1591">
        <f t="shared" si="87"/>
        <v>264.53000000000145</v>
      </c>
    </row>
    <row r="1592" spans="1:12" x14ac:dyDescent="0.2">
      <c r="A1592" t="s">
        <v>11</v>
      </c>
      <c r="B1592" t="s">
        <v>6404</v>
      </c>
      <c r="C1592" t="s">
        <v>2730</v>
      </c>
      <c r="D1592" t="s">
        <v>6395</v>
      </c>
      <c r="E1592" t="s">
        <v>6401</v>
      </c>
      <c r="F1592" t="s">
        <v>6397</v>
      </c>
      <c r="G1592">
        <v>0.54074</v>
      </c>
      <c r="H1592">
        <v>0.53964000000000001</v>
      </c>
      <c r="I1592">
        <v>2</v>
      </c>
      <c r="J1592">
        <v>-2</v>
      </c>
      <c r="K1592" t="s">
        <v>17</v>
      </c>
      <c r="L1592">
        <f t="shared" si="87"/>
        <v>266.53000000000145</v>
      </c>
    </row>
    <row r="1593" spans="1:12" x14ac:dyDescent="0.2">
      <c r="A1593" t="s">
        <v>18</v>
      </c>
      <c r="B1593" t="s">
        <v>6405</v>
      </c>
      <c r="C1593" t="s">
        <v>2727</v>
      </c>
      <c r="D1593" t="s">
        <v>6395</v>
      </c>
      <c r="E1593" t="s">
        <v>6406</v>
      </c>
      <c r="F1593" t="s">
        <v>6397</v>
      </c>
      <c r="G1593">
        <v>0.54108999999999996</v>
      </c>
      <c r="H1593">
        <v>0.53964000000000001</v>
      </c>
      <c r="I1593">
        <v>1</v>
      </c>
      <c r="J1593">
        <v>0.9</v>
      </c>
      <c r="K1593" t="s">
        <v>17</v>
      </c>
      <c r="L1593">
        <f t="shared" si="87"/>
        <v>268.53000000000145</v>
      </c>
    </row>
    <row r="1594" spans="1:12" x14ac:dyDescent="0.2">
      <c r="A1594" t="s">
        <v>11</v>
      </c>
      <c r="B1594" t="s">
        <v>6407</v>
      </c>
      <c r="C1594" t="s">
        <v>792</v>
      </c>
      <c r="D1594" t="s">
        <v>6395</v>
      </c>
      <c r="E1594" t="s">
        <v>6408</v>
      </c>
      <c r="F1594" t="s">
        <v>6409</v>
      </c>
      <c r="G1594">
        <v>0.53932000000000002</v>
      </c>
      <c r="H1594">
        <v>0.54076000000000002</v>
      </c>
      <c r="I1594">
        <v>2</v>
      </c>
      <c r="J1594">
        <v>1.8</v>
      </c>
      <c r="K1594" t="s">
        <v>17</v>
      </c>
      <c r="L1594">
        <f t="shared" si="87"/>
        <v>267.63000000000147</v>
      </c>
    </row>
    <row r="1595" spans="1:12" x14ac:dyDescent="0.2">
      <c r="A1595" t="s">
        <v>18</v>
      </c>
      <c r="B1595" t="s">
        <v>6410</v>
      </c>
      <c r="C1595" t="s">
        <v>720</v>
      </c>
      <c r="D1595" t="s">
        <v>6395</v>
      </c>
      <c r="E1595" t="s">
        <v>6411</v>
      </c>
      <c r="F1595" t="s">
        <v>6409</v>
      </c>
      <c r="G1595">
        <v>0.54007000000000005</v>
      </c>
      <c r="H1595">
        <v>0.54076000000000002</v>
      </c>
      <c r="I1595">
        <v>1</v>
      </c>
      <c r="J1595">
        <v>-1</v>
      </c>
      <c r="K1595" t="s">
        <v>17</v>
      </c>
      <c r="L1595">
        <f t="shared" si="87"/>
        <v>265.83000000000146</v>
      </c>
    </row>
    <row r="1596" spans="1:12" x14ac:dyDescent="0.2">
      <c r="A1596" t="s">
        <v>18</v>
      </c>
      <c r="B1596" t="s">
        <v>6412</v>
      </c>
      <c r="C1596" t="s">
        <v>818</v>
      </c>
      <c r="D1596" t="s">
        <v>6395</v>
      </c>
      <c r="E1596" t="s">
        <v>6413</v>
      </c>
      <c r="F1596" t="s">
        <v>6409</v>
      </c>
      <c r="G1596">
        <v>0.54012000000000004</v>
      </c>
      <c r="H1596">
        <v>0.54076000000000002</v>
      </c>
      <c r="I1596">
        <v>2</v>
      </c>
      <c r="J1596">
        <v>-2</v>
      </c>
      <c r="K1596" t="s">
        <v>17</v>
      </c>
      <c r="L1596">
        <f t="shared" si="87"/>
        <v>266.83000000000146</v>
      </c>
    </row>
    <row r="1597" spans="1:12" x14ac:dyDescent="0.2">
      <c r="A1597" t="s">
        <v>18</v>
      </c>
      <c r="B1597" t="s">
        <v>6414</v>
      </c>
      <c r="C1597" t="s">
        <v>717</v>
      </c>
      <c r="D1597" t="s">
        <v>6395</v>
      </c>
      <c r="E1597" t="s">
        <v>6415</v>
      </c>
      <c r="F1597" t="s">
        <v>6409</v>
      </c>
      <c r="G1597">
        <v>0.53998000000000002</v>
      </c>
      <c r="H1597">
        <v>0.54076000000000002</v>
      </c>
      <c r="I1597">
        <v>2</v>
      </c>
      <c r="J1597">
        <v>-2</v>
      </c>
      <c r="K1597" t="s">
        <v>17</v>
      </c>
      <c r="L1597">
        <f t="shared" si="87"/>
        <v>268.83000000000146</v>
      </c>
    </row>
    <row r="1598" spans="1:12" x14ac:dyDescent="0.2">
      <c r="A1598" t="s">
        <v>11</v>
      </c>
      <c r="B1598" t="s">
        <v>6416</v>
      </c>
      <c r="C1598" t="s">
        <v>717</v>
      </c>
      <c r="D1598" t="s">
        <v>6395</v>
      </c>
      <c r="E1598" t="s">
        <v>6415</v>
      </c>
      <c r="F1598" t="s">
        <v>6409</v>
      </c>
      <c r="G1598">
        <v>0.53998000000000002</v>
      </c>
      <c r="H1598">
        <v>0.54076000000000002</v>
      </c>
      <c r="I1598">
        <v>2</v>
      </c>
      <c r="J1598">
        <v>1.8</v>
      </c>
      <c r="K1598" t="s">
        <v>17</v>
      </c>
      <c r="L1598">
        <f t="shared" si="87"/>
        <v>270.83000000000146</v>
      </c>
    </row>
    <row r="1599" spans="1:12" x14ac:dyDescent="0.2">
      <c r="A1599" t="s">
        <v>11</v>
      </c>
      <c r="B1599" t="s">
        <v>6417</v>
      </c>
      <c r="C1599" t="s">
        <v>729</v>
      </c>
      <c r="D1599" t="s">
        <v>6395</v>
      </c>
      <c r="E1599" t="s">
        <v>6418</v>
      </c>
      <c r="F1599" t="s">
        <v>6419</v>
      </c>
      <c r="G1599">
        <v>0.53924000000000005</v>
      </c>
      <c r="H1599">
        <v>0.54010999999999998</v>
      </c>
      <c r="I1599">
        <v>1</v>
      </c>
      <c r="J1599">
        <v>0.9</v>
      </c>
      <c r="K1599" t="s">
        <v>17</v>
      </c>
      <c r="L1599">
        <f t="shared" si="87"/>
        <v>269.03000000000145</v>
      </c>
    </row>
    <row r="1600" spans="1:12" x14ac:dyDescent="0.2">
      <c r="A1600" t="s">
        <v>18</v>
      </c>
      <c r="B1600" t="s">
        <v>6420</v>
      </c>
      <c r="C1600" t="s">
        <v>726</v>
      </c>
      <c r="D1600" t="s">
        <v>6395</v>
      </c>
      <c r="E1600" t="s">
        <v>6421</v>
      </c>
      <c r="F1600" t="s">
        <v>6419</v>
      </c>
      <c r="G1600">
        <v>0.53946000000000005</v>
      </c>
      <c r="H1600">
        <v>0.54010999999999998</v>
      </c>
      <c r="I1600">
        <v>2</v>
      </c>
      <c r="J1600">
        <v>-2</v>
      </c>
      <c r="K1600" t="s">
        <v>17</v>
      </c>
      <c r="L1600">
        <f t="shared" si="87"/>
        <v>268.13000000000147</v>
      </c>
    </row>
    <row r="1601" spans="1:12" x14ac:dyDescent="0.2">
      <c r="A1601" t="s">
        <v>11</v>
      </c>
      <c r="B1601" t="s">
        <v>6422</v>
      </c>
      <c r="C1601" t="s">
        <v>726</v>
      </c>
      <c r="D1601" t="s">
        <v>6395</v>
      </c>
      <c r="E1601" t="s">
        <v>6421</v>
      </c>
      <c r="F1601" t="s">
        <v>6419</v>
      </c>
      <c r="G1601">
        <v>0.53946000000000005</v>
      </c>
      <c r="H1601">
        <v>0.54010999999999998</v>
      </c>
      <c r="I1601">
        <v>2</v>
      </c>
      <c r="J1601">
        <v>1.8</v>
      </c>
      <c r="K1601" t="s">
        <v>17</v>
      </c>
      <c r="L1601">
        <f t="shared" si="87"/>
        <v>270.13000000000147</v>
      </c>
    </row>
    <row r="1602" spans="1:12" x14ac:dyDescent="0.2">
      <c r="A1602" t="s">
        <v>18</v>
      </c>
      <c r="B1602" t="s">
        <v>6423</v>
      </c>
      <c r="C1602" t="s">
        <v>818</v>
      </c>
      <c r="D1602" t="s">
        <v>6395</v>
      </c>
      <c r="E1602" t="s">
        <v>6424</v>
      </c>
      <c r="F1602" t="s">
        <v>6419</v>
      </c>
      <c r="G1602">
        <v>0.54035</v>
      </c>
      <c r="H1602">
        <v>0.54010999999999998</v>
      </c>
      <c r="I1602">
        <v>2</v>
      </c>
      <c r="J1602">
        <v>1.8</v>
      </c>
      <c r="K1602" t="s">
        <v>17</v>
      </c>
      <c r="L1602">
        <f t="shared" si="87"/>
        <v>268.33000000000146</v>
      </c>
    </row>
    <row r="1603" spans="1:12" x14ac:dyDescent="0.2">
      <c r="A1603" t="s">
        <v>11</v>
      </c>
      <c r="B1603" t="s">
        <v>6425</v>
      </c>
      <c r="C1603" t="s">
        <v>726</v>
      </c>
      <c r="D1603" t="s">
        <v>6395</v>
      </c>
      <c r="E1603" t="s">
        <v>6426</v>
      </c>
      <c r="F1603" t="s">
        <v>6427</v>
      </c>
      <c r="G1603">
        <v>0.53969999999999996</v>
      </c>
      <c r="H1603">
        <v>0.53991</v>
      </c>
      <c r="I1603">
        <v>2</v>
      </c>
      <c r="J1603">
        <v>1.84</v>
      </c>
      <c r="K1603" t="s">
        <v>17</v>
      </c>
      <c r="L1603">
        <f t="shared" si="87"/>
        <v>266.53000000000145</v>
      </c>
    </row>
    <row r="1604" spans="1:12" x14ac:dyDescent="0.2">
      <c r="A1604" t="s">
        <v>11</v>
      </c>
      <c r="B1604" t="s">
        <v>6428</v>
      </c>
      <c r="C1604" t="s">
        <v>1190</v>
      </c>
      <c r="D1604" t="s">
        <v>6395</v>
      </c>
      <c r="E1604" t="s">
        <v>6429</v>
      </c>
      <c r="F1604" t="s">
        <v>6427</v>
      </c>
      <c r="G1604">
        <v>0.53961000000000003</v>
      </c>
      <c r="H1604">
        <v>0.53991</v>
      </c>
      <c r="I1604">
        <v>2</v>
      </c>
      <c r="J1604">
        <v>1.84</v>
      </c>
      <c r="K1604" t="s">
        <v>17</v>
      </c>
      <c r="L1604">
        <f t="shared" ref="L1604:L1667" si="88">L1603-J1603</f>
        <v>264.69000000000148</v>
      </c>
    </row>
    <row r="1605" spans="1:12" x14ac:dyDescent="0.2">
      <c r="A1605" t="s">
        <v>18</v>
      </c>
      <c r="B1605" t="s">
        <v>6430</v>
      </c>
      <c r="C1605" t="s">
        <v>726</v>
      </c>
      <c r="D1605" t="s">
        <v>6395</v>
      </c>
      <c r="E1605" t="s">
        <v>6426</v>
      </c>
      <c r="F1605" t="s">
        <v>6427</v>
      </c>
      <c r="G1605">
        <v>0.53969999999999996</v>
      </c>
      <c r="H1605">
        <v>0.53991</v>
      </c>
      <c r="I1605">
        <v>2</v>
      </c>
      <c r="J1605">
        <v>-2</v>
      </c>
      <c r="K1605" t="s">
        <v>17</v>
      </c>
      <c r="L1605">
        <f t="shared" si="88"/>
        <v>262.8500000000015</v>
      </c>
    </row>
    <row r="1606" spans="1:12" x14ac:dyDescent="0.2">
      <c r="A1606" t="s">
        <v>18</v>
      </c>
      <c r="B1606" t="s">
        <v>6431</v>
      </c>
      <c r="C1606" t="s">
        <v>771</v>
      </c>
      <c r="D1606" t="s">
        <v>6395</v>
      </c>
      <c r="E1606" t="s">
        <v>6432</v>
      </c>
      <c r="F1606" t="s">
        <v>6427</v>
      </c>
      <c r="G1606">
        <v>0.53991</v>
      </c>
      <c r="H1606">
        <v>0.53991</v>
      </c>
      <c r="I1606">
        <v>2</v>
      </c>
      <c r="J1606">
        <v>0</v>
      </c>
      <c r="K1606" t="s">
        <v>17</v>
      </c>
      <c r="L1606">
        <f t="shared" si="88"/>
        <v>264.8500000000015</v>
      </c>
    </row>
    <row r="1607" spans="1:12" x14ac:dyDescent="0.2">
      <c r="A1607" t="s">
        <v>18</v>
      </c>
      <c r="B1607" t="s">
        <v>6433</v>
      </c>
      <c r="C1607" t="s">
        <v>720</v>
      </c>
      <c r="D1607" t="s">
        <v>6395</v>
      </c>
      <c r="E1607" t="s">
        <v>6434</v>
      </c>
      <c r="F1607" t="s">
        <v>6427</v>
      </c>
      <c r="G1607">
        <v>0.53973000000000004</v>
      </c>
      <c r="H1607">
        <v>0.53991</v>
      </c>
      <c r="I1607">
        <v>1</v>
      </c>
      <c r="J1607">
        <v>-1</v>
      </c>
      <c r="K1607" t="s">
        <v>17</v>
      </c>
      <c r="L1607">
        <f t="shared" si="88"/>
        <v>264.8500000000015</v>
      </c>
    </row>
    <row r="1608" spans="1:12" x14ac:dyDescent="0.2">
      <c r="A1608" t="s">
        <v>11</v>
      </c>
      <c r="B1608" t="s">
        <v>6435</v>
      </c>
      <c r="C1608" t="s">
        <v>757</v>
      </c>
      <c r="D1608" t="s">
        <v>6395</v>
      </c>
      <c r="E1608" t="s">
        <v>6436</v>
      </c>
      <c r="F1608" t="s">
        <v>6427</v>
      </c>
      <c r="G1608">
        <v>0.53961000000000003</v>
      </c>
      <c r="H1608">
        <v>0.53991</v>
      </c>
      <c r="I1608">
        <v>2</v>
      </c>
      <c r="J1608">
        <v>1.84</v>
      </c>
      <c r="K1608" t="s">
        <v>17</v>
      </c>
      <c r="L1608">
        <f t="shared" si="88"/>
        <v>265.8500000000015</v>
      </c>
    </row>
    <row r="1609" spans="1:12" x14ac:dyDescent="0.2">
      <c r="A1609" t="s">
        <v>18</v>
      </c>
      <c r="B1609" t="s">
        <v>6437</v>
      </c>
      <c r="C1609" t="s">
        <v>583</v>
      </c>
      <c r="D1609" t="s">
        <v>6395</v>
      </c>
      <c r="E1609" t="s">
        <v>6438</v>
      </c>
      <c r="F1609" t="s">
        <v>6439</v>
      </c>
      <c r="G1609">
        <v>0.53996</v>
      </c>
      <c r="H1609">
        <v>0.53956999999999999</v>
      </c>
      <c r="I1609">
        <v>2</v>
      </c>
      <c r="J1609">
        <v>1.84</v>
      </c>
      <c r="K1609" t="s">
        <v>17</v>
      </c>
      <c r="L1609">
        <f t="shared" si="88"/>
        <v>264.01000000000153</v>
      </c>
    </row>
    <row r="1610" spans="1:12" x14ac:dyDescent="0.2">
      <c r="A1610" t="s">
        <v>18</v>
      </c>
      <c r="B1610" t="s">
        <v>6440</v>
      </c>
      <c r="C1610" t="s">
        <v>717</v>
      </c>
      <c r="D1610" t="s">
        <v>6395</v>
      </c>
      <c r="E1610" t="s">
        <v>6441</v>
      </c>
      <c r="F1610" t="s">
        <v>6439</v>
      </c>
      <c r="G1610">
        <v>0.53983000000000003</v>
      </c>
      <c r="H1610">
        <v>0.53956999999999999</v>
      </c>
      <c r="I1610">
        <v>2</v>
      </c>
      <c r="J1610">
        <v>1.84</v>
      </c>
      <c r="K1610" t="s">
        <v>17</v>
      </c>
      <c r="L1610">
        <f t="shared" si="88"/>
        <v>262.17000000000155</v>
      </c>
    </row>
    <row r="1611" spans="1:12" x14ac:dyDescent="0.2">
      <c r="A1611" t="s">
        <v>11</v>
      </c>
      <c r="B1611" t="s">
        <v>6442</v>
      </c>
      <c r="C1611" t="s">
        <v>722</v>
      </c>
      <c r="D1611" t="s">
        <v>6395</v>
      </c>
      <c r="E1611" t="s">
        <v>6443</v>
      </c>
      <c r="F1611" t="s">
        <v>6439</v>
      </c>
      <c r="G1611">
        <v>0.53973000000000004</v>
      </c>
      <c r="H1611">
        <v>0.53956999999999999</v>
      </c>
      <c r="I1611">
        <v>2</v>
      </c>
      <c r="J1611">
        <v>-2</v>
      </c>
      <c r="K1611" t="s">
        <v>17</v>
      </c>
      <c r="L1611">
        <f t="shared" si="88"/>
        <v>260.33000000000158</v>
      </c>
    </row>
    <row r="1612" spans="1:12" x14ac:dyDescent="0.2">
      <c r="A1612" t="s">
        <v>11</v>
      </c>
      <c r="B1612" t="s">
        <v>6444</v>
      </c>
      <c r="C1612" t="s">
        <v>1045</v>
      </c>
      <c r="D1612" t="s">
        <v>6395</v>
      </c>
      <c r="E1612" t="s">
        <v>6445</v>
      </c>
      <c r="F1612" t="s">
        <v>6439</v>
      </c>
      <c r="G1612">
        <v>0.53964999999999996</v>
      </c>
      <c r="H1612">
        <v>0.53956999999999999</v>
      </c>
      <c r="I1612">
        <v>2</v>
      </c>
      <c r="J1612">
        <v>-2</v>
      </c>
      <c r="K1612" t="s">
        <v>17</v>
      </c>
      <c r="L1612">
        <f t="shared" si="88"/>
        <v>262.33000000000158</v>
      </c>
    </row>
    <row r="1613" spans="1:12" x14ac:dyDescent="0.2">
      <c r="A1613" t="s">
        <v>11</v>
      </c>
      <c r="B1613" t="s">
        <v>6446</v>
      </c>
      <c r="C1613" t="s">
        <v>717</v>
      </c>
      <c r="D1613" t="s">
        <v>6395</v>
      </c>
      <c r="E1613" t="s">
        <v>6441</v>
      </c>
      <c r="F1613" t="s">
        <v>6439</v>
      </c>
      <c r="G1613">
        <v>0.53983000000000003</v>
      </c>
      <c r="H1613">
        <v>0.53956999999999999</v>
      </c>
      <c r="I1613">
        <v>2</v>
      </c>
      <c r="J1613">
        <v>-2</v>
      </c>
      <c r="K1613" t="s">
        <v>17</v>
      </c>
      <c r="L1613">
        <f t="shared" si="88"/>
        <v>264.33000000000158</v>
      </c>
    </row>
    <row r="1614" spans="1:12" x14ac:dyDescent="0.2">
      <c r="A1614" t="s">
        <v>18</v>
      </c>
      <c r="B1614" t="s">
        <v>6447</v>
      </c>
      <c r="C1614" t="s">
        <v>720</v>
      </c>
      <c r="D1614" t="s">
        <v>6395</v>
      </c>
      <c r="E1614" t="s">
        <v>6448</v>
      </c>
      <c r="F1614" t="s">
        <v>6439</v>
      </c>
      <c r="G1614">
        <v>0.53983999999999999</v>
      </c>
      <c r="H1614">
        <v>0.53956999999999999</v>
      </c>
      <c r="I1614">
        <v>1</v>
      </c>
      <c r="J1614">
        <v>0.92</v>
      </c>
      <c r="K1614" t="s">
        <v>17</v>
      </c>
      <c r="L1614">
        <f t="shared" si="88"/>
        <v>266.33000000000158</v>
      </c>
    </row>
    <row r="1615" spans="1:12" x14ac:dyDescent="0.2">
      <c r="A1615" t="s">
        <v>11</v>
      </c>
      <c r="B1615" t="s">
        <v>6449</v>
      </c>
      <c r="C1615" t="s">
        <v>720</v>
      </c>
      <c r="D1615" t="s">
        <v>6395</v>
      </c>
      <c r="E1615" t="s">
        <v>6450</v>
      </c>
      <c r="F1615" t="s">
        <v>6451</v>
      </c>
      <c r="G1615">
        <v>0.54046000000000005</v>
      </c>
      <c r="H1615">
        <v>0.53973000000000004</v>
      </c>
      <c r="I1615">
        <v>1</v>
      </c>
      <c r="J1615">
        <v>-1</v>
      </c>
      <c r="K1615" t="s">
        <v>17</v>
      </c>
      <c r="L1615">
        <f t="shared" si="88"/>
        <v>265.41000000000156</v>
      </c>
    </row>
    <row r="1616" spans="1:12" x14ac:dyDescent="0.2">
      <c r="A1616" t="s">
        <v>18</v>
      </c>
      <c r="B1616" t="s">
        <v>6452</v>
      </c>
      <c r="C1616" t="s">
        <v>717</v>
      </c>
      <c r="D1616" t="s">
        <v>6395</v>
      </c>
      <c r="E1616" t="s">
        <v>6453</v>
      </c>
      <c r="F1616" t="s">
        <v>6451</v>
      </c>
      <c r="G1616">
        <v>0.54056999999999999</v>
      </c>
      <c r="H1616">
        <v>0.53973000000000004</v>
      </c>
      <c r="I1616">
        <v>2</v>
      </c>
      <c r="J1616">
        <v>1.84</v>
      </c>
      <c r="K1616" t="s">
        <v>17</v>
      </c>
      <c r="L1616">
        <f t="shared" si="88"/>
        <v>266.41000000000156</v>
      </c>
    </row>
    <row r="1617" spans="1:12" x14ac:dyDescent="0.2">
      <c r="A1617" t="s">
        <v>11</v>
      </c>
      <c r="B1617" t="s">
        <v>6454</v>
      </c>
      <c r="C1617" t="s">
        <v>717</v>
      </c>
      <c r="D1617" t="s">
        <v>6395</v>
      </c>
      <c r="E1617" t="s">
        <v>6453</v>
      </c>
      <c r="F1617" t="s">
        <v>6451</v>
      </c>
      <c r="G1617">
        <v>0.54056999999999999</v>
      </c>
      <c r="H1617">
        <v>0.53973000000000004</v>
      </c>
      <c r="I1617">
        <v>2</v>
      </c>
      <c r="J1617">
        <v>-2</v>
      </c>
      <c r="K1617" t="s">
        <v>17</v>
      </c>
      <c r="L1617">
        <f t="shared" si="88"/>
        <v>264.57000000000158</v>
      </c>
    </row>
    <row r="1618" spans="1:12" x14ac:dyDescent="0.2">
      <c r="A1618" t="s">
        <v>11</v>
      </c>
      <c r="B1618" t="s">
        <v>6455</v>
      </c>
      <c r="C1618" t="s">
        <v>823</v>
      </c>
      <c r="D1618" t="s">
        <v>6395</v>
      </c>
      <c r="E1618" t="s">
        <v>6456</v>
      </c>
      <c r="F1618" t="s">
        <v>6457</v>
      </c>
      <c r="G1618">
        <v>0.54122999999999999</v>
      </c>
      <c r="H1618">
        <v>0.54049999999999998</v>
      </c>
      <c r="I1618">
        <v>2</v>
      </c>
      <c r="J1618">
        <v>-2</v>
      </c>
      <c r="K1618" t="s">
        <v>17</v>
      </c>
      <c r="L1618">
        <f t="shared" si="88"/>
        <v>266.57000000000158</v>
      </c>
    </row>
    <row r="1619" spans="1:12" x14ac:dyDescent="0.2">
      <c r="A1619" t="s">
        <v>18</v>
      </c>
      <c r="B1619" t="s">
        <v>6458</v>
      </c>
      <c r="C1619" t="s">
        <v>724</v>
      </c>
      <c r="D1619" t="s">
        <v>6395</v>
      </c>
      <c r="E1619" t="s">
        <v>6459</v>
      </c>
      <c r="F1619" t="s">
        <v>6457</v>
      </c>
      <c r="G1619">
        <v>0.54178999999999999</v>
      </c>
      <c r="H1619">
        <v>0.54049999999999998</v>
      </c>
      <c r="I1619">
        <v>2</v>
      </c>
      <c r="J1619">
        <v>1.84</v>
      </c>
      <c r="K1619" t="s">
        <v>17</v>
      </c>
      <c r="L1619">
        <f t="shared" si="88"/>
        <v>268.57000000000158</v>
      </c>
    </row>
    <row r="1620" spans="1:12" x14ac:dyDescent="0.2">
      <c r="A1620" t="s">
        <v>11</v>
      </c>
      <c r="B1620" t="s">
        <v>6460</v>
      </c>
      <c r="C1620" t="s">
        <v>726</v>
      </c>
      <c r="D1620" t="s">
        <v>6395</v>
      </c>
      <c r="E1620" t="s">
        <v>6461</v>
      </c>
      <c r="F1620" t="s">
        <v>6457</v>
      </c>
      <c r="G1620">
        <v>0.54164000000000001</v>
      </c>
      <c r="H1620">
        <v>0.54049999999999998</v>
      </c>
      <c r="I1620">
        <v>2</v>
      </c>
      <c r="J1620">
        <v>-2</v>
      </c>
      <c r="K1620" t="s">
        <v>17</v>
      </c>
      <c r="L1620">
        <f t="shared" si="88"/>
        <v>266.73000000000161</v>
      </c>
    </row>
    <row r="1621" spans="1:12" x14ac:dyDescent="0.2">
      <c r="A1621" t="s">
        <v>18</v>
      </c>
      <c r="B1621" t="s">
        <v>6462</v>
      </c>
      <c r="C1621" t="s">
        <v>729</v>
      </c>
      <c r="D1621" t="s">
        <v>6395</v>
      </c>
      <c r="E1621" t="s">
        <v>6463</v>
      </c>
      <c r="F1621" t="s">
        <v>6457</v>
      </c>
      <c r="G1621">
        <v>0.54183999999999999</v>
      </c>
      <c r="H1621">
        <v>0.54049999999999998</v>
      </c>
      <c r="I1621">
        <v>1</v>
      </c>
      <c r="J1621">
        <v>0.92</v>
      </c>
      <c r="K1621" t="s">
        <v>17</v>
      </c>
      <c r="L1621">
        <f t="shared" si="88"/>
        <v>268.73000000000161</v>
      </c>
    </row>
    <row r="1622" spans="1:12" x14ac:dyDescent="0.2">
      <c r="A1622" t="s">
        <v>18</v>
      </c>
      <c r="B1622" t="s">
        <v>6464</v>
      </c>
      <c r="C1622" t="s">
        <v>726</v>
      </c>
      <c r="D1622" t="s">
        <v>6395</v>
      </c>
      <c r="E1622" t="s">
        <v>6461</v>
      </c>
      <c r="F1622" t="s">
        <v>6457</v>
      </c>
      <c r="G1622">
        <v>0.54164000000000001</v>
      </c>
      <c r="H1622">
        <v>0.54049999999999998</v>
      </c>
      <c r="I1622">
        <v>2</v>
      </c>
      <c r="J1622">
        <v>1.84</v>
      </c>
      <c r="K1622" t="s">
        <v>17</v>
      </c>
      <c r="L1622">
        <f t="shared" si="88"/>
        <v>267.81000000000159</v>
      </c>
    </row>
    <row r="1623" spans="1:12" x14ac:dyDescent="0.2">
      <c r="A1623" t="s">
        <v>11</v>
      </c>
      <c r="B1623" t="s">
        <v>6465</v>
      </c>
      <c r="C1623" t="s">
        <v>738</v>
      </c>
      <c r="D1623" t="s">
        <v>6395</v>
      </c>
      <c r="E1623" t="s">
        <v>6466</v>
      </c>
      <c r="F1623" t="s">
        <v>6457</v>
      </c>
      <c r="G1623">
        <v>0.54154999999999998</v>
      </c>
      <c r="H1623">
        <v>0.54049999999999998</v>
      </c>
      <c r="I1623">
        <v>2</v>
      </c>
      <c r="J1623">
        <v>-2</v>
      </c>
      <c r="K1623" t="s">
        <v>17</v>
      </c>
      <c r="L1623">
        <f t="shared" si="88"/>
        <v>265.97000000000162</v>
      </c>
    </row>
    <row r="1624" spans="1:12" x14ac:dyDescent="0.2">
      <c r="A1624" t="s">
        <v>18</v>
      </c>
      <c r="B1624" t="s">
        <v>6467</v>
      </c>
      <c r="C1624" t="s">
        <v>757</v>
      </c>
      <c r="D1624" t="s">
        <v>6395</v>
      </c>
      <c r="E1624" t="s">
        <v>6468</v>
      </c>
      <c r="F1624" t="s">
        <v>6469</v>
      </c>
      <c r="G1624">
        <v>0.54071999999999998</v>
      </c>
      <c r="H1624">
        <v>0.54156000000000004</v>
      </c>
      <c r="I1624">
        <v>2</v>
      </c>
      <c r="J1624">
        <v>-2</v>
      </c>
      <c r="K1624" t="s">
        <v>17</v>
      </c>
      <c r="L1624">
        <f t="shared" si="88"/>
        <v>267.97000000000162</v>
      </c>
    </row>
    <row r="1625" spans="1:12" x14ac:dyDescent="0.2">
      <c r="A1625" t="s">
        <v>11</v>
      </c>
      <c r="B1625" t="s">
        <v>6470</v>
      </c>
      <c r="C1625" t="s">
        <v>724</v>
      </c>
      <c r="D1625" t="s">
        <v>6395</v>
      </c>
      <c r="E1625" t="s">
        <v>6471</v>
      </c>
      <c r="F1625" t="s">
        <v>6469</v>
      </c>
      <c r="G1625">
        <v>0.54027999999999998</v>
      </c>
      <c r="H1625">
        <v>0.54156000000000004</v>
      </c>
      <c r="I1625">
        <v>2</v>
      </c>
      <c r="J1625">
        <v>1.84</v>
      </c>
      <c r="K1625" t="s">
        <v>17</v>
      </c>
      <c r="L1625">
        <f t="shared" si="88"/>
        <v>269.97000000000162</v>
      </c>
    </row>
    <row r="1626" spans="1:12" x14ac:dyDescent="0.2">
      <c r="A1626" t="s">
        <v>18</v>
      </c>
      <c r="B1626" t="s">
        <v>6472</v>
      </c>
      <c r="C1626" t="s">
        <v>892</v>
      </c>
      <c r="D1626" t="s">
        <v>6395</v>
      </c>
      <c r="E1626" t="s">
        <v>6473</v>
      </c>
      <c r="F1626" t="s">
        <v>6469</v>
      </c>
      <c r="G1626">
        <v>0.54074</v>
      </c>
      <c r="H1626">
        <v>0.54156000000000004</v>
      </c>
      <c r="I1626">
        <v>2</v>
      </c>
      <c r="J1626">
        <v>-2</v>
      </c>
      <c r="K1626" t="s">
        <v>17</v>
      </c>
      <c r="L1626">
        <f t="shared" si="88"/>
        <v>268.13000000000164</v>
      </c>
    </row>
    <row r="1627" spans="1:12" x14ac:dyDescent="0.2">
      <c r="A1627" t="s">
        <v>18</v>
      </c>
      <c r="B1627" t="s">
        <v>6474</v>
      </c>
      <c r="C1627" t="s">
        <v>726</v>
      </c>
      <c r="D1627" t="s">
        <v>6395</v>
      </c>
      <c r="E1627" t="s">
        <v>6475</v>
      </c>
      <c r="F1627" t="s">
        <v>6469</v>
      </c>
      <c r="G1627">
        <v>0.54059000000000001</v>
      </c>
      <c r="H1627">
        <v>0.54156000000000004</v>
      </c>
      <c r="I1627">
        <v>2</v>
      </c>
      <c r="J1627">
        <v>-2</v>
      </c>
      <c r="K1627" t="s">
        <v>17</v>
      </c>
      <c r="L1627">
        <f t="shared" si="88"/>
        <v>270.13000000000164</v>
      </c>
    </row>
    <row r="1628" spans="1:12" x14ac:dyDescent="0.2">
      <c r="A1628" t="s">
        <v>11</v>
      </c>
      <c r="B1628" t="s">
        <v>6476</v>
      </c>
      <c r="C1628" t="s">
        <v>729</v>
      </c>
      <c r="D1628" t="s">
        <v>6395</v>
      </c>
      <c r="E1628" t="s">
        <v>6477</v>
      </c>
      <c r="F1628" t="s">
        <v>6469</v>
      </c>
      <c r="G1628">
        <v>0.54034000000000004</v>
      </c>
      <c r="H1628">
        <v>0.54156000000000004</v>
      </c>
      <c r="I1628">
        <v>1</v>
      </c>
      <c r="J1628">
        <v>0.92</v>
      </c>
      <c r="K1628" t="s">
        <v>17</v>
      </c>
      <c r="L1628">
        <f t="shared" si="88"/>
        <v>272.13000000000164</v>
      </c>
    </row>
    <row r="1629" spans="1:12" x14ac:dyDescent="0.2">
      <c r="A1629" t="s">
        <v>11</v>
      </c>
      <c r="B1629" t="s">
        <v>6478</v>
      </c>
      <c r="C1629" t="s">
        <v>726</v>
      </c>
      <c r="D1629" t="s">
        <v>6395</v>
      </c>
      <c r="E1629" t="s">
        <v>6475</v>
      </c>
      <c r="F1629" t="s">
        <v>6469</v>
      </c>
      <c r="G1629">
        <v>0.54059000000000001</v>
      </c>
      <c r="H1629">
        <v>0.54156000000000004</v>
      </c>
      <c r="I1629">
        <v>2</v>
      </c>
      <c r="J1629">
        <v>1.84</v>
      </c>
      <c r="K1629" t="s">
        <v>17</v>
      </c>
      <c r="L1629">
        <f t="shared" si="88"/>
        <v>271.21000000000163</v>
      </c>
    </row>
    <row r="1630" spans="1:12" x14ac:dyDescent="0.2">
      <c r="A1630" t="s">
        <v>11</v>
      </c>
      <c r="B1630" t="s">
        <v>6479</v>
      </c>
      <c r="C1630" t="s">
        <v>729</v>
      </c>
      <c r="D1630" t="s">
        <v>6395</v>
      </c>
      <c r="E1630" t="s">
        <v>6480</v>
      </c>
      <c r="F1630" t="s">
        <v>6481</v>
      </c>
      <c r="G1630">
        <v>0.54169</v>
      </c>
      <c r="H1630">
        <v>0.54059000000000001</v>
      </c>
      <c r="I1630">
        <v>1</v>
      </c>
      <c r="J1630">
        <v>-1</v>
      </c>
      <c r="K1630" t="s">
        <v>17</v>
      </c>
      <c r="L1630">
        <f t="shared" si="88"/>
        <v>269.37000000000165</v>
      </c>
    </row>
    <row r="1631" spans="1:12" x14ac:dyDescent="0.2">
      <c r="A1631" t="s">
        <v>11</v>
      </c>
      <c r="B1631" t="s">
        <v>6482</v>
      </c>
      <c r="C1631" t="s">
        <v>726</v>
      </c>
      <c r="D1631" t="s">
        <v>6395</v>
      </c>
      <c r="E1631" t="s">
        <v>6483</v>
      </c>
      <c r="F1631" t="s">
        <v>6481</v>
      </c>
      <c r="G1631">
        <v>0.54193999999999998</v>
      </c>
      <c r="H1631">
        <v>0.54059000000000001</v>
      </c>
      <c r="I1631">
        <v>2</v>
      </c>
      <c r="J1631">
        <v>-2</v>
      </c>
      <c r="K1631" t="s">
        <v>17</v>
      </c>
      <c r="L1631">
        <f t="shared" si="88"/>
        <v>270.37000000000165</v>
      </c>
    </row>
    <row r="1632" spans="1:12" x14ac:dyDescent="0.2">
      <c r="A1632" t="s">
        <v>18</v>
      </c>
      <c r="B1632" t="s">
        <v>6484</v>
      </c>
      <c r="C1632" t="s">
        <v>726</v>
      </c>
      <c r="D1632" t="s">
        <v>6395</v>
      </c>
      <c r="E1632" t="s">
        <v>6483</v>
      </c>
      <c r="F1632" t="s">
        <v>6481</v>
      </c>
      <c r="G1632">
        <v>0.54193999999999998</v>
      </c>
      <c r="H1632">
        <v>0.54059000000000001</v>
      </c>
      <c r="I1632">
        <v>2</v>
      </c>
      <c r="J1632">
        <v>1.84</v>
      </c>
      <c r="K1632" t="s">
        <v>17</v>
      </c>
      <c r="L1632">
        <f t="shared" si="88"/>
        <v>272.37000000000165</v>
      </c>
    </row>
    <row r="1633" spans="1:12" x14ac:dyDescent="0.2">
      <c r="A1633" t="s">
        <v>11</v>
      </c>
      <c r="B1633" t="s">
        <v>6485</v>
      </c>
      <c r="C1633" t="s">
        <v>965</v>
      </c>
      <c r="D1633" t="s">
        <v>6395</v>
      </c>
      <c r="E1633" t="s">
        <v>6486</v>
      </c>
      <c r="F1633" t="s">
        <v>6487</v>
      </c>
      <c r="G1633">
        <v>0.54203000000000001</v>
      </c>
      <c r="H1633">
        <v>0.54191999999999996</v>
      </c>
      <c r="I1633">
        <v>2</v>
      </c>
      <c r="J1633">
        <v>-2</v>
      </c>
      <c r="K1633" t="s">
        <v>17</v>
      </c>
      <c r="L1633">
        <f t="shared" si="88"/>
        <v>270.53000000000168</v>
      </c>
    </row>
    <row r="1634" spans="1:12" x14ac:dyDescent="0.2">
      <c r="A1634" t="s">
        <v>18</v>
      </c>
      <c r="B1634" t="s">
        <v>6488</v>
      </c>
      <c r="C1634" t="s">
        <v>717</v>
      </c>
      <c r="D1634" t="s">
        <v>6395</v>
      </c>
      <c r="E1634" t="s">
        <v>6489</v>
      </c>
      <c r="F1634" t="s">
        <v>6487</v>
      </c>
      <c r="G1634">
        <v>0.54210000000000003</v>
      </c>
      <c r="H1634">
        <v>0.54191999999999996</v>
      </c>
      <c r="I1634">
        <v>2</v>
      </c>
      <c r="J1634">
        <v>1.84</v>
      </c>
      <c r="K1634" t="s">
        <v>17</v>
      </c>
      <c r="L1634">
        <f t="shared" si="88"/>
        <v>272.53000000000168</v>
      </c>
    </row>
    <row r="1635" spans="1:12" x14ac:dyDescent="0.2">
      <c r="A1635" t="s">
        <v>11</v>
      </c>
      <c r="B1635" t="s">
        <v>6490</v>
      </c>
      <c r="C1635" t="s">
        <v>717</v>
      </c>
      <c r="D1635" t="s">
        <v>6395</v>
      </c>
      <c r="E1635" t="s">
        <v>6489</v>
      </c>
      <c r="F1635" t="s">
        <v>6487</v>
      </c>
      <c r="G1635">
        <v>0.54210000000000003</v>
      </c>
      <c r="H1635">
        <v>0.54191999999999996</v>
      </c>
      <c r="I1635">
        <v>2</v>
      </c>
      <c r="J1635">
        <v>-2</v>
      </c>
      <c r="K1635" t="s">
        <v>17</v>
      </c>
      <c r="L1635">
        <f t="shared" si="88"/>
        <v>270.6900000000017</v>
      </c>
    </row>
    <row r="1636" spans="1:12" x14ac:dyDescent="0.2">
      <c r="A1636" t="s">
        <v>18</v>
      </c>
      <c r="B1636" t="s">
        <v>6491</v>
      </c>
      <c r="C1636" t="s">
        <v>720</v>
      </c>
      <c r="D1636" t="s">
        <v>6395</v>
      </c>
      <c r="E1636" t="s">
        <v>6492</v>
      </c>
      <c r="F1636" t="s">
        <v>6487</v>
      </c>
      <c r="G1636">
        <v>0.54249000000000003</v>
      </c>
      <c r="H1636">
        <v>0.54191999999999996</v>
      </c>
      <c r="I1636">
        <v>1</v>
      </c>
      <c r="J1636">
        <v>0.92</v>
      </c>
      <c r="K1636" t="s">
        <v>17</v>
      </c>
      <c r="L1636">
        <f t="shared" si="88"/>
        <v>272.6900000000017</v>
      </c>
    </row>
    <row r="1637" spans="1:12" x14ac:dyDescent="0.2">
      <c r="A1637" t="s">
        <v>18</v>
      </c>
      <c r="B1637" t="s">
        <v>6493</v>
      </c>
      <c r="C1637" t="s">
        <v>2730</v>
      </c>
      <c r="D1637" t="s">
        <v>6395</v>
      </c>
      <c r="E1637" t="s">
        <v>6494</v>
      </c>
      <c r="F1637" t="s">
        <v>6495</v>
      </c>
      <c r="G1637">
        <v>0.54544000000000004</v>
      </c>
      <c r="H1637">
        <v>0.54220999999999997</v>
      </c>
      <c r="I1637">
        <v>2</v>
      </c>
      <c r="J1637">
        <v>1.84</v>
      </c>
      <c r="K1637" t="s">
        <v>17</v>
      </c>
      <c r="L1637">
        <f t="shared" si="88"/>
        <v>271.77000000000169</v>
      </c>
    </row>
    <row r="1638" spans="1:12" x14ac:dyDescent="0.2">
      <c r="A1638" t="s">
        <v>18</v>
      </c>
      <c r="B1638" t="s">
        <v>6496</v>
      </c>
      <c r="C1638" t="s">
        <v>892</v>
      </c>
      <c r="D1638" t="s">
        <v>6395</v>
      </c>
      <c r="E1638" t="s">
        <v>6497</v>
      </c>
      <c r="F1638" t="s">
        <v>6495</v>
      </c>
      <c r="G1638">
        <v>0.54574999999999996</v>
      </c>
      <c r="H1638">
        <v>0.54220999999999997</v>
      </c>
      <c r="I1638">
        <v>2</v>
      </c>
      <c r="J1638">
        <v>1.84</v>
      </c>
      <c r="K1638" t="s">
        <v>17</v>
      </c>
      <c r="L1638">
        <f t="shared" si="88"/>
        <v>269.93000000000171</v>
      </c>
    </row>
    <row r="1639" spans="1:12" x14ac:dyDescent="0.2">
      <c r="A1639" t="s">
        <v>18</v>
      </c>
      <c r="B1639" t="s">
        <v>6498</v>
      </c>
      <c r="C1639" t="s">
        <v>2727</v>
      </c>
      <c r="D1639" t="s">
        <v>6395</v>
      </c>
      <c r="E1639" t="s">
        <v>6499</v>
      </c>
      <c r="F1639" t="s">
        <v>6495</v>
      </c>
      <c r="G1639">
        <v>0.54551000000000005</v>
      </c>
      <c r="H1639">
        <v>0.54220999999999997</v>
      </c>
      <c r="I1639">
        <v>1</v>
      </c>
      <c r="J1639">
        <v>0.92</v>
      </c>
      <c r="K1639" t="s">
        <v>17</v>
      </c>
      <c r="L1639">
        <f t="shared" si="88"/>
        <v>268.09000000000174</v>
      </c>
    </row>
    <row r="1640" spans="1:12" x14ac:dyDescent="0.2">
      <c r="A1640" t="s">
        <v>11</v>
      </c>
      <c r="B1640" t="s">
        <v>6500</v>
      </c>
      <c r="C1640" t="s">
        <v>2730</v>
      </c>
      <c r="D1640" t="s">
        <v>6395</v>
      </c>
      <c r="E1640" t="s">
        <v>6494</v>
      </c>
      <c r="F1640" t="s">
        <v>6495</v>
      </c>
      <c r="G1640">
        <v>0.54544000000000004</v>
      </c>
      <c r="H1640">
        <v>0.54220999999999997</v>
      </c>
      <c r="I1640">
        <v>2</v>
      </c>
      <c r="J1640">
        <v>-2</v>
      </c>
      <c r="K1640" t="s">
        <v>17</v>
      </c>
      <c r="L1640">
        <f t="shared" si="88"/>
        <v>267.17000000000172</v>
      </c>
    </row>
    <row r="1641" spans="1:12" x14ac:dyDescent="0.2">
      <c r="A1641" t="s">
        <v>11</v>
      </c>
      <c r="B1641" t="s">
        <v>6501</v>
      </c>
      <c r="C1641" t="s">
        <v>2723</v>
      </c>
      <c r="D1641" t="s">
        <v>6395</v>
      </c>
      <c r="E1641" t="s">
        <v>6502</v>
      </c>
      <c r="F1641" t="s">
        <v>6495</v>
      </c>
      <c r="G1641">
        <v>0.54491999999999996</v>
      </c>
      <c r="H1641">
        <v>0.54220999999999997</v>
      </c>
      <c r="I1641">
        <v>2</v>
      </c>
      <c r="J1641">
        <v>-2</v>
      </c>
      <c r="K1641" t="s">
        <v>17</v>
      </c>
      <c r="L1641">
        <f t="shared" si="88"/>
        <v>269.17000000000172</v>
      </c>
    </row>
    <row r="1642" spans="1:12" x14ac:dyDescent="0.2">
      <c r="A1642" t="s">
        <v>11</v>
      </c>
      <c r="B1642" t="s">
        <v>6503</v>
      </c>
      <c r="C1642" t="s">
        <v>1325</v>
      </c>
      <c r="D1642" t="s">
        <v>6395</v>
      </c>
      <c r="E1642" t="s">
        <v>6504</v>
      </c>
      <c r="F1642" t="s">
        <v>6495</v>
      </c>
      <c r="G1642">
        <v>0.54547999999999996</v>
      </c>
      <c r="H1642">
        <v>0.54220999999999997</v>
      </c>
      <c r="I1642">
        <v>2</v>
      </c>
      <c r="J1642">
        <v>-2</v>
      </c>
      <c r="K1642" t="s">
        <v>17</v>
      </c>
      <c r="L1642">
        <f t="shared" si="88"/>
        <v>271.17000000000172</v>
      </c>
    </row>
    <row r="1643" spans="1:12" x14ac:dyDescent="0.2">
      <c r="A1643" t="s">
        <v>18</v>
      </c>
      <c r="B1643" t="s">
        <v>6505</v>
      </c>
      <c r="C1643" t="s">
        <v>20</v>
      </c>
      <c r="D1643" t="s">
        <v>6395</v>
      </c>
      <c r="E1643" t="s">
        <v>6506</v>
      </c>
      <c r="F1643" t="s">
        <v>6507</v>
      </c>
      <c r="G1643">
        <v>0.54698000000000002</v>
      </c>
      <c r="H1643">
        <v>0.54542000000000002</v>
      </c>
      <c r="I1643">
        <v>2</v>
      </c>
      <c r="J1643">
        <v>1.84</v>
      </c>
      <c r="K1643" t="s">
        <v>17</v>
      </c>
      <c r="L1643">
        <f t="shared" si="88"/>
        <v>273.17000000000172</v>
      </c>
    </row>
    <row r="1644" spans="1:12" x14ac:dyDescent="0.2">
      <c r="A1644" t="s">
        <v>11</v>
      </c>
      <c r="B1644" t="s">
        <v>6508</v>
      </c>
      <c r="C1644" t="s">
        <v>720</v>
      </c>
      <c r="D1644" t="s">
        <v>6395</v>
      </c>
      <c r="E1644" t="s">
        <v>6509</v>
      </c>
      <c r="F1644" t="s">
        <v>6507</v>
      </c>
      <c r="G1644">
        <v>0.54686999999999997</v>
      </c>
      <c r="H1644">
        <v>0.54542000000000002</v>
      </c>
      <c r="I1644">
        <v>1</v>
      </c>
      <c r="J1644">
        <v>-1</v>
      </c>
      <c r="K1644" t="s">
        <v>17</v>
      </c>
      <c r="L1644">
        <f t="shared" si="88"/>
        <v>271.33000000000175</v>
      </c>
    </row>
    <row r="1645" spans="1:12" x14ac:dyDescent="0.2">
      <c r="A1645" t="s">
        <v>11</v>
      </c>
      <c r="B1645" t="s">
        <v>6510</v>
      </c>
      <c r="C1645" t="s">
        <v>208</v>
      </c>
      <c r="D1645" t="s">
        <v>6395</v>
      </c>
      <c r="E1645" t="s">
        <v>6511</v>
      </c>
      <c r="F1645" t="s">
        <v>6507</v>
      </c>
      <c r="G1645">
        <v>0.54668000000000005</v>
      </c>
      <c r="H1645">
        <v>0.54542000000000002</v>
      </c>
      <c r="I1645">
        <v>2</v>
      </c>
      <c r="J1645">
        <v>-2</v>
      </c>
      <c r="K1645" t="s">
        <v>17</v>
      </c>
      <c r="L1645">
        <f t="shared" si="88"/>
        <v>272.33000000000175</v>
      </c>
    </row>
    <row r="1646" spans="1:12" x14ac:dyDescent="0.2">
      <c r="A1646" t="s">
        <v>11</v>
      </c>
      <c r="B1646" t="s">
        <v>6512</v>
      </c>
      <c r="C1646" t="s">
        <v>717</v>
      </c>
      <c r="D1646" t="s">
        <v>6395</v>
      </c>
      <c r="E1646" t="s">
        <v>6513</v>
      </c>
      <c r="F1646" t="s">
        <v>6507</v>
      </c>
      <c r="G1646">
        <v>0.54698999999999998</v>
      </c>
      <c r="H1646">
        <v>0.54542000000000002</v>
      </c>
      <c r="I1646">
        <v>2</v>
      </c>
      <c r="J1646">
        <v>-2</v>
      </c>
      <c r="K1646" t="s">
        <v>17</v>
      </c>
      <c r="L1646">
        <f t="shared" si="88"/>
        <v>274.33000000000175</v>
      </c>
    </row>
    <row r="1647" spans="1:12" x14ac:dyDescent="0.2">
      <c r="A1647" t="s">
        <v>18</v>
      </c>
      <c r="B1647" t="s">
        <v>6514</v>
      </c>
      <c r="C1647" t="s">
        <v>757</v>
      </c>
      <c r="D1647" t="s">
        <v>6395</v>
      </c>
      <c r="E1647" t="s">
        <v>6515</v>
      </c>
      <c r="F1647" t="s">
        <v>6507</v>
      </c>
      <c r="G1647">
        <v>0.54710000000000003</v>
      </c>
      <c r="H1647">
        <v>0.54542000000000002</v>
      </c>
      <c r="I1647">
        <v>2</v>
      </c>
      <c r="J1647">
        <v>1.84</v>
      </c>
      <c r="K1647" t="s">
        <v>17</v>
      </c>
      <c r="L1647">
        <f t="shared" si="88"/>
        <v>276.33000000000175</v>
      </c>
    </row>
    <row r="1648" spans="1:12" x14ac:dyDescent="0.2">
      <c r="A1648" t="s">
        <v>18</v>
      </c>
      <c r="B1648" t="s">
        <v>6516</v>
      </c>
      <c r="C1648" t="s">
        <v>717</v>
      </c>
      <c r="D1648" t="s">
        <v>6395</v>
      </c>
      <c r="E1648" t="s">
        <v>6513</v>
      </c>
      <c r="F1648" t="s">
        <v>6507</v>
      </c>
      <c r="G1648">
        <v>0.54698999999999998</v>
      </c>
      <c r="H1648">
        <v>0.54542000000000002</v>
      </c>
      <c r="I1648">
        <v>2</v>
      </c>
      <c r="J1648">
        <v>1.84</v>
      </c>
      <c r="K1648" t="s">
        <v>17</v>
      </c>
      <c r="L1648">
        <f t="shared" si="88"/>
        <v>274.49000000000177</v>
      </c>
    </row>
    <row r="1649" spans="1:12" x14ac:dyDescent="0.2">
      <c r="A1649" t="s">
        <v>11</v>
      </c>
      <c r="B1649" t="s">
        <v>6517</v>
      </c>
      <c r="C1649" t="s">
        <v>726</v>
      </c>
      <c r="D1649" t="s">
        <v>6395</v>
      </c>
      <c r="E1649" t="s">
        <v>6518</v>
      </c>
      <c r="F1649" t="s">
        <v>6519</v>
      </c>
      <c r="G1649">
        <v>0.54654000000000003</v>
      </c>
      <c r="H1649">
        <v>0.54705999999999999</v>
      </c>
      <c r="I1649">
        <v>2</v>
      </c>
      <c r="J1649">
        <v>1.84</v>
      </c>
      <c r="K1649" t="s">
        <v>17</v>
      </c>
      <c r="L1649">
        <f t="shared" si="88"/>
        <v>272.6500000000018</v>
      </c>
    </row>
    <row r="1650" spans="1:12" x14ac:dyDescent="0.2">
      <c r="A1650" t="s">
        <v>18</v>
      </c>
      <c r="B1650" t="s">
        <v>6520</v>
      </c>
      <c r="C1650" t="s">
        <v>720</v>
      </c>
      <c r="D1650" t="s">
        <v>6395</v>
      </c>
      <c r="E1650" t="s">
        <v>6521</v>
      </c>
      <c r="F1650" t="s">
        <v>6519</v>
      </c>
      <c r="G1650">
        <v>0.54698999999999998</v>
      </c>
      <c r="H1650">
        <v>0.54705999999999999</v>
      </c>
      <c r="I1650">
        <v>1</v>
      </c>
      <c r="J1650">
        <v>-1</v>
      </c>
      <c r="K1650" t="s">
        <v>17</v>
      </c>
      <c r="L1650">
        <f t="shared" si="88"/>
        <v>270.81000000000182</v>
      </c>
    </row>
    <row r="1651" spans="1:12" x14ac:dyDescent="0.2">
      <c r="A1651" t="s">
        <v>18</v>
      </c>
      <c r="B1651" t="s">
        <v>6522</v>
      </c>
      <c r="C1651" t="s">
        <v>726</v>
      </c>
      <c r="D1651" t="s">
        <v>6395</v>
      </c>
      <c r="E1651" t="s">
        <v>6518</v>
      </c>
      <c r="F1651" t="s">
        <v>6519</v>
      </c>
      <c r="G1651">
        <v>0.54654000000000003</v>
      </c>
      <c r="H1651">
        <v>0.54705999999999999</v>
      </c>
      <c r="I1651">
        <v>2</v>
      </c>
      <c r="J1651">
        <v>-2</v>
      </c>
      <c r="K1651" t="s">
        <v>17</v>
      </c>
      <c r="L1651">
        <f t="shared" si="88"/>
        <v>271.81000000000182</v>
      </c>
    </row>
    <row r="1652" spans="1:12" x14ac:dyDescent="0.2">
      <c r="A1652" t="s">
        <v>11</v>
      </c>
      <c r="B1652" t="s">
        <v>6523</v>
      </c>
      <c r="C1652" t="s">
        <v>729</v>
      </c>
      <c r="D1652" t="s">
        <v>6395</v>
      </c>
      <c r="E1652" t="s">
        <v>6524</v>
      </c>
      <c r="F1652" t="s">
        <v>6525</v>
      </c>
      <c r="G1652">
        <v>0.54457</v>
      </c>
      <c r="H1652">
        <v>0.54657</v>
      </c>
      <c r="I1652">
        <v>1</v>
      </c>
      <c r="J1652">
        <v>0.92</v>
      </c>
      <c r="K1652" t="s">
        <v>17</v>
      </c>
      <c r="L1652">
        <f t="shared" si="88"/>
        <v>273.81000000000182</v>
      </c>
    </row>
    <row r="1653" spans="1:12" x14ac:dyDescent="0.2">
      <c r="A1653" t="s">
        <v>18</v>
      </c>
      <c r="B1653" t="s">
        <v>6526</v>
      </c>
      <c r="C1653" t="s">
        <v>823</v>
      </c>
      <c r="D1653" t="s">
        <v>6395</v>
      </c>
      <c r="E1653" t="s">
        <v>6527</v>
      </c>
      <c r="F1653" t="s">
        <v>6525</v>
      </c>
      <c r="G1653">
        <v>0.54493999999999998</v>
      </c>
      <c r="H1653">
        <v>0.54657</v>
      </c>
      <c r="I1653">
        <v>2</v>
      </c>
      <c r="J1653">
        <v>-2</v>
      </c>
      <c r="K1653" t="s">
        <v>17</v>
      </c>
      <c r="L1653">
        <f t="shared" si="88"/>
        <v>272.89000000000181</v>
      </c>
    </row>
    <row r="1654" spans="1:12" x14ac:dyDescent="0.2">
      <c r="A1654" t="s">
        <v>11</v>
      </c>
      <c r="B1654" t="s">
        <v>6528</v>
      </c>
      <c r="C1654" t="s">
        <v>726</v>
      </c>
      <c r="D1654" t="s">
        <v>6395</v>
      </c>
      <c r="E1654" t="s">
        <v>6529</v>
      </c>
      <c r="F1654" t="s">
        <v>6525</v>
      </c>
      <c r="G1654">
        <v>0.54484999999999995</v>
      </c>
      <c r="H1654">
        <v>0.54657</v>
      </c>
      <c r="I1654">
        <v>2</v>
      </c>
      <c r="J1654">
        <v>1.84</v>
      </c>
      <c r="K1654" t="s">
        <v>17</v>
      </c>
      <c r="L1654">
        <f t="shared" si="88"/>
        <v>274.89000000000181</v>
      </c>
    </row>
    <row r="1655" spans="1:12" x14ac:dyDescent="0.2">
      <c r="A1655" t="s">
        <v>18</v>
      </c>
      <c r="B1655" t="s">
        <v>6530</v>
      </c>
      <c r="C1655" t="s">
        <v>726</v>
      </c>
      <c r="D1655" t="s">
        <v>6395</v>
      </c>
      <c r="E1655" t="s">
        <v>6529</v>
      </c>
      <c r="F1655" t="s">
        <v>6525</v>
      </c>
      <c r="G1655">
        <v>0.54484999999999995</v>
      </c>
      <c r="H1655">
        <v>0.54657</v>
      </c>
      <c r="I1655">
        <v>2</v>
      </c>
      <c r="J1655">
        <v>-2</v>
      </c>
      <c r="K1655" t="s">
        <v>17</v>
      </c>
      <c r="L1655">
        <f t="shared" si="88"/>
        <v>273.05000000000183</v>
      </c>
    </row>
    <row r="1656" spans="1:12" x14ac:dyDescent="0.2">
      <c r="A1656" t="s">
        <v>11</v>
      </c>
      <c r="B1656" t="s">
        <v>6531</v>
      </c>
      <c r="C1656" t="s">
        <v>722</v>
      </c>
      <c r="D1656" t="s">
        <v>6395</v>
      </c>
      <c r="E1656" t="s">
        <v>6532</v>
      </c>
      <c r="F1656" t="s">
        <v>6533</v>
      </c>
      <c r="G1656">
        <v>0.54537000000000002</v>
      </c>
      <c r="H1656">
        <v>0.54486000000000001</v>
      </c>
      <c r="I1656">
        <v>2</v>
      </c>
      <c r="J1656">
        <v>-2</v>
      </c>
      <c r="K1656" t="s">
        <v>17</v>
      </c>
      <c r="L1656">
        <f t="shared" si="88"/>
        <v>275.05000000000183</v>
      </c>
    </row>
    <row r="1657" spans="1:12" x14ac:dyDescent="0.2">
      <c r="A1657" t="s">
        <v>18</v>
      </c>
      <c r="B1657" t="s">
        <v>6534</v>
      </c>
      <c r="C1657" t="s">
        <v>726</v>
      </c>
      <c r="D1657" t="s">
        <v>6395</v>
      </c>
      <c r="E1657" t="s">
        <v>6535</v>
      </c>
      <c r="F1657" t="s">
        <v>6533</v>
      </c>
      <c r="G1657">
        <v>0.54544000000000004</v>
      </c>
      <c r="H1657">
        <v>0.54486000000000001</v>
      </c>
      <c r="I1657">
        <v>2</v>
      </c>
      <c r="J1657">
        <v>1.84</v>
      </c>
      <c r="K1657" t="s">
        <v>17</v>
      </c>
      <c r="L1657">
        <f t="shared" si="88"/>
        <v>277.05000000000183</v>
      </c>
    </row>
    <row r="1658" spans="1:12" x14ac:dyDescent="0.2">
      <c r="A1658" t="s">
        <v>18</v>
      </c>
      <c r="B1658" t="s">
        <v>6536</v>
      </c>
      <c r="C1658" t="s">
        <v>1045</v>
      </c>
      <c r="D1658" t="s">
        <v>6395</v>
      </c>
      <c r="E1658" t="s">
        <v>6537</v>
      </c>
      <c r="F1658" t="s">
        <v>6533</v>
      </c>
      <c r="G1658">
        <v>0.54590000000000005</v>
      </c>
      <c r="H1658">
        <v>0.54486000000000001</v>
      </c>
      <c r="I1658">
        <v>2</v>
      </c>
      <c r="J1658">
        <v>1.84</v>
      </c>
      <c r="K1658" t="s">
        <v>17</v>
      </c>
      <c r="L1658">
        <f t="shared" si="88"/>
        <v>275.21000000000186</v>
      </c>
    </row>
    <row r="1659" spans="1:12" x14ac:dyDescent="0.2">
      <c r="A1659" t="s">
        <v>11</v>
      </c>
      <c r="B1659" t="s">
        <v>6538</v>
      </c>
      <c r="C1659" t="s">
        <v>726</v>
      </c>
      <c r="D1659" t="s">
        <v>6395</v>
      </c>
      <c r="E1659" t="s">
        <v>6535</v>
      </c>
      <c r="F1659" t="s">
        <v>6533</v>
      </c>
      <c r="G1659">
        <v>0.54544000000000004</v>
      </c>
      <c r="H1659">
        <v>0.54486000000000001</v>
      </c>
      <c r="I1659">
        <v>2</v>
      </c>
      <c r="J1659">
        <v>-2</v>
      </c>
      <c r="K1659" t="s">
        <v>17</v>
      </c>
      <c r="L1659">
        <f t="shared" si="88"/>
        <v>273.37000000000188</v>
      </c>
    </row>
    <row r="1660" spans="1:12" x14ac:dyDescent="0.2">
      <c r="A1660" t="s">
        <v>18</v>
      </c>
      <c r="B1660" t="s">
        <v>6539</v>
      </c>
      <c r="C1660" t="s">
        <v>720</v>
      </c>
      <c r="D1660" t="s">
        <v>6395</v>
      </c>
      <c r="E1660" t="s">
        <v>6540</v>
      </c>
      <c r="F1660" t="s">
        <v>6533</v>
      </c>
      <c r="G1660">
        <v>0.54588000000000003</v>
      </c>
      <c r="H1660">
        <v>0.54486000000000001</v>
      </c>
      <c r="I1660">
        <v>1</v>
      </c>
      <c r="J1660">
        <v>0.92</v>
      </c>
      <c r="K1660" t="s">
        <v>17</v>
      </c>
      <c r="L1660">
        <f t="shared" si="88"/>
        <v>275.37000000000188</v>
      </c>
    </row>
    <row r="1661" spans="1:12" x14ac:dyDescent="0.2">
      <c r="A1661" t="s">
        <v>11</v>
      </c>
      <c r="B1661" t="s">
        <v>6541</v>
      </c>
      <c r="C1661" t="s">
        <v>40</v>
      </c>
      <c r="D1661" t="s">
        <v>6395</v>
      </c>
      <c r="E1661" t="s">
        <v>6542</v>
      </c>
      <c r="F1661" t="s">
        <v>6533</v>
      </c>
      <c r="G1661">
        <v>0.54510999999999998</v>
      </c>
      <c r="H1661">
        <v>0.54486000000000001</v>
      </c>
      <c r="I1661">
        <v>2</v>
      </c>
      <c r="J1661">
        <v>-2</v>
      </c>
      <c r="K1661" t="s">
        <v>17</v>
      </c>
      <c r="L1661">
        <f t="shared" si="88"/>
        <v>274.45000000000186</v>
      </c>
    </row>
    <row r="1662" spans="1:12" x14ac:dyDescent="0.2">
      <c r="A1662" t="s">
        <v>11</v>
      </c>
      <c r="B1662" t="s">
        <v>6543</v>
      </c>
      <c r="C1662" t="s">
        <v>2727</v>
      </c>
      <c r="D1662" t="s">
        <v>235</v>
      </c>
      <c r="E1662" t="s">
        <v>6544</v>
      </c>
      <c r="F1662" t="s">
        <v>6545</v>
      </c>
      <c r="G1662">
        <v>1.0861499999999999</v>
      </c>
      <c r="H1662">
        <v>1.0908199999999999</v>
      </c>
      <c r="I1662">
        <v>1</v>
      </c>
      <c r="J1662">
        <v>0.92</v>
      </c>
      <c r="K1662" t="s">
        <v>17</v>
      </c>
      <c r="L1662">
        <f t="shared" si="88"/>
        <v>276.45000000000186</v>
      </c>
    </row>
    <row r="1663" spans="1:12" x14ac:dyDescent="0.2">
      <c r="A1663" t="s">
        <v>11</v>
      </c>
      <c r="B1663" t="s">
        <v>6546</v>
      </c>
      <c r="C1663" t="s">
        <v>722</v>
      </c>
      <c r="D1663" t="s">
        <v>235</v>
      </c>
      <c r="E1663" t="s">
        <v>6547</v>
      </c>
      <c r="F1663" t="s">
        <v>6545</v>
      </c>
      <c r="G1663">
        <v>1.08562</v>
      </c>
      <c r="H1663">
        <v>1.0908199999999999</v>
      </c>
      <c r="I1663">
        <v>2</v>
      </c>
      <c r="J1663">
        <v>1.84</v>
      </c>
      <c r="K1663" t="s">
        <v>17</v>
      </c>
      <c r="L1663">
        <f t="shared" si="88"/>
        <v>275.53000000000185</v>
      </c>
    </row>
    <row r="1664" spans="1:12" x14ac:dyDescent="0.2">
      <c r="A1664" t="s">
        <v>18</v>
      </c>
      <c r="B1664" t="s">
        <v>6548</v>
      </c>
      <c r="C1664" t="s">
        <v>740</v>
      </c>
      <c r="D1664" t="s">
        <v>235</v>
      </c>
      <c r="E1664" t="s">
        <v>6549</v>
      </c>
      <c r="F1664" t="s">
        <v>6545</v>
      </c>
      <c r="G1664">
        <v>1.08684</v>
      </c>
      <c r="H1664">
        <v>1.0908199999999999</v>
      </c>
      <c r="I1664">
        <v>2</v>
      </c>
      <c r="J1664">
        <v>-2</v>
      </c>
      <c r="K1664" t="s">
        <v>17</v>
      </c>
      <c r="L1664">
        <f t="shared" si="88"/>
        <v>273.69000000000187</v>
      </c>
    </row>
    <row r="1665" spans="1:12" x14ac:dyDescent="0.2">
      <c r="A1665" t="s">
        <v>11</v>
      </c>
      <c r="B1665" t="s">
        <v>6550</v>
      </c>
      <c r="C1665" t="s">
        <v>2730</v>
      </c>
      <c r="D1665" t="s">
        <v>235</v>
      </c>
      <c r="E1665" t="s">
        <v>6551</v>
      </c>
      <c r="F1665" t="s">
        <v>6545</v>
      </c>
      <c r="G1665">
        <v>1.08622</v>
      </c>
      <c r="H1665">
        <v>1.0908199999999999</v>
      </c>
      <c r="I1665">
        <v>2</v>
      </c>
      <c r="J1665">
        <v>1.84</v>
      </c>
      <c r="K1665" t="s">
        <v>17</v>
      </c>
      <c r="L1665">
        <f t="shared" si="88"/>
        <v>275.69000000000187</v>
      </c>
    </row>
    <row r="1666" spans="1:12" x14ac:dyDescent="0.2">
      <c r="A1666" t="s">
        <v>18</v>
      </c>
      <c r="B1666" t="s">
        <v>6552</v>
      </c>
      <c r="C1666" t="s">
        <v>792</v>
      </c>
      <c r="D1666" t="s">
        <v>235</v>
      </c>
      <c r="E1666" t="s">
        <v>6553</v>
      </c>
      <c r="F1666" t="s">
        <v>6545</v>
      </c>
      <c r="G1666">
        <v>1.0863</v>
      </c>
      <c r="H1666">
        <v>1.0908199999999999</v>
      </c>
      <c r="I1666">
        <v>2</v>
      </c>
      <c r="J1666">
        <v>-2</v>
      </c>
      <c r="K1666" t="s">
        <v>17</v>
      </c>
      <c r="L1666">
        <f t="shared" si="88"/>
        <v>273.8500000000019</v>
      </c>
    </row>
    <row r="1667" spans="1:12" x14ac:dyDescent="0.2">
      <c r="A1667" t="s">
        <v>18</v>
      </c>
      <c r="B1667" t="s">
        <v>6554</v>
      </c>
      <c r="C1667" t="s">
        <v>2730</v>
      </c>
      <c r="D1667" t="s">
        <v>235</v>
      </c>
      <c r="E1667" t="s">
        <v>6551</v>
      </c>
      <c r="F1667" t="s">
        <v>6545</v>
      </c>
      <c r="G1667">
        <v>1.08622</v>
      </c>
      <c r="H1667">
        <v>1.0908199999999999</v>
      </c>
      <c r="I1667">
        <v>2</v>
      </c>
      <c r="J1667">
        <v>-2</v>
      </c>
      <c r="K1667" t="s">
        <v>17</v>
      </c>
      <c r="L1667">
        <f t="shared" si="88"/>
        <v>275.8500000000019</v>
      </c>
    </row>
    <row r="1668" spans="1:12" x14ac:dyDescent="0.2">
      <c r="A1668" t="s">
        <v>18</v>
      </c>
      <c r="B1668" t="s">
        <v>6555</v>
      </c>
      <c r="C1668" t="s">
        <v>6556</v>
      </c>
      <c r="D1668" t="s">
        <v>566</v>
      </c>
      <c r="E1668" t="s">
        <v>6557</v>
      </c>
      <c r="F1668" t="s">
        <v>6558</v>
      </c>
      <c r="G1668">
        <v>1.9723999999999999</v>
      </c>
      <c r="H1668">
        <v>1.97058</v>
      </c>
      <c r="I1668">
        <v>2</v>
      </c>
      <c r="J1668">
        <v>1.7</v>
      </c>
      <c r="K1668" t="s">
        <v>17</v>
      </c>
      <c r="L1668">
        <f t="shared" ref="L1668:L1731" si="89">L1667-J1667</f>
        <v>277.8500000000019</v>
      </c>
    </row>
    <row r="1669" spans="1:12" x14ac:dyDescent="0.2">
      <c r="A1669" t="s">
        <v>18</v>
      </c>
      <c r="B1669" t="s">
        <v>6559</v>
      </c>
      <c r="C1669" t="s">
        <v>3722</v>
      </c>
      <c r="D1669" t="s">
        <v>566</v>
      </c>
      <c r="E1669" t="s">
        <v>6560</v>
      </c>
      <c r="F1669" t="s">
        <v>6558</v>
      </c>
      <c r="G1669">
        <v>1.97261</v>
      </c>
      <c r="H1669">
        <v>1.97058</v>
      </c>
      <c r="I1669">
        <v>2</v>
      </c>
      <c r="J1669">
        <v>1.7</v>
      </c>
      <c r="K1669" t="s">
        <v>17</v>
      </c>
      <c r="L1669">
        <f t="shared" si="89"/>
        <v>276.15000000000191</v>
      </c>
    </row>
    <row r="1670" spans="1:12" x14ac:dyDescent="0.2">
      <c r="A1670" t="s">
        <v>18</v>
      </c>
      <c r="B1670" t="s">
        <v>6561</v>
      </c>
      <c r="C1670" t="s">
        <v>717</v>
      </c>
      <c r="D1670" t="s">
        <v>566</v>
      </c>
      <c r="E1670" t="s">
        <v>6562</v>
      </c>
      <c r="F1670" t="s">
        <v>6558</v>
      </c>
      <c r="G1670">
        <v>1.97244</v>
      </c>
      <c r="H1670">
        <v>1.97058</v>
      </c>
      <c r="I1670">
        <v>2</v>
      </c>
      <c r="J1670">
        <v>1.84</v>
      </c>
      <c r="K1670" t="s">
        <v>17</v>
      </c>
      <c r="L1670">
        <f t="shared" si="89"/>
        <v>274.45000000000192</v>
      </c>
    </row>
    <row r="1671" spans="1:12" x14ac:dyDescent="0.2">
      <c r="A1671" t="s">
        <v>11</v>
      </c>
      <c r="B1671" t="s">
        <v>6563</v>
      </c>
      <c r="C1671" t="s">
        <v>5495</v>
      </c>
      <c r="D1671" t="s">
        <v>566</v>
      </c>
      <c r="E1671" t="s">
        <v>6564</v>
      </c>
      <c r="F1671" t="s">
        <v>6558</v>
      </c>
      <c r="G1671">
        <v>1.9723299999999999</v>
      </c>
      <c r="H1671">
        <v>1.97058</v>
      </c>
      <c r="I1671">
        <v>2</v>
      </c>
      <c r="J1671">
        <v>-2</v>
      </c>
      <c r="K1671" t="s">
        <v>17</v>
      </c>
      <c r="L1671">
        <f t="shared" si="89"/>
        <v>272.61000000000195</v>
      </c>
    </row>
    <row r="1672" spans="1:12" x14ac:dyDescent="0.2">
      <c r="A1672" t="s">
        <v>11</v>
      </c>
      <c r="B1672" t="s">
        <v>6565</v>
      </c>
      <c r="C1672" t="s">
        <v>720</v>
      </c>
      <c r="D1672" t="s">
        <v>566</v>
      </c>
      <c r="E1672" t="s">
        <v>6566</v>
      </c>
      <c r="F1672" t="s">
        <v>6558</v>
      </c>
      <c r="G1672">
        <v>1.9724999999999999</v>
      </c>
      <c r="H1672">
        <v>1.97058</v>
      </c>
      <c r="I1672">
        <v>1</v>
      </c>
      <c r="J1672">
        <v>-1</v>
      </c>
      <c r="K1672" t="s">
        <v>17</v>
      </c>
      <c r="L1672">
        <f t="shared" si="89"/>
        <v>274.61000000000195</v>
      </c>
    </row>
    <row r="1673" spans="1:12" x14ac:dyDescent="0.2">
      <c r="A1673" t="s">
        <v>11</v>
      </c>
      <c r="B1673" t="s">
        <v>6567</v>
      </c>
      <c r="C1673" t="s">
        <v>717</v>
      </c>
      <c r="D1673" t="s">
        <v>566</v>
      </c>
      <c r="E1673" t="s">
        <v>6562</v>
      </c>
      <c r="F1673" t="s">
        <v>6558</v>
      </c>
      <c r="G1673">
        <v>1.97244</v>
      </c>
      <c r="H1673">
        <v>1.97058</v>
      </c>
      <c r="I1673">
        <v>2</v>
      </c>
      <c r="J1673">
        <v>-2</v>
      </c>
      <c r="K1673" t="s">
        <v>17</v>
      </c>
      <c r="L1673">
        <f t="shared" si="89"/>
        <v>275.61000000000195</v>
      </c>
    </row>
    <row r="1674" spans="1:12" x14ac:dyDescent="0.2">
      <c r="A1674" t="s">
        <v>18</v>
      </c>
      <c r="B1674" t="s">
        <v>6568</v>
      </c>
      <c r="C1674" t="s">
        <v>757</v>
      </c>
      <c r="D1674" t="s">
        <v>14</v>
      </c>
      <c r="E1674" t="s">
        <v>6569</v>
      </c>
      <c r="F1674" t="s">
        <v>6570</v>
      </c>
      <c r="G1674">
        <v>0.55557000000000001</v>
      </c>
      <c r="H1674">
        <v>0.55503999999999998</v>
      </c>
      <c r="I1674">
        <v>1</v>
      </c>
      <c r="J1674">
        <v>0.92</v>
      </c>
      <c r="K1674" t="s">
        <v>17</v>
      </c>
      <c r="L1674">
        <f t="shared" si="89"/>
        <v>277.61000000000195</v>
      </c>
    </row>
    <row r="1675" spans="1:12" x14ac:dyDescent="0.2">
      <c r="A1675" t="s">
        <v>18</v>
      </c>
      <c r="B1675" t="s">
        <v>6571</v>
      </c>
      <c r="C1675" t="s">
        <v>6572</v>
      </c>
      <c r="D1675" t="s">
        <v>14</v>
      </c>
      <c r="E1675" t="s">
        <v>6573</v>
      </c>
      <c r="F1675" t="s">
        <v>6570</v>
      </c>
      <c r="G1675">
        <v>0.55540999999999996</v>
      </c>
      <c r="H1675">
        <v>0.55503999999999998</v>
      </c>
      <c r="I1675">
        <v>2</v>
      </c>
      <c r="J1675">
        <v>1.84</v>
      </c>
      <c r="K1675" t="s">
        <v>17</v>
      </c>
      <c r="L1675">
        <f t="shared" si="89"/>
        <v>276.69000000000193</v>
      </c>
    </row>
    <row r="1676" spans="1:12" x14ac:dyDescent="0.2">
      <c r="A1676" t="s">
        <v>11</v>
      </c>
      <c r="B1676" t="s">
        <v>6574</v>
      </c>
      <c r="C1676" t="s">
        <v>6575</v>
      </c>
      <c r="D1676" t="s">
        <v>14</v>
      </c>
      <c r="E1676" t="s">
        <v>6576</v>
      </c>
      <c r="F1676" t="s">
        <v>6570</v>
      </c>
      <c r="G1676">
        <v>0.55535999999999996</v>
      </c>
      <c r="H1676">
        <v>0.55503999999999998</v>
      </c>
      <c r="I1676">
        <v>2</v>
      </c>
      <c r="J1676">
        <v>-2</v>
      </c>
      <c r="K1676" t="s">
        <v>17</v>
      </c>
      <c r="L1676">
        <f t="shared" si="89"/>
        <v>274.85000000000196</v>
      </c>
    </row>
    <row r="1677" spans="1:12" x14ac:dyDescent="0.2">
      <c r="A1677" t="s">
        <v>11</v>
      </c>
      <c r="B1677" t="s">
        <v>6577</v>
      </c>
      <c r="C1677" t="s">
        <v>6572</v>
      </c>
      <c r="D1677" t="s">
        <v>14</v>
      </c>
      <c r="E1677" t="s">
        <v>6573</v>
      </c>
      <c r="F1677" t="s">
        <v>6570</v>
      </c>
      <c r="G1677">
        <v>0.55540999999999996</v>
      </c>
      <c r="H1677">
        <v>0.55503999999999998</v>
      </c>
      <c r="I1677">
        <v>2</v>
      </c>
      <c r="J1677">
        <v>-2</v>
      </c>
      <c r="K1677" t="s">
        <v>17</v>
      </c>
      <c r="L1677">
        <f t="shared" si="89"/>
        <v>276.85000000000196</v>
      </c>
    </row>
    <row r="1678" spans="1:12" x14ac:dyDescent="0.2">
      <c r="A1678" t="s">
        <v>11</v>
      </c>
      <c r="B1678" t="s">
        <v>6578</v>
      </c>
      <c r="C1678" t="s">
        <v>6579</v>
      </c>
      <c r="D1678" t="s">
        <v>14</v>
      </c>
      <c r="E1678" t="s">
        <v>6580</v>
      </c>
      <c r="F1678" t="s">
        <v>6581</v>
      </c>
      <c r="G1678">
        <v>0.55549999999999999</v>
      </c>
      <c r="H1678">
        <v>0.55508000000000002</v>
      </c>
      <c r="I1678">
        <v>2</v>
      </c>
      <c r="J1678">
        <v>-2</v>
      </c>
      <c r="K1678" t="s">
        <v>17</v>
      </c>
      <c r="L1678">
        <f t="shared" si="89"/>
        <v>278.85000000000196</v>
      </c>
    </row>
    <row r="1679" spans="1:12" x14ac:dyDescent="0.2">
      <c r="A1679" t="s">
        <v>18</v>
      </c>
      <c r="B1679" t="s">
        <v>6582</v>
      </c>
      <c r="C1679" t="s">
        <v>6579</v>
      </c>
      <c r="D1679" t="s">
        <v>14</v>
      </c>
      <c r="E1679" t="s">
        <v>6580</v>
      </c>
      <c r="F1679" t="s">
        <v>6581</v>
      </c>
      <c r="G1679">
        <v>0.55549999999999999</v>
      </c>
      <c r="H1679">
        <v>0.55508000000000002</v>
      </c>
      <c r="I1679">
        <v>2</v>
      </c>
      <c r="J1679">
        <v>1.84</v>
      </c>
      <c r="K1679" t="s">
        <v>17</v>
      </c>
      <c r="L1679">
        <f t="shared" si="89"/>
        <v>280.85000000000196</v>
      </c>
    </row>
    <row r="1680" spans="1:12" x14ac:dyDescent="0.2">
      <c r="A1680" t="s">
        <v>18</v>
      </c>
      <c r="B1680" t="s">
        <v>6583</v>
      </c>
      <c r="C1680" t="s">
        <v>726</v>
      </c>
      <c r="D1680" t="s">
        <v>5307</v>
      </c>
      <c r="E1680" t="s">
        <v>6584</v>
      </c>
      <c r="F1680" t="s">
        <v>6585</v>
      </c>
      <c r="G1680">
        <v>0.71325000000000005</v>
      </c>
      <c r="H1680">
        <v>0.71414</v>
      </c>
      <c r="I1680">
        <v>2</v>
      </c>
      <c r="J1680">
        <v>-2</v>
      </c>
      <c r="K1680" t="s">
        <v>17</v>
      </c>
      <c r="L1680">
        <f t="shared" si="89"/>
        <v>279.01000000000198</v>
      </c>
    </row>
    <row r="1681" spans="1:12" x14ac:dyDescent="0.2">
      <c r="A1681" t="s">
        <v>11</v>
      </c>
      <c r="B1681" t="s">
        <v>6586</v>
      </c>
      <c r="C1681" t="s">
        <v>729</v>
      </c>
      <c r="D1681" t="s">
        <v>5307</v>
      </c>
      <c r="E1681" t="s">
        <v>6587</v>
      </c>
      <c r="F1681" t="s">
        <v>6585</v>
      </c>
      <c r="G1681">
        <v>0.71325000000000005</v>
      </c>
      <c r="H1681">
        <v>0.71414</v>
      </c>
      <c r="I1681">
        <v>1</v>
      </c>
      <c r="J1681">
        <v>0.85</v>
      </c>
      <c r="K1681" t="s">
        <v>17</v>
      </c>
      <c r="L1681">
        <f t="shared" si="89"/>
        <v>281.01000000000198</v>
      </c>
    </row>
    <row r="1682" spans="1:12" x14ac:dyDescent="0.2">
      <c r="A1682" t="s">
        <v>11</v>
      </c>
      <c r="B1682" t="s">
        <v>6588</v>
      </c>
      <c r="C1682" t="s">
        <v>726</v>
      </c>
      <c r="D1682" t="s">
        <v>5307</v>
      </c>
      <c r="E1682" t="s">
        <v>6584</v>
      </c>
      <c r="F1682" t="s">
        <v>6585</v>
      </c>
      <c r="G1682">
        <v>0.71325000000000005</v>
      </c>
      <c r="H1682">
        <v>0.71414</v>
      </c>
      <c r="I1682">
        <v>2</v>
      </c>
      <c r="J1682">
        <v>1.82</v>
      </c>
      <c r="K1682" t="s">
        <v>17</v>
      </c>
      <c r="L1682">
        <f t="shared" si="89"/>
        <v>280.16000000000196</v>
      </c>
    </row>
    <row r="1683" spans="1:12" x14ac:dyDescent="0.2">
      <c r="A1683" t="s">
        <v>18</v>
      </c>
      <c r="B1683" t="s">
        <v>6589</v>
      </c>
      <c r="C1683" t="s">
        <v>740</v>
      </c>
      <c r="D1683" t="s">
        <v>5307</v>
      </c>
      <c r="E1683" t="s">
        <v>6590</v>
      </c>
      <c r="F1683" t="s">
        <v>6585</v>
      </c>
      <c r="G1683">
        <v>0.71335999999999999</v>
      </c>
      <c r="H1683">
        <v>0.71414</v>
      </c>
      <c r="I1683">
        <v>2</v>
      </c>
      <c r="J1683">
        <v>-2</v>
      </c>
      <c r="K1683" t="s">
        <v>17</v>
      </c>
      <c r="L1683">
        <f t="shared" si="89"/>
        <v>278.34000000000196</v>
      </c>
    </row>
    <row r="1684" spans="1:12" x14ac:dyDescent="0.2">
      <c r="A1684" t="s">
        <v>18</v>
      </c>
      <c r="B1684" t="s">
        <v>6591</v>
      </c>
      <c r="C1684" t="s">
        <v>729</v>
      </c>
      <c r="D1684" t="s">
        <v>5307</v>
      </c>
      <c r="E1684" t="s">
        <v>6592</v>
      </c>
      <c r="F1684" t="s">
        <v>6593</v>
      </c>
      <c r="G1684">
        <v>0.71414</v>
      </c>
      <c r="H1684">
        <v>0.71326000000000001</v>
      </c>
      <c r="I1684">
        <v>1</v>
      </c>
      <c r="J1684">
        <v>0.92</v>
      </c>
      <c r="K1684" t="s">
        <v>17</v>
      </c>
      <c r="L1684">
        <f t="shared" si="89"/>
        <v>280.34000000000196</v>
      </c>
    </row>
    <row r="1685" spans="1:12" x14ac:dyDescent="0.2">
      <c r="A1685" t="s">
        <v>11</v>
      </c>
      <c r="B1685" t="s">
        <v>6594</v>
      </c>
      <c r="C1685" t="s">
        <v>724</v>
      </c>
      <c r="D1685" t="s">
        <v>5307</v>
      </c>
      <c r="E1685" t="s">
        <v>6595</v>
      </c>
      <c r="F1685" t="s">
        <v>6593</v>
      </c>
      <c r="G1685">
        <v>0.71380999999999994</v>
      </c>
      <c r="H1685">
        <v>0.71326000000000001</v>
      </c>
      <c r="I1685">
        <v>2</v>
      </c>
      <c r="J1685">
        <v>-2</v>
      </c>
      <c r="K1685" t="s">
        <v>17</v>
      </c>
      <c r="L1685">
        <f t="shared" si="89"/>
        <v>279.42000000000195</v>
      </c>
    </row>
    <row r="1686" spans="1:12" x14ac:dyDescent="0.2">
      <c r="A1686" t="s">
        <v>18</v>
      </c>
      <c r="B1686" t="s">
        <v>6596</v>
      </c>
      <c r="C1686" t="s">
        <v>726</v>
      </c>
      <c r="D1686" t="s">
        <v>5307</v>
      </c>
      <c r="E1686" t="s">
        <v>6597</v>
      </c>
      <c r="F1686" t="s">
        <v>6593</v>
      </c>
      <c r="G1686">
        <v>0.71396000000000004</v>
      </c>
      <c r="H1686">
        <v>0.71326000000000001</v>
      </c>
      <c r="I1686">
        <v>2</v>
      </c>
      <c r="J1686">
        <v>1.84</v>
      </c>
      <c r="K1686" t="s">
        <v>17</v>
      </c>
      <c r="L1686">
        <f t="shared" si="89"/>
        <v>281.42000000000195</v>
      </c>
    </row>
    <row r="1687" spans="1:12" x14ac:dyDescent="0.2">
      <c r="A1687" t="s">
        <v>11</v>
      </c>
      <c r="B1687" t="s">
        <v>6598</v>
      </c>
      <c r="C1687" t="s">
        <v>726</v>
      </c>
      <c r="D1687" t="s">
        <v>5307</v>
      </c>
      <c r="E1687" t="s">
        <v>6597</v>
      </c>
      <c r="F1687" t="s">
        <v>6593</v>
      </c>
      <c r="G1687">
        <v>0.71396000000000004</v>
      </c>
      <c r="H1687">
        <v>0.71326000000000001</v>
      </c>
      <c r="I1687">
        <v>2</v>
      </c>
      <c r="J1687">
        <v>-2</v>
      </c>
      <c r="K1687" t="s">
        <v>17</v>
      </c>
      <c r="L1687">
        <f t="shared" si="89"/>
        <v>279.58000000000197</v>
      </c>
    </row>
    <row r="1688" spans="1:12" x14ac:dyDescent="0.2">
      <c r="A1688" t="s">
        <v>11</v>
      </c>
      <c r="B1688" t="s">
        <v>6599</v>
      </c>
      <c r="C1688" t="s">
        <v>720</v>
      </c>
      <c r="D1688" t="s">
        <v>5307</v>
      </c>
      <c r="E1688" t="s">
        <v>6600</v>
      </c>
      <c r="F1688" t="s">
        <v>6601</v>
      </c>
      <c r="G1688">
        <v>0.71416999999999997</v>
      </c>
      <c r="H1688">
        <v>0.71384000000000003</v>
      </c>
      <c r="I1688">
        <v>1</v>
      </c>
      <c r="J1688">
        <v>-1</v>
      </c>
      <c r="K1688" t="s">
        <v>17</v>
      </c>
      <c r="L1688">
        <f t="shared" si="89"/>
        <v>281.58000000000197</v>
      </c>
    </row>
    <row r="1689" spans="1:12" x14ac:dyDescent="0.2">
      <c r="A1689" t="s">
        <v>18</v>
      </c>
      <c r="B1689" t="s">
        <v>6602</v>
      </c>
      <c r="C1689" t="s">
        <v>717</v>
      </c>
      <c r="D1689" t="s">
        <v>5307</v>
      </c>
      <c r="E1689" t="s">
        <v>6603</v>
      </c>
      <c r="F1689" t="s">
        <v>6601</v>
      </c>
      <c r="G1689">
        <v>0.71423999999999999</v>
      </c>
      <c r="H1689">
        <v>0.71384000000000003</v>
      </c>
      <c r="I1689">
        <v>2</v>
      </c>
      <c r="J1689">
        <v>1.82</v>
      </c>
      <c r="K1689" t="s">
        <v>17</v>
      </c>
      <c r="L1689">
        <f t="shared" si="89"/>
        <v>282.58000000000197</v>
      </c>
    </row>
    <row r="1690" spans="1:12" x14ac:dyDescent="0.2">
      <c r="A1690" t="s">
        <v>11</v>
      </c>
      <c r="B1690" t="s">
        <v>6604</v>
      </c>
      <c r="C1690" t="s">
        <v>717</v>
      </c>
      <c r="D1690" t="s">
        <v>5307</v>
      </c>
      <c r="E1690" t="s">
        <v>6603</v>
      </c>
      <c r="F1690" t="s">
        <v>6601</v>
      </c>
      <c r="G1690">
        <v>0.71423999999999999</v>
      </c>
      <c r="H1690">
        <v>0.71384000000000003</v>
      </c>
      <c r="I1690">
        <v>2</v>
      </c>
      <c r="J1690">
        <v>-2</v>
      </c>
      <c r="K1690" t="s">
        <v>17</v>
      </c>
      <c r="L1690">
        <f t="shared" si="89"/>
        <v>280.76000000000198</v>
      </c>
    </row>
    <row r="1691" spans="1:12" x14ac:dyDescent="0.2">
      <c r="A1691" t="s">
        <v>18</v>
      </c>
      <c r="B1691" t="s">
        <v>6605</v>
      </c>
      <c r="C1691" t="s">
        <v>792</v>
      </c>
      <c r="D1691" t="s">
        <v>5307</v>
      </c>
      <c r="E1691" t="s">
        <v>6606</v>
      </c>
      <c r="F1691" t="s">
        <v>6607</v>
      </c>
      <c r="G1691">
        <v>0.71447000000000005</v>
      </c>
      <c r="H1691">
        <v>0.71423000000000003</v>
      </c>
      <c r="I1691">
        <v>2</v>
      </c>
      <c r="J1691">
        <v>1.84</v>
      </c>
      <c r="K1691" t="s">
        <v>17</v>
      </c>
      <c r="L1691">
        <f t="shared" si="89"/>
        <v>282.76000000000198</v>
      </c>
    </row>
    <row r="1692" spans="1:12" x14ac:dyDescent="0.2">
      <c r="A1692" t="s">
        <v>11</v>
      </c>
      <c r="B1692" t="s">
        <v>6608</v>
      </c>
      <c r="C1692" t="s">
        <v>800</v>
      </c>
      <c r="D1692" t="s">
        <v>5307</v>
      </c>
      <c r="E1692" t="s">
        <v>6609</v>
      </c>
      <c r="F1692" t="s">
        <v>6607</v>
      </c>
      <c r="G1692">
        <v>0.71423999999999999</v>
      </c>
      <c r="H1692">
        <v>0.71423000000000003</v>
      </c>
      <c r="I1692">
        <v>2</v>
      </c>
      <c r="J1692">
        <v>-2</v>
      </c>
      <c r="K1692" t="s">
        <v>17</v>
      </c>
      <c r="L1692">
        <f t="shared" si="89"/>
        <v>280.92000000000201</v>
      </c>
    </row>
    <row r="1693" spans="1:12" x14ac:dyDescent="0.2">
      <c r="A1693" t="s">
        <v>11</v>
      </c>
      <c r="B1693" t="s">
        <v>6610</v>
      </c>
      <c r="C1693" t="s">
        <v>720</v>
      </c>
      <c r="D1693" t="s">
        <v>5307</v>
      </c>
      <c r="E1693" t="s">
        <v>6611</v>
      </c>
      <c r="F1693" t="s">
        <v>6607</v>
      </c>
      <c r="G1693">
        <v>0.71438999999999997</v>
      </c>
      <c r="H1693">
        <v>0.71423000000000003</v>
      </c>
      <c r="I1693">
        <v>1</v>
      </c>
      <c r="J1693">
        <v>-1</v>
      </c>
      <c r="K1693" t="s">
        <v>17</v>
      </c>
      <c r="L1693">
        <f t="shared" si="89"/>
        <v>282.92000000000201</v>
      </c>
    </row>
    <row r="1694" spans="1:12" x14ac:dyDescent="0.2">
      <c r="A1694" t="s">
        <v>11</v>
      </c>
      <c r="B1694" t="s">
        <v>6612</v>
      </c>
      <c r="C1694" t="s">
        <v>717</v>
      </c>
      <c r="D1694" t="s">
        <v>5307</v>
      </c>
      <c r="E1694" t="s">
        <v>6613</v>
      </c>
      <c r="F1694" t="s">
        <v>6607</v>
      </c>
      <c r="G1694">
        <v>0.71443000000000001</v>
      </c>
      <c r="H1694">
        <v>0.71423000000000003</v>
      </c>
      <c r="I1694">
        <v>2</v>
      </c>
      <c r="J1694">
        <v>-2</v>
      </c>
      <c r="K1694" t="s">
        <v>17</v>
      </c>
      <c r="L1694">
        <f t="shared" si="89"/>
        <v>283.92000000000201</v>
      </c>
    </row>
    <row r="1695" spans="1:12" x14ac:dyDescent="0.2">
      <c r="A1695" t="s">
        <v>18</v>
      </c>
      <c r="B1695" t="s">
        <v>6614</v>
      </c>
      <c r="C1695" t="s">
        <v>717</v>
      </c>
      <c r="D1695" t="s">
        <v>5307</v>
      </c>
      <c r="E1695" t="s">
        <v>6613</v>
      </c>
      <c r="F1695" t="s">
        <v>6607</v>
      </c>
      <c r="G1695">
        <v>0.71443000000000001</v>
      </c>
      <c r="H1695">
        <v>0.71423000000000003</v>
      </c>
      <c r="I1695">
        <v>2</v>
      </c>
      <c r="J1695">
        <v>1.84</v>
      </c>
      <c r="K1695" t="s">
        <v>17</v>
      </c>
      <c r="L1695">
        <f t="shared" si="89"/>
        <v>285.92000000000201</v>
      </c>
    </row>
    <row r="1696" spans="1:12" x14ac:dyDescent="0.2">
      <c r="A1696" t="s">
        <v>18</v>
      </c>
      <c r="B1696" t="s">
        <v>6615</v>
      </c>
      <c r="C1696" t="s">
        <v>726</v>
      </c>
      <c r="D1696" t="s">
        <v>5307</v>
      </c>
      <c r="E1696" t="s">
        <v>6616</v>
      </c>
      <c r="F1696" t="s">
        <v>6617</v>
      </c>
      <c r="G1696">
        <v>0.71387999999999996</v>
      </c>
      <c r="H1696">
        <v>0.71433000000000002</v>
      </c>
      <c r="I1696">
        <v>2</v>
      </c>
      <c r="J1696">
        <v>-2</v>
      </c>
      <c r="K1696" t="s">
        <v>17</v>
      </c>
      <c r="L1696">
        <f t="shared" si="89"/>
        <v>284.08000000000203</v>
      </c>
    </row>
    <row r="1697" spans="1:12" x14ac:dyDescent="0.2">
      <c r="A1697" t="s">
        <v>11</v>
      </c>
      <c r="B1697" t="s">
        <v>6618</v>
      </c>
      <c r="C1697" t="s">
        <v>892</v>
      </c>
      <c r="D1697" t="s">
        <v>5307</v>
      </c>
      <c r="E1697" t="s">
        <v>6619</v>
      </c>
      <c r="F1697" t="s">
        <v>6617</v>
      </c>
      <c r="G1697">
        <v>0.71384999999999998</v>
      </c>
      <c r="H1697">
        <v>0.71433000000000002</v>
      </c>
      <c r="I1697">
        <v>2</v>
      </c>
      <c r="J1697">
        <v>1.84</v>
      </c>
      <c r="K1697" t="s">
        <v>17</v>
      </c>
      <c r="L1697">
        <f t="shared" si="89"/>
        <v>286.08000000000203</v>
      </c>
    </row>
    <row r="1698" spans="1:12" x14ac:dyDescent="0.2">
      <c r="A1698" t="s">
        <v>11</v>
      </c>
      <c r="B1698" t="s">
        <v>6620</v>
      </c>
      <c r="C1698" t="s">
        <v>722</v>
      </c>
      <c r="D1698" t="s">
        <v>5307</v>
      </c>
      <c r="E1698" t="s">
        <v>6621</v>
      </c>
      <c r="F1698" t="s">
        <v>6617</v>
      </c>
      <c r="G1698">
        <v>0.71387999999999996</v>
      </c>
      <c r="H1698">
        <v>0.71433000000000002</v>
      </c>
      <c r="I1698">
        <v>2</v>
      </c>
      <c r="J1698">
        <v>1.84</v>
      </c>
      <c r="K1698" t="s">
        <v>17</v>
      </c>
      <c r="L1698">
        <f t="shared" si="89"/>
        <v>284.24000000000206</v>
      </c>
    </row>
    <row r="1699" spans="1:12" x14ac:dyDescent="0.2">
      <c r="A1699" t="s">
        <v>18</v>
      </c>
      <c r="B1699" t="s">
        <v>6622</v>
      </c>
      <c r="C1699" t="s">
        <v>757</v>
      </c>
      <c r="D1699" t="s">
        <v>5307</v>
      </c>
      <c r="E1699" t="s">
        <v>6623</v>
      </c>
      <c r="F1699" t="s">
        <v>6617</v>
      </c>
      <c r="G1699">
        <v>0.71392999999999995</v>
      </c>
      <c r="H1699">
        <v>0.71433000000000002</v>
      </c>
      <c r="I1699">
        <v>1</v>
      </c>
      <c r="J1699">
        <v>-1</v>
      </c>
      <c r="K1699" t="s">
        <v>17</v>
      </c>
      <c r="L1699">
        <f t="shared" si="89"/>
        <v>282.40000000000208</v>
      </c>
    </row>
    <row r="1700" spans="1:12" x14ac:dyDescent="0.2">
      <c r="A1700" t="s">
        <v>11</v>
      </c>
      <c r="B1700" t="s">
        <v>6624</v>
      </c>
      <c r="C1700" t="s">
        <v>726</v>
      </c>
      <c r="D1700" t="s">
        <v>5307</v>
      </c>
      <c r="E1700" t="s">
        <v>6616</v>
      </c>
      <c r="F1700" t="s">
        <v>6617</v>
      </c>
      <c r="G1700">
        <v>0.71387999999999996</v>
      </c>
      <c r="H1700">
        <v>0.71433000000000002</v>
      </c>
      <c r="I1700">
        <v>2</v>
      </c>
      <c r="J1700">
        <v>1.84</v>
      </c>
      <c r="K1700" t="s">
        <v>17</v>
      </c>
      <c r="L1700">
        <f t="shared" si="89"/>
        <v>283.40000000000208</v>
      </c>
    </row>
    <row r="1701" spans="1:12" x14ac:dyDescent="0.2">
      <c r="A1701" t="s">
        <v>18</v>
      </c>
      <c r="B1701" t="s">
        <v>6625</v>
      </c>
      <c r="C1701" t="s">
        <v>746</v>
      </c>
      <c r="D1701" t="s">
        <v>5307</v>
      </c>
      <c r="E1701" t="s">
        <v>6626</v>
      </c>
      <c r="F1701" t="s">
        <v>6617</v>
      </c>
      <c r="G1701">
        <v>0.71409</v>
      </c>
      <c r="H1701">
        <v>0.71433000000000002</v>
      </c>
      <c r="I1701">
        <v>2</v>
      </c>
      <c r="J1701">
        <v>-2</v>
      </c>
      <c r="K1701" t="s">
        <v>17</v>
      </c>
      <c r="L1701">
        <f t="shared" si="89"/>
        <v>281.56000000000211</v>
      </c>
    </row>
    <row r="1702" spans="1:12" x14ac:dyDescent="0.2">
      <c r="A1702" t="s">
        <v>11</v>
      </c>
      <c r="B1702" t="s">
        <v>6627</v>
      </c>
      <c r="C1702" t="s">
        <v>726</v>
      </c>
      <c r="D1702" t="s">
        <v>5307</v>
      </c>
      <c r="E1702" t="s">
        <v>6628</v>
      </c>
      <c r="F1702" t="s">
        <v>6629</v>
      </c>
      <c r="G1702">
        <v>0.71445000000000003</v>
      </c>
      <c r="H1702">
        <v>0.71389000000000002</v>
      </c>
      <c r="I1702">
        <v>2</v>
      </c>
      <c r="J1702">
        <v>-2</v>
      </c>
      <c r="K1702" t="s">
        <v>17</v>
      </c>
      <c r="L1702">
        <f t="shared" si="89"/>
        <v>283.56000000000211</v>
      </c>
    </row>
    <row r="1703" spans="1:12" x14ac:dyDescent="0.2">
      <c r="A1703" t="s">
        <v>18</v>
      </c>
      <c r="B1703" t="s">
        <v>6630</v>
      </c>
      <c r="C1703" t="s">
        <v>810</v>
      </c>
      <c r="D1703" t="s">
        <v>5307</v>
      </c>
      <c r="E1703" t="s">
        <v>6631</v>
      </c>
      <c r="F1703" t="s">
        <v>6629</v>
      </c>
      <c r="G1703">
        <v>0.71445999999999998</v>
      </c>
      <c r="H1703">
        <v>0.71389000000000002</v>
      </c>
      <c r="I1703">
        <v>2</v>
      </c>
      <c r="J1703">
        <v>1.84</v>
      </c>
      <c r="K1703" t="s">
        <v>17</v>
      </c>
      <c r="L1703">
        <f t="shared" si="89"/>
        <v>285.56000000000211</v>
      </c>
    </row>
    <row r="1704" spans="1:12" x14ac:dyDescent="0.2">
      <c r="A1704" t="s">
        <v>18</v>
      </c>
      <c r="B1704" t="s">
        <v>6632</v>
      </c>
      <c r="C1704" t="s">
        <v>726</v>
      </c>
      <c r="D1704" t="s">
        <v>5307</v>
      </c>
      <c r="E1704" t="s">
        <v>6628</v>
      </c>
      <c r="F1704" t="s">
        <v>6629</v>
      </c>
      <c r="G1704">
        <v>0.71445000000000003</v>
      </c>
      <c r="H1704">
        <v>0.71389000000000002</v>
      </c>
      <c r="I1704">
        <v>2</v>
      </c>
      <c r="J1704">
        <v>1.84</v>
      </c>
      <c r="K1704" t="s">
        <v>17</v>
      </c>
      <c r="L1704">
        <f t="shared" si="89"/>
        <v>283.72000000000213</v>
      </c>
    </row>
    <row r="1705" spans="1:12" x14ac:dyDescent="0.2">
      <c r="A1705" t="s">
        <v>11</v>
      </c>
      <c r="B1705" t="s">
        <v>6633</v>
      </c>
      <c r="C1705" t="s">
        <v>729</v>
      </c>
      <c r="D1705" t="s">
        <v>5307</v>
      </c>
      <c r="E1705" t="s">
        <v>6634</v>
      </c>
      <c r="F1705" t="s">
        <v>6629</v>
      </c>
      <c r="G1705">
        <v>0.71426999999999996</v>
      </c>
      <c r="H1705">
        <v>0.71389000000000002</v>
      </c>
      <c r="I1705">
        <v>1</v>
      </c>
      <c r="J1705">
        <v>-1</v>
      </c>
      <c r="K1705" t="s">
        <v>17</v>
      </c>
      <c r="L1705">
        <f t="shared" si="89"/>
        <v>281.88000000000216</v>
      </c>
    </row>
    <row r="1706" spans="1:12" x14ac:dyDescent="0.2">
      <c r="A1706" t="s">
        <v>11</v>
      </c>
      <c r="B1706" t="s">
        <v>6635</v>
      </c>
      <c r="C1706" t="s">
        <v>301</v>
      </c>
      <c r="D1706" t="s">
        <v>5307</v>
      </c>
      <c r="E1706" t="s">
        <v>6636</v>
      </c>
      <c r="F1706" t="s">
        <v>6629</v>
      </c>
      <c r="G1706">
        <v>0.71416999999999997</v>
      </c>
      <c r="H1706">
        <v>0.71389000000000002</v>
      </c>
      <c r="I1706">
        <v>2</v>
      </c>
      <c r="J1706">
        <v>-2</v>
      </c>
      <c r="K1706" t="s">
        <v>17</v>
      </c>
      <c r="L1706">
        <f t="shared" si="89"/>
        <v>282.88000000000216</v>
      </c>
    </row>
    <row r="1707" spans="1:12" x14ac:dyDescent="0.2">
      <c r="A1707" t="s">
        <v>11</v>
      </c>
      <c r="B1707" t="s">
        <v>6637</v>
      </c>
      <c r="C1707" t="s">
        <v>757</v>
      </c>
      <c r="D1707" t="s">
        <v>5307</v>
      </c>
      <c r="E1707" t="s">
        <v>6638</v>
      </c>
      <c r="F1707" t="s">
        <v>6639</v>
      </c>
      <c r="G1707">
        <v>0.71448999999999996</v>
      </c>
      <c r="H1707">
        <v>0.71453</v>
      </c>
      <c r="I1707">
        <v>2</v>
      </c>
      <c r="J1707">
        <v>1.84</v>
      </c>
      <c r="K1707" t="s">
        <v>17</v>
      </c>
      <c r="L1707">
        <f t="shared" si="89"/>
        <v>284.88000000000216</v>
      </c>
    </row>
    <row r="1708" spans="1:12" x14ac:dyDescent="0.2">
      <c r="A1708" t="s">
        <v>11</v>
      </c>
      <c r="B1708" t="s">
        <v>6640</v>
      </c>
      <c r="C1708" t="s">
        <v>726</v>
      </c>
      <c r="D1708" t="s">
        <v>5307</v>
      </c>
      <c r="E1708" t="s">
        <v>6641</v>
      </c>
      <c r="F1708" t="s">
        <v>6639</v>
      </c>
      <c r="G1708">
        <v>0.71452000000000004</v>
      </c>
      <c r="H1708">
        <v>0.71453</v>
      </c>
      <c r="I1708">
        <v>2</v>
      </c>
      <c r="J1708">
        <v>1.84</v>
      </c>
      <c r="K1708" t="s">
        <v>17</v>
      </c>
      <c r="L1708">
        <f t="shared" si="89"/>
        <v>283.04000000000218</v>
      </c>
    </row>
    <row r="1709" spans="1:12" x14ac:dyDescent="0.2">
      <c r="A1709" t="s">
        <v>18</v>
      </c>
      <c r="B1709" t="s">
        <v>6642</v>
      </c>
      <c r="C1709" t="s">
        <v>726</v>
      </c>
      <c r="D1709" t="s">
        <v>5307</v>
      </c>
      <c r="E1709" t="s">
        <v>6641</v>
      </c>
      <c r="F1709" t="s">
        <v>6639</v>
      </c>
      <c r="G1709">
        <v>0.71452000000000004</v>
      </c>
      <c r="H1709">
        <v>0.71453</v>
      </c>
      <c r="I1709">
        <v>2</v>
      </c>
      <c r="J1709">
        <v>-2</v>
      </c>
      <c r="K1709" t="s">
        <v>17</v>
      </c>
      <c r="L1709">
        <f t="shared" si="89"/>
        <v>281.20000000000221</v>
      </c>
    </row>
    <row r="1710" spans="1:12" x14ac:dyDescent="0.2">
      <c r="A1710" t="s">
        <v>18</v>
      </c>
      <c r="B1710" t="s">
        <v>6643</v>
      </c>
      <c r="C1710" t="s">
        <v>729</v>
      </c>
      <c r="D1710" t="s">
        <v>5307</v>
      </c>
      <c r="E1710" t="s">
        <v>6644</v>
      </c>
      <c r="F1710" t="s">
        <v>6639</v>
      </c>
      <c r="G1710">
        <v>0.71457000000000004</v>
      </c>
      <c r="H1710">
        <v>0.71453</v>
      </c>
      <c r="I1710">
        <v>1</v>
      </c>
      <c r="J1710">
        <v>0.92</v>
      </c>
      <c r="K1710" t="s">
        <v>17</v>
      </c>
      <c r="L1710">
        <f t="shared" si="89"/>
        <v>283.20000000000221</v>
      </c>
    </row>
    <row r="1711" spans="1:12" x14ac:dyDescent="0.2">
      <c r="A1711" t="s">
        <v>11</v>
      </c>
      <c r="B1711" t="s">
        <v>6645</v>
      </c>
      <c r="C1711" t="s">
        <v>720</v>
      </c>
      <c r="D1711" t="s">
        <v>5307</v>
      </c>
      <c r="E1711" t="s">
        <v>6646</v>
      </c>
      <c r="F1711" t="s">
        <v>6647</v>
      </c>
      <c r="G1711">
        <v>0.71399999999999997</v>
      </c>
      <c r="H1711">
        <v>0.71453</v>
      </c>
      <c r="I1711">
        <v>1</v>
      </c>
      <c r="J1711">
        <v>0.92</v>
      </c>
      <c r="K1711" t="s">
        <v>17</v>
      </c>
      <c r="L1711">
        <f t="shared" si="89"/>
        <v>282.28000000000219</v>
      </c>
    </row>
    <row r="1712" spans="1:12" x14ac:dyDescent="0.2">
      <c r="A1712" t="s">
        <v>18</v>
      </c>
      <c r="B1712" t="s">
        <v>6648</v>
      </c>
      <c r="C1712" t="s">
        <v>746</v>
      </c>
      <c r="D1712" t="s">
        <v>5307</v>
      </c>
      <c r="E1712" t="s">
        <v>6649</v>
      </c>
      <c r="F1712" t="s">
        <v>6647</v>
      </c>
      <c r="G1712">
        <v>0.71409999999999996</v>
      </c>
      <c r="H1712">
        <v>0.71453</v>
      </c>
      <c r="I1712">
        <v>2</v>
      </c>
      <c r="J1712">
        <v>-2</v>
      </c>
      <c r="K1712" t="s">
        <v>17</v>
      </c>
      <c r="L1712">
        <f t="shared" si="89"/>
        <v>281.36000000000217</v>
      </c>
    </row>
    <row r="1713" spans="1:12" x14ac:dyDescent="0.2">
      <c r="A1713" t="s">
        <v>18</v>
      </c>
      <c r="B1713" t="s">
        <v>6650</v>
      </c>
      <c r="C1713" t="s">
        <v>726</v>
      </c>
      <c r="D1713" t="s">
        <v>5307</v>
      </c>
      <c r="E1713" t="s">
        <v>6651</v>
      </c>
      <c r="F1713" t="s">
        <v>6647</v>
      </c>
      <c r="G1713">
        <v>0.71406000000000003</v>
      </c>
      <c r="H1713">
        <v>0.71453</v>
      </c>
      <c r="I1713">
        <v>2</v>
      </c>
      <c r="J1713">
        <v>-2</v>
      </c>
      <c r="K1713" t="s">
        <v>17</v>
      </c>
      <c r="L1713">
        <f t="shared" si="89"/>
        <v>283.36000000000217</v>
      </c>
    </row>
    <row r="1714" spans="1:12" x14ac:dyDescent="0.2">
      <c r="A1714" t="s">
        <v>11</v>
      </c>
      <c r="B1714" t="s">
        <v>6652</v>
      </c>
      <c r="C1714" t="s">
        <v>726</v>
      </c>
      <c r="D1714" t="s">
        <v>5307</v>
      </c>
      <c r="E1714" t="s">
        <v>6651</v>
      </c>
      <c r="F1714" t="s">
        <v>6647</v>
      </c>
      <c r="G1714">
        <v>0.71406000000000003</v>
      </c>
      <c r="H1714">
        <v>0.71453</v>
      </c>
      <c r="I1714">
        <v>2</v>
      </c>
      <c r="J1714">
        <v>1.84</v>
      </c>
      <c r="K1714" t="s">
        <v>17</v>
      </c>
      <c r="L1714">
        <f t="shared" si="89"/>
        <v>285.36000000000217</v>
      </c>
    </row>
    <row r="1715" spans="1:12" x14ac:dyDescent="0.2">
      <c r="A1715" t="s">
        <v>11</v>
      </c>
      <c r="B1715" t="s">
        <v>6653</v>
      </c>
      <c r="C1715" t="s">
        <v>729</v>
      </c>
      <c r="D1715" t="s">
        <v>5307</v>
      </c>
      <c r="E1715" t="s">
        <v>6654</v>
      </c>
      <c r="F1715" t="s">
        <v>6655</v>
      </c>
      <c r="G1715">
        <v>0.71375999999999995</v>
      </c>
      <c r="H1715">
        <v>0.71394000000000002</v>
      </c>
      <c r="I1715">
        <v>1</v>
      </c>
      <c r="J1715">
        <v>0.92</v>
      </c>
      <c r="K1715" t="s">
        <v>17</v>
      </c>
      <c r="L1715">
        <f t="shared" si="89"/>
        <v>283.5200000000022</v>
      </c>
    </row>
    <row r="1716" spans="1:12" x14ac:dyDescent="0.2">
      <c r="A1716" t="s">
        <v>11</v>
      </c>
      <c r="B1716" t="s">
        <v>6656</v>
      </c>
      <c r="C1716" t="s">
        <v>726</v>
      </c>
      <c r="D1716" t="s">
        <v>5307</v>
      </c>
      <c r="E1716" t="s">
        <v>6657</v>
      </c>
      <c r="F1716" t="s">
        <v>6655</v>
      </c>
      <c r="G1716">
        <v>0.71391000000000004</v>
      </c>
      <c r="H1716">
        <v>0.71394000000000002</v>
      </c>
      <c r="I1716">
        <v>2</v>
      </c>
      <c r="J1716">
        <v>1.84</v>
      </c>
      <c r="K1716" t="s">
        <v>17</v>
      </c>
      <c r="L1716">
        <f t="shared" si="89"/>
        <v>282.60000000000218</v>
      </c>
    </row>
    <row r="1717" spans="1:12" x14ac:dyDescent="0.2">
      <c r="A1717" t="s">
        <v>18</v>
      </c>
      <c r="B1717" t="s">
        <v>6658</v>
      </c>
      <c r="C1717" t="s">
        <v>726</v>
      </c>
      <c r="D1717" t="s">
        <v>5307</v>
      </c>
      <c r="E1717" t="s">
        <v>6657</v>
      </c>
      <c r="F1717" t="s">
        <v>6655</v>
      </c>
      <c r="G1717">
        <v>0.71391000000000004</v>
      </c>
      <c r="H1717">
        <v>0.71394000000000002</v>
      </c>
      <c r="I1717">
        <v>2</v>
      </c>
      <c r="J1717">
        <v>-2</v>
      </c>
      <c r="K1717" t="s">
        <v>17</v>
      </c>
      <c r="L1717">
        <f t="shared" si="89"/>
        <v>280.76000000000221</v>
      </c>
    </row>
    <row r="1718" spans="1:12" x14ac:dyDescent="0.2">
      <c r="A1718" t="s">
        <v>18</v>
      </c>
      <c r="B1718" t="s">
        <v>6659</v>
      </c>
      <c r="C1718" t="s">
        <v>1061</v>
      </c>
      <c r="D1718" t="s">
        <v>5307</v>
      </c>
      <c r="E1718" t="s">
        <v>6660</v>
      </c>
      <c r="F1718" t="s">
        <v>6661</v>
      </c>
      <c r="G1718">
        <v>0.71397999999999995</v>
      </c>
      <c r="H1718">
        <v>0.71384999999999998</v>
      </c>
      <c r="I1718">
        <v>2</v>
      </c>
      <c r="J1718">
        <v>1.84</v>
      </c>
      <c r="K1718" t="s">
        <v>17</v>
      </c>
      <c r="L1718">
        <f t="shared" si="89"/>
        <v>282.76000000000221</v>
      </c>
    </row>
    <row r="1719" spans="1:12" x14ac:dyDescent="0.2">
      <c r="A1719" t="s">
        <v>11</v>
      </c>
      <c r="B1719" t="s">
        <v>6662</v>
      </c>
      <c r="C1719" t="s">
        <v>6663</v>
      </c>
      <c r="D1719" t="s">
        <v>5307</v>
      </c>
      <c r="E1719" t="s">
        <v>6664</v>
      </c>
      <c r="F1719" t="s">
        <v>6661</v>
      </c>
      <c r="G1719">
        <v>0.71394999999999997</v>
      </c>
      <c r="H1719">
        <v>0.71384999999999998</v>
      </c>
      <c r="I1719">
        <v>2</v>
      </c>
      <c r="J1719">
        <v>-2</v>
      </c>
      <c r="K1719" t="s">
        <v>17</v>
      </c>
      <c r="L1719">
        <f t="shared" si="89"/>
        <v>280.92000000000223</v>
      </c>
    </row>
    <row r="1720" spans="1:12" x14ac:dyDescent="0.2">
      <c r="A1720" t="s">
        <v>11</v>
      </c>
      <c r="B1720" t="s">
        <v>6665</v>
      </c>
      <c r="C1720" t="s">
        <v>717</v>
      </c>
      <c r="D1720" t="s">
        <v>5307</v>
      </c>
      <c r="E1720" t="s">
        <v>6666</v>
      </c>
      <c r="F1720" t="s">
        <v>6661</v>
      </c>
      <c r="G1720">
        <v>0.71399000000000001</v>
      </c>
      <c r="H1720">
        <v>0.71384999999999998</v>
      </c>
      <c r="I1720">
        <v>2</v>
      </c>
      <c r="J1720">
        <v>-2</v>
      </c>
      <c r="K1720" t="s">
        <v>17</v>
      </c>
      <c r="L1720">
        <f t="shared" si="89"/>
        <v>282.92000000000223</v>
      </c>
    </row>
    <row r="1721" spans="1:12" x14ac:dyDescent="0.2">
      <c r="A1721" t="s">
        <v>18</v>
      </c>
      <c r="B1721" t="s">
        <v>6667</v>
      </c>
      <c r="C1721" t="s">
        <v>717</v>
      </c>
      <c r="D1721" t="s">
        <v>5307</v>
      </c>
      <c r="E1721" t="s">
        <v>6666</v>
      </c>
      <c r="F1721" t="s">
        <v>6661</v>
      </c>
      <c r="G1721">
        <v>0.71399000000000001</v>
      </c>
      <c r="H1721">
        <v>0.71384999999999998</v>
      </c>
      <c r="I1721">
        <v>2</v>
      </c>
      <c r="J1721">
        <v>1.84</v>
      </c>
      <c r="K1721" t="s">
        <v>17</v>
      </c>
      <c r="L1721">
        <f t="shared" si="89"/>
        <v>284.92000000000223</v>
      </c>
    </row>
    <row r="1722" spans="1:12" x14ac:dyDescent="0.2">
      <c r="A1722" t="s">
        <v>11</v>
      </c>
      <c r="B1722" t="s">
        <v>6668</v>
      </c>
      <c r="C1722" t="s">
        <v>720</v>
      </c>
      <c r="D1722" t="s">
        <v>5307</v>
      </c>
      <c r="E1722" t="s">
        <v>6669</v>
      </c>
      <c r="F1722" t="s">
        <v>6661</v>
      </c>
      <c r="G1722">
        <v>0.71396000000000004</v>
      </c>
      <c r="H1722">
        <v>0.71384999999999998</v>
      </c>
      <c r="I1722">
        <v>1</v>
      </c>
      <c r="J1722">
        <v>-1</v>
      </c>
      <c r="K1722" t="s">
        <v>17</v>
      </c>
      <c r="L1722">
        <f t="shared" si="89"/>
        <v>283.08000000000226</v>
      </c>
    </row>
    <row r="1723" spans="1:12" x14ac:dyDescent="0.2">
      <c r="A1723" t="s">
        <v>18</v>
      </c>
      <c r="B1723" t="s">
        <v>6670</v>
      </c>
      <c r="C1723" t="s">
        <v>792</v>
      </c>
      <c r="D1723" t="s">
        <v>5307</v>
      </c>
      <c r="E1723" t="s">
        <v>6671</v>
      </c>
      <c r="F1723" t="s">
        <v>6661</v>
      </c>
      <c r="G1723">
        <v>0.71404000000000001</v>
      </c>
      <c r="H1723">
        <v>0.71384999999999998</v>
      </c>
      <c r="I1723">
        <v>2</v>
      </c>
      <c r="J1723">
        <v>1.84</v>
      </c>
      <c r="K1723" t="s">
        <v>17</v>
      </c>
      <c r="L1723">
        <f t="shared" si="89"/>
        <v>284.08000000000226</v>
      </c>
    </row>
    <row r="1724" spans="1:12" x14ac:dyDescent="0.2">
      <c r="A1724" t="s">
        <v>11</v>
      </c>
      <c r="B1724" t="s">
        <v>2709</v>
      </c>
      <c r="C1724" t="s">
        <v>810</v>
      </c>
      <c r="D1724" t="s">
        <v>566</v>
      </c>
      <c r="E1724" t="s">
        <v>2710</v>
      </c>
      <c r="F1724" t="s">
        <v>2711</v>
      </c>
      <c r="G1724">
        <v>1.97834</v>
      </c>
      <c r="H1724">
        <v>1.9790399999999999</v>
      </c>
      <c r="I1724">
        <v>2</v>
      </c>
      <c r="J1724">
        <v>1.84</v>
      </c>
      <c r="K1724" t="s">
        <v>17</v>
      </c>
      <c r="L1724">
        <f t="shared" si="89"/>
        <v>282.24000000000228</v>
      </c>
    </row>
    <row r="1725" spans="1:12" x14ac:dyDescent="0.2">
      <c r="A1725" t="s">
        <v>18</v>
      </c>
      <c r="B1725" t="s">
        <v>2712</v>
      </c>
      <c r="C1725" t="s">
        <v>2713</v>
      </c>
      <c r="D1725" t="s">
        <v>566</v>
      </c>
      <c r="E1725" t="s">
        <v>2714</v>
      </c>
      <c r="F1725" t="s">
        <v>2711</v>
      </c>
      <c r="G1725">
        <v>1.9787399999999999</v>
      </c>
      <c r="H1725">
        <v>1.9790399999999999</v>
      </c>
      <c r="I1725">
        <v>2</v>
      </c>
      <c r="J1725">
        <v>-2</v>
      </c>
      <c r="K1725" t="s">
        <v>17</v>
      </c>
      <c r="L1725">
        <f t="shared" si="89"/>
        <v>280.40000000000231</v>
      </c>
    </row>
    <row r="1726" spans="1:12" x14ac:dyDescent="0.2">
      <c r="A1726" t="s">
        <v>11</v>
      </c>
      <c r="B1726" t="s">
        <v>2715</v>
      </c>
      <c r="C1726" t="s">
        <v>726</v>
      </c>
      <c r="D1726" t="s">
        <v>566</v>
      </c>
      <c r="E1726" t="s">
        <v>2716</v>
      </c>
      <c r="F1726" t="s">
        <v>2711</v>
      </c>
      <c r="G1726">
        <v>1.97844</v>
      </c>
      <c r="H1726">
        <v>1.9790399999999999</v>
      </c>
      <c r="I1726">
        <v>2</v>
      </c>
      <c r="J1726">
        <v>1.84</v>
      </c>
      <c r="K1726" t="s">
        <v>17</v>
      </c>
      <c r="L1726">
        <f t="shared" si="89"/>
        <v>282.40000000000231</v>
      </c>
    </row>
    <row r="1727" spans="1:12" x14ac:dyDescent="0.2">
      <c r="A1727" t="s">
        <v>18</v>
      </c>
      <c r="B1727" t="s">
        <v>2717</v>
      </c>
      <c r="C1727" t="s">
        <v>729</v>
      </c>
      <c r="D1727" t="s">
        <v>566</v>
      </c>
      <c r="E1727" t="s">
        <v>2718</v>
      </c>
      <c r="F1727" t="s">
        <v>2711</v>
      </c>
      <c r="G1727">
        <v>1.9790399999999999</v>
      </c>
      <c r="H1727">
        <v>1.9790399999999999</v>
      </c>
      <c r="I1727">
        <v>1</v>
      </c>
      <c r="J1727">
        <v>0</v>
      </c>
      <c r="K1727" t="s">
        <v>17</v>
      </c>
      <c r="L1727">
        <f t="shared" si="89"/>
        <v>280.56000000000233</v>
      </c>
    </row>
    <row r="1728" spans="1:12" x14ac:dyDescent="0.2">
      <c r="A1728" t="s">
        <v>11</v>
      </c>
      <c r="B1728" t="s">
        <v>2719</v>
      </c>
      <c r="C1728" t="s">
        <v>1468</v>
      </c>
      <c r="D1728" t="s">
        <v>566</v>
      </c>
      <c r="E1728" t="s">
        <v>2720</v>
      </c>
      <c r="F1728" t="s">
        <v>2711</v>
      </c>
      <c r="G1728">
        <v>1.9779800000000001</v>
      </c>
      <c r="H1728">
        <v>1.9790399999999999</v>
      </c>
      <c r="I1728">
        <v>2</v>
      </c>
      <c r="J1728">
        <v>1.84</v>
      </c>
      <c r="K1728" t="s">
        <v>17</v>
      </c>
      <c r="L1728">
        <f t="shared" si="89"/>
        <v>280.56000000000233</v>
      </c>
    </row>
    <row r="1729" spans="1:12" x14ac:dyDescent="0.2">
      <c r="A1729" t="s">
        <v>18</v>
      </c>
      <c r="B1729" t="s">
        <v>2721</v>
      </c>
      <c r="C1729" t="s">
        <v>726</v>
      </c>
      <c r="D1729" t="s">
        <v>566</v>
      </c>
      <c r="E1729" t="s">
        <v>2716</v>
      </c>
      <c r="F1729" t="s">
        <v>2711</v>
      </c>
      <c r="G1729">
        <v>1.97844</v>
      </c>
      <c r="H1729">
        <v>1.9790399999999999</v>
      </c>
      <c r="I1729">
        <v>2</v>
      </c>
      <c r="J1729">
        <v>-2</v>
      </c>
      <c r="K1729" t="s">
        <v>17</v>
      </c>
      <c r="L1729">
        <f t="shared" si="89"/>
        <v>278.72000000000236</v>
      </c>
    </row>
    <row r="1730" spans="1:12" x14ac:dyDescent="0.2">
      <c r="A1730" t="s">
        <v>18</v>
      </c>
      <c r="B1730" t="s">
        <v>2722</v>
      </c>
      <c r="C1730" t="s">
        <v>2723</v>
      </c>
      <c r="D1730" t="s">
        <v>566</v>
      </c>
      <c r="E1730" t="s">
        <v>2724</v>
      </c>
      <c r="F1730" t="s">
        <v>2725</v>
      </c>
      <c r="G1730">
        <v>1.97986</v>
      </c>
      <c r="H1730">
        <v>1.9787399999999999</v>
      </c>
      <c r="I1730">
        <v>2</v>
      </c>
      <c r="J1730">
        <v>1.84</v>
      </c>
      <c r="K1730" t="s">
        <v>17</v>
      </c>
      <c r="L1730">
        <f t="shared" si="89"/>
        <v>280.72000000000236</v>
      </c>
    </row>
    <row r="1731" spans="1:12" x14ac:dyDescent="0.2">
      <c r="A1731" t="s">
        <v>11</v>
      </c>
      <c r="B1731" t="s">
        <v>2726</v>
      </c>
      <c r="C1731" t="s">
        <v>2727</v>
      </c>
      <c r="D1731" t="s">
        <v>566</v>
      </c>
      <c r="E1731" t="s">
        <v>2728</v>
      </c>
      <c r="F1731" t="s">
        <v>2725</v>
      </c>
      <c r="G1731">
        <v>1.9796199999999999</v>
      </c>
      <c r="H1731">
        <v>1.9787399999999999</v>
      </c>
      <c r="I1731">
        <v>1</v>
      </c>
      <c r="J1731">
        <v>-1</v>
      </c>
      <c r="K1731" t="s">
        <v>17</v>
      </c>
      <c r="L1731">
        <f t="shared" si="89"/>
        <v>278.88000000000238</v>
      </c>
    </row>
    <row r="1732" spans="1:12" x14ac:dyDescent="0.2">
      <c r="A1732" t="s">
        <v>18</v>
      </c>
      <c r="B1732" t="s">
        <v>2729</v>
      </c>
      <c r="C1732" t="s">
        <v>2730</v>
      </c>
      <c r="D1732" t="s">
        <v>566</v>
      </c>
      <c r="E1732" t="s">
        <v>2731</v>
      </c>
      <c r="F1732" t="s">
        <v>2725</v>
      </c>
      <c r="G1732">
        <v>1.9791799999999999</v>
      </c>
      <c r="H1732">
        <v>1.9787399999999999</v>
      </c>
      <c r="I1732">
        <v>2</v>
      </c>
      <c r="J1732">
        <v>1.84</v>
      </c>
      <c r="K1732" t="s">
        <v>17</v>
      </c>
      <c r="L1732">
        <f t="shared" ref="L1732:L1795" si="90">L1731-J1731</f>
        <v>279.88000000000238</v>
      </c>
    </row>
    <row r="1733" spans="1:12" x14ac:dyDescent="0.2">
      <c r="A1733" t="s">
        <v>11</v>
      </c>
      <c r="B1733" t="s">
        <v>2732</v>
      </c>
      <c r="C1733" t="s">
        <v>792</v>
      </c>
      <c r="D1733" t="s">
        <v>566</v>
      </c>
      <c r="E1733" t="s">
        <v>2733</v>
      </c>
      <c r="F1733" t="s">
        <v>2725</v>
      </c>
      <c r="G1733">
        <v>1.97888</v>
      </c>
      <c r="H1733">
        <v>1.9787399999999999</v>
      </c>
      <c r="I1733">
        <v>2</v>
      </c>
      <c r="J1733">
        <v>-2</v>
      </c>
      <c r="K1733" t="s">
        <v>17</v>
      </c>
      <c r="L1733">
        <f t="shared" si="90"/>
        <v>278.04000000000241</v>
      </c>
    </row>
    <row r="1734" spans="1:12" x14ac:dyDescent="0.2">
      <c r="A1734" t="s">
        <v>11</v>
      </c>
      <c r="B1734" t="s">
        <v>2734</v>
      </c>
      <c r="C1734" t="s">
        <v>2730</v>
      </c>
      <c r="D1734" t="s">
        <v>566</v>
      </c>
      <c r="E1734" t="s">
        <v>2731</v>
      </c>
      <c r="F1734" t="s">
        <v>2725</v>
      </c>
      <c r="G1734">
        <v>1.9791799999999999</v>
      </c>
      <c r="H1734">
        <v>1.9787399999999999</v>
      </c>
      <c r="I1734">
        <v>2</v>
      </c>
      <c r="J1734">
        <v>-2</v>
      </c>
      <c r="K1734" t="s">
        <v>17</v>
      </c>
      <c r="L1734">
        <f t="shared" si="90"/>
        <v>280.04000000000241</v>
      </c>
    </row>
    <row r="1735" spans="1:12" x14ac:dyDescent="0.2">
      <c r="A1735" t="s">
        <v>18</v>
      </c>
      <c r="B1735" t="s">
        <v>2735</v>
      </c>
      <c r="C1735" t="s">
        <v>965</v>
      </c>
      <c r="D1735" t="s">
        <v>566</v>
      </c>
      <c r="E1735" t="s">
        <v>2736</v>
      </c>
      <c r="F1735" t="s">
        <v>2725</v>
      </c>
      <c r="G1735">
        <v>1.9797</v>
      </c>
      <c r="H1735">
        <v>1.9787399999999999</v>
      </c>
      <c r="I1735">
        <v>2</v>
      </c>
      <c r="J1735">
        <v>1.84</v>
      </c>
      <c r="K1735" t="s">
        <v>17</v>
      </c>
      <c r="L1735">
        <f t="shared" si="90"/>
        <v>282.04000000000241</v>
      </c>
    </row>
    <row r="1736" spans="1:12" x14ac:dyDescent="0.2">
      <c r="A1736" t="s">
        <v>11</v>
      </c>
      <c r="B1736" t="s">
        <v>2737</v>
      </c>
      <c r="C1736" t="s">
        <v>726</v>
      </c>
      <c r="D1736" t="s">
        <v>566</v>
      </c>
      <c r="E1736" t="s">
        <v>2738</v>
      </c>
      <c r="F1736" t="s">
        <v>2739</v>
      </c>
      <c r="G1736">
        <v>1.9780500000000001</v>
      </c>
      <c r="H1736">
        <v>1.9792799999999999</v>
      </c>
      <c r="I1736">
        <v>2</v>
      </c>
      <c r="J1736">
        <v>1.84</v>
      </c>
      <c r="K1736" t="s">
        <v>17</v>
      </c>
      <c r="L1736">
        <f t="shared" si="90"/>
        <v>280.20000000000243</v>
      </c>
    </row>
    <row r="1737" spans="1:12" x14ac:dyDescent="0.2">
      <c r="A1737" t="s">
        <v>18</v>
      </c>
      <c r="B1737" t="s">
        <v>2740</v>
      </c>
      <c r="C1737" t="s">
        <v>726</v>
      </c>
      <c r="D1737" t="s">
        <v>566</v>
      </c>
      <c r="E1737" t="s">
        <v>2738</v>
      </c>
      <c r="F1737" t="s">
        <v>2739</v>
      </c>
      <c r="G1737">
        <v>1.9780500000000001</v>
      </c>
      <c r="H1737">
        <v>1.9792799999999999</v>
      </c>
      <c r="I1737">
        <v>2</v>
      </c>
      <c r="J1737">
        <v>-2</v>
      </c>
      <c r="K1737" t="s">
        <v>17</v>
      </c>
      <c r="L1737">
        <f t="shared" si="90"/>
        <v>278.36000000000246</v>
      </c>
    </row>
    <row r="1738" spans="1:12" x14ac:dyDescent="0.2">
      <c r="A1738" t="s">
        <v>18</v>
      </c>
      <c r="B1738" t="s">
        <v>2741</v>
      </c>
      <c r="C1738" t="s">
        <v>720</v>
      </c>
      <c r="D1738" t="s">
        <v>566</v>
      </c>
      <c r="E1738" t="s">
        <v>2742</v>
      </c>
      <c r="F1738" t="s">
        <v>2739</v>
      </c>
      <c r="G1738">
        <v>1.97828</v>
      </c>
      <c r="H1738">
        <v>1.9792799999999999</v>
      </c>
      <c r="I1738">
        <v>1</v>
      </c>
      <c r="J1738">
        <v>-1</v>
      </c>
      <c r="K1738" t="s">
        <v>17</v>
      </c>
      <c r="L1738">
        <f t="shared" si="90"/>
        <v>280.36000000000246</v>
      </c>
    </row>
    <row r="1739" spans="1:12" x14ac:dyDescent="0.2">
      <c r="A1739" t="s">
        <v>18</v>
      </c>
      <c r="B1739" t="s">
        <v>2743</v>
      </c>
      <c r="C1739" t="s">
        <v>2730</v>
      </c>
      <c r="D1739" t="s">
        <v>566</v>
      </c>
      <c r="E1739" t="s">
        <v>2744</v>
      </c>
      <c r="F1739" t="s">
        <v>2745</v>
      </c>
      <c r="G1739">
        <v>1.9869699999999999</v>
      </c>
      <c r="H1739">
        <v>1.9777100000000001</v>
      </c>
      <c r="I1739">
        <v>2</v>
      </c>
      <c r="J1739">
        <v>1.84</v>
      </c>
      <c r="K1739" t="s">
        <v>17</v>
      </c>
      <c r="L1739">
        <f t="shared" si="90"/>
        <v>281.36000000000246</v>
      </c>
    </row>
    <row r="1740" spans="1:12" x14ac:dyDescent="0.2">
      <c r="A1740" t="s">
        <v>11</v>
      </c>
      <c r="B1740" t="s">
        <v>2746</v>
      </c>
      <c r="C1740" t="s">
        <v>2730</v>
      </c>
      <c r="D1740" t="s">
        <v>566</v>
      </c>
      <c r="E1740" t="s">
        <v>2744</v>
      </c>
      <c r="F1740" t="s">
        <v>2745</v>
      </c>
      <c r="G1740">
        <v>1.9869699999999999</v>
      </c>
      <c r="H1740">
        <v>1.9777100000000001</v>
      </c>
      <c r="I1740">
        <v>2</v>
      </c>
      <c r="J1740">
        <v>-2</v>
      </c>
      <c r="K1740" t="s">
        <v>17</v>
      </c>
      <c r="L1740">
        <f t="shared" si="90"/>
        <v>279.52000000000248</v>
      </c>
    </row>
    <row r="1741" spans="1:12" x14ac:dyDescent="0.2">
      <c r="A1741" t="s">
        <v>18</v>
      </c>
      <c r="B1741" t="s">
        <v>2747</v>
      </c>
      <c r="C1741" t="s">
        <v>2727</v>
      </c>
      <c r="D1741" t="s">
        <v>566</v>
      </c>
      <c r="E1741" t="s">
        <v>2748</v>
      </c>
      <c r="F1741" t="s">
        <v>2745</v>
      </c>
      <c r="G1741">
        <v>1.9870699999999999</v>
      </c>
      <c r="H1741">
        <v>1.9777100000000001</v>
      </c>
      <c r="I1741">
        <v>1</v>
      </c>
      <c r="J1741">
        <v>0.92</v>
      </c>
      <c r="K1741" t="s">
        <v>17</v>
      </c>
      <c r="L1741">
        <f t="shared" si="90"/>
        <v>281.52000000000248</v>
      </c>
    </row>
    <row r="1742" spans="1:12" x14ac:dyDescent="0.2">
      <c r="A1742" t="s">
        <v>11</v>
      </c>
      <c r="B1742" t="s">
        <v>2749</v>
      </c>
      <c r="C1742" t="s">
        <v>2723</v>
      </c>
      <c r="D1742" t="s">
        <v>566</v>
      </c>
      <c r="E1742" t="s">
        <v>2750</v>
      </c>
      <c r="F1742" t="s">
        <v>2745</v>
      </c>
      <c r="G1742">
        <v>1.9866900000000001</v>
      </c>
      <c r="H1742">
        <v>1.9777100000000001</v>
      </c>
      <c r="I1742">
        <v>2</v>
      </c>
      <c r="J1742">
        <v>-2</v>
      </c>
      <c r="K1742" t="s">
        <v>17</v>
      </c>
      <c r="L1742">
        <f t="shared" si="90"/>
        <v>280.60000000000247</v>
      </c>
    </row>
    <row r="1743" spans="1:12" x14ac:dyDescent="0.2">
      <c r="A1743" t="s">
        <v>11</v>
      </c>
      <c r="B1743" t="s">
        <v>2751</v>
      </c>
      <c r="C1743" t="s">
        <v>726</v>
      </c>
      <c r="D1743" t="s">
        <v>566</v>
      </c>
      <c r="E1743" t="s">
        <v>2752</v>
      </c>
      <c r="F1743" t="s">
        <v>2753</v>
      </c>
      <c r="G1743">
        <v>1.9859199999999999</v>
      </c>
      <c r="H1743">
        <v>1.9874499999999999</v>
      </c>
      <c r="I1743">
        <v>2</v>
      </c>
      <c r="J1743">
        <v>1.84</v>
      </c>
      <c r="K1743" t="s">
        <v>17</v>
      </c>
      <c r="L1743">
        <f t="shared" si="90"/>
        <v>282.60000000000247</v>
      </c>
    </row>
    <row r="1744" spans="1:12" x14ac:dyDescent="0.2">
      <c r="A1744" t="s">
        <v>11</v>
      </c>
      <c r="B1744" t="s">
        <v>2754</v>
      </c>
      <c r="C1744" t="s">
        <v>720</v>
      </c>
      <c r="D1744" t="s">
        <v>566</v>
      </c>
      <c r="E1744" t="s">
        <v>2755</v>
      </c>
      <c r="F1744" t="s">
        <v>2753</v>
      </c>
      <c r="G1744">
        <v>1.9858</v>
      </c>
      <c r="H1744">
        <v>1.9874499999999999</v>
      </c>
      <c r="I1744">
        <v>1</v>
      </c>
      <c r="J1744">
        <v>0.92</v>
      </c>
      <c r="K1744" t="s">
        <v>17</v>
      </c>
      <c r="L1744">
        <f t="shared" si="90"/>
        <v>280.76000000000249</v>
      </c>
    </row>
    <row r="1745" spans="1:12" x14ac:dyDescent="0.2">
      <c r="A1745" t="s">
        <v>18</v>
      </c>
      <c r="B1745" t="s">
        <v>2756</v>
      </c>
      <c r="C1745" t="s">
        <v>746</v>
      </c>
      <c r="D1745" t="s">
        <v>566</v>
      </c>
      <c r="E1745" t="s">
        <v>2757</v>
      </c>
      <c r="F1745" t="s">
        <v>2753</v>
      </c>
      <c r="G1745">
        <v>1.9862299999999999</v>
      </c>
      <c r="H1745">
        <v>1.9874499999999999</v>
      </c>
      <c r="I1745">
        <v>2</v>
      </c>
      <c r="J1745">
        <v>-2</v>
      </c>
      <c r="K1745" t="s">
        <v>17</v>
      </c>
      <c r="L1745">
        <f t="shared" si="90"/>
        <v>279.84000000000248</v>
      </c>
    </row>
    <row r="1746" spans="1:12" x14ac:dyDescent="0.2">
      <c r="A1746" t="s">
        <v>11</v>
      </c>
      <c r="B1746" t="s">
        <v>2758</v>
      </c>
      <c r="C1746" t="s">
        <v>836</v>
      </c>
      <c r="D1746" t="s">
        <v>566</v>
      </c>
      <c r="E1746" t="s">
        <v>2759</v>
      </c>
      <c r="F1746" t="s">
        <v>2753</v>
      </c>
      <c r="G1746">
        <v>1.9857400000000001</v>
      </c>
      <c r="H1746">
        <v>1.9874499999999999</v>
      </c>
      <c r="I1746">
        <v>2</v>
      </c>
      <c r="J1746">
        <v>1.84</v>
      </c>
      <c r="K1746" t="s">
        <v>17</v>
      </c>
      <c r="L1746">
        <f t="shared" si="90"/>
        <v>281.84000000000248</v>
      </c>
    </row>
    <row r="1747" spans="1:12" x14ac:dyDescent="0.2">
      <c r="A1747" t="s">
        <v>18</v>
      </c>
      <c r="B1747" t="s">
        <v>2760</v>
      </c>
      <c r="C1747" t="s">
        <v>726</v>
      </c>
      <c r="D1747" t="s">
        <v>566</v>
      </c>
      <c r="E1747" t="s">
        <v>2752</v>
      </c>
      <c r="F1747" t="s">
        <v>2753</v>
      </c>
      <c r="G1747">
        <v>1.9859199999999999</v>
      </c>
      <c r="H1747">
        <v>1.9874499999999999</v>
      </c>
      <c r="I1747">
        <v>2</v>
      </c>
      <c r="J1747">
        <v>-2</v>
      </c>
      <c r="K1747" t="s">
        <v>17</v>
      </c>
      <c r="L1747">
        <f t="shared" si="90"/>
        <v>280.0000000000025</v>
      </c>
    </row>
    <row r="1748" spans="1:12" x14ac:dyDescent="0.2">
      <c r="A1748" t="s">
        <v>18</v>
      </c>
      <c r="B1748" t="s">
        <v>2761</v>
      </c>
      <c r="C1748" t="s">
        <v>301</v>
      </c>
      <c r="D1748" t="s">
        <v>566</v>
      </c>
      <c r="E1748" t="s">
        <v>2762</v>
      </c>
      <c r="F1748" t="s">
        <v>2753</v>
      </c>
      <c r="G1748">
        <v>1.9867699999999999</v>
      </c>
      <c r="H1748">
        <v>1.9874499999999999</v>
      </c>
      <c r="I1748">
        <v>2</v>
      </c>
      <c r="J1748">
        <v>-2</v>
      </c>
      <c r="K1748" t="s">
        <v>17</v>
      </c>
      <c r="L1748">
        <f t="shared" si="90"/>
        <v>282.0000000000025</v>
      </c>
    </row>
    <row r="1749" spans="1:12" x14ac:dyDescent="0.2">
      <c r="A1749" t="s">
        <v>11</v>
      </c>
      <c r="B1749" t="s">
        <v>2763</v>
      </c>
      <c r="C1749" t="s">
        <v>720</v>
      </c>
      <c r="D1749" t="s">
        <v>566</v>
      </c>
      <c r="E1749" t="s">
        <v>2764</v>
      </c>
      <c r="F1749" t="s">
        <v>2765</v>
      </c>
      <c r="G1749">
        <v>1.9901599999999999</v>
      </c>
      <c r="H1749">
        <v>1.9867699999999999</v>
      </c>
      <c r="I1749">
        <v>1</v>
      </c>
      <c r="J1749">
        <v>-1</v>
      </c>
      <c r="K1749" t="s">
        <v>17</v>
      </c>
      <c r="L1749">
        <f t="shared" si="90"/>
        <v>284.0000000000025</v>
      </c>
    </row>
    <row r="1750" spans="1:12" x14ac:dyDescent="0.2">
      <c r="A1750" t="s">
        <v>18</v>
      </c>
      <c r="B1750" t="s">
        <v>2766</v>
      </c>
      <c r="C1750" t="s">
        <v>717</v>
      </c>
      <c r="D1750" t="s">
        <v>566</v>
      </c>
      <c r="E1750" t="s">
        <v>2767</v>
      </c>
      <c r="F1750" t="s">
        <v>2765</v>
      </c>
      <c r="G1750">
        <v>1.9904299999999999</v>
      </c>
      <c r="H1750">
        <v>1.9867699999999999</v>
      </c>
      <c r="I1750">
        <v>2</v>
      </c>
      <c r="J1750">
        <v>1.84</v>
      </c>
      <c r="K1750" t="s">
        <v>17</v>
      </c>
      <c r="L1750">
        <f t="shared" si="90"/>
        <v>285.0000000000025</v>
      </c>
    </row>
    <row r="1751" spans="1:12" x14ac:dyDescent="0.2">
      <c r="A1751" t="s">
        <v>11</v>
      </c>
      <c r="B1751" t="s">
        <v>2768</v>
      </c>
      <c r="C1751" t="s">
        <v>717</v>
      </c>
      <c r="D1751" t="s">
        <v>566</v>
      </c>
      <c r="E1751" t="s">
        <v>2767</v>
      </c>
      <c r="F1751" t="s">
        <v>2765</v>
      </c>
      <c r="G1751">
        <v>1.9904299999999999</v>
      </c>
      <c r="H1751">
        <v>1.9867699999999999</v>
      </c>
      <c r="I1751">
        <v>2</v>
      </c>
      <c r="J1751">
        <v>-2</v>
      </c>
      <c r="K1751" t="s">
        <v>17</v>
      </c>
      <c r="L1751">
        <f t="shared" si="90"/>
        <v>283.16000000000253</v>
      </c>
    </row>
    <row r="1752" spans="1:12" x14ac:dyDescent="0.2">
      <c r="A1752" t="s">
        <v>11</v>
      </c>
      <c r="B1752" t="s">
        <v>2769</v>
      </c>
      <c r="C1752" t="s">
        <v>726</v>
      </c>
      <c r="D1752" t="s">
        <v>566</v>
      </c>
      <c r="E1752" t="s">
        <v>2770</v>
      </c>
      <c r="F1752" t="s">
        <v>2771</v>
      </c>
      <c r="G1752">
        <v>1.9902200000000001</v>
      </c>
      <c r="H1752">
        <v>1.9902599999999999</v>
      </c>
      <c r="I1752">
        <v>2</v>
      </c>
      <c r="J1752">
        <v>1.84</v>
      </c>
      <c r="K1752" t="s">
        <v>17</v>
      </c>
      <c r="L1752">
        <f t="shared" si="90"/>
        <v>285.16000000000253</v>
      </c>
    </row>
    <row r="1753" spans="1:12" x14ac:dyDescent="0.2">
      <c r="A1753" t="s">
        <v>18</v>
      </c>
      <c r="B1753" t="s">
        <v>2772</v>
      </c>
      <c r="C1753" t="s">
        <v>729</v>
      </c>
      <c r="D1753" t="s">
        <v>566</v>
      </c>
      <c r="E1753" t="s">
        <v>2773</v>
      </c>
      <c r="F1753" t="s">
        <v>2771</v>
      </c>
      <c r="G1753">
        <v>1.9904299999999999</v>
      </c>
      <c r="H1753">
        <v>1.9902599999999999</v>
      </c>
      <c r="I1753">
        <v>1</v>
      </c>
      <c r="J1753">
        <v>0.92</v>
      </c>
      <c r="K1753" t="s">
        <v>17</v>
      </c>
      <c r="L1753">
        <f t="shared" si="90"/>
        <v>283.32000000000255</v>
      </c>
    </row>
    <row r="1754" spans="1:12" x14ac:dyDescent="0.2">
      <c r="A1754" t="s">
        <v>18</v>
      </c>
      <c r="B1754" t="s">
        <v>2774</v>
      </c>
      <c r="C1754" t="s">
        <v>112</v>
      </c>
      <c r="D1754" t="s">
        <v>566</v>
      </c>
      <c r="E1754" t="s">
        <v>2775</v>
      </c>
      <c r="F1754" t="s">
        <v>2771</v>
      </c>
      <c r="G1754">
        <v>1.9906999999999999</v>
      </c>
      <c r="H1754">
        <v>1.9902599999999999</v>
      </c>
      <c r="I1754">
        <v>2</v>
      </c>
      <c r="J1754">
        <v>1.84</v>
      </c>
      <c r="K1754" t="s">
        <v>17</v>
      </c>
      <c r="L1754">
        <f t="shared" si="90"/>
        <v>282.40000000000254</v>
      </c>
    </row>
    <row r="1755" spans="1:12" x14ac:dyDescent="0.2">
      <c r="A1755" t="s">
        <v>11</v>
      </c>
      <c r="B1755" t="s">
        <v>2776</v>
      </c>
      <c r="C1755" t="s">
        <v>193</v>
      </c>
      <c r="D1755" t="s">
        <v>566</v>
      </c>
      <c r="E1755" t="s">
        <v>2777</v>
      </c>
      <c r="F1755" t="s">
        <v>2771</v>
      </c>
      <c r="G1755">
        <v>1.9902599999999999</v>
      </c>
      <c r="H1755">
        <v>1.9902599999999999</v>
      </c>
      <c r="I1755">
        <v>2</v>
      </c>
      <c r="J1755">
        <v>0</v>
      </c>
      <c r="K1755" t="s">
        <v>17</v>
      </c>
      <c r="L1755">
        <f t="shared" si="90"/>
        <v>280.56000000000256</v>
      </c>
    </row>
    <row r="1756" spans="1:12" x14ac:dyDescent="0.2">
      <c r="A1756" t="s">
        <v>18</v>
      </c>
      <c r="B1756" t="s">
        <v>2778</v>
      </c>
      <c r="C1756" t="s">
        <v>726</v>
      </c>
      <c r="D1756" t="s">
        <v>566</v>
      </c>
      <c r="E1756" t="s">
        <v>2770</v>
      </c>
      <c r="F1756" t="s">
        <v>2771</v>
      </c>
      <c r="G1756">
        <v>1.9902200000000001</v>
      </c>
      <c r="H1756">
        <v>1.9902599999999999</v>
      </c>
      <c r="I1756">
        <v>2</v>
      </c>
      <c r="J1756">
        <v>-2</v>
      </c>
      <c r="K1756" t="s">
        <v>17</v>
      </c>
      <c r="L1756">
        <f t="shared" si="90"/>
        <v>280.56000000000256</v>
      </c>
    </row>
    <row r="1757" spans="1:12" x14ac:dyDescent="0.2">
      <c r="A1757" t="s">
        <v>11</v>
      </c>
      <c r="B1757" t="s">
        <v>2779</v>
      </c>
      <c r="C1757" t="s">
        <v>717</v>
      </c>
      <c r="D1757" t="s">
        <v>566</v>
      </c>
      <c r="E1757" t="s">
        <v>2780</v>
      </c>
      <c r="F1757" t="s">
        <v>2781</v>
      </c>
      <c r="G1757">
        <v>1.9897800000000001</v>
      </c>
      <c r="H1757">
        <v>1.9905900000000001</v>
      </c>
      <c r="I1757">
        <v>2</v>
      </c>
      <c r="J1757">
        <v>1.84</v>
      </c>
      <c r="K1757" t="s">
        <v>17</v>
      </c>
      <c r="L1757">
        <f t="shared" si="90"/>
        <v>282.56000000000256</v>
      </c>
    </row>
    <row r="1758" spans="1:12" x14ac:dyDescent="0.2">
      <c r="A1758" t="s">
        <v>18</v>
      </c>
      <c r="B1758" t="s">
        <v>2782</v>
      </c>
      <c r="C1758" t="s">
        <v>717</v>
      </c>
      <c r="D1758" t="s">
        <v>566</v>
      </c>
      <c r="E1758" t="s">
        <v>2780</v>
      </c>
      <c r="F1758" t="s">
        <v>2781</v>
      </c>
      <c r="G1758">
        <v>1.9897800000000001</v>
      </c>
      <c r="H1758">
        <v>1.9905900000000001</v>
      </c>
      <c r="I1758">
        <v>2</v>
      </c>
      <c r="J1758">
        <v>-2</v>
      </c>
      <c r="K1758" t="s">
        <v>17</v>
      </c>
      <c r="L1758">
        <f t="shared" si="90"/>
        <v>280.72000000000259</v>
      </c>
    </row>
    <row r="1759" spans="1:12" x14ac:dyDescent="0.2">
      <c r="A1759" t="s">
        <v>18</v>
      </c>
      <c r="B1759" t="s">
        <v>2783</v>
      </c>
      <c r="C1759" t="s">
        <v>840</v>
      </c>
      <c r="D1759" t="s">
        <v>566</v>
      </c>
      <c r="E1759" t="s">
        <v>2784</v>
      </c>
      <c r="F1759" t="s">
        <v>2781</v>
      </c>
      <c r="G1759">
        <v>1.9898899999999999</v>
      </c>
      <c r="H1759">
        <v>1.9905900000000001</v>
      </c>
      <c r="I1759">
        <v>2</v>
      </c>
      <c r="J1759">
        <v>-2</v>
      </c>
      <c r="K1759" t="s">
        <v>17</v>
      </c>
      <c r="L1759">
        <f t="shared" si="90"/>
        <v>282.72000000000259</v>
      </c>
    </row>
    <row r="1760" spans="1:12" x14ac:dyDescent="0.2">
      <c r="A1760" t="s">
        <v>18</v>
      </c>
      <c r="B1760" t="s">
        <v>2785</v>
      </c>
      <c r="C1760" t="s">
        <v>720</v>
      </c>
      <c r="D1760" t="s">
        <v>566</v>
      </c>
      <c r="E1760" t="s">
        <v>2786</v>
      </c>
      <c r="F1760" t="s">
        <v>2781</v>
      </c>
      <c r="G1760">
        <v>1.9899</v>
      </c>
      <c r="H1760">
        <v>1.9905900000000001</v>
      </c>
      <c r="I1760">
        <v>1</v>
      </c>
      <c r="J1760">
        <v>-1</v>
      </c>
      <c r="K1760" t="s">
        <v>17</v>
      </c>
      <c r="L1760">
        <f t="shared" si="90"/>
        <v>284.72000000000259</v>
      </c>
    </row>
    <row r="1761" spans="1:12" x14ac:dyDescent="0.2">
      <c r="A1761" t="s">
        <v>11</v>
      </c>
      <c r="B1761" t="s">
        <v>2787</v>
      </c>
      <c r="C1761" t="s">
        <v>112</v>
      </c>
      <c r="D1761" t="s">
        <v>566</v>
      </c>
      <c r="E1761" t="s">
        <v>2788</v>
      </c>
      <c r="F1761" t="s">
        <v>2781</v>
      </c>
      <c r="G1761">
        <v>1.9895099999999999</v>
      </c>
      <c r="H1761">
        <v>1.9905900000000001</v>
      </c>
      <c r="I1761">
        <v>2</v>
      </c>
      <c r="J1761">
        <v>1.84</v>
      </c>
      <c r="K1761" t="s">
        <v>17</v>
      </c>
      <c r="L1761">
        <f t="shared" si="90"/>
        <v>285.72000000000259</v>
      </c>
    </row>
    <row r="1762" spans="1:12" x14ac:dyDescent="0.2">
      <c r="A1762" t="s">
        <v>18</v>
      </c>
      <c r="B1762" t="s">
        <v>2789</v>
      </c>
      <c r="C1762" t="s">
        <v>729</v>
      </c>
      <c r="D1762" t="s">
        <v>566</v>
      </c>
      <c r="E1762" t="s">
        <v>2790</v>
      </c>
      <c r="F1762" t="s">
        <v>2791</v>
      </c>
      <c r="G1762">
        <v>1.98959</v>
      </c>
      <c r="H1762">
        <v>1.99007</v>
      </c>
      <c r="I1762">
        <v>1</v>
      </c>
      <c r="J1762">
        <v>-1</v>
      </c>
      <c r="K1762" t="s">
        <v>17</v>
      </c>
      <c r="L1762">
        <f t="shared" si="90"/>
        <v>283.88000000000261</v>
      </c>
    </row>
    <row r="1763" spans="1:12" x14ac:dyDescent="0.2">
      <c r="A1763" t="s">
        <v>11</v>
      </c>
      <c r="B1763" t="s">
        <v>2792</v>
      </c>
      <c r="C1763" t="s">
        <v>724</v>
      </c>
      <c r="D1763" t="s">
        <v>566</v>
      </c>
      <c r="E1763" t="s">
        <v>2793</v>
      </c>
      <c r="F1763" t="s">
        <v>2791</v>
      </c>
      <c r="G1763">
        <v>1.98936</v>
      </c>
      <c r="H1763">
        <v>1.99007</v>
      </c>
      <c r="I1763">
        <v>2</v>
      </c>
      <c r="J1763">
        <v>1.84</v>
      </c>
      <c r="K1763" t="s">
        <v>17</v>
      </c>
      <c r="L1763">
        <f t="shared" si="90"/>
        <v>284.88000000000261</v>
      </c>
    </row>
    <row r="1764" spans="1:12" x14ac:dyDescent="0.2">
      <c r="A1764" t="s">
        <v>18</v>
      </c>
      <c r="B1764" t="s">
        <v>2794</v>
      </c>
      <c r="C1764" t="s">
        <v>726</v>
      </c>
      <c r="D1764" t="s">
        <v>566</v>
      </c>
      <c r="E1764" t="s">
        <v>2795</v>
      </c>
      <c r="F1764" t="s">
        <v>2791</v>
      </c>
      <c r="G1764">
        <v>1.9895400000000001</v>
      </c>
      <c r="H1764">
        <v>1.99007</v>
      </c>
      <c r="I1764">
        <v>2</v>
      </c>
      <c r="J1764">
        <v>-2</v>
      </c>
      <c r="K1764" t="s">
        <v>17</v>
      </c>
      <c r="L1764">
        <f t="shared" si="90"/>
        <v>283.04000000000264</v>
      </c>
    </row>
    <row r="1765" spans="1:12" x14ac:dyDescent="0.2">
      <c r="A1765" t="s">
        <v>18</v>
      </c>
      <c r="B1765" t="s">
        <v>2796</v>
      </c>
      <c r="C1765" t="s">
        <v>740</v>
      </c>
      <c r="D1765" t="s">
        <v>566</v>
      </c>
      <c r="E1765" t="s">
        <v>2797</v>
      </c>
      <c r="F1765" t="s">
        <v>2791</v>
      </c>
      <c r="G1765">
        <v>1.9896</v>
      </c>
      <c r="H1765">
        <v>1.99007</v>
      </c>
      <c r="I1765">
        <v>2</v>
      </c>
      <c r="J1765">
        <v>-2</v>
      </c>
      <c r="K1765" t="s">
        <v>17</v>
      </c>
      <c r="L1765">
        <f t="shared" si="90"/>
        <v>285.04000000000264</v>
      </c>
    </row>
    <row r="1766" spans="1:12" x14ac:dyDescent="0.2">
      <c r="A1766" t="s">
        <v>11</v>
      </c>
      <c r="B1766" t="s">
        <v>2798</v>
      </c>
      <c r="C1766" t="s">
        <v>726</v>
      </c>
      <c r="D1766" t="s">
        <v>566</v>
      </c>
      <c r="E1766" t="s">
        <v>2795</v>
      </c>
      <c r="F1766" t="s">
        <v>2791</v>
      </c>
      <c r="G1766">
        <v>1.9895400000000001</v>
      </c>
      <c r="H1766">
        <v>1.99007</v>
      </c>
      <c r="I1766">
        <v>2</v>
      </c>
      <c r="J1766">
        <v>1.84</v>
      </c>
      <c r="K1766" t="s">
        <v>17</v>
      </c>
      <c r="L1766">
        <f t="shared" si="90"/>
        <v>287.04000000000264</v>
      </c>
    </row>
    <row r="1767" spans="1:12" x14ac:dyDescent="0.2">
      <c r="A1767" t="s">
        <v>11</v>
      </c>
      <c r="B1767" t="s">
        <v>2799</v>
      </c>
      <c r="C1767" t="s">
        <v>583</v>
      </c>
      <c r="D1767" t="s">
        <v>566</v>
      </c>
      <c r="E1767" t="s">
        <v>2800</v>
      </c>
      <c r="F1767" t="s">
        <v>2791</v>
      </c>
      <c r="G1767">
        <v>1.9893099999999999</v>
      </c>
      <c r="H1767">
        <v>1.99007</v>
      </c>
      <c r="I1767">
        <v>2</v>
      </c>
      <c r="J1767">
        <v>1.84</v>
      </c>
      <c r="K1767" t="s">
        <v>17</v>
      </c>
      <c r="L1767">
        <f t="shared" si="90"/>
        <v>285.20000000000266</v>
      </c>
    </row>
    <row r="1768" spans="1:12" x14ac:dyDescent="0.2">
      <c r="A1768" t="s">
        <v>11</v>
      </c>
      <c r="B1768" t="s">
        <v>2801</v>
      </c>
      <c r="C1768" t="s">
        <v>583</v>
      </c>
      <c r="D1768" t="s">
        <v>566</v>
      </c>
      <c r="E1768" t="s">
        <v>2802</v>
      </c>
      <c r="F1768" t="s">
        <v>2803</v>
      </c>
      <c r="G1768">
        <v>1.99078</v>
      </c>
      <c r="H1768">
        <v>1.9894799999999999</v>
      </c>
      <c r="I1768">
        <v>2</v>
      </c>
      <c r="J1768">
        <v>-2</v>
      </c>
      <c r="K1768" t="s">
        <v>17</v>
      </c>
      <c r="L1768">
        <f t="shared" si="90"/>
        <v>283.36000000000269</v>
      </c>
    </row>
    <row r="1769" spans="1:12" x14ac:dyDescent="0.2">
      <c r="A1769" t="s">
        <v>11</v>
      </c>
      <c r="B1769" t="s">
        <v>2804</v>
      </c>
      <c r="C1769" t="s">
        <v>717</v>
      </c>
      <c r="D1769" t="s">
        <v>566</v>
      </c>
      <c r="E1769" t="s">
        <v>2805</v>
      </c>
      <c r="F1769" t="s">
        <v>2803</v>
      </c>
      <c r="G1769">
        <v>1.99099</v>
      </c>
      <c r="H1769">
        <v>1.9894799999999999</v>
      </c>
      <c r="I1769">
        <v>2</v>
      </c>
      <c r="J1769">
        <v>-2</v>
      </c>
      <c r="K1769" t="s">
        <v>17</v>
      </c>
      <c r="L1769">
        <f t="shared" si="90"/>
        <v>285.36000000000269</v>
      </c>
    </row>
    <row r="1770" spans="1:12" x14ac:dyDescent="0.2">
      <c r="A1770" t="s">
        <v>18</v>
      </c>
      <c r="B1770" t="s">
        <v>2806</v>
      </c>
      <c r="C1770" t="s">
        <v>717</v>
      </c>
      <c r="D1770" t="s">
        <v>566</v>
      </c>
      <c r="E1770" t="s">
        <v>2805</v>
      </c>
      <c r="F1770" t="s">
        <v>2803</v>
      </c>
      <c r="G1770">
        <v>1.99099</v>
      </c>
      <c r="H1770">
        <v>1.9894799999999999</v>
      </c>
      <c r="I1770">
        <v>2</v>
      </c>
      <c r="J1770">
        <v>1.84</v>
      </c>
      <c r="K1770" t="s">
        <v>17</v>
      </c>
      <c r="L1770">
        <f t="shared" si="90"/>
        <v>287.36000000000269</v>
      </c>
    </row>
    <row r="1771" spans="1:12" x14ac:dyDescent="0.2">
      <c r="A1771" t="s">
        <v>18</v>
      </c>
      <c r="B1771" t="s">
        <v>2807</v>
      </c>
      <c r="C1771" t="s">
        <v>720</v>
      </c>
      <c r="D1771" t="s">
        <v>566</v>
      </c>
      <c r="E1771" t="s">
        <v>2808</v>
      </c>
      <c r="F1771" t="s">
        <v>2803</v>
      </c>
      <c r="G1771">
        <v>1.9911399999999999</v>
      </c>
      <c r="H1771">
        <v>1.9894799999999999</v>
      </c>
      <c r="I1771">
        <v>1</v>
      </c>
      <c r="J1771">
        <v>0.92</v>
      </c>
      <c r="K1771" t="s">
        <v>17</v>
      </c>
      <c r="L1771">
        <f t="shared" si="90"/>
        <v>285.52000000000271</v>
      </c>
    </row>
    <row r="1772" spans="1:12" x14ac:dyDescent="0.2">
      <c r="A1772" t="s">
        <v>18</v>
      </c>
      <c r="B1772" t="s">
        <v>2809</v>
      </c>
      <c r="C1772" t="s">
        <v>583</v>
      </c>
      <c r="D1772" t="s">
        <v>566</v>
      </c>
      <c r="E1772" t="s">
        <v>2810</v>
      </c>
      <c r="F1772" t="s">
        <v>2811</v>
      </c>
      <c r="G1772">
        <v>1.9876400000000001</v>
      </c>
      <c r="H1772">
        <v>1.99102</v>
      </c>
      <c r="I1772">
        <v>2</v>
      </c>
      <c r="J1772">
        <v>-2</v>
      </c>
      <c r="K1772" t="s">
        <v>17</v>
      </c>
      <c r="L1772">
        <f t="shared" si="90"/>
        <v>284.60000000000269</v>
      </c>
    </row>
    <row r="1773" spans="1:12" x14ac:dyDescent="0.2">
      <c r="A1773" t="s">
        <v>18</v>
      </c>
      <c r="B1773" t="s">
        <v>2812</v>
      </c>
      <c r="C1773" t="s">
        <v>823</v>
      </c>
      <c r="D1773" t="s">
        <v>566</v>
      </c>
      <c r="E1773" t="s">
        <v>2813</v>
      </c>
      <c r="F1773" t="s">
        <v>2811</v>
      </c>
      <c r="G1773">
        <v>1.9871399999999999</v>
      </c>
      <c r="H1773">
        <v>1.99102</v>
      </c>
      <c r="I1773">
        <v>2</v>
      </c>
      <c r="J1773">
        <v>-2</v>
      </c>
      <c r="K1773" t="s">
        <v>17</v>
      </c>
      <c r="L1773">
        <f t="shared" si="90"/>
        <v>286.60000000000269</v>
      </c>
    </row>
    <row r="1774" spans="1:12" x14ac:dyDescent="0.2">
      <c r="A1774" t="s">
        <v>11</v>
      </c>
      <c r="B1774" t="s">
        <v>2814</v>
      </c>
      <c r="C1774" t="s">
        <v>740</v>
      </c>
      <c r="D1774" t="s">
        <v>566</v>
      </c>
      <c r="E1774" t="s">
        <v>2815</v>
      </c>
      <c r="F1774" t="s">
        <v>2811</v>
      </c>
      <c r="G1774">
        <v>1.98681</v>
      </c>
      <c r="H1774">
        <v>1.99102</v>
      </c>
      <c r="I1774">
        <v>2</v>
      </c>
      <c r="J1774">
        <v>1.84</v>
      </c>
      <c r="K1774" t="s">
        <v>17</v>
      </c>
      <c r="L1774">
        <f t="shared" si="90"/>
        <v>288.60000000000269</v>
      </c>
    </row>
    <row r="1775" spans="1:12" x14ac:dyDescent="0.2">
      <c r="A1775" t="s">
        <v>18</v>
      </c>
      <c r="B1775" t="s">
        <v>2816</v>
      </c>
      <c r="C1775" t="s">
        <v>726</v>
      </c>
      <c r="D1775" t="s">
        <v>566</v>
      </c>
      <c r="E1775" t="s">
        <v>2817</v>
      </c>
      <c r="F1775" t="s">
        <v>2811</v>
      </c>
      <c r="G1775">
        <v>1.98712</v>
      </c>
      <c r="H1775">
        <v>1.99102</v>
      </c>
      <c r="I1775">
        <v>2</v>
      </c>
      <c r="J1775">
        <v>-2</v>
      </c>
      <c r="K1775" t="s">
        <v>17</v>
      </c>
      <c r="L1775">
        <f t="shared" si="90"/>
        <v>286.76000000000272</v>
      </c>
    </row>
    <row r="1776" spans="1:12" x14ac:dyDescent="0.2">
      <c r="A1776" t="s">
        <v>11</v>
      </c>
      <c r="B1776" t="s">
        <v>2818</v>
      </c>
      <c r="C1776" t="s">
        <v>729</v>
      </c>
      <c r="D1776" t="s">
        <v>566</v>
      </c>
      <c r="E1776" t="s">
        <v>2819</v>
      </c>
      <c r="F1776" t="s">
        <v>2811</v>
      </c>
      <c r="G1776">
        <v>1.98691</v>
      </c>
      <c r="H1776">
        <v>1.99102</v>
      </c>
      <c r="I1776">
        <v>1</v>
      </c>
      <c r="J1776">
        <v>0.92</v>
      </c>
      <c r="K1776" t="s">
        <v>17</v>
      </c>
      <c r="L1776">
        <f t="shared" si="90"/>
        <v>288.76000000000272</v>
      </c>
    </row>
    <row r="1777" spans="1:12" x14ac:dyDescent="0.2">
      <c r="A1777" t="s">
        <v>11</v>
      </c>
      <c r="B1777" t="s">
        <v>2820</v>
      </c>
      <c r="C1777" t="s">
        <v>726</v>
      </c>
      <c r="D1777" t="s">
        <v>566</v>
      </c>
      <c r="E1777" t="s">
        <v>2817</v>
      </c>
      <c r="F1777" t="s">
        <v>2811</v>
      </c>
      <c r="G1777">
        <v>1.98712</v>
      </c>
      <c r="H1777">
        <v>1.99102</v>
      </c>
      <c r="I1777">
        <v>2</v>
      </c>
      <c r="J1777">
        <v>1.84</v>
      </c>
      <c r="K1777" t="s">
        <v>17</v>
      </c>
      <c r="L1777">
        <f t="shared" si="90"/>
        <v>287.8400000000027</v>
      </c>
    </row>
    <row r="1778" spans="1:12" x14ac:dyDescent="0.2">
      <c r="A1778" t="s">
        <v>11</v>
      </c>
      <c r="B1778" t="s">
        <v>2821</v>
      </c>
      <c r="C1778" t="s">
        <v>717</v>
      </c>
      <c r="D1778" t="s">
        <v>566</v>
      </c>
      <c r="E1778" t="s">
        <v>2822</v>
      </c>
      <c r="F1778" t="s">
        <v>2823</v>
      </c>
      <c r="G1778">
        <v>1.9856199999999999</v>
      </c>
      <c r="H1778">
        <v>1.9873400000000001</v>
      </c>
      <c r="I1778">
        <v>2</v>
      </c>
      <c r="J1778">
        <v>1.84</v>
      </c>
      <c r="K1778" t="s">
        <v>17</v>
      </c>
      <c r="L1778">
        <f t="shared" si="90"/>
        <v>286.00000000000273</v>
      </c>
    </row>
    <row r="1779" spans="1:12" x14ac:dyDescent="0.2">
      <c r="A1779" t="s">
        <v>18</v>
      </c>
      <c r="B1779" t="s">
        <v>2824</v>
      </c>
      <c r="C1779" t="s">
        <v>717</v>
      </c>
      <c r="D1779" t="s">
        <v>566</v>
      </c>
      <c r="E1779" t="s">
        <v>2822</v>
      </c>
      <c r="F1779" t="s">
        <v>2823</v>
      </c>
      <c r="G1779">
        <v>1.9856199999999999</v>
      </c>
      <c r="H1779">
        <v>1.9873400000000001</v>
      </c>
      <c r="I1779">
        <v>2</v>
      </c>
      <c r="J1779">
        <v>-2</v>
      </c>
      <c r="K1779" t="s">
        <v>17</v>
      </c>
      <c r="L1779">
        <f t="shared" si="90"/>
        <v>284.16000000000275</v>
      </c>
    </row>
    <row r="1780" spans="1:12" x14ac:dyDescent="0.2">
      <c r="A1780" t="s">
        <v>11</v>
      </c>
      <c r="B1780" t="s">
        <v>2825</v>
      </c>
      <c r="C1780" t="s">
        <v>720</v>
      </c>
      <c r="D1780" t="s">
        <v>566</v>
      </c>
      <c r="E1780" t="s">
        <v>2826</v>
      </c>
      <c r="F1780" t="s">
        <v>2823</v>
      </c>
      <c r="G1780">
        <v>1.9856199999999999</v>
      </c>
      <c r="H1780">
        <v>1.9873400000000001</v>
      </c>
      <c r="I1780">
        <v>1</v>
      </c>
      <c r="J1780">
        <v>0.92</v>
      </c>
      <c r="K1780" t="s">
        <v>17</v>
      </c>
      <c r="L1780">
        <f t="shared" si="90"/>
        <v>286.16000000000275</v>
      </c>
    </row>
    <row r="1781" spans="1:12" x14ac:dyDescent="0.2">
      <c r="A1781" t="s">
        <v>18</v>
      </c>
      <c r="B1781" t="s">
        <v>2827</v>
      </c>
      <c r="C1781" t="s">
        <v>792</v>
      </c>
      <c r="D1781" t="s">
        <v>566</v>
      </c>
      <c r="E1781" t="s">
        <v>2828</v>
      </c>
      <c r="F1781" t="s">
        <v>2823</v>
      </c>
      <c r="G1781">
        <v>1.98569</v>
      </c>
      <c r="H1781">
        <v>1.9873400000000001</v>
      </c>
      <c r="I1781">
        <v>2</v>
      </c>
      <c r="J1781">
        <v>-2</v>
      </c>
      <c r="K1781" t="s">
        <v>17</v>
      </c>
      <c r="L1781">
        <f t="shared" si="90"/>
        <v>285.24000000000274</v>
      </c>
    </row>
    <row r="1782" spans="1:12" x14ac:dyDescent="0.2">
      <c r="A1782" t="s">
        <v>18</v>
      </c>
      <c r="B1782" t="s">
        <v>2829</v>
      </c>
      <c r="C1782" t="s">
        <v>965</v>
      </c>
      <c r="D1782" t="s">
        <v>566</v>
      </c>
      <c r="E1782" t="s">
        <v>2830</v>
      </c>
      <c r="F1782" t="s">
        <v>2831</v>
      </c>
      <c r="G1782">
        <v>1.9859599999999999</v>
      </c>
      <c r="H1782">
        <v>1.9851000000000001</v>
      </c>
      <c r="I1782">
        <v>2</v>
      </c>
      <c r="J1782">
        <v>1.84</v>
      </c>
      <c r="K1782" t="s">
        <v>17</v>
      </c>
      <c r="L1782">
        <f t="shared" si="90"/>
        <v>287.24000000000274</v>
      </c>
    </row>
    <row r="1783" spans="1:12" x14ac:dyDescent="0.2">
      <c r="A1783" t="s">
        <v>18</v>
      </c>
      <c r="B1783" t="s">
        <v>2832</v>
      </c>
      <c r="C1783" t="s">
        <v>726</v>
      </c>
      <c r="D1783" t="s">
        <v>566</v>
      </c>
      <c r="E1783" t="s">
        <v>2833</v>
      </c>
      <c r="F1783" t="s">
        <v>2831</v>
      </c>
      <c r="G1783">
        <v>1.9857199999999999</v>
      </c>
      <c r="H1783">
        <v>1.9851000000000001</v>
      </c>
      <c r="I1783">
        <v>2</v>
      </c>
      <c r="J1783">
        <v>1.84</v>
      </c>
      <c r="K1783" t="s">
        <v>17</v>
      </c>
      <c r="L1783">
        <f t="shared" si="90"/>
        <v>285.40000000000276</v>
      </c>
    </row>
    <row r="1784" spans="1:12" x14ac:dyDescent="0.2">
      <c r="A1784" t="s">
        <v>11</v>
      </c>
      <c r="B1784" t="s">
        <v>2834</v>
      </c>
      <c r="C1784" t="s">
        <v>726</v>
      </c>
      <c r="D1784" t="s">
        <v>566</v>
      </c>
      <c r="E1784" t="s">
        <v>2833</v>
      </c>
      <c r="F1784" t="s">
        <v>2831</v>
      </c>
      <c r="G1784">
        <v>1.9857199999999999</v>
      </c>
      <c r="H1784">
        <v>1.9851000000000001</v>
      </c>
      <c r="I1784">
        <v>2</v>
      </c>
      <c r="J1784">
        <v>-2</v>
      </c>
      <c r="K1784" t="s">
        <v>17</v>
      </c>
      <c r="L1784">
        <f t="shared" si="90"/>
        <v>283.56000000000279</v>
      </c>
    </row>
    <row r="1785" spans="1:12" x14ac:dyDescent="0.2">
      <c r="A1785" t="s">
        <v>11</v>
      </c>
      <c r="B1785" t="s">
        <v>2835</v>
      </c>
      <c r="C1785" t="s">
        <v>216</v>
      </c>
      <c r="D1785" t="s">
        <v>566</v>
      </c>
      <c r="E1785" t="s">
        <v>2836</v>
      </c>
      <c r="F1785" t="s">
        <v>2831</v>
      </c>
      <c r="G1785">
        <v>1.9854700000000001</v>
      </c>
      <c r="H1785">
        <v>1.9851000000000001</v>
      </c>
      <c r="I1785">
        <v>2</v>
      </c>
      <c r="J1785">
        <v>-2</v>
      </c>
      <c r="K1785" t="s">
        <v>17</v>
      </c>
      <c r="L1785">
        <f t="shared" si="90"/>
        <v>285.56000000000279</v>
      </c>
    </row>
    <row r="1786" spans="1:12" x14ac:dyDescent="0.2">
      <c r="A1786" t="s">
        <v>11</v>
      </c>
      <c r="B1786" t="s">
        <v>2837</v>
      </c>
      <c r="C1786" t="s">
        <v>729</v>
      </c>
      <c r="D1786" t="s">
        <v>566</v>
      </c>
      <c r="E1786" t="s">
        <v>2838</v>
      </c>
      <c r="F1786" t="s">
        <v>2831</v>
      </c>
      <c r="G1786">
        <v>1.9855</v>
      </c>
      <c r="H1786">
        <v>1.9851000000000001</v>
      </c>
      <c r="I1786">
        <v>1</v>
      </c>
      <c r="J1786">
        <v>-1</v>
      </c>
      <c r="K1786" t="s">
        <v>17</v>
      </c>
      <c r="L1786">
        <f t="shared" si="90"/>
        <v>287.56000000000279</v>
      </c>
    </row>
    <row r="1787" spans="1:12" x14ac:dyDescent="0.2">
      <c r="A1787" t="s">
        <v>18</v>
      </c>
      <c r="B1787" t="s">
        <v>2839</v>
      </c>
      <c r="C1787" t="s">
        <v>134</v>
      </c>
      <c r="D1787" t="s">
        <v>566</v>
      </c>
      <c r="E1787" t="s">
        <v>2840</v>
      </c>
      <c r="F1787" t="s">
        <v>2831</v>
      </c>
      <c r="G1787">
        <v>1.9860800000000001</v>
      </c>
      <c r="H1787">
        <v>1.9851000000000001</v>
      </c>
      <c r="I1787">
        <v>2</v>
      </c>
      <c r="J1787">
        <v>1.84</v>
      </c>
      <c r="K1787" t="s">
        <v>17</v>
      </c>
      <c r="L1787">
        <f t="shared" si="90"/>
        <v>288.56000000000279</v>
      </c>
    </row>
    <row r="1788" spans="1:12" x14ac:dyDescent="0.2">
      <c r="A1788" t="s">
        <v>18</v>
      </c>
      <c r="B1788" t="s">
        <v>2841</v>
      </c>
      <c r="C1788" t="s">
        <v>792</v>
      </c>
      <c r="D1788" t="s">
        <v>566</v>
      </c>
      <c r="E1788" t="s">
        <v>2842</v>
      </c>
      <c r="F1788" t="s">
        <v>2843</v>
      </c>
      <c r="G1788">
        <v>1.9843599999999999</v>
      </c>
      <c r="H1788">
        <v>1.98515</v>
      </c>
      <c r="I1788">
        <v>2</v>
      </c>
      <c r="J1788">
        <v>-2</v>
      </c>
      <c r="K1788" t="s">
        <v>17</v>
      </c>
      <c r="L1788">
        <f t="shared" si="90"/>
        <v>286.72000000000281</v>
      </c>
    </row>
    <row r="1789" spans="1:12" x14ac:dyDescent="0.2">
      <c r="A1789" t="s">
        <v>11</v>
      </c>
      <c r="B1789" t="s">
        <v>2844</v>
      </c>
      <c r="C1789" t="s">
        <v>717</v>
      </c>
      <c r="D1789" t="s">
        <v>566</v>
      </c>
      <c r="E1789" t="s">
        <v>2845</v>
      </c>
      <c r="F1789" t="s">
        <v>2843</v>
      </c>
      <c r="G1789">
        <v>1.9839</v>
      </c>
      <c r="H1789">
        <v>1.98515</v>
      </c>
      <c r="I1789">
        <v>2</v>
      </c>
      <c r="J1789">
        <v>1.84</v>
      </c>
      <c r="K1789" t="s">
        <v>17</v>
      </c>
      <c r="L1789">
        <f t="shared" si="90"/>
        <v>288.72000000000281</v>
      </c>
    </row>
    <row r="1790" spans="1:12" x14ac:dyDescent="0.2">
      <c r="A1790" t="s">
        <v>18</v>
      </c>
      <c r="B1790" t="s">
        <v>2846</v>
      </c>
      <c r="C1790" t="s">
        <v>717</v>
      </c>
      <c r="D1790" t="s">
        <v>566</v>
      </c>
      <c r="E1790" t="s">
        <v>2845</v>
      </c>
      <c r="F1790" t="s">
        <v>2843</v>
      </c>
      <c r="G1790">
        <v>1.9839</v>
      </c>
      <c r="H1790">
        <v>1.98515</v>
      </c>
      <c r="I1790">
        <v>2</v>
      </c>
      <c r="J1790">
        <v>-2</v>
      </c>
      <c r="K1790" t="s">
        <v>17</v>
      </c>
      <c r="L1790">
        <f t="shared" si="90"/>
        <v>286.88000000000284</v>
      </c>
    </row>
    <row r="1791" spans="1:12" x14ac:dyDescent="0.2">
      <c r="A1791" t="s">
        <v>11</v>
      </c>
      <c r="B1791" t="s">
        <v>2847</v>
      </c>
      <c r="C1791" t="s">
        <v>720</v>
      </c>
      <c r="D1791" t="s">
        <v>566</v>
      </c>
      <c r="E1791" t="s">
        <v>2848</v>
      </c>
      <c r="F1791" t="s">
        <v>2843</v>
      </c>
      <c r="G1791">
        <v>1.9836800000000001</v>
      </c>
      <c r="H1791">
        <v>1.98515</v>
      </c>
      <c r="I1791">
        <v>1</v>
      </c>
      <c r="J1791">
        <v>0.92</v>
      </c>
      <c r="K1791" t="s">
        <v>17</v>
      </c>
      <c r="L1791">
        <f t="shared" si="90"/>
        <v>288.88000000000284</v>
      </c>
    </row>
    <row r="1792" spans="1:12" x14ac:dyDescent="0.2">
      <c r="A1792" t="s">
        <v>11</v>
      </c>
      <c r="B1792" t="s">
        <v>2849</v>
      </c>
      <c r="C1792" t="s">
        <v>2850</v>
      </c>
      <c r="D1792" t="s">
        <v>566</v>
      </c>
      <c r="E1792" t="s">
        <v>2851</v>
      </c>
      <c r="F1792" t="s">
        <v>2852</v>
      </c>
      <c r="G1792">
        <v>1.98204</v>
      </c>
      <c r="H1792">
        <v>1.98369</v>
      </c>
      <c r="I1792">
        <v>2</v>
      </c>
      <c r="J1792">
        <v>1.84</v>
      </c>
      <c r="K1792" t="s">
        <v>17</v>
      </c>
      <c r="L1792">
        <f t="shared" si="90"/>
        <v>287.96000000000282</v>
      </c>
    </row>
    <row r="1793" spans="1:12" x14ac:dyDescent="0.2">
      <c r="A1793" t="s">
        <v>11</v>
      </c>
      <c r="B1793" t="s">
        <v>2853</v>
      </c>
      <c r="C1793" t="s">
        <v>726</v>
      </c>
      <c r="D1793" t="s">
        <v>566</v>
      </c>
      <c r="E1793" t="s">
        <v>2854</v>
      </c>
      <c r="F1793" t="s">
        <v>2852</v>
      </c>
      <c r="G1793">
        <v>1.98207</v>
      </c>
      <c r="H1793">
        <v>1.98369</v>
      </c>
      <c r="I1793">
        <v>2</v>
      </c>
      <c r="J1793">
        <v>1.84</v>
      </c>
      <c r="K1793" t="s">
        <v>17</v>
      </c>
      <c r="L1793">
        <f t="shared" si="90"/>
        <v>286.12000000000285</v>
      </c>
    </row>
    <row r="1794" spans="1:12" x14ac:dyDescent="0.2">
      <c r="A1794" t="s">
        <v>18</v>
      </c>
      <c r="B1794" t="s">
        <v>2855</v>
      </c>
      <c r="C1794" t="s">
        <v>2856</v>
      </c>
      <c r="D1794" t="s">
        <v>566</v>
      </c>
      <c r="E1794" t="s">
        <v>2857</v>
      </c>
      <c r="F1794" t="s">
        <v>2852</v>
      </c>
      <c r="G1794">
        <v>1.98299</v>
      </c>
      <c r="H1794">
        <v>1.98369</v>
      </c>
      <c r="I1794">
        <v>2</v>
      </c>
      <c r="J1794">
        <v>-2</v>
      </c>
      <c r="K1794" t="s">
        <v>17</v>
      </c>
      <c r="L1794">
        <f t="shared" si="90"/>
        <v>284.28000000000287</v>
      </c>
    </row>
    <row r="1795" spans="1:12" x14ac:dyDescent="0.2">
      <c r="A1795" t="s">
        <v>18</v>
      </c>
      <c r="B1795" t="s">
        <v>2858</v>
      </c>
      <c r="C1795" t="s">
        <v>720</v>
      </c>
      <c r="D1795" t="s">
        <v>566</v>
      </c>
      <c r="E1795" t="s">
        <v>2859</v>
      </c>
      <c r="F1795" t="s">
        <v>2852</v>
      </c>
      <c r="G1795">
        <v>1.98228</v>
      </c>
      <c r="H1795">
        <v>1.98369</v>
      </c>
      <c r="I1795">
        <v>1</v>
      </c>
      <c r="J1795">
        <v>-1</v>
      </c>
      <c r="K1795" t="s">
        <v>17</v>
      </c>
      <c r="L1795">
        <f t="shared" si="90"/>
        <v>286.28000000000287</v>
      </c>
    </row>
    <row r="1796" spans="1:12" x14ac:dyDescent="0.2">
      <c r="A1796" t="s">
        <v>18</v>
      </c>
      <c r="B1796" t="s">
        <v>2860</v>
      </c>
      <c r="C1796" t="s">
        <v>717</v>
      </c>
      <c r="D1796" t="s">
        <v>566</v>
      </c>
      <c r="E1796" t="s">
        <v>2861</v>
      </c>
      <c r="F1796" t="s">
        <v>2852</v>
      </c>
      <c r="G1796">
        <v>1.9821</v>
      </c>
      <c r="H1796">
        <v>1.98369</v>
      </c>
      <c r="I1796">
        <v>2</v>
      </c>
      <c r="J1796">
        <v>-2</v>
      </c>
      <c r="K1796" t="s">
        <v>17</v>
      </c>
      <c r="L1796">
        <f t="shared" ref="L1796:L1859" si="91">L1795-J1795</f>
        <v>287.28000000000287</v>
      </c>
    </row>
    <row r="1797" spans="1:12" x14ac:dyDescent="0.2">
      <c r="A1797" t="s">
        <v>18</v>
      </c>
      <c r="B1797" t="s">
        <v>2862</v>
      </c>
      <c r="C1797" t="s">
        <v>726</v>
      </c>
      <c r="D1797" t="s">
        <v>566</v>
      </c>
      <c r="E1797" t="s">
        <v>2863</v>
      </c>
      <c r="F1797" t="s">
        <v>2864</v>
      </c>
      <c r="G1797">
        <v>1.98438</v>
      </c>
      <c r="H1797">
        <v>1.9819100000000001</v>
      </c>
      <c r="I1797">
        <v>2</v>
      </c>
      <c r="J1797">
        <v>1.84</v>
      </c>
      <c r="K1797" t="s">
        <v>17</v>
      </c>
      <c r="L1797">
        <f t="shared" si="91"/>
        <v>289.28000000000287</v>
      </c>
    </row>
    <row r="1798" spans="1:12" x14ac:dyDescent="0.2">
      <c r="A1798" t="s">
        <v>11</v>
      </c>
      <c r="B1798" t="s">
        <v>2865</v>
      </c>
      <c r="C1798" t="s">
        <v>726</v>
      </c>
      <c r="D1798" t="s">
        <v>566</v>
      </c>
      <c r="E1798" t="s">
        <v>2863</v>
      </c>
      <c r="F1798" t="s">
        <v>2864</v>
      </c>
      <c r="G1798">
        <v>1.98438</v>
      </c>
      <c r="H1798">
        <v>1.9819100000000001</v>
      </c>
      <c r="I1798">
        <v>2</v>
      </c>
      <c r="J1798">
        <v>-2</v>
      </c>
      <c r="K1798" t="s">
        <v>17</v>
      </c>
      <c r="L1798">
        <f t="shared" si="91"/>
        <v>287.4400000000029</v>
      </c>
    </row>
    <row r="1799" spans="1:12" x14ac:dyDescent="0.2">
      <c r="A1799" t="s">
        <v>11</v>
      </c>
      <c r="B1799" t="s">
        <v>2866</v>
      </c>
      <c r="C1799" t="s">
        <v>729</v>
      </c>
      <c r="D1799" t="s">
        <v>566</v>
      </c>
      <c r="E1799" t="s">
        <v>2867</v>
      </c>
      <c r="F1799" t="s">
        <v>2864</v>
      </c>
      <c r="G1799">
        <v>1.9830700000000001</v>
      </c>
      <c r="H1799">
        <v>1.9819100000000001</v>
      </c>
      <c r="I1799">
        <v>1</v>
      </c>
      <c r="J1799">
        <v>-1</v>
      </c>
      <c r="K1799" t="s">
        <v>17</v>
      </c>
      <c r="L1799">
        <f t="shared" si="91"/>
        <v>289.4400000000029</v>
      </c>
    </row>
    <row r="1800" spans="1:12" x14ac:dyDescent="0.2">
      <c r="A1800" t="s">
        <v>11</v>
      </c>
      <c r="B1800" t="s">
        <v>2868</v>
      </c>
      <c r="C1800" t="s">
        <v>726</v>
      </c>
      <c r="D1800" t="s">
        <v>566</v>
      </c>
      <c r="E1800" t="s">
        <v>2869</v>
      </c>
      <c r="F1800" t="s">
        <v>2870</v>
      </c>
      <c r="G1800">
        <v>1.9849699999999999</v>
      </c>
      <c r="H1800">
        <v>1.9840500000000001</v>
      </c>
      <c r="I1800">
        <v>2</v>
      </c>
      <c r="J1800">
        <v>-2</v>
      </c>
      <c r="K1800" t="s">
        <v>17</v>
      </c>
      <c r="L1800">
        <f t="shared" si="91"/>
        <v>290.4400000000029</v>
      </c>
    </row>
    <row r="1801" spans="1:12" x14ac:dyDescent="0.2">
      <c r="A1801" t="s">
        <v>18</v>
      </c>
      <c r="B1801" t="s">
        <v>2871</v>
      </c>
      <c r="C1801" t="s">
        <v>726</v>
      </c>
      <c r="D1801" t="s">
        <v>566</v>
      </c>
      <c r="E1801" t="s">
        <v>2869</v>
      </c>
      <c r="F1801" t="s">
        <v>2870</v>
      </c>
      <c r="G1801">
        <v>1.9849699999999999</v>
      </c>
      <c r="H1801">
        <v>1.9840500000000001</v>
      </c>
      <c r="I1801">
        <v>2</v>
      </c>
      <c r="J1801">
        <v>1.84</v>
      </c>
      <c r="K1801" t="s">
        <v>17</v>
      </c>
      <c r="L1801">
        <f t="shared" si="91"/>
        <v>292.4400000000029</v>
      </c>
    </row>
    <row r="1802" spans="1:12" x14ac:dyDescent="0.2">
      <c r="A1802" t="s">
        <v>18</v>
      </c>
      <c r="B1802" t="s">
        <v>2872</v>
      </c>
      <c r="C1802" t="s">
        <v>757</v>
      </c>
      <c r="D1802" t="s">
        <v>566</v>
      </c>
      <c r="E1802" t="s">
        <v>2873</v>
      </c>
      <c r="F1802" t="s">
        <v>2870</v>
      </c>
      <c r="G1802">
        <v>1.9849600000000001</v>
      </c>
      <c r="H1802">
        <v>1.9840500000000001</v>
      </c>
      <c r="I1802">
        <v>2</v>
      </c>
      <c r="J1802">
        <v>1.84</v>
      </c>
      <c r="K1802" t="s">
        <v>17</v>
      </c>
      <c r="L1802">
        <f t="shared" si="91"/>
        <v>290.60000000000292</v>
      </c>
    </row>
    <row r="1803" spans="1:12" x14ac:dyDescent="0.2">
      <c r="A1803" t="s">
        <v>18</v>
      </c>
      <c r="B1803" t="s">
        <v>2874</v>
      </c>
      <c r="C1803" t="s">
        <v>724</v>
      </c>
      <c r="D1803" t="s">
        <v>566</v>
      </c>
      <c r="E1803" t="s">
        <v>2875</v>
      </c>
      <c r="F1803" t="s">
        <v>2870</v>
      </c>
      <c r="G1803">
        <v>1.9850399999999999</v>
      </c>
      <c r="H1803">
        <v>1.9840500000000001</v>
      </c>
      <c r="I1803">
        <v>2</v>
      </c>
      <c r="J1803">
        <v>1.84</v>
      </c>
      <c r="K1803" t="s">
        <v>17</v>
      </c>
      <c r="L1803">
        <f t="shared" si="91"/>
        <v>288.76000000000295</v>
      </c>
    </row>
    <row r="1804" spans="1:12" x14ac:dyDescent="0.2">
      <c r="A1804" t="s">
        <v>11</v>
      </c>
      <c r="B1804" t="s">
        <v>2876</v>
      </c>
      <c r="C1804" t="s">
        <v>729</v>
      </c>
      <c r="D1804" t="s">
        <v>566</v>
      </c>
      <c r="E1804" t="s">
        <v>2877</v>
      </c>
      <c r="F1804" t="s">
        <v>2870</v>
      </c>
      <c r="G1804">
        <v>1.9846900000000001</v>
      </c>
      <c r="H1804">
        <v>1.9840500000000001</v>
      </c>
      <c r="I1804">
        <v>1</v>
      </c>
      <c r="J1804">
        <v>-1</v>
      </c>
      <c r="K1804" t="s">
        <v>17</v>
      </c>
      <c r="L1804">
        <f t="shared" si="91"/>
        <v>286.92000000000297</v>
      </c>
    </row>
    <row r="1805" spans="1:12" x14ac:dyDescent="0.2">
      <c r="A1805" t="s">
        <v>11</v>
      </c>
      <c r="B1805" t="s">
        <v>2878</v>
      </c>
      <c r="C1805" t="s">
        <v>810</v>
      </c>
      <c r="D1805" t="s">
        <v>566</v>
      </c>
      <c r="E1805" t="s">
        <v>2879</v>
      </c>
      <c r="F1805" t="s">
        <v>2870</v>
      </c>
      <c r="G1805">
        <v>1.9844200000000001</v>
      </c>
      <c r="H1805">
        <v>1.9840500000000001</v>
      </c>
      <c r="I1805">
        <v>2</v>
      </c>
      <c r="J1805">
        <v>-2</v>
      </c>
      <c r="K1805" t="s">
        <v>17</v>
      </c>
      <c r="L1805">
        <f t="shared" si="91"/>
        <v>287.92000000000297</v>
      </c>
    </row>
    <row r="1806" spans="1:12" x14ac:dyDescent="0.2">
      <c r="A1806" t="s">
        <v>18</v>
      </c>
      <c r="B1806" t="s">
        <v>2880</v>
      </c>
      <c r="C1806" t="s">
        <v>301</v>
      </c>
      <c r="D1806" t="s">
        <v>566</v>
      </c>
      <c r="E1806" t="s">
        <v>2881</v>
      </c>
      <c r="F1806" t="s">
        <v>2882</v>
      </c>
      <c r="G1806">
        <v>1.9843200000000001</v>
      </c>
      <c r="H1806">
        <v>1.98461</v>
      </c>
      <c r="I1806">
        <v>2</v>
      </c>
      <c r="J1806">
        <v>-2</v>
      </c>
      <c r="K1806" t="s">
        <v>17</v>
      </c>
      <c r="L1806">
        <f t="shared" si="91"/>
        <v>289.92000000000297</v>
      </c>
    </row>
    <row r="1807" spans="1:12" x14ac:dyDescent="0.2">
      <c r="A1807" t="s">
        <v>18</v>
      </c>
      <c r="B1807" t="s">
        <v>2883</v>
      </c>
      <c r="C1807" t="s">
        <v>850</v>
      </c>
      <c r="D1807" t="s">
        <v>566</v>
      </c>
      <c r="E1807" t="s">
        <v>2884</v>
      </c>
      <c r="F1807" t="s">
        <v>2882</v>
      </c>
      <c r="G1807">
        <v>1.9848699999999999</v>
      </c>
      <c r="H1807">
        <v>1.98461</v>
      </c>
      <c r="I1807">
        <v>1</v>
      </c>
      <c r="J1807">
        <v>0.92</v>
      </c>
      <c r="K1807" t="s">
        <v>17</v>
      </c>
      <c r="L1807">
        <f t="shared" si="91"/>
        <v>291.92000000000297</v>
      </c>
    </row>
    <row r="1808" spans="1:12" x14ac:dyDescent="0.2">
      <c r="A1808" t="s">
        <v>11</v>
      </c>
      <c r="B1808" t="s">
        <v>2885</v>
      </c>
      <c r="C1808" t="s">
        <v>840</v>
      </c>
      <c r="D1808" t="s">
        <v>566</v>
      </c>
      <c r="E1808" t="s">
        <v>2886</v>
      </c>
      <c r="F1808" t="s">
        <v>2882</v>
      </c>
      <c r="G1808">
        <v>1.98394</v>
      </c>
      <c r="H1808">
        <v>1.98461</v>
      </c>
      <c r="I1808">
        <v>2</v>
      </c>
      <c r="J1808">
        <v>1.84</v>
      </c>
      <c r="K1808" t="s">
        <v>17</v>
      </c>
      <c r="L1808">
        <f t="shared" si="91"/>
        <v>291.00000000000296</v>
      </c>
    </row>
    <row r="1809" spans="1:12" x14ac:dyDescent="0.2">
      <c r="A1809" t="s">
        <v>11</v>
      </c>
      <c r="B1809" t="s">
        <v>2887</v>
      </c>
      <c r="C1809" t="s">
        <v>301</v>
      </c>
      <c r="D1809" t="s">
        <v>566</v>
      </c>
      <c r="E1809" t="s">
        <v>2888</v>
      </c>
      <c r="F1809" t="s">
        <v>2889</v>
      </c>
      <c r="G1809">
        <v>1.9836400000000001</v>
      </c>
      <c r="H1809">
        <v>1.9843599999999999</v>
      </c>
      <c r="I1809">
        <v>2</v>
      </c>
      <c r="J1809">
        <v>1.84</v>
      </c>
      <c r="K1809" t="s">
        <v>17</v>
      </c>
      <c r="L1809">
        <f t="shared" si="91"/>
        <v>289.16000000000298</v>
      </c>
    </row>
    <row r="1810" spans="1:12" x14ac:dyDescent="0.2">
      <c r="A1810" t="s">
        <v>18</v>
      </c>
      <c r="B1810" t="s">
        <v>2890</v>
      </c>
      <c r="C1810" t="s">
        <v>301</v>
      </c>
      <c r="D1810" t="s">
        <v>566</v>
      </c>
      <c r="E1810" t="s">
        <v>2891</v>
      </c>
      <c r="F1810" t="s">
        <v>2892</v>
      </c>
      <c r="G1810">
        <v>1.9850300000000001</v>
      </c>
      <c r="H1810">
        <v>1.9838</v>
      </c>
      <c r="I1810">
        <v>2</v>
      </c>
      <c r="J1810">
        <v>1.84</v>
      </c>
      <c r="K1810" t="s">
        <v>17</v>
      </c>
      <c r="L1810">
        <f t="shared" si="91"/>
        <v>287.32000000000301</v>
      </c>
    </row>
    <row r="1811" spans="1:12" x14ac:dyDescent="0.2">
      <c r="A1811" t="s">
        <v>11</v>
      </c>
      <c r="B1811" t="s">
        <v>2893</v>
      </c>
      <c r="C1811" t="s">
        <v>720</v>
      </c>
      <c r="D1811" t="s">
        <v>566</v>
      </c>
      <c r="E1811" t="s">
        <v>2894</v>
      </c>
      <c r="F1811" t="s">
        <v>2892</v>
      </c>
      <c r="G1811">
        <v>1.98387</v>
      </c>
      <c r="H1811">
        <v>1.9838</v>
      </c>
      <c r="I1811">
        <v>1</v>
      </c>
      <c r="J1811">
        <v>-1</v>
      </c>
      <c r="K1811" t="s">
        <v>17</v>
      </c>
      <c r="L1811">
        <f t="shared" si="91"/>
        <v>285.48000000000303</v>
      </c>
    </row>
    <row r="1812" spans="1:12" x14ac:dyDescent="0.2">
      <c r="A1812" t="s">
        <v>11</v>
      </c>
      <c r="B1812" t="s">
        <v>2895</v>
      </c>
      <c r="C1812" t="s">
        <v>726</v>
      </c>
      <c r="D1812" t="s">
        <v>566</v>
      </c>
      <c r="E1812" t="s">
        <v>2896</v>
      </c>
      <c r="F1812" t="s">
        <v>2892</v>
      </c>
      <c r="G1812">
        <v>1.9843200000000001</v>
      </c>
      <c r="H1812">
        <v>1.9838</v>
      </c>
      <c r="I1812">
        <v>2</v>
      </c>
      <c r="J1812">
        <v>-2</v>
      </c>
      <c r="K1812" t="s">
        <v>17</v>
      </c>
      <c r="L1812">
        <f t="shared" si="91"/>
        <v>286.48000000000303</v>
      </c>
    </row>
    <row r="1813" spans="1:12" x14ac:dyDescent="0.2">
      <c r="A1813" t="s">
        <v>18</v>
      </c>
      <c r="B1813" t="s">
        <v>2897</v>
      </c>
      <c r="C1813" t="s">
        <v>726</v>
      </c>
      <c r="D1813" t="s">
        <v>566</v>
      </c>
      <c r="E1813" t="s">
        <v>2896</v>
      </c>
      <c r="F1813" t="s">
        <v>2892</v>
      </c>
      <c r="G1813">
        <v>1.9843200000000001</v>
      </c>
      <c r="H1813">
        <v>1.9838</v>
      </c>
      <c r="I1813">
        <v>2</v>
      </c>
      <c r="J1813">
        <v>1.84</v>
      </c>
      <c r="K1813" t="s">
        <v>17</v>
      </c>
      <c r="L1813">
        <f t="shared" si="91"/>
        <v>288.48000000000303</v>
      </c>
    </row>
    <row r="1814" spans="1:12" x14ac:dyDescent="0.2">
      <c r="A1814" t="s">
        <v>18</v>
      </c>
      <c r="B1814" t="s">
        <v>2898</v>
      </c>
      <c r="C1814" t="s">
        <v>717</v>
      </c>
      <c r="D1814" t="s">
        <v>566</v>
      </c>
      <c r="E1814" t="s">
        <v>2899</v>
      </c>
      <c r="F1814" t="s">
        <v>2900</v>
      </c>
      <c r="G1814">
        <v>1.9845699999999999</v>
      </c>
      <c r="H1814">
        <v>1.9842200000000001</v>
      </c>
      <c r="I1814">
        <v>2</v>
      </c>
      <c r="J1814">
        <v>1.84</v>
      </c>
      <c r="K1814" t="s">
        <v>17</v>
      </c>
      <c r="L1814">
        <f t="shared" si="91"/>
        <v>286.64000000000306</v>
      </c>
    </row>
    <row r="1815" spans="1:12" x14ac:dyDescent="0.2">
      <c r="A1815" t="s">
        <v>11</v>
      </c>
      <c r="B1815" t="s">
        <v>2901</v>
      </c>
      <c r="C1815" t="s">
        <v>20</v>
      </c>
      <c r="D1815" t="s">
        <v>566</v>
      </c>
      <c r="E1815" t="s">
        <v>2902</v>
      </c>
      <c r="F1815" t="s">
        <v>2900</v>
      </c>
      <c r="G1815">
        <v>1.9842500000000001</v>
      </c>
      <c r="H1815">
        <v>1.9842200000000001</v>
      </c>
      <c r="I1815">
        <v>2</v>
      </c>
      <c r="J1815">
        <v>-2</v>
      </c>
      <c r="K1815" t="s">
        <v>17</v>
      </c>
      <c r="L1815">
        <f t="shared" si="91"/>
        <v>284.80000000000308</v>
      </c>
    </row>
    <row r="1816" spans="1:12" x14ac:dyDescent="0.2">
      <c r="A1816" t="s">
        <v>18</v>
      </c>
      <c r="B1816" t="s">
        <v>2903</v>
      </c>
      <c r="C1816" t="s">
        <v>720</v>
      </c>
      <c r="D1816" t="s">
        <v>566</v>
      </c>
      <c r="E1816" t="s">
        <v>2904</v>
      </c>
      <c r="F1816" t="s">
        <v>2900</v>
      </c>
      <c r="G1816">
        <v>1.9851799999999999</v>
      </c>
      <c r="H1816">
        <v>1.9842200000000001</v>
      </c>
      <c r="I1816">
        <v>1</v>
      </c>
      <c r="J1816">
        <v>0.92</v>
      </c>
      <c r="K1816" t="s">
        <v>17</v>
      </c>
      <c r="L1816">
        <f t="shared" si="91"/>
        <v>286.80000000000308</v>
      </c>
    </row>
    <row r="1817" spans="1:12" x14ac:dyDescent="0.2">
      <c r="A1817" t="s">
        <v>11</v>
      </c>
      <c r="B1817" t="s">
        <v>2905</v>
      </c>
      <c r="C1817" t="s">
        <v>717</v>
      </c>
      <c r="D1817" t="s">
        <v>566</v>
      </c>
      <c r="E1817" t="s">
        <v>2899</v>
      </c>
      <c r="F1817" t="s">
        <v>2900</v>
      </c>
      <c r="G1817">
        <v>1.9845699999999999</v>
      </c>
      <c r="H1817">
        <v>1.9842200000000001</v>
      </c>
      <c r="I1817">
        <v>2</v>
      </c>
      <c r="J1817">
        <v>-2</v>
      </c>
      <c r="K1817" t="s">
        <v>17</v>
      </c>
      <c r="L1817">
        <f t="shared" si="91"/>
        <v>285.88000000000306</v>
      </c>
    </row>
    <row r="1818" spans="1:12" x14ac:dyDescent="0.2">
      <c r="A1818" t="s">
        <v>18</v>
      </c>
      <c r="B1818" t="s">
        <v>2906</v>
      </c>
      <c r="C1818" t="s">
        <v>2907</v>
      </c>
      <c r="D1818" t="s">
        <v>566</v>
      </c>
      <c r="E1818" t="s">
        <v>2908</v>
      </c>
      <c r="F1818" t="s">
        <v>2909</v>
      </c>
      <c r="G1818">
        <v>1.98431</v>
      </c>
      <c r="H1818">
        <v>1.9849300000000001</v>
      </c>
      <c r="I1818">
        <v>2</v>
      </c>
      <c r="J1818">
        <v>-2</v>
      </c>
      <c r="K1818" t="s">
        <v>17</v>
      </c>
      <c r="L1818">
        <f t="shared" si="91"/>
        <v>287.88000000000306</v>
      </c>
    </row>
    <row r="1819" spans="1:12" x14ac:dyDescent="0.2">
      <c r="A1819" t="s">
        <v>18</v>
      </c>
      <c r="B1819" t="s">
        <v>2910</v>
      </c>
      <c r="C1819" t="s">
        <v>2911</v>
      </c>
      <c r="D1819" t="s">
        <v>566</v>
      </c>
      <c r="E1819" t="s">
        <v>2912</v>
      </c>
      <c r="F1819" t="s">
        <v>2909</v>
      </c>
      <c r="G1819">
        <v>1.98451</v>
      </c>
      <c r="H1819">
        <v>1.9849300000000001</v>
      </c>
      <c r="I1819">
        <v>1</v>
      </c>
      <c r="J1819">
        <v>-1</v>
      </c>
      <c r="K1819" t="s">
        <v>17</v>
      </c>
      <c r="L1819">
        <f t="shared" si="91"/>
        <v>289.88000000000306</v>
      </c>
    </row>
    <row r="1820" spans="1:12" x14ac:dyDescent="0.2">
      <c r="A1820" t="s">
        <v>11</v>
      </c>
      <c r="B1820" t="s">
        <v>2913</v>
      </c>
      <c r="C1820" t="s">
        <v>1061</v>
      </c>
      <c r="D1820" t="s">
        <v>566</v>
      </c>
      <c r="E1820" t="s">
        <v>2914</v>
      </c>
      <c r="F1820" t="s">
        <v>2909</v>
      </c>
      <c r="G1820">
        <v>1.98411</v>
      </c>
      <c r="H1820">
        <v>1.9849300000000001</v>
      </c>
      <c r="I1820">
        <v>2</v>
      </c>
      <c r="J1820">
        <v>1.84</v>
      </c>
      <c r="K1820" t="s">
        <v>17</v>
      </c>
      <c r="L1820">
        <f t="shared" si="91"/>
        <v>290.88000000000306</v>
      </c>
    </row>
    <row r="1821" spans="1:12" x14ac:dyDescent="0.2">
      <c r="A1821" t="s">
        <v>18</v>
      </c>
      <c r="B1821" t="s">
        <v>2915</v>
      </c>
      <c r="C1821" t="s">
        <v>720</v>
      </c>
      <c r="D1821" t="s">
        <v>566</v>
      </c>
      <c r="E1821" t="s">
        <v>2916</v>
      </c>
      <c r="F1821" t="s">
        <v>2917</v>
      </c>
      <c r="G1821">
        <v>1.98438</v>
      </c>
      <c r="H1821">
        <v>1.98447</v>
      </c>
      <c r="I1821">
        <v>1</v>
      </c>
      <c r="J1821">
        <v>-1</v>
      </c>
      <c r="K1821" t="s">
        <v>17</v>
      </c>
      <c r="L1821">
        <f t="shared" si="91"/>
        <v>289.04000000000309</v>
      </c>
    </row>
    <row r="1822" spans="1:12" x14ac:dyDescent="0.2">
      <c r="A1822" t="s">
        <v>18</v>
      </c>
      <c r="B1822" t="s">
        <v>2918</v>
      </c>
      <c r="C1822" t="s">
        <v>717</v>
      </c>
      <c r="D1822" t="s">
        <v>566</v>
      </c>
      <c r="E1822" t="s">
        <v>2919</v>
      </c>
      <c r="F1822" t="s">
        <v>2917</v>
      </c>
      <c r="G1822">
        <v>1.98411</v>
      </c>
      <c r="H1822">
        <v>1.98447</v>
      </c>
      <c r="I1822">
        <v>2</v>
      </c>
      <c r="J1822">
        <v>-2</v>
      </c>
      <c r="K1822" t="s">
        <v>17</v>
      </c>
      <c r="L1822">
        <f t="shared" si="91"/>
        <v>290.04000000000309</v>
      </c>
    </row>
    <row r="1823" spans="1:12" x14ac:dyDescent="0.2">
      <c r="A1823" t="s">
        <v>11</v>
      </c>
      <c r="B1823" t="s">
        <v>2920</v>
      </c>
      <c r="C1823" t="s">
        <v>717</v>
      </c>
      <c r="D1823" t="s">
        <v>566</v>
      </c>
      <c r="E1823" t="s">
        <v>2919</v>
      </c>
      <c r="F1823" t="s">
        <v>2917</v>
      </c>
      <c r="G1823">
        <v>1.98411</v>
      </c>
      <c r="H1823">
        <v>1.98447</v>
      </c>
      <c r="I1823">
        <v>2</v>
      </c>
      <c r="J1823">
        <v>1.84</v>
      </c>
      <c r="K1823" t="s">
        <v>17</v>
      </c>
      <c r="L1823">
        <f t="shared" si="91"/>
        <v>292.04000000000309</v>
      </c>
    </row>
    <row r="1824" spans="1:12" x14ac:dyDescent="0.2">
      <c r="A1824" t="s">
        <v>11</v>
      </c>
      <c r="B1824" t="s">
        <v>2921</v>
      </c>
      <c r="C1824" t="s">
        <v>732</v>
      </c>
      <c r="D1824" t="s">
        <v>566</v>
      </c>
      <c r="E1824" t="s">
        <v>2922</v>
      </c>
      <c r="F1824" t="s">
        <v>2923</v>
      </c>
      <c r="G1824">
        <v>1.9857400000000001</v>
      </c>
      <c r="H1824">
        <v>1.9846200000000001</v>
      </c>
      <c r="I1824">
        <v>1</v>
      </c>
      <c r="J1824">
        <v>-1</v>
      </c>
      <c r="K1824" t="s">
        <v>17</v>
      </c>
      <c r="L1824">
        <f t="shared" si="91"/>
        <v>290.20000000000312</v>
      </c>
    </row>
    <row r="1825" spans="1:12" x14ac:dyDescent="0.2">
      <c r="A1825" t="s">
        <v>18</v>
      </c>
      <c r="B1825" t="s">
        <v>2924</v>
      </c>
      <c r="C1825" t="s">
        <v>726</v>
      </c>
      <c r="D1825" t="s">
        <v>566</v>
      </c>
      <c r="E1825" t="s">
        <v>2925</v>
      </c>
      <c r="F1825" t="s">
        <v>2923</v>
      </c>
      <c r="G1825">
        <v>1.9858899999999999</v>
      </c>
      <c r="H1825">
        <v>1.9846200000000001</v>
      </c>
      <c r="I1825">
        <v>2</v>
      </c>
      <c r="J1825">
        <v>1.84</v>
      </c>
      <c r="K1825" t="s">
        <v>17</v>
      </c>
      <c r="L1825">
        <f t="shared" si="91"/>
        <v>291.20000000000312</v>
      </c>
    </row>
    <row r="1826" spans="1:12" x14ac:dyDescent="0.2">
      <c r="A1826" t="s">
        <v>18</v>
      </c>
      <c r="B1826" t="s">
        <v>2926</v>
      </c>
      <c r="C1826" t="s">
        <v>1325</v>
      </c>
      <c r="D1826" t="s">
        <v>566</v>
      </c>
      <c r="E1826" t="s">
        <v>2927</v>
      </c>
      <c r="F1826" t="s">
        <v>2923</v>
      </c>
      <c r="G1826">
        <v>1.9859800000000001</v>
      </c>
      <c r="H1826">
        <v>1.9846200000000001</v>
      </c>
      <c r="I1826">
        <v>2</v>
      </c>
      <c r="J1826">
        <v>1.84</v>
      </c>
      <c r="K1826" t="s">
        <v>17</v>
      </c>
      <c r="L1826">
        <f t="shared" si="91"/>
        <v>289.36000000000314</v>
      </c>
    </row>
    <row r="1827" spans="1:12" x14ac:dyDescent="0.2">
      <c r="A1827" t="s">
        <v>11</v>
      </c>
      <c r="B1827" t="s">
        <v>2928</v>
      </c>
      <c r="C1827" t="s">
        <v>2929</v>
      </c>
      <c r="D1827" t="s">
        <v>566</v>
      </c>
      <c r="E1827" t="s">
        <v>2930</v>
      </c>
      <c r="F1827" t="s">
        <v>2923</v>
      </c>
      <c r="G1827">
        <v>1.9854099999999999</v>
      </c>
      <c r="H1827">
        <v>1.9846200000000001</v>
      </c>
      <c r="I1827">
        <v>2</v>
      </c>
      <c r="J1827">
        <v>-2</v>
      </c>
      <c r="K1827" t="s">
        <v>17</v>
      </c>
      <c r="L1827">
        <f t="shared" si="91"/>
        <v>287.52000000000317</v>
      </c>
    </row>
    <row r="1828" spans="1:12" x14ac:dyDescent="0.2">
      <c r="A1828" t="s">
        <v>11</v>
      </c>
      <c r="B1828" t="s">
        <v>2931</v>
      </c>
      <c r="C1828" t="s">
        <v>726</v>
      </c>
      <c r="D1828" t="s">
        <v>566</v>
      </c>
      <c r="E1828" t="s">
        <v>2925</v>
      </c>
      <c r="F1828" t="s">
        <v>2923</v>
      </c>
      <c r="G1828">
        <v>1.9858899999999999</v>
      </c>
      <c r="H1828">
        <v>1.9846200000000001</v>
      </c>
      <c r="I1828">
        <v>2</v>
      </c>
      <c r="J1828">
        <v>-2</v>
      </c>
      <c r="K1828" t="s">
        <v>17</v>
      </c>
      <c r="L1828">
        <f t="shared" si="91"/>
        <v>289.52000000000317</v>
      </c>
    </row>
    <row r="1829" spans="1:12" x14ac:dyDescent="0.2">
      <c r="A1829" t="s">
        <v>11</v>
      </c>
      <c r="B1829" t="s">
        <v>2932</v>
      </c>
      <c r="C1829" t="s">
        <v>717</v>
      </c>
      <c r="D1829" t="s">
        <v>566</v>
      </c>
      <c r="E1829" t="s">
        <v>2933</v>
      </c>
      <c r="F1829" t="s">
        <v>2934</v>
      </c>
      <c r="G1829">
        <v>2.0173299999999998</v>
      </c>
      <c r="H1829">
        <v>2.0195799999999999</v>
      </c>
      <c r="I1829">
        <v>2</v>
      </c>
      <c r="J1829">
        <v>1.84</v>
      </c>
      <c r="K1829" t="s">
        <v>17</v>
      </c>
      <c r="L1829">
        <f t="shared" si="91"/>
        <v>291.52000000000317</v>
      </c>
    </row>
    <row r="1830" spans="1:12" x14ac:dyDescent="0.2">
      <c r="A1830" t="s">
        <v>11</v>
      </c>
      <c r="B1830" t="s">
        <v>2935</v>
      </c>
      <c r="C1830" t="s">
        <v>720</v>
      </c>
      <c r="D1830" t="s">
        <v>566</v>
      </c>
      <c r="E1830" t="s">
        <v>2936</v>
      </c>
      <c r="F1830" t="s">
        <v>2934</v>
      </c>
      <c r="G1830">
        <v>2.0174400000000001</v>
      </c>
      <c r="H1830">
        <v>2.0195799999999999</v>
      </c>
      <c r="I1830">
        <v>1</v>
      </c>
      <c r="J1830">
        <v>0.92</v>
      </c>
      <c r="K1830" t="s">
        <v>17</v>
      </c>
      <c r="L1830">
        <f t="shared" si="91"/>
        <v>289.68000000000319</v>
      </c>
    </row>
    <row r="1831" spans="1:12" x14ac:dyDescent="0.2">
      <c r="A1831" t="s">
        <v>18</v>
      </c>
      <c r="B1831" t="s">
        <v>2937</v>
      </c>
      <c r="C1831" t="s">
        <v>792</v>
      </c>
      <c r="D1831" t="s">
        <v>566</v>
      </c>
      <c r="E1831" t="s">
        <v>2938</v>
      </c>
      <c r="F1831" t="s">
        <v>2934</v>
      </c>
      <c r="G1831">
        <v>2.0183200000000001</v>
      </c>
      <c r="H1831">
        <v>2.0195799999999999</v>
      </c>
      <c r="I1831">
        <v>2</v>
      </c>
      <c r="J1831">
        <v>-2</v>
      </c>
      <c r="K1831" t="s">
        <v>17</v>
      </c>
      <c r="L1831">
        <f t="shared" si="91"/>
        <v>288.76000000000317</v>
      </c>
    </row>
    <row r="1832" spans="1:12" x14ac:dyDescent="0.2">
      <c r="A1832" t="s">
        <v>18</v>
      </c>
      <c r="B1832" t="s">
        <v>2939</v>
      </c>
      <c r="C1832" t="s">
        <v>717</v>
      </c>
      <c r="D1832" t="s">
        <v>566</v>
      </c>
      <c r="E1832" t="s">
        <v>2933</v>
      </c>
      <c r="F1832" t="s">
        <v>2934</v>
      </c>
      <c r="G1832">
        <v>2.0173299999999998</v>
      </c>
      <c r="H1832">
        <v>2.0195799999999999</v>
      </c>
      <c r="I1832">
        <v>2</v>
      </c>
      <c r="J1832">
        <v>-2</v>
      </c>
      <c r="K1832" t="s">
        <v>17</v>
      </c>
      <c r="L1832">
        <f t="shared" si="91"/>
        <v>290.76000000000317</v>
      </c>
    </row>
    <row r="1833" spans="1:12" x14ac:dyDescent="0.2">
      <c r="A1833" t="s">
        <v>18</v>
      </c>
      <c r="B1833" t="s">
        <v>2940</v>
      </c>
      <c r="C1833" t="s">
        <v>720</v>
      </c>
      <c r="D1833" t="s">
        <v>566</v>
      </c>
      <c r="E1833" t="s">
        <v>2941</v>
      </c>
      <c r="F1833" t="s">
        <v>2942</v>
      </c>
      <c r="G1833">
        <v>2.0147400000000002</v>
      </c>
      <c r="H1833">
        <v>2.0172699999999999</v>
      </c>
      <c r="I1833">
        <v>1</v>
      </c>
      <c r="J1833">
        <v>-1</v>
      </c>
      <c r="K1833" t="s">
        <v>17</v>
      </c>
      <c r="L1833">
        <f t="shared" si="91"/>
        <v>292.76000000000317</v>
      </c>
    </row>
    <row r="1834" spans="1:12" x14ac:dyDescent="0.2">
      <c r="A1834" t="s">
        <v>18</v>
      </c>
      <c r="B1834" t="s">
        <v>2943</v>
      </c>
      <c r="C1834" t="s">
        <v>717</v>
      </c>
      <c r="D1834" t="s">
        <v>566</v>
      </c>
      <c r="E1834" t="s">
        <v>2944</v>
      </c>
      <c r="F1834" t="s">
        <v>2942</v>
      </c>
      <c r="G1834">
        <v>2.0142199999999999</v>
      </c>
      <c r="H1834">
        <v>2.0172699999999999</v>
      </c>
      <c r="I1834">
        <v>2</v>
      </c>
      <c r="J1834">
        <v>-2</v>
      </c>
      <c r="K1834" t="s">
        <v>17</v>
      </c>
      <c r="L1834">
        <f t="shared" si="91"/>
        <v>293.76000000000317</v>
      </c>
    </row>
    <row r="1835" spans="1:12" x14ac:dyDescent="0.2">
      <c r="A1835" t="s">
        <v>11</v>
      </c>
      <c r="B1835" t="s">
        <v>2945</v>
      </c>
      <c r="C1835" t="s">
        <v>2946</v>
      </c>
      <c r="D1835" t="s">
        <v>566</v>
      </c>
      <c r="E1835" t="s">
        <v>2947</v>
      </c>
      <c r="F1835" t="s">
        <v>2942</v>
      </c>
      <c r="G1835">
        <v>2.01397</v>
      </c>
      <c r="H1835">
        <v>2.0172699999999999</v>
      </c>
      <c r="I1835">
        <v>2</v>
      </c>
      <c r="J1835">
        <v>1.84</v>
      </c>
      <c r="K1835" t="s">
        <v>17</v>
      </c>
      <c r="L1835">
        <f t="shared" si="91"/>
        <v>295.76000000000317</v>
      </c>
    </row>
    <row r="1836" spans="1:12" x14ac:dyDescent="0.2">
      <c r="A1836" t="s">
        <v>18</v>
      </c>
      <c r="B1836" t="s">
        <v>2948</v>
      </c>
      <c r="C1836" t="s">
        <v>965</v>
      </c>
      <c r="D1836" t="s">
        <v>566</v>
      </c>
      <c r="E1836" t="s">
        <v>2949</v>
      </c>
      <c r="F1836" t="s">
        <v>2942</v>
      </c>
      <c r="G1836">
        <v>2.0149599999999999</v>
      </c>
      <c r="H1836">
        <v>2.0172699999999999</v>
      </c>
      <c r="I1836">
        <v>2</v>
      </c>
      <c r="J1836">
        <v>-2</v>
      </c>
      <c r="K1836" t="s">
        <v>17</v>
      </c>
      <c r="L1836">
        <f t="shared" si="91"/>
        <v>293.9200000000032</v>
      </c>
    </row>
    <row r="1837" spans="1:12" x14ac:dyDescent="0.2">
      <c r="A1837" t="s">
        <v>11</v>
      </c>
      <c r="B1837" t="s">
        <v>2950</v>
      </c>
      <c r="C1837" t="s">
        <v>2951</v>
      </c>
      <c r="D1837" t="s">
        <v>566</v>
      </c>
      <c r="E1837" t="s">
        <v>2952</v>
      </c>
      <c r="F1837" t="s">
        <v>2942</v>
      </c>
      <c r="G1837">
        <v>2.01431</v>
      </c>
      <c r="H1837">
        <v>2.0172699999999999</v>
      </c>
      <c r="I1837">
        <v>2</v>
      </c>
      <c r="J1837">
        <v>1.84</v>
      </c>
      <c r="K1837" t="s">
        <v>17</v>
      </c>
      <c r="L1837">
        <f t="shared" si="91"/>
        <v>295.9200000000032</v>
      </c>
    </row>
    <row r="1838" spans="1:12" x14ac:dyDescent="0.2">
      <c r="A1838" t="s">
        <v>11</v>
      </c>
      <c r="B1838" t="s">
        <v>2953</v>
      </c>
      <c r="C1838" t="s">
        <v>717</v>
      </c>
      <c r="D1838" t="s">
        <v>566</v>
      </c>
      <c r="E1838" t="s">
        <v>2944</v>
      </c>
      <c r="F1838" t="s">
        <v>2942</v>
      </c>
      <c r="G1838">
        <v>2.0142199999999999</v>
      </c>
      <c r="H1838">
        <v>2.0172699999999999</v>
      </c>
      <c r="I1838">
        <v>2</v>
      </c>
      <c r="J1838">
        <v>1.84</v>
      </c>
      <c r="K1838" t="s">
        <v>17</v>
      </c>
      <c r="L1838">
        <f t="shared" si="91"/>
        <v>294.08000000000322</v>
      </c>
    </row>
    <row r="1839" spans="1:12" x14ac:dyDescent="0.2">
      <c r="A1839" t="s">
        <v>18</v>
      </c>
      <c r="B1839" t="s">
        <v>2954</v>
      </c>
      <c r="C1839" t="s">
        <v>720</v>
      </c>
      <c r="D1839" t="s">
        <v>566</v>
      </c>
      <c r="E1839" t="s">
        <v>2955</v>
      </c>
      <c r="F1839" t="s">
        <v>2956</v>
      </c>
      <c r="G1839">
        <v>2.0146999999999999</v>
      </c>
      <c r="H1839">
        <v>2.0142000000000002</v>
      </c>
      <c r="I1839">
        <v>1</v>
      </c>
      <c r="J1839">
        <v>0.92</v>
      </c>
      <c r="K1839" t="s">
        <v>17</v>
      </c>
      <c r="L1839">
        <f t="shared" si="91"/>
        <v>292.24000000000325</v>
      </c>
    </row>
    <row r="1840" spans="1:12" x14ac:dyDescent="0.2">
      <c r="A1840" t="s">
        <v>11</v>
      </c>
      <c r="B1840" t="s">
        <v>2957</v>
      </c>
      <c r="C1840" t="s">
        <v>1236</v>
      </c>
      <c r="D1840" t="s">
        <v>566</v>
      </c>
      <c r="E1840" t="s">
        <v>2958</v>
      </c>
      <c r="F1840" t="s">
        <v>2956</v>
      </c>
      <c r="G1840">
        <v>2.0141800000000001</v>
      </c>
      <c r="H1840">
        <v>2.0142000000000002</v>
      </c>
      <c r="I1840">
        <v>2</v>
      </c>
      <c r="J1840">
        <v>1.84</v>
      </c>
      <c r="K1840" t="s">
        <v>17</v>
      </c>
      <c r="L1840">
        <f t="shared" si="91"/>
        <v>291.32000000000323</v>
      </c>
    </row>
    <row r="1841" spans="1:12" x14ac:dyDescent="0.2">
      <c r="A1841" t="s">
        <v>18</v>
      </c>
      <c r="B1841" t="s">
        <v>2959</v>
      </c>
      <c r="C1841" t="s">
        <v>717</v>
      </c>
      <c r="D1841" t="s">
        <v>566</v>
      </c>
      <c r="E1841" t="s">
        <v>2960</v>
      </c>
      <c r="F1841" t="s">
        <v>2956</v>
      </c>
      <c r="G1841">
        <v>2.0142000000000002</v>
      </c>
      <c r="H1841">
        <v>2.0142000000000002</v>
      </c>
      <c r="I1841">
        <v>2</v>
      </c>
      <c r="J1841">
        <v>0</v>
      </c>
      <c r="K1841" t="s">
        <v>17</v>
      </c>
      <c r="L1841">
        <f t="shared" si="91"/>
        <v>289.48000000000326</v>
      </c>
    </row>
    <row r="1842" spans="1:12" x14ac:dyDescent="0.2">
      <c r="A1842" t="s">
        <v>11</v>
      </c>
      <c r="B1842" t="s">
        <v>2961</v>
      </c>
      <c r="C1842" t="s">
        <v>717</v>
      </c>
      <c r="D1842" t="s">
        <v>566</v>
      </c>
      <c r="E1842" t="s">
        <v>2960</v>
      </c>
      <c r="F1842" t="s">
        <v>2956</v>
      </c>
      <c r="G1842">
        <v>2.0142000000000002</v>
      </c>
      <c r="H1842">
        <v>2.0142000000000002</v>
      </c>
      <c r="I1842">
        <v>2</v>
      </c>
      <c r="J1842">
        <v>0</v>
      </c>
      <c r="K1842" t="s">
        <v>17</v>
      </c>
      <c r="L1842">
        <f t="shared" si="91"/>
        <v>289.48000000000326</v>
      </c>
    </row>
    <row r="1843" spans="1:12" x14ac:dyDescent="0.2">
      <c r="A1843" t="s">
        <v>18</v>
      </c>
      <c r="B1843" t="s">
        <v>2962</v>
      </c>
      <c r="C1843" t="s">
        <v>726</v>
      </c>
      <c r="D1843" t="s">
        <v>566</v>
      </c>
      <c r="E1843" t="s">
        <v>2963</v>
      </c>
      <c r="F1843" t="s">
        <v>2964</v>
      </c>
      <c r="G1843">
        <v>2.0172699999999999</v>
      </c>
      <c r="H1843">
        <v>2.0138799999999999</v>
      </c>
      <c r="I1843">
        <v>2</v>
      </c>
      <c r="J1843">
        <v>1.84</v>
      </c>
      <c r="K1843" t="s">
        <v>17</v>
      </c>
      <c r="L1843">
        <f t="shared" si="91"/>
        <v>289.48000000000326</v>
      </c>
    </row>
    <row r="1844" spans="1:12" x14ac:dyDescent="0.2">
      <c r="A1844" t="s">
        <v>18</v>
      </c>
      <c r="B1844" t="s">
        <v>2965</v>
      </c>
      <c r="C1844" t="s">
        <v>720</v>
      </c>
      <c r="D1844" t="s">
        <v>566</v>
      </c>
      <c r="E1844" t="s">
        <v>2966</v>
      </c>
      <c r="F1844" t="s">
        <v>2964</v>
      </c>
      <c r="G1844">
        <v>2.0184700000000002</v>
      </c>
      <c r="H1844">
        <v>2.0138799999999999</v>
      </c>
      <c r="I1844">
        <v>1</v>
      </c>
      <c r="J1844">
        <v>0.92</v>
      </c>
      <c r="K1844" t="s">
        <v>17</v>
      </c>
      <c r="L1844">
        <f t="shared" si="91"/>
        <v>287.64000000000328</v>
      </c>
    </row>
    <row r="1845" spans="1:12" x14ac:dyDescent="0.2">
      <c r="A1845" t="s">
        <v>11</v>
      </c>
      <c r="B1845" t="s">
        <v>2967</v>
      </c>
      <c r="C1845" t="s">
        <v>726</v>
      </c>
      <c r="D1845" t="s">
        <v>566</v>
      </c>
      <c r="E1845" t="s">
        <v>2963</v>
      </c>
      <c r="F1845" t="s">
        <v>2964</v>
      </c>
      <c r="G1845">
        <v>2.0172699999999999</v>
      </c>
      <c r="H1845">
        <v>2.0138799999999999</v>
      </c>
      <c r="I1845">
        <v>2</v>
      </c>
      <c r="J1845">
        <v>-2</v>
      </c>
      <c r="K1845" t="s">
        <v>17</v>
      </c>
      <c r="L1845">
        <f t="shared" si="91"/>
        <v>286.72000000000327</v>
      </c>
    </row>
    <row r="1846" spans="1:12" x14ac:dyDescent="0.2">
      <c r="A1846" t="s">
        <v>11</v>
      </c>
      <c r="B1846" t="s">
        <v>2968</v>
      </c>
      <c r="C1846" t="s">
        <v>1045</v>
      </c>
      <c r="D1846" t="s">
        <v>566</v>
      </c>
      <c r="E1846" t="s">
        <v>2969</v>
      </c>
      <c r="F1846" t="s">
        <v>2964</v>
      </c>
      <c r="G1846">
        <v>2.0169800000000002</v>
      </c>
      <c r="H1846">
        <v>2.0138799999999999</v>
      </c>
      <c r="I1846">
        <v>2</v>
      </c>
      <c r="J1846">
        <v>-2</v>
      </c>
      <c r="K1846" t="s">
        <v>17</v>
      </c>
      <c r="L1846">
        <f t="shared" si="91"/>
        <v>288.72000000000327</v>
      </c>
    </row>
    <row r="1847" spans="1:12" x14ac:dyDescent="0.2">
      <c r="A1847" t="s">
        <v>11</v>
      </c>
      <c r="B1847" t="s">
        <v>2970</v>
      </c>
      <c r="C1847" t="s">
        <v>740</v>
      </c>
      <c r="D1847" t="s">
        <v>566</v>
      </c>
      <c r="E1847" t="s">
        <v>2971</v>
      </c>
      <c r="F1847" t="s">
        <v>2972</v>
      </c>
      <c r="G1847">
        <v>2.0206499999999998</v>
      </c>
      <c r="H1847">
        <v>2.0167199999999998</v>
      </c>
      <c r="I1847">
        <v>2</v>
      </c>
      <c r="J1847">
        <v>-2</v>
      </c>
      <c r="K1847" t="s">
        <v>17</v>
      </c>
      <c r="L1847">
        <f t="shared" si="91"/>
        <v>290.72000000000327</v>
      </c>
    </row>
    <row r="1848" spans="1:12" x14ac:dyDescent="0.2">
      <c r="A1848" t="s">
        <v>18</v>
      </c>
      <c r="B1848" t="s">
        <v>2973</v>
      </c>
      <c r="C1848" t="s">
        <v>792</v>
      </c>
      <c r="D1848" t="s">
        <v>566</v>
      </c>
      <c r="E1848" t="s">
        <v>2974</v>
      </c>
      <c r="F1848" t="s">
        <v>2972</v>
      </c>
      <c r="G1848">
        <v>2.0213100000000002</v>
      </c>
      <c r="H1848">
        <v>2.0167199999999998</v>
      </c>
      <c r="I1848">
        <v>2</v>
      </c>
      <c r="J1848">
        <v>1.84</v>
      </c>
      <c r="K1848" t="s">
        <v>17</v>
      </c>
      <c r="L1848">
        <f t="shared" si="91"/>
        <v>292.72000000000327</v>
      </c>
    </row>
    <row r="1849" spans="1:12" x14ac:dyDescent="0.2">
      <c r="A1849" t="s">
        <v>11</v>
      </c>
      <c r="B1849" t="s">
        <v>2975</v>
      </c>
      <c r="C1849" t="s">
        <v>717</v>
      </c>
      <c r="D1849" t="s">
        <v>566</v>
      </c>
      <c r="E1849" t="s">
        <v>2976</v>
      </c>
      <c r="F1849" t="s">
        <v>2972</v>
      </c>
      <c r="G1849">
        <v>2.0209299999999999</v>
      </c>
      <c r="H1849">
        <v>2.0167199999999998</v>
      </c>
      <c r="I1849">
        <v>2</v>
      </c>
      <c r="J1849">
        <v>-2</v>
      </c>
      <c r="K1849" t="s">
        <v>17</v>
      </c>
      <c r="L1849">
        <f t="shared" si="91"/>
        <v>290.88000000000329</v>
      </c>
    </row>
    <row r="1850" spans="1:12" x14ac:dyDescent="0.2">
      <c r="A1850" t="s">
        <v>18</v>
      </c>
      <c r="B1850" t="s">
        <v>2977</v>
      </c>
      <c r="C1850" t="s">
        <v>717</v>
      </c>
      <c r="D1850" t="s">
        <v>566</v>
      </c>
      <c r="E1850" t="s">
        <v>2976</v>
      </c>
      <c r="F1850" t="s">
        <v>2972</v>
      </c>
      <c r="G1850">
        <v>2.0209299999999999</v>
      </c>
      <c r="H1850">
        <v>2.0167199999999998</v>
      </c>
      <c r="I1850">
        <v>2</v>
      </c>
      <c r="J1850">
        <v>1.84</v>
      </c>
      <c r="K1850" t="s">
        <v>17</v>
      </c>
      <c r="L1850">
        <f t="shared" si="91"/>
        <v>292.88000000000329</v>
      </c>
    </row>
    <row r="1851" spans="1:12" x14ac:dyDescent="0.2">
      <c r="A1851" t="s">
        <v>11</v>
      </c>
      <c r="B1851" t="s">
        <v>2978</v>
      </c>
      <c r="C1851" t="s">
        <v>720</v>
      </c>
      <c r="D1851" t="s">
        <v>566</v>
      </c>
      <c r="E1851" t="s">
        <v>2979</v>
      </c>
      <c r="F1851" t="s">
        <v>2972</v>
      </c>
      <c r="G1851">
        <v>2.0209600000000001</v>
      </c>
      <c r="H1851">
        <v>2.0167199999999998</v>
      </c>
      <c r="I1851">
        <v>1</v>
      </c>
      <c r="J1851">
        <v>-1</v>
      </c>
      <c r="K1851" t="s">
        <v>17</v>
      </c>
      <c r="L1851">
        <f t="shared" si="91"/>
        <v>291.04000000000332</v>
      </c>
    </row>
    <row r="1852" spans="1:12" x14ac:dyDescent="0.2">
      <c r="A1852" t="s">
        <v>11</v>
      </c>
      <c r="B1852" t="s">
        <v>2980</v>
      </c>
      <c r="C1852" t="s">
        <v>301</v>
      </c>
      <c r="D1852" t="s">
        <v>566</v>
      </c>
      <c r="E1852" t="s">
        <v>2981</v>
      </c>
      <c r="F1852" t="s">
        <v>2982</v>
      </c>
      <c r="G1852">
        <v>2.0222000000000002</v>
      </c>
      <c r="H1852">
        <v>2.0207299999999999</v>
      </c>
      <c r="I1852">
        <v>2</v>
      </c>
      <c r="J1852">
        <v>-2</v>
      </c>
      <c r="K1852" t="s">
        <v>17</v>
      </c>
      <c r="L1852">
        <f t="shared" si="91"/>
        <v>292.04000000000332</v>
      </c>
    </row>
    <row r="1853" spans="1:12" x14ac:dyDescent="0.2">
      <c r="A1853" t="s">
        <v>18</v>
      </c>
      <c r="B1853" t="s">
        <v>2983</v>
      </c>
      <c r="C1853" t="s">
        <v>726</v>
      </c>
      <c r="D1853" t="s">
        <v>566</v>
      </c>
      <c r="E1853" t="s">
        <v>2984</v>
      </c>
      <c r="F1853" t="s">
        <v>2985</v>
      </c>
      <c r="G1853">
        <v>2.0231699999999999</v>
      </c>
      <c r="H1853">
        <v>2.0222600000000002</v>
      </c>
      <c r="I1853">
        <v>2</v>
      </c>
      <c r="J1853">
        <v>1.84</v>
      </c>
      <c r="K1853" t="s">
        <v>17</v>
      </c>
      <c r="L1853">
        <f t="shared" si="91"/>
        <v>294.04000000000332</v>
      </c>
    </row>
    <row r="1854" spans="1:12" x14ac:dyDescent="0.2">
      <c r="A1854" t="s">
        <v>11</v>
      </c>
      <c r="B1854" t="s">
        <v>2986</v>
      </c>
      <c r="C1854" t="s">
        <v>726</v>
      </c>
      <c r="D1854" t="s">
        <v>566</v>
      </c>
      <c r="E1854" t="s">
        <v>2984</v>
      </c>
      <c r="F1854" t="s">
        <v>2985</v>
      </c>
      <c r="G1854">
        <v>2.0231699999999999</v>
      </c>
      <c r="H1854">
        <v>2.0222600000000002</v>
      </c>
      <c r="I1854">
        <v>2</v>
      </c>
      <c r="J1854">
        <v>-2</v>
      </c>
      <c r="K1854" t="s">
        <v>17</v>
      </c>
      <c r="L1854">
        <f t="shared" si="91"/>
        <v>292.20000000000334</v>
      </c>
    </row>
    <row r="1855" spans="1:12" x14ac:dyDescent="0.2">
      <c r="A1855" t="s">
        <v>18</v>
      </c>
      <c r="B1855" t="s">
        <v>2987</v>
      </c>
      <c r="C1855" t="s">
        <v>20</v>
      </c>
      <c r="D1855" t="s">
        <v>566</v>
      </c>
      <c r="E1855" t="s">
        <v>2988</v>
      </c>
      <c r="F1855" t="s">
        <v>2985</v>
      </c>
      <c r="G1855">
        <v>2.0233500000000002</v>
      </c>
      <c r="H1855">
        <v>2.0222600000000002</v>
      </c>
      <c r="I1855">
        <v>2</v>
      </c>
      <c r="J1855">
        <v>1.84</v>
      </c>
      <c r="K1855" t="s">
        <v>17</v>
      </c>
      <c r="L1855">
        <f t="shared" si="91"/>
        <v>294.20000000000334</v>
      </c>
    </row>
    <row r="1856" spans="1:12" x14ac:dyDescent="0.2">
      <c r="A1856" t="s">
        <v>11</v>
      </c>
      <c r="B1856" t="s">
        <v>2989</v>
      </c>
      <c r="C1856" t="s">
        <v>729</v>
      </c>
      <c r="D1856" t="s">
        <v>566</v>
      </c>
      <c r="E1856" t="s">
        <v>2990</v>
      </c>
      <c r="F1856" t="s">
        <v>2985</v>
      </c>
      <c r="G1856">
        <v>2.0227400000000002</v>
      </c>
      <c r="H1856">
        <v>2.0222600000000002</v>
      </c>
      <c r="I1856">
        <v>1</v>
      </c>
      <c r="J1856">
        <v>-1</v>
      </c>
      <c r="K1856" t="s">
        <v>17</v>
      </c>
      <c r="L1856">
        <f t="shared" si="91"/>
        <v>292.36000000000337</v>
      </c>
    </row>
    <row r="1857" spans="1:12" x14ac:dyDescent="0.2">
      <c r="A1857" t="s">
        <v>18</v>
      </c>
      <c r="B1857" t="s">
        <v>2991</v>
      </c>
      <c r="C1857" t="s">
        <v>726</v>
      </c>
      <c r="D1857" t="s">
        <v>566</v>
      </c>
      <c r="E1857" t="s">
        <v>2992</v>
      </c>
      <c r="F1857" t="s">
        <v>2993</v>
      </c>
      <c r="G1857">
        <v>2.02495</v>
      </c>
      <c r="H1857">
        <v>2.0232399999999999</v>
      </c>
      <c r="I1857">
        <v>2</v>
      </c>
      <c r="J1857">
        <v>1.84</v>
      </c>
      <c r="K1857" t="s">
        <v>17</v>
      </c>
      <c r="L1857">
        <f t="shared" si="91"/>
        <v>293.36000000000337</v>
      </c>
    </row>
    <row r="1858" spans="1:12" x14ac:dyDescent="0.2">
      <c r="A1858" t="s">
        <v>11</v>
      </c>
      <c r="B1858" t="s">
        <v>2994</v>
      </c>
      <c r="C1858" t="s">
        <v>729</v>
      </c>
      <c r="D1858" t="s">
        <v>566</v>
      </c>
      <c r="E1858" t="s">
        <v>2995</v>
      </c>
      <c r="F1858" t="s">
        <v>2993</v>
      </c>
      <c r="G1858">
        <v>2.0247799999999998</v>
      </c>
      <c r="H1858">
        <v>2.0232399999999999</v>
      </c>
      <c r="I1858">
        <v>1</v>
      </c>
      <c r="J1858">
        <v>-1</v>
      </c>
      <c r="K1858" t="s">
        <v>17</v>
      </c>
      <c r="L1858">
        <f t="shared" si="91"/>
        <v>291.52000000000339</v>
      </c>
    </row>
    <row r="1859" spans="1:12" x14ac:dyDescent="0.2">
      <c r="A1859" t="s">
        <v>18</v>
      </c>
      <c r="B1859" t="s">
        <v>2996</v>
      </c>
      <c r="C1859" t="s">
        <v>757</v>
      </c>
      <c r="D1859" t="s">
        <v>566</v>
      </c>
      <c r="E1859" t="s">
        <v>2997</v>
      </c>
      <c r="F1859" t="s">
        <v>2993</v>
      </c>
      <c r="G1859">
        <v>2.0255000000000001</v>
      </c>
      <c r="H1859">
        <v>2.0232399999999999</v>
      </c>
      <c r="I1859">
        <v>2</v>
      </c>
      <c r="J1859">
        <v>1.84</v>
      </c>
      <c r="K1859" t="s">
        <v>17</v>
      </c>
      <c r="L1859">
        <f t="shared" si="91"/>
        <v>292.52000000000339</v>
      </c>
    </row>
    <row r="1860" spans="1:12" x14ac:dyDescent="0.2">
      <c r="A1860" t="s">
        <v>11</v>
      </c>
      <c r="B1860" t="s">
        <v>2998</v>
      </c>
      <c r="C1860" t="s">
        <v>726</v>
      </c>
      <c r="D1860" t="s">
        <v>566</v>
      </c>
      <c r="E1860" t="s">
        <v>2992</v>
      </c>
      <c r="F1860" t="s">
        <v>2993</v>
      </c>
      <c r="G1860">
        <v>2.0249999999999999</v>
      </c>
      <c r="H1860">
        <v>2.0232399999999999</v>
      </c>
      <c r="I1860">
        <v>2</v>
      </c>
      <c r="J1860">
        <v>-2</v>
      </c>
      <c r="K1860" t="s">
        <v>17</v>
      </c>
      <c r="L1860">
        <f t="shared" ref="L1860:L1919" si="92">L1859-J1859</f>
        <v>290.68000000000342</v>
      </c>
    </row>
    <row r="1861" spans="1:12" x14ac:dyDescent="0.2">
      <c r="A1861" t="s">
        <v>11</v>
      </c>
      <c r="B1861" t="s">
        <v>2999</v>
      </c>
      <c r="C1861" t="s">
        <v>724</v>
      </c>
      <c r="D1861" t="s">
        <v>566</v>
      </c>
      <c r="E1861" t="s">
        <v>3000</v>
      </c>
      <c r="F1861" t="s">
        <v>2993</v>
      </c>
      <c r="G1861">
        <v>2.0240300000000002</v>
      </c>
      <c r="H1861">
        <v>2.0232399999999999</v>
      </c>
      <c r="I1861">
        <v>2</v>
      </c>
      <c r="J1861">
        <v>-2</v>
      </c>
      <c r="K1861" t="s">
        <v>17</v>
      </c>
      <c r="L1861">
        <f t="shared" si="92"/>
        <v>292.68000000000342</v>
      </c>
    </row>
    <row r="1862" spans="1:12" x14ac:dyDescent="0.2">
      <c r="A1862" t="s">
        <v>11</v>
      </c>
      <c r="B1862" t="s">
        <v>3001</v>
      </c>
      <c r="C1862" t="s">
        <v>717</v>
      </c>
      <c r="D1862" t="s">
        <v>566</v>
      </c>
      <c r="E1862" t="s">
        <v>3002</v>
      </c>
      <c r="F1862" t="s">
        <v>3003</v>
      </c>
      <c r="G1862">
        <v>2.0230000000000001</v>
      </c>
      <c r="H1862">
        <v>2.0249700000000002</v>
      </c>
      <c r="I1862">
        <v>2</v>
      </c>
      <c r="J1862">
        <v>1.84</v>
      </c>
      <c r="K1862" t="s">
        <v>17</v>
      </c>
      <c r="L1862">
        <f t="shared" si="92"/>
        <v>294.68000000000342</v>
      </c>
    </row>
    <row r="1863" spans="1:12" x14ac:dyDescent="0.2">
      <c r="A1863" t="s">
        <v>18</v>
      </c>
      <c r="B1863" t="s">
        <v>3004</v>
      </c>
      <c r="C1863" t="s">
        <v>720</v>
      </c>
      <c r="D1863" t="s">
        <v>566</v>
      </c>
      <c r="E1863" t="s">
        <v>3005</v>
      </c>
      <c r="F1863" t="s">
        <v>3003</v>
      </c>
      <c r="G1863">
        <v>2.0235099999999999</v>
      </c>
      <c r="H1863">
        <v>2.0249700000000002</v>
      </c>
      <c r="I1863">
        <v>1</v>
      </c>
      <c r="J1863">
        <v>-1</v>
      </c>
      <c r="K1863" t="s">
        <v>17</v>
      </c>
      <c r="L1863">
        <f t="shared" si="92"/>
        <v>292.84000000000344</v>
      </c>
    </row>
    <row r="1864" spans="1:12" x14ac:dyDescent="0.2">
      <c r="A1864" t="s">
        <v>18</v>
      </c>
      <c r="B1864" t="s">
        <v>3006</v>
      </c>
      <c r="C1864" t="s">
        <v>717</v>
      </c>
      <c r="D1864" t="s">
        <v>566</v>
      </c>
      <c r="E1864" t="s">
        <v>3002</v>
      </c>
      <c r="F1864" t="s">
        <v>3003</v>
      </c>
      <c r="G1864">
        <v>2.0230000000000001</v>
      </c>
      <c r="H1864">
        <v>2.0249700000000002</v>
      </c>
      <c r="I1864">
        <v>2</v>
      </c>
      <c r="J1864">
        <v>-2</v>
      </c>
      <c r="K1864" t="s">
        <v>17</v>
      </c>
      <c r="L1864">
        <f t="shared" si="92"/>
        <v>293.84000000000344</v>
      </c>
    </row>
    <row r="1865" spans="1:12" x14ac:dyDescent="0.2">
      <c r="A1865" t="s">
        <v>11</v>
      </c>
      <c r="B1865" t="s">
        <v>3007</v>
      </c>
      <c r="C1865" t="s">
        <v>882</v>
      </c>
      <c r="D1865" t="s">
        <v>566</v>
      </c>
      <c r="E1865" t="s">
        <v>3008</v>
      </c>
      <c r="F1865" t="s">
        <v>3009</v>
      </c>
      <c r="G1865">
        <v>2.0246599999999999</v>
      </c>
      <c r="H1865">
        <v>2.02345</v>
      </c>
      <c r="I1865">
        <v>2</v>
      </c>
      <c r="J1865">
        <v>-2</v>
      </c>
      <c r="K1865" t="s">
        <v>17</v>
      </c>
      <c r="L1865">
        <f t="shared" si="92"/>
        <v>295.84000000000344</v>
      </c>
    </row>
    <row r="1866" spans="1:12" x14ac:dyDescent="0.2">
      <c r="A1866" t="s">
        <v>11</v>
      </c>
      <c r="B1866" t="s">
        <v>3010</v>
      </c>
      <c r="C1866" t="s">
        <v>726</v>
      </c>
      <c r="D1866" t="s">
        <v>566</v>
      </c>
      <c r="E1866" t="s">
        <v>3011</v>
      </c>
      <c r="F1866" t="s">
        <v>3009</v>
      </c>
      <c r="G1866">
        <v>2.0254400000000001</v>
      </c>
      <c r="H1866">
        <v>2.02345</v>
      </c>
      <c r="I1866">
        <v>2</v>
      </c>
      <c r="J1866">
        <v>-2</v>
      </c>
      <c r="K1866" t="s">
        <v>17</v>
      </c>
      <c r="L1866">
        <f t="shared" si="92"/>
        <v>297.84000000000344</v>
      </c>
    </row>
    <row r="1867" spans="1:12" x14ac:dyDescent="0.2">
      <c r="A1867" t="s">
        <v>18</v>
      </c>
      <c r="B1867" t="s">
        <v>3012</v>
      </c>
      <c r="C1867" t="s">
        <v>729</v>
      </c>
      <c r="D1867" t="s">
        <v>566</v>
      </c>
      <c r="E1867" t="s">
        <v>3013</v>
      </c>
      <c r="F1867" t="s">
        <v>3009</v>
      </c>
      <c r="G1867">
        <v>2.0262199999999999</v>
      </c>
      <c r="H1867">
        <v>2.02345</v>
      </c>
      <c r="I1867">
        <v>1</v>
      </c>
      <c r="J1867">
        <v>0.92</v>
      </c>
      <c r="K1867" t="s">
        <v>17</v>
      </c>
      <c r="L1867">
        <f t="shared" si="92"/>
        <v>299.84000000000344</v>
      </c>
    </row>
    <row r="1868" spans="1:12" x14ac:dyDescent="0.2">
      <c r="A1868" t="s">
        <v>18</v>
      </c>
      <c r="B1868" t="s">
        <v>3014</v>
      </c>
      <c r="C1868" t="s">
        <v>726</v>
      </c>
      <c r="D1868" t="s">
        <v>566</v>
      </c>
      <c r="E1868" t="s">
        <v>3011</v>
      </c>
      <c r="F1868" t="s">
        <v>3009</v>
      </c>
      <c r="G1868">
        <v>2.0254400000000001</v>
      </c>
      <c r="H1868">
        <v>2.02345</v>
      </c>
      <c r="I1868">
        <v>2</v>
      </c>
      <c r="J1868">
        <v>1.84</v>
      </c>
      <c r="K1868" t="s">
        <v>17</v>
      </c>
      <c r="L1868">
        <f t="shared" si="92"/>
        <v>298.92000000000343</v>
      </c>
    </row>
    <row r="1869" spans="1:12" x14ac:dyDescent="0.2">
      <c r="A1869" t="s">
        <v>11</v>
      </c>
      <c r="B1869" t="s">
        <v>3015</v>
      </c>
      <c r="C1869" t="s">
        <v>840</v>
      </c>
      <c r="D1869" t="s">
        <v>566</v>
      </c>
      <c r="E1869" t="s">
        <v>3016</v>
      </c>
      <c r="F1869" t="s">
        <v>3009</v>
      </c>
      <c r="G1869">
        <v>2.02508</v>
      </c>
      <c r="H1869">
        <v>2.02345</v>
      </c>
      <c r="I1869">
        <v>2</v>
      </c>
      <c r="J1869">
        <v>-2</v>
      </c>
      <c r="K1869" t="s">
        <v>17</v>
      </c>
      <c r="L1869">
        <f t="shared" si="92"/>
        <v>297.08000000000345</v>
      </c>
    </row>
    <row r="1870" spans="1:12" x14ac:dyDescent="0.2">
      <c r="A1870" t="s">
        <v>18</v>
      </c>
      <c r="B1870" t="s">
        <v>3017</v>
      </c>
      <c r="C1870" t="s">
        <v>13</v>
      </c>
      <c r="D1870" t="s">
        <v>566</v>
      </c>
      <c r="E1870" t="s">
        <v>3018</v>
      </c>
      <c r="F1870" t="s">
        <v>3009</v>
      </c>
      <c r="G1870">
        <v>2.0262899999999999</v>
      </c>
      <c r="H1870">
        <v>2.02345</v>
      </c>
      <c r="I1870">
        <v>2</v>
      </c>
      <c r="J1870">
        <v>1.84</v>
      </c>
      <c r="K1870" t="s">
        <v>17</v>
      </c>
      <c r="L1870">
        <f t="shared" si="92"/>
        <v>299.08000000000345</v>
      </c>
    </row>
    <row r="1871" spans="1:12" x14ac:dyDescent="0.2">
      <c r="A1871" t="s">
        <v>11</v>
      </c>
      <c r="B1871" t="s">
        <v>3019</v>
      </c>
      <c r="C1871" t="s">
        <v>726</v>
      </c>
      <c r="D1871" t="s">
        <v>566</v>
      </c>
      <c r="E1871" t="s">
        <v>3020</v>
      </c>
      <c r="F1871" t="s">
        <v>3021</v>
      </c>
      <c r="G1871">
        <v>2.0213100000000002</v>
      </c>
      <c r="H1871">
        <v>2.0255800000000002</v>
      </c>
      <c r="I1871">
        <v>2</v>
      </c>
      <c r="J1871">
        <v>1.84</v>
      </c>
      <c r="K1871" t="s">
        <v>17</v>
      </c>
      <c r="L1871">
        <f t="shared" si="92"/>
        <v>297.24000000000348</v>
      </c>
    </row>
    <row r="1872" spans="1:12" x14ac:dyDescent="0.2">
      <c r="A1872" t="s">
        <v>18</v>
      </c>
      <c r="B1872" t="s">
        <v>3022</v>
      </c>
      <c r="C1872" t="s">
        <v>720</v>
      </c>
      <c r="D1872" t="s">
        <v>566</v>
      </c>
      <c r="E1872" t="s">
        <v>3023</v>
      </c>
      <c r="F1872" t="s">
        <v>3021</v>
      </c>
      <c r="G1872">
        <v>2.0217900000000002</v>
      </c>
      <c r="H1872">
        <v>2.0255800000000002</v>
      </c>
      <c r="I1872">
        <v>1</v>
      </c>
      <c r="J1872">
        <v>-1</v>
      </c>
      <c r="K1872" t="s">
        <v>17</v>
      </c>
      <c r="L1872">
        <f t="shared" si="92"/>
        <v>295.4000000000035</v>
      </c>
    </row>
    <row r="1873" spans="1:12" x14ac:dyDescent="0.2">
      <c r="A1873" t="s">
        <v>18</v>
      </c>
      <c r="B1873" t="s">
        <v>3024</v>
      </c>
      <c r="C1873" t="s">
        <v>726</v>
      </c>
      <c r="D1873" t="s">
        <v>566</v>
      </c>
      <c r="E1873" t="s">
        <v>3020</v>
      </c>
      <c r="F1873" t="s">
        <v>3021</v>
      </c>
      <c r="G1873">
        <v>2.0213700000000001</v>
      </c>
      <c r="H1873">
        <v>2.0255800000000002</v>
      </c>
      <c r="I1873">
        <v>2</v>
      </c>
      <c r="J1873">
        <v>-2</v>
      </c>
      <c r="K1873" t="s">
        <v>17</v>
      </c>
      <c r="L1873">
        <f t="shared" si="92"/>
        <v>296.4000000000035</v>
      </c>
    </row>
    <row r="1874" spans="1:12" x14ac:dyDescent="0.2">
      <c r="A1874" t="s">
        <v>18</v>
      </c>
      <c r="B1874" t="s">
        <v>3025</v>
      </c>
      <c r="C1874" t="s">
        <v>720</v>
      </c>
      <c r="D1874" t="s">
        <v>223</v>
      </c>
      <c r="E1874" t="s">
        <v>3026</v>
      </c>
      <c r="F1874" t="s">
        <v>3027</v>
      </c>
      <c r="G1874">
        <v>0.88117999999999996</v>
      </c>
      <c r="H1874">
        <v>0.88173000000000001</v>
      </c>
      <c r="I1874">
        <v>1</v>
      </c>
      <c r="J1874">
        <v>-1</v>
      </c>
      <c r="K1874" t="s">
        <v>17</v>
      </c>
      <c r="L1874">
        <f t="shared" si="92"/>
        <v>298.4000000000035</v>
      </c>
    </row>
    <row r="1875" spans="1:12" x14ac:dyDescent="0.2">
      <c r="A1875" t="s">
        <v>18</v>
      </c>
      <c r="B1875" t="s">
        <v>3028</v>
      </c>
      <c r="C1875" t="s">
        <v>717</v>
      </c>
      <c r="D1875" t="s">
        <v>223</v>
      </c>
      <c r="E1875" t="s">
        <v>3029</v>
      </c>
      <c r="F1875" t="s">
        <v>3027</v>
      </c>
      <c r="G1875">
        <v>0.88114999999999999</v>
      </c>
      <c r="H1875">
        <v>0.88173000000000001</v>
      </c>
      <c r="I1875">
        <v>2</v>
      </c>
      <c r="J1875">
        <v>-2</v>
      </c>
      <c r="K1875" t="s">
        <v>17</v>
      </c>
      <c r="L1875">
        <f t="shared" si="92"/>
        <v>299.4000000000035</v>
      </c>
    </row>
    <row r="1876" spans="1:12" x14ac:dyDescent="0.2">
      <c r="A1876" t="s">
        <v>11</v>
      </c>
      <c r="B1876" t="s">
        <v>3030</v>
      </c>
      <c r="C1876" t="s">
        <v>2946</v>
      </c>
      <c r="D1876" t="s">
        <v>223</v>
      </c>
      <c r="E1876" t="s">
        <v>3031</v>
      </c>
      <c r="F1876" t="s">
        <v>3027</v>
      </c>
      <c r="G1876">
        <v>0.88122</v>
      </c>
      <c r="H1876">
        <v>0.88173000000000001</v>
      </c>
      <c r="I1876">
        <v>2</v>
      </c>
      <c r="J1876">
        <v>1.84</v>
      </c>
      <c r="K1876" t="s">
        <v>17</v>
      </c>
      <c r="L1876">
        <f t="shared" si="92"/>
        <v>301.4000000000035</v>
      </c>
    </row>
    <row r="1877" spans="1:12" x14ac:dyDescent="0.2">
      <c r="A1877" t="s">
        <v>11</v>
      </c>
      <c r="B1877" t="s">
        <v>3032</v>
      </c>
      <c r="C1877" t="s">
        <v>717</v>
      </c>
      <c r="D1877" t="s">
        <v>223</v>
      </c>
      <c r="E1877" t="s">
        <v>3029</v>
      </c>
      <c r="F1877" t="s">
        <v>3027</v>
      </c>
      <c r="G1877">
        <v>0.88114999999999999</v>
      </c>
      <c r="H1877">
        <v>0.88173000000000001</v>
      </c>
      <c r="I1877">
        <v>2</v>
      </c>
      <c r="J1877">
        <v>1.84</v>
      </c>
      <c r="K1877" t="s">
        <v>17</v>
      </c>
      <c r="L1877">
        <f t="shared" si="92"/>
        <v>299.56000000000353</v>
      </c>
    </row>
    <row r="1878" spans="1:12" x14ac:dyDescent="0.2">
      <c r="A1878" t="s">
        <v>18</v>
      </c>
      <c r="B1878" t="s">
        <v>3033</v>
      </c>
      <c r="C1878" t="s">
        <v>892</v>
      </c>
      <c r="D1878" t="s">
        <v>223</v>
      </c>
      <c r="E1878" t="s">
        <v>3034</v>
      </c>
      <c r="F1878" t="s">
        <v>3027</v>
      </c>
      <c r="G1878">
        <v>0.88131999999999999</v>
      </c>
      <c r="H1878">
        <v>0.88173000000000001</v>
      </c>
      <c r="I1878">
        <v>2</v>
      </c>
      <c r="J1878">
        <v>-2</v>
      </c>
      <c r="K1878" t="s">
        <v>17</v>
      </c>
      <c r="L1878">
        <f t="shared" si="92"/>
        <v>297.72000000000355</v>
      </c>
    </row>
    <row r="1879" spans="1:12" x14ac:dyDescent="0.2">
      <c r="A1879" t="s">
        <v>11</v>
      </c>
      <c r="B1879" t="s">
        <v>3035</v>
      </c>
      <c r="C1879" t="s">
        <v>792</v>
      </c>
      <c r="D1879" t="s">
        <v>223</v>
      </c>
      <c r="E1879" t="s">
        <v>3036</v>
      </c>
      <c r="F1879" t="s">
        <v>3027</v>
      </c>
      <c r="G1879">
        <v>0.88114000000000003</v>
      </c>
      <c r="H1879">
        <v>0.88173000000000001</v>
      </c>
      <c r="I1879">
        <v>2</v>
      </c>
      <c r="J1879">
        <v>1.84</v>
      </c>
      <c r="K1879" t="s">
        <v>17</v>
      </c>
      <c r="L1879">
        <f t="shared" si="92"/>
        <v>299.72000000000355</v>
      </c>
    </row>
    <row r="1880" spans="1:12" x14ac:dyDescent="0.2">
      <c r="A1880" t="s">
        <v>11</v>
      </c>
      <c r="B1880" t="s">
        <v>3037</v>
      </c>
      <c r="C1880" t="s">
        <v>2727</v>
      </c>
      <c r="D1880" t="s">
        <v>223</v>
      </c>
      <c r="E1880" t="s">
        <v>3038</v>
      </c>
      <c r="F1880" t="s">
        <v>3039</v>
      </c>
      <c r="G1880">
        <v>0.88005999999999995</v>
      </c>
      <c r="H1880">
        <v>0.88095999999999997</v>
      </c>
      <c r="I1880">
        <v>1</v>
      </c>
      <c r="J1880">
        <v>0.92</v>
      </c>
      <c r="K1880" t="s">
        <v>17</v>
      </c>
      <c r="L1880">
        <f t="shared" si="92"/>
        <v>297.88000000000358</v>
      </c>
    </row>
    <row r="1881" spans="1:12" x14ac:dyDescent="0.2">
      <c r="A1881" t="s">
        <v>11</v>
      </c>
      <c r="B1881" t="s">
        <v>3040</v>
      </c>
      <c r="C1881" t="s">
        <v>2730</v>
      </c>
      <c r="D1881" t="s">
        <v>223</v>
      </c>
      <c r="E1881" t="s">
        <v>3041</v>
      </c>
      <c r="F1881" t="s">
        <v>3039</v>
      </c>
      <c r="G1881">
        <v>0.88063000000000002</v>
      </c>
      <c r="H1881">
        <v>0.88095999999999997</v>
      </c>
      <c r="I1881">
        <v>2</v>
      </c>
      <c r="J1881">
        <v>1.84</v>
      </c>
      <c r="K1881" t="s">
        <v>17</v>
      </c>
      <c r="L1881">
        <f t="shared" si="92"/>
        <v>296.96000000000356</v>
      </c>
    </row>
    <row r="1882" spans="1:12" x14ac:dyDescent="0.2">
      <c r="A1882" t="s">
        <v>18</v>
      </c>
      <c r="B1882" t="s">
        <v>3042</v>
      </c>
      <c r="C1882" t="s">
        <v>3043</v>
      </c>
      <c r="D1882" t="s">
        <v>223</v>
      </c>
      <c r="E1882" t="s">
        <v>3044</v>
      </c>
      <c r="F1882" t="s">
        <v>3039</v>
      </c>
      <c r="G1882">
        <v>0.88060000000000005</v>
      </c>
      <c r="H1882">
        <v>0.88095999999999997</v>
      </c>
      <c r="I1882">
        <v>2</v>
      </c>
      <c r="J1882">
        <v>-2</v>
      </c>
      <c r="K1882" t="s">
        <v>17</v>
      </c>
      <c r="L1882">
        <f t="shared" si="92"/>
        <v>295.12000000000359</v>
      </c>
    </row>
    <row r="1883" spans="1:12" x14ac:dyDescent="0.2">
      <c r="A1883" t="s">
        <v>18</v>
      </c>
      <c r="B1883" t="s">
        <v>3045</v>
      </c>
      <c r="C1883" t="s">
        <v>2730</v>
      </c>
      <c r="D1883" t="s">
        <v>223</v>
      </c>
      <c r="E1883" t="s">
        <v>3041</v>
      </c>
      <c r="F1883" t="s">
        <v>3039</v>
      </c>
      <c r="G1883">
        <v>0.88063000000000002</v>
      </c>
      <c r="H1883">
        <v>0.88095999999999997</v>
      </c>
      <c r="I1883">
        <v>2</v>
      </c>
      <c r="J1883">
        <v>-2</v>
      </c>
      <c r="K1883" t="s">
        <v>17</v>
      </c>
      <c r="L1883">
        <f t="shared" si="92"/>
        <v>297.12000000000359</v>
      </c>
    </row>
    <row r="1884" spans="1:12" x14ac:dyDescent="0.2">
      <c r="A1884" t="s">
        <v>11</v>
      </c>
      <c r="B1884" t="s">
        <v>3046</v>
      </c>
      <c r="C1884" t="s">
        <v>2946</v>
      </c>
      <c r="D1884" t="s">
        <v>223</v>
      </c>
      <c r="E1884" t="s">
        <v>3047</v>
      </c>
      <c r="F1884" t="s">
        <v>3048</v>
      </c>
      <c r="G1884">
        <v>0.88099000000000005</v>
      </c>
      <c r="H1884">
        <v>0.88095999999999997</v>
      </c>
      <c r="I1884">
        <v>2</v>
      </c>
      <c r="J1884">
        <v>-2</v>
      </c>
      <c r="K1884" t="s">
        <v>17</v>
      </c>
      <c r="L1884">
        <f t="shared" si="92"/>
        <v>299.12000000000359</v>
      </c>
    </row>
    <row r="1885" spans="1:12" x14ac:dyDescent="0.2">
      <c r="A1885" t="s">
        <v>18</v>
      </c>
      <c r="B1885" t="s">
        <v>3049</v>
      </c>
      <c r="C1885" t="s">
        <v>2723</v>
      </c>
      <c r="D1885" t="s">
        <v>223</v>
      </c>
      <c r="E1885" t="s">
        <v>3050</v>
      </c>
      <c r="F1885" t="s">
        <v>3048</v>
      </c>
      <c r="G1885">
        <v>0.88132999999999995</v>
      </c>
      <c r="H1885">
        <v>0.88095999999999997</v>
      </c>
      <c r="I1885">
        <v>1</v>
      </c>
      <c r="J1885">
        <v>0.92</v>
      </c>
      <c r="K1885" t="s">
        <v>17</v>
      </c>
      <c r="L1885">
        <f t="shared" si="92"/>
        <v>301.12000000000359</v>
      </c>
    </row>
    <row r="1886" spans="1:12" x14ac:dyDescent="0.2">
      <c r="A1886" t="s">
        <v>11</v>
      </c>
      <c r="B1886" t="s">
        <v>3051</v>
      </c>
      <c r="C1886" t="s">
        <v>2730</v>
      </c>
      <c r="D1886" t="s">
        <v>223</v>
      </c>
      <c r="E1886" t="s">
        <v>3052</v>
      </c>
      <c r="F1886" t="s">
        <v>3048</v>
      </c>
      <c r="G1886">
        <v>0.88102999999999998</v>
      </c>
      <c r="H1886">
        <v>0.88095999999999997</v>
      </c>
      <c r="I1886">
        <v>2</v>
      </c>
      <c r="J1886">
        <v>-2</v>
      </c>
      <c r="K1886" t="s">
        <v>17</v>
      </c>
      <c r="L1886">
        <f t="shared" si="92"/>
        <v>300.20000000000357</v>
      </c>
    </row>
    <row r="1887" spans="1:12" x14ac:dyDescent="0.2">
      <c r="A1887" t="s">
        <v>18</v>
      </c>
      <c r="B1887" t="s">
        <v>3053</v>
      </c>
      <c r="C1887" t="s">
        <v>3054</v>
      </c>
      <c r="D1887" t="s">
        <v>223</v>
      </c>
      <c r="E1887" t="s">
        <v>3055</v>
      </c>
      <c r="F1887" t="s">
        <v>3048</v>
      </c>
      <c r="G1887">
        <v>0.88131999999999999</v>
      </c>
      <c r="H1887">
        <v>0.88095999999999997</v>
      </c>
      <c r="I1887">
        <v>2</v>
      </c>
      <c r="J1887">
        <v>1.84</v>
      </c>
      <c r="K1887" t="s">
        <v>17</v>
      </c>
      <c r="L1887">
        <f t="shared" si="92"/>
        <v>302.20000000000357</v>
      </c>
    </row>
    <row r="1888" spans="1:12" x14ac:dyDescent="0.2">
      <c r="A1888" t="s">
        <v>11</v>
      </c>
      <c r="B1888" t="s">
        <v>3056</v>
      </c>
      <c r="C1888" t="s">
        <v>1179</v>
      </c>
      <c r="D1888" t="s">
        <v>223</v>
      </c>
      <c r="E1888" t="s">
        <v>3057</v>
      </c>
      <c r="F1888" t="s">
        <v>3048</v>
      </c>
      <c r="G1888">
        <v>0.88124000000000002</v>
      </c>
      <c r="H1888">
        <v>0.88095999999999997</v>
      </c>
      <c r="I1888">
        <v>2</v>
      </c>
      <c r="J1888">
        <v>-2</v>
      </c>
      <c r="K1888" t="s">
        <v>17</v>
      </c>
      <c r="L1888">
        <f t="shared" si="92"/>
        <v>300.36000000000359</v>
      </c>
    </row>
    <row r="1889" spans="1:12" x14ac:dyDescent="0.2">
      <c r="A1889" t="s">
        <v>18</v>
      </c>
      <c r="B1889" t="s">
        <v>3058</v>
      </c>
      <c r="C1889" t="s">
        <v>2730</v>
      </c>
      <c r="D1889" t="s">
        <v>223</v>
      </c>
      <c r="E1889" t="s">
        <v>3052</v>
      </c>
      <c r="F1889" t="s">
        <v>3048</v>
      </c>
      <c r="G1889">
        <v>0.88102999999999998</v>
      </c>
      <c r="H1889">
        <v>0.88095999999999997</v>
      </c>
      <c r="I1889">
        <v>2</v>
      </c>
      <c r="J1889">
        <v>1.84</v>
      </c>
      <c r="K1889" t="s">
        <v>17</v>
      </c>
      <c r="L1889">
        <f t="shared" si="92"/>
        <v>302.36000000000359</v>
      </c>
    </row>
    <row r="1890" spans="1:12" x14ac:dyDescent="0.2">
      <c r="A1890" t="s">
        <v>18</v>
      </c>
      <c r="B1890" t="s">
        <v>3059</v>
      </c>
      <c r="C1890" t="s">
        <v>717</v>
      </c>
      <c r="D1890" t="s">
        <v>566</v>
      </c>
      <c r="E1890" t="s">
        <v>3060</v>
      </c>
      <c r="F1890" t="s">
        <v>3061</v>
      </c>
      <c r="G1890">
        <v>2.0191400000000002</v>
      </c>
      <c r="H1890">
        <v>2.0222699999999998</v>
      </c>
      <c r="I1890">
        <v>2</v>
      </c>
      <c r="J1890">
        <v>-2</v>
      </c>
      <c r="K1890" t="s">
        <v>17</v>
      </c>
      <c r="L1890">
        <f t="shared" si="92"/>
        <v>300.52000000000362</v>
      </c>
    </row>
    <row r="1891" spans="1:12" x14ac:dyDescent="0.2">
      <c r="A1891" t="s">
        <v>11</v>
      </c>
      <c r="B1891" t="s">
        <v>3062</v>
      </c>
      <c r="C1891" t="s">
        <v>717</v>
      </c>
      <c r="D1891" t="s">
        <v>566</v>
      </c>
      <c r="E1891" t="s">
        <v>3060</v>
      </c>
      <c r="F1891" t="s">
        <v>3061</v>
      </c>
      <c r="G1891">
        <v>2.0191400000000002</v>
      </c>
      <c r="H1891">
        <v>2.0222699999999998</v>
      </c>
      <c r="I1891">
        <v>2</v>
      </c>
      <c r="J1891">
        <v>1.84</v>
      </c>
      <c r="K1891" t="s">
        <v>17</v>
      </c>
      <c r="L1891">
        <f t="shared" si="92"/>
        <v>302.52000000000362</v>
      </c>
    </row>
    <row r="1892" spans="1:12" x14ac:dyDescent="0.2">
      <c r="A1892" t="s">
        <v>11</v>
      </c>
      <c r="B1892" t="s">
        <v>3063</v>
      </c>
      <c r="C1892" t="s">
        <v>720</v>
      </c>
      <c r="D1892" t="s">
        <v>566</v>
      </c>
      <c r="E1892" t="s">
        <v>3064</v>
      </c>
      <c r="F1892" t="s">
        <v>3061</v>
      </c>
      <c r="G1892">
        <v>2.0186099999999998</v>
      </c>
      <c r="H1892">
        <v>2.0222699999999998</v>
      </c>
      <c r="I1892">
        <v>1</v>
      </c>
      <c r="J1892">
        <v>0.92</v>
      </c>
      <c r="K1892" t="s">
        <v>17</v>
      </c>
      <c r="L1892">
        <f t="shared" si="92"/>
        <v>300.68000000000364</v>
      </c>
    </row>
    <row r="1893" spans="1:12" x14ac:dyDescent="0.2">
      <c r="A1893" t="s">
        <v>18</v>
      </c>
      <c r="B1893" t="s">
        <v>3065</v>
      </c>
      <c r="C1893" t="s">
        <v>722</v>
      </c>
      <c r="D1893" t="s">
        <v>566</v>
      </c>
      <c r="E1893" t="s">
        <v>3066</v>
      </c>
      <c r="F1893" t="s">
        <v>3067</v>
      </c>
      <c r="G1893">
        <v>2.0166200000000001</v>
      </c>
      <c r="H1893">
        <v>2.0186700000000002</v>
      </c>
      <c r="I1893">
        <v>2</v>
      </c>
      <c r="J1893">
        <v>-2</v>
      </c>
      <c r="K1893" t="s">
        <v>17</v>
      </c>
      <c r="L1893">
        <f t="shared" si="92"/>
        <v>299.76000000000363</v>
      </c>
    </row>
    <row r="1894" spans="1:12" x14ac:dyDescent="0.2">
      <c r="A1894" t="s">
        <v>11</v>
      </c>
      <c r="B1894" t="s">
        <v>3068</v>
      </c>
      <c r="C1894" t="s">
        <v>720</v>
      </c>
      <c r="D1894" t="s">
        <v>566</v>
      </c>
      <c r="E1894" t="s">
        <v>3069</v>
      </c>
      <c r="F1894" t="s">
        <v>3067</v>
      </c>
      <c r="G1894">
        <v>2.0156499999999999</v>
      </c>
      <c r="H1894">
        <v>2.0186700000000002</v>
      </c>
      <c r="I1894">
        <v>1</v>
      </c>
      <c r="J1894">
        <v>0.9</v>
      </c>
      <c r="K1894" t="s">
        <v>17</v>
      </c>
      <c r="L1894">
        <f t="shared" si="92"/>
        <v>301.76000000000363</v>
      </c>
    </row>
    <row r="1895" spans="1:12" x14ac:dyDescent="0.2">
      <c r="A1895" t="s">
        <v>18</v>
      </c>
      <c r="B1895" t="s">
        <v>3070</v>
      </c>
      <c r="C1895" t="s">
        <v>717</v>
      </c>
      <c r="D1895" t="s">
        <v>566</v>
      </c>
      <c r="E1895" t="s">
        <v>3071</v>
      </c>
      <c r="F1895" t="s">
        <v>3067</v>
      </c>
      <c r="G1895">
        <v>2.0160800000000001</v>
      </c>
      <c r="H1895">
        <v>2.0186700000000002</v>
      </c>
      <c r="I1895">
        <v>2</v>
      </c>
      <c r="J1895">
        <v>-2</v>
      </c>
      <c r="K1895" t="s">
        <v>17</v>
      </c>
      <c r="L1895">
        <f t="shared" si="92"/>
        <v>300.86000000000365</v>
      </c>
    </row>
    <row r="1896" spans="1:12" x14ac:dyDescent="0.2">
      <c r="A1896" t="s">
        <v>11</v>
      </c>
      <c r="B1896" t="s">
        <v>3072</v>
      </c>
      <c r="C1896" t="s">
        <v>717</v>
      </c>
      <c r="D1896" t="s">
        <v>566</v>
      </c>
      <c r="E1896" t="s">
        <v>3071</v>
      </c>
      <c r="F1896" t="s">
        <v>3067</v>
      </c>
      <c r="G1896">
        <v>2.0160800000000001</v>
      </c>
      <c r="H1896">
        <v>2.0186700000000002</v>
      </c>
      <c r="I1896">
        <v>2</v>
      </c>
      <c r="J1896">
        <v>1.8</v>
      </c>
      <c r="K1896" t="s">
        <v>17</v>
      </c>
      <c r="L1896">
        <f t="shared" si="92"/>
        <v>302.86000000000365</v>
      </c>
    </row>
    <row r="1897" spans="1:12" x14ac:dyDescent="0.2">
      <c r="A1897" t="s">
        <v>18</v>
      </c>
      <c r="B1897" t="s">
        <v>3073</v>
      </c>
      <c r="C1897" t="s">
        <v>792</v>
      </c>
      <c r="D1897" t="s">
        <v>566</v>
      </c>
      <c r="E1897" t="s">
        <v>3074</v>
      </c>
      <c r="F1897" t="s">
        <v>3075</v>
      </c>
      <c r="G1897">
        <v>2.0156399999999999</v>
      </c>
      <c r="H1897">
        <v>2.01553</v>
      </c>
      <c r="I1897">
        <v>2</v>
      </c>
      <c r="J1897">
        <v>1.82</v>
      </c>
      <c r="K1897" t="s">
        <v>17</v>
      </c>
      <c r="L1897">
        <f t="shared" si="92"/>
        <v>301.06000000000364</v>
      </c>
    </row>
    <row r="1898" spans="1:12" x14ac:dyDescent="0.2">
      <c r="A1898" t="s">
        <v>11</v>
      </c>
      <c r="B1898" t="s">
        <v>3076</v>
      </c>
      <c r="C1898" t="s">
        <v>892</v>
      </c>
      <c r="D1898" t="s">
        <v>566</v>
      </c>
      <c r="E1898" t="s">
        <v>3077</v>
      </c>
      <c r="F1898" t="s">
        <v>3075</v>
      </c>
      <c r="G1898">
        <v>2.0150600000000001</v>
      </c>
      <c r="H1898">
        <v>2.01553</v>
      </c>
      <c r="I1898">
        <v>2</v>
      </c>
      <c r="J1898">
        <v>1.82</v>
      </c>
      <c r="K1898" t="s">
        <v>17</v>
      </c>
      <c r="L1898">
        <f t="shared" si="92"/>
        <v>299.24000000000365</v>
      </c>
    </row>
    <row r="1899" spans="1:12" x14ac:dyDescent="0.2">
      <c r="A1899" t="s">
        <v>11</v>
      </c>
      <c r="B1899" t="s">
        <v>3078</v>
      </c>
      <c r="C1899" t="s">
        <v>717</v>
      </c>
      <c r="D1899" t="s">
        <v>566</v>
      </c>
      <c r="E1899" t="s">
        <v>3079</v>
      </c>
      <c r="F1899" t="s">
        <v>3075</v>
      </c>
      <c r="G1899">
        <v>2.0156000000000001</v>
      </c>
      <c r="H1899">
        <v>2.01553</v>
      </c>
      <c r="I1899">
        <v>2</v>
      </c>
      <c r="J1899">
        <v>-2</v>
      </c>
      <c r="K1899" t="s">
        <v>17</v>
      </c>
      <c r="L1899">
        <f t="shared" si="92"/>
        <v>297.42000000000365</v>
      </c>
    </row>
    <row r="1900" spans="1:12" x14ac:dyDescent="0.2">
      <c r="A1900" t="s">
        <v>18</v>
      </c>
      <c r="B1900" t="s">
        <v>3080</v>
      </c>
      <c r="C1900" t="s">
        <v>717</v>
      </c>
      <c r="D1900" t="s">
        <v>566</v>
      </c>
      <c r="E1900" t="s">
        <v>3079</v>
      </c>
      <c r="F1900" t="s">
        <v>3075</v>
      </c>
      <c r="G1900">
        <v>2.0156000000000001</v>
      </c>
      <c r="H1900">
        <v>2.01553</v>
      </c>
      <c r="I1900">
        <v>2</v>
      </c>
      <c r="J1900">
        <v>1.82</v>
      </c>
      <c r="K1900" t="s">
        <v>17</v>
      </c>
      <c r="L1900">
        <f t="shared" si="92"/>
        <v>299.42000000000365</v>
      </c>
    </row>
    <row r="1901" spans="1:12" x14ac:dyDescent="0.2">
      <c r="A1901" t="s">
        <v>11</v>
      </c>
      <c r="B1901" t="s">
        <v>3081</v>
      </c>
      <c r="C1901" t="s">
        <v>720</v>
      </c>
      <c r="D1901" t="s">
        <v>566</v>
      </c>
      <c r="E1901" t="s">
        <v>3082</v>
      </c>
      <c r="F1901" t="s">
        <v>3075</v>
      </c>
      <c r="G1901">
        <v>2.0152399999999999</v>
      </c>
      <c r="H1901">
        <v>2.01553</v>
      </c>
      <c r="I1901">
        <v>1</v>
      </c>
      <c r="J1901">
        <v>0.91</v>
      </c>
      <c r="K1901" t="s">
        <v>17</v>
      </c>
      <c r="L1901">
        <f t="shared" si="92"/>
        <v>297.60000000000366</v>
      </c>
    </row>
    <row r="1902" spans="1:12" x14ac:dyDescent="0.2">
      <c r="A1902" t="s">
        <v>18</v>
      </c>
      <c r="B1902" t="s">
        <v>3083</v>
      </c>
      <c r="C1902" t="s">
        <v>866</v>
      </c>
      <c r="D1902" t="s">
        <v>566</v>
      </c>
      <c r="E1902" t="s">
        <v>3084</v>
      </c>
      <c r="F1902" t="s">
        <v>3075</v>
      </c>
      <c r="G1902">
        <v>2.0162599999999999</v>
      </c>
      <c r="H1902">
        <v>2.01553</v>
      </c>
      <c r="I1902">
        <v>2</v>
      </c>
      <c r="J1902">
        <v>1.8</v>
      </c>
      <c r="K1902" t="s">
        <v>17</v>
      </c>
      <c r="L1902">
        <f t="shared" si="92"/>
        <v>296.69000000000364</v>
      </c>
    </row>
    <row r="1903" spans="1:12" x14ac:dyDescent="0.2">
      <c r="A1903" t="s">
        <v>11</v>
      </c>
      <c r="B1903" t="s">
        <v>3085</v>
      </c>
      <c r="C1903" t="s">
        <v>717</v>
      </c>
      <c r="D1903" t="s">
        <v>566</v>
      </c>
      <c r="E1903" t="s">
        <v>3086</v>
      </c>
      <c r="F1903" t="s">
        <v>3087</v>
      </c>
      <c r="G1903">
        <v>2.0141399999999998</v>
      </c>
      <c r="H1903">
        <v>2.0148999999999999</v>
      </c>
      <c r="I1903">
        <v>2</v>
      </c>
      <c r="J1903">
        <v>1.84</v>
      </c>
      <c r="K1903" t="s">
        <v>17</v>
      </c>
      <c r="L1903">
        <f t="shared" si="92"/>
        <v>294.89000000000362</v>
      </c>
    </row>
    <row r="1904" spans="1:12" x14ac:dyDescent="0.2">
      <c r="A1904" t="s">
        <v>18</v>
      </c>
      <c r="B1904" t="s">
        <v>3088</v>
      </c>
      <c r="C1904" t="s">
        <v>720</v>
      </c>
      <c r="D1904" t="s">
        <v>566</v>
      </c>
      <c r="E1904" t="s">
        <v>3089</v>
      </c>
      <c r="F1904" t="s">
        <v>3087</v>
      </c>
      <c r="G1904">
        <v>2.0142000000000002</v>
      </c>
      <c r="H1904">
        <v>2.0148999999999999</v>
      </c>
      <c r="I1904">
        <v>1</v>
      </c>
      <c r="J1904">
        <v>-1</v>
      </c>
      <c r="K1904" t="s">
        <v>17</v>
      </c>
      <c r="L1904">
        <f t="shared" si="92"/>
        <v>293.05000000000365</v>
      </c>
    </row>
    <row r="1905" spans="1:12" x14ac:dyDescent="0.2">
      <c r="A1905" t="s">
        <v>18</v>
      </c>
      <c r="B1905" t="s">
        <v>3090</v>
      </c>
      <c r="C1905" t="s">
        <v>261</v>
      </c>
      <c r="D1905" t="s">
        <v>566</v>
      </c>
      <c r="E1905" t="s">
        <v>3091</v>
      </c>
      <c r="F1905" t="s">
        <v>3087</v>
      </c>
      <c r="G1905">
        <v>2.01485</v>
      </c>
      <c r="H1905">
        <v>2.0148999999999999</v>
      </c>
      <c r="I1905">
        <v>2</v>
      </c>
      <c r="J1905">
        <v>-2</v>
      </c>
      <c r="K1905" t="s">
        <v>17</v>
      </c>
      <c r="L1905">
        <f t="shared" si="92"/>
        <v>294.05000000000365</v>
      </c>
    </row>
    <row r="1906" spans="1:12" x14ac:dyDescent="0.2">
      <c r="A1906" t="s">
        <v>18</v>
      </c>
      <c r="B1906" t="s">
        <v>3092</v>
      </c>
      <c r="C1906" t="s">
        <v>717</v>
      </c>
      <c r="D1906" t="s">
        <v>566</v>
      </c>
      <c r="E1906" t="s">
        <v>3086</v>
      </c>
      <c r="F1906" t="s">
        <v>3087</v>
      </c>
      <c r="G1906">
        <v>2.0141399999999998</v>
      </c>
      <c r="H1906">
        <v>2.0148999999999999</v>
      </c>
      <c r="I1906">
        <v>2</v>
      </c>
      <c r="J1906">
        <v>-2</v>
      </c>
      <c r="K1906" t="s">
        <v>17</v>
      </c>
      <c r="L1906">
        <f t="shared" si="92"/>
        <v>296.05000000000365</v>
      </c>
    </row>
    <row r="1907" spans="1:12" x14ac:dyDescent="0.2">
      <c r="A1907" t="s">
        <v>11</v>
      </c>
      <c r="B1907" t="s">
        <v>3093</v>
      </c>
      <c r="C1907" t="s">
        <v>792</v>
      </c>
      <c r="D1907" t="s">
        <v>566</v>
      </c>
      <c r="E1907" t="s">
        <v>3094</v>
      </c>
      <c r="F1907" t="s">
        <v>3087</v>
      </c>
      <c r="G1907">
        <v>2.0139399999999998</v>
      </c>
      <c r="H1907">
        <v>2.0148999999999999</v>
      </c>
      <c r="I1907">
        <v>2</v>
      </c>
      <c r="J1907">
        <v>1.84</v>
      </c>
      <c r="K1907" t="s">
        <v>17</v>
      </c>
      <c r="L1907">
        <f t="shared" si="92"/>
        <v>298.05000000000365</v>
      </c>
    </row>
    <row r="1908" spans="1:12" x14ac:dyDescent="0.2">
      <c r="A1908" t="s">
        <v>18</v>
      </c>
      <c r="B1908" t="s">
        <v>3095</v>
      </c>
      <c r="C1908" t="s">
        <v>726</v>
      </c>
      <c r="D1908" t="s">
        <v>566</v>
      </c>
      <c r="E1908" t="s">
        <v>3096</v>
      </c>
      <c r="F1908" t="s">
        <v>3097</v>
      </c>
      <c r="G1908">
        <v>2.0083000000000002</v>
      </c>
      <c r="H1908">
        <v>2.0137700000000001</v>
      </c>
      <c r="I1908">
        <v>2</v>
      </c>
      <c r="J1908">
        <v>-2</v>
      </c>
      <c r="K1908" t="s">
        <v>17</v>
      </c>
      <c r="L1908">
        <f t="shared" si="92"/>
        <v>296.21000000000367</v>
      </c>
    </row>
    <row r="1909" spans="1:12" x14ac:dyDescent="0.2">
      <c r="A1909" t="s">
        <v>11</v>
      </c>
      <c r="B1909" t="s">
        <v>3098</v>
      </c>
      <c r="C1909" t="s">
        <v>729</v>
      </c>
      <c r="D1909" t="s">
        <v>566</v>
      </c>
      <c r="E1909" t="s">
        <v>3099</v>
      </c>
      <c r="F1909" t="s">
        <v>3097</v>
      </c>
      <c r="G1909">
        <v>2.0082200000000001</v>
      </c>
      <c r="H1909">
        <v>2.0137700000000001</v>
      </c>
      <c r="I1909">
        <v>1</v>
      </c>
      <c r="J1909">
        <v>0.92</v>
      </c>
      <c r="K1909" t="s">
        <v>17</v>
      </c>
      <c r="L1909">
        <f t="shared" si="92"/>
        <v>298.21000000000367</v>
      </c>
    </row>
    <row r="1910" spans="1:12" x14ac:dyDescent="0.2">
      <c r="A1910" t="s">
        <v>18</v>
      </c>
      <c r="B1910" t="s">
        <v>3100</v>
      </c>
      <c r="C1910" t="s">
        <v>738</v>
      </c>
      <c r="D1910" t="s">
        <v>566</v>
      </c>
      <c r="E1910" t="s">
        <v>3101</v>
      </c>
      <c r="F1910" t="s">
        <v>3097</v>
      </c>
      <c r="G1910">
        <v>2.0087100000000002</v>
      </c>
      <c r="H1910">
        <v>2.0137700000000001</v>
      </c>
      <c r="I1910">
        <v>2</v>
      </c>
      <c r="J1910">
        <v>-2</v>
      </c>
      <c r="K1910" t="s">
        <v>17</v>
      </c>
      <c r="L1910">
        <f t="shared" si="92"/>
        <v>297.29000000000366</v>
      </c>
    </row>
    <row r="1911" spans="1:12" x14ac:dyDescent="0.2">
      <c r="A1911" t="s">
        <v>11</v>
      </c>
      <c r="B1911" t="s">
        <v>3102</v>
      </c>
      <c r="C1911" t="s">
        <v>726</v>
      </c>
      <c r="D1911" t="s">
        <v>566</v>
      </c>
      <c r="E1911" t="s">
        <v>3096</v>
      </c>
      <c r="F1911" t="s">
        <v>3097</v>
      </c>
      <c r="G1911">
        <v>2.0083000000000002</v>
      </c>
      <c r="H1911">
        <v>2.0137700000000001</v>
      </c>
      <c r="I1911">
        <v>2</v>
      </c>
      <c r="J1911">
        <v>1.84</v>
      </c>
      <c r="K1911" t="s">
        <v>17</v>
      </c>
      <c r="L1911">
        <f t="shared" si="92"/>
        <v>299.29000000000366</v>
      </c>
    </row>
    <row r="1912" spans="1:12" x14ac:dyDescent="0.2">
      <c r="A1912" t="s">
        <v>18</v>
      </c>
      <c r="B1912" t="s">
        <v>3103</v>
      </c>
      <c r="C1912" t="s">
        <v>757</v>
      </c>
      <c r="D1912" t="s">
        <v>566</v>
      </c>
      <c r="E1912" t="s">
        <v>3104</v>
      </c>
      <c r="F1912" t="s">
        <v>3105</v>
      </c>
      <c r="G1912">
        <v>2.0112199999999998</v>
      </c>
      <c r="H1912">
        <v>2.0079500000000001</v>
      </c>
      <c r="I1912">
        <v>2</v>
      </c>
      <c r="J1912">
        <v>1.84</v>
      </c>
      <c r="K1912" t="s">
        <v>17</v>
      </c>
      <c r="L1912">
        <f t="shared" si="92"/>
        <v>297.45000000000368</v>
      </c>
    </row>
    <row r="1913" spans="1:12" x14ac:dyDescent="0.2">
      <c r="A1913" t="s">
        <v>11</v>
      </c>
      <c r="B1913" t="s">
        <v>3106</v>
      </c>
      <c r="C1913" t="s">
        <v>726</v>
      </c>
      <c r="D1913" t="s">
        <v>566</v>
      </c>
      <c r="E1913" t="s">
        <v>3107</v>
      </c>
      <c r="F1913" t="s">
        <v>3105</v>
      </c>
      <c r="G1913">
        <v>2.01085</v>
      </c>
      <c r="H1913">
        <v>2.0079500000000001</v>
      </c>
      <c r="I1913">
        <v>2</v>
      </c>
      <c r="J1913">
        <v>-2</v>
      </c>
      <c r="K1913" t="s">
        <v>17</v>
      </c>
      <c r="L1913">
        <f t="shared" si="92"/>
        <v>295.61000000000371</v>
      </c>
    </row>
    <row r="1914" spans="1:12" x14ac:dyDescent="0.2">
      <c r="A1914" t="s">
        <v>18</v>
      </c>
      <c r="B1914" t="s">
        <v>3108</v>
      </c>
      <c r="C1914" t="s">
        <v>726</v>
      </c>
      <c r="D1914" t="s">
        <v>566</v>
      </c>
      <c r="E1914" t="s">
        <v>3107</v>
      </c>
      <c r="F1914" t="s">
        <v>3105</v>
      </c>
      <c r="G1914">
        <v>2.01085</v>
      </c>
      <c r="H1914">
        <v>2.0079500000000001</v>
      </c>
      <c r="I1914">
        <v>2</v>
      </c>
      <c r="J1914">
        <v>1.84</v>
      </c>
      <c r="K1914" t="s">
        <v>17</v>
      </c>
      <c r="L1914">
        <f t="shared" si="92"/>
        <v>297.61000000000371</v>
      </c>
    </row>
    <row r="1915" spans="1:12" x14ac:dyDescent="0.2">
      <c r="A1915" t="s">
        <v>11</v>
      </c>
      <c r="B1915" t="s">
        <v>3109</v>
      </c>
      <c r="C1915" t="s">
        <v>43</v>
      </c>
      <c r="D1915" t="s">
        <v>566</v>
      </c>
      <c r="E1915" t="s">
        <v>3110</v>
      </c>
      <c r="F1915" t="s">
        <v>3105</v>
      </c>
      <c r="G1915">
        <v>2.0101200000000001</v>
      </c>
      <c r="H1915">
        <v>2.0079500000000001</v>
      </c>
      <c r="I1915">
        <v>2</v>
      </c>
      <c r="J1915">
        <v>-2</v>
      </c>
      <c r="K1915" t="s">
        <v>17</v>
      </c>
      <c r="L1915">
        <f t="shared" si="92"/>
        <v>295.77000000000373</v>
      </c>
    </row>
    <row r="1916" spans="1:12" x14ac:dyDescent="0.2">
      <c r="A1916" t="s">
        <v>11</v>
      </c>
      <c r="B1916" t="s">
        <v>3111</v>
      </c>
      <c r="C1916" t="s">
        <v>729</v>
      </c>
      <c r="D1916" t="s">
        <v>566</v>
      </c>
      <c r="E1916" t="s">
        <v>3112</v>
      </c>
      <c r="F1916" t="s">
        <v>3105</v>
      </c>
      <c r="G1916">
        <v>2.0106000000000002</v>
      </c>
      <c r="H1916">
        <v>2.0079500000000001</v>
      </c>
      <c r="I1916">
        <v>1</v>
      </c>
      <c r="J1916">
        <v>-1</v>
      </c>
      <c r="K1916" t="s">
        <v>17</v>
      </c>
      <c r="L1916">
        <f t="shared" si="92"/>
        <v>297.77000000000373</v>
      </c>
    </row>
    <row r="1917" spans="1:12" x14ac:dyDescent="0.2">
      <c r="A1917" t="s">
        <v>18</v>
      </c>
      <c r="B1917" t="s">
        <v>3113</v>
      </c>
      <c r="C1917" t="s">
        <v>717</v>
      </c>
      <c r="D1917" t="s">
        <v>566</v>
      </c>
      <c r="E1917" t="s">
        <v>3114</v>
      </c>
      <c r="F1917" t="s">
        <v>3115</v>
      </c>
      <c r="G1917">
        <v>2.0082300000000002</v>
      </c>
      <c r="H1917">
        <v>2.0105599999999999</v>
      </c>
      <c r="I1917">
        <v>2</v>
      </c>
      <c r="J1917">
        <v>-2</v>
      </c>
      <c r="K1917" t="s">
        <v>17</v>
      </c>
      <c r="L1917">
        <f t="shared" si="92"/>
        <v>298.77000000000373</v>
      </c>
    </row>
    <row r="1918" spans="1:12" x14ac:dyDescent="0.2">
      <c r="A1918" t="s">
        <v>11</v>
      </c>
      <c r="B1918" t="s">
        <v>3116</v>
      </c>
      <c r="C1918" t="s">
        <v>717</v>
      </c>
      <c r="D1918" t="s">
        <v>566</v>
      </c>
      <c r="E1918" t="s">
        <v>3114</v>
      </c>
      <c r="F1918" t="s">
        <v>3115</v>
      </c>
      <c r="G1918">
        <v>2.0082300000000002</v>
      </c>
      <c r="H1918">
        <v>2.0105599999999999</v>
      </c>
      <c r="I1918">
        <v>2</v>
      </c>
      <c r="J1918">
        <v>1.84</v>
      </c>
      <c r="K1918" t="s">
        <v>17</v>
      </c>
      <c r="L1918">
        <f t="shared" si="92"/>
        <v>300.77000000000373</v>
      </c>
    </row>
    <row r="1919" spans="1:12" x14ac:dyDescent="0.2">
      <c r="A1919" t="s">
        <v>18</v>
      </c>
      <c r="B1919" t="s">
        <v>3117</v>
      </c>
      <c r="C1919" t="s">
        <v>720</v>
      </c>
      <c r="D1919" t="s">
        <v>566</v>
      </c>
      <c r="E1919" t="s">
        <v>3118</v>
      </c>
      <c r="F1919" t="s">
        <v>3115</v>
      </c>
      <c r="G1919">
        <v>2.0084599999999999</v>
      </c>
      <c r="H1919">
        <v>2.0105599999999999</v>
      </c>
      <c r="I1919">
        <v>1</v>
      </c>
      <c r="J1919">
        <v>-1</v>
      </c>
      <c r="K1919" t="s">
        <v>17</v>
      </c>
      <c r="L1919">
        <f t="shared" si="92"/>
        <v>298.93000000000376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8F2C-2B7C-A344-AE33-3D3AAC647DF6}">
  <dimension ref="A1:V101"/>
  <sheetViews>
    <sheetView workbookViewId="0">
      <selection activeCell="G1" sqref="G1"/>
    </sheetView>
  </sheetViews>
  <sheetFormatPr baseColWidth="10" defaultRowHeight="16" x14ac:dyDescent="0.2"/>
  <cols>
    <col min="5" max="5" width="21.5" customWidth="1"/>
    <col min="6" max="6" width="21.1640625" customWidth="1"/>
    <col min="14" max="14" width="22.33203125" bestFit="1" customWidth="1"/>
    <col min="15" max="15" width="12.1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6682</v>
      </c>
      <c r="C2" t="s">
        <v>717</v>
      </c>
      <c r="D2" t="s">
        <v>566</v>
      </c>
      <c r="E2" t="s">
        <v>6783</v>
      </c>
      <c r="F2" t="s">
        <v>6784</v>
      </c>
      <c r="G2">
        <v>1.95316</v>
      </c>
      <c r="H2">
        <v>1.95042</v>
      </c>
      <c r="I2">
        <v>1</v>
      </c>
      <c r="J2">
        <v>-1</v>
      </c>
      <c r="K2" t="s">
        <v>17</v>
      </c>
      <c r="N2" s="1" t="s">
        <v>2706</v>
      </c>
      <c r="O2">
        <v>2</v>
      </c>
      <c r="S2" t="str" cm="1">
        <f t="array" aca="1" ref="S2:S23" ca="1">_xlfn.UNIQUE(INDIRECT($O$4))</f>
        <v>2025-06-02 17:09:05</v>
      </c>
      <c r="T2">
        <f ca="1">COUNTIF(INDIRECT($O$4),S2)</f>
        <v>5</v>
      </c>
      <c r="U2">
        <f ca="1">SUMIF(INDIRECT($O$4),S2,INDIRECT($O$5))</f>
        <v>8</v>
      </c>
      <c r="V2">
        <f ca="1">SUMIF(INDIRECT($O$4),S2,INDIRECT($O$6))</f>
        <v>-2.2400000000000002</v>
      </c>
    </row>
    <row r="3" spans="1:22" x14ac:dyDescent="0.2">
      <c r="A3" t="s">
        <v>18</v>
      </c>
      <c r="B3" t="s">
        <v>6683</v>
      </c>
      <c r="C3" t="s">
        <v>717</v>
      </c>
      <c r="D3" t="s">
        <v>566</v>
      </c>
      <c r="E3" t="s">
        <v>6783</v>
      </c>
      <c r="F3" t="s">
        <v>6784</v>
      </c>
      <c r="G3">
        <v>1.95316</v>
      </c>
      <c r="H3">
        <v>1.95042</v>
      </c>
      <c r="I3">
        <v>1</v>
      </c>
      <c r="J3">
        <v>0.92</v>
      </c>
      <c r="K3" t="s">
        <v>17</v>
      </c>
      <c r="N3" s="1" t="s">
        <v>2704</v>
      </c>
      <c r="O3">
        <v>101</v>
      </c>
      <c r="S3" t="str">
        <f ca="1"/>
        <v>2025-06-02 17:03:56</v>
      </c>
      <c r="T3">
        <f t="shared" ref="T3:T33" ca="1" si="0">COUNTIF(INDIRECT($O$4),S3)</f>
        <v>3</v>
      </c>
      <c r="U3">
        <f t="shared" ref="U3:U33" ca="1" si="1">SUMIF(INDIRECT($O$4),S3,INDIRECT($O$5))</f>
        <v>3</v>
      </c>
      <c r="V3">
        <f t="shared" ref="V3:V33" ca="1" si="2">SUMIF(INDIRECT($O$4),S3,INDIRECT($O$6))</f>
        <v>0.84000000000000008</v>
      </c>
    </row>
    <row r="4" spans="1:22" x14ac:dyDescent="0.2">
      <c r="A4" t="s">
        <v>11</v>
      </c>
      <c r="B4" t="s">
        <v>6684</v>
      </c>
      <c r="C4" t="s">
        <v>740</v>
      </c>
      <c r="D4" t="s">
        <v>566</v>
      </c>
      <c r="E4" t="s">
        <v>6785</v>
      </c>
      <c r="F4" t="s">
        <v>6784</v>
      </c>
      <c r="G4">
        <v>1.9527099999999999</v>
      </c>
      <c r="H4">
        <v>1.95042</v>
      </c>
      <c r="I4">
        <v>3</v>
      </c>
      <c r="J4">
        <v>-3</v>
      </c>
      <c r="K4" t="s">
        <v>17</v>
      </c>
      <c r="N4" s="1" t="s">
        <v>2705</v>
      </c>
      <c r="O4" s="4" t="str">
        <f>_xlfn.CONCAT("$F$",$O$2,":","$F$",$O$3)</f>
        <v>$F$2:$F$101</v>
      </c>
      <c r="S4" t="str">
        <f ca="1"/>
        <v>2025-06-02 16:58:46</v>
      </c>
      <c r="T4">
        <f t="shared" ca="1" si="0"/>
        <v>6</v>
      </c>
      <c r="U4">
        <f t="shared" ca="1" si="1"/>
        <v>12</v>
      </c>
      <c r="V4">
        <f t="shared" ca="1" si="2"/>
        <v>1.44</v>
      </c>
    </row>
    <row r="5" spans="1:22" x14ac:dyDescent="0.2">
      <c r="A5" t="s">
        <v>11</v>
      </c>
      <c r="B5" t="s">
        <v>6685</v>
      </c>
      <c r="C5" t="s">
        <v>720</v>
      </c>
      <c r="D5" t="s">
        <v>566</v>
      </c>
      <c r="E5" t="s">
        <v>6786</v>
      </c>
      <c r="F5" t="s">
        <v>6784</v>
      </c>
      <c r="G5">
        <v>1.9528399999999999</v>
      </c>
      <c r="H5">
        <v>1.95042</v>
      </c>
      <c r="I5">
        <v>1</v>
      </c>
      <c r="J5">
        <v>-1</v>
      </c>
      <c r="K5" t="s">
        <v>17</v>
      </c>
      <c r="N5" s="1" t="s">
        <v>2707</v>
      </c>
      <c r="O5" s="4" t="str">
        <f>_xlfn.CONCAT("$I$",$O$2,":","$I$",$O$3)</f>
        <v>$I$2:$I$101</v>
      </c>
      <c r="S5" t="str">
        <f ca="1"/>
        <v>2025-06-02 16:53:35</v>
      </c>
      <c r="T5">
        <f t="shared" ca="1" si="0"/>
        <v>5</v>
      </c>
      <c r="U5">
        <f t="shared" ca="1" si="1"/>
        <v>8</v>
      </c>
      <c r="V5">
        <f t="shared" ca="1" si="2"/>
        <v>1.5999999999999999</v>
      </c>
    </row>
    <row r="6" spans="1:22" x14ac:dyDescent="0.2">
      <c r="A6" t="s">
        <v>18</v>
      </c>
      <c r="B6" t="s">
        <v>6686</v>
      </c>
      <c r="C6" t="s">
        <v>3722</v>
      </c>
      <c r="D6" t="s">
        <v>566</v>
      </c>
      <c r="E6" t="s">
        <v>6787</v>
      </c>
      <c r="F6" t="s">
        <v>6784</v>
      </c>
      <c r="G6">
        <v>1.9530400000000001</v>
      </c>
      <c r="H6">
        <v>1.95042</v>
      </c>
      <c r="I6">
        <v>2</v>
      </c>
      <c r="J6">
        <v>1.84</v>
      </c>
      <c r="K6" t="s">
        <v>17</v>
      </c>
      <c r="N6" s="1" t="s">
        <v>2708</v>
      </c>
      <c r="O6" s="4" t="str">
        <f>_xlfn.CONCAT("$J$",$O$2,":","$J$",$O$3)</f>
        <v>$J$2:$J$101</v>
      </c>
      <c r="S6" t="str">
        <f ca="1"/>
        <v>2025-06-02 16:48:24</v>
      </c>
      <c r="T6">
        <f t="shared" ca="1" si="0"/>
        <v>4</v>
      </c>
      <c r="U6">
        <f t="shared" ca="1" si="1"/>
        <v>5</v>
      </c>
      <c r="V6">
        <f t="shared" ca="1" si="2"/>
        <v>-1.1599999999999999</v>
      </c>
    </row>
    <row r="7" spans="1:22" x14ac:dyDescent="0.2">
      <c r="A7" t="s">
        <v>18</v>
      </c>
      <c r="B7" t="s">
        <v>6687</v>
      </c>
      <c r="C7" t="s">
        <v>726</v>
      </c>
      <c r="D7" t="s">
        <v>566</v>
      </c>
      <c r="E7" t="s">
        <v>6788</v>
      </c>
      <c r="F7" t="s">
        <v>6789</v>
      </c>
      <c r="G7">
        <v>1.95299</v>
      </c>
      <c r="H7">
        <v>1.9530799999999999</v>
      </c>
      <c r="I7">
        <v>1</v>
      </c>
      <c r="J7">
        <v>-1</v>
      </c>
      <c r="K7" t="s">
        <v>17</v>
      </c>
      <c r="S7" t="str">
        <f ca="1"/>
        <v>2025-06-02 16:42:43</v>
      </c>
      <c r="T7">
        <f t="shared" ca="1" si="0"/>
        <v>3</v>
      </c>
      <c r="U7">
        <f t="shared" ca="1" si="1"/>
        <v>3</v>
      </c>
      <c r="V7">
        <f t="shared" ca="1" si="2"/>
        <v>-1.08</v>
      </c>
    </row>
    <row r="8" spans="1:22" x14ac:dyDescent="0.2">
      <c r="A8" t="s">
        <v>18</v>
      </c>
      <c r="B8" t="s">
        <v>6688</v>
      </c>
      <c r="C8" t="s">
        <v>720</v>
      </c>
      <c r="D8" t="s">
        <v>566</v>
      </c>
      <c r="E8" t="s">
        <v>6790</v>
      </c>
      <c r="F8" t="s">
        <v>6789</v>
      </c>
      <c r="G8">
        <v>1.95367</v>
      </c>
      <c r="H8">
        <v>1.9530799999999999</v>
      </c>
      <c r="I8">
        <v>1</v>
      </c>
      <c r="J8">
        <v>0.92</v>
      </c>
      <c r="K8" t="s">
        <v>17</v>
      </c>
      <c r="N8" s="1" t="s">
        <v>6681</v>
      </c>
      <c r="O8" s="4" t="str">
        <f>_xlfn.CONCAT("$E$",$O$2,":","$E$",$O$3)</f>
        <v>$E$2:$E$101</v>
      </c>
      <c r="S8" t="str">
        <f ca="1"/>
        <v>2025-06-02 16:37:30</v>
      </c>
      <c r="T8">
        <f t="shared" ca="1" si="0"/>
        <v>6</v>
      </c>
      <c r="U8">
        <f t="shared" ca="1" si="1"/>
        <v>12</v>
      </c>
      <c r="V8">
        <f t="shared" ca="1" si="2"/>
        <v>-2.4000000000000004</v>
      </c>
    </row>
    <row r="9" spans="1:22" x14ac:dyDescent="0.2">
      <c r="A9" t="s">
        <v>11</v>
      </c>
      <c r="B9" t="s">
        <v>6689</v>
      </c>
      <c r="C9" t="s">
        <v>726</v>
      </c>
      <c r="D9" t="s">
        <v>566</v>
      </c>
      <c r="E9" t="s">
        <v>6788</v>
      </c>
      <c r="F9" t="s">
        <v>6789</v>
      </c>
      <c r="G9">
        <v>1.95299</v>
      </c>
      <c r="H9">
        <v>1.9530799999999999</v>
      </c>
      <c r="I9">
        <v>1</v>
      </c>
      <c r="J9">
        <v>0.92</v>
      </c>
      <c r="K9" t="s">
        <v>17</v>
      </c>
      <c r="S9" t="str">
        <f ca="1"/>
        <v>2025-06-02 16:32:20</v>
      </c>
      <c r="T9">
        <f t="shared" ca="1" si="0"/>
        <v>4</v>
      </c>
      <c r="U9">
        <f t="shared" ca="1" si="1"/>
        <v>5</v>
      </c>
      <c r="V9">
        <f t="shared" ca="1" si="2"/>
        <v>-1.1600000000000001</v>
      </c>
    </row>
    <row r="10" spans="1:22" x14ac:dyDescent="0.2">
      <c r="A10" t="s">
        <v>11</v>
      </c>
      <c r="B10" t="s">
        <v>6690</v>
      </c>
      <c r="C10" t="s">
        <v>729</v>
      </c>
      <c r="D10" t="s">
        <v>566</v>
      </c>
      <c r="E10" t="s">
        <v>6791</v>
      </c>
      <c r="F10" t="s">
        <v>6792</v>
      </c>
      <c r="G10">
        <v>1.9542999999999999</v>
      </c>
      <c r="H10">
        <v>1.9529700000000001</v>
      </c>
      <c r="I10">
        <v>1</v>
      </c>
      <c r="J10">
        <v>-1</v>
      </c>
      <c r="K10" t="s">
        <v>17</v>
      </c>
      <c r="N10" s="5" t="s">
        <v>225</v>
      </c>
      <c r="O10" s="5">
        <f ca="1">SUM(INDIRECT($O$5))</f>
        <v>155</v>
      </c>
      <c r="S10" t="str">
        <f ca="1"/>
        <v>2025-06-02 16:27:10</v>
      </c>
      <c r="T10">
        <f t="shared" ca="1" si="0"/>
        <v>6</v>
      </c>
      <c r="U10">
        <f t="shared" ca="1" si="1"/>
        <v>12</v>
      </c>
      <c r="V10">
        <f t="shared" ca="1" si="2"/>
        <v>1.4400000000000004</v>
      </c>
    </row>
    <row r="11" spans="1:22" x14ac:dyDescent="0.2">
      <c r="A11" t="s">
        <v>11</v>
      </c>
      <c r="B11" t="s">
        <v>6691</v>
      </c>
      <c r="C11" t="s">
        <v>738</v>
      </c>
      <c r="D11" t="s">
        <v>566</v>
      </c>
      <c r="E11" t="s">
        <v>6793</v>
      </c>
      <c r="F11" t="s">
        <v>6792</v>
      </c>
      <c r="G11">
        <v>1.9541900000000001</v>
      </c>
      <c r="H11">
        <v>1.9529700000000001</v>
      </c>
      <c r="I11">
        <v>3</v>
      </c>
      <c r="J11">
        <v>-3</v>
      </c>
      <c r="K11" t="s">
        <v>17</v>
      </c>
      <c r="N11" s="1" t="s">
        <v>226</v>
      </c>
      <c r="O11" s="5">
        <f ca="1">SUM(INDIRECT($O$6))</f>
        <v>-9.0800000000000036</v>
      </c>
      <c r="S11" t="str">
        <f ca="1"/>
        <v>2025-06-02 16:21:58</v>
      </c>
      <c r="T11">
        <f t="shared" ca="1" si="0"/>
        <v>4</v>
      </c>
      <c r="U11">
        <f t="shared" ca="1" si="1"/>
        <v>5</v>
      </c>
      <c r="V11">
        <f t="shared" ca="1" si="2"/>
        <v>-1.1600000000000001</v>
      </c>
    </row>
    <row r="12" spans="1:22" x14ac:dyDescent="0.2">
      <c r="A12" t="s">
        <v>18</v>
      </c>
      <c r="B12" t="s">
        <v>6692</v>
      </c>
      <c r="C12" t="s">
        <v>726</v>
      </c>
      <c r="D12" t="s">
        <v>566</v>
      </c>
      <c r="E12" t="s">
        <v>6794</v>
      </c>
      <c r="F12" t="s">
        <v>6792</v>
      </c>
      <c r="G12">
        <v>1.9542299999999999</v>
      </c>
      <c r="H12">
        <v>1.9529700000000001</v>
      </c>
      <c r="I12">
        <v>1</v>
      </c>
      <c r="J12">
        <v>0.92</v>
      </c>
      <c r="K12" t="s">
        <v>17</v>
      </c>
      <c r="N12" s="5" t="s">
        <v>10931</v>
      </c>
      <c r="O12" s="6" t="s">
        <v>10932</v>
      </c>
      <c r="S12" t="str">
        <f ca="1"/>
        <v>2025-06-02 16:16:16</v>
      </c>
      <c r="T12">
        <f t="shared" ca="1" si="0"/>
        <v>6</v>
      </c>
      <c r="U12">
        <f t="shared" ca="1" si="1"/>
        <v>12</v>
      </c>
      <c r="V12">
        <f t="shared" ca="1" si="2"/>
        <v>1.44</v>
      </c>
    </row>
    <row r="13" spans="1:22" x14ac:dyDescent="0.2">
      <c r="A13" t="s">
        <v>18</v>
      </c>
      <c r="B13" t="s">
        <v>6693</v>
      </c>
      <c r="C13" t="s">
        <v>757</v>
      </c>
      <c r="D13" t="s">
        <v>566</v>
      </c>
      <c r="E13" t="s">
        <v>6795</v>
      </c>
      <c r="F13" t="s">
        <v>6792</v>
      </c>
      <c r="G13">
        <v>1.9544600000000001</v>
      </c>
      <c r="H13">
        <v>1.9529700000000001</v>
      </c>
      <c r="I13">
        <v>2</v>
      </c>
      <c r="J13">
        <v>1.84</v>
      </c>
      <c r="K13" t="s">
        <v>17</v>
      </c>
      <c r="S13" t="str">
        <f ca="1"/>
        <v>2025-06-02 16:10:56</v>
      </c>
      <c r="T13">
        <f t="shared" ca="1" si="0"/>
        <v>5</v>
      </c>
      <c r="U13">
        <f t="shared" ca="1" si="1"/>
        <v>8</v>
      </c>
      <c r="V13">
        <f t="shared" ca="1" si="2"/>
        <v>-2.2400000000000002</v>
      </c>
    </row>
    <row r="14" spans="1:22" x14ac:dyDescent="0.2">
      <c r="A14" t="s">
        <v>11</v>
      </c>
      <c r="B14" t="s">
        <v>6694</v>
      </c>
      <c r="C14" t="s">
        <v>726</v>
      </c>
      <c r="D14" t="s">
        <v>566</v>
      </c>
      <c r="E14" t="s">
        <v>6794</v>
      </c>
      <c r="F14" t="s">
        <v>6792</v>
      </c>
      <c r="G14">
        <v>1.9542299999999999</v>
      </c>
      <c r="H14">
        <v>1.9529700000000001</v>
      </c>
      <c r="I14">
        <v>1</v>
      </c>
      <c r="J14">
        <v>-1</v>
      </c>
      <c r="K14" t="s">
        <v>17</v>
      </c>
      <c r="N14" s="1" t="s">
        <v>224</v>
      </c>
      <c r="O14">
        <f ca="1">COUNTA(_xlfn.UNIQUE(INDIRECT($O$4)))</f>
        <v>22</v>
      </c>
      <c r="P14" s="1"/>
      <c r="S14" t="str">
        <f ca="1"/>
        <v>2025-06-02 16:05:45</v>
      </c>
      <c r="T14">
        <f t="shared" ca="1" si="0"/>
        <v>4</v>
      </c>
      <c r="U14">
        <f t="shared" ca="1" si="1"/>
        <v>5</v>
      </c>
      <c r="V14">
        <f t="shared" ca="1" si="2"/>
        <v>-1.1600000000000001</v>
      </c>
    </row>
    <row r="15" spans="1:22" x14ac:dyDescent="0.2">
      <c r="A15" t="s">
        <v>18</v>
      </c>
      <c r="B15" t="s">
        <v>6695</v>
      </c>
      <c r="C15" t="s">
        <v>886</v>
      </c>
      <c r="D15" t="s">
        <v>566</v>
      </c>
      <c r="E15" t="s">
        <v>6796</v>
      </c>
      <c r="F15" t="s">
        <v>6792</v>
      </c>
      <c r="G15">
        <v>1.9543699999999999</v>
      </c>
      <c r="H15">
        <v>1.9529700000000001</v>
      </c>
      <c r="I15">
        <v>4</v>
      </c>
      <c r="J15">
        <v>3.68</v>
      </c>
      <c r="K15" t="s">
        <v>17</v>
      </c>
      <c r="N15" s="1" t="s">
        <v>18355</v>
      </c>
      <c r="O15" s="4" t="str" cm="1">
        <f t="array" aca="1" ref="O15" ca="1">TEXT(INDIRECT(_xlfn.CONCAT("$F$",$O$2))-INDIRECT(_xlfn.CONCAT("$F$",$O$3)), "h \h m \m")</f>
        <v>1 h 51 m</v>
      </c>
      <c r="S15" t="str">
        <f ca="1"/>
        <v>2025-06-02 16:00:34</v>
      </c>
      <c r="T15">
        <f t="shared" ca="1" si="0"/>
        <v>5</v>
      </c>
      <c r="U15">
        <f t="shared" ca="1" si="1"/>
        <v>8</v>
      </c>
      <c r="V15">
        <f t="shared" ca="1" si="2"/>
        <v>3.5199999999999996</v>
      </c>
    </row>
    <row r="16" spans="1:22" x14ac:dyDescent="0.2">
      <c r="A16" t="s">
        <v>18</v>
      </c>
      <c r="B16" t="s">
        <v>6696</v>
      </c>
      <c r="C16" t="s">
        <v>717</v>
      </c>
      <c r="D16" t="s">
        <v>566</v>
      </c>
      <c r="E16" t="s">
        <v>6797</v>
      </c>
      <c r="F16" t="s">
        <v>6798</v>
      </c>
      <c r="G16">
        <v>1.9540299999999999</v>
      </c>
      <c r="H16">
        <v>1.9546600000000001</v>
      </c>
      <c r="I16">
        <v>1</v>
      </c>
      <c r="J16">
        <v>-1</v>
      </c>
      <c r="K16" t="s">
        <v>17</v>
      </c>
      <c r="N16" s="1" t="s">
        <v>10922</v>
      </c>
      <c r="O16">
        <f ca="1">AVERAGE($T$2:$T$2000)</f>
        <v>3.125</v>
      </c>
      <c r="S16" t="str">
        <f ca="1"/>
        <v>2025-06-02 15:54:54</v>
      </c>
      <c r="T16">
        <f t="shared" ca="1" si="0"/>
        <v>5</v>
      </c>
      <c r="U16">
        <f t="shared" ca="1" si="1"/>
        <v>8</v>
      </c>
      <c r="V16">
        <f t="shared" ca="1" si="2"/>
        <v>-2.2399999999999998</v>
      </c>
    </row>
    <row r="17" spans="1:22" x14ac:dyDescent="0.2">
      <c r="A17" t="s">
        <v>11</v>
      </c>
      <c r="B17" t="s">
        <v>6697</v>
      </c>
      <c r="C17" t="s">
        <v>720</v>
      </c>
      <c r="D17" t="s">
        <v>566</v>
      </c>
      <c r="E17" t="s">
        <v>6799</v>
      </c>
      <c r="F17" t="s">
        <v>6798</v>
      </c>
      <c r="G17">
        <v>1.9539299999999999</v>
      </c>
      <c r="H17">
        <v>1.9546600000000001</v>
      </c>
      <c r="I17">
        <v>1</v>
      </c>
      <c r="J17">
        <v>0.92</v>
      </c>
      <c r="K17" t="s">
        <v>17</v>
      </c>
      <c r="N17" s="5" t="s">
        <v>6673</v>
      </c>
      <c r="O17" s="5">
        <v>5.6265060240000002</v>
      </c>
      <c r="S17" t="str">
        <f ca="1"/>
        <v>2025-06-02 15:49:44</v>
      </c>
      <c r="T17">
        <f t="shared" ca="1" si="0"/>
        <v>4</v>
      </c>
      <c r="U17">
        <f t="shared" ca="1" si="1"/>
        <v>5</v>
      </c>
      <c r="V17">
        <f t="shared" ca="1" si="2"/>
        <v>-1.1599999999999999</v>
      </c>
    </row>
    <row r="18" spans="1:22" x14ac:dyDescent="0.2">
      <c r="A18" t="s">
        <v>11</v>
      </c>
      <c r="B18" t="s">
        <v>6698</v>
      </c>
      <c r="C18" t="s">
        <v>717</v>
      </c>
      <c r="D18" t="s">
        <v>566</v>
      </c>
      <c r="E18" t="s">
        <v>6797</v>
      </c>
      <c r="F18" t="s">
        <v>6798</v>
      </c>
      <c r="G18">
        <v>1.9540299999999999</v>
      </c>
      <c r="H18">
        <v>1.9546600000000001</v>
      </c>
      <c r="I18">
        <v>1</v>
      </c>
      <c r="J18">
        <v>0.92</v>
      </c>
      <c r="K18" t="s">
        <v>17</v>
      </c>
      <c r="N18" s="1" t="s">
        <v>10930</v>
      </c>
      <c r="O18">
        <f ca="1">AVERAGE($V$2:$V$2000)</f>
        <v>-0.28375000000000011</v>
      </c>
      <c r="S18" t="str">
        <f ca="1"/>
        <v>2025-06-02 15:44:31</v>
      </c>
      <c r="T18">
        <f t="shared" ca="1" si="0"/>
        <v>5</v>
      </c>
      <c r="U18">
        <f t="shared" ca="1" si="1"/>
        <v>8</v>
      </c>
      <c r="V18">
        <f t="shared" ca="1" si="2"/>
        <v>-2.2400000000000002</v>
      </c>
    </row>
    <row r="19" spans="1:22" x14ac:dyDescent="0.2">
      <c r="A19" t="s">
        <v>18</v>
      </c>
      <c r="B19" t="s">
        <v>6699</v>
      </c>
      <c r="C19" t="s">
        <v>892</v>
      </c>
      <c r="D19" t="s">
        <v>566</v>
      </c>
      <c r="E19" t="s">
        <v>6800</v>
      </c>
      <c r="F19" t="s">
        <v>6798</v>
      </c>
      <c r="G19">
        <v>1.95445</v>
      </c>
      <c r="H19">
        <v>1.9546600000000001</v>
      </c>
      <c r="I19">
        <v>2</v>
      </c>
      <c r="J19">
        <v>-2</v>
      </c>
      <c r="K19" t="s">
        <v>17</v>
      </c>
      <c r="N19" s="1"/>
      <c r="S19" t="str">
        <f ca="1"/>
        <v>2025-06-02 15:38:51</v>
      </c>
      <c r="T19">
        <f t="shared" ca="1" si="0"/>
        <v>6</v>
      </c>
      <c r="U19">
        <f t="shared" ca="1" si="1"/>
        <v>12</v>
      </c>
      <c r="V19">
        <f t="shared" ca="1" si="2"/>
        <v>1.44</v>
      </c>
    </row>
    <row r="20" spans="1:22" x14ac:dyDescent="0.2">
      <c r="A20" t="s">
        <v>11</v>
      </c>
      <c r="B20" t="s">
        <v>6700</v>
      </c>
      <c r="C20" t="s">
        <v>266</v>
      </c>
      <c r="D20" t="s">
        <v>566</v>
      </c>
      <c r="E20" t="s">
        <v>6801</v>
      </c>
      <c r="F20" t="s">
        <v>6798</v>
      </c>
      <c r="G20">
        <v>1.9538599999999999</v>
      </c>
      <c r="H20">
        <v>1.9546600000000001</v>
      </c>
      <c r="I20">
        <v>3</v>
      </c>
      <c r="J20">
        <v>2.76</v>
      </c>
      <c r="K20" t="s">
        <v>17</v>
      </c>
      <c r="S20" t="str">
        <f ca="1"/>
        <v>2025-06-02 15:33:40</v>
      </c>
      <c r="T20">
        <f t="shared" ca="1" si="0"/>
        <v>3</v>
      </c>
      <c r="U20">
        <f t="shared" ca="1" si="1"/>
        <v>3</v>
      </c>
      <c r="V20">
        <f t="shared" ca="1" si="2"/>
        <v>-1.08</v>
      </c>
    </row>
    <row r="21" spans="1:22" x14ac:dyDescent="0.2">
      <c r="A21" t="s">
        <v>11</v>
      </c>
      <c r="B21" t="s">
        <v>6701</v>
      </c>
      <c r="C21" t="s">
        <v>2730</v>
      </c>
      <c r="D21" t="s">
        <v>566</v>
      </c>
      <c r="E21" t="s">
        <v>6802</v>
      </c>
      <c r="F21" t="s">
        <v>6803</v>
      </c>
      <c r="G21">
        <v>1.9555199999999999</v>
      </c>
      <c r="H21">
        <v>1.9539899999999999</v>
      </c>
      <c r="I21">
        <v>1</v>
      </c>
      <c r="J21">
        <v>-1</v>
      </c>
      <c r="K21" t="s">
        <v>17</v>
      </c>
      <c r="N21" s="1" t="s">
        <v>10927</v>
      </c>
      <c r="O21">
        <f ca="1">COUNTIF($T$1:$T$2000,"=1")</f>
        <v>0</v>
      </c>
      <c r="P21">
        <f ca="1">SUMIF($T$2:$T$2000,"=1",$U$2:$U$2000)</f>
        <v>0</v>
      </c>
      <c r="Q21">
        <f ca="1">SUMIF($T$2:$T$2000,"=1",$V$2:$V$2000)</f>
        <v>0</v>
      </c>
      <c r="S21" t="str">
        <f ca="1"/>
        <v>2025-06-02 15:27:37</v>
      </c>
      <c r="T21">
        <f t="shared" ca="1" si="0"/>
        <v>3</v>
      </c>
      <c r="U21">
        <f t="shared" ca="1" si="1"/>
        <v>3</v>
      </c>
      <c r="V21">
        <f t="shared" ca="1" si="2"/>
        <v>0.84000000000000008</v>
      </c>
    </row>
    <row r="22" spans="1:22" x14ac:dyDescent="0.2">
      <c r="A22" t="s">
        <v>18</v>
      </c>
      <c r="B22" t="s">
        <v>6702</v>
      </c>
      <c r="C22" t="s">
        <v>2730</v>
      </c>
      <c r="D22" t="s">
        <v>566</v>
      </c>
      <c r="E22" t="s">
        <v>6802</v>
      </c>
      <c r="F22" t="s">
        <v>6803</v>
      </c>
      <c r="G22">
        <v>1.9555199999999999</v>
      </c>
      <c r="H22">
        <v>1.9539899999999999</v>
      </c>
      <c r="I22">
        <v>1</v>
      </c>
      <c r="J22">
        <v>0.92</v>
      </c>
      <c r="K22" t="s">
        <v>17</v>
      </c>
      <c r="N22" s="1" t="s">
        <v>10928</v>
      </c>
      <c r="O22">
        <f ca="1">COUNTIF($T$1:$T$2000,"=2")</f>
        <v>0</v>
      </c>
      <c r="P22">
        <f ca="1">SUMIF($T$2:$T$2000,"=2",$U$2:$U$2000)</f>
        <v>0</v>
      </c>
      <c r="Q22">
        <f ca="1">SUMIF($T$2:$T$2000,"=2",$V$2:$V$2000)</f>
        <v>0</v>
      </c>
      <c r="S22" t="str">
        <f ca="1"/>
        <v>2025-06-02 15:22:25</v>
      </c>
      <c r="T22">
        <f t="shared" ca="1" si="0"/>
        <v>4</v>
      </c>
      <c r="U22">
        <f t="shared" ca="1" si="1"/>
        <v>5</v>
      </c>
      <c r="V22">
        <f t="shared" ca="1" si="2"/>
        <v>-1.1599999999999999</v>
      </c>
    </row>
    <row r="23" spans="1:22" x14ac:dyDescent="0.2">
      <c r="A23" t="s">
        <v>18</v>
      </c>
      <c r="B23" t="s">
        <v>6703</v>
      </c>
      <c r="C23" t="s">
        <v>2727</v>
      </c>
      <c r="D23" t="s">
        <v>566</v>
      </c>
      <c r="E23" t="s">
        <v>6804</v>
      </c>
      <c r="F23" t="s">
        <v>6803</v>
      </c>
      <c r="G23">
        <v>1.9556100000000001</v>
      </c>
      <c r="H23">
        <v>1.9539899999999999</v>
      </c>
      <c r="I23">
        <v>1</v>
      </c>
      <c r="J23">
        <v>0.92</v>
      </c>
      <c r="K23" t="s">
        <v>17</v>
      </c>
      <c r="N23" s="1" t="s">
        <v>10923</v>
      </c>
      <c r="O23">
        <f ca="1">COUNTIF($T$1:$T$2000,"=3")</f>
        <v>4</v>
      </c>
      <c r="P23">
        <f ca="1">SUMIF($T$2:$T$2000,"=3",$U$2:$U$2000)</f>
        <v>12</v>
      </c>
      <c r="Q23">
        <f ca="1">SUMIF($T$2:$T$2000,"=3",$V$2:$V$2000)</f>
        <v>-0.48</v>
      </c>
      <c r="S23" t="str">
        <f ca="1"/>
        <v>2025-06-02 15:17:11</v>
      </c>
      <c r="T23">
        <f t="shared" ca="1" si="0"/>
        <v>4</v>
      </c>
      <c r="U23">
        <f t="shared" ca="1" si="1"/>
        <v>5</v>
      </c>
      <c r="V23">
        <f t="shared" ca="1" si="2"/>
        <v>-1.1599999999999999</v>
      </c>
    </row>
    <row r="24" spans="1:22" x14ac:dyDescent="0.2">
      <c r="A24" t="s">
        <v>11</v>
      </c>
      <c r="B24" t="s">
        <v>6704</v>
      </c>
      <c r="C24" t="s">
        <v>726</v>
      </c>
      <c r="D24" t="s">
        <v>566</v>
      </c>
      <c r="E24" t="s">
        <v>6805</v>
      </c>
      <c r="F24" t="s">
        <v>6803</v>
      </c>
      <c r="G24">
        <v>1.9550000000000001</v>
      </c>
      <c r="H24">
        <v>1.9539899999999999</v>
      </c>
      <c r="I24">
        <v>2</v>
      </c>
      <c r="J24">
        <v>-2</v>
      </c>
      <c r="K24" t="s">
        <v>17</v>
      </c>
      <c r="N24" s="1" t="s">
        <v>10924</v>
      </c>
      <c r="O24">
        <f ca="1">COUNTIF($T$1:$T$2000,"=4")</f>
        <v>7</v>
      </c>
      <c r="P24">
        <f ca="1">SUMIF($T$2:$T$2000,"=4",$U$2:$U$2000)</f>
        <v>35</v>
      </c>
      <c r="Q24">
        <f ca="1">SUMIF($T$2:$T$2000,"=4",$V$2:$V$2000)</f>
        <v>-8.120000000000001</v>
      </c>
      <c r="T24">
        <f t="shared" ca="1" si="0"/>
        <v>0</v>
      </c>
      <c r="U24">
        <f t="shared" ca="1" si="1"/>
        <v>0</v>
      </c>
      <c r="V24">
        <f t="shared" ca="1" si="2"/>
        <v>0</v>
      </c>
    </row>
    <row r="25" spans="1:22" x14ac:dyDescent="0.2">
      <c r="A25" t="s">
        <v>18</v>
      </c>
      <c r="B25" t="s">
        <v>6705</v>
      </c>
      <c r="C25" t="s">
        <v>726</v>
      </c>
      <c r="D25" t="s">
        <v>566</v>
      </c>
      <c r="E25" t="s">
        <v>6806</v>
      </c>
      <c r="F25" t="s">
        <v>6807</v>
      </c>
      <c r="G25">
        <v>1.9623999999999999</v>
      </c>
      <c r="H25">
        <v>1.9560200000000001</v>
      </c>
      <c r="I25">
        <v>1</v>
      </c>
      <c r="J25">
        <v>0.92</v>
      </c>
      <c r="K25" t="s">
        <v>17</v>
      </c>
      <c r="N25" s="1" t="s">
        <v>10925</v>
      </c>
      <c r="O25">
        <f ca="1">COUNTIF($T$1:$T$2000,"=5")</f>
        <v>6</v>
      </c>
      <c r="P25">
        <f ca="1">SUMIF($T$2:$T$2000,"=5",$U$2:$U$2000)</f>
        <v>48</v>
      </c>
      <c r="Q25">
        <f ca="1">SUMIF($T$2:$T$2000,"=5",$V$2:$V$2000)</f>
        <v>-3.8400000000000012</v>
      </c>
      <c r="T25">
        <f t="shared" ca="1" si="0"/>
        <v>0</v>
      </c>
      <c r="U25">
        <f t="shared" ca="1" si="1"/>
        <v>0</v>
      </c>
      <c r="V25">
        <f t="shared" ca="1" si="2"/>
        <v>0</v>
      </c>
    </row>
    <row r="26" spans="1:22" x14ac:dyDescent="0.2">
      <c r="A26" t="s">
        <v>11</v>
      </c>
      <c r="B26" t="s">
        <v>6706</v>
      </c>
      <c r="C26" t="s">
        <v>729</v>
      </c>
      <c r="D26" t="s">
        <v>566</v>
      </c>
      <c r="E26" t="s">
        <v>6808</v>
      </c>
      <c r="F26" t="s">
        <v>6807</v>
      </c>
      <c r="G26">
        <v>1.9623299999999999</v>
      </c>
      <c r="H26">
        <v>1.9560200000000001</v>
      </c>
      <c r="I26">
        <v>1</v>
      </c>
      <c r="J26">
        <v>-1</v>
      </c>
      <c r="K26" t="s">
        <v>17</v>
      </c>
      <c r="N26" s="1" t="s">
        <v>10926</v>
      </c>
      <c r="O26">
        <f ca="1">COUNTIF($T$2:$T$2000,"=6")</f>
        <v>5</v>
      </c>
      <c r="P26">
        <f ca="1">SUMIF($T$2:$T$2000,"=6",$U$2:$U$2000)</f>
        <v>60</v>
      </c>
      <c r="Q26">
        <f ca="1">SUMIF($T$2:$T$2000,"=6",$V$2:$V$2000)</f>
        <v>3.36</v>
      </c>
      <c r="T26">
        <f t="shared" ca="1" si="0"/>
        <v>0</v>
      </c>
      <c r="U26">
        <f t="shared" ca="1" si="1"/>
        <v>0</v>
      </c>
      <c r="V26">
        <f t="shared" ca="1" si="2"/>
        <v>0</v>
      </c>
    </row>
    <row r="27" spans="1:22" x14ac:dyDescent="0.2">
      <c r="A27" t="s">
        <v>11</v>
      </c>
      <c r="B27" t="s">
        <v>6707</v>
      </c>
      <c r="C27" t="s">
        <v>726</v>
      </c>
      <c r="D27" t="s">
        <v>566</v>
      </c>
      <c r="E27" t="s">
        <v>6806</v>
      </c>
      <c r="F27" t="s">
        <v>6807</v>
      </c>
      <c r="G27">
        <v>1.9623999999999999</v>
      </c>
      <c r="H27">
        <v>1.9560200000000001</v>
      </c>
      <c r="I27">
        <v>1</v>
      </c>
      <c r="J27">
        <v>-1</v>
      </c>
      <c r="K27" t="s">
        <v>17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T27">
        <f t="shared" ca="1" si="0"/>
        <v>0</v>
      </c>
      <c r="U27">
        <f t="shared" ca="1" si="1"/>
        <v>0</v>
      </c>
      <c r="V27">
        <f t="shared" ca="1" si="2"/>
        <v>0</v>
      </c>
    </row>
    <row r="28" spans="1:22" x14ac:dyDescent="0.2">
      <c r="A28" t="s">
        <v>11</v>
      </c>
      <c r="B28" t="s">
        <v>6708</v>
      </c>
      <c r="C28" t="s">
        <v>720</v>
      </c>
      <c r="D28" t="s">
        <v>566</v>
      </c>
      <c r="E28" t="s">
        <v>6809</v>
      </c>
      <c r="F28" t="s">
        <v>6810</v>
      </c>
      <c r="G28">
        <v>1.96031</v>
      </c>
      <c r="H28">
        <v>1.9621900000000001</v>
      </c>
      <c r="I28">
        <v>1</v>
      </c>
      <c r="J28">
        <v>0.92</v>
      </c>
      <c r="K28" t="s">
        <v>17</v>
      </c>
      <c r="T28">
        <f t="shared" ca="1" si="0"/>
        <v>0</v>
      </c>
      <c r="U28">
        <f t="shared" ca="1" si="1"/>
        <v>0</v>
      </c>
      <c r="V28">
        <f t="shared" ca="1" si="2"/>
        <v>0</v>
      </c>
    </row>
    <row r="29" spans="1:22" x14ac:dyDescent="0.2">
      <c r="A29" t="s">
        <v>18</v>
      </c>
      <c r="B29" t="s">
        <v>6709</v>
      </c>
      <c r="C29" t="s">
        <v>717</v>
      </c>
      <c r="D29" t="s">
        <v>566</v>
      </c>
      <c r="E29" t="s">
        <v>6811</v>
      </c>
      <c r="F29" t="s">
        <v>6810</v>
      </c>
      <c r="G29">
        <v>1.96025</v>
      </c>
      <c r="H29">
        <v>1.9621900000000001</v>
      </c>
      <c r="I29">
        <v>1</v>
      </c>
      <c r="J29">
        <v>-1</v>
      </c>
      <c r="K29" t="s">
        <v>17</v>
      </c>
      <c r="O29">
        <f ca="1">O14-SUM(O21:O27)</f>
        <v>0</v>
      </c>
      <c r="P29">
        <f ca="1">O10-SUM(P21:P27)</f>
        <v>0</v>
      </c>
      <c r="Q29">
        <f ca="1">ROUND(O11-SUM(Q21:Q27),2)</f>
        <v>0</v>
      </c>
      <c r="T29">
        <f t="shared" ca="1" si="0"/>
        <v>0</v>
      </c>
      <c r="U29">
        <f t="shared" ca="1" si="1"/>
        <v>0</v>
      </c>
      <c r="V29">
        <f t="shared" ca="1" si="2"/>
        <v>0</v>
      </c>
    </row>
    <row r="30" spans="1:22" x14ac:dyDescent="0.2">
      <c r="A30" t="s">
        <v>18</v>
      </c>
      <c r="B30" t="s">
        <v>6710</v>
      </c>
      <c r="C30" t="s">
        <v>740</v>
      </c>
      <c r="D30" t="s">
        <v>566</v>
      </c>
      <c r="E30" t="s">
        <v>6812</v>
      </c>
      <c r="F30" t="s">
        <v>6810</v>
      </c>
      <c r="G30">
        <v>1.96068</v>
      </c>
      <c r="H30">
        <v>1.9621900000000001</v>
      </c>
      <c r="I30">
        <v>4</v>
      </c>
      <c r="J30">
        <v>-4</v>
      </c>
      <c r="K30" t="s">
        <v>17</v>
      </c>
      <c r="T30">
        <f t="shared" ca="1" si="0"/>
        <v>0</v>
      </c>
      <c r="U30">
        <f t="shared" ca="1" si="1"/>
        <v>0</v>
      </c>
      <c r="V30">
        <f t="shared" ca="1" si="2"/>
        <v>0</v>
      </c>
    </row>
    <row r="31" spans="1:22" x14ac:dyDescent="0.2">
      <c r="A31" t="s">
        <v>11</v>
      </c>
      <c r="B31" t="s">
        <v>6711</v>
      </c>
      <c r="C31" t="s">
        <v>717</v>
      </c>
      <c r="D31" t="s">
        <v>566</v>
      </c>
      <c r="E31" t="s">
        <v>6811</v>
      </c>
      <c r="F31" t="s">
        <v>6810</v>
      </c>
      <c r="G31">
        <v>1.96025</v>
      </c>
      <c r="H31">
        <v>1.9621900000000001</v>
      </c>
      <c r="I31">
        <v>1</v>
      </c>
      <c r="J31">
        <v>0.92</v>
      </c>
      <c r="K31" t="s">
        <v>17</v>
      </c>
      <c r="N31" s="1" t="s">
        <v>18353</v>
      </c>
      <c r="O31">
        <f ca="1">SUMIF($A$2:$A$3108,"call",INDIRECT($O$6))</f>
        <v>-1.1200000000000019</v>
      </c>
      <c r="T31">
        <f t="shared" ca="1" si="0"/>
        <v>0</v>
      </c>
      <c r="U31">
        <f t="shared" ca="1" si="1"/>
        <v>0</v>
      </c>
      <c r="V31">
        <f t="shared" ca="1" si="2"/>
        <v>0</v>
      </c>
    </row>
    <row r="32" spans="1:22" x14ac:dyDescent="0.2">
      <c r="A32" t="s">
        <v>18</v>
      </c>
      <c r="B32" t="s">
        <v>6712</v>
      </c>
      <c r="C32" t="s">
        <v>722</v>
      </c>
      <c r="D32" t="s">
        <v>566</v>
      </c>
      <c r="E32" t="s">
        <v>6813</v>
      </c>
      <c r="F32" t="s">
        <v>6810</v>
      </c>
      <c r="G32">
        <v>1.96085</v>
      </c>
      <c r="H32">
        <v>1.9621900000000001</v>
      </c>
      <c r="I32">
        <v>2</v>
      </c>
      <c r="J32">
        <v>-2</v>
      </c>
      <c r="K32" t="s">
        <v>17</v>
      </c>
      <c r="N32" s="1" t="s">
        <v>18354</v>
      </c>
      <c r="O32">
        <f ca="1">SUMIF($A$2:$A$3108,"put",INDIRECT($O$6))</f>
        <v>-7.9600000000000009</v>
      </c>
      <c r="T32">
        <f t="shared" ca="1" si="0"/>
        <v>0</v>
      </c>
      <c r="U32">
        <f t="shared" ca="1" si="1"/>
        <v>0</v>
      </c>
      <c r="V32">
        <f t="shared" ca="1" si="2"/>
        <v>0</v>
      </c>
    </row>
    <row r="33" spans="1:22" x14ac:dyDescent="0.2">
      <c r="A33" t="s">
        <v>11</v>
      </c>
      <c r="B33" t="s">
        <v>6713</v>
      </c>
      <c r="C33" t="s">
        <v>892</v>
      </c>
      <c r="D33" t="s">
        <v>566</v>
      </c>
      <c r="E33" t="s">
        <v>6814</v>
      </c>
      <c r="F33" t="s">
        <v>6810</v>
      </c>
      <c r="G33">
        <v>1.9603200000000001</v>
      </c>
      <c r="H33">
        <v>1.9621900000000001</v>
      </c>
      <c r="I33">
        <v>3</v>
      </c>
      <c r="J33">
        <v>2.76</v>
      </c>
      <c r="K33" t="s">
        <v>17</v>
      </c>
      <c r="T33">
        <f t="shared" ca="1" si="0"/>
        <v>0</v>
      </c>
      <c r="U33">
        <f t="shared" ca="1" si="1"/>
        <v>0</v>
      </c>
      <c r="V33">
        <f t="shared" ca="1" si="2"/>
        <v>0</v>
      </c>
    </row>
    <row r="34" spans="1:22" x14ac:dyDescent="0.2">
      <c r="A34" t="s">
        <v>18</v>
      </c>
      <c r="B34" t="s">
        <v>6714</v>
      </c>
      <c r="C34" t="s">
        <v>726</v>
      </c>
      <c r="D34" t="s">
        <v>566</v>
      </c>
      <c r="E34" t="s">
        <v>6815</v>
      </c>
      <c r="F34" t="s">
        <v>6816</v>
      </c>
      <c r="G34">
        <v>1.9559500000000001</v>
      </c>
      <c r="H34">
        <v>1.9597199999999999</v>
      </c>
      <c r="I34">
        <v>1</v>
      </c>
      <c r="J34">
        <v>-1</v>
      </c>
      <c r="K34" t="s">
        <v>17</v>
      </c>
    </row>
    <row r="35" spans="1:22" x14ac:dyDescent="0.2">
      <c r="A35" t="s">
        <v>18</v>
      </c>
      <c r="B35" t="s">
        <v>6715</v>
      </c>
      <c r="C35" t="s">
        <v>892</v>
      </c>
      <c r="D35" t="s">
        <v>566</v>
      </c>
      <c r="E35" t="s">
        <v>6817</v>
      </c>
      <c r="F35" t="s">
        <v>6816</v>
      </c>
      <c r="G35">
        <v>1.9559800000000001</v>
      </c>
      <c r="H35">
        <v>1.9597199999999999</v>
      </c>
      <c r="I35">
        <v>2</v>
      </c>
      <c r="J35">
        <v>-2</v>
      </c>
      <c r="K35" t="s">
        <v>17</v>
      </c>
    </row>
    <row r="36" spans="1:22" x14ac:dyDescent="0.2">
      <c r="A36" t="s">
        <v>11</v>
      </c>
      <c r="B36" t="s">
        <v>6716</v>
      </c>
      <c r="C36" t="s">
        <v>726</v>
      </c>
      <c r="D36" t="s">
        <v>566</v>
      </c>
      <c r="E36" t="s">
        <v>6815</v>
      </c>
      <c r="F36" t="s">
        <v>6816</v>
      </c>
      <c r="G36">
        <v>1.9559500000000001</v>
      </c>
      <c r="H36">
        <v>1.9597199999999999</v>
      </c>
      <c r="I36">
        <v>1</v>
      </c>
      <c r="J36">
        <v>0.92</v>
      </c>
      <c r="K36" t="s">
        <v>17</v>
      </c>
    </row>
    <row r="37" spans="1:22" x14ac:dyDescent="0.2">
      <c r="A37" t="s">
        <v>11</v>
      </c>
      <c r="B37" t="s">
        <v>6717</v>
      </c>
      <c r="C37" t="s">
        <v>729</v>
      </c>
      <c r="D37" t="s">
        <v>566</v>
      </c>
      <c r="E37" t="s">
        <v>6818</v>
      </c>
      <c r="F37" t="s">
        <v>6816</v>
      </c>
      <c r="G37">
        <v>1.95574</v>
      </c>
      <c r="H37">
        <v>1.9597199999999999</v>
      </c>
      <c r="I37">
        <v>1</v>
      </c>
      <c r="J37">
        <v>0.92</v>
      </c>
      <c r="K37" t="s">
        <v>17</v>
      </c>
    </row>
    <row r="38" spans="1:22" x14ac:dyDescent="0.2">
      <c r="A38" t="s">
        <v>11</v>
      </c>
      <c r="B38" t="s">
        <v>6718</v>
      </c>
      <c r="C38" t="s">
        <v>1311</v>
      </c>
      <c r="D38" t="s">
        <v>566</v>
      </c>
      <c r="E38" t="s">
        <v>6819</v>
      </c>
      <c r="F38" t="s">
        <v>6820</v>
      </c>
      <c r="G38">
        <v>1.95428</v>
      </c>
      <c r="H38">
        <v>1.95556</v>
      </c>
      <c r="I38">
        <v>4</v>
      </c>
      <c r="J38">
        <v>3.68</v>
      </c>
      <c r="K38" t="s">
        <v>17</v>
      </c>
    </row>
    <row r="39" spans="1:22" x14ac:dyDescent="0.2">
      <c r="A39" t="s">
        <v>11</v>
      </c>
      <c r="B39" t="s">
        <v>6719</v>
      </c>
      <c r="C39" t="s">
        <v>724</v>
      </c>
      <c r="D39" t="s">
        <v>566</v>
      </c>
      <c r="E39" t="s">
        <v>6821</v>
      </c>
      <c r="F39" t="s">
        <v>6820</v>
      </c>
      <c r="G39">
        <v>1.9545399999999999</v>
      </c>
      <c r="H39">
        <v>1.95556</v>
      </c>
      <c r="I39">
        <v>2</v>
      </c>
      <c r="J39">
        <v>1.84</v>
      </c>
      <c r="K39" t="s">
        <v>17</v>
      </c>
    </row>
    <row r="40" spans="1:22" x14ac:dyDescent="0.2">
      <c r="A40" t="s">
        <v>18</v>
      </c>
      <c r="B40" t="s">
        <v>6720</v>
      </c>
      <c r="C40" t="s">
        <v>886</v>
      </c>
      <c r="D40" t="s">
        <v>566</v>
      </c>
      <c r="E40" t="s">
        <v>6822</v>
      </c>
      <c r="F40" t="s">
        <v>6820</v>
      </c>
      <c r="G40">
        <v>1.9553199999999999</v>
      </c>
      <c r="H40">
        <v>1.95556</v>
      </c>
      <c r="I40">
        <v>3</v>
      </c>
      <c r="J40">
        <v>-3</v>
      </c>
      <c r="K40" t="s">
        <v>17</v>
      </c>
    </row>
    <row r="41" spans="1:22" x14ac:dyDescent="0.2">
      <c r="A41" t="s">
        <v>11</v>
      </c>
      <c r="B41" t="s">
        <v>6721</v>
      </c>
      <c r="C41" t="s">
        <v>726</v>
      </c>
      <c r="D41" t="s">
        <v>566</v>
      </c>
      <c r="E41" t="s">
        <v>6823</v>
      </c>
      <c r="F41" t="s">
        <v>6820</v>
      </c>
      <c r="G41">
        <v>1.95458</v>
      </c>
      <c r="H41">
        <v>1.95556</v>
      </c>
      <c r="I41">
        <v>1</v>
      </c>
      <c r="J41">
        <v>0.92</v>
      </c>
      <c r="K41" t="s">
        <v>17</v>
      </c>
    </row>
    <row r="42" spans="1:22" x14ac:dyDescent="0.2">
      <c r="A42" t="s">
        <v>18</v>
      </c>
      <c r="B42" t="s">
        <v>6722</v>
      </c>
      <c r="C42" t="s">
        <v>726</v>
      </c>
      <c r="D42" t="s">
        <v>566</v>
      </c>
      <c r="E42" t="s">
        <v>6823</v>
      </c>
      <c r="F42" t="s">
        <v>6820</v>
      </c>
      <c r="G42">
        <v>1.95458</v>
      </c>
      <c r="H42">
        <v>1.95556</v>
      </c>
      <c r="I42">
        <v>1</v>
      </c>
      <c r="J42">
        <v>-1</v>
      </c>
      <c r="K42" t="s">
        <v>17</v>
      </c>
    </row>
    <row r="43" spans="1:22" x14ac:dyDescent="0.2">
      <c r="A43" t="s">
        <v>18</v>
      </c>
      <c r="B43" t="s">
        <v>6723</v>
      </c>
      <c r="C43" t="s">
        <v>729</v>
      </c>
      <c r="D43" t="s">
        <v>566</v>
      </c>
      <c r="E43" t="s">
        <v>6824</v>
      </c>
      <c r="F43" t="s">
        <v>6820</v>
      </c>
      <c r="G43">
        <v>1.9549000000000001</v>
      </c>
      <c r="H43">
        <v>1.95556</v>
      </c>
      <c r="I43">
        <v>1</v>
      </c>
      <c r="J43">
        <v>-1</v>
      </c>
      <c r="K43" t="s">
        <v>17</v>
      </c>
    </row>
    <row r="44" spans="1:22" x14ac:dyDescent="0.2">
      <c r="A44" t="s">
        <v>11</v>
      </c>
      <c r="B44" t="s">
        <v>6724</v>
      </c>
      <c r="C44" t="s">
        <v>2730</v>
      </c>
      <c r="D44" t="s">
        <v>566</v>
      </c>
      <c r="E44" t="s">
        <v>6825</v>
      </c>
      <c r="F44" t="s">
        <v>6826</v>
      </c>
      <c r="G44">
        <v>1.95211</v>
      </c>
      <c r="H44">
        <v>1.9547600000000001</v>
      </c>
      <c r="I44">
        <v>1</v>
      </c>
      <c r="J44">
        <v>0.92</v>
      </c>
      <c r="K44" t="s">
        <v>17</v>
      </c>
    </row>
    <row r="45" spans="1:22" x14ac:dyDescent="0.2">
      <c r="A45" t="s">
        <v>18</v>
      </c>
      <c r="B45" t="s">
        <v>6725</v>
      </c>
      <c r="C45" t="s">
        <v>746</v>
      </c>
      <c r="D45" t="s">
        <v>566</v>
      </c>
      <c r="E45" t="s">
        <v>6827</v>
      </c>
      <c r="F45" t="s">
        <v>6826</v>
      </c>
      <c r="G45">
        <v>1.9522600000000001</v>
      </c>
      <c r="H45">
        <v>1.9547600000000001</v>
      </c>
      <c r="I45">
        <v>2</v>
      </c>
      <c r="J45">
        <v>-2</v>
      </c>
      <c r="K45" t="s">
        <v>17</v>
      </c>
    </row>
    <row r="46" spans="1:22" x14ac:dyDescent="0.2">
      <c r="A46" t="s">
        <v>11</v>
      </c>
      <c r="B46" t="s">
        <v>6726</v>
      </c>
      <c r="C46" t="s">
        <v>2727</v>
      </c>
      <c r="D46" t="s">
        <v>566</v>
      </c>
      <c r="E46" t="s">
        <v>6828</v>
      </c>
      <c r="F46" t="s">
        <v>6826</v>
      </c>
      <c r="G46">
        <v>1.9518599999999999</v>
      </c>
      <c r="H46">
        <v>1.9547600000000001</v>
      </c>
      <c r="I46">
        <v>1</v>
      </c>
      <c r="J46">
        <v>0.92</v>
      </c>
      <c r="K46" t="s">
        <v>17</v>
      </c>
    </row>
    <row r="47" spans="1:22" x14ac:dyDescent="0.2">
      <c r="A47" t="s">
        <v>18</v>
      </c>
      <c r="B47" t="s">
        <v>6727</v>
      </c>
      <c r="C47" t="s">
        <v>2730</v>
      </c>
      <c r="D47" t="s">
        <v>566</v>
      </c>
      <c r="E47" t="s">
        <v>6825</v>
      </c>
      <c r="F47" t="s">
        <v>6826</v>
      </c>
      <c r="G47">
        <v>1.95211</v>
      </c>
      <c r="H47">
        <v>1.9547600000000001</v>
      </c>
      <c r="I47">
        <v>1</v>
      </c>
      <c r="J47">
        <v>-1</v>
      </c>
      <c r="K47" t="s">
        <v>17</v>
      </c>
    </row>
    <row r="48" spans="1:22" x14ac:dyDescent="0.2">
      <c r="A48" t="s">
        <v>11</v>
      </c>
      <c r="B48" t="s">
        <v>6728</v>
      </c>
      <c r="C48" t="s">
        <v>965</v>
      </c>
      <c r="D48" t="s">
        <v>566</v>
      </c>
      <c r="E48" t="s">
        <v>6829</v>
      </c>
      <c r="F48" t="s">
        <v>6830</v>
      </c>
      <c r="G48">
        <v>1.9533799999999999</v>
      </c>
      <c r="H48">
        <v>1.9527600000000001</v>
      </c>
      <c r="I48">
        <v>3</v>
      </c>
      <c r="J48">
        <v>-3</v>
      </c>
      <c r="K48" t="s">
        <v>17</v>
      </c>
    </row>
    <row r="49" spans="1:11" x14ac:dyDescent="0.2">
      <c r="A49" t="s">
        <v>11</v>
      </c>
      <c r="B49" t="s">
        <v>6729</v>
      </c>
      <c r="C49" t="s">
        <v>717</v>
      </c>
      <c r="D49" t="s">
        <v>566</v>
      </c>
      <c r="E49" t="s">
        <v>6831</v>
      </c>
      <c r="F49" t="s">
        <v>6830</v>
      </c>
      <c r="G49">
        <v>1.9540999999999999</v>
      </c>
      <c r="H49">
        <v>1.9527600000000001</v>
      </c>
      <c r="I49">
        <v>1</v>
      </c>
      <c r="J49">
        <v>-1</v>
      </c>
      <c r="K49" t="s">
        <v>17</v>
      </c>
    </row>
    <row r="50" spans="1:11" x14ac:dyDescent="0.2">
      <c r="A50" t="s">
        <v>18</v>
      </c>
      <c r="B50" t="s">
        <v>6730</v>
      </c>
      <c r="C50" t="s">
        <v>792</v>
      </c>
      <c r="D50" t="s">
        <v>566</v>
      </c>
      <c r="E50" t="s">
        <v>6832</v>
      </c>
      <c r="F50" t="s">
        <v>6830</v>
      </c>
      <c r="G50">
        <v>1.95411</v>
      </c>
      <c r="H50">
        <v>1.9527600000000001</v>
      </c>
      <c r="I50">
        <v>2</v>
      </c>
      <c r="J50">
        <v>1.84</v>
      </c>
      <c r="K50" t="s">
        <v>17</v>
      </c>
    </row>
    <row r="51" spans="1:11" x14ac:dyDescent="0.2">
      <c r="A51" t="s">
        <v>11</v>
      </c>
      <c r="B51" t="s">
        <v>6731</v>
      </c>
      <c r="C51" t="s">
        <v>720</v>
      </c>
      <c r="D51" t="s">
        <v>566</v>
      </c>
      <c r="E51" t="s">
        <v>6833</v>
      </c>
      <c r="F51" t="s">
        <v>6830</v>
      </c>
      <c r="G51">
        <v>1.95363</v>
      </c>
      <c r="H51">
        <v>1.9527600000000001</v>
      </c>
      <c r="I51">
        <v>1</v>
      </c>
      <c r="J51">
        <v>-1</v>
      </c>
      <c r="K51" t="s">
        <v>17</v>
      </c>
    </row>
    <row r="52" spans="1:11" x14ac:dyDescent="0.2">
      <c r="A52" t="s">
        <v>18</v>
      </c>
      <c r="B52" t="s">
        <v>6732</v>
      </c>
      <c r="C52" t="s">
        <v>717</v>
      </c>
      <c r="D52" t="s">
        <v>566</v>
      </c>
      <c r="E52" t="s">
        <v>6831</v>
      </c>
      <c r="F52" t="s">
        <v>6830</v>
      </c>
      <c r="G52">
        <v>1.9540999999999999</v>
      </c>
      <c r="H52">
        <v>1.9527600000000001</v>
      </c>
      <c r="I52">
        <v>1</v>
      </c>
      <c r="J52">
        <v>0.92</v>
      </c>
      <c r="K52" t="s">
        <v>17</v>
      </c>
    </row>
    <row r="53" spans="1:11" x14ac:dyDescent="0.2">
      <c r="A53" t="s">
        <v>18</v>
      </c>
      <c r="B53" t="s">
        <v>6733</v>
      </c>
      <c r="C53" t="s">
        <v>866</v>
      </c>
      <c r="D53" t="s">
        <v>566</v>
      </c>
      <c r="E53" t="s">
        <v>6834</v>
      </c>
      <c r="F53" t="s">
        <v>6830</v>
      </c>
      <c r="G53">
        <v>1.9547000000000001</v>
      </c>
      <c r="H53">
        <v>1.9527600000000001</v>
      </c>
      <c r="I53">
        <v>4</v>
      </c>
      <c r="J53">
        <v>3.68</v>
      </c>
      <c r="K53" t="s">
        <v>17</v>
      </c>
    </row>
    <row r="54" spans="1:11" x14ac:dyDescent="0.2">
      <c r="A54" t="s">
        <v>18</v>
      </c>
      <c r="B54" t="s">
        <v>6734</v>
      </c>
      <c r="C54" t="s">
        <v>726</v>
      </c>
      <c r="D54" t="s">
        <v>223</v>
      </c>
      <c r="E54" t="s">
        <v>6835</v>
      </c>
      <c r="F54" t="s">
        <v>6836</v>
      </c>
      <c r="G54">
        <v>0.86217999999999995</v>
      </c>
      <c r="H54">
        <v>0.86297000000000001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6735</v>
      </c>
      <c r="C55" t="s">
        <v>729</v>
      </c>
      <c r="D55" t="s">
        <v>223</v>
      </c>
      <c r="E55" t="s">
        <v>6837</v>
      </c>
      <c r="F55" t="s">
        <v>6836</v>
      </c>
      <c r="G55">
        <v>0.86219999999999997</v>
      </c>
      <c r="H55">
        <v>0.86297000000000001</v>
      </c>
      <c r="I55">
        <v>1</v>
      </c>
      <c r="J55">
        <v>-1</v>
      </c>
      <c r="K55" t="s">
        <v>17</v>
      </c>
    </row>
    <row r="56" spans="1:11" x14ac:dyDescent="0.2">
      <c r="A56" t="s">
        <v>18</v>
      </c>
      <c r="B56" t="s">
        <v>6736</v>
      </c>
      <c r="C56" t="s">
        <v>738</v>
      </c>
      <c r="D56" t="s">
        <v>223</v>
      </c>
      <c r="E56" t="s">
        <v>6838</v>
      </c>
      <c r="F56" t="s">
        <v>6836</v>
      </c>
      <c r="G56">
        <v>0.86224000000000001</v>
      </c>
      <c r="H56">
        <v>0.86297000000000001</v>
      </c>
      <c r="I56">
        <v>3</v>
      </c>
      <c r="J56">
        <v>-3</v>
      </c>
      <c r="K56" t="s">
        <v>17</v>
      </c>
    </row>
    <row r="57" spans="1:11" x14ac:dyDescent="0.2">
      <c r="A57" t="s">
        <v>11</v>
      </c>
      <c r="B57" t="s">
        <v>6737</v>
      </c>
      <c r="C57" t="s">
        <v>757</v>
      </c>
      <c r="D57" t="s">
        <v>223</v>
      </c>
      <c r="E57" t="s">
        <v>6839</v>
      </c>
      <c r="F57" t="s">
        <v>6836</v>
      </c>
      <c r="G57">
        <v>0.86187999999999998</v>
      </c>
      <c r="H57">
        <v>0.86297000000000001</v>
      </c>
      <c r="I57">
        <v>2</v>
      </c>
      <c r="J57">
        <v>1.84</v>
      </c>
      <c r="K57" t="s">
        <v>17</v>
      </c>
    </row>
    <row r="58" spans="1:11" x14ac:dyDescent="0.2">
      <c r="A58" t="s">
        <v>11</v>
      </c>
      <c r="B58" t="s">
        <v>6738</v>
      </c>
      <c r="C58" t="s">
        <v>726</v>
      </c>
      <c r="D58" t="s">
        <v>223</v>
      </c>
      <c r="E58" t="s">
        <v>6835</v>
      </c>
      <c r="F58" t="s">
        <v>6836</v>
      </c>
      <c r="G58">
        <v>0.86217999999999995</v>
      </c>
      <c r="H58">
        <v>0.86297000000000001</v>
      </c>
      <c r="I58">
        <v>1</v>
      </c>
      <c r="J58">
        <v>0.92</v>
      </c>
      <c r="K58" t="s">
        <v>17</v>
      </c>
    </row>
    <row r="59" spans="1:11" x14ac:dyDescent="0.2">
      <c r="A59" t="s">
        <v>18</v>
      </c>
      <c r="B59" t="s">
        <v>6739</v>
      </c>
      <c r="C59" t="s">
        <v>717</v>
      </c>
      <c r="D59" t="s">
        <v>223</v>
      </c>
      <c r="E59" t="s">
        <v>6840</v>
      </c>
      <c r="F59" t="s">
        <v>6841</v>
      </c>
      <c r="G59">
        <v>0.85990999999999995</v>
      </c>
      <c r="H59">
        <v>0.86204000000000003</v>
      </c>
      <c r="I59">
        <v>1</v>
      </c>
      <c r="J59">
        <v>-1</v>
      </c>
      <c r="K59" t="s">
        <v>17</v>
      </c>
    </row>
    <row r="60" spans="1:11" x14ac:dyDescent="0.2">
      <c r="A60" t="s">
        <v>11</v>
      </c>
      <c r="B60" t="s">
        <v>6740</v>
      </c>
      <c r="C60" t="s">
        <v>717</v>
      </c>
      <c r="D60" t="s">
        <v>223</v>
      </c>
      <c r="E60" t="s">
        <v>6840</v>
      </c>
      <c r="F60" t="s">
        <v>6841</v>
      </c>
      <c r="G60">
        <v>0.85990999999999995</v>
      </c>
      <c r="H60">
        <v>0.86204000000000003</v>
      </c>
      <c r="I60">
        <v>1</v>
      </c>
      <c r="J60">
        <v>0.92</v>
      </c>
      <c r="K60" t="s">
        <v>17</v>
      </c>
    </row>
    <row r="61" spans="1:11" x14ac:dyDescent="0.2">
      <c r="A61" t="s">
        <v>18</v>
      </c>
      <c r="B61" t="s">
        <v>6741</v>
      </c>
      <c r="C61" t="s">
        <v>746</v>
      </c>
      <c r="D61" t="s">
        <v>223</v>
      </c>
      <c r="E61" t="s">
        <v>6842</v>
      </c>
      <c r="F61" t="s">
        <v>6841</v>
      </c>
      <c r="G61">
        <v>0.85982999999999998</v>
      </c>
      <c r="H61">
        <v>0.86204000000000003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6742</v>
      </c>
      <c r="C62" t="s">
        <v>720</v>
      </c>
      <c r="D62" t="s">
        <v>223</v>
      </c>
      <c r="E62" t="s">
        <v>6843</v>
      </c>
      <c r="F62" t="s">
        <v>6841</v>
      </c>
      <c r="G62">
        <v>0.85977999999999999</v>
      </c>
      <c r="H62">
        <v>0.86204000000000003</v>
      </c>
      <c r="I62">
        <v>1</v>
      </c>
      <c r="J62">
        <v>0.92</v>
      </c>
      <c r="K62" t="s">
        <v>17</v>
      </c>
    </row>
    <row r="63" spans="1:11" x14ac:dyDescent="0.2">
      <c r="A63" t="s">
        <v>18</v>
      </c>
      <c r="B63" t="s">
        <v>6743</v>
      </c>
      <c r="C63" t="s">
        <v>5486</v>
      </c>
      <c r="D63" t="s">
        <v>223</v>
      </c>
      <c r="E63" t="s">
        <v>6844</v>
      </c>
      <c r="F63" t="s">
        <v>6845</v>
      </c>
      <c r="G63">
        <v>0.86062000000000005</v>
      </c>
      <c r="H63">
        <v>0.86</v>
      </c>
      <c r="I63">
        <v>2</v>
      </c>
      <c r="J63">
        <v>1.84</v>
      </c>
      <c r="K63" t="s">
        <v>17</v>
      </c>
    </row>
    <row r="64" spans="1:11" x14ac:dyDescent="0.2">
      <c r="A64" t="s">
        <v>11</v>
      </c>
      <c r="B64" t="s">
        <v>6744</v>
      </c>
      <c r="C64" t="s">
        <v>800</v>
      </c>
      <c r="D64" t="s">
        <v>223</v>
      </c>
      <c r="E64" t="s">
        <v>6846</v>
      </c>
      <c r="F64" t="s">
        <v>6845</v>
      </c>
      <c r="G64">
        <v>0.85989000000000004</v>
      </c>
      <c r="H64">
        <v>0.86</v>
      </c>
      <c r="I64">
        <v>3</v>
      </c>
      <c r="J64">
        <v>2.76</v>
      </c>
      <c r="K64" t="s">
        <v>17</v>
      </c>
    </row>
    <row r="65" spans="1:11" x14ac:dyDescent="0.2">
      <c r="A65" t="s">
        <v>11</v>
      </c>
      <c r="B65" t="s">
        <v>6745</v>
      </c>
      <c r="C65" t="s">
        <v>2727</v>
      </c>
      <c r="D65" t="s">
        <v>223</v>
      </c>
      <c r="E65" t="s">
        <v>6847</v>
      </c>
      <c r="F65" t="s">
        <v>6845</v>
      </c>
      <c r="G65">
        <v>0.86009999999999998</v>
      </c>
      <c r="H65">
        <v>0.86</v>
      </c>
      <c r="I65">
        <v>1</v>
      </c>
      <c r="J65">
        <v>-1</v>
      </c>
      <c r="K65" t="s">
        <v>17</v>
      </c>
    </row>
    <row r="66" spans="1:11" x14ac:dyDescent="0.2">
      <c r="A66" t="s">
        <v>11</v>
      </c>
      <c r="B66" t="s">
        <v>6746</v>
      </c>
      <c r="C66" t="s">
        <v>2730</v>
      </c>
      <c r="D66" t="s">
        <v>223</v>
      </c>
      <c r="E66" t="s">
        <v>6848</v>
      </c>
      <c r="F66" t="s">
        <v>6845</v>
      </c>
      <c r="G66">
        <v>0.86041999999999996</v>
      </c>
      <c r="H66">
        <v>0.86</v>
      </c>
      <c r="I66">
        <v>1</v>
      </c>
      <c r="J66">
        <v>-1</v>
      </c>
      <c r="K66" t="s">
        <v>17</v>
      </c>
    </row>
    <row r="67" spans="1:11" x14ac:dyDescent="0.2">
      <c r="A67" t="s">
        <v>18</v>
      </c>
      <c r="B67" t="s">
        <v>6747</v>
      </c>
      <c r="C67" t="s">
        <v>2730</v>
      </c>
      <c r="D67" t="s">
        <v>223</v>
      </c>
      <c r="E67" t="s">
        <v>6848</v>
      </c>
      <c r="F67" t="s">
        <v>6845</v>
      </c>
      <c r="G67">
        <v>0.86041999999999996</v>
      </c>
      <c r="H67">
        <v>0.86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6748</v>
      </c>
      <c r="C68" t="s">
        <v>717</v>
      </c>
      <c r="D68" t="s">
        <v>223</v>
      </c>
      <c r="E68" t="s">
        <v>6849</v>
      </c>
      <c r="F68" t="s">
        <v>6850</v>
      </c>
      <c r="G68">
        <v>0.86270000000000002</v>
      </c>
      <c r="H68">
        <v>0.86033000000000004</v>
      </c>
      <c r="I68">
        <v>1</v>
      </c>
      <c r="J68">
        <v>0.92</v>
      </c>
      <c r="K68" t="s">
        <v>17</v>
      </c>
    </row>
    <row r="69" spans="1:11" x14ac:dyDescent="0.2">
      <c r="A69" t="s">
        <v>11</v>
      </c>
      <c r="B69" t="s">
        <v>6749</v>
      </c>
      <c r="C69" t="s">
        <v>720</v>
      </c>
      <c r="D69" t="s">
        <v>223</v>
      </c>
      <c r="E69" t="s">
        <v>6851</v>
      </c>
      <c r="F69" t="s">
        <v>6850</v>
      </c>
      <c r="G69">
        <v>0.86260999999999999</v>
      </c>
      <c r="H69">
        <v>0.86033000000000004</v>
      </c>
      <c r="I69">
        <v>1</v>
      </c>
      <c r="J69">
        <v>-1</v>
      </c>
      <c r="K69" t="s">
        <v>17</v>
      </c>
    </row>
    <row r="70" spans="1:11" x14ac:dyDescent="0.2">
      <c r="A70" t="s">
        <v>18</v>
      </c>
      <c r="B70" t="s">
        <v>6750</v>
      </c>
      <c r="C70" t="s">
        <v>722</v>
      </c>
      <c r="D70" t="s">
        <v>223</v>
      </c>
      <c r="E70" t="s">
        <v>6852</v>
      </c>
      <c r="F70" t="s">
        <v>6850</v>
      </c>
      <c r="G70">
        <v>0.86273</v>
      </c>
      <c r="H70">
        <v>0.86033000000000004</v>
      </c>
      <c r="I70">
        <v>2</v>
      </c>
      <c r="J70">
        <v>1.84</v>
      </c>
      <c r="K70" t="s">
        <v>17</v>
      </c>
    </row>
    <row r="71" spans="1:11" x14ac:dyDescent="0.2">
      <c r="A71" t="s">
        <v>11</v>
      </c>
      <c r="B71" t="s">
        <v>6751</v>
      </c>
      <c r="C71" t="s">
        <v>726</v>
      </c>
      <c r="D71" t="s">
        <v>223</v>
      </c>
      <c r="E71" t="s">
        <v>6853</v>
      </c>
      <c r="F71" t="s">
        <v>6850</v>
      </c>
      <c r="G71">
        <v>0.86267000000000005</v>
      </c>
      <c r="H71">
        <v>0.86033000000000004</v>
      </c>
      <c r="I71">
        <v>1</v>
      </c>
      <c r="J71">
        <v>-1</v>
      </c>
      <c r="K71" t="s">
        <v>17</v>
      </c>
    </row>
    <row r="72" spans="1:11" x14ac:dyDescent="0.2">
      <c r="A72" t="s">
        <v>11</v>
      </c>
      <c r="B72" t="s">
        <v>6752</v>
      </c>
      <c r="C72" t="s">
        <v>746</v>
      </c>
      <c r="D72" t="s">
        <v>223</v>
      </c>
      <c r="E72" t="s">
        <v>6854</v>
      </c>
      <c r="F72" t="s">
        <v>6850</v>
      </c>
      <c r="G72">
        <v>0.86221999999999999</v>
      </c>
      <c r="H72">
        <v>0.86033000000000004</v>
      </c>
      <c r="I72">
        <v>3</v>
      </c>
      <c r="J72">
        <v>-3</v>
      </c>
      <c r="K72" t="s">
        <v>17</v>
      </c>
    </row>
    <row r="73" spans="1:11" x14ac:dyDescent="0.2">
      <c r="A73" t="s">
        <v>11</v>
      </c>
      <c r="B73" t="s">
        <v>6753</v>
      </c>
      <c r="C73" t="s">
        <v>729</v>
      </c>
      <c r="D73" t="s">
        <v>223</v>
      </c>
      <c r="E73" t="s">
        <v>6855</v>
      </c>
      <c r="F73" t="s">
        <v>6856</v>
      </c>
      <c r="G73">
        <v>0.86162000000000005</v>
      </c>
      <c r="H73">
        <v>0.86273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6754</v>
      </c>
      <c r="C74" t="s">
        <v>726</v>
      </c>
      <c r="D74" t="s">
        <v>223</v>
      </c>
      <c r="E74" t="s">
        <v>6857</v>
      </c>
      <c r="F74" t="s">
        <v>6856</v>
      </c>
      <c r="G74">
        <v>0.86170999999999998</v>
      </c>
      <c r="H74">
        <v>0.86273</v>
      </c>
      <c r="I74">
        <v>1</v>
      </c>
      <c r="J74">
        <v>0.92</v>
      </c>
      <c r="K74" t="s">
        <v>17</v>
      </c>
    </row>
    <row r="75" spans="1:11" x14ac:dyDescent="0.2">
      <c r="A75" t="s">
        <v>18</v>
      </c>
      <c r="B75" t="s">
        <v>6755</v>
      </c>
      <c r="C75" t="s">
        <v>726</v>
      </c>
      <c r="D75" t="s">
        <v>223</v>
      </c>
      <c r="E75" t="s">
        <v>6857</v>
      </c>
      <c r="F75" t="s">
        <v>6856</v>
      </c>
      <c r="G75">
        <v>0.86170999999999998</v>
      </c>
      <c r="H75">
        <v>0.86273</v>
      </c>
      <c r="I75">
        <v>1</v>
      </c>
      <c r="J75">
        <v>-1</v>
      </c>
      <c r="K75" t="s">
        <v>17</v>
      </c>
    </row>
    <row r="76" spans="1:11" x14ac:dyDescent="0.2">
      <c r="A76" t="s">
        <v>18</v>
      </c>
      <c r="B76" t="s">
        <v>6756</v>
      </c>
      <c r="C76" t="s">
        <v>886</v>
      </c>
      <c r="D76" t="s">
        <v>223</v>
      </c>
      <c r="E76" t="s">
        <v>6858</v>
      </c>
      <c r="F76" t="s">
        <v>6856</v>
      </c>
      <c r="G76">
        <v>0.86228000000000005</v>
      </c>
      <c r="H76">
        <v>0.86273</v>
      </c>
      <c r="I76">
        <v>2</v>
      </c>
      <c r="J76">
        <v>-2</v>
      </c>
      <c r="K76" t="s">
        <v>17</v>
      </c>
    </row>
    <row r="77" spans="1:11" x14ac:dyDescent="0.2">
      <c r="A77" t="s">
        <v>11</v>
      </c>
      <c r="B77" t="s">
        <v>6757</v>
      </c>
      <c r="C77" t="s">
        <v>2730</v>
      </c>
      <c r="D77" t="s">
        <v>223</v>
      </c>
      <c r="E77" t="s">
        <v>6859</v>
      </c>
      <c r="F77" t="s">
        <v>6860</v>
      </c>
      <c r="G77">
        <v>0.86263000000000001</v>
      </c>
      <c r="H77">
        <v>0.86168999999999996</v>
      </c>
      <c r="I77">
        <v>1</v>
      </c>
      <c r="J77">
        <v>-1</v>
      </c>
      <c r="K77" t="s">
        <v>17</v>
      </c>
    </row>
    <row r="78" spans="1:11" x14ac:dyDescent="0.2">
      <c r="A78" t="s">
        <v>18</v>
      </c>
      <c r="B78" t="s">
        <v>6758</v>
      </c>
      <c r="C78" t="s">
        <v>726</v>
      </c>
      <c r="D78" t="s">
        <v>223</v>
      </c>
      <c r="E78" t="s">
        <v>6861</v>
      </c>
      <c r="F78" t="s">
        <v>6860</v>
      </c>
      <c r="G78">
        <v>0.86307999999999996</v>
      </c>
      <c r="H78">
        <v>0.86168999999999996</v>
      </c>
      <c r="I78">
        <v>2</v>
      </c>
      <c r="J78">
        <v>1.84</v>
      </c>
      <c r="K78" t="s">
        <v>17</v>
      </c>
    </row>
    <row r="79" spans="1:11" x14ac:dyDescent="0.2">
      <c r="A79" t="s">
        <v>11</v>
      </c>
      <c r="B79" t="s">
        <v>6759</v>
      </c>
      <c r="C79" t="s">
        <v>892</v>
      </c>
      <c r="D79" t="s">
        <v>223</v>
      </c>
      <c r="E79" t="s">
        <v>6862</v>
      </c>
      <c r="F79" t="s">
        <v>6860</v>
      </c>
      <c r="G79">
        <v>0.86226000000000003</v>
      </c>
      <c r="H79">
        <v>0.86168999999999996</v>
      </c>
      <c r="I79">
        <v>3</v>
      </c>
      <c r="J79">
        <v>-3</v>
      </c>
      <c r="K79" t="s">
        <v>17</v>
      </c>
    </row>
    <row r="80" spans="1:11" x14ac:dyDescent="0.2">
      <c r="A80" t="s">
        <v>11</v>
      </c>
      <c r="B80" t="s">
        <v>6760</v>
      </c>
      <c r="C80" t="s">
        <v>2727</v>
      </c>
      <c r="D80" t="s">
        <v>223</v>
      </c>
      <c r="E80" t="s">
        <v>6863</v>
      </c>
      <c r="F80" t="s">
        <v>6860</v>
      </c>
      <c r="G80">
        <v>0.86253000000000002</v>
      </c>
      <c r="H80">
        <v>0.86168999999999996</v>
      </c>
      <c r="I80">
        <v>1</v>
      </c>
      <c r="J80">
        <v>-1</v>
      </c>
      <c r="K80" t="s">
        <v>17</v>
      </c>
    </row>
    <row r="81" spans="1:11" x14ac:dyDescent="0.2">
      <c r="A81" t="s">
        <v>18</v>
      </c>
      <c r="B81" t="s">
        <v>6761</v>
      </c>
      <c r="C81" t="s">
        <v>2730</v>
      </c>
      <c r="D81" t="s">
        <v>223</v>
      </c>
      <c r="E81" t="s">
        <v>6859</v>
      </c>
      <c r="F81" t="s">
        <v>6860</v>
      </c>
      <c r="G81">
        <v>0.86263000000000001</v>
      </c>
      <c r="H81">
        <v>0.86168999999999996</v>
      </c>
      <c r="I81">
        <v>1</v>
      </c>
      <c r="J81">
        <v>0.92</v>
      </c>
      <c r="K81" t="s">
        <v>17</v>
      </c>
    </row>
    <row r="82" spans="1:11" x14ac:dyDescent="0.2">
      <c r="A82" t="s">
        <v>11</v>
      </c>
      <c r="B82" t="s">
        <v>6762</v>
      </c>
      <c r="C82" t="s">
        <v>726</v>
      </c>
      <c r="D82" t="s">
        <v>223</v>
      </c>
      <c r="E82" t="s">
        <v>6864</v>
      </c>
      <c r="F82" t="s">
        <v>6865</v>
      </c>
      <c r="G82">
        <v>0.86314000000000002</v>
      </c>
      <c r="H82">
        <v>0.8629</v>
      </c>
      <c r="I82">
        <v>1</v>
      </c>
      <c r="J82">
        <v>-1</v>
      </c>
      <c r="K82" t="s">
        <v>17</v>
      </c>
    </row>
    <row r="83" spans="1:11" x14ac:dyDescent="0.2">
      <c r="A83" t="s">
        <v>11</v>
      </c>
      <c r="B83" t="s">
        <v>6763</v>
      </c>
      <c r="C83" t="s">
        <v>729</v>
      </c>
      <c r="D83" t="s">
        <v>223</v>
      </c>
      <c r="E83" t="s">
        <v>6866</v>
      </c>
      <c r="F83" t="s">
        <v>6865</v>
      </c>
      <c r="G83">
        <v>0.86304000000000003</v>
      </c>
      <c r="H83">
        <v>0.8629</v>
      </c>
      <c r="I83">
        <v>1</v>
      </c>
      <c r="J83">
        <v>-1</v>
      </c>
      <c r="K83" t="s">
        <v>17</v>
      </c>
    </row>
    <row r="84" spans="1:11" x14ac:dyDescent="0.2">
      <c r="A84" t="s">
        <v>11</v>
      </c>
      <c r="B84" t="s">
        <v>6764</v>
      </c>
      <c r="C84" t="s">
        <v>823</v>
      </c>
      <c r="D84" t="s">
        <v>223</v>
      </c>
      <c r="E84" t="s">
        <v>6867</v>
      </c>
      <c r="F84" t="s">
        <v>6865</v>
      </c>
      <c r="G84">
        <v>0.86299999999999999</v>
      </c>
      <c r="H84">
        <v>0.8629</v>
      </c>
      <c r="I84">
        <v>3</v>
      </c>
      <c r="J84">
        <v>-3</v>
      </c>
      <c r="K84" t="s">
        <v>17</v>
      </c>
    </row>
    <row r="85" spans="1:11" x14ac:dyDescent="0.2">
      <c r="A85" t="s">
        <v>18</v>
      </c>
      <c r="B85" t="s">
        <v>6765</v>
      </c>
      <c r="C85" t="s">
        <v>738</v>
      </c>
      <c r="D85" t="s">
        <v>223</v>
      </c>
      <c r="E85" t="s">
        <v>6868</v>
      </c>
      <c r="F85" t="s">
        <v>6865</v>
      </c>
      <c r="G85">
        <v>0.86316000000000004</v>
      </c>
      <c r="H85">
        <v>0.8629</v>
      </c>
      <c r="I85">
        <v>2</v>
      </c>
      <c r="J85">
        <v>1.84</v>
      </c>
      <c r="K85" t="s">
        <v>17</v>
      </c>
    </row>
    <row r="86" spans="1:11" x14ac:dyDescent="0.2">
      <c r="A86" t="s">
        <v>18</v>
      </c>
      <c r="B86" t="s">
        <v>6766</v>
      </c>
      <c r="C86" t="s">
        <v>740</v>
      </c>
      <c r="D86" t="s">
        <v>223</v>
      </c>
      <c r="E86" t="s">
        <v>6869</v>
      </c>
      <c r="F86" t="s">
        <v>6865</v>
      </c>
      <c r="G86">
        <v>0.86336999999999997</v>
      </c>
      <c r="H86">
        <v>0.8629</v>
      </c>
      <c r="I86">
        <v>4</v>
      </c>
      <c r="J86">
        <v>3.68</v>
      </c>
      <c r="K86" t="s">
        <v>17</v>
      </c>
    </row>
    <row r="87" spans="1:11" x14ac:dyDescent="0.2">
      <c r="A87" t="s">
        <v>18</v>
      </c>
      <c r="B87" t="s">
        <v>6767</v>
      </c>
      <c r="C87" t="s">
        <v>726</v>
      </c>
      <c r="D87" t="s">
        <v>223</v>
      </c>
      <c r="E87" t="s">
        <v>6864</v>
      </c>
      <c r="F87" t="s">
        <v>6865</v>
      </c>
      <c r="G87">
        <v>0.86314000000000002</v>
      </c>
      <c r="H87">
        <v>0.8629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6768</v>
      </c>
      <c r="C88" t="s">
        <v>726</v>
      </c>
      <c r="D88" t="s">
        <v>223</v>
      </c>
      <c r="E88" t="s">
        <v>6870</v>
      </c>
      <c r="F88" t="s">
        <v>6871</v>
      </c>
      <c r="G88">
        <v>0.86192000000000002</v>
      </c>
      <c r="H88">
        <v>0.86297999999999997</v>
      </c>
      <c r="I88">
        <v>1</v>
      </c>
      <c r="J88">
        <v>-1</v>
      </c>
      <c r="K88" t="s">
        <v>17</v>
      </c>
    </row>
    <row r="89" spans="1:11" x14ac:dyDescent="0.2">
      <c r="A89" t="s">
        <v>18</v>
      </c>
      <c r="B89" t="s">
        <v>6769</v>
      </c>
      <c r="C89" t="s">
        <v>729</v>
      </c>
      <c r="D89" t="s">
        <v>223</v>
      </c>
      <c r="E89" t="s">
        <v>6872</v>
      </c>
      <c r="F89" t="s">
        <v>6871</v>
      </c>
      <c r="G89">
        <v>0.86231999999999998</v>
      </c>
      <c r="H89">
        <v>0.86297999999999997</v>
      </c>
      <c r="I89">
        <v>1</v>
      </c>
      <c r="J89">
        <v>-1</v>
      </c>
      <c r="K89" t="s">
        <v>17</v>
      </c>
    </row>
    <row r="90" spans="1:11" x14ac:dyDescent="0.2">
      <c r="A90" t="s">
        <v>11</v>
      </c>
      <c r="B90" t="s">
        <v>6770</v>
      </c>
      <c r="C90" t="s">
        <v>726</v>
      </c>
      <c r="D90" t="s">
        <v>223</v>
      </c>
      <c r="E90" t="s">
        <v>6870</v>
      </c>
      <c r="F90" t="s">
        <v>6871</v>
      </c>
      <c r="G90">
        <v>0.86192000000000002</v>
      </c>
      <c r="H90">
        <v>0.86297999999999997</v>
      </c>
      <c r="I90">
        <v>1</v>
      </c>
      <c r="J90">
        <v>0.92</v>
      </c>
      <c r="K90" t="s">
        <v>17</v>
      </c>
    </row>
    <row r="91" spans="1:11" x14ac:dyDescent="0.2">
      <c r="A91" t="s">
        <v>18</v>
      </c>
      <c r="B91" t="s">
        <v>6771</v>
      </c>
      <c r="C91" t="s">
        <v>726</v>
      </c>
      <c r="D91" t="s">
        <v>566</v>
      </c>
      <c r="E91" t="s">
        <v>6873</v>
      </c>
      <c r="F91" t="s">
        <v>6874</v>
      </c>
      <c r="G91">
        <v>1.9483299999999999</v>
      </c>
      <c r="H91">
        <v>1.94868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6772</v>
      </c>
      <c r="C92" t="s">
        <v>726</v>
      </c>
      <c r="D92" t="s">
        <v>566</v>
      </c>
      <c r="E92" t="s">
        <v>6873</v>
      </c>
      <c r="F92" t="s">
        <v>6874</v>
      </c>
      <c r="G92">
        <v>1.94838</v>
      </c>
      <c r="H92">
        <v>1.94868</v>
      </c>
      <c r="I92">
        <v>1</v>
      </c>
      <c r="J92">
        <v>0.92</v>
      </c>
      <c r="K92" t="s">
        <v>17</v>
      </c>
    </row>
    <row r="93" spans="1:11" x14ac:dyDescent="0.2">
      <c r="A93" t="s">
        <v>11</v>
      </c>
      <c r="B93" t="s">
        <v>6773</v>
      </c>
      <c r="C93" t="s">
        <v>729</v>
      </c>
      <c r="D93" t="s">
        <v>566</v>
      </c>
      <c r="E93" t="s">
        <v>6875</v>
      </c>
      <c r="F93" t="s">
        <v>6874</v>
      </c>
      <c r="G93">
        <v>1.9483900000000001</v>
      </c>
      <c r="H93">
        <v>1.94868</v>
      </c>
      <c r="I93">
        <v>1</v>
      </c>
      <c r="J93">
        <v>0.92</v>
      </c>
      <c r="K93" t="s">
        <v>17</v>
      </c>
    </row>
    <row r="94" spans="1:11" x14ac:dyDescent="0.2">
      <c r="A94" t="s">
        <v>18</v>
      </c>
      <c r="B94" t="s">
        <v>6774</v>
      </c>
      <c r="C94" t="s">
        <v>726</v>
      </c>
      <c r="D94" t="s">
        <v>23</v>
      </c>
      <c r="E94" t="s">
        <v>6876</v>
      </c>
      <c r="F94" t="s">
        <v>6877</v>
      </c>
      <c r="G94">
        <v>1.1514500000000001</v>
      </c>
      <c r="H94">
        <v>1.1522300000000001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6775</v>
      </c>
      <c r="C95" t="s">
        <v>726</v>
      </c>
      <c r="D95" t="s">
        <v>23</v>
      </c>
      <c r="E95" t="s">
        <v>6876</v>
      </c>
      <c r="F95" t="s">
        <v>6877</v>
      </c>
      <c r="G95">
        <v>1.1514500000000001</v>
      </c>
      <c r="H95">
        <v>1.1522300000000001</v>
      </c>
      <c r="I95">
        <v>1</v>
      </c>
      <c r="J95">
        <v>0.92</v>
      </c>
      <c r="K95" t="s">
        <v>17</v>
      </c>
    </row>
    <row r="96" spans="1:11" x14ac:dyDescent="0.2">
      <c r="A96" t="s">
        <v>11</v>
      </c>
      <c r="B96" t="s">
        <v>6776</v>
      </c>
      <c r="C96" t="s">
        <v>729</v>
      </c>
      <c r="D96" t="s">
        <v>23</v>
      </c>
      <c r="E96" t="s">
        <v>6878</v>
      </c>
      <c r="F96" t="s">
        <v>6877</v>
      </c>
      <c r="G96">
        <v>1.15141</v>
      </c>
      <c r="H96">
        <v>1.1522300000000001</v>
      </c>
      <c r="I96">
        <v>1</v>
      </c>
      <c r="J96">
        <v>0.92</v>
      </c>
      <c r="K96" t="s">
        <v>17</v>
      </c>
    </row>
    <row r="97" spans="1:11" x14ac:dyDescent="0.2">
      <c r="A97" t="s">
        <v>18</v>
      </c>
      <c r="B97" t="s">
        <v>6777</v>
      </c>
      <c r="C97" t="s">
        <v>757</v>
      </c>
      <c r="D97" t="s">
        <v>23</v>
      </c>
      <c r="E97" t="s">
        <v>6879</v>
      </c>
      <c r="F97" t="s">
        <v>6877</v>
      </c>
      <c r="G97">
        <v>1.1517500000000001</v>
      </c>
      <c r="H97">
        <v>1.1522300000000001</v>
      </c>
      <c r="I97">
        <v>2</v>
      </c>
      <c r="J97">
        <v>-2</v>
      </c>
      <c r="K97" t="s">
        <v>17</v>
      </c>
    </row>
    <row r="98" spans="1:11" x14ac:dyDescent="0.2">
      <c r="A98" t="s">
        <v>11</v>
      </c>
      <c r="B98" t="s">
        <v>6778</v>
      </c>
      <c r="C98" t="s">
        <v>717</v>
      </c>
      <c r="D98" t="s">
        <v>23</v>
      </c>
      <c r="E98" t="s">
        <v>6880</v>
      </c>
      <c r="F98" t="s">
        <v>6881</v>
      </c>
      <c r="G98">
        <v>1.1507799999999999</v>
      </c>
      <c r="H98">
        <v>1.1513199999999999</v>
      </c>
      <c r="I98">
        <v>1</v>
      </c>
      <c r="J98">
        <v>0.92</v>
      </c>
      <c r="K98" t="s">
        <v>17</v>
      </c>
    </row>
    <row r="99" spans="1:11" x14ac:dyDescent="0.2">
      <c r="A99" t="s">
        <v>18</v>
      </c>
      <c r="B99" t="s">
        <v>6779</v>
      </c>
      <c r="C99" t="s">
        <v>717</v>
      </c>
      <c r="D99" t="s">
        <v>23</v>
      </c>
      <c r="E99" t="s">
        <v>6880</v>
      </c>
      <c r="F99" t="s">
        <v>6881</v>
      </c>
      <c r="G99">
        <v>1.1507799999999999</v>
      </c>
      <c r="H99">
        <v>1.1513199999999999</v>
      </c>
      <c r="I99">
        <v>1</v>
      </c>
      <c r="J99">
        <v>-1</v>
      </c>
      <c r="K99" t="s">
        <v>17</v>
      </c>
    </row>
    <row r="100" spans="1:11" x14ac:dyDescent="0.2">
      <c r="A100" t="s">
        <v>11</v>
      </c>
      <c r="B100" t="s">
        <v>6780</v>
      </c>
      <c r="C100" t="s">
        <v>6781</v>
      </c>
      <c r="D100" t="s">
        <v>23</v>
      </c>
      <c r="E100" t="s">
        <v>6882</v>
      </c>
      <c r="F100" t="s">
        <v>6881</v>
      </c>
      <c r="G100">
        <v>1.1505700000000001</v>
      </c>
      <c r="H100">
        <v>1.1513199999999999</v>
      </c>
      <c r="I100">
        <v>1</v>
      </c>
      <c r="J100">
        <v>0.92</v>
      </c>
      <c r="K100" t="s">
        <v>17</v>
      </c>
    </row>
    <row r="101" spans="1:11" x14ac:dyDescent="0.2">
      <c r="A101" t="s">
        <v>18</v>
      </c>
      <c r="B101" t="s">
        <v>6782</v>
      </c>
      <c r="C101" t="s">
        <v>892</v>
      </c>
      <c r="D101" t="s">
        <v>23</v>
      </c>
      <c r="E101" t="s">
        <v>6883</v>
      </c>
      <c r="F101" t="s">
        <v>6881</v>
      </c>
      <c r="G101">
        <v>1.1509100000000001</v>
      </c>
      <c r="H101">
        <v>1.1513199999999999</v>
      </c>
      <c r="I101">
        <v>2</v>
      </c>
      <c r="J101">
        <v>-2</v>
      </c>
      <c r="K101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C168-6011-D149-894F-A08FE7D546F4}">
  <dimension ref="A1:AA1684"/>
  <sheetViews>
    <sheetView workbookViewId="0">
      <selection activeCell="I30" sqref="I30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12" max="12" width="11.6640625" customWidth="1"/>
    <col min="13" max="13" width="16.33203125" customWidth="1"/>
    <col min="14" max="14" width="21.83203125" customWidth="1"/>
    <col min="15" max="15" width="12.6640625" bestFit="1" customWidth="1"/>
    <col min="17" max="17" width="12.1640625" bestFit="1" customWidth="1"/>
    <col min="19" max="19" width="18.1640625" bestFit="1" customWidth="1"/>
    <col min="24" max="24" width="19.83203125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11</v>
      </c>
      <c r="B2" t="s">
        <v>6884</v>
      </c>
      <c r="C2" t="s">
        <v>266</v>
      </c>
      <c r="D2" t="s">
        <v>566</v>
      </c>
      <c r="E2" t="s">
        <v>6885</v>
      </c>
      <c r="F2" t="s">
        <v>6886</v>
      </c>
      <c r="G2">
        <v>2.0135200000000002</v>
      </c>
      <c r="H2">
        <v>2.0145</v>
      </c>
      <c r="I2">
        <v>1</v>
      </c>
      <c r="J2">
        <v>0.92</v>
      </c>
      <c r="K2" t="s">
        <v>17</v>
      </c>
      <c r="L2">
        <v>44851.93</v>
      </c>
      <c r="N2" s="1" t="s">
        <v>2706</v>
      </c>
      <c r="O2">
        <v>2</v>
      </c>
      <c r="S2" t="str" cm="1">
        <f t="array" aca="1" ref="S2:S563" ca="1">_xlfn.UNIQUE(INDIRECT($O$4))</f>
        <v>2025-06-03 05:52:08</v>
      </c>
      <c r="T2">
        <f ca="1">COUNTIF(INDIRECT($O$4),S2)</f>
        <v>3</v>
      </c>
      <c r="U2">
        <f ca="1">SUMIF(INDIRECT($O$4),S2,INDIRECT($O$5))</f>
        <v>7</v>
      </c>
      <c r="V2">
        <f ca="1">SUMIF(INDIRECT($O$4),S2,INDIRECT($O$6))</f>
        <v>6.44</v>
      </c>
      <c r="X2" t="str" cm="1">
        <f t="array" aca="1" ref="X2:X1410" ca="1">_xlfn.UNIQUE(INDIRECT($O$8))</f>
        <v>2025-06-03 05:51:04</v>
      </c>
      <c r="Y2">
        <f ca="1">COUNTIF(INDIRECT($O$8),X2)</f>
        <v>1</v>
      </c>
    </row>
    <row r="3" spans="1:27" x14ac:dyDescent="0.2">
      <c r="A3" t="s">
        <v>11</v>
      </c>
      <c r="B3" t="s">
        <v>6887</v>
      </c>
      <c r="C3" t="s">
        <v>786</v>
      </c>
      <c r="D3" t="s">
        <v>566</v>
      </c>
      <c r="E3" t="s">
        <v>6888</v>
      </c>
      <c r="F3" t="s">
        <v>6886</v>
      </c>
      <c r="G3">
        <v>2.0133299999999998</v>
      </c>
      <c r="H3">
        <v>2.0145</v>
      </c>
      <c r="I3">
        <v>2</v>
      </c>
      <c r="J3">
        <v>1.84</v>
      </c>
      <c r="K3" t="s">
        <v>17</v>
      </c>
      <c r="L3">
        <f>L2-J2</f>
        <v>44851.01</v>
      </c>
      <c r="N3" s="1" t="s">
        <v>2704</v>
      </c>
      <c r="O3">
        <v>1410</v>
      </c>
      <c r="S3" t="str">
        <f ca="1"/>
        <v>2025-06-03 05:50:58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2025-06-03 05:51:13</v>
      </c>
      <c r="Y3">
        <f t="shared" ref="Y3:Y32" ca="1" si="3">COUNTIF(INDIRECT($O$8),X3)</f>
        <v>1</v>
      </c>
    </row>
    <row r="4" spans="1:27" x14ac:dyDescent="0.2">
      <c r="A4" t="s">
        <v>11</v>
      </c>
      <c r="B4" t="s">
        <v>6889</v>
      </c>
      <c r="C4" t="s">
        <v>4565</v>
      </c>
      <c r="D4" t="s">
        <v>566</v>
      </c>
      <c r="E4" t="s">
        <v>6890</v>
      </c>
      <c r="F4" t="s">
        <v>6886</v>
      </c>
      <c r="G4">
        <v>2.0127600000000001</v>
      </c>
      <c r="H4">
        <v>2.0145</v>
      </c>
      <c r="I4">
        <v>4</v>
      </c>
      <c r="J4">
        <v>3.68</v>
      </c>
      <c r="K4" t="s">
        <v>17</v>
      </c>
      <c r="L4">
        <f t="shared" ref="L4:L67" si="4">L3-J3</f>
        <v>44849.170000000006</v>
      </c>
      <c r="N4" s="1" t="s">
        <v>2705</v>
      </c>
      <c r="O4" s="4" t="str">
        <f>_xlfn.CONCAT("$F$",$O$2,":","$F$",$O$3)</f>
        <v>$F$2:$F$1410</v>
      </c>
      <c r="S4" t="str">
        <f ca="1"/>
        <v>2025-06-03 05:49:48</v>
      </c>
      <c r="T4">
        <f t="shared" ca="1" si="0"/>
        <v>3</v>
      </c>
      <c r="U4">
        <f t="shared" ca="1" si="1"/>
        <v>7</v>
      </c>
      <c r="V4">
        <f t="shared" ca="1" si="2"/>
        <v>6.44</v>
      </c>
      <c r="X4" t="str">
        <f ca="1"/>
        <v>2025-06-03 05:51:33</v>
      </c>
      <c r="Y4">
        <f t="shared" ca="1" si="3"/>
        <v>1</v>
      </c>
    </row>
    <row r="5" spans="1:27" x14ac:dyDescent="0.2">
      <c r="A5" t="s">
        <v>11</v>
      </c>
      <c r="B5" t="s">
        <v>6891</v>
      </c>
      <c r="C5" t="s">
        <v>266</v>
      </c>
      <c r="D5" t="s">
        <v>566</v>
      </c>
      <c r="E5" t="s">
        <v>6892</v>
      </c>
      <c r="F5" t="s">
        <v>6893</v>
      </c>
      <c r="G5">
        <v>2.01328</v>
      </c>
      <c r="H5">
        <v>2.01329</v>
      </c>
      <c r="I5">
        <v>1</v>
      </c>
      <c r="J5">
        <v>0.92</v>
      </c>
      <c r="K5" t="s">
        <v>17</v>
      </c>
      <c r="L5">
        <f t="shared" si="4"/>
        <v>44845.490000000005</v>
      </c>
      <c r="N5" s="1" t="s">
        <v>2707</v>
      </c>
      <c r="O5" s="4" t="str">
        <f>_xlfn.CONCAT("$I$",$O$2,":","$I$",$O$3)</f>
        <v>$I$2:$I$1410</v>
      </c>
      <c r="S5" t="str">
        <f ca="1"/>
        <v>2025-06-03 05:48:38</v>
      </c>
      <c r="T5">
        <f t="shared" ca="1" si="0"/>
        <v>3</v>
      </c>
      <c r="U5">
        <f t="shared" ca="1" si="1"/>
        <v>7</v>
      </c>
      <c r="V5">
        <f t="shared" ca="1" si="2"/>
        <v>4.5200000000000005</v>
      </c>
      <c r="X5" t="str">
        <f ca="1"/>
        <v>2025-06-03 05:49:54</v>
      </c>
      <c r="Y5">
        <f t="shared" ca="1" si="3"/>
        <v>1</v>
      </c>
    </row>
    <row r="6" spans="1:27" x14ac:dyDescent="0.2">
      <c r="A6" t="s">
        <v>11</v>
      </c>
      <c r="B6" t="s">
        <v>6894</v>
      </c>
      <c r="C6" t="s">
        <v>4680</v>
      </c>
      <c r="D6" t="s">
        <v>566</v>
      </c>
      <c r="E6" t="s">
        <v>6895</v>
      </c>
      <c r="F6" t="s">
        <v>6893</v>
      </c>
      <c r="G6">
        <v>2.0130400000000002</v>
      </c>
      <c r="H6">
        <v>2.01329</v>
      </c>
      <c r="I6">
        <v>2</v>
      </c>
      <c r="J6">
        <v>1.84</v>
      </c>
      <c r="K6" t="s">
        <v>17</v>
      </c>
      <c r="L6">
        <f t="shared" si="4"/>
        <v>44844.570000000007</v>
      </c>
      <c r="N6" s="1" t="s">
        <v>2708</v>
      </c>
      <c r="O6" s="4" t="str">
        <f>_xlfn.CONCAT("$J$",$O$2,":","$J$",$O$3)</f>
        <v>$J$2:$J$1410</v>
      </c>
      <c r="S6" t="str">
        <f ca="1"/>
        <v>2025-06-03 05:47:27</v>
      </c>
      <c r="T6">
        <f t="shared" ca="1" si="0"/>
        <v>3</v>
      </c>
      <c r="U6">
        <f t="shared" ca="1" si="1"/>
        <v>7</v>
      </c>
      <c r="V6">
        <f t="shared" ca="1" si="2"/>
        <v>-7</v>
      </c>
      <c r="X6" t="str">
        <f ca="1"/>
        <v>2025-06-03 05:50:13</v>
      </c>
      <c r="Y6">
        <f t="shared" ca="1" si="3"/>
        <v>1</v>
      </c>
    </row>
    <row r="7" spans="1:27" x14ac:dyDescent="0.2">
      <c r="A7" t="s">
        <v>11</v>
      </c>
      <c r="B7" t="s">
        <v>6896</v>
      </c>
      <c r="C7" t="s">
        <v>4680</v>
      </c>
      <c r="D7" t="s">
        <v>566</v>
      </c>
      <c r="E7" t="s">
        <v>6897</v>
      </c>
      <c r="F7" t="s">
        <v>6898</v>
      </c>
      <c r="G7">
        <v>2.0115099999999999</v>
      </c>
      <c r="H7">
        <v>2.0129199999999998</v>
      </c>
      <c r="I7">
        <v>4</v>
      </c>
      <c r="J7">
        <v>3.68</v>
      </c>
      <c r="K7" t="s">
        <v>17</v>
      </c>
      <c r="L7">
        <f t="shared" si="4"/>
        <v>44842.73000000001</v>
      </c>
      <c r="S7" t="str">
        <f ca="1"/>
        <v>2025-06-03 05:46:17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2025-06-03 05:49:03</v>
      </c>
      <c r="Y7">
        <f t="shared" ca="1" si="3"/>
        <v>1</v>
      </c>
    </row>
    <row r="8" spans="1:27" x14ac:dyDescent="0.2">
      <c r="A8" t="s">
        <v>11</v>
      </c>
      <c r="B8" t="s">
        <v>6899</v>
      </c>
      <c r="C8" t="s">
        <v>786</v>
      </c>
      <c r="D8" t="s">
        <v>566</v>
      </c>
      <c r="E8" t="s">
        <v>6900</v>
      </c>
      <c r="F8" t="s">
        <v>6898</v>
      </c>
      <c r="G8">
        <v>2.0114200000000002</v>
      </c>
      <c r="H8">
        <v>2.0129199999999998</v>
      </c>
      <c r="I8">
        <v>2</v>
      </c>
      <c r="J8">
        <v>1.84</v>
      </c>
      <c r="K8" t="s">
        <v>17</v>
      </c>
      <c r="L8">
        <f t="shared" si="4"/>
        <v>44839.05000000001</v>
      </c>
      <c r="N8" s="1" t="s">
        <v>6681</v>
      </c>
      <c r="O8" s="4" t="str">
        <f>_xlfn.CONCAT("$E$",$O$2,":","$E$",$O$3)</f>
        <v>$E$2:$E$1410</v>
      </c>
      <c r="S8" t="str">
        <f ca="1"/>
        <v>2025-06-03 05:45:07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2025-06-03 05:48:53</v>
      </c>
      <c r="Y8">
        <f ca="1">COUNTIF(INDIRECT($O$8),X8)</f>
        <v>1</v>
      </c>
    </row>
    <row r="9" spans="1:27" x14ac:dyDescent="0.2">
      <c r="A9" t="s">
        <v>11</v>
      </c>
      <c r="B9" t="s">
        <v>6901</v>
      </c>
      <c r="C9" t="s">
        <v>266</v>
      </c>
      <c r="D9" t="s">
        <v>566</v>
      </c>
      <c r="E9" t="s">
        <v>6902</v>
      </c>
      <c r="F9" t="s">
        <v>6898</v>
      </c>
      <c r="G9">
        <v>2.0116700000000001</v>
      </c>
      <c r="H9">
        <v>2.0129199999999998</v>
      </c>
      <c r="I9">
        <v>1</v>
      </c>
      <c r="J9">
        <v>0.92</v>
      </c>
      <c r="K9" t="s">
        <v>17</v>
      </c>
      <c r="L9">
        <f t="shared" si="4"/>
        <v>44837.210000000014</v>
      </c>
      <c r="S9" t="str">
        <f ca="1"/>
        <v>2025-06-03 05:43:57</v>
      </c>
      <c r="T9">
        <f t="shared" ca="1" si="0"/>
        <v>1</v>
      </c>
      <c r="U9">
        <f t="shared" ca="1" si="1"/>
        <v>1</v>
      </c>
      <c r="V9">
        <f t="shared" ca="1" si="2"/>
        <v>0.92</v>
      </c>
      <c r="X9" t="str">
        <f ca="1"/>
        <v>2025-06-03 05:48:44</v>
      </c>
      <c r="Y9">
        <f t="shared" ca="1" si="3"/>
        <v>1</v>
      </c>
    </row>
    <row r="10" spans="1:27" x14ac:dyDescent="0.2">
      <c r="A10" t="s">
        <v>11</v>
      </c>
      <c r="B10" t="s">
        <v>6903</v>
      </c>
      <c r="C10" t="s">
        <v>786</v>
      </c>
      <c r="D10" t="s">
        <v>566</v>
      </c>
      <c r="E10" t="s">
        <v>6904</v>
      </c>
      <c r="F10" t="s">
        <v>6905</v>
      </c>
      <c r="G10">
        <v>2.0115799999999999</v>
      </c>
      <c r="H10">
        <v>2.0118200000000002</v>
      </c>
      <c r="I10">
        <v>2</v>
      </c>
      <c r="J10">
        <v>1.84</v>
      </c>
      <c r="K10" t="s">
        <v>17</v>
      </c>
      <c r="L10">
        <f t="shared" si="4"/>
        <v>44836.290000000015</v>
      </c>
      <c r="N10" s="5" t="s">
        <v>225</v>
      </c>
      <c r="O10" s="5">
        <f ca="1">SUM(INDIRECT($O$5))</f>
        <v>3736</v>
      </c>
      <c r="S10" t="str">
        <f ca="1"/>
        <v>2025-06-03 05:42:47</v>
      </c>
      <c r="T10">
        <f t="shared" ca="1" si="0"/>
        <v>4</v>
      </c>
      <c r="U10">
        <f t="shared" ca="1" si="1"/>
        <v>15</v>
      </c>
      <c r="V10">
        <f t="shared" ca="1" si="2"/>
        <v>-15</v>
      </c>
      <c r="X10" t="str">
        <f ca="1"/>
        <v>2025-06-03 05:47:43</v>
      </c>
      <c r="Y10">
        <f t="shared" ca="1" si="3"/>
        <v>1</v>
      </c>
    </row>
    <row r="11" spans="1:27" x14ac:dyDescent="0.2">
      <c r="A11" t="s">
        <v>11</v>
      </c>
      <c r="B11" t="s">
        <v>6906</v>
      </c>
      <c r="C11" t="s">
        <v>5765</v>
      </c>
      <c r="D11" t="s">
        <v>566</v>
      </c>
      <c r="E11" t="s">
        <v>6907</v>
      </c>
      <c r="F11" t="s">
        <v>6905</v>
      </c>
      <c r="G11">
        <v>2.0118999999999998</v>
      </c>
      <c r="H11">
        <v>2.0118200000000002</v>
      </c>
      <c r="I11">
        <v>1</v>
      </c>
      <c r="J11">
        <v>-1</v>
      </c>
      <c r="K11" t="s">
        <v>17</v>
      </c>
      <c r="L11">
        <f t="shared" si="4"/>
        <v>44834.450000000019</v>
      </c>
      <c r="N11" s="1" t="s">
        <v>226</v>
      </c>
      <c r="O11" s="5">
        <f ca="1">SUM(INDIRECT($O$6))</f>
        <v>71.510000000000929</v>
      </c>
      <c r="S11" t="str">
        <f ca="1"/>
        <v>2025-06-03 05:41:37</v>
      </c>
      <c r="T11">
        <f t="shared" ca="1" si="0"/>
        <v>3</v>
      </c>
      <c r="U11">
        <f t="shared" ca="1" si="1"/>
        <v>7</v>
      </c>
      <c r="V11">
        <f t="shared" ca="1" si="2"/>
        <v>6.44</v>
      </c>
      <c r="X11" t="str">
        <f ca="1"/>
        <v>2025-06-03 05:47:33</v>
      </c>
      <c r="Y11">
        <f t="shared" ca="1" si="3"/>
        <v>1</v>
      </c>
    </row>
    <row r="12" spans="1:27" x14ac:dyDescent="0.2">
      <c r="A12" t="s">
        <v>11</v>
      </c>
      <c r="B12" t="s">
        <v>6908</v>
      </c>
      <c r="C12" t="s">
        <v>6909</v>
      </c>
      <c r="D12" t="s">
        <v>566</v>
      </c>
      <c r="E12" t="s">
        <v>6910</v>
      </c>
      <c r="F12" t="s">
        <v>6905</v>
      </c>
      <c r="G12">
        <v>2.01152</v>
      </c>
      <c r="H12">
        <v>2.0118200000000002</v>
      </c>
      <c r="I12">
        <v>4</v>
      </c>
      <c r="J12">
        <v>3.68</v>
      </c>
      <c r="K12" t="s">
        <v>17</v>
      </c>
      <c r="L12">
        <f t="shared" si="4"/>
        <v>44835.450000000019</v>
      </c>
      <c r="N12" s="1" t="s">
        <v>10931</v>
      </c>
      <c r="O12" s="6" t="str" cm="1">
        <f t="array" aca="1" ref="O12" ca="1">TEXT(INDIRECT(_xlfn.CONCAT("$F$",$O$2))-INDIRECT(_xlfn.CONCAT("$F$",$O$3)), "h \h m \m")</f>
        <v>11 h 9 m</v>
      </c>
      <c r="S12" t="str">
        <f ca="1"/>
        <v>2025-06-03 05:40:27</v>
      </c>
      <c r="T12">
        <f t="shared" ca="1" si="0"/>
        <v>2</v>
      </c>
      <c r="U12">
        <f t="shared" ca="1" si="1"/>
        <v>3</v>
      </c>
      <c r="V12">
        <f t="shared" ca="1" si="2"/>
        <v>2.7600000000000002</v>
      </c>
      <c r="X12" t="str">
        <f ca="1"/>
        <v>2025-06-03 05:48:23</v>
      </c>
      <c r="Y12">
        <f t="shared" ca="1" si="3"/>
        <v>1</v>
      </c>
    </row>
    <row r="13" spans="1:27" x14ac:dyDescent="0.2">
      <c r="A13" t="s">
        <v>11</v>
      </c>
      <c r="B13" t="s">
        <v>6911</v>
      </c>
      <c r="C13" t="s">
        <v>266</v>
      </c>
      <c r="D13" t="s">
        <v>566</v>
      </c>
      <c r="E13" t="s">
        <v>6912</v>
      </c>
      <c r="F13" t="s">
        <v>6913</v>
      </c>
      <c r="G13">
        <v>2.0140600000000002</v>
      </c>
      <c r="H13">
        <v>2.0124300000000002</v>
      </c>
      <c r="I13">
        <v>1</v>
      </c>
      <c r="J13">
        <v>-1</v>
      </c>
      <c r="K13" t="s">
        <v>17</v>
      </c>
      <c r="L13">
        <f t="shared" si="4"/>
        <v>44831.770000000019</v>
      </c>
      <c r="N13" s="1" t="s">
        <v>224</v>
      </c>
      <c r="O13" s="1">
        <f ca="1">COUNTA(_xlfn.UNIQUE(INDIRECT($O$4)))</f>
        <v>562</v>
      </c>
      <c r="P13" s="1" t="s">
        <v>10933</v>
      </c>
      <c r="S13" t="str">
        <f ca="1"/>
        <v>2025-06-03 05:39:16</v>
      </c>
      <c r="T13">
        <f t="shared" ca="1" si="0"/>
        <v>4</v>
      </c>
      <c r="U13">
        <f t="shared" ca="1" si="1"/>
        <v>15</v>
      </c>
      <c r="V13">
        <f t="shared" ca="1" si="2"/>
        <v>-15</v>
      </c>
      <c r="X13" t="str">
        <f ca="1"/>
        <v>2025-06-03 05:46:23</v>
      </c>
      <c r="Y13">
        <f t="shared" ca="1" si="3"/>
        <v>1</v>
      </c>
    </row>
    <row r="14" spans="1:27" x14ac:dyDescent="0.2">
      <c r="A14" t="s">
        <v>11</v>
      </c>
      <c r="B14" t="s">
        <v>6914</v>
      </c>
      <c r="C14" t="s">
        <v>301</v>
      </c>
      <c r="D14" t="s">
        <v>566</v>
      </c>
      <c r="E14" t="s">
        <v>6915</v>
      </c>
      <c r="F14" t="s">
        <v>6913</v>
      </c>
      <c r="G14">
        <v>2.0134799999999999</v>
      </c>
      <c r="H14">
        <v>2.0124300000000002</v>
      </c>
      <c r="I14">
        <v>2</v>
      </c>
      <c r="J14">
        <v>-2</v>
      </c>
      <c r="K14" t="s">
        <v>17</v>
      </c>
      <c r="L14">
        <f t="shared" si="4"/>
        <v>44832.770000000019</v>
      </c>
      <c r="S14" t="str">
        <f ca="1"/>
        <v>2025-06-03 05:38:06</v>
      </c>
      <c r="T14">
        <f t="shared" ca="1" si="0"/>
        <v>1</v>
      </c>
      <c r="U14">
        <f t="shared" ca="1" si="1"/>
        <v>1</v>
      </c>
      <c r="V14">
        <f t="shared" ca="1" si="2"/>
        <v>0.92</v>
      </c>
      <c r="X14" t="str">
        <f ca="1"/>
        <v>2025-06-03 05:46:53</v>
      </c>
      <c r="Y14">
        <f t="shared" ca="1" si="3"/>
        <v>1</v>
      </c>
    </row>
    <row r="15" spans="1:27" x14ac:dyDescent="0.2">
      <c r="A15" t="s">
        <v>11</v>
      </c>
      <c r="B15" t="s">
        <v>6916</v>
      </c>
      <c r="C15" t="s">
        <v>850</v>
      </c>
      <c r="D15" t="s">
        <v>566</v>
      </c>
      <c r="E15" t="s">
        <v>6917</v>
      </c>
      <c r="F15" t="s">
        <v>6913</v>
      </c>
      <c r="G15">
        <v>2.0130300000000001</v>
      </c>
      <c r="H15">
        <v>2.0124300000000002</v>
      </c>
      <c r="I15">
        <v>4</v>
      </c>
      <c r="J15">
        <v>-4</v>
      </c>
      <c r="K15" t="s">
        <v>17</v>
      </c>
      <c r="L15">
        <f t="shared" si="4"/>
        <v>44834.770000000019</v>
      </c>
      <c r="S15" t="str">
        <f ca="1"/>
        <v>2025-06-03 05:36:56</v>
      </c>
      <c r="T15">
        <f t="shared" ca="1" si="0"/>
        <v>1</v>
      </c>
      <c r="U15">
        <f t="shared" ca="1" si="1"/>
        <v>1</v>
      </c>
      <c r="V15">
        <f t="shared" ca="1" si="2"/>
        <v>0.92</v>
      </c>
      <c r="X15" t="str">
        <f ca="1"/>
        <v>2025-06-03 05:47:13</v>
      </c>
      <c r="Y15">
        <f t="shared" ca="1" si="3"/>
        <v>1</v>
      </c>
    </row>
    <row r="16" spans="1:27" x14ac:dyDescent="0.2">
      <c r="A16" t="s">
        <v>11</v>
      </c>
      <c r="B16" t="s">
        <v>6918</v>
      </c>
      <c r="C16" t="s">
        <v>281</v>
      </c>
      <c r="D16" t="s">
        <v>566</v>
      </c>
      <c r="E16" t="s">
        <v>6919</v>
      </c>
      <c r="F16" t="s">
        <v>6920</v>
      </c>
      <c r="G16">
        <v>2.0124399999999998</v>
      </c>
      <c r="H16">
        <v>2.0137800000000001</v>
      </c>
      <c r="I16">
        <v>2</v>
      </c>
      <c r="J16">
        <v>1.84</v>
      </c>
      <c r="K16" t="s">
        <v>17</v>
      </c>
      <c r="L16">
        <f t="shared" si="4"/>
        <v>44838.770000000019</v>
      </c>
      <c r="N16" s="1" t="s">
        <v>10922</v>
      </c>
      <c r="O16">
        <f ca="1">AVERAGE($T$2:$T$2000)</f>
        <v>2.1219879518072289</v>
      </c>
      <c r="S16" t="str">
        <f ca="1"/>
        <v>2025-06-03 05:35:44</v>
      </c>
      <c r="T16">
        <f t="shared" ca="1" si="0"/>
        <v>3</v>
      </c>
      <c r="U16">
        <f t="shared" ca="1" si="1"/>
        <v>7</v>
      </c>
      <c r="V16">
        <f t="shared" ca="1" si="2"/>
        <v>4.5200000000000005</v>
      </c>
      <c r="X16" t="str">
        <f ca="1"/>
        <v>2025-06-03 05:45:23</v>
      </c>
      <c r="Y16">
        <f t="shared" ca="1" si="3"/>
        <v>1</v>
      </c>
    </row>
    <row r="17" spans="1:25" x14ac:dyDescent="0.2">
      <c r="A17" t="s">
        <v>11</v>
      </c>
      <c r="B17" t="s">
        <v>6921</v>
      </c>
      <c r="C17" t="s">
        <v>266</v>
      </c>
      <c r="D17" t="s">
        <v>566</v>
      </c>
      <c r="E17" t="s">
        <v>6922</v>
      </c>
      <c r="F17" t="s">
        <v>6920</v>
      </c>
      <c r="G17">
        <v>2.0125899999999999</v>
      </c>
      <c r="H17">
        <v>2.0137800000000001</v>
      </c>
      <c r="I17">
        <v>1</v>
      </c>
      <c r="J17">
        <v>0.92</v>
      </c>
      <c r="K17" t="s">
        <v>17</v>
      </c>
      <c r="L17">
        <f t="shared" si="4"/>
        <v>44836.930000000022</v>
      </c>
      <c r="N17" s="1" t="s">
        <v>6673</v>
      </c>
      <c r="O17" s="1">
        <v>5.6265060240000002</v>
      </c>
      <c r="S17" t="str">
        <f ca="1"/>
        <v>2025-06-03 05:34:34</v>
      </c>
      <c r="T17">
        <f t="shared" ca="1" si="0"/>
        <v>1</v>
      </c>
      <c r="U17">
        <f t="shared" ca="1" si="1"/>
        <v>1</v>
      </c>
      <c r="V17">
        <f t="shared" ca="1" si="2"/>
        <v>0.92</v>
      </c>
      <c r="X17" t="str">
        <f ca="1"/>
        <v>2025-06-03 05:45:13</v>
      </c>
      <c r="Y17">
        <f t="shared" ca="1" si="3"/>
        <v>1</v>
      </c>
    </row>
    <row r="18" spans="1:25" x14ac:dyDescent="0.2">
      <c r="A18" t="s">
        <v>11</v>
      </c>
      <c r="B18" t="s">
        <v>6923</v>
      </c>
      <c r="C18" t="s">
        <v>266</v>
      </c>
      <c r="D18" t="s">
        <v>566</v>
      </c>
      <c r="E18" t="s">
        <v>6924</v>
      </c>
      <c r="F18" t="s">
        <v>6925</v>
      </c>
      <c r="G18">
        <v>2.01254</v>
      </c>
      <c r="H18">
        <v>2.0125899999999999</v>
      </c>
      <c r="I18">
        <v>1</v>
      </c>
      <c r="J18">
        <v>0.92</v>
      </c>
      <c r="K18" t="s">
        <v>17</v>
      </c>
      <c r="L18">
        <f t="shared" si="4"/>
        <v>44836.010000000024</v>
      </c>
      <c r="N18" s="1" t="s">
        <v>10930</v>
      </c>
      <c r="O18">
        <f ca="1">AVERAGE($V$2:$V$2000)</f>
        <v>0.10769578313253053</v>
      </c>
      <c r="S18" t="str">
        <f ca="1"/>
        <v>2025-06-03 05:33:24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2025-06-03 05:44:03</v>
      </c>
      <c r="Y18">
        <f t="shared" ca="1" si="3"/>
        <v>1</v>
      </c>
    </row>
    <row r="19" spans="1:25" x14ac:dyDescent="0.2">
      <c r="A19" t="s">
        <v>11</v>
      </c>
      <c r="B19" t="s">
        <v>6926</v>
      </c>
      <c r="C19" t="s">
        <v>266</v>
      </c>
      <c r="D19" t="s">
        <v>566</v>
      </c>
      <c r="E19" t="s">
        <v>6927</v>
      </c>
      <c r="F19" t="s">
        <v>6928</v>
      </c>
      <c r="G19">
        <v>2.0124900000000001</v>
      </c>
      <c r="H19">
        <v>2.0129899999999998</v>
      </c>
      <c r="I19">
        <v>1</v>
      </c>
      <c r="J19">
        <v>0.92</v>
      </c>
      <c r="K19" t="s">
        <v>17</v>
      </c>
      <c r="L19">
        <f t="shared" si="4"/>
        <v>44835.090000000026</v>
      </c>
      <c r="N19" s="1"/>
      <c r="S19" t="str">
        <f ca="1"/>
        <v>2025-06-03 05:32:14</v>
      </c>
      <c r="T19">
        <f t="shared" ca="1" si="0"/>
        <v>3</v>
      </c>
      <c r="U19">
        <f t="shared" ca="1" si="1"/>
        <v>7</v>
      </c>
      <c r="V19">
        <f t="shared" ca="1" si="2"/>
        <v>0.68000000000000016</v>
      </c>
      <c r="X19" t="str">
        <f ca="1"/>
        <v>2025-06-03 05:42:53</v>
      </c>
      <c r="Y19">
        <f t="shared" ca="1" si="3"/>
        <v>1</v>
      </c>
    </row>
    <row r="20" spans="1:25" x14ac:dyDescent="0.2">
      <c r="A20" t="s">
        <v>18</v>
      </c>
      <c r="B20" t="s">
        <v>6929</v>
      </c>
      <c r="C20" t="s">
        <v>4565</v>
      </c>
      <c r="D20" t="s">
        <v>566</v>
      </c>
      <c r="E20" t="s">
        <v>6930</v>
      </c>
      <c r="F20" t="s">
        <v>6931</v>
      </c>
      <c r="G20">
        <v>2.0117500000000001</v>
      </c>
      <c r="H20">
        <v>2.0122</v>
      </c>
      <c r="I20">
        <v>8</v>
      </c>
      <c r="J20">
        <v>-8</v>
      </c>
      <c r="K20" t="s">
        <v>17</v>
      </c>
      <c r="L20">
        <f t="shared" si="4"/>
        <v>44834.170000000027</v>
      </c>
      <c r="S20" t="str">
        <f ca="1"/>
        <v>2025-06-03 05:31:04</v>
      </c>
      <c r="T20">
        <f t="shared" ca="1" si="0"/>
        <v>4</v>
      </c>
      <c r="U20">
        <f t="shared" ca="1" si="1"/>
        <v>15</v>
      </c>
      <c r="V20">
        <f t="shared" ca="1" si="2"/>
        <v>0.36000000000000032</v>
      </c>
      <c r="X20" t="str">
        <f ca="1"/>
        <v>2025-06-03 05:42:12</v>
      </c>
      <c r="Y20">
        <f t="shared" ca="1" si="3"/>
        <v>1</v>
      </c>
    </row>
    <row r="21" spans="1:25" x14ac:dyDescent="0.2">
      <c r="A21" t="s">
        <v>18</v>
      </c>
      <c r="B21" t="s">
        <v>6932</v>
      </c>
      <c r="C21" t="s">
        <v>266</v>
      </c>
      <c r="D21" t="s">
        <v>566</v>
      </c>
      <c r="E21" t="s">
        <v>6933</v>
      </c>
      <c r="F21" t="s">
        <v>6931</v>
      </c>
      <c r="G21">
        <v>2.01139</v>
      </c>
      <c r="H21">
        <v>2.0122</v>
      </c>
      <c r="I21">
        <v>1</v>
      </c>
      <c r="J21">
        <v>-1</v>
      </c>
      <c r="K21" t="s">
        <v>17</v>
      </c>
      <c r="L21">
        <f t="shared" si="4"/>
        <v>44842.170000000027</v>
      </c>
      <c r="N21" s="1" t="s">
        <v>10927</v>
      </c>
      <c r="O21">
        <f ca="1">COUNTIF($T$1:$T$2000,"=1")</f>
        <v>153</v>
      </c>
      <c r="P21">
        <f ca="1">SUMIF($T$2:$T$2000,"=1",$U$2:$U$2000)</f>
        <v>153</v>
      </c>
      <c r="Q21">
        <f ca="1">SUMIF($T$2:$T$2000,"=1",$V$2:$V$2000)</f>
        <v>93.690000000000182</v>
      </c>
      <c r="S21" t="str">
        <f ca="1"/>
        <v>2025-06-03 05:29:54</v>
      </c>
      <c r="T21">
        <f t="shared" ca="1" si="0"/>
        <v>2</v>
      </c>
      <c r="U21">
        <f t="shared" ca="1" si="1"/>
        <v>3</v>
      </c>
      <c r="V21">
        <f t="shared" ca="1" si="2"/>
        <v>2.7600000000000002</v>
      </c>
      <c r="X21" t="str">
        <f ca="1"/>
        <v>2025-06-03 05:41:43</v>
      </c>
      <c r="Y21">
        <f t="shared" ca="1" si="3"/>
        <v>1</v>
      </c>
    </row>
    <row r="22" spans="1:25" x14ac:dyDescent="0.2">
      <c r="A22" t="s">
        <v>18</v>
      </c>
      <c r="B22" t="s">
        <v>6934</v>
      </c>
      <c r="C22" t="s">
        <v>786</v>
      </c>
      <c r="D22" t="s">
        <v>566</v>
      </c>
      <c r="E22" t="s">
        <v>6935</v>
      </c>
      <c r="F22" t="s">
        <v>6931</v>
      </c>
      <c r="G22">
        <v>2.0115400000000001</v>
      </c>
      <c r="H22">
        <v>2.0122</v>
      </c>
      <c r="I22">
        <v>2</v>
      </c>
      <c r="J22">
        <v>-2</v>
      </c>
      <c r="K22" t="s">
        <v>17</v>
      </c>
      <c r="L22">
        <f t="shared" si="4"/>
        <v>44843.170000000027</v>
      </c>
      <c r="N22" s="1" t="s">
        <v>10928</v>
      </c>
      <c r="O22">
        <f ca="1">COUNTIF($T$1:$T$2000,"=2")</f>
        <v>123</v>
      </c>
      <c r="P22">
        <f ca="1">SUMIF($T$2:$T$2000,"=2",$U$2:$U$2000)</f>
        <v>371</v>
      </c>
      <c r="Q22">
        <f ca="1">SUMIF($T$2:$T$2000,"=2",$V$2:$V$2000)</f>
        <v>187.71999999999994</v>
      </c>
      <c r="S22" t="str">
        <f ca="1"/>
        <v>2025-06-03 05:28:44</v>
      </c>
      <c r="T22">
        <f t="shared" ca="1" si="0"/>
        <v>4</v>
      </c>
      <c r="U22">
        <f t="shared" ca="1" si="1"/>
        <v>15</v>
      </c>
      <c r="V22">
        <f t="shared" ca="1" si="2"/>
        <v>-15</v>
      </c>
      <c r="X22" t="str">
        <f ca="1"/>
        <v>2025-06-03 05:41:52</v>
      </c>
      <c r="Y22">
        <f t="shared" ca="1" si="3"/>
        <v>1</v>
      </c>
    </row>
    <row r="23" spans="1:25" x14ac:dyDescent="0.2">
      <c r="A23" t="s">
        <v>18</v>
      </c>
      <c r="B23" t="s">
        <v>6936</v>
      </c>
      <c r="C23" t="s">
        <v>836</v>
      </c>
      <c r="D23" t="s">
        <v>566</v>
      </c>
      <c r="E23" t="s">
        <v>6937</v>
      </c>
      <c r="F23" t="s">
        <v>6931</v>
      </c>
      <c r="G23">
        <v>2.0117799999999999</v>
      </c>
      <c r="H23">
        <v>2.0122</v>
      </c>
      <c r="I23">
        <v>4</v>
      </c>
      <c r="J23">
        <v>-4</v>
      </c>
      <c r="K23" t="s">
        <v>17</v>
      </c>
      <c r="L23">
        <f t="shared" si="4"/>
        <v>44845.170000000027</v>
      </c>
      <c r="N23" s="1" t="s">
        <v>10923</v>
      </c>
      <c r="O23">
        <f ca="1">COUNTIF($T$1:$T$2000,"=3")</f>
        <v>136</v>
      </c>
      <c r="P23">
        <f ca="1">SUMIF($T$2:$T$2000,"=3",$U$2:$U$2000)</f>
        <v>952</v>
      </c>
      <c r="Q23">
        <f ca="1">SUMIF($T$2:$T$2000,"=3",$V$2:$V$2000)</f>
        <v>205.74000000000012</v>
      </c>
      <c r="S23" t="str">
        <f ca="1"/>
        <v>2025-06-03 05:27:33</v>
      </c>
      <c r="T23">
        <f t="shared" ca="1" si="0"/>
        <v>4</v>
      </c>
      <c r="U23">
        <f t="shared" ca="1" si="1"/>
        <v>15</v>
      </c>
      <c r="V23">
        <f t="shared" ca="1" si="2"/>
        <v>13.8</v>
      </c>
      <c r="X23" t="str">
        <f ca="1"/>
        <v>2025-06-03 05:42:03</v>
      </c>
      <c r="Y23">
        <f t="shared" ca="1" si="3"/>
        <v>1</v>
      </c>
    </row>
    <row r="24" spans="1:25" x14ac:dyDescent="0.2">
      <c r="A24" t="s">
        <v>18</v>
      </c>
      <c r="B24" t="s">
        <v>6938</v>
      </c>
      <c r="C24" t="s">
        <v>786</v>
      </c>
      <c r="D24" t="s">
        <v>566</v>
      </c>
      <c r="E24" t="s">
        <v>6939</v>
      </c>
      <c r="F24" t="s">
        <v>6940</v>
      </c>
      <c r="G24">
        <v>2.0122300000000002</v>
      </c>
      <c r="H24">
        <v>2.01152</v>
      </c>
      <c r="I24">
        <v>2</v>
      </c>
      <c r="J24">
        <v>1.84</v>
      </c>
      <c r="K24" t="s">
        <v>17</v>
      </c>
      <c r="L24">
        <f t="shared" si="4"/>
        <v>44849.170000000027</v>
      </c>
      <c r="N24" s="1" t="s">
        <v>10924</v>
      </c>
      <c r="O24">
        <f ca="1">COUNTIF($T$1:$T$2000,"=4")</f>
        <v>148</v>
      </c>
      <c r="P24">
        <f ca="1">SUMIF($T$2:$T$2000,"=4",$U$2:$U$2000)</f>
        <v>2220</v>
      </c>
      <c r="Q24">
        <f ca="1">SUMIF($T$2:$T$2000,"=4",$V$2:$V$2000)</f>
        <v>-421.71999999999963</v>
      </c>
      <c r="S24" t="str">
        <f ca="1"/>
        <v>2025-06-03 05:26:23</v>
      </c>
      <c r="T24">
        <f t="shared" ca="1" si="0"/>
        <v>1</v>
      </c>
      <c r="U24">
        <f t="shared" ca="1" si="1"/>
        <v>1</v>
      </c>
      <c r="V24">
        <f t="shared" ca="1" si="2"/>
        <v>-1</v>
      </c>
      <c r="X24" t="str">
        <f ca="1"/>
        <v>2025-06-03 05:40:42</v>
      </c>
      <c r="Y24">
        <f t="shared" ca="1" si="3"/>
        <v>1</v>
      </c>
    </row>
    <row r="25" spans="1:25" x14ac:dyDescent="0.2">
      <c r="A25" t="s">
        <v>18</v>
      </c>
      <c r="B25" t="s">
        <v>6941</v>
      </c>
      <c r="C25" t="s">
        <v>4680</v>
      </c>
      <c r="D25" t="s">
        <v>566</v>
      </c>
      <c r="E25" t="s">
        <v>6942</v>
      </c>
      <c r="F25" t="s">
        <v>6940</v>
      </c>
      <c r="G25">
        <v>2.0122900000000001</v>
      </c>
      <c r="H25">
        <v>2.01152</v>
      </c>
      <c r="I25">
        <v>4</v>
      </c>
      <c r="J25">
        <v>3.68</v>
      </c>
      <c r="K25" t="s">
        <v>17</v>
      </c>
      <c r="L25">
        <f t="shared" si="4"/>
        <v>44847.330000000031</v>
      </c>
      <c r="N25" s="1" t="s">
        <v>10925</v>
      </c>
      <c r="O25">
        <f ca="1">COUNTIF($T$1:$T$2000,"=5")</f>
        <v>2</v>
      </c>
      <c r="P25">
        <f ca="1">SUMIF($T$2:$T$2000,"=5",$U$2:$U$2000)</f>
        <v>40</v>
      </c>
      <c r="Q25">
        <f ca="1">SUMIF($T$2:$T$2000,"=5",$V$2:$V$2000)</f>
        <v>6.080000000000001</v>
      </c>
      <c r="S25" t="str">
        <f ca="1"/>
        <v>2025-06-03 05:25:13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2025-06-03 05:40:52</v>
      </c>
      <c r="Y25">
        <f t="shared" ca="1" si="3"/>
        <v>1</v>
      </c>
    </row>
    <row r="26" spans="1:25" x14ac:dyDescent="0.2">
      <c r="A26" t="s">
        <v>18</v>
      </c>
      <c r="B26" t="s">
        <v>6943</v>
      </c>
      <c r="C26" t="s">
        <v>266</v>
      </c>
      <c r="D26" t="s">
        <v>566</v>
      </c>
      <c r="E26" t="s">
        <v>6944</v>
      </c>
      <c r="F26" t="s">
        <v>6940</v>
      </c>
      <c r="G26">
        <v>2.0116700000000001</v>
      </c>
      <c r="H26">
        <v>2.01152</v>
      </c>
      <c r="I26">
        <v>1</v>
      </c>
      <c r="J26">
        <v>0.92</v>
      </c>
      <c r="K26" t="s">
        <v>17</v>
      </c>
      <c r="L26">
        <f t="shared" si="4"/>
        <v>44843.650000000031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2025-06-03 05:24:03</v>
      </c>
      <c r="T26">
        <f t="shared" ca="1" si="0"/>
        <v>1</v>
      </c>
      <c r="U26">
        <f t="shared" ca="1" si="1"/>
        <v>1</v>
      </c>
      <c r="V26">
        <f t="shared" ca="1" si="2"/>
        <v>0.92</v>
      </c>
      <c r="X26" t="str">
        <f ca="1"/>
        <v>2025-06-03 05:40:33</v>
      </c>
      <c r="Y26">
        <f t="shared" ca="1" si="3"/>
        <v>1</v>
      </c>
    </row>
    <row r="27" spans="1:25" x14ac:dyDescent="0.2">
      <c r="A27" t="s">
        <v>18</v>
      </c>
      <c r="B27" t="s">
        <v>6945</v>
      </c>
      <c r="C27" t="s">
        <v>266</v>
      </c>
      <c r="D27" t="s">
        <v>566</v>
      </c>
      <c r="E27" t="s">
        <v>6946</v>
      </c>
      <c r="F27" t="s">
        <v>6947</v>
      </c>
      <c r="G27">
        <v>2.0114999999999998</v>
      </c>
      <c r="H27">
        <v>2.0112800000000002</v>
      </c>
      <c r="I27">
        <v>1</v>
      </c>
      <c r="J27">
        <v>0.92</v>
      </c>
      <c r="K27" t="s">
        <v>17</v>
      </c>
      <c r="L27">
        <f t="shared" si="4"/>
        <v>44842.730000000032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2025-06-03 05:22:53</v>
      </c>
      <c r="T27">
        <f t="shared" ca="1" si="0"/>
        <v>3</v>
      </c>
      <c r="U27">
        <f t="shared" ca="1" si="1"/>
        <v>7</v>
      </c>
      <c r="V27">
        <f t="shared" ca="1" si="2"/>
        <v>-7</v>
      </c>
      <c r="X27" t="str">
        <f ca="1"/>
        <v>2025-06-03 05:39:23</v>
      </c>
      <c r="Y27">
        <f t="shared" ca="1" si="3"/>
        <v>1</v>
      </c>
    </row>
    <row r="28" spans="1:25" x14ac:dyDescent="0.2">
      <c r="A28" t="s">
        <v>18</v>
      </c>
      <c r="B28" t="s">
        <v>6948</v>
      </c>
      <c r="C28" t="s">
        <v>786</v>
      </c>
      <c r="D28" t="s">
        <v>566</v>
      </c>
      <c r="E28" t="s">
        <v>6949</v>
      </c>
      <c r="F28" t="s">
        <v>6947</v>
      </c>
      <c r="G28">
        <v>2.0117699999999998</v>
      </c>
      <c r="H28">
        <v>2.0112800000000002</v>
      </c>
      <c r="I28">
        <v>2</v>
      </c>
      <c r="J28">
        <v>1.84</v>
      </c>
      <c r="K28" t="s">
        <v>17</v>
      </c>
      <c r="L28">
        <f t="shared" si="4"/>
        <v>44841.810000000034</v>
      </c>
      <c r="S28" t="str">
        <f ca="1"/>
        <v>2025-06-03 05:21:43</v>
      </c>
      <c r="T28">
        <f t="shared" ca="1" si="0"/>
        <v>3</v>
      </c>
      <c r="U28">
        <f t="shared" ca="1" si="1"/>
        <v>7</v>
      </c>
      <c r="V28">
        <f t="shared" ca="1" si="2"/>
        <v>6.44</v>
      </c>
      <c r="X28" t="str">
        <f ca="1"/>
        <v>2025-06-03 05:39:32</v>
      </c>
      <c r="Y28">
        <f t="shared" ca="1" si="3"/>
        <v>1</v>
      </c>
    </row>
    <row r="29" spans="1:25" x14ac:dyDescent="0.2">
      <c r="A29" t="s">
        <v>11</v>
      </c>
      <c r="B29" t="s">
        <v>6950</v>
      </c>
      <c r="C29" t="s">
        <v>4565</v>
      </c>
      <c r="D29" t="s">
        <v>566</v>
      </c>
      <c r="E29" t="s">
        <v>6951</v>
      </c>
      <c r="F29" t="s">
        <v>6952</v>
      </c>
      <c r="G29">
        <v>2.0120399999999998</v>
      </c>
      <c r="H29">
        <v>2.0116200000000002</v>
      </c>
      <c r="I29">
        <v>2</v>
      </c>
      <c r="J29">
        <v>-2</v>
      </c>
      <c r="K29" t="s">
        <v>17</v>
      </c>
      <c r="L29">
        <f t="shared" si="4"/>
        <v>44839.970000000038</v>
      </c>
      <c r="O29">
        <f ca="1">O13-SUM(O21:O27)</f>
        <v>0</v>
      </c>
      <c r="P29">
        <f ca="1">O10-SUM(P21:P27)</f>
        <v>0</v>
      </c>
      <c r="Q29">
        <f ca="1">O11-SUM(Q21:Q27)</f>
        <v>2.9842794901924208E-13</v>
      </c>
      <c r="S29" t="str">
        <f ca="1"/>
        <v>2025-06-03 05:20:33</v>
      </c>
      <c r="T29">
        <f t="shared" ca="1" si="0"/>
        <v>2</v>
      </c>
      <c r="U29">
        <f t="shared" ca="1" si="1"/>
        <v>3</v>
      </c>
      <c r="V29">
        <f t="shared" ca="1" si="2"/>
        <v>0.84000000000000008</v>
      </c>
      <c r="X29" t="str">
        <f ca="1"/>
        <v>2025-06-03 05:38:41</v>
      </c>
      <c r="Y29">
        <f t="shared" ca="1" si="3"/>
        <v>1</v>
      </c>
    </row>
    <row r="30" spans="1:25" x14ac:dyDescent="0.2">
      <c r="A30" t="s">
        <v>11</v>
      </c>
      <c r="B30" t="s">
        <v>6953</v>
      </c>
      <c r="C30" t="s">
        <v>850</v>
      </c>
      <c r="D30" t="s">
        <v>566</v>
      </c>
      <c r="E30" t="s">
        <v>6954</v>
      </c>
      <c r="F30" t="s">
        <v>6952</v>
      </c>
      <c r="G30">
        <v>2.01172</v>
      </c>
      <c r="H30">
        <v>2.0116200000000002</v>
      </c>
      <c r="I30">
        <v>8</v>
      </c>
      <c r="J30">
        <v>-8</v>
      </c>
      <c r="K30" t="s">
        <v>17</v>
      </c>
      <c r="L30">
        <f t="shared" si="4"/>
        <v>44841.970000000038</v>
      </c>
      <c r="S30" t="str">
        <f ca="1"/>
        <v>2025-06-03 05:19:23</v>
      </c>
      <c r="T30">
        <f t="shared" ca="1" si="0"/>
        <v>3</v>
      </c>
      <c r="U30">
        <f t="shared" ca="1" si="1"/>
        <v>7</v>
      </c>
      <c r="V30">
        <f t="shared" ca="1" si="2"/>
        <v>0.68000000000000016</v>
      </c>
      <c r="X30" t="str">
        <f ca="1"/>
        <v>2025-06-03 05:39:02</v>
      </c>
      <c r="Y30">
        <f t="shared" ca="1" si="3"/>
        <v>1</v>
      </c>
    </row>
    <row r="31" spans="1:25" x14ac:dyDescent="0.2">
      <c r="A31" t="s">
        <v>11</v>
      </c>
      <c r="B31" t="s">
        <v>6955</v>
      </c>
      <c r="C31" t="s">
        <v>266</v>
      </c>
      <c r="D31" t="s">
        <v>566</v>
      </c>
      <c r="E31" t="s">
        <v>6956</v>
      </c>
      <c r="F31" t="s">
        <v>6952</v>
      </c>
      <c r="G31">
        <v>2.0122599999999999</v>
      </c>
      <c r="H31">
        <v>2.0116200000000002</v>
      </c>
      <c r="I31">
        <v>1</v>
      </c>
      <c r="J31">
        <v>-1</v>
      </c>
      <c r="K31" t="s">
        <v>17</v>
      </c>
      <c r="L31">
        <f t="shared" si="4"/>
        <v>44849.970000000038</v>
      </c>
      <c r="S31" t="str">
        <f ca="1"/>
        <v>2025-06-03 05:18:13</v>
      </c>
      <c r="T31">
        <f t="shared" ca="1" si="0"/>
        <v>2</v>
      </c>
      <c r="U31">
        <f t="shared" ca="1" si="1"/>
        <v>3</v>
      </c>
      <c r="V31">
        <f t="shared" ca="1" si="2"/>
        <v>0.84000000000000008</v>
      </c>
      <c r="X31" t="str">
        <f ca="1"/>
        <v>2025-06-03 05:38:12</v>
      </c>
      <c r="Y31">
        <f t="shared" ca="1" si="3"/>
        <v>1</v>
      </c>
    </row>
    <row r="32" spans="1:25" x14ac:dyDescent="0.2">
      <c r="A32" t="s">
        <v>11</v>
      </c>
      <c r="B32" t="s">
        <v>6957</v>
      </c>
      <c r="C32" t="s">
        <v>840</v>
      </c>
      <c r="D32" t="s">
        <v>566</v>
      </c>
      <c r="E32" t="s">
        <v>6958</v>
      </c>
      <c r="F32" t="s">
        <v>6952</v>
      </c>
      <c r="G32">
        <v>2.0117600000000002</v>
      </c>
      <c r="H32">
        <v>2.0116200000000002</v>
      </c>
      <c r="I32">
        <v>4</v>
      </c>
      <c r="J32">
        <v>-4</v>
      </c>
      <c r="K32" t="s">
        <v>17</v>
      </c>
      <c r="L32">
        <f t="shared" si="4"/>
        <v>44850.970000000038</v>
      </c>
      <c r="N32" s="1"/>
      <c r="O32" s="1"/>
      <c r="S32" t="str">
        <f ca="1"/>
        <v>2025-06-03 05:17:03</v>
      </c>
      <c r="T32">
        <f t="shared" ca="1" si="0"/>
        <v>1</v>
      </c>
      <c r="U32">
        <f t="shared" ca="1" si="1"/>
        <v>1</v>
      </c>
      <c r="V32">
        <f t="shared" ca="1" si="2"/>
        <v>0.92</v>
      </c>
      <c r="X32" t="str">
        <f ca="1"/>
        <v>2025-06-03 05:38:52</v>
      </c>
      <c r="Y32">
        <f t="shared" ca="1" si="3"/>
        <v>1</v>
      </c>
    </row>
    <row r="33" spans="1:24" x14ac:dyDescent="0.2">
      <c r="A33" t="s">
        <v>11</v>
      </c>
      <c r="B33" t="s">
        <v>6959</v>
      </c>
      <c r="C33" t="s">
        <v>266</v>
      </c>
      <c r="D33" t="s">
        <v>566</v>
      </c>
      <c r="E33" t="s">
        <v>6960</v>
      </c>
      <c r="F33" t="s">
        <v>6961</v>
      </c>
      <c r="G33">
        <v>2.0112299999999999</v>
      </c>
      <c r="H33">
        <v>2.0126300000000001</v>
      </c>
      <c r="I33">
        <v>1</v>
      </c>
      <c r="J33">
        <v>0.92</v>
      </c>
      <c r="K33" t="s">
        <v>17</v>
      </c>
      <c r="L33">
        <f t="shared" si="4"/>
        <v>44854.970000000038</v>
      </c>
      <c r="S33" t="str">
        <f ca="1"/>
        <v>2025-06-03 05:15:53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2025-06-03 05:37:02</v>
      </c>
    </row>
    <row r="34" spans="1:24" x14ac:dyDescent="0.2">
      <c r="A34" t="s">
        <v>11</v>
      </c>
      <c r="B34" t="s">
        <v>6962</v>
      </c>
      <c r="C34" t="s">
        <v>266</v>
      </c>
      <c r="D34" t="s">
        <v>566</v>
      </c>
      <c r="E34" t="s">
        <v>6963</v>
      </c>
      <c r="F34" t="s">
        <v>6964</v>
      </c>
      <c r="G34">
        <v>2.0100799999999999</v>
      </c>
      <c r="H34">
        <v>2.0109499999999998</v>
      </c>
      <c r="I34">
        <v>1</v>
      </c>
      <c r="J34">
        <v>0.92</v>
      </c>
      <c r="K34" t="s">
        <v>17</v>
      </c>
      <c r="L34">
        <f t="shared" si="4"/>
        <v>44854.050000000039</v>
      </c>
      <c r="S34" t="str">
        <f ca="1"/>
        <v>2025-06-03 05:14:43</v>
      </c>
      <c r="T34">
        <f t="shared" ca="1" si="0"/>
        <v>4</v>
      </c>
      <c r="U34">
        <f t="shared" ca="1" si="1"/>
        <v>15</v>
      </c>
      <c r="V34">
        <f t="shared" ca="1" si="2"/>
        <v>-15</v>
      </c>
      <c r="X34" t="str">
        <f ca="1"/>
        <v>2025-06-03 05:35:52</v>
      </c>
    </row>
    <row r="35" spans="1:24" x14ac:dyDescent="0.2">
      <c r="A35" t="s">
        <v>11</v>
      </c>
      <c r="B35" t="s">
        <v>6965</v>
      </c>
      <c r="C35" t="s">
        <v>281</v>
      </c>
      <c r="D35" t="s">
        <v>566</v>
      </c>
      <c r="E35" t="s">
        <v>6966</v>
      </c>
      <c r="F35" t="s">
        <v>6967</v>
      </c>
      <c r="G35">
        <v>2.0097299999999998</v>
      </c>
      <c r="H35">
        <v>2.0099800000000001</v>
      </c>
      <c r="I35">
        <v>2</v>
      </c>
      <c r="J35">
        <v>1.84</v>
      </c>
      <c r="K35" t="s">
        <v>17</v>
      </c>
      <c r="L35">
        <f t="shared" si="4"/>
        <v>44853.130000000041</v>
      </c>
      <c r="S35" t="str">
        <f ca="1"/>
        <v>2025-06-03 05:13:32</v>
      </c>
      <c r="T35">
        <f t="shared" ca="1" si="0"/>
        <v>4</v>
      </c>
      <c r="U35">
        <f t="shared" ca="1" si="1"/>
        <v>15</v>
      </c>
      <c r="V35">
        <f t="shared" ca="1" si="2"/>
        <v>11.88</v>
      </c>
      <c r="X35" t="str">
        <f ca="1"/>
        <v>2025-06-03 05:34:50</v>
      </c>
    </row>
    <row r="36" spans="1:24" x14ac:dyDescent="0.2">
      <c r="A36" t="s">
        <v>11</v>
      </c>
      <c r="B36" t="s">
        <v>6968</v>
      </c>
      <c r="C36" t="s">
        <v>266</v>
      </c>
      <c r="D36" t="s">
        <v>566</v>
      </c>
      <c r="E36" t="s">
        <v>6969</v>
      </c>
      <c r="F36" t="s">
        <v>6967</v>
      </c>
      <c r="G36">
        <v>2.0101</v>
      </c>
      <c r="H36">
        <v>2.0099800000000001</v>
      </c>
      <c r="I36">
        <v>1</v>
      </c>
      <c r="J36">
        <v>-1</v>
      </c>
      <c r="K36" t="s">
        <v>17</v>
      </c>
      <c r="L36">
        <f t="shared" si="4"/>
        <v>44851.290000000045</v>
      </c>
      <c r="S36" t="str">
        <f ca="1"/>
        <v>2025-06-03 05:12:22</v>
      </c>
      <c r="T36">
        <f t="shared" ca="1" si="0"/>
        <v>3</v>
      </c>
      <c r="U36">
        <f t="shared" ca="1" si="1"/>
        <v>7</v>
      </c>
      <c r="V36">
        <f t="shared" ca="1" si="2"/>
        <v>6.44</v>
      </c>
      <c r="X36" t="str">
        <f ca="1"/>
        <v>2025-06-03 05:34:40</v>
      </c>
    </row>
    <row r="37" spans="1:24" x14ac:dyDescent="0.2">
      <c r="A37" t="s">
        <v>11</v>
      </c>
      <c r="B37" t="s">
        <v>6970</v>
      </c>
      <c r="C37" t="s">
        <v>301</v>
      </c>
      <c r="D37" t="s">
        <v>566</v>
      </c>
      <c r="E37" t="s">
        <v>6971</v>
      </c>
      <c r="F37" t="s">
        <v>6967</v>
      </c>
      <c r="G37">
        <v>2.0091700000000001</v>
      </c>
      <c r="H37">
        <v>2.0099800000000001</v>
      </c>
      <c r="I37">
        <v>4</v>
      </c>
      <c r="J37">
        <v>3.68</v>
      </c>
      <c r="K37" t="s">
        <v>17</v>
      </c>
      <c r="L37">
        <f t="shared" si="4"/>
        <v>44852.290000000045</v>
      </c>
      <c r="S37" t="str">
        <f ca="1"/>
        <v>2025-06-03 05:11:12</v>
      </c>
      <c r="T37">
        <f t="shared" ca="1" si="0"/>
        <v>1</v>
      </c>
      <c r="U37">
        <f t="shared" ca="1" si="1"/>
        <v>1</v>
      </c>
      <c r="V37">
        <f t="shared" ca="1" si="2"/>
        <v>0.92</v>
      </c>
      <c r="X37" t="str">
        <f ca="1"/>
        <v>2025-06-03 05:35:10</v>
      </c>
    </row>
    <row r="38" spans="1:24" x14ac:dyDescent="0.2">
      <c r="A38" t="s">
        <v>11</v>
      </c>
      <c r="B38" t="s">
        <v>6972</v>
      </c>
      <c r="C38" t="s">
        <v>266</v>
      </c>
      <c r="D38" t="s">
        <v>566</v>
      </c>
      <c r="E38" t="s">
        <v>6973</v>
      </c>
      <c r="F38" t="s">
        <v>6974</v>
      </c>
      <c r="G38">
        <v>2.0095399999999999</v>
      </c>
      <c r="H38">
        <v>2.0100199999999999</v>
      </c>
      <c r="I38">
        <v>1</v>
      </c>
      <c r="J38">
        <v>0.92</v>
      </c>
      <c r="K38" t="s">
        <v>17</v>
      </c>
      <c r="L38">
        <f t="shared" si="4"/>
        <v>44848.610000000044</v>
      </c>
      <c r="S38" t="str">
        <f ca="1"/>
        <v>2025-06-03 05:10:02</v>
      </c>
      <c r="T38">
        <f t="shared" ca="1" si="0"/>
        <v>4</v>
      </c>
      <c r="U38">
        <f t="shared" ca="1" si="1"/>
        <v>15</v>
      </c>
      <c r="V38">
        <f t="shared" ca="1" si="2"/>
        <v>-15</v>
      </c>
      <c r="X38" t="str">
        <f ca="1"/>
        <v>2025-06-03 05:33:30</v>
      </c>
    </row>
    <row r="39" spans="1:24" x14ac:dyDescent="0.2">
      <c r="A39" t="s">
        <v>11</v>
      </c>
      <c r="B39" t="s">
        <v>6975</v>
      </c>
      <c r="C39" t="s">
        <v>266</v>
      </c>
      <c r="D39" t="s">
        <v>566</v>
      </c>
      <c r="E39" t="s">
        <v>6976</v>
      </c>
      <c r="F39" t="s">
        <v>6977</v>
      </c>
      <c r="G39">
        <v>2.0090499999999998</v>
      </c>
      <c r="H39">
        <v>2.00962</v>
      </c>
      <c r="I39">
        <v>1</v>
      </c>
      <c r="J39">
        <v>0.92</v>
      </c>
      <c r="K39" t="s">
        <v>17</v>
      </c>
      <c r="L39">
        <f t="shared" si="4"/>
        <v>44847.690000000046</v>
      </c>
      <c r="S39" t="str">
        <f ca="1"/>
        <v>2025-06-03 05:08:52</v>
      </c>
      <c r="T39">
        <f t="shared" ca="1" si="0"/>
        <v>3</v>
      </c>
      <c r="U39">
        <f t="shared" ca="1" si="1"/>
        <v>7</v>
      </c>
      <c r="V39">
        <f t="shared" ca="1" si="2"/>
        <v>6.44</v>
      </c>
      <c r="X39" t="str">
        <f ca="1"/>
        <v>2025-06-03 05:32:20</v>
      </c>
    </row>
    <row r="40" spans="1:24" x14ac:dyDescent="0.2">
      <c r="A40" t="s">
        <v>11</v>
      </c>
      <c r="B40" t="s">
        <v>6978</v>
      </c>
      <c r="C40" t="s">
        <v>266</v>
      </c>
      <c r="D40" t="s">
        <v>566</v>
      </c>
      <c r="E40" t="s">
        <v>6979</v>
      </c>
      <c r="F40" t="s">
        <v>6980</v>
      </c>
      <c r="G40">
        <v>2.0090599999999998</v>
      </c>
      <c r="H40">
        <v>2.0085899999999999</v>
      </c>
      <c r="I40">
        <v>1</v>
      </c>
      <c r="J40">
        <v>-1</v>
      </c>
      <c r="K40" t="s">
        <v>17</v>
      </c>
      <c r="L40">
        <f t="shared" si="4"/>
        <v>44846.770000000048</v>
      </c>
      <c r="S40" t="str">
        <f ca="1"/>
        <v>2025-06-03 05:07:42</v>
      </c>
      <c r="T40">
        <f t="shared" ca="1" si="0"/>
        <v>1</v>
      </c>
      <c r="U40">
        <f t="shared" ca="1" si="1"/>
        <v>1</v>
      </c>
      <c r="V40">
        <f t="shared" ca="1" si="2"/>
        <v>0.92</v>
      </c>
      <c r="X40" t="str">
        <f ca="1"/>
        <v>2025-06-03 05:31:10</v>
      </c>
    </row>
    <row r="41" spans="1:24" x14ac:dyDescent="0.2">
      <c r="A41" t="s">
        <v>11</v>
      </c>
      <c r="B41" t="s">
        <v>6981</v>
      </c>
      <c r="C41" t="s">
        <v>6909</v>
      </c>
      <c r="D41" t="s">
        <v>566</v>
      </c>
      <c r="E41" t="s">
        <v>6982</v>
      </c>
      <c r="F41" t="s">
        <v>6980</v>
      </c>
      <c r="G41">
        <v>2.00915</v>
      </c>
      <c r="H41">
        <v>2.0085899999999999</v>
      </c>
      <c r="I41">
        <v>2</v>
      </c>
      <c r="J41">
        <v>-2</v>
      </c>
      <c r="K41" t="s">
        <v>17</v>
      </c>
      <c r="L41">
        <f t="shared" si="4"/>
        <v>44847.770000000048</v>
      </c>
      <c r="S41" t="str">
        <f ca="1"/>
        <v>2025-06-03 05:06:32</v>
      </c>
      <c r="T41">
        <f t="shared" ca="1" si="0"/>
        <v>4</v>
      </c>
      <c r="U41">
        <f t="shared" ca="1" si="1"/>
        <v>15</v>
      </c>
      <c r="V41">
        <f t="shared" ca="1" si="2"/>
        <v>13.8</v>
      </c>
      <c r="X41" t="str">
        <f ca="1"/>
        <v>2025-06-03 05:31:59</v>
      </c>
    </row>
    <row r="42" spans="1:24" x14ac:dyDescent="0.2">
      <c r="A42" t="s">
        <v>11</v>
      </c>
      <c r="B42" t="s">
        <v>6983</v>
      </c>
      <c r="C42" t="s">
        <v>1379</v>
      </c>
      <c r="D42" t="s">
        <v>566</v>
      </c>
      <c r="E42" t="s">
        <v>6984</v>
      </c>
      <c r="F42" t="s">
        <v>6980</v>
      </c>
      <c r="G42">
        <v>2.0085299999999999</v>
      </c>
      <c r="H42">
        <v>2.0085899999999999</v>
      </c>
      <c r="I42">
        <v>4</v>
      </c>
      <c r="J42">
        <v>3.68</v>
      </c>
      <c r="K42" t="s">
        <v>17</v>
      </c>
      <c r="L42">
        <f t="shared" si="4"/>
        <v>44849.770000000048</v>
      </c>
      <c r="S42" t="str">
        <f ca="1"/>
        <v>2025-06-03 05:05:20</v>
      </c>
      <c r="T42">
        <f t="shared" ca="1" si="0"/>
        <v>2</v>
      </c>
      <c r="U42">
        <f t="shared" ca="1" si="1"/>
        <v>3</v>
      </c>
      <c r="V42">
        <f t="shared" ca="1" si="2"/>
        <v>0.84000000000000008</v>
      </c>
      <c r="X42" t="str">
        <f ca="1"/>
        <v>2025-06-03 05:32:09</v>
      </c>
    </row>
    <row r="43" spans="1:24" x14ac:dyDescent="0.2">
      <c r="A43" t="s">
        <v>11</v>
      </c>
      <c r="B43" t="s">
        <v>6985</v>
      </c>
      <c r="C43" t="s">
        <v>786</v>
      </c>
      <c r="D43" t="s">
        <v>566</v>
      </c>
      <c r="E43" t="s">
        <v>6986</v>
      </c>
      <c r="F43" t="s">
        <v>6987</v>
      </c>
      <c r="G43">
        <v>2.0111699999999999</v>
      </c>
      <c r="H43">
        <v>2.0100799999999999</v>
      </c>
      <c r="I43">
        <v>2</v>
      </c>
      <c r="J43">
        <v>-2</v>
      </c>
      <c r="K43" t="s">
        <v>17</v>
      </c>
      <c r="L43">
        <f t="shared" si="4"/>
        <v>44846.090000000047</v>
      </c>
      <c r="S43" t="str">
        <f ca="1"/>
        <v>2025-06-03 05:04:10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2025-06-03 05:30:09</v>
      </c>
    </row>
    <row r="44" spans="1:24" x14ac:dyDescent="0.2">
      <c r="A44" t="s">
        <v>11</v>
      </c>
      <c r="B44" t="s">
        <v>6988</v>
      </c>
      <c r="C44" t="s">
        <v>4680</v>
      </c>
      <c r="D44" t="s">
        <v>566</v>
      </c>
      <c r="E44" t="s">
        <v>6989</v>
      </c>
      <c r="F44" t="s">
        <v>6987</v>
      </c>
      <c r="G44">
        <v>2.01064</v>
      </c>
      <c r="H44">
        <v>2.0100799999999999</v>
      </c>
      <c r="I44">
        <v>4</v>
      </c>
      <c r="J44">
        <v>-4</v>
      </c>
      <c r="K44" t="s">
        <v>17</v>
      </c>
      <c r="L44">
        <f t="shared" si="4"/>
        <v>44848.090000000047</v>
      </c>
      <c r="S44" t="str">
        <f ca="1"/>
        <v>2025-06-03 05:03:00</v>
      </c>
      <c r="T44">
        <f t="shared" ca="1" si="0"/>
        <v>2</v>
      </c>
      <c r="U44">
        <f t="shared" ca="1" si="1"/>
        <v>3</v>
      </c>
      <c r="V44">
        <f t="shared" ca="1" si="2"/>
        <v>2.7600000000000002</v>
      </c>
      <c r="X44" t="str">
        <f ca="1"/>
        <v>2025-06-03 05:30:19</v>
      </c>
    </row>
    <row r="45" spans="1:24" x14ac:dyDescent="0.2">
      <c r="A45" t="s">
        <v>11</v>
      </c>
      <c r="B45" t="s">
        <v>6990</v>
      </c>
      <c r="C45" t="s">
        <v>222</v>
      </c>
      <c r="D45" t="s">
        <v>566</v>
      </c>
      <c r="E45" t="s">
        <v>6991</v>
      </c>
      <c r="F45" t="s">
        <v>6987</v>
      </c>
      <c r="G45">
        <v>2.0100099999999999</v>
      </c>
      <c r="H45">
        <v>2.0100799999999999</v>
      </c>
      <c r="I45">
        <v>8</v>
      </c>
      <c r="J45">
        <v>7.36</v>
      </c>
      <c r="K45" t="s">
        <v>17</v>
      </c>
      <c r="L45">
        <f t="shared" si="4"/>
        <v>44852.090000000047</v>
      </c>
      <c r="S45" t="str">
        <f ca="1"/>
        <v>2025-06-03 05:01:49</v>
      </c>
      <c r="T45">
        <f t="shared" ca="1" si="0"/>
        <v>4</v>
      </c>
      <c r="U45">
        <f t="shared" ca="1" si="1"/>
        <v>15</v>
      </c>
      <c r="V45">
        <f t="shared" ca="1" si="2"/>
        <v>-15</v>
      </c>
      <c r="X45" t="str">
        <f ca="1"/>
        <v>2025-06-03 05:30:39</v>
      </c>
    </row>
    <row r="46" spans="1:24" x14ac:dyDescent="0.2">
      <c r="A46" t="s">
        <v>11</v>
      </c>
      <c r="B46" t="s">
        <v>6992</v>
      </c>
      <c r="C46" t="s">
        <v>266</v>
      </c>
      <c r="D46" t="s">
        <v>566</v>
      </c>
      <c r="E46" t="s">
        <v>6993</v>
      </c>
      <c r="F46" t="s">
        <v>6987</v>
      </c>
      <c r="G46">
        <v>2.0114700000000001</v>
      </c>
      <c r="H46">
        <v>2.0100799999999999</v>
      </c>
      <c r="I46">
        <v>1</v>
      </c>
      <c r="J46">
        <v>-1</v>
      </c>
      <c r="K46" t="s">
        <v>17</v>
      </c>
      <c r="L46">
        <f t="shared" si="4"/>
        <v>44844.730000000047</v>
      </c>
      <c r="S46" t="str">
        <f ca="1"/>
        <v>2025-06-03 05:00:39</v>
      </c>
      <c r="T46">
        <f t="shared" ca="1" si="0"/>
        <v>2</v>
      </c>
      <c r="U46">
        <f t="shared" ca="1" si="1"/>
        <v>3</v>
      </c>
      <c r="V46">
        <f t="shared" ca="1" si="2"/>
        <v>2.7600000000000002</v>
      </c>
      <c r="X46" t="str">
        <f ca="1"/>
        <v>2025-06-03 05:30:00</v>
      </c>
    </row>
    <row r="47" spans="1:24" x14ac:dyDescent="0.2">
      <c r="A47" t="s">
        <v>11</v>
      </c>
      <c r="B47" t="s">
        <v>6994</v>
      </c>
      <c r="C47" t="s">
        <v>266</v>
      </c>
      <c r="D47" t="s">
        <v>566</v>
      </c>
      <c r="E47" t="s">
        <v>6995</v>
      </c>
      <c r="F47" t="s">
        <v>6996</v>
      </c>
      <c r="G47">
        <v>2.0113099999999999</v>
      </c>
      <c r="H47">
        <v>2.01139</v>
      </c>
      <c r="I47">
        <v>1</v>
      </c>
      <c r="J47">
        <v>0.92</v>
      </c>
      <c r="K47" t="s">
        <v>17</v>
      </c>
      <c r="L47">
        <f t="shared" si="4"/>
        <v>44845.730000000047</v>
      </c>
      <c r="S47" t="str">
        <f ca="1"/>
        <v>2025-06-03 04:59:29</v>
      </c>
      <c r="T47">
        <f t="shared" ca="1" si="0"/>
        <v>2</v>
      </c>
      <c r="U47">
        <f t="shared" ca="1" si="1"/>
        <v>3</v>
      </c>
      <c r="V47">
        <f t="shared" ca="1" si="2"/>
        <v>-3</v>
      </c>
      <c r="X47" t="str">
        <f ca="1"/>
        <v>2025-06-03 05:28:50</v>
      </c>
    </row>
    <row r="48" spans="1:24" x14ac:dyDescent="0.2">
      <c r="A48" t="s">
        <v>11</v>
      </c>
      <c r="B48" t="s">
        <v>6997</v>
      </c>
      <c r="C48" t="s">
        <v>786</v>
      </c>
      <c r="D48" t="s">
        <v>566</v>
      </c>
      <c r="E48" t="s">
        <v>6998</v>
      </c>
      <c r="F48" t="s">
        <v>6996</v>
      </c>
      <c r="G48">
        <v>2.0108000000000001</v>
      </c>
      <c r="H48">
        <v>2.01139</v>
      </c>
      <c r="I48">
        <v>2</v>
      </c>
      <c r="J48">
        <v>1.84</v>
      </c>
      <c r="K48" t="s">
        <v>17</v>
      </c>
      <c r="L48">
        <f t="shared" si="4"/>
        <v>44844.810000000049</v>
      </c>
      <c r="S48" t="str">
        <f ca="1"/>
        <v>2025-06-03 04:58:19</v>
      </c>
      <c r="T48">
        <f t="shared" ca="1" si="0"/>
        <v>1</v>
      </c>
      <c r="U48">
        <f t="shared" ca="1" si="1"/>
        <v>1</v>
      </c>
      <c r="V48">
        <f t="shared" ca="1" si="2"/>
        <v>0.92</v>
      </c>
      <c r="X48" t="str">
        <f ca="1"/>
        <v>2025-06-03 05:28:59</v>
      </c>
    </row>
    <row r="49" spans="1:24" x14ac:dyDescent="0.2">
      <c r="A49" t="s">
        <v>18</v>
      </c>
      <c r="B49" t="s">
        <v>6999</v>
      </c>
      <c r="C49" t="s">
        <v>1379</v>
      </c>
      <c r="D49" t="s">
        <v>566</v>
      </c>
      <c r="E49" t="s">
        <v>7000</v>
      </c>
      <c r="F49" t="s">
        <v>7001</v>
      </c>
      <c r="G49">
        <v>2.0103</v>
      </c>
      <c r="H49">
        <v>2.01051</v>
      </c>
      <c r="I49">
        <v>8</v>
      </c>
      <c r="J49">
        <v>-8</v>
      </c>
      <c r="K49" t="s">
        <v>17</v>
      </c>
      <c r="L49">
        <f t="shared" si="4"/>
        <v>44842.970000000052</v>
      </c>
      <c r="S49" t="str">
        <f ca="1"/>
        <v>2025-06-03 04:57:09</v>
      </c>
      <c r="T49">
        <f t="shared" ca="1" si="0"/>
        <v>2</v>
      </c>
      <c r="U49">
        <f t="shared" ca="1" si="1"/>
        <v>3</v>
      </c>
      <c r="V49">
        <f t="shared" ca="1" si="2"/>
        <v>2.7600000000000002</v>
      </c>
      <c r="X49" t="str">
        <f ca="1"/>
        <v>2025-06-03 05:28:39</v>
      </c>
    </row>
    <row r="50" spans="1:24" x14ac:dyDescent="0.2">
      <c r="A50" t="s">
        <v>18</v>
      </c>
      <c r="B50" t="s">
        <v>7002</v>
      </c>
      <c r="C50" t="s">
        <v>4680</v>
      </c>
      <c r="D50" t="s">
        <v>566</v>
      </c>
      <c r="E50" t="s">
        <v>7003</v>
      </c>
      <c r="F50" t="s">
        <v>7001</v>
      </c>
      <c r="G50">
        <v>2.01003</v>
      </c>
      <c r="H50">
        <v>2.01051</v>
      </c>
      <c r="I50">
        <v>4</v>
      </c>
      <c r="J50">
        <v>-4</v>
      </c>
      <c r="K50" t="s">
        <v>17</v>
      </c>
      <c r="L50">
        <f t="shared" si="4"/>
        <v>44850.970000000052</v>
      </c>
      <c r="S50" t="str">
        <f ca="1"/>
        <v>2025-06-03 04:55:59</v>
      </c>
      <c r="T50">
        <f t="shared" ca="1" si="0"/>
        <v>3</v>
      </c>
      <c r="U50">
        <f t="shared" ca="1" si="1"/>
        <v>7</v>
      </c>
      <c r="V50">
        <f t="shared" ca="1" si="2"/>
        <v>0.68000000000000016</v>
      </c>
      <c r="X50" t="str">
        <f ca="1"/>
        <v>2025-06-03 05:27:59</v>
      </c>
    </row>
    <row r="51" spans="1:24" x14ac:dyDescent="0.2">
      <c r="A51" t="s">
        <v>18</v>
      </c>
      <c r="B51" t="s">
        <v>7004</v>
      </c>
      <c r="C51" t="s">
        <v>786</v>
      </c>
      <c r="D51" t="s">
        <v>566</v>
      </c>
      <c r="E51" t="s">
        <v>7005</v>
      </c>
      <c r="F51" t="s">
        <v>7001</v>
      </c>
      <c r="G51">
        <v>2.0096599999999998</v>
      </c>
      <c r="H51">
        <v>2.01051</v>
      </c>
      <c r="I51">
        <v>2</v>
      </c>
      <c r="J51">
        <v>-2</v>
      </c>
      <c r="K51" t="s">
        <v>17</v>
      </c>
      <c r="L51">
        <f t="shared" si="4"/>
        <v>44854.970000000052</v>
      </c>
      <c r="S51" t="str">
        <f ca="1"/>
        <v>2025-06-03 04:54:49</v>
      </c>
      <c r="T51">
        <f t="shared" ca="1" si="0"/>
        <v>1</v>
      </c>
      <c r="U51">
        <f t="shared" ca="1" si="1"/>
        <v>1</v>
      </c>
      <c r="V51">
        <f t="shared" ca="1" si="2"/>
        <v>0.92</v>
      </c>
      <c r="X51" t="str">
        <f ca="1"/>
        <v>2025-06-03 05:27:49</v>
      </c>
    </row>
    <row r="52" spans="1:24" x14ac:dyDescent="0.2">
      <c r="A52" t="s">
        <v>18</v>
      </c>
      <c r="B52" t="s">
        <v>7006</v>
      </c>
      <c r="C52" t="s">
        <v>266</v>
      </c>
      <c r="D52" t="s">
        <v>566</v>
      </c>
      <c r="E52" t="s">
        <v>7007</v>
      </c>
      <c r="F52" t="s">
        <v>7001</v>
      </c>
      <c r="G52">
        <v>2.0093899999999998</v>
      </c>
      <c r="H52">
        <v>2.01051</v>
      </c>
      <c r="I52">
        <v>1</v>
      </c>
      <c r="J52">
        <v>-1</v>
      </c>
      <c r="K52" t="s">
        <v>17</v>
      </c>
      <c r="L52">
        <f t="shared" si="4"/>
        <v>44856.970000000052</v>
      </c>
      <c r="S52" t="str">
        <f ca="1"/>
        <v>2025-06-03 04:53:39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  <c r="X52" t="str">
        <f ca="1"/>
        <v>2025-06-03 05:27:40</v>
      </c>
    </row>
    <row r="53" spans="1:24" x14ac:dyDescent="0.2">
      <c r="A53" t="s">
        <v>18</v>
      </c>
      <c r="B53" t="s">
        <v>7008</v>
      </c>
      <c r="C53" t="s">
        <v>266</v>
      </c>
      <c r="D53" t="s">
        <v>566</v>
      </c>
      <c r="E53" t="s">
        <v>7009</v>
      </c>
      <c r="F53" t="s">
        <v>7010</v>
      </c>
      <c r="G53">
        <v>2.0100799999999999</v>
      </c>
      <c r="H53">
        <v>2.0093899999999998</v>
      </c>
      <c r="I53">
        <v>1</v>
      </c>
      <c r="J53">
        <v>0.92</v>
      </c>
      <c r="K53" t="s">
        <v>17</v>
      </c>
      <c r="L53">
        <f t="shared" si="4"/>
        <v>44857.970000000052</v>
      </c>
      <c r="S53" t="str">
        <f ca="1"/>
        <v>2025-06-03 04:52:29</v>
      </c>
      <c r="T53">
        <f t="shared" ca="1" si="0"/>
        <v>2</v>
      </c>
      <c r="U53">
        <f t="shared" ca="1" si="1"/>
        <v>3</v>
      </c>
      <c r="V53">
        <f t="shared" ca="1" si="2"/>
        <v>2.7600000000000002</v>
      </c>
      <c r="X53" t="str">
        <f ca="1"/>
        <v>2025-06-03 05:26:29</v>
      </c>
    </row>
    <row r="54" spans="1:24" x14ac:dyDescent="0.2">
      <c r="A54" t="s">
        <v>18</v>
      </c>
      <c r="B54" t="s">
        <v>7011</v>
      </c>
      <c r="C54" t="s">
        <v>301</v>
      </c>
      <c r="D54" t="s">
        <v>566</v>
      </c>
      <c r="E54" t="s">
        <v>7012</v>
      </c>
      <c r="F54" t="s">
        <v>7010</v>
      </c>
      <c r="G54">
        <v>2.0110199999999998</v>
      </c>
      <c r="H54">
        <v>2.0093899999999998</v>
      </c>
      <c r="I54">
        <v>8</v>
      </c>
      <c r="J54">
        <v>7.36</v>
      </c>
      <c r="K54" t="s">
        <v>17</v>
      </c>
      <c r="L54">
        <f t="shared" si="4"/>
        <v>44857.050000000054</v>
      </c>
      <c r="S54" t="str">
        <f ca="1"/>
        <v>2025-06-03 04:51:18</v>
      </c>
      <c r="T54">
        <f t="shared" ca="1" si="0"/>
        <v>2</v>
      </c>
      <c r="U54">
        <f t="shared" ca="1" si="1"/>
        <v>3</v>
      </c>
      <c r="V54">
        <f t="shared" ca="1" si="2"/>
        <v>0.84000000000000008</v>
      </c>
      <c r="X54" t="str">
        <f ca="1"/>
        <v>2025-06-03 05:26:59</v>
      </c>
    </row>
    <row r="55" spans="1:24" x14ac:dyDescent="0.2">
      <c r="A55" t="s">
        <v>18</v>
      </c>
      <c r="B55" t="s">
        <v>7013</v>
      </c>
      <c r="C55" t="s">
        <v>281</v>
      </c>
      <c r="D55" t="s">
        <v>566</v>
      </c>
      <c r="E55" t="s">
        <v>7014</v>
      </c>
      <c r="F55" t="s">
        <v>7010</v>
      </c>
      <c r="G55">
        <v>2.0101499999999999</v>
      </c>
      <c r="H55">
        <v>2.0093899999999998</v>
      </c>
      <c r="I55">
        <v>2</v>
      </c>
      <c r="J55">
        <v>1.84</v>
      </c>
      <c r="K55" t="s">
        <v>17</v>
      </c>
      <c r="L55">
        <f t="shared" si="4"/>
        <v>44849.690000000053</v>
      </c>
      <c r="S55" t="str">
        <f ca="1"/>
        <v>2025-06-03 04:50:08</v>
      </c>
      <c r="T55">
        <f t="shared" ca="1" si="0"/>
        <v>4</v>
      </c>
      <c r="U55">
        <f t="shared" ca="1" si="1"/>
        <v>15</v>
      </c>
      <c r="V55">
        <f t="shared" ca="1" si="2"/>
        <v>-15</v>
      </c>
      <c r="X55" t="str">
        <f ca="1"/>
        <v>2025-06-03 05:26:39</v>
      </c>
    </row>
    <row r="56" spans="1:24" x14ac:dyDescent="0.2">
      <c r="A56" t="s">
        <v>18</v>
      </c>
      <c r="B56" t="s">
        <v>7015</v>
      </c>
      <c r="C56" t="s">
        <v>836</v>
      </c>
      <c r="D56" t="s">
        <v>566</v>
      </c>
      <c r="E56" t="s">
        <v>7016</v>
      </c>
      <c r="F56" t="s">
        <v>7010</v>
      </c>
      <c r="G56">
        <v>2.0105900000000001</v>
      </c>
      <c r="H56">
        <v>2.0093899999999998</v>
      </c>
      <c r="I56">
        <v>4</v>
      </c>
      <c r="J56">
        <v>3.68</v>
      </c>
      <c r="K56" t="s">
        <v>17</v>
      </c>
      <c r="L56">
        <f t="shared" si="4"/>
        <v>44847.850000000057</v>
      </c>
      <c r="S56" t="str">
        <f ca="1"/>
        <v>2025-06-03 04:48:58</v>
      </c>
      <c r="T56">
        <f t="shared" ca="1" si="0"/>
        <v>1</v>
      </c>
      <c r="U56">
        <f t="shared" ca="1" si="1"/>
        <v>1</v>
      </c>
      <c r="V56">
        <f t="shared" ca="1" si="2"/>
        <v>0.92</v>
      </c>
      <c r="X56" t="str">
        <f ca="1"/>
        <v>2025-06-03 05:26:49</v>
      </c>
    </row>
    <row r="57" spans="1:24" x14ac:dyDescent="0.2">
      <c r="A57" t="s">
        <v>18</v>
      </c>
      <c r="B57" t="s">
        <v>7017</v>
      </c>
      <c r="C57" t="s">
        <v>4379</v>
      </c>
      <c r="D57" t="s">
        <v>566</v>
      </c>
      <c r="E57" t="s">
        <v>7018</v>
      </c>
      <c r="F57" t="s">
        <v>7019</v>
      </c>
      <c r="G57">
        <v>2.0097200000000002</v>
      </c>
      <c r="H57">
        <v>2.0103599999999999</v>
      </c>
      <c r="I57">
        <v>1</v>
      </c>
      <c r="J57">
        <v>-1</v>
      </c>
      <c r="K57" t="s">
        <v>17</v>
      </c>
      <c r="L57">
        <f t="shared" si="4"/>
        <v>44844.170000000056</v>
      </c>
      <c r="S57" t="str">
        <f ca="1"/>
        <v>2025-06-03 04:47:48</v>
      </c>
      <c r="T57">
        <f t="shared" ca="1" si="0"/>
        <v>4</v>
      </c>
      <c r="U57">
        <f t="shared" ca="1" si="1"/>
        <v>15</v>
      </c>
      <c r="V57">
        <f t="shared" ca="1" si="2"/>
        <v>12.88</v>
      </c>
      <c r="X57" t="str">
        <f ca="1"/>
        <v>2025-06-03 05:25:20</v>
      </c>
    </row>
    <row r="58" spans="1:24" x14ac:dyDescent="0.2">
      <c r="A58" t="s">
        <v>18</v>
      </c>
      <c r="B58" t="s">
        <v>7020</v>
      </c>
      <c r="C58" t="s">
        <v>266</v>
      </c>
      <c r="D58" t="s">
        <v>566</v>
      </c>
      <c r="E58" t="s">
        <v>7021</v>
      </c>
      <c r="F58" t="s">
        <v>7022</v>
      </c>
      <c r="G58">
        <v>2.0102199999999999</v>
      </c>
      <c r="H58">
        <v>2.0097299999999998</v>
      </c>
      <c r="I58">
        <v>1</v>
      </c>
      <c r="J58">
        <v>0.92</v>
      </c>
      <c r="K58" t="s">
        <v>17</v>
      </c>
      <c r="L58">
        <f t="shared" si="4"/>
        <v>44845.170000000056</v>
      </c>
      <c r="S58" t="str">
        <f ca="1"/>
        <v>2025-06-03 04:46:38</v>
      </c>
      <c r="T58">
        <f t="shared" ca="1" si="0"/>
        <v>3</v>
      </c>
      <c r="U58">
        <f t="shared" ca="1" si="1"/>
        <v>7</v>
      </c>
      <c r="V58">
        <f t="shared" ca="1" si="2"/>
        <v>6.44</v>
      </c>
      <c r="X58" t="str">
        <f ca="1"/>
        <v>2025-06-03 05:24:09</v>
      </c>
    </row>
    <row r="59" spans="1:24" x14ac:dyDescent="0.2">
      <c r="A59" t="s">
        <v>18</v>
      </c>
      <c r="B59" t="s">
        <v>7023</v>
      </c>
      <c r="C59" t="s">
        <v>266</v>
      </c>
      <c r="D59" t="s">
        <v>566</v>
      </c>
      <c r="E59" t="s">
        <v>7024</v>
      </c>
      <c r="F59" t="s">
        <v>7025</v>
      </c>
      <c r="G59">
        <v>2.0134300000000001</v>
      </c>
      <c r="H59">
        <v>2.0102799999999998</v>
      </c>
      <c r="I59">
        <v>1</v>
      </c>
      <c r="J59">
        <v>0.92</v>
      </c>
      <c r="K59" t="s">
        <v>17</v>
      </c>
      <c r="L59">
        <f t="shared" si="4"/>
        <v>44844.250000000058</v>
      </c>
      <c r="S59" t="str">
        <f ca="1"/>
        <v>2025-06-03 04:45:28</v>
      </c>
      <c r="T59">
        <f t="shared" ca="1" si="0"/>
        <v>1</v>
      </c>
      <c r="U59">
        <f t="shared" ca="1" si="1"/>
        <v>1</v>
      </c>
      <c r="V59">
        <f t="shared" ca="1" si="2"/>
        <v>0.92</v>
      </c>
      <c r="X59" t="str">
        <f ca="1"/>
        <v>2025-06-03 05:22:59</v>
      </c>
    </row>
    <row r="60" spans="1:24" x14ac:dyDescent="0.2">
      <c r="A60" t="s">
        <v>18</v>
      </c>
      <c r="B60" t="s">
        <v>7026</v>
      </c>
      <c r="C60" t="s">
        <v>850</v>
      </c>
      <c r="D60" t="s">
        <v>566</v>
      </c>
      <c r="E60" t="s">
        <v>7027</v>
      </c>
      <c r="F60" t="s">
        <v>7028</v>
      </c>
      <c r="G60">
        <v>2.01315</v>
      </c>
      <c r="H60">
        <v>2.0134699999999999</v>
      </c>
      <c r="I60">
        <v>4</v>
      </c>
      <c r="J60">
        <v>-4</v>
      </c>
      <c r="K60" t="s">
        <v>17</v>
      </c>
      <c r="L60">
        <f t="shared" si="4"/>
        <v>44843.33000000006</v>
      </c>
      <c r="S60" t="str">
        <f ca="1"/>
        <v>2025-06-03 04:44:18</v>
      </c>
      <c r="T60">
        <f t="shared" ca="1" si="0"/>
        <v>2</v>
      </c>
      <c r="U60">
        <f t="shared" ca="1" si="1"/>
        <v>3</v>
      </c>
      <c r="V60">
        <f t="shared" ca="1" si="2"/>
        <v>0.84000000000000008</v>
      </c>
      <c r="X60" t="str">
        <f ca="1"/>
        <v>2025-06-03 05:22:39</v>
      </c>
    </row>
    <row r="61" spans="1:24" x14ac:dyDescent="0.2">
      <c r="A61" t="s">
        <v>18</v>
      </c>
      <c r="B61" t="s">
        <v>7029</v>
      </c>
      <c r="C61" t="s">
        <v>266</v>
      </c>
      <c r="D61" t="s">
        <v>566</v>
      </c>
      <c r="E61" t="s">
        <v>7030</v>
      </c>
      <c r="F61" t="s">
        <v>7028</v>
      </c>
      <c r="G61">
        <v>2.0127299999999999</v>
      </c>
      <c r="H61">
        <v>2.0134699999999999</v>
      </c>
      <c r="I61">
        <v>1</v>
      </c>
      <c r="J61">
        <v>-1</v>
      </c>
      <c r="K61" t="s">
        <v>17</v>
      </c>
      <c r="L61">
        <f t="shared" si="4"/>
        <v>44847.33000000006</v>
      </c>
      <c r="S61" t="str">
        <f ca="1"/>
        <v>2025-06-03 04:43:08</v>
      </c>
      <c r="T61">
        <f t="shared" ca="1" si="0"/>
        <v>1</v>
      </c>
      <c r="U61">
        <f t="shared" ca="1" si="1"/>
        <v>1</v>
      </c>
      <c r="V61">
        <f t="shared" ca="1" si="2"/>
        <v>0.92</v>
      </c>
      <c r="X61" t="str">
        <f ca="1"/>
        <v>2025-06-03 05:21:49</v>
      </c>
    </row>
    <row r="62" spans="1:24" x14ac:dyDescent="0.2">
      <c r="A62" t="s">
        <v>18</v>
      </c>
      <c r="B62" t="s">
        <v>7031</v>
      </c>
      <c r="C62" t="s">
        <v>222</v>
      </c>
      <c r="D62" t="s">
        <v>566</v>
      </c>
      <c r="E62" t="s">
        <v>7032</v>
      </c>
      <c r="F62" t="s">
        <v>7028</v>
      </c>
      <c r="G62">
        <v>2.0125700000000002</v>
      </c>
      <c r="H62">
        <v>2.0134699999999999</v>
      </c>
      <c r="I62">
        <v>2</v>
      </c>
      <c r="J62">
        <v>-2</v>
      </c>
      <c r="K62" t="s">
        <v>17</v>
      </c>
      <c r="L62">
        <f t="shared" si="4"/>
        <v>44848.33000000006</v>
      </c>
      <c r="S62" t="str">
        <f ca="1"/>
        <v>2025-06-03 04:41:57</v>
      </c>
      <c r="T62">
        <f t="shared" ca="1" si="0"/>
        <v>4</v>
      </c>
      <c r="U62">
        <f t="shared" ca="1" si="1"/>
        <v>15</v>
      </c>
      <c r="V62">
        <f t="shared" ca="1" si="2"/>
        <v>8.0400000000000009</v>
      </c>
      <c r="X62" t="str">
        <f ca="1"/>
        <v>2025-06-03 05:22:28</v>
      </c>
    </row>
    <row r="63" spans="1:24" x14ac:dyDescent="0.2">
      <c r="A63" t="s">
        <v>18</v>
      </c>
      <c r="B63" t="s">
        <v>7033</v>
      </c>
      <c r="C63" t="s">
        <v>266</v>
      </c>
      <c r="D63" t="s">
        <v>566</v>
      </c>
      <c r="E63" t="s">
        <v>7034</v>
      </c>
      <c r="F63" t="s">
        <v>7035</v>
      </c>
      <c r="G63">
        <v>2.0138600000000002</v>
      </c>
      <c r="H63">
        <v>2.01315</v>
      </c>
      <c r="I63">
        <v>1</v>
      </c>
      <c r="J63">
        <v>0.92</v>
      </c>
      <c r="K63" t="s">
        <v>17</v>
      </c>
      <c r="L63">
        <f t="shared" si="4"/>
        <v>44850.33000000006</v>
      </c>
      <c r="S63" t="str">
        <f ca="1"/>
        <v>2025-06-03 04:40:48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2025-06-03 05:20:39</v>
      </c>
    </row>
    <row r="64" spans="1:24" x14ac:dyDescent="0.2">
      <c r="A64" t="s">
        <v>18</v>
      </c>
      <c r="B64" t="s">
        <v>7036</v>
      </c>
      <c r="C64" t="s">
        <v>4680</v>
      </c>
      <c r="D64" t="s">
        <v>566</v>
      </c>
      <c r="E64" t="s">
        <v>7037</v>
      </c>
      <c r="F64" t="s">
        <v>7035</v>
      </c>
      <c r="G64">
        <v>2.0141200000000001</v>
      </c>
      <c r="H64">
        <v>2.01315</v>
      </c>
      <c r="I64">
        <v>2</v>
      </c>
      <c r="J64">
        <v>1.84</v>
      </c>
      <c r="K64" t="s">
        <v>17</v>
      </c>
      <c r="L64">
        <f t="shared" si="4"/>
        <v>44849.410000000062</v>
      </c>
      <c r="S64" t="str">
        <f ca="1"/>
        <v>2025-06-03 04:39:38</v>
      </c>
      <c r="T64">
        <f t="shared" ca="1" si="0"/>
        <v>3</v>
      </c>
      <c r="U64">
        <f t="shared" ca="1" si="1"/>
        <v>7</v>
      </c>
      <c r="V64">
        <f t="shared" ca="1" si="2"/>
        <v>-7</v>
      </c>
      <c r="X64" t="str">
        <f ca="1"/>
        <v>2025-06-03 05:20:58</v>
      </c>
    </row>
    <row r="65" spans="1:24" x14ac:dyDescent="0.2">
      <c r="A65" t="s">
        <v>18</v>
      </c>
      <c r="B65" t="s">
        <v>7038</v>
      </c>
      <c r="C65" t="s">
        <v>301</v>
      </c>
      <c r="D65" t="s">
        <v>566</v>
      </c>
      <c r="E65" t="s">
        <v>7039</v>
      </c>
      <c r="F65" t="s">
        <v>7035</v>
      </c>
      <c r="G65">
        <v>2.0142600000000002</v>
      </c>
      <c r="H65">
        <v>2.01315</v>
      </c>
      <c r="I65">
        <v>4</v>
      </c>
      <c r="J65">
        <v>3.68</v>
      </c>
      <c r="K65" t="s">
        <v>17</v>
      </c>
      <c r="L65">
        <f t="shared" si="4"/>
        <v>44847.570000000065</v>
      </c>
      <c r="S65" t="str">
        <f ca="1"/>
        <v>2025-06-03 04:38:27</v>
      </c>
      <c r="T65">
        <f t="shared" ca="1" si="0"/>
        <v>4</v>
      </c>
      <c r="U65">
        <f t="shared" ca="1" si="1"/>
        <v>15</v>
      </c>
      <c r="V65">
        <f t="shared" ca="1" si="2"/>
        <v>11.88</v>
      </c>
      <c r="X65" t="str">
        <f ca="1"/>
        <v>2025-06-03 05:21:09</v>
      </c>
    </row>
    <row r="66" spans="1:24" x14ac:dyDescent="0.2">
      <c r="A66" t="s">
        <v>18</v>
      </c>
      <c r="B66" t="s">
        <v>7040</v>
      </c>
      <c r="C66" t="s">
        <v>1379</v>
      </c>
      <c r="D66" t="s">
        <v>566</v>
      </c>
      <c r="E66" t="s">
        <v>7041</v>
      </c>
      <c r="F66" t="s">
        <v>7042</v>
      </c>
      <c r="G66">
        <v>2.01349</v>
      </c>
      <c r="H66">
        <v>2.01342</v>
      </c>
      <c r="I66">
        <v>2</v>
      </c>
      <c r="J66">
        <v>1.84</v>
      </c>
      <c r="K66" t="s">
        <v>17</v>
      </c>
      <c r="L66">
        <f t="shared" si="4"/>
        <v>44843.890000000065</v>
      </c>
      <c r="S66" t="str">
        <f ca="1"/>
        <v>2025-06-03 04:37:17</v>
      </c>
      <c r="T66">
        <f t="shared" ca="1" si="0"/>
        <v>4</v>
      </c>
      <c r="U66">
        <f t="shared" ca="1" si="1"/>
        <v>15</v>
      </c>
      <c r="V66">
        <f t="shared" ca="1" si="2"/>
        <v>11.88</v>
      </c>
      <c r="X66" t="str">
        <f ca="1"/>
        <v>2025-06-03 05:20:28</v>
      </c>
    </row>
    <row r="67" spans="1:24" x14ac:dyDescent="0.2">
      <c r="A67" t="s">
        <v>18</v>
      </c>
      <c r="B67" t="s">
        <v>7043</v>
      </c>
      <c r="C67" t="s">
        <v>266</v>
      </c>
      <c r="D67" t="s">
        <v>566</v>
      </c>
      <c r="E67" t="s">
        <v>7044</v>
      </c>
      <c r="F67" t="s">
        <v>7042</v>
      </c>
      <c r="G67">
        <v>2.0129299999999999</v>
      </c>
      <c r="H67">
        <v>2.01342</v>
      </c>
      <c r="I67">
        <v>1</v>
      </c>
      <c r="J67">
        <v>-1</v>
      </c>
      <c r="K67" t="s">
        <v>17</v>
      </c>
      <c r="L67">
        <f t="shared" si="4"/>
        <v>44842.050000000068</v>
      </c>
      <c r="S67" t="str">
        <f ca="1"/>
        <v>2025-06-03 04:36:07</v>
      </c>
      <c r="T67">
        <f t="shared" ref="T67:T130" ca="1" si="5">COUNTIF(INDIRECT($O$4),S67)</f>
        <v>4</v>
      </c>
      <c r="U67">
        <f t="shared" ref="U67:U130" ca="1" si="6">SUMIF(INDIRECT($O$4),S67,INDIRECT($O$5))</f>
        <v>15</v>
      </c>
      <c r="V67">
        <f t="shared" ref="V67:V130" ca="1" si="7">SUMIF(INDIRECT($O$4),S67,INDIRECT($O$6))</f>
        <v>13.8</v>
      </c>
      <c r="X67" t="str">
        <f ca="1"/>
        <v>2025-06-03 05:19:29</v>
      </c>
    </row>
    <row r="68" spans="1:24" x14ac:dyDescent="0.2">
      <c r="A68" t="s">
        <v>18</v>
      </c>
      <c r="B68" t="s">
        <v>7045</v>
      </c>
      <c r="C68" t="s">
        <v>850</v>
      </c>
      <c r="D68" t="s">
        <v>566</v>
      </c>
      <c r="E68" t="s">
        <v>7046</v>
      </c>
      <c r="F68" t="s">
        <v>7047</v>
      </c>
      <c r="G68">
        <v>2.0129000000000001</v>
      </c>
      <c r="H68">
        <v>2.0127000000000002</v>
      </c>
      <c r="I68">
        <v>4</v>
      </c>
      <c r="J68">
        <v>3.68</v>
      </c>
      <c r="K68" t="s">
        <v>17</v>
      </c>
      <c r="L68">
        <f t="shared" ref="L68:L131" si="8">L67-J67</f>
        <v>44843.050000000068</v>
      </c>
      <c r="S68" t="str">
        <f ca="1"/>
        <v>2025-06-03 04:34:57</v>
      </c>
      <c r="T68">
        <f t="shared" ca="1" si="5"/>
        <v>2</v>
      </c>
      <c r="U68">
        <f t="shared" ca="1" si="6"/>
        <v>3</v>
      </c>
      <c r="V68">
        <f t="shared" ca="1" si="7"/>
        <v>2.7600000000000002</v>
      </c>
      <c r="X68" t="str">
        <f ca="1"/>
        <v>2025-06-03 05:19:09</v>
      </c>
    </row>
    <row r="69" spans="1:24" x14ac:dyDescent="0.2">
      <c r="A69" t="s">
        <v>18</v>
      </c>
      <c r="B69" t="s">
        <v>7048</v>
      </c>
      <c r="C69" t="s">
        <v>786</v>
      </c>
      <c r="D69" t="s">
        <v>566</v>
      </c>
      <c r="E69" t="s">
        <v>7049</v>
      </c>
      <c r="F69" t="s">
        <v>7047</v>
      </c>
      <c r="G69">
        <v>2.0122599999999999</v>
      </c>
      <c r="H69">
        <v>2.0127000000000002</v>
      </c>
      <c r="I69">
        <v>2</v>
      </c>
      <c r="J69">
        <v>-2</v>
      </c>
      <c r="K69" t="s">
        <v>17</v>
      </c>
      <c r="L69">
        <f t="shared" si="8"/>
        <v>44839.370000000068</v>
      </c>
      <c r="S69" t="str">
        <f ca="1"/>
        <v>2025-06-03 04:33:47</v>
      </c>
      <c r="T69">
        <f t="shared" ca="1" si="5"/>
        <v>2</v>
      </c>
      <c r="U69">
        <f t="shared" ca="1" si="6"/>
        <v>3</v>
      </c>
      <c r="V69">
        <f t="shared" ca="1" si="7"/>
        <v>2.7600000000000002</v>
      </c>
      <c r="X69" t="str">
        <f ca="1"/>
        <v>2025-06-03 05:18:28</v>
      </c>
    </row>
    <row r="70" spans="1:24" x14ac:dyDescent="0.2">
      <c r="A70" t="s">
        <v>18</v>
      </c>
      <c r="B70" t="s">
        <v>7050</v>
      </c>
      <c r="C70" t="s">
        <v>266</v>
      </c>
      <c r="D70" t="s">
        <v>566</v>
      </c>
      <c r="E70" t="s">
        <v>7051</v>
      </c>
      <c r="F70" t="s">
        <v>7047</v>
      </c>
      <c r="G70">
        <v>2.0120800000000001</v>
      </c>
      <c r="H70">
        <v>2.0127000000000002</v>
      </c>
      <c r="I70">
        <v>1</v>
      </c>
      <c r="J70">
        <v>-1</v>
      </c>
      <c r="K70" t="s">
        <v>17</v>
      </c>
      <c r="L70">
        <f t="shared" si="8"/>
        <v>44841.370000000068</v>
      </c>
      <c r="S70" t="str">
        <f ca="1"/>
        <v>2025-06-03 04:32:37</v>
      </c>
      <c r="T70">
        <f t="shared" ca="1" si="5"/>
        <v>3</v>
      </c>
      <c r="U70">
        <f t="shared" ca="1" si="6"/>
        <v>7</v>
      </c>
      <c r="V70">
        <f t="shared" ca="1" si="7"/>
        <v>4.5200000000000005</v>
      </c>
      <c r="X70" t="str">
        <f ca="1"/>
        <v>2025-06-03 05:18:19</v>
      </c>
    </row>
    <row r="71" spans="1:24" x14ac:dyDescent="0.2">
      <c r="A71" t="s">
        <v>18</v>
      </c>
      <c r="B71" t="s">
        <v>7052</v>
      </c>
      <c r="C71" t="s">
        <v>6909</v>
      </c>
      <c r="D71" t="s">
        <v>566</v>
      </c>
      <c r="E71" t="s">
        <v>7053</v>
      </c>
      <c r="F71" t="s">
        <v>7054</v>
      </c>
      <c r="G71">
        <v>2.0122599999999999</v>
      </c>
      <c r="H71">
        <v>2.0120100000000001</v>
      </c>
      <c r="I71">
        <v>2</v>
      </c>
      <c r="J71">
        <v>1.84</v>
      </c>
      <c r="K71" t="s">
        <v>17</v>
      </c>
      <c r="L71">
        <f t="shared" si="8"/>
        <v>44842.370000000068</v>
      </c>
      <c r="S71" t="str">
        <f ca="1"/>
        <v>2025-06-03 04:31:27</v>
      </c>
      <c r="T71">
        <f t="shared" ca="1" si="5"/>
        <v>4</v>
      </c>
      <c r="U71">
        <f t="shared" ca="1" si="6"/>
        <v>15</v>
      </c>
      <c r="V71">
        <f t="shared" ca="1" si="7"/>
        <v>0.36000000000000032</v>
      </c>
      <c r="X71" t="str">
        <f ca="1"/>
        <v>2025-06-03 05:17:58</v>
      </c>
    </row>
    <row r="72" spans="1:24" x14ac:dyDescent="0.2">
      <c r="A72" t="s">
        <v>18</v>
      </c>
      <c r="B72" t="s">
        <v>7055</v>
      </c>
      <c r="C72" t="s">
        <v>266</v>
      </c>
      <c r="D72" t="s">
        <v>566</v>
      </c>
      <c r="E72" t="s">
        <v>7056</v>
      </c>
      <c r="F72" t="s">
        <v>7054</v>
      </c>
      <c r="G72">
        <v>2.0116999999999998</v>
      </c>
      <c r="H72">
        <v>2.0120100000000001</v>
      </c>
      <c r="I72">
        <v>1</v>
      </c>
      <c r="J72">
        <v>-1</v>
      </c>
      <c r="K72" t="s">
        <v>17</v>
      </c>
      <c r="L72">
        <f t="shared" si="8"/>
        <v>44840.530000000072</v>
      </c>
      <c r="S72" t="str">
        <f ca="1"/>
        <v>2025-06-03 04:30:17</v>
      </c>
      <c r="T72">
        <f t="shared" ca="1" si="5"/>
        <v>4</v>
      </c>
      <c r="U72">
        <f t="shared" ca="1" si="6"/>
        <v>15</v>
      </c>
      <c r="V72">
        <f t="shared" ca="1" si="7"/>
        <v>0.36000000000000032</v>
      </c>
      <c r="X72" t="str">
        <f ca="1"/>
        <v>2025-06-03 05:17:09</v>
      </c>
    </row>
    <row r="73" spans="1:24" x14ac:dyDescent="0.2">
      <c r="A73" t="s">
        <v>18</v>
      </c>
      <c r="B73" t="s">
        <v>7057</v>
      </c>
      <c r="C73" t="s">
        <v>266</v>
      </c>
      <c r="D73" t="s">
        <v>566</v>
      </c>
      <c r="E73" t="s">
        <v>7058</v>
      </c>
      <c r="F73" t="s">
        <v>7059</v>
      </c>
      <c r="G73">
        <v>2.0143599999999999</v>
      </c>
      <c r="H73">
        <v>2.0118399999999999</v>
      </c>
      <c r="I73">
        <v>1</v>
      </c>
      <c r="J73">
        <v>0.92</v>
      </c>
      <c r="K73" t="s">
        <v>17</v>
      </c>
      <c r="L73">
        <f t="shared" si="8"/>
        <v>44841.530000000072</v>
      </c>
      <c r="S73" t="str">
        <f ca="1"/>
        <v>2025-06-03 04:29:06</v>
      </c>
      <c r="T73">
        <f t="shared" ca="1" si="5"/>
        <v>3</v>
      </c>
      <c r="U73">
        <f t="shared" ca="1" si="6"/>
        <v>7</v>
      </c>
      <c r="V73">
        <f t="shared" ca="1" si="7"/>
        <v>-7</v>
      </c>
      <c r="X73" t="str">
        <f ca="1"/>
        <v>2025-06-03 05:15:59</v>
      </c>
    </row>
    <row r="74" spans="1:24" x14ac:dyDescent="0.2">
      <c r="A74" t="s">
        <v>18</v>
      </c>
      <c r="B74" t="s">
        <v>7060</v>
      </c>
      <c r="C74" t="s">
        <v>266</v>
      </c>
      <c r="D74" t="s">
        <v>566</v>
      </c>
      <c r="E74" t="s">
        <v>7061</v>
      </c>
      <c r="F74" t="s">
        <v>7062</v>
      </c>
      <c r="G74">
        <v>2.01431</v>
      </c>
      <c r="H74">
        <v>2.0157099999999999</v>
      </c>
      <c r="I74">
        <v>1</v>
      </c>
      <c r="J74">
        <v>-1</v>
      </c>
      <c r="K74" t="s">
        <v>17</v>
      </c>
      <c r="L74">
        <f t="shared" si="8"/>
        <v>44840.610000000073</v>
      </c>
      <c r="S74" t="str">
        <f ca="1"/>
        <v>2025-06-03 04:27:56</v>
      </c>
      <c r="T74">
        <f t="shared" ca="1" si="5"/>
        <v>2</v>
      </c>
      <c r="U74">
        <f t="shared" ca="1" si="6"/>
        <v>3</v>
      </c>
      <c r="V74">
        <f t="shared" ca="1" si="7"/>
        <v>0.84000000000000008</v>
      </c>
      <c r="X74" t="str">
        <f ca="1"/>
        <v>2025-06-03 05:14:49</v>
      </c>
    </row>
    <row r="75" spans="1:24" x14ac:dyDescent="0.2">
      <c r="A75" t="s">
        <v>18</v>
      </c>
      <c r="B75" t="s">
        <v>7063</v>
      </c>
      <c r="C75" t="s">
        <v>4680</v>
      </c>
      <c r="D75" t="s">
        <v>566</v>
      </c>
      <c r="E75" t="s">
        <v>7064</v>
      </c>
      <c r="F75" t="s">
        <v>7062</v>
      </c>
      <c r="G75">
        <v>2.0156499999999999</v>
      </c>
      <c r="H75">
        <v>2.0157099999999999</v>
      </c>
      <c r="I75">
        <v>4</v>
      </c>
      <c r="J75">
        <v>-4</v>
      </c>
      <c r="K75" t="s">
        <v>17</v>
      </c>
      <c r="L75">
        <f t="shared" si="8"/>
        <v>44841.610000000073</v>
      </c>
      <c r="S75" t="str">
        <f ca="1"/>
        <v>2025-06-03 04:26:46</v>
      </c>
      <c r="T75">
        <f t="shared" ca="1" si="5"/>
        <v>4</v>
      </c>
      <c r="U75">
        <f t="shared" ca="1" si="6"/>
        <v>15</v>
      </c>
      <c r="V75">
        <f t="shared" ca="1" si="7"/>
        <v>-15</v>
      </c>
      <c r="X75" t="str">
        <f ca="1"/>
        <v>2025-06-03 05:15:08</v>
      </c>
    </row>
    <row r="76" spans="1:24" x14ac:dyDescent="0.2">
      <c r="A76" t="s">
        <v>18</v>
      </c>
      <c r="B76" t="s">
        <v>7065</v>
      </c>
      <c r="C76" t="s">
        <v>786</v>
      </c>
      <c r="D76" t="s">
        <v>566</v>
      </c>
      <c r="E76" t="s">
        <v>7066</v>
      </c>
      <c r="F76" t="s">
        <v>7062</v>
      </c>
      <c r="G76">
        <v>2.0150299999999999</v>
      </c>
      <c r="H76">
        <v>2.0157099999999999</v>
      </c>
      <c r="I76">
        <v>2</v>
      </c>
      <c r="J76">
        <v>-2</v>
      </c>
      <c r="K76" t="s">
        <v>17</v>
      </c>
      <c r="L76">
        <f t="shared" si="8"/>
        <v>44845.610000000073</v>
      </c>
      <c r="S76" t="str">
        <f ca="1"/>
        <v>2025-06-03 04:25:36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2025-06-03 05:14:58</v>
      </c>
    </row>
    <row r="77" spans="1:24" x14ac:dyDescent="0.2">
      <c r="A77" t="s">
        <v>11</v>
      </c>
      <c r="B77" t="s">
        <v>7067</v>
      </c>
      <c r="C77" t="s">
        <v>222</v>
      </c>
      <c r="D77" t="s">
        <v>566</v>
      </c>
      <c r="E77" t="s">
        <v>7068</v>
      </c>
      <c r="F77" t="s">
        <v>7069</v>
      </c>
      <c r="G77">
        <v>2.0142799999999998</v>
      </c>
      <c r="H77">
        <v>2.0141900000000001</v>
      </c>
      <c r="I77">
        <v>8</v>
      </c>
      <c r="J77">
        <v>-8</v>
      </c>
      <c r="K77" t="s">
        <v>17</v>
      </c>
      <c r="L77">
        <f t="shared" si="8"/>
        <v>44847.610000000073</v>
      </c>
      <c r="S77" t="str">
        <f ca="1"/>
        <v>2025-06-03 04:24:26</v>
      </c>
      <c r="T77">
        <f t="shared" ca="1" si="5"/>
        <v>1</v>
      </c>
      <c r="U77">
        <f t="shared" ca="1" si="6"/>
        <v>1</v>
      </c>
      <c r="V77">
        <f t="shared" ca="1" si="7"/>
        <v>0.92</v>
      </c>
      <c r="X77" t="str">
        <f ca="1"/>
        <v>2025-06-03 05:14:18</v>
      </c>
    </row>
    <row r="78" spans="1:24" x14ac:dyDescent="0.2">
      <c r="A78" t="s">
        <v>11</v>
      </c>
      <c r="B78" t="s">
        <v>7070</v>
      </c>
      <c r="C78" t="s">
        <v>4680</v>
      </c>
      <c r="D78" t="s">
        <v>566</v>
      </c>
      <c r="E78" t="s">
        <v>7071</v>
      </c>
      <c r="F78" t="s">
        <v>7069</v>
      </c>
      <c r="G78">
        <v>2.0143</v>
      </c>
      <c r="H78">
        <v>2.0141900000000001</v>
      </c>
      <c r="I78">
        <v>2</v>
      </c>
      <c r="J78">
        <v>-2</v>
      </c>
      <c r="K78" t="s">
        <v>17</v>
      </c>
      <c r="L78">
        <f t="shared" si="8"/>
        <v>44855.610000000073</v>
      </c>
      <c r="S78" t="str">
        <f ca="1"/>
        <v>2025-06-03 04:23:16</v>
      </c>
      <c r="T78">
        <f t="shared" ca="1" si="5"/>
        <v>3</v>
      </c>
      <c r="U78">
        <f t="shared" ca="1" si="6"/>
        <v>7</v>
      </c>
      <c r="V78">
        <f t="shared" ca="1" si="7"/>
        <v>6.44</v>
      </c>
      <c r="X78" t="str">
        <f ca="1"/>
        <v>2025-06-03 05:13:58</v>
      </c>
    </row>
    <row r="79" spans="1:24" x14ac:dyDescent="0.2">
      <c r="A79" t="s">
        <v>11</v>
      </c>
      <c r="B79" t="s">
        <v>7072</v>
      </c>
      <c r="C79" t="s">
        <v>4565</v>
      </c>
      <c r="D79" t="s">
        <v>566</v>
      </c>
      <c r="E79" t="s">
        <v>7073</v>
      </c>
      <c r="F79" t="s">
        <v>7069</v>
      </c>
      <c r="G79">
        <v>2.0142099999999998</v>
      </c>
      <c r="H79">
        <v>2.0141900000000001</v>
      </c>
      <c r="I79">
        <v>4</v>
      </c>
      <c r="J79">
        <v>-4</v>
      </c>
      <c r="K79" t="s">
        <v>17</v>
      </c>
      <c r="L79">
        <f t="shared" si="8"/>
        <v>44857.610000000073</v>
      </c>
      <c r="S79" t="str">
        <f ca="1"/>
        <v>2025-06-03 04:22:06</v>
      </c>
      <c r="T79">
        <f t="shared" ca="1" si="5"/>
        <v>3</v>
      </c>
      <c r="U79">
        <f t="shared" ca="1" si="6"/>
        <v>7</v>
      </c>
      <c r="V79">
        <f t="shared" ca="1" si="7"/>
        <v>0.68000000000000016</v>
      </c>
      <c r="X79" t="str">
        <f ca="1"/>
        <v>2025-06-03 05:14:08</v>
      </c>
    </row>
    <row r="80" spans="1:24" x14ac:dyDescent="0.2">
      <c r="A80" t="s">
        <v>11</v>
      </c>
      <c r="B80" t="s">
        <v>7074</v>
      </c>
      <c r="C80" t="s">
        <v>266</v>
      </c>
      <c r="D80" t="s">
        <v>566</v>
      </c>
      <c r="E80" t="s">
        <v>7075</v>
      </c>
      <c r="F80" t="s">
        <v>7069</v>
      </c>
      <c r="G80">
        <v>2.01444</v>
      </c>
      <c r="H80">
        <v>2.0141900000000001</v>
      </c>
      <c r="I80">
        <v>1</v>
      </c>
      <c r="J80">
        <v>-1</v>
      </c>
      <c r="K80" t="s">
        <v>17</v>
      </c>
      <c r="L80">
        <f t="shared" si="8"/>
        <v>44861.610000000073</v>
      </c>
      <c r="S80" t="str">
        <f ca="1"/>
        <v>2025-06-03 04:20:55</v>
      </c>
      <c r="T80">
        <f t="shared" ca="1" si="5"/>
        <v>2</v>
      </c>
      <c r="U80">
        <f t="shared" ca="1" si="6"/>
        <v>3</v>
      </c>
      <c r="V80">
        <f t="shared" ca="1" si="7"/>
        <v>2.7600000000000002</v>
      </c>
      <c r="X80" t="str">
        <f ca="1"/>
        <v>2025-06-03 05:13:39</v>
      </c>
    </row>
    <row r="81" spans="1:24" x14ac:dyDescent="0.2">
      <c r="A81" t="s">
        <v>11</v>
      </c>
      <c r="B81" t="s">
        <v>7076</v>
      </c>
      <c r="C81" t="s">
        <v>850</v>
      </c>
      <c r="D81" t="s">
        <v>566</v>
      </c>
      <c r="E81" t="s">
        <v>7077</v>
      </c>
      <c r="F81" t="s">
        <v>7078</v>
      </c>
      <c r="G81">
        <v>2.01355</v>
      </c>
      <c r="H81">
        <v>2.0141900000000001</v>
      </c>
      <c r="I81">
        <v>8</v>
      </c>
      <c r="J81">
        <v>7.36</v>
      </c>
      <c r="K81" t="s">
        <v>17</v>
      </c>
      <c r="L81">
        <f t="shared" si="8"/>
        <v>44862.610000000073</v>
      </c>
      <c r="S81" t="str">
        <f ca="1"/>
        <v>2025-06-03 04:19:44</v>
      </c>
      <c r="T81">
        <f t="shared" ca="1" si="5"/>
        <v>3</v>
      </c>
      <c r="U81">
        <f t="shared" ca="1" si="6"/>
        <v>7</v>
      </c>
      <c r="V81">
        <f t="shared" ca="1" si="7"/>
        <v>6.44</v>
      </c>
      <c r="X81" t="str">
        <f ca="1"/>
        <v>2025-06-03 05:13:18</v>
      </c>
    </row>
    <row r="82" spans="1:24" x14ac:dyDescent="0.2">
      <c r="A82" t="s">
        <v>11</v>
      </c>
      <c r="B82" t="s">
        <v>7079</v>
      </c>
      <c r="C82" t="s">
        <v>840</v>
      </c>
      <c r="D82" t="s">
        <v>566</v>
      </c>
      <c r="E82" t="s">
        <v>7080</v>
      </c>
      <c r="F82" t="s">
        <v>7078</v>
      </c>
      <c r="G82">
        <v>2.0136500000000002</v>
      </c>
      <c r="H82">
        <v>2.0141900000000001</v>
      </c>
      <c r="I82">
        <v>4</v>
      </c>
      <c r="J82">
        <v>3.68</v>
      </c>
      <c r="K82" t="s">
        <v>17</v>
      </c>
      <c r="L82">
        <f t="shared" si="8"/>
        <v>44855.250000000073</v>
      </c>
      <c r="S82" t="str">
        <f ca="1"/>
        <v>2025-06-03 04:18:34</v>
      </c>
      <c r="T82">
        <f t="shared" ca="1" si="5"/>
        <v>4</v>
      </c>
      <c r="U82">
        <f t="shared" ca="1" si="6"/>
        <v>15</v>
      </c>
      <c r="V82">
        <f t="shared" ca="1" si="7"/>
        <v>0.36000000000000032</v>
      </c>
      <c r="X82" t="str">
        <f ca="1"/>
        <v>2025-06-03 05:13:08</v>
      </c>
    </row>
    <row r="83" spans="1:24" x14ac:dyDescent="0.2">
      <c r="A83" t="s">
        <v>11</v>
      </c>
      <c r="B83" t="s">
        <v>7081</v>
      </c>
      <c r="C83" t="s">
        <v>301</v>
      </c>
      <c r="D83" t="s">
        <v>566</v>
      </c>
      <c r="E83" t="s">
        <v>7082</v>
      </c>
      <c r="F83" t="s">
        <v>7078</v>
      </c>
      <c r="G83">
        <v>2.0138699999999998</v>
      </c>
      <c r="H83">
        <v>2.0141900000000001</v>
      </c>
      <c r="I83">
        <v>2</v>
      </c>
      <c r="J83">
        <v>1.84</v>
      </c>
      <c r="K83" t="s">
        <v>17</v>
      </c>
      <c r="L83">
        <f t="shared" si="8"/>
        <v>44851.570000000072</v>
      </c>
      <c r="S83" t="str">
        <f ca="1"/>
        <v>2025-06-03 04:17:24</v>
      </c>
      <c r="T83">
        <f t="shared" ca="1" si="5"/>
        <v>2</v>
      </c>
      <c r="U83">
        <f t="shared" ca="1" si="6"/>
        <v>3</v>
      </c>
      <c r="V83">
        <f t="shared" ca="1" si="7"/>
        <v>2.7600000000000002</v>
      </c>
      <c r="X83" t="str">
        <f ca="1"/>
        <v>2025-06-03 05:12:58</v>
      </c>
    </row>
    <row r="84" spans="1:24" x14ac:dyDescent="0.2">
      <c r="A84" t="s">
        <v>11</v>
      </c>
      <c r="B84" t="s">
        <v>7083</v>
      </c>
      <c r="C84" t="s">
        <v>266</v>
      </c>
      <c r="D84" t="s">
        <v>566</v>
      </c>
      <c r="E84" t="s">
        <v>7084</v>
      </c>
      <c r="F84" t="s">
        <v>7078</v>
      </c>
      <c r="G84">
        <v>2.0142199999999999</v>
      </c>
      <c r="H84">
        <v>2.0141900000000001</v>
      </c>
      <c r="I84">
        <v>1</v>
      </c>
      <c r="J84">
        <v>-1</v>
      </c>
      <c r="K84" t="s">
        <v>17</v>
      </c>
      <c r="L84">
        <f t="shared" si="8"/>
        <v>44849.730000000076</v>
      </c>
      <c r="S84" t="str">
        <f ca="1"/>
        <v>2025-06-03 04:16:14</v>
      </c>
      <c r="T84">
        <f t="shared" ca="1" si="5"/>
        <v>4</v>
      </c>
      <c r="U84">
        <f t="shared" ca="1" si="6"/>
        <v>15</v>
      </c>
      <c r="V84">
        <f t="shared" ca="1" si="7"/>
        <v>8.0400000000000009</v>
      </c>
      <c r="X84" t="str">
        <f ca="1"/>
        <v>2025-06-03 05:12:28</v>
      </c>
    </row>
    <row r="85" spans="1:24" x14ac:dyDescent="0.2">
      <c r="A85" t="s">
        <v>11</v>
      </c>
      <c r="B85" t="s">
        <v>7085</v>
      </c>
      <c r="C85" t="s">
        <v>836</v>
      </c>
      <c r="D85" t="s">
        <v>566</v>
      </c>
      <c r="E85" t="s">
        <v>7086</v>
      </c>
      <c r="F85" t="s">
        <v>7087</v>
      </c>
      <c r="G85">
        <v>2.0125000000000002</v>
      </c>
      <c r="H85">
        <v>2.01423</v>
      </c>
      <c r="I85">
        <v>4</v>
      </c>
      <c r="J85">
        <v>3.68</v>
      </c>
      <c r="K85" t="s">
        <v>17</v>
      </c>
      <c r="L85">
        <f t="shared" si="8"/>
        <v>44850.730000000076</v>
      </c>
      <c r="S85" t="str">
        <f ca="1"/>
        <v>2025-06-03 04:15:04</v>
      </c>
      <c r="T85">
        <f t="shared" ca="1" si="5"/>
        <v>3</v>
      </c>
      <c r="U85">
        <f t="shared" ca="1" si="6"/>
        <v>7</v>
      </c>
      <c r="V85">
        <f t="shared" ca="1" si="7"/>
        <v>4.5200000000000005</v>
      </c>
      <c r="X85" t="str">
        <f ca="1"/>
        <v>2025-06-03 05:11:38</v>
      </c>
    </row>
    <row r="86" spans="1:24" x14ac:dyDescent="0.2">
      <c r="A86" t="s">
        <v>11</v>
      </c>
      <c r="B86" t="s">
        <v>7088</v>
      </c>
      <c r="C86" t="s">
        <v>266</v>
      </c>
      <c r="D86" t="s">
        <v>566</v>
      </c>
      <c r="E86" t="s">
        <v>7089</v>
      </c>
      <c r="F86" t="s">
        <v>7087</v>
      </c>
      <c r="G86">
        <v>2.0129199999999998</v>
      </c>
      <c r="H86">
        <v>2.01423</v>
      </c>
      <c r="I86">
        <v>1</v>
      </c>
      <c r="J86">
        <v>0.92</v>
      </c>
      <c r="K86" t="s">
        <v>17</v>
      </c>
      <c r="L86">
        <f t="shared" si="8"/>
        <v>44847.050000000076</v>
      </c>
      <c r="S86" t="str">
        <f ca="1"/>
        <v>2025-06-03 04:13:54</v>
      </c>
      <c r="T86">
        <f t="shared" ca="1" si="5"/>
        <v>1</v>
      </c>
      <c r="U86">
        <f t="shared" ca="1" si="6"/>
        <v>1</v>
      </c>
      <c r="V86">
        <f t="shared" ca="1" si="7"/>
        <v>-1</v>
      </c>
      <c r="X86" t="str">
        <f ca="1"/>
        <v>2025-06-03 05:11:18</v>
      </c>
    </row>
    <row r="87" spans="1:24" x14ac:dyDescent="0.2">
      <c r="A87" t="s">
        <v>11</v>
      </c>
      <c r="B87" t="s">
        <v>7090</v>
      </c>
      <c r="C87" t="s">
        <v>281</v>
      </c>
      <c r="D87" t="s">
        <v>566</v>
      </c>
      <c r="E87" t="s">
        <v>7091</v>
      </c>
      <c r="F87" t="s">
        <v>7087</v>
      </c>
      <c r="G87">
        <v>2.0128300000000001</v>
      </c>
      <c r="H87">
        <v>2.01423</v>
      </c>
      <c r="I87">
        <v>2</v>
      </c>
      <c r="J87">
        <v>1.84</v>
      </c>
      <c r="K87" t="s">
        <v>17</v>
      </c>
      <c r="L87">
        <f t="shared" si="8"/>
        <v>44846.130000000077</v>
      </c>
      <c r="S87" t="str">
        <f ca="1"/>
        <v>2025-06-03 04:12:44</v>
      </c>
      <c r="T87">
        <f t="shared" ca="1" si="5"/>
        <v>3</v>
      </c>
      <c r="U87">
        <f t="shared" ca="1" si="6"/>
        <v>7</v>
      </c>
      <c r="V87">
        <f t="shared" ca="1" si="7"/>
        <v>0.68000000000000016</v>
      </c>
      <c r="X87" t="str">
        <f ca="1"/>
        <v>2025-06-03 05:11:28</v>
      </c>
    </row>
    <row r="88" spans="1:24" x14ac:dyDescent="0.2">
      <c r="A88" t="s">
        <v>11</v>
      </c>
      <c r="B88" t="s">
        <v>7092</v>
      </c>
      <c r="C88" t="s">
        <v>266</v>
      </c>
      <c r="D88" t="s">
        <v>566</v>
      </c>
      <c r="E88" t="s">
        <v>7093</v>
      </c>
      <c r="F88" t="s">
        <v>7094</v>
      </c>
      <c r="G88">
        <v>2.0125099999999998</v>
      </c>
      <c r="H88">
        <v>2.0131199999999998</v>
      </c>
      <c r="I88">
        <v>1</v>
      </c>
      <c r="J88">
        <v>0.92</v>
      </c>
      <c r="K88" t="s">
        <v>17</v>
      </c>
      <c r="L88">
        <f t="shared" si="8"/>
        <v>44844.290000000081</v>
      </c>
      <c r="S88" t="str">
        <f ca="1"/>
        <v>2025-06-03 04:11:34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2025-06-03 05:10:08</v>
      </c>
    </row>
    <row r="89" spans="1:24" x14ac:dyDescent="0.2">
      <c r="A89" t="s">
        <v>18</v>
      </c>
      <c r="B89" t="s">
        <v>7095</v>
      </c>
      <c r="C89" t="s">
        <v>266</v>
      </c>
      <c r="D89" t="s">
        <v>566</v>
      </c>
      <c r="E89" t="s">
        <v>7096</v>
      </c>
      <c r="F89" t="s">
        <v>7097</v>
      </c>
      <c r="G89">
        <v>2.0108100000000002</v>
      </c>
      <c r="H89">
        <v>2.0122599999999999</v>
      </c>
      <c r="I89">
        <v>1</v>
      </c>
      <c r="J89">
        <v>-1</v>
      </c>
      <c r="K89" t="s">
        <v>17</v>
      </c>
      <c r="L89">
        <f t="shared" si="8"/>
        <v>44843.370000000083</v>
      </c>
      <c r="S89" t="str">
        <f ca="1"/>
        <v>2025-06-03 04:10:24</v>
      </c>
      <c r="T89">
        <f t="shared" ca="1" si="5"/>
        <v>4</v>
      </c>
      <c r="U89">
        <f t="shared" ca="1" si="6"/>
        <v>15</v>
      </c>
      <c r="V89">
        <f t="shared" ca="1" si="7"/>
        <v>8.0400000000000009</v>
      </c>
      <c r="X89" t="str">
        <f ca="1"/>
        <v>2025-06-03 05:08:58</v>
      </c>
    </row>
    <row r="90" spans="1:24" x14ac:dyDescent="0.2">
      <c r="A90" t="s">
        <v>18</v>
      </c>
      <c r="B90" t="s">
        <v>7098</v>
      </c>
      <c r="C90" t="s">
        <v>836</v>
      </c>
      <c r="D90" t="s">
        <v>566</v>
      </c>
      <c r="E90" t="s">
        <v>7099</v>
      </c>
      <c r="F90" t="s">
        <v>7097</v>
      </c>
      <c r="G90">
        <v>2.01159</v>
      </c>
      <c r="H90">
        <v>2.0122599999999999</v>
      </c>
      <c r="I90">
        <v>4</v>
      </c>
      <c r="J90">
        <v>-4</v>
      </c>
      <c r="K90" t="s">
        <v>17</v>
      </c>
      <c r="L90">
        <f t="shared" si="8"/>
        <v>44844.370000000083</v>
      </c>
      <c r="S90" t="str">
        <f ca="1"/>
        <v>2025-06-03 04:09:14</v>
      </c>
      <c r="T90">
        <f t="shared" ca="1" si="5"/>
        <v>1</v>
      </c>
      <c r="U90">
        <f t="shared" ca="1" si="6"/>
        <v>1</v>
      </c>
      <c r="V90">
        <f t="shared" ca="1" si="7"/>
        <v>0.92</v>
      </c>
      <c r="X90" t="str">
        <f ca="1"/>
        <v>2025-06-03 05:09:18</v>
      </c>
    </row>
    <row r="91" spans="1:24" x14ac:dyDescent="0.2">
      <c r="A91" t="s">
        <v>18</v>
      </c>
      <c r="B91" t="s">
        <v>7100</v>
      </c>
      <c r="C91" t="s">
        <v>281</v>
      </c>
      <c r="D91" t="s">
        <v>566</v>
      </c>
      <c r="E91" t="s">
        <v>7101</v>
      </c>
      <c r="F91" t="s">
        <v>7097</v>
      </c>
      <c r="G91">
        <v>2.0108100000000002</v>
      </c>
      <c r="H91">
        <v>2.0122599999999999</v>
      </c>
      <c r="I91">
        <v>2</v>
      </c>
      <c r="J91">
        <v>-2</v>
      </c>
      <c r="K91" t="s">
        <v>17</v>
      </c>
      <c r="L91">
        <f t="shared" si="8"/>
        <v>44848.370000000083</v>
      </c>
      <c r="S91" t="str">
        <f ca="1"/>
        <v>2025-06-03 04:08:03</v>
      </c>
      <c r="T91">
        <f t="shared" ca="1" si="5"/>
        <v>1</v>
      </c>
      <c r="U91">
        <f t="shared" ca="1" si="6"/>
        <v>1</v>
      </c>
      <c r="V91">
        <f t="shared" ca="1" si="7"/>
        <v>0.92</v>
      </c>
      <c r="X91" t="str">
        <f ca="1"/>
        <v>2025-06-03 05:09:08</v>
      </c>
    </row>
    <row r="92" spans="1:24" x14ac:dyDescent="0.2">
      <c r="A92" t="s">
        <v>18</v>
      </c>
      <c r="B92" t="s">
        <v>7102</v>
      </c>
      <c r="C92" t="s">
        <v>301</v>
      </c>
      <c r="D92" t="s">
        <v>566</v>
      </c>
      <c r="E92" t="s">
        <v>7103</v>
      </c>
      <c r="F92" t="s">
        <v>7097</v>
      </c>
      <c r="G92">
        <v>2.0117099999999999</v>
      </c>
      <c r="H92">
        <v>2.0122599999999999</v>
      </c>
      <c r="I92">
        <v>8</v>
      </c>
      <c r="J92">
        <v>-8</v>
      </c>
      <c r="K92" t="s">
        <v>17</v>
      </c>
      <c r="L92">
        <f t="shared" si="8"/>
        <v>44850.370000000083</v>
      </c>
      <c r="S92" t="str">
        <f ca="1"/>
        <v>2025-06-03 04:06:54</v>
      </c>
      <c r="T92">
        <f t="shared" ca="1" si="5"/>
        <v>4</v>
      </c>
      <c r="U92">
        <f t="shared" ca="1" si="6"/>
        <v>15</v>
      </c>
      <c r="V92">
        <f t="shared" ca="1" si="7"/>
        <v>-15</v>
      </c>
      <c r="X92" t="str">
        <f ca="1"/>
        <v>2025-06-03 05:09:28</v>
      </c>
    </row>
    <row r="93" spans="1:24" x14ac:dyDescent="0.2">
      <c r="A93" t="s">
        <v>18</v>
      </c>
      <c r="B93" t="s">
        <v>7104</v>
      </c>
      <c r="C93" t="s">
        <v>266</v>
      </c>
      <c r="D93" t="s">
        <v>566</v>
      </c>
      <c r="E93" t="s">
        <v>7105</v>
      </c>
      <c r="F93" t="s">
        <v>7106</v>
      </c>
      <c r="G93">
        <v>2.0108000000000001</v>
      </c>
      <c r="H93">
        <v>2.0107200000000001</v>
      </c>
      <c r="I93">
        <v>1</v>
      </c>
      <c r="J93">
        <v>0.92</v>
      </c>
      <c r="K93" t="s">
        <v>17</v>
      </c>
      <c r="L93">
        <f t="shared" si="8"/>
        <v>44858.370000000083</v>
      </c>
      <c r="S93" t="str">
        <f ca="1"/>
        <v>2025-06-03 04:05:43</v>
      </c>
      <c r="T93">
        <f t="shared" ca="1" si="5"/>
        <v>4</v>
      </c>
      <c r="U93">
        <f t="shared" ca="1" si="6"/>
        <v>15</v>
      </c>
      <c r="V93">
        <f t="shared" ca="1" si="7"/>
        <v>8.0400000000000009</v>
      </c>
      <c r="X93" t="str">
        <f ca="1"/>
        <v>2025-06-03 05:07:48</v>
      </c>
    </row>
    <row r="94" spans="1:24" x14ac:dyDescent="0.2">
      <c r="A94" t="s">
        <v>18</v>
      </c>
      <c r="B94" t="s">
        <v>7107</v>
      </c>
      <c r="C94" t="s">
        <v>4680</v>
      </c>
      <c r="D94" t="s">
        <v>566</v>
      </c>
      <c r="E94" t="s">
        <v>7108</v>
      </c>
      <c r="F94" t="s">
        <v>7106</v>
      </c>
      <c r="G94">
        <v>2.0115699999999999</v>
      </c>
      <c r="H94">
        <v>2.0107200000000001</v>
      </c>
      <c r="I94">
        <v>2</v>
      </c>
      <c r="J94">
        <v>1.84</v>
      </c>
      <c r="K94" t="s">
        <v>17</v>
      </c>
      <c r="L94">
        <f t="shared" si="8"/>
        <v>44857.450000000084</v>
      </c>
      <c r="S94" t="str">
        <f ca="1"/>
        <v>2025-06-03 04:04:33</v>
      </c>
      <c r="T94">
        <f t="shared" ca="1" si="5"/>
        <v>4</v>
      </c>
      <c r="U94">
        <f t="shared" ca="1" si="6"/>
        <v>15</v>
      </c>
      <c r="V94">
        <f t="shared" ca="1" si="7"/>
        <v>8.0400000000000009</v>
      </c>
      <c r="X94" t="str">
        <f ca="1"/>
        <v>2025-06-03 05:08:07</v>
      </c>
    </row>
    <row r="95" spans="1:24" x14ac:dyDescent="0.2">
      <c r="A95" t="s">
        <v>18</v>
      </c>
      <c r="B95" t="s">
        <v>7109</v>
      </c>
      <c r="C95" t="s">
        <v>4565</v>
      </c>
      <c r="D95" t="s">
        <v>566</v>
      </c>
      <c r="E95" t="s">
        <v>7110</v>
      </c>
      <c r="F95" t="s">
        <v>7106</v>
      </c>
      <c r="G95">
        <v>2.0116399999999999</v>
      </c>
      <c r="H95">
        <v>2.0107200000000001</v>
      </c>
      <c r="I95">
        <v>4</v>
      </c>
      <c r="J95">
        <v>3.68</v>
      </c>
      <c r="K95" t="s">
        <v>17</v>
      </c>
      <c r="L95">
        <f t="shared" si="8"/>
        <v>44855.610000000088</v>
      </c>
      <c r="S95" t="str">
        <f ca="1"/>
        <v>2025-06-03 04:03:23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2025-06-03 05:08:17</v>
      </c>
    </row>
    <row r="96" spans="1:24" x14ac:dyDescent="0.2">
      <c r="A96" t="s">
        <v>18</v>
      </c>
      <c r="B96" t="s">
        <v>7111</v>
      </c>
      <c r="C96" t="s">
        <v>266</v>
      </c>
      <c r="D96" t="s">
        <v>566</v>
      </c>
      <c r="E96" t="s">
        <v>7112</v>
      </c>
      <c r="F96" t="s">
        <v>7113</v>
      </c>
      <c r="G96">
        <v>2.0112199999999998</v>
      </c>
      <c r="H96">
        <v>2.0108999999999999</v>
      </c>
      <c r="I96">
        <v>1</v>
      </c>
      <c r="J96">
        <v>0.92</v>
      </c>
      <c r="K96" t="s">
        <v>17</v>
      </c>
      <c r="L96">
        <f t="shared" si="8"/>
        <v>44851.930000000088</v>
      </c>
      <c r="S96" t="str">
        <f ca="1"/>
        <v>2025-06-03 04:02:13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2025-06-03 05:06:38</v>
      </c>
    </row>
    <row r="97" spans="1:24" x14ac:dyDescent="0.2">
      <c r="A97" t="s">
        <v>18</v>
      </c>
      <c r="B97" t="s">
        <v>7114</v>
      </c>
      <c r="C97" t="s">
        <v>266</v>
      </c>
      <c r="D97" t="s">
        <v>566</v>
      </c>
      <c r="E97" t="s">
        <v>7115</v>
      </c>
      <c r="F97" t="s">
        <v>7116</v>
      </c>
      <c r="G97">
        <v>2.0120200000000001</v>
      </c>
      <c r="H97">
        <v>2.0116299999999998</v>
      </c>
      <c r="I97">
        <v>1</v>
      </c>
      <c r="J97">
        <v>0.92</v>
      </c>
      <c r="K97" t="s">
        <v>17</v>
      </c>
      <c r="L97">
        <f t="shared" si="8"/>
        <v>44851.010000000089</v>
      </c>
      <c r="S97" t="str">
        <f ca="1"/>
        <v>2025-06-03 04:01:03</v>
      </c>
      <c r="T97">
        <f t="shared" ca="1" si="5"/>
        <v>4</v>
      </c>
      <c r="U97">
        <f t="shared" ca="1" si="6"/>
        <v>15</v>
      </c>
      <c r="V97">
        <f t="shared" ca="1" si="7"/>
        <v>-15</v>
      </c>
      <c r="X97" t="str">
        <f ca="1"/>
        <v>2025-06-03 05:05:28</v>
      </c>
    </row>
    <row r="98" spans="1:24" x14ac:dyDescent="0.2">
      <c r="A98" t="s">
        <v>18</v>
      </c>
      <c r="B98" t="s">
        <v>7117</v>
      </c>
      <c r="C98" t="s">
        <v>222</v>
      </c>
      <c r="D98" t="s">
        <v>566</v>
      </c>
      <c r="E98" t="s">
        <v>7118</v>
      </c>
      <c r="F98" t="s">
        <v>7116</v>
      </c>
      <c r="G98">
        <v>2.0130400000000002</v>
      </c>
      <c r="H98">
        <v>2.0116299999999998</v>
      </c>
      <c r="I98">
        <v>8</v>
      </c>
      <c r="J98">
        <v>7.36</v>
      </c>
      <c r="K98" t="s">
        <v>17</v>
      </c>
      <c r="L98">
        <f t="shared" si="8"/>
        <v>44850.090000000091</v>
      </c>
      <c r="S98" t="str">
        <f ca="1"/>
        <v>2025-06-03 03:59:53</v>
      </c>
      <c r="T98">
        <f t="shared" ca="1" si="5"/>
        <v>2</v>
      </c>
      <c r="U98">
        <f t="shared" ca="1" si="6"/>
        <v>3</v>
      </c>
      <c r="V98">
        <f t="shared" ca="1" si="7"/>
        <v>2.7600000000000002</v>
      </c>
      <c r="X98" t="str">
        <f ca="1"/>
        <v>2025-06-03 05:06:07</v>
      </c>
    </row>
    <row r="99" spans="1:24" x14ac:dyDescent="0.2">
      <c r="A99" t="s">
        <v>18</v>
      </c>
      <c r="B99" t="s">
        <v>7119</v>
      </c>
      <c r="C99" t="s">
        <v>4565</v>
      </c>
      <c r="D99" t="s">
        <v>566</v>
      </c>
      <c r="E99" t="s">
        <v>7120</v>
      </c>
      <c r="F99" t="s">
        <v>7116</v>
      </c>
      <c r="G99">
        <v>2.0131299999999999</v>
      </c>
      <c r="H99">
        <v>2.0116299999999998</v>
      </c>
      <c r="I99">
        <v>4</v>
      </c>
      <c r="J99">
        <v>3.68</v>
      </c>
      <c r="K99" t="s">
        <v>17</v>
      </c>
      <c r="L99">
        <f t="shared" si="8"/>
        <v>44842.730000000091</v>
      </c>
      <c r="S99" t="str">
        <f ca="1"/>
        <v>2025-06-03 03:58:43</v>
      </c>
      <c r="T99">
        <f t="shared" ca="1" si="5"/>
        <v>4</v>
      </c>
      <c r="U99">
        <f t="shared" ca="1" si="6"/>
        <v>15</v>
      </c>
      <c r="V99">
        <f t="shared" ca="1" si="7"/>
        <v>0.36000000000000032</v>
      </c>
      <c r="X99" t="str">
        <f ca="1"/>
        <v>2025-06-03 05:05:57</v>
      </c>
    </row>
    <row r="100" spans="1:24" x14ac:dyDescent="0.2">
      <c r="A100" t="s">
        <v>18</v>
      </c>
      <c r="B100" t="s">
        <v>7121</v>
      </c>
      <c r="C100" t="s">
        <v>4680</v>
      </c>
      <c r="D100" t="s">
        <v>566</v>
      </c>
      <c r="E100" t="s">
        <v>7122</v>
      </c>
      <c r="F100" t="s">
        <v>7116</v>
      </c>
      <c r="G100">
        <v>2.01214</v>
      </c>
      <c r="H100">
        <v>2.0116299999999998</v>
      </c>
      <c r="I100">
        <v>2</v>
      </c>
      <c r="J100">
        <v>1.84</v>
      </c>
      <c r="K100" t="s">
        <v>17</v>
      </c>
      <c r="L100">
        <f t="shared" si="8"/>
        <v>44839.05000000009</v>
      </c>
      <c r="S100" t="str">
        <f ca="1"/>
        <v>2025-06-03 03:57:33</v>
      </c>
      <c r="T100">
        <f t="shared" ca="1" si="5"/>
        <v>2</v>
      </c>
      <c r="U100">
        <f t="shared" ca="1" si="6"/>
        <v>3</v>
      </c>
      <c r="V100">
        <f t="shared" ca="1" si="7"/>
        <v>0.84000000000000008</v>
      </c>
      <c r="X100" t="str">
        <f ca="1"/>
        <v>2025-06-03 05:05:47</v>
      </c>
    </row>
    <row r="101" spans="1:24" x14ac:dyDescent="0.2">
      <c r="A101" t="s">
        <v>18</v>
      </c>
      <c r="B101" t="s">
        <v>7123</v>
      </c>
      <c r="C101" t="s">
        <v>1525</v>
      </c>
      <c r="D101" t="s">
        <v>566</v>
      </c>
      <c r="E101" t="s">
        <v>7124</v>
      </c>
      <c r="F101" t="s">
        <v>7125</v>
      </c>
      <c r="G101">
        <v>2.0119500000000001</v>
      </c>
      <c r="H101">
        <v>2.0117500000000001</v>
      </c>
      <c r="I101">
        <v>2</v>
      </c>
      <c r="J101">
        <v>1.84</v>
      </c>
      <c r="K101" t="s">
        <v>17</v>
      </c>
      <c r="L101">
        <f t="shared" si="8"/>
        <v>44837.210000000094</v>
      </c>
      <c r="S101" t="str">
        <f ca="1"/>
        <v>2025-06-03 03:56:22</v>
      </c>
      <c r="T101">
        <f t="shared" ca="1" si="5"/>
        <v>1</v>
      </c>
      <c r="U101">
        <f t="shared" ca="1" si="6"/>
        <v>1</v>
      </c>
      <c r="V101">
        <f t="shared" ca="1" si="7"/>
        <v>0.92</v>
      </c>
      <c r="X101" t="str">
        <f ca="1"/>
        <v>2025-06-03 05:04:27</v>
      </c>
    </row>
    <row r="102" spans="1:24" x14ac:dyDescent="0.2">
      <c r="A102" t="s">
        <v>18</v>
      </c>
      <c r="B102" t="s">
        <v>7126</v>
      </c>
      <c r="C102" t="s">
        <v>266</v>
      </c>
      <c r="D102" t="s">
        <v>566</v>
      </c>
      <c r="E102" t="s">
        <v>7127</v>
      </c>
      <c r="F102" t="s">
        <v>7125</v>
      </c>
      <c r="G102">
        <v>2.0115599999999998</v>
      </c>
      <c r="H102">
        <v>2.0117500000000001</v>
      </c>
      <c r="I102">
        <v>1</v>
      </c>
      <c r="J102">
        <v>-1</v>
      </c>
      <c r="K102" t="s">
        <v>17</v>
      </c>
      <c r="L102">
        <f t="shared" si="8"/>
        <v>44835.370000000097</v>
      </c>
      <c r="S102" t="str">
        <f ca="1"/>
        <v>2025-06-03 03:55:12</v>
      </c>
      <c r="T102">
        <f t="shared" ca="1" si="5"/>
        <v>4</v>
      </c>
      <c r="U102">
        <f t="shared" ca="1" si="6"/>
        <v>15</v>
      </c>
      <c r="V102">
        <f t="shared" ca="1" si="7"/>
        <v>8.0400000000000009</v>
      </c>
      <c r="X102" t="str">
        <f ca="1"/>
        <v>2025-06-03 05:04:16</v>
      </c>
    </row>
    <row r="103" spans="1:24" x14ac:dyDescent="0.2">
      <c r="A103" t="s">
        <v>18</v>
      </c>
      <c r="B103" t="s">
        <v>7128</v>
      </c>
      <c r="C103" t="s">
        <v>301</v>
      </c>
      <c r="D103" t="s">
        <v>566</v>
      </c>
      <c r="E103" t="s">
        <v>7129</v>
      </c>
      <c r="F103" t="s">
        <v>7130</v>
      </c>
      <c r="G103">
        <v>2.0115400000000001</v>
      </c>
      <c r="H103">
        <v>2.01152</v>
      </c>
      <c r="I103">
        <v>8</v>
      </c>
      <c r="J103">
        <v>7.36</v>
      </c>
      <c r="K103" t="s">
        <v>17</v>
      </c>
      <c r="L103">
        <f t="shared" si="8"/>
        <v>44836.370000000097</v>
      </c>
      <c r="S103" t="str">
        <f ca="1"/>
        <v>2025-06-03 03:54:02</v>
      </c>
      <c r="T103">
        <f t="shared" ca="1" si="5"/>
        <v>3</v>
      </c>
      <c r="U103">
        <f t="shared" ca="1" si="6"/>
        <v>7</v>
      </c>
      <c r="V103">
        <f t="shared" ca="1" si="7"/>
        <v>6.44</v>
      </c>
      <c r="X103" t="str">
        <f ca="1"/>
        <v>2025-06-03 05:03:36</v>
      </c>
    </row>
    <row r="104" spans="1:24" x14ac:dyDescent="0.2">
      <c r="A104" t="s">
        <v>18</v>
      </c>
      <c r="B104" t="s">
        <v>7131</v>
      </c>
      <c r="C104" t="s">
        <v>281</v>
      </c>
      <c r="D104" t="s">
        <v>566</v>
      </c>
      <c r="E104" t="s">
        <v>7132</v>
      </c>
      <c r="F104" t="s">
        <v>7130</v>
      </c>
      <c r="G104">
        <v>2.01111</v>
      </c>
      <c r="H104">
        <v>2.01152</v>
      </c>
      <c r="I104">
        <v>2</v>
      </c>
      <c r="J104">
        <v>-2</v>
      </c>
      <c r="K104" t="s">
        <v>17</v>
      </c>
      <c r="L104">
        <f t="shared" si="8"/>
        <v>44829.010000000097</v>
      </c>
      <c r="S104" t="str">
        <f ca="1"/>
        <v>2025-06-03 03:52:52</v>
      </c>
      <c r="T104">
        <f t="shared" ca="1" si="5"/>
        <v>1</v>
      </c>
      <c r="U104">
        <f t="shared" ca="1" si="6"/>
        <v>1</v>
      </c>
      <c r="V104">
        <f t="shared" ca="1" si="7"/>
        <v>-1</v>
      </c>
      <c r="X104" t="str">
        <f ca="1"/>
        <v>2025-06-03 05:03:16</v>
      </c>
    </row>
    <row r="105" spans="1:24" x14ac:dyDescent="0.2">
      <c r="A105" t="s">
        <v>18</v>
      </c>
      <c r="B105" t="s">
        <v>7133</v>
      </c>
      <c r="C105" t="s">
        <v>266</v>
      </c>
      <c r="D105" t="s">
        <v>566</v>
      </c>
      <c r="E105" t="s">
        <v>7134</v>
      </c>
      <c r="F105" t="s">
        <v>7130</v>
      </c>
      <c r="G105">
        <v>2.01085</v>
      </c>
      <c r="H105">
        <v>2.01152</v>
      </c>
      <c r="I105">
        <v>1</v>
      </c>
      <c r="J105">
        <v>-1</v>
      </c>
      <c r="K105" t="s">
        <v>17</v>
      </c>
      <c r="L105">
        <f t="shared" si="8"/>
        <v>44831.010000000097</v>
      </c>
      <c r="S105" t="str">
        <f ca="1"/>
        <v>2025-06-03 03:51:42</v>
      </c>
      <c r="T105">
        <f t="shared" ca="1" si="5"/>
        <v>1</v>
      </c>
      <c r="U105">
        <f t="shared" ca="1" si="6"/>
        <v>1</v>
      </c>
      <c r="V105">
        <f t="shared" ca="1" si="7"/>
        <v>0.92</v>
      </c>
      <c r="X105" t="str">
        <f ca="1"/>
        <v>2025-06-03 05:03:06</v>
      </c>
    </row>
    <row r="106" spans="1:24" x14ac:dyDescent="0.2">
      <c r="A106" t="s">
        <v>18</v>
      </c>
      <c r="B106" t="s">
        <v>7135</v>
      </c>
      <c r="C106" t="s">
        <v>836</v>
      </c>
      <c r="D106" t="s">
        <v>566</v>
      </c>
      <c r="E106" t="s">
        <v>7136</v>
      </c>
      <c r="F106" t="s">
        <v>7130</v>
      </c>
      <c r="G106">
        <v>2.0114899999999998</v>
      </c>
      <c r="H106">
        <v>2.01152</v>
      </c>
      <c r="I106">
        <v>4</v>
      </c>
      <c r="J106">
        <v>-4</v>
      </c>
      <c r="K106" t="s">
        <v>17</v>
      </c>
      <c r="L106">
        <f t="shared" si="8"/>
        <v>44832.010000000097</v>
      </c>
      <c r="S106" t="str">
        <f ca="1"/>
        <v>2025-06-03 03:50:32</v>
      </c>
      <c r="T106">
        <f t="shared" ca="1" si="5"/>
        <v>4</v>
      </c>
      <c r="U106">
        <f t="shared" ca="1" si="6"/>
        <v>15</v>
      </c>
      <c r="V106">
        <f t="shared" ca="1" si="7"/>
        <v>8.0400000000000009</v>
      </c>
      <c r="X106" t="str">
        <f ca="1"/>
        <v>2025-06-03 05:03:26</v>
      </c>
    </row>
    <row r="107" spans="1:24" x14ac:dyDescent="0.2">
      <c r="A107" t="s">
        <v>18</v>
      </c>
      <c r="B107" t="s">
        <v>7137</v>
      </c>
      <c r="C107" t="s">
        <v>786</v>
      </c>
      <c r="D107" t="s">
        <v>566</v>
      </c>
      <c r="E107" t="s">
        <v>7138</v>
      </c>
      <c r="F107" t="s">
        <v>7139</v>
      </c>
      <c r="G107">
        <v>2.012</v>
      </c>
      <c r="H107">
        <v>2.0115099999999999</v>
      </c>
      <c r="I107">
        <v>2</v>
      </c>
      <c r="J107">
        <v>1.84</v>
      </c>
      <c r="K107" t="s">
        <v>17</v>
      </c>
      <c r="L107">
        <f t="shared" si="8"/>
        <v>44836.010000000097</v>
      </c>
      <c r="S107" t="str">
        <f ca="1"/>
        <v>2025-06-03 03:49:21</v>
      </c>
      <c r="T107">
        <f t="shared" ca="1" si="5"/>
        <v>1</v>
      </c>
      <c r="U107">
        <f t="shared" ca="1" si="6"/>
        <v>1</v>
      </c>
      <c r="V107">
        <f t="shared" ca="1" si="7"/>
        <v>0.92</v>
      </c>
      <c r="X107" t="str">
        <f ca="1"/>
        <v>2025-06-03 05:02:05</v>
      </c>
    </row>
    <row r="108" spans="1:24" x14ac:dyDescent="0.2">
      <c r="A108" t="s">
        <v>18</v>
      </c>
      <c r="B108" t="s">
        <v>7140</v>
      </c>
      <c r="C108" t="s">
        <v>266</v>
      </c>
      <c r="D108" t="s">
        <v>566</v>
      </c>
      <c r="E108" t="s">
        <v>7141</v>
      </c>
      <c r="F108" t="s">
        <v>7139</v>
      </c>
      <c r="G108">
        <v>2.0118</v>
      </c>
      <c r="H108">
        <v>2.0115099999999999</v>
      </c>
      <c r="I108">
        <v>1</v>
      </c>
      <c r="J108">
        <v>0.92</v>
      </c>
      <c r="K108" t="s">
        <v>17</v>
      </c>
      <c r="L108">
        <f t="shared" si="8"/>
        <v>44834.1700000001</v>
      </c>
      <c r="S108" t="str">
        <f ca="1"/>
        <v>2025-06-03 03:48:11</v>
      </c>
      <c r="T108">
        <f t="shared" ca="1" si="5"/>
        <v>1</v>
      </c>
      <c r="U108">
        <f t="shared" ca="1" si="6"/>
        <v>1</v>
      </c>
      <c r="V108">
        <f t="shared" ca="1" si="7"/>
        <v>0.92</v>
      </c>
      <c r="X108" t="str">
        <f ca="1"/>
        <v>2025-06-03 05:01:56</v>
      </c>
    </row>
    <row r="109" spans="1:24" x14ac:dyDescent="0.2">
      <c r="A109" t="s">
        <v>11</v>
      </c>
      <c r="B109" t="s">
        <v>7142</v>
      </c>
      <c r="C109" t="s">
        <v>850</v>
      </c>
      <c r="D109" t="s">
        <v>566</v>
      </c>
      <c r="E109" t="s">
        <v>7143</v>
      </c>
      <c r="F109" t="s">
        <v>7144</v>
      </c>
      <c r="G109">
        <v>2.0119799999999999</v>
      </c>
      <c r="H109">
        <v>2.0118900000000002</v>
      </c>
      <c r="I109">
        <v>8</v>
      </c>
      <c r="J109">
        <v>-8</v>
      </c>
      <c r="K109" t="s">
        <v>17</v>
      </c>
      <c r="L109">
        <f t="shared" si="8"/>
        <v>44833.250000000102</v>
      </c>
      <c r="S109" t="str">
        <f ca="1"/>
        <v>2025-06-03 03:47:01</v>
      </c>
      <c r="T109">
        <f t="shared" ca="1" si="5"/>
        <v>4</v>
      </c>
      <c r="U109">
        <f t="shared" ca="1" si="6"/>
        <v>15</v>
      </c>
      <c r="V109">
        <f t="shared" ca="1" si="7"/>
        <v>-15</v>
      </c>
      <c r="X109" t="str">
        <f ca="1"/>
        <v>2025-06-03 05:01:35</v>
      </c>
    </row>
    <row r="110" spans="1:24" x14ac:dyDescent="0.2">
      <c r="A110" t="s">
        <v>11</v>
      </c>
      <c r="B110" t="s">
        <v>7145</v>
      </c>
      <c r="C110" t="s">
        <v>840</v>
      </c>
      <c r="D110" t="s">
        <v>566</v>
      </c>
      <c r="E110" t="s">
        <v>7146</v>
      </c>
      <c r="F110" t="s">
        <v>7144</v>
      </c>
      <c r="G110">
        <v>2.01254</v>
      </c>
      <c r="H110">
        <v>2.0118900000000002</v>
      </c>
      <c r="I110">
        <v>4</v>
      </c>
      <c r="J110">
        <v>-4</v>
      </c>
      <c r="K110" t="s">
        <v>17</v>
      </c>
      <c r="L110">
        <f t="shared" si="8"/>
        <v>44841.250000000102</v>
      </c>
      <c r="S110" t="str">
        <f ca="1"/>
        <v>2025-06-03 03:45:51</v>
      </c>
      <c r="T110">
        <f t="shared" ca="1" si="5"/>
        <v>2</v>
      </c>
      <c r="U110">
        <f t="shared" ca="1" si="6"/>
        <v>3</v>
      </c>
      <c r="V110">
        <f t="shared" ca="1" si="7"/>
        <v>-3</v>
      </c>
      <c r="X110" t="str">
        <f ca="1"/>
        <v>2025-06-03 05:01:25</v>
      </c>
    </row>
    <row r="111" spans="1:24" x14ac:dyDescent="0.2">
      <c r="A111" t="s">
        <v>11</v>
      </c>
      <c r="B111" t="s">
        <v>7147</v>
      </c>
      <c r="C111" t="s">
        <v>281</v>
      </c>
      <c r="D111" t="s">
        <v>566</v>
      </c>
      <c r="E111" t="s">
        <v>7148</v>
      </c>
      <c r="F111" t="s">
        <v>7144</v>
      </c>
      <c r="G111">
        <v>2.0131000000000001</v>
      </c>
      <c r="H111">
        <v>2.0118900000000002</v>
      </c>
      <c r="I111">
        <v>2</v>
      </c>
      <c r="J111">
        <v>-2</v>
      </c>
      <c r="K111" t="s">
        <v>17</v>
      </c>
      <c r="L111">
        <f t="shared" si="8"/>
        <v>44845.250000000102</v>
      </c>
      <c r="S111" t="str">
        <f ca="1"/>
        <v>2025-06-03 03:44:39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2025-06-03 05:00:55</v>
      </c>
    </row>
    <row r="112" spans="1:24" x14ac:dyDescent="0.2">
      <c r="A112" t="s">
        <v>11</v>
      </c>
      <c r="B112" t="s">
        <v>7149</v>
      </c>
      <c r="C112" t="s">
        <v>266</v>
      </c>
      <c r="D112" t="s">
        <v>566</v>
      </c>
      <c r="E112" t="s">
        <v>7150</v>
      </c>
      <c r="F112" t="s">
        <v>7144</v>
      </c>
      <c r="G112">
        <v>2.0135299999999998</v>
      </c>
      <c r="H112">
        <v>2.0118900000000002</v>
      </c>
      <c r="I112">
        <v>1</v>
      </c>
      <c r="J112">
        <v>-1</v>
      </c>
      <c r="K112" t="s">
        <v>17</v>
      </c>
      <c r="L112">
        <f t="shared" si="8"/>
        <v>44847.250000000102</v>
      </c>
      <c r="S112" t="str">
        <f ca="1"/>
        <v>2025-06-03 03:43:29</v>
      </c>
      <c r="T112">
        <f t="shared" ca="1" si="5"/>
        <v>2</v>
      </c>
      <c r="U112">
        <f t="shared" ca="1" si="6"/>
        <v>3</v>
      </c>
      <c r="V112">
        <f t="shared" ca="1" si="7"/>
        <v>0.84000000000000008</v>
      </c>
      <c r="X112" t="str">
        <f ca="1"/>
        <v>2025-06-03 05:00:45</v>
      </c>
    </row>
    <row r="113" spans="1:24" x14ac:dyDescent="0.2">
      <c r="A113" t="s">
        <v>11</v>
      </c>
      <c r="B113" t="s">
        <v>7151</v>
      </c>
      <c r="C113" t="s">
        <v>266</v>
      </c>
      <c r="D113" t="s">
        <v>566</v>
      </c>
      <c r="E113" t="s">
        <v>7152</v>
      </c>
      <c r="F113" t="s">
        <v>7153</v>
      </c>
      <c r="G113">
        <v>2.01206</v>
      </c>
      <c r="H113">
        <v>2.0134400000000001</v>
      </c>
      <c r="I113">
        <v>1</v>
      </c>
      <c r="J113">
        <v>0.92</v>
      </c>
      <c r="K113" t="s">
        <v>17</v>
      </c>
      <c r="L113">
        <f t="shared" si="8"/>
        <v>44848.250000000102</v>
      </c>
      <c r="S113" t="str">
        <f ca="1"/>
        <v>2025-06-03 03:42:19</v>
      </c>
      <c r="T113">
        <f t="shared" ca="1" si="5"/>
        <v>4</v>
      </c>
      <c r="U113">
        <f t="shared" ca="1" si="6"/>
        <v>15</v>
      </c>
      <c r="V113">
        <f t="shared" ca="1" si="7"/>
        <v>8.0400000000000009</v>
      </c>
      <c r="X113" t="str">
        <f ca="1"/>
        <v>2025-06-03 04:59:35</v>
      </c>
    </row>
    <row r="114" spans="1:24" x14ac:dyDescent="0.2">
      <c r="A114" t="s">
        <v>11</v>
      </c>
      <c r="B114" t="s">
        <v>7154</v>
      </c>
      <c r="C114" t="s">
        <v>281</v>
      </c>
      <c r="D114" t="s">
        <v>566</v>
      </c>
      <c r="E114" t="s">
        <v>7155</v>
      </c>
      <c r="F114" t="s">
        <v>7153</v>
      </c>
      <c r="G114">
        <v>2.0117500000000001</v>
      </c>
      <c r="H114">
        <v>2.0134400000000001</v>
      </c>
      <c r="I114">
        <v>2</v>
      </c>
      <c r="J114">
        <v>1.84</v>
      </c>
      <c r="K114" t="s">
        <v>17</v>
      </c>
      <c r="L114">
        <f t="shared" si="8"/>
        <v>44847.330000000104</v>
      </c>
      <c r="S114" t="str">
        <f ca="1"/>
        <v>2025-06-03 03:41:09</v>
      </c>
      <c r="T114">
        <f t="shared" ca="1" si="5"/>
        <v>3</v>
      </c>
      <c r="U114">
        <f t="shared" ca="1" si="6"/>
        <v>7</v>
      </c>
      <c r="V114">
        <f t="shared" ca="1" si="7"/>
        <v>0.68000000000000016</v>
      </c>
      <c r="X114" t="str">
        <f ca="1"/>
        <v>2025-06-03 04:59:45</v>
      </c>
    </row>
    <row r="115" spans="1:24" x14ac:dyDescent="0.2">
      <c r="A115" t="s">
        <v>11</v>
      </c>
      <c r="B115" t="s">
        <v>7156</v>
      </c>
      <c r="C115" t="s">
        <v>266</v>
      </c>
      <c r="D115" t="s">
        <v>566</v>
      </c>
      <c r="E115" t="s">
        <v>7157</v>
      </c>
      <c r="F115" t="s">
        <v>7158</v>
      </c>
      <c r="G115">
        <v>2.0131800000000002</v>
      </c>
      <c r="H115">
        <v>2.01227</v>
      </c>
      <c r="I115">
        <v>1</v>
      </c>
      <c r="J115">
        <v>-1</v>
      </c>
      <c r="K115" t="s">
        <v>17</v>
      </c>
      <c r="L115">
        <f t="shared" si="8"/>
        <v>44845.490000000107</v>
      </c>
      <c r="S115" t="str">
        <f ca="1"/>
        <v>2025-06-03 03:39:59</v>
      </c>
      <c r="T115">
        <f t="shared" ca="1" si="5"/>
        <v>4</v>
      </c>
      <c r="U115">
        <f t="shared" ca="1" si="6"/>
        <v>15</v>
      </c>
      <c r="V115">
        <f t="shared" ca="1" si="7"/>
        <v>0.36000000000000032</v>
      </c>
      <c r="X115" t="str">
        <f ca="1"/>
        <v>2025-06-03 04:58:25</v>
      </c>
    </row>
    <row r="116" spans="1:24" x14ac:dyDescent="0.2">
      <c r="A116" t="s">
        <v>11</v>
      </c>
      <c r="B116" t="s">
        <v>7159</v>
      </c>
      <c r="C116" t="s">
        <v>4565</v>
      </c>
      <c r="D116" t="s">
        <v>566</v>
      </c>
      <c r="E116" t="s">
        <v>7160</v>
      </c>
      <c r="F116" t="s">
        <v>7158</v>
      </c>
      <c r="G116">
        <v>2.0123099999999998</v>
      </c>
      <c r="H116">
        <v>2.01227</v>
      </c>
      <c r="I116">
        <v>2</v>
      </c>
      <c r="J116">
        <v>-2</v>
      </c>
      <c r="K116" t="s">
        <v>17</v>
      </c>
      <c r="L116">
        <f t="shared" si="8"/>
        <v>44846.490000000107</v>
      </c>
      <c r="S116" t="str">
        <f ca="1"/>
        <v>2025-06-03 03:38:49</v>
      </c>
      <c r="T116">
        <f t="shared" ca="1" si="5"/>
        <v>3</v>
      </c>
      <c r="U116">
        <f t="shared" ca="1" si="6"/>
        <v>7</v>
      </c>
      <c r="V116">
        <f t="shared" ca="1" si="7"/>
        <v>6.44</v>
      </c>
      <c r="X116" t="str">
        <f ca="1"/>
        <v>2025-06-03 04:58:54</v>
      </c>
    </row>
    <row r="117" spans="1:24" x14ac:dyDescent="0.2">
      <c r="A117" t="s">
        <v>11</v>
      </c>
      <c r="B117" t="s">
        <v>7161</v>
      </c>
      <c r="C117" t="s">
        <v>266</v>
      </c>
      <c r="D117" t="s">
        <v>566</v>
      </c>
      <c r="E117" t="s">
        <v>7162</v>
      </c>
      <c r="F117" t="s">
        <v>7163</v>
      </c>
      <c r="G117">
        <v>2.0116399999999999</v>
      </c>
      <c r="H117">
        <v>2.0129999999999999</v>
      </c>
      <c r="I117">
        <v>1</v>
      </c>
      <c r="J117">
        <v>0.92</v>
      </c>
      <c r="K117" t="s">
        <v>17</v>
      </c>
      <c r="L117">
        <f t="shared" si="8"/>
        <v>44848.490000000107</v>
      </c>
      <c r="S117" t="str">
        <f ca="1"/>
        <v>2025-06-03 03:37:39</v>
      </c>
      <c r="T117">
        <f t="shared" ca="1" si="5"/>
        <v>3</v>
      </c>
      <c r="U117">
        <f t="shared" ca="1" si="6"/>
        <v>7</v>
      </c>
      <c r="V117">
        <f t="shared" ca="1" si="7"/>
        <v>-7</v>
      </c>
      <c r="X117" t="str">
        <f ca="1"/>
        <v>2025-06-03 04:57:15</v>
      </c>
    </row>
    <row r="118" spans="1:24" x14ac:dyDescent="0.2">
      <c r="A118" t="s">
        <v>11</v>
      </c>
      <c r="B118" t="s">
        <v>7164</v>
      </c>
      <c r="C118" t="s">
        <v>266</v>
      </c>
      <c r="D118" t="s">
        <v>566</v>
      </c>
      <c r="E118" t="s">
        <v>7165</v>
      </c>
      <c r="F118" t="s">
        <v>7166</v>
      </c>
      <c r="G118">
        <v>2.01105</v>
      </c>
      <c r="H118">
        <v>2.0116499999999999</v>
      </c>
      <c r="I118">
        <v>1</v>
      </c>
      <c r="J118">
        <v>0.92</v>
      </c>
      <c r="K118" t="s">
        <v>17</v>
      </c>
      <c r="L118">
        <f t="shared" si="8"/>
        <v>44847.570000000109</v>
      </c>
      <c r="S118" t="str">
        <f ca="1"/>
        <v>2025-06-03 03:36:19</v>
      </c>
      <c r="T118">
        <f t="shared" ca="1" si="5"/>
        <v>2</v>
      </c>
      <c r="U118">
        <f t="shared" ca="1" si="6"/>
        <v>3</v>
      </c>
      <c r="V118">
        <f t="shared" ca="1" si="7"/>
        <v>2.7600000000000002</v>
      </c>
      <c r="X118" t="str">
        <f ca="1"/>
        <v>2025-06-03 04:56:05</v>
      </c>
    </row>
    <row r="119" spans="1:24" x14ac:dyDescent="0.2">
      <c r="A119" t="s">
        <v>11</v>
      </c>
      <c r="B119" t="s">
        <v>7167</v>
      </c>
      <c r="C119" t="s">
        <v>281</v>
      </c>
      <c r="D119" t="s">
        <v>566</v>
      </c>
      <c r="E119" t="s">
        <v>7168</v>
      </c>
      <c r="F119" t="s">
        <v>7166</v>
      </c>
      <c r="G119">
        <v>2.0107900000000001</v>
      </c>
      <c r="H119">
        <v>2.0116499999999999</v>
      </c>
      <c r="I119">
        <v>2</v>
      </c>
      <c r="J119">
        <v>1.84</v>
      </c>
      <c r="K119" t="s">
        <v>17</v>
      </c>
      <c r="L119">
        <f t="shared" si="8"/>
        <v>44846.650000000111</v>
      </c>
      <c r="S119" t="str">
        <f ca="1"/>
        <v>2025-06-03 03:35:09</v>
      </c>
      <c r="T119">
        <f t="shared" ca="1" si="5"/>
        <v>2</v>
      </c>
      <c r="U119">
        <f t="shared" ca="1" si="6"/>
        <v>3</v>
      </c>
      <c r="V119">
        <f t="shared" ca="1" si="7"/>
        <v>-3</v>
      </c>
      <c r="X119" t="str">
        <f ca="1"/>
        <v>2025-06-03 04:56:15</v>
      </c>
    </row>
    <row r="120" spans="1:24" x14ac:dyDescent="0.2">
      <c r="A120" t="s">
        <v>11</v>
      </c>
      <c r="B120" t="s">
        <v>7169</v>
      </c>
      <c r="C120" t="s">
        <v>266</v>
      </c>
      <c r="D120" t="s">
        <v>566</v>
      </c>
      <c r="E120" t="s">
        <v>7170</v>
      </c>
      <c r="F120" t="s">
        <v>7171</v>
      </c>
      <c r="G120">
        <v>2.01179</v>
      </c>
      <c r="H120">
        <v>2.0109499999999998</v>
      </c>
      <c r="I120">
        <v>1</v>
      </c>
      <c r="J120">
        <v>-1</v>
      </c>
      <c r="K120" t="s">
        <v>17</v>
      </c>
      <c r="L120">
        <f t="shared" si="8"/>
        <v>44844.810000000114</v>
      </c>
      <c r="S120" t="str">
        <f ca="1"/>
        <v>2025-06-03 03:33:59</v>
      </c>
      <c r="T120">
        <f t="shared" ca="1" si="5"/>
        <v>2</v>
      </c>
      <c r="U120">
        <f t="shared" ca="1" si="6"/>
        <v>3</v>
      </c>
      <c r="V120">
        <f t="shared" ca="1" si="7"/>
        <v>2.7600000000000002</v>
      </c>
      <c r="X120" t="str">
        <f ca="1"/>
        <v>2025-06-03 04:54:55</v>
      </c>
    </row>
    <row r="121" spans="1:24" x14ac:dyDescent="0.2">
      <c r="A121" t="s">
        <v>11</v>
      </c>
      <c r="B121" t="s">
        <v>7172</v>
      </c>
      <c r="C121" t="s">
        <v>4680</v>
      </c>
      <c r="D121" t="s">
        <v>566</v>
      </c>
      <c r="E121" t="s">
        <v>7173</v>
      </c>
      <c r="F121" t="s">
        <v>7171</v>
      </c>
      <c r="G121">
        <v>2.0114800000000002</v>
      </c>
      <c r="H121">
        <v>2.0109499999999998</v>
      </c>
      <c r="I121">
        <v>2</v>
      </c>
      <c r="J121">
        <v>-2</v>
      </c>
      <c r="K121" t="s">
        <v>17</v>
      </c>
      <c r="L121">
        <f t="shared" si="8"/>
        <v>44845.810000000114</v>
      </c>
      <c r="S121" t="str">
        <f ca="1"/>
        <v>2025-06-03 03:31:13</v>
      </c>
      <c r="T121">
        <f t="shared" ca="1" si="5"/>
        <v>4</v>
      </c>
      <c r="U121">
        <f t="shared" ca="1" si="6"/>
        <v>15</v>
      </c>
      <c r="V121">
        <f t="shared" ca="1" si="7"/>
        <v>0.36000000000000032</v>
      </c>
      <c r="X121" t="str">
        <f ca="1"/>
        <v>2025-06-03 04:55:14</v>
      </c>
    </row>
    <row r="122" spans="1:24" x14ac:dyDescent="0.2">
      <c r="A122" t="s">
        <v>11</v>
      </c>
      <c r="B122" t="s">
        <v>7174</v>
      </c>
      <c r="C122" t="s">
        <v>301</v>
      </c>
      <c r="D122" t="s">
        <v>566</v>
      </c>
      <c r="E122" t="s">
        <v>7175</v>
      </c>
      <c r="F122" t="s">
        <v>7171</v>
      </c>
      <c r="G122">
        <v>2.01071</v>
      </c>
      <c r="H122">
        <v>2.0109499999999998</v>
      </c>
      <c r="I122">
        <v>4</v>
      </c>
      <c r="J122">
        <v>3.68</v>
      </c>
      <c r="K122" t="s">
        <v>17</v>
      </c>
      <c r="L122">
        <f t="shared" si="8"/>
        <v>44847.810000000114</v>
      </c>
      <c r="S122" t="str">
        <f ca="1"/>
        <v>2025-06-03 03:30:04</v>
      </c>
      <c r="T122">
        <f t="shared" ca="1" si="5"/>
        <v>2</v>
      </c>
      <c r="U122">
        <f t="shared" ca="1" si="6"/>
        <v>3</v>
      </c>
      <c r="V122">
        <f t="shared" ca="1" si="7"/>
        <v>2.7600000000000002</v>
      </c>
      <c r="X122" t="str">
        <f ca="1"/>
        <v>2025-06-03 04:55:25</v>
      </c>
    </row>
    <row r="123" spans="1:24" x14ac:dyDescent="0.2">
      <c r="A123" t="s">
        <v>11</v>
      </c>
      <c r="B123" t="s">
        <v>7176</v>
      </c>
      <c r="C123" t="s">
        <v>266</v>
      </c>
      <c r="D123" t="s">
        <v>566</v>
      </c>
      <c r="E123" t="s">
        <v>7177</v>
      </c>
      <c r="F123" t="s">
        <v>7178</v>
      </c>
      <c r="G123">
        <v>2.0110100000000002</v>
      </c>
      <c r="H123">
        <v>2.01206</v>
      </c>
      <c r="I123">
        <v>1</v>
      </c>
      <c r="J123">
        <v>0.92</v>
      </c>
      <c r="K123" t="s">
        <v>17</v>
      </c>
      <c r="L123">
        <f t="shared" si="8"/>
        <v>44844.130000000114</v>
      </c>
      <c r="S123" t="str">
        <f ca="1"/>
        <v>2025-06-03 03:28:53</v>
      </c>
      <c r="T123">
        <f t="shared" ca="1" si="5"/>
        <v>1</v>
      </c>
      <c r="U123">
        <f t="shared" ca="1" si="6"/>
        <v>1</v>
      </c>
      <c r="V123">
        <f t="shared" ca="1" si="7"/>
        <v>0.92</v>
      </c>
      <c r="X123" t="str">
        <f ca="1"/>
        <v>2025-06-03 04:53:45</v>
      </c>
    </row>
    <row r="124" spans="1:24" x14ac:dyDescent="0.2">
      <c r="A124" t="s">
        <v>11</v>
      </c>
      <c r="B124" t="s">
        <v>7179</v>
      </c>
      <c r="C124" t="s">
        <v>4565</v>
      </c>
      <c r="D124" t="s">
        <v>566</v>
      </c>
      <c r="E124" t="s">
        <v>7180</v>
      </c>
      <c r="F124" t="s">
        <v>7181</v>
      </c>
      <c r="G124">
        <v>2.00963</v>
      </c>
      <c r="H124">
        <v>2.0104299999999999</v>
      </c>
      <c r="I124">
        <v>2</v>
      </c>
      <c r="J124">
        <v>1.84</v>
      </c>
      <c r="K124" t="s">
        <v>17</v>
      </c>
      <c r="L124">
        <f t="shared" si="8"/>
        <v>44843.210000000116</v>
      </c>
      <c r="S124" t="str">
        <f ca="1"/>
        <v>2025-06-03 03:27:43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2025-06-03 04:53:04</v>
      </c>
    </row>
    <row r="125" spans="1:24" x14ac:dyDescent="0.2">
      <c r="A125" t="s">
        <v>11</v>
      </c>
      <c r="B125" t="s">
        <v>7182</v>
      </c>
      <c r="C125" t="s">
        <v>266</v>
      </c>
      <c r="D125" t="s">
        <v>566</v>
      </c>
      <c r="E125" t="s">
        <v>7183</v>
      </c>
      <c r="F125" t="s">
        <v>7181</v>
      </c>
      <c r="G125">
        <v>2.01064</v>
      </c>
      <c r="H125">
        <v>2.0104299999999999</v>
      </c>
      <c r="I125">
        <v>1</v>
      </c>
      <c r="J125">
        <v>-1</v>
      </c>
      <c r="K125" t="s">
        <v>17</v>
      </c>
      <c r="L125">
        <f t="shared" si="8"/>
        <v>44841.370000000119</v>
      </c>
      <c r="S125" t="str">
        <f ca="1"/>
        <v>2025-06-03 03:26:33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2025-06-03 04:52:35</v>
      </c>
    </row>
    <row r="126" spans="1:24" x14ac:dyDescent="0.2">
      <c r="A126" t="s">
        <v>11</v>
      </c>
      <c r="B126" t="s">
        <v>7184</v>
      </c>
      <c r="C126" t="s">
        <v>266</v>
      </c>
      <c r="D126" t="s">
        <v>566</v>
      </c>
      <c r="E126" t="s">
        <v>7185</v>
      </c>
      <c r="F126" t="s">
        <v>7186</v>
      </c>
      <c r="G126">
        <v>2.00936</v>
      </c>
      <c r="H126">
        <v>2.0099900000000002</v>
      </c>
      <c r="I126">
        <v>1</v>
      </c>
      <c r="J126">
        <v>0.92</v>
      </c>
      <c r="K126" t="s">
        <v>17</v>
      </c>
      <c r="L126">
        <f t="shared" si="8"/>
        <v>44842.370000000119</v>
      </c>
      <c r="S126" t="str">
        <f ca="1"/>
        <v>2025-06-03 03:25:23</v>
      </c>
      <c r="T126">
        <f t="shared" ca="1" si="5"/>
        <v>2</v>
      </c>
      <c r="U126">
        <f t="shared" ca="1" si="6"/>
        <v>3</v>
      </c>
      <c r="V126">
        <f t="shared" ca="1" si="7"/>
        <v>2.7600000000000002</v>
      </c>
      <c r="X126" t="str">
        <f ca="1"/>
        <v>2025-06-03 04:51:25</v>
      </c>
    </row>
    <row r="127" spans="1:24" x14ac:dyDescent="0.2">
      <c r="A127" t="s">
        <v>11</v>
      </c>
      <c r="B127" t="s">
        <v>7187</v>
      </c>
      <c r="C127" t="s">
        <v>786</v>
      </c>
      <c r="D127" t="s">
        <v>566</v>
      </c>
      <c r="E127" t="s">
        <v>7188</v>
      </c>
      <c r="F127" t="s">
        <v>7186</v>
      </c>
      <c r="G127">
        <v>2.0085899999999999</v>
      </c>
      <c r="H127">
        <v>2.0099900000000002</v>
      </c>
      <c r="I127">
        <v>2</v>
      </c>
      <c r="J127">
        <v>1.84</v>
      </c>
      <c r="K127" t="s">
        <v>17</v>
      </c>
      <c r="L127">
        <f t="shared" si="8"/>
        <v>44841.450000000121</v>
      </c>
      <c r="S127" t="str">
        <f ca="1"/>
        <v>2025-06-03 03:24:13</v>
      </c>
      <c r="T127">
        <f t="shared" ca="1" si="5"/>
        <v>1</v>
      </c>
      <c r="U127">
        <f t="shared" ca="1" si="6"/>
        <v>1</v>
      </c>
      <c r="V127">
        <f t="shared" ca="1" si="7"/>
        <v>0.92</v>
      </c>
      <c r="X127" t="str">
        <f ca="1"/>
        <v>2025-06-03 04:51:34</v>
      </c>
    </row>
    <row r="128" spans="1:24" x14ac:dyDescent="0.2">
      <c r="A128" t="s">
        <v>11</v>
      </c>
      <c r="B128" t="s">
        <v>7189</v>
      </c>
      <c r="C128" t="s">
        <v>281</v>
      </c>
      <c r="D128" t="s">
        <v>566</v>
      </c>
      <c r="E128" t="s">
        <v>7190</v>
      </c>
      <c r="F128" t="s">
        <v>7191</v>
      </c>
      <c r="G128">
        <v>2.0085099999999998</v>
      </c>
      <c r="H128">
        <v>2.0091299999999999</v>
      </c>
      <c r="I128">
        <v>2</v>
      </c>
      <c r="J128">
        <v>1.84</v>
      </c>
      <c r="K128" t="s">
        <v>17</v>
      </c>
      <c r="L128">
        <f t="shared" si="8"/>
        <v>44839.610000000124</v>
      </c>
      <c r="S128" t="str">
        <f ca="1"/>
        <v>2025-06-03 03:23:03</v>
      </c>
      <c r="T128">
        <f t="shared" ca="1" si="5"/>
        <v>3</v>
      </c>
      <c r="U128">
        <f t="shared" ca="1" si="6"/>
        <v>7</v>
      </c>
      <c r="V128">
        <f t="shared" ca="1" si="7"/>
        <v>0.68000000000000016</v>
      </c>
      <c r="X128" t="str">
        <f ca="1"/>
        <v>2025-06-03 04:50:24</v>
      </c>
    </row>
    <row r="129" spans="1:24" x14ac:dyDescent="0.2">
      <c r="A129" t="s">
        <v>11</v>
      </c>
      <c r="B129" t="s">
        <v>7192</v>
      </c>
      <c r="C129" t="s">
        <v>266</v>
      </c>
      <c r="D129" t="s">
        <v>566</v>
      </c>
      <c r="E129" t="s">
        <v>7193</v>
      </c>
      <c r="F129" t="s">
        <v>7191</v>
      </c>
      <c r="G129">
        <v>2.0093899999999998</v>
      </c>
      <c r="H129">
        <v>2.0091299999999999</v>
      </c>
      <c r="I129">
        <v>1</v>
      </c>
      <c r="J129">
        <v>-1</v>
      </c>
      <c r="K129" t="s">
        <v>17</v>
      </c>
      <c r="L129">
        <f t="shared" si="8"/>
        <v>44837.770000000128</v>
      </c>
      <c r="S129" t="str">
        <f ca="1"/>
        <v>2025-06-03 03:21:53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2025-06-03 04:50:14</v>
      </c>
    </row>
    <row r="130" spans="1:24" x14ac:dyDescent="0.2">
      <c r="A130" t="s">
        <v>18</v>
      </c>
      <c r="B130" t="s">
        <v>7194</v>
      </c>
      <c r="C130" t="s">
        <v>850</v>
      </c>
      <c r="D130" t="s">
        <v>566</v>
      </c>
      <c r="E130" t="s">
        <v>7195</v>
      </c>
      <c r="F130" t="s">
        <v>7196</v>
      </c>
      <c r="G130">
        <v>2.0098699999999998</v>
      </c>
      <c r="H130">
        <v>2.0100799999999999</v>
      </c>
      <c r="I130">
        <v>8</v>
      </c>
      <c r="J130">
        <v>-8</v>
      </c>
      <c r="K130" t="s">
        <v>17</v>
      </c>
      <c r="L130">
        <f t="shared" si="8"/>
        <v>44838.770000000128</v>
      </c>
      <c r="S130" t="str">
        <f ca="1"/>
        <v>2025-06-03 03:20:43</v>
      </c>
      <c r="T130">
        <f t="shared" ca="1" si="5"/>
        <v>2</v>
      </c>
      <c r="U130">
        <f t="shared" ca="1" si="6"/>
        <v>3</v>
      </c>
      <c r="V130">
        <f t="shared" ca="1" si="7"/>
        <v>2.7600000000000002</v>
      </c>
      <c r="X130" t="str">
        <f ca="1"/>
        <v>2025-06-03 04:49:54</v>
      </c>
    </row>
    <row r="131" spans="1:24" x14ac:dyDescent="0.2">
      <c r="A131" t="s">
        <v>18</v>
      </c>
      <c r="B131" t="s">
        <v>7197</v>
      </c>
      <c r="C131" t="s">
        <v>840</v>
      </c>
      <c r="D131" t="s">
        <v>566</v>
      </c>
      <c r="E131" t="s">
        <v>7198</v>
      </c>
      <c r="F131" t="s">
        <v>7196</v>
      </c>
      <c r="G131">
        <v>2.0094400000000001</v>
      </c>
      <c r="H131">
        <v>2.0100799999999999</v>
      </c>
      <c r="I131">
        <v>4</v>
      </c>
      <c r="J131">
        <v>-4</v>
      </c>
      <c r="K131" t="s">
        <v>17</v>
      </c>
      <c r="L131">
        <f t="shared" si="8"/>
        <v>44846.770000000128</v>
      </c>
      <c r="S131" t="str">
        <f ca="1"/>
        <v>2025-06-03 03:19:33</v>
      </c>
      <c r="T131">
        <f t="shared" ref="T131:T194" ca="1" si="9">COUNTIF(INDIRECT($O$4),S131)</f>
        <v>4</v>
      </c>
      <c r="U131">
        <f t="shared" ref="U131:U194" ca="1" si="10">SUMIF(INDIRECT($O$4),S131,INDIRECT($O$5))</f>
        <v>15</v>
      </c>
      <c r="V131">
        <f t="shared" ref="V131:V194" ca="1" si="11">SUMIF(INDIRECT($O$4),S131,INDIRECT($O$6))</f>
        <v>8.0400000000000009</v>
      </c>
      <c r="X131" t="str">
        <f ca="1"/>
        <v>2025-06-03 04:49:44</v>
      </c>
    </row>
    <row r="132" spans="1:24" x14ac:dyDescent="0.2">
      <c r="A132" t="s">
        <v>18</v>
      </c>
      <c r="B132" t="s">
        <v>7199</v>
      </c>
      <c r="C132" t="s">
        <v>301</v>
      </c>
      <c r="D132" t="s">
        <v>566</v>
      </c>
      <c r="E132" t="s">
        <v>7200</v>
      </c>
      <c r="F132" t="s">
        <v>7196</v>
      </c>
      <c r="G132">
        <v>2.0091399999999999</v>
      </c>
      <c r="H132">
        <v>2.0100799999999999</v>
      </c>
      <c r="I132">
        <v>2</v>
      </c>
      <c r="J132">
        <v>-2</v>
      </c>
      <c r="K132" t="s">
        <v>17</v>
      </c>
      <c r="L132">
        <f t="shared" ref="L132:L195" si="12">L131-J131</f>
        <v>44850.770000000128</v>
      </c>
      <c r="S132" t="str">
        <f ca="1"/>
        <v>2025-06-03 03:18:22</v>
      </c>
      <c r="T132">
        <f t="shared" ca="1" si="9"/>
        <v>4</v>
      </c>
      <c r="U132">
        <f t="shared" ca="1" si="10"/>
        <v>15</v>
      </c>
      <c r="V132">
        <f t="shared" ca="1" si="11"/>
        <v>13.8</v>
      </c>
      <c r="X132" t="str">
        <f ca="1"/>
        <v>2025-06-03 04:49:34</v>
      </c>
    </row>
    <row r="133" spans="1:24" x14ac:dyDescent="0.2">
      <c r="A133" t="s">
        <v>18</v>
      </c>
      <c r="B133" t="s">
        <v>7201</v>
      </c>
      <c r="C133" t="s">
        <v>266</v>
      </c>
      <c r="D133" t="s">
        <v>566</v>
      </c>
      <c r="E133" t="s">
        <v>7202</v>
      </c>
      <c r="F133" t="s">
        <v>7196</v>
      </c>
      <c r="G133">
        <v>2.0085299999999999</v>
      </c>
      <c r="H133">
        <v>2.0100799999999999</v>
      </c>
      <c r="I133">
        <v>1</v>
      </c>
      <c r="J133">
        <v>-1</v>
      </c>
      <c r="K133" t="s">
        <v>17</v>
      </c>
      <c r="L133">
        <f t="shared" si="12"/>
        <v>44852.770000000128</v>
      </c>
      <c r="S133" t="str">
        <f ca="1"/>
        <v>2025-06-03 03:17:12</v>
      </c>
      <c r="T133">
        <f t="shared" ca="1" si="9"/>
        <v>4</v>
      </c>
      <c r="U133">
        <f t="shared" ca="1" si="10"/>
        <v>15</v>
      </c>
      <c r="V133">
        <f t="shared" ca="1" si="11"/>
        <v>8.0400000000000009</v>
      </c>
      <c r="X133" t="str">
        <f ca="1"/>
        <v>2025-06-03 04:49:04</v>
      </c>
    </row>
    <row r="134" spans="1:24" x14ac:dyDescent="0.2">
      <c r="A134" t="s">
        <v>18</v>
      </c>
      <c r="B134" t="s">
        <v>7203</v>
      </c>
      <c r="C134" t="s">
        <v>266</v>
      </c>
      <c r="D134" t="s">
        <v>566</v>
      </c>
      <c r="E134" t="s">
        <v>7204</v>
      </c>
      <c r="F134" t="s">
        <v>7205</v>
      </c>
      <c r="G134">
        <v>2.0091100000000002</v>
      </c>
      <c r="H134">
        <v>2.0078200000000002</v>
      </c>
      <c r="I134">
        <v>1</v>
      </c>
      <c r="J134">
        <v>0.92</v>
      </c>
      <c r="K134" t="s">
        <v>17</v>
      </c>
      <c r="L134">
        <f t="shared" si="12"/>
        <v>44853.770000000128</v>
      </c>
      <c r="S134" t="str">
        <f ca="1"/>
        <v>2025-06-03 03:16:02</v>
      </c>
      <c r="T134">
        <f t="shared" ca="1" si="9"/>
        <v>2</v>
      </c>
      <c r="U134">
        <f t="shared" ca="1" si="10"/>
        <v>3</v>
      </c>
      <c r="V134">
        <f t="shared" ca="1" si="11"/>
        <v>2.7600000000000002</v>
      </c>
      <c r="X134" t="str">
        <f ca="1"/>
        <v>2025-06-03 04:47:54</v>
      </c>
    </row>
    <row r="135" spans="1:24" x14ac:dyDescent="0.2">
      <c r="A135" t="s">
        <v>18</v>
      </c>
      <c r="B135" t="s">
        <v>7206</v>
      </c>
      <c r="C135" t="s">
        <v>836</v>
      </c>
      <c r="D135" t="s">
        <v>566</v>
      </c>
      <c r="E135" t="s">
        <v>7207</v>
      </c>
      <c r="F135" t="s">
        <v>7208</v>
      </c>
      <c r="G135">
        <v>2.0095800000000001</v>
      </c>
      <c r="H135">
        <v>2.00915</v>
      </c>
      <c r="I135">
        <v>4</v>
      </c>
      <c r="J135">
        <v>3.68</v>
      </c>
      <c r="K135" t="s">
        <v>17</v>
      </c>
      <c r="L135">
        <f t="shared" si="12"/>
        <v>44852.85000000013</v>
      </c>
      <c r="S135" t="str">
        <f ca="1"/>
        <v>2025-06-03 03:14:52</v>
      </c>
      <c r="T135">
        <f t="shared" ca="1" si="9"/>
        <v>3</v>
      </c>
      <c r="U135">
        <f t="shared" ca="1" si="10"/>
        <v>7</v>
      </c>
      <c r="V135">
        <f t="shared" ca="1" si="11"/>
        <v>6.44</v>
      </c>
      <c r="X135" t="str">
        <f ca="1"/>
        <v>2025-06-03 04:47:04</v>
      </c>
    </row>
    <row r="136" spans="1:24" x14ac:dyDescent="0.2">
      <c r="A136" t="s">
        <v>18</v>
      </c>
      <c r="B136" t="s">
        <v>7209</v>
      </c>
      <c r="C136" t="s">
        <v>301</v>
      </c>
      <c r="D136" t="s">
        <v>566</v>
      </c>
      <c r="E136" t="s">
        <v>7210</v>
      </c>
      <c r="F136" t="s">
        <v>7208</v>
      </c>
      <c r="G136">
        <v>2.0096599999999998</v>
      </c>
      <c r="H136">
        <v>2.00915</v>
      </c>
      <c r="I136">
        <v>8</v>
      </c>
      <c r="J136">
        <v>7.36</v>
      </c>
      <c r="K136" t="s">
        <v>17</v>
      </c>
      <c r="L136">
        <f t="shared" si="12"/>
        <v>44849.170000000129</v>
      </c>
      <c r="S136" t="str">
        <f ca="1"/>
        <v>2025-06-03 03:13:42</v>
      </c>
      <c r="T136">
        <f t="shared" ca="1" si="9"/>
        <v>4</v>
      </c>
      <c r="U136">
        <f t="shared" ca="1" si="10"/>
        <v>15</v>
      </c>
      <c r="V136">
        <f t="shared" ca="1" si="11"/>
        <v>11.88</v>
      </c>
      <c r="X136" t="str">
        <f ca="1"/>
        <v>2025-06-03 04:47:14</v>
      </c>
    </row>
    <row r="137" spans="1:24" x14ac:dyDescent="0.2">
      <c r="A137" t="s">
        <v>18</v>
      </c>
      <c r="B137" t="s">
        <v>7211</v>
      </c>
      <c r="C137" t="s">
        <v>281</v>
      </c>
      <c r="D137" t="s">
        <v>566</v>
      </c>
      <c r="E137" t="s">
        <v>7212</v>
      </c>
      <c r="F137" t="s">
        <v>7208</v>
      </c>
      <c r="G137">
        <v>2.0092300000000001</v>
      </c>
      <c r="H137">
        <v>2.00915</v>
      </c>
      <c r="I137">
        <v>2</v>
      </c>
      <c r="J137">
        <v>1.84</v>
      </c>
      <c r="K137" t="s">
        <v>17</v>
      </c>
      <c r="L137">
        <f t="shared" si="12"/>
        <v>44841.810000000129</v>
      </c>
      <c r="S137" t="str">
        <f ca="1"/>
        <v>2025-06-03 03:12:32</v>
      </c>
      <c r="T137">
        <f t="shared" ca="1" si="9"/>
        <v>3</v>
      </c>
      <c r="U137">
        <f t="shared" ca="1" si="10"/>
        <v>7</v>
      </c>
      <c r="V137">
        <f t="shared" ca="1" si="11"/>
        <v>4.5200000000000005</v>
      </c>
      <c r="X137" t="str">
        <f ca="1"/>
        <v>2025-06-03 04:46:54</v>
      </c>
    </row>
    <row r="138" spans="1:24" x14ac:dyDescent="0.2">
      <c r="A138" t="s">
        <v>18</v>
      </c>
      <c r="B138" t="s">
        <v>7213</v>
      </c>
      <c r="C138" t="s">
        <v>266</v>
      </c>
      <c r="D138" t="s">
        <v>566</v>
      </c>
      <c r="E138" t="s">
        <v>7214</v>
      </c>
      <c r="F138" t="s">
        <v>7208</v>
      </c>
      <c r="G138">
        <v>2.00915</v>
      </c>
      <c r="H138">
        <v>2.00915</v>
      </c>
      <c r="I138">
        <v>1</v>
      </c>
      <c r="J138">
        <v>0</v>
      </c>
      <c r="K138" t="s">
        <v>17</v>
      </c>
      <c r="L138">
        <f t="shared" si="12"/>
        <v>44839.970000000132</v>
      </c>
      <c r="S138" t="str">
        <f ca="1"/>
        <v>2025-06-03 03:11:21</v>
      </c>
      <c r="T138">
        <f t="shared" ca="1" si="9"/>
        <v>2</v>
      </c>
      <c r="U138">
        <f t="shared" ca="1" si="10"/>
        <v>3</v>
      </c>
      <c r="V138">
        <f t="shared" ca="1" si="11"/>
        <v>-3</v>
      </c>
      <c r="X138" t="str">
        <f ca="1"/>
        <v>2025-06-03 04:46:44</v>
      </c>
    </row>
    <row r="139" spans="1:24" x14ac:dyDescent="0.2">
      <c r="A139" t="s">
        <v>18</v>
      </c>
      <c r="B139" t="s">
        <v>7215</v>
      </c>
      <c r="C139" t="s">
        <v>301</v>
      </c>
      <c r="D139" t="s">
        <v>566</v>
      </c>
      <c r="E139" t="s">
        <v>7216</v>
      </c>
      <c r="F139" t="s">
        <v>7217</v>
      </c>
      <c r="G139">
        <v>2.0117099999999999</v>
      </c>
      <c r="H139">
        <v>2.0098199999999999</v>
      </c>
      <c r="I139">
        <v>4</v>
      </c>
      <c r="J139">
        <v>3.68</v>
      </c>
      <c r="K139" t="s">
        <v>17</v>
      </c>
      <c r="L139">
        <f t="shared" si="12"/>
        <v>44839.970000000132</v>
      </c>
      <c r="S139" t="str">
        <f ca="1"/>
        <v>2025-06-03 03:10:11</v>
      </c>
      <c r="T139">
        <f t="shared" ca="1" si="9"/>
        <v>2</v>
      </c>
      <c r="U139">
        <f t="shared" ca="1" si="10"/>
        <v>3</v>
      </c>
      <c r="V139">
        <f t="shared" ca="1" si="11"/>
        <v>2.7600000000000002</v>
      </c>
      <c r="X139" t="str">
        <f ca="1"/>
        <v>2025-06-03 04:46:04</v>
      </c>
    </row>
    <row r="140" spans="1:24" x14ac:dyDescent="0.2">
      <c r="A140" t="s">
        <v>18</v>
      </c>
      <c r="B140" t="s">
        <v>7218</v>
      </c>
      <c r="C140" t="s">
        <v>836</v>
      </c>
      <c r="D140" t="s">
        <v>566</v>
      </c>
      <c r="E140" t="s">
        <v>7219</v>
      </c>
      <c r="F140" t="s">
        <v>7217</v>
      </c>
      <c r="G140">
        <v>2.0113799999999999</v>
      </c>
      <c r="H140">
        <v>2.0098199999999999</v>
      </c>
      <c r="I140">
        <v>2</v>
      </c>
      <c r="J140">
        <v>1.84</v>
      </c>
      <c r="K140" t="s">
        <v>17</v>
      </c>
      <c r="L140">
        <f t="shared" si="12"/>
        <v>44836.290000000132</v>
      </c>
      <c r="S140" t="str">
        <f ca="1"/>
        <v>2025-06-03 03:09:01</v>
      </c>
      <c r="T140">
        <f t="shared" ca="1" si="9"/>
        <v>3</v>
      </c>
      <c r="U140">
        <f t="shared" ca="1" si="10"/>
        <v>7</v>
      </c>
      <c r="V140">
        <f t="shared" ca="1" si="11"/>
        <v>6.44</v>
      </c>
      <c r="X140" t="str">
        <f ca="1"/>
        <v>2025-06-03 04:45:54</v>
      </c>
    </row>
    <row r="141" spans="1:24" x14ac:dyDescent="0.2">
      <c r="A141" t="s">
        <v>18</v>
      </c>
      <c r="B141" t="s">
        <v>7220</v>
      </c>
      <c r="C141" t="s">
        <v>266</v>
      </c>
      <c r="D141" t="s">
        <v>566</v>
      </c>
      <c r="E141" t="s">
        <v>7221</v>
      </c>
      <c r="F141" t="s">
        <v>7217</v>
      </c>
      <c r="G141">
        <v>2.0112999999999999</v>
      </c>
      <c r="H141">
        <v>2.0098199999999999</v>
      </c>
      <c r="I141">
        <v>1</v>
      </c>
      <c r="J141">
        <v>0.92</v>
      </c>
      <c r="K141" t="s">
        <v>17</v>
      </c>
      <c r="L141">
        <f t="shared" si="12"/>
        <v>44834.450000000135</v>
      </c>
      <c r="S141" t="str">
        <f ca="1"/>
        <v>2025-06-03 03:07:51</v>
      </c>
      <c r="T141">
        <f t="shared" ca="1" si="9"/>
        <v>1</v>
      </c>
      <c r="U141">
        <f t="shared" ca="1" si="10"/>
        <v>1</v>
      </c>
      <c r="V141">
        <f t="shared" ca="1" si="11"/>
        <v>0.92</v>
      </c>
      <c r="X141" t="str">
        <f ca="1"/>
        <v>2025-06-03 04:45:34</v>
      </c>
    </row>
    <row r="142" spans="1:24" x14ac:dyDescent="0.2">
      <c r="A142" t="s">
        <v>18</v>
      </c>
      <c r="B142" t="s">
        <v>7222</v>
      </c>
      <c r="C142" t="s">
        <v>266</v>
      </c>
      <c r="D142" t="s">
        <v>566</v>
      </c>
      <c r="E142" t="s">
        <v>7223</v>
      </c>
      <c r="F142" t="s">
        <v>7224</v>
      </c>
      <c r="G142">
        <v>2.0109900000000001</v>
      </c>
      <c r="H142">
        <v>2.0109499999999998</v>
      </c>
      <c r="I142">
        <v>1</v>
      </c>
      <c r="J142">
        <v>0.92</v>
      </c>
      <c r="K142" t="s">
        <v>17</v>
      </c>
      <c r="L142">
        <f t="shared" si="12"/>
        <v>44833.530000000137</v>
      </c>
      <c r="S142" t="str">
        <f ca="1"/>
        <v>2025-06-03 03:06:41</v>
      </c>
      <c r="T142">
        <f t="shared" ca="1" si="9"/>
        <v>2</v>
      </c>
      <c r="U142">
        <f t="shared" ca="1" si="10"/>
        <v>3</v>
      </c>
      <c r="V142">
        <f t="shared" ca="1" si="11"/>
        <v>2.7600000000000002</v>
      </c>
      <c r="X142" t="str">
        <f ca="1"/>
        <v>2025-06-03 04:44:24</v>
      </c>
    </row>
    <row r="143" spans="1:24" x14ac:dyDescent="0.2">
      <c r="A143" t="s">
        <v>18</v>
      </c>
      <c r="B143" t="s">
        <v>7225</v>
      </c>
      <c r="C143" t="s">
        <v>1379</v>
      </c>
      <c r="D143" t="s">
        <v>566</v>
      </c>
      <c r="E143" t="s">
        <v>7226</v>
      </c>
      <c r="F143" t="s">
        <v>7227</v>
      </c>
      <c r="G143">
        <v>2.0110299999999999</v>
      </c>
      <c r="H143">
        <v>2.01084</v>
      </c>
      <c r="I143">
        <v>2</v>
      </c>
      <c r="J143">
        <v>1.84</v>
      </c>
      <c r="K143" t="s">
        <v>17</v>
      </c>
      <c r="L143">
        <f t="shared" si="12"/>
        <v>44832.610000000139</v>
      </c>
      <c r="S143" t="str">
        <f ca="1"/>
        <v>2025-06-03 03:05:30</v>
      </c>
      <c r="T143">
        <f t="shared" ca="1" si="9"/>
        <v>5</v>
      </c>
      <c r="U143">
        <f t="shared" ca="1" si="10"/>
        <v>23</v>
      </c>
      <c r="V143">
        <f t="shared" ca="1" si="11"/>
        <v>-7.64</v>
      </c>
      <c r="X143" t="str">
        <f ca="1"/>
        <v>2025-06-03 04:44:13</v>
      </c>
    </row>
    <row r="144" spans="1:24" x14ac:dyDescent="0.2">
      <c r="A144" t="s">
        <v>18</v>
      </c>
      <c r="B144" t="s">
        <v>7228</v>
      </c>
      <c r="C144" t="s">
        <v>266</v>
      </c>
      <c r="D144" t="s">
        <v>566</v>
      </c>
      <c r="E144" t="s">
        <v>7229</v>
      </c>
      <c r="F144" t="s">
        <v>7227</v>
      </c>
      <c r="G144">
        <v>2.0108199999999998</v>
      </c>
      <c r="H144">
        <v>2.01084</v>
      </c>
      <c r="I144">
        <v>1</v>
      </c>
      <c r="J144">
        <v>-1</v>
      </c>
      <c r="K144" t="s">
        <v>17</v>
      </c>
      <c r="L144">
        <f t="shared" si="12"/>
        <v>44830.770000000142</v>
      </c>
      <c r="S144" t="str">
        <f ca="1"/>
        <v>2025-06-03 03:04:20</v>
      </c>
      <c r="T144">
        <f t="shared" ca="1" si="9"/>
        <v>3</v>
      </c>
      <c r="U144">
        <f t="shared" ca="1" si="10"/>
        <v>7</v>
      </c>
      <c r="V144">
        <f t="shared" ca="1" si="11"/>
        <v>4.5200000000000005</v>
      </c>
      <c r="X144" t="str">
        <f ca="1"/>
        <v>2025-06-03 04:43:14</v>
      </c>
    </row>
    <row r="145" spans="1:24" x14ac:dyDescent="0.2">
      <c r="A145" t="s">
        <v>18</v>
      </c>
      <c r="B145" t="s">
        <v>7230</v>
      </c>
      <c r="C145" t="s">
        <v>266</v>
      </c>
      <c r="D145" t="s">
        <v>566</v>
      </c>
      <c r="E145" t="s">
        <v>7231</v>
      </c>
      <c r="F145" t="s">
        <v>7232</v>
      </c>
      <c r="G145">
        <v>2.01118</v>
      </c>
      <c r="H145">
        <v>2.0108999999999999</v>
      </c>
      <c r="I145">
        <v>1</v>
      </c>
      <c r="J145">
        <v>0.92</v>
      </c>
      <c r="K145" t="s">
        <v>17</v>
      </c>
      <c r="L145">
        <f t="shared" si="12"/>
        <v>44831.770000000142</v>
      </c>
      <c r="S145" t="str">
        <f ca="1"/>
        <v>2025-06-03 03:03:09</v>
      </c>
      <c r="T145">
        <f t="shared" ca="1" si="9"/>
        <v>4</v>
      </c>
      <c r="U145">
        <f t="shared" ca="1" si="10"/>
        <v>15</v>
      </c>
      <c r="V145">
        <f t="shared" ca="1" si="11"/>
        <v>-15</v>
      </c>
      <c r="X145" t="str">
        <f ca="1"/>
        <v>2025-06-03 04:42:04</v>
      </c>
    </row>
    <row r="146" spans="1:24" x14ac:dyDescent="0.2">
      <c r="A146" t="s">
        <v>18</v>
      </c>
      <c r="B146" t="s">
        <v>7233</v>
      </c>
      <c r="C146" t="s">
        <v>4379</v>
      </c>
      <c r="D146" t="s">
        <v>566</v>
      </c>
      <c r="E146" t="s">
        <v>7234</v>
      </c>
      <c r="F146" t="s">
        <v>7235</v>
      </c>
      <c r="G146">
        <v>2.0105</v>
      </c>
      <c r="H146">
        <v>2.0107400000000002</v>
      </c>
      <c r="I146">
        <v>1</v>
      </c>
      <c r="J146">
        <v>-1</v>
      </c>
      <c r="K146" t="s">
        <v>17</v>
      </c>
      <c r="L146">
        <f t="shared" si="12"/>
        <v>44830.850000000144</v>
      </c>
      <c r="S146" t="str">
        <f ca="1"/>
        <v>2025-06-03 03:01:59</v>
      </c>
      <c r="T146">
        <f t="shared" ca="1" si="9"/>
        <v>1</v>
      </c>
      <c r="U146">
        <f t="shared" ca="1" si="10"/>
        <v>1</v>
      </c>
      <c r="V146">
        <f t="shared" ca="1" si="11"/>
        <v>0.92</v>
      </c>
      <c r="X146" t="str">
        <f ca="1"/>
        <v>2025-06-03 04:40:54</v>
      </c>
    </row>
    <row r="147" spans="1:24" x14ac:dyDescent="0.2">
      <c r="A147" t="s">
        <v>18</v>
      </c>
      <c r="B147" t="s">
        <v>7236</v>
      </c>
      <c r="C147" t="s">
        <v>281</v>
      </c>
      <c r="D147" t="s">
        <v>566</v>
      </c>
      <c r="E147" t="s">
        <v>7237</v>
      </c>
      <c r="F147" t="s">
        <v>7235</v>
      </c>
      <c r="G147">
        <v>2.0105900000000001</v>
      </c>
      <c r="H147">
        <v>2.0107400000000002</v>
      </c>
      <c r="I147">
        <v>2</v>
      </c>
      <c r="J147">
        <v>-2</v>
      </c>
      <c r="K147" t="s">
        <v>17</v>
      </c>
      <c r="L147">
        <f t="shared" si="12"/>
        <v>44831.850000000144</v>
      </c>
      <c r="S147" t="str">
        <f ca="1"/>
        <v>2025-06-03 03:00:49</v>
      </c>
      <c r="T147">
        <f t="shared" ca="1" si="9"/>
        <v>3</v>
      </c>
      <c r="U147">
        <f t="shared" ca="1" si="10"/>
        <v>7</v>
      </c>
      <c r="V147">
        <f t="shared" ca="1" si="11"/>
        <v>4.5200000000000005</v>
      </c>
      <c r="X147" t="str">
        <f ca="1"/>
        <v>2025-06-03 04:41:03</v>
      </c>
    </row>
    <row r="148" spans="1:24" x14ac:dyDescent="0.2">
      <c r="A148" t="s">
        <v>18</v>
      </c>
      <c r="B148" t="s">
        <v>7238</v>
      </c>
      <c r="C148" t="s">
        <v>850</v>
      </c>
      <c r="D148" t="s">
        <v>566</v>
      </c>
      <c r="E148" t="s">
        <v>7239</v>
      </c>
      <c r="F148" t="s">
        <v>7235</v>
      </c>
      <c r="G148">
        <v>2.0110299999999999</v>
      </c>
      <c r="H148">
        <v>2.0107400000000002</v>
      </c>
      <c r="I148">
        <v>8</v>
      </c>
      <c r="J148">
        <v>7.36</v>
      </c>
      <c r="K148" t="s">
        <v>17</v>
      </c>
      <c r="L148">
        <f t="shared" si="12"/>
        <v>44833.850000000144</v>
      </c>
      <c r="S148" t="str">
        <f ca="1"/>
        <v>2025-06-03 02:59:39</v>
      </c>
      <c r="T148">
        <f t="shared" ca="1" si="9"/>
        <v>3</v>
      </c>
      <c r="U148">
        <f t="shared" ca="1" si="10"/>
        <v>7</v>
      </c>
      <c r="V148">
        <f t="shared" ca="1" si="11"/>
        <v>-7</v>
      </c>
      <c r="X148" t="str">
        <f ca="1"/>
        <v>2025-06-03 04:41:43</v>
      </c>
    </row>
    <row r="149" spans="1:24" x14ac:dyDescent="0.2">
      <c r="A149" t="s">
        <v>18</v>
      </c>
      <c r="B149" t="s">
        <v>7240</v>
      </c>
      <c r="C149" t="s">
        <v>301</v>
      </c>
      <c r="D149" t="s">
        <v>566</v>
      </c>
      <c r="E149" t="s">
        <v>7241</v>
      </c>
      <c r="F149" t="s">
        <v>7235</v>
      </c>
      <c r="G149">
        <v>2.0108100000000002</v>
      </c>
      <c r="H149">
        <v>2.0107400000000002</v>
      </c>
      <c r="I149">
        <v>4</v>
      </c>
      <c r="J149">
        <v>3.68</v>
      </c>
      <c r="K149" t="s">
        <v>17</v>
      </c>
      <c r="L149">
        <f t="shared" si="12"/>
        <v>44826.490000000143</v>
      </c>
      <c r="S149" t="str">
        <f ca="1"/>
        <v>2025-06-03 02:58:29</v>
      </c>
      <c r="T149">
        <f t="shared" ca="1" si="9"/>
        <v>3</v>
      </c>
      <c r="U149">
        <f t="shared" ca="1" si="10"/>
        <v>7</v>
      </c>
      <c r="V149">
        <f t="shared" ca="1" si="11"/>
        <v>6.44</v>
      </c>
      <c r="X149" t="str">
        <f ca="1"/>
        <v>2025-06-03 04:41:23</v>
      </c>
    </row>
    <row r="150" spans="1:24" x14ac:dyDescent="0.2">
      <c r="A150" t="s">
        <v>18</v>
      </c>
      <c r="B150" t="s">
        <v>7242</v>
      </c>
      <c r="C150" t="s">
        <v>266</v>
      </c>
      <c r="D150" t="s">
        <v>566</v>
      </c>
      <c r="E150" t="s">
        <v>7243</v>
      </c>
      <c r="F150" t="s">
        <v>7244</v>
      </c>
      <c r="G150">
        <v>2.0118200000000002</v>
      </c>
      <c r="H150">
        <v>2.0103300000000002</v>
      </c>
      <c r="I150">
        <v>1</v>
      </c>
      <c r="J150">
        <v>0.92</v>
      </c>
      <c r="K150" t="s">
        <v>17</v>
      </c>
      <c r="L150">
        <f t="shared" si="12"/>
        <v>44822.810000000143</v>
      </c>
      <c r="S150" t="str">
        <f ca="1"/>
        <v>2025-06-03 02:57:19</v>
      </c>
      <c r="T150">
        <f t="shared" ca="1" si="9"/>
        <v>2</v>
      </c>
      <c r="U150">
        <f t="shared" ca="1" si="10"/>
        <v>3</v>
      </c>
      <c r="V150">
        <f t="shared" ca="1" si="11"/>
        <v>2.7600000000000002</v>
      </c>
      <c r="X150" t="str">
        <f ca="1"/>
        <v>2025-06-03 04:39:44</v>
      </c>
    </row>
    <row r="151" spans="1:24" x14ac:dyDescent="0.2">
      <c r="A151" t="s">
        <v>18</v>
      </c>
      <c r="B151" t="s">
        <v>7245</v>
      </c>
      <c r="C151" t="s">
        <v>6909</v>
      </c>
      <c r="D151" t="s">
        <v>566</v>
      </c>
      <c r="E151" t="s">
        <v>7246</v>
      </c>
      <c r="F151" t="s">
        <v>7247</v>
      </c>
      <c r="G151">
        <v>2.0118299999999998</v>
      </c>
      <c r="H151">
        <v>2.0120100000000001</v>
      </c>
      <c r="I151">
        <v>4</v>
      </c>
      <c r="J151">
        <v>-4</v>
      </c>
      <c r="K151" t="s">
        <v>17</v>
      </c>
      <c r="L151">
        <f t="shared" si="12"/>
        <v>44821.890000000145</v>
      </c>
      <c r="S151" t="str">
        <f ca="1"/>
        <v>2025-06-03 02:56:09</v>
      </c>
      <c r="T151">
        <f t="shared" ca="1" si="9"/>
        <v>2</v>
      </c>
      <c r="U151">
        <f t="shared" ca="1" si="10"/>
        <v>3</v>
      </c>
      <c r="V151">
        <f t="shared" ca="1" si="11"/>
        <v>0.84000000000000008</v>
      </c>
      <c r="X151" t="str">
        <f ca="1"/>
        <v>2025-06-03 04:39:23</v>
      </c>
    </row>
    <row r="152" spans="1:24" x14ac:dyDescent="0.2">
      <c r="A152" t="s">
        <v>18</v>
      </c>
      <c r="B152" t="s">
        <v>7248</v>
      </c>
      <c r="C152" t="s">
        <v>222</v>
      </c>
      <c r="D152" t="s">
        <v>566</v>
      </c>
      <c r="E152" t="s">
        <v>7249</v>
      </c>
      <c r="F152" t="s">
        <v>7247</v>
      </c>
      <c r="G152">
        <v>2.0115400000000001</v>
      </c>
      <c r="H152">
        <v>2.0120100000000001</v>
      </c>
      <c r="I152">
        <v>2</v>
      </c>
      <c r="J152">
        <v>-2</v>
      </c>
      <c r="K152" t="s">
        <v>17</v>
      </c>
      <c r="L152">
        <f t="shared" si="12"/>
        <v>44825.890000000145</v>
      </c>
      <c r="S152" t="str">
        <f ca="1"/>
        <v>2025-06-03 02:54:59</v>
      </c>
      <c r="T152">
        <f t="shared" ca="1" si="9"/>
        <v>3</v>
      </c>
      <c r="U152">
        <f t="shared" ca="1" si="10"/>
        <v>7</v>
      </c>
      <c r="V152">
        <f t="shared" ca="1" si="11"/>
        <v>0.68000000000000016</v>
      </c>
      <c r="X152" t="str">
        <f ca="1"/>
        <v>2025-06-03 04:39:13</v>
      </c>
    </row>
    <row r="153" spans="1:24" x14ac:dyDescent="0.2">
      <c r="A153" t="s">
        <v>18</v>
      </c>
      <c r="B153" t="s">
        <v>7250</v>
      </c>
      <c r="C153" t="s">
        <v>266</v>
      </c>
      <c r="D153" t="s">
        <v>566</v>
      </c>
      <c r="E153" t="s">
        <v>7251</v>
      </c>
      <c r="F153" t="s">
        <v>7247</v>
      </c>
      <c r="G153">
        <v>2.0112299999999999</v>
      </c>
      <c r="H153">
        <v>2.0120100000000001</v>
      </c>
      <c r="I153">
        <v>1</v>
      </c>
      <c r="J153">
        <v>-1</v>
      </c>
      <c r="K153" t="s">
        <v>17</v>
      </c>
      <c r="L153">
        <f t="shared" si="12"/>
        <v>44827.890000000145</v>
      </c>
      <c r="S153" t="str">
        <f ca="1"/>
        <v>2025-06-03 02:53:48</v>
      </c>
      <c r="T153">
        <f t="shared" ca="1" si="9"/>
        <v>2</v>
      </c>
      <c r="U153">
        <f t="shared" ca="1" si="10"/>
        <v>3</v>
      </c>
      <c r="V153">
        <f t="shared" ca="1" si="11"/>
        <v>-3</v>
      </c>
      <c r="X153" t="str">
        <f ca="1"/>
        <v>2025-06-03 04:38:34</v>
      </c>
    </row>
    <row r="154" spans="1:24" x14ac:dyDescent="0.2">
      <c r="A154" t="s">
        <v>18</v>
      </c>
      <c r="B154" t="s">
        <v>7252</v>
      </c>
      <c r="C154" t="s">
        <v>266</v>
      </c>
      <c r="D154" t="s">
        <v>566</v>
      </c>
      <c r="E154" t="s">
        <v>7253</v>
      </c>
      <c r="F154" t="s">
        <v>7254</v>
      </c>
      <c r="G154">
        <v>2.0113799999999999</v>
      </c>
      <c r="H154">
        <v>2.01152</v>
      </c>
      <c r="I154">
        <v>1</v>
      </c>
      <c r="J154">
        <v>-1</v>
      </c>
      <c r="K154" t="s">
        <v>17</v>
      </c>
      <c r="L154">
        <f t="shared" si="12"/>
        <v>44828.890000000145</v>
      </c>
      <c r="S154" t="str">
        <f ca="1"/>
        <v>2025-06-03 02:52:39</v>
      </c>
      <c r="T154">
        <f t="shared" ca="1" si="9"/>
        <v>3</v>
      </c>
      <c r="U154">
        <f t="shared" ca="1" si="10"/>
        <v>7</v>
      </c>
      <c r="V154">
        <f t="shared" ca="1" si="11"/>
        <v>6.44</v>
      </c>
      <c r="X154" t="str">
        <f ca="1"/>
        <v>2025-06-03 04:37:23</v>
      </c>
    </row>
    <row r="155" spans="1:24" x14ac:dyDescent="0.2">
      <c r="A155" t="s">
        <v>18</v>
      </c>
      <c r="B155" t="s">
        <v>7255</v>
      </c>
      <c r="C155" t="s">
        <v>850</v>
      </c>
      <c r="D155" t="s">
        <v>566</v>
      </c>
      <c r="E155" t="s">
        <v>7256</v>
      </c>
      <c r="F155" t="s">
        <v>7254</v>
      </c>
      <c r="G155">
        <v>2.0120800000000001</v>
      </c>
      <c r="H155">
        <v>2.01152</v>
      </c>
      <c r="I155">
        <v>8</v>
      </c>
      <c r="J155">
        <v>7.36</v>
      </c>
      <c r="K155" t="s">
        <v>17</v>
      </c>
      <c r="L155">
        <f t="shared" si="12"/>
        <v>44829.890000000145</v>
      </c>
      <c r="S155" t="str">
        <f ca="1"/>
        <v>2025-06-03 02:51:28</v>
      </c>
      <c r="T155">
        <f t="shared" ca="1" si="9"/>
        <v>4</v>
      </c>
      <c r="U155">
        <f t="shared" ca="1" si="10"/>
        <v>15</v>
      </c>
      <c r="V155">
        <f t="shared" ca="1" si="11"/>
        <v>-15</v>
      </c>
      <c r="X155" t="str">
        <f ca="1"/>
        <v>2025-06-03 04:38:13</v>
      </c>
    </row>
    <row r="156" spans="1:24" x14ac:dyDescent="0.2">
      <c r="A156" t="s">
        <v>18</v>
      </c>
      <c r="B156" t="s">
        <v>7257</v>
      </c>
      <c r="C156" t="s">
        <v>836</v>
      </c>
      <c r="D156" t="s">
        <v>566</v>
      </c>
      <c r="E156" t="s">
        <v>7258</v>
      </c>
      <c r="F156" t="s">
        <v>7254</v>
      </c>
      <c r="G156">
        <v>2.01186</v>
      </c>
      <c r="H156">
        <v>2.01152</v>
      </c>
      <c r="I156">
        <v>2</v>
      </c>
      <c r="J156">
        <v>1.84</v>
      </c>
      <c r="K156" t="s">
        <v>17</v>
      </c>
      <c r="L156">
        <f t="shared" si="12"/>
        <v>44822.530000000144</v>
      </c>
      <c r="S156" t="str">
        <f ca="1"/>
        <v>2025-06-03 02:50:18</v>
      </c>
      <c r="T156">
        <f t="shared" ca="1" si="9"/>
        <v>2</v>
      </c>
      <c r="U156">
        <f t="shared" ca="1" si="10"/>
        <v>3</v>
      </c>
      <c r="V156">
        <f t="shared" ca="1" si="11"/>
        <v>-3</v>
      </c>
      <c r="X156" t="str">
        <f ca="1"/>
        <v>2025-06-03 04:37:43</v>
      </c>
    </row>
    <row r="157" spans="1:24" x14ac:dyDescent="0.2">
      <c r="A157" t="s">
        <v>18</v>
      </c>
      <c r="B157" t="s">
        <v>7259</v>
      </c>
      <c r="C157" t="s">
        <v>840</v>
      </c>
      <c r="D157" t="s">
        <v>566</v>
      </c>
      <c r="E157" t="s">
        <v>7260</v>
      </c>
      <c r="F157" t="s">
        <v>7254</v>
      </c>
      <c r="G157">
        <v>2.01193</v>
      </c>
      <c r="H157">
        <v>2.01152</v>
      </c>
      <c r="I157">
        <v>4</v>
      </c>
      <c r="J157">
        <v>3.68</v>
      </c>
      <c r="K157" t="s">
        <v>17</v>
      </c>
      <c r="L157">
        <f t="shared" si="12"/>
        <v>44820.690000000148</v>
      </c>
      <c r="S157" t="str">
        <f ca="1"/>
        <v>2025-06-03 02:49:08</v>
      </c>
      <c r="T157">
        <f t="shared" ca="1" si="9"/>
        <v>3</v>
      </c>
      <c r="U157">
        <f t="shared" ca="1" si="10"/>
        <v>7</v>
      </c>
      <c r="V157">
        <f t="shared" ca="1" si="11"/>
        <v>4.5200000000000005</v>
      </c>
      <c r="X157" t="str">
        <f ca="1"/>
        <v>2025-06-03 04:38:03</v>
      </c>
    </row>
    <row r="158" spans="1:24" x14ac:dyDescent="0.2">
      <c r="A158" t="s">
        <v>18</v>
      </c>
      <c r="B158" t="s">
        <v>7261</v>
      </c>
      <c r="C158" t="s">
        <v>281</v>
      </c>
      <c r="D158" t="s">
        <v>566</v>
      </c>
      <c r="E158" t="s">
        <v>7262</v>
      </c>
      <c r="F158" t="s">
        <v>7263</v>
      </c>
      <c r="G158">
        <v>2.0121199999999999</v>
      </c>
      <c r="H158">
        <v>2.0114100000000001</v>
      </c>
      <c r="I158">
        <v>2</v>
      </c>
      <c r="J158">
        <v>1.84</v>
      </c>
      <c r="K158" t="s">
        <v>17</v>
      </c>
      <c r="L158">
        <f t="shared" si="12"/>
        <v>44817.010000000148</v>
      </c>
      <c r="S158" t="str">
        <f ca="1"/>
        <v>2025-06-03 02:47:58</v>
      </c>
      <c r="T158">
        <f t="shared" ca="1" si="9"/>
        <v>3</v>
      </c>
      <c r="U158">
        <f t="shared" ca="1" si="10"/>
        <v>7</v>
      </c>
      <c r="V158">
        <f t="shared" ca="1" si="11"/>
        <v>4.5200000000000005</v>
      </c>
      <c r="X158" t="str">
        <f ca="1"/>
        <v>2025-06-03 04:36:23</v>
      </c>
    </row>
    <row r="159" spans="1:24" x14ac:dyDescent="0.2">
      <c r="A159" t="s">
        <v>18</v>
      </c>
      <c r="B159" t="s">
        <v>7264</v>
      </c>
      <c r="C159" t="s">
        <v>836</v>
      </c>
      <c r="D159" t="s">
        <v>566</v>
      </c>
      <c r="E159" t="s">
        <v>7265</v>
      </c>
      <c r="F159" t="s">
        <v>7263</v>
      </c>
      <c r="G159">
        <v>2.0123000000000002</v>
      </c>
      <c r="H159">
        <v>2.0114100000000001</v>
      </c>
      <c r="I159">
        <v>4</v>
      </c>
      <c r="J159">
        <v>3.68</v>
      </c>
      <c r="K159" t="s">
        <v>17</v>
      </c>
      <c r="L159">
        <f t="shared" si="12"/>
        <v>44815.170000000151</v>
      </c>
      <c r="S159" t="str">
        <f ca="1"/>
        <v>2025-06-03 02:46:48</v>
      </c>
      <c r="T159">
        <f t="shared" ca="1" si="9"/>
        <v>2</v>
      </c>
      <c r="U159">
        <f t="shared" ca="1" si="10"/>
        <v>3</v>
      </c>
      <c r="V159">
        <f t="shared" ca="1" si="11"/>
        <v>2.7600000000000002</v>
      </c>
      <c r="X159" t="str">
        <f ca="1"/>
        <v>2025-06-03 04:36:33</v>
      </c>
    </row>
    <row r="160" spans="1:24" x14ac:dyDescent="0.2">
      <c r="A160" t="s">
        <v>18</v>
      </c>
      <c r="B160" t="s">
        <v>7266</v>
      </c>
      <c r="C160" t="s">
        <v>266</v>
      </c>
      <c r="D160" t="s">
        <v>566</v>
      </c>
      <c r="E160" t="s">
        <v>7267</v>
      </c>
      <c r="F160" t="s">
        <v>7263</v>
      </c>
      <c r="G160">
        <v>2.01112</v>
      </c>
      <c r="H160">
        <v>2.0114100000000001</v>
      </c>
      <c r="I160">
        <v>1</v>
      </c>
      <c r="J160">
        <v>-1</v>
      </c>
      <c r="K160" t="s">
        <v>17</v>
      </c>
      <c r="L160">
        <f t="shared" si="12"/>
        <v>44811.490000000151</v>
      </c>
      <c r="S160" t="str">
        <f ca="1"/>
        <v>2025-06-03 02:45:38</v>
      </c>
      <c r="T160">
        <f t="shared" ca="1" si="9"/>
        <v>2</v>
      </c>
      <c r="U160">
        <f t="shared" ca="1" si="10"/>
        <v>3</v>
      </c>
      <c r="V160">
        <f t="shared" ca="1" si="11"/>
        <v>2.7600000000000002</v>
      </c>
      <c r="X160" t="str">
        <f ca="1"/>
        <v>2025-06-03 04:36:13</v>
      </c>
    </row>
    <row r="161" spans="1:24" x14ac:dyDescent="0.2">
      <c r="A161" t="s">
        <v>18</v>
      </c>
      <c r="B161" t="s">
        <v>7268</v>
      </c>
      <c r="C161" t="s">
        <v>301</v>
      </c>
      <c r="D161" t="s">
        <v>566</v>
      </c>
      <c r="E161" t="s">
        <v>7269</v>
      </c>
      <c r="F161" t="s">
        <v>7263</v>
      </c>
      <c r="G161">
        <v>2.0129899999999998</v>
      </c>
      <c r="H161">
        <v>2.0114100000000001</v>
      </c>
      <c r="I161">
        <v>8</v>
      </c>
      <c r="J161">
        <v>7.36</v>
      </c>
      <c r="K161" t="s">
        <v>17</v>
      </c>
      <c r="L161">
        <f t="shared" si="12"/>
        <v>44812.490000000151</v>
      </c>
      <c r="S161" t="str">
        <f ca="1"/>
        <v>2025-06-03 02:44:28</v>
      </c>
      <c r="T161">
        <f t="shared" ca="1" si="9"/>
        <v>4</v>
      </c>
      <c r="U161">
        <f t="shared" ca="1" si="10"/>
        <v>15</v>
      </c>
      <c r="V161">
        <f t="shared" ca="1" si="11"/>
        <v>11.88</v>
      </c>
      <c r="X161" t="str">
        <f ca="1"/>
        <v>2025-06-03 04:36:43</v>
      </c>
    </row>
    <row r="162" spans="1:24" x14ac:dyDescent="0.2">
      <c r="A162" t="s">
        <v>18</v>
      </c>
      <c r="B162" t="s">
        <v>7270</v>
      </c>
      <c r="C162" t="s">
        <v>266</v>
      </c>
      <c r="D162" t="s">
        <v>566</v>
      </c>
      <c r="E162" t="s">
        <v>7271</v>
      </c>
      <c r="F162" t="s">
        <v>7272</v>
      </c>
      <c r="G162">
        <v>2.0118200000000002</v>
      </c>
      <c r="H162">
        <v>2.0113300000000001</v>
      </c>
      <c r="I162">
        <v>1</v>
      </c>
      <c r="J162">
        <v>0.92</v>
      </c>
      <c r="K162" t="s">
        <v>17</v>
      </c>
      <c r="L162">
        <f t="shared" si="12"/>
        <v>44805.13000000015</v>
      </c>
      <c r="S162" t="str">
        <f ca="1"/>
        <v>2025-06-03 02:43:18</v>
      </c>
      <c r="T162">
        <f t="shared" ca="1" si="9"/>
        <v>2</v>
      </c>
      <c r="U162">
        <f t="shared" ca="1" si="10"/>
        <v>3</v>
      </c>
      <c r="V162">
        <f t="shared" ca="1" si="11"/>
        <v>2.7600000000000002</v>
      </c>
      <c r="X162" t="str">
        <f ca="1"/>
        <v>2025-06-03 04:35:03</v>
      </c>
    </row>
    <row r="163" spans="1:24" x14ac:dyDescent="0.2">
      <c r="A163" t="s">
        <v>18</v>
      </c>
      <c r="B163" t="s">
        <v>7273</v>
      </c>
      <c r="C163" t="s">
        <v>301</v>
      </c>
      <c r="D163" t="s">
        <v>566</v>
      </c>
      <c r="E163" t="s">
        <v>7274</v>
      </c>
      <c r="F163" t="s">
        <v>7272</v>
      </c>
      <c r="G163">
        <v>2.0124599999999999</v>
      </c>
      <c r="H163">
        <v>2.0113300000000001</v>
      </c>
      <c r="I163">
        <v>4</v>
      </c>
      <c r="J163">
        <v>3.68</v>
      </c>
      <c r="K163" t="s">
        <v>17</v>
      </c>
      <c r="L163">
        <f t="shared" si="12"/>
        <v>44804.210000000152</v>
      </c>
      <c r="S163" t="str">
        <f ca="1"/>
        <v>2025-06-03 02:42:08</v>
      </c>
      <c r="T163">
        <f t="shared" ca="1" si="9"/>
        <v>3</v>
      </c>
      <c r="U163">
        <f t="shared" ca="1" si="10"/>
        <v>7</v>
      </c>
      <c r="V163">
        <f t="shared" ca="1" si="11"/>
        <v>6.44</v>
      </c>
      <c r="X163" t="str">
        <f ca="1"/>
        <v>2025-06-03 04:35:33</v>
      </c>
    </row>
    <row r="164" spans="1:24" x14ac:dyDescent="0.2">
      <c r="A164" t="s">
        <v>18</v>
      </c>
      <c r="B164" t="s">
        <v>7275</v>
      </c>
      <c r="C164" t="s">
        <v>840</v>
      </c>
      <c r="D164" t="s">
        <v>566</v>
      </c>
      <c r="E164" t="s">
        <v>7276</v>
      </c>
      <c r="F164" t="s">
        <v>7272</v>
      </c>
      <c r="G164">
        <v>2.01309</v>
      </c>
      <c r="H164">
        <v>2.0113300000000001</v>
      </c>
      <c r="I164">
        <v>8</v>
      </c>
      <c r="J164">
        <v>7.36</v>
      </c>
      <c r="K164" t="s">
        <v>17</v>
      </c>
      <c r="L164">
        <f t="shared" si="12"/>
        <v>44800.530000000152</v>
      </c>
      <c r="S164" t="str">
        <f ca="1"/>
        <v>2025-06-03 02:40:58</v>
      </c>
      <c r="T164">
        <f t="shared" ca="1" si="9"/>
        <v>4</v>
      </c>
      <c r="U164">
        <f t="shared" ca="1" si="10"/>
        <v>15</v>
      </c>
      <c r="V164">
        <f t="shared" ca="1" si="11"/>
        <v>0.36000000000000032</v>
      </c>
      <c r="X164" t="str">
        <f ca="1"/>
        <v>2025-06-03 04:35:43</v>
      </c>
    </row>
    <row r="165" spans="1:24" x14ac:dyDescent="0.2">
      <c r="A165" t="s">
        <v>18</v>
      </c>
      <c r="B165" t="s">
        <v>7277</v>
      </c>
      <c r="C165" t="s">
        <v>281</v>
      </c>
      <c r="D165" t="s">
        <v>566</v>
      </c>
      <c r="E165" t="s">
        <v>7278</v>
      </c>
      <c r="F165" t="s">
        <v>7272</v>
      </c>
      <c r="G165">
        <v>2.01207</v>
      </c>
      <c r="H165">
        <v>2.0113300000000001</v>
      </c>
      <c r="I165">
        <v>2</v>
      </c>
      <c r="J165">
        <v>1.84</v>
      </c>
      <c r="K165" t="s">
        <v>17</v>
      </c>
      <c r="L165">
        <f t="shared" si="12"/>
        <v>44793.170000000151</v>
      </c>
      <c r="S165" t="str">
        <f ca="1"/>
        <v>2025-06-03 02:39:47</v>
      </c>
      <c r="T165">
        <f t="shared" ca="1" si="9"/>
        <v>3</v>
      </c>
      <c r="U165">
        <f t="shared" ca="1" si="10"/>
        <v>7</v>
      </c>
      <c r="V165">
        <f t="shared" ca="1" si="11"/>
        <v>6.44</v>
      </c>
      <c r="X165" t="str">
        <f ca="1"/>
        <v>2025-06-03 04:35:13</v>
      </c>
    </row>
    <row r="166" spans="1:24" x14ac:dyDescent="0.2">
      <c r="A166" t="s">
        <v>18</v>
      </c>
      <c r="B166" t="s">
        <v>7279</v>
      </c>
      <c r="C166" t="s">
        <v>281</v>
      </c>
      <c r="D166" t="s">
        <v>566</v>
      </c>
      <c r="E166" t="s">
        <v>7280</v>
      </c>
      <c r="F166" t="s">
        <v>7281</v>
      </c>
      <c r="G166">
        <v>2.0123000000000002</v>
      </c>
      <c r="H166">
        <v>2.0114899999999998</v>
      </c>
      <c r="I166">
        <v>2</v>
      </c>
      <c r="J166">
        <v>1.84</v>
      </c>
      <c r="K166" t="s">
        <v>17</v>
      </c>
      <c r="L166">
        <f t="shared" si="12"/>
        <v>44791.330000000155</v>
      </c>
      <c r="S166" t="str">
        <f ca="1"/>
        <v>2025-06-03 02:38:37</v>
      </c>
      <c r="T166">
        <f t="shared" ca="1" si="9"/>
        <v>3</v>
      </c>
      <c r="U166">
        <f t="shared" ca="1" si="10"/>
        <v>7</v>
      </c>
      <c r="V166">
        <f t="shared" ca="1" si="11"/>
        <v>6.44</v>
      </c>
      <c r="X166" t="str">
        <f ca="1"/>
        <v>2025-06-03 04:34:03</v>
      </c>
    </row>
    <row r="167" spans="1:24" x14ac:dyDescent="0.2">
      <c r="A167" t="s">
        <v>18</v>
      </c>
      <c r="B167" t="s">
        <v>7282</v>
      </c>
      <c r="C167" t="s">
        <v>266</v>
      </c>
      <c r="D167" t="s">
        <v>566</v>
      </c>
      <c r="E167" t="s">
        <v>7283</v>
      </c>
      <c r="F167" t="s">
        <v>7281</v>
      </c>
      <c r="G167">
        <v>2.0121099999999998</v>
      </c>
      <c r="H167">
        <v>2.0114899999999998</v>
      </c>
      <c r="I167">
        <v>1</v>
      </c>
      <c r="J167">
        <v>0.92</v>
      </c>
      <c r="K167" t="s">
        <v>17</v>
      </c>
      <c r="L167">
        <f t="shared" si="12"/>
        <v>44789.490000000158</v>
      </c>
      <c r="S167" t="str">
        <f ca="1"/>
        <v>2025-06-03 02:37:27</v>
      </c>
      <c r="T167">
        <f t="shared" ca="1" si="9"/>
        <v>4</v>
      </c>
      <c r="U167">
        <f t="shared" ca="1" si="10"/>
        <v>15</v>
      </c>
      <c r="V167">
        <f t="shared" ca="1" si="11"/>
        <v>-15</v>
      </c>
      <c r="X167" t="str">
        <f ca="1"/>
        <v>2025-06-03 04:33:53</v>
      </c>
    </row>
    <row r="168" spans="1:24" x14ac:dyDescent="0.2">
      <c r="A168" t="s">
        <v>18</v>
      </c>
      <c r="B168" t="s">
        <v>7284</v>
      </c>
      <c r="C168" t="s">
        <v>266</v>
      </c>
      <c r="D168" t="s">
        <v>566</v>
      </c>
      <c r="E168" t="s">
        <v>7285</v>
      </c>
      <c r="F168" t="s">
        <v>7286</v>
      </c>
      <c r="G168">
        <v>2.0122300000000002</v>
      </c>
      <c r="H168">
        <v>2.0114999999999998</v>
      </c>
      <c r="I168">
        <v>1</v>
      </c>
      <c r="J168">
        <v>0.92</v>
      </c>
      <c r="K168" t="s">
        <v>17</v>
      </c>
      <c r="L168">
        <f t="shared" si="12"/>
        <v>44788.57000000016</v>
      </c>
      <c r="S168" t="str">
        <f ca="1"/>
        <v>2025-06-03 02:36:17</v>
      </c>
      <c r="T168">
        <f t="shared" ca="1" si="9"/>
        <v>1</v>
      </c>
      <c r="U168">
        <f t="shared" ca="1" si="10"/>
        <v>1</v>
      </c>
      <c r="V168">
        <f t="shared" ca="1" si="11"/>
        <v>0.92</v>
      </c>
      <c r="X168" t="str">
        <f ca="1"/>
        <v>2025-06-03 04:32:43</v>
      </c>
    </row>
    <row r="169" spans="1:24" x14ac:dyDescent="0.2">
      <c r="A169" t="s">
        <v>18</v>
      </c>
      <c r="B169" t="s">
        <v>7287</v>
      </c>
      <c r="C169" t="s">
        <v>301</v>
      </c>
      <c r="D169" t="s">
        <v>566</v>
      </c>
      <c r="E169" t="s">
        <v>7288</v>
      </c>
      <c r="F169" t="s">
        <v>7286</v>
      </c>
      <c r="G169">
        <v>2.01254</v>
      </c>
      <c r="H169">
        <v>2.0114999999999998</v>
      </c>
      <c r="I169">
        <v>2</v>
      </c>
      <c r="J169">
        <v>1.84</v>
      </c>
      <c r="K169" t="s">
        <v>17</v>
      </c>
      <c r="L169">
        <f t="shared" si="12"/>
        <v>44787.650000000162</v>
      </c>
      <c r="S169" t="str">
        <f ca="1"/>
        <v>2025-06-03 02:35:07</v>
      </c>
      <c r="T169">
        <f t="shared" ca="1" si="9"/>
        <v>3</v>
      </c>
      <c r="U169">
        <f t="shared" ca="1" si="10"/>
        <v>7</v>
      </c>
      <c r="V169">
        <f t="shared" ca="1" si="11"/>
        <v>-7</v>
      </c>
      <c r="X169" t="str">
        <f ca="1"/>
        <v>2025-06-03 04:33:13</v>
      </c>
    </row>
    <row r="170" spans="1:24" x14ac:dyDescent="0.2">
      <c r="A170" t="s">
        <v>18</v>
      </c>
      <c r="B170" t="s">
        <v>7289</v>
      </c>
      <c r="C170" t="s">
        <v>786</v>
      </c>
      <c r="D170" t="s">
        <v>566</v>
      </c>
      <c r="E170" t="s">
        <v>7290</v>
      </c>
      <c r="F170" t="s">
        <v>7291</v>
      </c>
      <c r="G170">
        <v>2.0121600000000002</v>
      </c>
      <c r="H170">
        <v>2.0120100000000001</v>
      </c>
      <c r="I170">
        <v>2</v>
      </c>
      <c r="J170">
        <v>1.84</v>
      </c>
      <c r="K170" t="s">
        <v>17</v>
      </c>
      <c r="L170">
        <f t="shared" si="12"/>
        <v>44785.810000000165</v>
      </c>
      <c r="S170" t="str">
        <f ca="1"/>
        <v>2025-06-03 02:33:57</v>
      </c>
      <c r="T170">
        <f t="shared" ca="1" si="9"/>
        <v>3</v>
      </c>
      <c r="U170">
        <f t="shared" ca="1" si="10"/>
        <v>7</v>
      </c>
      <c r="V170">
        <f t="shared" ca="1" si="11"/>
        <v>4.5200000000000005</v>
      </c>
      <c r="X170" t="str">
        <f ca="1"/>
        <v>2025-06-03 04:31:42</v>
      </c>
    </row>
    <row r="171" spans="1:24" x14ac:dyDescent="0.2">
      <c r="A171" t="s">
        <v>18</v>
      </c>
      <c r="B171" t="s">
        <v>7292</v>
      </c>
      <c r="C171" t="s">
        <v>266</v>
      </c>
      <c r="D171" t="s">
        <v>566</v>
      </c>
      <c r="E171" t="s">
        <v>7293</v>
      </c>
      <c r="F171" t="s">
        <v>7291</v>
      </c>
      <c r="G171">
        <v>2.01187</v>
      </c>
      <c r="H171">
        <v>2.0120100000000001</v>
      </c>
      <c r="I171">
        <v>1</v>
      </c>
      <c r="J171">
        <v>-1</v>
      </c>
      <c r="K171" t="s">
        <v>17</v>
      </c>
      <c r="L171">
        <f t="shared" si="12"/>
        <v>44783.970000000169</v>
      </c>
      <c r="S171" t="str">
        <f ca="1"/>
        <v>2025-06-03 02:32:47</v>
      </c>
      <c r="T171">
        <f t="shared" ca="1" si="9"/>
        <v>4</v>
      </c>
      <c r="U171">
        <f t="shared" ca="1" si="10"/>
        <v>15</v>
      </c>
      <c r="V171">
        <f t="shared" ca="1" si="11"/>
        <v>0.36000000000000032</v>
      </c>
      <c r="X171" t="str">
        <f ca="1"/>
        <v>2025-06-03 04:31:33</v>
      </c>
    </row>
    <row r="172" spans="1:24" x14ac:dyDescent="0.2">
      <c r="A172" t="s">
        <v>18</v>
      </c>
      <c r="B172" t="s">
        <v>7294</v>
      </c>
      <c r="C172" t="s">
        <v>301</v>
      </c>
      <c r="D172" t="s">
        <v>566</v>
      </c>
      <c r="E172" t="s">
        <v>7295</v>
      </c>
      <c r="F172" t="s">
        <v>7291</v>
      </c>
      <c r="G172">
        <v>2.0124200000000001</v>
      </c>
      <c r="H172">
        <v>2.0120100000000001</v>
      </c>
      <c r="I172">
        <v>4</v>
      </c>
      <c r="J172">
        <v>3.68</v>
      </c>
      <c r="K172" t="s">
        <v>17</v>
      </c>
      <c r="L172">
        <f t="shared" si="12"/>
        <v>44784.970000000169</v>
      </c>
      <c r="S172" t="str">
        <f ca="1"/>
        <v>2025-06-03 02:31:37</v>
      </c>
      <c r="T172">
        <f t="shared" ca="1" si="9"/>
        <v>1</v>
      </c>
      <c r="U172">
        <f t="shared" ca="1" si="10"/>
        <v>1</v>
      </c>
      <c r="V172">
        <f t="shared" ca="1" si="11"/>
        <v>0.92</v>
      </c>
      <c r="X172" t="str">
        <f ca="1"/>
        <v>2025-06-03 04:32:03</v>
      </c>
    </row>
    <row r="173" spans="1:24" x14ac:dyDescent="0.2">
      <c r="A173" t="s">
        <v>18</v>
      </c>
      <c r="B173" t="s">
        <v>7296</v>
      </c>
      <c r="C173" t="s">
        <v>6909</v>
      </c>
      <c r="D173" t="s">
        <v>566</v>
      </c>
      <c r="E173" t="s">
        <v>7297</v>
      </c>
      <c r="F173" t="s">
        <v>7298</v>
      </c>
      <c r="G173">
        <v>2.0114700000000001</v>
      </c>
      <c r="H173">
        <v>2.01139</v>
      </c>
      <c r="I173">
        <v>8</v>
      </c>
      <c r="J173">
        <v>7.36</v>
      </c>
      <c r="K173" t="s">
        <v>17</v>
      </c>
      <c r="L173">
        <f t="shared" si="12"/>
        <v>44781.290000000168</v>
      </c>
      <c r="S173" t="str">
        <f ca="1"/>
        <v>2025-06-03 02:30:27</v>
      </c>
      <c r="T173">
        <f t="shared" ca="1" si="9"/>
        <v>3</v>
      </c>
      <c r="U173">
        <f t="shared" ca="1" si="10"/>
        <v>7</v>
      </c>
      <c r="V173">
        <f t="shared" ca="1" si="11"/>
        <v>4.5200000000000005</v>
      </c>
      <c r="X173" t="str">
        <f ca="1"/>
        <v>2025-06-03 04:31:12</v>
      </c>
    </row>
    <row r="174" spans="1:24" x14ac:dyDescent="0.2">
      <c r="A174" t="s">
        <v>18</v>
      </c>
      <c r="B174" t="s">
        <v>7299</v>
      </c>
      <c r="C174" t="s">
        <v>222</v>
      </c>
      <c r="D174" t="s">
        <v>566</v>
      </c>
      <c r="E174" t="s">
        <v>7300</v>
      </c>
      <c r="F174" t="s">
        <v>7298</v>
      </c>
      <c r="G174">
        <v>2.0112899999999998</v>
      </c>
      <c r="H174">
        <v>2.01139</v>
      </c>
      <c r="I174">
        <v>4</v>
      </c>
      <c r="J174">
        <v>-4</v>
      </c>
      <c r="K174" t="s">
        <v>17</v>
      </c>
      <c r="L174">
        <f t="shared" si="12"/>
        <v>44773.930000000168</v>
      </c>
      <c r="S174" t="str">
        <f ca="1"/>
        <v>2025-06-03 02:29:16</v>
      </c>
      <c r="T174">
        <f t="shared" ca="1" si="9"/>
        <v>2</v>
      </c>
      <c r="U174">
        <f t="shared" ca="1" si="10"/>
        <v>3</v>
      </c>
      <c r="V174">
        <f t="shared" ca="1" si="11"/>
        <v>2.7600000000000002</v>
      </c>
      <c r="X174" t="str">
        <f ca="1"/>
        <v>2025-06-03 04:31:02</v>
      </c>
    </row>
    <row r="175" spans="1:24" x14ac:dyDescent="0.2">
      <c r="A175" t="s">
        <v>18</v>
      </c>
      <c r="B175" t="s">
        <v>7301</v>
      </c>
      <c r="C175" t="s">
        <v>266</v>
      </c>
      <c r="D175" t="s">
        <v>566</v>
      </c>
      <c r="E175" t="s">
        <v>7302</v>
      </c>
      <c r="F175" t="s">
        <v>7298</v>
      </c>
      <c r="G175">
        <v>2.0101800000000001</v>
      </c>
      <c r="H175">
        <v>2.01139</v>
      </c>
      <c r="I175">
        <v>1</v>
      </c>
      <c r="J175">
        <v>-1</v>
      </c>
      <c r="K175" t="s">
        <v>17</v>
      </c>
      <c r="L175">
        <f t="shared" si="12"/>
        <v>44777.930000000168</v>
      </c>
      <c r="S175" t="str">
        <f ca="1"/>
        <v>2025-06-03 02:28:05</v>
      </c>
      <c r="T175">
        <f t="shared" ca="1" si="9"/>
        <v>3</v>
      </c>
      <c r="U175">
        <f t="shared" ca="1" si="10"/>
        <v>7</v>
      </c>
      <c r="V175">
        <f t="shared" ca="1" si="11"/>
        <v>-7</v>
      </c>
      <c r="X175" t="str">
        <f ca="1"/>
        <v>2025-06-03 04:30:23</v>
      </c>
    </row>
    <row r="176" spans="1:24" x14ac:dyDescent="0.2">
      <c r="A176" t="s">
        <v>18</v>
      </c>
      <c r="B176" t="s">
        <v>7303</v>
      </c>
      <c r="C176" t="s">
        <v>4565</v>
      </c>
      <c r="D176" t="s">
        <v>566</v>
      </c>
      <c r="E176" t="s">
        <v>7304</v>
      </c>
      <c r="F176" t="s">
        <v>7298</v>
      </c>
      <c r="G176">
        <v>2.0106099999999998</v>
      </c>
      <c r="H176">
        <v>2.01139</v>
      </c>
      <c r="I176">
        <v>2</v>
      </c>
      <c r="J176">
        <v>-2</v>
      </c>
      <c r="K176" t="s">
        <v>17</v>
      </c>
      <c r="L176">
        <f t="shared" si="12"/>
        <v>44778.930000000168</v>
      </c>
      <c r="S176" t="str">
        <f ca="1"/>
        <v>2025-06-03 02:27:55</v>
      </c>
      <c r="T176">
        <f t="shared" ca="1" si="9"/>
        <v>1</v>
      </c>
      <c r="U176">
        <f t="shared" ca="1" si="10"/>
        <v>1</v>
      </c>
      <c r="V176">
        <f t="shared" ca="1" si="11"/>
        <v>-1</v>
      </c>
      <c r="X176" t="str">
        <f ca="1"/>
        <v>2025-06-03 04:30:52</v>
      </c>
    </row>
    <row r="177" spans="1:24" x14ac:dyDescent="0.2">
      <c r="A177" t="s">
        <v>18</v>
      </c>
      <c r="B177" t="s">
        <v>7305</v>
      </c>
      <c r="C177" t="s">
        <v>786</v>
      </c>
      <c r="D177" t="s">
        <v>566</v>
      </c>
      <c r="E177" t="s">
        <v>7306</v>
      </c>
      <c r="F177" t="s">
        <v>7307</v>
      </c>
      <c r="G177">
        <v>2.0098400000000001</v>
      </c>
      <c r="H177">
        <v>2.0103</v>
      </c>
      <c r="I177">
        <v>2</v>
      </c>
      <c r="J177">
        <v>-2</v>
      </c>
      <c r="K177" t="s">
        <v>17</v>
      </c>
      <c r="L177">
        <f t="shared" si="12"/>
        <v>44780.930000000168</v>
      </c>
      <c r="S177" t="str">
        <f ca="1"/>
        <v>2025-06-03 02:27:45</v>
      </c>
      <c r="T177">
        <f t="shared" ca="1" si="9"/>
        <v>1</v>
      </c>
      <c r="U177">
        <f t="shared" ca="1" si="10"/>
        <v>1</v>
      </c>
      <c r="V177">
        <f t="shared" ca="1" si="11"/>
        <v>0.92</v>
      </c>
      <c r="X177" t="str">
        <f ca="1"/>
        <v>2025-06-03 04:29:22</v>
      </c>
    </row>
    <row r="178" spans="1:24" x14ac:dyDescent="0.2">
      <c r="A178" t="s">
        <v>18</v>
      </c>
      <c r="B178" t="s">
        <v>7308</v>
      </c>
      <c r="C178" t="s">
        <v>266</v>
      </c>
      <c r="D178" t="s">
        <v>566</v>
      </c>
      <c r="E178" t="s">
        <v>7309</v>
      </c>
      <c r="F178" t="s">
        <v>7307</v>
      </c>
      <c r="G178">
        <v>2.00963</v>
      </c>
      <c r="H178">
        <v>2.0103</v>
      </c>
      <c r="I178">
        <v>1</v>
      </c>
      <c r="J178">
        <v>-1</v>
      </c>
      <c r="K178" t="s">
        <v>17</v>
      </c>
      <c r="L178">
        <f t="shared" si="12"/>
        <v>44782.930000000168</v>
      </c>
      <c r="S178" t="str">
        <f ca="1"/>
        <v>2025-06-03 02:26:34</v>
      </c>
      <c r="T178">
        <f t="shared" ca="1" si="9"/>
        <v>1</v>
      </c>
      <c r="U178">
        <f t="shared" ca="1" si="10"/>
        <v>1</v>
      </c>
      <c r="V178">
        <f t="shared" ca="1" si="11"/>
        <v>0.92</v>
      </c>
      <c r="X178" t="str">
        <f ca="1"/>
        <v>2025-06-03 04:29:13</v>
      </c>
    </row>
    <row r="179" spans="1:24" x14ac:dyDescent="0.2">
      <c r="A179" t="s">
        <v>18</v>
      </c>
      <c r="B179" t="s">
        <v>7310</v>
      </c>
      <c r="C179" t="s">
        <v>6909</v>
      </c>
      <c r="D179" t="s">
        <v>566</v>
      </c>
      <c r="E179" t="s">
        <v>7311</v>
      </c>
      <c r="F179" t="s">
        <v>7307</v>
      </c>
      <c r="G179">
        <v>2.0098699999999998</v>
      </c>
      <c r="H179">
        <v>2.0103</v>
      </c>
      <c r="I179">
        <v>4</v>
      </c>
      <c r="J179">
        <v>-4</v>
      </c>
      <c r="K179" t="s">
        <v>17</v>
      </c>
      <c r="L179">
        <f t="shared" si="12"/>
        <v>44783.930000000168</v>
      </c>
      <c r="S179" t="str">
        <f ca="1"/>
        <v>2025-06-03 02:25:25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2025-06-03 04:30:02</v>
      </c>
    </row>
    <row r="180" spans="1:24" x14ac:dyDescent="0.2">
      <c r="A180" t="s">
        <v>18</v>
      </c>
      <c r="B180" t="s">
        <v>7312</v>
      </c>
      <c r="C180" t="s">
        <v>1379</v>
      </c>
      <c r="D180" t="s">
        <v>566</v>
      </c>
      <c r="E180" t="s">
        <v>7313</v>
      </c>
      <c r="F180" t="s">
        <v>7307</v>
      </c>
      <c r="G180">
        <v>2.0106700000000002</v>
      </c>
      <c r="H180">
        <v>2.0103</v>
      </c>
      <c r="I180">
        <v>8</v>
      </c>
      <c r="J180">
        <v>7.36</v>
      </c>
      <c r="K180" t="s">
        <v>17</v>
      </c>
      <c r="L180">
        <f t="shared" si="12"/>
        <v>44787.930000000168</v>
      </c>
      <c r="S180" t="str">
        <f ca="1"/>
        <v>2025-06-03 02:24:15</v>
      </c>
      <c r="T180">
        <f t="shared" ca="1" si="9"/>
        <v>4</v>
      </c>
      <c r="U180">
        <f t="shared" ca="1" si="10"/>
        <v>15</v>
      </c>
      <c r="V180">
        <f t="shared" ca="1" si="11"/>
        <v>-15</v>
      </c>
      <c r="X180" t="str">
        <f ca="1"/>
        <v>2025-06-03 04:30:12</v>
      </c>
    </row>
    <row r="181" spans="1:24" x14ac:dyDescent="0.2">
      <c r="A181" t="s">
        <v>18</v>
      </c>
      <c r="B181" t="s">
        <v>7314</v>
      </c>
      <c r="C181" t="s">
        <v>266</v>
      </c>
      <c r="D181" t="s">
        <v>566</v>
      </c>
      <c r="E181" t="s">
        <v>7315</v>
      </c>
      <c r="F181" t="s">
        <v>7316</v>
      </c>
      <c r="G181">
        <v>2.0091299999999999</v>
      </c>
      <c r="H181">
        <v>2.0100199999999999</v>
      </c>
      <c r="I181">
        <v>1</v>
      </c>
      <c r="J181">
        <v>-1</v>
      </c>
      <c r="K181" t="s">
        <v>17</v>
      </c>
      <c r="L181">
        <f t="shared" si="12"/>
        <v>44780.570000000167</v>
      </c>
      <c r="S181" t="str">
        <f ca="1"/>
        <v>2025-06-03 02:23:04</v>
      </c>
      <c r="T181">
        <f t="shared" ca="1" si="9"/>
        <v>2</v>
      </c>
      <c r="U181">
        <f t="shared" ca="1" si="10"/>
        <v>3</v>
      </c>
      <c r="V181">
        <f t="shared" ca="1" si="11"/>
        <v>2.7600000000000002</v>
      </c>
      <c r="X181" t="str">
        <f ca="1"/>
        <v>2025-06-03 04:28:02</v>
      </c>
    </row>
    <row r="182" spans="1:24" x14ac:dyDescent="0.2">
      <c r="A182" t="s">
        <v>18</v>
      </c>
      <c r="B182" t="s">
        <v>7317</v>
      </c>
      <c r="C182" t="s">
        <v>850</v>
      </c>
      <c r="D182" t="s">
        <v>566</v>
      </c>
      <c r="E182" t="s">
        <v>7318</v>
      </c>
      <c r="F182" t="s">
        <v>7316</v>
      </c>
      <c r="G182">
        <v>2.0092599999999998</v>
      </c>
      <c r="H182">
        <v>2.0100199999999999</v>
      </c>
      <c r="I182">
        <v>4</v>
      </c>
      <c r="J182">
        <v>-4</v>
      </c>
      <c r="K182" t="s">
        <v>17</v>
      </c>
      <c r="L182">
        <f t="shared" si="12"/>
        <v>44781.570000000167</v>
      </c>
      <c r="S182" t="str">
        <f ca="1"/>
        <v>2025-06-03 02:21:54</v>
      </c>
      <c r="T182">
        <f t="shared" ca="1" si="9"/>
        <v>4</v>
      </c>
      <c r="U182">
        <f t="shared" ca="1" si="10"/>
        <v>15</v>
      </c>
      <c r="V182">
        <f t="shared" ca="1" si="11"/>
        <v>-15</v>
      </c>
      <c r="X182" t="str">
        <f ca="1"/>
        <v>2025-06-03 04:28:52</v>
      </c>
    </row>
    <row r="183" spans="1:24" x14ac:dyDescent="0.2">
      <c r="A183" t="s">
        <v>18</v>
      </c>
      <c r="B183" t="s">
        <v>7319</v>
      </c>
      <c r="C183" t="s">
        <v>281</v>
      </c>
      <c r="D183" t="s">
        <v>566</v>
      </c>
      <c r="E183" t="s">
        <v>7320</v>
      </c>
      <c r="F183" t="s">
        <v>7316</v>
      </c>
      <c r="G183">
        <v>2.00909</v>
      </c>
      <c r="H183">
        <v>2.0100199999999999</v>
      </c>
      <c r="I183">
        <v>2</v>
      </c>
      <c r="J183">
        <v>-2</v>
      </c>
      <c r="K183" t="s">
        <v>17</v>
      </c>
      <c r="L183">
        <f t="shared" si="12"/>
        <v>44785.570000000167</v>
      </c>
      <c r="S183" t="str">
        <f ca="1"/>
        <v>2025-06-03 02:20:44</v>
      </c>
      <c r="T183">
        <f t="shared" ca="1" si="9"/>
        <v>1</v>
      </c>
      <c r="U183">
        <f t="shared" ca="1" si="10"/>
        <v>1</v>
      </c>
      <c r="V183">
        <f t="shared" ca="1" si="11"/>
        <v>-1</v>
      </c>
      <c r="X183" t="str">
        <f ca="1"/>
        <v>2025-06-03 04:28:12</v>
      </c>
    </row>
    <row r="184" spans="1:24" x14ac:dyDescent="0.2">
      <c r="A184" t="s">
        <v>18</v>
      </c>
      <c r="B184" t="s">
        <v>7321</v>
      </c>
      <c r="C184" t="s">
        <v>281</v>
      </c>
      <c r="D184" t="s">
        <v>566</v>
      </c>
      <c r="E184" t="s">
        <v>7322</v>
      </c>
      <c r="F184" t="s">
        <v>7323</v>
      </c>
      <c r="G184">
        <v>2.0095299999999998</v>
      </c>
      <c r="H184">
        <v>2.00901</v>
      </c>
      <c r="I184">
        <v>2</v>
      </c>
      <c r="J184">
        <v>1.84</v>
      </c>
      <c r="K184" t="s">
        <v>17</v>
      </c>
      <c r="L184">
        <f t="shared" si="12"/>
        <v>44787.570000000167</v>
      </c>
      <c r="S184" t="str">
        <f ca="1"/>
        <v>2025-06-03 02:19:34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2025-06-03 04:27:02</v>
      </c>
    </row>
    <row r="185" spans="1:24" x14ac:dyDescent="0.2">
      <c r="A185" t="s">
        <v>18</v>
      </c>
      <c r="B185" t="s">
        <v>7324</v>
      </c>
      <c r="C185" t="s">
        <v>266</v>
      </c>
      <c r="D185" t="s">
        <v>566</v>
      </c>
      <c r="E185" t="s">
        <v>7325</v>
      </c>
      <c r="F185" t="s">
        <v>7323</v>
      </c>
      <c r="G185">
        <v>2.0085299999999999</v>
      </c>
      <c r="H185">
        <v>2.00901</v>
      </c>
      <c r="I185">
        <v>1</v>
      </c>
      <c r="J185">
        <v>-1</v>
      </c>
      <c r="K185" t="s">
        <v>17</v>
      </c>
      <c r="L185">
        <f t="shared" si="12"/>
        <v>44785.730000000171</v>
      </c>
      <c r="S185" t="str">
        <f ca="1"/>
        <v>2025-06-03 02:18:24</v>
      </c>
      <c r="T185">
        <f t="shared" ca="1" si="9"/>
        <v>2</v>
      </c>
      <c r="U185">
        <f t="shared" ca="1" si="10"/>
        <v>3</v>
      </c>
      <c r="V185">
        <f t="shared" ca="1" si="11"/>
        <v>2.7600000000000002</v>
      </c>
      <c r="X185" t="str">
        <f ca="1"/>
        <v>2025-06-03 04:26:52</v>
      </c>
    </row>
    <row r="186" spans="1:24" x14ac:dyDescent="0.2">
      <c r="A186" t="s">
        <v>11</v>
      </c>
      <c r="B186" t="s">
        <v>7326</v>
      </c>
      <c r="C186" t="s">
        <v>4379</v>
      </c>
      <c r="D186" t="s">
        <v>566</v>
      </c>
      <c r="E186" t="s">
        <v>7327</v>
      </c>
      <c r="F186" t="s">
        <v>7328</v>
      </c>
      <c r="G186">
        <v>2.00929</v>
      </c>
      <c r="H186">
        <v>2.00793</v>
      </c>
      <c r="I186">
        <v>1</v>
      </c>
      <c r="J186">
        <v>-1</v>
      </c>
      <c r="K186" t="s">
        <v>17</v>
      </c>
      <c r="L186">
        <f t="shared" si="12"/>
        <v>44786.730000000171</v>
      </c>
      <c r="S186" t="str">
        <f ca="1"/>
        <v>2025-06-03 02:17:14</v>
      </c>
      <c r="T186">
        <f t="shared" ca="1" si="9"/>
        <v>3</v>
      </c>
      <c r="U186">
        <f t="shared" ca="1" si="10"/>
        <v>7</v>
      </c>
      <c r="V186">
        <f t="shared" ca="1" si="11"/>
        <v>0.68000000000000016</v>
      </c>
      <c r="X186" t="str">
        <f ca="1"/>
        <v>2025-06-03 04:25:43</v>
      </c>
    </row>
    <row r="187" spans="1:24" x14ac:dyDescent="0.2">
      <c r="A187" t="s">
        <v>11</v>
      </c>
      <c r="B187" t="s">
        <v>7329</v>
      </c>
      <c r="C187" t="s">
        <v>301</v>
      </c>
      <c r="D187" t="s">
        <v>566</v>
      </c>
      <c r="E187" t="s">
        <v>7330</v>
      </c>
      <c r="F187" t="s">
        <v>7328</v>
      </c>
      <c r="G187">
        <v>2.0084599999999999</v>
      </c>
      <c r="H187">
        <v>2.00793</v>
      </c>
      <c r="I187">
        <v>8</v>
      </c>
      <c r="J187">
        <v>-8</v>
      </c>
      <c r="K187" t="s">
        <v>17</v>
      </c>
      <c r="L187">
        <f t="shared" si="12"/>
        <v>44787.730000000171</v>
      </c>
      <c r="S187" t="str">
        <f ca="1"/>
        <v>2025-06-03 02:16:04</v>
      </c>
      <c r="T187">
        <f t="shared" ca="1" si="9"/>
        <v>4</v>
      </c>
      <c r="U187">
        <f t="shared" ca="1" si="10"/>
        <v>15</v>
      </c>
      <c r="V187">
        <f t="shared" ca="1" si="11"/>
        <v>0.36000000000000032</v>
      </c>
      <c r="X187" t="str">
        <f ca="1"/>
        <v>2025-06-03 04:26:12</v>
      </c>
    </row>
    <row r="188" spans="1:24" x14ac:dyDescent="0.2">
      <c r="A188" t="s">
        <v>11</v>
      </c>
      <c r="B188" t="s">
        <v>7331</v>
      </c>
      <c r="C188" t="s">
        <v>281</v>
      </c>
      <c r="D188" t="s">
        <v>566</v>
      </c>
      <c r="E188" t="s">
        <v>7332</v>
      </c>
      <c r="F188" t="s">
        <v>7328</v>
      </c>
      <c r="G188">
        <v>2.0091800000000002</v>
      </c>
      <c r="H188">
        <v>2.00793</v>
      </c>
      <c r="I188">
        <v>2</v>
      </c>
      <c r="J188">
        <v>-2</v>
      </c>
      <c r="K188" t="s">
        <v>17</v>
      </c>
      <c r="L188">
        <f t="shared" si="12"/>
        <v>44795.730000000171</v>
      </c>
      <c r="S188" t="str">
        <f ca="1"/>
        <v>2025-06-03 02:14:54</v>
      </c>
      <c r="T188">
        <f t="shared" ca="1" si="9"/>
        <v>2</v>
      </c>
      <c r="U188">
        <f t="shared" ca="1" si="10"/>
        <v>3</v>
      </c>
      <c r="V188">
        <f t="shared" ca="1" si="11"/>
        <v>0.84000000000000008</v>
      </c>
      <c r="X188" t="str">
        <f ca="1"/>
        <v>2025-06-03 04:25:52</v>
      </c>
    </row>
    <row r="189" spans="1:24" x14ac:dyDescent="0.2">
      <c r="A189" t="s">
        <v>11</v>
      </c>
      <c r="B189" t="s">
        <v>7333</v>
      </c>
      <c r="C189" t="s">
        <v>836</v>
      </c>
      <c r="D189" t="s">
        <v>566</v>
      </c>
      <c r="E189" t="s">
        <v>7334</v>
      </c>
      <c r="F189" t="s">
        <v>7328</v>
      </c>
      <c r="G189">
        <v>2.0089700000000001</v>
      </c>
      <c r="H189">
        <v>2.00793</v>
      </c>
      <c r="I189">
        <v>4</v>
      </c>
      <c r="J189">
        <v>-4</v>
      </c>
      <c r="K189" t="s">
        <v>17</v>
      </c>
      <c r="L189">
        <f t="shared" si="12"/>
        <v>44797.730000000171</v>
      </c>
      <c r="S189" t="str">
        <f ca="1"/>
        <v>2025-06-03 02:13:43</v>
      </c>
      <c r="T189">
        <f t="shared" ca="1" si="9"/>
        <v>3</v>
      </c>
      <c r="U189">
        <f t="shared" ca="1" si="10"/>
        <v>7</v>
      </c>
      <c r="V189">
        <f t="shared" ca="1" si="11"/>
        <v>-7</v>
      </c>
      <c r="X189" t="str">
        <f ca="1"/>
        <v>2025-06-03 04:26:02</v>
      </c>
    </row>
    <row r="190" spans="1:24" x14ac:dyDescent="0.2">
      <c r="A190" t="s">
        <v>11</v>
      </c>
      <c r="B190" t="s">
        <v>7335</v>
      </c>
      <c r="C190" t="s">
        <v>266</v>
      </c>
      <c r="D190" t="s">
        <v>566</v>
      </c>
      <c r="E190" t="s">
        <v>7336</v>
      </c>
      <c r="F190" t="s">
        <v>7337</v>
      </c>
      <c r="G190">
        <v>2.0080499999999999</v>
      </c>
      <c r="H190">
        <v>2.0094400000000001</v>
      </c>
      <c r="I190">
        <v>1</v>
      </c>
      <c r="J190">
        <v>0.92</v>
      </c>
      <c r="K190" t="s">
        <v>17</v>
      </c>
      <c r="L190">
        <f t="shared" si="12"/>
        <v>44801.730000000171</v>
      </c>
      <c r="S190" t="str">
        <f ca="1"/>
        <v>2025-06-03 02:12:33</v>
      </c>
      <c r="T190">
        <f t="shared" ca="1" si="9"/>
        <v>3</v>
      </c>
      <c r="U190">
        <f t="shared" ca="1" si="10"/>
        <v>7</v>
      </c>
      <c r="V190">
        <f t="shared" ca="1" si="11"/>
        <v>6.44</v>
      </c>
      <c r="X190" t="str">
        <f ca="1"/>
        <v>2025-06-03 04:24:32</v>
      </c>
    </row>
    <row r="191" spans="1:24" x14ac:dyDescent="0.2">
      <c r="A191" t="s">
        <v>11</v>
      </c>
      <c r="B191" t="s">
        <v>7338</v>
      </c>
      <c r="C191" t="s">
        <v>281</v>
      </c>
      <c r="D191" t="s">
        <v>566</v>
      </c>
      <c r="E191" t="s">
        <v>7339</v>
      </c>
      <c r="F191" t="s">
        <v>7337</v>
      </c>
      <c r="G191">
        <v>2.0075699999999999</v>
      </c>
      <c r="H191">
        <v>2.0094400000000001</v>
      </c>
      <c r="I191">
        <v>2</v>
      </c>
      <c r="J191">
        <v>1.84</v>
      </c>
      <c r="K191" t="s">
        <v>17</v>
      </c>
      <c r="L191">
        <f t="shared" si="12"/>
        <v>44800.810000000172</v>
      </c>
      <c r="S191" t="str">
        <f ca="1"/>
        <v>2025-06-03 02:11:23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2025-06-03 04:24:42</v>
      </c>
    </row>
    <row r="192" spans="1:24" x14ac:dyDescent="0.2">
      <c r="A192" t="s">
        <v>11</v>
      </c>
      <c r="B192" t="s">
        <v>7340</v>
      </c>
      <c r="C192" t="s">
        <v>266</v>
      </c>
      <c r="D192" t="s">
        <v>566</v>
      </c>
      <c r="E192" t="s">
        <v>7341</v>
      </c>
      <c r="F192" t="s">
        <v>7342</v>
      </c>
      <c r="G192">
        <v>2.0051199999999998</v>
      </c>
      <c r="H192">
        <v>2.0076700000000001</v>
      </c>
      <c r="I192">
        <v>1</v>
      </c>
      <c r="J192">
        <v>0.92</v>
      </c>
      <c r="K192" t="s">
        <v>17</v>
      </c>
      <c r="L192">
        <f t="shared" si="12"/>
        <v>44798.970000000176</v>
      </c>
      <c r="S192" t="str">
        <f ca="1"/>
        <v>2025-06-03 02:10:13</v>
      </c>
      <c r="T192">
        <f t="shared" ca="1" si="9"/>
        <v>2</v>
      </c>
      <c r="U192">
        <f t="shared" ca="1" si="10"/>
        <v>3</v>
      </c>
      <c r="V192">
        <f t="shared" ca="1" si="11"/>
        <v>-3</v>
      </c>
      <c r="X192" t="str">
        <f ca="1"/>
        <v>2025-06-03 04:23:22</v>
      </c>
    </row>
    <row r="193" spans="1:24" x14ac:dyDescent="0.2">
      <c r="A193" t="s">
        <v>11</v>
      </c>
      <c r="B193" t="s">
        <v>7343</v>
      </c>
      <c r="C193" t="s">
        <v>4680</v>
      </c>
      <c r="D193" t="s">
        <v>566</v>
      </c>
      <c r="E193" t="s">
        <v>7344</v>
      </c>
      <c r="F193" t="s">
        <v>7345</v>
      </c>
      <c r="G193">
        <v>2.0036700000000001</v>
      </c>
      <c r="H193">
        <v>2.0051199999999998</v>
      </c>
      <c r="I193">
        <v>4</v>
      </c>
      <c r="J193">
        <v>3.68</v>
      </c>
      <c r="K193" t="s">
        <v>17</v>
      </c>
      <c r="L193">
        <f t="shared" si="12"/>
        <v>44798.050000000178</v>
      </c>
      <c r="S193" t="str">
        <f ca="1"/>
        <v>2025-06-03 02:09:03</v>
      </c>
      <c r="T193">
        <f t="shared" ca="1" si="9"/>
        <v>3</v>
      </c>
      <c r="U193">
        <f t="shared" ca="1" si="10"/>
        <v>7</v>
      </c>
      <c r="V193">
        <f t="shared" ca="1" si="11"/>
        <v>-5</v>
      </c>
      <c r="X193" t="str">
        <f ca="1"/>
        <v>2025-06-03 04:22:31</v>
      </c>
    </row>
    <row r="194" spans="1:24" x14ac:dyDescent="0.2">
      <c r="A194" t="s">
        <v>11</v>
      </c>
      <c r="B194" t="s">
        <v>7346</v>
      </c>
      <c r="C194" t="s">
        <v>281</v>
      </c>
      <c r="D194" t="s">
        <v>566</v>
      </c>
      <c r="E194" t="s">
        <v>7347</v>
      </c>
      <c r="F194" t="s">
        <v>7345</v>
      </c>
      <c r="G194">
        <v>2.0041899999999999</v>
      </c>
      <c r="H194">
        <v>2.0051199999999998</v>
      </c>
      <c r="I194">
        <v>2</v>
      </c>
      <c r="J194">
        <v>1.84</v>
      </c>
      <c r="K194" t="s">
        <v>17</v>
      </c>
      <c r="L194">
        <f t="shared" si="12"/>
        <v>44794.370000000177</v>
      </c>
      <c r="S194" t="str">
        <f ca="1"/>
        <v>2025-06-03 02:07:53</v>
      </c>
      <c r="T194">
        <f t="shared" ca="1" si="9"/>
        <v>2</v>
      </c>
      <c r="U194">
        <f t="shared" ca="1" si="10"/>
        <v>3</v>
      </c>
      <c r="V194">
        <f t="shared" ca="1" si="11"/>
        <v>2.7600000000000002</v>
      </c>
      <c r="X194" t="str">
        <f ca="1"/>
        <v>2025-06-03 04:22:22</v>
      </c>
    </row>
    <row r="195" spans="1:24" x14ac:dyDescent="0.2">
      <c r="A195" t="s">
        <v>11</v>
      </c>
      <c r="B195" t="s">
        <v>7348</v>
      </c>
      <c r="C195" t="s">
        <v>266</v>
      </c>
      <c r="D195" t="s">
        <v>566</v>
      </c>
      <c r="E195" t="s">
        <v>7349</v>
      </c>
      <c r="F195" t="s">
        <v>7345</v>
      </c>
      <c r="G195">
        <v>2.0043799999999998</v>
      </c>
      <c r="H195">
        <v>2.0051199999999998</v>
      </c>
      <c r="I195">
        <v>1</v>
      </c>
      <c r="J195">
        <v>0.92</v>
      </c>
      <c r="K195" t="s">
        <v>17</v>
      </c>
      <c r="L195">
        <f t="shared" si="12"/>
        <v>44792.530000000181</v>
      </c>
      <c r="S195" t="str">
        <f ca="1"/>
        <v>2025-06-03 02:06:43</v>
      </c>
      <c r="T195">
        <f t="shared" ref="T195:T258" ca="1" si="13">COUNTIF(INDIRECT($O$4),S195)</f>
        <v>3</v>
      </c>
      <c r="U195">
        <f t="shared" ref="U195:U258" ca="1" si="14">SUMIF(INDIRECT($O$4),S195,INDIRECT($O$5))</f>
        <v>7</v>
      </c>
      <c r="V195">
        <f t="shared" ref="V195:V258" ca="1" si="15">SUMIF(INDIRECT($O$4),S195,INDIRECT($O$6))</f>
        <v>6.44</v>
      </c>
      <c r="X195" t="str">
        <f ca="1"/>
        <v>2025-06-03 04:22:12</v>
      </c>
    </row>
    <row r="196" spans="1:24" x14ac:dyDescent="0.2">
      <c r="A196" t="s">
        <v>11</v>
      </c>
      <c r="B196" t="s">
        <v>7350</v>
      </c>
      <c r="C196" t="s">
        <v>836</v>
      </c>
      <c r="D196" t="s">
        <v>566</v>
      </c>
      <c r="E196" t="s">
        <v>7351</v>
      </c>
      <c r="F196" t="s">
        <v>7352</v>
      </c>
      <c r="G196">
        <v>2.0041699999999998</v>
      </c>
      <c r="H196">
        <v>2.0044599999999999</v>
      </c>
      <c r="I196">
        <v>4</v>
      </c>
      <c r="J196">
        <v>3.68</v>
      </c>
      <c r="K196" t="s">
        <v>17</v>
      </c>
      <c r="L196">
        <f t="shared" ref="L196:L259" si="16">L195-J195</f>
        <v>44791.610000000182</v>
      </c>
      <c r="S196" t="str">
        <f ca="1"/>
        <v>2025-06-03 02:05:33</v>
      </c>
      <c r="T196">
        <f t="shared" ca="1" si="13"/>
        <v>3</v>
      </c>
      <c r="U196">
        <f t="shared" ca="1" si="14"/>
        <v>7</v>
      </c>
      <c r="V196">
        <f t="shared" ca="1" si="15"/>
        <v>0.68000000000000016</v>
      </c>
      <c r="X196" t="str">
        <f ca="1"/>
        <v>2025-06-03 04:21:22</v>
      </c>
    </row>
    <row r="197" spans="1:24" x14ac:dyDescent="0.2">
      <c r="A197" t="s">
        <v>11</v>
      </c>
      <c r="B197" t="s">
        <v>7353</v>
      </c>
      <c r="C197" t="s">
        <v>266</v>
      </c>
      <c r="D197" t="s">
        <v>566</v>
      </c>
      <c r="E197" t="s">
        <v>7354</v>
      </c>
      <c r="F197" t="s">
        <v>7352</v>
      </c>
      <c r="G197">
        <v>2.0049800000000002</v>
      </c>
      <c r="H197">
        <v>2.0044599999999999</v>
      </c>
      <c r="I197">
        <v>1</v>
      </c>
      <c r="J197">
        <v>-1</v>
      </c>
      <c r="K197" t="s">
        <v>17</v>
      </c>
      <c r="L197">
        <f t="shared" si="16"/>
        <v>44787.930000000182</v>
      </c>
      <c r="S197" t="str">
        <f ca="1"/>
        <v>2025-06-03 02:04:23</v>
      </c>
      <c r="T197">
        <f t="shared" ca="1" si="13"/>
        <v>4</v>
      </c>
      <c r="U197">
        <f t="shared" ca="1" si="14"/>
        <v>15</v>
      </c>
      <c r="V197">
        <f t="shared" ca="1" si="15"/>
        <v>11.88</v>
      </c>
      <c r="X197" t="str">
        <f ca="1"/>
        <v>2025-06-03 04:21:02</v>
      </c>
    </row>
    <row r="198" spans="1:24" x14ac:dyDescent="0.2">
      <c r="A198" t="s">
        <v>11</v>
      </c>
      <c r="B198" t="s">
        <v>7355</v>
      </c>
      <c r="C198" t="s">
        <v>786</v>
      </c>
      <c r="D198" t="s">
        <v>566</v>
      </c>
      <c r="E198" t="s">
        <v>7356</v>
      </c>
      <c r="F198" t="s">
        <v>7352</v>
      </c>
      <c r="G198">
        <v>2.0045299999999999</v>
      </c>
      <c r="H198">
        <v>2.0044599999999999</v>
      </c>
      <c r="I198">
        <v>2</v>
      </c>
      <c r="J198">
        <v>-2</v>
      </c>
      <c r="K198" t="s">
        <v>17</v>
      </c>
      <c r="L198">
        <f t="shared" si="16"/>
        <v>44788.930000000182</v>
      </c>
      <c r="S198" t="str">
        <f ca="1"/>
        <v>2025-06-03 02:03:13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2025-06-03 04:21:11</v>
      </c>
    </row>
    <row r="199" spans="1:24" x14ac:dyDescent="0.2">
      <c r="A199" t="s">
        <v>11</v>
      </c>
      <c r="B199" t="s">
        <v>7357</v>
      </c>
      <c r="C199" t="s">
        <v>281</v>
      </c>
      <c r="D199" t="s">
        <v>566</v>
      </c>
      <c r="E199" t="s">
        <v>7358</v>
      </c>
      <c r="F199" t="s">
        <v>7359</v>
      </c>
      <c r="G199">
        <v>2.0042599999999999</v>
      </c>
      <c r="H199">
        <v>2.0051399999999999</v>
      </c>
      <c r="I199">
        <v>2</v>
      </c>
      <c r="J199">
        <v>1.84</v>
      </c>
      <c r="K199" t="s">
        <v>17</v>
      </c>
      <c r="L199">
        <f t="shared" si="16"/>
        <v>44790.930000000182</v>
      </c>
      <c r="S199" t="str">
        <f ca="1"/>
        <v>2025-06-03 02:02:02</v>
      </c>
      <c r="T199">
        <f t="shared" ca="1" si="13"/>
        <v>4</v>
      </c>
      <c r="U199">
        <f t="shared" ca="1" si="14"/>
        <v>15</v>
      </c>
      <c r="V199">
        <f t="shared" ca="1" si="15"/>
        <v>13.8</v>
      </c>
      <c r="X199" t="str">
        <f ca="1"/>
        <v>2025-06-03 04:20:01</v>
      </c>
    </row>
    <row r="200" spans="1:24" x14ac:dyDescent="0.2">
      <c r="A200" t="s">
        <v>11</v>
      </c>
      <c r="B200" t="s">
        <v>7360</v>
      </c>
      <c r="C200" t="s">
        <v>266</v>
      </c>
      <c r="D200" t="s">
        <v>566</v>
      </c>
      <c r="E200" t="s">
        <v>7361</v>
      </c>
      <c r="F200" t="s">
        <v>7359</v>
      </c>
      <c r="G200">
        <v>2.00488</v>
      </c>
      <c r="H200">
        <v>2.0051399999999999</v>
      </c>
      <c r="I200">
        <v>1</v>
      </c>
      <c r="J200">
        <v>0.92</v>
      </c>
      <c r="K200" t="s">
        <v>17</v>
      </c>
      <c r="L200">
        <f t="shared" si="16"/>
        <v>44789.090000000186</v>
      </c>
      <c r="S200" t="str">
        <f ca="1"/>
        <v>2025-06-03 02:00:52</v>
      </c>
      <c r="T200">
        <f t="shared" ca="1" si="13"/>
        <v>4</v>
      </c>
      <c r="U200">
        <f t="shared" ca="1" si="14"/>
        <v>15</v>
      </c>
      <c r="V200">
        <f t="shared" ca="1" si="15"/>
        <v>-15</v>
      </c>
      <c r="X200" t="str">
        <f ca="1"/>
        <v>2025-06-03 04:19:51</v>
      </c>
    </row>
    <row r="201" spans="1:24" x14ac:dyDescent="0.2">
      <c r="A201" t="s">
        <v>11</v>
      </c>
      <c r="B201" t="s">
        <v>7362</v>
      </c>
      <c r="C201" t="s">
        <v>301</v>
      </c>
      <c r="D201" t="s">
        <v>566</v>
      </c>
      <c r="E201" t="s">
        <v>7363</v>
      </c>
      <c r="F201" t="s">
        <v>7364</v>
      </c>
      <c r="G201">
        <v>2.00352</v>
      </c>
      <c r="H201">
        <v>2.0048300000000001</v>
      </c>
      <c r="I201">
        <v>4</v>
      </c>
      <c r="J201">
        <v>3.68</v>
      </c>
      <c r="K201" t="s">
        <v>17</v>
      </c>
      <c r="L201">
        <f t="shared" si="16"/>
        <v>44788.170000000187</v>
      </c>
      <c r="S201" t="str">
        <f ca="1"/>
        <v>2025-06-03 01:59:42</v>
      </c>
      <c r="T201">
        <f t="shared" ca="1" si="13"/>
        <v>1</v>
      </c>
      <c r="U201">
        <f t="shared" ca="1" si="14"/>
        <v>1</v>
      </c>
      <c r="V201">
        <f t="shared" ca="1" si="15"/>
        <v>0.92</v>
      </c>
      <c r="X201" t="str">
        <f ca="1"/>
        <v>2025-06-03 04:19:10</v>
      </c>
    </row>
    <row r="202" spans="1:24" x14ac:dyDescent="0.2">
      <c r="A202" t="s">
        <v>11</v>
      </c>
      <c r="B202" t="s">
        <v>7365</v>
      </c>
      <c r="C202" t="s">
        <v>266</v>
      </c>
      <c r="D202" t="s">
        <v>566</v>
      </c>
      <c r="E202" t="s">
        <v>7366</v>
      </c>
      <c r="F202" t="s">
        <v>7364</v>
      </c>
      <c r="G202">
        <v>2.0047799999999998</v>
      </c>
      <c r="H202">
        <v>2.0048300000000001</v>
      </c>
      <c r="I202">
        <v>1</v>
      </c>
      <c r="J202">
        <v>0.92</v>
      </c>
      <c r="K202" t="s">
        <v>17</v>
      </c>
      <c r="L202">
        <f t="shared" si="16"/>
        <v>44784.490000000187</v>
      </c>
      <c r="S202" t="str">
        <f ca="1"/>
        <v>2025-06-03 01:58:32</v>
      </c>
      <c r="T202">
        <f t="shared" ca="1" si="13"/>
        <v>1</v>
      </c>
      <c r="U202">
        <f t="shared" ca="1" si="14"/>
        <v>1</v>
      </c>
      <c r="V202">
        <f t="shared" ca="1" si="15"/>
        <v>0.92</v>
      </c>
      <c r="X202" t="str">
        <f ca="1"/>
        <v>2025-06-03 04:18:40</v>
      </c>
    </row>
    <row r="203" spans="1:24" x14ac:dyDescent="0.2">
      <c r="A203" t="s">
        <v>11</v>
      </c>
      <c r="B203" t="s">
        <v>7367</v>
      </c>
      <c r="C203" t="s">
        <v>836</v>
      </c>
      <c r="D203" t="s">
        <v>566</v>
      </c>
      <c r="E203" t="s">
        <v>7368</v>
      </c>
      <c r="F203" t="s">
        <v>7364</v>
      </c>
      <c r="G203">
        <v>2.0042</v>
      </c>
      <c r="H203">
        <v>2.0048300000000001</v>
      </c>
      <c r="I203">
        <v>2</v>
      </c>
      <c r="J203">
        <v>1.84</v>
      </c>
      <c r="K203" t="s">
        <v>17</v>
      </c>
      <c r="L203">
        <f t="shared" si="16"/>
        <v>44783.570000000189</v>
      </c>
      <c r="S203" t="str">
        <f ca="1"/>
        <v>2025-06-03 01:57:20</v>
      </c>
      <c r="T203">
        <f t="shared" ca="1" si="13"/>
        <v>1</v>
      </c>
      <c r="U203">
        <f t="shared" ca="1" si="14"/>
        <v>1</v>
      </c>
      <c r="V203">
        <f t="shared" ca="1" si="15"/>
        <v>0.92</v>
      </c>
      <c r="X203" t="str">
        <f ca="1"/>
        <v>2025-06-03 04:19:00</v>
      </c>
    </row>
    <row r="204" spans="1:24" x14ac:dyDescent="0.2">
      <c r="A204" t="s">
        <v>11</v>
      </c>
      <c r="B204" t="s">
        <v>7369</v>
      </c>
      <c r="C204" t="s">
        <v>266</v>
      </c>
      <c r="D204" t="s">
        <v>566</v>
      </c>
      <c r="E204" t="s">
        <v>7370</v>
      </c>
      <c r="F204" t="s">
        <v>7371</v>
      </c>
      <c r="G204">
        <v>2.0053299999999998</v>
      </c>
      <c r="H204">
        <v>2.0048400000000002</v>
      </c>
      <c r="I204">
        <v>1</v>
      </c>
      <c r="J204">
        <v>-1</v>
      </c>
      <c r="K204" t="s">
        <v>17</v>
      </c>
      <c r="L204">
        <f t="shared" si="16"/>
        <v>44781.730000000192</v>
      </c>
      <c r="S204" t="str">
        <f ca="1"/>
        <v>2025-06-03 01:56:10</v>
      </c>
      <c r="T204">
        <f t="shared" ca="1" si="13"/>
        <v>1</v>
      </c>
      <c r="U204">
        <f t="shared" ca="1" si="14"/>
        <v>1</v>
      </c>
      <c r="V204">
        <f t="shared" ca="1" si="15"/>
        <v>-1</v>
      </c>
      <c r="X204" t="str">
        <f ca="1"/>
        <v>2025-06-03 04:17:30</v>
      </c>
    </row>
    <row r="205" spans="1:24" x14ac:dyDescent="0.2">
      <c r="A205" t="s">
        <v>11</v>
      </c>
      <c r="B205" t="s">
        <v>7372</v>
      </c>
      <c r="C205" t="s">
        <v>840</v>
      </c>
      <c r="D205" t="s">
        <v>566</v>
      </c>
      <c r="E205" t="s">
        <v>7373</v>
      </c>
      <c r="F205" t="s">
        <v>7371</v>
      </c>
      <c r="G205">
        <v>2.0053100000000001</v>
      </c>
      <c r="H205">
        <v>2.0048400000000002</v>
      </c>
      <c r="I205">
        <v>4</v>
      </c>
      <c r="J205">
        <v>-4</v>
      </c>
      <c r="K205" t="s">
        <v>17</v>
      </c>
      <c r="L205">
        <f t="shared" si="16"/>
        <v>44782.730000000192</v>
      </c>
      <c r="S205" t="str">
        <f ca="1"/>
        <v>2025-06-03 01:55:00</v>
      </c>
      <c r="T205">
        <f t="shared" ca="1" si="13"/>
        <v>4</v>
      </c>
      <c r="U205">
        <f t="shared" ca="1" si="14"/>
        <v>15</v>
      </c>
      <c r="V205">
        <f t="shared" ca="1" si="15"/>
        <v>8.0400000000000009</v>
      </c>
      <c r="X205" t="str">
        <f ca="1"/>
        <v>2025-06-03 04:18:10</v>
      </c>
    </row>
    <row r="206" spans="1:24" x14ac:dyDescent="0.2">
      <c r="A206" t="s">
        <v>11</v>
      </c>
      <c r="B206" t="s">
        <v>7374</v>
      </c>
      <c r="C206" t="s">
        <v>850</v>
      </c>
      <c r="D206" t="s">
        <v>566</v>
      </c>
      <c r="E206" t="s">
        <v>7375</v>
      </c>
      <c r="F206" t="s">
        <v>7371</v>
      </c>
      <c r="G206">
        <v>2.0042800000000001</v>
      </c>
      <c r="H206">
        <v>2.0048400000000002</v>
      </c>
      <c r="I206">
        <v>8</v>
      </c>
      <c r="J206">
        <v>7.36</v>
      </c>
      <c r="K206" t="s">
        <v>17</v>
      </c>
      <c r="L206">
        <f t="shared" si="16"/>
        <v>44786.730000000192</v>
      </c>
      <c r="S206" t="str">
        <f ca="1"/>
        <v>2025-06-03 01:53:49</v>
      </c>
      <c r="T206">
        <f t="shared" ca="1" si="13"/>
        <v>1</v>
      </c>
      <c r="U206">
        <f t="shared" ca="1" si="14"/>
        <v>1</v>
      </c>
      <c r="V206">
        <f t="shared" ca="1" si="15"/>
        <v>-1</v>
      </c>
      <c r="X206" t="str">
        <f ca="1"/>
        <v>2025-06-03 04:18:20</v>
      </c>
    </row>
    <row r="207" spans="1:24" x14ac:dyDescent="0.2">
      <c r="A207" t="s">
        <v>11</v>
      </c>
      <c r="B207" t="s">
        <v>7376</v>
      </c>
      <c r="C207" t="s">
        <v>836</v>
      </c>
      <c r="D207" t="s">
        <v>566</v>
      </c>
      <c r="E207" t="s">
        <v>7377</v>
      </c>
      <c r="F207" t="s">
        <v>7371</v>
      </c>
      <c r="G207">
        <v>2.0052400000000001</v>
      </c>
      <c r="H207">
        <v>2.0048400000000002</v>
      </c>
      <c r="I207">
        <v>2</v>
      </c>
      <c r="J207">
        <v>-2</v>
      </c>
      <c r="K207" t="s">
        <v>17</v>
      </c>
      <c r="L207">
        <f t="shared" si="16"/>
        <v>44779.370000000192</v>
      </c>
      <c r="S207" t="str">
        <f ca="1"/>
        <v>2025-06-03 01:52:40</v>
      </c>
      <c r="T207">
        <f t="shared" ca="1" si="13"/>
        <v>4</v>
      </c>
      <c r="U207">
        <f t="shared" ca="1" si="14"/>
        <v>15</v>
      </c>
      <c r="V207">
        <f t="shared" ca="1" si="15"/>
        <v>0.36000000000000032</v>
      </c>
      <c r="X207" t="str">
        <f ca="1"/>
        <v>2025-06-03 04:17:50</v>
      </c>
    </row>
    <row r="208" spans="1:24" x14ac:dyDescent="0.2">
      <c r="A208" t="s">
        <v>11</v>
      </c>
      <c r="B208" t="s">
        <v>7378</v>
      </c>
      <c r="C208" t="s">
        <v>266</v>
      </c>
      <c r="D208" t="s">
        <v>566</v>
      </c>
      <c r="E208" t="s">
        <v>7379</v>
      </c>
      <c r="F208" t="s">
        <v>7380</v>
      </c>
      <c r="G208">
        <v>2.0045700000000002</v>
      </c>
      <c r="H208">
        <v>2.0048599999999999</v>
      </c>
      <c r="I208">
        <v>1</v>
      </c>
      <c r="J208">
        <v>0.92</v>
      </c>
      <c r="K208" t="s">
        <v>17</v>
      </c>
      <c r="L208">
        <f t="shared" si="16"/>
        <v>44781.370000000192</v>
      </c>
      <c r="S208" t="str">
        <f ca="1"/>
        <v>2025-06-03 01:51:29</v>
      </c>
      <c r="T208">
        <f t="shared" ca="1" si="13"/>
        <v>4</v>
      </c>
      <c r="U208">
        <f t="shared" ca="1" si="14"/>
        <v>15</v>
      </c>
      <c r="V208">
        <f t="shared" ca="1" si="15"/>
        <v>-15</v>
      </c>
      <c r="X208" t="str">
        <f ca="1"/>
        <v>2025-06-03 04:16:20</v>
      </c>
    </row>
    <row r="209" spans="1:24" x14ac:dyDescent="0.2">
      <c r="A209" t="s">
        <v>11</v>
      </c>
      <c r="B209" t="s">
        <v>7381</v>
      </c>
      <c r="C209" t="s">
        <v>850</v>
      </c>
      <c r="D209" t="s">
        <v>566</v>
      </c>
      <c r="E209" t="s">
        <v>7382</v>
      </c>
      <c r="F209" t="s">
        <v>7380</v>
      </c>
      <c r="G209">
        <v>2.00386</v>
      </c>
      <c r="H209">
        <v>2.0048599999999999</v>
      </c>
      <c r="I209">
        <v>2</v>
      </c>
      <c r="J209">
        <v>1.84</v>
      </c>
      <c r="K209" t="s">
        <v>17</v>
      </c>
      <c r="L209">
        <f t="shared" si="16"/>
        <v>44780.450000000194</v>
      </c>
      <c r="S209" t="str">
        <f ca="1"/>
        <v>2025-06-03 01:50:19</v>
      </c>
      <c r="T209">
        <f t="shared" ca="1" si="13"/>
        <v>4</v>
      </c>
      <c r="U209">
        <f t="shared" ca="1" si="14"/>
        <v>15</v>
      </c>
      <c r="V209">
        <f t="shared" ca="1" si="15"/>
        <v>13.8</v>
      </c>
      <c r="X209" t="str">
        <f ca="1"/>
        <v>2025-06-03 04:17:10</v>
      </c>
    </row>
    <row r="210" spans="1:24" x14ac:dyDescent="0.2">
      <c r="A210" t="s">
        <v>11</v>
      </c>
      <c r="B210" t="s">
        <v>7383</v>
      </c>
      <c r="C210" t="s">
        <v>7384</v>
      </c>
      <c r="D210" t="s">
        <v>566</v>
      </c>
      <c r="E210" t="s">
        <v>7385</v>
      </c>
      <c r="F210" t="s">
        <v>7386</v>
      </c>
      <c r="G210">
        <v>2.0055299999999998</v>
      </c>
      <c r="H210">
        <v>2.00393</v>
      </c>
      <c r="I210">
        <v>1</v>
      </c>
      <c r="J210">
        <v>-1</v>
      </c>
      <c r="K210" t="s">
        <v>17</v>
      </c>
      <c r="L210">
        <f t="shared" si="16"/>
        <v>44778.610000000197</v>
      </c>
      <c r="S210" t="str">
        <f ca="1"/>
        <v>2025-06-03 01:49:09</v>
      </c>
      <c r="T210">
        <f t="shared" ca="1" si="13"/>
        <v>2</v>
      </c>
      <c r="U210">
        <f t="shared" ca="1" si="14"/>
        <v>3</v>
      </c>
      <c r="V210">
        <f t="shared" ca="1" si="15"/>
        <v>2.7600000000000002</v>
      </c>
      <c r="X210" t="str">
        <f ca="1"/>
        <v>2025-06-03 04:15:13</v>
      </c>
    </row>
    <row r="211" spans="1:24" x14ac:dyDescent="0.2">
      <c r="A211" t="s">
        <v>11</v>
      </c>
      <c r="B211" t="s">
        <v>7387</v>
      </c>
      <c r="C211" t="s">
        <v>301</v>
      </c>
      <c r="D211" t="s">
        <v>566</v>
      </c>
      <c r="E211" t="s">
        <v>7388</v>
      </c>
      <c r="F211" t="s">
        <v>7386</v>
      </c>
      <c r="G211">
        <v>2.0039099999999999</v>
      </c>
      <c r="H211">
        <v>2.00393</v>
      </c>
      <c r="I211">
        <v>4</v>
      </c>
      <c r="J211">
        <v>3.68</v>
      </c>
      <c r="K211" t="s">
        <v>17</v>
      </c>
      <c r="L211">
        <f t="shared" si="16"/>
        <v>44779.610000000197</v>
      </c>
      <c r="S211" t="str">
        <f ca="1"/>
        <v>2025-06-03 01:47:59</v>
      </c>
      <c r="T211">
        <f t="shared" ca="1" si="13"/>
        <v>3</v>
      </c>
      <c r="U211">
        <f t="shared" ca="1" si="14"/>
        <v>7</v>
      </c>
      <c r="V211">
        <f t="shared" ca="1" si="15"/>
        <v>4.5200000000000005</v>
      </c>
      <c r="X211" t="str">
        <f ca="1"/>
        <v>2025-06-03 04:15:40</v>
      </c>
    </row>
    <row r="212" spans="1:24" x14ac:dyDescent="0.2">
      <c r="A212" t="s">
        <v>11</v>
      </c>
      <c r="B212" t="s">
        <v>7389</v>
      </c>
      <c r="C212" t="s">
        <v>836</v>
      </c>
      <c r="D212" t="s">
        <v>566</v>
      </c>
      <c r="E212" t="s">
        <v>7390</v>
      </c>
      <c r="F212" t="s">
        <v>7386</v>
      </c>
      <c r="G212">
        <v>2.0045299999999999</v>
      </c>
      <c r="H212">
        <v>2.00393</v>
      </c>
      <c r="I212">
        <v>2</v>
      </c>
      <c r="J212">
        <v>-2</v>
      </c>
      <c r="K212" t="s">
        <v>17</v>
      </c>
      <c r="L212">
        <f t="shared" si="16"/>
        <v>44775.930000000197</v>
      </c>
      <c r="S212" t="str">
        <f ca="1"/>
        <v>2025-06-03 01:46:49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2025-06-03 04:15:30</v>
      </c>
    </row>
    <row r="213" spans="1:24" x14ac:dyDescent="0.2">
      <c r="A213" t="s">
        <v>11</v>
      </c>
      <c r="B213" t="s">
        <v>7391</v>
      </c>
      <c r="C213" t="s">
        <v>840</v>
      </c>
      <c r="D213" t="s">
        <v>566</v>
      </c>
      <c r="E213" t="s">
        <v>7392</v>
      </c>
      <c r="F213" t="s">
        <v>7386</v>
      </c>
      <c r="G213">
        <v>2.0034800000000001</v>
      </c>
      <c r="H213">
        <v>2.00393</v>
      </c>
      <c r="I213">
        <v>8</v>
      </c>
      <c r="J213">
        <v>7.36</v>
      </c>
      <c r="K213" t="s">
        <v>17</v>
      </c>
      <c r="L213">
        <f t="shared" si="16"/>
        <v>44777.930000000197</v>
      </c>
      <c r="S213" t="str">
        <f ca="1"/>
        <v>2025-06-03 01:45:39</v>
      </c>
      <c r="T213">
        <f t="shared" ca="1" si="13"/>
        <v>1</v>
      </c>
      <c r="U213">
        <f t="shared" ca="1" si="14"/>
        <v>1</v>
      </c>
      <c r="V213">
        <f t="shared" ca="1" si="15"/>
        <v>0.92</v>
      </c>
      <c r="X213" t="str">
        <f ca="1"/>
        <v>2025-06-03 04:15:50</v>
      </c>
    </row>
    <row r="214" spans="1:24" x14ac:dyDescent="0.2">
      <c r="A214" t="s">
        <v>11</v>
      </c>
      <c r="B214" t="s">
        <v>7393</v>
      </c>
      <c r="C214" t="s">
        <v>266</v>
      </c>
      <c r="D214" t="s">
        <v>566</v>
      </c>
      <c r="E214" t="s">
        <v>7394</v>
      </c>
      <c r="F214" t="s">
        <v>7395</v>
      </c>
      <c r="G214">
        <v>2.0066199999999998</v>
      </c>
      <c r="H214">
        <v>2.0060199999999999</v>
      </c>
      <c r="I214">
        <v>1</v>
      </c>
      <c r="J214">
        <v>-1</v>
      </c>
      <c r="K214" t="s">
        <v>17</v>
      </c>
      <c r="L214">
        <f t="shared" si="16"/>
        <v>44770.570000000196</v>
      </c>
      <c r="S214" t="str">
        <f ca="1"/>
        <v>2025-06-03 01:44:29</v>
      </c>
      <c r="T214">
        <f t="shared" ca="1" si="13"/>
        <v>4</v>
      </c>
      <c r="U214">
        <f t="shared" ca="1" si="14"/>
        <v>15</v>
      </c>
      <c r="V214">
        <f t="shared" ca="1" si="15"/>
        <v>8.0400000000000009</v>
      </c>
      <c r="X214" t="str">
        <f ca="1"/>
        <v>2025-06-03 04:14:00</v>
      </c>
    </row>
    <row r="215" spans="1:24" x14ac:dyDescent="0.2">
      <c r="A215" t="s">
        <v>11</v>
      </c>
      <c r="B215" t="s">
        <v>7396</v>
      </c>
      <c r="C215" t="s">
        <v>301</v>
      </c>
      <c r="D215" t="s">
        <v>566</v>
      </c>
      <c r="E215" t="s">
        <v>7397</v>
      </c>
      <c r="F215" t="s">
        <v>7395</v>
      </c>
      <c r="G215">
        <v>2.0057299999999998</v>
      </c>
      <c r="H215">
        <v>2.0060199999999999</v>
      </c>
      <c r="I215">
        <v>2</v>
      </c>
      <c r="J215">
        <v>1.84</v>
      </c>
      <c r="K215" t="s">
        <v>17</v>
      </c>
      <c r="L215">
        <f t="shared" si="16"/>
        <v>44771.570000000196</v>
      </c>
      <c r="S215" t="str">
        <f ca="1"/>
        <v>2025-06-03 01:43:18</v>
      </c>
      <c r="T215">
        <f t="shared" ca="1" si="13"/>
        <v>2</v>
      </c>
      <c r="U215">
        <f t="shared" ca="1" si="14"/>
        <v>3</v>
      </c>
      <c r="V215">
        <f t="shared" ca="1" si="15"/>
        <v>0.84000000000000008</v>
      </c>
      <c r="X215" t="str">
        <f ca="1"/>
        <v>2025-06-03 04:14:30</v>
      </c>
    </row>
    <row r="216" spans="1:24" x14ac:dyDescent="0.2">
      <c r="A216" t="s">
        <v>11</v>
      </c>
      <c r="B216" t="s">
        <v>7398</v>
      </c>
      <c r="C216" t="s">
        <v>850</v>
      </c>
      <c r="D216" t="s">
        <v>566</v>
      </c>
      <c r="E216" t="s">
        <v>7399</v>
      </c>
      <c r="F216" t="s">
        <v>7395</v>
      </c>
      <c r="G216">
        <v>2.0055700000000001</v>
      </c>
      <c r="H216">
        <v>2.0060199999999999</v>
      </c>
      <c r="I216">
        <v>4</v>
      </c>
      <c r="J216">
        <v>3.68</v>
      </c>
      <c r="K216" t="s">
        <v>17</v>
      </c>
      <c r="L216">
        <f t="shared" si="16"/>
        <v>44769.7300000002</v>
      </c>
      <c r="S216" t="str">
        <f ca="1"/>
        <v>2025-06-03 01:42:09</v>
      </c>
      <c r="T216">
        <f t="shared" ca="1" si="13"/>
        <v>2</v>
      </c>
      <c r="U216">
        <f t="shared" ca="1" si="14"/>
        <v>3</v>
      </c>
      <c r="V216">
        <f t="shared" ca="1" si="15"/>
        <v>0.84000000000000008</v>
      </c>
      <c r="X216" t="str">
        <f ca="1"/>
        <v>2025-06-03 04:14:50</v>
      </c>
    </row>
    <row r="217" spans="1:24" x14ac:dyDescent="0.2">
      <c r="A217" t="s">
        <v>11</v>
      </c>
      <c r="B217" t="s">
        <v>7400</v>
      </c>
      <c r="C217" t="s">
        <v>266</v>
      </c>
      <c r="D217" t="s">
        <v>566</v>
      </c>
      <c r="E217" t="s">
        <v>7401</v>
      </c>
      <c r="F217" t="s">
        <v>7402</v>
      </c>
      <c r="G217">
        <v>2.0067400000000002</v>
      </c>
      <c r="H217">
        <v>2.00657</v>
      </c>
      <c r="I217">
        <v>1</v>
      </c>
      <c r="J217">
        <v>-1</v>
      </c>
      <c r="K217" t="s">
        <v>17</v>
      </c>
      <c r="L217">
        <f t="shared" si="16"/>
        <v>44766.050000000199</v>
      </c>
      <c r="S217" t="str">
        <f ca="1"/>
        <v>2025-06-03 01:40:59</v>
      </c>
      <c r="T217">
        <f t="shared" ca="1" si="13"/>
        <v>3</v>
      </c>
      <c r="U217">
        <f t="shared" ca="1" si="14"/>
        <v>7</v>
      </c>
      <c r="V217">
        <f t="shared" ca="1" si="15"/>
        <v>0.68000000000000016</v>
      </c>
      <c r="X217" t="str">
        <f ca="1"/>
        <v>2025-06-03 04:12:50</v>
      </c>
    </row>
    <row r="218" spans="1:24" x14ac:dyDescent="0.2">
      <c r="A218" t="s">
        <v>11</v>
      </c>
      <c r="B218" t="s">
        <v>7403</v>
      </c>
      <c r="C218" t="s">
        <v>266</v>
      </c>
      <c r="D218" t="s">
        <v>566</v>
      </c>
      <c r="E218" t="s">
        <v>7404</v>
      </c>
      <c r="F218" t="s">
        <v>7405</v>
      </c>
      <c r="G218">
        <v>2.0075599999999998</v>
      </c>
      <c r="H218">
        <v>2.0067599999999999</v>
      </c>
      <c r="I218">
        <v>1</v>
      </c>
      <c r="J218">
        <v>-1</v>
      </c>
      <c r="K218" t="s">
        <v>17</v>
      </c>
      <c r="L218">
        <f t="shared" si="16"/>
        <v>44767.050000000199</v>
      </c>
      <c r="S218" t="str">
        <f ca="1"/>
        <v>2025-06-03 01:39:48</v>
      </c>
      <c r="T218">
        <f t="shared" ca="1" si="13"/>
        <v>2</v>
      </c>
      <c r="U218">
        <f t="shared" ca="1" si="14"/>
        <v>3</v>
      </c>
      <c r="V218">
        <f t="shared" ca="1" si="15"/>
        <v>2.7600000000000002</v>
      </c>
      <c r="X218" t="str">
        <f ca="1"/>
        <v>2025-06-03 04:11:40</v>
      </c>
    </row>
    <row r="219" spans="1:24" x14ac:dyDescent="0.2">
      <c r="A219" t="s">
        <v>11</v>
      </c>
      <c r="B219" t="s">
        <v>7406</v>
      </c>
      <c r="C219" t="s">
        <v>222</v>
      </c>
      <c r="D219" t="s">
        <v>566</v>
      </c>
      <c r="E219" t="s">
        <v>7407</v>
      </c>
      <c r="F219" t="s">
        <v>7405</v>
      </c>
      <c r="G219">
        <v>2.00719</v>
      </c>
      <c r="H219">
        <v>2.0067599999999999</v>
      </c>
      <c r="I219">
        <v>2</v>
      </c>
      <c r="J219">
        <v>-2</v>
      </c>
      <c r="K219" t="s">
        <v>17</v>
      </c>
      <c r="L219">
        <f t="shared" si="16"/>
        <v>44768.050000000199</v>
      </c>
      <c r="S219" t="str">
        <f ca="1"/>
        <v>2025-06-03 01:38:38</v>
      </c>
      <c r="T219">
        <f t="shared" ca="1" si="13"/>
        <v>4</v>
      </c>
      <c r="U219">
        <f t="shared" ca="1" si="14"/>
        <v>15</v>
      </c>
      <c r="V219">
        <f t="shared" ca="1" si="15"/>
        <v>-15</v>
      </c>
      <c r="X219" t="str">
        <f ca="1"/>
        <v>2025-06-03 04:12:19</v>
      </c>
    </row>
    <row r="220" spans="1:24" x14ac:dyDescent="0.2">
      <c r="A220" t="s">
        <v>11</v>
      </c>
      <c r="B220" t="s">
        <v>7408</v>
      </c>
      <c r="C220" t="s">
        <v>6909</v>
      </c>
      <c r="D220" t="s">
        <v>566</v>
      </c>
      <c r="E220" t="s">
        <v>7409</v>
      </c>
      <c r="F220" t="s">
        <v>7405</v>
      </c>
      <c r="G220">
        <v>2.0066899999999999</v>
      </c>
      <c r="H220">
        <v>2.0067599999999999</v>
      </c>
      <c r="I220">
        <v>4</v>
      </c>
      <c r="J220">
        <v>3.68</v>
      </c>
      <c r="K220" t="s">
        <v>17</v>
      </c>
      <c r="L220">
        <f t="shared" si="16"/>
        <v>44770.050000000199</v>
      </c>
      <c r="S220" t="str">
        <f ca="1"/>
        <v>2025-06-03 01:37:28</v>
      </c>
      <c r="T220">
        <f t="shared" ca="1" si="13"/>
        <v>3</v>
      </c>
      <c r="U220">
        <f t="shared" ca="1" si="14"/>
        <v>7</v>
      </c>
      <c r="V220">
        <f t="shared" ca="1" si="15"/>
        <v>-7</v>
      </c>
      <c r="X220" t="str">
        <f ca="1"/>
        <v>2025-06-03 04:12:29</v>
      </c>
    </row>
    <row r="221" spans="1:24" x14ac:dyDescent="0.2">
      <c r="A221" t="s">
        <v>11</v>
      </c>
      <c r="B221" t="s">
        <v>7410</v>
      </c>
      <c r="C221" t="s">
        <v>266</v>
      </c>
      <c r="D221" t="s">
        <v>566</v>
      </c>
      <c r="E221" t="s">
        <v>7411</v>
      </c>
      <c r="F221" t="s">
        <v>7412</v>
      </c>
      <c r="G221">
        <v>2.0078399999999998</v>
      </c>
      <c r="H221">
        <v>2.0081199999999999</v>
      </c>
      <c r="I221">
        <v>1</v>
      </c>
      <c r="J221">
        <v>0.92</v>
      </c>
      <c r="K221" t="s">
        <v>17</v>
      </c>
      <c r="L221">
        <f t="shared" si="16"/>
        <v>44766.370000000199</v>
      </c>
      <c r="S221" t="str">
        <f ca="1"/>
        <v>2025-06-03 01:36:18</v>
      </c>
      <c r="T221">
        <f t="shared" ca="1" si="13"/>
        <v>1</v>
      </c>
      <c r="U221">
        <f t="shared" ca="1" si="14"/>
        <v>1</v>
      </c>
      <c r="V221">
        <f t="shared" ca="1" si="15"/>
        <v>0.92</v>
      </c>
      <c r="X221" t="str">
        <f ca="1"/>
        <v>2025-06-03 04:10:30</v>
      </c>
    </row>
    <row r="222" spans="1:24" x14ac:dyDescent="0.2">
      <c r="A222" t="s">
        <v>11</v>
      </c>
      <c r="B222" t="s">
        <v>7413</v>
      </c>
      <c r="C222" t="s">
        <v>1379</v>
      </c>
      <c r="D222" t="s">
        <v>566</v>
      </c>
      <c r="E222" t="s">
        <v>7414</v>
      </c>
      <c r="F222" t="s">
        <v>7415</v>
      </c>
      <c r="G222">
        <v>2.0074999999999998</v>
      </c>
      <c r="H222">
        <v>2.00766</v>
      </c>
      <c r="I222">
        <v>8</v>
      </c>
      <c r="J222">
        <v>7.36</v>
      </c>
      <c r="K222" t="s">
        <v>17</v>
      </c>
      <c r="L222">
        <f t="shared" si="16"/>
        <v>44765.450000000201</v>
      </c>
      <c r="S222" t="str">
        <f ca="1"/>
        <v>2025-06-03 01:35:08</v>
      </c>
      <c r="T222">
        <f t="shared" ca="1" si="13"/>
        <v>2</v>
      </c>
      <c r="U222">
        <f t="shared" ca="1" si="14"/>
        <v>3</v>
      </c>
      <c r="V222">
        <f t="shared" ca="1" si="15"/>
        <v>0.84000000000000008</v>
      </c>
      <c r="X222" t="str">
        <f ca="1"/>
        <v>2025-06-03 04:10:19</v>
      </c>
    </row>
    <row r="223" spans="1:24" x14ac:dyDescent="0.2">
      <c r="A223" t="s">
        <v>11</v>
      </c>
      <c r="B223" t="s">
        <v>7416</v>
      </c>
      <c r="C223" t="s">
        <v>266</v>
      </c>
      <c r="D223" t="s">
        <v>566</v>
      </c>
      <c r="E223" t="s">
        <v>7417</v>
      </c>
      <c r="F223" t="s">
        <v>7415</v>
      </c>
      <c r="G223">
        <v>2.00841</v>
      </c>
      <c r="H223">
        <v>2.00766</v>
      </c>
      <c r="I223">
        <v>1</v>
      </c>
      <c r="J223">
        <v>-1</v>
      </c>
      <c r="K223" t="s">
        <v>17</v>
      </c>
      <c r="L223">
        <f t="shared" si="16"/>
        <v>44758.0900000002</v>
      </c>
      <c r="S223" t="str">
        <f ca="1"/>
        <v>2025-06-03 01:33:58</v>
      </c>
      <c r="T223">
        <f t="shared" ca="1" si="13"/>
        <v>1</v>
      </c>
      <c r="U223">
        <f t="shared" ca="1" si="14"/>
        <v>1</v>
      </c>
      <c r="V223">
        <f t="shared" ca="1" si="15"/>
        <v>0.92</v>
      </c>
      <c r="X223" t="str">
        <f ca="1"/>
        <v>2025-06-03 04:09:20</v>
      </c>
    </row>
    <row r="224" spans="1:24" x14ac:dyDescent="0.2">
      <c r="A224" t="s">
        <v>11</v>
      </c>
      <c r="B224" t="s">
        <v>7418</v>
      </c>
      <c r="C224" t="s">
        <v>7419</v>
      </c>
      <c r="D224" t="s">
        <v>566</v>
      </c>
      <c r="E224" t="s">
        <v>7420</v>
      </c>
      <c r="F224" t="s">
        <v>7415</v>
      </c>
      <c r="G224">
        <v>2.0078999999999998</v>
      </c>
      <c r="H224">
        <v>2.00766</v>
      </c>
      <c r="I224">
        <v>2</v>
      </c>
      <c r="J224">
        <v>-2</v>
      </c>
      <c r="K224" t="s">
        <v>17</v>
      </c>
      <c r="L224">
        <f t="shared" si="16"/>
        <v>44759.0900000002</v>
      </c>
      <c r="S224" t="str">
        <f ca="1"/>
        <v>2025-06-03 01:32:48</v>
      </c>
      <c r="T224">
        <f t="shared" ca="1" si="13"/>
        <v>3</v>
      </c>
      <c r="U224">
        <f t="shared" ca="1" si="14"/>
        <v>7</v>
      </c>
      <c r="V224">
        <f t="shared" ca="1" si="15"/>
        <v>4.5200000000000005</v>
      </c>
      <c r="X224" t="str">
        <f ca="1"/>
        <v>2025-06-03 04:09:45</v>
      </c>
    </row>
    <row r="225" spans="1:24" x14ac:dyDescent="0.2">
      <c r="A225" t="s">
        <v>11</v>
      </c>
      <c r="B225" t="s">
        <v>7421</v>
      </c>
      <c r="C225" t="s">
        <v>6909</v>
      </c>
      <c r="D225" t="s">
        <v>566</v>
      </c>
      <c r="E225" t="s">
        <v>7422</v>
      </c>
      <c r="F225" t="s">
        <v>7415</v>
      </c>
      <c r="G225">
        <v>2.0075699999999999</v>
      </c>
      <c r="H225">
        <v>2.00766</v>
      </c>
      <c r="I225">
        <v>4</v>
      </c>
      <c r="J225">
        <v>3.68</v>
      </c>
      <c r="K225" t="s">
        <v>17</v>
      </c>
      <c r="L225">
        <f t="shared" si="16"/>
        <v>44761.0900000002</v>
      </c>
      <c r="S225" t="str">
        <f ca="1"/>
        <v>2025-06-03 01:31:38</v>
      </c>
      <c r="T225">
        <f t="shared" ca="1" si="13"/>
        <v>4</v>
      </c>
      <c r="U225">
        <f t="shared" ca="1" si="14"/>
        <v>15</v>
      </c>
      <c r="V225">
        <f t="shared" ca="1" si="15"/>
        <v>13.8</v>
      </c>
      <c r="X225" t="str">
        <f ca="1"/>
        <v>2025-06-03 04:10:09</v>
      </c>
    </row>
    <row r="226" spans="1:24" x14ac:dyDescent="0.2">
      <c r="A226" t="s">
        <v>11</v>
      </c>
      <c r="B226" t="s">
        <v>7423</v>
      </c>
      <c r="C226" t="s">
        <v>5765</v>
      </c>
      <c r="D226" t="s">
        <v>566</v>
      </c>
      <c r="E226" t="s">
        <v>7424</v>
      </c>
      <c r="F226" t="s">
        <v>7425</v>
      </c>
      <c r="G226">
        <v>2.0073400000000001</v>
      </c>
      <c r="H226">
        <v>2.0088400000000002</v>
      </c>
      <c r="I226">
        <v>1</v>
      </c>
      <c r="J226">
        <v>0.92</v>
      </c>
      <c r="K226" t="s">
        <v>17</v>
      </c>
      <c r="L226">
        <f t="shared" si="16"/>
        <v>44757.4100000002</v>
      </c>
      <c r="S226" t="str">
        <f ca="1"/>
        <v>2025-06-03 01:30:28</v>
      </c>
      <c r="T226">
        <f t="shared" ca="1" si="13"/>
        <v>4</v>
      </c>
      <c r="U226">
        <f t="shared" ca="1" si="14"/>
        <v>15</v>
      </c>
      <c r="V226">
        <f t="shared" ca="1" si="15"/>
        <v>-15</v>
      </c>
      <c r="X226" t="str">
        <f ca="1"/>
        <v>2025-06-03 04:08:09</v>
      </c>
    </row>
    <row r="227" spans="1:24" x14ac:dyDescent="0.2">
      <c r="A227" t="s">
        <v>11</v>
      </c>
      <c r="B227" t="s">
        <v>7426</v>
      </c>
      <c r="C227" t="s">
        <v>4379</v>
      </c>
      <c r="D227" t="s">
        <v>566</v>
      </c>
      <c r="E227" t="s">
        <v>7427</v>
      </c>
      <c r="F227" t="s">
        <v>7428</v>
      </c>
      <c r="G227">
        <v>2.0052400000000001</v>
      </c>
      <c r="H227">
        <v>2.0073699999999999</v>
      </c>
      <c r="I227">
        <v>1</v>
      </c>
      <c r="J227">
        <v>0.92</v>
      </c>
      <c r="K227" t="s">
        <v>17</v>
      </c>
      <c r="L227">
        <f t="shared" si="16"/>
        <v>44756.490000000202</v>
      </c>
      <c r="S227" t="str">
        <f ca="1"/>
        <v>2025-06-03 01:29:17</v>
      </c>
      <c r="T227">
        <f t="shared" ca="1" si="13"/>
        <v>3</v>
      </c>
      <c r="U227">
        <f t="shared" ca="1" si="14"/>
        <v>7</v>
      </c>
      <c r="V227">
        <f t="shared" ca="1" si="15"/>
        <v>6.44</v>
      </c>
      <c r="X227" t="str">
        <f ca="1"/>
        <v>2025-06-03 04:07:00</v>
      </c>
    </row>
    <row r="228" spans="1:24" x14ac:dyDescent="0.2">
      <c r="A228" t="s">
        <v>18</v>
      </c>
      <c r="B228" t="s">
        <v>7429</v>
      </c>
      <c r="C228" t="s">
        <v>4680</v>
      </c>
      <c r="D228" t="s">
        <v>566</v>
      </c>
      <c r="E228" t="s">
        <v>7430</v>
      </c>
      <c r="F228" t="s">
        <v>7431</v>
      </c>
      <c r="G228">
        <v>2.00379</v>
      </c>
      <c r="H228">
        <v>2.0052599999999998</v>
      </c>
      <c r="I228">
        <v>4</v>
      </c>
      <c r="J228">
        <v>-4</v>
      </c>
      <c r="K228" t="s">
        <v>17</v>
      </c>
      <c r="L228">
        <f t="shared" si="16"/>
        <v>44755.570000000203</v>
      </c>
      <c r="S228" t="str">
        <f ca="1"/>
        <v>2025-06-03 01:28:07</v>
      </c>
      <c r="T228">
        <f t="shared" ca="1" si="13"/>
        <v>3</v>
      </c>
      <c r="U228">
        <f t="shared" ca="1" si="14"/>
        <v>7</v>
      </c>
      <c r="V228">
        <f t="shared" ca="1" si="15"/>
        <v>-7</v>
      </c>
      <c r="X228" t="str">
        <f ca="1"/>
        <v>2025-06-03 04:06:09</v>
      </c>
    </row>
    <row r="229" spans="1:24" x14ac:dyDescent="0.2">
      <c r="A229" t="s">
        <v>18</v>
      </c>
      <c r="B229" t="s">
        <v>7432</v>
      </c>
      <c r="C229" t="s">
        <v>4565</v>
      </c>
      <c r="D229" t="s">
        <v>566</v>
      </c>
      <c r="E229" t="s">
        <v>7433</v>
      </c>
      <c r="F229" t="s">
        <v>7431</v>
      </c>
      <c r="G229">
        <v>2.0040900000000001</v>
      </c>
      <c r="H229">
        <v>2.0052599999999998</v>
      </c>
      <c r="I229">
        <v>8</v>
      </c>
      <c r="J229">
        <v>-8</v>
      </c>
      <c r="K229" t="s">
        <v>17</v>
      </c>
      <c r="L229">
        <f t="shared" si="16"/>
        <v>44759.570000000203</v>
      </c>
      <c r="S229" t="str">
        <f ca="1"/>
        <v>2025-06-03 01:26:58</v>
      </c>
      <c r="T229">
        <f t="shared" ca="1" si="13"/>
        <v>4</v>
      </c>
      <c r="U229">
        <f t="shared" ca="1" si="14"/>
        <v>15</v>
      </c>
      <c r="V229">
        <f t="shared" ca="1" si="15"/>
        <v>-15</v>
      </c>
      <c r="X229" t="str">
        <f ca="1"/>
        <v>2025-06-03 04:06:19</v>
      </c>
    </row>
    <row r="230" spans="1:24" x14ac:dyDescent="0.2">
      <c r="A230" t="s">
        <v>18</v>
      </c>
      <c r="B230" t="s">
        <v>7434</v>
      </c>
      <c r="C230" t="s">
        <v>786</v>
      </c>
      <c r="D230" t="s">
        <v>566</v>
      </c>
      <c r="E230" t="s">
        <v>7435</v>
      </c>
      <c r="F230" t="s">
        <v>7431</v>
      </c>
      <c r="G230">
        <v>2.0036999999999998</v>
      </c>
      <c r="H230">
        <v>2.0052599999999998</v>
      </c>
      <c r="I230">
        <v>2</v>
      </c>
      <c r="J230">
        <v>-2</v>
      </c>
      <c r="K230" t="s">
        <v>17</v>
      </c>
      <c r="L230">
        <f t="shared" si="16"/>
        <v>44767.570000000203</v>
      </c>
      <c r="S230" t="str">
        <f ca="1"/>
        <v>2025-06-03 01:25:47</v>
      </c>
      <c r="T230">
        <f t="shared" ca="1" si="13"/>
        <v>3</v>
      </c>
      <c r="U230">
        <f t="shared" ca="1" si="14"/>
        <v>7</v>
      </c>
      <c r="V230">
        <f t="shared" ca="1" si="15"/>
        <v>6.44</v>
      </c>
      <c r="X230" t="str">
        <f ca="1"/>
        <v>2025-06-03 04:05:59</v>
      </c>
    </row>
    <row r="231" spans="1:24" x14ac:dyDescent="0.2">
      <c r="A231" t="s">
        <v>18</v>
      </c>
      <c r="B231" t="s">
        <v>7436</v>
      </c>
      <c r="C231" t="s">
        <v>5765</v>
      </c>
      <c r="D231" t="s">
        <v>566</v>
      </c>
      <c r="E231" t="s">
        <v>7437</v>
      </c>
      <c r="F231" t="s">
        <v>7431</v>
      </c>
      <c r="G231">
        <v>2.0033799999999999</v>
      </c>
      <c r="H231">
        <v>2.0052599999999998</v>
      </c>
      <c r="I231">
        <v>1</v>
      </c>
      <c r="J231">
        <v>-1</v>
      </c>
      <c r="K231" t="s">
        <v>17</v>
      </c>
      <c r="L231">
        <f t="shared" si="16"/>
        <v>44769.570000000203</v>
      </c>
      <c r="S231" t="str">
        <f ca="1"/>
        <v>2025-06-03 01:24:37</v>
      </c>
      <c r="T231">
        <f t="shared" ca="1" si="13"/>
        <v>4</v>
      </c>
      <c r="U231">
        <f t="shared" ca="1" si="14"/>
        <v>15</v>
      </c>
      <c r="V231">
        <f t="shared" ca="1" si="15"/>
        <v>13.8</v>
      </c>
      <c r="X231" t="str">
        <f ca="1"/>
        <v>2025-06-03 04:05:49</v>
      </c>
    </row>
    <row r="232" spans="1:24" x14ac:dyDescent="0.2">
      <c r="A232" t="s">
        <v>18</v>
      </c>
      <c r="B232" t="s">
        <v>7438</v>
      </c>
      <c r="C232" t="s">
        <v>281</v>
      </c>
      <c r="D232" t="s">
        <v>566</v>
      </c>
      <c r="E232" t="s">
        <v>7439</v>
      </c>
      <c r="F232" t="s">
        <v>7440</v>
      </c>
      <c r="G232">
        <v>2.0036399999999999</v>
      </c>
      <c r="H232">
        <v>2.0037099999999999</v>
      </c>
      <c r="I232">
        <v>2</v>
      </c>
      <c r="J232">
        <v>-2</v>
      </c>
      <c r="K232" t="s">
        <v>17</v>
      </c>
      <c r="L232">
        <f t="shared" si="16"/>
        <v>44770.570000000203</v>
      </c>
      <c r="S232" t="str">
        <f ca="1"/>
        <v>2025-06-03 01:23:27</v>
      </c>
      <c r="T232">
        <f t="shared" ca="1" si="13"/>
        <v>3</v>
      </c>
      <c r="U232">
        <f t="shared" ca="1" si="14"/>
        <v>7</v>
      </c>
      <c r="V232">
        <f t="shared" ca="1" si="15"/>
        <v>-7</v>
      </c>
      <c r="X232" t="str">
        <f ca="1"/>
        <v>2025-06-03 04:04:49</v>
      </c>
    </row>
    <row r="233" spans="1:24" x14ac:dyDescent="0.2">
      <c r="A233" t="s">
        <v>18</v>
      </c>
      <c r="B233" t="s">
        <v>7441</v>
      </c>
      <c r="C233" t="s">
        <v>266</v>
      </c>
      <c r="D233" t="s">
        <v>566</v>
      </c>
      <c r="E233" t="s">
        <v>7442</v>
      </c>
      <c r="F233" t="s">
        <v>7440</v>
      </c>
      <c r="G233">
        <v>2.0035400000000001</v>
      </c>
      <c r="H233">
        <v>2.0037099999999999</v>
      </c>
      <c r="I233">
        <v>1</v>
      </c>
      <c r="J233">
        <v>-1</v>
      </c>
      <c r="K233" t="s">
        <v>17</v>
      </c>
      <c r="L233">
        <f t="shared" si="16"/>
        <v>44772.570000000203</v>
      </c>
      <c r="S233" t="str">
        <f ca="1"/>
        <v>2025-06-03 01:22:17</v>
      </c>
      <c r="T233">
        <f t="shared" ca="1" si="13"/>
        <v>2</v>
      </c>
      <c r="U233">
        <f t="shared" ca="1" si="14"/>
        <v>3</v>
      </c>
      <c r="V233">
        <f t="shared" ca="1" si="15"/>
        <v>2.7600000000000002</v>
      </c>
      <c r="X233" t="str">
        <f ca="1"/>
        <v>2025-06-03 04:04:39</v>
      </c>
    </row>
    <row r="234" spans="1:24" x14ac:dyDescent="0.2">
      <c r="A234" t="s">
        <v>18</v>
      </c>
      <c r="B234" t="s">
        <v>7443</v>
      </c>
      <c r="C234" t="s">
        <v>301</v>
      </c>
      <c r="D234" t="s">
        <v>566</v>
      </c>
      <c r="E234" t="s">
        <v>7444</v>
      </c>
      <c r="F234" t="s">
        <v>7440</v>
      </c>
      <c r="G234">
        <v>2.0045000000000002</v>
      </c>
      <c r="H234">
        <v>2.0037099999999999</v>
      </c>
      <c r="I234">
        <v>8</v>
      </c>
      <c r="J234">
        <v>7.36</v>
      </c>
      <c r="K234" t="s">
        <v>17</v>
      </c>
      <c r="L234">
        <f t="shared" si="16"/>
        <v>44773.570000000203</v>
      </c>
      <c r="S234" t="str">
        <f ca="1"/>
        <v>2025-06-03 01:21:07</v>
      </c>
      <c r="T234">
        <f t="shared" ca="1" si="13"/>
        <v>2</v>
      </c>
      <c r="U234">
        <f t="shared" ca="1" si="14"/>
        <v>3</v>
      </c>
      <c r="V234">
        <f t="shared" ca="1" si="15"/>
        <v>0.84000000000000008</v>
      </c>
      <c r="X234" t="str">
        <f ca="1"/>
        <v>2025-06-03 04:05:09</v>
      </c>
    </row>
    <row r="235" spans="1:24" x14ac:dyDescent="0.2">
      <c r="A235" t="s">
        <v>18</v>
      </c>
      <c r="B235" t="s">
        <v>7445</v>
      </c>
      <c r="C235" t="s">
        <v>836</v>
      </c>
      <c r="D235" t="s">
        <v>566</v>
      </c>
      <c r="E235" t="s">
        <v>7446</v>
      </c>
      <c r="F235" t="s">
        <v>7440</v>
      </c>
      <c r="G235">
        <v>2.0039600000000002</v>
      </c>
      <c r="H235">
        <v>2.0037099999999999</v>
      </c>
      <c r="I235">
        <v>4</v>
      </c>
      <c r="J235">
        <v>3.68</v>
      </c>
      <c r="K235" t="s">
        <v>17</v>
      </c>
      <c r="L235">
        <f t="shared" si="16"/>
        <v>44766.210000000203</v>
      </c>
      <c r="S235" t="str">
        <f ca="1"/>
        <v>2025-06-03 01:19:57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2025-06-03 04:04:59</v>
      </c>
    </row>
    <row r="236" spans="1:24" x14ac:dyDescent="0.2">
      <c r="A236" t="s">
        <v>18</v>
      </c>
      <c r="B236" t="s">
        <v>7447</v>
      </c>
      <c r="C236" t="s">
        <v>595</v>
      </c>
      <c r="D236" t="s">
        <v>566</v>
      </c>
      <c r="E236" t="s">
        <v>7448</v>
      </c>
      <c r="F236" t="s">
        <v>7449</v>
      </c>
      <c r="G236">
        <v>2.00407</v>
      </c>
      <c r="H236">
        <v>2.0032299999999998</v>
      </c>
      <c r="I236">
        <v>8</v>
      </c>
      <c r="J236">
        <v>7.36</v>
      </c>
      <c r="K236" t="s">
        <v>17</v>
      </c>
      <c r="L236">
        <f t="shared" si="16"/>
        <v>44762.530000000203</v>
      </c>
      <c r="S236" t="str">
        <f ca="1"/>
        <v>2025-06-03 01:18:47</v>
      </c>
      <c r="T236">
        <f t="shared" ca="1" si="13"/>
        <v>4</v>
      </c>
      <c r="U236">
        <f t="shared" ca="1" si="14"/>
        <v>15</v>
      </c>
      <c r="V236">
        <f t="shared" ca="1" si="15"/>
        <v>-15</v>
      </c>
      <c r="X236" t="str">
        <f ca="1"/>
        <v>2025-06-03 04:04:02</v>
      </c>
    </row>
    <row r="237" spans="1:24" x14ac:dyDescent="0.2">
      <c r="A237" t="s">
        <v>18</v>
      </c>
      <c r="B237" t="s">
        <v>7450</v>
      </c>
      <c r="C237" t="s">
        <v>786</v>
      </c>
      <c r="D237" t="s">
        <v>566</v>
      </c>
      <c r="E237" t="s">
        <v>7451</v>
      </c>
      <c r="F237" t="s">
        <v>7449</v>
      </c>
      <c r="G237">
        <v>2.0032000000000001</v>
      </c>
      <c r="H237">
        <v>2.0032299999999998</v>
      </c>
      <c r="I237">
        <v>2</v>
      </c>
      <c r="J237">
        <v>-2</v>
      </c>
      <c r="K237" t="s">
        <v>17</v>
      </c>
      <c r="L237">
        <f t="shared" si="16"/>
        <v>44755.170000000202</v>
      </c>
      <c r="S237" t="str">
        <f ca="1"/>
        <v>2025-06-03 01:17:35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2025-06-03 04:03:38</v>
      </c>
    </row>
    <row r="238" spans="1:24" x14ac:dyDescent="0.2">
      <c r="A238" t="s">
        <v>18</v>
      </c>
      <c r="B238" t="s">
        <v>7452</v>
      </c>
      <c r="C238" t="s">
        <v>836</v>
      </c>
      <c r="D238" t="s">
        <v>566</v>
      </c>
      <c r="E238" t="s">
        <v>7453</v>
      </c>
      <c r="F238" t="s">
        <v>7449</v>
      </c>
      <c r="G238">
        <v>2.0036200000000002</v>
      </c>
      <c r="H238">
        <v>2.0032299999999998</v>
      </c>
      <c r="I238">
        <v>4</v>
      </c>
      <c r="J238">
        <v>3.68</v>
      </c>
      <c r="K238" t="s">
        <v>17</v>
      </c>
      <c r="L238">
        <f t="shared" si="16"/>
        <v>44757.170000000202</v>
      </c>
      <c r="S238" t="str">
        <f ca="1"/>
        <v>2025-06-03 01:16:25</v>
      </c>
      <c r="T238">
        <f t="shared" ca="1" si="13"/>
        <v>4</v>
      </c>
      <c r="U238">
        <f t="shared" ca="1" si="14"/>
        <v>15</v>
      </c>
      <c r="V238">
        <f t="shared" ca="1" si="15"/>
        <v>-15</v>
      </c>
      <c r="X238" t="str">
        <f ca="1"/>
        <v>2025-06-03 04:03:49</v>
      </c>
    </row>
    <row r="239" spans="1:24" x14ac:dyDescent="0.2">
      <c r="A239" t="s">
        <v>18</v>
      </c>
      <c r="B239" t="s">
        <v>7454</v>
      </c>
      <c r="C239" t="s">
        <v>266</v>
      </c>
      <c r="D239" t="s">
        <v>566</v>
      </c>
      <c r="E239" t="s">
        <v>7455</v>
      </c>
      <c r="F239" t="s">
        <v>7449</v>
      </c>
      <c r="G239">
        <v>2.0026799999999998</v>
      </c>
      <c r="H239">
        <v>2.0032299999999998</v>
      </c>
      <c r="I239">
        <v>1</v>
      </c>
      <c r="J239">
        <v>-1</v>
      </c>
      <c r="K239" t="s">
        <v>17</v>
      </c>
      <c r="L239">
        <f t="shared" si="16"/>
        <v>44753.490000000202</v>
      </c>
      <c r="S239" t="str">
        <f ca="1"/>
        <v>2025-06-03 01:15:15</v>
      </c>
      <c r="T239">
        <f t="shared" ca="1" si="13"/>
        <v>1</v>
      </c>
      <c r="U239">
        <f t="shared" ca="1" si="14"/>
        <v>1</v>
      </c>
      <c r="V239">
        <f t="shared" ca="1" si="15"/>
        <v>0.92</v>
      </c>
      <c r="X239" t="str">
        <f ca="1"/>
        <v>2025-06-03 04:03:29</v>
      </c>
    </row>
    <row r="240" spans="1:24" x14ac:dyDescent="0.2">
      <c r="A240" t="s">
        <v>18</v>
      </c>
      <c r="B240" t="s">
        <v>7456</v>
      </c>
      <c r="C240" t="s">
        <v>266</v>
      </c>
      <c r="D240" t="s">
        <v>566</v>
      </c>
      <c r="E240" t="s">
        <v>7457</v>
      </c>
      <c r="F240" t="s">
        <v>7458</v>
      </c>
      <c r="G240">
        <v>2.0005199999999999</v>
      </c>
      <c r="H240">
        <v>2.0021499999999999</v>
      </c>
      <c r="I240">
        <v>1</v>
      </c>
      <c r="J240">
        <v>-1</v>
      </c>
      <c r="K240" t="s">
        <v>17</v>
      </c>
      <c r="L240">
        <f t="shared" si="16"/>
        <v>44754.490000000202</v>
      </c>
      <c r="S240" t="str">
        <f ca="1"/>
        <v>2025-06-03 01:14:05</v>
      </c>
      <c r="T240">
        <f t="shared" ca="1" si="13"/>
        <v>1</v>
      </c>
      <c r="U240">
        <f t="shared" ca="1" si="14"/>
        <v>1</v>
      </c>
      <c r="V240">
        <f t="shared" ca="1" si="15"/>
        <v>0.92</v>
      </c>
      <c r="X240" t="str">
        <f ca="1"/>
        <v>2025-06-03 04:02:19</v>
      </c>
    </row>
    <row r="241" spans="1:24" x14ac:dyDescent="0.2">
      <c r="A241" t="s">
        <v>18</v>
      </c>
      <c r="B241" t="s">
        <v>7459</v>
      </c>
      <c r="C241" t="s">
        <v>786</v>
      </c>
      <c r="D241" t="s">
        <v>566</v>
      </c>
      <c r="E241" t="s">
        <v>7460</v>
      </c>
      <c r="F241" t="s">
        <v>7458</v>
      </c>
      <c r="G241">
        <v>2.0009700000000001</v>
      </c>
      <c r="H241">
        <v>2.0021499999999999</v>
      </c>
      <c r="I241">
        <v>2</v>
      </c>
      <c r="J241">
        <v>-2</v>
      </c>
      <c r="K241" t="s">
        <v>17</v>
      </c>
      <c r="L241">
        <f t="shared" si="16"/>
        <v>44755.490000000202</v>
      </c>
      <c r="S241" t="str">
        <f ca="1"/>
        <v>2025-06-03 01:12:54</v>
      </c>
      <c r="T241">
        <f t="shared" ca="1" si="13"/>
        <v>4</v>
      </c>
      <c r="U241">
        <f t="shared" ca="1" si="14"/>
        <v>15</v>
      </c>
      <c r="V241">
        <f t="shared" ca="1" si="15"/>
        <v>-15</v>
      </c>
      <c r="X241" t="str">
        <f ca="1"/>
        <v>2025-06-03 04:02:28</v>
      </c>
    </row>
    <row r="242" spans="1:24" x14ac:dyDescent="0.2">
      <c r="A242" t="s">
        <v>18</v>
      </c>
      <c r="B242" t="s">
        <v>7461</v>
      </c>
      <c r="C242" t="s">
        <v>6909</v>
      </c>
      <c r="D242" t="s">
        <v>566</v>
      </c>
      <c r="E242" t="s">
        <v>7462</v>
      </c>
      <c r="F242" t="s">
        <v>7458</v>
      </c>
      <c r="G242">
        <v>2.0014500000000002</v>
      </c>
      <c r="H242">
        <v>2.0021499999999999</v>
      </c>
      <c r="I242">
        <v>4</v>
      </c>
      <c r="J242">
        <v>-4</v>
      </c>
      <c r="K242" t="s">
        <v>17</v>
      </c>
      <c r="L242">
        <f t="shared" si="16"/>
        <v>44757.490000000202</v>
      </c>
      <c r="S242" t="str">
        <f ca="1"/>
        <v>2025-06-03 01:11:45</v>
      </c>
      <c r="T242">
        <f t="shared" ca="1" si="13"/>
        <v>4</v>
      </c>
      <c r="U242">
        <f t="shared" ca="1" si="14"/>
        <v>15</v>
      </c>
      <c r="V242">
        <f t="shared" ca="1" si="15"/>
        <v>0.36000000000000032</v>
      </c>
      <c r="X242" t="str">
        <f ca="1"/>
        <v>2025-06-03 04:03:08</v>
      </c>
    </row>
    <row r="243" spans="1:24" x14ac:dyDescent="0.2">
      <c r="A243" t="s">
        <v>18</v>
      </c>
      <c r="B243" t="s">
        <v>7463</v>
      </c>
      <c r="C243" t="s">
        <v>266</v>
      </c>
      <c r="D243" t="s">
        <v>566</v>
      </c>
      <c r="E243" t="s">
        <v>7464</v>
      </c>
      <c r="F243" t="s">
        <v>7465</v>
      </c>
      <c r="G243">
        <v>2.0014500000000002</v>
      </c>
      <c r="H243">
        <v>2.0005799999999998</v>
      </c>
      <c r="I243">
        <v>1</v>
      </c>
      <c r="J243">
        <v>0.92</v>
      </c>
      <c r="K243" t="s">
        <v>17</v>
      </c>
      <c r="L243">
        <f t="shared" si="16"/>
        <v>44761.490000000202</v>
      </c>
      <c r="S243" t="str">
        <f ca="1"/>
        <v>2025-06-03 01:10:34</v>
      </c>
      <c r="T243">
        <f t="shared" ca="1" si="13"/>
        <v>3</v>
      </c>
      <c r="U243">
        <f t="shared" ca="1" si="14"/>
        <v>7</v>
      </c>
      <c r="V243">
        <f t="shared" ca="1" si="15"/>
        <v>-7</v>
      </c>
      <c r="X243" t="str">
        <f ca="1"/>
        <v>2025-06-03 04:01:09</v>
      </c>
    </row>
    <row r="244" spans="1:24" x14ac:dyDescent="0.2">
      <c r="A244" t="s">
        <v>18</v>
      </c>
      <c r="B244" t="s">
        <v>7466</v>
      </c>
      <c r="C244" t="s">
        <v>836</v>
      </c>
      <c r="D244" t="s">
        <v>566</v>
      </c>
      <c r="E244" t="s">
        <v>7467</v>
      </c>
      <c r="F244" t="s">
        <v>7465</v>
      </c>
      <c r="G244">
        <v>2.0015200000000002</v>
      </c>
      <c r="H244">
        <v>2.0005799999999998</v>
      </c>
      <c r="I244">
        <v>2</v>
      </c>
      <c r="J244">
        <v>1.84</v>
      </c>
      <c r="K244" t="s">
        <v>17</v>
      </c>
      <c r="L244">
        <f t="shared" si="16"/>
        <v>44760.570000000203</v>
      </c>
      <c r="S244" t="str">
        <f ca="1"/>
        <v>2025-06-03 01:09:24</v>
      </c>
      <c r="T244">
        <f t="shared" ca="1" si="13"/>
        <v>2</v>
      </c>
      <c r="U244">
        <f t="shared" ca="1" si="14"/>
        <v>3</v>
      </c>
      <c r="V244">
        <f t="shared" ca="1" si="15"/>
        <v>0.84000000000000008</v>
      </c>
      <c r="X244" t="str">
        <f ca="1"/>
        <v>2025-06-03 04:01:29</v>
      </c>
    </row>
    <row r="245" spans="1:24" x14ac:dyDescent="0.2">
      <c r="A245" t="s">
        <v>18</v>
      </c>
      <c r="B245" t="s">
        <v>7468</v>
      </c>
      <c r="C245" t="s">
        <v>301</v>
      </c>
      <c r="D245" t="s">
        <v>566</v>
      </c>
      <c r="E245" t="s">
        <v>7469</v>
      </c>
      <c r="F245" t="s">
        <v>7465</v>
      </c>
      <c r="G245">
        <v>2.0019100000000001</v>
      </c>
      <c r="H245">
        <v>2.0005799999999998</v>
      </c>
      <c r="I245">
        <v>4</v>
      </c>
      <c r="J245">
        <v>3.68</v>
      </c>
      <c r="K245" t="s">
        <v>17</v>
      </c>
      <c r="L245">
        <f t="shared" si="16"/>
        <v>44758.730000000207</v>
      </c>
      <c r="S245" t="str">
        <f ca="1"/>
        <v>2025-06-03 01:08:14</v>
      </c>
      <c r="T245">
        <f t="shared" ca="1" si="13"/>
        <v>3</v>
      </c>
      <c r="U245">
        <f t="shared" ca="1" si="14"/>
        <v>7</v>
      </c>
      <c r="V245">
        <f t="shared" ca="1" si="15"/>
        <v>0.68000000000000016</v>
      </c>
      <c r="X245" t="str">
        <f ca="1"/>
        <v>2025-06-03 04:01:39</v>
      </c>
    </row>
    <row r="246" spans="1:24" x14ac:dyDescent="0.2">
      <c r="A246" t="s">
        <v>11</v>
      </c>
      <c r="B246" t="s">
        <v>7470</v>
      </c>
      <c r="C246" t="s">
        <v>836</v>
      </c>
      <c r="D246" t="s">
        <v>566</v>
      </c>
      <c r="E246" t="s">
        <v>7471</v>
      </c>
      <c r="F246" t="s">
        <v>7472</v>
      </c>
      <c r="G246">
        <v>2.0023399999999998</v>
      </c>
      <c r="H246">
        <v>2.0016099999999999</v>
      </c>
      <c r="I246">
        <v>4</v>
      </c>
      <c r="J246">
        <v>-4</v>
      </c>
      <c r="K246" t="s">
        <v>17</v>
      </c>
      <c r="L246">
        <f t="shared" si="16"/>
        <v>44755.050000000207</v>
      </c>
      <c r="S246" t="str">
        <f ca="1"/>
        <v>2025-06-03 01:07:04</v>
      </c>
      <c r="T246">
        <f t="shared" ca="1" si="13"/>
        <v>2</v>
      </c>
      <c r="U246">
        <f t="shared" ca="1" si="14"/>
        <v>3</v>
      </c>
      <c r="V246">
        <f t="shared" ca="1" si="15"/>
        <v>-3</v>
      </c>
      <c r="X246" t="str">
        <f ca="1"/>
        <v>2025-06-03 04:00:19</v>
      </c>
    </row>
    <row r="247" spans="1:24" x14ac:dyDescent="0.2">
      <c r="A247" t="s">
        <v>11</v>
      </c>
      <c r="B247" t="s">
        <v>7473</v>
      </c>
      <c r="C247" t="s">
        <v>266</v>
      </c>
      <c r="D247" t="s">
        <v>566</v>
      </c>
      <c r="E247" t="s">
        <v>7474</v>
      </c>
      <c r="F247" t="s">
        <v>7472</v>
      </c>
      <c r="G247">
        <v>2.0030000000000001</v>
      </c>
      <c r="H247">
        <v>2.0016099999999999</v>
      </c>
      <c r="I247">
        <v>1</v>
      </c>
      <c r="J247">
        <v>-1</v>
      </c>
      <c r="K247" t="s">
        <v>17</v>
      </c>
      <c r="L247">
        <f t="shared" si="16"/>
        <v>44759.050000000207</v>
      </c>
      <c r="S247" t="str">
        <f ca="1"/>
        <v>2025-06-03 01:05:54</v>
      </c>
      <c r="T247">
        <f t="shared" ca="1" si="13"/>
        <v>1</v>
      </c>
      <c r="U247">
        <f t="shared" ca="1" si="14"/>
        <v>1</v>
      </c>
      <c r="V247">
        <f t="shared" ca="1" si="15"/>
        <v>0.92</v>
      </c>
      <c r="X247" t="str">
        <f ca="1"/>
        <v>2025-06-03 03:59:59</v>
      </c>
    </row>
    <row r="248" spans="1:24" x14ac:dyDescent="0.2">
      <c r="A248" t="s">
        <v>11</v>
      </c>
      <c r="B248" t="s">
        <v>7475</v>
      </c>
      <c r="C248" t="s">
        <v>850</v>
      </c>
      <c r="D248" t="s">
        <v>566</v>
      </c>
      <c r="E248" t="s">
        <v>7476</v>
      </c>
      <c r="F248" t="s">
        <v>7472</v>
      </c>
      <c r="G248">
        <v>2.0019900000000002</v>
      </c>
      <c r="H248">
        <v>2.0016099999999999</v>
      </c>
      <c r="I248">
        <v>8</v>
      </c>
      <c r="J248">
        <v>-8</v>
      </c>
      <c r="K248" t="s">
        <v>17</v>
      </c>
      <c r="L248">
        <f t="shared" si="16"/>
        <v>44760.050000000207</v>
      </c>
      <c r="S248" t="str">
        <f ca="1"/>
        <v>2025-06-03 01:04:44</v>
      </c>
      <c r="T248">
        <f t="shared" ca="1" si="13"/>
        <v>2</v>
      </c>
      <c r="U248">
        <f t="shared" ca="1" si="14"/>
        <v>3</v>
      </c>
      <c r="V248">
        <f t="shared" ca="1" si="15"/>
        <v>2.7600000000000002</v>
      </c>
      <c r="X248" t="str">
        <f ca="1"/>
        <v>2025-06-03 04:00:49</v>
      </c>
    </row>
    <row r="249" spans="1:24" x14ac:dyDescent="0.2">
      <c r="A249" t="s">
        <v>11</v>
      </c>
      <c r="B249" t="s">
        <v>7477</v>
      </c>
      <c r="C249" t="s">
        <v>786</v>
      </c>
      <c r="D249" t="s">
        <v>566</v>
      </c>
      <c r="E249" t="s">
        <v>7478</v>
      </c>
      <c r="F249" t="s">
        <v>7472</v>
      </c>
      <c r="G249">
        <v>2.0028800000000002</v>
      </c>
      <c r="H249">
        <v>2.0016099999999999</v>
      </c>
      <c r="I249">
        <v>2</v>
      </c>
      <c r="J249">
        <v>-2</v>
      </c>
      <c r="K249" t="s">
        <v>17</v>
      </c>
      <c r="L249">
        <f t="shared" si="16"/>
        <v>44768.050000000207</v>
      </c>
      <c r="S249" t="str">
        <f ca="1"/>
        <v>2025-06-03 01:03:34</v>
      </c>
      <c r="T249">
        <f t="shared" ca="1" si="13"/>
        <v>1</v>
      </c>
      <c r="U249">
        <f t="shared" ca="1" si="14"/>
        <v>1</v>
      </c>
      <c r="V249">
        <f t="shared" ca="1" si="15"/>
        <v>0.92</v>
      </c>
      <c r="X249" t="str">
        <f ca="1"/>
        <v>2025-06-03 04:00:08</v>
      </c>
    </row>
    <row r="250" spans="1:24" x14ac:dyDescent="0.2">
      <c r="A250" t="s">
        <v>11</v>
      </c>
      <c r="B250" t="s">
        <v>7479</v>
      </c>
      <c r="C250" t="s">
        <v>266</v>
      </c>
      <c r="D250" t="s">
        <v>566</v>
      </c>
      <c r="E250" t="s">
        <v>7480</v>
      </c>
      <c r="F250" t="s">
        <v>7481</v>
      </c>
      <c r="G250">
        <v>2.00291</v>
      </c>
      <c r="H250">
        <v>2.0034100000000001</v>
      </c>
      <c r="I250">
        <v>1</v>
      </c>
      <c r="J250">
        <v>0.92</v>
      </c>
      <c r="K250" t="s">
        <v>17</v>
      </c>
      <c r="L250">
        <f t="shared" si="16"/>
        <v>44770.050000000207</v>
      </c>
      <c r="S250" t="str">
        <f ca="1"/>
        <v>2025-06-03 01:02:24</v>
      </c>
      <c r="T250">
        <f t="shared" ca="1" si="13"/>
        <v>4</v>
      </c>
      <c r="U250">
        <f t="shared" ca="1" si="14"/>
        <v>15</v>
      </c>
      <c r="V250">
        <f t="shared" ca="1" si="15"/>
        <v>13.8</v>
      </c>
      <c r="X250" t="str">
        <f ca="1"/>
        <v>2025-06-03 03:58:49</v>
      </c>
    </row>
    <row r="251" spans="1:24" x14ac:dyDescent="0.2">
      <c r="A251" t="s">
        <v>11</v>
      </c>
      <c r="B251" t="s">
        <v>7482</v>
      </c>
      <c r="C251" t="s">
        <v>6909</v>
      </c>
      <c r="D251" t="s">
        <v>566</v>
      </c>
      <c r="E251" t="s">
        <v>7483</v>
      </c>
      <c r="F251" t="s">
        <v>7481</v>
      </c>
      <c r="G251">
        <v>2.0024700000000002</v>
      </c>
      <c r="H251">
        <v>2.0034100000000001</v>
      </c>
      <c r="I251">
        <v>2</v>
      </c>
      <c r="J251">
        <v>1.84</v>
      </c>
      <c r="K251" t="s">
        <v>17</v>
      </c>
      <c r="L251">
        <f t="shared" si="16"/>
        <v>44769.130000000208</v>
      </c>
      <c r="S251" t="str">
        <f ca="1"/>
        <v>2025-06-03 01:01:14</v>
      </c>
      <c r="T251">
        <f t="shared" ca="1" si="13"/>
        <v>4</v>
      </c>
      <c r="U251">
        <f t="shared" ca="1" si="14"/>
        <v>15</v>
      </c>
      <c r="V251">
        <f t="shared" ca="1" si="15"/>
        <v>0.36000000000000032</v>
      </c>
      <c r="X251" t="str">
        <f ca="1"/>
        <v>2025-06-03 03:59:38</v>
      </c>
    </row>
    <row r="252" spans="1:24" x14ac:dyDescent="0.2">
      <c r="A252" t="s">
        <v>11</v>
      </c>
      <c r="B252" t="s">
        <v>7484</v>
      </c>
      <c r="C252" t="s">
        <v>4565</v>
      </c>
      <c r="D252" t="s">
        <v>566</v>
      </c>
      <c r="E252" t="s">
        <v>7485</v>
      </c>
      <c r="F252" t="s">
        <v>7486</v>
      </c>
      <c r="G252">
        <v>2.0021800000000001</v>
      </c>
      <c r="H252">
        <v>2.0026799999999998</v>
      </c>
      <c r="I252">
        <v>8</v>
      </c>
      <c r="J252">
        <v>7.36</v>
      </c>
      <c r="K252" t="s">
        <v>17</v>
      </c>
      <c r="L252">
        <f t="shared" si="16"/>
        <v>44767.290000000212</v>
      </c>
      <c r="S252" t="str">
        <f ca="1"/>
        <v>2025-06-03 01:00:04</v>
      </c>
      <c r="T252">
        <f t="shared" ca="1" si="13"/>
        <v>1</v>
      </c>
      <c r="U252">
        <f t="shared" ca="1" si="14"/>
        <v>1</v>
      </c>
      <c r="V252">
        <f t="shared" ca="1" si="15"/>
        <v>0.92</v>
      </c>
      <c r="X252" t="str">
        <f ca="1"/>
        <v>2025-06-03 03:58:08</v>
      </c>
    </row>
    <row r="253" spans="1:24" x14ac:dyDescent="0.2">
      <c r="A253" t="s">
        <v>11</v>
      </c>
      <c r="B253" t="s">
        <v>7487</v>
      </c>
      <c r="C253" t="s">
        <v>786</v>
      </c>
      <c r="D253" t="s">
        <v>566</v>
      </c>
      <c r="E253" t="s">
        <v>7488</v>
      </c>
      <c r="F253" t="s">
        <v>7486</v>
      </c>
      <c r="G253">
        <v>2.0028899999999998</v>
      </c>
      <c r="H253">
        <v>2.0026799999999998</v>
      </c>
      <c r="I253">
        <v>2</v>
      </c>
      <c r="J253">
        <v>-2</v>
      </c>
      <c r="K253" t="s">
        <v>17</v>
      </c>
      <c r="L253">
        <f t="shared" si="16"/>
        <v>44759.930000000211</v>
      </c>
      <c r="S253" t="str">
        <f ca="1"/>
        <v>2025-06-03 00:58:53</v>
      </c>
      <c r="T253">
        <f t="shared" ca="1" si="13"/>
        <v>3</v>
      </c>
      <c r="U253">
        <f t="shared" ca="1" si="14"/>
        <v>7</v>
      </c>
      <c r="V253">
        <f t="shared" ca="1" si="15"/>
        <v>-7</v>
      </c>
      <c r="X253" t="str">
        <f ca="1"/>
        <v>2025-06-03 03:57:48</v>
      </c>
    </row>
    <row r="254" spans="1:24" x14ac:dyDescent="0.2">
      <c r="A254" t="s">
        <v>11</v>
      </c>
      <c r="B254" t="s">
        <v>7489</v>
      </c>
      <c r="C254" t="s">
        <v>4680</v>
      </c>
      <c r="D254" t="s">
        <v>566</v>
      </c>
      <c r="E254" t="s">
        <v>7490</v>
      </c>
      <c r="F254" t="s">
        <v>7486</v>
      </c>
      <c r="G254">
        <v>2.0027900000000001</v>
      </c>
      <c r="H254">
        <v>2.0026799999999998</v>
      </c>
      <c r="I254">
        <v>4</v>
      </c>
      <c r="J254">
        <v>-4</v>
      </c>
      <c r="K254" t="s">
        <v>17</v>
      </c>
      <c r="L254">
        <f t="shared" si="16"/>
        <v>44761.930000000211</v>
      </c>
      <c r="S254" t="str">
        <f ca="1"/>
        <v>2025-06-03 00:57:43</v>
      </c>
      <c r="T254">
        <f t="shared" ca="1" si="13"/>
        <v>1</v>
      </c>
      <c r="U254">
        <f t="shared" ca="1" si="14"/>
        <v>1</v>
      </c>
      <c r="V254">
        <f t="shared" ca="1" si="15"/>
        <v>0.92</v>
      </c>
      <c r="X254" t="str">
        <f ca="1"/>
        <v>2025-06-03 03:57:58</v>
      </c>
    </row>
    <row r="255" spans="1:24" x14ac:dyDescent="0.2">
      <c r="A255" t="s">
        <v>11</v>
      </c>
      <c r="B255" t="s">
        <v>7491</v>
      </c>
      <c r="C255" t="s">
        <v>266</v>
      </c>
      <c r="D255" t="s">
        <v>566</v>
      </c>
      <c r="E255" t="s">
        <v>7492</v>
      </c>
      <c r="F255" t="s">
        <v>7486</v>
      </c>
      <c r="G255">
        <v>2.0030700000000001</v>
      </c>
      <c r="H255">
        <v>2.0026799999999998</v>
      </c>
      <c r="I255">
        <v>1</v>
      </c>
      <c r="J255">
        <v>-1</v>
      </c>
      <c r="K255" t="s">
        <v>17</v>
      </c>
      <c r="L255">
        <f t="shared" si="16"/>
        <v>44765.930000000211</v>
      </c>
      <c r="S255" t="str">
        <f ca="1"/>
        <v>2025-06-03 00:56:33</v>
      </c>
      <c r="T255">
        <f t="shared" ca="1" si="13"/>
        <v>1</v>
      </c>
      <c r="U255">
        <f t="shared" ca="1" si="14"/>
        <v>1</v>
      </c>
      <c r="V255">
        <f t="shared" ca="1" si="15"/>
        <v>0.92</v>
      </c>
      <c r="X255" t="str">
        <f ca="1"/>
        <v>2025-06-03 03:57:39</v>
      </c>
    </row>
    <row r="256" spans="1:24" x14ac:dyDescent="0.2">
      <c r="A256" t="s">
        <v>11</v>
      </c>
      <c r="B256" t="s">
        <v>7493</v>
      </c>
      <c r="C256" t="s">
        <v>4680</v>
      </c>
      <c r="D256" t="s">
        <v>566</v>
      </c>
      <c r="E256" t="s">
        <v>7494</v>
      </c>
      <c r="F256" t="s">
        <v>7495</v>
      </c>
      <c r="G256">
        <v>2.00237</v>
      </c>
      <c r="H256">
        <v>2.00305</v>
      </c>
      <c r="I256">
        <v>2</v>
      </c>
      <c r="J256">
        <v>1.84</v>
      </c>
      <c r="K256" t="s">
        <v>17</v>
      </c>
      <c r="L256">
        <f t="shared" si="16"/>
        <v>44766.930000000211</v>
      </c>
      <c r="S256" t="str">
        <f ca="1"/>
        <v>2025-06-03 00:55:23</v>
      </c>
      <c r="T256">
        <f t="shared" ca="1" si="13"/>
        <v>3</v>
      </c>
      <c r="U256">
        <f t="shared" ca="1" si="14"/>
        <v>7</v>
      </c>
      <c r="V256">
        <f t="shared" ca="1" si="15"/>
        <v>-7</v>
      </c>
      <c r="X256" t="str">
        <f ca="1"/>
        <v>2025-06-03 03:56:48</v>
      </c>
    </row>
    <row r="257" spans="1:24" x14ac:dyDescent="0.2">
      <c r="A257" t="s">
        <v>11</v>
      </c>
      <c r="B257" t="s">
        <v>7496</v>
      </c>
      <c r="C257" t="s">
        <v>266</v>
      </c>
      <c r="D257" t="s">
        <v>566</v>
      </c>
      <c r="E257" t="s">
        <v>7497</v>
      </c>
      <c r="F257" t="s">
        <v>7495</v>
      </c>
      <c r="G257">
        <v>2.00332</v>
      </c>
      <c r="H257">
        <v>2.00305</v>
      </c>
      <c r="I257">
        <v>1</v>
      </c>
      <c r="J257">
        <v>-1</v>
      </c>
      <c r="K257" t="s">
        <v>17</v>
      </c>
      <c r="L257">
        <f t="shared" si="16"/>
        <v>44765.090000000215</v>
      </c>
      <c r="S257" t="str">
        <f ca="1"/>
        <v>2025-06-03 00:54:13</v>
      </c>
      <c r="T257">
        <f t="shared" ca="1" si="13"/>
        <v>3</v>
      </c>
      <c r="U257">
        <f t="shared" ca="1" si="14"/>
        <v>7</v>
      </c>
      <c r="V257">
        <f t="shared" ca="1" si="15"/>
        <v>0.68000000000000016</v>
      </c>
      <c r="X257" t="str">
        <f ca="1"/>
        <v>2025-06-03 03:56:29</v>
      </c>
    </row>
    <row r="258" spans="1:24" x14ac:dyDescent="0.2">
      <c r="A258" t="s">
        <v>11</v>
      </c>
      <c r="B258" t="s">
        <v>7498</v>
      </c>
      <c r="C258" t="s">
        <v>266</v>
      </c>
      <c r="D258" t="s">
        <v>566</v>
      </c>
      <c r="E258" t="s">
        <v>7499</v>
      </c>
      <c r="F258" t="s">
        <v>7500</v>
      </c>
      <c r="G258">
        <v>2.00332</v>
      </c>
      <c r="H258">
        <v>2.00359</v>
      </c>
      <c r="I258">
        <v>1</v>
      </c>
      <c r="J258">
        <v>0.92</v>
      </c>
      <c r="K258" t="s">
        <v>17</v>
      </c>
      <c r="L258">
        <f t="shared" si="16"/>
        <v>44766.090000000215</v>
      </c>
      <c r="S258" t="str">
        <f ca="1"/>
        <v>2025-06-03 00:53:03</v>
      </c>
      <c r="T258">
        <f t="shared" ca="1" si="13"/>
        <v>1</v>
      </c>
      <c r="U258">
        <f t="shared" ca="1" si="14"/>
        <v>1</v>
      </c>
      <c r="V258">
        <f t="shared" ca="1" si="15"/>
        <v>-1</v>
      </c>
      <c r="X258" t="str">
        <f ca="1"/>
        <v>2025-06-03 03:55:18</v>
      </c>
    </row>
    <row r="259" spans="1:24" x14ac:dyDescent="0.2">
      <c r="A259" t="s">
        <v>11</v>
      </c>
      <c r="B259" t="s">
        <v>7501</v>
      </c>
      <c r="C259" t="s">
        <v>266</v>
      </c>
      <c r="D259" t="s">
        <v>566</v>
      </c>
      <c r="E259" t="s">
        <v>7502</v>
      </c>
      <c r="F259" t="s">
        <v>7503</v>
      </c>
      <c r="G259">
        <v>2.00475</v>
      </c>
      <c r="H259">
        <v>2.004</v>
      </c>
      <c r="I259">
        <v>1</v>
      </c>
      <c r="J259">
        <v>-1</v>
      </c>
      <c r="K259" t="s">
        <v>17</v>
      </c>
      <c r="L259">
        <f t="shared" si="16"/>
        <v>44765.170000000217</v>
      </c>
      <c r="S259" t="str">
        <f ca="1"/>
        <v>2025-06-03 00:51:53</v>
      </c>
      <c r="T259">
        <f t="shared" ref="T259:T322" ca="1" si="17">COUNTIF(INDIRECT($O$4),S259)</f>
        <v>2</v>
      </c>
      <c r="U259">
        <f t="shared" ref="U259:U322" ca="1" si="18">SUMIF(INDIRECT($O$4),S259,INDIRECT($O$5))</f>
        <v>3</v>
      </c>
      <c r="V259">
        <f t="shared" ref="V259:V322" ca="1" si="19">SUMIF(INDIRECT($O$4),S259,INDIRECT($O$6))</f>
        <v>2.7600000000000002</v>
      </c>
      <c r="X259" t="str">
        <f ca="1"/>
        <v>2025-06-03 03:54:08</v>
      </c>
    </row>
    <row r="260" spans="1:24" x14ac:dyDescent="0.2">
      <c r="A260" t="s">
        <v>11</v>
      </c>
      <c r="B260" t="s">
        <v>7504</v>
      </c>
      <c r="C260" t="s">
        <v>840</v>
      </c>
      <c r="D260" t="s">
        <v>566</v>
      </c>
      <c r="E260" t="s">
        <v>7505</v>
      </c>
      <c r="F260" t="s">
        <v>7503</v>
      </c>
      <c r="G260">
        <v>2.00345</v>
      </c>
      <c r="H260">
        <v>2.004</v>
      </c>
      <c r="I260">
        <v>8</v>
      </c>
      <c r="J260">
        <v>7.36</v>
      </c>
      <c r="K260" t="s">
        <v>17</v>
      </c>
      <c r="L260">
        <f t="shared" ref="L260:L323" si="20">L259-J259</f>
        <v>44766.170000000217</v>
      </c>
      <c r="S260" t="str">
        <f ca="1"/>
        <v>2025-06-03 00:50:43</v>
      </c>
      <c r="T260">
        <f t="shared" ca="1" si="17"/>
        <v>1</v>
      </c>
      <c r="U260">
        <f t="shared" ca="1" si="18"/>
        <v>1</v>
      </c>
      <c r="V260">
        <f t="shared" ca="1" si="19"/>
        <v>0.92</v>
      </c>
      <c r="X260" t="str">
        <f ca="1"/>
        <v>2025-06-03 03:54:48</v>
      </c>
    </row>
    <row r="261" spans="1:24" x14ac:dyDescent="0.2">
      <c r="A261" t="s">
        <v>11</v>
      </c>
      <c r="B261" t="s">
        <v>7506</v>
      </c>
      <c r="C261" t="s">
        <v>281</v>
      </c>
      <c r="D261" t="s">
        <v>566</v>
      </c>
      <c r="E261" t="s">
        <v>7507</v>
      </c>
      <c r="F261" t="s">
        <v>7503</v>
      </c>
      <c r="G261">
        <v>2.0041600000000002</v>
      </c>
      <c r="H261">
        <v>2.004</v>
      </c>
      <c r="I261">
        <v>2</v>
      </c>
      <c r="J261">
        <v>-2</v>
      </c>
      <c r="K261" t="s">
        <v>17</v>
      </c>
      <c r="L261">
        <f t="shared" si="20"/>
        <v>44758.810000000216</v>
      </c>
      <c r="S261" t="str">
        <f ca="1"/>
        <v>2025-06-03 00:49:33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2025-06-03 03:54:18</v>
      </c>
    </row>
    <row r="262" spans="1:24" x14ac:dyDescent="0.2">
      <c r="A262" t="s">
        <v>11</v>
      </c>
      <c r="B262" t="s">
        <v>7508</v>
      </c>
      <c r="C262" t="s">
        <v>836</v>
      </c>
      <c r="D262" t="s">
        <v>566</v>
      </c>
      <c r="E262" t="s">
        <v>7509</v>
      </c>
      <c r="F262" t="s">
        <v>7503</v>
      </c>
      <c r="G262">
        <v>2.0034800000000001</v>
      </c>
      <c r="H262">
        <v>2.004</v>
      </c>
      <c r="I262">
        <v>4</v>
      </c>
      <c r="J262">
        <v>3.68</v>
      </c>
      <c r="K262" t="s">
        <v>17</v>
      </c>
      <c r="L262">
        <f t="shared" si="20"/>
        <v>44760.810000000216</v>
      </c>
      <c r="S262" t="str">
        <f ca="1"/>
        <v>2025-06-03 00:48:22</v>
      </c>
      <c r="T262">
        <f t="shared" ca="1" si="17"/>
        <v>4</v>
      </c>
      <c r="U262">
        <f t="shared" ca="1" si="18"/>
        <v>15</v>
      </c>
      <c r="V262">
        <f t="shared" ca="1" si="19"/>
        <v>-15</v>
      </c>
      <c r="X262" t="str">
        <f ca="1"/>
        <v>2025-06-03 03:54:28</v>
      </c>
    </row>
    <row r="263" spans="1:24" x14ac:dyDescent="0.2">
      <c r="A263" t="s">
        <v>11</v>
      </c>
      <c r="B263" t="s">
        <v>7510</v>
      </c>
      <c r="C263" t="s">
        <v>850</v>
      </c>
      <c r="D263" t="s">
        <v>566</v>
      </c>
      <c r="E263" t="s">
        <v>7511</v>
      </c>
      <c r="F263" t="s">
        <v>7512</v>
      </c>
      <c r="G263">
        <v>2.004</v>
      </c>
      <c r="H263">
        <v>2.0052300000000001</v>
      </c>
      <c r="I263">
        <v>4</v>
      </c>
      <c r="J263">
        <v>3.68</v>
      </c>
      <c r="K263" t="s">
        <v>17</v>
      </c>
      <c r="L263">
        <f t="shared" si="20"/>
        <v>44757.130000000216</v>
      </c>
      <c r="S263" t="str">
        <f ca="1"/>
        <v>2025-06-03 00:47:11</v>
      </c>
      <c r="T263">
        <f t="shared" ca="1" si="17"/>
        <v>2</v>
      </c>
      <c r="U263">
        <f t="shared" ca="1" si="18"/>
        <v>3</v>
      </c>
      <c r="V263">
        <f t="shared" ca="1" si="19"/>
        <v>2.7600000000000002</v>
      </c>
      <c r="X263" t="str">
        <f ca="1"/>
        <v>2025-06-03 03:53:48</v>
      </c>
    </row>
    <row r="264" spans="1:24" x14ac:dyDescent="0.2">
      <c r="A264" t="s">
        <v>11</v>
      </c>
      <c r="B264" t="s">
        <v>7513</v>
      </c>
      <c r="C264" t="s">
        <v>266</v>
      </c>
      <c r="D264" t="s">
        <v>566</v>
      </c>
      <c r="E264" t="s">
        <v>7514</v>
      </c>
      <c r="F264" t="s">
        <v>7512</v>
      </c>
      <c r="G264">
        <v>2.0046400000000002</v>
      </c>
      <c r="H264">
        <v>2.0052300000000001</v>
      </c>
      <c r="I264">
        <v>1</v>
      </c>
      <c r="J264">
        <v>0.92</v>
      </c>
      <c r="K264" t="s">
        <v>17</v>
      </c>
      <c r="L264">
        <f t="shared" si="20"/>
        <v>44753.450000000215</v>
      </c>
      <c r="S264" t="str">
        <f ca="1"/>
        <v>2025-06-03 00:46:01</v>
      </c>
      <c r="T264">
        <f t="shared" ca="1" si="17"/>
        <v>1</v>
      </c>
      <c r="U264">
        <f t="shared" ca="1" si="18"/>
        <v>1</v>
      </c>
      <c r="V264">
        <f t="shared" ca="1" si="19"/>
        <v>-1</v>
      </c>
      <c r="X264" t="str">
        <f ca="1"/>
        <v>2025-06-03 03:52:58</v>
      </c>
    </row>
    <row r="265" spans="1:24" x14ac:dyDescent="0.2">
      <c r="A265" t="s">
        <v>11</v>
      </c>
      <c r="B265" t="s">
        <v>7515</v>
      </c>
      <c r="C265" t="s">
        <v>836</v>
      </c>
      <c r="D265" t="s">
        <v>566</v>
      </c>
      <c r="E265" t="s">
        <v>7516</v>
      </c>
      <c r="F265" t="s">
        <v>7512</v>
      </c>
      <c r="G265">
        <v>2.0045700000000002</v>
      </c>
      <c r="H265">
        <v>2.0052300000000001</v>
      </c>
      <c r="I265">
        <v>2</v>
      </c>
      <c r="J265">
        <v>1.84</v>
      </c>
      <c r="K265" t="s">
        <v>17</v>
      </c>
      <c r="L265">
        <f t="shared" si="20"/>
        <v>44752.530000000217</v>
      </c>
      <c r="S265" t="str">
        <f ca="1"/>
        <v>2025-06-03 00:44:50</v>
      </c>
      <c r="T265">
        <f t="shared" ca="1" si="17"/>
        <v>2</v>
      </c>
      <c r="U265">
        <f t="shared" ca="1" si="18"/>
        <v>3</v>
      </c>
      <c r="V265">
        <f t="shared" ca="1" si="19"/>
        <v>2.7600000000000002</v>
      </c>
      <c r="X265" t="str">
        <f ca="1"/>
        <v>2025-06-03 03:53:18</v>
      </c>
    </row>
    <row r="266" spans="1:24" x14ac:dyDescent="0.2">
      <c r="A266" t="s">
        <v>11</v>
      </c>
      <c r="B266" t="s">
        <v>7517</v>
      </c>
      <c r="C266" t="s">
        <v>266</v>
      </c>
      <c r="D266" t="s">
        <v>566</v>
      </c>
      <c r="E266" t="s">
        <v>7518</v>
      </c>
      <c r="F266" t="s">
        <v>7519</v>
      </c>
      <c r="G266">
        <v>2.00454</v>
      </c>
      <c r="H266">
        <v>2.0040800000000001</v>
      </c>
      <c r="I266">
        <v>1</v>
      </c>
      <c r="J266">
        <v>-1</v>
      </c>
      <c r="K266" t="s">
        <v>17</v>
      </c>
      <c r="L266">
        <f t="shared" si="20"/>
        <v>44750.690000000221</v>
      </c>
      <c r="S266" t="str">
        <f ca="1"/>
        <v>2025-06-03 00:43:40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2025-06-03 03:51:48</v>
      </c>
    </row>
    <row r="267" spans="1:24" x14ac:dyDescent="0.2">
      <c r="A267" t="s">
        <v>11</v>
      </c>
      <c r="B267" t="s">
        <v>7520</v>
      </c>
      <c r="C267" t="s">
        <v>266</v>
      </c>
      <c r="D267" t="s">
        <v>566</v>
      </c>
      <c r="E267" t="s">
        <v>7521</v>
      </c>
      <c r="F267" t="s">
        <v>7522</v>
      </c>
      <c r="G267">
        <v>2.0032299999999998</v>
      </c>
      <c r="H267">
        <v>2.0050599999999998</v>
      </c>
      <c r="I267">
        <v>1</v>
      </c>
      <c r="J267">
        <v>0.92</v>
      </c>
      <c r="K267" t="s">
        <v>17</v>
      </c>
      <c r="L267">
        <f t="shared" si="20"/>
        <v>44751.690000000221</v>
      </c>
      <c r="S267" t="str">
        <f ca="1"/>
        <v>2025-06-03 00:42:30</v>
      </c>
      <c r="T267">
        <f t="shared" ca="1" si="17"/>
        <v>1</v>
      </c>
      <c r="U267">
        <f t="shared" ca="1" si="18"/>
        <v>1</v>
      </c>
      <c r="V267">
        <f t="shared" ca="1" si="19"/>
        <v>0.92</v>
      </c>
      <c r="X267" t="str">
        <f ca="1"/>
        <v>2025-06-03 03:50:38</v>
      </c>
    </row>
    <row r="268" spans="1:24" x14ac:dyDescent="0.2">
      <c r="A268" t="s">
        <v>11</v>
      </c>
      <c r="B268" t="s">
        <v>7523</v>
      </c>
      <c r="C268" t="s">
        <v>786</v>
      </c>
      <c r="D268" t="s">
        <v>566</v>
      </c>
      <c r="E268" t="s">
        <v>7524</v>
      </c>
      <c r="F268" t="s">
        <v>7525</v>
      </c>
      <c r="G268">
        <v>2.0024999999999999</v>
      </c>
      <c r="H268">
        <v>2.0021599999999999</v>
      </c>
      <c r="I268">
        <v>2</v>
      </c>
      <c r="J268">
        <v>-2</v>
      </c>
      <c r="K268" t="s">
        <v>17</v>
      </c>
      <c r="L268">
        <f t="shared" si="20"/>
        <v>44750.770000000222</v>
      </c>
      <c r="S268" t="str">
        <f ca="1"/>
        <v>2025-06-03 00:41:20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2025-06-03 03:49:37</v>
      </c>
    </row>
    <row r="269" spans="1:24" x14ac:dyDescent="0.2">
      <c r="A269" t="s">
        <v>11</v>
      </c>
      <c r="B269" t="s">
        <v>7526</v>
      </c>
      <c r="C269" t="s">
        <v>266</v>
      </c>
      <c r="D269" t="s">
        <v>566</v>
      </c>
      <c r="E269" t="s">
        <v>7527</v>
      </c>
      <c r="F269" t="s">
        <v>7525</v>
      </c>
      <c r="G269">
        <v>2.0030700000000001</v>
      </c>
      <c r="H269">
        <v>2.0021599999999999</v>
      </c>
      <c r="I269">
        <v>1</v>
      </c>
      <c r="J269">
        <v>-1</v>
      </c>
      <c r="K269" t="s">
        <v>17</v>
      </c>
      <c r="L269">
        <f t="shared" si="20"/>
        <v>44752.770000000222</v>
      </c>
      <c r="S269" t="str">
        <f ca="1"/>
        <v>2025-06-03 00:40:10</v>
      </c>
      <c r="T269">
        <f t="shared" ca="1" si="17"/>
        <v>3</v>
      </c>
      <c r="U269">
        <f t="shared" ca="1" si="18"/>
        <v>7</v>
      </c>
      <c r="V269">
        <f t="shared" ca="1" si="19"/>
        <v>0.68000000000000016</v>
      </c>
      <c r="X269" t="str">
        <f ca="1"/>
        <v>2025-06-03 03:49:28</v>
      </c>
    </row>
    <row r="270" spans="1:24" x14ac:dyDescent="0.2">
      <c r="A270" t="s">
        <v>11</v>
      </c>
      <c r="B270" t="s">
        <v>7528</v>
      </c>
      <c r="C270" t="s">
        <v>4680</v>
      </c>
      <c r="D270" t="s">
        <v>566</v>
      </c>
      <c r="E270" t="s">
        <v>7529</v>
      </c>
      <c r="F270" t="s">
        <v>7525</v>
      </c>
      <c r="G270">
        <v>2.0021</v>
      </c>
      <c r="H270">
        <v>2.0021599999999999</v>
      </c>
      <c r="I270">
        <v>4</v>
      </c>
      <c r="J270">
        <v>3.68</v>
      </c>
      <c r="K270" t="s">
        <v>17</v>
      </c>
      <c r="L270">
        <f t="shared" si="20"/>
        <v>44753.770000000222</v>
      </c>
      <c r="S270" t="str">
        <f ca="1"/>
        <v>2025-06-03 00:39:00</v>
      </c>
      <c r="T270">
        <f t="shared" ca="1" si="17"/>
        <v>2</v>
      </c>
      <c r="U270">
        <f t="shared" ca="1" si="18"/>
        <v>3</v>
      </c>
      <c r="V270">
        <f t="shared" ca="1" si="19"/>
        <v>2.7600000000000002</v>
      </c>
      <c r="X270" t="str">
        <f ca="1"/>
        <v>2025-06-03 03:49:47</v>
      </c>
    </row>
    <row r="271" spans="1:24" x14ac:dyDescent="0.2">
      <c r="A271" t="s">
        <v>11</v>
      </c>
      <c r="B271" t="s">
        <v>7530</v>
      </c>
      <c r="C271" t="s">
        <v>840</v>
      </c>
      <c r="D271" t="s">
        <v>566</v>
      </c>
      <c r="E271" t="s">
        <v>7531</v>
      </c>
      <c r="F271" t="s">
        <v>7525</v>
      </c>
      <c r="G271">
        <v>2.0019399999999998</v>
      </c>
      <c r="H271">
        <v>2.0021599999999999</v>
      </c>
      <c r="I271">
        <v>8</v>
      </c>
      <c r="J271">
        <v>7.36</v>
      </c>
      <c r="K271" t="s">
        <v>17</v>
      </c>
      <c r="L271">
        <f t="shared" si="20"/>
        <v>44750.090000000222</v>
      </c>
      <c r="S271" t="str">
        <f ca="1"/>
        <v>2025-06-03 00:37:49</v>
      </c>
      <c r="T271">
        <f t="shared" ca="1" si="17"/>
        <v>1</v>
      </c>
      <c r="U271">
        <f t="shared" ca="1" si="18"/>
        <v>1</v>
      </c>
      <c r="V271">
        <f t="shared" ca="1" si="19"/>
        <v>-1</v>
      </c>
      <c r="X271" t="str">
        <f ca="1"/>
        <v>2025-06-03 03:50:08</v>
      </c>
    </row>
    <row r="272" spans="1:24" x14ac:dyDescent="0.2">
      <c r="A272" t="s">
        <v>11</v>
      </c>
      <c r="B272" t="s">
        <v>7532</v>
      </c>
      <c r="C272" t="s">
        <v>4379</v>
      </c>
      <c r="D272" t="s">
        <v>566</v>
      </c>
      <c r="E272" t="s">
        <v>7533</v>
      </c>
      <c r="F272" t="s">
        <v>7534</v>
      </c>
      <c r="G272">
        <v>1.99979</v>
      </c>
      <c r="H272">
        <v>2.0025599999999999</v>
      </c>
      <c r="I272">
        <v>1</v>
      </c>
      <c r="J272">
        <v>0.92</v>
      </c>
      <c r="K272" t="s">
        <v>17</v>
      </c>
      <c r="L272">
        <f t="shared" si="20"/>
        <v>44742.730000000221</v>
      </c>
      <c r="S272" t="str">
        <f ca="1"/>
        <v>2025-06-03 00:36:39</v>
      </c>
      <c r="T272">
        <f t="shared" ca="1" si="17"/>
        <v>3</v>
      </c>
      <c r="U272">
        <f t="shared" ca="1" si="18"/>
        <v>7</v>
      </c>
      <c r="V272">
        <f t="shared" ca="1" si="19"/>
        <v>4.5200000000000005</v>
      </c>
      <c r="X272" t="str">
        <f ca="1"/>
        <v>2025-06-03 03:48:18</v>
      </c>
    </row>
    <row r="273" spans="1:24" x14ac:dyDescent="0.2">
      <c r="A273" t="s">
        <v>11</v>
      </c>
      <c r="B273" t="s">
        <v>7535</v>
      </c>
      <c r="C273" t="s">
        <v>4379</v>
      </c>
      <c r="D273" t="s">
        <v>566</v>
      </c>
      <c r="E273" t="s">
        <v>7536</v>
      </c>
      <c r="F273" t="s">
        <v>7537</v>
      </c>
      <c r="G273">
        <v>1.9997199999999999</v>
      </c>
      <c r="H273">
        <v>2.0000599999999999</v>
      </c>
      <c r="I273">
        <v>1</v>
      </c>
      <c r="J273">
        <v>0.92</v>
      </c>
      <c r="K273" t="s">
        <v>17</v>
      </c>
      <c r="L273">
        <f t="shared" si="20"/>
        <v>44741.810000000223</v>
      </c>
      <c r="S273" t="str">
        <f ca="1"/>
        <v>2025-06-03 00:35:29</v>
      </c>
      <c r="T273">
        <f t="shared" ca="1" si="17"/>
        <v>4</v>
      </c>
      <c r="U273">
        <f t="shared" ca="1" si="18"/>
        <v>15</v>
      </c>
      <c r="V273">
        <f t="shared" ca="1" si="19"/>
        <v>8.0400000000000009</v>
      </c>
      <c r="X273" t="str">
        <f ca="1"/>
        <v>2025-06-03 03:47:08</v>
      </c>
    </row>
    <row r="274" spans="1:24" x14ac:dyDescent="0.2">
      <c r="A274" t="s">
        <v>18</v>
      </c>
      <c r="B274" t="s">
        <v>7538</v>
      </c>
      <c r="C274" t="s">
        <v>266</v>
      </c>
      <c r="D274" t="s">
        <v>566</v>
      </c>
      <c r="E274" t="s">
        <v>7539</v>
      </c>
      <c r="F274" t="s">
        <v>7540</v>
      </c>
      <c r="G274">
        <v>1.99855</v>
      </c>
      <c r="H274">
        <v>2.00007</v>
      </c>
      <c r="I274">
        <v>1</v>
      </c>
      <c r="J274">
        <v>-1</v>
      </c>
      <c r="K274" t="s">
        <v>17</v>
      </c>
      <c r="L274">
        <f t="shared" si="20"/>
        <v>44740.890000000225</v>
      </c>
      <c r="S274" t="str">
        <f ca="1"/>
        <v>2025-06-03 00:34:19</v>
      </c>
      <c r="T274">
        <f t="shared" ca="1" si="17"/>
        <v>2</v>
      </c>
      <c r="U274">
        <f t="shared" ca="1" si="18"/>
        <v>3</v>
      </c>
      <c r="V274">
        <f t="shared" ca="1" si="19"/>
        <v>-1.08</v>
      </c>
      <c r="X274" t="str">
        <f ca="1"/>
        <v>2025-06-03 03:45:57</v>
      </c>
    </row>
    <row r="275" spans="1:24" x14ac:dyDescent="0.2">
      <c r="A275" t="s">
        <v>18</v>
      </c>
      <c r="B275" t="s">
        <v>7541</v>
      </c>
      <c r="C275" t="s">
        <v>301</v>
      </c>
      <c r="D275" t="s">
        <v>566</v>
      </c>
      <c r="E275" t="s">
        <v>7542</v>
      </c>
      <c r="F275" t="s">
        <v>7540</v>
      </c>
      <c r="G275">
        <v>1.99925</v>
      </c>
      <c r="H275">
        <v>2.00007</v>
      </c>
      <c r="I275">
        <v>4</v>
      </c>
      <c r="J275">
        <v>-4</v>
      </c>
      <c r="K275" t="s">
        <v>17</v>
      </c>
      <c r="L275">
        <f t="shared" si="20"/>
        <v>44741.890000000225</v>
      </c>
      <c r="S275" t="str">
        <f ca="1"/>
        <v>2025-06-03 00:33:09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2025-06-03 03:46:27</v>
      </c>
    </row>
    <row r="276" spans="1:24" x14ac:dyDescent="0.2">
      <c r="A276" t="s">
        <v>18</v>
      </c>
      <c r="B276" t="s">
        <v>7543</v>
      </c>
      <c r="C276" t="s">
        <v>840</v>
      </c>
      <c r="D276" t="s">
        <v>566</v>
      </c>
      <c r="E276" t="s">
        <v>7544</v>
      </c>
      <c r="F276" t="s">
        <v>7540</v>
      </c>
      <c r="G276">
        <v>1.9999</v>
      </c>
      <c r="H276">
        <v>2.00007</v>
      </c>
      <c r="I276">
        <v>8</v>
      </c>
      <c r="J276">
        <v>-8</v>
      </c>
      <c r="K276" t="s">
        <v>17</v>
      </c>
      <c r="L276">
        <f t="shared" si="20"/>
        <v>44745.890000000225</v>
      </c>
      <c r="S276" t="str">
        <f ca="1"/>
        <v>2025-06-03 00:31:59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2025-06-03 03:46:37</v>
      </c>
    </row>
    <row r="277" spans="1:24" x14ac:dyDescent="0.2">
      <c r="A277" t="s">
        <v>18</v>
      </c>
      <c r="B277" t="s">
        <v>7545</v>
      </c>
      <c r="C277" t="s">
        <v>836</v>
      </c>
      <c r="D277" t="s">
        <v>566</v>
      </c>
      <c r="E277" t="s">
        <v>7546</v>
      </c>
      <c r="F277" t="s">
        <v>7540</v>
      </c>
      <c r="G277">
        <v>1.9991000000000001</v>
      </c>
      <c r="H277">
        <v>2.00007</v>
      </c>
      <c r="I277">
        <v>2</v>
      </c>
      <c r="J277">
        <v>-2</v>
      </c>
      <c r="K277" t="s">
        <v>17</v>
      </c>
      <c r="L277">
        <f t="shared" si="20"/>
        <v>44753.890000000225</v>
      </c>
      <c r="S277" t="str">
        <f ca="1"/>
        <v>2025-06-03 00:30:49</v>
      </c>
      <c r="T277">
        <f t="shared" ca="1" si="17"/>
        <v>4</v>
      </c>
      <c r="U277">
        <f t="shared" ca="1" si="18"/>
        <v>15</v>
      </c>
      <c r="V277">
        <f t="shared" ca="1" si="19"/>
        <v>-15</v>
      </c>
      <c r="X277" t="str">
        <f ca="1"/>
        <v>2025-06-03 03:46:17</v>
      </c>
    </row>
    <row r="278" spans="1:24" x14ac:dyDescent="0.2">
      <c r="A278" t="s">
        <v>18</v>
      </c>
      <c r="B278" t="s">
        <v>7547</v>
      </c>
      <c r="C278" t="s">
        <v>840</v>
      </c>
      <c r="D278" t="s">
        <v>566</v>
      </c>
      <c r="E278" t="s">
        <v>7548</v>
      </c>
      <c r="F278" t="s">
        <v>7549</v>
      </c>
      <c r="G278">
        <v>1.9982</v>
      </c>
      <c r="H278">
        <v>1.99847</v>
      </c>
      <c r="I278">
        <v>2</v>
      </c>
      <c r="J278">
        <v>-2</v>
      </c>
      <c r="K278" t="s">
        <v>17</v>
      </c>
      <c r="L278">
        <f t="shared" si="20"/>
        <v>44755.890000000225</v>
      </c>
      <c r="S278" t="str">
        <f ca="1"/>
        <v>2025-06-03 00:29:39</v>
      </c>
      <c r="T278">
        <f t="shared" ca="1" si="17"/>
        <v>4</v>
      </c>
      <c r="U278">
        <f t="shared" ca="1" si="18"/>
        <v>15</v>
      </c>
      <c r="V278">
        <f t="shared" ca="1" si="19"/>
        <v>-15</v>
      </c>
      <c r="X278" t="str">
        <f ca="1"/>
        <v>2025-06-03 03:45:27</v>
      </c>
    </row>
    <row r="279" spans="1:24" x14ac:dyDescent="0.2">
      <c r="A279" t="s">
        <v>18</v>
      </c>
      <c r="B279" t="s">
        <v>7550</v>
      </c>
      <c r="C279" t="s">
        <v>266</v>
      </c>
      <c r="D279" t="s">
        <v>566</v>
      </c>
      <c r="E279" t="s">
        <v>7551</v>
      </c>
      <c r="F279" t="s">
        <v>7549</v>
      </c>
      <c r="G279">
        <v>1.9981</v>
      </c>
      <c r="H279">
        <v>1.99847</v>
      </c>
      <c r="I279">
        <v>1</v>
      </c>
      <c r="J279">
        <v>-1</v>
      </c>
      <c r="K279" t="s">
        <v>17</v>
      </c>
      <c r="L279">
        <f t="shared" si="20"/>
        <v>44757.890000000225</v>
      </c>
      <c r="S279" t="str">
        <f ca="1"/>
        <v>2025-06-03 00:28:29</v>
      </c>
      <c r="T279">
        <f t="shared" ca="1" si="17"/>
        <v>1</v>
      </c>
      <c r="U279">
        <f t="shared" ca="1" si="18"/>
        <v>1</v>
      </c>
      <c r="V279">
        <f t="shared" ca="1" si="19"/>
        <v>0.92</v>
      </c>
      <c r="X279" t="str">
        <f ca="1"/>
        <v>2025-06-03 03:44:47</v>
      </c>
    </row>
    <row r="280" spans="1:24" x14ac:dyDescent="0.2">
      <c r="A280" t="s">
        <v>18</v>
      </c>
      <c r="B280" t="s">
        <v>7552</v>
      </c>
      <c r="C280" t="s">
        <v>800</v>
      </c>
      <c r="D280" t="s">
        <v>566</v>
      </c>
      <c r="E280" t="s">
        <v>7553</v>
      </c>
      <c r="F280" t="s">
        <v>7554</v>
      </c>
      <c r="G280">
        <v>1.9982200000000001</v>
      </c>
      <c r="H280">
        <v>1.99861</v>
      </c>
      <c r="I280">
        <v>4</v>
      </c>
      <c r="J280">
        <v>-4</v>
      </c>
      <c r="K280" t="s">
        <v>17</v>
      </c>
      <c r="L280">
        <f t="shared" si="20"/>
        <v>44758.890000000225</v>
      </c>
      <c r="S280" t="str">
        <f ca="1"/>
        <v>2025-06-03 00:27:19</v>
      </c>
      <c r="T280">
        <f t="shared" ca="1" si="17"/>
        <v>2</v>
      </c>
      <c r="U280">
        <f t="shared" ca="1" si="18"/>
        <v>3</v>
      </c>
      <c r="V280">
        <f t="shared" ca="1" si="19"/>
        <v>2.7600000000000002</v>
      </c>
      <c r="X280" t="str">
        <f ca="1"/>
        <v>2025-06-03 03:44:26</v>
      </c>
    </row>
    <row r="281" spans="1:24" x14ac:dyDescent="0.2">
      <c r="A281" t="s">
        <v>18</v>
      </c>
      <c r="B281" t="s">
        <v>7555</v>
      </c>
      <c r="C281" t="s">
        <v>266</v>
      </c>
      <c r="D281" t="s">
        <v>566</v>
      </c>
      <c r="E281" t="s">
        <v>7556</v>
      </c>
      <c r="F281" t="s">
        <v>7554</v>
      </c>
      <c r="G281">
        <v>1.99797</v>
      </c>
      <c r="H281">
        <v>1.99861</v>
      </c>
      <c r="I281">
        <v>1</v>
      </c>
      <c r="J281">
        <v>-1</v>
      </c>
      <c r="K281" t="s">
        <v>17</v>
      </c>
      <c r="L281">
        <f t="shared" si="20"/>
        <v>44762.890000000225</v>
      </c>
      <c r="S281" t="str">
        <f ca="1"/>
        <v>2025-06-03 00:26:08</v>
      </c>
      <c r="T281">
        <f t="shared" ca="1" si="17"/>
        <v>1</v>
      </c>
      <c r="U281">
        <f t="shared" ca="1" si="18"/>
        <v>1</v>
      </c>
      <c r="V281">
        <f t="shared" ca="1" si="19"/>
        <v>0.92</v>
      </c>
      <c r="X281" t="str">
        <f ca="1"/>
        <v>2025-06-03 03:43:35</v>
      </c>
    </row>
    <row r="282" spans="1:24" x14ac:dyDescent="0.2">
      <c r="A282" t="s">
        <v>18</v>
      </c>
      <c r="B282" t="s">
        <v>7557</v>
      </c>
      <c r="C282" t="s">
        <v>836</v>
      </c>
      <c r="D282" t="s">
        <v>566</v>
      </c>
      <c r="E282" t="s">
        <v>7558</v>
      </c>
      <c r="F282" t="s">
        <v>7554</v>
      </c>
      <c r="G282">
        <v>1.9976</v>
      </c>
      <c r="H282">
        <v>1.99861</v>
      </c>
      <c r="I282">
        <v>2</v>
      </c>
      <c r="J282">
        <v>-2</v>
      </c>
      <c r="K282" t="s">
        <v>17</v>
      </c>
      <c r="L282">
        <f t="shared" si="20"/>
        <v>44763.890000000225</v>
      </c>
      <c r="S282" t="str">
        <f ca="1"/>
        <v>2025-06-03 00:24:58</v>
      </c>
      <c r="T282">
        <f t="shared" ca="1" si="17"/>
        <v>1</v>
      </c>
      <c r="U282">
        <f t="shared" ca="1" si="18"/>
        <v>1</v>
      </c>
      <c r="V282">
        <f t="shared" ca="1" si="19"/>
        <v>0.92</v>
      </c>
      <c r="X282" t="str">
        <f ca="1"/>
        <v>2025-06-03 03:43:55</v>
      </c>
    </row>
    <row r="283" spans="1:24" x14ac:dyDescent="0.2">
      <c r="A283" t="s">
        <v>18</v>
      </c>
      <c r="B283" t="s">
        <v>7559</v>
      </c>
      <c r="C283" t="s">
        <v>266</v>
      </c>
      <c r="D283" t="s">
        <v>566</v>
      </c>
      <c r="E283" t="s">
        <v>7560</v>
      </c>
      <c r="F283" t="s">
        <v>7561</v>
      </c>
      <c r="G283">
        <v>1.99844</v>
      </c>
      <c r="H283">
        <v>1.99858</v>
      </c>
      <c r="I283">
        <v>1</v>
      </c>
      <c r="J283">
        <v>-1</v>
      </c>
      <c r="K283" t="s">
        <v>17</v>
      </c>
      <c r="L283">
        <f t="shared" si="20"/>
        <v>44765.890000000225</v>
      </c>
      <c r="S283" t="str">
        <f ca="1"/>
        <v>2025-06-03 00:23:48</v>
      </c>
      <c r="T283">
        <f t="shared" ca="1" si="17"/>
        <v>3</v>
      </c>
      <c r="U283">
        <f t="shared" ca="1" si="18"/>
        <v>7</v>
      </c>
      <c r="V283">
        <f t="shared" ca="1" si="19"/>
        <v>2.68</v>
      </c>
      <c r="X283" t="str">
        <f ca="1"/>
        <v>2025-06-03 03:42:25</v>
      </c>
    </row>
    <row r="284" spans="1:24" x14ac:dyDescent="0.2">
      <c r="A284" t="s">
        <v>18</v>
      </c>
      <c r="B284" t="s">
        <v>7562</v>
      </c>
      <c r="C284" t="s">
        <v>836</v>
      </c>
      <c r="D284" t="s">
        <v>566</v>
      </c>
      <c r="E284" t="s">
        <v>7563</v>
      </c>
      <c r="F284" t="s">
        <v>7561</v>
      </c>
      <c r="G284">
        <v>1.9986999999999999</v>
      </c>
      <c r="H284">
        <v>1.99858</v>
      </c>
      <c r="I284">
        <v>2</v>
      </c>
      <c r="J284">
        <v>1.84</v>
      </c>
      <c r="K284" t="s">
        <v>17</v>
      </c>
      <c r="L284">
        <f t="shared" si="20"/>
        <v>44766.890000000225</v>
      </c>
      <c r="S284" t="str">
        <f ca="1"/>
        <v>2025-06-03 00:22:38</v>
      </c>
      <c r="T284">
        <f t="shared" ca="1" si="17"/>
        <v>2</v>
      </c>
      <c r="U284">
        <f t="shared" ca="1" si="18"/>
        <v>3</v>
      </c>
      <c r="V284">
        <f t="shared" ca="1" si="19"/>
        <v>2.7600000000000002</v>
      </c>
      <c r="X284" t="str">
        <f ca="1"/>
        <v>2025-06-03 03:42:45</v>
      </c>
    </row>
    <row r="285" spans="1:24" x14ac:dyDescent="0.2">
      <c r="A285" t="s">
        <v>18</v>
      </c>
      <c r="B285" t="s">
        <v>7564</v>
      </c>
      <c r="C285" t="s">
        <v>840</v>
      </c>
      <c r="D285" t="s">
        <v>566</v>
      </c>
      <c r="E285" t="s">
        <v>7565</v>
      </c>
      <c r="F285" t="s">
        <v>7566</v>
      </c>
      <c r="G285">
        <v>1.99834</v>
      </c>
      <c r="H285">
        <v>1.9978899999999999</v>
      </c>
      <c r="I285">
        <v>8</v>
      </c>
      <c r="J285">
        <v>7.36</v>
      </c>
      <c r="K285" t="s">
        <v>17</v>
      </c>
      <c r="L285">
        <f t="shared" si="20"/>
        <v>44765.050000000228</v>
      </c>
      <c r="S285" t="str">
        <f ca="1"/>
        <v>2025-06-03 00:21:28</v>
      </c>
      <c r="T285">
        <f t="shared" ca="1" si="17"/>
        <v>1</v>
      </c>
      <c r="U285">
        <f t="shared" ca="1" si="18"/>
        <v>1</v>
      </c>
      <c r="V285">
        <f t="shared" ca="1" si="19"/>
        <v>0.92</v>
      </c>
      <c r="X285" t="str">
        <f ca="1"/>
        <v>2025-06-03 03:41:55</v>
      </c>
    </row>
    <row r="286" spans="1:24" x14ac:dyDescent="0.2">
      <c r="A286" t="s">
        <v>18</v>
      </c>
      <c r="B286" t="s">
        <v>7567</v>
      </c>
      <c r="C286" t="s">
        <v>836</v>
      </c>
      <c r="D286" t="s">
        <v>566</v>
      </c>
      <c r="E286" t="s">
        <v>7568</v>
      </c>
      <c r="F286" t="s">
        <v>7566</v>
      </c>
      <c r="G286">
        <v>1.99813</v>
      </c>
      <c r="H286">
        <v>1.9978899999999999</v>
      </c>
      <c r="I286">
        <v>4</v>
      </c>
      <c r="J286">
        <v>3.68</v>
      </c>
      <c r="K286" t="s">
        <v>17</v>
      </c>
      <c r="L286">
        <f t="shared" si="20"/>
        <v>44757.690000000228</v>
      </c>
      <c r="S286" t="str">
        <f ca="1"/>
        <v>2025-06-03 00:20:18</v>
      </c>
      <c r="T286">
        <f t="shared" ca="1" si="17"/>
        <v>3</v>
      </c>
      <c r="U286">
        <f t="shared" ca="1" si="18"/>
        <v>7</v>
      </c>
      <c r="V286">
        <f t="shared" ca="1" si="19"/>
        <v>4.5200000000000005</v>
      </c>
      <c r="X286" t="str">
        <f ca="1"/>
        <v>2025-06-03 03:41:35</v>
      </c>
    </row>
    <row r="287" spans="1:24" x14ac:dyDescent="0.2">
      <c r="A287" t="s">
        <v>18</v>
      </c>
      <c r="B287" t="s">
        <v>7569</v>
      </c>
      <c r="C287" t="s">
        <v>281</v>
      </c>
      <c r="D287" t="s">
        <v>566</v>
      </c>
      <c r="E287" t="s">
        <v>7570</v>
      </c>
      <c r="F287" t="s">
        <v>7566</v>
      </c>
      <c r="G287">
        <v>1.9978199999999999</v>
      </c>
      <c r="H287">
        <v>1.9978899999999999</v>
      </c>
      <c r="I287">
        <v>2</v>
      </c>
      <c r="J287">
        <v>-2</v>
      </c>
      <c r="K287" t="s">
        <v>17</v>
      </c>
      <c r="L287">
        <f t="shared" si="20"/>
        <v>44754.010000000228</v>
      </c>
      <c r="S287" t="str">
        <f ca="1"/>
        <v>2025-06-03 00:19:08</v>
      </c>
      <c r="T287">
        <f t="shared" ca="1" si="17"/>
        <v>1</v>
      </c>
      <c r="U287">
        <f t="shared" ca="1" si="18"/>
        <v>1</v>
      </c>
      <c r="V287">
        <f t="shared" ca="1" si="19"/>
        <v>0</v>
      </c>
      <c r="X287" t="str">
        <f ca="1"/>
        <v>2025-06-03 03:41:25</v>
      </c>
    </row>
    <row r="288" spans="1:24" x14ac:dyDescent="0.2">
      <c r="A288" t="s">
        <v>18</v>
      </c>
      <c r="B288" t="s">
        <v>7571</v>
      </c>
      <c r="C288" t="s">
        <v>266</v>
      </c>
      <c r="D288" t="s">
        <v>566</v>
      </c>
      <c r="E288" t="s">
        <v>7572</v>
      </c>
      <c r="F288" t="s">
        <v>7566</v>
      </c>
      <c r="G288">
        <v>1.99742</v>
      </c>
      <c r="H288">
        <v>1.9978899999999999</v>
      </c>
      <c r="I288">
        <v>1</v>
      </c>
      <c r="J288">
        <v>-1</v>
      </c>
      <c r="K288" t="s">
        <v>17</v>
      </c>
      <c r="L288">
        <f t="shared" si="20"/>
        <v>44756.010000000228</v>
      </c>
      <c r="S288" t="str">
        <f ca="1"/>
        <v>2025-06-03 00:17:58</v>
      </c>
      <c r="T288">
        <f t="shared" ca="1" si="17"/>
        <v>2</v>
      </c>
      <c r="U288">
        <f t="shared" ca="1" si="18"/>
        <v>3</v>
      </c>
      <c r="V288">
        <f t="shared" ca="1" si="19"/>
        <v>2.7600000000000002</v>
      </c>
      <c r="X288" t="str">
        <f ca="1"/>
        <v>2025-06-03 03:41:15</v>
      </c>
    </row>
    <row r="289" spans="1:24" x14ac:dyDescent="0.2">
      <c r="A289" t="s">
        <v>18</v>
      </c>
      <c r="B289" t="s">
        <v>7573</v>
      </c>
      <c r="C289" t="s">
        <v>840</v>
      </c>
      <c r="D289" t="s">
        <v>566</v>
      </c>
      <c r="E289" t="s">
        <v>7574</v>
      </c>
      <c r="F289" t="s">
        <v>7575</v>
      </c>
      <c r="G289">
        <v>1.99803</v>
      </c>
      <c r="H289">
        <v>1.99796</v>
      </c>
      <c r="I289">
        <v>4</v>
      </c>
      <c r="J289">
        <v>3.68</v>
      </c>
      <c r="K289" t="s">
        <v>17</v>
      </c>
      <c r="L289">
        <f t="shared" si="20"/>
        <v>44757.010000000228</v>
      </c>
      <c r="S289" t="str">
        <f ca="1"/>
        <v>2025-06-03 00:16:47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2025-06-03 03:40:45</v>
      </c>
    </row>
    <row r="290" spans="1:24" x14ac:dyDescent="0.2">
      <c r="A290" t="s">
        <v>18</v>
      </c>
      <c r="B290" t="s">
        <v>7576</v>
      </c>
      <c r="C290" t="s">
        <v>266</v>
      </c>
      <c r="D290" t="s">
        <v>566</v>
      </c>
      <c r="E290" t="s">
        <v>7577</v>
      </c>
      <c r="F290" t="s">
        <v>7575</v>
      </c>
      <c r="G290">
        <v>1.9968600000000001</v>
      </c>
      <c r="H290">
        <v>1.99796</v>
      </c>
      <c r="I290">
        <v>1</v>
      </c>
      <c r="J290">
        <v>-1</v>
      </c>
      <c r="K290" t="s">
        <v>17</v>
      </c>
      <c r="L290">
        <f t="shared" si="20"/>
        <v>44753.330000000227</v>
      </c>
      <c r="S290" t="str">
        <f ca="1"/>
        <v>2025-06-03 00:15:38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2025-06-03 03:40:05</v>
      </c>
    </row>
    <row r="291" spans="1:24" x14ac:dyDescent="0.2">
      <c r="A291" t="s">
        <v>18</v>
      </c>
      <c r="B291" t="s">
        <v>7578</v>
      </c>
      <c r="C291" t="s">
        <v>836</v>
      </c>
      <c r="D291" t="s">
        <v>566</v>
      </c>
      <c r="E291" t="s">
        <v>7579</v>
      </c>
      <c r="F291" t="s">
        <v>7575</v>
      </c>
      <c r="G291">
        <v>1.9972099999999999</v>
      </c>
      <c r="H291">
        <v>1.99796</v>
      </c>
      <c r="I291">
        <v>2</v>
      </c>
      <c r="J291">
        <v>-2</v>
      </c>
      <c r="K291" t="s">
        <v>17</v>
      </c>
      <c r="L291">
        <f t="shared" si="20"/>
        <v>44754.330000000227</v>
      </c>
      <c r="S291" t="str">
        <f ca="1"/>
        <v>2025-06-03 00:14:28</v>
      </c>
      <c r="T291">
        <f t="shared" ca="1" si="17"/>
        <v>2</v>
      </c>
      <c r="U291">
        <f t="shared" ca="1" si="18"/>
        <v>3</v>
      </c>
      <c r="V291">
        <f t="shared" ca="1" si="19"/>
        <v>2.7600000000000002</v>
      </c>
      <c r="X291" t="str">
        <f ca="1"/>
        <v>2025-06-03 03:40:25</v>
      </c>
    </row>
    <row r="292" spans="1:24" x14ac:dyDescent="0.2">
      <c r="A292" t="s">
        <v>18</v>
      </c>
      <c r="B292" t="s">
        <v>7580</v>
      </c>
      <c r="C292" t="s">
        <v>850</v>
      </c>
      <c r="D292" t="s">
        <v>566</v>
      </c>
      <c r="E292" t="s">
        <v>7581</v>
      </c>
      <c r="F292" t="s">
        <v>7582</v>
      </c>
      <c r="G292">
        <v>1.9978199999999999</v>
      </c>
      <c r="H292">
        <v>1.9974400000000001</v>
      </c>
      <c r="I292">
        <v>8</v>
      </c>
      <c r="J292">
        <v>7.36</v>
      </c>
      <c r="K292" t="s">
        <v>17</v>
      </c>
      <c r="L292">
        <f t="shared" si="20"/>
        <v>44756.330000000227</v>
      </c>
      <c r="S292" t="str">
        <f ca="1"/>
        <v>2025-06-03 00:13:18</v>
      </c>
      <c r="T292">
        <f t="shared" ca="1" si="17"/>
        <v>1</v>
      </c>
      <c r="U292">
        <f t="shared" ca="1" si="18"/>
        <v>1</v>
      </c>
      <c r="V292">
        <f t="shared" ca="1" si="19"/>
        <v>0.92</v>
      </c>
      <c r="X292" t="str">
        <f ca="1"/>
        <v>2025-06-03 03:39:45</v>
      </c>
    </row>
    <row r="293" spans="1:24" x14ac:dyDescent="0.2">
      <c r="A293" t="s">
        <v>18</v>
      </c>
      <c r="B293" t="s">
        <v>7583</v>
      </c>
      <c r="C293" t="s">
        <v>222</v>
      </c>
      <c r="D293" t="s">
        <v>566</v>
      </c>
      <c r="E293" t="s">
        <v>7584</v>
      </c>
      <c r="F293" t="s">
        <v>7582</v>
      </c>
      <c r="G293">
        <v>1.99716</v>
      </c>
      <c r="H293">
        <v>1.9974400000000001</v>
      </c>
      <c r="I293">
        <v>4</v>
      </c>
      <c r="J293">
        <v>-4</v>
      </c>
      <c r="K293" t="s">
        <v>17</v>
      </c>
      <c r="L293">
        <f t="shared" si="20"/>
        <v>44748.970000000227</v>
      </c>
      <c r="S293" t="str">
        <f ca="1"/>
        <v>2025-06-03 00:12:07</v>
      </c>
      <c r="T293">
        <f t="shared" ca="1" si="17"/>
        <v>2</v>
      </c>
      <c r="U293">
        <f t="shared" ca="1" si="18"/>
        <v>3</v>
      </c>
      <c r="V293">
        <f t="shared" ca="1" si="19"/>
        <v>2.7600000000000002</v>
      </c>
      <c r="X293" t="str">
        <f ca="1"/>
        <v>2025-06-03 03:39:34</v>
      </c>
    </row>
    <row r="294" spans="1:24" x14ac:dyDescent="0.2">
      <c r="A294" t="s">
        <v>18</v>
      </c>
      <c r="B294" t="s">
        <v>7585</v>
      </c>
      <c r="C294" t="s">
        <v>266</v>
      </c>
      <c r="D294" t="s">
        <v>566</v>
      </c>
      <c r="E294" t="s">
        <v>7586</v>
      </c>
      <c r="F294" t="s">
        <v>7582</v>
      </c>
      <c r="G294">
        <v>1.9965299999999999</v>
      </c>
      <c r="H294">
        <v>1.9974400000000001</v>
      </c>
      <c r="I294">
        <v>1</v>
      </c>
      <c r="J294">
        <v>-1</v>
      </c>
      <c r="K294" t="s">
        <v>17</v>
      </c>
      <c r="L294">
        <f t="shared" si="20"/>
        <v>44752.970000000227</v>
      </c>
      <c r="S294" t="str">
        <f ca="1"/>
        <v>2025-06-03 00:10:57</v>
      </c>
      <c r="T294">
        <f t="shared" ca="1" si="17"/>
        <v>3</v>
      </c>
      <c r="U294">
        <f t="shared" ca="1" si="18"/>
        <v>7</v>
      </c>
      <c r="V294">
        <f t="shared" ca="1" si="19"/>
        <v>0.68000000000000016</v>
      </c>
      <c r="X294" t="str">
        <f ca="1"/>
        <v>2025-06-03 03:38:55</v>
      </c>
    </row>
    <row r="295" spans="1:24" x14ac:dyDescent="0.2">
      <c r="A295" t="s">
        <v>18</v>
      </c>
      <c r="B295" t="s">
        <v>7587</v>
      </c>
      <c r="C295" t="s">
        <v>4680</v>
      </c>
      <c r="D295" t="s">
        <v>566</v>
      </c>
      <c r="E295" t="s">
        <v>7588</v>
      </c>
      <c r="F295" t="s">
        <v>7582</v>
      </c>
      <c r="G295">
        <v>1.9969600000000001</v>
      </c>
      <c r="H295">
        <v>1.9974400000000001</v>
      </c>
      <c r="I295">
        <v>2</v>
      </c>
      <c r="J295">
        <v>-2</v>
      </c>
      <c r="K295" t="s">
        <v>17</v>
      </c>
      <c r="L295">
        <f t="shared" si="20"/>
        <v>44753.970000000227</v>
      </c>
      <c r="S295" t="str">
        <f ca="1"/>
        <v>2025-06-03 00:09:47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2025-06-03 03:39:14</v>
      </c>
    </row>
    <row r="296" spans="1:24" x14ac:dyDescent="0.2">
      <c r="A296" t="s">
        <v>18</v>
      </c>
      <c r="B296" t="s">
        <v>7589</v>
      </c>
      <c r="C296" t="s">
        <v>4565</v>
      </c>
      <c r="D296" t="s">
        <v>566</v>
      </c>
      <c r="E296" t="s">
        <v>7590</v>
      </c>
      <c r="F296" t="s">
        <v>7591</v>
      </c>
      <c r="G296">
        <v>1.99776</v>
      </c>
      <c r="H296">
        <v>1.9966200000000001</v>
      </c>
      <c r="I296">
        <v>4</v>
      </c>
      <c r="J296">
        <v>3.68</v>
      </c>
      <c r="K296" t="s">
        <v>17</v>
      </c>
      <c r="L296">
        <f t="shared" si="20"/>
        <v>44755.970000000227</v>
      </c>
      <c r="S296" t="str">
        <f ca="1"/>
        <v>2025-06-03 00:08:35</v>
      </c>
      <c r="T296">
        <f t="shared" ca="1" si="17"/>
        <v>1</v>
      </c>
      <c r="U296">
        <f t="shared" ca="1" si="18"/>
        <v>1</v>
      </c>
      <c r="V296">
        <f t="shared" ca="1" si="19"/>
        <v>-1</v>
      </c>
      <c r="X296" t="str">
        <f ca="1"/>
        <v>2025-06-03 03:38:14</v>
      </c>
    </row>
    <row r="297" spans="1:24" x14ac:dyDescent="0.2">
      <c r="A297" t="s">
        <v>18</v>
      </c>
      <c r="B297" t="s">
        <v>7592</v>
      </c>
      <c r="C297" t="s">
        <v>266</v>
      </c>
      <c r="D297" t="s">
        <v>566</v>
      </c>
      <c r="E297" t="s">
        <v>7593</v>
      </c>
      <c r="F297" t="s">
        <v>7591</v>
      </c>
      <c r="G297">
        <v>1.99722</v>
      </c>
      <c r="H297">
        <v>1.9966200000000001</v>
      </c>
      <c r="I297">
        <v>1</v>
      </c>
      <c r="J297">
        <v>0.92</v>
      </c>
      <c r="K297" t="s">
        <v>17</v>
      </c>
      <c r="L297">
        <f t="shared" si="20"/>
        <v>44752.290000000226</v>
      </c>
      <c r="S297" t="str">
        <f ca="1"/>
        <v>2025-06-03 00:07:25</v>
      </c>
      <c r="T297">
        <f t="shared" ca="1" si="17"/>
        <v>3</v>
      </c>
      <c r="U297">
        <f t="shared" ca="1" si="18"/>
        <v>7</v>
      </c>
      <c r="V297">
        <f t="shared" ca="1" si="19"/>
        <v>-7</v>
      </c>
      <c r="X297" t="str">
        <f ca="1"/>
        <v>2025-06-03 03:37:45</v>
      </c>
    </row>
    <row r="298" spans="1:24" x14ac:dyDescent="0.2">
      <c r="A298" t="s">
        <v>18</v>
      </c>
      <c r="B298" t="s">
        <v>7594</v>
      </c>
      <c r="C298" t="s">
        <v>4680</v>
      </c>
      <c r="D298" t="s">
        <v>566</v>
      </c>
      <c r="E298" t="s">
        <v>7595</v>
      </c>
      <c r="F298" t="s">
        <v>7591</v>
      </c>
      <c r="G298">
        <v>1.9975499999999999</v>
      </c>
      <c r="H298">
        <v>1.9966200000000001</v>
      </c>
      <c r="I298">
        <v>2</v>
      </c>
      <c r="J298">
        <v>1.84</v>
      </c>
      <c r="K298" t="s">
        <v>17</v>
      </c>
      <c r="L298">
        <f t="shared" si="20"/>
        <v>44751.370000000228</v>
      </c>
      <c r="S298" t="str">
        <f ca="1"/>
        <v>2025-06-03 00:06:15</v>
      </c>
      <c r="T298">
        <f t="shared" ca="1" si="17"/>
        <v>1</v>
      </c>
      <c r="U298">
        <f t="shared" ca="1" si="18"/>
        <v>1</v>
      </c>
      <c r="V298">
        <f t="shared" ca="1" si="19"/>
        <v>0.92</v>
      </c>
      <c r="X298" t="str">
        <f ca="1"/>
        <v>2025-06-03 03:38:04</v>
      </c>
    </row>
    <row r="299" spans="1:24" x14ac:dyDescent="0.2">
      <c r="A299" t="s">
        <v>18</v>
      </c>
      <c r="B299" t="s">
        <v>7596</v>
      </c>
      <c r="C299" t="s">
        <v>266</v>
      </c>
      <c r="D299" t="s">
        <v>566</v>
      </c>
      <c r="E299" t="s">
        <v>7597</v>
      </c>
      <c r="F299" t="s">
        <v>7598</v>
      </c>
      <c r="G299">
        <v>1.9955499999999999</v>
      </c>
      <c r="H299">
        <v>1.9972000000000001</v>
      </c>
      <c r="I299">
        <v>1</v>
      </c>
      <c r="J299">
        <v>-1</v>
      </c>
      <c r="K299" t="s">
        <v>17</v>
      </c>
      <c r="L299">
        <f t="shared" si="20"/>
        <v>44749.530000000232</v>
      </c>
      <c r="S299" t="str">
        <f ca="1"/>
        <v>2025-06-03 00:05:05</v>
      </c>
      <c r="T299">
        <f t="shared" ca="1" si="17"/>
        <v>2</v>
      </c>
      <c r="U299">
        <f t="shared" ca="1" si="18"/>
        <v>3</v>
      </c>
      <c r="V299">
        <f t="shared" ca="1" si="19"/>
        <v>2.7600000000000002</v>
      </c>
      <c r="X299" t="str">
        <f ca="1"/>
        <v>2025-06-03 03:36:35</v>
      </c>
    </row>
    <row r="300" spans="1:24" x14ac:dyDescent="0.2">
      <c r="A300" t="s">
        <v>18</v>
      </c>
      <c r="B300" t="s">
        <v>7599</v>
      </c>
      <c r="C300" t="s">
        <v>222</v>
      </c>
      <c r="D300" t="s">
        <v>566</v>
      </c>
      <c r="E300" t="s">
        <v>7600</v>
      </c>
      <c r="F300" t="s">
        <v>7598</v>
      </c>
      <c r="G300">
        <v>1.9967600000000001</v>
      </c>
      <c r="H300">
        <v>1.9972000000000001</v>
      </c>
      <c r="I300">
        <v>2</v>
      </c>
      <c r="J300">
        <v>-2</v>
      </c>
      <c r="K300" t="s">
        <v>17</v>
      </c>
      <c r="L300">
        <f t="shared" si="20"/>
        <v>44750.530000000232</v>
      </c>
      <c r="S300" t="str">
        <f ca="1"/>
        <v>2025-06-03 00:03:55</v>
      </c>
      <c r="T300">
        <f t="shared" ca="1" si="17"/>
        <v>2</v>
      </c>
      <c r="U300">
        <f t="shared" ca="1" si="18"/>
        <v>3</v>
      </c>
      <c r="V300">
        <f t="shared" ca="1" si="19"/>
        <v>-3</v>
      </c>
      <c r="X300" t="str">
        <f ca="1"/>
        <v>2025-06-03 03:37:14</v>
      </c>
    </row>
    <row r="301" spans="1:24" x14ac:dyDescent="0.2">
      <c r="A301" t="s">
        <v>18</v>
      </c>
      <c r="B301" t="s">
        <v>7601</v>
      </c>
      <c r="C301" t="s">
        <v>850</v>
      </c>
      <c r="D301" t="s">
        <v>566</v>
      </c>
      <c r="E301" t="s">
        <v>7602</v>
      </c>
      <c r="F301" t="s">
        <v>7598</v>
      </c>
      <c r="G301">
        <v>1.99671</v>
      </c>
      <c r="H301">
        <v>1.9972000000000001</v>
      </c>
      <c r="I301">
        <v>4</v>
      </c>
      <c r="J301">
        <v>-4</v>
      </c>
      <c r="K301" t="s">
        <v>17</v>
      </c>
      <c r="L301">
        <f t="shared" si="20"/>
        <v>44752.530000000232</v>
      </c>
      <c r="S301" t="str">
        <f ca="1"/>
        <v>2025-06-03 00:02:45</v>
      </c>
      <c r="T301">
        <f t="shared" ca="1" si="17"/>
        <v>1</v>
      </c>
      <c r="U301">
        <f t="shared" ca="1" si="18"/>
        <v>1</v>
      </c>
      <c r="V301">
        <f t="shared" ca="1" si="19"/>
        <v>0.92</v>
      </c>
      <c r="X301" t="str">
        <f ca="1"/>
        <v>2025-06-03 03:37:25</v>
      </c>
    </row>
    <row r="302" spans="1:24" x14ac:dyDescent="0.2">
      <c r="A302" t="s">
        <v>18</v>
      </c>
      <c r="B302" t="s">
        <v>7603</v>
      </c>
      <c r="C302" t="s">
        <v>266</v>
      </c>
      <c r="D302" t="s">
        <v>223</v>
      </c>
      <c r="E302" t="s">
        <v>7604</v>
      </c>
      <c r="F302" t="s">
        <v>7605</v>
      </c>
      <c r="G302">
        <v>0.86621999999999999</v>
      </c>
      <c r="H302">
        <v>0.86541999999999997</v>
      </c>
      <c r="I302">
        <v>1</v>
      </c>
      <c r="J302">
        <v>0.92</v>
      </c>
      <c r="K302" t="s">
        <v>17</v>
      </c>
      <c r="L302">
        <f t="shared" si="20"/>
        <v>44756.530000000232</v>
      </c>
      <c r="S302" t="str">
        <f ca="1"/>
        <v>2025-06-03 00:01:34</v>
      </c>
      <c r="T302">
        <f t="shared" ca="1" si="17"/>
        <v>4</v>
      </c>
      <c r="U302">
        <f t="shared" ca="1" si="18"/>
        <v>15</v>
      </c>
      <c r="V302">
        <f t="shared" ca="1" si="19"/>
        <v>-15</v>
      </c>
      <c r="X302" t="str">
        <f ca="1"/>
        <v>2025-06-03 03:35:15</v>
      </c>
    </row>
    <row r="303" spans="1:24" x14ac:dyDescent="0.2">
      <c r="A303" t="s">
        <v>18</v>
      </c>
      <c r="B303" t="s">
        <v>7606</v>
      </c>
      <c r="C303" t="s">
        <v>786</v>
      </c>
      <c r="D303" t="s">
        <v>223</v>
      </c>
      <c r="E303" t="s">
        <v>7607</v>
      </c>
      <c r="F303" t="s">
        <v>7605</v>
      </c>
      <c r="G303">
        <v>0.86631999999999998</v>
      </c>
      <c r="H303">
        <v>0.86541999999999997</v>
      </c>
      <c r="I303">
        <v>2</v>
      </c>
      <c r="J303">
        <v>1.84</v>
      </c>
      <c r="K303" t="s">
        <v>17</v>
      </c>
      <c r="L303">
        <f t="shared" si="20"/>
        <v>44755.610000000233</v>
      </c>
      <c r="S303" t="str">
        <f ca="1"/>
        <v>2025-06-02 23:59:05</v>
      </c>
      <c r="T303">
        <f t="shared" ca="1" si="17"/>
        <v>4</v>
      </c>
      <c r="U303">
        <f t="shared" ca="1" si="18"/>
        <v>15</v>
      </c>
      <c r="V303">
        <f t="shared" ca="1" si="19"/>
        <v>0.36000000000000032</v>
      </c>
      <c r="X303" t="str">
        <f ca="1"/>
        <v>2025-06-03 03:35:24</v>
      </c>
    </row>
    <row r="304" spans="1:24" x14ac:dyDescent="0.2">
      <c r="A304" t="s">
        <v>18</v>
      </c>
      <c r="B304" t="s">
        <v>7608</v>
      </c>
      <c r="C304" t="s">
        <v>266</v>
      </c>
      <c r="D304" t="s">
        <v>223</v>
      </c>
      <c r="E304" t="s">
        <v>7609</v>
      </c>
      <c r="F304" t="s">
        <v>7610</v>
      </c>
      <c r="G304">
        <v>0.86592999999999998</v>
      </c>
      <c r="H304">
        <v>0.86604000000000003</v>
      </c>
      <c r="I304">
        <v>1</v>
      </c>
      <c r="J304">
        <v>-1</v>
      </c>
      <c r="K304" t="s">
        <v>17</v>
      </c>
      <c r="L304">
        <f t="shared" si="20"/>
        <v>44753.770000000237</v>
      </c>
      <c r="S304" t="str">
        <f ca="1"/>
        <v>2025-06-02 23:57:54</v>
      </c>
      <c r="T304">
        <f t="shared" ca="1" si="17"/>
        <v>4</v>
      </c>
      <c r="U304">
        <f t="shared" ca="1" si="18"/>
        <v>15</v>
      </c>
      <c r="V304">
        <f t="shared" ca="1" si="19"/>
        <v>-15</v>
      </c>
      <c r="X304" t="str">
        <f ca="1"/>
        <v>2025-06-03 03:34:05</v>
      </c>
    </row>
    <row r="305" spans="1:24" x14ac:dyDescent="0.2">
      <c r="A305" t="s">
        <v>18</v>
      </c>
      <c r="B305" t="s">
        <v>7611</v>
      </c>
      <c r="C305" t="s">
        <v>1379</v>
      </c>
      <c r="D305" t="s">
        <v>223</v>
      </c>
      <c r="E305" t="s">
        <v>7612</v>
      </c>
      <c r="F305" t="s">
        <v>7610</v>
      </c>
      <c r="G305">
        <v>0.86599999999999999</v>
      </c>
      <c r="H305">
        <v>0.86604000000000003</v>
      </c>
      <c r="I305">
        <v>2</v>
      </c>
      <c r="J305">
        <v>-2</v>
      </c>
      <c r="K305" t="s">
        <v>17</v>
      </c>
      <c r="L305">
        <f t="shared" si="20"/>
        <v>44754.770000000237</v>
      </c>
      <c r="S305" t="str">
        <f ca="1"/>
        <v>2025-06-02 23:56:44</v>
      </c>
      <c r="T305">
        <f t="shared" ca="1" si="17"/>
        <v>1</v>
      </c>
      <c r="U305">
        <f t="shared" ca="1" si="18"/>
        <v>1</v>
      </c>
      <c r="V305">
        <f t="shared" ca="1" si="19"/>
        <v>0.92</v>
      </c>
      <c r="X305" t="str">
        <f ca="1"/>
        <v>2025-06-03 03:35:04</v>
      </c>
    </row>
    <row r="306" spans="1:24" x14ac:dyDescent="0.2">
      <c r="A306" t="s">
        <v>18</v>
      </c>
      <c r="B306" t="s">
        <v>7613</v>
      </c>
      <c r="C306" t="s">
        <v>786</v>
      </c>
      <c r="D306" t="s">
        <v>223</v>
      </c>
      <c r="E306" t="s">
        <v>7614</v>
      </c>
      <c r="F306" t="s">
        <v>7615</v>
      </c>
      <c r="G306">
        <v>0.86719999999999997</v>
      </c>
      <c r="H306">
        <v>0.86599999999999999</v>
      </c>
      <c r="I306">
        <v>2</v>
      </c>
      <c r="J306">
        <v>1.84</v>
      </c>
      <c r="K306" t="s">
        <v>17</v>
      </c>
      <c r="L306">
        <f t="shared" si="20"/>
        <v>44756.770000000237</v>
      </c>
      <c r="S306" t="str">
        <f ca="1"/>
        <v>2025-06-02 23:55:34</v>
      </c>
      <c r="T306">
        <f t="shared" ca="1" si="17"/>
        <v>2</v>
      </c>
      <c r="U306">
        <f t="shared" ca="1" si="18"/>
        <v>3</v>
      </c>
      <c r="V306">
        <f t="shared" ca="1" si="19"/>
        <v>0.84000000000000008</v>
      </c>
      <c r="X306" t="str">
        <f ca="1"/>
        <v>2025-06-03 03:33:04</v>
      </c>
    </row>
    <row r="307" spans="1:24" x14ac:dyDescent="0.2">
      <c r="A307" t="s">
        <v>18</v>
      </c>
      <c r="B307" t="s">
        <v>7616</v>
      </c>
      <c r="C307" t="s">
        <v>266</v>
      </c>
      <c r="D307" t="s">
        <v>223</v>
      </c>
      <c r="E307" t="s">
        <v>7617</v>
      </c>
      <c r="F307" t="s">
        <v>7615</v>
      </c>
      <c r="G307">
        <v>0.86714999999999998</v>
      </c>
      <c r="H307">
        <v>0.86599999999999999</v>
      </c>
      <c r="I307">
        <v>1</v>
      </c>
      <c r="J307">
        <v>0.92</v>
      </c>
      <c r="K307" t="s">
        <v>17</v>
      </c>
      <c r="L307">
        <f t="shared" si="20"/>
        <v>44754.93000000024</v>
      </c>
      <c r="S307" t="str">
        <f ca="1"/>
        <v>2025-06-02 23:54:23</v>
      </c>
      <c r="T307">
        <f t="shared" ca="1" si="17"/>
        <v>4</v>
      </c>
      <c r="U307">
        <f t="shared" ca="1" si="18"/>
        <v>15</v>
      </c>
      <c r="V307">
        <f t="shared" ca="1" si="19"/>
        <v>-15</v>
      </c>
      <c r="X307" t="str">
        <f ca="1"/>
        <v>2025-06-03 03:32:55</v>
      </c>
    </row>
    <row r="308" spans="1:24" x14ac:dyDescent="0.2">
      <c r="A308" t="s">
        <v>18</v>
      </c>
      <c r="B308" t="s">
        <v>7618</v>
      </c>
      <c r="C308" t="s">
        <v>836</v>
      </c>
      <c r="D308" t="s">
        <v>223</v>
      </c>
      <c r="E308" t="s">
        <v>7619</v>
      </c>
      <c r="F308" t="s">
        <v>7620</v>
      </c>
      <c r="G308">
        <v>0.86550000000000005</v>
      </c>
      <c r="H308">
        <v>0.86558000000000002</v>
      </c>
      <c r="I308">
        <v>4</v>
      </c>
      <c r="J308">
        <v>-4</v>
      </c>
      <c r="K308" t="s">
        <v>17</v>
      </c>
      <c r="L308">
        <f t="shared" si="20"/>
        <v>44754.010000000242</v>
      </c>
      <c r="S308" t="str">
        <f ca="1"/>
        <v>2025-06-02 23:53:13</v>
      </c>
      <c r="T308">
        <f t="shared" ca="1" si="17"/>
        <v>1</v>
      </c>
      <c r="U308">
        <f t="shared" ca="1" si="18"/>
        <v>1</v>
      </c>
      <c r="V308">
        <f t="shared" ca="1" si="19"/>
        <v>0.92</v>
      </c>
      <c r="X308" t="str">
        <f ca="1"/>
        <v>2025-06-03 03:30:29</v>
      </c>
    </row>
    <row r="309" spans="1:24" x14ac:dyDescent="0.2">
      <c r="A309" t="s">
        <v>18</v>
      </c>
      <c r="B309" t="s">
        <v>7621</v>
      </c>
      <c r="C309" t="s">
        <v>281</v>
      </c>
      <c r="D309" t="s">
        <v>223</v>
      </c>
      <c r="E309" t="s">
        <v>7622</v>
      </c>
      <c r="F309" t="s">
        <v>7620</v>
      </c>
      <c r="G309">
        <v>0.86541000000000001</v>
      </c>
      <c r="H309">
        <v>0.86558000000000002</v>
      </c>
      <c r="I309">
        <v>2</v>
      </c>
      <c r="J309">
        <v>-2</v>
      </c>
      <c r="K309" t="s">
        <v>17</v>
      </c>
      <c r="L309">
        <f t="shared" si="20"/>
        <v>44758.010000000242</v>
      </c>
      <c r="S309" t="str">
        <f ca="1"/>
        <v>2025-06-02 23:52:03</v>
      </c>
      <c r="T309">
        <f t="shared" ca="1" si="17"/>
        <v>1</v>
      </c>
      <c r="U309">
        <f t="shared" ca="1" si="18"/>
        <v>1</v>
      </c>
      <c r="V309">
        <f t="shared" ca="1" si="19"/>
        <v>0.92</v>
      </c>
      <c r="X309" t="str">
        <f ca="1"/>
        <v>2025-06-03 03:30:19</v>
      </c>
    </row>
    <row r="310" spans="1:24" x14ac:dyDescent="0.2">
      <c r="A310" t="s">
        <v>18</v>
      </c>
      <c r="B310" t="s">
        <v>7623</v>
      </c>
      <c r="C310" t="s">
        <v>301</v>
      </c>
      <c r="D310" t="s">
        <v>223</v>
      </c>
      <c r="E310" t="s">
        <v>7624</v>
      </c>
      <c r="F310" t="s">
        <v>7620</v>
      </c>
      <c r="G310">
        <v>0.8659</v>
      </c>
      <c r="H310">
        <v>0.86558000000000002</v>
      </c>
      <c r="I310">
        <v>8</v>
      </c>
      <c r="J310">
        <v>7.36</v>
      </c>
      <c r="K310" t="s">
        <v>17</v>
      </c>
      <c r="L310">
        <f t="shared" si="20"/>
        <v>44760.010000000242</v>
      </c>
      <c r="S310" t="str">
        <f ca="1"/>
        <v>2025-06-02 23:50:53</v>
      </c>
      <c r="T310">
        <f t="shared" ca="1" si="17"/>
        <v>4</v>
      </c>
      <c r="U310">
        <f t="shared" ca="1" si="18"/>
        <v>15</v>
      </c>
      <c r="V310">
        <f t="shared" ca="1" si="19"/>
        <v>13.8</v>
      </c>
      <c r="X310" t="str">
        <f ca="1"/>
        <v>2025-06-03 03:30:39</v>
      </c>
    </row>
    <row r="311" spans="1:24" x14ac:dyDescent="0.2">
      <c r="A311" t="s">
        <v>18</v>
      </c>
      <c r="B311" t="s">
        <v>7625</v>
      </c>
      <c r="C311" t="s">
        <v>266</v>
      </c>
      <c r="D311" t="s">
        <v>223</v>
      </c>
      <c r="E311" t="s">
        <v>7626</v>
      </c>
      <c r="F311" t="s">
        <v>7620</v>
      </c>
      <c r="G311">
        <v>0.86531000000000002</v>
      </c>
      <c r="H311">
        <v>0.86558000000000002</v>
      </c>
      <c r="I311">
        <v>1</v>
      </c>
      <c r="J311">
        <v>-1</v>
      </c>
      <c r="K311" t="s">
        <v>17</v>
      </c>
      <c r="L311">
        <f t="shared" si="20"/>
        <v>44752.650000000242</v>
      </c>
      <c r="S311" t="str">
        <f ca="1"/>
        <v>2025-06-02 23:49:43</v>
      </c>
      <c r="T311">
        <f t="shared" ca="1" si="17"/>
        <v>4</v>
      </c>
      <c r="U311">
        <f t="shared" ca="1" si="18"/>
        <v>15</v>
      </c>
      <c r="V311">
        <f t="shared" ca="1" si="19"/>
        <v>11.88</v>
      </c>
      <c r="X311" t="str">
        <f ca="1"/>
        <v>2025-06-03 03:30:09</v>
      </c>
    </row>
    <row r="312" spans="1:24" x14ac:dyDescent="0.2">
      <c r="A312" t="s">
        <v>18</v>
      </c>
      <c r="B312" t="s">
        <v>7627</v>
      </c>
      <c r="C312" t="s">
        <v>5765</v>
      </c>
      <c r="D312" t="s">
        <v>223</v>
      </c>
      <c r="E312" t="s">
        <v>7628</v>
      </c>
      <c r="F312" t="s">
        <v>7629</v>
      </c>
      <c r="G312">
        <v>0.86541999999999997</v>
      </c>
      <c r="H312">
        <v>0.86529999999999996</v>
      </c>
      <c r="I312">
        <v>1</v>
      </c>
      <c r="J312">
        <v>0.92</v>
      </c>
      <c r="K312" t="s">
        <v>17</v>
      </c>
      <c r="L312">
        <f t="shared" si="20"/>
        <v>44753.650000000242</v>
      </c>
      <c r="S312" t="str">
        <f ca="1"/>
        <v>2025-06-02 23:48:33</v>
      </c>
      <c r="T312">
        <f t="shared" ca="1" si="17"/>
        <v>1</v>
      </c>
      <c r="U312">
        <f t="shared" ca="1" si="18"/>
        <v>1</v>
      </c>
      <c r="V312">
        <f t="shared" ca="1" si="19"/>
        <v>0.92</v>
      </c>
      <c r="X312" t="str">
        <f ca="1"/>
        <v>2025-06-03 03:28:59</v>
      </c>
    </row>
    <row r="313" spans="1:24" x14ac:dyDescent="0.2">
      <c r="A313" t="s">
        <v>18</v>
      </c>
      <c r="B313" t="s">
        <v>7630</v>
      </c>
      <c r="C313" t="s">
        <v>6909</v>
      </c>
      <c r="D313" t="s">
        <v>223</v>
      </c>
      <c r="E313" t="s">
        <v>7631</v>
      </c>
      <c r="F313" t="s">
        <v>7629</v>
      </c>
      <c r="G313">
        <v>0.86546000000000001</v>
      </c>
      <c r="H313">
        <v>0.86529999999999996</v>
      </c>
      <c r="I313">
        <v>2</v>
      </c>
      <c r="J313">
        <v>1.84</v>
      </c>
      <c r="K313" t="s">
        <v>17</v>
      </c>
      <c r="L313">
        <f t="shared" si="20"/>
        <v>44752.730000000243</v>
      </c>
      <c r="S313" t="str">
        <f ca="1"/>
        <v>2025-06-02 23:47:23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2025-06-03 03:29:49</v>
      </c>
    </row>
    <row r="314" spans="1:24" x14ac:dyDescent="0.2">
      <c r="A314" t="s">
        <v>18</v>
      </c>
      <c r="B314" t="s">
        <v>7632</v>
      </c>
      <c r="C314" t="s">
        <v>4379</v>
      </c>
      <c r="D314" t="s">
        <v>223</v>
      </c>
      <c r="E314" t="s">
        <v>7633</v>
      </c>
      <c r="F314" t="s">
        <v>7634</v>
      </c>
      <c r="G314">
        <v>0.86600999999999995</v>
      </c>
      <c r="H314">
        <v>0.86528000000000005</v>
      </c>
      <c r="I314">
        <v>1</v>
      </c>
      <c r="J314">
        <v>0.92</v>
      </c>
      <c r="K314" t="s">
        <v>17</v>
      </c>
      <c r="L314">
        <f t="shared" si="20"/>
        <v>44750.890000000247</v>
      </c>
      <c r="S314" t="str">
        <f ca="1"/>
        <v>2025-06-02 23:46:13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2025-06-03 03:27:50</v>
      </c>
    </row>
    <row r="315" spans="1:24" x14ac:dyDescent="0.2">
      <c r="A315" t="s">
        <v>18</v>
      </c>
      <c r="B315" t="s">
        <v>7635</v>
      </c>
      <c r="C315" t="s">
        <v>266</v>
      </c>
      <c r="D315" t="s">
        <v>223</v>
      </c>
      <c r="E315" t="s">
        <v>7636</v>
      </c>
      <c r="F315" t="s">
        <v>7637</v>
      </c>
      <c r="G315">
        <v>0.86650000000000005</v>
      </c>
      <c r="H315">
        <v>0.86577000000000004</v>
      </c>
      <c r="I315">
        <v>1</v>
      </c>
      <c r="J315">
        <v>0.92</v>
      </c>
      <c r="K315" t="s">
        <v>17</v>
      </c>
      <c r="L315">
        <f t="shared" si="20"/>
        <v>44749.970000000249</v>
      </c>
      <c r="S315" t="str">
        <f ca="1"/>
        <v>2025-06-02 23:45:02</v>
      </c>
      <c r="T315">
        <f t="shared" ca="1" si="17"/>
        <v>3</v>
      </c>
      <c r="U315">
        <f t="shared" ca="1" si="18"/>
        <v>7</v>
      </c>
      <c r="V315">
        <f t="shared" ca="1" si="19"/>
        <v>-7</v>
      </c>
      <c r="X315" t="str">
        <f ca="1"/>
        <v>2025-06-03 03:26:39</v>
      </c>
    </row>
    <row r="316" spans="1:24" x14ac:dyDescent="0.2">
      <c r="A316" t="s">
        <v>18</v>
      </c>
      <c r="B316" t="s">
        <v>7638</v>
      </c>
      <c r="C316" t="s">
        <v>266</v>
      </c>
      <c r="D316" t="s">
        <v>223</v>
      </c>
      <c r="E316" t="s">
        <v>7639</v>
      </c>
      <c r="F316" t="s">
        <v>7640</v>
      </c>
      <c r="G316">
        <v>0.86775000000000002</v>
      </c>
      <c r="H316">
        <v>0.86668999999999996</v>
      </c>
      <c r="I316">
        <v>1</v>
      </c>
      <c r="J316">
        <v>0.92</v>
      </c>
      <c r="K316" t="s">
        <v>17</v>
      </c>
      <c r="L316">
        <f t="shared" si="20"/>
        <v>44749.05000000025</v>
      </c>
      <c r="S316" t="str">
        <f ca="1"/>
        <v>2025-06-02 23:43:53</v>
      </c>
      <c r="T316">
        <f t="shared" ca="1" si="17"/>
        <v>4</v>
      </c>
      <c r="U316">
        <f t="shared" ca="1" si="18"/>
        <v>15</v>
      </c>
      <c r="V316">
        <f t="shared" ca="1" si="19"/>
        <v>-15</v>
      </c>
      <c r="X316" t="str">
        <f ca="1"/>
        <v>2025-06-03 03:25:29</v>
      </c>
    </row>
    <row r="317" spans="1:24" x14ac:dyDescent="0.2">
      <c r="A317" t="s">
        <v>18</v>
      </c>
      <c r="B317" t="s">
        <v>7641</v>
      </c>
      <c r="C317" t="s">
        <v>850</v>
      </c>
      <c r="D317" t="s">
        <v>223</v>
      </c>
      <c r="E317" t="s">
        <v>7642</v>
      </c>
      <c r="F317" t="s">
        <v>7643</v>
      </c>
      <c r="G317">
        <v>0.86809999999999998</v>
      </c>
      <c r="H317">
        <v>0.86756999999999995</v>
      </c>
      <c r="I317">
        <v>2</v>
      </c>
      <c r="J317">
        <v>1.84</v>
      </c>
      <c r="K317" t="s">
        <v>17</v>
      </c>
      <c r="L317">
        <f t="shared" si="20"/>
        <v>44748.130000000252</v>
      </c>
      <c r="S317" t="str">
        <f ca="1"/>
        <v>2025-06-02 23:42:42</v>
      </c>
      <c r="T317">
        <f t="shared" ca="1" si="17"/>
        <v>4</v>
      </c>
      <c r="U317">
        <f t="shared" ca="1" si="18"/>
        <v>15</v>
      </c>
      <c r="V317">
        <f t="shared" ca="1" si="19"/>
        <v>-15</v>
      </c>
      <c r="X317" t="str">
        <f ca="1"/>
        <v>2025-06-03 03:25:09</v>
      </c>
    </row>
    <row r="318" spans="1:24" x14ac:dyDescent="0.2">
      <c r="A318" t="s">
        <v>18</v>
      </c>
      <c r="B318" t="s">
        <v>7644</v>
      </c>
      <c r="C318" t="s">
        <v>266</v>
      </c>
      <c r="D318" t="s">
        <v>223</v>
      </c>
      <c r="E318" t="s">
        <v>7645</v>
      </c>
      <c r="F318" t="s">
        <v>7643</v>
      </c>
      <c r="G318">
        <v>0.86804000000000003</v>
      </c>
      <c r="H318">
        <v>0.86756999999999995</v>
      </c>
      <c r="I318">
        <v>1</v>
      </c>
      <c r="J318">
        <v>0.92</v>
      </c>
      <c r="K318" t="s">
        <v>17</v>
      </c>
      <c r="L318">
        <f t="shared" si="20"/>
        <v>44746.290000000256</v>
      </c>
      <c r="S318" t="str">
        <f ca="1"/>
        <v>2025-06-02 23:41:32</v>
      </c>
      <c r="T318">
        <f t="shared" ca="1" si="17"/>
        <v>2</v>
      </c>
      <c r="U318">
        <f t="shared" ca="1" si="18"/>
        <v>3</v>
      </c>
      <c r="V318">
        <f t="shared" ca="1" si="19"/>
        <v>0.84000000000000008</v>
      </c>
      <c r="X318" t="str">
        <f ca="1"/>
        <v>2025-06-03 03:24:19</v>
      </c>
    </row>
    <row r="319" spans="1:24" x14ac:dyDescent="0.2">
      <c r="A319" t="s">
        <v>18</v>
      </c>
      <c r="B319" t="s">
        <v>7646</v>
      </c>
      <c r="C319" t="s">
        <v>266</v>
      </c>
      <c r="D319" t="s">
        <v>223</v>
      </c>
      <c r="E319" t="s">
        <v>7647</v>
      </c>
      <c r="F319" t="s">
        <v>7648</v>
      </c>
      <c r="G319">
        <v>0.86811000000000005</v>
      </c>
      <c r="H319">
        <v>0.86795</v>
      </c>
      <c r="I319">
        <v>1</v>
      </c>
      <c r="J319">
        <v>0.92</v>
      </c>
      <c r="K319" t="s">
        <v>17</v>
      </c>
      <c r="L319">
        <f t="shared" si="20"/>
        <v>44745.370000000257</v>
      </c>
      <c r="S319" t="str">
        <f ca="1"/>
        <v>2025-06-02 23:40:22</v>
      </c>
      <c r="T319">
        <f t="shared" ca="1" si="17"/>
        <v>4</v>
      </c>
      <c r="U319">
        <f t="shared" ca="1" si="18"/>
        <v>15</v>
      </c>
      <c r="V319">
        <f t="shared" ca="1" si="19"/>
        <v>-15</v>
      </c>
      <c r="X319" t="str">
        <f ca="1"/>
        <v>2025-06-03 03:23:09</v>
      </c>
    </row>
    <row r="320" spans="1:24" x14ac:dyDescent="0.2">
      <c r="A320" t="s">
        <v>18</v>
      </c>
      <c r="B320" t="s">
        <v>7649</v>
      </c>
      <c r="C320" t="s">
        <v>786</v>
      </c>
      <c r="D320" t="s">
        <v>223</v>
      </c>
      <c r="E320" t="s">
        <v>7650</v>
      </c>
      <c r="F320" t="s">
        <v>7651</v>
      </c>
      <c r="G320">
        <v>0.86800999999999995</v>
      </c>
      <c r="H320">
        <v>0.86807000000000001</v>
      </c>
      <c r="I320">
        <v>2</v>
      </c>
      <c r="J320">
        <v>-2</v>
      </c>
      <c r="K320" t="s">
        <v>17</v>
      </c>
      <c r="L320">
        <f t="shared" si="20"/>
        <v>44744.450000000259</v>
      </c>
      <c r="S320" t="str">
        <f ca="1"/>
        <v>2025-06-02 23:39:12</v>
      </c>
      <c r="T320">
        <f t="shared" ca="1" si="17"/>
        <v>3</v>
      </c>
      <c r="U320">
        <f t="shared" ca="1" si="18"/>
        <v>7</v>
      </c>
      <c r="V320">
        <f t="shared" ca="1" si="19"/>
        <v>6.44</v>
      </c>
      <c r="X320" t="str">
        <f ca="1"/>
        <v>2025-06-03 03:22:08</v>
      </c>
    </row>
    <row r="321" spans="1:24" x14ac:dyDescent="0.2">
      <c r="A321" t="s">
        <v>18</v>
      </c>
      <c r="B321" t="s">
        <v>7652</v>
      </c>
      <c r="C321" t="s">
        <v>266</v>
      </c>
      <c r="D321" t="s">
        <v>223</v>
      </c>
      <c r="E321" t="s">
        <v>7653</v>
      </c>
      <c r="F321" t="s">
        <v>7651</v>
      </c>
      <c r="G321">
        <v>0.86765999999999999</v>
      </c>
      <c r="H321">
        <v>0.86807000000000001</v>
      </c>
      <c r="I321">
        <v>1</v>
      </c>
      <c r="J321">
        <v>-1</v>
      </c>
      <c r="K321" t="s">
        <v>17</v>
      </c>
      <c r="L321">
        <f t="shared" si="20"/>
        <v>44746.450000000259</v>
      </c>
      <c r="S321" t="str">
        <f ca="1"/>
        <v>2025-06-02 23:38:02</v>
      </c>
      <c r="T321">
        <f t="shared" ca="1" si="17"/>
        <v>2</v>
      </c>
      <c r="U321">
        <f t="shared" ca="1" si="18"/>
        <v>3</v>
      </c>
      <c r="V321">
        <f t="shared" ca="1" si="19"/>
        <v>2.7600000000000002</v>
      </c>
      <c r="X321" t="str">
        <f ca="1"/>
        <v>2025-06-03 03:21:59</v>
      </c>
    </row>
    <row r="322" spans="1:24" x14ac:dyDescent="0.2">
      <c r="A322" t="s">
        <v>18</v>
      </c>
      <c r="B322" t="s">
        <v>7654</v>
      </c>
      <c r="C322" t="s">
        <v>840</v>
      </c>
      <c r="D322" t="s">
        <v>223</v>
      </c>
      <c r="E322" t="s">
        <v>7655</v>
      </c>
      <c r="F322" t="s">
        <v>7651</v>
      </c>
      <c r="G322">
        <v>0.86824000000000001</v>
      </c>
      <c r="H322">
        <v>0.86807000000000001</v>
      </c>
      <c r="I322">
        <v>4</v>
      </c>
      <c r="J322">
        <v>3.68</v>
      </c>
      <c r="K322" t="s">
        <v>17</v>
      </c>
      <c r="L322">
        <f t="shared" si="20"/>
        <v>44747.450000000259</v>
      </c>
      <c r="S322" t="str">
        <f ca="1"/>
        <v>2025-06-02 23:36:52</v>
      </c>
      <c r="T322">
        <f t="shared" ca="1" si="17"/>
        <v>2</v>
      </c>
      <c r="U322">
        <f t="shared" ca="1" si="18"/>
        <v>3</v>
      </c>
      <c r="V322">
        <f t="shared" ca="1" si="19"/>
        <v>2.7600000000000002</v>
      </c>
      <c r="X322" t="str">
        <f ca="1"/>
        <v>2025-06-03 03:22:39</v>
      </c>
    </row>
    <row r="323" spans="1:24" x14ac:dyDescent="0.2">
      <c r="A323" t="s">
        <v>18</v>
      </c>
      <c r="B323" t="s">
        <v>7656</v>
      </c>
      <c r="C323" t="s">
        <v>266</v>
      </c>
      <c r="D323" t="s">
        <v>223</v>
      </c>
      <c r="E323" t="s">
        <v>7657</v>
      </c>
      <c r="F323" t="s">
        <v>7658</v>
      </c>
      <c r="G323">
        <v>0.86790999999999996</v>
      </c>
      <c r="H323">
        <v>0.86777000000000004</v>
      </c>
      <c r="I323">
        <v>1</v>
      </c>
      <c r="J323">
        <v>0.92</v>
      </c>
      <c r="K323" t="s">
        <v>17</v>
      </c>
      <c r="L323">
        <f t="shared" si="20"/>
        <v>44743.770000000259</v>
      </c>
      <c r="S323" t="str">
        <f ca="1"/>
        <v>2025-06-02 23:35:42</v>
      </c>
      <c r="T323">
        <f t="shared" ref="T323:T386" ca="1" si="21">COUNTIF(INDIRECT($O$4),S323)</f>
        <v>1</v>
      </c>
      <c r="U323">
        <f t="shared" ref="U323:U386" ca="1" si="22">SUMIF(INDIRECT($O$4),S323,INDIRECT($O$5))</f>
        <v>1</v>
      </c>
      <c r="V323">
        <f t="shared" ref="V323:V386" ca="1" si="23">SUMIF(INDIRECT($O$4),S323,INDIRECT($O$6))</f>
        <v>0.92</v>
      </c>
      <c r="X323" t="str">
        <f ca="1"/>
        <v>2025-06-03 03:20:49</v>
      </c>
    </row>
    <row r="324" spans="1:24" x14ac:dyDescent="0.2">
      <c r="A324" t="s">
        <v>18</v>
      </c>
      <c r="B324" t="s">
        <v>7659</v>
      </c>
      <c r="C324" t="s">
        <v>266</v>
      </c>
      <c r="D324" t="s">
        <v>223</v>
      </c>
      <c r="E324" t="s">
        <v>7660</v>
      </c>
      <c r="F324" t="s">
        <v>7661</v>
      </c>
      <c r="G324">
        <v>0.86841000000000002</v>
      </c>
      <c r="H324">
        <v>0.86822999999999995</v>
      </c>
      <c r="I324">
        <v>1</v>
      </c>
      <c r="J324">
        <v>0.92</v>
      </c>
      <c r="K324" t="s">
        <v>17</v>
      </c>
      <c r="L324">
        <f t="shared" ref="L324:L387" si="24">L323-J323</f>
        <v>44742.85000000026</v>
      </c>
      <c r="S324" t="str">
        <f ca="1"/>
        <v>2025-06-02 23:34:31</v>
      </c>
      <c r="T324">
        <f t="shared" ca="1" si="21"/>
        <v>4</v>
      </c>
      <c r="U324">
        <f t="shared" ca="1" si="22"/>
        <v>15</v>
      </c>
      <c r="V324">
        <f t="shared" ca="1" si="23"/>
        <v>11.88</v>
      </c>
      <c r="X324" t="str">
        <f ca="1"/>
        <v>2025-06-03 03:19:39</v>
      </c>
    </row>
    <row r="325" spans="1:24" x14ac:dyDescent="0.2">
      <c r="A325" t="s">
        <v>18</v>
      </c>
      <c r="B325" t="s">
        <v>7662</v>
      </c>
      <c r="C325" t="s">
        <v>4680</v>
      </c>
      <c r="D325" t="s">
        <v>223</v>
      </c>
      <c r="E325" t="s">
        <v>7663</v>
      </c>
      <c r="F325" t="s">
        <v>7661</v>
      </c>
      <c r="G325">
        <v>0.86860000000000004</v>
      </c>
      <c r="H325">
        <v>0.86822999999999995</v>
      </c>
      <c r="I325">
        <v>2</v>
      </c>
      <c r="J325">
        <v>1.84</v>
      </c>
      <c r="K325" t="s">
        <v>17</v>
      </c>
      <c r="L325">
        <f t="shared" si="24"/>
        <v>44741.930000000262</v>
      </c>
      <c r="S325" t="str">
        <f ca="1"/>
        <v>2025-06-02 23:33:20</v>
      </c>
      <c r="T325">
        <f t="shared" ca="1" si="21"/>
        <v>3</v>
      </c>
      <c r="U325">
        <f t="shared" ca="1" si="22"/>
        <v>7</v>
      </c>
      <c r="V325">
        <f t="shared" ca="1" si="23"/>
        <v>6.44</v>
      </c>
      <c r="X325" t="str">
        <f ca="1"/>
        <v>2025-06-03 03:19:58</v>
      </c>
    </row>
    <row r="326" spans="1:24" x14ac:dyDescent="0.2">
      <c r="A326" t="s">
        <v>18</v>
      </c>
      <c r="B326" t="s">
        <v>7664</v>
      </c>
      <c r="C326" t="s">
        <v>266</v>
      </c>
      <c r="D326" t="s">
        <v>223</v>
      </c>
      <c r="E326" t="s">
        <v>7665</v>
      </c>
      <c r="F326" t="s">
        <v>7666</v>
      </c>
      <c r="G326">
        <v>0.86775999999999998</v>
      </c>
      <c r="H326">
        <v>0.86841000000000002</v>
      </c>
      <c r="I326">
        <v>1</v>
      </c>
      <c r="J326">
        <v>-1</v>
      </c>
      <c r="K326" t="s">
        <v>17</v>
      </c>
      <c r="L326">
        <f t="shared" si="24"/>
        <v>44740.090000000266</v>
      </c>
      <c r="S326" t="str">
        <f ca="1"/>
        <v>2025-06-02 23:32:10</v>
      </c>
      <c r="T326">
        <f t="shared" ca="1" si="21"/>
        <v>1</v>
      </c>
      <c r="U326">
        <f t="shared" ca="1" si="22"/>
        <v>1</v>
      </c>
      <c r="V326">
        <f t="shared" ca="1" si="23"/>
        <v>0.92</v>
      </c>
      <c r="X326" t="str">
        <f ca="1"/>
        <v>2025-06-03 03:18:29</v>
      </c>
    </row>
    <row r="327" spans="1:24" x14ac:dyDescent="0.2">
      <c r="A327" t="s">
        <v>18</v>
      </c>
      <c r="B327" t="s">
        <v>7667</v>
      </c>
      <c r="C327" t="s">
        <v>1379</v>
      </c>
      <c r="D327" t="s">
        <v>223</v>
      </c>
      <c r="E327" t="s">
        <v>7668</v>
      </c>
      <c r="F327" t="s">
        <v>7666</v>
      </c>
      <c r="G327">
        <v>0.86851999999999996</v>
      </c>
      <c r="H327">
        <v>0.86841000000000002</v>
      </c>
      <c r="I327">
        <v>8</v>
      </c>
      <c r="J327">
        <v>7.36</v>
      </c>
      <c r="K327" t="s">
        <v>17</v>
      </c>
      <c r="L327">
        <f t="shared" si="24"/>
        <v>44741.090000000266</v>
      </c>
      <c r="S327" t="str">
        <f ca="1"/>
        <v>2025-06-02 23:31:00</v>
      </c>
      <c r="T327">
        <f t="shared" ca="1" si="21"/>
        <v>3</v>
      </c>
      <c r="U327">
        <f t="shared" ca="1" si="22"/>
        <v>7</v>
      </c>
      <c r="V327">
        <f t="shared" ca="1" si="23"/>
        <v>-7</v>
      </c>
      <c r="X327" t="str">
        <f ca="1"/>
        <v>2025-06-03 03:19:28</v>
      </c>
    </row>
    <row r="328" spans="1:24" x14ac:dyDescent="0.2">
      <c r="A328" t="s">
        <v>18</v>
      </c>
      <c r="B328" t="s">
        <v>7669</v>
      </c>
      <c r="C328" t="s">
        <v>222</v>
      </c>
      <c r="D328" t="s">
        <v>223</v>
      </c>
      <c r="E328" t="s">
        <v>7670</v>
      </c>
      <c r="F328" t="s">
        <v>7666</v>
      </c>
      <c r="G328">
        <v>0.86841999999999997</v>
      </c>
      <c r="H328">
        <v>0.86841000000000002</v>
      </c>
      <c r="I328">
        <v>4</v>
      </c>
      <c r="J328">
        <v>3.68</v>
      </c>
      <c r="K328" t="s">
        <v>17</v>
      </c>
      <c r="L328">
        <f t="shared" si="24"/>
        <v>44733.730000000265</v>
      </c>
      <c r="S328" t="str">
        <f ca="1"/>
        <v>2025-06-02 23:29:50</v>
      </c>
      <c r="T328">
        <f t="shared" ca="1" si="21"/>
        <v>4</v>
      </c>
      <c r="U328">
        <f t="shared" ca="1" si="22"/>
        <v>15</v>
      </c>
      <c r="V328">
        <f t="shared" ca="1" si="23"/>
        <v>-15</v>
      </c>
      <c r="X328" t="str">
        <f ca="1"/>
        <v>2025-06-03 03:19:08</v>
      </c>
    </row>
    <row r="329" spans="1:24" x14ac:dyDescent="0.2">
      <c r="A329" t="s">
        <v>18</v>
      </c>
      <c r="B329" t="s">
        <v>7671</v>
      </c>
      <c r="C329" t="s">
        <v>786</v>
      </c>
      <c r="D329" t="s">
        <v>223</v>
      </c>
      <c r="E329" t="s">
        <v>7672</v>
      </c>
      <c r="F329" t="s">
        <v>7666</v>
      </c>
      <c r="G329">
        <v>0.86828000000000005</v>
      </c>
      <c r="H329">
        <v>0.86841000000000002</v>
      </c>
      <c r="I329">
        <v>2</v>
      </c>
      <c r="J329">
        <v>-2</v>
      </c>
      <c r="K329" t="s">
        <v>17</v>
      </c>
      <c r="L329">
        <f t="shared" si="24"/>
        <v>44730.050000000265</v>
      </c>
      <c r="S329" t="str">
        <f ca="1"/>
        <v>2025-06-02 23:28:40</v>
      </c>
      <c r="T329">
        <f t="shared" ca="1" si="21"/>
        <v>1</v>
      </c>
      <c r="U329">
        <f t="shared" ca="1" si="22"/>
        <v>1</v>
      </c>
      <c r="V329">
        <f t="shared" ca="1" si="23"/>
        <v>0.92</v>
      </c>
      <c r="X329" t="str">
        <f ca="1"/>
        <v>2025-06-03 03:18:38</v>
      </c>
    </row>
    <row r="330" spans="1:24" x14ac:dyDescent="0.2">
      <c r="A330" t="s">
        <v>18</v>
      </c>
      <c r="B330" t="s">
        <v>7673</v>
      </c>
      <c r="C330" t="s">
        <v>301</v>
      </c>
      <c r="D330" t="s">
        <v>223</v>
      </c>
      <c r="E330" t="s">
        <v>7674</v>
      </c>
      <c r="F330" t="s">
        <v>7675</v>
      </c>
      <c r="G330">
        <v>0.86863000000000001</v>
      </c>
      <c r="H330">
        <v>0.86799000000000004</v>
      </c>
      <c r="I330">
        <v>8</v>
      </c>
      <c r="J330">
        <v>7.36</v>
      </c>
      <c r="K330" t="s">
        <v>17</v>
      </c>
      <c r="L330">
        <f t="shared" si="24"/>
        <v>44732.050000000265</v>
      </c>
      <c r="S330" t="str">
        <f ca="1"/>
        <v>2025-06-02 23:27:30</v>
      </c>
      <c r="T330">
        <f t="shared" ca="1" si="21"/>
        <v>3</v>
      </c>
      <c r="U330">
        <f t="shared" ca="1" si="22"/>
        <v>7</v>
      </c>
      <c r="V330">
        <f t="shared" ca="1" si="23"/>
        <v>4.5200000000000005</v>
      </c>
      <c r="X330" t="str">
        <f ca="1"/>
        <v>2025-06-03 03:17:48</v>
      </c>
    </row>
    <row r="331" spans="1:24" x14ac:dyDescent="0.2">
      <c r="A331" t="s">
        <v>18</v>
      </c>
      <c r="B331" t="s">
        <v>7676</v>
      </c>
      <c r="C331" t="s">
        <v>836</v>
      </c>
      <c r="D331" t="s">
        <v>223</v>
      </c>
      <c r="E331" t="s">
        <v>7677</v>
      </c>
      <c r="F331" t="s">
        <v>7675</v>
      </c>
      <c r="G331">
        <v>0.86856</v>
      </c>
      <c r="H331">
        <v>0.86799000000000004</v>
      </c>
      <c r="I331">
        <v>4</v>
      </c>
      <c r="J331">
        <v>3.68</v>
      </c>
      <c r="K331" t="s">
        <v>17</v>
      </c>
      <c r="L331">
        <f t="shared" si="24"/>
        <v>44724.690000000264</v>
      </c>
      <c r="S331" t="str">
        <f ca="1"/>
        <v>2025-06-02 23:26:20</v>
      </c>
      <c r="T331">
        <f t="shared" ca="1" si="21"/>
        <v>1</v>
      </c>
      <c r="U331">
        <f t="shared" ca="1" si="22"/>
        <v>1</v>
      </c>
      <c r="V331">
        <f t="shared" ca="1" si="23"/>
        <v>0.92</v>
      </c>
      <c r="X331" t="str">
        <f ca="1"/>
        <v>2025-06-03 03:17:38</v>
      </c>
    </row>
    <row r="332" spans="1:24" x14ac:dyDescent="0.2">
      <c r="A332" t="s">
        <v>18</v>
      </c>
      <c r="B332" t="s">
        <v>7678</v>
      </c>
      <c r="C332" t="s">
        <v>4379</v>
      </c>
      <c r="D332" t="s">
        <v>223</v>
      </c>
      <c r="E332" t="s">
        <v>7679</v>
      </c>
      <c r="F332" t="s">
        <v>7675</v>
      </c>
      <c r="G332">
        <v>0.86819999999999997</v>
      </c>
      <c r="H332">
        <v>0.86799000000000004</v>
      </c>
      <c r="I332">
        <v>1</v>
      </c>
      <c r="J332">
        <v>0.92</v>
      </c>
      <c r="K332" t="s">
        <v>17</v>
      </c>
      <c r="L332">
        <f t="shared" si="24"/>
        <v>44721.010000000264</v>
      </c>
      <c r="S332" t="str">
        <f ca="1"/>
        <v>2025-06-02 23:25:09</v>
      </c>
      <c r="T332">
        <f t="shared" ca="1" si="21"/>
        <v>1</v>
      </c>
      <c r="U332">
        <f t="shared" ca="1" si="22"/>
        <v>1</v>
      </c>
      <c r="V332">
        <f t="shared" ca="1" si="23"/>
        <v>0.92</v>
      </c>
      <c r="X332" t="str">
        <f ca="1"/>
        <v>2025-06-03 03:17:19</v>
      </c>
    </row>
    <row r="333" spans="1:24" x14ac:dyDescent="0.2">
      <c r="A333" t="s">
        <v>18</v>
      </c>
      <c r="B333" t="s">
        <v>7680</v>
      </c>
      <c r="C333" t="s">
        <v>281</v>
      </c>
      <c r="D333" t="s">
        <v>223</v>
      </c>
      <c r="E333" t="s">
        <v>7681</v>
      </c>
      <c r="F333" t="s">
        <v>7675</v>
      </c>
      <c r="G333">
        <v>0.86829000000000001</v>
      </c>
      <c r="H333">
        <v>0.86799000000000004</v>
      </c>
      <c r="I333">
        <v>2</v>
      </c>
      <c r="J333">
        <v>1.84</v>
      </c>
      <c r="K333" t="s">
        <v>17</v>
      </c>
      <c r="L333">
        <f t="shared" si="24"/>
        <v>44720.090000000266</v>
      </c>
      <c r="S333" t="str">
        <f ca="1"/>
        <v>2025-06-02 23:23:59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2025-06-03 03:17:28</v>
      </c>
    </row>
    <row r="334" spans="1:24" x14ac:dyDescent="0.2">
      <c r="A334" t="s">
        <v>18</v>
      </c>
      <c r="B334" t="s">
        <v>7682</v>
      </c>
      <c r="C334" t="s">
        <v>850</v>
      </c>
      <c r="D334" t="s">
        <v>223</v>
      </c>
      <c r="E334" t="s">
        <v>7683</v>
      </c>
      <c r="F334" t="s">
        <v>7684</v>
      </c>
      <c r="G334">
        <v>0.86841999999999997</v>
      </c>
      <c r="H334">
        <v>0.86811000000000005</v>
      </c>
      <c r="I334">
        <v>8</v>
      </c>
      <c r="J334">
        <v>7.36</v>
      </c>
      <c r="K334" t="s">
        <v>17</v>
      </c>
      <c r="L334">
        <f t="shared" si="24"/>
        <v>44718.250000000269</v>
      </c>
      <c r="S334" t="str">
        <f ca="1"/>
        <v>2025-06-02 23:22:50</v>
      </c>
      <c r="T334">
        <f t="shared" ca="1" si="21"/>
        <v>3</v>
      </c>
      <c r="U334">
        <f t="shared" ca="1" si="22"/>
        <v>7</v>
      </c>
      <c r="V334">
        <f t="shared" ca="1" si="23"/>
        <v>6.44</v>
      </c>
      <c r="X334" t="str">
        <f ca="1"/>
        <v>2025-06-03 03:16:58</v>
      </c>
    </row>
    <row r="335" spans="1:24" x14ac:dyDescent="0.2">
      <c r="A335" t="s">
        <v>18</v>
      </c>
      <c r="B335" t="s">
        <v>7685</v>
      </c>
      <c r="C335" t="s">
        <v>836</v>
      </c>
      <c r="D335" t="s">
        <v>223</v>
      </c>
      <c r="E335" t="s">
        <v>7686</v>
      </c>
      <c r="F335" t="s">
        <v>7684</v>
      </c>
      <c r="G335">
        <v>0.86807000000000001</v>
      </c>
      <c r="H335">
        <v>0.86811000000000005</v>
      </c>
      <c r="I335">
        <v>2</v>
      </c>
      <c r="J335">
        <v>-2</v>
      </c>
      <c r="K335" t="s">
        <v>17</v>
      </c>
      <c r="L335">
        <f t="shared" si="24"/>
        <v>44710.890000000269</v>
      </c>
      <c r="S335" t="str">
        <f ca="1"/>
        <v>2025-06-02 23:21:39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2025-06-03 03:16:28</v>
      </c>
    </row>
    <row r="336" spans="1:24" x14ac:dyDescent="0.2">
      <c r="A336" t="s">
        <v>18</v>
      </c>
      <c r="B336" t="s">
        <v>7687</v>
      </c>
      <c r="C336" t="s">
        <v>266</v>
      </c>
      <c r="D336" t="s">
        <v>223</v>
      </c>
      <c r="E336" t="s">
        <v>7688</v>
      </c>
      <c r="F336" t="s">
        <v>7684</v>
      </c>
      <c r="G336">
        <v>0.8679</v>
      </c>
      <c r="H336">
        <v>0.86811000000000005</v>
      </c>
      <c r="I336">
        <v>1</v>
      </c>
      <c r="J336">
        <v>-1</v>
      </c>
      <c r="K336" t="s">
        <v>17</v>
      </c>
      <c r="L336">
        <f t="shared" si="24"/>
        <v>44712.890000000269</v>
      </c>
      <c r="S336" t="str">
        <f ca="1"/>
        <v>2025-06-02 23:20:29</v>
      </c>
      <c r="T336">
        <f t="shared" ca="1" si="21"/>
        <v>1</v>
      </c>
      <c r="U336">
        <f t="shared" ca="1" si="22"/>
        <v>1</v>
      </c>
      <c r="V336">
        <f t="shared" ca="1" si="23"/>
        <v>0.92</v>
      </c>
      <c r="X336" t="str">
        <f ca="1"/>
        <v>2025-06-03 03:16:08</v>
      </c>
    </row>
    <row r="337" spans="1:24" x14ac:dyDescent="0.2">
      <c r="A337" t="s">
        <v>18</v>
      </c>
      <c r="B337" t="s">
        <v>7689</v>
      </c>
      <c r="C337" t="s">
        <v>840</v>
      </c>
      <c r="D337" t="s">
        <v>223</v>
      </c>
      <c r="E337" t="s">
        <v>7690</v>
      </c>
      <c r="F337" t="s">
        <v>7684</v>
      </c>
      <c r="G337">
        <v>0.86822999999999995</v>
      </c>
      <c r="H337">
        <v>0.86811000000000005</v>
      </c>
      <c r="I337">
        <v>4</v>
      </c>
      <c r="J337">
        <v>3.68</v>
      </c>
      <c r="K337" t="s">
        <v>17</v>
      </c>
      <c r="L337">
        <f t="shared" si="24"/>
        <v>44713.890000000269</v>
      </c>
      <c r="S337" t="str">
        <f ca="1"/>
        <v>2025-06-02 23:19:19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2025-06-03 03:16:48</v>
      </c>
    </row>
    <row r="338" spans="1:24" x14ac:dyDescent="0.2">
      <c r="A338" t="s">
        <v>18</v>
      </c>
      <c r="B338" t="s">
        <v>7691</v>
      </c>
      <c r="C338" t="s">
        <v>281</v>
      </c>
      <c r="D338" t="s">
        <v>223</v>
      </c>
      <c r="E338" t="s">
        <v>7692</v>
      </c>
      <c r="F338" t="s">
        <v>7693</v>
      </c>
      <c r="G338">
        <v>0.86787999999999998</v>
      </c>
      <c r="H338">
        <v>0.86750000000000005</v>
      </c>
      <c r="I338">
        <v>2</v>
      </c>
      <c r="J338">
        <v>1.84</v>
      </c>
      <c r="K338" t="s">
        <v>17</v>
      </c>
      <c r="L338">
        <f t="shared" si="24"/>
        <v>44710.210000000268</v>
      </c>
      <c r="S338" t="str">
        <f ca="1"/>
        <v>2025-06-02 23:18:09</v>
      </c>
      <c r="T338">
        <f t="shared" ca="1" si="21"/>
        <v>4</v>
      </c>
      <c r="U338">
        <f t="shared" ca="1" si="22"/>
        <v>15</v>
      </c>
      <c r="V338">
        <f t="shared" ca="1" si="23"/>
        <v>-15</v>
      </c>
      <c r="X338" t="str">
        <f ca="1"/>
        <v>2025-06-03 03:15:08</v>
      </c>
    </row>
    <row r="339" spans="1:24" x14ac:dyDescent="0.2">
      <c r="A339" t="s">
        <v>18</v>
      </c>
      <c r="B339" t="s">
        <v>7694</v>
      </c>
      <c r="C339" t="s">
        <v>266</v>
      </c>
      <c r="D339" t="s">
        <v>223</v>
      </c>
      <c r="E339" t="s">
        <v>7695</v>
      </c>
      <c r="F339" t="s">
        <v>7693</v>
      </c>
      <c r="G339">
        <v>0.86789000000000005</v>
      </c>
      <c r="H339">
        <v>0.86750000000000005</v>
      </c>
      <c r="I339">
        <v>1</v>
      </c>
      <c r="J339">
        <v>0.92</v>
      </c>
      <c r="K339" t="s">
        <v>17</v>
      </c>
      <c r="L339">
        <f t="shared" si="24"/>
        <v>44708.370000000272</v>
      </c>
      <c r="S339" t="str">
        <f ca="1"/>
        <v>2025-06-02 23:16:59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2025-06-03 03:14:58</v>
      </c>
    </row>
    <row r="340" spans="1:24" x14ac:dyDescent="0.2">
      <c r="A340" t="s">
        <v>18</v>
      </c>
      <c r="B340" t="s">
        <v>7696</v>
      </c>
      <c r="C340" t="s">
        <v>301</v>
      </c>
      <c r="D340" t="s">
        <v>223</v>
      </c>
      <c r="E340" t="s">
        <v>7697</v>
      </c>
      <c r="F340" t="s">
        <v>7698</v>
      </c>
      <c r="G340">
        <v>0.86806000000000005</v>
      </c>
      <c r="H340">
        <v>0.86777000000000004</v>
      </c>
      <c r="I340">
        <v>4</v>
      </c>
      <c r="J340">
        <v>3.68</v>
      </c>
      <c r="K340" t="s">
        <v>17</v>
      </c>
      <c r="L340">
        <f t="shared" si="24"/>
        <v>44707.450000000274</v>
      </c>
      <c r="S340" t="str">
        <f ca="1"/>
        <v>2025-06-02 23:15:49</v>
      </c>
      <c r="T340">
        <f t="shared" ca="1" si="21"/>
        <v>3</v>
      </c>
      <c r="U340">
        <f t="shared" ca="1" si="22"/>
        <v>7</v>
      </c>
      <c r="V340">
        <f t="shared" ca="1" si="23"/>
        <v>-7</v>
      </c>
      <c r="X340" t="str">
        <f ca="1"/>
        <v>2025-06-03 03:14:18</v>
      </c>
    </row>
    <row r="341" spans="1:24" x14ac:dyDescent="0.2">
      <c r="A341" t="s">
        <v>18</v>
      </c>
      <c r="B341" t="s">
        <v>7699</v>
      </c>
      <c r="C341" t="s">
        <v>836</v>
      </c>
      <c r="D341" t="s">
        <v>223</v>
      </c>
      <c r="E341" t="s">
        <v>7700</v>
      </c>
      <c r="F341" t="s">
        <v>7698</v>
      </c>
      <c r="G341">
        <v>0.86811000000000005</v>
      </c>
      <c r="H341">
        <v>0.86777000000000004</v>
      </c>
      <c r="I341">
        <v>2</v>
      </c>
      <c r="J341">
        <v>1.84</v>
      </c>
      <c r="K341" t="s">
        <v>17</v>
      </c>
      <c r="L341">
        <f t="shared" si="24"/>
        <v>44703.770000000273</v>
      </c>
      <c r="S341" t="str">
        <f ca="1"/>
        <v>2025-06-02 23:14:39</v>
      </c>
      <c r="T341">
        <f t="shared" ca="1" si="21"/>
        <v>5</v>
      </c>
      <c r="U341">
        <f t="shared" ca="1" si="22"/>
        <v>17</v>
      </c>
      <c r="V341">
        <f t="shared" ca="1" si="23"/>
        <v>13.72</v>
      </c>
      <c r="X341" t="str">
        <f ca="1"/>
        <v>2025-06-03 03:14:08</v>
      </c>
    </row>
    <row r="342" spans="1:24" x14ac:dyDescent="0.2">
      <c r="A342" t="s">
        <v>18</v>
      </c>
      <c r="B342" t="s">
        <v>7701</v>
      </c>
      <c r="C342" t="s">
        <v>266</v>
      </c>
      <c r="D342" t="s">
        <v>223</v>
      </c>
      <c r="E342" t="s">
        <v>7702</v>
      </c>
      <c r="F342" t="s">
        <v>7698</v>
      </c>
      <c r="G342">
        <v>0.86795999999999995</v>
      </c>
      <c r="H342">
        <v>0.86777000000000004</v>
      </c>
      <c r="I342">
        <v>1</v>
      </c>
      <c r="J342">
        <v>0.92</v>
      </c>
      <c r="K342" t="s">
        <v>17</v>
      </c>
      <c r="L342">
        <f t="shared" si="24"/>
        <v>44701.930000000277</v>
      </c>
      <c r="S342" t="str">
        <f ca="1"/>
        <v>2025-06-02 23:13:29</v>
      </c>
      <c r="T342">
        <f t="shared" ca="1" si="21"/>
        <v>4</v>
      </c>
      <c r="U342">
        <f t="shared" ca="1" si="22"/>
        <v>15</v>
      </c>
      <c r="V342">
        <f t="shared" ca="1" si="23"/>
        <v>13.8</v>
      </c>
      <c r="X342" t="str">
        <f ca="1"/>
        <v>2025-06-03 03:13:48</v>
      </c>
    </row>
    <row r="343" spans="1:24" x14ac:dyDescent="0.2">
      <c r="A343" t="s">
        <v>18</v>
      </c>
      <c r="B343" t="s">
        <v>7703</v>
      </c>
      <c r="C343" t="s">
        <v>840</v>
      </c>
      <c r="D343" t="s">
        <v>223</v>
      </c>
      <c r="E343" t="s">
        <v>7704</v>
      </c>
      <c r="F343" t="s">
        <v>7705</v>
      </c>
      <c r="G343">
        <v>0.86809999999999998</v>
      </c>
      <c r="H343">
        <v>0.86795999999999995</v>
      </c>
      <c r="I343">
        <v>8</v>
      </c>
      <c r="J343">
        <v>7.36</v>
      </c>
      <c r="K343" t="s">
        <v>17</v>
      </c>
      <c r="L343">
        <f t="shared" si="24"/>
        <v>44701.010000000279</v>
      </c>
      <c r="S343" t="str">
        <f ca="1"/>
        <v>2025-06-02 23:12:19</v>
      </c>
      <c r="T343">
        <f t="shared" ca="1" si="21"/>
        <v>4</v>
      </c>
      <c r="U343">
        <f t="shared" ca="1" si="22"/>
        <v>15</v>
      </c>
      <c r="V343">
        <f t="shared" ca="1" si="23"/>
        <v>-15</v>
      </c>
      <c r="X343" t="str">
        <f ca="1"/>
        <v>2025-06-03 03:13:18</v>
      </c>
    </row>
    <row r="344" spans="1:24" x14ac:dyDescent="0.2">
      <c r="A344" t="s">
        <v>18</v>
      </c>
      <c r="B344" t="s">
        <v>7706</v>
      </c>
      <c r="C344" t="s">
        <v>281</v>
      </c>
      <c r="D344" t="s">
        <v>223</v>
      </c>
      <c r="E344" t="s">
        <v>7707</v>
      </c>
      <c r="F344" t="s">
        <v>7705</v>
      </c>
      <c r="G344">
        <v>0.86802999999999997</v>
      </c>
      <c r="H344">
        <v>0.86795999999999995</v>
      </c>
      <c r="I344">
        <v>2</v>
      </c>
      <c r="J344">
        <v>1.84</v>
      </c>
      <c r="K344" t="s">
        <v>17</v>
      </c>
      <c r="L344">
        <f t="shared" si="24"/>
        <v>44693.650000000278</v>
      </c>
      <c r="S344" t="str">
        <f ca="1"/>
        <v>2025-06-02 23:11:08</v>
      </c>
      <c r="T344">
        <f t="shared" ca="1" si="21"/>
        <v>4</v>
      </c>
      <c r="U344">
        <f t="shared" ca="1" si="22"/>
        <v>15</v>
      </c>
      <c r="V344">
        <f t="shared" ca="1" si="23"/>
        <v>-15</v>
      </c>
      <c r="X344" t="str">
        <f ca="1"/>
        <v>2025-06-03 03:12:48</v>
      </c>
    </row>
    <row r="345" spans="1:24" x14ac:dyDescent="0.2">
      <c r="A345" t="s">
        <v>18</v>
      </c>
      <c r="B345" t="s">
        <v>7708</v>
      </c>
      <c r="C345" t="s">
        <v>266</v>
      </c>
      <c r="D345" t="s">
        <v>223</v>
      </c>
      <c r="E345" t="s">
        <v>7709</v>
      </c>
      <c r="F345" t="s">
        <v>7705</v>
      </c>
      <c r="G345">
        <v>0.8679</v>
      </c>
      <c r="H345">
        <v>0.86795999999999995</v>
      </c>
      <c r="I345">
        <v>1</v>
      </c>
      <c r="J345">
        <v>-1</v>
      </c>
      <c r="K345" t="s">
        <v>17</v>
      </c>
      <c r="L345">
        <f t="shared" si="24"/>
        <v>44691.810000000281</v>
      </c>
      <c r="S345" t="str">
        <f ca="1"/>
        <v>2025-06-02 23:09:58</v>
      </c>
      <c r="T345">
        <f t="shared" ca="1" si="21"/>
        <v>2</v>
      </c>
      <c r="U345">
        <f t="shared" ca="1" si="22"/>
        <v>3</v>
      </c>
      <c r="V345">
        <f t="shared" ca="1" si="23"/>
        <v>-3</v>
      </c>
      <c r="X345" t="str">
        <f ca="1"/>
        <v>2025-06-03 03:12:38</v>
      </c>
    </row>
    <row r="346" spans="1:24" x14ac:dyDescent="0.2">
      <c r="A346" t="s">
        <v>18</v>
      </c>
      <c r="B346" t="s">
        <v>7710</v>
      </c>
      <c r="C346" t="s">
        <v>836</v>
      </c>
      <c r="D346" t="s">
        <v>223</v>
      </c>
      <c r="E346" t="s">
        <v>7711</v>
      </c>
      <c r="F346" t="s">
        <v>7705</v>
      </c>
      <c r="G346">
        <v>0.86811000000000005</v>
      </c>
      <c r="H346">
        <v>0.86795999999999995</v>
      </c>
      <c r="I346">
        <v>4</v>
      </c>
      <c r="J346">
        <v>3.68</v>
      </c>
      <c r="K346" t="s">
        <v>17</v>
      </c>
      <c r="L346">
        <f t="shared" si="24"/>
        <v>44692.810000000281</v>
      </c>
      <c r="S346" t="str">
        <f ca="1"/>
        <v>2025-06-02 23:08:48</v>
      </c>
      <c r="T346">
        <f t="shared" ca="1" si="21"/>
        <v>3</v>
      </c>
      <c r="U346">
        <f t="shared" ca="1" si="22"/>
        <v>7</v>
      </c>
      <c r="V346">
        <f t="shared" ca="1" si="23"/>
        <v>-7</v>
      </c>
      <c r="X346" t="str">
        <f ca="1"/>
        <v>2025-06-03 03:12:58</v>
      </c>
    </row>
    <row r="347" spans="1:24" x14ac:dyDescent="0.2">
      <c r="A347" t="s">
        <v>18</v>
      </c>
      <c r="B347" t="s">
        <v>7712</v>
      </c>
      <c r="C347" t="s">
        <v>786</v>
      </c>
      <c r="D347" t="s">
        <v>223</v>
      </c>
      <c r="E347" t="s">
        <v>7713</v>
      </c>
      <c r="F347" t="s">
        <v>7714</v>
      </c>
      <c r="G347">
        <v>0.86819000000000002</v>
      </c>
      <c r="H347">
        <v>0.86807000000000001</v>
      </c>
      <c r="I347">
        <v>2</v>
      </c>
      <c r="J347">
        <v>1.84</v>
      </c>
      <c r="K347" t="s">
        <v>17</v>
      </c>
      <c r="L347">
        <f t="shared" si="24"/>
        <v>44689.130000000281</v>
      </c>
      <c r="S347" t="str">
        <f ca="1"/>
        <v>2025-06-02 23:07:38</v>
      </c>
      <c r="T347">
        <f t="shared" ca="1" si="21"/>
        <v>2</v>
      </c>
      <c r="U347">
        <f t="shared" ca="1" si="22"/>
        <v>3</v>
      </c>
      <c r="V347">
        <f t="shared" ca="1" si="23"/>
        <v>2.7600000000000002</v>
      </c>
      <c r="X347" t="str">
        <f ca="1"/>
        <v>2025-06-03 03:11:37</v>
      </c>
    </row>
    <row r="348" spans="1:24" x14ac:dyDescent="0.2">
      <c r="A348" t="s">
        <v>18</v>
      </c>
      <c r="B348" t="s">
        <v>7715</v>
      </c>
      <c r="C348" t="s">
        <v>266</v>
      </c>
      <c r="D348" t="s">
        <v>223</v>
      </c>
      <c r="E348" t="s">
        <v>7716</v>
      </c>
      <c r="F348" t="s">
        <v>7714</v>
      </c>
      <c r="G348">
        <v>0.86745000000000005</v>
      </c>
      <c r="H348">
        <v>0.86807000000000001</v>
      </c>
      <c r="I348">
        <v>1</v>
      </c>
      <c r="J348">
        <v>-1</v>
      </c>
      <c r="K348" t="s">
        <v>17</v>
      </c>
      <c r="L348">
        <f t="shared" si="24"/>
        <v>44687.290000000285</v>
      </c>
      <c r="S348" t="str">
        <f ca="1"/>
        <v>2025-06-02 23:06:28</v>
      </c>
      <c r="T348">
        <f t="shared" ca="1" si="21"/>
        <v>3</v>
      </c>
      <c r="U348">
        <f t="shared" ca="1" si="22"/>
        <v>7</v>
      </c>
      <c r="V348">
        <f t="shared" ca="1" si="23"/>
        <v>-7</v>
      </c>
      <c r="X348" t="str">
        <f ca="1"/>
        <v>2025-06-03 03:11:28</v>
      </c>
    </row>
    <row r="349" spans="1:24" x14ac:dyDescent="0.2">
      <c r="A349" t="s">
        <v>18</v>
      </c>
      <c r="B349" t="s">
        <v>7717</v>
      </c>
      <c r="C349" t="s">
        <v>850</v>
      </c>
      <c r="D349" t="s">
        <v>223</v>
      </c>
      <c r="E349" t="s">
        <v>7718</v>
      </c>
      <c r="F349" t="s">
        <v>7714</v>
      </c>
      <c r="G349">
        <v>0.86829000000000001</v>
      </c>
      <c r="H349">
        <v>0.86807000000000001</v>
      </c>
      <c r="I349">
        <v>4</v>
      </c>
      <c r="J349">
        <v>3.68</v>
      </c>
      <c r="K349" t="s">
        <v>17</v>
      </c>
      <c r="L349">
        <f t="shared" si="24"/>
        <v>44688.290000000285</v>
      </c>
      <c r="S349" t="str">
        <f ca="1"/>
        <v>2025-06-02 23:05:18</v>
      </c>
      <c r="T349">
        <f t="shared" ca="1" si="21"/>
        <v>2</v>
      </c>
      <c r="U349">
        <f t="shared" ca="1" si="22"/>
        <v>3</v>
      </c>
      <c r="V349">
        <f t="shared" ca="1" si="23"/>
        <v>2.7600000000000002</v>
      </c>
      <c r="X349" t="str">
        <f ca="1"/>
        <v>2025-06-03 03:12:18</v>
      </c>
    </row>
    <row r="350" spans="1:24" x14ac:dyDescent="0.2">
      <c r="A350" t="s">
        <v>18</v>
      </c>
      <c r="B350" t="s">
        <v>7719</v>
      </c>
      <c r="C350" t="s">
        <v>266</v>
      </c>
      <c r="D350" t="s">
        <v>223</v>
      </c>
      <c r="E350" t="s">
        <v>7720</v>
      </c>
      <c r="F350" t="s">
        <v>7721</v>
      </c>
      <c r="G350">
        <v>0.86734</v>
      </c>
      <c r="H350">
        <v>0.86758999999999997</v>
      </c>
      <c r="I350">
        <v>1</v>
      </c>
      <c r="J350">
        <v>-1</v>
      </c>
      <c r="K350" t="s">
        <v>17</v>
      </c>
      <c r="L350">
        <f t="shared" si="24"/>
        <v>44684.610000000284</v>
      </c>
      <c r="S350" t="str">
        <f ca="1"/>
        <v>2025-06-02 23:04:08</v>
      </c>
      <c r="T350">
        <f t="shared" ca="1" si="21"/>
        <v>4</v>
      </c>
      <c r="U350">
        <f t="shared" ca="1" si="22"/>
        <v>15</v>
      </c>
      <c r="V350">
        <f t="shared" ca="1" si="23"/>
        <v>11.88</v>
      </c>
      <c r="X350" t="str">
        <f ca="1"/>
        <v>2025-06-03 03:10:17</v>
      </c>
    </row>
    <row r="351" spans="1:24" x14ac:dyDescent="0.2">
      <c r="A351" t="s">
        <v>18</v>
      </c>
      <c r="B351" t="s">
        <v>7722</v>
      </c>
      <c r="C351" t="s">
        <v>2907</v>
      </c>
      <c r="D351" t="s">
        <v>223</v>
      </c>
      <c r="E351" t="s">
        <v>7723</v>
      </c>
      <c r="F351" t="s">
        <v>7721</v>
      </c>
      <c r="G351">
        <v>0.86748999999999998</v>
      </c>
      <c r="H351">
        <v>0.86758999999999997</v>
      </c>
      <c r="I351">
        <v>2</v>
      </c>
      <c r="J351">
        <v>-2</v>
      </c>
      <c r="K351" t="s">
        <v>17</v>
      </c>
      <c r="L351">
        <f t="shared" si="24"/>
        <v>44685.610000000284</v>
      </c>
      <c r="S351" t="str">
        <f ca="1"/>
        <v>2025-06-02 23:02:58</v>
      </c>
      <c r="T351">
        <f t="shared" ca="1" si="21"/>
        <v>2</v>
      </c>
      <c r="U351">
        <f t="shared" ca="1" si="22"/>
        <v>3</v>
      </c>
      <c r="V351">
        <f t="shared" ca="1" si="23"/>
        <v>0.84000000000000008</v>
      </c>
      <c r="X351" t="str">
        <f ca="1"/>
        <v>2025-06-03 03:10:59</v>
      </c>
    </row>
    <row r="352" spans="1:24" x14ac:dyDescent="0.2">
      <c r="A352" t="s">
        <v>18</v>
      </c>
      <c r="B352" t="s">
        <v>7724</v>
      </c>
      <c r="C352" t="s">
        <v>281</v>
      </c>
      <c r="D352" t="s">
        <v>223</v>
      </c>
      <c r="E352" t="s">
        <v>7725</v>
      </c>
      <c r="F352" t="s">
        <v>7726</v>
      </c>
      <c r="G352">
        <v>0.86778</v>
      </c>
      <c r="H352">
        <v>0.86726000000000003</v>
      </c>
      <c r="I352">
        <v>2</v>
      </c>
      <c r="J352">
        <v>1.84</v>
      </c>
      <c r="K352" t="s">
        <v>17</v>
      </c>
      <c r="L352">
        <f t="shared" si="24"/>
        <v>44687.610000000284</v>
      </c>
      <c r="S352" t="str">
        <f ca="1"/>
        <v>2025-06-02 23:01:48</v>
      </c>
      <c r="T352">
        <f t="shared" ca="1" si="21"/>
        <v>1</v>
      </c>
      <c r="U352">
        <f t="shared" ca="1" si="22"/>
        <v>1</v>
      </c>
      <c r="V352">
        <f t="shared" ca="1" si="23"/>
        <v>0.92</v>
      </c>
      <c r="X352" t="str">
        <f ca="1"/>
        <v>2025-06-03 03:09:17</v>
      </c>
    </row>
    <row r="353" spans="1:24" x14ac:dyDescent="0.2">
      <c r="A353" t="s">
        <v>18</v>
      </c>
      <c r="B353" t="s">
        <v>7727</v>
      </c>
      <c r="C353" t="s">
        <v>266</v>
      </c>
      <c r="D353" t="s">
        <v>223</v>
      </c>
      <c r="E353" t="s">
        <v>7728</v>
      </c>
      <c r="F353" t="s">
        <v>7726</v>
      </c>
      <c r="G353">
        <v>0.86748999999999998</v>
      </c>
      <c r="H353">
        <v>0.86726000000000003</v>
      </c>
      <c r="I353">
        <v>1</v>
      </c>
      <c r="J353">
        <v>0.92</v>
      </c>
      <c r="K353" t="s">
        <v>17</v>
      </c>
      <c r="L353">
        <f t="shared" si="24"/>
        <v>44685.770000000288</v>
      </c>
      <c r="S353" t="str">
        <f ca="1"/>
        <v>2025-06-02 23:00:37</v>
      </c>
      <c r="T353">
        <f t="shared" ca="1" si="21"/>
        <v>3</v>
      </c>
      <c r="U353">
        <f t="shared" ca="1" si="22"/>
        <v>7</v>
      </c>
      <c r="V353">
        <f t="shared" ca="1" si="23"/>
        <v>6.44</v>
      </c>
      <c r="X353" t="str">
        <f ca="1"/>
        <v>2025-06-03 03:09:07</v>
      </c>
    </row>
    <row r="354" spans="1:24" x14ac:dyDescent="0.2">
      <c r="A354" t="s">
        <v>18</v>
      </c>
      <c r="B354" t="s">
        <v>7729</v>
      </c>
      <c r="C354" t="s">
        <v>836</v>
      </c>
      <c r="D354" t="s">
        <v>223</v>
      </c>
      <c r="E354" t="s">
        <v>7730</v>
      </c>
      <c r="F354" t="s">
        <v>7731</v>
      </c>
      <c r="G354">
        <v>0.8679</v>
      </c>
      <c r="H354">
        <v>0.86717999999999995</v>
      </c>
      <c r="I354">
        <v>4</v>
      </c>
      <c r="J354">
        <v>3.68</v>
      </c>
      <c r="K354" t="s">
        <v>17</v>
      </c>
      <c r="L354">
        <f t="shared" si="24"/>
        <v>44684.85000000029</v>
      </c>
      <c r="S354" t="str">
        <f ca="1"/>
        <v>2025-06-02 22:59:28</v>
      </c>
      <c r="T354">
        <f t="shared" ca="1" si="21"/>
        <v>2</v>
      </c>
      <c r="U354">
        <f t="shared" ca="1" si="22"/>
        <v>3</v>
      </c>
      <c r="V354">
        <f t="shared" ca="1" si="23"/>
        <v>2.7600000000000002</v>
      </c>
      <c r="X354" t="str">
        <f ca="1"/>
        <v>2025-06-03 03:08:17</v>
      </c>
    </row>
    <row r="355" spans="1:24" x14ac:dyDescent="0.2">
      <c r="A355" t="s">
        <v>18</v>
      </c>
      <c r="B355" t="s">
        <v>7732</v>
      </c>
      <c r="C355" t="s">
        <v>786</v>
      </c>
      <c r="D355" t="s">
        <v>223</v>
      </c>
      <c r="E355" t="s">
        <v>7733</v>
      </c>
      <c r="F355" t="s">
        <v>7731</v>
      </c>
      <c r="G355">
        <v>0.86782999999999999</v>
      </c>
      <c r="H355">
        <v>0.86717999999999995</v>
      </c>
      <c r="I355">
        <v>2</v>
      </c>
      <c r="J355">
        <v>1.84</v>
      </c>
      <c r="K355" t="s">
        <v>17</v>
      </c>
      <c r="L355">
        <f t="shared" si="24"/>
        <v>44681.170000000289</v>
      </c>
      <c r="S355" t="str">
        <f ca="1"/>
        <v>2025-06-02 22:58:17</v>
      </c>
      <c r="T355">
        <f t="shared" ca="1" si="21"/>
        <v>4</v>
      </c>
      <c r="U355">
        <f t="shared" ca="1" si="22"/>
        <v>15</v>
      </c>
      <c r="V355">
        <f t="shared" ca="1" si="23"/>
        <v>-15</v>
      </c>
      <c r="X355" t="str">
        <f ca="1"/>
        <v>2025-06-03 03:08:06</v>
      </c>
    </row>
    <row r="356" spans="1:24" x14ac:dyDescent="0.2">
      <c r="A356" t="s">
        <v>18</v>
      </c>
      <c r="B356" t="s">
        <v>7734</v>
      </c>
      <c r="C356" t="s">
        <v>266</v>
      </c>
      <c r="D356" t="s">
        <v>223</v>
      </c>
      <c r="E356" t="s">
        <v>7735</v>
      </c>
      <c r="F356" t="s">
        <v>7731</v>
      </c>
      <c r="G356">
        <v>0.86787999999999998</v>
      </c>
      <c r="H356">
        <v>0.86717999999999995</v>
      </c>
      <c r="I356">
        <v>1</v>
      </c>
      <c r="J356">
        <v>0.92</v>
      </c>
      <c r="K356" t="s">
        <v>17</v>
      </c>
      <c r="L356">
        <f t="shared" si="24"/>
        <v>44679.330000000293</v>
      </c>
      <c r="S356" t="str">
        <f ca="1"/>
        <v>2025-06-02 22:57:07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2025-06-03 03:07:57</v>
      </c>
    </row>
    <row r="357" spans="1:24" x14ac:dyDescent="0.2">
      <c r="A357" t="s">
        <v>18</v>
      </c>
      <c r="B357" t="s">
        <v>7736</v>
      </c>
      <c r="C357" t="s">
        <v>266</v>
      </c>
      <c r="D357" t="s">
        <v>223</v>
      </c>
      <c r="E357" t="s">
        <v>7737</v>
      </c>
      <c r="F357" t="s">
        <v>7738</v>
      </c>
      <c r="G357">
        <v>0.86853000000000002</v>
      </c>
      <c r="H357">
        <v>0.86782000000000004</v>
      </c>
      <c r="I357">
        <v>1</v>
      </c>
      <c r="J357">
        <v>0.92</v>
      </c>
      <c r="K357" t="s">
        <v>17</v>
      </c>
      <c r="L357">
        <f t="shared" si="24"/>
        <v>44678.410000000295</v>
      </c>
      <c r="S357" t="str">
        <f ca="1"/>
        <v>2025-06-02 22:55:57</v>
      </c>
      <c r="T357">
        <f t="shared" ca="1" si="21"/>
        <v>4</v>
      </c>
      <c r="U357">
        <f t="shared" ca="1" si="22"/>
        <v>15</v>
      </c>
      <c r="V357">
        <f t="shared" ca="1" si="23"/>
        <v>-15</v>
      </c>
      <c r="X357" t="str">
        <f ca="1"/>
        <v>2025-06-03 03:06:47</v>
      </c>
    </row>
    <row r="358" spans="1:24" x14ac:dyDescent="0.2">
      <c r="A358" t="s">
        <v>18</v>
      </c>
      <c r="B358" t="s">
        <v>7739</v>
      </c>
      <c r="C358" t="s">
        <v>266</v>
      </c>
      <c r="D358" t="s">
        <v>223</v>
      </c>
      <c r="E358" t="s">
        <v>7740</v>
      </c>
      <c r="F358" t="s">
        <v>7741</v>
      </c>
      <c r="G358">
        <v>0.87009999999999998</v>
      </c>
      <c r="H358">
        <v>0.86899000000000004</v>
      </c>
      <c r="I358">
        <v>1</v>
      </c>
      <c r="J358">
        <v>0.92</v>
      </c>
      <c r="K358" t="s">
        <v>17</v>
      </c>
      <c r="L358">
        <f t="shared" si="24"/>
        <v>44677.490000000296</v>
      </c>
      <c r="S358" t="str">
        <f ca="1"/>
        <v>2025-06-02 22:54:47</v>
      </c>
      <c r="T358">
        <f t="shared" ca="1" si="21"/>
        <v>4</v>
      </c>
      <c r="U358">
        <f t="shared" ca="1" si="22"/>
        <v>15</v>
      </c>
      <c r="V358">
        <f t="shared" ca="1" si="23"/>
        <v>-15</v>
      </c>
      <c r="X358" t="str">
        <f ca="1"/>
        <v>2025-06-03 03:05:37</v>
      </c>
    </row>
    <row r="359" spans="1:24" x14ac:dyDescent="0.2">
      <c r="A359" t="s">
        <v>18</v>
      </c>
      <c r="B359" t="s">
        <v>7742</v>
      </c>
      <c r="C359" t="s">
        <v>4565</v>
      </c>
      <c r="D359" t="s">
        <v>223</v>
      </c>
      <c r="E359" t="s">
        <v>7743</v>
      </c>
      <c r="F359" t="s">
        <v>7741</v>
      </c>
      <c r="G359">
        <v>0.87012999999999996</v>
      </c>
      <c r="H359">
        <v>0.86899000000000004</v>
      </c>
      <c r="I359">
        <v>2</v>
      </c>
      <c r="J359">
        <v>1.84</v>
      </c>
      <c r="K359" t="s">
        <v>17</v>
      </c>
      <c r="L359">
        <f t="shared" si="24"/>
        <v>44676.570000000298</v>
      </c>
      <c r="S359" t="str">
        <f ca="1"/>
        <v>2025-06-02 22:53:37</v>
      </c>
      <c r="T359">
        <f t="shared" ca="1" si="21"/>
        <v>4</v>
      </c>
      <c r="U359">
        <f t="shared" ca="1" si="22"/>
        <v>15</v>
      </c>
      <c r="V359">
        <f t="shared" ca="1" si="23"/>
        <v>13.8</v>
      </c>
      <c r="X359" t="str">
        <f ca="1"/>
        <v>2025-06-03 03:06:06</v>
      </c>
    </row>
    <row r="360" spans="1:24" x14ac:dyDescent="0.2">
      <c r="A360" t="s">
        <v>18</v>
      </c>
      <c r="B360" t="s">
        <v>7744</v>
      </c>
      <c r="C360" t="s">
        <v>2911</v>
      </c>
      <c r="D360" t="s">
        <v>223</v>
      </c>
      <c r="E360" t="s">
        <v>7745</v>
      </c>
      <c r="F360" t="s">
        <v>7746</v>
      </c>
      <c r="G360">
        <v>0.87026999999999999</v>
      </c>
      <c r="H360">
        <v>0.87024999999999997</v>
      </c>
      <c r="I360">
        <v>8</v>
      </c>
      <c r="J360">
        <v>7.36</v>
      </c>
      <c r="K360" t="s">
        <v>17</v>
      </c>
      <c r="L360">
        <f t="shared" si="24"/>
        <v>44674.730000000302</v>
      </c>
      <c r="S360" t="str">
        <f ca="1"/>
        <v>2025-06-02 22:52:25</v>
      </c>
      <c r="T360">
        <f t="shared" ca="1" si="21"/>
        <v>3</v>
      </c>
      <c r="U360">
        <f t="shared" ca="1" si="22"/>
        <v>7</v>
      </c>
      <c r="V360">
        <f t="shared" ca="1" si="23"/>
        <v>0.68000000000000016</v>
      </c>
      <c r="X360" t="str">
        <f ca="1"/>
        <v>2025-06-03 03:05:18</v>
      </c>
    </row>
    <row r="361" spans="1:24" x14ac:dyDescent="0.2">
      <c r="A361" t="s">
        <v>18</v>
      </c>
      <c r="B361" t="s">
        <v>7747</v>
      </c>
      <c r="C361" t="s">
        <v>3581</v>
      </c>
      <c r="D361" t="s">
        <v>223</v>
      </c>
      <c r="E361" t="s">
        <v>7748</v>
      </c>
      <c r="F361" t="s">
        <v>7746</v>
      </c>
      <c r="G361">
        <v>0.87017999999999995</v>
      </c>
      <c r="H361">
        <v>0.87024999999999997</v>
      </c>
      <c r="I361">
        <v>8</v>
      </c>
      <c r="J361">
        <v>-8</v>
      </c>
      <c r="K361" t="s">
        <v>17</v>
      </c>
      <c r="L361">
        <f t="shared" si="24"/>
        <v>44667.370000000301</v>
      </c>
      <c r="S361" t="str">
        <f ca="1"/>
        <v>2025-06-02 22:51:15</v>
      </c>
      <c r="T361">
        <f t="shared" ca="1" si="21"/>
        <v>3</v>
      </c>
      <c r="U361">
        <f t="shared" ca="1" si="22"/>
        <v>7</v>
      </c>
      <c r="V361">
        <f t="shared" ca="1" si="23"/>
        <v>6.44</v>
      </c>
      <c r="X361" t="str">
        <f ca="1"/>
        <v>2025-06-03 03:05:19</v>
      </c>
    </row>
    <row r="362" spans="1:24" x14ac:dyDescent="0.2">
      <c r="A362" t="s">
        <v>18</v>
      </c>
      <c r="B362" t="s">
        <v>7749</v>
      </c>
      <c r="C362" t="s">
        <v>786</v>
      </c>
      <c r="D362" t="s">
        <v>223</v>
      </c>
      <c r="E362" t="s">
        <v>7750</v>
      </c>
      <c r="F362" t="s">
        <v>7746</v>
      </c>
      <c r="G362">
        <v>0.86963000000000001</v>
      </c>
      <c r="H362">
        <v>0.87024999999999997</v>
      </c>
      <c r="I362">
        <v>2</v>
      </c>
      <c r="J362">
        <v>-2</v>
      </c>
      <c r="K362" t="s">
        <v>17</v>
      </c>
      <c r="L362">
        <f t="shared" si="24"/>
        <v>44675.370000000301</v>
      </c>
      <c r="S362" t="str">
        <f ca="1"/>
        <v>2025-06-02 22:50:05</v>
      </c>
      <c r="T362">
        <f t="shared" ca="1" si="21"/>
        <v>4</v>
      </c>
      <c r="U362">
        <f t="shared" ca="1" si="22"/>
        <v>15</v>
      </c>
      <c r="V362">
        <f t="shared" ca="1" si="23"/>
        <v>-15</v>
      </c>
      <c r="X362" t="str">
        <f ca="1"/>
        <v>2025-06-03 03:04:35</v>
      </c>
    </row>
    <row r="363" spans="1:24" x14ac:dyDescent="0.2">
      <c r="A363" t="s">
        <v>18</v>
      </c>
      <c r="B363" t="s">
        <v>7751</v>
      </c>
      <c r="C363" t="s">
        <v>301</v>
      </c>
      <c r="D363" t="s">
        <v>223</v>
      </c>
      <c r="E363" t="s">
        <v>7752</v>
      </c>
      <c r="F363" t="s">
        <v>7746</v>
      </c>
      <c r="G363">
        <v>0.86999000000000004</v>
      </c>
      <c r="H363">
        <v>0.87024999999999997</v>
      </c>
      <c r="I363">
        <v>4</v>
      </c>
      <c r="J363">
        <v>-4</v>
      </c>
      <c r="K363" t="s">
        <v>17</v>
      </c>
      <c r="L363">
        <f t="shared" si="24"/>
        <v>44677.370000000301</v>
      </c>
      <c r="S363" t="str">
        <f ca="1"/>
        <v>2025-06-02 22:48:55</v>
      </c>
      <c r="T363">
        <f t="shared" ca="1" si="21"/>
        <v>1</v>
      </c>
      <c r="U363">
        <f t="shared" ca="1" si="22"/>
        <v>1</v>
      </c>
      <c r="V363">
        <f t="shared" ca="1" si="23"/>
        <v>0.92</v>
      </c>
      <c r="X363" t="str">
        <f ca="1"/>
        <v>2025-06-03 03:04:56</v>
      </c>
    </row>
    <row r="364" spans="1:24" x14ac:dyDescent="0.2">
      <c r="A364" t="s">
        <v>18</v>
      </c>
      <c r="B364" t="s">
        <v>7753</v>
      </c>
      <c r="C364" t="s">
        <v>266</v>
      </c>
      <c r="D364" t="s">
        <v>223</v>
      </c>
      <c r="E364" t="s">
        <v>7754</v>
      </c>
      <c r="F364" t="s">
        <v>7746</v>
      </c>
      <c r="G364">
        <v>0.86965000000000003</v>
      </c>
      <c r="H364">
        <v>0.87024999999999997</v>
      </c>
      <c r="I364">
        <v>1</v>
      </c>
      <c r="J364">
        <v>-1</v>
      </c>
      <c r="K364" t="s">
        <v>17</v>
      </c>
      <c r="L364">
        <f t="shared" si="24"/>
        <v>44681.370000000301</v>
      </c>
      <c r="S364" t="str">
        <f ca="1"/>
        <v>2025-06-02 22:47:45</v>
      </c>
      <c r="T364">
        <f t="shared" ca="1" si="21"/>
        <v>1</v>
      </c>
      <c r="U364">
        <f t="shared" ca="1" si="22"/>
        <v>1</v>
      </c>
      <c r="V364">
        <f t="shared" ca="1" si="23"/>
        <v>0.92</v>
      </c>
      <c r="X364" t="str">
        <f ca="1"/>
        <v>2025-06-03 03:04:26</v>
      </c>
    </row>
    <row r="365" spans="1:24" x14ac:dyDescent="0.2">
      <c r="A365" t="s">
        <v>18</v>
      </c>
      <c r="B365" t="s">
        <v>7755</v>
      </c>
      <c r="C365" t="s">
        <v>266</v>
      </c>
      <c r="D365" t="s">
        <v>223</v>
      </c>
      <c r="E365" t="s">
        <v>7756</v>
      </c>
      <c r="F365" t="s">
        <v>7757</v>
      </c>
      <c r="G365">
        <v>0.86978</v>
      </c>
      <c r="H365">
        <v>0.86985999999999997</v>
      </c>
      <c r="I365">
        <v>1</v>
      </c>
      <c r="J365">
        <v>-1</v>
      </c>
      <c r="K365" t="s">
        <v>17</v>
      </c>
      <c r="L365">
        <f t="shared" si="24"/>
        <v>44682.370000000301</v>
      </c>
      <c r="S365" t="str">
        <f ca="1"/>
        <v>2025-06-02 22:46:35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2025-06-03 03:03:16</v>
      </c>
    </row>
    <row r="366" spans="1:24" x14ac:dyDescent="0.2">
      <c r="A366" t="s">
        <v>18</v>
      </c>
      <c r="B366" t="s">
        <v>7758</v>
      </c>
      <c r="C366" t="s">
        <v>222</v>
      </c>
      <c r="D366" t="s">
        <v>223</v>
      </c>
      <c r="E366" t="s">
        <v>7759</v>
      </c>
      <c r="F366" t="s">
        <v>7757</v>
      </c>
      <c r="G366">
        <v>0.86995</v>
      </c>
      <c r="H366">
        <v>0.86985999999999997</v>
      </c>
      <c r="I366">
        <v>4</v>
      </c>
      <c r="J366">
        <v>3.68</v>
      </c>
      <c r="K366" t="s">
        <v>17</v>
      </c>
      <c r="L366">
        <f t="shared" si="24"/>
        <v>44683.370000000301</v>
      </c>
      <c r="S366" t="str">
        <f ca="1"/>
        <v>2025-06-02 22:45:25</v>
      </c>
      <c r="T366">
        <f t="shared" ca="1" si="21"/>
        <v>4</v>
      </c>
      <c r="U366">
        <f t="shared" ca="1" si="22"/>
        <v>15</v>
      </c>
      <c r="V366">
        <f t="shared" ca="1" si="23"/>
        <v>0.36000000000000032</v>
      </c>
      <c r="X366" t="str">
        <f ca="1"/>
        <v>2025-06-03 03:03:55</v>
      </c>
    </row>
    <row r="367" spans="1:24" x14ac:dyDescent="0.2">
      <c r="A367" t="s">
        <v>18</v>
      </c>
      <c r="B367" t="s">
        <v>7760</v>
      </c>
      <c r="C367" t="s">
        <v>4565</v>
      </c>
      <c r="D367" t="s">
        <v>223</v>
      </c>
      <c r="E367" t="s">
        <v>7761</v>
      </c>
      <c r="F367" t="s">
        <v>7757</v>
      </c>
      <c r="G367">
        <v>0.86994000000000005</v>
      </c>
      <c r="H367">
        <v>0.86985999999999997</v>
      </c>
      <c r="I367">
        <v>2</v>
      </c>
      <c r="J367">
        <v>1.84</v>
      </c>
      <c r="K367" t="s">
        <v>17</v>
      </c>
      <c r="L367">
        <f t="shared" si="24"/>
        <v>44679.690000000301</v>
      </c>
      <c r="S367" t="str">
        <f ca="1"/>
        <v>2025-06-02 22:44:15</v>
      </c>
      <c r="T367">
        <f t="shared" ca="1" si="21"/>
        <v>3</v>
      </c>
      <c r="U367">
        <f t="shared" ca="1" si="22"/>
        <v>7</v>
      </c>
      <c r="V367">
        <f t="shared" ca="1" si="23"/>
        <v>6.44</v>
      </c>
      <c r="X367" t="str">
        <f ca="1"/>
        <v>2025-06-03 03:03:45</v>
      </c>
    </row>
    <row r="368" spans="1:24" x14ac:dyDescent="0.2">
      <c r="A368" t="s">
        <v>11</v>
      </c>
      <c r="B368" t="s">
        <v>7762</v>
      </c>
      <c r="C368" t="s">
        <v>301</v>
      </c>
      <c r="D368" t="s">
        <v>223</v>
      </c>
      <c r="E368" t="s">
        <v>7763</v>
      </c>
      <c r="F368" t="s">
        <v>7764</v>
      </c>
      <c r="G368">
        <v>0.87060000000000004</v>
      </c>
      <c r="H368">
        <v>0.87014999999999998</v>
      </c>
      <c r="I368">
        <v>4</v>
      </c>
      <c r="J368">
        <v>-4</v>
      </c>
      <c r="K368" t="s">
        <v>17</v>
      </c>
      <c r="L368">
        <f t="shared" si="24"/>
        <v>44677.850000000304</v>
      </c>
      <c r="S368" t="str">
        <f ca="1"/>
        <v>2025-06-02 22:43:04</v>
      </c>
      <c r="T368">
        <f t="shared" ca="1" si="21"/>
        <v>2</v>
      </c>
      <c r="U368">
        <f t="shared" ca="1" si="22"/>
        <v>3</v>
      </c>
      <c r="V368">
        <f t="shared" ca="1" si="23"/>
        <v>2.7600000000000002</v>
      </c>
      <c r="X368" t="str">
        <f ca="1"/>
        <v>2025-06-03 03:02:35</v>
      </c>
    </row>
    <row r="369" spans="1:24" x14ac:dyDescent="0.2">
      <c r="A369" t="s">
        <v>11</v>
      </c>
      <c r="B369" t="s">
        <v>7765</v>
      </c>
      <c r="C369" t="s">
        <v>840</v>
      </c>
      <c r="D369" t="s">
        <v>223</v>
      </c>
      <c r="E369" t="s">
        <v>7766</v>
      </c>
      <c r="F369" t="s">
        <v>7764</v>
      </c>
      <c r="G369">
        <v>0.87028000000000005</v>
      </c>
      <c r="H369">
        <v>0.87014999999999998</v>
      </c>
      <c r="I369">
        <v>8</v>
      </c>
      <c r="J369">
        <v>-8</v>
      </c>
      <c r="K369" t="s">
        <v>17</v>
      </c>
      <c r="L369">
        <f t="shared" si="24"/>
        <v>44681.850000000304</v>
      </c>
      <c r="S369" t="str">
        <f ca="1"/>
        <v>2025-06-02 22:41:54</v>
      </c>
      <c r="T369">
        <f t="shared" ca="1" si="21"/>
        <v>2</v>
      </c>
      <c r="U369">
        <f t="shared" ca="1" si="22"/>
        <v>3</v>
      </c>
      <c r="V369">
        <f t="shared" ca="1" si="23"/>
        <v>-3</v>
      </c>
      <c r="X369" t="str">
        <f ca="1"/>
        <v>2025-06-03 03:02:45</v>
      </c>
    </row>
    <row r="370" spans="1:24" x14ac:dyDescent="0.2">
      <c r="A370" t="s">
        <v>11</v>
      </c>
      <c r="B370" t="s">
        <v>7767</v>
      </c>
      <c r="C370" t="s">
        <v>281</v>
      </c>
      <c r="D370" t="s">
        <v>223</v>
      </c>
      <c r="E370" t="s">
        <v>7768</v>
      </c>
      <c r="F370" t="s">
        <v>7764</v>
      </c>
      <c r="G370">
        <v>0.87070999999999998</v>
      </c>
      <c r="H370">
        <v>0.87014999999999998</v>
      </c>
      <c r="I370">
        <v>2</v>
      </c>
      <c r="J370">
        <v>-2</v>
      </c>
      <c r="K370" t="s">
        <v>17</v>
      </c>
      <c r="L370">
        <f t="shared" si="24"/>
        <v>44689.850000000304</v>
      </c>
      <c r="S370" t="str">
        <f ca="1"/>
        <v>2025-06-02 22:40:44</v>
      </c>
      <c r="T370">
        <f t="shared" ca="1" si="21"/>
        <v>3</v>
      </c>
      <c r="U370">
        <f t="shared" ca="1" si="22"/>
        <v>7</v>
      </c>
      <c r="V370">
        <f t="shared" ca="1" si="23"/>
        <v>-7</v>
      </c>
      <c r="X370" t="str">
        <f ca="1"/>
        <v>2025-06-03 03:02:15</v>
      </c>
    </row>
    <row r="371" spans="1:24" x14ac:dyDescent="0.2">
      <c r="A371" t="s">
        <v>11</v>
      </c>
      <c r="B371" t="s">
        <v>7769</v>
      </c>
      <c r="C371" t="s">
        <v>266</v>
      </c>
      <c r="D371" t="s">
        <v>223</v>
      </c>
      <c r="E371" t="s">
        <v>7770</v>
      </c>
      <c r="F371" t="s">
        <v>7764</v>
      </c>
      <c r="G371">
        <v>0.87085000000000001</v>
      </c>
      <c r="H371">
        <v>0.87014999999999998</v>
      </c>
      <c r="I371">
        <v>1</v>
      </c>
      <c r="J371">
        <v>-1</v>
      </c>
      <c r="K371" t="s">
        <v>17</v>
      </c>
      <c r="L371">
        <f t="shared" si="24"/>
        <v>44691.850000000304</v>
      </c>
      <c r="S371" t="str">
        <f ca="1"/>
        <v>2025-06-02 22:39:34</v>
      </c>
      <c r="T371">
        <f t="shared" ca="1" si="21"/>
        <v>1</v>
      </c>
      <c r="U371">
        <f t="shared" ca="1" si="22"/>
        <v>1</v>
      </c>
      <c r="V371">
        <f t="shared" ca="1" si="23"/>
        <v>0.92</v>
      </c>
      <c r="X371" t="str">
        <f ca="1"/>
        <v>2025-06-03 03:02:05</v>
      </c>
    </row>
    <row r="372" spans="1:24" x14ac:dyDescent="0.2">
      <c r="A372" t="s">
        <v>11</v>
      </c>
      <c r="B372" t="s">
        <v>7771</v>
      </c>
      <c r="C372" t="s">
        <v>4379</v>
      </c>
      <c r="D372" t="s">
        <v>223</v>
      </c>
      <c r="E372" t="s">
        <v>7772</v>
      </c>
      <c r="F372" t="s">
        <v>7773</v>
      </c>
      <c r="G372">
        <v>0.87022999999999995</v>
      </c>
      <c r="H372">
        <v>0.87092000000000003</v>
      </c>
      <c r="I372">
        <v>1</v>
      </c>
      <c r="J372">
        <v>0.92</v>
      </c>
      <c r="K372" t="s">
        <v>17</v>
      </c>
      <c r="L372">
        <f t="shared" si="24"/>
        <v>44692.850000000304</v>
      </c>
      <c r="S372" t="str">
        <f ca="1"/>
        <v>2025-06-02 22:38:24</v>
      </c>
      <c r="T372">
        <f t="shared" ca="1" si="21"/>
        <v>2</v>
      </c>
      <c r="U372">
        <f t="shared" ca="1" si="22"/>
        <v>3</v>
      </c>
      <c r="V372">
        <f t="shared" ca="1" si="23"/>
        <v>0.84000000000000008</v>
      </c>
      <c r="X372" t="str">
        <f ca="1"/>
        <v>2025-06-03 03:00:56</v>
      </c>
    </row>
    <row r="373" spans="1:24" x14ac:dyDescent="0.2">
      <c r="A373" t="s">
        <v>11</v>
      </c>
      <c r="B373" t="s">
        <v>7774</v>
      </c>
      <c r="C373" t="s">
        <v>836</v>
      </c>
      <c r="D373" t="s">
        <v>223</v>
      </c>
      <c r="E373" t="s">
        <v>7775</v>
      </c>
      <c r="F373" t="s">
        <v>7776</v>
      </c>
      <c r="G373">
        <v>0.86953999999999998</v>
      </c>
      <c r="H373">
        <v>0.87005999999999994</v>
      </c>
      <c r="I373">
        <v>4</v>
      </c>
      <c r="J373">
        <v>3.68</v>
      </c>
      <c r="K373" t="s">
        <v>17</v>
      </c>
      <c r="L373">
        <f t="shared" si="24"/>
        <v>44691.930000000306</v>
      </c>
      <c r="S373" t="str">
        <f ca="1"/>
        <v>2025-06-02 22:37:14</v>
      </c>
      <c r="T373">
        <f t="shared" ca="1" si="21"/>
        <v>4</v>
      </c>
      <c r="U373">
        <f t="shared" ca="1" si="22"/>
        <v>15</v>
      </c>
      <c r="V373">
        <f t="shared" ca="1" si="23"/>
        <v>11.88</v>
      </c>
      <c r="X373" t="str">
        <f ca="1"/>
        <v>2025-06-03 03:00:05</v>
      </c>
    </row>
    <row r="374" spans="1:24" x14ac:dyDescent="0.2">
      <c r="A374" t="s">
        <v>11</v>
      </c>
      <c r="B374" t="s">
        <v>7777</v>
      </c>
      <c r="C374" t="s">
        <v>281</v>
      </c>
      <c r="D374" t="s">
        <v>223</v>
      </c>
      <c r="E374" t="s">
        <v>7778</v>
      </c>
      <c r="F374" t="s">
        <v>7776</v>
      </c>
      <c r="G374">
        <v>0.86975000000000002</v>
      </c>
      <c r="H374">
        <v>0.87005999999999994</v>
      </c>
      <c r="I374">
        <v>2</v>
      </c>
      <c r="J374">
        <v>1.84</v>
      </c>
      <c r="K374" t="s">
        <v>17</v>
      </c>
      <c r="L374">
        <f t="shared" si="24"/>
        <v>44688.250000000306</v>
      </c>
      <c r="S374" t="str">
        <f ca="1"/>
        <v>2025-06-02 22:36:04</v>
      </c>
      <c r="T374">
        <f t="shared" ca="1" si="21"/>
        <v>4</v>
      </c>
      <c r="U374">
        <f t="shared" ca="1" si="22"/>
        <v>15</v>
      </c>
      <c r="V374">
        <f t="shared" ca="1" si="23"/>
        <v>0.36000000000000032</v>
      </c>
      <c r="X374" t="str">
        <f ca="1"/>
        <v>2025-06-03 02:59:55</v>
      </c>
    </row>
    <row r="375" spans="1:24" x14ac:dyDescent="0.2">
      <c r="A375" t="s">
        <v>11</v>
      </c>
      <c r="B375" t="s">
        <v>7779</v>
      </c>
      <c r="C375" t="s">
        <v>266</v>
      </c>
      <c r="D375" t="s">
        <v>223</v>
      </c>
      <c r="E375" t="s">
        <v>7780</v>
      </c>
      <c r="F375" t="s">
        <v>7776</v>
      </c>
      <c r="G375">
        <v>0.87039</v>
      </c>
      <c r="H375">
        <v>0.87005999999999994</v>
      </c>
      <c r="I375">
        <v>1</v>
      </c>
      <c r="J375">
        <v>-1</v>
      </c>
      <c r="K375" t="s">
        <v>17</v>
      </c>
      <c r="L375">
        <f t="shared" si="24"/>
        <v>44686.410000000309</v>
      </c>
      <c r="S375" t="str">
        <f ca="1"/>
        <v>2025-06-02 22:34:54</v>
      </c>
      <c r="T375">
        <f t="shared" ca="1" si="21"/>
        <v>1</v>
      </c>
      <c r="U375">
        <f t="shared" ca="1" si="22"/>
        <v>1</v>
      </c>
      <c r="V375">
        <f t="shared" ca="1" si="23"/>
        <v>0.92</v>
      </c>
      <c r="X375" t="str">
        <f ca="1"/>
        <v>2025-06-03 02:59:45</v>
      </c>
    </row>
    <row r="376" spans="1:24" x14ac:dyDescent="0.2">
      <c r="A376" t="s">
        <v>11</v>
      </c>
      <c r="B376" t="s">
        <v>7781</v>
      </c>
      <c r="C376" t="s">
        <v>850</v>
      </c>
      <c r="D376" t="s">
        <v>223</v>
      </c>
      <c r="E376" t="s">
        <v>7782</v>
      </c>
      <c r="F376" t="s">
        <v>7783</v>
      </c>
      <c r="G376">
        <v>0.87011000000000005</v>
      </c>
      <c r="H376">
        <v>0.87004999999999999</v>
      </c>
      <c r="I376">
        <v>4</v>
      </c>
      <c r="J376">
        <v>-4</v>
      </c>
      <c r="K376" t="s">
        <v>17</v>
      </c>
      <c r="L376">
        <f t="shared" si="24"/>
        <v>44687.410000000309</v>
      </c>
      <c r="S376" t="str">
        <f ca="1"/>
        <v>2025-06-02 22:33:44</v>
      </c>
      <c r="T376">
        <f t="shared" ca="1" si="21"/>
        <v>1</v>
      </c>
      <c r="U376">
        <f t="shared" ca="1" si="22"/>
        <v>1</v>
      </c>
      <c r="V376">
        <f t="shared" ca="1" si="23"/>
        <v>0.92</v>
      </c>
      <c r="X376" t="str">
        <f ca="1"/>
        <v>2025-06-03 02:59:25</v>
      </c>
    </row>
    <row r="377" spans="1:24" x14ac:dyDescent="0.2">
      <c r="A377" t="s">
        <v>11</v>
      </c>
      <c r="B377" t="s">
        <v>7784</v>
      </c>
      <c r="C377" t="s">
        <v>281</v>
      </c>
      <c r="D377" t="s">
        <v>223</v>
      </c>
      <c r="E377" t="s">
        <v>7785</v>
      </c>
      <c r="F377" t="s">
        <v>7783</v>
      </c>
      <c r="G377">
        <v>0.87056999999999995</v>
      </c>
      <c r="H377">
        <v>0.87004999999999999</v>
      </c>
      <c r="I377">
        <v>2</v>
      </c>
      <c r="J377">
        <v>-2</v>
      </c>
      <c r="K377" t="s">
        <v>17</v>
      </c>
      <c r="L377">
        <f t="shared" si="24"/>
        <v>44691.410000000309</v>
      </c>
      <c r="S377" t="str">
        <f ca="1"/>
        <v>2025-06-02 22:32:34</v>
      </c>
      <c r="T377">
        <f t="shared" ca="1" si="21"/>
        <v>4</v>
      </c>
      <c r="U377">
        <f t="shared" ca="1" si="22"/>
        <v>15</v>
      </c>
      <c r="V377">
        <f t="shared" ca="1" si="23"/>
        <v>-15</v>
      </c>
      <c r="X377" t="str">
        <f ca="1"/>
        <v>2025-06-03 02:58:45</v>
      </c>
    </row>
    <row r="378" spans="1:24" x14ac:dyDescent="0.2">
      <c r="A378" t="s">
        <v>11</v>
      </c>
      <c r="B378" t="s">
        <v>7786</v>
      </c>
      <c r="C378" t="s">
        <v>266</v>
      </c>
      <c r="D378" t="s">
        <v>223</v>
      </c>
      <c r="E378" t="s">
        <v>7787</v>
      </c>
      <c r="F378" t="s">
        <v>7783</v>
      </c>
      <c r="G378">
        <v>0.87073999999999996</v>
      </c>
      <c r="H378">
        <v>0.87004999999999999</v>
      </c>
      <c r="I378">
        <v>1</v>
      </c>
      <c r="J378">
        <v>-1</v>
      </c>
      <c r="K378" t="s">
        <v>17</v>
      </c>
      <c r="L378">
        <f t="shared" si="24"/>
        <v>44693.410000000309</v>
      </c>
      <c r="S378" t="str">
        <f ca="1"/>
        <v>2025-06-02 22:31:24</v>
      </c>
      <c r="T378">
        <f t="shared" ca="1" si="21"/>
        <v>3</v>
      </c>
      <c r="U378">
        <f t="shared" ca="1" si="22"/>
        <v>7</v>
      </c>
      <c r="V378">
        <f t="shared" ca="1" si="23"/>
        <v>6.44</v>
      </c>
      <c r="X378" t="str">
        <f ca="1"/>
        <v>2025-06-03 02:58:35</v>
      </c>
    </row>
    <row r="379" spans="1:24" x14ac:dyDescent="0.2">
      <c r="A379" t="s">
        <v>11</v>
      </c>
      <c r="B379" t="s">
        <v>7788</v>
      </c>
      <c r="C379" t="s">
        <v>266</v>
      </c>
      <c r="D379" t="s">
        <v>223</v>
      </c>
      <c r="E379" t="s">
        <v>7789</v>
      </c>
      <c r="F379" t="s">
        <v>7790</v>
      </c>
      <c r="G379">
        <v>0.87039</v>
      </c>
      <c r="H379">
        <v>0.87070000000000003</v>
      </c>
      <c r="I379">
        <v>1</v>
      </c>
      <c r="J379">
        <v>0.92</v>
      </c>
      <c r="K379" t="s">
        <v>17</v>
      </c>
      <c r="L379">
        <f t="shared" si="24"/>
        <v>44694.410000000309</v>
      </c>
      <c r="S379" t="str">
        <f ca="1"/>
        <v>2025-06-02 22:30:13</v>
      </c>
      <c r="T379">
        <f t="shared" ca="1" si="21"/>
        <v>1</v>
      </c>
      <c r="U379">
        <f t="shared" ca="1" si="22"/>
        <v>1</v>
      </c>
      <c r="V379">
        <f t="shared" ca="1" si="23"/>
        <v>0.92</v>
      </c>
      <c r="X379" t="str">
        <f ca="1"/>
        <v>2025-06-03 02:57:25</v>
      </c>
    </row>
    <row r="380" spans="1:24" x14ac:dyDescent="0.2">
      <c r="A380" t="s">
        <v>11</v>
      </c>
      <c r="B380" t="s">
        <v>7791</v>
      </c>
      <c r="C380" t="s">
        <v>4680</v>
      </c>
      <c r="D380" t="s">
        <v>223</v>
      </c>
      <c r="E380" t="s">
        <v>7792</v>
      </c>
      <c r="F380" t="s">
        <v>7790</v>
      </c>
      <c r="G380">
        <v>0.87022999999999995</v>
      </c>
      <c r="H380">
        <v>0.87070000000000003</v>
      </c>
      <c r="I380">
        <v>4</v>
      </c>
      <c r="J380">
        <v>3.68</v>
      </c>
      <c r="K380" t="s">
        <v>17</v>
      </c>
      <c r="L380">
        <f t="shared" si="24"/>
        <v>44693.490000000311</v>
      </c>
      <c r="S380" t="str">
        <f ca="1"/>
        <v>2025-06-02 22:29:03</v>
      </c>
      <c r="T380">
        <f t="shared" ca="1" si="21"/>
        <v>2</v>
      </c>
      <c r="U380">
        <f t="shared" ca="1" si="22"/>
        <v>3</v>
      </c>
      <c r="V380">
        <f t="shared" ca="1" si="23"/>
        <v>0.84000000000000008</v>
      </c>
      <c r="X380" t="str">
        <f ca="1"/>
        <v>2025-06-03 02:57:44</v>
      </c>
    </row>
    <row r="381" spans="1:24" x14ac:dyDescent="0.2">
      <c r="A381" t="s">
        <v>11</v>
      </c>
      <c r="B381" t="s">
        <v>7793</v>
      </c>
      <c r="C381" t="s">
        <v>786</v>
      </c>
      <c r="D381" t="s">
        <v>223</v>
      </c>
      <c r="E381" t="s">
        <v>7794</v>
      </c>
      <c r="F381" t="s">
        <v>7790</v>
      </c>
      <c r="G381">
        <v>0.87029000000000001</v>
      </c>
      <c r="H381">
        <v>0.87070000000000003</v>
      </c>
      <c r="I381">
        <v>2</v>
      </c>
      <c r="J381">
        <v>1.84</v>
      </c>
      <c r="K381" t="s">
        <v>17</v>
      </c>
      <c r="L381">
        <f t="shared" si="24"/>
        <v>44689.810000000311</v>
      </c>
      <c r="S381" t="str">
        <f ca="1"/>
        <v>2025-06-02 22:27:53</v>
      </c>
      <c r="T381">
        <f t="shared" ca="1" si="21"/>
        <v>1</v>
      </c>
      <c r="U381">
        <f t="shared" ca="1" si="22"/>
        <v>1</v>
      </c>
      <c r="V381">
        <f t="shared" ca="1" si="23"/>
        <v>0.92</v>
      </c>
      <c r="X381" t="str">
        <f ca="1"/>
        <v>2025-06-03 02:57:34</v>
      </c>
    </row>
    <row r="382" spans="1:24" x14ac:dyDescent="0.2">
      <c r="A382" t="s">
        <v>11</v>
      </c>
      <c r="B382" t="s">
        <v>7795</v>
      </c>
      <c r="C382" t="s">
        <v>266</v>
      </c>
      <c r="D382" t="s">
        <v>223</v>
      </c>
      <c r="E382" t="s">
        <v>7796</v>
      </c>
      <c r="F382" t="s">
        <v>7797</v>
      </c>
      <c r="G382">
        <v>0.86936000000000002</v>
      </c>
      <c r="H382">
        <v>0.87012</v>
      </c>
      <c r="I382">
        <v>1</v>
      </c>
      <c r="J382">
        <v>0.92</v>
      </c>
      <c r="K382" t="s">
        <v>17</v>
      </c>
      <c r="L382">
        <f t="shared" si="24"/>
        <v>44687.970000000314</v>
      </c>
      <c r="S382" t="str">
        <f ca="1"/>
        <v>2025-06-02 22:26:41</v>
      </c>
      <c r="T382">
        <f t="shared" ca="1" si="21"/>
        <v>1</v>
      </c>
      <c r="U382">
        <f t="shared" ca="1" si="22"/>
        <v>1</v>
      </c>
      <c r="V382">
        <f t="shared" ca="1" si="23"/>
        <v>0.92</v>
      </c>
      <c r="X382" t="str">
        <f ca="1"/>
        <v>2025-06-03 02:56:15</v>
      </c>
    </row>
    <row r="383" spans="1:24" x14ac:dyDescent="0.2">
      <c r="A383" t="s">
        <v>11</v>
      </c>
      <c r="B383" t="s">
        <v>7798</v>
      </c>
      <c r="C383" t="s">
        <v>786</v>
      </c>
      <c r="D383" t="s">
        <v>223</v>
      </c>
      <c r="E383" t="s">
        <v>7799</v>
      </c>
      <c r="F383" t="s">
        <v>7797</v>
      </c>
      <c r="G383">
        <v>0.86941999999999997</v>
      </c>
      <c r="H383">
        <v>0.87012</v>
      </c>
      <c r="I383">
        <v>2</v>
      </c>
      <c r="J383">
        <v>1.84</v>
      </c>
      <c r="K383" t="s">
        <v>17</v>
      </c>
      <c r="L383">
        <f t="shared" si="24"/>
        <v>44687.050000000316</v>
      </c>
      <c r="S383" t="str">
        <f ca="1"/>
        <v>2025-06-02 22:25:30</v>
      </c>
      <c r="T383">
        <f t="shared" ca="1" si="21"/>
        <v>4</v>
      </c>
      <c r="U383">
        <f t="shared" ca="1" si="22"/>
        <v>15</v>
      </c>
      <c r="V383">
        <f t="shared" ca="1" si="23"/>
        <v>11.88</v>
      </c>
      <c r="X383" t="str">
        <f ca="1"/>
        <v>2025-06-03 02:56:24</v>
      </c>
    </row>
    <row r="384" spans="1:24" x14ac:dyDescent="0.2">
      <c r="A384" t="s">
        <v>11</v>
      </c>
      <c r="B384" t="s">
        <v>7800</v>
      </c>
      <c r="C384" t="s">
        <v>266</v>
      </c>
      <c r="D384" t="s">
        <v>223</v>
      </c>
      <c r="E384" t="s">
        <v>7801</v>
      </c>
      <c r="F384" t="s">
        <v>7802</v>
      </c>
      <c r="G384">
        <v>0.86941000000000002</v>
      </c>
      <c r="H384">
        <v>0.86914000000000002</v>
      </c>
      <c r="I384">
        <v>1</v>
      </c>
      <c r="J384">
        <v>-1</v>
      </c>
      <c r="K384" t="s">
        <v>17</v>
      </c>
      <c r="L384">
        <f t="shared" si="24"/>
        <v>44685.210000000319</v>
      </c>
      <c r="S384" t="str">
        <f ca="1"/>
        <v>2025-06-02 22:24:20</v>
      </c>
      <c r="T384">
        <f t="shared" ca="1" si="21"/>
        <v>4</v>
      </c>
      <c r="U384">
        <f t="shared" ca="1" si="22"/>
        <v>15</v>
      </c>
      <c r="V384">
        <f t="shared" ca="1" si="23"/>
        <v>13.8</v>
      </c>
      <c r="X384" t="str">
        <f ca="1"/>
        <v>2025-06-03 02:55:05</v>
      </c>
    </row>
    <row r="385" spans="1:24" x14ac:dyDescent="0.2">
      <c r="A385" t="s">
        <v>11</v>
      </c>
      <c r="B385" t="s">
        <v>7803</v>
      </c>
      <c r="C385" t="s">
        <v>4680</v>
      </c>
      <c r="D385" t="s">
        <v>223</v>
      </c>
      <c r="E385" t="s">
        <v>7804</v>
      </c>
      <c r="F385" t="s">
        <v>7802</v>
      </c>
      <c r="G385">
        <v>0.86899999999999999</v>
      </c>
      <c r="H385">
        <v>0.86914000000000002</v>
      </c>
      <c r="I385">
        <v>2</v>
      </c>
      <c r="J385">
        <v>1.84</v>
      </c>
      <c r="K385" t="s">
        <v>17</v>
      </c>
      <c r="L385">
        <f t="shared" si="24"/>
        <v>44686.210000000319</v>
      </c>
      <c r="S385" t="str">
        <f ca="1"/>
        <v>2025-06-02 22:23:10</v>
      </c>
      <c r="T385">
        <f t="shared" ca="1" si="21"/>
        <v>4</v>
      </c>
      <c r="U385">
        <f t="shared" ca="1" si="22"/>
        <v>15</v>
      </c>
      <c r="V385">
        <f t="shared" ca="1" si="23"/>
        <v>4.3600000000000003</v>
      </c>
      <c r="X385" t="str">
        <f ca="1"/>
        <v>2025-06-03 02:55:24</v>
      </c>
    </row>
    <row r="386" spans="1:24" x14ac:dyDescent="0.2">
      <c r="A386" t="s">
        <v>11</v>
      </c>
      <c r="B386" t="s">
        <v>7805</v>
      </c>
      <c r="C386" t="s">
        <v>266</v>
      </c>
      <c r="D386" t="s">
        <v>223</v>
      </c>
      <c r="E386" t="s">
        <v>7806</v>
      </c>
      <c r="F386" t="s">
        <v>7807</v>
      </c>
      <c r="G386">
        <v>0.86994000000000005</v>
      </c>
      <c r="H386">
        <v>0.86950000000000005</v>
      </c>
      <c r="I386">
        <v>1</v>
      </c>
      <c r="J386">
        <v>-1</v>
      </c>
      <c r="K386" t="s">
        <v>17</v>
      </c>
      <c r="L386">
        <f t="shared" si="24"/>
        <v>44684.370000000323</v>
      </c>
      <c r="S386" t="str">
        <f ca="1"/>
        <v>2025-06-02 22:22:00</v>
      </c>
      <c r="T386">
        <f t="shared" ca="1" si="21"/>
        <v>4</v>
      </c>
      <c r="U386">
        <f t="shared" ca="1" si="22"/>
        <v>15</v>
      </c>
      <c r="V386">
        <f t="shared" ca="1" si="23"/>
        <v>8.0400000000000009</v>
      </c>
      <c r="X386" t="str">
        <f ca="1"/>
        <v>2025-06-03 02:53:55</v>
      </c>
    </row>
    <row r="387" spans="1:24" x14ac:dyDescent="0.2">
      <c r="A387" t="s">
        <v>11</v>
      </c>
      <c r="B387" t="s">
        <v>7808</v>
      </c>
      <c r="C387" t="s">
        <v>850</v>
      </c>
      <c r="D387" t="s">
        <v>223</v>
      </c>
      <c r="E387" t="s">
        <v>7809</v>
      </c>
      <c r="F387" t="s">
        <v>7807</v>
      </c>
      <c r="G387">
        <v>0.86946000000000001</v>
      </c>
      <c r="H387">
        <v>0.86950000000000005</v>
      </c>
      <c r="I387">
        <v>4</v>
      </c>
      <c r="J387">
        <v>3.68</v>
      </c>
      <c r="K387" t="s">
        <v>17</v>
      </c>
      <c r="L387">
        <f t="shared" si="24"/>
        <v>44685.370000000323</v>
      </c>
      <c r="S387" t="str">
        <f ca="1"/>
        <v>2025-06-02 22:20:50</v>
      </c>
      <c r="T387">
        <f t="shared" ref="T387:T450" ca="1" si="25">COUNTIF(INDIRECT($O$4),S387)</f>
        <v>1</v>
      </c>
      <c r="U387">
        <f t="shared" ref="U387:U450" ca="1" si="26">SUMIF(INDIRECT($O$4),S387,INDIRECT($O$5))</f>
        <v>1</v>
      </c>
      <c r="V387">
        <f t="shared" ref="V387:V450" ca="1" si="27">SUMIF(INDIRECT($O$4),S387,INDIRECT($O$6))</f>
        <v>0.92</v>
      </c>
      <c r="X387" t="str">
        <f ca="1"/>
        <v>2025-06-03 02:54:45</v>
      </c>
    </row>
    <row r="388" spans="1:24" x14ac:dyDescent="0.2">
      <c r="A388" t="s">
        <v>11</v>
      </c>
      <c r="B388" t="s">
        <v>7810</v>
      </c>
      <c r="C388" t="s">
        <v>222</v>
      </c>
      <c r="D388" t="s">
        <v>223</v>
      </c>
      <c r="E388" t="s">
        <v>7811</v>
      </c>
      <c r="F388" t="s">
        <v>7807</v>
      </c>
      <c r="G388">
        <v>0.86968999999999996</v>
      </c>
      <c r="H388">
        <v>0.86950000000000005</v>
      </c>
      <c r="I388">
        <v>2</v>
      </c>
      <c r="J388">
        <v>-2</v>
      </c>
      <c r="K388" t="s">
        <v>17</v>
      </c>
      <c r="L388">
        <f t="shared" ref="L388:L451" si="28">L387-J387</f>
        <v>44681.690000000322</v>
      </c>
      <c r="S388" t="str">
        <f ca="1"/>
        <v>2025-06-02 22:19:40</v>
      </c>
      <c r="T388">
        <f t="shared" ca="1" si="25"/>
        <v>2</v>
      </c>
      <c r="U388">
        <f t="shared" ca="1" si="26"/>
        <v>3</v>
      </c>
      <c r="V388">
        <f t="shared" ca="1" si="27"/>
        <v>2.7600000000000002</v>
      </c>
      <c r="X388" t="str">
        <f ca="1"/>
        <v>2025-06-03 02:54:34</v>
      </c>
    </row>
    <row r="389" spans="1:24" x14ac:dyDescent="0.2">
      <c r="A389" t="s">
        <v>11</v>
      </c>
      <c r="B389" t="s">
        <v>7812</v>
      </c>
      <c r="C389" t="s">
        <v>4379</v>
      </c>
      <c r="D389" t="s">
        <v>223</v>
      </c>
      <c r="E389" t="s">
        <v>7813</v>
      </c>
      <c r="F389" t="s">
        <v>7814</v>
      </c>
      <c r="G389">
        <v>0.87041999999999997</v>
      </c>
      <c r="H389">
        <v>0.86973999999999996</v>
      </c>
      <c r="I389">
        <v>1</v>
      </c>
      <c r="J389">
        <v>-1</v>
      </c>
      <c r="K389" t="s">
        <v>17</v>
      </c>
      <c r="L389">
        <f t="shared" si="28"/>
        <v>44683.690000000322</v>
      </c>
      <c r="S389" t="str">
        <f ca="1"/>
        <v>2025-06-02 22:18:30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2025-06-03 02:52:45</v>
      </c>
    </row>
    <row r="390" spans="1:24" x14ac:dyDescent="0.2">
      <c r="A390" t="s">
        <v>11</v>
      </c>
      <c r="B390" t="s">
        <v>7815</v>
      </c>
      <c r="C390" t="s">
        <v>301</v>
      </c>
      <c r="D390" t="s">
        <v>223</v>
      </c>
      <c r="E390" t="s">
        <v>7816</v>
      </c>
      <c r="F390" t="s">
        <v>7814</v>
      </c>
      <c r="G390">
        <v>0.87005999999999994</v>
      </c>
      <c r="H390">
        <v>0.86973999999999996</v>
      </c>
      <c r="I390">
        <v>2</v>
      </c>
      <c r="J390">
        <v>-2</v>
      </c>
      <c r="K390" t="s">
        <v>17</v>
      </c>
      <c r="L390">
        <f t="shared" si="28"/>
        <v>44684.690000000322</v>
      </c>
      <c r="S390" t="str">
        <f ca="1"/>
        <v>2025-06-02 22:17:20</v>
      </c>
      <c r="T390">
        <f t="shared" ca="1" si="25"/>
        <v>4</v>
      </c>
      <c r="U390">
        <f t="shared" ca="1" si="26"/>
        <v>15</v>
      </c>
      <c r="V390">
        <f t="shared" ca="1" si="27"/>
        <v>0.36000000000000032</v>
      </c>
      <c r="X390" t="str">
        <f ca="1"/>
        <v>2025-06-03 02:53:14</v>
      </c>
    </row>
    <row r="391" spans="1:24" x14ac:dyDescent="0.2">
      <c r="A391" t="s">
        <v>11</v>
      </c>
      <c r="B391" t="s">
        <v>7817</v>
      </c>
      <c r="C391" t="s">
        <v>4680</v>
      </c>
      <c r="D391" t="s">
        <v>223</v>
      </c>
      <c r="E391" t="s">
        <v>7818</v>
      </c>
      <c r="F391" t="s">
        <v>7819</v>
      </c>
      <c r="G391">
        <v>0.86972000000000005</v>
      </c>
      <c r="H391">
        <v>0.87028000000000005</v>
      </c>
      <c r="I391">
        <v>4</v>
      </c>
      <c r="J391">
        <v>3.68</v>
      </c>
      <c r="K391" t="s">
        <v>17</v>
      </c>
      <c r="L391">
        <f t="shared" si="28"/>
        <v>44686.690000000322</v>
      </c>
      <c r="S391" t="str">
        <f ca="1"/>
        <v>2025-06-02 22:16:10</v>
      </c>
      <c r="T391">
        <f t="shared" ca="1" si="25"/>
        <v>4</v>
      </c>
      <c r="U391">
        <f t="shared" ca="1" si="26"/>
        <v>15</v>
      </c>
      <c r="V391">
        <f t="shared" ca="1" si="27"/>
        <v>-15</v>
      </c>
      <c r="X391" t="str">
        <f ca="1"/>
        <v>2025-06-03 02:51:54</v>
      </c>
    </row>
    <row r="392" spans="1:24" x14ac:dyDescent="0.2">
      <c r="A392" t="s">
        <v>11</v>
      </c>
      <c r="B392" t="s">
        <v>7820</v>
      </c>
      <c r="C392" t="s">
        <v>786</v>
      </c>
      <c r="D392" t="s">
        <v>223</v>
      </c>
      <c r="E392" t="s">
        <v>7821</v>
      </c>
      <c r="F392" t="s">
        <v>7819</v>
      </c>
      <c r="G392">
        <v>0.86970999999999998</v>
      </c>
      <c r="H392">
        <v>0.87028000000000005</v>
      </c>
      <c r="I392">
        <v>2</v>
      </c>
      <c r="J392">
        <v>1.84</v>
      </c>
      <c r="K392" t="s">
        <v>17</v>
      </c>
      <c r="L392">
        <f t="shared" si="28"/>
        <v>44683.010000000322</v>
      </c>
      <c r="S392" t="str">
        <f ca="1"/>
        <v>2025-06-02 22:15:00</v>
      </c>
      <c r="T392">
        <f t="shared" ca="1" si="25"/>
        <v>4</v>
      </c>
      <c r="U392">
        <f t="shared" ca="1" si="26"/>
        <v>15</v>
      </c>
      <c r="V392">
        <f t="shared" ca="1" si="27"/>
        <v>-15</v>
      </c>
      <c r="X392" t="str">
        <f ca="1"/>
        <v>2025-06-03 02:51:44</v>
      </c>
    </row>
    <row r="393" spans="1:24" x14ac:dyDescent="0.2">
      <c r="A393" t="s">
        <v>11</v>
      </c>
      <c r="B393" t="s">
        <v>7822</v>
      </c>
      <c r="C393" t="s">
        <v>266</v>
      </c>
      <c r="D393" t="s">
        <v>223</v>
      </c>
      <c r="E393" t="s">
        <v>7823</v>
      </c>
      <c r="F393" t="s">
        <v>7819</v>
      </c>
      <c r="G393">
        <v>0.86990000000000001</v>
      </c>
      <c r="H393">
        <v>0.87028000000000005</v>
      </c>
      <c r="I393">
        <v>1</v>
      </c>
      <c r="J393">
        <v>0.92</v>
      </c>
      <c r="K393" t="s">
        <v>17</v>
      </c>
      <c r="L393">
        <f t="shared" si="28"/>
        <v>44681.170000000326</v>
      </c>
      <c r="S393" t="str">
        <f ca="1"/>
        <v>2025-06-02 22:13:49</v>
      </c>
      <c r="T393">
        <f t="shared" ca="1" si="25"/>
        <v>4</v>
      </c>
      <c r="U393">
        <f t="shared" ca="1" si="26"/>
        <v>15</v>
      </c>
      <c r="V393">
        <f t="shared" ca="1" si="27"/>
        <v>0.36000000000000032</v>
      </c>
      <c r="X393" t="str">
        <f ca="1"/>
        <v>2025-06-03 02:51:35</v>
      </c>
    </row>
    <row r="394" spans="1:24" x14ac:dyDescent="0.2">
      <c r="A394" t="s">
        <v>18</v>
      </c>
      <c r="B394" t="s">
        <v>7824</v>
      </c>
      <c r="C394" t="s">
        <v>281</v>
      </c>
      <c r="D394" t="s">
        <v>223</v>
      </c>
      <c r="E394" t="s">
        <v>7825</v>
      </c>
      <c r="F394" t="s">
        <v>7826</v>
      </c>
      <c r="G394">
        <v>0.86855000000000004</v>
      </c>
      <c r="H394">
        <v>0.86992999999999998</v>
      </c>
      <c r="I394">
        <v>2</v>
      </c>
      <c r="J394">
        <v>-2</v>
      </c>
      <c r="K394" t="s">
        <v>17</v>
      </c>
      <c r="L394">
        <f t="shared" si="28"/>
        <v>44680.250000000327</v>
      </c>
      <c r="S394" t="str">
        <f ca="1"/>
        <v>2025-06-02 22:12:39</v>
      </c>
      <c r="T394">
        <f t="shared" ca="1" si="25"/>
        <v>4</v>
      </c>
      <c r="U394">
        <f t="shared" ca="1" si="26"/>
        <v>15</v>
      </c>
      <c r="V394">
        <f t="shared" ca="1" si="27"/>
        <v>-15</v>
      </c>
      <c r="X394" t="str">
        <f ca="1"/>
        <v>2025-06-03 02:50:34</v>
      </c>
    </row>
    <row r="395" spans="1:24" x14ac:dyDescent="0.2">
      <c r="A395" t="s">
        <v>18</v>
      </c>
      <c r="B395" t="s">
        <v>7827</v>
      </c>
      <c r="C395" t="s">
        <v>266</v>
      </c>
      <c r="D395" t="s">
        <v>223</v>
      </c>
      <c r="E395" t="s">
        <v>7828</v>
      </c>
      <c r="F395" t="s">
        <v>7826</v>
      </c>
      <c r="G395">
        <v>0.86836000000000002</v>
      </c>
      <c r="H395">
        <v>0.86992999999999998</v>
      </c>
      <c r="I395">
        <v>1</v>
      </c>
      <c r="J395">
        <v>-1</v>
      </c>
      <c r="K395" t="s">
        <v>17</v>
      </c>
      <c r="L395">
        <f t="shared" si="28"/>
        <v>44682.250000000327</v>
      </c>
      <c r="S395" t="str">
        <f ca="1"/>
        <v>2025-06-02 22:11:29</v>
      </c>
      <c r="T395">
        <f t="shared" ca="1" si="25"/>
        <v>3</v>
      </c>
      <c r="U395">
        <f t="shared" ca="1" si="26"/>
        <v>7</v>
      </c>
      <c r="V395">
        <f t="shared" ca="1" si="27"/>
        <v>4.5200000000000005</v>
      </c>
      <c r="X395" t="str">
        <f ca="1"/>
        <v>2025-06-03 02:50:24</v>
      </c>
    </row>
    <row r="396" spans="1:24" x14ac:dyDescent="0.2">
      <c r="A396" t="s">
        <v>18</v>
      </c>
      <c r="B396" t="s">
        <v>7829</v>
      </c>
      <c r="C396" t="s">
        <v>301</v>
      </c>
      <c r="D396" t="s">
        <v>223</v>
      </c>
      <c r="E396" t="s">
        <v>7830</v>
      </c>
      <c r="F396" t="s">
        <v>7826</v>
      </c>
      <c r="G396">
        <v>0.86921999999999999</v>
      </c>
      <c r="H396">
        <v>0.86992999999999998</v>
      </c>
      <c r="I396">
        <v>8</v>
      </c>
      <c r="J396">
        <v>-8</v>
      </c>
      <c r="K396" t="s">
        <v>17</v>
      </c>
      <c r="L396">
        <f t="shared" si="28"/>
        <v>44683.250000000327</v>
      </c>
      <c r="S396" t="str">
        <f ca="1"/>
        <v>2025-06-02 22:10:19</v>
      </c>
      <c r="T396">
        <f t="shared" ca="1" si="25"/>
        <v>1</v>
      </c>
      <c r="U396">
        <f t="shared" ca="1" si="26"/>
        <v>1</v>
      </c>
      <c r="V396">
        <f t="shared" ca="1" si="27"/>
        <v>-1</v>
      </c>
      <c r="X396" t="str">
        <f ca="1"/>
        <v>2025-06-03 02:50:54</v>
      </c>
    </row>
    <row r="397" spans="1:24" x14ac:dyDescent="0.2">
      <c r="A397" t="s">
        <v>18</v>
      </c>
      <c r="B397" t="s">
        <v>7831</v>
      </c>
      <c r="C397" t="s">
        <v>836</v>
      </c>
      <c r="D397" t="s">
        <v>223</v>
      </c>
      <c r="E397" t="s">
        <v>7832</v>
      </c>
      <c r="F397" t="s">
        <v>7826</v>
      </c>
      <c r="G397">
        <v>0.86890000000000001</v>
      </c>
      <c r="H397">
        <v>0.86992999999999998</v>
      </c>
      <c r="I397">
        <v>4</v>
      </c>
      <c r="J397">
        <v>-4</v>
      </c>
      <c r="K397" t="s">
        <v>17</v>
      </c>
      <c r="L397">
        <f t="shared" si="28"/>
        <v>44691.250000000327</v>
      </c>
      <c r="S397" t="str">
        <f ca="1"/>
        <v>2025-06-02 22:09:09</v>
      </c>
      <c r="T397">
        <f t="shared" ca="1" si="25"/>
        <v>4</v>
      </c>
      <c r="U397">
        <f t="shared" ca="1" si="26"/>
        <v>15</v>
      </c>
      <c r="V397">
        <f t="shared" ca="1" si="27"/>
        <v>8.0400000000000009</v>
      </c>
      <c r="X397" t="str">
        <f ca="1"/>
        <v>2025-06-03 02:50:44</v>
      </c>
    </row>
    <row r="398" spans="1:24" x14ac:dyDescent="0.2">
      <c r="A398" t="s">
        <v>18</v>
      </c>
      <c r="B398" t="s">
        <v>7833</v>
      </c>
      <c r="C398" t="s">
        <v>266</v>
      </c>
      <c r="D398" t="s">
        <v>223</v>
      </c>
      <c r="E398" t="s">
        <v>7834</v>
      </c>
      <c r="F398" t="s">
        <v>7835</v>
      </c>
      <c r="G398">
        <v>0.86804000000000003</v>
      </c>
      <c r="H398">
        <v>0.86812</v>
      </c>
      <c r="I398">
        <v>1</v>
      </c>
      <c r="J398">
        <v>-1</v>
      </c>
      <c r="K398" t="s">
        <v>17</v>
      </c>
      <c r="L398">
        <f t="shared" si="28"/>
        <v>44695.250000000327</v>
      </c>
      <c r="S398" t="str">
        <f ca="1"/>
        <v>2025-06-02 22:07:59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2025-06-03 02:49:14</v>
      </c>
    </row>
    <row r="399" spans="1:24" x14ac:dyDescent="0.2">
      <c r="A399" t="s">
        <v>18</v>
      </c>
      <c r="B399" t="s">
        <v>7836</v>
      </c>
      <c r="C399" t="s">
        <v>281</v>
      </c>
      <c r="D399" t="s">
        <v>223</v>
      </c>
      <c r="E399" t="s">
        <v>7837</v>
      </c>
      <c r="F399" t="s">
        <v>7835</v>
      </c>
      <c r="G399">
        <v>0.86802000000000001</v>
      </c>
      <c r="H399">
        <v>0.86812</v>
      </c>
      <c r="I399">
        <v>2</v>
      </c>
      <c r="J399">
        <v>-2</v>
      </c>
      <c r="K399" t="s">
        <v>17</v>
      </c>
      <c r="L399">
        <f t="shared" si="28"/>
        <v>44696.250000000327</v>
      </c>
      <c r="S399" t="str">
        <f ca="1"/>
        <v>2025-06-02 22:06:48</v>
      </c>
      <c r="T399">
        <f t="shared" ca="1" si="25"/>
        <v>4</v>
      </c>
      <c r="U399">
        <f t="shared" ca="1" si="26"/>
        <v>15</v>
      </c>
      <c r="V399">
        <f t="shared" ca="1" si="27"/>
        <v>8.0400000000000009</v>
      </c>
      <c r="X399" t="str">
        <f ca="1"/>
        <v>2025-06-03 02:49:24</v>
      </c>
    </row>
    <row r="400" spans="1:24" x14ac:dyDescent="0.2">
      <c r="A400" t="s">
        <v>18</v>
      </c>
      <c r="B400" t="s">
        <v>7838</v>
      </c>
      <c r="C400" t="s">
        <v>281</v>
      </c>
      <c r="D400" t="s">
        <v>223</v>
      </c>
      <c r="E400" t="s">
        <v>7839</v>
      </c>
      <c r="F400" t="s">
        <v>7840</v>
      </c>
      <c r="G400">
        <v>0.86812999999999996</v>
      </c>
      <c r="H400">
        <v>0.86789000000000005</v>
      </c>
      <c r="I400">
        <v>2</v>
      </c>
      <c r="J400">
        <v>1.84</v>
      </c>
      <c r="K400" t="s">
        <v>17</v>
      </c>
      <c r="L400">
        <f t="shared" si="28"/>
        <v>44698.250000000327</v>
      </c>
      <c r="S400" t="str">
        <f ca="1"/>
        <v>2025-06-02 22:05:39</v>
      </c>
      <c r="T400">
        <f t="shared" ca="1" si="25"/>
        <v>3</v>
      </c>
      <c r="U400">
        <f t="shared" ca="1" si="26"/>
        <v>7</v>
      </c>
      <c r="V400">
        <f t="shared" ca="1" si="27"/>
        <v>5.5200000000000005</v>
      </c>
      <c r="X400" t="str">
        <f ca="1"/>
        <v>2025-06-03 02:48:14</v>
      </c>
    </row>
    <row r="401" spans="1:24" x14ac:dyDescent="0.2">
      <c r="A401" t="s">
        <v>18</v>
      </c>
      <c r="B401" t="s">
        <v>7841</v>
      </c>
      <c r="C401" t="s">
        <v>266</v>
      </c>
      <c r="D401" t="s">
        <v>223</v>
      </c>
      <c r="E401" t="s">
        <v>7842</v>
      </c>
      <c r="F401" t="s">
        <v>7840</v>
      </c>
      <c r="G401">
        <v>0.86751</v>
      </c>
      <c r="H401">
        <v>0.86789000000000005</v>
      </c>
      <c r="I401">
        <v>1</v>
      </c>
      <c r="J401">
        <v>-1</v>
      </c>
      <c r="K401" t="s">
        <v>17</v>
      </c>
      <c r="L401">
        <f t="shared" si="28"/>
        <v>44696.410000000331</v>
      </c>
      <c r="S401" t="str">
        <f ca="1"/>
        <v>2025-06-02 22:04:29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2025-06-03 02:48:04</v>
      </c>
    </row>
    <row r="402" spans="1:24" x14ac:dyDescent="0.2">
      <c r="A402" t="s">
        <v>18</v>
      </c>
      <c r="B402" t="s">
        <v>7843</v>
      </c>
      <c r="C402" t="s">
        <v>836</v>
      </c>
      <c r="D402" t="s">
        <v>223</v>
      </c>
      <c r="E402" t="s">
        <v>7844</v>
      </c>
      <c r="F402" t="s">
        <v>7840</v>
      </c>
      <c r="G402">
        <v>0.86826000000000003</v>
      </c>
      <c r="H402">
        <v>0.86789000000000005</v>
      </c>
      <c r="I402">
        <v>4</v>
      </c>
      <c r="J402">
        <v>3.68</v>
      </c>
      <c r="K402" t="s">
        <v>17</v>
      </c>
      <c r="L402">
        <f t="shared" si="28"/>
        <v>44697.410000000331</v>
      </c>
      <c r="S402" t="str">
        <f ca="1"/>
        <v>2025-06-02 22:03:19</v>
      </c>
      <c r="T402">
        <f t="shared" ca="1" si="25"/>
        <v>3</v>
      </c>
      <c r="U402">
        <f t="shared" ca="1" si="26"/>
        <v>7</v>
      </c>
      <c r="V402">
        <f t="shared" ca="1" si="27"/>
        <v>6.44</v>
      </c>
      <c r="X402" t="str">
        <f ca="1"/>
        <v>2025-06-03 02:48:24</v>
      </c>
    </row>
    <row r="403" spans="1:24" x14ac:dyDescent="0.2">
      <c r="A403" t="s">
        <v>18</v>
      </c>
      <c r="B403" t="s">
        <v>7845</v>
      </c>
      <c r="C403" t="s">
        <v>301</v>
      </c>
      <c r="D403" t="s">
        <v>223</v>
      </c>
      <c r="E403" t="s">
        <v>7846</v>
      </c>
      <c r="F403" t="s">
        <v>7847</v>
      </c>
      <c r="G403">
        <v>0.86768999999999996</v>
      </c>
      <c r="H403">
        <v>0.86748999999999998</v>
      </c>
      <c r="I403">
        <v>4</v>
      </c>
      <c r="J403">
        <v>3.68</v>
      </c>
      <c r="K403" t="s">
        <v>17</v>
      </c>
      <c r="L403">
        <f t="shared" si="28"/>
        <v>44693.730000000331</v>
      </c>
      <c r="S403" t="str">
        <f ca="1"/>
        <v>2025-06-02 22:02:08</v>
      </c>
      <c r="T403">
        <f t="shared" ca="1" si="25"/>
        <v>2</v>
      </c>
      <c r="U403">
        <f t="shared" ca="1" si="26"/>
        <v>3</v>
      </c>
      <c r="V403">
        <f t="shared" ca="1" si="27"/>
        <v>-3</v>
      </c>
      <c r="X403" t="str">
        <f ca="1"/>
        <v>2025-06-03 02:47:24</v>
      </c>
    </row>
    <row r="404" spans="1:24" x14ac:dyDescent="0.2">
      <c r="A404" t="s">
        <v>18</v>
      </c>
      <c r="B404" t="s">
        <v>7848</v>
      </c>
      <c r="C404" t="s">
        <v>281</v>
      </c>
      <c r="D404" t="s">
        <v>223</v>
      </c>
      <c r="E404" t="s">
        <v>7849</v>
      </c>
      <c r="F404" t="s">
        <v>7847</v>
      </c>
      <c r="G404">
        <v>0.86758999999999997</v>
      </c>
      <c r="H404">
        <v>0.86748999999999998</v>
      </c>
      <c r="I404">
        <v>2</v>
      </c>
      <c r="J404">
        <v>1.84</v>
      </c>
      <c r="K404" t="s">
        <v>17</v>
      </c>
      <c r="L404">
        <f t="shared" si="28"/>
        <v>44690.05000000033</v>
      </c>
      <c r="S404" t="str">
        <f ca="1"/>
        <v>2025-06-02 22:00:58</v>
      </c>
      <c r="T404">
        <f t="shared" ca="1" si="25"/>
        <v>2</v>
      </c>
      <c r="U404">
        <f t="shared" ca="1" si="26"/>
        <v>3</v>
      </c>
      <c r="V404">
        <f t="shared" ca="1" si="27"/>
        <v>2.7600000000000002</v>
      </c>
      <c r="X404" t="str">
        <f ca="1"/>
        <v>2025-06-03 02:47:04</v>
      </c>
    </row>
    <row r="405" spans="1:24" x14ac:dyDescent="0.2">
      <c r="A405" t="s">
        <v>18</v>
      </c>
      <c r="B405" t="s">
        <v>7850</v>
      </c>
      <c r="C405" t="s">
        <v>266</v>
      </c>
      <c r="D405" t="s">
        <v>223</v>
      </c>
      <c r="E405" t="s">
        <v>7851</v>
      </c>
      <c r="F405" t="s">
        <v>7847</v>
      </c>
      <c r="G405">
        <v>0.86746999999999996</v>
      </c>
      <c r="H405">
        <v>0.86748999999999998</v>
      </c>
      <c r="I405">
        <v>1</v>
      </c>
      <c r="J405">
        <v>-1</v>
      </c>
      <c r="K405" t="s">
        <v>17</v>
      </c>
      <c r="L405">
        <f t="shared" si="28"/>
        <v>44688.210000000334</v>
      </c>
      <c r="S405" t="str">
        <f ca="1"/>
        <v>2025-06-02 21:59:48</v>
      </c>
      <c r="T405">
        <f t="shared" ca="1" si="25"/>
        <v>1</v>
      </c>
      <c r="U405">
        <f t="shared" ca="1" si="26"/>
        <v>1</v>
      </c>
      <c r="V405">
        <f t="shared" ca="1" si="27"/>
        <v>0.92</v>
      </c>
      <c r="X405" t="str">
        <f ca="1"/>
        <v>2025-06-03 02:46:54</v>
      </c>
    </row>
    <row r="406" spans="1:24" x14ac:dyDescent="0.2">
      <c r="A406" t="s">
        <v>18</v>
      </c>
      <c r="B406" t="s">
        <v>7852</v>
      </c>
      <c r="C406" t="s">
        <v>301</v>
      </c>
      <c r="D406" t="s">
        <v>223</v>
      </c>
      <c r="E406" t="s">
        <v>7853</v>
      </c>
      <c r="F406" t="s">
        <v>7854</v>
      </c>
      <c r="G406">
        <v>0.86821000000000004</v>
      </c>
      <c r="H406">
        <v>0.86746999999999996</v>
      </c>
      <c r="I406">
        <v>2</v>
      </c>
      <c r="J406">
        <v>1.84</v>
      </c>
      <c r="K406" t="s">
        <v>17</v>
      </c>
      <c r="L406">
        <f t="shared" si="28"/>
        <v>44689.210000000334</v>
      </c>
      <c r="S406" t="str">
        <f ca="1"/>
        <v>2025-06-02 21:58:38</v>
      </c>
      <c r="T406">
        <f t="shared" ca="1" si="25"/>
        <v>4</v>
      </c>
      <c r="U406">
        <f t="shared" ca="1" si="26"/>
        <v>15</v>
      </c>
      <c r="V406">
        <f t="shared" ca="1" si="27"/>
        <v>-15</v>
      </c>
      <c r="X406" t="str">
        <f ca="1"/>
        <v>2025-06-03 02:46:14</v>
      </c>
    </row>
    <row r="407" spans="1:24" x14ac:dyDescent="0.2">
      <c r="A407" t="s">
        <v>18</v>
      </c>
      <c r="B407" t="s">
        <v>7855</v>
      </c>
      <c r="C407" t="s">
        <v>266</v>
      </c>
      <c r="D407" t="s">
        <v>223</v>
      </c>
      <c r="E407" t="s">
        <v>7856</v>
      </c>
      <c r="F407" t="s">
        <v>7854</v>
      </c>
      <c r="G407">
        <v>0.86792999999999998</v>
      </c>
      <c r="H407">
        <v>0.86746999999999996</v>
      </c>
      <c r="I407">
        <v>1</v>
      </c>
      <c r="J407">
        <v>0.92</v>
      </c>
      <c r="K407" t="s">
        <v>17</v>
      </c>
      <c r="L407">
        <f t="shared" si="28"/>
        <v>44687.370000000337</v>
      </c>
      <c r="S407" t="str">
        <f ca="1"/>
        <v>2025-06-02 21:57:28</v>
      </c>
      <c r="T407">
        <f t="shared" ca="1" si="25"/>
        <v>2</v>
      </c>
      <c r="U407">
        <f t="shared" ca="1" si="26"/>
        <v>3</v>
      </c>
      <c r="V407">
        <f t="shared" ca="1" si="27"/>
        <v>1.84</v>
      </c>
      <c r="X407" t="str">
        <f ca="1"/>
        <v>2025-06-03 02:45:44</v>
      </c>
    </row>
    <row r="408" spans="1:24" x14ac:dyDescent="0.2">
      <c r="A408" t="s">
        <v>18</v>
      </c>
      <c r="B408" t="s">
        <v>7857</v>
      </c>
      <c r="C408" t="s">
        <v>786</v>
      </c>
      <c r="D408" t="s">
        <v>223</v>
      </c>
      <c r="E408" t="s">
        <v>7858</v>
      </c>
      <c r="F408" t="s">
        <v>7859</v>
      </c>
      <c r="G408">
        <v>0.86978</v>
      </c>
      <c r="H408">
        <v>0.86804000000000003</v>
      </c>
      <c r="I408">
        <v>2</v>
      </c>
      <c r="J408">
        <v>1.84</v>
      </c>
      <c r="K408" t="s">
        <v>17</v>
      </c>
      <c r="L408">
        <f t="shared" si="28"/>
        <v>44686.450000000339</v>
      </c>
      <c r="S408" t="str">
        <f ca="1"/>
        <v>2025-06-02 21:56:18</v>
      </c>
      <c r="T408">
        <f t="shared" ca="1" si="25"/>
        <v>2</v>
      </c>
      <c r="U408">
        <f t="shared" ca="1" si="26"/>
        <v>3</v>
      </c>
      <c r="V408">
        <f t="shared" ca="1" si="27"/>
        <v>2.7600000000000002</v>
      </c>
      <c r="X408" t="str">
        <f ca="1"/>
        <v>2025-06-03 02:44:43</v>
      </c>
    </row>
    <row r="409" spans="1:24" x14ac:dyDescent="0.2">
      <c r="A409" t="s">
        <v>18</v>
      </c>
      <c r="B409" t="s">
        <v>7860</v>
      </c>
      <c r="C409" t="s">
        <v>266</v>
      </c>
      <c r="D409" t="s">
        <v>223</v>
      </c>
      <c r="E409" t="s">
        <v>7861</v>
      </c>
      <c r="F409" t="s">
        <v>7859</v>
      </c>
      <c r="G409">
        <v>0.86978</v>
      </c>
      <c r="H409">
        <v>0.86804000000000003</v>
      </c>
      <c r="I409">
        <v>1</v>
      </c>
      <c r="J409">
        <v>0.92</v>
      </c>
      <c r="K409" t="s">
        <v>17</v>
      </c>
      <c r="L409">
        <f t="shared" si="28"/>
        <v>44684.610000000343</v>
      </c>
      <c r="S409" t="str">
        <f ca="1"/>
        <v>2025-06-02 21:55:08</v>
      </c>
      <c r="T409">
        <f t="shared" ca="1" si="25"/>
        <v>1</v>
      </c>
      <c r="U409">
        <f t="shared" ca="1" si="26"/>
        <v>1</v>
      </c>
      <c r="V409">
        <f t="shared" ca="1" si="27"/>
        <v>-1</v>
      </c>
      <c r="X409" t="str">
        <f ca="1"/>
        <v>2025-06-03 02:44:34</v>
      </c>
    </row>
    <row r="410" spans="1:24" x14ac:dyDescent="0.2">
      <c r="A410" t="s">
        <v>18</v>
      </c>
      <c r="B410" t="s">
        <v>7862</v>
      </c>
      <c r="C410" t="s">
        <v>850</v>
      </c>
      <c r="D410" t="s">
        <v>223</v>
      </c>
      <c r="E410" t="s">
        <v>7863</v>
      </c>
      <c r="F410" t="s">
        <v>7864</v>
      </c>
      <c r="G410">
        <v>0.86987000000000003</v>
      </c>
      <c r="H410">
        <v>0.86960999999999999</v>
      </c>
      <c r="I410">
        <v>8</v>
      </c>
      <c r="J410">
        <v>7.36</v>
      </c>
      <c r="K410" t="s">
        <v>17</v>
      </c>
      <c r="L410">
        <f t="shared" si="28"/>
        <v>44683.690000000344</v>
      </c>
      <c r="S410" t="str">
        <f ca="1"/>
        <v>2025-06-02 21:53:57</v>
      </c>
      <c r="T410">
        <f t="shared" ca="1" si="25"/>
        <v>4</v>
      </c>
      <c r="U410">
        <f t="shared" ca="1" si="26"/>
        <v>15</v>
      </c>
      <c r="V410">
        <f t="shared" ca="1" si="27"/>
        <v>11.88</v>
      </c>
      <c r="X410" t="str">
        <f ca="1"/>
        <v>2025-06-03 02:44:14</v>
      </c>
    </row>
    <row r="411" spans="1:24" x14ac:dyDescent="0.2">
      <c r="A411" t="s">
        <v>18</v>
      </c>
      <c r="B411" t="s">
        <v>7865</v>
      </c>
      <c r="C411" t="s">
        <v>266</v>
      </c>
      <c r="D411" t="s">
        <v>223</v>
      </c>
      <c r="E411" t="s">
        <v>7866</v>
      </c>
      <c r="F411" t="s">
        <v>7864</v>
      </c>
      <c r="G411">
        <v>0.86951999999999996</v>
      </c>
      <c r="H411">
        <v>0.86960999999999999</v>
      </c>
      <c r="I411">
        <v>1</v>
      </c>
      <c r="J411">
        <v>-1</v>
      </c>
      <c r="K411" t="s">
        <v>17</v>
      </c>
      <c r="L411">
        <f t="shared" si="28"/>
        <v>44676.330000000344</v>
      </c>
      <c r="S411" t="str">
        <f ca="1"/>
        <v>2025-06-02 21:52:46</v>
      </c>
      <c r="T411">
        <f t="shared" ca="1" si="25"/>
        <v>1</v>
      </c>
      <c r="U411">
        <f t="shared" ca="1" si="26"/>
        <v>1</v>
      </c>
      <c r="V411">
        <f t="shared" ca="1" si="27"/>
        <v>0.92</v>
      </c>
      <c r="X411" t="str">
        <f ca="1"/>
        <v>2025-06-03 02:43:24</v>
      </c>
    </row>
    <row r="412" spans="1:24" x14ac:dyDescent="0.2">
      <c r="A412" t="s">
        <v>18</v>
      </c>
      <c r="B412" t="s">
        <v>7867</v>
      </c>
      <c r="C412" t="s">
        <v>786</v>
      </c>
      <c r="D412" t="s">
        <v>223</v>
      </c>
      <c r="E412" t="s">
        <v>7868</v>
      </c>
      <c r="F412" t="s">
        <v>7864</v>
      </c>
      <c r="G412">
        <v>0.86965999999999999</v>
      </c>
      <c r="H412">
        <v>0.86960999999999999</v>
      </c>
      <c r="I412">
        <v>2</v>
      </c>
      <c r="J412">
        <v>1.84</v>
      </c>
      <c r="K412" t="s">
        <v>17</v>
      </c>
      <c r="L412">
        <f t="shared" si="28"/>
        <v>44677.330000000344</v>
      </c>
      <c r="S412" t="str">
        <f ca="1"/>
        <v>2025-06-02 21:51:36</v>
      </c>
      <c r="T412">
        <f t="shared" ca="1" si="25"/>
        <v>4</v>
      </c>
      <c r="U412">
        <f t="shared" ca="1" si="26"/>
        <v>15</v>
      </c>
      <c r="V412">
        <f t="shared" ca="1" si="27"/>
        <v>0.36000000000000032</v>
      </c>
      <c r="X412" t="str">
        <f ca="1"/>
        <v>2025-06-03 02:43:33</v>
      </c>
    </row>
    <row r="413" spans="1:24" x14ac:dyDescent="0.2">
      <c r="A413" t="s">
        <v>18</v>
      </c>
      <c r="B413" t="s">
        <v>7869</v>
      </c>
      <c r="C413" t="s">
        <v>222</v>
      </c>
      <c r="D413" t="s">
        <v>223</v>
      </c>
      <c r="E413" t="s">
        <v>7870</v>
      </c>
      <c r="F413" t="s">
        <v>7864</v>
      </c>
      <c r="G413">
        <v>0.86973</v>
      </c>
      <c r="H413">
        <v>0.86960999999999999</v>
      </c>
      <c r="I413">
        <v>4</v>
      </c>
      <c r="J413">
        <v>3.68</v>
      </c>
      <c r="K413" t="s">
        <v>17</v>
      </c>
      <c r="L413">
        <f t="shared" si="28"/>
        <v>44675.490000000347</v>
      </c>
      <c r="S413" t="str">
        <f ca="1"/>
        <v>2025-06-02 21:50:25</v>
      </c>
      <c r="T413">
        <f t="shared" ca="1" si="25"/>
        <v>3</v>
      </c>
      <c r="U413">
        <f t="shared" ca="1" si="26"/>
        <v>7</v>
      </c>
      <c r="V413">
        <f t="shared" ca="1" si="27"/>
        <v>-7</v>
      </c>
      <c r="X413" t="str">
        <f ca="1"/>
        <v>2025-06-03 02:44:03</v>
      </c>
    </row>
    <row r="414" spans="1:24" x14ac:dyDescent="0.2">
      <c r="A414" t="s">
        <v>18</v>
      </c>
      <c r="B414" t="s">
        <v>7871</v>
      </c>
      <c r="C414" t="s">
        <v>266</v>
      </c>
      <c r="D414" t="s">
        <v>223</v>
      </c>
      <c r="E414" t="s">
        <v>7872</v>
      </c>
      <c r="F414" t="s">
        <v>7873</v>
      </c>
      <c r="G414">
        <v>0.86972000000000005</v>
      </c>
      <c r="H414">
        <v>0.86946000000000001</v>
      </c>
      <c r="I414">
        <v>1</v>
      </c>
      <c r="J414">
        <v>0.92</v>
      </c>
      <c r="K414" t="s">
        <v>17</v>
      </c>
      <c r="L414">
        <f t="shared" si="28"/>
        <v>44671.810000000347</v>
      </c>
      <c r="S414" t="str">
        <f ca="1"/>
        <v>2025-06-02 21:49:15</v>
      </c>
      <c r="T414">
        <f t="shared" ca="1" si="25"/>
        <v>4</v>
      </c>
      <c r="U414">
        <f t="shared" ca="1" si="26"/>
        <v>15</v>
      </c>
      <c r="V414">
        <f t="shared" ca="1" si="27"/>
        <v>13.8</v>
      </c>
      <c r="X414" t="str">
        <f ca="1"/>
        <v>2025-06-03 02:42:14</v>
      </c>
    </row>
    <row r="415" spans="1:24" x14ac:dyDescent="0.2">
      <c r="A415" t="s">
        <v>18</v>
      </c>
      <c r="B415" t="s">
        <v>7874</v>
      </c>
      <c r="C415" t="s">
        <v>786</v>
      </c>
      <c r="D415" t="s">
        <v>223</v>
      </c>
      <c r="E415" t="s">
        <v>7875</v>
      </c>
      <c r="F415" t="s">
        <v>7873</v>
      </c>
      <c r="G415">
        <v>0.86973999999999996</v>
      </c>
      <c r="H415">
        <v>0.86946000000000001</v>
      </c>
      <c r="I415">
        <v>2</v>
      </c>
      <c r="J415">
        <v>1.84</v>
      </c>
      <c r="K415" t="s">
        <v>17</v>
      </c>
      <c r="L415">
        <f t="shared" si="28"/>
        <v>44670.890000000349</v>
      </c>
      <c r="S415" t="str">
        <f ca="1"/>
        <v>2025-06-02 21:48:05</v>
      </c>
      <c r="T415">
        <f t="shared" ca="1" si="25"/>
        <v>4</v>
      </c>
      <c r="U415">
        <f t="shared" ca="1" si="26"/>
        <v>15</v>
      </c>
      <c r="V415">
        <f t="shared" ca="1" si="27"/>
        <v>11.88</v>
      </c>
      <c r="X415" t="str">
        <f ca="1"/>
        <v>2025-06-03 02:42:23</v>
      </c>
    </row>
    <row r="416" spans="1:24" x14ac:dyDescent="0.2">
      <c r="A416" t="s">
        <v>18</v>
      </c>
      <c r="B416" t="s">
        <v>7876</v>
      </c>
      <c r="C416" t="s">
        <v>4565</v>
      </c>
      <c r="D416" t="s">
        <v>223</v>
      </c>
      <c r="E416" t="s">
        <v>7877</v>
      </c>
      <c r="F416" t="s">
        <v>7878</v>
      </c>
      <c r="G416">
        <v>0.87017</v>
      </c>
      <c r="H416">
        <v>0.86958000000000002</v>
      </c>
      <c r="I416">
        <v>2</v>
      </c>
      <c r="J416">
        <v>1.84</v>
      </c>
      <c r="K416" t="s">
        <v>17</v>
      </c>
      <c r="L416">
        <f t="shared" si="28"/>
        <v>44669.050000000352</v>
      </c>
      <c r="S416" t="str">
        <f ca="1"/>
        <v>2025-06-02 21:46:55</v>
      </c>
      <c r="T416">
        <f t="shared" ca="1" si="25"/>
        <v>4</v>
      </c>
      <c r="U416">
        <f t="shared" ca="1" si="26"/>
        <v>15</v>
      </c>
      <c r="V416">
        <f t="shared" ca="1" si="27"/>
        <v>0.36000000000000032</v>
      </c>
      <c r="X416" t="str">
        <f ca="1"/>
        <v>2025-06-03 02:41:33</v>
      </c>
    </row>
    <row r="417" spans="1:24" x14ac:dyDescent="0.2">
      <c r="A417" t="s">
        <v>18</v>
      </c>
      <c r="B417" t="s">
        <v>7879</v>
      </c>
      <c r="C417" t="s">
        <v>222</v>
      </c>
      <c r="D417" t="s">
        <v>223</v>
      </c>
      <c r="E417" t="s">
        <v>7880</v>
      </c>
      <c r="F417" t="s">
        <v>7878</v>
      </c>
      <c r="G417">
        <v>0.87021999999999999</v>
      </c>
      <c r="H417">
        <v>0.86958000000000002</v>
      </c>
      <c r="I417">
        <v>4</v>
      </c>
      <c r="J417">
        <v>3.68</v>
      </c>
      <c r="K417" t="s">
        <v>17</v>
      </c>
      <c r="L417">
        <f t="shared" si="28"/>
        <v>44667.210000000356</v>
      </c>
      <c r="S417" t="str">
        <f ca="1"/>
        <v>2025-06-02 21:45:45</v>
      </c>
      <c r="T417">
        <f t="shared" ca="1" si="25"/>
        <v>3</v>
      </c>
      <c r="U417">
        <f t="shared" ca="1" si="26"/>
        <v>7</v>
      </c>
      <c r="V417">
        <f t="shared" ca="1" si="27"/>
        <v>5.5200000000000005</v>
      </c>
      <c r="X417" t="str">
        <f ca="1"/>
        <v>2025-06-03 02:41:43</v>
      </c>
    </row>
    <row r="418" spans="1:24" x14ac:dyDescent="0.2">
      <c r="A418" t="s">
        <v>18</v>
      </c>
      <c r="B418" t="s">
        <v>7881</v>
      </c>
      <c r="C418" t="s">
        <v>266</v>
      </c>
      <c r="D418" t="s">
        <v>223</v>
      </c>
      <c r="E418" t="s">
        <v>7882</v>
      </c>
      <c r="F418" t="s">
        <v>7878</v>
      </c>
      <c r="G418">
        <v>0.86987000000000003</v>
      </c>
      <c r="H418">
        <v>0.86958000000000002</v>
      </c>
      <c r="I418">
        <v>1</v>
      </c>
      <c r="J418">
        <v>0.92</v>
      </c>
      <c r="K418" t="s">
        <v>17</v>
      </c>
      <c r="L418">
        <f t="shared" si="28"/>
        <v>44663.530000000355</v>
      </c>
      <c r="S418" t="str">
        <f ca="1"/>
        <v>2025-06-02 21:44:35</v>
      </c>
      <c r="T418">
        <f t="shared" ca="1" si="25"/>
        <v>4</v>
      </c>
      <c r="U418">
        <f t="shared" ca="1" si="26"/>
        <v>15</v>
      </c>
      <c r="V418">
        <f t="shared" ca="1" si="27"/>
        <v>0.36000000000000032</v>
      </c>
      <c r="X418" t="str">
        <f ca="1"/>
        <v>2025-06-03 02:41:04</v>
      </c>
    </row>
    <row r="419" spans="1:24" x14ac:dyDescent="0.2">
      <c r="A419" t="s">
        <v>18</v>
      </c>
      <c r="B419" t="s">
        <v>7883</v>
      </c>
      <c r="C419" t="s">
        <v>6909</v>
      </c>
      <c r="D419" t="s">
        <v>223</v>
      </c>
      <c r="E419" t="s">
        <v>7884</v>
      </c>
      <c r="F419" t="s">
        <v>7885</v>
      </c>
      <c r="G419">
        <v>0.86992999999999998</v>
      </c>
      <c r="H419">
        <v>0.86985999999999997</v>
      </c>
      <c r="I419">
        <v>8</v>
      </c>
      <c r="J419">
        <v>7.36</v>
      </c>
      <c r="K419" t="s">
        <v>17</v>
      </c>
      <c r="L419">
        <f t="shared" si="28"/>
        <v>44662.610000000357</v>
      </c>
      <c r="S419" t="str">
        <f ca="1"/>
        <v>2025-06-02 21:43:25</v>
      </c>
      <c r="T419">
        <f t="shared" ca="1" si="25"/>
        <v>2</v>
      </c>
      <c r="U419">
        <f t="shared" ca="1" si="26"/>
        <v>3</v>
      </c>
      <c r="V419">
        <f t="shared" ca="1" si="27"/>
        <v>2.7600000000000002</v>
      </c>
      <c r="X419" t="str">
        <f ca="1"/>
        <v>2025-06-03 02:40:43</v>
      </c>
    </row>
    <row r="420" spans="1:24" x14ac:dyDescent="0.2">
      <c r="A420" t="s">
        <v>18</v>
      </c>
      <c r="B420" t="s">
        <v>7886</v>
      </c>
      <c r="C420" t="s">
        <v>266</v>
      </c>
      <c r="D420" t="s">
        <v>223</v>
      </c>
      <c r="E420" t="s">
        <v>7887</v>
      </c>
      <c r="F420" t="s">
        <v>7885</v>
      </c>
      <c r="G420">
        <v>0.86924000000000001</v>
      </c>
      <c r="H420">
        <v>0.86985999999999997</v>
      </c>
      <c r="I420">
        <v>1</v>
      </c>
      <c r="J420">
        <v>-1</v>
      </c>
      <c r="K420" t="s">
        <v>17</v>
      </c>
      <c r="L420">
        <f t="shared" si="28"/>
        <v>44655.250000000357</v>
      </c>
      <c r="S420" t="str">
        <f ca="1"/>
        <v>2025-06-02 21:42:15</v>
      </c>
      <c r="T420">
        <f t="shared" ca="1" si="25"/>
        <v>2</v>
      </c>
      <c r="U420">
        <f t="shared" ca="1" si="26"/>
        <v>3</v>
      </c>
      <c r="V420">
        <f t="shared" ca="1" si="27"/>
        <v>2.7600000000000002</v>
      </c>
      <c r="X420" t="str">
        <f ca="1"/>
        <v>2025-06-03 02:39:54</v>
      </c>
    </row>
    <row r="421" spans="1:24" x14ac:dyDescent="0.2">
      <c r="A421" t="s">
        <v>18</v>
      </c>
      <c r="B421" t="s">
        <v>7888</v>
      </c>
      <c r="C421" t="s">
        <v>786</v>
      </c>
      <c r="D421" t="s">
        <v>223</v>
      </c>
      <c r="E421" t="s">
        <v>7889</v>
      </c>
      <c r="F421" t="s">
        <v>7885</v>
      </c>
      <c r="G421">
        <v>0.86921999999999999</v>
      </c>
      <c r="H421">
        <v>0.86985999999999997</v>
      </c>
      <c r="I421">
        <v>2</v>
      </c>
      <c r="J421">
        <v>-2</v>
      </c>
      <c r="K421" t="s">
        <v>17</v>
      </c>
      <c r="L421">
        <f t="shared" si="28"/>
        <v>44656.250000000357</v>
      </c>
      <c r="S421" t="str">
        <f ca="1"/>
        <v>2025-06-02 21:41:04</v>
      </c>
      <c r="T421">
        <f t="shared" ca="1" si="25"/>
        <v>1</v>
      </c>
      <c r="U421">
        <f t="shared" ca="1" si="26"/>
        <v>1</v>
      </c>
      <c r="V421">
        <f t="shared" ca="1" si="27"/>
        <v>0.92</v>
      </c>
      <c r="X421" t="str">
        <f ca="1"/>
        <v>2025-06-03 02:40:03</v>
      </c>
    </row>
    <row r="422" spans="1:24" x14ac:dyDescent="0.2">
      <c r="A422" t="s">
        <v>18</v>
      </c>
      <c r="B422" t="s">
        <v>7890</v>
      </c>
      <c r="C422" t="s">
        <v>4565</v>
      </c>
      <c r="D422" t="s">
        <v>223</v>
      </c>
      <c r="E422" t="s">
        <v>7891</v>
      </c>
      <c r="F422" t="s">
        <v>7885</v>
      </c>
      <c r="G422">
        <v>0.86958000000000002</v>
      </c>
      <c r="H422">
        <v>0.86985999999999997</v>
      </c>
      <c r="I422">
        <v>4</v>
      </c>
      <c r="J422">
        <v>-4</v>
      </c>
      <c r="K422" t="s">
        <v>17</v>
      </c>
      <c r="L422">
        <f t="shared" si="28"/>
        <v>44658.250000000357</v>
      </c>
      <c r="S422" t="str">
        <f ca="1"/>
        <v>2025-06-02 21:39:54</v>
      </c>
      <c r="T422">
        <f t="shared" ca="1" si="25"/>
        <v>2</v>
      </c>
      <c r="U422">
        <f t="shared" ca="1" si="26"/>
        <v>3</v>
      </c>
      <c r="V422">
        <f t="shared" ca="1" si="27"/>
        <v>2.7600000000000002</v>
      </c>
      <c r="X422" t="str">
        <f ca="1"/>
        <v>2025-06-03 02:40:23</v>
      </c>
    </row>
    <row r="423" spans="1:24" x14ac:dyDescent="0.2">
      <c r="A423" t="s">
        <v>18</v>
      </c>
      <c r="B423" t="s">
        <v>7892</v>
      </c>
      <c r="C423" t="s">
        <v>301</v>
      </c>
      <c r="D423" t="s">
        <v>223</v>
      </c>
      <c r="E423" t="s">
        <v>7893</v>
      </c>
      <c r="F423" t="s">
        <v>7894</v>
      </c>
      <c r="G423">
        <v>0.86973999999999996</v>
      </c>
      <c r="H423">
        <v>0.86919999999999997</v>
      </c>
      <c r="I423">
        <v>4</v>
      </c>
      <c r="J423">
        <v>3.68</v>
      </c>
      <c r="K423" t="s">
        <v>17</v>
      </c>
      <c r="L423">
        <f t="shared" si="28"/>
        <v>44662.250000000357</v>
      </c>
      <c r="S423" t="str">
        <f ca="1"/>
        <v>2025-06-02 21:38:45</v>
      </c>
      <c r="T423">
        <f t="shared" ca="1" si="25"/>
        <v>2</v>
      </c>
      <c r="U423">
        <f t="shared" ca="1" si="26"/>
        <v>3</v>
      </c>
      <c r="V423">
        <f t="shared" ca="1" si="27"/>
        <v>0.84000000000000008</v>
      </c>
      <c r="X423" t="str">
        <f ca="1"/>
        <v>2025-06-03 02:39:13</v>
      </c>
    </row>
    <row r="424" spans="1:24" x14ac:dyDescent="0.2">
      <c r="A424" t="s">
        <v>18</v>
      </c>
      <c r="B424" t="s">
        <v>7895</v>
      </c>
      <c r="C424" t="s">
        <v>266</v>
      </c>
      <c r="D424" t="s">
        <v>223</v>
      </c>
      <c r="E424" t="s">
        <v>7896</v>
      </c>
      <c r="F424" t="s">
        <v>7894</v>
      </c>
      <c r="G424">
        <v>0.86943000000000004</v>
      </c>
      <c r="H424">
        <v>0.86919999999999997</v>
      </c>
      <c r="I424">
        <v>1</v>
      </c>
      <c r="J424">
        <v>0.92</v>
      </c>
      <c r="K424" t="s">
        <v>17</v>
      </c>
      <c r="L424">
        <f t="shared" si="28"/>
        <v>44658.570000000356</v>
      </c>
      <c r="S424" t="str">
        <f ca="1"/>
        <v>2025-06-02 21:37:34</v>
      </c>
      <c r="T424">
        <f t="shared" ca="1" si="25"/>
        <v>1</v>
      </c>
      <c r="U424">
        <f t="shared" ca="1" si="26"/>
        <v>1</v>
      </c>
      <c r="V424">
        <f t="shared" ca="1" si="27"/>
        <v>-1</v>
      </c>
      <c r="X424" t="str">
        <f ca="1"/>
        <v>2025-06-03 02:38:43</v>
      </c>
    </row>
    <row r="425" spans="1:24" x14ac:dyDescent="0.2">
      <c r="A425" t="s">
        <v>18</v>
      </c>
      <c r="B425" t="s">
        <v>7897</v>
      </c>
      <c r="C425" t="s">
        <v>836</v>
      </c>
      <c r="D425" t="s">
        <v>223</v>
      </c>
      <c r="E425" t="s">
        <v>7898</v>
      </c>
      <c r="F425" t="s">
        <v>7894</v>
      </c>
      <c r="G425">
        <v>0.86946000000000001</v>
      </c>
      <c r="H425">
        <v>0.86919999999999997</v>
      </c>
      <c r="I425">
        <v>2</v>
      </c>
      <c r="J425">
        <v>1.84</v>
      </c>
      <c r="K425" t="s">
        <v>17</v>
      </c>
      <c r="L425">
        <f t="shared" si="28"/>
        <v>44657.650000000358</v>
      </c>
      <c r="S425" t="str">
        <f ca="1"/>
        <v>2025-06-02 21:36:24</v>
      </c>
      <c r="T425">
        <f t="shared" ca="1" si="25"/>
        <v>2</v>
      </c>
      <c r="U425">
        <f t="shared" ca="1" si="26"/>
        <v>3</v>
      </c>
      <c r="V425">
        <f t="shared" ca="1" si="27"/>
        <v>2.7600000000000002</v>
      </c>
      <c r="X425" t="str">
        <f ca="1"/>
        <v>2025-06-03 02:39:03</v>
      </c>
    </row>
    <row r="426" spans="1:24" x14ac:dyDescent="0.2">
      <c r="A426" t="s">
        <v>18</v>
      </c>
      <c r="B426" t="s">
        <v>7899</v>
      </c>
      <c r="C426" t="s">
        <v>281</v>
      </c>
      <c r="D426" t="s">
        <v>223</v>
      </c>
      <c r="E426" t="s">
        <v>7900</v>
      </c>
      <c r="F426" t="s">
        <v>7901</v>
      </c>
      <c r="G426">
        <v>0.86950000000000005</v>
      </c>
      <c r="H426">
        <v>0.86934</v>
      </c>
      <c r="I426">
        <v>2</v>
      </c>
      <c r="J426">
        <v>1.84</v>
      </c>
      <c r="K426" t="s">
        <v>17</v>
      </c>
      <c r="L426">
        <f t="shared" si="28"/>
        <v>44655.810000000361</v>
      </c>
      <c r="S426" t="str">
        <f ca="1"/>
        <v>2025-06-02 21:35:14</v>
      </c>
      <c r="T426">
        <f t="shared" ca="1" si="25"/>
        <v>1</v>
      </c>
      <c r="U426">
        <f t="shared" ca="1" si="26"/>
        <v>1</v>
      </c>
      <c r="V426">
        <f t="shared" ca="1" si="27"/>
        <v>0.92</v>
      </c>
      <c r="X426" t="str">
        <f ca="1"/>
        <v>2025-06-03 02:37:43</v>
      </c>
    </row>
    <row r="427" spans="1:24" x14ac:dyDescent="0.2">
      <c r="A427" t="s">
        <v>18</v>
      </c>
      <c r="B427" t="s">
        <v>7902</v>
      </c>
      <c r="C427" t="s">
        <v>266</v>
      </c>
      <c r="D427" t="s">
        <v>223</v>
      </c>
      <c r="E427" t="s">
        <v>7903</v>
      </c>
      <c r="F427" t="s">
        <v>7901</v>
      </c>
      <c r="G427">
        <v>0.86948000000000003</v>
      </c>
      <c r="H427">
        <v>0.86934</v>
      </c>
      <c r="I427">
        <v>1</v>
      </c>
      <c r="J427">
        <v>0.92</v>
      </c>
      <c r="K427" t="s">
        <v>17</v>
      </c>
      <c r="L427">
        <f t="shared" si="28"/>
        <v>44653.970000000365</v>
      </c>
      <c r="S427" t="str">
        <f ca="1"/>
        <v>2025-06-02 21:34:04</v>
      </c>
      <c r="T427">
        <f t="shared" ca="1" si="25"/>
        <v>3</v>
      </c>
      <c r="U427">
        <f t="shared" ca="1" si="26"/>
        <v>7</v>
      </c>
      <c r="V427">
        <f t="shared" ca="1" si="27"/>
        <v>0.68000000000000016</v>
      </c>
      <c r="X427" t="str">
        <f ca="1"/>
        <v>2025-06-03 02:37:33</v>
      </c>
    </row>
    <row r="428" spans="1:24" x14ac:dyDescent="0.2">
      <c r="A428" t="s">
        <v>18</v>
      </c>
      <c r="B428" t="s">
        <v>7904</v>
      </c>
      <c r="C428" t="s">
        <v>850</v>
      </c>
      <c r="D428" t="s">
        <v>223</v>
      </c>
      <c r="E428" t="s">
        <v>7905</v>
      </c>
      <c r="F428" t="s">
        <v>7901</v>
      </c>
      <c r="G428">
        <v>0.86992999999999998</v>
      </c>
      <c r="H428">
        <v>0.86934</v>
      </c>
      <c r="I428">
        <v>4</v>
      </c>
      <c r="J428">
        <v>3.68</v>
      </c>
      <c r="K428" t="s">
        <v>17</v>
      </c>
      <c r="L428">
        <f t="shared" si="28"/>
        <v>44653.050000000367</v>
      </c>
      <c r="S428" t="str">
        <f ca="1"/>
        <v>2025-06-02 21:32:54</v>
      </c>
      <c r="T428">
        <f t="shared" ca="1" si="25"/>
        <v>1</v>
      </c>
      <c r="U428">
        <f t="shared" ca="1" si="26"/>
        <v>1</v>
      </c>
      <c r="V428">
        <f t="shared" ca="1" si="27"/>
        <v>0.92</v>
      </c>
      <c r="X428" t="str">
        <f ca="1"/>
        <v>2025-06-03 02:38:23</v>
      </c>
    </row>
    <row r="429" spans="1:24" x14ac:dyDescent="0.2">
      <c r="A429" t="s">
        <v>11</v>
      </c>
      <c r="B429" t="s">
        <v>7906</v>
      </c>
      <c r="C429" t="s">
        <v>850</v>
      </c>
      <c r="D429" t="s">
        <v>223</v>
      </c>
      <c r="E429" t="s">
        <v>7907</v>
      </c>
      <c r="F429" t="s">
        <v>7908</v>
      </c>
      <c r="G429">
        <v>0.86924000000000001</v>
      </c>
      <c r="H429">
        <v>0.86917</v>
      </c>
      <c r="I429">
        <v>8</v>
      </c>
      <c r="J429">
        <v>-8</v>
      </c>
      <c r="K429" t="s">
        <v>17</v>
      </c>
      <c r="L429">
        <f t="shared" si="28"/>
        <v>44649.370000000366</v>
      </c>
      <c r="S429" t="str">
        <f ca="1"/>
        <v>2025-06-02 21:31:44</v>
      </c>
      <c r="T429">
        <f t="shared" ca="1" si="25"/>
        <v>1</v>
      </c>
      <c r="U429">
        <f t="shared" ca="1" si="26"/>
        <v>1</v>
      </c>
      <c r="V429">
        <f t="shared" ca="1" si="27"/>
        <v>0.92</v>
      </c>
      <c r="X429" t="str">
        <f ca="1"/>
        <v>2025-06-03 02:37:13</v>
      </c>
    </row>
    <row r="430" spans="1:24" x14ac:dyDescent="0.2">
      <c r="A430" t="s">
        <v>11</v>
      </c>
      <c r="B430" t="s">
        <v>7909</v>
      </c>
      <c r="C430" t="s">
        <v>840</v>
      </c>
      <c r="D430" t="s">
        <v>223</v>
      </c>
      <c r="E430" t="s">
        <v>7910</v>
      </c>
      <c r="F430" t="s">
        <v>7908</v>
      </c>
      <c r="G430">
        <v>0.86990000000000001</v>
      </c>
      <c r="H430">
        <v>0.86917</v>
      </c>
      <c r="I430">
        <v>4</v>
      </c>
      <c r="J430">
        <v>-4</v>
      </c>
      <c r="K430" t="s">
        <v>17</v>
      </c>
      <c r="L430">
        <f t="shared" si="28"/>
        <v>44657.370000000366</v>
      </c>
      <c r="S430" t="str">
        <f ca="1"/>
        <v>2025-06-02 21:30:34</v>
      </c>
      <c r="T430">
        <f t="shared" ca="1" si="25"/>
        <v>4</v>
      </c>
      <c r="U430">
        <f t="shared" ca="1" si="26"/>
        <v>15</v>
      </c>
      <c r="V430">
        <f t="shared" ca="1" si="27"/>
        <v>-15</v>
      </c>
      <c r="X430" t="str">
        <f ca="1"/>
        <v>2025-06-03 02:37:03</v>
      </c>
    </row>
    <row r="431" spans="1:24" x14ac:dyDescent="0.2">
      <c r="A431" t="s">
        <v>11</v>
      </c>
      <c r="B431" t="s">
        <v>7911</v>
      </c>
      <c r="C431" t="s">
        <v>266</v>
      </c>
      <c r="D431" t="s">
        <v>223</v>
      </c>
      <c r="E431" t="s">
        <v>7912</v>
      </c>
      <c r="F431" t="s">
        <v>7908</v>
      </c>
      <c r="G431">
        <v>0.87022999999999995</v>
      </c>
      <c r="H431">
        <v>0.86917</v>
      </c>
      <c r="I431">
        <v>1</v>
      </c>
      <c r="J431">
        <v>-1</v>
      </c>
      <c r="K431" t="s">
        <v>17</v>
      </c>
      <c r="L431">
        <f t="shared" si="28"/>
        <v>44661.370000000366</v>
      </c>
      <c r="S431" t="str">
        <f ca="1"/>
        <v>2025-06-02 21:29:24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2025-06-03 02:36:23</v>
      </c>
    </row>
    <row r="432" spans="1:24" x14ac:dyDescent="0.2">
      <c r="A432" t="s">
        <v>11</v>
      </c>
      <c r="B432" t="s">
        <v>7913</v>
      </c>
      <c r="C432" t="s">
        <v>301</v>
      </c>
      <c r="D432" t="s">
        <v>223</v>
      </c>
      <c r="E432" t="s">
        <v>7914</v>
      </c>
      <c r="F432" t="s">
        <v>7908</v>
      </c>
      <c r="G432">
        <v>0.87014999999999998</v>
      </c>
      <c r="H432">
        <v>0.86917</v>
      </c>
      <c r="I432">
        <v>2</v>
      </c>
      <c r="J432">
        <v>-2</v>
      </c>
      <c r="K432" t="s">
        <v>17</v>
      </c>
      <c r="L432">
        <f t="shared" si="28"/>
        <v>44662.370000000366</v>
      </c>
      <c r="S432" t="str">
        <f ca="1"/>
        <v>2025-06-02 21:28:13</v>
      </c>
      <c r="T432">
        <f t="shared" ca="1" si="25"/>
        <v>3</v>
      </c>
      <c r="U432">
        <f t="shared" ca="1" si="26"/>
        <v>7</v>
      </c>
      <c r="V432">
        <f t="shared" ca="1" si="27"/>
        <v>6.44</v>
      </c>
      <c r="X432" t="str">
        <f ca="1"/>
        <v>2025-06-03 02:36:53</v>
      </c>
    </row>
    <row r="433" spans="1:24" x14ac:dyDescent="0.2">
      <c r="A433" t="s">
        <v>11</v>
      </c>
      <c r="B433" t="s">
        <v>7915</v>
      </c>
      <c r="C433" t="s">
        <v>266</v>
      </c>
      <c r="D433" t="s">
        <v>223</v>
      </c>
      <c r="E433" t="s">
        <v>7916</v>
      </c>
      <c r="F433" t="s">
        <v>7917</v>
      </c>
      <c r="G433">
        <v>0.86995</v>
      </c>
      <c r="H433">
        <v>0.87041999999999997</v>
      </c>
      <c r="I433">
        <v>1</v>
      </c>
      <c r="J433">
        <v>0.92</v>
      </c>
      <c r="K433" t="s">
        <v>17</v>
      </c>
      <c r="L433">
        <f t="shared" si="28"/>
        <v>44664.370000000366</v>
      </c>
      <c r="S433" t="str">
        <f ca="1"/>
        <v>2025-06-02 21:27:03</v>
      </c>
      <c r="T433">
        <f t="shared" ca="1" si="25"/>
        <v>4</v>
      </c>
      <c r="U433">
        <f t="shared" ca="1" si="26"/>
        <v>15</v>
      </c>
      <c r="V433">
        <f t="shared" ca="1" si="27"/>
        <v>-15</v>
      </c>
      <c r="X433" t="str">
        <f ca="1"/>
        <v>2025-06-03 02:35:13</v>
      </c>
    </row>
    <row r="434" spans="1:24" x14ac:dyDescent="0.2">
      <c r="A434" t="s">
        <v>11</v>
      </c>
      <c r="B434" t="s">
        <v>7918</v>
      </c>
      <c r="C434" t="s">
        <v>266</v>
      </c>
      <c r="D434" t="s">
        <v>223</v>
      </c>
      <c r="E434" t="s">
        <v>7919</v>
      </c>
      <c r="F434" t="s">
        <v>7920</v>
      </c>
      <c r="G434">
        <v>0.87082999999999999</v>
      </c>
      <c r="H434">
        <v>0.87029000000000001</v>
      </c>
      <c r="I434">
        <v>1</v>
      </c>
      <c r="J434">
        <v>-1</v>
      </c>
      <c r="K434" t="s">
        <v>17</v>
      </c>
      <c r="L434">
        <f t="shared" si="28"/>
        <v>44663.450000000368</v>
      </c>
      <c r="S434" t="str">
        <f ca="1"/>
        <v>2025-06-02 21:25:54</v>
      </c>
      <c r="T434">
        <f t="shared" ca="1" si="25"/>
        <v>4</v>
      </c>
      <c r="U434">
        <f t="shared" ca="1" si="26"/>
        <v>15</v>
      </c>
      <c r="V434">
        <f t="shared" ca="1" si="27"/>
        <v>-15</v>
      </c>
      <c r="X434" t="str">
        <f ca="1"/>
        <v>2025-06-03 02:34:03</v>
      </c>
    </row>
    <row r="435" spans="1:24" x14ac:dyDescent="0.2">
      <c r="A435" t="s">
        <v>11</v>
      </c>
      <c r="B435" t="s">
        <v>7921</v>
      </c>
      <c r="C435" t="s">
        <v>281</v>
      </c>
      <c r="D435" t="s">
        <v>223</v>
      </c>
      <c r="E435" t="s">
        <v>7922</v>
      </c>
      <c r="F435" t="s">
        <v>7920</v>
      </c>
      <c r="G435">
        <v>0.87080000000000002</v>
      </c>
      <c r="H435">
        <v>0.87029000000000001</v>
      </c>
      <c r="I435">
        <v>2</v>
      </c>
      <c r="J435">
        <v>-2</v>
      </c>
      <c r="K435" t="s">
        <v>17</v>
      </c>
      <c r="L435">
        <f t="shared" si="28"/>
        <v>44664.450000000368</v>
      </c>
      <c r="S435" t="str">
        <f ca="1"/>
        <v>2025-06-02 21:24:44</v>
      </c>
      <c r="T435">
        <f t="shared" ca="1" si="25"/>
        <v>3</v>
      </c>
      <c r="U435">
        <f t="shared" ca="1" si="26"/>
        <v>7</v>
      </c>
      <c r="V435">
        <f t="shared" ca="1" si="27"/>
        <v>0.68000000000000016</v>
      </c>
      <c r="X435" t="str">
        <f ca="1"/>
        <v>2025-06-03 02:34:13</v>
      </c>
    </row>
    <row r="436" spans="1:24" x14ac:dyDescent="0.2">
      <c r="A436" t="s">
        <v>11</v>
      </c>
      <c r="B436" t="s">
        <v>7923</v>
      </c>
      <c r="C436" t="s">
        <v>840</v>
      </c>
      <c r="D436" t="s">
        <v>223</v>
      </c>
      <c r="E436" t="s">
        <v>7924</v>
      </c>
      <c r="F436" t="s">
        <v>7920</v>
      </c>
      <c r="G436">
        <v>0.87048000000000003</v>
      </c>
      <c r="H436">
        <v>0.87029000000000001</v>
      </c>
      <c r="I436">
        <v>4</v>
      </c>
      <c r="J436">
        <v>-4</v>
      </c>
      <c r="K436" t="s">
        <v>17</v>
      </c>
      <c r="L436">
        <f t="shared" si="28"/>
        <v>44666.450000000368</v>
      </c>
      <c r="S436" t="str">
        <f ca="1"/>
        <v>2025-06-02 21:23:33</v>
      </c>
      <c r="T436">
        <f t="shared" ca="1" si="25"/>
        <v>3</v>
      </c>
      <c r="U436">
        <f t="shared" ca="1" si="26"/>
        <v>7</v>
      </c>
      <c r="V436">
        <f t="shared" ca="1" si="27"/>
        <v>6.44</v>
      </c>
      <c r="X436" t="str">
        <f ca="1"/>
        <v>2025-06-03 02:34:43</v>
      </c>
    </row>
    <row r="437" spans="1:24" x14ac:dyDescent="0.2">
      <c r="A437" t="s">
        <v>11</v>
      </c>
      <c r="B437" t="s">
        <v>7925</v>
      </c>
      <c r="C437" t="s">
        <v>850</v>
      </c>
      <c r="D437" t="s">
        <v>223</v>
      </c>
      <c r="E437" t="s">
        <v>7926</v>
      </c>
      <c r="F437" t="s">
        <v>7927</v>
      </c>
      <c r="G437">
        <v>0.87083999999999995</v>
      </c>
      <c r="H437">
        <v>0.87104000000000004</v>
      </c>
      <c r="I437">
        <v>4</v>
      </c>
      <c r="J437">
        <v>3.68</v>
      </c>
      <c r="K437" t="s">
        <v>17</v>
      </c>
      <c r="L437">
        <f t="shared" si="28"/>
        <v>44670.450000000368</v>
      </c>
      <c r="S437" t="str">
        <f ca="1"/>
        <v>2025-06-02 21:22:23</v>
      </c>
      <c r="T437">
        <f t="shared" ca="1" si="25"/>
        <v>3</v>
      </c>
      <c r="U437">
        <f t="shared" ca="1" si="26"/>
        <v>7</v>
      </c>
      <c r="V437">
        <f t="shared" ca="1" si="27"/>
        <v>4.5200000000000005</v>
      </c>
      <c r="X437" t="str">
        <f ca="1"/>
        <v>2025-06-03 02:33:43</v>
      </c>
    </row>
    <row r="438" spans="1:24" x14ac:dyDescent="0.2">
      <c r="A438" t="s">
        <v>11</v>
      </c>
      <c r="B438" t="s">
        <v>7928</v>
      </c>
      <c r="C438" t="s">
        <v>281</v>
      </c>
      <c r="D438" t="s">
        <v>223</v>
      </c>
      <c r="E438" t="s">
        <v>7929</v>
      </c>
      <c r="F438" t="s">
        <v>7927</v>
      </c>
      <c r="G438">
        <v>0.87094000000000005</v>
      </c>
      <c r="H438">
        <v>0.87104000000000004</v>
      </c>
      <c r="I438">
        <v>2</v>
      </c>
      <c r="J438">
        <v>1.84</v>
      </c>
      <c r="K438" t="s">
        <v>17</v>
      </c>
      <c r="L438">
        <f t="shared" si="28"/>
        <v>44666.770000000368</v>
      </c>
      <c r="S438" t="str">
        <f ca="1"/>
        <v>2025-06-02 21:21:13</v>
      </c>
      <c r="T438">
        <f t="shared" ca="1" si="25"/>
        <v>1</v>
      </c>
      <c r="U438">
        <f t="shared" ca="1" si="26"/>
        <v>1</v>
      </c>
      <c r="V438">
        <f t="shared" ca="1" si="27"/>
        <v>0.92</v>
      </c>
      <c r="X438" t="str">
        <f ca="1"/>
        <v>2025-06-03 02:33:03</v>
      </c>
    </row>
    <row r="439" spans="1:24" x14ac:dyDescent="0.2">
      <c r="A439" t="s">
        <v>11</v>
      </c>
      <c r="B439" t="s">
        <v>7930</v>
      </c>
      <c r="C439" t="s">
        <v>266</v>
      </c>
      <c r="D439" t="s">
        <v>223</v>
      </c>
      <c r="E439" t="s">
        <v>7931</v>
      </c>
      <c r="F439" t="s">
        <v>7927</v>
      </c>
      <c r="G439">
        <v>0.87105999999999995</v>
      </c>
      <c r="H439">
        <v>0.87104000000000004</v>
      </c>
      <c r="I439">
        <v>1</v>
      </c>
      <c r="J439">
        <v>-1</v>
      </c>
      <c r="K439" t="s">
        <v>17</v>
      </c>
      <c r="L439">
        <f t="shared" si="28"/>
        <v>44664.930000000371</v>
      </c>
      <c r="S439" t="str">
        <f ca="1"/>
        <v>2025-06-02 21:20:02</v>
      </c>
      <c r="T439">
        <f t="shared" ca="1" si="25"/>
        <v>2</v>
      </c>
      <c r="U439">
        <f t="shared" ca="1" si="26"/>
        <v>3</v>
      </c>
      <c r="V439">
        <f t="shared" ca="1" si="27"/>
        <v>0.84000000000000008</v>
      </c>
      <c r="X439" t="str">
        <f ca="1"/>
        <v>2025-06-03 02:32:53</v>
      </c>
    </row>
    <row r="440" spans="1:24" x14ac:dyDescent="0.2">
      <c r="A440" t="s">
        <v>11</v>
      </c>
      <c r="B440" t="s">
        <v>7932</v>
      </c>
      <c r="C440" t="s">
        <v>301</v>
      </c>
      <c r="D440" t="s">
        <v>223</v>
      </c>
      <c r="E440" t="s">
        <v>7933</v>
      </c>
      <c r="F440" t="s">
        <v>7934</v>
      </c>
      <c r="G440">
        <v>0.87097999999999998</v>
      </c>
      <c r="H440">
        <v>0.87109999999999999</v>
      </c>
      <c r="I440">
        <v>8</v>
      </c>
      <c r="J440">
        <v>7.36</v>
      </c>
      <c r="K440" t="s">
        <v>17</v>
      </c>
      <c r="L440">
        <f t="shared" si="28"/>
        <v>44665.930000000371</v>
      </c>
      <c r="S440" t="str">
        <f ca="1"/>
        <v>2025-06-02 21:18:52</v>
      </c>
      <c r="T440">
        <f t="shared" ca="1" si="25"/>
        <v>2</v>
      </c>
      <c r="U440">
        <f t="shared" ca="1" si="26"/>
        <v>3</v>
      </c>
      <c r="V440">
        <f t="shared" ca="1" si="27"/>
        <v>2.7600000000000002</v>
      </c>
      <c r="X440" t="str">
        <f ca="1"/>
        <v>2025-06-03 02:32:13</v>
      </c>
    </row>
    <row r="441" spans="1:24" x14ac:dyDescent="0.2">
      <c r="A441" t="s">
        <v>11</v>
      </c>
      <c r="B441" t="s">
        <v>7935</v>
      </c>
      <c r="C441" t="s">
        <v>266</v>
      </c>
      <c r="D441" t="s">
        <v>223</v>
      </c>
      <c r="E441" t="s">
        <v>7936</v>
      </c>
      <c r="F441" t="s">
        <v>7934</v>
      </c>
      <c r="G441">
        <v>0.87205999999999995</v>
      </c>
      <c r="H441">
        <v>0.87109999999999999</v>
      </c>
      <c r="I441">
        <v>1</v>
      </c>
      <c r="J441">
        <v>-1</v>
      </c>
      <c r="K441" t="s">
        <v>17</v>
      </c>
      <c r="L441">
        <f t="shared" si="28"/>
        <v>44658.570000000371</v>
      </c>
      <c r="S441" t="str">
        <f ca="1"/>
        <v>2025-06-02 21:17:43</v>
      </c>
      <c r="T441">
        <f t="shared" ca="1" si="25"/>
        <v>2</v>
      </c>
      <c r="U441">
        <f t="shared" ca="1" si="26"/>
        <v>3</v>
      </c>
      <c r="V441">
        <f t="shared" ca="1" si="27"/>
        <v>2.7600000000000002</v>
      </c>
      <c r="X441" t="str">
        <f ca="1"/>
        <v>2025-06-03 02:31:43</v>
      </c>
    </row>
    <row r="442" spans="1:24" x14ac:dyDescent="0.2">
      <c r="A442" t="s">
        <v>11</v>
      </c>
      <c r="B442" t="s">
        <v>7937</v>
      </c>
      <c r="C442" t="s">
        <v>281</v>
      </c>
      <c r="D442" t="s">
        <v>223</v>
      </c>
      <c r="E442" t="s">
        <v>7938</v>
      </c>
      <c r="F442" t="s">
        <v>7934</v>
      </c>
      <c r="G442">
        <v>0.87199000000000004</v>
      </c>
      <c r="H442">
        <v>0.87109999999999999</v>
      </c>
      <c r="I442">
        <v>2</v>
      </c>
      <c r="J442">
        <v>-2</v>
      </c>
      <c r="K442" t="s">
        <v>17</v>
      </c>
      <c r="L442">
        <f t="shared" si="28"/>
        <v>44659.570000000371</v>
      </c>
      <c r="S442" t="str">
        <f ca="1"/>
        <v>2025-06-02 21:16:32</v>
      </c>
      <c r="T442">
        <f t="shared" ca="1" si="25"/>
        <v>3</v>
      </c>
      <c r="U442">
        <f t="shared" ca="1" si="26"/>
        <v>7</v>
      </c>
      <c r="V442">
        <f t="shared" ca="1" si="27"/>
        <v>6.44</v>
      </c>
      <c r="X442" t="str">
        <f ca="1"/>
        <v>2025-06-03 02:31:53</v>
      </c>
    </row>
    <row r="443" spans="1:24" x14ac:dyDescent="0.2">
      <c r="A443" t="s">
        <v>11</v>
      </c>
      <c r="B443" t="s">
        <v>7939</v>
      </c>
      <c r="C443" t="s">
        <v>836</v>
      </c>
      <c r="D443" t="s">
        <v>223</v>
      </c>
      <c r="E443" t="s">
        <v>7940</v>
      </c>
      <c r="F443" t="s">
        <v>7934</v>
      </c>
      <c r="G443">
        <v>0.87114999999999998</v>
      </c>
      <c r="H443">
        <v>0.87109999999999999</v>
      </c>
      <c r="I443">
        <v>4</v>
      </c>
      <c r="J443">
        <v>-4</v>
      </c>
      <c r="K443" t="s">
        <v>17</v>
      </c>
      <c r="L443">
        <f t="shared" si="28"/>
        <v>44661.570000000371</v>
      </c>
      <c r="S443" t="str">
        <f ca="1"/>
        <v>2025-06-02 21:15:20</v>
      </c>
      <c r="T443">
        <f t="shared" ca="1" si="25"/>
        <v>1</v>
      </c>
      <c r="U443">
        <f t="shared" ca="1" si="26"/>
        <v>1</v>
      </c>
      <c r="V443">
        <f t="shared" ca="1" si="27"/>
        <v>0.92</v>
      </c>
      <c r="X443" t="str">
        <f ca="1"/>
        <v>2025-06-03 02:32:03</v>
      </c>
    </row>
    <row r="444" spans="1:24" x14ac:dyDescent="0.2">
      <c r="A444" t="s">
        <v>11</v>
      </c>
      <c r="B444" t="s">
        <v>7941</v>
      </c>
      <c r="C444" t="s">
        <v>266</v>
      </c>
      <c r="D444" t="s">
        <v>223</v>
      </c>
      <c r="E444" t="s">
        <v>7942</v>
      </c>
      <c r="F444" t="s">
        <v>7943</v>
      </c>
      <c r="G444">
        <v>0.87163999999999997</v>
      </c>
      <c r="H444">
        <v>0.87219000000000002</v>
      </c>
      <c r="I444">
        <v>1</v>
      </c>
      <c r="J444">
        <v>0.92</v>
      </c>
      <c r="K444" t="s">
        <v>17</v>
      </c>
      <c r="L444">
        <f t="shared" si="28"/>
        <v>44665.570000000371</v>
      </c>
      <c r="S444" t="str">
        <f ca="1"/>
        <v>2025-06-02 21:14:11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2025-06-03 02:30:33</v>
      </c>
    </row>
    <row r="445" spans="1:24" x14ac:dyDescent="0.2">
      <c r="A445" t="s">
        <v>11</v>
      </c>
      <c r="B445" t="s">
        <v>7944</v>
      </c>
      <c r="C445" t="s">
        <v>4565</v>
      </c>
      <c r="D445" t="s">
        <v>223</v>
      </c>
      <c r="E445" t="s">
        <v>7945</v>
      </c>
      <c r="F445" t="s">
        <v>7946</v>
      </c>
      <c r="G445">
        <v>0.87131999999999998</v>
      </c>
      <c r="H445">
        <v>0.87146999999999997</v>
      </c>
      <c r="I445">
        <v>2</v>
      </c>
      <c r="J445">
        <v>1.84</v>
      </c>
      <c r="K445" t="s">
        <v>17</v>
      </c>
      <c r="L445">
        <f t="shared" si="28"/>
        <v>44664.650000000373</v>
      </c>
      <c r="S445" t="str">
        <f ca="1"/>
        <v>2025-06-02 21:13:01</v>
      </c>
      <c r="T445">
        <f t="shared" ca="1" si="25"/>
        <v>3</v>
      </c>
      <c r="U445">
        <f t="shared" ca="1" si="26"/>
        <v>7</v>
      </c>
      <c r="V445">
        <f t="shared" ca="1" si="27"/>
        <v>4.5200000000000005</v>
      </c>
      <c r="X445" t="str">
        <f ca="1"/>
        <v>2025-06-03 02:29:52</v>
      </c>
    </row>
    <row r="446" spans="1:24" x14ac:dyDescent="0.2">
      <c r="A446" t="s">
        <v>11</v>
      </c>
      <c r="B446" t="s">
        <v>7947</v>
      </c>
      <c r="C446" t="s">
        <v>6909</v>
      </c>
      <c r="D446" t="s">
        <v>223</v>
      </c>
      <c r="E446" t="s">
        <v>7948</v>
      </c>
      <c r="F446" t="s">
        <v>7946</v>
      </c>
      <c r="G446">
        <v>0.87124999999999997</v>
      </c>
      <c r="H446">
        <v>0.87146999999999997</v>
      </c>
      <c r="I446">
        <v>4</v>
      </c>
      <c r="J446">
        <v>3.68</v>
      </c>
      <c r="K446" t="s">
        <v>17</v>
      </c>
      <c r="L446">
        <f t="shared" si="28"/>
        <v>44662.810000000376</v>
      </c>
      <c r="S446" t="str">
        <f ca="1"/>
        <v>2025-06-02 21:11:50</v>
      </c>
      <c r="T446">
        <f t="shared" ca="1" si="25"/>
        <v>2</v>
      </c>
      <c r="U446">
        <f t="shared" ca="1" si="26"/>
        <v>3</v>
      </c>
      <c r="V446">
        <f t="shared" ca="1" si="27"/>
        <v>2.7600000000000002</v>
      </c>
      <c r="X446" t="str">
        <f ca="1"/>
        <v>2025-06-03 02:30:12</v>
      </c>
    </row>
    <row r="447" spans="1:24" x14ac:dyDescent="0.2">
      <c r="A447" t="s">
        <v>11</v>
      </c>
      <c r="B447" t="s">
        <v>7949</v>
      </c>
      <c r="C447" t="s">
        <v>266</v>
      </c>
      <c r="D447" t="s">
        <v>223</v>
      </c>
      <c r="E447" t="s">
        <v>7950</v>
      </c>
      <c r="F447" t="s">
        <v>7946</v>
      </c>
      <c r="G447">
        <v>0.87163000000000002</v>
      </c>
      <c r="H447">
        <v>0.87146999999999997</v>
      </c>
      <c r="I447">
        <v>1</v>
      </c>
      <c r="J447">
        <v>-1</v>
      </c>
      <c r="K447" t="s">
        <v>17</v>
      </c>
      <c r="L447">
        <f t="shared" si="28"/>
        <v>44659.130000000376</v>
      </c>
      <c r="S447" t="str">
        <f ca="1"/>
        <v>2025-06-02 21:10:40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2025-06-03 02:29:23</v>
      </c>
    </row>
    <row r="448" spans="1:24" x14ac:dyDescent="0.2">
      <c r="A448" t="s">
        <v>11</v>
      </c>
      <c r="B448" t="s">
        <v>7951</v>
      </c>
      <c r="C448" t="s">
        <v>281</v>
      </c>
      <c r="D448" t="s">
        <v>223</v>
      </c>
      <c r="E448" t="s">
        <v>7952</v>
      </c>
      <c r="F448" t="s">
        <v>7953</v>
      </c>
      <c r="G448">
        <v>0.87136999999999998</v>
      </c>
      <c r="H448">
        <v>0.87204000000000004</v>
      </c>
      <c r="I448">
        <v>2</v>
      </c>
      <c r="J448">
        <v>1.84</v>
      </c>
      <c r="K448" t="s">
        <v>17</v>
      </c>
      <c r="L448">
        <f t="shared" si="28"/>
        <v>44660.130000000376</v>
      </c>
      <c r="S448" t="str">
        <f ca="1"/>
        <v>2025-06-02 21:09:30</v>
      </c>
      <c r="T448">
        <f t="shared" ca="1" si="25"/>
        <v>2</v>
      </c>
      <c r="U448">
        <f t="shared" ca="1" si="26"/>
        <v>3</v>
      </c>
      <c r="V448">
        <f t="shared" ca="1" si="27"/>
        <v>2.7600000000000002</v>
      </c>
      <c r="X448" t="str">
        <f ca="1"/>
        <v>2025-06-03 02:28:22</v>
      </c>
    </row>
    <row r="449" spans="1:24" x14ac:dyDescent="0.2">
      <c r="A449" t="s">
        <v>11</v>
      </c>
      <c r="B449" t="s">
        <v>7954</v>
      </c>
      <c r="C449" t="s">
        <v>266</v>
      </c>
      <c r="D449" t="s">
        <v>223</v>
      </c>
      <c r="E449" t="s">
        <v>7955</v>
      </c>
      <c r="F449" t="s">
        <v>7953</v>
      </c>
      <c r="G449">
        <v>0.87141000000000002</v>
      </c>
      <c r="H449">
        <v>0.87204000000000004</v>
      </c>
      <c r="I449">
        <v>1</v>
      </c>
      <c r="J449">
        <v>0.92</v>
      </c>
      <c r="K449" t="s">
        <v>17</v>
      </c>
      <c r="L449">
        <f t="shared" si="28"/>
        <v>44658.290000000379</v>
      </c>
      <c r="S449" t="str">
        <f ca="1"/>
        <v>2025-06-02 21:08:19</v>
      </c>
      <c r="T449">
        <f t="shared" ca="1" si="25"/>
        <v>4</v>
      </c>
      <c r="U449">
        <f t="shared" ca="1" si="26"/>
        <v>15</v>
      </c>
      <c r="V449">
        <f t="shared" ca="1" si="27"/>
        <v>8.0400000000000009</v>
      </c>
      <c r="X449" t="str">
        <f ca="1"/>
        <v>2025-06-03 02:28:12</v>
      </c>
    </row>
    <row r="450" spans="1:24" x14ac:dyDescent="0.2">
      <c r="A450" t="s">
        <v>11</v>
      </c>
      <c r="B450" t="s">
        <v>7956</v>
      </c>
      <c r="C450" t="s">
        <v>7957</v>
      </c>
      <c r="D450" t="s">
        <v>223</v>
      </c>
      <c r="E450" t="s">
        <v>7958</v>
      </c>
      <c r="F450" t="s">
        <v>7959</v>
      </c>
      <c r="G450">
        <v>0.87178999999999995</v>
      </c>
      <c r="H450">
        <v>0.87139999999999995</v>
      </c>
      <c r="I450">
        <v>1</v>
      </c>
      <c r="J450">
        <v>-1</v>
      </c>
      <c r="K450" t="s">
        <v>17</v>
      </c>
      <c r="L450">
        <f t="shared" si="28"/>
        <v>44657.370000000381</v>
      </c>
      <c r="S450" t="str">
        <f ca="1"/>
        <v>2025-06-02 21:07:09</v>
      </c>
      <c r="T450">
        <f t="shared" ca="1" si="25"/>
        <v>3</v>
      </c>
      <c r="U450">
        <f t="shared" ca="1" si="26"/>
        <v>7</v>
      </c>
      <c r="V450">
        <f t="shared" ca="1" si="27"/>
        <v>0.68000000000000016</v>
      </c>
      <c r="X450" t="str">
        <f ca="1"/>
        <v>2025-06-03 02:27:28</v>
      </c>
    </row>
    <row r="451" spans="1:24" x14ac:dyDescent="0.2">
      <c r="A451" t="s">
        <v>11</v>
      </c>
      <c r="B451" t="s">
        <v>7960</v>
      </c>
      <c r="C451" t="s">
        <v>4565</v>
      </c>
      <c r="D451" t="s">
        <v>223</v>
      </c>
      <c r="E451" t="s">
        <v>7961</v>
      </c>
      <c r="F451" t="s">
        <v>7959</v>
      </c>
      <c r="G451">
        <v>0.87175000000000002</v>
      </c>
      <c r="H451">
        <v>0.87139999999999995</v>
      </c>
      <c r="I451">
        <v>2</v>
      </c>
      <c r="J451">
        <v>-2</v>
      </c>
      <c r="K451" t="s">
        <v>17</v>
      </c>
      <c r="L451">
        <f t="shared" si="28"/>
        <v>44658.370000000381</v>
      </c>
      <c r="S451" t="str">
        <f ca="1"/>
        <v>2025-06-02 21:05:59</v>
      </c>
      <c r="T451">
        <f t="shared" ref="T451:T514" ca="1" si="29">COUNTIF(INDIRECT($O$4),S451)</f>
        <v>4</v>
      </c>
      <c r="U451">
        <f t="shared" ref="U451:U514" ca="1" si="30">SUMIF(INDIRECT($O$4),S451,INDIRECT($O$5))</f>
        <v>15</v>
      </c>
      <c r="V451">
        <f t="shared" ref="V451:V514" ca="1" si="31">SUMIF(INDIRECT($O$4),S451,INDIRECT($O$6))</f>
        <v>-15</v>
      </c>
      <c r="X451" t="str">
        <f ca="1"/>
        <v>2025-06-03 02:27:30</v>
      </c>
    </row>
    <row r="452" spans="1:24" x14ac:dyDescent="0.2">
      <c r="A452" t="s">
        <v>11</v>
      </c>
      <c r="B452" t="s">
        <v>7962</v>
      </c>
      <c r="C452" t="s">
        <v>850</v>
      </c>
      <c r="D452" t="s">
        <v>223</v>
      </c>
      <c r="E452" t="s">
        <v>7963</v>
      </c>
      <c r="F452" t="s">
        <v>7959</v>
      </c>
      <c r="G452">
        <v>0.87161</v>
      </c>
      <c r="H452">
        <v>0.87139999999999995</v>
      </c>
      <c r="I452">
        <v>4</v>
      </c>
      <c r="J452">
        <v>-4</v>
      </c>
      <c r="K452" t="s">
        <v>17</v>
      </c>
      <c r="L452">
        <f t="shared" ref="L452:L515" si="32">L451-J451</f>
        <v>44660.370000000381</v>
      </c>
      <c r="S452" t="str">
        <f ca="1"/>
        <v>2025-06-02 21:04:49</v>
      </c>
      <c r="T452">
        <f t="shared" ca="1" si="29"/>
        <v>3</v>
      </c>
      <c r="U452">
        <f t="shared" ca="1" si="30"/>
        <v>7</v>
      </c>
      <c r="V452">
        <f t="shared" ca="1" si="31"/>
        <v>6.44</v>
      </c>
      <c r="X452" t="str">
        <f ca="1"/>
        <v>2025-06-03 02:27:51</v>
      </c>
    </row>
    <row r="453" spans="1:24" x14ac:dyDescent="0.2">
      <c r="A453" t="s">
        <v>11</v>
      </c>
      <c r="B453" t="s">
        <v>7964</v>
      </c>
      <c r="C453" t="s">
        <v>3126</v>
      </c>
      <c r="D453" t="s">
        <v>223</v>
      </c>
      <c r="E453" t="s">
        <v>7965</v>
      </c>
      <c r="F453" t="s">
        <v>7966</v>
      </c>
      <c r="G453">
        <v>0.87189000000000005</v>
      </c>
      <c r="H453">
        <v>0.87146999999999997</v>
      </c>
      <c r="I453">
        <v>1</v>
      </c>
      <c r="J453">
        <v>-1</v>
      </c>
      <c r="K453" t="s">
        <v>17</v>
      </c>
      <c r="L453">
        <f t="shared" si="32"/>
        <v>44664.370000000381</v>
      </c>
      <c r="S453" t="str">
        <f ca="1"/>
        <v>2025-06-02 21:03:38</v>
      </c>
      <c r="T453">
        <f t="shared" ca="1" si="29"/>
        <v>4</v>
      </c>
      <c r="U453">
        <f t="shared" ca="1" si="30"/>
        <v>15</v>
      </c>
      <c r="V453">
        <f t="shared" ca="1" si="31"/>
        <v>0.36000000000000032</v>
      </c>
      <c r="X453" t="str">
        <f ca="1"/>
        <v>2025-06-03 02:27:13</v>
      </c>
    </row>
    <row r="454" spans="1:24" x14ac:dyDescent="0.2">
      <c r="A454" t="s">
        <v>11</v>
      </c>
      <c r="B454" t="s">
        <v>7967</v>
      </c>
      <c r="C454" t="s">
        <v>3126</v>
      </c>
      <c r="D454" t="s">
        <v>223</v>
      </c>
      <c r="E454" t="s">
        <v>7968</v>
      </c>
      <c r="F454" t="s">
        <v>7969</v>
      </c>
      <c r="G454">
        <v>0.87178</v>
      </c>
      <c r="H454">
        <v>0.87195</v>
      </c>
      <c r="I454">
        <v>1</v>
      </c>
      <c r="J454">
        <v>0.92</v>
      </c>
      <c r="K454" t="s">
        <v>17</v>
      </c>
      <c r="L454">
        <f t="shared" si="32"/>
        <v>44665.370000000381</v>
      </c>
      <c r="S454" t="str">
        <f ca="1"/>
        <v>2025-06-02 21:02:28</v>
      </c>
      <c r="T454">
        <f t="shared" ca="1" si="29"/>
        <v>3</v>
      </c>
      <c r="U454">
        <f t="shared" ca="1" si="30"/>
        <v>7</v>
      </c>
      <c r="V454">
        <f t="shared" ca="1" si="31"/>
        <v>0.68000000000000016</v>
      </c>
      <c r="X454" t="str">
        <f ca="1"/>
        <v>2025-06-03 02:27:03</v>
      </c>
    </row>
    <row r="455" spans="1:24" x14ac:dyDescent="0.2">
      <c r="A455" t="s">
        <v>11</v>
      </c>
      <c r="B455" t="s">
        <v>7970</v>
      </c>
      <c r="C455" t="s">
        <v>4379</v>
      </c>
      <c r="D455" t="s">
        <v>223</v>
      </c>
      <c r="E455" t="s">
        <v>7971</v>
      </c>
      <c r="F455" t="s">
        <v>7972</v>
      </c>
      <c r="G455">
        <v>0.87138000000000004</v>
      </c>
      <c r="H455">
        <v>0.87229000000000001</v>
      </c>
      <c r="I455">
        <v>1</v>
      </c>
      <c r="J455">
        <v>0.92</v>
      </c>
      <c r="K455" t="s">
        <v>17</v>
      </c>
      <c r="L455">
        <f t="shared" si="32"/>
        <v>44664.450000000383</v>
      </c>
      <c r="S455" t="str">
        <f ca="1"/>
        <v>2025-06-02 21:01:18</v>
      </c>
      <c r="T455">
        <f t="shared" ca="1" si="29"/>
        <v>2</v>
      </c>
      <c r="U455">
        <f t="shared" ca="1" si="30"/>
        <v>3</v>
      </c>
      <c r="V455">
        <f t="shared" ca="1" si="31"/>
        <v>2.7600000000000002</v>
      </c>
      <c r="X455" t="str">
        <f ca="1"/>
        <v>2025-06-03 02:25:31</v>
      </c>
    </row>
    <row r="456" spans="1:24" x14ac:dyDescent="0.2">
      <c r="A456" t="s">
        <v>11</v>
      </c>
      <c r="B456" t="s">
        <v>7973</v>
      </c>
      <c r="C456" t="s">
        <v>266</v>
      </c>
      <c r="D456" t="s">
        <v>223</v>
      </c>
      <c r="E456" t="s">
        <v>7974</v>
      </c>
      <c r="F456" t="s">
        <v>7975</v>
      </c>
      <c r="G456">
        <v>0.87078</v>
      </c>
      <c r="H456">
        <v>0.87129999999999996</v>
      </c>
      <c r="I456">
        <v>1</v>
      </c>
      <c r="J456">
        <v>0.92</v>
      </c>
      <c r="K456" t="s">
        <v>17</v>
      </c>
      <c r="L456">
        <f t="shared" si="32"/>
        <v>44663.530000000384</v>
      </c>
      <c r="S456" t="str">
        <f ca="1"/>
        <v>2025-06-02 21:00:08</v>
      </c>
      <c r="T456">
        <f t="shared" ca="1" si="29"/>
        <v>1</v>
      </c>
      <c r="U456">
        <f t="shared" ca="1" si="30"/>
        <v>1</v>
      </c>
      <c r="V456">
        <f t="shared" ca="1" si="31"/>
        <v>0.92</v>
      </c>
      <c r="X456" t="str">
        <f ca="1"/>
        <v>2025-06-03 02:24:21</v>
      </c>
    </row>
    <row r="457" spans="1:24" x14ac:dyDescent="0.2">
      <c r="A457" t="s">
        <v>18</v>
      </c>
      <c r="B457" t="s">
        <v>7976</v>
      </c>
      <c r="C457" t="s">
        <v>786</v>
      </c>
      <c r="D457" t="s">
        <v>223</v>
      </c>
      <c r="E457" t="s">
        <v>7977</v>
      </c>
      <c r="F457" t="s">
        <v>7978</v>
      </c>
      <c r="G457">
        <v>0.87005999999999994</v>
      </c>
      <c r="H457">
        <v>0.87048000000000003</v>
      </c>
      <c r="I457">
        <v>2</v>
      </c>
      <c r="J457">
        <v>-2</v>
      </c>
      <c r="K457" t="s">
        <v>17</v>
      </c>
      <c r="L457">
        <f t="shared" si="32"/>
        <v>44662.610000000386</v>
      </c>
      <c r="S457" t="str">
        <f ca="1"/>
        <v>2025-06-02 20:58:58</v>
      </c>
      <c r="T457">
        <f t="shared" ca="1" si="29"/>
        <v>1</v>
      </c>
      <c r="U457">
        <f t="shared" ca="1" si="30"/>
        <v>1</v>
      </c>
      <c r="V457">
        <f t="shared" ca="1" si="31"/>
        <v>0.92</v>
      </c>
      <c r="X457" t="str">
        <f ca="1"/>
        <v>2025-06-03 02:23:20</v>
      </c>
    </row>
    <row r="458" spans="1:24" x14ac:dyDescent="0.2">
      <c r="A458" t="s">
        <v>18</v>
      </c>
      <c r="B458" t="s">
        <v>7979</v>
      </c>
      <c r="C458" t="s">
        <v>266</v>
      </c>
      <c r="D458" t="s">
        <v>223</v>
      </c>
      <c r="E458" t="s">
        <v>7980</v>
      </c>
      <c r="F458" t="s">
        <v>7978</v>
      </c>
      <c r="G458">
        <v>0.86989000000000005</v>
      </c>
      <c r="H458">
        <v>0.87048000000000003</v>
      </c>
      <c r="I458">
        <v>1</v>
      </c>
      <c r="J458">
        <v>-1</v>
      </c>
      <c r="K458" t="s">
        <v>17</v>
      </c>
      <c r="L458">
        <f t="shared" si="32"/>
        <v>44664.610000000386</v>
      </c>
      <c r="S458" t="str">
        <f ca="1"/>
        <v>2025-06-02 20:57:48</v>
      </c>
      <c r="T458">
        <f t="shared" ca="1" si="29"/>
        <v>2</v>
      </c>
      <c r="U458">
        <f t="shared" ca="1" si="30"/>
        <v>3</v>
      </c>
      <c r="V458">
        <f t="shared" ca="1" si="31"/>
        <v>-3</v>
      </c>
      <c r="X458" t="str">
        <f ca="1"/>
        <v>2025-06-03 02:23:11</v>
      </c>
    </row>
    <row r="459" spans="1:24" x14ac:dyDescent="0.2">
      <c r="A459" t="s">
        <v>18</v>
      </c>
      <c r="B459" t="s">
        <v>7981</v>
      </c>
      <c r="C459" t="s">
        <v>4565</v>
      </c>
      <c r="D459" t="s">
        <v>223</v>
      </c>
      <c r="E459" t="s">
        <v>7982</v>
      </c>
      <c r="F459" t="s">
        <v>7978</v>
      </c>
      <c r="G459">
        <v>0.87012</v>
      </c>
      <c r="H459">
        <v>0.87048000000000003</v>
      </c>
      <c r="I459">
        <v>8</v>
      </c>
      <c r="J459">
        <v>-8</v>
      </c>
      <c r="K459" t="s">
        <v>17</v>
      </c>
      <c r="L459">
        <f t="shared" si="32"/>
        <v>44665.610000000386</v>
      </c>
      <c r="S459" t="str">
        <f ca="1"/>
        <v>2025-06-02 20:56:38</v>
      </c>
      <c r="T459">
        <f t="shared" ca="1" si="29"/>
        <v>3</v>
      </c>
      <c r="U459">
        <f t="shared" ca="1" si="30"/>
        <v>7</v>
      </c>
      <c r="V459">
        <f t="shared" ca="1" si="31"/>
        <v>6.44</v>
      </c>
      <c r="X459" t="str">
        <f ca="1"/>
        <v>2025-06-03 02:23:40</v>
      </c>
    </row>
    <row r="460" spans="1:24" x14ac:dyDescent="0.2">
      <c r="A460" t="s">
        <v>18</v>
      </c>
      <c r="B460" t="s">
        <v>7983</v>
      </c>
      <c r="C460" t="s">
        <v>4680</v>
      </c>
      <c r="D460" t="s">
        <v>223</v>
      </c>
      <c r="E460" t="s">
        <v>7984</v>
      </c>
      <c r="F460" t="s">
        <v>7978</v>
      </c>
      <c r="G460">
        <v>0.86992000000000003</v>
      </c>
      <c r="H460">
        <v>0.87048000000000003</v>
      </c>
      <c r="I460">
        <v>4</v>
      </c>
      <c r="J460">
        <v>-4</v>
      </c>
      <c r="K460" t="s">
        <v>17</v>
      </c>
      <c r="L460">
        <f t="shared" si="32"/>
        <v>44673.610000000386</v>
      </c>
      <c r="S460" t="str">
        <f ca="1"/>
        <v>2025-06-02 20:55:28</v>
      </c>
      <c r="T460">
        <f t="shared" ca="1" si="29"/>
        <v>3</v>
      </c>
      <c r="U460">
        <f t="shared" ca="1" si="30"/>
        <v>7</v>
      </c>
      <c r="V460">
        <f t="shared" ca="1" si="31"/>
        <v>4.5200000000000005</v>
      </c>
      <c r="X460" t="str">
        <f ca="1"/>
        <v>2025-06-03 02:23:30</v>
      </c>
    </row>
    <row r="461" spans="1:24" x14ac:dyDescent="0.2">
      <c r="A461" t="s">
        <v>18</v>
      </c>
      <c r="B461" t="s">
        <v>7985</v>
      </c>
      <c r="C461" t="s">
        <v>850</v>
      </c>
      <c r="D461" t="s">
        <v>223</v>
      </c>
      <c r="E461" t="s">
        <v>7986</v>
      </c>
      <c r="F461" t="s">
        <v>7987</v>
      </c>
      <c r="G461">
        <v>0.86970999999999998</v>
      </c>
      <c r="H461">
        <v>0.86963999999999997</v>
      </c>
      <c r="I461">
        <v>2</v>
      </c>
      <c r="J461">
        <v>1.84</v>
      </c>
      <c r="K461" t="s">
        <v>17</v>
      </c>
      <c r="L461">
        <f t="shared" si="32"/>
        <v>44677.610000000386</v>
      </c>
      <c r="S461" t="str">
        <f ca="1"/>
        <v>2025-06-02 20:54:17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2025-06-03 02:22:50</v>
      </c>
    </row>
    <row r="462" spans="1:24" x14ac:dyDescent="0.2">
      <c r="A462" t="s">
        <v>18</v>
      </c>
      <c r="B462" t="s">
        <v>7988</v>
      </c>
      <c r="C462" t="s">
        <v>266</v>
      </c>
      <c r="D462" t="s">
        <v>223</v>
      </c>
      <c r="E462" t="s">
        <v>7989</v>
      </c>
      <c r="F462" t="s">
        <v>7987</v>
      </c>
      <c r="G462">
        <v>0.86968999999999996</v>
      </c>
      <c r="H462">
        <v>0.86963999999999997</v>
      </c>
      <c r="I462">
        <v>1</v>
      </c>
      <c r="J462">
        <v>0.92</v>
      </c>
      <c r="K462" t="s">
        <v>17</v>
      </c>
      <c r="L462">
        <f t="shared" si="32"/>
        <v>44675.77000000039</v>
      </c>
      <c r="S462" t="str">
        <f ca="1"/>
        <v>2025-06-02 20:53:07</v>
      </c>
      <c r="T462">
        <f t="shared" ca="1" si="29"/>
        <v>1</v>
      </c>
      <c r="U462">
        <f t="shared" ca="1" si="30"/>
        <v>1</v>
      </c>
      <c r="V462">
        <f t="shared" ca="1" si="31"/>
        <v>-1</v>
      </c>
      <c r="X462" t="str">
        <f ca="1"/>
        <v>2025-06-03 02:22:00</v>
      </c>
    </row>
    <row r="463" spans="1:24" x14ac:dyDescent="0.2">
      <c r="A463" t="s">
        <v>11</v>
      </c>
      <c r="B463" t="s">
        <v>7990</v>
      </c>
      <c r="C463" t="s">
        <v>266</v>
      </c>
      <c r="D463" t="s">
        <v>223</v>
      </c>
      <c r="E463" t="s">
        <v>7991</v>
      </c>
      <c r="F463" t="s">
        <v>7992</v>
      </c>
      <c r="G463">
        <v>0.87036999999999998</v>
      </c>
      <c r="H463">
        <v>0.86929999999999996</v>
      </c>
      <c r="I463">
        <v>1</v>
      </c>
      <c r="J463">
        <v>-1</v>
      </c>
      <c r="K463" t="s">
        <v>17</v>
      </c>
      <c r="L463">
        <f t="shared" si="32"/>
        <v>44674.850000000391</v>
      </c>
      <c r="S463" t="str">
        <f ca="1"/>
        <v>2025-06-02 20:51:56</v>
      </c>
      <c r="T463">
        <f t="shared" ca="1" si="29"/>
        <v>2</v>
      </c>
      <c r="U463">
        <f t="shared" ca="1" si="30"/>
        <v>3</v>
      </c>
      <c r="V463">
        <f t="shared" ca="1" si="31"/>
        <v>-3</v>
      </c>
      <c r="X463" t="str">
        <f ca="1"/>
        <v>2025-06-03 02:20:50</v>
      </c>
    </row>
    <row r="464" spans="1:24" x14ac:dyDescent="0.2">
      <c r="A464" t="s">
        <v>11</v>
      </c>
      <c r="B464" t="s">
        <v>7993</v>
      </c>
      <c r="C464" t="s">
        <v>281</v>
      </c>
      <c r="D464" t="s">
        <v>223</v>
      </c>
      <c r="E464" t="s">
        <v>7994</v>
      </c>
      <c r="F464" t="s">
        <v>7992</v>
      </c>
      <c r="G464">
        <v>0.87004000000000004</v>
      </c>
      <c r="H464">
        <v>0.86929999999999996</v>
      </c>
      <c r="I464">
        <v>2</v>
      </c>
      <c r="J464">
        <v>-2</v>
      </c>
      <c r="K464" t="s">
        <v>17</v>
      </c>
      <c r="L464">
        <f t="shared" si="32"/>
        <v>44675.850000000391</v>
      </c>
      <c r="S464" t="str">
        <f ca="1"/>
        <v>2025-06-02 20:50:46</v>
      </c>
      <c r="T464">
        <f t="shared" ca="1" si="29"/>
        <v>1</v>
      </c>
      <c r="U464">
        <f t="shared" ca="1" si="30"/>
        <v>1</v>
      </c>
      <c r="V464">
        <f t="shared" ca="1" si="31"/>
        <v>0.92</v>
      </c>
      <c r="X464" t="str">
        <f ca="1"/>
        <v>2025-06-03 02:21:00</v>
      </c>
    </row>
    <row r="465" spans="1:24" x14ac:dyDescent="0.2">
      <c r="A465" t="s">
        <v>11</v>
      </c>
      <c r="B465" t="s">
        <v>7995</v>
      </c>
      <c r="C465" t="s">
        <v>836</v>
      </c>
      <c r="D465" t="s">
        <v>223</v>
      </c>
      <c r="E465" t="s">
        <v>7996</v>
      </c>
      <c r="F465" t="s">
        <v>7992</v>
      </c>
      <c r="G465">
        <v>0.87002000000000002</v>
      </c>
      <c r="H465">
        <v>0.86929999999999996</v>
      </c>
      <c r="I465">
        <v>4</v>
      </c>
      <c r="J465">
        <v>-4</v>
      </c>
      <c r="K465" t="s">
        <v>17</v>
      </c>
      <c r="L465">
        <f t="shared" si="32"/>
        <v>44677.850000000391</v>
      </c>
      <c r="S465" t="str">
        <f ca="1"/>
        <v>2025-06-02 20:49:36</v>
      </c>
      <c r="T465">
        <f t="shared" ca="1" si="29"/>
        <v>3</v>
      </c>
      <c r="U465">
        <f t="shared" ca="1" si="30"/>
        <v>7</v>
      </c>
      <c r="V465">
        <f t="shared" ca="1" si="31"/>
        <v>6.44</v>
      </c>
      <c r="X465" t="str">
        <f ca="1"/>
        <v>2025-06-03 02:21:10</v>
      </c>
    </row>
    <row r="466" spans="1:24" x14ac:dyDescent="0.2">
      <c r="A466" t="s">
        <v>11</v>
      </c>
      <c r="B466" t="s">
        <v>7997</v>
      </c>
      <c r="C466" t="s">
        <v>301</v>
      </c>
      <c r="D466" t="s">
        <v>223</v>
      </c>
      <c r="E466" t="s">
        <v>7998</v>
      </c>
      <c r="F466" t="s">
        <v>7992</v>
      </c>
      <c r="G466">
        <v>0.86982999999999999</v>
      </c>
      <c r="H466">
        <v>0.86929999999999996</v>
      </c>
      <c r="I466">
        <v>8</v>
      </c>
      <c r="J466">
        <v>-8</v>
      </c>
      <c r="K466" t="s">
        <v>17</v>
      </c>
      <c r="L466">
        <f t="shared" si="32"/>
        <v>44681.850000000391</v>
      </c>
      <c r="S466" t="str">
        <f ca="1"/>
        <v>2025-06-02 20:48:25</v>
      </c>
      <c r="T466">
        <f t="shared" ca="1" si="29"/>
        <v>4</v>
      </c>
      <c r="U466">
        <f t="shared" ca="1" si="30"/>
        <v>15</v>
      </c>
      <c r="V466">
        <f t="shared" ca="1" si="31"/>
        <v>8.0400000000000009</v>
      </c>
      <c r="X466" t="str">
        <f ca="1"/>
        <v>2025-06-03 02:21:20</v>
      </c>
    </row>
    <row r="467" spans="1:24" x14ac:dyDescent="0.2">
      <c r="A467" t="s">
        <v>11</v>
      </c>
      <c r="B467" t="s">
        <v>7999</v>
      </c>
      <c r="C467" t="s">
        <v>266</v>
      </c>
      <c r="D467" t="s">
        <v>223</v>
      </c>
      <c r="E467" t="s">
        <v>8000</v>
      </c>
      <c r="F467" t="s">
        <v>8001</v>
      </c>
      <c r="G467">
        <v>0.87065999999999999</v>
      </c>
      <c r="H467">
        <v>0.87061999999999995</v>
      </c>
      <c r="I467">
        <v>1</v>
      </c>
      <c r="J467">
        <v>-1</v>
      </c>
      <c r="K467" t="s">
        <v>17</v>
      </c>
      <c r="L467">
        <f t="shared" si="32"/>
        <v>44689.850000000391</v>
      </c>
      <c r="S467" t="str">
        <f ca="1"/>
        <v>2025-06-02 20:47:15</v>
      </c>
      <c r="T467">
        <f t="shared" ca="1" si="29"/>
        <v>2</v>
      </c>
      <c r="U467">
        <f t="shared" ca="1" si="30"/>
        <v>3</v>
      </c>
      <c r="V467">
        <f t="shared" ca="1" si="31"/>
        <v>2.7600000000000002</v>
      </c>
      <c r="X467" t="str">
        <f ca="1"/>
        <v>2025-06-03 02:19:40</v>
      </c>
    </row>
    <row r="468" spans="1:24" x14ac:dyDescent="0.2">
      <c r="A468" t="s">
        <v>11</v>
      </c>
      <c r="B468" t="s">
        <v>8002</v>
      </c>
      <c r="C468" t="s">
        <v>266</v>
      </c>
      <c r="D468" t="s">
        <v>223</v>
      </c>
      <c r="E468" t="s">
        <v>8003</v>
      </c>
      <c r="F468" t="s">
        <v>8004</v>
      </c>
      <c r="G468">
        <v>0.86839999999999995</v>
      </c>
      <c r="H468">
        <v>0.87058000000000002</v>
      </c>
      <c r="I468">
        <v>1</v>
      </c>
      <c r="J468">
        <v>0.92</v>
      </c>
      <c r="K468" t="s">
        <v>17</v>
      </c>
      <c r="L468">
        <f t="shared" si="32"/>
        <v>44690.850000000391</v>
      </c>
      <c r="S468" t="str">
        <f ca="1"/>
        <v>2025-06-02 20:46:05</v>
      </c>
      <c r="T468">
        <f t="shared" ca="1" si="29"/>
        <v>1</v>
      </c>
      <c r="U468">
        <f t="shared" ca="1" si="30"/>
        <v>1</v>
      </c>
      <c r="V468">
        <f t="shared" ca="1" si="31"/>
        <v>0.92</v>
      </c>
      <c r="X468" t="str">
        <f ca="1"/>
        <v>2025-06-03 02:18:30</v>
      </c>
    </row>
    <row r="469" spans="1:24" x14ac:dyDescent="0.2">
      <c r="A469" t="s">
        <v>11</v>
      </c>
      <c r="B469" t="s">
        <v>8005</v>
      </c>
      <c r="C469" t="s">
        <v>786</v>
      </c>
      <c r="D469" t="s">
        <v>223</v>
      </c>
      <c r="E469" t="s">
        <v>8006</v>
      </c>
      <c r="F469" t="s">
        <v>8007</v>
      </c>
      <c r="G469">
        <v>0.86780000000000002</v>
      </c>
      <c r="H469">
        <v>0.86841000000000002</v>
      </c>
      <c r="I469">
        <v>2</v>
      </c>
      <c r="J469">
        <v>1.84</v>
      </c>
      <c r="K469" t="s">
        <v>17</v>
      </c>
      <c r="L469">
        <f t="shared" si="32"/>
        <v>44689.930000000393</v>
      </c>
      <c r="S469" t="str">
        <f ca="1"/>
        <v>2025-06-02 20:44:55</v>
      </c>
      <c r="T469">
        <f t="shared" ca="1" si="29"/>
        <v>1</v>
      </c>
      <c r="U469">
        <f t="shared" ca="1" si="30"/>
        <v>1</v>
      </c>
      <c r="V469">
        <f t="shared" ca="1" si="31"/>
        <v>0.92</v>
      </c>
      <c r="X469" t="str">
        <f ca="1"/>
        <v>2025-06-03 02:17:29</v>
      </c>
    </row>
    <row r="470" spans="1:24" x14ac:dyDescent="0.2">
      <c r="A470" t="s">
        <v>11</v>
      </c>
      <c r="B470" t="s">
        <v>8008</v>
      </c>
      <c r="C470" t="s">
        <v>266</v>
      </c>
      <c r="D470" t="s">
        <v>223</v>
      </c>
      <c r="E470" t="s">
        <v>8009</v>
      </c>
      <c r="F470" t="s">
        <v>8007</v>
      </c>
      <c r="G470">
        <v>0.86822999999999995</v>
      </c>
      <c r="H470">
        <v>0.86841000000000002</v>
      </c>
      <c r="I470">
        <v>1</v>
      </c>
      <c r="J470">
        <v>0.92</v>
      </c>
      <c r="K470" t="s">
        <v>17</v>
      </c>
      <c r="L470">
        <f t="shared" si="32"/>
        <v>44688.090000000397</v>
      </c>
      <c r="S470" t="str">
        <f ca="1"/>
        <v>2025-06-02 20:43:45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2025-06-03 02:17:20</v>
      </c>
    </row>
    <row r="471" spans="1:24" x14ac:dyDescent="0.2">
      <c r="A471" t="s">
        <v>11</v>
      </c>
      <c r="B471" t="s">
        <v>8010</v>
      </c>
      <c r="C471" t="s">
        <v>786</v>
      </c>
      <c r="D471" t="s">
        <v>223</v>
      </c>
      <c r="E471" t="s">
        <v>8011</v>
      </c>
      <c r="F471" t="s">
        <v>8012</v>
      </c>
      <c r="G471">
        <v>0.86787000000000003</v>
      </c>
      <c r="H471">
        <v>0.86782999999999999</v>
      </c>
      <c r="I471">
        <v>2</v>
      </c>
      <c r="J471">
        <v>-2</v>
      </c>
      <c r="K471" t="s">
        <v>17</v>
      </c>
      <c r="L471">
        <f t="shared" si="32"/>
        <v>44687.170000000398</v>
      </c>
      <c r="S471" t="str">
        <f ca="1"/>
        <v>2025-06-02 20:42:35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2025-06-03 02:16:19</v>
      </c>
    </row>
    <row r="472" spans="1:24" x14ac:dyDescent="0.2">
      <c r="A472" t="s">
        <v>11</v>
      </c>
      <c r="B472" t="s">
        <v>8013</v>
      </c>
      <c r="C472" t="s">
        <v>266</v>
      </c>
      <c r="D472" t="s">
        <v>223</v>
      </c>
      <c r="E472" t="s">
        <v>8014</v>
      </c>
      <c r="F472" t="s">
        <v>8012</v>
      </c>
      <c r="G472">
        <v>0.86799000000000004</v>
      </c>
      <c r="H472">
        <v>0.86782999999999999</v>
      </c>
      <c r="I472">
        <v>1</v>
      </c>
      <c r="J472">
        <v>-1</v>
      </c>
      <c r="K472" t="s">
        <v>17</v>
      </c>
      <c r="L472">
        <f t="shared" si="32"/>
        <v>44689.170000000398</v>
      </c>
      <c r="S472" t="str">
        <f ca="1"/>
        <v>2025-06-02 20:41:25</v>
      </c>
      <c r="T472">
        <f t="shared" ca="1" si="29"/>
        <v>3</v>
      </c>
      <c r="U472">
        <f t="shared" ca="1" si="30"/>
        <v>7</v>
      </c>
      <c r="V472">
        <f t="shared" ca="1" si="31"/>
        <v>-7</v>
      </c>
      <c r="X472" t="str">
        <f ca="1"/>
        <v>2025-06-03 02:16:10</v>
      </c>
    </row>
    <row r="473" spans="1:24" x14ac:dyDescent="0.2">
      <c r="A473" t="s">
        <v>11</v>
      </c>
      <c r="B473" t="s">
        <v>8015</v>
      </c>
      <c r="C473" t="s">
        <v>4565</v>
      </c>
      <c r="D473" t="s">
        <v>223</v>
      </c>
      <c r="E473" t="s">
        <v>8016</v>
      </c>
      <c r="F473" t="s">
        <v>8012</v>
      </c>
      <c r="G473">
        <v>0.86748999999999998</v>
      </c>
      <c r="H473">
        <v>0.86782999999999999</v>
      </c>
      <c r="I473">
        <v>4</v>
      </c>
      <c r="J473">
        <v>3.68</v>
      </c>
      <c r="K473" t="s">
        <v>17</v>
      </c>
      <c r="L473">
        <f t="shared" si="32"/>
        <v>44690.170000000398</v>
      </c>
      <c r="S473" t="str">
        <f ca="1"/>
        <v>2025-06-02 20:40:15</v>
      </c>
      <c r="T473">
        <f t="shared" ca="1" si="29"/>
        <v>1</v>
      </c>
      <c r="U473">
        <f t="shared" ca="1" si="30"/>
        <v>1</v>
      </c>
      <c r="V473">
        <f t="shared" ca="1" si="31"/>
        <v>-1</v>
      </c>
      <c r="X473" t="str">
        <f ca="1"/>
        <v>2025-06-03 02:16:39</v>
      </c>
    </row>
    <row r="474" spans="1:24" x14ac:dyDescent="0.2">
      <c r="A474" t="s">
        <v>11</v>
      </c>
      <c r="B474" t="s">
        <v>8017</v>
      </c>
      <c r="C474" t="s">
        <v>4565</v>
      </c>
      <c r="D474" t="s">
        <v>223</v>
      </c>
      <c r="E474" t="s">
        <v>8018</v>
      </c>
      <c r="F474" t="s">
        <v>8019</v>
      </c>
      <c r="G474">
        <v>0.86863000000000001</v>
      </c>
      <c r="H474">
        <v>0.86817</v>
      </c>
      <c r="I474">
        <v>2</v>
      </c>
      <c r="J474">
        <v>-2</v>
      </c>
      <c r="K474" t="s">
        <v>17</v>
      </c>
      <c r="L474">
        <f t="shared" si="32"/>
        <v>44686.490000000398</v>
      </c>
      <c r="S474" t="str">
        <f ca="1"/>
        <v>2025-06-02 20:39:05</v>
      </c>
      <c r="T474">
        <f t="shared" ca="1" si="29"/>
        <v>4</v>
      </c>
      <c r="U474">
        <f t="shared" ca="1" si="30"/>
        <v>15</v>
      </c>
      <c r="V474">
        <f t="shared" ca="1" si="31"/>
        <v>11.88</v>
      </c>
      <c r="X474" t="str">
        <f ca="1"/>
        <v>2025-06-03 02:15:29</v>
      </c>
    </row>
    <row r="475" spans="1:24" x14ac:dyDescent="0.2">
      <c r="A475" t="s">
        <v>11</v>
      </c>
      <c r="B475" t="s">
        <v>8020</v>
      </c>
      <c r="C475" t="s">
        <v>266</v>
      </c>
      <c r="D475" t="s">
        <v>223</v>
      </c>
      <c r="E475" t="s">
        <v>8021</v>
      </c>
      <c r="F475" t="s">
        <v>8019</v>
      </c>
      <c r="G475">
        <v>0.86899000000000004</v>
      </c>
      <c r="H475">
        <v>0.86817</v>
      </c>
      <c r="I475">
        <v>1</v>
      </c>
      <c r="J475">
        <v>-1</v>
      </c>
      <c r="K475" t="s">
        <v>17</v>
      </c>
      <c r="L475">
        <f t="shared" si="32"/>
        <v>44688.490000000398</v>
      </c>
      <c r="S475" t="str">
        <f ca="1"/>
        <v>2025-06-02 20:37:54</v>
      </c>
      <c r="T475">
        <f t="shared" ca="1" si="29"/>
        <v>3</v>
      </c>
      <c r="U475">
        <f t="shared" ca="1" si="30"/>
        <v>7</v>
      </c>
      <c r="V475">
        <f t="shared" ca="1" si="31"/>
        <v>4.5200000000000005</v>
      </c>
      <c r="X475" t="str">
        <f ca="1"/>
        <v>2025-06-03 02:15:00</v>
      </c>
    </row>
    <row r="476" spans="1:24" x14ac:dyDescent="0.2">
      <c r="A476" t="s">
        <v>11</v>
      </c>
      <c r="B476" t="s">
        <v>8022</v>
      </c>
      <c r="C476" t="s">
        <v>6909</v>
      </c>
      <c r="D476" t="s">
        <v>223</v>
      </c>
      <c r="E476" t="s">
        <v>8023</v>
      </c>
      <c r="F476" t="s">
        <v>8019</v>
      </c>
      <c r="G476">
        <v>0.86797999999999997</v>
      </c>
      <c r="H476">
        <v>0.86817</v>
      </c>
      <c r="I476">
        <v>8</v>
      </c>
      <c r="J476">
        <v>7.36</v>
      </c>
      <c r="K476" t="s">
        <v>17</v>
      </c>
      <c r="L476">
        <f t="shared" si="32"/>
        <v>44689.490000000398</v>
      </c>
      <c r="S476" t="str">
        <f ca="1"/>
        <v>2025-06-02 20:36:44</v>
      </c>
      <c r="T476">
        <f t="shared" ca="1" si="29"/>
        <v>4</v>
      </c>
      <c r="U476">
        <f t="shared" ca="1" si="30"/>
        <v>15</v>
      </c>
      <c r="V476">
        <f t="shared" ca="1" si="31"/>
        <v>8.0400000000000009</v>
      </c>
      <c r="X476" t="str">
        <f ca="1"/>
        <v>2025-06-03 02:15:49</v>
      </c>
    </row>
    <row r="477" spans="1:24" x14ac:dyDescent="0.2">
      <c r="A477" t="s">
        <v>11</v>
      </c>
      <c r="B477" t="s">
        <v>8024</v>
      </c>
      <c r="C477" t="s">
        <v>222</v>
      </c>
      <c r="D477" t="s">
        <v>223</v>
      </c>
      <c r="E477" t="s">
        <v>8025</v>
      </c>
      <c r="F477" t="s">
        <v>8019</v>
      </c>
      <c r="G477">
        <v>0.86824999999999997</v>
      </c>
      <c r="H477">
        <v>0.86817</v>
      </c>
      <c r="I477">
        <v>4</v>
      </c>
      <c r="J477">
        <v>-4</v>
      </c>
      <c r="K477" t="s">
        <v>17</v>
      </c>
      <c r="L477">
        <f t="shared" si="32"/>
        <v>44682.130000000398</v>
      </c>
      <c r="S477" t="str">
        <f ca="1"/>
        <v>2025-06-02 20:35:34</v>
      </c>
      <c r="T477">
        <f t="shared" ca="1" si="29"/>
        <v>2</v>
      </c>
      <c r="U477">
        <f t="shared" ca="1" si="30"/>
        <v>3</v>
      </c>
      <c r="V477">
        <f t="shared" ca="1" si="31"/>
        <v>-3</v>
      </c>
      <c r="X477" t="str">
        <f ca="1"/>
        <v>2025-06-03 02:15:39</v>
      </c>
    </row>
    <row r="478" spans="1:24" x14ac:dyDescent="0.2">
      <c r="A478" t="s">
        <v>11</v>
      </c>
      <c r="B478" t="s">
        <v>8026</v>
      </c>
      <c r="C478" t="s">
        <v>266</v>
      </c>
      <c r="D478" t="s">
        <v>223</v>
      </c>
      <c r="E478" t="s">
        <v>8027</v>
      </c>
      <c r="F478" t="s">
        <v>8028</v>
      </c>
      <c r="G478">
        <v>0.86936999999999998</v>
      </c>
      <c r="H478">
        <v>0.86906000000000005</v>
      </c>
      <c r="I478">
        <v>1</v>
      </c>
      <c r="J478">
        <v>-1</v>
      </c>
      <c r="K478" t="s">
        <v>17</v>
      </c>
      <c r="L478">
        <f t="shared" si="32"/>
        <v>44686.130000000398</v>
      </c>
      <c r="S478" t="str">
        <f ca="1"/>
        <v>2025-06-02 20:34:24</v>
      </c>
      <c r="T478">
        <f t="shared" ca="1" si="29"/>
        <v>3</v>
      </c>
      <c r="U478">
        <f t="shared" ca="1" si="30"/>
        <v>7</v>
      </c>
      <c r="V478">
        <f t="shared" ca="1" si="31"/>
        <v>4.5200000000000005</v>
      </c>
      <c r="X478" t="str">
        <f ca="1"/>
        <v>2025-06-03 02:13:50</v>
      </c>
    </row>
    <row r="479" spans="1:24" x14ac:dyDescent="0.2">
      <c r="A479" t="s">
        <v>11</v>
      </c>
      <c r="B479" t="s">
        <v>8029</v>
      </c>
      <c r="C479" t="s">
        <v>4680</v>
      </c>
      <c r="D479" t="s">
        <v>223</v>
      </c>
      <c r="E479" t="s">
        <v>8030</v>
      </c>
      <c r="F479" t="s">
        <v>8028</v>
      </c>
      <c r="G479">
        <v>0.86889000000000005</v>
      </c>
      <c r="H479">
        <v>0.86906000000000005</v>
      </c>
      <c r="I479">
        <v>2</v>
      </c>
      <c r="J479">
        <v>1.84</v>
      </c>
      <c r="K479" t="s">
        <v>17</v>
      </c>
      <c r="L479">
        <f t="shared" si="32"/>
        <v>44687.130000000398</v>
      </c>
      <c r="S479" t="str">
        <f ca="1"/>
        <v>2025-06-02 20:33:14</v>
      </c>
      <c r="T479">
        <f t="shared" ca="1" si="29"/>
        <v>1</v>
      </c>
      <c r="U479">
        <f t="shared" ca="1" si="30"/>
        <v>1</v>
      </c>
      <c r="V479">
        <f t="shared" ca="1" si="31"/>
        <v>-1</v>
      </c>
      <c r="X479" t="str">
        <f ca="1"/>
        <v>2025-06-03 02:14:09</v>
      </c>
    </row>
    <row r="480" spans="1:24" x14ac:dyDescent="0.2">
      <c r="A480" t="s">
        <v>11</v>
      </c>
      <c r="B480" t="s">
        <v>8031</v>
      </c>
      <c r="C480" t="s">
        <v>836</v>
      </c>
      <c r="D480" t="s">
        <v>223</v>
      </c>
      <c r="E480" t="s">
        <v>8032</v>
      </c>
      <c r="F480" t="s">
        <v>8033</v>
      </c>
      <c r="G480">
        <v>0.86968999999999996</v>
      </c>
      <c r="H480">
        <v>0.86948999999999999</v>
      </c>
      <c r="I480">
        <v>4</v>
      </c>
      <c r="J480">
        <v>-4</v>
      </c>
      <c r="K480" t="s">
        <v>17</v>
      </c>
      <c r="L480">
        <f t="shared" si="32"/>
        <v>44685.290000000401</v>
      </c>
      <c r="S480" t="str">
        <f ca="1"/>
        <v>2025-06-02 20:32:04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2025-06-03 02:12:59</v>
      </c>
    </row>
    <row r="481" spans="1:24" x14ac:dyDescent="0.2">
      <c r="A481" t="s">
        <v>11</v>
      </c>
      <c r="B481" t="s">
        <v>8034</v>
      </c>
      <c r="C481" t="s">
        <v>266</v>
      </c>
      <c r="D481" t="s">
        <v>223</v>
      </c>
      <c r="E481" t="s">
        <v>8035</v>
      </c>
      <c r="F481" t="s">
        <v>8033</v>
      </c>
      <c r="G481">
        <v>0.86982999999999999</v>
      </c>
      <c r="H481">
        <v>0.86948999999999999</v>
      </c>
      <c r="I481">
        <v>1</v>
      </c>
      <c r="J481">
        <v>-1</v>
      </c>
      <c r="K481" t="s">
        <v>17</v>
      </c>
      <c r="L481">
        <f t="shared" si="32"/>
        <v>44689.290000000401</v>
      </c>
      <c r="S481" t="str">
        <f ca="1"/>
        <v>2025-06-02 20:30:54</v>
      </c>
      <c r="T481">
        <f t="shared" ca="1" si="29"/>
        <v>4</v>
      </c>
      <c r="U481">
        <f t="shared" ca="1" si="30"/>
        <v>15</v>
      </c>
      <c r="V481">
        <f t="shared" ca="1" si="31"/>
        <v>-15</v>
      </c>
      <c r="X481" t="str">
        <f ca="1"/>
        <v>2025-06-03 02:12:39</v>
      </c>
    </row>
    <row r="482" spans="1:24" x14ac:dyDescent="0.2">
      <c r="A482" t="s">
        <v>11</v>
      </c>
      <c r="B482" t="s">
        <v>8036</v>
      </c>
      <c r="C482" t="s">
        <v>281</v>
      </c>
      <c r="D482" t="s">
        <v>223</v>
      </c>
      <c r="E482" t="s">
        <v>8037</v>
      </c>
      <c r="F482" t="s">
        <v>8033</v>
      </c>
      <c r="G482">
        <v>0.86977000000000004</v>
      </c>
      <c r="H482">
        <v>0.86948999999999999</v>
      </c>
      <c r="I482">
        <v>2</v>
      </c>
      <c r="J482">
        <v>-2</v>
      </c>
      <c r="K482" t="s">
        <v>17</v>
      </c>
      <c r="L482">
        <f t="shared" si="32"/>
        <v>44690.290000000401</v>
      </c>
      <c r="S482" t="str">
        <f ca="1"/>
        <v>2025-06-02 20:29:44</v>
      </c>
      <c r="T482">
        <f t="shared" ca="1" si="29"/>
        <v>4</v>
      </c>
      <c r="U482">
        <f t="shared" ca="1" si="30"/>
        <v>15</v>
      </c>
      <c r="V482">
        <f t="shared" ca="1" si="31"/>
        <v>8.0400000000000009</v>
      </c>
      <c r="X482" t="str">
        <f ca="1"/>
        <v>2025-06-03 02:12:49</v>
      </c>
    </row>
    <row r="483" spans="1:24" x14ac:dyDescent="0.2">
      <c r="A483" t="s">
        <v>11</v>
      </c>
      <c r="B483" t="s">
        <v>8038</v>
      </c>
      <c r="C483" t="s">
        <v>301</v>
      </c>
      <c r="D483" t="s">
        <v>223</v>
      </c>
      <c r="E483" t="s">
        <v>8039</v>
      </c>
      <c r="F483" t="s">
        <v>8040</v>
      </c>
      <c r="G483">
        <v>0.86973</v>
      </c>
      <c r="H483">
        <v>0.86980999999999997</v>
      </c>
      <c r="I483">
        <v>4</v>
      </c>
      <c r="J483">
        <v>3.68</v>
      </c>
      <c r="K483" t="s">
        <v>17</v>
      </c>
      <c r="L483">
        <f t="shared" si="32"/>
        <v>44692.290000000401</v>
      </c>
      <c r="S483" t="str">
        <f ca="1"/>
        <v>2025-06-02 20:28:34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2025-06-03 02:11:59</v>
      </c>
    </row>
    <row r="484" spans="1:24" x14ac:dyDescent="0.2">
      <c r="A484" t="s">
        <v>11</v>
      </c>
      <c r="B484" t="s">
        <v>8041</v>
      </c>
      <c r="C484" t="s">
        <v>836</v>
      </c>
      <c r="D484" t="s">
        <v>223</v>
      </c>
      <c r="E484" t="s">
        <v>8042</v>
      </c>
      <c r="F484" t="s">
        <v>8040</v>
      </c>
      <c r="G484">
        <v>0.86975000000000002</v>
      </c>
      <c r="H484">
        <v>0.86980999999999997</v>
      </c>
      <c r="I484">
        <v>2</v>
      </c>
      <c r="J484">
        <v>1.84</v>
      </c>
      <c r="K484" t="s">
        <v>17</v>
      </c>
      <c r="L484">
        <f t="shared" si="32"/>
        <v>44688.610000000401</v>
      </c>
      <c r="S484" t="str">
        <f ca="1"/>
        <v>2025-06-02 20:27:23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2025-06-03 02:11:49</v>
      </c>
    </row>
    <row r="485" spans="1:24" x14ac:dyDescent="0.2">
      <c r="A485" t="s">
        <v>11</v>
      </c>
      <c r="B485" t="s">
        <v>8043</v>
      </c>
      <c r="C485" t="s">
        <v>266</v>
      </c>
      <c r="D485" t="s">
        <v>223</v>
      </c>
      <c r="E485" t="s">
        <v>8044</v>
      </c>
      <c r="F485" t="s">
        <v>8040</v>
      </c>
      <c r="G485">
        <v>0.86980000000000002</v>
      </c>
      <c r="H485">
        <v>0.86980999999999997</v>
      </c>
      <c r="I485">
        <v>1</v>
      </c>
      <c r="J485">
        <v>0.92</v>
      </c>
      <c r="K485" t="s">
        <v>17</v>
      </c>
      <c r="L485">
        <f t="shared" si="32"/>
        <v>44686.770000000404</v>
      </c>
      <c r="S485" t="str">
        <f ca="1"/>
        <v>2025-06-02 20:26:13</v>
      </c>
      <c r="T485">
        <f t="shared" ca="1" si="29"/>
        <v>4</v>
      </c>
      <c r="U485">
        <f t="shared" ca="1" si="30"/>
        <v>15</v>
      </c>
      <c r="V485">
        <f t="shared" ca="1" si="31"/>
        <v>-15</v>
      </c>
      <c r="X485" t="str">
        <f ca="1"/>
        <v>2025-06-03 02:11:29</v>
      </c>
    </row>
    <row r="486" spans="1:24" x14ac:dyDescent="0.2">
      <c r="A486" t="s">
        <v>11</v>
      </c>
      <c r="B486" t="s">
        <v>8045</v>
      </c>
      <c r="C486" t="s">
        <v>266</v>
      </c>
      <c r="D486" t="s">
        <v>223</v>
      </c>
      <c r="E486" t="s">
        <v>8046</v>
      </c>
      <c r="F486" t="s">
        <v>8047</v>
      </c>
      <c r="G486">
        <v>0.86934999999999996</v>
      </c>
      <c r="H486">
        <v>0.86960999999999999</v>
      </c>
      <c r="I486">
        <v>1</v>
      </c>
      <c r="J486">
        <v>0.92</v>
      </c>
      <c r="K486" t="s">
        <v>17</v>
      </c>
      <c r="L486">
        <f t="shared" si="32"/>
        <v>44685.850000000406</v>
      </c>
      <c r="S486" t="str">
        <f ca="1"/>
        <v>2025-06-02 20:25:03</v>
      </c>
      <c r="T486">
        <f t="shared" ca="1" si="29"/>
        <v>3</v>
      </c>
      <c r="U486">
        <f t="shared" ca="1" si="30"/>
        <v>7</v>
      </c>
      <c r="V486">
        <f t="shared" ca="1" si="31"/>
        <v>4.5200000000000005</v>
      </c>
      <c r="X486" t="str">
        <f ca="1"/>
        <v>2025-06-03 02:10:19</v>
      </c>
    </row>
    <row r="487" spans="1:24" x14ac:dyDescent="0.2">
      <c r="A487" t="s">
        <v>11</v>
      </c>
      <c r="B487" t="s">
        <v>8048</v>
      </c>
      <c r="C487" t="s">
        <v>266</v>
      </c>
      <c r="D487" t="s">
        <v>223</v>
      </c>
      <c r="E487" t="s">
        <v>8049</v>
      </c>
      <c r="F487" t="s">
        <v>8050</v>
      </c>
      <c r="G487">
        <v>0.86968999999999996</v>
      </c>
      <c r="H487">
        <v>0.86917</v>
      </c>
      <c r="I487">
        <v>1</v>
      </c>
      <c r="J487">
        <v>-1</v>
      </c>
      <c r="K487" t="s">
        <v>17</v>
      </c>
      <c r="L487">
        <f t="shared" si="32"/>
        <v>44684.930000000408</v>
      </c>
      <c r="S487" t="str">
        <f ca="1"/>
        <v>2025-06-02 20:23:53</v>
      </c>
      <c r="T487">
        <f t="shared" ca="1" si="29"/>
        <v>2</v>
      </c>
      <c r="U487">
        <f t="shared" ca="1" si="30"/>
        <v>3</v>
      </c>
      <c r="V487">
        <f t="shared" ca="1" si="31"/>
        <v>2.7600000000000002</v>
      </c>
      <c r="X487" t="str">
        <f ca="1"/>
        <v>2025-06-03 02:09:09</v>
      </c>
    </row>
    <row r="488" spans="1:24" x14ac:dyDescent="0.2">
      <c r="A488" t="s">
        <v>11</v>
      </c>
      <c r="B488" t="s">
        <v>8051</v>
      </c>
      <c r="C488" t="s">
        <v>4565</v>
      </c>
      <c r="D488" t="s">
        <v>223</v>
      </c>
      <c r="E488" t="s">
        <v>8052</v>
      </c>
      <c r="F488" t="s">
        <v>8050</v>
      </c>
      <c r="G488">
        <v>0.86943999999999999</v>
      </c>
      <c r="H488">
        <v>0.86917</v>
      </c>
      <c r="I488">
        <v>2</v>
      </c>
      <c r="J488">
        <v>-2</v>
      </c>
      <c r="K488" t="s">
        <v>17</v>
      </c>
      <c r="L488">
        <f t="shared" si="32"/>
        <v>44685.930000000408</v>
      </c>
      <c r="S488" t="str">
        <f ca="1"/>
        <v>2025-06-02 20:22:43</v>
      </c>
      <c r="T488">
        <f t="shared" ca="1" si="29"/>
        <v>3</v>
      </c>
      <c r="U488">
        <f t="shared" ca="1" si="30"/>
        <v>7</v>
      </c>
      <c r="V488">
        <f t="shared" ca="1" si="31"/>
        <v>-7</v>
      </c>
      <c r="X488" t="str">
        <f ca="1"/>
        <v>2025-06-03 02:09:38</v>
      </c>
    </row>
    <row r="489" spans="1:24" x14ac:dyDescent="0.2">
      <c r="A489" t="s">
        <v>11</v>
      </c>
      <c r="B489" t="s">
        <v>8053</v>
      </c>
      <c r="C489" t="s">
        <v>281</v>
      </c>
      <c r="D489" t="s">
        <v>223</v>
      </c>
      <c r="E489" t="s">
        <v>8054</v>
      </c>
      <c r="F489" t="s">
        <v>8055</v>
      </c>
      <c r="G489">
        <v>0.86939999999999995</v>
      </c>
      <c r="H489">
        <v>0.86939999999999995</v>
      </c>
      <c r="I489">
        <v>2</v>
      </c>
      <c r="J489">
        <v>0</v>
      </c>
      <c r="K489" t="s">
        <v>17</v>
      </c>
      <c r="L489">
        <f t="shared" si="32"/>
        <v>44687.930000000408</v>
      </c>
      <c r="S489" t="str">
        <f ca="1"/>
        <v>2025-06-02 20:21:33</v>
      </c>
      <c r="T489">
        <f t="shared" ca="1" si="29"/>
        <v>3</v>
      </c>
      <c r="U489">
        <f t="shared" ca="1" si="30"/>
        <v>7</v>
      </c>
      <c r="V489">
        <f t="shared" ca="1" si="31"/>
        <v>4.5200000000000005</v>
      </c>
      <c r="X489" t="str">
        <f ca="1"/>
        <v>2025-06-03 02:08:09</v>
      </c>
    </row>
    <row r="490" spans="1:24" x14ac:dyDescent="0.2">
      <c r="A490" t="s">
        <v>11</v>
      </c>
      <c r="B490" t="s">
        <v>8056</v>
      </c>
      <c r="C490" t="s">
        <v>266</v>
      </c>
      <c r="D490" t="s">
        <v>223</v>
      </c>
      <c r="E490" t="s">
        <v>8057</v>
      </c>
      <c r="F490" t="s">
        <v>8055</v>
      </c>
      <c r="G490">
        <v>0.86946000000000001</v>
      </c>
      <c r="H490">
        <v>0.86939999999999995</v>
      </c>
      <c r="I490">
        <v>1</v>
      </c>
      <c r="J490">
        <v>-1</v>
      </c>
      <c r="K490" t="s">
        <v>17</v>
      </c>
      <c r="L490">
        <f t="shared" si="32"/>
        <v>44687.930000000408</v>
      </c>
      <c r="S490" t="str">
        <f ca="1"/>
        <v>2025-06-02 20:20:20</v>
      </c>
      <c r="T490">
        <f t="shared" ca="1" si="29"/>
        <v>1</v>
      </c>
      <c r="U490">
        <f t="shared" ca="1" si="30"/>
        <v>1</v>
      </c>
      <c r="V490">
        <f t="shared" ca="1" si="31"/>
        <v>0.92</v>
      </c>
      <c r="X490" t="str">
        <f ca="1"/>
        <v>2025-06-03 02:07:59</v>
      </c>
    </row>
    <row r="491" spans="1:24" x14ac:dyDescent="0.2">
      <c r="A491" t="s">
        <v>11</v>
      </c>
      <c r="B491" t="s">
        <v>8058</v>
      </c>
      <c r="C491" t="s">
        <v>850</v>
      </c>
      <c r="D491" t="s">
        <v>223</v>
      </c>
      <c r="E491" t="s">
        <v>8059</v>
      </c>
      <c r="F491" t="s">
        <v>8055</v>
      </c>
      <c r="G491">
        <v>0.86960000000000004</v>
      </c>
      <c r="H491">
        <v>0.86939999999999995</v>
      </c>
      <c r="I491">
        <v>4</v>
      </c>
      <c r="J491">
        <v>-4</v>
      </c>
      <c r="K491" t="s">
        <v>17</v>
      </c>
      <c r="L491">
        <f t="shared" si="32"/>
        <v>44688.930000000408</v>
      </c>
      <c r="S491" t="str">
        <f ca="1"/>
        <v>2025-06-02 20:18:49</v>
      </c>
      <c r="T491">
        <f t="shared" ca="1" si="29"/>
        <v>1</v>
      </c>
      <c r="U491">
        <f t="shared" ca="1" si="30"/>
        <v>1</v>
      </c>
      <c r="V491">
        <f t="shared" ca="1" si="31"/>
        <v>0.92</v>
      </c>
      <c r="X491" t="str">
        <f ca="1"/>
        <v>2025-06-03 02:08:49</v>
      </c>
    </row>
    <row r="492" spans="1:24" x14ac:dyDescent="0.2">
      <c r="A492" t="s">
        <v>11</v>
      </c>
      <c r="B492" t="s">
        <v>8060</v>
      </c>
      <c r="C492" t="s">
        <v>301</v>
      </c>
      <c r="D492" t="s">
        <v>223</v>
      </c>
      <c r="E492" t="s">
        <v>8061</v>
      </c>
      <c r="F492" t="s">
        <v>8062</v>
      </c>
      <c r="G492">
        <v>0.86946000000000001</v>
      </c>
      <c r="H492">
        <v>0.86990999999999996</v>
      </c>
      <c r="I492">
        <v>2</v>
      </c>
      <c r="J492">
        <v>1.84</v>
      </c>
      <c r="K492" t="s">
        <v>17</v>
      </c>
      <c r="L492">
        <f t="shared" si="32"/>
        <v>44692.930000000408</v>
      </c>
      <c r="S492" t="str">
        <f ca="1"/>
        <v>2025-06-02 20:17:39</v>
      </c>
      <c r="T492">
        <f t="shared" ca="1" si="29"/>
        <v>4</v>
      </c>
      <c r="U492">
        <f t="shared" ca="1" si="30"/>
        <v>15</v>
      </c>
      <c r="V492">
        <f t="shared" ca="1" si="31"/>
        <v>-15</v>
      </c>
      <c r="X492" t="str">
        <f ca="1"/>
        <v>2025-06-03 02:07:19</v>
      </c>
    </row>
    <row r="493" spans="1:24" x14ac:dyDescent="0.2">
      <c r="A493" t="s">
        <v>11</v>
      </c>
      <c r="B493" t="s">
        <v>8063</v>
      </c>
      <c r="C493" t="s">
        <v>266</v>
      </c>
      <c r="D493" t="s">
        <v>223</v>
      </c>
      <c r="E493" t="s">
        <v>8064</v>
      </c>
      <c r="F493" t="s">
        <v>8062</v>
      </c>
      <c r="G493">
        <v>0.86958000000000002</v>
      </c>
      <c r="H493">
        <v>0.86990999999999996</v>
      </c>
      <c r="I493">
        <v>1</v>
      </c>
      <c r="J493">
        <v>0.92</v>
      </c>
      <c r="K493" t="s">
        <v>17</v>
      </c>
      <c r="L493">
        <f t="shared" si="32"/>
        <v>44691.090000000411</v>
      </c>
      <c r="S493" t="str">
        <f ca="1"/>
        <v>2025-06-02 20:16:29</v>
      </c>
      <c r="T493">
        <f t="shared" ca="1" si="29"/>
        <v>3</v>
      </c>
      <c r="U493">
        <f t="shared" ca="1" si="30"/>
        <v>7</v>
      </c>
      <c r="V493">
        <f t="shared" ca="1" si="31"/>
        <v>6.44</v>
      </c>
      <c r="X493" t="str">
        <f ca="1"/>
        <v>2025-06-03 02:06:49</v>
      </c>
    </row>
    <row r="494" spans="1:24" x14ac:dyDescent="0.2">
      <c r="A494" t="s">
        <v>11</v>
      </c>
      <c r="B494" t="s">
        <v>8065</v>
      </c>
      <c r="C494" t="s">
        <v>266</v>
      </c>
      <c r="D494" t="s">
        <v>223</v>
      </c>
      <c r="E494" t="s">
        <v>8066</v>
      </c>
      <c r="F494" t="s">
        <v>8067</v>
      </c>
      <c r="G494">
        <v>0.86948999999999999</v>
      </c>
      <c r="H494">
        <v>0.86967000000000005</v>
      </c>
      <c r="I494">
        <v>1</v>
      </c>
      <c r="J494">
        <v>0.92</v>
      </c>
      <c r="K494" t="s">
        <v>17</v>
      </c>
      <c r="L494">
        <f t="shared" si="32"/>
        <v>44690.170000000413</v>
      </c>
      <c r="S494" t="str">
        <f ca="1"/>
        <v>2025-06-02 20:15:19</v>
      </c>
      <c r="T494">
        <f t="shared" ca="1" si="29"/>
        <v>1</v>
      </c>
      <c r="U494">
        <f t="shared" ca="1" si="30"/>
        <v>1</v>
      </c>
      <c r="V494">
        <f t="shared" ca="1" si="31"/>
        <v>0.92</v>
      </c>
      <c r="X494" t="str">
        <f ca="1"/>
        <v>2025-06-03 02:05:39</v>
      </c>
    </row>
    <row r="495" spans="1:24" x14ac:dyDescent="0.2">
      <c r="A495" t="s">
        <v>11</v>
      </c>
      <c r="B495" t="s">
        <v>8068</v>
      </c>
      <c r="C495" t="s">
        <v>281</v>
      </c>
      <c r="D495" t="s">
        <v>223</v>
      </c>
      <c r="E495" t="s">
        <v>8069</v>
      </c>
      <c r="F495" t="s">
        <v>8067</v>
      </c>
      <c r="G495">
        <v>0.86943000000000004</v>
      </c>
      <c r="H495">
        <v>0.86967000000000005</v>
      </c>
      <c r="I495">
        <v>2</v>
      </c>
      <c r="J495">
        <v>1.84</v>
      </c>
      <c r="K495" t="s">
        <v>17</v>
      </c>
      <c r="L495">
        <f t="shared" si="32"/>
        <v>44689.250000000415</v>
      </c>
      <c r="S495" t="str">
        <f ca="1"/>
        <v>2025-06-02 20:14:09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2025-06-03 02:05:49</v>
      </c>
    </row>
    <row r="496" spans="1:24" x14ac:dyDescent="0.2">
      <c r="A496" t="s">
        <v>11</v>
      </c>
      <c r="B496" t="s">
        <v>8070</v>
      </c>
      <c r="C496" t="s">
        <v>850</v>
      </c>
      <c r="D496" t="s">
        <v>223</v>
      </c>
      <c r="E496" t="s">
        <v>8071</v>
      </c>
      <c r="F496" t="s">
        <v>8067</v>
      </c>
      <c r="G496">
        <v>0.86956</v>
      </c>
      <c r="H496">
        <v>0.86967000000000005</v>
      </c>
      <c r="I496">
        <v>4</v>
      </c>
      <c r="J496">
        <v>3.68</v>
      </c>
      <c r="K496" t="s">
        <v>17</v>
      </c>
      <c r="L496">
        <f t="shared" si="32"/>
        <v>44687.410000000418</v>
      </c>
      <c r="S496" t="str">
        <f ca="1"/>
        <v>2025-06-02 20:12:59</v>
      </c>
      <c r="T496">
        <f t="shared" ca="1" si="29"/>
        <v>1</v>
      </c>
      <c r="U496">
        <f t="shared" ca="1" si="30"/>
        <v>1</v>
      </c>
      <c r="V496">
        <f t="shared" ca="1" si="31"/>
        <v>-1</v>
      </c>
      <c r="X496" t="str">
        <f ca="1"/>
        <v>2025-06-03 02:06:29</v>
      </c>
    </row>
    <row r="497" spans="1:24" x14ac:dyDescent="0.2">
      <c r="A497" t="s">
        <v>11</v>
      </c>
      <c r="B497" t="s">
        <v>8072</v>
      </c>
      <c r="C497" t="s">
        <v>6909</v>
      </c>
      <c r="D497" t="s">
        <v>223</v>
      </c>
      <c r="E497" t="s">
        <v>8073</v>
      </c>
      <c r="F497" t="s">
        <v>8074</v>
      </c>
      <c r="G497">
        <v>0.86939</v>
      </c>
      <c r="H497">
        <v>0.86968000000000001</v>
      </c>
      <c r="I497">
        <v>4</v>
      </c>
      <c r="J497">
        <v>3.68</v>
      </c>
      <c r="K497" t="s">
        <v>17</v>
      </c>
      <c r="L497">
        <f t="shared" si="32"/>
        <v>44683.730000000418</v>
      </c>
      <c r="S497" t="str">
        <f ca="1"/>
        <v>2025-06-02 20:11:48</v>
      </c>
      <c r="T497">
        <f t="shared" ca="1" si="29"/>
        <v>2</v>
      </c>
      <c r="U497">
        <f t="shared" ca="1" si="30"/>
        <v>3</v>
      </c>
      <c r="V497">
        <f t="shared" ca="1" si="31"/>
        <v>2.7600000000000002</v>
      </c>
      <c r="X497" t="str">
        <f ca="1"/>
        <v>2025-06-03 02:05:18</v>
      </c>
    </row>
    <row r="498" spans="1:24" x14ac:dyDescent="0.2">
      <c r="A498" t="s">
        <v>11</v>
      </c>
      <c r="B498" t="s">
        <v>8075</v>
      </c>
      <c r="C498" t="s">
        <v>222</v>
      </c>
      <c r="D498" t="s">
        <v>223</v>
      </c>
      <c r="E498" t="s">
        <v>8076</v>
      </c>
      <c r="F498" t="s">
        <v>8074</v>
      </c>
      <c r="G498">
        <v>0.86968999999999996</v>
      </c>
      <c r="H498">
        <v>0.86968000000000001</v>
      </c>
      <c r="I498">
        <v>2</v>
      </c>
      <c r="J498">
        <v>-2</v>
      </c>
      <c r="K498" t="s">
        <v>17</v>
      </c>
      <c r="L498">
        <f t="shared" si="32"/>
        <v>44680.050000000418</v>
      </c>
      <c r="S498" t="str">
        <f ca="1"/>
        <v>2025-06-02 20:10:38</v>
      </c>
      <c r="T498">
        <f t="shared" ca="1" si="29"/>
        <v>2</v>
      </c>
      <c r="U498">
        <f t="shared" ca="1" si="30"/>
        <v>3</v>
      </c>
      <c r="V498">
        <f t="shared" ca="1" si="31"/>
        <v>-3</v>
      </c>
      <c r="X498" t="str">
        <f ca="1"/>
        <v>2025-06-03 02:05:08</v>
      </c>
    </row>
    <row r="499" spans="1:24" x14ac:dyDescent="0.2">
      <c r="A499" t="s">
        <v>11</v>
      </c>
      <c r="B499" t="s">
        <v>8077</v>
      </c>
      <c r="C499" t="s">
        <v>266</v>
      </c>
      <c r="D499" t="s">
        <v>223</v>
      </c>
      <c r="E499" t="s">
        <v>8078</v>
      </c>
      <c r="F499" t="s">
        <v>8074</v>
      </c>
      <c r="G499">
        <v>0.86978</v>
      </c>
      <c r="H499">
        <v>0.86968000000000001</v>
      </c>
      <c r="I499">
        <v>1</v>
      </c>
      <c r="J499">
        <v>-1</v>
      </c>
      <c r="K499" t="s">
        <v>17</v>
      </c>
      <c r="L499">
        <f t="shared" si="32"/>
        <v>44682.050000000418</v>
      </c>
      <c r="S499" t="str">
        <f ca="1"/>
        <v>2025-06-02 20:09:28</v>
      </c>
      <c r="T499">
        <f t="shared" ca="1" si="29"/>
        <v>2</v>
      </c>
      <c r="U499">
        <f t="shared" ca="1" si="30"/>
        <v>3</v>
      </c>
      <c r="V499">
        <f t="shared" ca="1" si="31"/>
        <v>2.7600000000000002</v>
      </c>
      <c r="X499" t="str">
        <f ca="1"/>
        <v>2025-06-03 02:04:29</v>
      </c>
    </row>
    <row r="500" spans="1:24" x14ac:dyDescent="0.2">
      <c r="A500" t="s">
        <v>11</v>
      </c>
      <c r="B500" t="s">
        <v>8079</v>
      </c>
      <c r="C500" t="s">
        <v>4680</v>
      </c>
      <c r="D500" t="s">
        <v>223</v>
      </c>
      <c r="E500" t="s">
        <v>8080</v>
      </c>
      <c r="F500" t="s">
        <v>8081</v>
      </c>
      <c r="G500">
        <v>0.86946000000000001</v>
      </c>
      <c r="H500">
        <v>0.86972000000000005</v>
      </c>
      <c r="I500">
        <v>4</v>
      </c>
      <c r="J500">
        <v>3.68</v>
      </c>
      <c r="K500" t="s">
        <v>17</v>
      </c>
      <c r="L500">
        <f t="shared" si="32"/>
        <v>44683.050000000418</v>
      </c>
      <c r="S500" t="str">
        <f ca="1"/>
        <v>2025-06-02 20:08:18</v>
      </c>
      <c r="T500">
        <f t="shared" ca="1" si="29"/>
        <v>3</v>
      </c>
      <c r="U500">
        <f t="shared" ca="1" si="30"/>
        <v>7</v>
      </c>
      <c r="V500">
        <f t="shared" ca="1" si="31"/>
        <v>-7</v>
      </c>
      <c r="X500" t="str">
        <f ca="1"/>
        <v>2025-06-03 02:03:38</v>
      </c>
    </row>
    <row r="501" spans="1:24" x14ac:dyDescent="0.2">
      <c r="A501" t="s">
        <v>11</v>
      </c>
      <c r="B501" t="s">
        <v>8082</v>
      </c>
      <c r="C501" t="s">
        <v>222</v>
      </c>
      <c r="D501" t="s">
        <v>223</v>
      </c>
      <c r="E501" t="s">
        <v>8083</v>
      </c>
      <c r="F501" t="s">
        <v>8081</v>
      </c>
      <c r="G501">
        <v>0.86939999999999995</v>
      </c>
      <c r="H501">
        <v>0.86972000000000005</v>
      </c>
      <c r="I501">
        <v>8</v>
      </c>
      <c r="J501">
        <v>7.36</v>
      </c>
      <c r="K501" t="s">
        <v>17</v>
      </c>
      <c r="L501">
        <f t="shared" si="32"/>
        <v>44679.370000000417</v>
      </c>
      <c r="S501" t="str">
        <f ca="1"/>
        <v>2025-06-02 20:07:04</v>
      </c>
      <c r="T501">
        <f t="shared" ca="1" si="29"/>
        <v>1</v>
      </c>
      <c r="U501">
        <f t="shared" ca="1" si="30"/>
        <v>1</v>
      </c>
      <c r="V501">
        <f t="shared" ca="1" si="31"/>
        <v>0.92</v>
      </c>
      <c r="X501" t="str">
        <f ca="1"/>
        <v>2025-06-03 02:03:58</v>
      </c>
    </row>
    <row r="502" spans="1:24" x14ac:dyDescent="0.2">
      <c r="A502" t="s">
        <v>11</v>
      </c>
      <c r="B502" t="s">
        <v>8084</v>
      </c>
      <c r="C502" t="s">
        <v>266</v>
      </c>
      <c r="D502" t="s">
        <v>223</v>
      </c>
      <c r="E502" t="s">
        <v>8085</v>
      </c>
      <c r="F502" t="s">
        <v>8081</v>
      </c>
      <c r="G502">
        <v>0.86982999999999999</v>
      </c>
      <c r="H502">
        <v>0.86972000000000005</v>
      </c>
      <c r="I502">
        <v>1</v>
      </c>
      <c r="J502">
        <v>-1</v>
      </c>
      <c r="K502" t="s">
        <v>17</v>
      </c>
      <c r="L502">
        <f t="shared" si="32"/>
        <v>44672.010000000417</v>
      </c>
      <c r="S502" t="str">
        <f ca="1"/>
        <v>2025-06-02 20:05:54</v>
      </c>
      <c r="T502">
        <f t="shared" ca="1" si="29"/>
        <v>1</v>
      </c>
      <c r="U502">
        <f t="shared" ca="1" si="30"/>
        <v>1</v>
      </c>
      <c r="V502">
        <f t="shared" ca="1" si="31"/>
        <v>0.92</v>
      </c>
      <c r="X502" t="str">
        <f ca="1"/>
        <v>2025-06-03 02:03:19</v>
      </c>
    </row>
    <row r="503" spans="1:24" x14ac:dyDescent="0.2">
      <c r="A503" t="s">
        <v>11</v>
      </c>
      <c r="B503" t="s">
        <v>8086</v>
      </c>
      <c r="C503" t="s">
        <v>786</v>
      </c>
      <c r="D503" t="s">
        <v>223</v>
      </c>
      <c r="E503" t="s">
        <v>8087</v>
      </c>
      <c r="F503" t="s">
        <v>8081</v>
      </c>
      <c r="G503">
        <v>0.86958000000000002</v>
      </c>
      <c r="H503">
        <v>0.86972000000000005</v>
      </c>
      <c r="I503">
        <v>2</v>
      </c>
      <c r="J503">
        <v>1.84</v>
      </c>
      <c r="K503" t="s">
        <v>17</v>
      </c>
      <c r="L503">
        <f t="shared" si="32"/>
        <v>44673.010000000417</v>
      </c>
      <c r="S503" t="str">
        <f ca="1"/>
        <v>2025-06-02 20:04:44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2025-06-03 02:03:28</v>
      </c>
    </row>
    <row r="504" spans="1:24" x14ac:dyDescent="0.2">
      <c r="A504" t="s">
        <v>11</v>
      </c>
      <c r="B504" t="s">
        <v>8088</v>
      </c>
      <c r="C504" t="s">
        <v>6909</v>
      </c>
      <c r="D504" t="s">
        <v>223</v>
      </c>
      <c r="E504" t="s">
        <v>8089</v>
      </c>
      <c r="F504" t="s">
        <v>8090</v>
      </c>
      <c r="G504">
        <v>0.86982999999999999</v>
      </c>
      <c r="H504">
        <v>0.86985000000000001</v>
      </c>
      <c r="I504">
        <v>4</v>
      </c>
      <c r="J504">
        <v>3.68</v>
      </c>
      <c r="K504" t="s">
        <v>17</v>
      </c>
      <c r="L504">
        <f t="shared" si="32"/>
        <v>44671.17000000042</v>
      </c>
      <c r="S504" t="str">
        <f ca="1"/>
        <v>2025-06-02 20:03:31</v>
      </c>
      <c r="T504">
        <f t="shared" ca="1" si="29"/>
        <v>1</v>
      </c>
      <c r="U504">
        <f t="shared" ca="1" si="30"/>
        <v>1</v>
      </c>
      <c r="V504">
        <f t="shared" ca="1" si="31"/>
        <v>0.92</v>
      </c>
      <c r="X504" t="str">
        <f ca="1"/>
        <v>2025-06-03 02:02:58</v>
      </c>
    </row>
    <row r="505" spans="1:24" x14ac:dyDescent="0.2">
      <c r="A505" t="s">
        <v>11</v>
      </c>
      <c r="B505" t="s">
        <v>8091</v>
      </c>
      <c r="C505" t="s">
        <v>266</v>
      </c>
      <c r="D505" t="s">
        <v>223</v>
      </c>
      <c r="E505" t="s">
        <v>8092</v>
      </c>
      <c r="F505" t="s">
        <v>8090</v>
      </c>
      <c r="G505">
        <v>0.87034</v>
      </c>
      <c r="H505">
        <v>0.86985000000000001</v>
      </c>
      <c r="I505">
        <v>1</v>
      </c>
      <c r="J505">
        <v>-1</v>
      </c>
      <c r="K505" t="s">
        <v>17</v>
      </c>
      <c r="L505">
        <f t="shared" si="32"/>
        <v>44667.49000000042</v>
      </c>
      <c r="S505" t="str">
        <f ca="1"/>
        <v>2025-06-02 20:02:21</v>
      </c>
      <c r="T505">
        <f t="shared" ca="1" si="29"/>
        <v>2</v>
      </c>
      <c r="U505">
        <f t="shared" ca="1" si="30"/>
        <v>3</v>
      </c>
      <c r="V505">
        <f t="shared" ca="1" si="31"/>
        <v>1.84</v>
      </c>
      <c r="X505" t="str">
        <f ca="1"/>
        <v>2025-06-03 02:02:09</v>
      </c>
    </row>
    <row r="506" spans="1:24" x14ac:dyDescent="0.2">
      <c r="A506" t="s">
        <v>11</v>
      </c>
      <c r="B506" t="s">
        <v>8093</v>
      </c>
      <c r="C506" t="s">
        <v>4680</v>
      </c>
      <c r="D506" t="s">
        <v>223</v>
      </c>
      <c r="E506" t="s">
        <v>8094</v>
      </c>
      <c r="F506" t="s">
        <v>8090</v>
      </c>
      <c r="G506">
        <v>0.87004999999999999</v>
      </c>
      <c r="H506">
        <v>0.86985000000000001</v>
      </c>
      <c r="I506">
        <v>2</v>
      </c>
      <c r="J506">
        <v>-2</v>
      </c>
      <c r="K506" t="s">
        <v>17</v>
      </c>
      <c r="L506">
        <f t="shared" si="32"/>
        <v>44668.49000000042</v>
      </c>
      <c r="S506" t="str">
        <f ca="1"/>
        <v>2025-06-02 20:00:44</v>
      </c>
      <c r="T506">
        <f t="shared" ca="1" si="29"/>
        <v>3</v>
      </c>
      <c r="U506">
        <f t="shared" ca="1" si="30"/>
        <v>7</v>
      </c>
      <c r="V506">
        <f t="shared" ca="1" si="31"/>
        <v>-3.16</v>
      </c>
      <c r="X506" t="str">
        <f ca="1"/>
        <v>2025-06-03 02:02:28</v>
      </c>
    </row>
    <row r="507" spans="1:24" x14ac:dyDescent="0.2">
      <c r="A507" t="s">
        <v>11</v>
      </c>
      <c r="B507" t="s">
        <v>8095</v>
      </c>
      <c r="C507" t="s">
        <v>4379</v>
      </c>
      <c r="D507" t="s">
        <v>223</v>
      </c>
      <c r="E507" t="s">
        <v>8096</v>
      </c>
      <c r="F507" t="s">
        <v>8097</v>
      </c>
      <c r="G507">
        <v>0.87034999999999996</v>
      </c>
      <c r="H507">
        <v>0.87048000000000003</v>
      </c>
      <c r="I507">
        <v>1</v>
      </c>
      <c r="J507">
        <v>0.92</v>
      </c>
      <c r="K507" t="s">
        <v>17</v>
      </c>
      <c r="L507">
        <f t="shared" si="32"/>
        <v>44670.49000000042</v>
      </c>
      <c r="S507" t="str">
        <f ca="1"/>
        <v>2025-06-02 19:59:34</v>
      </c>
      <c r="T507">
        <f t="shared" ca="1" si="29"/>
        <v>1</v>
      </c>
      <c r="U507">
        <f t="shared" ca="1" si="30"/>
        <v>1</v>
      </c>
      <c r="V507">
        <f t="shared" ca="1" si="31"/>
        <v>-1</v>
      </c>
      <c r="X507" t="str">
        <f ca="1"/>
        <v>2025-06-03 02:00:59</v>
      </c>
    </row>
    <row r="508" spans="1:24" x14ac:dyDescent="0.2">
      <c r="A508" t="s">
        <v>11</v>
      </c>
      <c r="B508" t="s">
        <v>8098</v>
      </c>
      <c r="C508" t="s">
        <v>836</v>
      </c>
      <c r="D508" t="s">
        <v>223</v>
      </c>
      <c r="E508" t="s">
        <v>8099</v>
      </c>
      <c r="F508" t="s">
        <v>8097</v>
      </c>
      <c r="G508">
        <v>0.87029000000000001</v>
      </c>
      <c r="H508">
        <v>0.87048000000000003</v>
      </c>
      <c r="I508">
        <v>2</v>
      </c>
      <c r="J508">
        <v>1.84</v>
      </c>
      <c r="K508" t="s">
        <v>17</v>
      </c>
      <c r="L508">
        <f t="shared" si="32"/>
        <v>44669.570000000422</v>
      </c>
      <c r="S508" t="str">
        <f ca="1"/>
        <v>2025-06-02 19:58:14</v>
      </c>
      <c r="T508">
        <f t="shared" ca="1" si="29"/>
        <v>4</v>
      </c>
      <c r="U508">
        <f t="shared" ca="1" si="30"/>
        <v>15</v>
      </c>
      <c r="V508">
        <f t="shared" ca="1" si="31"/>
        <v>-15</v>
      </c>
      <c r="X508" t="str">
        <f ca="1"/>
        <v>2025-06-03 02:01:18</v>
      </c>
    </row>
    <row r="509" spans="1:24" x14ac:dyDescent="0.2">
      <c r="A509" t="s">
        <v>11</v>
      </c>
      <c r="B509" t="s">
        <v>8100</v>
      </c>
      <c r="C509" t="s">
        <v>840</v>
      </c>
      <c r="D509" t="s">
        <v>223</v>
      </c>
      <c r="E509" t="s">
        <v>8101</v>
      </c>
      <c r="F509" t="s">
        <v>8097</v>
      </c>
      <c r="G509">
        <v>0.86995</v>
      </c>
      <c r="H509">
        <v>0.87048000000000003</v>
      </c>
      <c r="I509">
        <v>8</v>
      </c>
      <c r="J509">
        <v>7.36</v>
      </c>
      <c r="K509" t="s">
        <v>17</v>
      </c>
      <c r="L509">
        <f t="shared" si="32"/>
        <v>44667.730000000425</v>
      </c>
      <c r="S509" t="str">
        <f ca="1"/>
        <v>2025-06-02 19:57:03</v>
      </c>
      <c r="T509">
        <f t="shared" ca="1" si="29"/>
        <v>2</v>
      </c>
      <c r="U509">
        <f t="shared" ca="1" si="30"/>
        <v>3</v>
      </c>
      <c r="V509">
        <f t="shared" ca="1" si="31"/>
        <v>2.7</v>
      </c>
      <c r="X509" t="str">
        <f ca="1"/>
        <v>2025-06-03 02:01:38</v>
      </c>
    </row>
    <row r="510" spans="1:24" x14ac:dyDescent="0.2">
      <c r="A510" t="s">
        <v>11</v>
      </c>
      <c r="B510" t="s">
        <v>8102</v>
      </c>
      <c r="C510" t="s">
        <v>301</v>
      </c>
      <c r="D510" t="s">
        <v>223</v>
      </c>
      <c r="E510" t="s">
        <v>8103</v>
      </c>
      <c r="F510" t="s">
        <v>8097</v>
      </c>
      <c r="G510">
        <v>0.87029000000000001</v>
      </c>
      <c r="H510">
        <v>0.87048000000000003</v>
      </c>
      <c r="I510">
        <v>4</v>
      </c>
      <c r="J510">
        <v>3.68</v>
      </c>
      <c r="K510" t="s">
        <v>17</v>
      </c>
      <c r="L510">
        <f t="shared" si="32"/>
        <v>44660.370000000425</v>
      </c>
      <c r="S510" t="str">
        <f ca="1"/>
        <v>2025-06-02 19:55:53</v>
      </c>
      <c r="T510">
        <f t="shared" ca="1" si="29"/>
        <v>1</v>
      </c>
      <c r="U510">
        <f t="shared" ca="1" si="30"/>
        <v>1</v>
      </c>
      <c r="V510">
        <f t="shared" ca="1" si="31"/>
        <v>0.9</v>
      </c>
      <c r="X510" t="str">
        <f ca="1"/>
        <v>2025-06-03 02:01:28</v>
      </c>
    </row>
    <row r="511" spans="1:24" x14ac:dyDescent="0.2">
      <c r="A511" t="s">
        <v>18</v>
      </c>
      <c r="B511" t="s">
        <v>8104</v>
      </c>
      <c r="C511" t="s">
        <v>840</v>
      </c>
      <c r="D511" t="s">
        <v>223</v>
      </c>
      <c r="E511" t="s">
        <v>8105</v>
      </c>
      <c r="F511" t="s">
        <v>8106</v>
      </c>
      <c r="G511">
        <v>0.86951000000000001</v>
      </c>
      <c r="H511">
        <v>0.86999000000000004</v>
      </c>
      <c r="I511">
        <v>8</v>
      </c>
      <c r="J511">
        <v>-8</v>
      </c>
      <c r="K511" t="s">
        <v>17</v>
      </c>
      <c r="L511">
        <f t="shared" si="32"/>
        <v>44656.690000000424</v>
      </c>
      <c r="S511" t="str">
        <f ca="1"/>
        <v>2025-06-02 19:54:39</v>
      </c>
      <c r="T511">
        <f t="shared" ca="1" si="29"/>
        <v>1</v>
      </c>
      <c r="U511">
        <f t="shared" ca="1" si="30"/>
        <v>1</v>
      </c>
      <c r="V511">
        <f t="shared" ca="1" si="31"/>
        <v>0.9</v>
      </c>
      <c r="X511" t="str">
        <f ca="1"/>
        <v>2025-06-03 02:00:28</v>
      </c>
    </row>
    <row r="512" spans="1:24" x14ac:dyDescent="0.2">
      <c r="A512" t="s">
        <v>18</v>
      </c>
      <c r="B512" t="s">
        <v>8107</v>
      </c>
      <c r="C512" t="s">
        <v>4379</v>
      </c>
      <c r="D512" t="s">
        <v>223</v>
      </c>
      <c r="E512" t="s">
        <v>8108</v>
      </c>
      <c r="F512" t="s">
        <v>8106</v>
      </c>
      <c r="G512">
        <v>0.86902000000000001</v>
      </c>
      <c r="H512">
        <v>0.86999000000000004</v>
      </c>
      <c r="I512">
        <v>1</v>
      </c>
      <c r="J512">
        <v>-1</v>
      </c>
      <c r="K512" t="s">
        <v>17</v>
      </c>
      <c r="L512">
        <f t="shared" si="32"/>
        <v>44664.690000000424</v>
      </c>
      <c r="S512" t="str">
        <f ca="1"/>
        <v>2025-06-02 19:53:29</v>
      </c>
      <c r="T512">
        <f t="shared" ca="1" si="29"/>
        <v>4</v>
      </c>
      <c r="U512">
        <f t="shared" ca="1" si="30"/>
        <v>15</v>
      </c>
      <c r="V512">
        <f t="shared" ca="1" si="31"/>
        <v>4.2</v>
      </c>
      <c r="X512" t="str">
        <f ca="1"/>
        <v>2025-06-03 01:59:49</v>
      </c>
    </row>
    <row r="513" spans="1:24" x14ac:dyDescent="0.2">
      <c r="A513" t="s">
        <v>18</v>
      </c>
      <c r="B513" t="s">
        <v>8109</v>
      </c>
      <c r="C513" t="s">
        <v>301</v>
      </c>
      <c r="D513" t="s">
        <v>223</v>
      </c>
      <c r="E513" t="s">
        <v>8110</v>
      </c>
      <c r="F513" t="s">
        <v>8106</v>
      </c>
      <c r="G513">
        <v>0.86943999999999999</v>
      </c>
      <c r="H513">
        <v>0.86999000000000004</v>
      </c>
      <c r="I513">
        <v>4</v>
      </c>
      <c r="J513">
        <v>-4</v>
      </c>
      <c r="K513" t="s">
        <v>17</v>
      </c>
      <c r="L513">
        <f t="shared" si="32"/>
        <v>44665.690000000424</v>
      </c>
      <c r="S513" t="str">
        <f ca="1"/>
        <v>2025-06-02 19:52:19</v>
      </c>
      <c r="T513">
        <f t="shared" ca="1" si="29"/>
        <v>3</v>
      </c>
      <c r="U513">
        <f t="shared" ca="1" si="30"/>
        <v>7</v>
      </c>
      <c r="V513">
        <f t="shared" ca="1" si="31"/>
        <v>6.3</v>
      </c>
      <c r="X513" t="str">
        <f ca="1"/>
        <v>2025-06-03 02:00:18</v>
      </c>
    </row>
    <row r="514" spans="1:24" x14ac:dyDescent="0.2">
      <c r="A514" t="s">
        <v>18</v>
      </c>
      <c r="B514" t="s">
        <v>8111</v>
      </c>
      <c r="C514" t="s">
        <v>836</v>
      </c>
      <c r="D514" t="s">
        <v>223</v>
      </c>
      <c r="E514" t="s">
        <v>8112</v>
      </c>
      <c r="F514" t="s">
        <v>8106</v>
      </c>
      <c r="G514">
        <v>0.86922999999999995</v>
      </c>
      <c r="H514">
        <v>0.86999000000000004</v>
      </c>
      <c r="I514">
        <v>2</v>
      </c>
      <c r="J514">
        <v>-2</v>
      </c>
      <c r="K514" t="s">
        <v>17</v>
      </c>
      <c r="L514">
        <f t="shared" si="32"/>
        <v>44669.690000000424</v>
      </c>
      <c r="S514" t="str">
        <f ca="1"/>
        <v>2025-06-02 19:51:09</v>
      </c>
      <c r="T514">
        <f t="shared" ca="1" si="29"/>
        <v>1</v>
      </c>
      <c r="U514">
        <f t="shared" ca="1" si="30"/>
        <v>1</v>
      </c>
      <c r="V514">
        <f t="shared" ca="1" si="31"/>
        <v>0.91</v>
      </c>
      <c r="X514" t="str">
        <f ca="1"/>
        <v>2025-06-03 02:00:08</v>
      </c>
    </row>
    <row r="515" spans="1:24" x14ac:dyDescent="0.2">
      <c r="A515" t="s">
        <v>18</v>
      </c>
      <c r="B515" t="s">
        <v>8113</v>
      </c>
      <c r="C515" t="s">
        <v>266</v>
      </c>
      <c r="D515" t="s">
        <v>223</v>
      </c>
      <c r="E515" t="s">
        <v>8114</v>
      </c>
      <c r="F515" t="s">
        <v>8115</v>
      </c>
      <c r="G515">
        <v>0.87012999999999996</v>
      </c>
      <c r="H515">
        <v>0.86929999999999996</v>
      </c>
      <c r="I515">
        <v>1</v>
      </c>
      <c r="J515">
        <v>0.92</v>
      </c>
      <c r="K515" t="s">
        <v>17</v>
      </c>
      <c r="L515">
        <f t="shared" si="32"/>
        <v>44671.690000000424</v>
      </c>
      <c r="S515" t="str">
        <f ca="1"/>
        <v>2025-06-02 19:49:55</v>
      </c>
      <c r="T515">
        <f t="shared" ref="T515:T578" ca="1" si="33">COUNTIF(INDIRECT($O$4),S515)</f>
        <v>2</v>
      </c>
      <c r="U515">
        <f t="shared" ref="U515:U578" ca="1" si="34">SUMIF(INDIRECT($O$4),S515,INDIRECT($O$5))</f>
        <v>3</v>
      </c>
      <c r="V515">
        <f t="shared" ref="V515:V578" ca="1" si="35">SUMIF(INDIRECT($O$4),S515,INDIRECT($O$6))</f>
        <v>0.82000000000000006</v>
      </c>
      <c r="X515" t="str">
        <f ca="1"/>
        <v>2025-06-03 01:58:38</v>
      </c>
    </row>
    <row r="516" spans="1:24" x14ac:dyDescent="0.2">
      <c r="A516" t="s">
        <v>18</v>
      </c>
      <c r="B516" t="s">
        <v>8116</v>
      </c>
      <c r="C516" t="s">
        <v>266</v>
      </c>
      <c r="D516" t="s">
        <v>223</v>
      </c>
      <c r="E516" t="s">
        <v>8117</v>
      </c>
      <c r="F516" t="s">
        <v>8118</v>
      </c>
      <c r="G516">
        <v>0.87202000000000002</v>
      </c>
      <c r="H516">
        <v>0.87011000000000005</v>
      </c>
      <c r="I516">
        <v>1</v>
      </c>
      <c r="J516">
        <v>0.92</v>
      </c>
      <c r="K516" t="s">
        <v>17</v>
      </c>
      <c r="L516">
        <f t="shared" ref="L516:L579" si="36">L515-J515</f>
        <v>44670.770000000426</v>
      </c>
      <c r="S516" t="str">
        <f ca="1"/>
        <v>2025-06-02 19:48:45</v>
      </c>
      <c r="T516">
        <f t="shared" ca="1" si="33"/>
        <v>3</v>
      </c>
      <c r="U516">
        <f t="shared" ca="1" si="34"/>
        <v>7</v>
      </c>
      <c r="V516">
        <f t="shared" ca="1" si="35"/>
        <v>4.4000000000000004</v>
      </c>
      <c r="X516" t="str">
        <f ca="1"/>
        <v>2025-06-03 01:57:28</v>
      </c>
    </row>
    <row r="517" spans="1:24" x14ac:dyDescent="0.2">
      <c r="A517" t="s">
        <v>18</v>
      </c>
      <c r="B517" t="s">
        <v>8119</v>
      </c>
      <c r="C517" t="s">
        <v>4379</v>
      </c>
      <c r="D517" t="s">
        <v>223</v>
      </c>
      <c r="E517" t="s">
        <v>8120</v>
      </c>
      <c r="F517" t="s">
        <v>8121</v>
      </c>
      <c r="G517">
        <v>0.87324000000000002</v>
      </c>
      <c r="H517">
        <v>0.87187000000000003</v>
      </c>
      <c r="I517">
        <v>1</v>
      </c>
      <c r="J517">
        <v>0.92</v>
      </c>
      <c r="K517" t="s">
        <v>17</v>
      </c>
      <c r="L517">
        <f t="shared" si="36"/>
        <v>44669.850000000428</v>
      </c>
      <c r="S517" t="str">
        <f ca="1"/>
        <v>2025-06-02 19:47:34</v>
      </c>
      <c r="T517">
        <f t="shared" ca="1" si="33"/>
        <v>1</v>
      </c>
      <c r="U517">
        <f t="shared" ca="1" si="34"/>
        <v>1</v>
      </c>
      <c r="V517">
        <f t="shared" ca="1" si="35"/>
        <v>0.9</v>
      </c>
      <c r="X517" t="str">
        <f ca="1"/>
        <v>2025-06-03 01:56:17</v>
      </c>
    </row>
    <row r="518" spans="1:24" x14ac:dyDescent="0.2">
      <c r="A518" t="s">
        <v>18</v>
      </c>
      <c r="B518" t="s">
        <v>8122</v>
      </c>
      <c r="C518" t="s">
        <v>266</v>
      </c>
      <c r="D518" t="s">
        <v>223</v>
      </c>
      <c r="E518" t="s">
        <v>8123</v>
      </c>
      <c r="F518" t="s">
        <v>8124</v>
      </c>
      <c r="G518">
        <v>0.87304999999999999</v>
      </c>
      <c r="H518">
        <v>0.87326000000000004</v>
      </c>
      <c r="I518">
        <v>1</v>
      </c>
      <c r="J518">
        <v>-1</v>
      </c>
      <c r="K518" t="s">
        <v>17</v>
      </c>
      <c r="L518">
        <f t="shared" si="36"/>
        <v>44668.93000000043</v>
      </c>
      <c r="S518" t="str">
        <f ca="1"/>
        <v>2025-06-02 19:46:24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2025-06-03 01:55:06</v>
      </c>
    </row>
    <row r="519" spans="1:24" x14ac:dyDescent="0.2">
      <c r="A519" t="s">
        <v>18</v>
      </c>
      <c r="B519" t="s">
        <v>8125</v>
      </c>
      <c r="C519" t="s">
        <v>222</v>
      </c>
      <c r="D519" t="s">
        <v>223</v>
      </c>
      <c r="E519" t="s">
        <v>8126</v>
      </c>
      <c r="F519" t="s">
        <v>8127</v>
      </c>
      <c r="G519">
        <v>0.87334999999999996</v>
      </c>
      <c r="H519">
        <v>0.87302000000000002</v>
      </c>
      <c r="I519">
        <v>4</v>
      </c>
      <c r="J519">
        <v>3.68</v>
      </c>
      <c r="K519" t="s">
        <v>17</v>
      </c>
      <c r="L519">
        <f t="shared" si="36"/>
        <v>44669.93000000043</v>
      </c>
      <c r="S519" t="str">
        <f ca="1"/>
        <v>2025-06-02 19:45:14</v>
      </c>
      <c r="T519">
        <f t="shared" ca="1" si="33"/>
        <v>4</v>
      </c>
      <c r="U519">
        <f t="shared" ca="1" si="34"/>
        <v>15</v>
      </c>
      <c r="V519">
        <f t="shared" ca="1" si="35"/>
        <v>-15</v>
      </c>
      <c r="X519" t="str">
        <f ca="1"/>
        <v>2025-06-03 01:54:35</v>
      </c>
    </row>
    <row r="520" spans="1:24" x14ac:dyDescent="0.2">
      <c r="A520" t="s">
        <v>18</v>
      </c>
      <c r="B520" t="s">
        <v>8128</v>
      </c>
      <c r="C520" t="s">
        <v>266</v>
      </c>
      <c r="D520" t="s">
        <v>223</v>
      </c>
      <c r="E520" t="s">
        <v>8129</v>
      </c>
      <c r="F520" t="s">
        <v>8127</v>
      </c>
      <c r="G520">
        <v>0.87253000000000003</v>
      </c>
      <c r="H520">
        <v>0.87302000000000002</v>
      </c>
      <c r="I520">
        <v>1</v>
      </c>
      <c r="J520">
        <v>-1</v>
      </c>
      <c r="K520" t="s">
        <v>17</v>
      </c>
      <c r="L520">
        <f t="shared" si="36"/>
        <v>44666.250000000429</v>
      </c>
      <c r="S520" t="str">
        <f ca="1"/>
        <v>2025-06-02 19:44:04</v>
      </c>
      <c r="T520">
        <f t="shared" ca="1" si="33"/>
        <v>4</v>
      </c>
      <c r="U520">
        <f t="shared" ca="1" si="34"/>
        <v>15</v>
      </c>
      <c r="V520">
        <f t="shared" ca="1" si="35"/>
        <v>-15</v>
      </c>
      <c r="X520" t="str">
        <f ca="1"/>
        <v>2025-06-03 01:53:56</v>
      </c>
    </row>
    <row r="521" spans="1:24" x14ac:dyDescent="0.2">
      <c r="A521" t="s">
        <v>18</v>
      </c>
      <c r="B521" t="s">
        <v>8130</v>
      </c>
      <c r="C521" t="s">
        <v>2633</v>
      </c>
      <c r="D521" t="s">
        <v>223</v>
      </c>
      <c r="E521" t="s">
        <v>8131</v>
      </c>
      <c r="F521" t="s">
        <v>8127</v>
      </c>
      <c r="G521">
        <v>0.87297999999999998</v>
      </c>
      <c r="H521">
        <v>0.87302000000000002</v>
      </c>
      <c r="I521">
        <v>2</v>
      </c>
      <c r="J521">
        <v>-2</v>
      </c>
      <c r="K521" t="s">
        <v>17</v>
      </c>
      <c r="L521">
        <f t="shared" si="36"/>
        <v>44667.250000000429</v>
      </c>
      <c r="S521" t="str">
        <f ca="1"/>
        <v>2025-06-02 19:42:54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2025-06-03 01:54:27</v>
      </c>
    </row>
    <row r="522" spans="1:24" x14ac:dyDescent="0.2">
      <c r="A522" t="s">
        <v>18</v>
      </c>
      <c r="B522" t="s">
        <v>8132</v>
      </c>
      <c r="C522" t="s">
        <v>6909</v>
      </c>
      <c r="D522" t="s">
        <v>223</v>
      </c>
      <c r="E522" t="s">
        <v>8133</v>
      </c>
      <c r="F522" t="s">
        <v>8127</v>
      </c>
      <c r="G522">
        <v>0.87341000000000002</v>
      </c>
      <c r="H522">
        <v>0.87302000000000002</v>
      </c>
      <c r="I522">
        <v>8</v>
      </c>
      <c r="J522">
        <v>7.36</v>
      </c>
      <c r="K522" t="s">
        <v>17</v>
      </c>
      <c r="L522">
        <f t="shared" si="36"/>
        <v>44669.250000000429</v>
      </c>
      <c r="S522" t="str">
        <f ca="1"/>
        <v>2025-06-02 19:30:25</v>
      </c>
      <c r="T522">
        <f t="shared" ca="1" si="33"/>
        <v>1</v>
      </c>
      <c r="U522">
        <f t="shared" ca="1" si="34"/>
        <v>1</v>
      </c>
      <c r="V522">
        <f t="shared" ca="1" si="35"/>
        <v>-1</v>
      </c>
      <c r="X522" t="str">
        <f ca="1"/>
        <v>2025-06-03 01:54:45</v>
      </c>
    </row>
    <row r="523" spans="1:24" x14ac:dyDescent="0.2">
      <c r="A523" t="s">
        <v>18</v>
      </c>
      <c r="B523" t="s">
        <v>8134</v>
      </c>
      <c r="C523" t="s">
        <v>266</v>
      </c>
      <c r="D523" t="s">
        <v>223</v>
      </c>
      <c r="E523" t="s">
        <v>8135</v>
      </c>
      <c r="F523" t="s">
        <v>8136</v>
      </c>
      <c r="G523">
        <v>0.87244999999999995</v>
      </c>
      <c r="H523">
        <v>0.87268000000000001</v>
      </c>
      <c r="I523">
        <v>1</v>
      </c>
      <c r="J523">
        <v>-1</v>
      </c>
      <c r="K523" t="s">
        <v>17</v>
      </c>
      <c r="L523">
        <f t="shared" si="36"/>
        <v>44661.890000000429</v>
      </c>
      <c r="S523" t="str">
        <f ca="1"/>
        <v>2025-06-02 19:29:25</v>
      </c>
      <c r="T523">
        <f t="shared" ca="1" si="33"/>
        <v>1</v>
      </c>
      <c r="U523">
        <f t="shared" ca="1" si="34"/>
        <v>1</v>
      </c>
      <c r="V523">
        <f t="shared" ca="1" si="35"/>
        <v>-1</v>
      </c>
      <c r="X523" t="str">
        <f ca="1"/>
        <v>2025-06-03 01:52:45</v>
      </c>
    </row>
    <row r="524" spans="1:24" x14ac:dyDescent="0.2">
      <c r="A524" t="s">
        <v>18</v>
      </c>
      <c r="B524" t="s">
        <v>8137</v>
      </c>
      <c r="C524" t="s">
        <v>1379</v>
      </c>
      <c r="D524" t="s">
        <v>223</v>
      </c>
      <c r="E524" t="s">
        <v>8138</v>
      </c>
      <c r="F524" t="s">
        <v>8139</v>
      </c>
      <c r="G524">
        <v>0.87248000000000003</v>
      </c>
      <c r="H524">
        <v>0.87238000000000004</v>
      </c>
      <c r="I524">
        <v>8</v>
      </c>
      <c r="J524">
        <v>7.36</v>
      </c>
      <c r="K524" t="s">
        <v>17</v>
      </c>
      <c r="L524">
        <f t="shared" si="36"/>
        <v>44662.890000000429</v>
      </c>
      <c r="S524" t="str">
        <f ca="1"/>
        <v>2025-06-02 19:28:15</v>
      </c>
      <c r="T524">
        <f t="shared" ca="1" si="33"/>
        <v>2</v>
      </c>
      <c r="U524">
        <f t="shared" ca="1" si="34"/>
        <v>3</v>
      </c>
      <c r="V524">
        <f t="shared" ca="1" si="35"/>
        <v>2.7600000000000002</v>
      </c>
      <c r="X524" t="str">
        <f ca="1"/>
        <v>2025-06-03 01:52:35</v>
      </c>
    </row>
    <row r="525" spans="1:24" x14ac:dyDescent="0.2">
      <c r="A525" t="s">
        <v>18</v>
      </c>
      <c r="B525" t="s">
        <v>8140</v>
      </c>
      <c r="C525" t="s">
        <v>6909</v>
      </c>
      <c r="D525" t="s">
        <v>223</v>
      </c>
      <c r="E525" t="s">
        <v>8141</v>
      </c>
      <c r="F525" t="s">
        <v>8139</v>
      </c>
      <c r="G525">
        <v>0.87192000000000003</v>
      </c>
      <c r="H525">
        <v>0.87238000000000004</v>
      </c>
      <c r="I525">
        <v>4</v>
      </c>
      <c r="J525">
        <v>-4</v>
      </c>
      <c r="K525" t="s">
        <v>17</v>
      </c>
      <c r="L525">
        <f t="shared" si="36"/>
        <v>44655.530000000428</v>
      </c>
      <c r="S525" t="str">
        <f ca="1"/>
        <v>2025-06-02 19:27:04</v>
      </c>
      <c r="T525">
        <f t="shared" ca="1" si="33"/>
        <v>1</v>
      </c>
      <c r="U525">
        <f t="shared" ca="1" si="34"/>
        <v>1</v>
      </c>
      <c r="V525">
        <f t="shared" ca="1" si="35"/>
        <v>0.92</v>
      </c>
      <c r="X525" t="str">
        <f ca="1"/>
        <v>2025-06-03 01:52:25</v>
      </c>
    </row>
    <row r="526" spans="1:24" x14ac:dyDescent="0.2">
      <c r="A526" t="s">
        <v>18</v>
      </c>
      <c r="B526" t="s">
        <v>8142</v>
      </c>
      <c r="C526" t="s">
        <v>786</v>
      </c>
      <c r="D526" t="s">
        <v>223</v>
      </c>
      <c r="E526" t="s">
        <v>8143</v>
      </c>
      <c r="F526" t="s">
        <v>8139</v>
      </c>
      <c r="G526">
        <v>0.87180000000000002</v>
      </c>
      <c r="H526">
        <v>0.87238000000000004</v>
      </c>
      <c r="I526">
        <v>2</v>
      </c>
      <c r="J526">
        <v>-2</v>
      </c>
      <c r="K526" t="s">
        <v>17</v>
      </c>
      <c r="L526">
        <f t="shared" si="36"/>
        <v>44659.530000000428</v>
      </c>
      <c r="S526" t="str">
        <f ca="1"/>
        <v>2025-06-02 19:25:55</v>
      </c>
      <c r="T526">
        <f t="shared" ca="1" si="33"/>
        <v>4</v>
      </c>
      <c r="U526">
        <f t="shared" ca="1" si="34"/>
        <v>15</v>
      </c>
      <c r="V526">
        <f t="shared" ca="1" si="35"/>
        <v>-15</v>
      </c>
      <c r="X526" t="str">
        <f ca="1"/>
        <v>2025-06-03 01:51:45</v>
      </c>
    </row>
    <row r="527" spans="1:24" x14ac:dyDescent="0.2">
      <c r="A527" t="s">
        <v>18</v>
      </c>
      <c r="B527" t="s">
        <v>8144</v>
      </c>
      <c r="C527" t="s">
        <v>5765</v>
      </c>
      <c r="D527" t="s">
        <v>223</v>
      </c>
      <c r="E527" t="s">
        <v>8145</v>
      </c>
      <c r="F527" t="s">
        <v>8139</v>
      </c>
      <c r="G527">
        <v>0.87148000000000003</v>
      </c>
      <c r="H527">
        <v>0.87238000000000004</v>
      </c>
      <c r="I527">
        <v>1</v>
      </c>
      <c r="J527">
        <v>-1</v>
      </c>
      <c r="K527" t="s">
        <v>17</v>
      </c>
      <c r="L527">
        <f t="shared" si="36"/>
        <v>44661.530000000428</v>
      </c>
      <c r="S527" t="str">
        <f ca="1"/>
        <v>2025-06-02 19:24:45</v>
      </c>
      <c r="T527">
        <f t="shared" ca="1" si="33"/>
        <v>1</v>
      </c>
      <c r="U527">
        <f t="shared" ca="1" si="34"/>
        <v>1</v>
      </c>
      <c r="V527">
        <f t="shared" ca="1" si="35"/>
        <v>0.92</v>
      </c>
      <c r="X527" t="str">
        <f ca="1"/>
        <v>2025-06-03 01:51:35</v>
      </c>
    </row>
    <row r="528" spans="1:24" x14ac:dyDescent="0.2">
      <c r="A528" t="s">
        <v>11</v>
      </c>
      <c r="B528" t="s">
        <v>8146</v>
      </c>
      <c r="C528" t="s">
        <v>836</v>
      </c>
      <c r="D528" t="s">
        <v>223</v>
      </c>
      <c r="E528" t="s">
        <v>8147</v>
      </c>
      <c r="F528" t="s">
        <v>8148</v>
      </c>
      <c r="G528">
        <v>0.87150000000000005</v>
      </c>
      <c r="H528">
        <v>0.87109999999999999</v>
      </c>
      <c r="I528">
        <v>2</v>
      </c>
      <c r="J528">
        <v>-2</v>
      </c>
      <c r="K528" t="s">
        <v>17</v>
      </c>
      <c r="L528">
        <f t="shared" si="36"/>
        <v>44662.530000000428</v>
      </c>
      <c r="S528" t="str">
        <f ca="1"/>
        <v>2025-06-02 19:23:34</v>
      </c>
      <c r="T528">
        <f t="shared" ca="1" si="33"/>
        <v>4</v>
      </c>
      <c r="U528">
        <f t="shared" ca="1" si="34"/>
        <v>15</v>
      </c>
      <c r="V528">
        <f t="shared" ca="1" si="35"/>
        <v>-15</v>
      </c>
      <c r="X528" t="str">
        <f ca="1"/>
        <v>2025-06-03 01:50:45</v>
      </c>
    </row>
    <row r="529" spans="1:24" x14ac:dyDescent="0.2">
      <c r="A529" t="s">
        <v>11</v>
      </c>
      <c r="B529" t="s">
        <v>8149</v>
      </c>
      <c r="C529" t="s">
        <v>4379</v>
      </c>
      <c r="D529" t="s">
        <v>223</v>
      </c>
      <c r="E529" t="s">
        <v>8150</v>
      </c>
      <c r="F529" t="s">
        <v>8148</v>
      </c>
      <c r="G529">
        <v>0.87194000000000005</v>
      </c>
      <c r="H529">
        <v>0.87109999999999999</v>
      </c>
      <c r="I529">
        <v>1</v>
      </c>
      <c r="J529">
        <v>-1</v>
      </c>
      <c r="K529" t="s">
        <v>17</v>
      </c>
      <c r="L529">
        <f t="shared" si="36"/>
        <v>44664.530000000428</v>
      </c>
      <c r="S529" t="str">
        <f ca="1"/>
        <v>2025-06-02 19:22:24</v>
      </c>
      <c r="T529">
        <f t="shared" ca="1" si="33"/>
        <v>2</v>
      </c>
      <c r="U529">
        <f t="shared" ca="1" si="34"/>
        <v>3</v>
      </c>
      <c r="V529">
        <f t="shared" ca="1" si="35"/>
        <v>-3</v>
      </c>
      <c r="X529" t="str">
        <f ca="1"/>
        <v>2025-06-03 01:50:26</v>
      </c>
    </row>
    <row r="530" spans="1:24" x14ac:dyDescent="0.2">
      <c r="A530" t="s">
        <v>11</v>
      </c>
      <c r="B530" t="s">
        <v>8151</v>
      </c>
      <c r="C530" t="s">
        <v>840</v>
      </c>
      <c r="D530" t="s">
        <v>223</v>
      </c>
      <c r="E530" t="s">
        <v>8152</v>
      </c>
      <c r="F530" t="s">
        <v>8148</v>
      </c>
      <c r="G530">
        <v>0.87148999999999999</v>
      </c>
      <c r="H530">
        <v>0.87109999999999999</v>
      </c>
      <c r="I530">
        <v>4</v>
      </c>
      <c r="J530">
        <v>-4</v>
      </c>
      <c r="K530" t="s">
        <v>17</v>
      </c>
      <c r="L530">
        <f t="shared" si="36"/>
        <v>44665.530000000428</v>
      </c>
      <c r="S530" t="str">
        <f ca="1"/>
        <v>2025-06-02 19:21:14</v>
      </c>
      <c r="T530">
        <f t="shared" ca="1" si="33"/>
        <v>4</v>
      </c>
      <c r="U530">
        <f t="shared" ca="1" si="34"/>
        <v>15</v>
      </c>
      <c r="V530">
        <f t="shared" ca="1" si="35"/>
        <v>-15</v>
      </c>
      <c r="X530" t="str">
        <f ca="1"/>
        <v>2025-06-03 01:51:05</v>
      </c>
    </row>
    <row r="531" spans="1:24" x14ac:dyDescent="0.2">
      <c r="A531" t="s">
        <v>11</v>
      </c>
      <c r="B531" t="s">
        <v>8153</v>
      </c>
      <c r="C531" t="s">
        <v>850</v>
      </c>
      <c r="D531" t="s">
        <v>223</v>
      </c>
      <c r="E531" t="s">
        <v>8154</v>
      </c>
      <c r="F531" t="s">
        <v>8148</v>
      </c>
      <c r="G531">
        <v>0.87131999999999998</v>
      </c>
      <c r="H531">
        <v>0.87109999999999999</v>
      </c>
      <c r="I531">
        <v>8</v>
      </c>
      <c r="J531">
        <v>-8</v>
      </c>
      <c r="K531" t="s">
        <v>17</v>
      </c>
      <c r="L531">
        <f t="shared" si="36"/>
        <v>44669.530000000428</v>
      </c>
      <c r="S531" t="str">
        <f ca="1"/>
        <v>2025-06-02 19:20:04</v>
      </c>
      <c r="T531">
        <f t="shared" ca="1" si="33"/>
        <v>4</v>
      </c>
      <c r="U531">
        <f t="shared" ca="1" si="34"/>
        <v>15</v>
      </c>
      <c r="V531">
        <f t="shared" ca="1" si="35"/>
        <v>-15</v>
      </c>
      <c r="X531" t="str">
        <f ca="1"/>
        <v>2025-06-03 01:51:15</v>
      </c>
    </row>
    <row r="532" spans="1:24" x14ac:dyDescent="0.2">
      <c r="A532" t="s">
        <v>11</v>
      </c>
      <c r="B532" t="s">
        <v>8155</v>
      </c>
      <c r="C532" t="s">
        <v>281</v>
      </c>
      <c r="D532" t="s">
        <v>223</v>
      </c>
      <c r="E532" t="s">
        <v>8156</v>
      </c>
      <c r="F532" t="s">
        <v>8157</v>
      </c>
      <c r="G532">
        <v>0.87173999999999996</v>
      </c>
      <c r="H532">
        <v>0.87180000000000002</v>
      </c>
      <c r="I532">
        <v>2</v>
      </c>
      <c r="J532">
        <v>1.84</v>
      </c>
      <c r="K532" t="s">
        <v>17</v>
      </c>
      <c r="L532">
        <f t="shared" si="36"/>
        <v>44677.530000000428</v>
      </c>
      <c r="S532" t="str">
        <f ca="1"/>
        <v>2025-06-02 19:18:54</v>
      </c>
      <c r="T532">
        <f t="shared" ca="1" si="33"/>
        <v>1</v>
      </c>
      <c r="U532">
        <f t="shared" ca="1" si="34"/>
        <v>1</v>
      </c>
      <c r="V532">
        <f t="shared" ca="1" si="35"/>
        <v>0.92</v>
      </c>
      <c r="X532" t="str">
        <f ca="1"/>
        <v>2025-06-03 01:49:25</v>
      </c>
    </row>
    <row r="533" spans="1:24" x14ac:dyDescent="0.2">
      <c r="A533" t="s">
        <v>11</v>
      </c>
      <c r="B533" t="s">
        <v>8158</v>
      </c>
      <c r="C533" t="s">
        <v>301</v>
      </c>
      <c r="D533" t="s">
        <v>223</v>
      </c>
      <c r="E533" t="s">
        <v>8159</v>
      </c>
      <c r="F533" t="s">
        <v>8157</v>
      </c>
      <c r="G533">
        <v>0.87121000000000004</v>
      </c>
      <c r="H533">
        <v>0.87180000000000002</v>
      </c>
      <c r="I533">
        <v>8</v>
      </c>
      <c r="J533">
        <v>7.36</v>
      </c>
      <c r="K533" t="s">
        <v>17</v>
      </c>
      <c r="L533">
        <f t="shared" si="36"/>
        <v>44675.690000000432</v>
      </c>
      <c r="S533" t="str">
        <f ca="1"/>
        <v>2025-06-02 19:17:43</v>
      </c>
      <c r="T533">
        <f t="shared" ca="1" si="33"/>
        <v>4</v>
      </c>
      <c r="U533">
        <f t="shared" ca="1" si="34"/>
        <v>15</v>
      </c>
      <c r="V533">
        <f t="shared" ca="1" si="35"/>
        <v>-15</v>
      </c>
      <c r="X533" t="str">
        <f ca="1"/>
        <v>2025-06-03 01:49:45</v>
      </c>
    </row>
    <row r="534" spans="1:24" x14ac:dyDescent="0.2">
      <c r="A534" t="s">
        <v>11</v>
      </c>
      <c r="B534" t="s">
        <v>8160</v>
      </c>
      <c r="C534" t="s">
        <v>266</v>
      </c>
      <c r="D534" t="s">
        <v>223</v>
      </c>
      <c r="E534" t="s">
        <v>8161</v>
      </c>
      <c r="F534" t="s">
        <v>8157</v>
      </c>
      <c r="G534">
        <v>0.87172000000000005</v>
      </c>
      <c r="H534">
        <v>0.87180000000000002</v>
      </c>
      <c r="I534">
        <v>1</v>
      </c>
      <c r="J534">
        <v>0.92</v>
      </c>
      <c r="K534" t="s">
        <v>17</v>
      </c>
      <c r="L534">
        <f t="shared" si="36"/>
        <v>44668.330000000431</v>
      </c>
      <c r="S534" t="str">
        <f ca="1"/>
        <v>2025-06-02 19:16:33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2025-06-03 01:49:15</v>
      </c>
    </row>
    <row r="535" spans="1:24" x14ac:dyDescent="0.2">
      <c r="A535" t="s">
        <v>11</v>
      </c>
      <c r="B535" t="s">
        <v>8162</v>
      </c>
      <c r="C535" t="s">
        <v>836</v>
      </c>
      <c r="D535" t="s">
        <v>223</v>
      </c>
      <c r="E535" t="s">
        <v>8163</v>
      </c>
      <c r="F535" t="s">
        <v>8157</v>
      </c>
      <c r="G535">
        <v>0.87165000000000004</v>
      </c>
      <c r="H535">
        <v>0.87180000000000002</v>
      </c>
      <c r="I535">
        <v>4</v>
      </c>
      <c r="J535">
        <v>3.68</v>
      </c>
      <c r="K535" t="s">
        <v>17</v>
      </c>
      <c r="L535">
        <f t="shared" si="36"/>
        <v>44667.410000000433</v>
      </c>
      <c r="S535" t="str">
        <f ca="1"/>
        <v>2025-06-02 19:15:23</v>
      </c>
      <c r="T535">
        <f t="shared" ca="1" si="33"/>
        <v>2</v>
      </c>
      <c r="U535">
        <f t="shared" ca="1" si="34"/>
        <v>3</v>
      </c>
      <c r="V535">
        <f t="shared" ca="1" si="35"/>
        <v>2.7600000000000002</v>
      </c>
      <c r="X535" t="str">
        <f ca="1"/>
        <v>2025-06-03 01:49:35</v>
      </c>
    </row>
    <row r="536" spans="1:24" x14ac:dyDescent="0.2">
      <c r="A536" t="s">
        <v>11</v>
      </c>
      <c r="B536" t="s">
        <v>8164</v>
      </c>
      <c r="C536" t="s">
        <v>266</v>
      </c>
      <c r="D536" t="s">
        <v>223</v>
      </c>
      <c r="E536" t="s">
        <v>8165</v>
      </c>
      <c r="F536" t="s">
        <v>8166</v>
      </c>
      <c r="G536">
        <v>0.87168000000000001</v>
      </c>
      <c r="H536">
        <v>0.87204000000000004</v>
      </c>
      <c r="I536">
        <v>1</v>
      </c>
      <c r="J536">
        <v>0.92</v>
      </c>
      <c r="K536" t="s">
        <v>17</v>
      </c>
      <c r="L536">
        <f t="shared" si="36"/>
        <v>44663.730000000432</v>
      </c>
      <c r="S536" t="str">
        <f ca="1"/>
        <v>2025-06-02 19:14:13</v>
      </c>
      <c r="T536">
        <f t="shared" ca="1" si="33"/>
        <v>4</v>
      </c>
      <c r="U536">
        <f t="shared" ca="1" si="34"/>
        <v>15</v>
      </c>
      <c r="V536">
        <f t="shared" ca="1" si="35"/>
        <v>-15</v>
      </c>
      <c r="X536" t="str">
        <f ca="1"/>
        <v>2025-06-03 01:48:05</v>
      </c>
    </row>
    <row r="537" spans="1:24" x14ac:dyDescent="0.2">
      <c r="A537" t="s">
        <v>11</v>
      </c>
      <c r="B537" t="s">
        <v>8167</v>
      </c>
      <c r="C537" t="s">
        <v>281</v>
      </c>
      <c r="D537" t="s">
        <v>223</v>
      </c>
      <c r="E537" t="s">
        <v>8168</v>
      </c>
      <c r="F537" t="s">
        <v>8166</v>
      </c>
      <c r="G537">
        <v>0.87148999999999999</v>
      </c>
      <c r="H537">
        <v>0.87204000000000004</v>
      </c>
      <c r="I537">
        <v>2</v>
      </c>
      <c r="J537">
        <v>1.84</v>
      </c>
      <c r="K537" t="s">
        <v>17</v>
      </c>
      <c r="L537">
        <f t="shared" si="36"/>
        <v>44662.810000000434</v>
      </c>
      <c r="S537" t="str">
        <f ca="1"/>
        <v>2025-06-02 19:13:01</v>
      </c>
      <c r="T537">
        <f t="shared" ca="1" si="33"/>
        <v>3</v>
      </c>
      <c r="U537">
        <f t="shared" ca="1" si="34"/>
        <v>7</v>
      </c>
      <c r="V537">
        <f t="shared" ca="1" si="35"/>
        <v>0.68000000000000016</v>
      </c>
      <c r="X537" t="str">
        <f ca="1"/>
        <v>2025-06-03 01:48:15</v>
      </c>
    </row>
    <row r="538" spans="1:24" x14ac:dyDescent="0.2">
      <c r="A538" t="s">
        <v>11</v>
      </c>
      <c r="B538" t="s">
        <v>8169</v>
      </c>
      <c r="C538" t="s">
        <v>266</v>
      </c>
      <c r="D538" t="s">
        <v>223</v>
      </c>
      <c r="E538" t="s">
        <v>8170</v>
      </c>
      <c r="F538" t="s">
        <v>8171</v>
      </c>
      <c r="G538">
        <v>0.87224000000000002</v>
      </c>
      <c r="H538">
        <v>0.87158000000000002</v>
      </c>
      <c r="I538">
        <v>1</v>
      </c>
      <c r="J538">
        <v>-1</v>
      </c>
      <c r="K538" t="s">
        <v>17</v>
      </c>
      <c r="L538">
        <f t="shared" si="36"/>
        <v>44660.970000000438</v>
      </c>
      <c r="S538" t="str">
        <f ca="1"/>
        <v>2025-06-02 19:11:51</v>
      </c>
      <c r="T538">
        <f t="shared" ca="1" si="33"/>
        <v>1</v>
      </c>
      <c r="U538">
        <f t="shared" ca="1" si="34"/>
        <v>1</v>
      </c>
      <c r="V538">
        <f t="shared" ca="1" si="35"/>
        <v>0.92</v>
      </c>
      <c r="X538" t="str">
        <f ca="1"/>
        <v>2025-06-03 01:46:55</v>
      </c>
    </row>
    <row r="539" spans="1:24" x14ac:dyDescent="0.2">
      <c r="A539" t="s">
        <v>11</v>
      </c>
      <c r="B539" t="s">
        <v>8172</v>
      </c>
      <c r="C539" t="s">
        <v>786</v>
      </c>
      <c r="D539" t="s">
        <v>223</v>
      </c>
      <c r="E539" t="s">
        <v>8173</v>
      </c>
      <c r="F539" t="s">
        <v>8171</v>
      </c>
      <c r="G539">
        <v>0.87148000000000003</v>
      </c>
      <c r="H539">
        <v>0.87158000000000002</v>
      </c>
      <c r="I539">
        <v>2</v>
      </c>
      <c r="J539">
        <v>1.84</v>
      </c>
      <c r="K539" t="s">
        <v>17</v>
      </c>
      <c r="L539">
        <f t="shared" si="36"/>
        <v>44661.970000000438</v>
      </c>
      <c r="S539" t="str">
        <f ca="1"/>
        <v>2025-06-02 19:10:40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2025-06-03 01:47:04</v>
      </c>
    </row>
    <row r="540" spans="1:24" x14ac:dyDescent="0.2">
      <c r="A540" t="s">
        <v>11</v>
      </c>
      <c r="B540" t="s">
        <v>8174</v>
      </c>
      <c r="C540" t="s">
        <v>836</v>
      </c>
      <c r="D540" t="s">
        <v>223</v>
      </c>
      <c r="E540" t="s">
        <v>8175</v>
      </c>
      <c r="F540" t="s">
        <v>8171</v>
      </c>
      <c r="G540">
        <v>0.87128000000000005</v>
      </c>
      <c r="H540">
        <v>0.87158000000000002</v>
      </c>
      <c r="I540">
        <v>4</v>
      </c>
      <c r="J540">
        <v>3.68</v>
      </c>
      <c r="K540" t="s">
        <v>17</v>
      </c>
      <c r="L540">
        <f t="shared" si="36"/>
        <v>44660.130000000441</v>
      </c>
      <c r="S540" t="str">
        <f ca="1"/>
        <v>2025-06-02 19:09:30</v>
      </c>
      <c r="T540">
        <f t="shared" ca="1" si="33"/>
        <v>4</v>
      </c>
      <c r="U540">
        <f t="shared" ca="1" si="34"/>
        <v>15</v>
      </c>
      <c r="V540">
        <f t="shared" ca="1" si="35"/>
        <v>0.36000000000000032</v>
      </c>
      <c r="X540" t="str">
        <f ca="1"/>
        <v>2025-06-03 01:47:15</v>
      </c>
    </row>
    <row r="541" spans="1:24" x14ac:dyDescent="0.2">
      <c r="A541" t="s">
        <v>11</v>
      </c>
      <c r="B541" t="s">
        <v>8176</v>
      </c>
      <c r="C541" t="s">
        <v>266</v>
      </c>
      <c r="D541" t="s">
        <v>223</v>
      </c>
      <c r="E541" t="s">
        <v>8177</v>
      </c>
      <c r="F541" t="s">
        <v>8178</v>
      </c>
      <c r="G541">
        <v>0.87278</v>
      </c>
      <c r="H541">
        <v>0.87250000000000005</v>
      </c>
      <c r="I541">
        <v>1</v>
      </c>
      <c r="J541">
        <v>-1</v>
      </c>
      <c r="K541" t="s">
        <v>17</v>
      </c>
      <c r="L541">
        <f t="shared" si="36"/>
        <v>44656.450000000441</v>
      </c>
      <c r="S541" t="str">
        <f ca="1"/>
        <v>2025-06-02 19:08:20</v>
      </c>
      <c r="T541">
        <f t="shared" ca="1" si="33"/>
        <v>2</v>
      </c>
      <c r="U541">
        <f t="shared" ca="1" si="34"/>
        <v>3</v>
      </c>
      <c r="V541">
        <f t="shared" ca="1" si="35"/>
        <v>2.7600000000000002</v>
      </c>
      <c r="X541" t="str">
        <f ca="1"/>
        <v>2025-06-03 01:45:45</v>
      </c>
    </row>
    <row r="542" spans="1:24" x14ac:dyDescent="0.2">
      <c r="A542" t="s">
        <v>11</v>
      </c>
      <c r="B542" t="s">
        <v>8179</v>
      </c>
      <c r="C542" t="s">
        <v>4680</v>
      </c>
      <c r="D542" t="s">
        <v>223</v>
      </c>
      <c r="E542" t="s">
        <v>8180</v>
      </c>
      <c r="F542" t="s">
        <v>8178</v>
      </c>
      <c r="G542">
        <v>0.87261</v>
      </c>
      <c r="H542">
        <v>0.87250000000000005</v>
      </c>
      <c r="I542">
        <v>4</v>
      </c>
      <c r="J542">
        <v>-4</v>
      </c>
      <c r="K542" t="s">
        <v>17</v>
      </c>
      <c r="L542">
        <f t="shared" si="36"/>
        <v>44657.450000000441</v>
      </c>
      <c r="S542" t="str">
        <f ca="1"/>
        <v>2025-06-02 19:07:05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2025-06-03 01:46:04</v>
      </c>
    </row>
    <row r="543" spans="1:24" x14ac:dyDescent="0.2">
      <c r="A543" t="s">
        <v>11</v>
      </c>
      <c r="B543" t="s">
        <v>8181</v>
      </c>
      <c r="C543" t="s">
        <v>301</v>
      </c>
      <c r="D543" t="s">
        <v>223</v>
      </c>
      <c r="E543" t="s">
        <v>8182</v>
      </c>
      <c r="F543" t="s">
        <v>8178</v>
      </c>
      <c r="G543">
        <v>0.87219999999999998</v>
      </c>
      <c r="H543">
        <v>0.87250000000000005</v>
      </c>
      <c r="I543">
        <v>8</v>
      </c>
      <c r="J543">
        <v>7.36</v>
      </c>
      <c r="K543" t="s">
        <v>17</v>
      </c>
      <c r="L543">
        <f t="shared" si="36"/>
        <v>44661.450000000441</v>
      </c>
      <c r="S543" t="str">
        <f ca="1"/>
        <v>2025-06-02 19:05:54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2025-06-03 01:46:15</v>
      </c>
    </row>
    <row r="544" spans="1:24" x14ac:dyDescent="0.2">
      <c r="A544" t="s">
        <v>11</v>
      </c>
      <c r="B544" t="s">
        <v>8183</v>
      </c>
      <c r="C544" t="s">
        <v>786</v>
      </c>
      <c r="D544" t="s">
        <v>223</v>
      </c>
      <c r="E544" t="s">
        <v>8184</v>
      </c>
      <c r="F544" t="s">
        <v>8178</v>
      </c>
      <c r="G544">
        <v>0.87261999999999995</v>
      </c>
      <c r="H544">
        <v>0.87250000000000005</v>
      </c>
      <c r="I544">
        <v>2</v>
      </c>
      <c r="J544">
        <v>-2</v>
      </c>
      <c r="K544" t="s">
        <v>17</v>
      </c>
      <c r="L544">
        <f t="shared" si="36"/>
        <v>44654.09000000044</v>
      </c>
      <c r="S544" t="str">
        <f ca="1"/>
        <v>2025-06-02 19:04:45</v>
      </c>
      <c r="T544">
        <f t="shared" ca="1" si="33"/>
        <v>3</v>
      </c>
      <c r="U544">
        <f t="shared" ca="1" si="34"/>
        <v>7</v>
      </c>
      <c r="V544">
        <f t="shared" ca="1" si="35"/>
        <v>-7</v>
      </c>
      <c r="X544" t="str">
        <f ca="1"/>
        <v>2025-06-03 01:45:54</v>
      </c>
    </row>
    <row r="545" spans="1:24" x14ac:dyDescent="0.2">
      <c r="A545" t="s">
        <v>11</v>
      </c>
      <c r="B545" t="s">
        <v>8185</v>
      </c>
      <c r="C545" t="s">
        <v>266</v>
      </c>
      <c r="D545" t="s">
        <v>223</v>
      </c>
      <c r="E545" t="s">
        <v>8186</v>
      </c>
      <c r="F545" t="s">
        <v>8187</v>
      </c>
      <c r="G545">
        <v>0.87229999999999996</v>
      </c>
      <c r="H545">
        <v>0.87282999999999999</v>
      </c>
      <c r="I545">
        <v>1</v>
      </c>
      <c r="J545">
        <v>0.92</v>
      </c>
      <c r="K545" t="s">
        <v>17</v>
      </c>
      <c r="L545">
        <f t="shared" si="36"/>
        <v>44656.09000000044</v>
      </c>
      <c r="S545" t="str">
        <f ca="1"/>
        <v>2025-06-02 19:03:35</v>
      </c>
      <c r="T545">
        <f t="shared" ca="1" si="33"/>
        <v>4</v>
      </c>
      <c r="U545">
        <f t="shared" ca="1" si="34"/>
        <v>15</v>
      </c>
      <c r="V545">
        <f t="shared" ca="1" si="35"/>
        <v>11.88</v>
      </c>
      <c r="X545" t="str">
        <f ca="1"/>
        <v>2025-06-03 01:44:35</v>
      </c>
    </row>
    <row r="546" spans="1:24" x14ac:dyDescent="0.2">
      <c r="A546" t="s">
        <v>11</v>
      </c>
      <c r="B546" t="s">
        <v>8188</v>
      </c>
      <c r="C546" t="s">
        <v>1379</v>
      </c>
      <c r="D546" t="s">
        <v>223</v>
      </c>
      <c r="E546" t="s">
        <v>8189</v>
      </c>
      <c r="F546" t="s">
        <v>8190</v>
      </c>
      <c r="G546">
        <v>0.87221000000000004</v>
      </c>
      <c r="H546">
        <v>0.87238000000000004</v>
      </c>
      <c r="I546">
        <v>8</v>
      </c>
      <c r="J546">
        <v>7.36</v>
      </c>
      <c r="K546" t="s">
        <v>17</v>
      </c>
      <c r="L546">
        <f t="shared" si="36"/>
        <v>44655.170000000442</v>
      </c>
      <c r="S546" t="str">
        <f ca="1"/>
        <v>2025-06-02 19:02:24</v>
      </c>
      <c r="T546">
        <f t="shared" ca="1" si="33"/>
        <v>1</v>
      </c>
      <c r="U546">
        <f t="shared" ca="1" si="34"/>
        <v>1</v>
      </c>
      <c r="V546">
        <f t="shared" ca="1" si="35"/>
        <v>-1</v>
      </c>
      <c r="X546" t="str">
        <f ca="1"/>
        <v>2025-06-03 01:44:24</v>
      </c>
    </row>
    <row r="547" spans="1:24" x14ac:dyDescent="0.2">
      <c r="A547" t="s">
        <v>11</v>
      </c>
      <c r="B547" t="s">
        <v>8191</v>
      </c>
      <c r="C547" t="s">
        <v>222</v>
      </c>
      <c r="D547" t="s">
        <v>223</v>
      </c>
      <c r="E547" t="s">
        <v>8192</v>
      </c>
      <c r="F547" t="s">
        <v>8190</v>
      </c>
      <c r="G547">
        <v>0.87270000000000003</v>
      </c>
      <c r="H547">
        <v>0.87238000000000004</v>
      </c>
      <c r="I547">
        <v>2</v>
      </c>
      <c r="J547">
        <v>-2</v>
      </c>
      <c r="K547" t="s">
        <v>17</v>
      </c>
      <c r="L547">
        <f t="shared" si="36"/>
        <v>44647.810000000442</v>
      </c>
      <c r="S547" t="str">
        <f ca="1"/>
        <v>2025-06-02 19:01:14</v>
      </c>
      <c r="T547">
        <f t="shared" ca="1" si="33"/>
        <v>3</v>
      </c>
      <c r="U547">
        <f t="shared" ca="1" si="34"/>
        <v>7</v>
      </c>
      <c r="V547">
        <f t="shared" ca="1" si="35"/>
        <v>6.44</v>
      </c>
      <c r="X547" t="str">
        <f ca="1"/>
        <v>2025-06-03 01:44:04</v>
      </c>
    </row>
    <row r="548" spans="1:24" x14ac:dyDescent="0.2">
      <c r="A548" t="s">
        <v>11</v>
      </c>
      <c r="B548" t="s">
        <v>8193</v>
      </c>
      <c r="C548" t="s">
        <v>850</v>
      </c>
      <c r="D548" t="s">
        <v>223</v>
      </c>
      <c r="E548" t="s">
        <v>8194</v>
      </c>
      <c r="F548" t="s">
        <v>8190</v>
      </c>
      <c r="G548">
        <v>0.87231000000000003</v>
      </c>
      <c r="H548">
        <v>0.87238000000000004</v>
      </c>
      <c r="I548">
        <v>4</v>
      </c>
      <c r="J548">
        <v>3.68</v>
      </c>
      <c r="K548" t="s">
        <v>17</v>
      </c>
      <c r="L548">
        <f t="shared" si="36"/>
        <v>44649.810000000442</v>
      </c>
      <c r="S548" t="str">
        <f ca="1"/>
        <v>2025-06-02 19:00:04</v>
      </c>
      <c r="T548">
        <f t="shared" ca="1" si="33"/>
        <v>4</v>
      </c>
      <c r="U548">
        <f t="shared" ca="1" si="34"/>
        <v>15</v>
      </c>
      <c r="V548">
        <f t="shared" ca="1" si="35"/>
        <v>13.8</v>
      </c>
      <c r="X548" t="str">
        <f ca="1"/>
        <v>2025-06-03 01:44:15</v>
      </c>
    </row>
    <row r="549" spans="1:24" x14ac:dyDescent="0.2">
      <c r="A549" t="s">
        <v>11</v>
      </c>
      <c r="B549" t="s">
        <v>8195</v>
      </c>
      <c r="C549" t="s">
        <v>266</v>
      </c>
      <c r="D549" t="s">
        <v>223</v>
      </c>
      <c r="E549" t="s">
        <v>8196</v>
      </c>
      <c r="F549" t="s">
        <v>8190</v>
      </c>
      <c r="G549">
        <v>0.87287000000000003</v>
      </c>
      <c r="H549">
        <v>0.87238000000000004</v>
      </c>
      <c r="I549">
        <v>1</v>
      </c>
      <c r="J549">
        <v>-1</v>
      </c>
      <c r="K549" t="s">
        <v>17</v>
      </c>
      <c r="L549">
        <f t="shared" si="36"/>
        <v>44646.130000000441</v>
      </c>
      <c r="S549" t="str">
        <f ca="1"/>
        <v>2025-06-02 18:58:54</v>
      </c>
      <c r="T549">
        <f t="shared" ca="1" si="33"/>
        <v>1</v>
      </c>
      <c r="U549">
        <f t="shared" ca="1" si="34"/>
        <v>1</v>
      </c>
      <c r="V549">
        <f t="shared" ca="1" si="35"/>
        <v>0.92</v>
      </c>
      <c r="X549" t="str">
        <f ca="1"/>
        <v>2025-06-03 01:43:25</v>
      </c>
    </row>
    <row r="550" spans="1:24" x14ac:dyDescent="0.2">
      <c r="A550" t="s">
        <v>11</v>
      </c>
      <c r="B550" t="s">
        <v>8197</v>
      </c>
      <c r="C550" t="s">
        <v>4379</v>
      </c>
      <c r="D550" t="s">
        <v>223</v>
      </c>
      <c r="E550" t="s">
        <v>8198</v>
      </c>
      <c r="F550" t="s">
        <v>8199</v>
      </c>
      <c r="G550">
        <v>0.87334999999999996</v>
      </c>
      <c r="H550">
        <v>0.87331000000000003</v>
      </c>
      <c r="I550">
        <v>1</v>
      </c>
      <c r="J550">
        <v>-1</v>
      </c>
      <c r="K550" t="s">
        <v>17</v>
      </c>
      <c r="L550">
        <f t="shared" si="36"/>
        <v>44647.130000000441</v>
      </c>
      <c r="S550" t="str">
        <f ca="1"/>
        <v>2025-06-02 18:57:44</v>
      </c>
      <c r="T550">
        <f t="shared" ca="1" si="33"/>
        <v>1</v>
      </c>
      <c r="U550">
        <f t="shared" ca="1" si="34"/>
        <v>1</v>
      </c>
      <c r="V550">
        <f t="shared" ca="1" si="35"/>
        <v>-1</v>
      </c>
      <c r="X550" t="str">
        <f ca="1"/>
        <v>2025-06-03 01:42:15</v>
      </c>
    </row>
    <row r="551" spans="1:24" x14ac:dyDescent="0.2">
      <c r="A551" t="s">
        <v>11</v>
      </c>
      <c r="B551" t="s">
        <v>8200</v>
      </c>
      <c r="C551" t="s">
        <v>281</v>
      </c>
      <c r="D551" t="s">
        <v>223</v>
      </c>
      <c r="E551" t="s">
        <v>8201</v>
      </c>
      <c r="F551" t="s">
        <v>8199</v>
      </c>
      <c r="G551">
        <v>0.87319999999999998</v>
      </c>
      <c r="H551">
        <v>0.87331000000000003</v>
      </c>
      <c r="I551">
        <v>2</v>
      </c>
      <c r="J551">
        <v>1.84</v>
      </c>
      <c r="K551" t="s">
        <v>17</v>
      </c>
      <c r="L551">
        <f t="shared" si="36"/>
        <v>44648.130000000441</v>
      </c>
      <c r="S551" t="str">
        <f ca="1"/>
        <v>2025-06-02 18:56:34</v>
      </c>
      <c r="T551">
        <f t="shared" ca="1" si="33"/>
        <v>1</v>
      </c>
      <c r="U551">
        <f t="shared" ca="1" si="34"/>
        <v>1</v>
      </c>
      <c r="V551">
        <f t="shared" ca="1" si="35"/>
        <v>0.92</v>
      </c>
      <c r="X551" t="str">
        <f ca="1"/>
        <v>2025-06-03 01:42:24</v>
      </c>
    </row>
    <row r="552" spans="1:24" x14ac:dyDescent="0.2">
      <c r="A552" t="s">
        <v>11</v>
      </c>
      <c r="B552" t="s">
        <v>8202</v>
      </c>
      <c r="C552" t="s">
        <v>1379</v>
      </c>
      <c r="D552" t="s">
        <v>223</v>
      </c>
      <c r="E552" t="s">
        <v>8203</v>
      </c>
      <c r="F552" t="s">
        <v>8204</v>
      </c>
      <c r="G552">
        <v>0.87324000000000002</v>
      </c>
      <c r="H552">
        <v>0.87338000000000005</v>
      </c>
      <c r="I552">
        <v>2</v>
      </c>
      <c r="J552">
        <v>1.84</v>
      </c>
      <c r="K552" t="s">
        <v>17</v>
      </c>
      <c r="L552">
        <f t="shared" si="36"/>
        <v>44646.290000000445</v>
      </c>
      <c r="S552" t="str">
        <f ca="1"/>
        <v>2025-06-02 18:55:24</v>
      </c>
      <c r="T552">
        <f t="shared" ca="1" si="33"/>
        <v>3</v>
      </c>
      <c r="U552">
        <f t="shared" ca="1" si="34"/>
        <v>7</v>
      </c>
      <c r="V552">
        <f t="shared" ca="1" si="35"/>
        <v>6.44</v>
      </c>
      <c r="X552" t="str">
        <f ca="1"/>
        <v>2025-06-03 01:42:04</v>
      </c>
    </row>
    <row r="553" spans="1:24" x14ac:dyDescent="0.2">
      <c r="A553" t="s">
        <v>11</v>
      </c>
      <c r="B553" t="s">
        <v>8205</v>
      </c>
      <c r="C553" t="s">
        <v>266</v>
      </c>
      <c r="D553" t="s">
        <v>223</v>
      </c>
      <c r="E553" t="s">
        <v>8206</v>
      </c>
      <c r="F553" t="s">
        <v>8204</v>
      </c>
      <c r="G553">
        <v>0.87363000000000002</v>
      </c>
      <c r="H553">
        <v>0.87338000000000005</v>
      </c>
      <c r="I553">
        <v>1</v>
      </c>
      <c r="J553">
        <v>-1</v>
      </c>
      <c r="K553" t="s">
        <v>17</v>
      </c>
      <c r="L553">
        <f t="shared" si="36"/>
        <v>44644.450000000448</v>
      </c>
      <c r="S553" t="str">
        <f ca="1"/>
        <v>2025-06-02 18:54:14</v>
      </c>
      <c r="T553">
        <f t="shared" ca="1" si="33"/>
        <v>3</v>
      </c>
      <c r="U553">
        <f t="shared" ca="1" si="34"/>
        <v>7</v>
      </c>
      <c r="V553">
        <f t="shared" ca="1" si="35"/>
        <v>-7</v>
      </c>
      <c r="X553" t="str">
        <f ca="1"/>
        <v>2025-06-03 01:41:05</v>
      </c>
    </row>
    <row r="554" spans="1:24" x14ac:dyDescent="0.2">
      <c r="A554" t="s">
        <v>11</v>
      </c>
      <c r="B554" t="s">
        <v>8207</v>
      </c>
      <c r="C554" t="s">
        <v>1379</v>
      </c>
      <c r="D554" t="s">
        <v>223</v>
      </c>
      <c r="E554" t="s">
        <v>8208</v>
      </c>
      <c r="F554" t="s">
        <v>8209</v>
      </c>
      <c r="G554">
        <v>0.87346000000000001</v>
      </c>
      <c r="H554">
        <v>0.87346999999999997</v>
      </c>
      <c r="I554">
        <v>4</v>
      </c>
      <c r="J554">
        <v>3.68</v>
      </c>
      <c r="K554" t="s">
        <v>17</v>
      </c>
      <c r="L554">
        <f t="shared" si="36"/>
        <v>44645.450000000448</v>
      </c>
      <c r="S554" t="str">
        <f ca="1"/>
        <v>2025-06-02 18:53:04</v>
      </c>
      <c r="T554">
        <f t="shared" ca="1" si="33"/>
        <v>2</v>
      </c>
      <c r="U554">
        <f t="shared" ca="1" si="34"/>
        <v>3</v>
      </c>
      <c r="V554">
        <f t="shared" ca="1" si="35"/>
        <v>2.7600000000000002</v>
      </c>
      <c r="X554" t="str">
        <f ca="1"/>
        <v>2025-06-03 01:40:54</v>
      </c>
    </row>
    <row r="555" spans="1:24" x14ac:dyDescent="0.2">
      <c r="A555" t="s">
        <v>11</v>
      </c>
      <c r="B555" t="s">
        <v>8210</v>
      </c>
      <c r="C555" t="s">
        <v>266</v>
      </c>
      <c r="D555" t="s">
        <v>223</v>
      </c>
      <c r="E555" t="s">
        <v>8211</v>
      </c>
      <c r="F555" t="s">
        <v>8209</v>
      </c>
      <c r="G555">
        <v>0.87373000000000001</v>
      </c>
      <c r="H555">
        <v>0.87346999999999997</v>
      </c>
      <c r="I555">
        <v>1</v>
      </c>
      <c r="J555">
        <v>-1</v>
      </c>
      <c r="K555" t="s">
        <v>17</v>
      </c>
      <c r="L555">
        <f t="shared" si="36"/>
        <v>44641.770000000448</v>
      </c>
      <c r="S555" t="str">
        <f ca="1"/>
        <v>2025-06-02 18:51:54</v>
      </c>
      <c r="T555">
        <f t="shared" ca="1" si="33"/>
        <v>1</v>
      </c>
      <c r="U555">
        <f t="shared" ca="1" si="34"/>
        <v>1</v>
      </c>
      <c r="V555">
        <f t="shared" ca="1" si="35"/>
        <v>0.92</v>
      </c>
      <c r="X555" t="str">
        <f ca="1"/>
        <v>2025-06-03 01:39:55</v>
      </c>
    </row>
    <row r="556" spans="1:24" x14ac:dyDescent="0.2">
      <c r="A556" t="s">
        <v>11</v>
      </c>
      <c r="B556" t="s">
        <v>8212</v>
      </c>
      <c r="C556" t="s">
        <v>4565</v>
      </c>
      <c r="D556" t="s">
        <v>223</v>
      </c>
      <c r="E556" t="s">
        <v>8213</v>
      </c>
      <c r="F556" t="s">
        <v>8209</v>
      </c>
      <c r="G556">
        <v>0.87351000000000001</v>
      </c>
      <c r="H556">
        <v>0.87346999999999997</v>
      </c>
      <c r="I556">
        <v>2</v>
      </c>
      <c r="J556">
        <v>-2</v>
      </c>
      <c r="K556" t="s">
        <v>17</v>
      </c>
      <c r="L556">
        <f t="shared" si="36"/>
        <v>44642.770000000448</v>
      </c>
      <c r="S556" t="str">
        <f ca="1"/>
        <v>2025-06-02 18:50:43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2025-06-03 01:40:24</v>
      </c>
    </row>
    <row r="557" spans="1:24" x14ac:dyDescent="0.2">
      <c r="A557" t="s">
        <v>11</v>
      </c>
      <c r="B557" t="s">
        <v>8214</v>
      </c>
      <c r="C557" t="s">
        <v>266</v>
      </c>
      <c r="D557" t="s">
        <v>223</v>
      </c>
      <c r="E557" t="s">
        <v>8215</v>
      </c>
      <c r="F557" t="s">
        <v>8216</v>
      </c>
      <c r="G557">
        <v>0.87273000000000001</v>
      </c>
      <c r="H557">
        <v>0.87385999999999997</v>
      </c>
      <c r="I557">
        <v>1</v>
      </c>
      <c r="J557">
        <v>0.92</v>
      </c>
      <c r="K557" t="s">
        <v>17</v>
      </c>
      <c r="L557">
        <f t="shared" si="36"/>
        <v>44644.770000000448</v>
      </c>
      <c r="S557" t="str">
        <f ca="1"/>
        <v>2025-06-02 18:49:33</v>
      </c>
      <c r="T557">
        <f t="shared" ca="1" si="33"/>
        <v>3</v>
      </c>
      <c r="U557">
        <f t="shared" ca="1" si="34"/>
        <v>7</v>
      </c>
      <c r="V557">
        <f t="shared" ca="1" si="35"/>
        <v>-7</v>
      </c>
      <c r="X557" t="str">
        <f ca="1"/>
        <v>2025-06-03 01:38:44</v>
      </c>
    </row>
    <row r="558" spans="1:24" x14ac:dyDescent="0.2">
      <c r="A558" t="s">
        <v>11</v>
      </c>
      <c r="B558" t="s">
        <v>8217</v>
      </c>
      <c r="C558" t="s">
        <v>281</v>
      </c>
      <c r="D558" t="s">
        <v>223</v>
      </c>
      <c r="E558" t="s">
        <v>8218</v>
      </c>
      <c r="F558" t="s">
        <v>8216</v>
      </c>
      <c r="G558">
        <v>0.87233000000000005</v>
      </c>
      <c r="H558">
        <v>0.87385999999999997</v>
      </c>
      <c r="I558">
        <v>2</v>
      </c>
      <c r="J558">
        <v>1.84</v>
      </c>
      <c r="K558" t="s">
        <v>17</v>
      </c>
      <c r="L558">
        <f t="shared" si="36"/>
        <v>44643.85000000045</v>
      </c>
      <c r="S558" t="str">
        <f ca="1"/>
        <v>2025-06-02 18:48:23</v>
      </c>
      <c r="T558">
        <f t="shared" ca="1" si="33"/>
        <v>3</v>
      </c>
      <c r="U558">
        <f t="shared" ca="1" si="34"/>
        <v>7</v>
      </c>
      <c r="V558">
        <f t="shared" ca="1" si="35"/>
        <v>6.44</v>
      </c>
      <c r="X558" t="str">
        <f ca="1"/>
        <v>2025-06-03 01:38:54</v>
      </c>
    </row>
    <row r="559" spans="1:24" x14ac:dyDescent="0.2">
      <c r="A559" t="s">
        <v>18</v>
      </c>
      <c r="B559" t="s">
        <v>8219</v>
      </c>
      <c r="C559" t="s">
        <v>836</v>
      </c>
      <c r="D559" t="s">
        <v>223</v>
      </c>
      <c r="E559" t="s">
        <v>8220</v>
      </c>
      <c r="F559" t="s">
        <v>8221</v>
      </c>
      <c r="G559">
        <v>0.87217999999999996</v>
      </c>
      <c r="H559">
        <v>0.87302000000000002</v>
      </c>
      <c r="I559">
        <v>2</v>
      </c>
      <c r="J559">
        <v>-2</v>
      </c>
      <c r="K559" t="s">
        <v>17</v>
      </c>
      <c r="L559">
        <f t="shared" si="36"/>
        <v>44642.010000000453</v>
      </c>
      <c r="S559" t="str">
        <f ca="1"/>
        <v>2025-06-02 18:47:13</v>
      </c>
      <c r="T559">
        <f t="shared" ca="1" si="33"/>
        <v>3</v>
      </c>
      <c r="U559">
        <f t="shared" ca="1" si="34"/>
        <v>7</v>
      </c>
      <c r="V559">
        <f t="shared" ca="1" si="35"/>
        <v>4.5200000000000005</v>
      </c>
      <c r="X559" t="str">
        <f ca="1"/>
        <v>2025-06-03 01:37:54</v>
      </c>
    </row>
    <row r="560" spans="1:24" x14ac:dyDescent="0.2">
      <c r="A560" t="s">
        <v>18</v>
      </c>
      <c r="B560" t="s">
        <v>8222</v>
      </c>
      <c r="C560" t="s">
        <v>850</v>
      </c>
      <c r="D560" t="s">
        <v>223</v>
      </c>
      <c r="E560" t="s">
        <v>8223</v>
      </c>
      <c r="F560" t="s">
        <v>8221</v>
      </c>
      <c r="G560">
        <v>0.87300999999999995</v>
      </c>
      <c r="H560">
        <v>0.87302000000000002</v>
      </c>
      <c r="I560">
        <v>8</v>
      </c>
      <c r="J560">
        <v>-8</v>
      </c>
      <c r="K560" t="s">
        <v>17</v>
      </c>
      <c r="L560">
        <f t="shared" si="36"/>
        <v>44644.010000000453</v>
      </c>
      <c r="S560" t="str">
        <f ca="1"/>
        <v>2025-06-02 18:46:03</v>
      </c>
      <c r="T560">
        <f t="shared" ca="1" si="33"/>
        <v>3</v>
      </c>
      <c r="U560">
        <f t="shared" ca="1" si="34"/>
        <v>7</v>
      </c>
      <c r="V560">
        <f t="shared" ca="1" si="35"/>
        <v>4.5200000000000005</v>
      </c>
      <c r="X560" t="str">
        <f ca="1"/>
        <v>2025-06-03 01:38:24</v>
      </c>
    </row>
    <row r="561" spans="1:24" x14ac:dyDescent="0.2">
      <c r="A561" t="s">
        <v>18</v>
      </c>
      <c r="B561" t="s">
        <v>8224</v>
      </c>
      <c r="C561" t="s">
        <v>840</v>
      </c>
      <c r="D561" t="s">
        <v>223</v>
      </c>
      <c r="E561" t="s">
        <v>8225</v>
      </c>
      <c r="F561" t="s">
        <v>8221</v>
      </c>
      <c r="G561">
        <v>0.87219000000000002</v>
      </c>
      <c r="H561">
        <v>0.87302000000000002</v>
      </c>
      <c r="I561">
        <v>4</v>
      </c>
      <c r="J561">
        <v>-4</v>
      </c>
      <c r="K561" t="s">
        <v>17</v>
      </c>
      <c r="L561">
        <f t="shared" si="36"/>
        <v>44652.010000000453</v>
      </c>
      <c r="S561" t="str">
        <f ca="1"/>
        <v>2025-06-02 18:44:53</v>
      </c>
      <c r="T561">
        <f t="shared" ca="1" si="33"/>
        <v>3</v>
      </c>
      <c r="U561">
        <f t="shared" ca="1" si="34"/>
        <v>7</v>
      </c>
      <c r="V561">
        <f t="shared" ca="1" si="35"/>
        <v>6.44</v>
      </c>
      <c r="X561" t="str">
        <f ca="1"/>
        <v>2025-06-03 01:38:14</v>
      </c>
    </row>
    <row r="562" spans="1:24" x14ac:dyDescent="0.2">
      <c r="A562" t="s">
        <v>18</v>
      </c>
      <c r="B562" t="s">
        <v>8226</v>
      </c>
      <c r="C562" t="s">
        <v>266</v>
      </c>
      <c r="D562" t="s">
        <v>223</v>
      </c>
      <c r="E562" t="s">
        <v>8227</v>
      </c>
      <c r="F562" t="s">
        <v>8221</v>
      </c>
      <c r="G562">
        <v>0.87195</v>
      </c>
      <c r="H562">
        <v>0.87302000000000002</v>
      </c>
      <c r="I562">
        <v>1</v>
      </c>
      <c r="J562">
        <v>-1</v>
      </c>
      <c r="K562" t="s">
        <v>17</v>
      </c>
      <c r="L562">
        <f t="shared" si="36"/>
        <v>44656.010000000453</v>
      </c>
      <c r="S562" t="str">
        <f ca="1"/>
        <v>2025-06-02 18:43:43</v>
      </c>
      <c r="T562">
        <f t="shared" ca="1" si="33"/>
        <v>4</v>
      </c>
      <c r="U562">
        <f t="shared" ca="1" si="34"/>
        <v>15</v>
      </c>
      <c r="V562">
        <f t="shared" ca="1" si="35"/>
        <v>8.0400000000000009</v>
      </c>
      <c r="X562" t="str">
        <f ca="1"/>
        <v>2025-06-03 01:37:34</v>
      </c>
    </row>
    <row r="563" spans="1:24" x14ac:dyDescent="0.2">
      <c r="A563" t="s">
        <v>18</v>
      </c>
      <c r="B563" t="s">
        <v>8228</v>
      </c>
      <c r="C563" t="s">
        <v>266</v>
      </c>
      <c r="D563" t="s">
        <v>223</v>
      </c>
      <c r="E563" t="s">
        <v>8229</v>
      </c>
      <c r="F563" t="s">
        <v>8230</v>
      </c>
      <c r="G563">
        <v>0.87173</v>
      </c>
      <c r="H563">
        <v>0.87231999999999998</v>
      </c>
      <c r="I563">
        <v>1</v>
      </c>
      <c r="J563">
        <v>-1</v>
      </c>
      <c r="K563" t="s">
        <v>17</v>
      </c>
      <c r="L563">
        <f t="shared" si="36"/>
        <v>44657.010000000453</v>
      </c>
      <c r="S563" t="str">
        <f ca="1"/>
        <v>2025-06-02 18:42:31</v>
      </c>
      <c r="T563">
        <f t="shared" ca="1" si="33"/>
        <v>2</v>
      </c>
      <c r="U563">
        <f t="shared" ca="1" si="34"/>
        <v>5</v>
      </c>
      <c r="V563">
        <f t="shared" ca="1" si="35"/>
        <v>2.68</v>
      </c>
      <c r="X563" t="str">
        <f ca="1"/>
        <v>2025-06-03 01:36:24</v>
      </c>
    </row>
    <row r="564" spans="1:24" x14ac:dyDescent="0.2">
      <c r="A564" t="s">
        <v>18</v>
      </c>
      <c r="B564" t="s">
        <v>8231</v>
      </c>
      <c r="C564" t="s">
        <v>301</v>
      </c>
      <c r="D564" t="s">
        <v>223</v>
      </c>
      <c r="E564" t="s">
        <v>8232</v>
      </c>
      <c r="F564" t="s">
        <v>8230</v>
      </c>
      <c r="G564">
        <v>0.87185000000000001</v>
      </c>
      <c r="H564">
        <v>0.87231999999999998</v>
      </c>
      <c r="I564">
        <v>2</v>
      </c>
      <c r="J564">
        <v>-2</v>
      </c>
      <c r="K564" t="s">
        <v>17</v>
      </c>
      <c r="L564">
        <f t="shared" si="36"/>
        <v>44658.010000000453</v>
      </c>
      <c r="T564">
        <f t="shared" ca="1" si="33"/>
        <v>0</v>
      </c>
      <c r="U564">
        <f t="shared" ca="1" si="34"/>
        <v>0</v>
      </c>
      <c r="V564">
        <f t="shared" ca="1" si="35"/>
        <v>0</v>
      </c>
      <c r="X564" t="str">
        <f ca="1"/>
        <v>2025-06-03 01:36:54</v>
      </c>
    </row>
    <row r="565" spans="1:24" x14ac:dyDescent="0.2">
      <c r="A565" t="s">
        <v>18</v>
      </c>
      <c r="B565" t="s">
        <v>8233</v>
      </c>
      <c r="C565" t="s">
        <v>840</v>
      </c>
      <c r="D565" t="s">
        <v>223</v>
      </c>
      <c r="E565" t="s">
        <v>8234</v>
      </c>
      <c r="F565" t="s">
        <v>8230</v>
      </c>
      <c r="G565">
        <v>0.87219000000000002</v>
      </c>
      <c r="H565">
        <v>0.87231999999999998</v>
      </c>
      <c r="I565">
        <v>4</v>
      </c>
      <c r="J565">
        <v>-4</v>
      </c>
      <c r="K565" t="s">
        <v>17</v>
      </c>
      <c r="L565">
        <f t="shared" si="36"/>
        <v>44660.010000000453</v>
      </c>
      <c r="T565">
        <f t="shared" ca="1" si="33"/>
        <v>0</v>
      </c>
      <c r="U565">
        <f t="shared" ca="1" si="34"/>
        <v>0</v>
      </c>
      <c r="V565">
        <f t="shared" ca="1" si="35"/>
        <v>0</v>
      </c>
      <c r="X565" t="str">
        <f ca="1"/>
        <v>2025-06-03 01:37:04</v>
      </c>
    </row>
    <row r="566" spans="1:24" x14ac:dyDescent="0.2">
      <c r="A566" t="s">
        <v>18</v>
      </c>
      <c r="B566" t="s">
        <v>8235</v>
      </c>
      <c r="C566" t="s">
        <v>266</v>
      </c>
      <c r="D566" t="s">
        <v>223</v>
      </c>
      <c r="E566" t="s">
        <v>8236</v>
      </c>
      <c r="F566" t="s">
        <v>8237</v>
      </c>
      <c r="G566">
        <v>0.87183999999999995</v>
      </c>
      <c r="H566">
        <v>0.87163000000000002</v>
      </c>
      <c r="I566">
        <v>1</v>
      </c>
      <c r="J566">
        <v>0.92</v>
      </c>
      <c r="K566" t="s">
        <v>17</v>
      </c>
      <c r="L566">
        <f t="shared" si="36"/>
        <v>44664.010000000453</v>
      </c>
      <c r="T566">
        <f t="shared" ca="1" si="33"/>
        <v>0</v>
      </c>
      <c r="U566">
        <f t="shared" ca="1" si="34"/>
        <v>0</v>
      </c>
      <c r="V566">
        <f t="shared" ca="1" si="35"/>
        <v>0</v>
      </c>
      <c r="X566" t="str">
        <f ca="1"/>
        <v>2025-06-03 01:35:14</v>
      </c>
    </row>
    <row r="567" spans="1:24" x14ac:dyDescent="0.2">
      <c r="A567" t="s">
        <v>18</v>
      </c>
      <c r="B567" t="s">
        <v>8238</v>
      </c>
      <c r="C567" t="s">
        <v>266</v>
      </c>
      <c r="D567" t="s">
        <v>223</v>
      </c>
      <c r="E567" t="s">
        <v>8239</v>
      </c>
      <c r="F567" t="s">
        <v>8240</v>
      </c>
      <c r="G567">
        <v>0.87170000000000003</v>
      </c>
      <c r="H567">
        <v>0.87180000000000002</v>
      </c>
      <c r="I567">
        <v>1</v>
      </c>
      <c r="J567">
        <v>-1</v>
      </c>
      <c r="K567" t="s">
        <v>17</v>
      </c>
      <c r="L567">
        <f t="shared" si="36"/>
        <v>44663.090000000455</v>
      </c>
      <c r="T567">
        <f t="shared" ca="1" si="33"/>
        <v>0</v>
      </c>
      <c r="U567">
        <f t="shared" ca="1" si="34"/>
        <v>0</v>
      </c>
      <c r="V567">
        <f t="shared" ca="1" si="35"/>
        <v>0</v>
      </c>
      <c r="X567" t="str">
        <f ca="1"/>
        <v>2025-06-03 01:34:04</v>
      </c>
    </row>
    <row r="568" spans="1:24" x14ac:dyDescent="0.2">
      <c r="A568" t="s">
        <v>18</v>
      </c>
      <c r="B568" t="s">
        <v>8241</v>
      </c>
      <c r="C568" t="s">
        <v>836</v>
      </c>
      <c r="D568" t="s">
        <v>223</v>
      </c>
      <c r="E568" t="s">
        <v>8242</v>
      </c>
      <c r="F568" t="s">
        <v>8240</v>
      </c>
      <c r="G568">
        <v>0.87190000000000001</v>
      </c>
      <c r="H568">
        <v>0.87180000000000002</v>
      </c>
      <c r="I568">
        <v>2</v>
      </c>
      <c r="J568">
        <v>1.84</v>
      </c>
      <c r="K568" t="s">
        <v>17</v>
      </c>
      <c r="L568">
        <f t="shared" si="36"/>
        <v>44664.090000000455</v>
      </c>
      <c r="T568">
        <f t="shared" ca="1" si="33"/>
        <v>0</v>
      </c>
      <c r="U568">
        <f t="shared" ca="1" si="34"/>
        <v>0</v>
      </c>
      <c r="V568">
        <f t="shared" ca="1" si="35"/>
        <v>0</v>
      </c>
      <c r="X568" t="str">
        <f ca="1"/>
        <v>2025-06-03 01:34:24</v>
      </c>
    </row>
    <row r="569" spans="1:24" x14ac:dyDescent="0.2">
      <c r="A569" t="s">
        <v>18</v>
      </c>
      <c r="B569" t="s">
        <v>8243</v>
      </c>
      <c r="C569" t="s">
        <v>266</v>
      </c>
      <c r="D569" t="s">
        <v>223</v>
      </c>
      <c r="E569" t="s">
        <v>8244</v>
      </c>
      <c r="F569" t="s">
        <v>8245</v>
      </c>
      <c r="G569">
        <v>0.87214999999999998</v>
      </c>
      <c r="H569">
        <v>0.87151999999999996</v>
      </c>
      <c r="I569">
        <v>1</v>
      </c>
      <c r="J569">
        <v>0.92</v>
      </c>
      <c r="K569" t="s">
        <v>17</v>
      </c>
      <c r="L569">
        <f t="shared" si="36"/>
        <v>44662.250000000458</v>
      </c>
      <c r="T569">
        <f t="shared" ca="1" si="33"/>
        <v>0</v>
      </c>
      <c r="U569">
        <f t="shared" ca="1" si="34"/>
        <v>0</v>
      </c>
      <c r="V569">
        <f t="shared" ca="1" si="35"/>
        <v>0</v>
      </c>
      <c r="X569" t="str">
        <f ca="1"/>
        <v>2025-06-03 01:32:54</v>
      </c>
    </row>
    <row r="570" spans="1:24" x14ac:dyDescent="0.2">
      <c r="A570" t="s">
        <v>18</v>
      </c>
      <c r="B570" t="s">
        <v>8246</v>
      </c>
      <c r="C570" t="s">
        <v>786</v>
      </c>
      <c r="D570" t="s">
        <v>223</v>
      </c>
      <c r="E570" t="s">
        <v>8247</v>
      </c>
      <c r="F570" t="s">
        <v>8248</v>
      </c>
      <c r="G570">
        <v>0.87214999999999998</v>
      </c>
      <c r="H570">
        <v>0.87209000000000003</v>
      </c>
      <c r="I570">
        <v>2</v>
      </c>
      <c r="J570">
        <v>1.84</v>
      </c>
      <c r="K570" t="s">
        <v>17</v>
      </c>
      <c r="L570">
        <f t="shared" si="36"/>
        <v>44661.33000000046</v>
      </c>
      <c r="T570">
        <f t="shared" ca="1" si="33"/>
        <v>0</v>
      </c>
      <c r="U570">
        <f t="shared" ca="1" si="34"/>
        <v>0</v>
      </c>
      <c r="V570">
        <f t="shared" ca="1" si="35"/>
        <v>0</v>
      </c>
      <c r="X570" t="str">
        <f ca="1"/>
        <v>2025-06-03 01:31:53</v>
      </c>
    </row>
    <row r="571" spans="1:24" x14ac:dyDescent="0.2">
      <c r="A571" t="s">
        <v>18</v>
      </c>
      <c r="B571" t="s">
        <v>8249</v>
      </c>
      <c r="C571" t="s">
        <v>266</v>
      </c>
      <c r="D571" t="s">
        <v>223</v>
      </c>
      <c r="E571" t="s">
        <v>8250</v>
      </c>
      <c r="F571" t="s">
        <v>8248</v>
      </c>
      <c r="G571">
        <v>0.87187000000000003</v>
      </c>
      <c r="H571">
        <v>0.87209000000000003</v>
      </c>
      <c r="I571">
        <v>1</v>
      </c>
      <c r="J571">
        <v>-1</v>
      </c>
      <c r="K571" t="s">
        <v>17</v>
      </c>
      <c r="L571">
        <f t="shared" si="36"/>
        <v>44659.490000000464</v>
      </c>
      <c r="T571">
        <f t="shared" ca="1" si="33"/>
        <v>0</v>
      </c>
      <c r="U571">
        <f t="shared" ca="1" si="34"/>
        <v>0</v>
      </c>
      <c r="V571">
        <f t="shared" ca="1" si="35"/>
        <v>0</v>
      </c>
      <c r="X571" t="str">
        <f ca="1"/>
        <v>2025-06-03 01:31:44</v>
      </c>
    </row>
    <row r="572" spans="1:24" x14ac:dyDescent="0.2">
      <c r="A572" t="s">
        <v>18</v>
      </c>
      <c r="B572" t="s">
        <v>8251</v>
      </c>
      <c r="C572" t="s">
        <v>4680</v>
      </c>
      <c r="D572" t="s">
        <v>223</v>
      </c>
      <c r="E572" t="s">
        <v>8252</v>
      </c>
      <c r="F572" t="s">
        <v>8248</v>
      </c>
      <c r="G572">
        <v>0.87229000000000001</v>
      </c>
      <c r="H572">
        <v>0.87209000000000003</v>
      </c>
      <c r="I572">
        <v>4</v>
      </c>
      <c r="J572">
        <v>3.68</v>
      </c>
      <c r="K572" t="s">
        <v>17</v>
      </c>
      <c r="L572">
        <f t="shared" si="36"/>
        <v>44660.490000000464</v>
      </c>
      <c r="T572">
        <f t="shared" ca="1" si="33"/>
        <v>0</v>
      </c>
      <c r="U572">
        <f t="shared" ca="1" si="34"/>
        <v>0</v>
      </c>
      <c r="V572">
        <f t="shared" ca="1" si="35"/>
        <v>0</v>
      </c>
      <c r="X572" t="str">
        <f ca="1"/>
        <v>2025-06-03 01:32:03</v>
      </c>
    </row>
    <row r="573" spans="1:24" x14ac:dyDescent="0.2">
      <c r="A573" t="s">
        <v>18</v>
      </c>
      <c r="B573" t="s">
        <v>8253</v>
      </c>
      <c r="C573" t="s">
        <v>266</v>
      </c>
      <c r="D573" t="s">
        <v>223</v>
      </c>
      <c r="E573" t="s">
        <v>8254</v>
      </c>
      <c r="F573" t="s">
        <v>8255</v>
      </c>
      <c r="G573">
        <v>0.87222999999999995</v>
      </c>
      <c r="H573">
        <v>0.87217999999999996</v>
      </c>
      <c r="I573">
        <v>1</v>
      </c>
      <c r="J573">
        <v>0.92</v>
      </c>
      <c r="K573" t="s">
        <v>17</v>
      </c>
      <c r="L573">
        <f t="shared" si="36"/>
        <v>44656.810000000463</v>
      </c>
      <c r="T573">
        <f t="shared" ca="1" si="33"/>
        <v>0</v>
      </c>
      <c r="U573">
        <f t="shared" ca="1" si="34"/>
        <v>0</v>
      </c>
      <c r="V573">
        <f t="shared" ca="1" si="35"/>
        <v>0</v>
      </c>
      <c r="X573" t="str">
        <f ca="1"/>
        <v>2025-06-03 01:30:34</v>
      </c>
    </row>
    <row r="574" spans="1:24" x14ac:dyDescent="0.2">
      <c r="A574" t="s">
        <v>18</v>
      </c>
      <c r="B574" t="s">
        <v>8256</v>
      </c>
      <c r="C574" t="s">
        <v>786</v>
      </c>
      <c r="D574" t="s">
        <v>223</v>
      </c>
      <c r="E574" t="s">
        <v>8257</v>
      </c>
      <c r="F574" t="s">
        <v>8255</v>
      </c>
      <c r="G574">
        <v>0.87222999999999995</v>
      </c>
      <c r="H574">
        <v>0.87217999999999996</v>
      </c>
      <c r="I574">
        <v>2</v>
      </c>
      <c r="J574">
        <v>1.84</v>
      </c>
      <c r="K574" t="s">
        <v>17</v>
      </c>
      <c r="L574">
        <f t="shared" si="36"/>
        <v>44655.890000000465</v>
      </c>
      <c r="T574">
        <f t="shared" ca="1" si="33"/>
        <v>0</v>
      </c>
      <c r="U574">
        <f t="shared" ca="1" si="34"/>
        <v>0</v>
      </c>
      <c r="V574">
        <f t="shared" ca="1" si="35"/>
        <v>0</v>
      </c>
      <c r="X574" t="str">
        <f ca="1"/>
        <v>2025-06-03 01:30:43</v>
      </c>
    </row>
    <row r="575" spans="1:24" x14ac:dyDescent="0.2">
      <c r="A575" t="s">
        <v>18</v>
      </c>
      <c r="B575" t="s">
        <v>8258</v>
      </c>
      <c r="C575" t="s">
        <v>4680</v>
      </c>
      <c r="D575" t="s">
        <v>223</v>
      </c>
      <c r="E575" t="s">
        <v>8259</v>
      </c>
      <c r="F575" t="s">
        <v>8255</v>
      </c>
      <c r="G575">
        <v>0.87261</v>
      </c>
      <c r="H575">
        <v>0.87217999999999996</v>
      </c>
      <c r="I575">
        <v>4</v>
      </c>
      <c r="J575">
        <v>3.68</v>
      </c>
      <c r="K575" t="s">
        <v>17</v>
      </c>
      <c r="L575">
        <f t="shared" si="36"/>
        <v>44654.050000000469</v>
      </c>
      <c r="T575">
        <f t="shared" ca="1" si="33"/>
        <v>0</v>
      </c>
      <c r="U575">
        <f t="shared" ca="1" si="34"/>
        <v>0</v>
      </c>
      <c r="V575">
        <f t="shared" ca="1" si="35"/>
        <v>0</v>
      </c>
      <c r="X575" t="str">
        <f ca="1"/>
        <v>2025-06-03 01:30:53</v>
      </c>
    </row>
    <row r="576" spans="1:24" x14ac:dyDescent="0.2">
      <c r="A576" t="s">
        <v>18</v>
      </c>
      <c r="B576" t="s">
        <v>8260</v>
      </c>
      <c r="C576" t="s">
        <v>4565</v>
      </c>
      <c r="D576" t="s">
        <v>223</v>
      </c>
      <c r="E576" t="s">
        <v>8261</v>
      </c>
      <c r="F576" t="s">
        <v>8255</v>
      </c>
      <c r="G576">
        <v>0.87275999999999998</v>
      </c>
      <c r="H576">
        <v>0.87217999999999996</v>
      </c>
      <c r="I576">
        <v>8</v>
      </c>
      <c r="J576">
        <v>7.36</v>
      </c>
      <c r="K576" t="s">
        <v>17</v>
      </c>
      <c r="L576">
        <f t="shared" si="36"/>
        <v>44650.370000000468</v>
      </c>
      <c r="T576">
        <f t="shared" ca="1" si="33"/>
        <v>0</v>
      </c>
      <c r="U576">
        <f t="shared" ca="1" si="34"/>
        <v>0</v>
      </c>
      <c r="V576">
        <f t="shared" ca="1" si="35"/>
        <v>0</v>
      </c>
      <c r="X576" t="str">
        <f ca="1"/>
        <v>2025-06-03 01:31:03</v>
      </c>
    </row>
    <row r="577" spans="1:24" x14ac:dyDescent="0.2">
      <c r="A577" t="s">
        <v>11</v>
      </c>
      <c r="B577" t="s">
        <v>8262</v>
      </c>
      <c r="C577" t="s">
        <v>4680</v>
      </c>
      <c r="D577" t="s">
        <v>223</v>
      </c>
      <c r="E577" t="s">
        <v>8263</v>
      </c>
      <c r="F577" t="s">
        <v>8264</v>
      </c>
      <c r="G577">
        <v>0.87297999999999998</v>
      </c>
      <c r="H577">
        <v>0.87211000000000005</v>
      </c>
      <c r="I577">
        <v>4</v>
      </c>
      <c r="J577">
        <v>-4</v>
      </c>
      <c r="K577" t="s">
        <v>17</v>
      </c>
      <c r="L577">
        <f t="shared" si="36"/>
        <v>44643.010000000468</v>
      </c>
      <c r="T577">
        <f t="shared" ca="1" si="33"/>
        <v>0</v>
      </c>
      <c r="U577">
        <f t="shared" ca="1" si="34"/>
        <v>0</v>
      </c>
      <c r="V577">
        <f t="shared" ca="1" si="35"/>
        <v>0</v>
      </c>
      <c r="X577" t="str">
        <f ca="1"/>
        <v>2025-06-03 01:29:43</v>
      </c>
    </row>
    <row r="578" spans="1:24" x14ac:dyDescent="0.2">
      <c r="A578" t="s">
        <v>11</v>
      </c>
      <c r="B578" t="s">
        <v>8265</v>
      </c>
      <c r="C578" t="s">
        <v>266</v>
      </c>
      <c r="D578" t="s">
        <v>223</v>
      </c>
      <c r="E578" t="s">
        <v>8266</v>
      </c>
      <c r="F578" t="s">
        <v>8264</v>
      </c>
      <c r="G578">
        <v>0.87360000000000004</v>
      </c>
      <c r="H578">
        <v>0.87211000000000005</v>
      </c>
      <c r="I578">
        <v>1</v>
      </c>
      <c r="J578">
        <v>-1</v>
      </c>
      <c r="K578" t="s">
        <v>17</v>
      </c>
      <c r="L578">
        <f t="shared" si="36"/>
        <v>44647.010000000468</v>
      </c>
      <c r="T578">
        <f t="shared" ca="1" si="33"/>
        <v>0</v>
      </c>
      <c r="U578">
        <f t="shared" ca="1" si="34"/>
        <v>0</v>
      </c>
      <c r="V578">
        <f t="shared" ca="1" si="35"/>
        <v>0</v>
      </c>
      <c r="X578" t="str">
        <f ca="1"/>
        <v>2025-06-03 01:29:24</v>
      </c>
    </row>
    <row r="579" spans="1:24" x14ac:dyDescent="0.2">
      <c r="A579" t="s">
        <v>11</v>
      </c>
      <c r="B579" t="s">
        <v>8267</v>
      </c>
      <c r="C579" t="s">
        <v>786</v>
      </c>
      <c r="D579" t="s">
        <v>223</v>
      </c>
      <c r="E579" t="s">
        <v>8268</v>
      </c>
      <c r="F579" t="s">
        <v>8264</v>
      </c>
      <c r="G579">
        <v>0.87321000000000004</v>
      </c>
      <c r="H579">
        <v>0.87211000000000005</v>
      </c>
      <c r="I579">
        <v>2</v>
      </c>
      <c r="J579">
        <v>-2</v>
      </c>
      <c r="K579" t="s">
        <v>17</v>
      </c>
      <c r="L579">
        <f t="shared" si="36"/>
        <v>44648.010000000468</v>
      </c>
      <c r="T579">
        <f t="shared" ref="T579:T642" ca="1" si="37">COUNTIF(INDIRECT($O$4),S579)</f>
        <v>0</v>
      </c>
      <c r="U579">
        <f t="shared" ref="U579:U642" ca="1" si="38">SUMIF(INDIRECT($O$4),S579,INDIRECT($O$5))</f>
        <v>0</v>
      </c>
      <c r="V579">
        <f t="shared" ref="V579:V642" ca="1" si="39">SUMIF(INDIRECT($O$4),S579,INDIRECT($O$6))</f>
        <v>0</v>
      </c>
      <c r="X579" t="str">
        <f ca="1"/>
        <v>2025-06-03 01:29:33</v>
      </c>
    </row>
    <row r="580" spans="1:24" x14ac:dyDescent="0.2">
      <c r="A580" t="s">
        <v>11</v>
      </c>
      <c r="B580" t="s">
        <v>8269</v>
      </c>
      <c r="C580" t="s">
        <v>4565</v>
      </c>
      <c r="D580" t="s">
        <v>223</v>
      </c>
      <c r="E580" t="s">
        <v>8270</v>
      </c>
      <c r="F580" t="s">
        <v>8264</v>
      </c>
      <c r="G580">
        <v>0.87246000000000001</v>
      </c>
      <c r="H580">
        <v>0.87211000000000005</v>
      </c>
      <c r="I580">
        <v>8</v>
      </c>
      <c r="J580">
        <v>-8</v>
      </c>
      <c r="K580" t="s">
        <v>17</v>
      </c>
      <c r="L580">
        <f t="shared" ref="L580:L643" si="40">L579-J579</f>
        <v>44650.010000000468</v>
      </c>
      <c r="T580">
        <f t="shared" ca="1" si="37"/>
        <v>0</v>
      </c>
      <c r="U580">
        <f t="shared" ca="1" si="38"/>
        <v>0</v>
      </c>
      <c r="V580">
        <f t="shared" ca="1" si="39"/>
        <v>0</v>
      </c>
      <c r="X580" t="str">
        <f ca="1"/>
        <v>2025-06-03 01:29:53</v>
      </c>
    </row>
    <row r="581" spans="1:24" x14ac:dyDescent="0.2">
      <c r="A581" t="s">
        <v>11</v>
      </c>
      <c r="B581" t="s">
        <v>8271</v>
      </c>
      <c r="C581" t="s">
        <v>4379</v>
      </c>
      <c r="D581" t="s">
        <v>223</v>
      </c>
      <c r="E581" t="s">
        <v>8272</v>
      </c>
      <c r="F581" t="s">
        <v>8273</v>
      </c>
      <c r="G581">
        <v>0.87351000000000001</v>
      </c>
      <c r="H581">
        <v>0.87370000000000003</v>
      </c>
      <c r="I581">
        <v>1</v>
      </c>
      <c r="J581">
        <v>0.92</v>
      </c>
      <c r="K581" t="s">
        <v>17</v>
      </c>
      <c r="L581">
        <f t="shared" si="40"/>
        <v>44658.010000000468</v>
      </c>
      <c r="T581">
        <f t="shared" ca="1" si="37"/>
        <v>0</v>
      </c>
      <c r="U581">
        <f t="shared" ca="1" si="38"/>
        <v>0</v>
      </c>
      <c r="V581">
        <f t="shared" ca="1" si="39"/>
        <v>0</v>
      </c>
      <c r="X581" t="str">
        <f ca="1"/>
        <v>2025-06-03 01:28:14</v>
      </c>
    </row>
    <row r="582" spans="1:24" x14ac:dyDescent="0.2">
      <c r="A582" t="s">
        <v>11</v>
      </c>
      <c r="B582" t="s">
        <v>8274</v>
      </c>
      <c r="C582" t="s">
        <v>836</v>
      </c>
      <c r="D582" t="s">
        <v>223</v>
      </c>
      <c r="E582" t="s">
        <v>8275</v>
      </c>
      <c r="F582" t="s">
        <v>8273</v>
      </c>
      <c r="G582">
        <v>0.87290000000000001</v>
      </c>
      <c r="H582">
        <v>0.87370000000000003</v>
      </c>
      <c r="I582">
        <v>4</v>
      </c>
      <c r="J582">
        <v>3.68</v>
      </c>
      <c r="K582" t="s">
        <v>17</v>
      </c>
      <c r="L582">
        <f t="shared" si="40"/>
        <v>44657.090000000469</v>
      </c>
      <c r="T582">
        <f t="shared" ca="1" si="37"/>
        <v>0</v>
      </c>
      <c r="U582">
        <f t="shared" ca="1" si="38"/>
        <v>0</v>
      </c>
      <c r="V582">
        <f t="shared" ca="1" si="39"/>
        <v>0</v>
      </c>
      <c r="X582" t="str">
        <f ca="1"/>
        <v>2025-06-03 01:28:33</v>
      </c>
    </row>
    <row r="583" spans="1:24" x14ac:dyDescent="0.2">
      <c r="A583" t="s">
        <v>11</v>
      </c>
      <c r="B583" t="s">
        <v>8276</v>
      </c>
      <c r="C583" t="s">
        <v>281</v>
      </c>
      <c r="D583" t="s">
        <v>223</v>
      </c>
      <c r="E583" t="s">
        <v>8277</v>
      </c>
      <c r="F583" t="s">
        <v>8273</v>
      </c>
      <c r="G583">
        <v>0.87316000000000005</v>
      </c>
      <c r="H583">
        <v>0.87370000000000003</v>
      </c>
      <c r="I583">
        <v>2</v>
      </c>
      <c r="J583">
        <v>1.84</v>
      </c>
      <c r="K583" t="s">
        <v>17</v>
      </c>
      <c r="L583">
        <f t="shared" si="40"/>
        <v>44653.410000000469</v>
      </c>
      <c r="T583">
        <f t="shared" ca="1" si="37"/>
        <v>0</v>
      </c>
      <c r="U583">
        <f t="shared" ca="1" si="38"/>
        <v>0</v>
      </c>
      <c r="V583">
        <f t="shared" ca="1" si="39"/>
        <v>0</v>
      </c>
      <c r="X583" t="str">
        <f ca="1"/>
        <v>2025-06-03 01:28:23</v>
      </c>
    </row>
    <row r="584" spans="1:24" x14ac:dyDescent="0.2">
      <c r="A584" t="s">
        <v>11</v>
      </c>
      <c r="B584" t="s">
        <v>8278</v>
      </c>
      <c r="C584" t="s">
        <v>840</v>
      </c>
      <c r="D584" t="s">
        <v>223</v>
      </c>
      <c r="E584" t="s">
        <v>8279</v>
      </c>
      <c r="F584" t="s">
        <v>8280</v>
      </c>
      <c r="G584">
        <v>0.87436999999999998</v>
      </c>
      <c r="H584">
        <v>0.87351999999999996</v>
      </c>
      <c r="I584">
        <v>2</v>
      </c>
      <c r="J584">
        <v>-2</v>
      </c>
      <c r="K584" t="s">
        <v>17</v>
      </c>
      <c r="L584">
        <f t="shared" si="40"/>
        <v>44651.570000000473</v>
      </c>
      <c r="T584">
        <f t="shared" ca="1" si="37"/>
        <v>0</v>
      </c>
      <c r="U584">
        <f t="shared" ca="1" si="38"/>
        <v>0</v>
      </c>
      <c r="V584">
        <f t="shared" ca="1" si="39"/>
        <v>0</v>
      </c>
      <c r="X584" t="str">
        <f ca="1"/>
        <v>2025-06-03 01:27:43</v>
      </c>
    </row>
    <row r="585" spans="1:24" x14ac:dyDescent="0.2">
      <c r="A585" t="s">
        <v>11</v>
      </c>
      <c r="B585" t="s">
        <v>8281</v>
      </c>
      <c r="C585" t="s">
        <v>266</v>
      </c>
      <c r="D585" t="s">
        <v>223</v>
      </c>
      <c r="E585" t="s">
        <v>8282</v>
      </c>
      <c r="F585" t="s">
        <v>8280</v>
      </c>
      <c r="G585">
        <v>0.87455000000000005</v>
      </c>
      <c r="H585">
        <v>0.87351999999999996</v>
      </c>
      <c r="I585">
        <v>1</v>
      </c>
      <c r="J585">
        <v>-1</v>
      </c>
      <c r="K585" t="s">
        <v>17</v>
      </c>
      <c r="L585">
        <f t="shared" si="40"/>
        <v>44653.570000000473</v>
      </c>
      <c r="T585">
        <f t="shared" ca="1" si="37"/>
        <v>0</v>
      </c>
      <c r="U585">
        <f t="shared" ca="1" si="38"/>
        <v>0</v>
      </c>
      <c r="V585">
        <f t="shared" ca="1" si="39"/>
        <v>0</v>
      </c>
      <c r="X585" t="str">
        <f ca="1"/>
        <v>2025-06-03 01:27:03</v>
      </c>
    </row>
    <row r="586" spans="1:24" x14ac:dyDescent="0.2">
      <c r="A586" t="s">
        <v>11</v>
      </c>
      <c r="B586" t="s">
        <v>8283</v>
      </c>
      <c r="C586" t="s">
        <v>850</v>
      </c>
      <c r="D586" t="s">
        <v>223</v>
      </c>
      <c r="E586" t="s">
        <v>8284</v>
      </c>
      <c r="F586" t="s">
        <v>8280</v>
      </c>
      <c r="G586">
        <v>0.87409000000000003</v>
      </c>
      <c r="H586">
        <v>0.87351999999999996</v>
      </c>
      <c r="I586">
        <v>4</v>
      </c>
      <c r="J586">
        <v>-4</v>
      </c>
      <c r="K586" t="s">
        <v>17</v>
      </c>
      <c r="L586">
        <f t="shared" si="40"/>
        <v>44654.570000000473</v>
      </c>
      <c r="T586">
        <f t="shared" ca="1" si="37"/>
        <v>0</v>
      </c>
      <c r="U586">
        <f t="shared" ca="1" si="38"/>
        <v>0</v>
      </c>
      <c r="V586">
        <f t="shared" ca="1" si="39"/>
        <v>0</v>
      </c>
      <c r="X586" t="str">
        <f ca="1"/>
        <v>2025-06-03 01:27:53</v>
      </c>
    </row>
    <row r="587" spans="1:24" x14ac:dyDescent="0.2">
      <c r="A587" t="s">
        <v>18</v>
      </c>
      <c r="B587" t="s">
        <v>8285</v>
      </c>
      <c r="C587" t="s">
        <v>4565</v>
      </c>
      <c r="D587" t="s">
        <v>223</v>
      </c>
      <c r="E587" t="s">
        <v>8286</v>
      </c>
      <c r="F587" t="s">
        <v>8287</v>
      </c>
      <c r="G587">
        <v>0.87441999999999998</v>
      </c>
      <c r="H587">
        <v>0.87456</v>
      </c>
      <c r="I587">
        <v>8</v>
      </c>
      <c r="J587">
        <v>-8</v>
      </c>
      <c r="K587" t="s">
        <v>17</v>
      </c>
      <c r="L587">
        <f t="shared" si="40"/>
        <v>44658.570000000473</v>
      </c>
      <c r="T587">
        <f t="shared" ca="1" si="37"/>
        <v>0</v>
      </c>
      <c r="U587">
        <f t="shared" ca="1" si="38"/>
        <v>0</v>
      </c>
      <c r="V587">
        <f t="shared" ca="1" si="39"/>
        <v>0</v>
      </c>
      <c r="X587" t="str">
        <f ca="1"/>
        <v>2025-06-03 01:26:23</v>
      </c>
    </row>
    <row r="588" spans="1:24" x14ac:dyDescent="0.2">
      <c r="A588" t="s">
        <v>18</v>
      </c>
      <c r="B588" t="s">
        <v>8288</v>
      </c>
      <c r="C588" t="s">
        <v>786</v>
      </c>
      <c r="D588" t="s">
        <v>223</v>
      </c>
      <c r="E588" t="s">
        <v>8289</v>
      </c>
      <c r="F588" t="s">
        <v>8287</v>
      </c>
      <c r="G588">
        <v>0.87365999999999999</v>
      </c>
      <c r="H588">
        <v>0.87456</v>
      </c>
      <c r="I588">
        <v>2</v>
      </c>
      <c r="J588">
        <v>-2</v>
      </c>
      <c r="K588" t="s">
        <v>17</v>
      </c>
      <c r="L588">
        <f t="shared" si="40"/>
        <v>44666.570000000473</v>
      </c>
      <c r="T588">
        <f t="shared" ca="1" si="37"/>
        <v>0</v>
      </c>
      <c r="U588">
        <f t="shared" ca="1" si="38"/>
        <v>0</v>
      </c>
      <c r="V588">
        <f t="shared" ca="1" si="39"/>
        <v>0</v>
      </c>
      <c r="X588" t="str">
        <f ca="1"/>
        <v>2025-06-03 01:26:03</v>
      </c>
    </row>
    <row r="589" spans="1:24" x14ac:dyDescent="0.2">
      <c r="A589" t="s">
        <v>18</v>
      </c>
      <c r="B589" t="s">
        <v>8290</v>
      </c>
      <c r="C589" t="s">
        <v>5765</v>
      </c>
      <c r="D589" t="s">
        <v>223</v>
      </c>
      <c r="E589" t="s">
        <v>8291</v>
      </c>
      <c r="F589" t="s">
        <v>8287</v>
      </c>
      <c r="G589">
        <v>0.87365000000000004</v>
      </c>
      <c r="H589">
        <v>0.87456</v>
      </c>
      <c r="I589">
        <v>1</v>
      </c>
      <c r="J589">
        <v>-1</v>
      </c>
      <c r="K589" t="s">
        <v>17</v>
      </c>
      <c r="L589">
        <f t="shared" si="40"/>
        <v>44668.570000000473</v>
      </c>
      <c r="T589">
        <f t="shared" ca="1" si="37"/>
        <v>0</v>
      </c>
      <c r="U589">
        <f t="shared" ca="1" si="38"/>
        <v>0</v>
      </c>
      <c r="V589">
        <f t="shared" ca="1" si="39"/>
        <v>0</v>
      </c>
      <c r="X589" t="str">
        <f ca="1"/>
        <v>2025-06-03 01:25:53</v>
      </c>
    </row>
    <row r="590" spans="1:24" x14ac:dyDescent="0.2">
      <c r="A590" t="s">
        <v>18</v>
      </c>
      <c r="B590" t="s">
        <v>8292</v>
      </c>
      <c r="C590" t="s">
        <v>4680</v>
      </c>
      <c r="D590" t="s">
        <v>223</v>
      </c>
      <c r="E590" t="s">
        <v>8293</v>
      </c>
      <c r="F590" t="s">
        <v>8287</v>
      </c>
      <c r="G590">
        <v>0.87429000000000001</v>
      </c>
      <c r="H590">
        <v>0.87456</v>
      </c>
      <c r="I590">
        <v>4</v>
      </c>
      <c r="J590">
        <v>-4</v>
      </c>
      <c r="K590" t="s">
        <v>17</v>
      </c>
      <c r="L590">
        <f t="shared" si="40"/>
        <v>44669.570000000473</v>
      </c>
      <c r="T590">
        <f t="shared" ca="1" si="37"/>
        <v>0</v>
      </c>
      <c r="U590">
        <f t="shared" ca="1" si="38"/>
        <v>0</v>
      </c>
      <c r="V590">
        <f t="shared" ca="1" si="39"/>
        <v>0</v>
      </c>
      <c r="X590" t="str">
        <f ca="1"/>
        <v>2025-06-03 01:26:13</v>
      </c>
    </row>
    <row r="591" spans="1:24" x14ac:dyDescent="0.2">
      <c r="A591" t="s">
        <v>18</v>
      </c>
      <c r="B591" t="s">
        <v>8294</v>
      </c>
      <c r="C591" t="s">
        <v>281</v>
      </c>
      <c r="D591" t="s">
        <v>223</v>
      </c>
      <c r="E591" t="s">
        <v>8295</v>
      </c>
      <c r="F591" t="s">
        <v>8296</v>
      </c>
      <c r="G591">
        <v>0.87441000000000002</v>
      </c>
      <c r="H591">
        <v>0.87346000000000001</v>
      </c>
      <c r="I591">
        <v>2</v>
      </c>
      <c r="J591">
        <v>1.84</v>
      </c>
      <c r="K591" t="s">
        <v>17</v>
      </c>
      <c r="L591">
        <f t="shared" si="40"/>
        <v>44673.570000000473</v>
      </c>
      <c r="T591">
        <f t="shared" ca="1" si="37"/>
        <v>0</v>
      </c>
      <c r="U591">
        <f t="shared" ca="1" si="38"/>
        <v>0</v>
      </c>
      <c r="V591">
        <f t="shared" ca="1" si="39"/>
        <v>0</v>
      </c>
      <c r="X591" t="str">
        <f ca="1"/>
        <v>2025-06-03 01:24:53</v>
      </c>
    </row>
    <row r="592" spans="1:24" x14ac:dyDescent="0.2">
      <c r="A592" t="s">
        <v>18</v>
      </c>
      <c r="B592" t="s">
        <v>8297</v>
      </c>
      <c r="C592" t="s">
        <v>840</v>
      </c>
      <c r="D592" t="s">
        <v>223</v>
      </c>
      <c r="E592" t="s">
        <v>8298</v>
      </c>
      <c r="F592" t="s">
        <v>8296</v>
      </c>
      <c r="G592">
        <v>0.87444999999999995</v>
      </c>
      <c r="H592">
        <v>0.87346000000000001</v>
      </c>
      <c r="I592">
        <v>4</v>
      </c>
      <c r="J592">
        <v>3.68</v>
      </c>
      <c r="K592" t="s">
        <v>17</v>
      </c>
      <c r="L592">
        <f t="shared" si="40"/>
        <v>44671.730000000476</v>
      </c>
      <c r="T592">
        <f t="shared" ca="1" si="37"/>
        <v>0</v>
      </c>
      <c r="U592">
        <f t="shared" ca="1" si="38"/>
        <v>0</v>
      </c>
      <c r="V592">
        <f t="shared" ca="1" si="39"/>
        <v>0</v>
      </c>
      <c r="X592" t="str">
        <f ca="1"/>
        <v>2025-06-03 01:25:23</v>
      </c>
    </row>
    <row r="593" spans="1:24" x14ac:dyDescent="0.2">
      <c r="A593" t="s">
        <v>18</v>
      </c>
      <c r="B593" t="s">
        <v>8299</v>
      </c>
      <c r="C593" t="s">
        <v>266</v>
      </c>
      <c r="D593" t="s">
        <v>223</v>
      </c>
      <c r="E593" t="s">
        <v>8300</v>
      </c>
      <c r="F593" t="s">
        <v>8296</v>
      </c>
      <c r="G593">
        <v>0.87400999999999995</v>
      </c>
      <c r="H593">
        <v>0.87346000000000001</v>
      </c>
      <c r="I593">
        <v>1</v>
      </c>
      <c r="J593">
        <v>0.92</v>
      </c>
      <c r="K593" t="s">
        <v>17</v>
      </c>
      <c r="L593">
        <f t="shared" si="40"/>
        <v>44668.050000000476</v>
      </c>
      <c r="T593">
        <f t="shared" ca="1" si="37"/>
        <v>0</v>
      </c>
      <c r="U593">
        <f t="shared" ca="1" si="38"/>
        <v>0</v>
      </c>
      <c r="V593">
        <f t="shared" ca="1" si="39"/>
        <v>0</v>
      </c>
      <c r="X593" t="str">
        <f ca="1"/>
        <v>2025-06-03 01:24:43</v>
      </c>
    </row>
    <row r="594" spans="1:24" x14ac:dyDescent="0.2">
      <c r="A594" t="s">
        <v>18</v>
      </c>
      <c r="B594" t="s">
        <v>8301</v>
      </c>
      <c r="C594" t="s">
        <v>301</v>
      </c>
      <c r="D594" t="s">
        <v>223</v>
      </c>
      <c r="E594" t="s">
        <v>8302</v>
      </c>
      <c r="F594" t="s">
        <v>8303</v>
      </c>
      <c r="G594">
        <v>0.87504999999999999</v>
      </c>
      <c r="H594">
        <v>0.87399000000000004</v>
      </c>
      <c r="I594">
        <v>8</v>
      </c>
      <c r="J594">
        <v>7.36</v>
      </c>
      <c r="K594" t="s">
        <v>17</v>
      </c>
      <c r="L594">
        <f t="shared" si="40"/>
        <v>44667.130000000478</v>
      </c>
      <c r="T594">
        <f t="shared" ca="1" si="37"/>
        <v>0</v>
      </c>
      <c r="U594">
        <f t="shared" ca="1" si="38"/>
        <v>0</v>
      </c>
      <c r="V594">
        <f t="shared" ca="1" si="39"/>
        <v>0</v>
      </c>
      <c r="X594" t="str">
        <f ca="1"/>
        <v>2025-06-03 01:24:03</v>
      </c>
    </row>
    <row r="595" spans="1:24" x14ac:dyDescent="0.2">
      <c r="A595" t="s">
        <v>18</v>
      </c>
      <c r="B595" t="s">
        <v>8304</v>
      </c>
      <c r="C595" t="s">
        <v>836</v>
      </c>
      <c r="D595" t="s">
        <v>223</v>
      </c>
      <c r="E595" t="s">
        <v>8305</v>
      </c>
      <c r="F595" t="s">
        <v>8303</v>
      </c>
      <c r="G595">
        <v>0.87495000000000001</v>
      </c>
      <c r="H595">
        <v>0.87399000000000004</v>
      </c>
      <c r="I595">
        <v>4</v>
      </c>
      <c r="J595">
        <v>3.68</v>
      </c>
      <c r="K595" t="s">
        <v>17</v>
      </c>
      <c r="L595">
        <f t="shared" si="40"/>
        <v>44659.770000000477</v>
      </c>
      <c r="T595">
        <f t="shared" ca="1" si="37"/>
        <v>0</v>
      </c>
      <c r="U595">
        <f t="shared" ca="1" si="38"/>
        <v>0</v>
      </c>
      <c r="V595">
        <f t="shared" ca="1" si="39"/>
        <v>0</v>
      </c>
      <c r="X595" t="str">
        <f ca="1"/>
        <v>2025-06-03 01:23:53</v>
      </c>
    </row>
    <row r="596" spans="1:24" x14ac:dyDescent="0.2">
      <c r="A596" t="s">
        <v>18</v>
      </c>
      <c r="B596" t="s">
        <v>8306</v>
      </c>
      <c r="C596" t="s">
        <v>266</v>
      </c>
      <c r="D596" t="s">
        <v>223</v>
      </c>
      <c r="E596" t="s">
        <v>8307</v>
      </c>
      <c r="F596" t="s">
        <v>8303</v>
      </c>
      <c r="G596">
        <v>0.87473999999999996</v>
      </c>
      <c r="H596">
        <v>0.87399000000000004</v>
      </c>
      <c r="I596">
        <v>1</v>
      </c>
      <c r="J596">
        <v>0.92</v>
      </c>
      <c r="K596" t="s">
        <v>17</v>
      </c>
      <c r="L596">
        <f t="shared" si="40"/>
        <v>44656.090000000477</v>
      </c>
      <c r="T596">
        <f t="shared" ca="1" si="37"/>
        <v>0</v>
      </c>
      <c r="U596">
        <f t="shared" ca="1" si="38"/>
        <v>0</v>
      </c>
      <c r="V596">
        <f t="shared" ca="1" si="39"/>
        <v>0</v>
      </c>
      <c r="X596" t="str">
        <f ca="1"/>
        <v>2025-06-03 01:23:33</v>
      </c>
    </row>
    <row r="597" spans="1:24" x14ac:dyDescent="0.2">
      <c r="A597" t="s">
        <v>18</v>
      </c>
      <c r="B597" t="s">
        <v>8308</v>
      </c>
      <c r="C597" t="s">
        <v>281</v>
      </c>
      <c r="D597" t="s">
        <v>223</v>
      </c>
      <c r="E597" t="s">
        <v>8309</v>
      </c>
      <c r="F597" t="s">
        <v>8303</v>
      </c>
      <c r="G597">
        <v>0.87487999999999999</v>
      </c>
      <c r="H597">
        <v>0.87399000000000004</v>
      </c>
      <c r="I597">
        <v>2</v>
      </c>
      <c r="J597">
        <v>1.84</v>
      </c>
      <c r="K597" t="s">
        <v>17</v>
      </c>
      <c r="L597">
        <f t="shared" si="40"/>
        <v>44655.170000000478</v>
      </c>
      <c r="T597">
        <f t="shared" ca="1" si="37"/>
        <v>0</v>
      </c>
      <c r="U597">
        <f t="shared" ca="1" si="38"/>
        <v>0</v>
      </c>
      <c r="V597">
        <f t="shared" ca="1" si="39"/>
        <v>0</v>
      </c>
      <c r="X597" t="str">
        <f ca="1"/>
        <v>2025-06-03 01:23:43</v>
      </c>
    </row>
    <row r="598" spans="1:24" x14ac:dyDescent="0.2">
      <c r="A598" t="s">
        <v>18</v>
      </c>
      <c r="B598" t="s">
        <v>8310</v>
      </c>
      <c r="C598" t="s">
        <v>7384</v>
      </c>
      <c r="D598" t="s">
        <v>223</v>
      </c>
      <c r="E598" t="s">
        <v>8311</v>
      </c>
      <c r="F598" t="s">
        <v>8312</v>
      </c>
      <c r="G598">
        <v>0.87468000000000001</v>
      </c>
      <c r="H598">
        <v>0.87507999999999997</v>
      </c>
      <c r="I598">
        <v>1</v>
      </c>
      <c r="J598">
        <v>-1</v>
      </c>
      <c r="K598" t="s">
        <v>17</v>
      </c>
      <c r="L598">
        <f t="shared" si="40"/>
        <v>44653.330000000482</v>
      </c>
      <c r="T598">
        <f t="shared" ca="1" si="37"/>
        <v>0</v>
      </c>
      <c r="U598">
        <f t="shared" ca="1" si="38"/>
        <v>0</v>
      </c>
      <c r="V598">
        <f t="shared" ca="1" si="39"/>
        <v>0</v>
      </c>
      <c r="X598" t="str">
        <f ca="1"/>
        <v>2025-06-03 01:22:26</v>
      </c>
    </row>
    <row r="599" spans="1:24" x14ac:dyDescent="0.2">
      <c r="A599" t="s">
        <v>18</v>
      </c>
      <c r="B599" t="s">
        <v>8313</v>
      </c>
      <c r="C599" t="s">
        <v>4680</v>
      </c>
      <c r="D599" t="s">
        <v>223</v>
      </c>
      <c r="E599" t="s">
        <v>8314</v>
      </c>
      <c r="F599" t="s">
        <v>8312</v>
      </c>
      <c r="G599">
        <v>0.87504999999999999</v>
      </c>
      <c r="H599">
        <v>0.87507999999999997</v>
      </c>
      <c r="I599">
        <v>4</v>
      </c>
      <c r="J599">
        <v>-4</v>
      </c>
      <c r="K599" t="s">
        <v>17</v>
      </c>
      <c r="L599">
        <f t="shared" si="40"/>
        <v>44654.330000000482</v>
      </c>
      <c r="T599">
        <f t="shared" ca="1" si="37"/>
        <v>0</v>
      </c>
      <c r="U599">
        <f t="shared" ca="1" si="38"/>
        <v>0</v>
      </c>
      <c r="V599">
        <f t="shared" ca="1" si="39"/>
        <v>0</v>
      </c>
      <c r="X599" t="str">
        <f ca="1"/>
        <v>2025-06-03 01:22:42</v>
      </c>
    </row>
    <row r="600" spans="1:24" x14ac:dyDescent="0.2">
      <c r="A600" t="s">
        <v>18</v>
      </c>
      <c r="B600" t="s">
        <v>8315</v>
      </c>
      <c r="C600" t="s">
        <v>1063</v>
      </c>
      <c r="D600" t="s">
        <v>223</v>
      </c>
      <c r="E600" t="s">
        <v>8316</v>
      </c>
      <c r="F600" t="s">
        <v>8312</v>
      </c>
      <c r="G600">
        <v>0.87477000000000005</v>
      </c>
      <c r="H600">
        <v>0.87507999999999997</v>
      </c>
      <c r="I600">
        <v>2</v>
      </c>
      <c r="J600">
        <v>-2</v>
      </c>
      <c r="K600" t="s">
        <v>17</v>
      </c>
      <c r="L600">
        <f t="shared" si="40"/>
        <v>44658.330000000482</v>
      </c>
      <c r="T600">
        <f t="shared" ca="1" si="37"/>
        <v>0</v>
      </c>
      <c r="U600">
        <f t="shared" ca="1" si="38"/>
        <v>0</v>
      </c>
      <c r="V600">
        <f t="shared" ca="1" si="39"/>
        <v>0</v>
      </c>
      <c r="X600" t="str">
        <f ca="1"/>
        <v>2025-06-03 01:22:35</v>
      </c>
    </row>
    <row r="601" spans="1:24" x14ac:dyDescent="0.2">
      <c r="A601" t="s">
        <v>18</v>
      </c>
      <c r="B601" t="s">
        <v>8317</v>
      </c>
      <c r="C601" t="s">
        <v>786</v>
      </c>
      <c r="D601" t="s">
        <v>223</v>
      </c>
      <c r="E601" t="s">
        <v>8318</v>
      </c>
      <c r="F601" t="s">
        <v>8319</v>
      </c>
      <c r="G601">
        <v>0.87495999999999996</v>
      </c>
      <c r="H601">
        <v>0.87466999999999995</v>
      </c>
      <c r="I601">
        <v>2</v>
      </c>
      <c r="J601">
        <v>1.84</v>
      </c>
      <c r="K601" t="s">
        <v>17</v>
      </c>
      <c r="L601">
        <f t="shared" si="40"/>
        <v>44660.330000000482</v>
      </c>
      <c r="T601">
        <f t="shared" ca="1" si="37"/>
        <v>0</v>
      </c>
      <c r="U601">
        <f t="shared" ca="1" si="38"/>
        <v>0</v>
      </c>
      <c r="V601">
        <f t="shared" ca="1" si="39"/>
        <v>0</v>
      </c>
      <c r="X601" t="str">
        <f ca="1"/>
        <v>2025-06-03 01:21:22</v>
      </c>
    </row>
    <row r="602" spans="1:24" x14ac:dyDescent="0.2">
      <c r="A602" t="s">
        <v>18</v>
      </c>
      <c r="B602" t="s">
        <v>8320</v>
      </c>
      <c r="C602" t="s">
        <v>266</v>
      </c>
      <c r="D602" t="s">
        <v>223</v>
      </c>
      <c r="E602" t="s">
        <v>8321</v>
      </c>
      <c r="F602" t="s">
        <v>8319</v>
      </c>
      <c r="G602">
        <v>0.87502000000000002</v>
      </c>
      <c r="H602">
        <v>0.87466999999999995</v>
      </c>
      <c r="I602">
        <v>1</v>
      </c>
      <c r="J602">
        <v>0.92</v>
      </c>
      <c r="K602" t="s">
        <v>17</v>
      </c>
      <c r="L602">
        <f t="shared" si="40"/>
        <v>44658.490000000485</v>
      </c>
      <c r="T602">
        <f t="shared" ca="1" si="37"/>
        <v>0</v>
      </c>
      <c r="U602">
        <f t="shared" ca="1" si="38"/>
        <v>0</v>
      </c>
      <c r="V602">
        <f t="shared" ca="1" si="39"/>
        <v>0</v>
      </c>
      <c r="X602" t="str">
        <f ca="1"/>
        <v>2025-06-03 01:21:13</v>
      </c>
    </row>
    <row r="603" spans="1:24" x14ac:dyDescent="0.2">
      <c r="A603" t="s">
        <v>18</v>
      </c>
      <c r="B603" t="s">
        <v>8322</v>
      </c>
      <c r="C603" t="s">
        <v>266</v>
      </c>
      <c r="D603" t="s">
        <v>223</v>
      </c>
      <c r="E603" t="s">
        <v>8323</v>
      </c>
      <c r="F603" t="s">
        <v>8324</v>
      </c>
      <c r="G603">
        <v>0.87509999999999999</v>
      </c>
      <c r="H603">
        <v>0.87511000000000005</v>
      </c>
      <c r="I603">
        <v>1</v>
      </c>
      <c r="J603">
        <v>-1</v>
      </c>
      <c r="K603" t="s">
        <v>17</v>
      </c>
      <c r="L603">
        <f t="shared" si="40"/>
        <v>44657.570000000487</v>
      </c>
      <c r="T603">
        <f t="shared" ca="1" si="37"/>
        <v>0</v>
      </c>
      <c r="U603">
        <f t="shared" ca="1" si="38"/>
        <v>0</v>
      </c>
      <c r="V603">
        <f t="shared" ca="1" si="39"/>
        <v>0</v>
      </c>
      <c r="X603" t="str">
        <f ca="1"/>
        <v>2025-06-03 01:20:03</v>
      </c>
    </row>
    <row r="604" spans="1:24" x14ac:dyDescent="0.2">
      <c r="A604" t="s">
        <v>18</v>
      </c>
      <c r="B604" t="s">
        <v>8325</v>
      </c>
      <c r="C604" t="s">
        <v>222</v>
      </c>
      <c r="D604" t="s">
        <v>223</v>
      </c>
      <c r="E604" t="s">
        <v>8326</v>
      </c>
      <c r="F604" t="s">
        <v>8324</v>
      </c>
      <c r="G604">
        <v>0.87521000000000004</v>
      </c>
      <c r="H604">
        <v>0.87511000000000005</v>
      </c>
      <c r="I604">
        <v>2</v>
      </c>
      <c r="J604">
        <v>1.84</v>
      </c>
      <c r="K604" t="s">
        <v>17</v>
      </c>
      <c r="L604">
        <f t="shared" si="40"/>
        <v>44658.570000000487</v>
      </c>
      <c r="T604">
        <f t="shared" ca="1" si="37"/>
        <v>0</v>
      </c>
      <c r="U604">
        <f t="shared" ca="1" si="38"/>
        <v>0</v>
      </c>
      <c r="V604">
        <f t="shared" ca="1" si="39"/>
        <v>0</v>
      </c>
      <c r="X604" t="str">
        <f ca="1"/>
        <v>2025-06-03 01:20:42</v>
      </c>
    </row>
    <row r="605" spans="1:24" x14ac:dyDescent="0.2">
      <c r="A605" t="s">
        <v>11</v>
      </c>
      <c r="B605" t="s">
        <v>8327</v>
      </c>
      <c r="C605" t="s">
        <v>266</v>
      </c>
      <c r="D605" t="s">
        <v>223</v>
      </c>
      <c r="E605" t="s">
        <v>8328</v>
      </c>
      <c r="F605" t="s">
        <v>8329</v>
      </c>
      <c r="G605">
        <v>0.87636000000000003</v>
      </c>
      <c r="H605">
        <v>0.87534000000000001</v>
      </c>
      <c r="I605">
        <v>1</v>
      </c>
      <c r="J605">
        <v>-1</v>
      </c>
      <c r="K605" t="s">
        <v>17</v>
      </c>
      <c r="L605">
        <f t="shared" si="40"/>
        <v>44656.730000000491</v>
      </c>
      <c r="T605">
        <f t="shared" ca="1" si="37"/>
        <v>0</v>
      </c>
      <c r="U605">
        <f t="shared" ca="1" si="38"/>
        <v>0</v>
      </c>
      <c r="V605">
        <f t="shared" ca="1" si="39"/>
        <v>0</v>
      </c>
      <c r="X605" t="str">
        <f ca="1"/>
        <v>2025-06-03 01:18:53</v>
      </c>
    </row>
    <row r="606" spans="1:24" x14ac:dyDescent="0.2">
      <c r="A606" t="s">
        <v>11</v>
      </c>
      <c r="B606" t="s">
        <v>8330</v>
      </c>
      <c r="C606" t="s">
        <v>6909</v>
      </c>
      <c r="D606" t="s">
        <v>223</v>
      </c>
      <c r="E606" t="s">
        <v>8331</v>
      </c>
      <c r="F606" t="s">
        <v>8329</v>
      </c>
      <c r="G606">
        <v>0.87556999999999996</v>
      </c>
      <c r="H606">
        <v>0.87534000000000001</v>
      </c>
      <c r="I606">
        <v>8</v>
      </c>
      <c r="J606">
        <v>-8</v>
      </c>
      <c r="K606" t="s">
        <v>17</v>
      </c>
      <c r="L606">
        <f t="shared" si="40"/>
        <v>44657.730000000491</v>
      </c>
      <c r="T606">
        <f t="shared" ca="1" si="37"/>
        <v>0</v>
      </c>
      <c r="U606">
        <f t="shared" ca="1" si="38"/>
        <v>0</v>
      </c>
      <c r="V606">
        <f t="shared" ca="1" si="39"/>
        <v>0</v>
      </c>
      <c r="X606" t="str">
        <f ca="1"/>
        <v>2025-06-03 01:19:42</v>
      </c>
    </row>
    <row r="607" spans="1:24" x14ac:dyDescent="0.2">
      <c r="A607" t="s">
        <v>11</v>
      </c>
      <c r="B607" t="s">
        <v>8332</v>
      </c>
      <c r="C607" t="s">
        <v>786</v>
      </c>
      <c r="D607" t="s">
        <v>223</v>
      </c>
      <c r="E607" t="s">
        <v>8333</v>
      </c>
      <c r="F607" t="s">
        <v>8329</v>
      </c>
      <c r="G607">
        <v>0.87627999999999995</v>
      </c>
      <c r="H607">
        <v>0.87534000000000001</v>
      </c>
      <c r="I607">
        <v>2</v>
      </c>
      <c r="J607">
        <v>-2</v>
      </c>
      <c r="K607" t="s">
        <v>17</v>
      </c>
      <c r="L607">
        <f t="shared" si="40"/>
        <v>44665.730000000491</v>
      </c>
      <c r="T607">
        <f t="shared" ca="1" si="37"/>
        <v>0</v>
      </c>
      <c r="U607">
        <f t="shared" ca="1" si="38"/>
        <v>0</v>
      </c>
      <c r="V607">
        <f t="shared" ca="1" si="39"/>
        <v>0</v>
      </c>
      <c r="X607" t="str">
        <f ca="1"/>
        <v>2025-06-03 01:19:02</v>
      </c>
    </row>
    <row r="608" spans="1:24" x14ac:dyDescent="0.2">
      <c r="A608" t="s">
        <v>11</v>
      </c>
      <c r="B608" t="s">
        <v>8334</v>
      </c>
      <c r="C608" t="s">
        <v>222</v>
      </c>
      <c r="D608" t="s">
        <v>223</v>
      </c>
      <c r="E608" t="s">
        <v>8335</v>
      </c>
      <c r="F608" t="s">
        <v>8329</v>
      </c>
      <c r="G608">
        <v>0.87588999999999995</v>
      </c>
      <c r="H608">
        <v>0.87534000000000001</v>
      </c>
      <c r="I608">
        <v>4</v>
      </c>
      <c r="J608">
        <v>-4</v>
      </c>
      <c r="K608" t="s">
        <v>17</v>
      </c>
      <c r="L608">
        <f t="shared" si="40"/>
        <v>44667.730000000491</v>
      </c>
      <c r="T608">
        <f t="shared" ca="1" si="37"/>
        <v>0</v>
      </c>
      <c r="U608">
        <f t="shared" ca="1" si="38"/>
        <v>0</v>
      </c>
      <c r="V608">
        <f t="shared" ca="1" si="39"/>
        <v>0</v>
      </c>
      <c r="X608" t="str">
        <f ca="1"/>
        <v>2025-06-03 01:19:32</v>
      </c>
    </row>
    <row r="609" spans="1:24" x14ac:dyDescent="0.2">
      <c r="A609" t="s">
        <v>18</v>
      </c>
      <c r="B609" t="s">
        <v>8336</v>
      </c>
      <c r="C609" t="s">
        <v>4565</v>
      </c>
      <c r="D609" t="s">
        <v>223</v>
      </c>
      <c r="E609" t="s">
        <v>8337</v>
      </c>
      <c r="F609" t="s">
        <v>8338</v>
      </c>
      <c r="G609">
        <v>0.87526999999999999</v>
      </c>
      <c r="H609">
        <v>0.87633000000000005</v>
      </c>
      <c r="I609">
        <v>8</v>
      </c>
      <c r="J609">
        <v>-8</v>
      </c>
      <c r="K609" t="s">
        <v>17</v>
      </c>
      <c r="L609">
        <f t="shared" si="40"/>
        <v>44671.730000000491</v>
      </c>
      <c r="T609">
        <f t="shared" ca="1" si="37"/>
        <v>0</v>
      </c>
      <c r="U609">
        <f t="shared" ca="1" si="38"/>
        <v>0</v>
      </c>
      <c r="V609">
        <f t="shared" ca="1" si="39"/>
        <v>0</v>
      </c>
      <c r="X609" t="str">
        <f ca="1"/>
        <v>2025-06-03 01:18:12</v>
      </c>
    </row>
    <row r="610" spans="1:24" x14ac:dyDescent="0.2">
      <c r="A610" t="s">
        <v>18</v>
      </c>
      <c r="B610" t="s">
        <v>8339</v>
      </c>
      <c r="C610" t="s">
        <v>4680</v>
      </c>
      <c r="D610" t="s">
        <v>223</v>
      </c>
      <c r="E610" t="s">
        <v>8340</v>
      </c>
      <c r="F610" t="s">
        <v>8338</v>
      </c>
      <c r="G610">
        <v>0.87509000000000003</v>
      </c>
      <c r="H610">
        <v>0.87633000000000005</v>
      </c>
      <c r="I610">
        <v>4</v>
      </c>
      <c r="J610">
        <v>-4</v>
      </c>
      <c r="K610" t="s">
        <v>17</v>
      </c>
      <c r="L610">
        <f t="shared" si="40"/>
        <v>44679.730000000491</v>
      </c>
      <c r="T610">
        <f t="shared" ca="1" si="37"/>
        <v>0</v>
      </c>
      <c r="U610">
        <f t="shared" ca="1" si="38"/>
        <v>0</v>
      </c>
      <c r="V610">
        <f t="shared" ca="1" si="39"/>
        <v>0</v>
      </c>
      <c r="X610" t="str">
        <f ca="1"/>
        <v>2025-06-03 01:18:02</v>
      </c>
    </row>
    <row r="611" spans="1:24" x14ac:dyDescent="0.2">
      <c r="A611" t="s">
        <v>18</v>
      </c>
      <c r="B611" t="s">
        <v>8341</v>
      </c>
      <c r="C611" t="s">
        <v>786</v>
      </c>
      <c r="D611" t="s">
        <v>223</v>
      </c>
      <c r="E611" t="s">
        <v>8342</v>
      </c>
      <c r="F611" t="s">
        <v>8338</v>
      </c>
      <c r="G611">
        <v>0.87495000000000001</v>
      </c>
      <c r="H611">
        <v>0.87633000000000005</v>
      </c>
      <c r="I611">
        <v>2</v>
      </c>
      <c r="J611">
        <v>-2</v>
      </c>
      <c r="K611" t="s">
        <v>17</v>
      </c>
      <c r="L611">
        <f t="shared" si="40"/>
        <v>44683.730000000491</v>
      </c>
      <c r="T611">
        <f t="shared" ca="1" si="37"/>
        <v>0</v>
      </c>
      <c r="U611">
        <f t="shared" ca="1" si="38"/>
        <v>0</v>
      </c>
      <c r="V611">
        <f t="shared" ca="1" si="39"/>
        <v>0</v>
      </c>
      <c r="X611" t="str">
        <f ca="1"/>
        <v>2025-06-03 01:17:52</v>
      </c>
    </row>
    <row r="612" spans="1:24" x14ac:dyDescent="0.2">
      <c r="A612" t="s">
        <v>18</v>
      </c>
      <c r="B612" t="s">
        <v>8343</v>
      </c>
      <c r="C612" t="s">
        <v>266</v>
      </c>
      <c r="D612" t="s">
        <v>223</v>
      </c>
      <c r="E612" t="s">
        <v>8344</v>
      </c>
      <c r="F612" t="s">
        <v>8338</v>
      </c>
      <c r="G612">
        <v>0.87458000000000002</v>
      </c>
      <c r="H612">
        <v>0.87633000000000005</v>
      </c>
      <c r="I612">
        <v>1</v>
      </c>
      <c r="J612">
        <v>-1</v>
      </c>
      <c r="K612" t="s">
        <v>17</v>
      </c>
      <c r="L612">
        <f t="shared" si="40"/>
        <v>44685.730000000491</v>
      </c>
      <c r="T612">
        <f t="shared" ca="1" si="37"/>
        <v>0</v>
      </c>
      <c r="U612">
        <f t="shared" ca="1" si="38"/>
        <v>0</v>
      </c>
      <c r="V612">
        <f t="shared" ca="1" si="39"/>
        <v>0</v>
      </c>
      <c r="X612" t="str">
        <f ca="1"/>
        <v>2025-06-03 01:17:43</v>
      </c>
    </row>
    <row r="613" spans="1:24" x14ac:dyDescent="0.2">
      <c r="A613" t="s">
        <v>18</v>
      </c>
      <c r="B613" t="s">
        <v>8345</v>
      </c>
      <c r="C613" t="s">
        <v>266</v>
      </c>
      <c r="D613" t="s">
        <v>223</v>
      </c>
      <c r="E613" t="s">
        <v>8346</v>
      </c>
      <c r="F613" t="s">
        <v>8347</v>
      </c>
      <c r="G613">
        <v>0.87580000000000002</v>
      </c>
      <c r="H613">
        <v>0.87461999999999995</v>
      </c>
      <c r="I613">
        <v>1</v>
      </c>
      <c r="J613">
        <v>0.92</v>
      </c>
      <c r="K613" t="s">
        <v>17</v>
      </c>
      <c r="L613">
        <f t="shared" si="40"/>
        <v>44686.730000000491</v>
      </c>
      <c r="T613">
        <f t="shared" ca="1" si="37"/>
        <v>0</v>
      </c>
      <c r="U613">
        <f t="shared" ca="1" si="38"/>
        <v>0</v>
      </c>
      <c r="V613">
        <f t="shared" ca="1" si="39"/>
        <v>0</v>
      </c>
      <c r="X613" t="str">
        <f ca="1"/>
        <v>2025-06-03 01:16:31</v>
      </c>
    </row>
    <row r="614" spans="1:24" x14ac:dyDescent="0.2">
      <c r="A614" t="s">
        <v>11</v>
      </c>
      <c r="B614" t="s">
        <v>8348</v>
      </c>
      <c r="C614" t="s">
        <v>4680</v>
      </c>
      <c r="D614" t="s">
        <v>223</v>
      </c>
      <c r="E614" t="s">
        <v>8349</v>
      </c>
      <c r="F614" t="s">
        <v>8350</v>
      </c>
      <c r="G614">
        <v>0.87629999999999997</v>
      </c>
      <c r="H614">
        <v>0.87595999999999996</v>
      </c>
      <c r="I614">
        <v>4</v>
      </c>
      <c r="J614">
        <v>-4</v>
      </c>
      <c r="K614" t="s">
        <v>17</v>
      </c>
      <c r="L614">
        <f t="shared" si="40"/>
        <v>44685.810000000492</v>
      </c>
      <c r="T614">
        <f t="shared" ca="1" si="37"/>
        <v>0</v>
      </c>
      <c r="U614">
        <f t="shared" ca="1" si="38"/>
        <v>0</v>
      </c>
      <c r="V614">
        <f t="shared" ca="1" si="39"/>
        <v>0</v>
      </c>
      <c r="X614" t="str">
        <f ca="1"/>
        <v>2025-06-03 01:15:40</v>
      </c>
    </row>
    <row r="615" spans="1:24" x14ac:dyDescent="0.2">
      <c r="A615" t="s">
        <v>11</v>
      </c>
      <c r="B615" t="s">
        <v>8351</v>
      </c>
      <c r="C615" t="s">
        <v>6909</v>
      </c>
      <c r="D615" t="s">
        <v>223</v>
      </c>
      <c r="E615" t="s">
        <v>8352</v>
      </c>
      <c r="F615" t="s">
        <v>8350</v>
      </c>
      <c r="G615">
        <v>0.87609999999999999</v>
      </c>
      <c r="H615">
        <v>0.87595999999999996</v>
      </c>
      <c r="I615">
        <v>8</v>
      </c>
      <c r="J615">
        <v>-8</v>
      </c>
      <c r="K615" t="s">
        <v>17</v>
      </c>
      <c r="L615">
        <f t="shared" si="40"/>
        <v>44689.810000000492</v>
      </c>
      <c r="T615">
        <f t="shared" ca="1" si="37"/>
        <v>0</v>
      </c>
      <c r="U615">
        <f t="shared" ca="1" si="38"/>
        <v>0</v>
      </c>
      <c r="V615">
        <f t="shared" ca="1" si="39"/>
        <v>0</v>
      </c>
      <c r="X615" t="str">
        <f ca="1"/>
        <v>2025-06-03 01:16:10</v>
      </c>
    </row>
    <row r="616" spans="1:24" x14ac:dyDescent="0.2">
      <c r="A616" t="s">
        <v>11</v>
      </c>
      <c r="B616" t="s">
        <v>8353</v>
      </c>
      <c r="C616" t="s">
        <v>786</v>
      </c>
      <c r="D616" t="s">
        <v>223</v>
      </c>
      <c r="E616" t="s">
        <v>8354</v>
      </c>
      <c r="F616" t="s">
        <v>8350</v>
      </c>
      <c r="G616">
        <v>0.87660000000000005</v>
      </c>
      <c r="H616">
        <v>0.87595999999999996</v>
      </c>
      <c r="I616">
        <v>2</v>
      </c>
      <c r="J616">
        <v>-2</v>
      </c>
      <c r="K616" t="s">
        <v>17</v>
      </c>
      <c r="L616">
        <f t="shared" si="40"/>
        <v>44697.810000000492</v>
      </c>
      <c r="T616">
        <f t="shared" ca="1" si="37"/>
        <v>0</v>
      </c>
      <c r="U616">
        <f t="shared" ca="1" si="38"/>
        <v>0</v>
      </c>
      <c r="V616">
        <f t="shared" ca="1" si="39"/>
        <v>0</v>
      </c>
      <c r="X616" t="str">
        <f ca="1"/>
        <v>2025-06-03 01:15:30</v>
      </c>
    </row>
    <row r="617" spans="1:24" x14ac:dyDescent="0.2">
      <c r="A617" t="s">
        <v>11</v>
      </c>
      <c r="B617" t="s">
        <v>8355</v>
      </c>
      <c r="C617" t="s">
        <v>266</v>
      </c>
      <c r="D617" t="s">
        <v>223</v>
      </c>
      <c r="E617" t="s">
        <v>8356</v>
      </c>
      <c r="F617" t="s">
        <v>8350</v>
      </c>
      <c r="G617">
        <v>0.87739999999999996</v>
      </c>
      <c r="H617">
        <v>0.87595999999999996</v>
      </c>
      <c r="I617">
        <v>1</v>
      </c>
      <c r="J617">
        <v>-1</v>
      </c>
      <c r="K617" t="s">
        <v>17</v>
      </c>
      <c r="L617">
        <f t="shared" si="40"/>
        <v>44699.810000000492</v>
      </c>
      <c r="T617">
        <f t="shared" ca="1" si="37"/>
        <v>0</v>
      </c>
      <c r="U617">
        <f t="shared" ca="1" si="38"/>
        <v>0</v>
      </c>
      <c r="V617">
        <f t="shared" ca="1" si="39"/>
        <v>0</v>
      </c>
      <c r="X617" t="str">
        <f ca="1"/>
        <v>2025-06-03 01:15:21</v>
      </c>
    </row>
    <row r="618" spans="1:24" x14ac:dyDescent="0.2">
      <c r="A618" t="s">
        <v>11</v>
      </c>
      <c r="B618" t="s">
        <v>8357</v>
      </c>
      <c r="C618" t="s">
        <v>266</v>
      </c>
      <c r="D618" t="s">
        <v>223</v>
      </c>
      <c r="E618" t="s">
        <v>8358</v>
      </c>
      <c r="F618" t="s">
        <v>8359</v>
      </c>
      <c r="G618">
        <v>0.87717000000000001</v>
      </c>
      <c r="H618">
        <v>0.87749999999999995</v>
      </c>
      <c r="I618">
        <v>1</v>
      </c>
      <c r="J618">
        <v>0.92</v>
      </c>
      <c r="K618" t="s">
        <v>17</v>
      </c>
      <c r="L618">
        <f t="shared" si="40"/>
        <v>44700.810000000492</v>
      </c>
      <c r="T618">
        <f t="shared" ca="1" si="37"/>
        <v>0</v>
      </c>
      <c r="U618">
        <f t="shared" ca="1" si="38"/>
        <v>0</v>
      </c>
      <c r="V618">
        <f t="shared" ca="1" si="39"/>
        <v>0</v>
      </c>
      <c r="X618" t="str">
        <f ca="1"/>
        <v>2025-06-03 01:14:11</v>
      </c>
    </row>
    <row r="619" spans="1:24" x14ac:dyDescent="0.2">
      <c r="A619" t="s">
        <v>11</v>
      </c>
      <c r="B619" t="s">
        <v>8360</v>
      </c>
      <c r="C619" t="s">
        <v>266</v>
      </c>
      <c r="D619" t="s">
        <v>223</v>
      </c>
      <c r="E619" t="s">
        <v>8361</v>
      </c>
      <c r="F619" t="s">
        <v>8362</v>
      </c>
      <c r="G619">
        <v>0.87702999999999998</v>
      </c>
      <c r="H619">
        <v>0.87748999999999999</v>
      </c>
      <c r="I619">
        <v>1</v>
      </c>
      <c r="J619">
        <v>0.92</v>
      </c>
      <c r="K619" t="s">
        <v>17</v>
      </c>
      <c r="L619">
        <f t="shared" si="40"/>
        <v>44699.890000000494</v>
      </c>
      <c r="T619">
        <f t="shared" ca="1" si="37"/>
        <v>0</v>
      </c>
      <c r="U619">
        <f t="shared" ca="1" si="38"/>
        <v>0</v>
      </c>
      <c r="V619">
        <f t="shared" ca="1" si="39"/>
        <v>0</v>
      </c>
      <c r="X619" t="str">
        <f ca="1"/>
        <v>2025-06-03 01:13:01</v>
      </c>
    </row>
    <row r="620" spans="1:24" x14ac:dyDescent="0.2">
      <c r="A620" t="s">
        <v>18</v>
      </c>
      <c r="B620" t="s">
        <v>8363</v>
      </c>
      <c r="C620" t="s">
        <v>840</v>
      </c>
      <c r="D620" t="s">
        <v>223</v>
      </c>
      <c r="E620" t="s">
        <v>8364</v>
      </c>
      <c r="F620" t="s">
        <v>8365</v>
      </c>
      <c r="G620">
        <v>0.87700999999999996</v>
      </c>
      <c r="H620">
        <v>0.87702000000000002</v>
      </c>
      <c r="I620">
        <v>8</v>
      </c>
      <c r="J620">
        <v>-8</v>
      </c>
      <c r="K620" t="s">
        <v>17</v>
      </c>
      <c r="L620">
        <f t="shared" si="40"/>
        <v>44698.970000000496</v>
      </c>
      <c r="T620">
        <f t="shared" ca="1" si="37"/>
        <v>0</v>
      </c>
      <c r="U620">
        <f t="shared" ca="1" si="38"/>
        <v>0</v>
      </c>
      <c r="V620">
        <f t="shared" ca="1" si="39"/>
        <v>0</v>
      </c>
      <c r="X620" t="str">
        <f ca="1"/>
        <v>2025-06-03 01:12:30</v>
      </c>
    </row>
    <row r="621" spans="1:24" x14ac:dyDescent="0.2">
      <c r="A621" t="s">
        <v>18</v>
      </c>
      <c r="B621" t="s">
        <v>8366</v>
      </c>
      <c r="C621" t="s">
        <v>301</v>
      </c>
      <c r="D621" t="s">
        <v>223</v>
      </c>
      <c r="E621" t="s">
        <v>8367</v>
      </c>
      <c r="F621" t="s">
        <v>8365</v>
      </c>
      <c r="G621">
        <v>0.87675000000000003</v>
      </c>
      <c r="H621">
        <v>0.87702000000000002</v>
      </c>
      <c r="I621">
        <v>4</v>
      </c>
      <c r="J621">
        <v>-4</v>
      </c>
      <c r="K621" t="s">
        <v>17</v>
      </c>
      <c r="L621">
        <f t="shared" si="40"/>
        <v>44706.970000000496</v>
      </c>
      <c r="T621">
        <f t="shared" ca="1" si="37"/>
        <v>0</v>
      </c>
      <c r="U621">
        <f t="shared" ca="1" si="38"/>
        <v>0</v>
      </c>
      <c r="V621">
        <f t="shared" ca="1" si="39"/>
        <v>0</v>
      </c>
      <c r="X621" t="str">
        <f ca="1"/>
        <v>2025-06-03 01:12:20</v>
      </c>
    </row>
    <row r="622" spans="1:24" x14ac:dyDescent="0.2">
      <c r="A622" t="s">
        <v>18</v>
      </c>
      <c r="B622" t="s">
        <v>8368</v>
      </c>
      <c r="C622" t="s">
        <v>266</v>
      </c>
      <c r="D622" t="s">
        <v>223</v>
      </c>
      <c r="E622" t="s">
        <v>8369</v>
      </c>
      <c r="F622" t="s">
        <v>8365</v>
      </c>
      <c r="G622">
        <v>0.87655000000000005</v>
      </c>
      <c r="H622">
        <v>0.87702000000000002</v>
      </c>
      <c r="I622">
        <v>1</v>
      </c>
      <c r="J622">
        <v>-1</v>
      </c>
      <c r="K622" t="s">
        <v>17</v>
      </c>
      <c r="L622">
        <f t="shared" si="40"/>
        <v>44710.970000000496</v>
      </c>
      <c r="T622">
        <f t="shared" ca="1" si="37"/>
        <v>0</v>
      </c>
      <c r="U622">
        <f t="shared" ca="1" si="38"/>
        <v>0</v>
      </c>
      <c r="V622">
        <f t="shared" ca="1" si="39"/>
        <v>0</v>
      </c>
      <c r="X622" t="str">
        <f ca="1"/>
        <v>2025-06-03 01:11:50</v>
      </c>
    </row>
    <row r="623" spans="1:24" x14ac:dyDescent="0.2">
      <c r="A623" t="s">
        <v>18</v>
      </c>
      <c r="B623" t="s">
        <v>8370</v>
      </c>
      <c r="C623" t="s">
        <v>281</v>
      </c>
      <c r="D623" t="s">
        <v>223</v>
      </c>
      <c r="E623" t="s">
        <v>8371</v>
      </c>
      <c r="F623" t="s">
        <v>8365</v>
      </c>
      <c r="G623">
        <v>0.87668999999999997</v>
      </c>
      <c r="H623">
        <v>0.87702000000000002</v>
      </c>
      <c r="I623">
        <v>2</v>
      </c>
      <c r="J623">
        <v>-2</v>
      </c>
      <c r="K623" t="s">
        <v>17</v>
      </c>
      <c r="L623">
        <f t="shared" si="40"/>
        <v>44711.970000000496</v>
      </c>
      <c r="T623">
        <f t="shared" ca="1" si="37"/>
        <v>0</v>
      </c>
      <c r="U623">
        <f t="shared" ca="1" si="38"/>
        <v>0</v>
      </c>
      <c r="V623">
        <f t="shared" ca="1" si="39"/>
        <v>0</v>
      </c>
      <c r="X623" t="str">
        <f ca="1"/>
        <v>2025-06-03 01:12:00</v>
      </c>
    </row>
    <row r="624" spans="1:24" x14ac:dyDescent="0.2">
      <c r="A624" t="s">
        <v>18</v>
      </c>
      <c r="B624" t="s">
        <v>8372</v>
      </c>
      <c r="C624" t="s">
        <v>4680</v>
      </c>
      <c r="D624" t="s">
        <v>223</v>
      </c>
      <c r="E624" t="s">
        <v>8373</v>
      </c>
      <c r="F624" t="s">
        <v>8374</v>
      </c>
      <c r="G624">
        <v>0.87626000000000004</v>
      </c>
      <c r="H624">
        <v>0.87641000000000002</v>
      </c>
      <c r="I624">
        <v>4</v>
      </c>
      <c r="J624">
        <v>-4</v>
      </c>
      <c r="K624" t="s">
        <v>17</v>
      </c>
      <c r="L624">
        <f t="shared" si="40"/>
        <v>44713.970000000496</v>
      </c>
      <c r="T624">
        <f t="shared" ca="1" si="37"/>
        <v>0</v>
      </c>
      <c r="U624">
        <f t="shared" ca="1" si="38"/>
        <v>0</v>
      </c>
      <c r="V624">
        <f t="shared" ca="1" si="39"/>
        <v>0</v>
      </c>
      <c r="X624" t="str">
        <f ca="1"/>
        <v>2025-06-03 01:11:00</v>
      </c>
    </row>
    <row r="625" spans="1:24" x14ac:dyDescent="0.2">
      <c r="A625" t="s">
        <v>18</v>
      </c>
      <c r="B625" t="s">
        <v>8375</v>
      </c>
      <c r="C625" t="s">
        <v>4565</v>
      </c>
      <c r="D625" t="s">
        <v>223</v>
      </c>
      <c r="E625" t="s">
        <v>8376</v>
      </c>
      <c r="F625" t="s">
        <v>8374</v>
      </c>
      <c r="G625">
        <v>0.87649999999999995</v>
      </c>
      <c r="H625">
        <v>0.87641000000000002</v>
      </c>
      <c r="I625">
        <v>8</v>
      </c>
      <c r="J625">
        <v>7.36</v>
      </c>
      <c r="K625" t="s">
        <v>17</v>
      </c>
      <c r="L625">
        <f t="shared" si="40"/>
        <v>44717.970000000496</v>
      </c>
      <c r="T625">
        <f t="shared" ca="1" si="37"/>
        <v>0</v>
      </c>
      <c r="U625">
        <f t="shared" ca="1" si="38"/>
        <v>0</v>
      </c>
      <c r="V625">
        <f t="shared" ca="1" si="39"/>
        <v>0</v>
      </c>
      <c r="X625" t="str">
        <f ca="1"/>
        <v>2025-06-03 01:11:10</v>
      </c>
    </row>
    <row r="626" spans="1:24" x14ac:dyDescent="0.2">
      <c r="A626" t="s">
        <v>18</v>
      </c>
      <c r="B626" t="s">
        <v>8377</v>
      </c>
      <c r="C626" t="s">
        <v>786</v>
      </c>
      <c r="D626" t="s">
        <v>223</v>
      </c>
      <c r="E626" t="s">
        <v>8378</v>
      </c>
      <c r="F626" t="s">
        <v>8374</v>
      </c>
      <c r="G626">
        <v>0.87617999999999996</v>
      </c>
      <c r="H626">
        <v>0.87641000000000002</v>
      </c>
      <c r="I626">
        <v>2</v>
      </c>
      <c r="J626">
        <v>-2</v>
      </c>
      <c r="K626" t="s">
        <v>17</v>
      </c>
      <c r="L626">
        <f t="shared" si="40"/>
        <v>44710.610000000495</v>
      </c>
      <c r="T626">
        <f t="shared" ca="1" si="37"/>
        <v>0</v>
      </c>
      <c r="U626">
        <f t="shared" ca="1" si="38"/>
        <v>0</v>
      </c>
      <c r="V626">
        <f t="shared" ca="1" si="39"/>
        <v>0</v>
      </c>
      <c r="X626" t="str">
        <f ca="1"/>
        <v>2025-06-03 01:10:50</v>
      </c>
    </row>
    <row r="627" spans="1:24" x14ac:dyDescent="0.2">
      <c r="A627" t="s">
        <v>18</v>
      </c>
      <c r="B627" t="s">
        <v>8379</v>
      </c>
      <c r="C627" t="s">
        <v>5765</v>
      </c>
      <c r="D627" t="s">
        <v>223</v>
      </c>
      <c r="E627" t="s">
        <v>8380</v>
      </c>
      <c r="F627" t="s">
        <v>8374</v>
      </c>
      <c r="G627">
        <v>0.87599000000000005</v>
      </c>
      <c r="H627">
        <v>0.87641000000000002</v>
      </c>
      <c r="I627">
        <v>1</v>
      </c>
      <c r="J627">
        <v>-1</v>
      </c>
      <c r="K627" t="s">
        <v>17</v>
      </c>
      <c r="L627">
        <f t="shared" si="40"/>
        <v>44712.610000000495</v>
      </c>
      <c r="T627">
        <f t="shared" ca="1" si="37"/>
        <v>0</v>
      </c>
      <c r="U627">
        <f t="shared" ca="1" si="38"/>
        <v>0</v>
      </c>
      <c r="V627">
        <f t="shared" ca="1" si="39"/>
        <v>0</v>
      </c>
      <c r="X627" t="str">
        <f ca="1"/>
        <v>2025-06-03 01:10:40</v>
      </c>
    </row>
    <row r="628" spans="1:24" x14ac:dyDescent="0.2">
      <c r="A628" t="s">
        <v>18</v>
      </c>
      <c r="B628" t="s">
        <v>8381</v>
      </c>
      <c r="C628" t="s">
        <v>850</v>
      </c>
      <c r="D628" t="s">
        <v>223</v>
      </c>
      <c r="E628" t="s">
        <v>8382</v>
      </c>
      <c r="F628" t="s">
        <v>8383</v>
      </c>
      <c r="G628">
        <v>0.87555000000000005</v>
      </c>
      <c r="H628">
        <v>0.87580999999999998</v>
      </c>
      <c r="I628">
        <v>4</v>
      </c>
      <c r="J628">
        <v>-4</v>
      </c>
      <c r="K628" t="s">
        <v>17</v>
      </c>
      <c r="L628">
        <f t="shared" si="40"/>
        <v>44713.610000000495</v>
      </c>
      <c r="T628">
        <f t="shared" ca="1" si="37"/>
        <v>0</v>
      </c>
      <c r="U628">
        <f t="shared" ca="1" si="38"/>
        <v>0</v>
      </c>
      <c r="V628">
        <f t="shared" ca="1" si="39"/>
        <v>0</v>
      </c>
      <c r="X628" t="str">
        <f ca="1"/>
        <v>2025-06-03 01:10:20</v>
      </c>
    </row>
    <row r="629" spans="1:24" x14ac:dyDescent="0.2">
      <c r="A629" t="s">
        <v>18</v>
      </c>
      <c r="B629" t="s">
        <v>8384</v>
      </c>
      <c r="C629" t="s">
        <v>4379</v>
      </c>
      <c r="D629" t="s">
        <v>223</v>
      </c>
      <c r="E629" t="s">
        <v>8385</v>
      </c>
      <c r="F629" t="s">
        <v>8383</v>
      </c>
      <c r="G629">
        <v>0.87499000000000005</v>
      </c>
      <c r="H629">
        <v>0.87580999999999998</v>
      </c>
      <c r="I629">
        <v>1</v>
      </c>
      <c r="J629">
        <v>-1</v>
      </c>
      <c r="K629" t="s">
        <v>17</v>
      </c>
      <c r="L629">
        <f t="shared" si="40"/>
        <v>44717.610000000495</v>
      </c>
      <c r="T629">
        <f t="shared" ca="1" si="37"/>
        <v>0</v>
      </c>
      <c r="U629">
        <f t="shared" ca="1" si="38"/>
        <v>0</v>
      </c>
      <c r="V629">
        <f t="shared" ca="1" si="39"/>
        <v>0</v>
      </c>
      <c r="X629" t="str">
        <f ca="1"/>
        <v>2025-06-03 01:09:31</v>
      </c>
    </row>
    <row r="630" spans="1:24" x14ac:dyDescent="0.2">
      <c r="A630" t="s">
        <v>18</v>
      </c>
      <c r="B630" t="s">
        <v>8386</v>
      </c>
      <c r="C630" t="s">
        <v>836</v>
      </c>
      <c r="D630" t="s">
        <v>223</v>
      </c>
      <c r="E630" t="s">
        <v>8387</v>
      </c>
      <c r="F630" t="s">
        <v>8383</v>
      </c>
      <c r="G630">
        <v>0.87507000000000001</v>
      </c>
      <c r="H630">
        <v>0.87580999999999998</v>
      </c>
      <c r="I630">
        <v>2</v>
      </c>
      <c r="J630">
        <v>-2</v>
      </c>
      <c r="K630" t="s">
        <v>17</v>
      </c>
      <c r="L630">
        <f t="shared" si="40"/>
        <v>44718.610000000495</v>
      </c>
      <c r="T630">
        <f t="shared" ca="1" si="37"/>
        <v>0</v>
      </c>
      <c r="U630">
        <f t="shared" ca="1" si="38"/>
        <v>0</v>
      </c>
      <c r="V630">
        <f t="shared" ca="1" si="39"/>
        <v>0</v>
      </c>
      <c r="X630" t="str">
        <f ca="1"/>
        <v>2025-06-03 01:09:50</v>
      </c>
    </row>
    <row r="631" spans="1:24" x14ac:dyDescent="0.2">
      <c r="A631" t="s">
        <v>18</v>
      </c>
      <c r="B631" t="s">
        <v>8388</v>
      </c>
      <c r="C631" t="s">
        <v>281</v>
      </c>
      <c r="D631" t="s">
        <v>223</v>
      </c>
      <c r="E631" t="s">
        <v>8389</v>
      </c>
      <c r="F631" t="s">
        <v>8390</v>
      </c>
      <c r="G631">
        <v>0.87509000000000003</v>
      </c>
      <c r="H631">
        <v>0.87492000000000003</v>
      </c>
      <c r="I631">
        <v>2</v>
      </c>
      <c r="J631">
        <v>1.84</v>
      </c>
      <c r="K631" t="s">
        <v>17</v>
      </c>
      <c r="L631">
        <f t="shared" si="40"/>
        <v>44720.610000000495</v>
      </c>
      <c r="T631">
        <f t="shared" ca="1" si="37"/>
        <v>0</v>
      </c>
      <c r="U631">
        <f t="shared" ca="1" si="38"/>
        <v>0</v>
      </c>
      <c r="V631">
        <f t="shared" ca="1" si="39"/>
        <v>0</v>
      </c>
      <c r="X631" t="str">
        <f ca="1"/>
        <v>2025-06-03 01:08:30</v>
      </c>
    </row>
    <row r="632" spans="1:24" x14ac:dyDescent="0.2">
      <c r="A632" t="s">
        <v>18</v>
      </c>
      <c r="B632" t="s">
        <v>8391</v>
      </c>
      <c r="C632" t="s">
        <v>266</v>
      </c>
      <c r="D632" t="s">
        <v>223</v>
      </c>
      <c r="E632" t="s">
        <v>8392</v>
      </c>
      <c r="F632" t="s">
        <v>8390</v>
      </c>
      <c r="G632">
        <v>0.87473000000000001</v>
      </c>
      <c r="H632">
        <v>0.87492000000000003</v>
      </c>
      <c r="I632">
        <v>1</v>
      </c>
      <c r="J632">
        <v>-1</v>
      </c>
      <c r="K632" t="s">
        <v>17</v>
      </c>
      <c r="L632">
        <f t="shared" si="40"/>
        <v>44718.770000000499</v>
      </c>
      <c r="T632">
        <f t="shared" ca="1" si="37"/>
        <v>0</v>
      </c>
      <c r="U632">
        <f t="shared" ca="1" si="38"/>
        <v>0</v>
      </c>
      <c r="V632">
        <f t="shared" ca="1" si="39"/>
        <v>0</v>
      </c>
      <c r="X632" t="str">
        <f ca="1"/>
        <v>2025-06-03 01:08:20</v>
      </c>
    </row>
    <row r="633" spans="1:24" x14ac:dyDescent="0.2">
      <c r="A633" t="s">
        <v>18</v>
      </c>
      <c r="B633" t="s">
        <v>8393</v>
      </c>
      <c r="C633" t="s">
        <v>266</v>
      </c>
      <c r="D633" t="s">
        <v>223</v>
      </c>
      <c r="E633" t="s">
        <v>8394</v>
      </c>
      <c r="F633" t="s">
        <v>8395</v>
      </c>
      <c r="G633">
        <v>0.87483</v>
      </c>
      <c r="H633">
        <v>0.87494000000000005</v>
      </c>
      <c r="I633">
        <v>1</v>
      </c>
      <c r="J633">
        <v>-1</v>
      </c>
      <c r="K633" t="s">
        <v>17</v>
      </c>
      <c r="L633">
        <f t="shared" si="40"/>
        <v>44719.770000000499</v>
      </c>
      <c r="T633">
        <f t="shared" ca="1" si="37"/>
        <v>0</v>
      </c>
      <c r="U633">
        <f t="shared" ca="1" si="38"/>
        <v>0</v>
      </c>
      <c r="V633">
        <f t="shared" ca="1" si="39"/>
        <v>0</v>
      </c>
      <c r="X633" t="str">
        <f ca="1"/>
        <v>2025-06-03 01:07:10</v>
      </c>
    </row>
    <row r="634" spans="1:24" x14ac:dyDescent="0.2">
      <c r="A634" t="s">
        <v>18</v>
      </c>
      <c r="B634" t="s">
        <v>8396</v>
      </c>
      <c r="C634" t="s">
        <v>301</v>
      </c>
      <c r="D634" t="s">
        <v>223</v>
      </c>
      <c r="E634" t="s">
        <v>8397</v>
      </c>
      <c r="F634" t="s">
        <v>8395</v>
      </c>
      <c r="G634">
        <v>0.87485000000000002</v>
      </c>
      <c r="H634">
        <v>0.87494000000000005</v>
      </c>
      <c r="I634">
        <v>2</v>
      </c>
      <c r="J634">
        <v>-2</v>
      </c>
      <c r="K634" t="s">
        <v>17</v>
      </c>
      <c r="L634">
        <f t="shared" si="40"/>
        <v>44720.770000000499</v>
      </c>
      <c r="T634">
        <f t="shared" ca="1" si="37"/>
        <v>0</v>
      </c>
      <c r="U634">
        <f t="shared" ca="1" si="38"/>
        <v>0</v>
      </c>
      <c r="V634">
        <f t="shared" ca="1" si="39"/>
        <v>0</v>
      </c>
      <c r="X634" t="str">
        <f ca="1"/>
        <v>2025-06-03 01:07:40</v>
      </c>
    </row>
    <row r="635" spans="1:24" x14ac:dyDescent="0.2">
      <c r="A635" t="s">
        <v>18</v>
      </c>
      <c r="B635" t="s">
        <v>8398</v>
      </c>
      <c r="C635" t="s">
        <v>840</v>
      </c>
      <c r="D635" t="s">
        <v>223</v>
      </c>
      <c r="E635" t="s">
        <v>8399</v>
      </c>
      <c r="F635" t="s">
        <v>8395</v>
      </c>
      <c r="G635">
        <v>0.87558000000000002</v>
      </c>
      <c r="H635">
        <v>0.87494000000000005</v>
      </c>
      <c r="I635">
        <v>4</v>
      </c>
      <c r="J635">
        <v>3.68</v>
      </c>
      <c r="K635" t="s">
        <v>17</v>
      </c>
      <c r="L635">
        <f t="shared" si="40"/>
        <v>44722.770000000499</v>
      </c>
      <c r="T635">
        <f t="shared" ca="1" si="37"/>
        <v>0</v>
      </c>
      <c r="U635">
        <f t="shared" ca="1" si="38"/>
        <v>0</v>
      </c>
      <c r="V635">
        <f t="shared" ca="1" si="39"/>
        <v>0</v>
      </c>
      <c r="X635" t="str">
        <f ca="1"/>
        <v>2025-06-03 01:07:50</v>
      </c>
    </row>
    <row r="636" spans="1:24" x14ac:dyDescent="0.2">
      <c r="A636" t="s">
        <v>18</v>
      </c>
      <c r="B636" t="s">
        <v>8400</v>
      </c>
      <c r="C636" t="s">
        <v>850</v>
      </c>
      <c r="D636" t="s">
        <v>223</v>
      </c>
      <c r="E636" t="s">
        <v>8401</v>
      </c>
      <c r="F636" t="s">
        <v>8402</v>
      </c>
      <c r="G636">
        <v>0.87478999999999996</v>
      </c>
      <c r="H636">
        <v>0.87483</v>
      </c>
      <c r="I636">
        <v>2</v>
      </c>
      <c r="J636">
        <v>-2</v>
      </c>
      <c r="K636" t="s">
        <v>17</v>
      </c>
      <c r="L636">
        <f t="shared" si="40"/>
        <v>44719.090000000499</v>
      </c>
      <c r="T636">
        <f t="shared" ca="1" si="37"/>
        <v>0</v>
      </c>
      <c r="U636">
        <f t="shared" ca="1" si="38"/>
        <v>0</v>
      </c>
      <c r="V636">
        <f t="shared" ca="1" si="39"/>
        <v>0</v>
      </c>
      <c r="X636" t="str">
        <f ca="1"/>
        <v>2025-06-03 01:06:50</v>
      </c>
    </row>
    <row r="637" spans="1:24" x14ac:dyDescent="0.2">
      <c r="A637" t="s">
        <v>18</v>
      </c>
      <c r="B637" t="s">
        <v>8403</v>
      </c>
      <c r="C637" t="s">
        <v>266</v>
      </c>
      <c r="D637" t="s">
        <v>223</v>
      </c>
      <c r="E637" t="s">
        <v>8404</v>
      </c>
      <c r="F637" t="s">
        <v>8402</v>
      </c>
      <c r="G637">
        <v>0.87473000000000001</v>
      </c>
      <c r="H637">
        <v>0.87483</v>
      </c>
      <c r="I637">
        <v>1</v>
      </c>
      <c r="J637">
        <v>-1</v>
      </c>
      <c r="K637" t="s">
        <v>17</v>
      </c>
      <c r="L637">
        <f t="shared" si="40"/>
        <v>44721.090000000499</v>
      </c>
      <c r="T637">
        <f t="shared" ca="1" si="37"/>
        <v>0</v>
      </c>
      <c r="U637">
        <f t="shared" ca="1" si="38"/>
        <v>0</v>
      </c>
      <c r="V637">
        <f t="shared" ca="1" si="39"/>
        <v>0</v>
      </c>
      <c r="X637" t="str">
        <f ca="1"/>
        <v>2025-06-03 01:06:00</v>
      </c>
    </row>
    <row r="638" spans="1:24" x14ac:dyDescent="0.2">
      <c r="A638" t="s">
        <v>18</v>
      </c>
      <c r="B638" t="s">
        <v>8405</v>
      </c>
      <c r="C638" t="s">
        <v>266</v>
      </c>
      <c r="D638" t="s">
        <v>223</v>
      </c>
      <c r="E638" t="s">
        <v>8406</v>
      </c>
      <c r="F638" t="s">
        <v>8407</v>
      </c>
      <c r="G638">
        <v>0.87643000000000004</v>
      </c>
      <c r="H638">
        <v>0.87478</v>
      </c>
      <c r="I638">
        <v>1</v>
      </c>
      <c r="J638">
        <v>0.92</v>
      </c>
      <c r="K638" t="s">
        <v>17</v>
      </c>
      <c r="L638">
        <f t="shared" si="40"/>
        <v>44722.090000000499</v>
      </c>
      <c r="T638">
        <f t="shared" ca="1" si="37"/>
        <v>0</v>
      </c>
      <c r="U638">
        <f t="shared" ca="1" si="38"/>
        <v>0</v>
      </c>
      <c r="V638">
        <f t="shared" ca="1" si="39"/>
        <v>0</v>
      </c>
      <c r="X638" t="str">
        <f ca="1"/>
        <v>2025-06-03 01:04:50</v>
      </c>
    </row>
    <row r="639" spans="1:24" x14ac:dyDescent="0.2">
      <c r="A639" t="s">
        <v>18</v>
      </c>
      <c r="B639" t="s">
        <v>8408</v>
      </c>
      <c r="C639" t="s">
        <v>786</v>
      </c>
      <c r="D639" t="s">
        <v>223</v>
      </c>
      <c r="E639" t="s">
        <v>8409</v>
      </c>
      <c r="F639" t="s">
        <v>8410</v>
      </c>
      <c r="G639">
        <v>0.87738000000000005</v>
      </c>
      <c r="H639">
        <v>0.87646999999999997</v>
      </c>
      <c r="I639">
        <v>2</v>
      </c>
      <c r="J639">
        <v>1.84</v>
      </c>
      <c r="K639" t="s">
        <v>17</v>
      </c>
      <c r="L639">
        <f t="shared" si="40"/>
        <v>44721.1700000005</v>
      </c>
      <c r="T639">
        <f t="shared" ca="1" si="37"/>
        <v>0</v>
      </c>
      <c r="U639">
        <f t="shared" ca="1" si="38"/>
        <v>0</v>
      </c>
      <c r="V639">
        <f t="shared" ca="1" si="39"/>
        <v>0</v>
      </c>
      <c r="X639" t="str">
        <f ca="1"/>
        <v>2025-06-03 01:03:49</v>
      </c>
    </row>
    <row r="640" spans="1:24" x14ac:dyDescent="0.2">
      <c r="A640" t="s">
        <v>18</v>
      </c>
      <c r="B640" t="s">
        <v>8411</v>
      </c>
      <c r="C640" t="s">
        <v>266</v>
      </c>
      <c r="D640" t="s">
        <v>223</v>
      </c>
      <c r="E640" t="s">
        <v>8412</v>
      </c>
      <c r="F640" t="s">
        <v>8410</v>
      </c>
      <c r="G640">
        <v>0.87726999999999999</v>
      </c>
      <c r="H640">
        <v>0.87646999999999997</v>
      </c>
      <c r="I640">
        <v>1</v>
      </c>
      <c r="J640">
        <v>0.92</v>
      </c>
      <c r="K640" t="s">
        <v>17</v>
      </c>
      <c r="L640">
        <f t="shared" si="40"/>
        <v>44719.330000000504</v>
      </c>
      <c r="T640">
        <f t="shared" ca="1" si="37"/>
        <v>0</v>
      </c>
      <c r="U640">
        <f t="shared" ca="1" si="38"/>
        <v>0</v>
      </c>
      <c r="V640">
        <f t="shared" ca="1" si="39"/>
        <v>0</v>
      </c>
      <c r="X640" t="str">
        <f ca="1"/>
        <v>2025-06-03 01:03:40</v>
      </c>
    </row>
    <row r="641" spans="1:24" x14ac:dyDescent="0.2">
      <c r="A641" t="s">
        <v>18</v>
      </c>
      <c r="B641" t="s">
        <v>8413</v>
      </c>
      <c r="C641" t="s">
        <v>266</v>
      </c>
      <c r="D641" t="s">
        <v>223</v>
      </c>
      <c r="E641" t="s">
        <v>8414</v>
      </c>
      <c r="F641" t="s">
        <v>8415</v>
      </c>
      <c r="G641">
        <v>0.87946000000000002</v>
      </c>
      <c r="H641">
        <v>0.87739999999999996</v>
      </c>
      <c r="I641">
        <v>1</v>
      </c>
      <c r="J641">
        <v>0.92</v>
      </c>
      <c r="K641" t="s">
        <v>17</v>
      </c>
      <c r="L641">
        <f t="shared" si="40"/>
        <v>44718.410000000506</v>
      </c>
      <c r="T641">
        <f t="shared" ca="1" si="37"/>
        <v>0</v>
      </c>
      <c r="U641">
        <f t="shared" ca="1" si="38"/>
        <v>0</v>
      </c>
      <c r="V641">
        <f t="shared" ca="1" si="39"/>
        <v>0</v>
      </c>
      <c r="X641" t="str">
        <f ca="1"/>
        <v>2025-06-03 01:02:30</v>
      </c>
    </row>
    <row r="642" spans="1:24" x14ac:dyDescent="0.2">
      <c r="A642" t="s">
        <v>18</v>
      </c>
      <c r="B642" t="s">
        <v>8416</v>
      </c>
      <c r="C642" t="s">
        <v>1525</v>
      </c>
      <c r="D642" t="s">
        <v>223</v>
      </c>
      <c r="E642" t="s">
        <v>8417</v>
      </c>
      <c r="F642" t="s">
        <v>8418</v>
      </c>
      <c r="G642">
        <v>0.87980999999999998</v>
      </c>
      <c r="H642">
        <v>0.87932999999999995</v>
      </c>
      <c r="I642">
        <v>2</v>
      </c>
      <c r="J642">
        <v>1.84</v>
      </c>
      <c r="K642" t="s">
        <v>17</v>
      </c>
      <c r="L642">
        <f t="shared" si="40"/>
        <v>44717.490000000507</v>
      </c>
      <c r="T642">
        <f t="shared" ca="1" si="37"/>
        <v>0</v>
      </c>
      <c r="U642">
        <f t="shared" ca="1" si="38"/>
        <v>0</v>
      </c>
      <c r="V642">
        <f t="shared" ca="1" si="39"/>
        <v>0</v>
      </c>
      <c r="X642" t="str">
        <f ca="1"/>
        <v>2025-06-03 01:01:31</v>
      </c>
    </row>
    <row r="643" spans="1:24" x14ac:dyDescent="0.2">
      <c r="A643" t="s">
        <v>18</v>
      </c>
      <c r="B643" t="s">
        <v>8419</v>
      </c>
      <c r="C643" t="s">
        <v>3617</v>
      </c>
      <c r="D643" t="s">
        <v>223</v>
      </c>
      <c r="E643" t="s">
        <v>8420</v>
      </c>
      <c r="F643" t="s">
        <v>8418</v>
      </c>
      <c r="G643">
        <v>0.87977000000000005</v>
      </c>
      <c r="H643">
        <v>0.87932999999999995</v>
      </c>
      <c r="I643">
        <v>8</v>
      </c>
      <c r="J643">
        <v>7.36</v>
      </c>
      <c r="K643" t="s">
        <v>17</v>
      </c>
      <c r="L643">
        <f t="shared" si="40"/>
        <v>44715.650000000511</v>
      </c>
      <c r="T643">
        <f t="shared" ref="T643:T665" ca="1" si="41">COUNTIF(INDIRECT($O$4),S643)</f>
        <v>0</v>
      </c>
      <c r="U643">
        <f t="shared" ref="U643:U665" ca="1" si="42">SUMIF(INDIRECT($O$4),S643,INDIRECT($O$5))</f>
        <v>0</v>
      </c>
      <c r="V643">
        <f t="shared" ref="V643:V665" ca="1" si="43">SUMIF(INDIRECT($O$4),S643,INDIRECT($O$6))</f>
        <v>0</v>
      </c>
      <c r="X643" t="str">
        <f ca="1"/>
        <v>2025-06-03 01:01:55</v>
      </c>
    </row>
    <row r="644" spans="1:24" x14ac:dyDescent="0.2">
      <c r="A644" t="s">
        <v>18</v>
      </c>
      <c r="B644" t="s">
        <v>8421</v>
      </c>
      <c r="C644" t="s">
        <v>4680</v>
      </c>
      <c r="D644" t="s">
        <v>223</v>
      </c>
      <c r="E644" t="s">
        <v>8422</v>
      </c>
      <c r="F644" t="s">
        <v>8418</v>
      </c>
      <c r="G644">
        <v>0.87983</v>
      </c>
      <c r="H644">
        <v>0.87932999999999995</v>
      </c>
      <c r="I644">
        <v>4</v>
      </c>
      <c r="J644">
        <v>3.68</v>
      </c>
      <c r="K644" t="s">
        <v>17</v>
      </c>
      <c r="L644">
        <f t="shared" ref="L644:L707" si="44">L643-J643</f>
        <v>44708.29000000051</v>
      </c>
      <c r="T644">
        <f t="shared" ca="1" si="41"/>
        <v>0</v>
      </c>
      <c r="U644">
        <f t="shared" ca="1" si="42"/>
        <v>0</v>
      </c>
      <c r="V644">
        <f t="shared" ca="1" si="43"/>
        <v>0</v>
      </c>
      <c r="X644" t="str">
        <f ca="1"/>
        <v>2025-06-03 01:01:39</v>
      </c>
    </row>
    <row r="645" spans="1:24" x14ac:dyDescent="0.2">
      <c r="A645" t="s">
        <v>18</v>
      </c>
      <c r="B645" t="s">
        <v>8423</v>
      </c>
      <c r="C645" t="s">
        <v>266</v>
      </c>
      <c r="D645" t="s">
        <v>223</v>
      </c>
      <c r="E645" t="s">
        <v>8424</v>
      </c>
      <c r="F645" t="s">
        <v>8418</v>
      </c>
      <c r="G645">
        <v>0.87968999999999997</v>
      </c>
      <c r="H645">
        <v>0.87932999999999995</v>
      </c>
      <c r="I645">
        <v>1</v>
      </c>
      <c r="J645">
        <v>0.92</v>
      </c>
      <c r="K645" t="s">
        <v>17</v>
      </c>
      <c r="L645">
        <f t="shared" si="44"/>
        <v>44704.61000000051</v>
      </c>
      <c r="T645">
        <f t="shared" ca="1" si="41"/>
        <v>0</v>
      </c>
      <c r="U645">
        <f t="shared" ca="1" si="42"/>
        <v>0</v>
      </c>
      <c r="V645">
        <f t="shared" ca="1" si="43"/>
        <v>0</v>
      </c>
      <c r="X645" t="str">
        <f ca="1"/>
        <v>2025-06-03 01:01:20</v>
      </c>
    </row>
    <row r="646" spans="1:24" x14ac:dyDescent="0.2">
      <c r="A646" t="s">
        <v>18</v>
      </c>
      <c r="B646" t="s">
        <v>8425</v>
      </c>
      <c r="C646" t="s">
        <v>4565</v>
      </c>
      <c r="D646" t="s">
        <v>223</v>
      </c>
      <c r="E646" t="s">
        <v>8426</v>
      </c>
      <c r="F646" t="s">
        <v>8427</v>
      </c>
      <c r="G646">
        <v>0.87956999999999996</v>
      </c>
      <c r="H646">
        <v>0.87963000000000002</v>
      </c>
      <c r="I646">
        <v>4</v>
      </c>
      <c r="J646">
        <v>-4</v>
      </c>
      <c r="K646" t="s">
        <v>17</v>
      </c>
      <c r="L646">
        <f t="shared" si="44"/>
        <v>44703.690000000512</v>
      </c>
      <c r="T646">
        <f t="shared" ca="1" si="41"/>
        <v>0</v>
      </c>
      <c r="U646">
        <f t="shared" ca="1" si="42"/>
        <v>0</v>
      </c>
      <c r="V646">
        <f t="shared" ca="1" si="43"/>
        <v>0</v>
      </c>
      <c r="X646" t="str">
        <f ca="1"/>
        <v>2025-06-03 01:00:39</v>
      </c>
    </row>
    <row r="647" spans="1:24" x14ac:dyDescent="0.2">
      <c r="A647" t="s">
        <v>18</v>
      </c>
      <c r="B647" t="s">
        <v>8428</v>
      </c>
      <c r="C647" t="s">
        <v>266</v>
      </c>
      <c r="D647" t="s">
        <v>223</v>
      </c>
      <c r="E647" t="s">
        <v>8429</v>
      </c>
      <c r="F647" t="s">
        <v>8427</v>
      </c>
      <c r="G647">
        <v>0.87827999999999995</v>
      </c>
      <c r="H647">
        <v>0.87963000000000002</v>
      </c>
      <c r="I647">
        <v>1</v>
      </c>
      <c r="J647">
        <v>-1</v>
      </c>
      <c r="K647" t="s">
        <v>17</v>
      </c>
      <c r="L647">
        <f t="shared" si="44"/>
        <v>44707.690000000512</v>
      </c>
      <c r="T647">
        <f t="shared" ca="1" si="41"/>
        <v>0</v>
      </c>
      <c r="U647">
        <f t="shared" ca="1" si="42"/>
        <v>0</v>
      </c>
      <c r="V647">
        <f t="shared" ca="1" si="43"/>
        <v>0</v>
      </c>
      <c r="X647" t="str">
        <f ca="1"/>
        <v>2025-06-03 01:00:10</v>
      </c>
    </row>
    <row r="648" spans="1:24" x14ac:dyDescent="0.2">
      <c r="A648" t="s">
        <v>18</v>
      </c>
      <c r="B648" t="s">
        <v>8430</v>
      </c>
      <c r="C648" t="s">
        <v>6909</v>
      </c>
      <c r="D648" t="s">
        <v>223</v>
      </c>
      <c r="E648" t="s">
        <v>8431</v>
      </c>
      <c r="F648" t="s">
        <v>8427</v>
      </c>
      <c r="G648">
        <v>0.87968000000000002</v>
      </c>
      <c r="H648">
        <v>0.87963000000000002</v>
      </c>
      <c r="I648">
        <v>8</v>
      </c>
      <c r="J648">
        <v>7.36</v>
      </c>
      <c r="K648" t="s">
        <v>17</v>
      </c>
      <c r="L648">
        <f t="shared" si="44"/>
        <v>44708.690000000512</v>
      </c>
      <c r="T648">
        <f t="shared" ca="1" si="41"/>
        <v>0</v>
      </c>
      <c r="U648">
        <f t="shared" ca="1" si="42"/>
        <v>0</v>
      </c>
      <c r="V648">
        <f t="shared" ca="1" si="43"/>
        <v>0</v>
      </c>
      <c r="X648" t="str">
        <f ca="1"/>
        <v>2025-06-03 01:00:59</v>
      </c>
    </row>
    <row r="649" spans="1:24" x14ac:dyDescent="0.2">
      <c r="A649" t="s">
        <v>18</v>
      </c>
      <c r="B649" t="s">
        <v>8432</v>
      </c>
      <c r="C649" t="s">
        <v>4680</v>
      </c>
      <c r="D649" t="s">
        <v>223</v>
      </c>
      <c r="E649" t="s">
        <v>8433</v>
      </c>
      <c r="F649" t="s">
        <v>8427</v>
      </c>
      <c r="G649">
        <v>0.87866</v>
      </c>
      <c r="H649">
        <v>0.87963000000000002</v>
      </c>
      <c r="I649">
        <v>2</v>
      </c>
      <c r="J649">
        <v>-2</v>
      </c>
      <c r="K649" t="s">
        <v>17</v>
      </c>
      <c r="L649">
        <f t="shared" si="44"/>
        <v>44701.330000000511</v>
      </c>
      <c r="T649">
        <f t="shared" ca="1" si="41"/>
        <v>0</v>
      </c>
      <c r="U649">
        <f t="shared" ca="1" si="42"/>
        <v>0</v>
      </c>
      <c r="V649">
        <f t="shared" ca="1" si="43"/>
        <v>0</v>
      </c>
      <c r="X649" t="str">
        <f ca="1"/>
        <v>2025-06-03 01:00:29</v>
      </c>
    </row>
    <row r="650" spans="1:24" x14ac:dyDescent="0.2">
      <c r="A650" t="s">
        <v>18</v>
      </c>
      <c r="B650" t="s">
        <v>8434</v>
      </c>
      <c r="C650" t="s">
        <v>266</v>
      </c>
      <c r="D650" t="s">
        <v>223</v>
      </c>
      <c r="E650" t="s">
        <v>8435</v>
      </c>
      <c r="F650" t="s">
        <v>8436</v>
      </c>
      <c r="G650">
        <v>0.87863999999999998</v>
      </c>
      <c r="H650">
        <v>0.87827</v>
      </c>
      <c r="I650">
        <v>1</v>
      </c>
      <c r="J650">
        <v>0.92</v>
      </c>
      <c r="K650" t="s">
        <v>17</v>
      </c>
      <c r="L650">
        <f t="shared" si="44"/>
        <v>44703.330000000511</v>
      </c>
      <c r="T650">
        <f t="shared" ca="1" si="41"/>
        <v>0</v>
      </c>
      <c r="U650">
        <f t="shared" ca="1" si="42"/>
        <v>0</v>
      </c>
      <c r="V650">
        <f t="shared" ca="1" si="43"/>
        <v>0</v>
      </c>
      <c r="X650" t="str">
        <f ca="1"/>
        <v>2025-06-03 00:59:00</v>
      </c>
    </row>
    <row r="651" spans="1:24" x14ac:dyDescent="0.2">
      <c r="A651" t="s">
        <v>18</v>
      </c>
      <c r="B651" t="s">
        <v>8437</v>
      </c>
      <c r="C651" t="s">
        <v>266</v>
      </c>
      <c r="D651" t="s">
        <v>223</v>
      </c>
      <c r="E651" t="s">
        <v>8438</v>
      </c>
      <c r="F651" t="s">
        <v>8439</v>
      </c>
      <c r="G651">
        <v>0.87787000000000004</v>
      </c>
      <c r="H651">
        <v>0.87883</v>
      </c>
      <c r="I651">
        <v>1</v>
      </c>
      <c r="J651">
        <v>-1</v>
      </c>
      <c r="K651" t="s">
        <v>17</v>
      </c>
      <c r="L651">
        <f t="shared" si="44"/>
        <v>44702.410000000513</v>
      </c>
      <c r="T651">
        <f t="shared" ca="1" si="41"/>
        <v>0</v>
      </c>
      <c r="U651">
        <f t="shared" ca="1" si="42"/>
        <v>0</v>
      </c>
      <c r="V651">
        <f t="shared" ca="1" si="43"/>
        <v>0</v>
      </c>
      <c r="X651" t="str">
        <f ca="1"/>
        <v>2025-06-03 00:57:49</v>
      </c>
    </row>
    <row r="652" spans="1:24" x14ac:dyDescent="0.2">
      <c r="A652" t="s">
        <v>18</v>
      </c>
      <c r="B652" t="s">
        <v>8440</v>
      </c>
      <c r="C652" t="s">
        <v>281</v>
      </c>
      <c r="D652" t="s">
        <v>223</v>
      </c>
      <c r="E652" t="s">
        <v>8441</v>
      </c>
      <c r="F652" t="s">
        <v>8439</v>
      </c>
      <c r="G652">
        <v>0.87807000000000002</v>
      </c>
      <c r="H652">
        <v>0.87883</v>
      </c>
      <c r="I652">
        <v>2</v>
      </c>
      <c r="J652">
        <v>-2</v>
      </c>
      <c r="K652" t="s">
        <v>17</v>
      </c>
      <c r="L652">
        <f t="shared" si="44"/>
        <v>44703.410000000513</v>
      </c>
      <c r="T652">
        <f t="shared" ca="1" si="41"/>
        <v>0</v>
      </c>
      <c r="U652">
        <f t="shared" ca="1" si="42"/>
        <v>0</v>
      </c>
      <c r="V652">
        <f t="shared" ca="1" si="43"/>
        <v>0</v>
      </c>
      <c r="X652" t="str">
        <f ca="1"/>
        <v>2025-06-03 00:57:59</v>
      </c>
    </row>
    <row r="653" spans="1:24" x14ac:dyDescent="0.2">
      <c r="A653" t="s">
        <v>18</v>
      </c>
      <c r="B653" t="s">
        <v>8442</v>
      </c>
      <c r="C653" t="s">
        <v>836</v>
      </c>
      <c r="D653" t="s">
        <v>223</v>
      </c>
      <c r="E653" t="s">
        <v>8443</v>
      </c>
      <c r="F653" t="s">
        <v>8439</v>
      </c>
      <c r="G653">
        <v>0.87855000000000005</v>
      </c>
      <c r="H653">
        <v>0.87883</v>
      </c>
      <c r="I653">
        <v>4</v>
      </c>
      <c r="J653">
        <v>-4</v>
      </c>
      <c r="K653" t="s">
        <v>17</v>
      </c>
      <c r="L653">
        <f t="shared" si="44"/>
        <v>44705.410000000513</v>
      </c>
      <c r="T653">
        <f t="shared" ca="1" si="41"/>
        <v>0</v>
      </c>
      <c r="U653">
        <f t="shared" ca="1" si="42"/>
        <v>0</v>
      </c>
      <c r="V653">
        <f t="shared" ca="1" si="43"/>
        <v>0</v>
      </c>
      <c r="X653" t="str">
        <f ca="1"/>
        <v>2025-06-03 00:58:09</v>
      </c>
    </row>
    <row r="654" spans="1:24" x14ac:dyDescent="0.2">
      <c r="A654" t="s">
        <v>18</v>
      </c>
      <c r="B654" t="s">
        <v>8444</v>
      </c>
      <c r="C654" t="s">
        <v>266</v>
      </c>
      <c r="D654" t="s">
        <v>223</v>
      </c>
      <c r="E654" t="s">
        <v>8445</v>
      </c>
      <c r="F654" t="s">
        <v>8446</v>
      </c>
      <c r="G654">
        <v>0.87812999999999997</v>
      </c>
      <c r="H654">
        <v>0.87810999999999995</v>
      </c>
      <c r="I654">
        <v>1</v>
      </c>
      <c r="J654">
        <v>0.92</v>
      </c>
      <c r="K654" t="s">
        <v>17</v>
      </c>
      <c r="L654">
        <f t="shared" si="44"/>
        <v>44709.410000000513</v>
      </c>
      <c r="T654">
        <f t="shared" ca="1" si="41"/>
        <v>0</v>
      </c>
      <c r="U654">
        <f t="shared" ca="1" si="42"/>
        <v>0</v>
      </c>
      <c r="V654">
        <f t="shared" ca="1" si="43"/>
        <v>0</v>
      </c>
      <c r="X654" t="str">
        <f ca="1"/>
        <v>2025-06-03 00:56:39</v>
      </c>
    </row>
    <row r="655" spans="1:24" x14ac:dyDescent="0.2">
      <c r="A655" t="s">
        <v>18</v>
      </c>
      <c r="B655" t="s">
        <v>8447</v>
      </c>
      <c r="C655" t="s">
        <v>266</v>
      </c>
      <c r="D655" t="s">
        <v>223</v>
      </c>
      <c r="E655" t="s">
        <v>8448</v>
      </c>
      <c r="F655" t="s">
        <v>8449</v>
      </c>
      <c r="G655">
        <v>0.87843000000000004</v>
      </c>
      <c r="H655">
        <v>0.87812999999999997</v>
      </c>
      <c r="I655">
        <v>1</v>
      </c>
      <c r="J655">
        <v>0.92</v>
      </c>
      <c r="K655" t="s">
        <v>17</v>
      </c>
      <c r="L655">
        <f t="shared" si="44"/>
        <v>44708.490000000515</v>
      </c>
      <c r="T655">
        <f t="shared" ca="1" si="41"/>
        <v>0</v>
      </c>
      <c r="U655">
        <f t="shared" ca="1" si="42"/>
        <v>0</v>
      </c>
      <c r="V655">
        <f t="shared" ca="1" si="43"/>
        <v>0</v>
      </c>
      <c r="X655" t="str">
        <f ca="1"/>
        <v>2025-06-03 00:55:29</v>
      </c>
    </row>
    <row r="656" spans="1:24" x14ac:dyDescent="0.2">
      <c r="A656" t="s">
        <v>18</v>
      </c>
      <c r="B656" t="s">
        <v>8450</v>
      </c>
      <c r="C656" t="s">
        <v>840</v>
      </c>
      <c r="D656" t="s">
        <v>223</v>
      </c>
      <c r="E656" t="s">
        <v>8451</v>
      </c>
      <c r="F656" t="s">
        <v>8452</v>
      </c>
      <c r="G656">
        <v>0.87785999999999997</v>
      </c>
      <c r="H656">
        <v>0.87814000000000003</v>
      </c>
      <c r="I656">
        <v>2</v>
      </c>
      <c r="J656">
        <v>-2</v>
      </c>
      <c r="K656" t="s">
        <v>17</v>
      </c>
      <c r="L656">
        <f t="shared" si="44"/>
        <v>44707.570000000516</v>
      </c>
      <c r="T656">
        <f t="shared" ca="1" si="41"/>
        <v>0</v>
      </c>
      <c r="U656">
        <f t="shared" ca="1" si="42"/>
        <v>0</v>
      </c>
      <c r="V656">
        <f t="shared" ca="1" si="43"/>
        <v>0</v>
      </c>
      <c r="X656" t="str">
        <f ca="1"/>
        <v>2025-06-03 00:54:59</v>
      </c>
    </row>
    <row r="657" spans="1:24" x14ac:dyDescent="0.2">
      <c r="A657" t="s">
        <v>18</v>
      </c>
      <c r="B657" t="s">
        <v>8453</v>
      </c>
      <c r="C657" t="s">
        <v>266</v>
      </c>
      <c r="D657" t="s">
        <v>223</v>
      </c>
      <c r="E657" t="s">
        <v>8454</v>
      </c>
      <c r="F657" t="s">
        <v>8452</v>
      </c>
      <c r="G657">
        <v>0.87783999999999995</v>
      </c>
      <c r="H657">
        <v>0.87814000000000003</v>
      </c>
      <c r="I657">
        <v>1</v>
      </c>
      <c r="J657">
        <v>-1</v>
      </c>
      <c r="K657" t="s">
        <v>17</v>
      </c>
      <c r="L657">
        <f t="shared" si="44"/>
        <v>44709.570000000516</v>
      </c>
      <c r="T657">
        <f t="shared" ca="1" si="41"/>
        <v>0</v>
      </c>
      <c r="U657">
        <f t="shared" ca="1" si="42"/>
        <v>0</v>
      </c>
      <c r="V657">
        <f t="shared" ca="1" si="43"/>
        <v>0</v>
      </c>
      <c r="X657" t="str">
        <f ca="1"/>
        <v>2025-06-03 00:54:19</v>
      </c>
    </row>
    <row r="658" spans="1:24" x14ac:dyDescent="0.2">
      <c r="A658" t="s">
        <v>18</v>
      </c>
      <c r="B658" t="s">
        <v>8455</v>
      </c>
      <c r="C658" t="s">
        <v>850</v>
      </c>
      <c r="D658" t="s">
        <v>223</v>
      </c>
      <c r="E658" t="s">
        <v>8456</v>
      </c>
      <c r="F658" t="s">
        <v>8452</v>
      </c>
      <c r="G658">
        <v>0.87790999999999997</v>
      </c>
      <c r="H658">
        <v>0.87814000000000003</v>
      </c>
      <c r="I658">
        <v>4</v>
      </c>
      <c r="J658">
        <v>-4</v>
      </c>
      <c r="K658" t="s">
        <v>17</v>
      </c>
      <c r="L658">
        <f t="shared" si="44"/>
        <v>44710.570000000516</v>
      </c>
      <c r="T658">
        <f t="shared" ca="1" si="41"/>
        <v>0</v>
      </c>
      <c r="U658">
        <f t="shared" ca="1" si="42"/>
        <v>0</v>
      </c>
      <c r="V658">
        <f t="shared" ca="1" si="43"/>
        <v>0</v>
      </c>
      <c r="X658" t="str">
        <f ca="1"/>
        <v>2025-06-03 00:55:09</v>
      </c>
    </row>
    <row r="659" spans="1:24" x14ac:dyDescent="0.2">
      <c r="A659" t="s">
        <v>18</v>
      </c>
      <c r="B659" t="s">
        <v>8457</v>
      </c>
      <c r="C659" t="s">
        <v>1379</v>
      </c>
      <c r="D659" t="s">
        <v>223</v>
      </c>
      <c r="E659" t="s">
        <v>8458</v>
      </c>
      <c r="F659" t="s">
        <v>8459</v>
      </c>
      <c r="G659">
        <v>0.87773999999999996</v>
      </c>
      <c r="H659">
        <v>0.87768000000000002</v>
      </c>
      <c r="I659">
        <v>4</v>
      </c>
      <c r="J659">
        <v>3.68</v>
      </c>
      <c r="K659" t="s">
        <v>17</v>
      </c>
      <c r="L659">
        <f t="shared" si="44"/>
        <v>44714.570000000516</v>
      </c>
      <c r="T659">
        <f t="shared" ca="1" si="41"/>
        <v>0</v>
      </c>
      <c r="U659">
        <f t="shared" ca="1" si="42"/>
        <v>0</v>
      </c>
      <c r="V659">
        <f t="shared" ca="1" si="43"/>
        <v>0</v>
      </c>
      <c r="X659" t="str">
        <f ca="1"/>
        <v>2025-06-03 00:54:08</v>
      </c>
    </row>
    <row r="660" spans="1:24" x14ac:dyDescent="0.2">
      <c r="A660" t="s">
        <v>18</v>
      </c>
      <c r="B660" t="s">
        <v>8460</v>
      </c>
      <c r="C660" t="s">
        <v>266</v>
      </c>
      <c r="D660" t="s">
        <v>223</v>
      </c>
      <c r="E660" t="s">
        <v>8461</v>
      </c>
      <c r="F660" t="s">
        <v>8459</v>
      </c>
      <c r="G660">
        <v>0.87726000000000004</v>
      </c>
      <c r="H660">
        <v>0.87768000000000002</v>
      </c>
      <c r="I660">
        <v>1</v>
      </c>
      <c r="J660">
        <v>-1</v>
      </c>
      <c r="K660" t="s">
        <v>17</v>
      </c>
      <c r="L660">
        <f t="shared" si="44"/>
        <v>44710.890000000516</v>
      </c>
      <c r="T660">
        <f t="shared" ca="1" si="41"/>
        <v>0</v>
      </c>
      <c r="U660">
        <f t="shared" ca="1" si="42"/>
        <v>0</v>
      </c>
      <c r="V660">
        <f t="shared" ca="1" si="43"/>
        <v>0</v>
      </c>
      <c r="X660" t="str">
        <f ca="1"/>
        <v>2025-06-03 00:53:09</v>
      </c>
    </row>
    <row r="661" spans="1:24" x14ac:dyDescent="0.2">
      <c r="A661" t="s">
        <v>18</v>
      </c>
      <c r="B661" t="s">
        <v>8462</v>
      </c>
      <c r="C661" t="s">
        <v>4565</v>
      </c>
      <c r="D661" t="s">
        <v>223</v>
      </c>
      <c r="E661" t="s">
        <v>8463</v>
      </c>
      <c r="F661" t="s">
        <v>8459</v>
      </c>
      <c r="G661">
        <v>0.87744999999999995</v>
      </c>
      <c r="H661">
        <v>0.87768000000000002</v>
      </c>
      <c r="I661">
        <v>2</v>
      </c>
      <c r="J661">
        <v>-2</v>
      </c>
      <c r="K661" t="s">
        <v>17</v>
      </c>
      <c r="L661">
        <f t="shared" si="44"/>
        <v>44711.890000000516</v>
      </c>
      <c r="T661">
        <f t="shared" ca="1" si="41"/>
        <v>0</v>
      </c>
      <c r="U661">
        <f t="shared" ca="1" si="42"/>
        <v>0</v>
      </c>
      <c r="V661">
        <f t="shared" ca="1" si="43"/>
        <v>0</v>
      </c>
      <c r="X661" t="str">
        <f ca="1"/>
        <v>2025-06-03 00:53:38</v>
      </c>
    </row>
    <row r="662" spans="1:24" x14ac:dyDescent="0.2">
      <c r="A662" t="s">
        <v>18</v>
      </c>
      <c r="B662" t="s">
        <v>8464</v>
      </c>
      <c r="C662" t="s">
        <v>266</v>
      </c>
      <c r="D662" t="s">
        <v>223</v>
      </c>
      <c r="E662" t="s">
        <v>8465</v>
      </c>
      <c r="F662" t="s">
        <v>8466</v>
      </c>
      <c r="G662">
        <v>0.87726000000000004</v>
      </c>
      <c r="H662">
        <v>0.87741999999999998</v>
      </c>
      <c r="I662">
        <v>1</v>
      </c>
      <c r="J662">
        <v>-1</v>
      </c>
      <c r="K662" t="s">
        <v>17</v>
      </c>
      <c r="L662">
        <f t="shared" si="44"/>
        <v>44713.890000000516</v>
      </c>
      <c r="T662">
        <f t="shared" ca="1" si="41"/>
        <v>0</v>
      </c>
      <c r="U662">
        <f t="shared" ca="1" si="42"/>
        <v>0</v>
      </c>
      <c r="V662">
        <f t="shared" ca="1" si="43"/>
        <v>0</v>
      </c>
      <c r="X662" t="str">
        <f ca="1"/>
        <v>2025-06-03 00:51:59</v>
      </c>
    </row>
    <row r="663" spans="1:24" x14ac:dyDescent="0.2">
      <c r="A663" t="s">
        <v>18</v>
      </c>
      <c r="B663" t="s">
        <v>8467</v>
      </c>
      <c r="C663" t="s">
        <v>786</v>
      </c>
      <c r="D663" t="s">
        <v>223</v>
      </c>
      <c r="E663" t="s">
        <v>8468</v>
      </c>
      <c r="F663" t="s">
        <v>8469</v>
      </c>
      <c r="G663">
        <v>0.87819000000000003</v>
      </c>
      <c r="H663">
        <v>0.87719000000000003</v>
      </c>
      <c r="I663">
        <v>2</v>
      </c>
      <c r="J663">
        <v>1.84</v>
      </c>
      <c r="K663" t="s">
        <v>17</v>
      </c>
      <c r="L663">
        <f t="shared" si="44"/>
        <v>44714.890000000516</v>
      </c>
      <c r="T663">
        <f t="shared" ca="1" si="41"/>
        <v>0</v>
      </c>
      <c r="U663">
        <f t="shared" ca="1" si="42"/>
        <v>0</v>
      </c>
      <c r="V663">
        <f t="shared" ca="1" si="43"/>
        <v>0</v>
      </c>
      <c r="X663" t="str">
        <f ca="1"/>
        <v>2025-06-03 00:50:58</v>
      </c>
    </row>
    <row r="664" spans="1:24" x14ac:dyDescent="0.2">
      <c r="A664" t="s">
        <v>18</v>
      </c>
      <c r="B664" t="s">
        <v>8470</v>
      </c>
      <c r="C664" t="s">
        <v>266</v>
      </c>
      <c r="D664" t="s">
        <v>223</v>
      </c>
      <c r="E664" t="s">
        <v>8471</v>
      </c>
      <c r="F664" t="s">
        <v>8469</v>
      </c>
      <c r="G664">
        <v>0.87814000000000003</v>
      </c>
      <c r="H664">
        <v>0.87719000000000003</v>
      </c>
      <c r="I664">
        <v>1</v>
      </c>
      <c r="J664">
        <v>0.92</v>
      </c>
      <c r="K664" t="s">
        <v>17</v>
      </c>
      <c r="L664">
        <f t="shared" si="44"/>
        <v>44713.05000000052</v>
      </c>
      <c r="T664">
        <f t="shared" ca="1" si="41"/>
        <v>0</v>
      </c>
      <c r="U664">
        <f t="shared" ca="1" si="42"/>
        <v>0</v>
      </c>
      <c r="V664">
        <f t="shared" ca="1" si="43"/>
        <v>0</v>
      </c>
      <c r="X664" t="str">
        <f ca="1"/>
        <v>2025-06-03 00:50:49</v>
      </c>
    </row>
    <row r="665" spans="1:24" x14ac:dyDescent="0.2">
      <c r="A665" t="s">
        <v>18</v>
      </c>
      <c r="B665" t="s">
        <v>8472</v>
      </c>
      <c r="C665" t="s">
        <v>266</v>
      </c>
      <c r="D665" t="s">
        <v>223</v>
      </c>
      <c r="E665" t="s">
        <v>8473</v>
      </c>
      <c r="F665" t="s">
        <v>8474</v>
      </c>
      <c r="G665">
        <v>0.87827</v>
      </c>
      <c r="H665">
        <v>0.87814000000000003</v>
      </c>
      <c r="I665">
        <v>1</v>
      </c>
      <c r="J665">
        <v>0.92</v>
      </c>
      <c r="K665" t="s">
        <v>17</v>
      </c>
      <c r="L665">
        <f t="shared" si="44"/>
        <v>44712.130000000521</v>
      </c>
      <c r="T665">
        <f t="shared" ca="1" si="41"/>
        <v>0</v>
      </c>
      <c r="U665">
        <f t="shared" ca="1" si="42"/>
        <v>0</v>
      </c>
      <c r="V665">
        <f t="shared" ca="1" si="43"/>
        <v>0</v>
      </c>
      <c r="X665" t="str">
        <f ca="1"/>
        <v>2025-06-03 00:49:39</v>
      </c>
    </row>
    <row r="666" spans="1:24" x14ac:dyDescent="0.2">
      <c r="A666" t="s">
        <v>18</v>
      </c>
      <c r="B666" t="s">
        <v>8475</v>
      </c>
      <c r="C666" t="s">
        <v>266</v>
      </c>
      <c r="D666" t="s">
        <v>223</v>
      </c>
      <c r="E666" t="s">
        <v>8476</v>
      </c>
      <c r="F666" t="s">
        <v>8477</v>
      </c>
      <c r="G666">
        <v>0.87817000000000001</v>
      </c>
      <c r="H666">
        <v>0.87843000000000004</v>
      </c>
      <c r="I666">
        <v>1</v>
      </c>
      <c r="J666">
        <v>-1</v>
      </c>
      <c r="K666" t="s">
        <v>17</v>
      </c>
      <c r="L666">
        <f t="shared" si="44"/>
        <v>44711.210000000523</v>
      </c>
      <c r="X666" t="str">
        <f ca="1"/>
        <v>2025-06-03 00:48:29</v>
      </c>
    </row>
    <row r="667" spans="1:24" x14ac:dyDescent="0.2">
      <c r="A667" t="s">
        <v>18</v>
      </c>
      <c r="B667" t="s">
        <v>8478</v>
      </c>
      <c r="C667" t="s">
        <v>6909</v>
      </c>
      <c r="D667" t="s">
        <v>223</v>
      </c>
      <c r="E667" t="s">
        <v>8479</v>
      </c>
      <c r="F667" t="s">
        <v>8477</v>
      </c>
      <c r="G667">
        <v>0.87824000000000002</v>
      </c>
      <c r="H667">
        <v>0.87843000000000004</v>
      </c>
      <c r="I667">
        <v>2</v>
      </c>
      <c r="J667">
        <v>-2</v>
      </c>
      <c r="K667" t="s">
        <v>17</v>
      </c>
      <c r="L667">
        <f t="shared" si="44"/>
        <v>44712.210000000523</v>
      </c>
      <c r="X667" t="str">
        <f ca="1"/>
        <v>2025-06-03 00:49:18</v>
      </c>
    </row>
    <row r="668" spans="1:24" x14ac:dyDescent="0.2">
      <c r="A668" t="s">
        <v>18</v>
      </c>
      <c r="B668" t="s">
        <v>8480</v>
      </c>
      <c r="C668" t="s">
        <v>1379</v>
      </c>
      <c r="D668" t="s">
        <v>223</v>
      </c>
      <c r="E668" t="s">
        <v>8481</v>
      </c>
      <c r="F668" t="s">
        <v>8477</v>
      </c>
      <c r="G668">
        <v>0.87834000000000001</v>
      </c>
      <c r="H668">
        <v>0.87843000000000004</v>
      </c>
      <c r="I668">
        <v>4</v>
      </c>
      <c r="J668">
        <v>-4</v>
      </c>
      <c r="K668" t="s">
        <v>17</v>
      </c>
      <c r="L668">
        <f t="shared" si="44"/>
        <v>44714.210000000523</v>
      </c>
      <c r="X668" t="str">
        <f ca="1"/>
        <v>2025-06-03 00:49:28</v>
      </c>
    </row>
    <row r="669" spans="1:24" x14ac:dyDescent="0.2">
      <c r="A669" t="s">
        <v>11</v>
      </c>
      <c r="B669" t="s">
        <v>8482</v>
      </c>
      <c r="C669" t="s">
        <v>786</v>
      </c>
      <c r="D669" t="s">
        <v>223</v>
      </c>
      <c r="E669" t="s">
        <v>8483</v>
      </c>
      <c r="F669" t="s">
        <v>8484</v>
      </c>
      <c r="G669">
        <v>0.87912000000000001</v>
      </c>
      <c r="H669">
        <v>0.87809000000000004</v>
      </c>
      <c r="I669">
        <v>2</v>
      </c>
      <c r="J669">
        <v>-2</v>
      </c>
      <c r="K669" t="s">
        <v>17</v>
      </c>
      <c r="L669">
        <f t="shared" si="44"/>
        <v>44718.210000000523</v>
      </c>
      <c r="X669" t="str">
        <f ca="1"/>
        <v>2025-06-03 00:47:27</v>
      </c>
    </row>
    <row r="670" spans="1:24" x14ac:dyDescent="0.2">
      <c r="A670" t="s">
        <v>11</v>
      </c>
      <c r="B670" t="s">
        <v>8485</v>
      </c>
      <c r="C670" t="s">
        <v>850</v>
      </c>
      <c r="D670" t="s">
        <v>223</v>
      </c>
      <c r="E670" t="s">
        <v>8486</v>
      </c>
      <c r="F670" t="s">
        <v>8484</v>
      </c>
      <c r="G670">
        <v>0.87866999999999995</v>
      </c>
      <c r="H670">
        <v>0.87809000000000004</v>
      </c>
      <c r="I670">
        <v>8</v>
      </c>
      <c r="J670">
        <v>-8</v>
      </c>
      <c r="K670" t="s">
        <v>17</v>
      </c>
      <c r="L670">
        <f t="shared" si="44"/>
        <v>44720.210000000523</v>
      </c>
      <c r="X670" t="str">
        <f ca="1"/>
        <v>2025-06-03 00:48:08</v>
      </c>
    </row>
    <row r="671" spans="1:24" x14ac:dyDescent="0.2">
      <c r="A671" t="s">
        <v>11</v>
      </c>
      <c r="B671" t="s">
        <v>8487</v>
      </c>
      <c r="C671" t="s">
        <v>4680</v>
      </c>
      <c r="D671" t="s">
        <v>223</v>
      </c>
      <c r="E671" t="s">
        <v>8488</v>
      </c>
      <c r="F671" t="s">
        <v>8484</v>
      </c>
      <c r="G671">
        <v>0.87885999999999997</v>
      </c>
      <c r="H671">
        <v>0.87809000000000004</v>
      </c>
      <c r="I671">
        <v>4</v>
      </c>
      <c r="J671">
        <v>-4</v>
      </c>
      <c r="K671" t="s">
        <v>17</v>
      </c>
      <c r="L671">
        <f t="shared" si="44"/>
        <v>44728.210000000523</v>
      </c>
      <c r="X671" t="str">
        <f ca="1"/>
        <v>2025-06-03 00:47:37</v>
      </c>
    </row>
    <row r="672" spans="1:24" x14ac:dyDescent="0.2">
      <c r="A672" t="s">
        <v>11</v>
      </c>
      <c r="B672" t="s">
        <v>8489</v>
      </c>
      <c r="C672" t="s">
        <v>266</v>
      </c>
      <c r="D672" t="s">
        <v>223</v>
      </c>
      <c r="E672" t="s">
        <v>8490</v>
      </c>
      <c r="F672" t="s">
        <v>8484</v>
      </c>
      <c r="G672">
        <v>0.87931000000000004</v>
      </c>
      <c r="H672">
        <v>0.87809000000000004</v>
      </c>
      <c r="I672">
        <v>1</v>
      </c>
      <c r="J672">
        <v>-1</v>
      </c>
      <c r="K672" t="s">
        <v>17</v>
      </c>
      <c r="L672">
        <f t="shared" si="44"/>
        <v>44732.210000000523</v>
      </c>
      <c r="X672" t="str">
        <f ca="1"/>
        <v>2025-06-03 00:47:18</v>
      </c>
    </row>
    <row r="673" spans="1:24" x14ac:dyDescent="0.2">
      <c r="A673" t="s">
        <v>11</v>
      </c>
      <c r="B673" t="s">
        <v>8491</v>
      </c>
      <c r="C673" t="s">
        <v>266</v>
      </c>
      <c r="D673" t="s">
        <v>223</v>
      </c>
      <c r="E673" t="s">
        <v>8492</v>
      </c>
      <c r="F673" t="s">
        <v>8493</v>
      </c>
      <c r="G673">
        <v>0.87887000000000004</v>
      </c>
      <c r="H673">
        <v>0.87988</v>
      </c>
      <c r="I673">
        <v>1</v>
      </c>
      <c r="J673">
        <v>0.92</v>
      </c>
      <c r="K673" t="s">
        <v>17</v>
      </c>
      <c r="L673">
        <f t="shared" si="44"/>
        <v>44733.210000000523</v>
      </c>
      <c r="X673" t="str">
        <f ca="1"/>
        <v>2025-06-03 00:46:07</v>
      </c>
    </row>
    <row r="674" spans="1:24" x14ac:dyDescent="0.2">
      <c r="A674" t="s">
        <v>11</v>
      </c>
      <c r="B674" t="s">
        <v>8494</v>
      </c>
      <c r="C674" t="s">
        <v>836</v>
      </c>
      <c r="D674" t="s">
        <v>223</v>
      </c>
      <c r="E674" t="s">
        <v>8495</v>
      </c>
      <c r="F674" t="s">
        <v>8493</v>
      </c>
      <c r="G674">
        <v>0.87866</v>
      </c>
      <c r="H674">
        <v>0.87988</v>
      </c>
      <c r="I674">
        <v>2</v>
      </c>
      <c r="J674">
        <v>1.84</v>
      </c>
      <c r="K674" t="s">
        <v>17</v>
      </c>
      <c r="L674">
        <f t="shared" si="44"/>
        <v>44732.290000000525</v>
      </c>
      <c r="X674" t="str">
        <f ca="1"/>
        <v>2025-06-03 00:46:27</v>
      </c>
    </row>
    <row r="675" spans="1:24" x14ac:dyDescent="0.2">
      <c r="A675" t="s">
        <v>11</v>
      </c>
      <c r="B675" t="s">
        <v>8496</v>
      </c>
      <c r="C675" t="s">
        <v>266</v>
      </c>
      <c r="D675" t="s">
        <v>223</v>
      </c>
      <c r="E675" t="s">
        <v>8497</v>
      </c>
      <c r="F675" t="s">
        <v>8498</v>
      </c>
      <c r="G675">
        <v>0.87878000000000001</v>
      </c>
      <c r="H675">
        <v>0.87868999999999997</v>
      </c>
      <c r="I675">
        <v>1</v>
      </c>
      <c r="J675">
        <v>-1</v>
      </c>
      <c r="K675" t="s">
        <v>17</v>
      </c>
      <c r="L675">
        <f t="shared" si="44"/>
        <v>44730.450000000528</v>
      </c>
      <c r="X675" t="str">
        <f ca="1"/>
        <v>2025-06-03 00:44:57</v>
      </c>
    </row>
    <row r="676" spans="1:24" x14ac:dyDescent="0.2">
      <c r="A676" t="s">
        <v>11</v>
      </c>
      <c r="B676" t="s">
        <v>8499</v>
      </c>
      <c r="C676" t="s">
        <v>281</v>
      </c>
      <c r="D676" t="s">
        <v>223</v>
      </c>
      <c r="E676" t="s">
        <v>8500</v>
      </c>
      <c r="F676" t="s">
        <v>8501</v>
      </c>
      <c r="G676">
        <v>0.87858000000000003</v>
      </c>
      <c r="H676">
        <v>0.87887000000000004</v>
      </c>
      <c r="I676">
        <v>2</v>
      </c>
      <c r="J676">
        <v>1.84</v>
      </c>
      <c r="K676" t="s">
        <v>17</v>
      </c>
      <c r="L676">
        <f t="shared" si="44"/>
        <v>44731.450000000528</v>
      </c>
      <c r="X676" t="str">
        <f ca="1"/>
        <v>2025-06-03 00:43:56</v>
      </c>
    </row>
    <row r="677" spans="1:24" x14ac:dyDescent="0.2">
      <c r="A677" t="s">
        <v>11</v>
      </c>
      <c r="B677" t="s">
        <v>8502</v>
      </c>
      <c r="C677" t="s">
        <v>266</v>
      </c>
      <c r="D677" t="s">
        <v>223</v>
      </c>
      <c r="E677" t="s">
        <v>8503</v>
      </c>
      <c r="F677" t="s">
        <v>8501</v>
      </c>
      <c r="G677">
        <v>0.87866</v>
      </c>
      <c r="H677">
        <v>0.87887000000000004</v>
      </c>
      <c r="I677">
        <v>1</v>
      </c>
      <c r="J677">
        <v>0.92</v>
      </c>
      <c r="K677" t="s">
        <v>17</v>
      </c>
      <c r="L677">
        <f t="shared" si="44"/>
        <v>44729.610000000532</v>
      </c>
      <c r="X677" t="str">
        <f ca="1"/>
        <v>2025-06-03 00:43:46</v>
      </c>
    </row>
    <row r="678" spans="1:24" x14ac:dyDescent="0.2">
      <c r="A678" t="s">
        <v>18</v>
      </c>
      <c r="B678" t="s">
        <v>8504</v>
      </c>
      <c r="C678" t="s">
        <v>840</v>
      </c>
      <c r="D678" t="s">
        <v>223</v>
      </c>
      <c r="E678" t="s">
        <v>8505</v>
      </c>
      <c r="F678" t="s">
        <v>8506</v>
      </c>
      <c r="G678">
        <v>0.87822</v>
      </c>
      <c r="H678">
        <v>0.87827</v>
      </c>
      <c r="I678">
        <v>8</v>
      </c>
      <c r="J678">
        <v>-8</v>
      </c>
      <c r="K678" t="s">
        <v>17</v>
      </c>
      <c r="L678">
        <f t="shared" si="44"/>
        <v>44728.690000000533</v>
      </c>
      <c r="X678" t="str">
        <f ca="1"/>
        <v>2025-06-03 00:43:16</v>
      </c>
    </row>
    <row r="679" spans="1:24" x14ac:dyDescent="0.2">
      <c r="A679" t="s">
        <v>18</v>
      </c>
      <c r="B679" t="s">
        <v>8507</v>
      </c>
      <c r="C679" t="s">
        <v>836</v>
      </c>
      <c r="D679" t="s">
        <v>223</v>
      </c>
      <c r="E679" t="s">
        <v>8508</v>
      </c>
      <c r="F679" t="s">
        <v>8506</v>
      </c>
      <c r="G679">
        <v>0.87780000000000002</v>
      </c>
      <c r="H679">
        <v>0.87827</v>
      </c>
      <c r="I679">
        <v>2</v>
      </c>
      <c r="J679">
        <v>-2</v>
      </c>
      <c r="K679" t="s">
        <v>17</v>
      </c>
      <c r="L679">
        <f t="shared" si="44"/>
        <v>44736.690000000533</v>
      </c>
      <c r="X679" t="str">
        <f ca="1"/>
        <v>2025-06-03 00:42:56</v>
      </c>
    </row>
    <row r="680" spans="1:24" x14ac:dyDescent="0.2">
      <c r="A680" t="s">
        <v>18</v>
      </c>
      <c r="B680" t="s">
        <v>8509</v>
      </c>
      <c r="C680" t="s">
        <v>266</v>
      </c>
      <c r="D680" t="s">
        <v>223</v>
      </c>
      <c r="E680" t="s">
        <v>8510</v>
      </c>
      <c r="F680" t="s">
        <v>8506</v>
      </c>
      <c r="G680">
        <v>0.87780999999999998</v>
      </c>
      <c r="H680">
        <v>0.87827</v>
      </c>
      <c r="I680">
        <v>1</v>
      </c>
      <c r="J680">
        <v>-1</v>
      </c>
      <c r="K680" t="s">
        <v>17</v>
      </c>
      <c r="L680">
        <f t="shared" si="44"/>
        <v>44738.690000000533</v>
      </c>
      <c r="X680" t="str">
        <f ca="1"/>
        <v>2025-06-03 00:42:36</v>
      </c>
    </row>
    <row r="681" spans="1:24" x14ac:dyDescent="0.2">
      <c r="A681" t="s">
        <v>18</v>
      </c>
      <c r="B681" t="s">
        <v>8511</v>
      </c>
      <c r="C681" t="s">
        <v>4565</v>
      </c>
      <c r="D681" t="s">
        <v>223</v>
      </c>
      <c r="E681" t="s">
        <v>8512</v>
      </c>
      <c r="F681" t="s">
        <v>8506</v>
      </c>
      <c r="G681">
        <v>0.878</v>
      </c>
      <c r="H681">
        <v>0.87827</v>
      </c>
      <c r="I681">
        <v>4</v>
      </c>
      <c r="J681">
        <v>-4</v>
      </c>
      <c r="K681" t="s">
        <v>17</v>
      </c>
      <c r="L681">
        <f t="shared" si="44"/>
        <v>44739.690000000533</v>
      </c>
      <c r="X681" t="str">
        <f ca="1"/>
        <v>2025-06-03 00:43:05</v>
      </c>
    </row>
    <row r="682" spans="1:24" x14ac:dyDescent="0.2">
      <c r="A682" t="s">
        <v>18</v>
      </c>
      <c r="B682" t="s">
        <v>8513</v>
      </c>
      <c r="C682" t="s">
        <v>266</v>
      </c>
      <c r="D682" t="s">
        <v>223</v>
      </c>
      <c r="E682" t="s">
        <v>8514</v>
      </c>
      <c r="F682" t="s">
        <v>8515</v>
      </c>
      <c r="G682">
        <v>0.87875999999999999</v>
      </c>
      <c r="H682">
        <v>0.87771999999999994</v>
      </c>
      <c r="I682">
        <v>1</v>
      </c>
      <c r="J682">
        <v>0.92</v>
      </c>
      <c r="K682" t="s">
        <v>17</v>
      </c>
      <c r="L682">
        <f t="shared" si="44"/>
        <v>44743.690000000533</v>
      </c>
      <c r="X682" t="str">
        <f ca="1"/>
        <v>2025-06-03 00:41:26</v>
      </c>
    </row>
    <row r="683" spans="1:24" x14ac:dyDescent="0.2">
      <c r="A683" t="s">
        <v>18</v>
      </c>
      <c r="B683" t="s">
        <v>8516</v>
      </c>
      <c r="C683" t="s">
        <v>4565</v>
      </c>
      <c r="D683" t="s">
        <v>223</v>
      </c>
      <c r="E683" t="s">
        <v>8517</v>
      </c>
      <c r="F683" t="s">
        <v>8518</v>
      </c>
      <c r="G683">
        <v>0.87888999999999995</v>
      </c>
      <c r="H683">
        <v>0.87873000000000001</v>
      </c>
      <c r="I683">
        <v>2</v>
      </c>
      <c r="J683">
        <v>1.84</v>
      </c>
      <c r="K683" t="s">
        <v>17</v>
      </c>
      <c r="L683">
        <f t="shared" si="44"/>
        <v>44742.770000000535</v>
      </c>
      <c r="X683" t="str">
        <f ca="1"/>
        <v>2025-06-03 00:40:45</v>
      </c>
    </row>
    <row r="684" spans="1:24" x14ac:dyDescent="0.2">
      <c r="A684" t="s">
        <v>18</v>
      </c>
      <c r="B684" t="s">
        <v>8519</v>
      </c>
      <c r="C684" t="s">
        <v>266</v>
      </c>
      <c r="D684" t="s">
        <v>223</v>
      </c>
      <c r="E684" t="s">
        <v>8520</v>
      </c>
      <c r="F684" t="s">
        <v>8518</v>
      </c>
      <c r="G684">
        <v>0.87875000000000003</v>
      </c>
      <c r="H684">
        <v>0.87873000000000001</v>
      </c>
      <c r="I684">
        <v>1</v>
      </c>
      <c r="J684">
        <v>0.92</v>
      </c>
      <c r="K684" t="s">
        <v>17</v>
      </c>
      <c r="L684">
        <f t="shared" si="44"/>
        <v>44740.930000000539</v>
      </c>
      <c r="X684" t="str">
        <f ca="1"/>
        <v>2025-06-03 00:40:16</v>
      </c>
    </row>
    <row r="685" spans="1:24" x14ac:dyDescent="0.2">
      <c r="A685" t="s">
        <v>18</v>
      </c>
      <c r="B685" t="s">
        <v>8521</v>
      </c>
      <c r="C685" t="s">
        <v>4680</v>
      </c>
      <c r="D685" t="s">
        <v>223</v>
      </c>
      <c r="E685" t="s">
        <v>8522</v>
      </c>
      <c r="F685" t="s">
        <v>8523</v>
      </c>
      <c r="G685">
        <v>0.87926000000000004</v>
      </c>
      <c r="H685">
        <v>0.87892999999999999</v>
      </c>
      <c r="I685">
        <v>4</v>
      </c>
      <c r="J685">
        <v>3.68</v>
      </c>
      <c r="K685" t="s">
        <v>17</v>
      </c>
      <c r="L685">
        <f t="shared" si="44"/>
        <v>44740.01000000054</v>
      </c>
      <c r="X685" t="str">
        <f ca="1"/>
        <v>2025-06-03 00:39:25</v>
      </c>
    </row>
    <row r="686" spans="1:24" x14ac:dyDescent="0.2">
      <c r="A686" t="s">
        <v>18</v>
      </c>
      <c r="B686" t="s">
        <v>8524</v>
      </c>
      <c r="C686" t="s">
        <v>266</v>
      </c>
      <c r="D686" t="s">
        <v>223</v>
      </c>
      <c r="E686" t="s">
        <v>8525</v>
      </c>
      <c r="F686" t="s">
        <v>8523</v>
      </c>
      <c r="G686">
        <v>0.87873000000000001</v>
      </c>
      <c r="H686">
        <v>0.87892999999999999</v>
      </c>
      <c r="I686">
        <v>1</v>
      </c>
      <c r="J686">
        <v>-1</v>
      </c>
      <c r="K686" t="s">
        <v>17</v>
      </c>
      <c r="L686">
        <f t="shared" si="44"/>
        <v>44736.33000000054</v>
      </c>
      <c r="X686" t="str">
        <f ca="1"/>
        <v>2025-06-03 00:39:06</v>
      </c>
    </row>
    <row r="687" spans="1:24" x14ac:dyDescent="0.2">
      <c r="A687" t="s">
        <v>18</v>
      </c>
      <c r="B687" t="s">
        <v>8526</v>
      </c>
      <c r="C687" t="s">
        <v>786</v>
      </c>
      <c r="D687" t="s">
        <v>223</v>
      </c>
      <c r="E687" t="s">
        <v>8527</v>
      </c>
      <c r="F687" t="s">
        <v>8523</v>
      </c>
      <c r="G687">
        <v>0.87890000000000001</v>
      </c>
      <c r="H687">
        <v>0.87892999999999999</v>
      </c>
      <c r="I687">
        <v>2</v>
      </c>
      <c r="J687">
        <v>-2</v>
      </c>
      <c r="K687" t="s">
        <v>17</v>
      </c>
      <c r="L687">
        <f t="shared" si="44"/>
        <v>44737.33000000054</v>
      </c>
      <c r="X687" t="str">
        <f ca="1"/>
        <v>2025-06-03 00:39:15</v>
      </c>
    </row>
    <row r="688" spans="1:24" x14ac:dyDescent="0.2">
      <c r="A688" t="s">
        <v>18</v>
      </c>
      <c r="B688" t="s">
        <v>8528</v>
      </c>
      <c r="C688" t="s">
        <v>786</v>
      </c>
      <c r="D688" t="s">
        <v>223</v>
      </c>
      <c r="E688" t="s">
        <v>8529</v>
      </c>
      <c r="F688" t="s">
        <v>8530</v>
      </c>
      <c r="G688">
        <v>0.88022999999999996</v>
      </c>
      <c r="H688">
        <v>0.87860000000000005</v>
      </c>
      <c r="I688">
        <v>2</v>
      </c>
      <c r="J688">
        <v>1.84</v>
      </c>
      <c r="K688" t="s">
        <v>17</v>
      </c>
      <c r="L688">
        <f t="shared" si="44"/>
        <v>44739.33000000054</v>
      </c>
      <c r="X688" t="str">
        <f ca="1"/>
        <v>2025-06-03 00:38:05</v>
      </c>
    </row>
    <row r="689" spans="1:24" x14ac:dyDescent="0.2">
      <c r="A689" t="s">
        <v>18</v>
      </c>
      <c r="B689" t="s">
        <v>8531</v>
      </c>
      <c r="C689" t="s">
        <v>266</v>
      </c>
      <c r="D689" t="s">
        <v>223</v>
      </c>
      <c r="E689" t="s">
        <v>8532</v>
      </c>
      <c r="F689" t="s">
        <v>8530</v>
      </c>
      <c r="G689">
        <v>0.88014999999999999</v>
      </c>
      <c r="H689">
        <v>0.87860000000000005</v>
      </c>
      <c r="I689">
        <v>1</v>
      </c>
      <c r="J689">
        <v>0.92</v>
      </c>
      <c r="K689" t="s">
        <v>17</v>
      </c>
      <c r="L689">
        <f t="shared" si="44"/>
        <v>44737.490000000544</v>
      </c>
      <c r="X689" t="str">
        <f ca="1"/>
        <v>2025-06-03 00:37:56</v>
      </c>
    </row>
    <row r="690" spans="1:24" x14ac:dyDescent="0.2">
      <c r="A690" t="s">
        <v>18</v>
      </c>
      <c r="B690" t="s">
        <v>8533</v>
      </c>
      <c r="C690" t="s">
        <v>266</v>
      </c>
      <c r="D690" t="s">
        <v>223</v>
      </c>
      <c r="E690" t="s">
        <v>8534</v>
      </c>
      <c r="F690" t="s">
        <v>8535</v>
      </c>
      <c r="G690">
        <v>0.87929000000000002</v>
      </c>
      <c r="H690">
        <v>0.87968999999999997</v>
      </c>
      <c r="I690">
        <v>1</v>
      </c>
      <c r="J690">
        <v>-1</v>
      </c>
      <c r="K690" t="s">
        <v>17</v>
      </c>
      <c r="L690">
        <f t="shared" si="44"/>
        <v>44736.570000000545</v>
      </c>
      <c r="X690" t="str">
        <f ca="1"/>
        <v>2025-06-03 00:36:45</v>
      </c>
    </row>
    <row r="691" spans="1:24" x14ac:dyDescent="0.2">
      <c r="A691" t="s">
        <v>18</v>
      </c>
      <c r="B691" t="s">
        <v>8536</v>
      </c>
      <c r="C691" t="s">
        <v>281</v>
      </c>
      <c r="D691" t="s">
        <v>223</v>
      </c>
      <c r="E691" t="s">
        <v>8537</v>
      </c>
      <c r="F691" t="s">
        <v>8538</v>
      </c>
      <c r="G691">
        <v>0.87939999999999996</v>
      </c>
      <c r="H691">
        <v>0.87921000000000005</v>
      </c>
      <c r="I691">
        <v>2</v>
      </c>
      <c r="J691">
        <v>1.84</v>
      </c>
      <c r="K691" t="s">
        <v>17</v>
      </c>
      <c r="L691">
        <f t="shared" si="44"/>
        <v>44737.570000000545</v>
      </c>
      <c r="X691" t="str">
        <f ca="1"/>
        <v>2025-06-03 00:35:45</v>
      </c>
    </row>
    <row r="692" spans="1:24" x14ac:dyDescent="0.2">
      <c r="A692" t="s">
        <v>18</v>
      </c>
      <c r="B692" t="s">
        <v>8539</v>
      </c>
      <c r="C692" t="s">
        <v>836</v>
      </c>
      <c r="D692" t="s">
        <v>223</v>
      </c>
      <c r="E692" t="s">
        <v>8540</v>
      </c>
      <c r="F692" t="s">
        <v>8538</v>
      </c>
      <c r="G692">
        <v>0.87949999999999995</v>
      </c>
      <c r="H692">
        <v>0.87921000000000005</v>
      </c>
      <c r="I692">
        <v>4</v>
      </c>
      <c r="J692">
        <v>3.68</v>
      </c>
      <c r="K692" t="s">
        <v>17</v>
      </c>
      <c r="L692">
        <f t="shared" si="44"/>
        <v>44735.730000000549</v>
      </c>
      <c r="X692" t="str">
        <f ca="1"/>
        <v>2025-06-03 00:35:55</v>
      </c>
    </row>
    <row r="693" spans="1:24" x14ac:dyDescent="0.2">
      <c r="A693" t="s">
        <v>18</v>
      </c>
      <c r="B693" t="s">
        <v>8541</v>
      </c>
      <c r="C693" t="s">
        <v>266</v>
      </c>
      <c r="D693" t="s">
        <v>223</v>
      </c>
      <c r="E693" t="s">
        <v>8542</v>
      </c>
      <c r="F693" t="s">
        <v>8538</v>
      </c>
      <c r="G693">
        <v>0.87897999999999998</v>
      </c>
      <c r="H693">
        <v>0.87921000000000005</v>
      </c>
      <c r="I693">
        <v>1</v>
      </c>
      <c r="J693">
        <v>-1</v>
      </c>
      <c r="K693" t="s">
        <v>17</v>
      </c>
      <c r="L693">
        <f t="shared" si="44"/>
        <v>44732.050000000549</v>
      </c>
      <c r="X693" t="str">
        <f ca="1"/>
        <v>2025-06-03 00:35:35</v>
      </c>
    </row>
    <row r="694" spans="1:24" x14ac:dyDescent="0.2">
      <c r="A694" t="s">
        <v>18</v>
      </c>
      <c r="B694" t="s">
        <v>8543</v>
      </c>
      <c r="C694" t="s">
        <v>281</v>
      </c>
      <c r="D694" t="s">
        <v>223</v>
      </c>
      <c r="E694" t="s">
        <v>8544</v>
      </c>
      <c r="F694" t="s">
        <v>8545</v>
      </c>
      <c r="G694">
        <v>0.87802999999999998</v>
      </c>
      <c r="H694">
        <v>0.87873999999999997</v>
      </c>
      <c r="I694">
        <v>2</v>
      </c>
      <c r="J694">
        <v>-2</v>
      </c>
      <c r="K694" t="s">
        <v>17</v>
      </c>
      <c r="L694">
        <f t="shared" si="44"/>
        <v>44733.050000000549</v>
      </c>
      <c r="X694" t="str">
        <f ca="1"/>
        <v>2025-06-03 00:34:35</v>
      </c>
    </row>
    <row r="695" spans="1:24" x14ac:dyDescent="0.2">
      <c r="A695" t="s">
        <v>18</v>
      </c>
      <c r="B695" t="s">
        <v>8546</v>
      </c>
      <c r="C695" t="s">
        <v>836</v>
      </c>
      <c r="D695" t="s">
        <v>223</v>
      </c>
      <c r="E695" t="s">
        <v>8547</v>
      </c>
      <c r="F695" t="s">
        <v>8545</v>
      </c>
      <c r="G695">
        <v>0.87875000000000003</v>
      </c>
      <c r="H695">
        <v>0.87873999999999997</v>
      </c>
      <c r="I695">
        <v>4</v>
      </c>
      <c r="J695">
        <v>3.68</v>
      </c>
      <c r="K695" t="s">
        <v>17</v>
      </c>
      <c r="L695">
        <f t="shared" si="44"/>
        <v>44735.050000000549</v>
      </c>
      <c r="X695" t="str">
        <f ca="1"/>
        <v>2025-06-03 00:34:45</v>
      </c>
    </row>
    <row r="696" spans="1:24" x14ac:dyDescent="0.2">
      <c r="A696" t="s">
        <v>18</v>
      </c>
      <c r="B696" t="s">
        <v>8548</v>
      </c>
      <c r="C696" t="s">
        <v>301</v>
      </c>
      <c r="D696" t="s">
        <v>223</v>
      </c>
      <c r="E696" t="s">
        <v>8549</v>
      </c>
      <c r="F696" t="s">
        <v>8545</v>
      </c>
      <c r="G696">
        <v>0.87907000000000002</v>
      </c>
      <c r="H696">
        <v>0.87873999999999997</v>
      </c>
      <c r="I696">
        <v>8</v>
      </c>
      <c r="J696">
        <v>7.36</v>
      </c>
      <c r="K696" t="s">
        <v>17</v>
      </c>
      <c r="L696">
        <f t="shared" si="44"/>
        <v>44731.370000000548</v>
      </c>
      <c r="X696" t="str">
        <f ca="1"/>
        <v>2025-06-03 00:34:55</v>
      </c>
    </row>
    <row r="697" spans="1:24" x14ac:dyDescent="0.2">
      <c r="A697" t="s">
        <v>18</v>
      </c>
      <c r="B697" t="s">
        <v>8550</v>
      </c>
      <c r="C697" t="s">
        <v>266</v>
      </c>
      <c r="D697" t="s">
        <v>223</v>
      </c>
      <c r="E697" t="s">
        <v>8551</v>
      </c>
      <c r="F697" t="s">
        <v>8545</v>
      </c>
      <c r="G697">
        <v>0.87770999999999999</v>
      </c>
      <c r="H697">
        <v>0.87873999999999997</v>
      </c>
      <c r="I697">
        <v>1</v>
      </c>
      <c r="J697">
        <v>-1</v>
      </c>
      <c r="K697" t="s">
        <v>17</v>
      </c>
      <c r="L697">
        <f t="shared" si="44"/>
        <v>44724.010000000548</v>
      </c>
      <c r="X697" t="str">
        <f ca="1"/>
        <v>2025-06-03 00:34:25</v>
      </c>
    </row>
    <row r="698" spans="1:24" x14ac:dyDescent="0.2">
      <c r="A698" t="s">
        <v>18</v>
      </c>
      <c r="B698" t="s">
        <v>8552</v>
      </c>
      <c r="C698" t="s">
        <v>266</v>
      </c>
      <c r="D698" t="s">
        <v>223</v>
      </c>
      <c r="E698" t="s">
        <v>8553</v>
      </c>
      <c r="F698" t="s">
        <v>8554</v>
      </c>
      <c r="G698">
        <v>0.87804000000000004</v>
      </c>
      <c r="H698">
        <v>0.87792000000000003</v>
      </c>
      <c r="I698">
        <v>1</v>
      </c>
      <c r="J698">
        <v>0.92</v>
      </c>
      <c r="K698" t="s">
        <v>17</v>
      </c>
      <c r="L698">
        <f t="shared" si="44"/>
        <v>44725.010000000548</v>
      </c>
      <c r="X698" t="str">
        <f ca="1"/>
        <v>2025-06-03 00:33:15</v>
      </c>
    </row>
    <row r="699" spans="1:24" x14ac:dyDescent="0.2">
      <c r="A699" t="s">
        <v>18</v>
      </c>
      <c r="B699" t="s">
        <v>8555</v>
      </c>
      <c r="C699" t="s">
        <v>786</v>
      </c>
      <c r="D699" t="s">
        <v>223</v>
      </c>
      <c r="E699" t="s">
        <v>8556</v>
      </c>
      <c r="F699" t="s">
        <v>8554</v>
      </c>
      <c r="G699">
        <v>0.87785999999999997</v>
      </c>
      <c r="H699">
        <v>0.87792000000000003</v>
      </c>
      <c r="I699">
        <v>2</v>
      </c>
      <c r="J699">
        <v>-2</v>
      </c>
      <c r="K699" t="s">
        <v>17</v>
      </c>
      <c r="L699">
        <f t="shared" si="44"/>
        <v>44724.090000000549</v>
      </c>
      <c r="X699" t="str">
        <f ca="1"/>
        <v>2025-06-03 00:33:24</v>
      </c>
    </row>
    <row r="700" spans="1:24" x14ac:dyDescent="0.2">
      <c r="A700" t="s">
        <v>18</v>
      </c>
      <c r="B700" t="s">
        <v>8557</v>
      </c>
      <c r="C700" t="s">
        <v>840</v>
      </c>
      <c r="D700" t="s">
        <v>223</v>
      </c>
      <c r="E700" t="s">
        <v>8558</v>
      </c>
      <c r="F700" t="s">
        <v>8559</v>
      </c>
      <c r="G700">
        <v>0.87888999999999995</v>
      </c>
      <c r="H700">
        <v>0.87829999999999997</v>
      </c>
      <c r="I700">
        <v>4</v>
      </c>
      <c r="J700">
        <v>3.68</v>
      </c>
      <c r="K700" t="s">
        <v>17</v>
      </c>
      <c r="L700">
        <f t="shared" si="44"/>
        <v>44726.090000000549</v>
      </c>
      <c r="X700" t="str">
        <f ca="1"/>
        <v>2025-06-03 00:32:45</v>
      </c>
    </row>
    <row r="701" spans="1:24" x14ac:dyDescent="0.2">
      <c r="A701" t="s">
        <v>18</v>
      </c>
      <c r="B701" t="s">
        <v>8560</v>
      </c>
      <c r="C701" t="s">
        <v>266</v>
      </c>
      <c r="D701" t="s">
        <v>223</v>
      </c>
      <c r="E701" t="s">
        <v>8561</v>
      </c>
      <c r="F701" t="s">
        <v>8559</v>
      </c>
      <c r="G701">
        <v>0.87880999999999998</v>
      </c>
      <c r="H701">
        <v>0.87829999999999997</v>
      </c>
      <c r="I701">
        <v>1</v>
      </c>
      <c r="J701">
        <v>0.92</v>
      </c>
      <c r="K701" t="s">
        <v>17</v>
      </c>
      <c r="L701">
        <f t="shared" si="44"/>
        <v>44722.410000000549</v>
      </c>
      <c r="X701" t="str">
        <f ca="1"/>
        <v>2025-06-03 00:32:05</v>
      </c>
    </row>
    <row r="702" spans="1:24" x14ac:dyDescent="0.2">
      <c r="A702" t="s">
        <v>18</v>
      </c>
      <c r="B702" t="s">
        <v>8562</v>
      </c>
      <c r="C702" t="s">
        <v>281</v>
      </c>
      <c r="D702" t="s">
        <v>223</v>
      </c>
      <c r="E702" t="s">
        <v>8563</v>
      </c>
      <c r="F702" t="s">
        <v>8559</v>
      </c>
      <c r="G702">
        <v>0.87885999999999997</v>
      </c>
      <c r="H702">
        <v>0.87829999999999997</v>
      </c>
      <c r="I702">
        <v>2</v>
      </c>
      <c r="J702">
        <v>1.84</v>
      </c>
      <c r="K702" t="s">
        <v>17</v>
      </c>
      <c r="L702">
        <f t="shared" si="44"/>
        <v>44721.490000000551</v>
      </c>
      <c r="X702" t="str">
        <f ca="1"/>
        <v>2025-06-03 00:32:15</v>
      </c>
    </row>
    <row r="703" spans="1:24" x14ac:dyDescent="0.2">
      <c r="A703" t="s">
        <v>18</v>
      </c>
      <c r="B703" t="s">
        <v>8564</v>
      </c>
      <c r="C703" t="s">
        <v>840</v>
      </c>
      <c r="D703" t="s">
        <v>223</v>
      </c>
      <c r="E703" t="s">
        <v>8565</v>
      </c>
      <c r="F703" t="s">
        <v>8566</v>
      </c>
      <c r="G703">
        <v>0.87958000000000003</v>
      </c>
      <c r="H703">
        <v>0.87895999999999996</v>
      </c>
      <c r="I703">
        <v>4</v>
      </c>
      <c r="J703">
        <v>3.68</v>
      </c>
      <c r="K703" t="s">
        <v>17</v>
      </c>
      <c r="L703">
        <f t="shared" si="44"/>
        <v>44719.650000000554</v>
      </c>
      <c r="X703" t="str">
        <f ca="1"/>
        <v>2025-06-03 00:31:35</v>
      </c>
    </row>
    <row r="704" spans="1:24" x14ac:dyDescent="0.2">
      <c r="A704" t="s">
        <v>18</v>
      </c>
      <c r="B704" t="s">
        <v>8567</v>
      </c>
      <c r="C704" t="s">
        <v>266</v>
      </c>
      <c r="D704" t="s">
        <v>223</v>
      </c>
      <c r="E704" t="s">
        <v>8568</v>
      </c>
      <c r="F704" t="s">
        <v>8566</v>
      </c>
      <c r="G704">
        <v>0.87929000000000002</v>
      </c>
      <c r="H704">
        <v>0.87895999999999996</v>
      </c>
      <c r="I704">
        <v>1</v>
      </c>
      <c r="J704">
        <v>0.92</v>
      </c>
      <c r="K704" t="s">
        <v>17</v>
      </c>
      <c r="L704">
        <f t="shared" si="44"/>
        <v>44715.970000000554</v>
      </c>
      <c r="X704" t="str">
        <f ca="1"/>
        <v>2025-06-03 00:30:55</v>
      </c>
    </row>
    <row r="705" spans="1:24" x14ac:dyDescent="0.2">
      <c r="A705" t="s">
        <v>18</v>
      </c>
      <c r="B705" t="s">
        <v>8569</v>
      </c>
      <c r="C705" t="s">
        <v>301</v>
      </c>
      <c r="D705" t="s">
        <v>223</v>
      </c>
      <c r="E705" t="s">
        <v>8570</v>
      </c>
      <c r="F705" t="s">
        <v>8566</v>
      </c>
      <c r="G705">
        <v>0.87917000000000001</v>
      </c>
      <c r="H705">
        <v>0.87895999999999996</v>
      </c>
      <c r="I705">
        <v>2</v>
      </c>
      <c r="J705">
        <v>1.84</v>
      </c>
      <c r="K705" t="s">
        <v>17</v>
      </c>
      <c r="L705">
        <f t="shared" si="44"/>
        <v>44715.050000000556</v>
      </c>
      <c r="X705" t="str">
        <f ca="1"/>
        <v>2025-06-03 00:31:25</v>
      </c>
    </row>
    <row r="706" spans="1:24" x14ac:dyDescent="0.2">
      <c r="A706" t="s">
        <v>11</v>
      </c>
      <c r="B706" t="s">
        <v>8571</v>
      </c>
      <c r="C706" t="s">
        <v>4680</v>
      </c>
      <c r="D706" t="s">
        <v>223</v>
      </c>
      <c r="E706" t="s">
        <v>8572</v>
      </c>
      <c r="F706" t="s">
        <v>8573</v>
      </c>
      <c r="G706">
        <v>0.87948999999999999</v>
      </c>
      <c r="H706">
        <v>0.87936999999999999</v>
      </c>
      <c r="I706">
        <v>4</v>
      </c>
      <c r="J706">
        <v>-4</v>
      </c>
      <c r="K706" t="s">
        <v>17</v>
      </c>
      <c r="L706">
        <f t="shared" si="44"/>
        <v>44713.210000000559</v>
      </c>
      <c r="X706" t="str">
        <f ca="1"/>
        <v>2025-06-03 00:30:04</v>
      </c>
    </row>
    <row r="707" spans="1:24" x14ac:dyDescent="0.2">
      <c r="A707" t="s">
        <v>11</v>
      </c>
      <c r="B707" t="s">
        <v>8574</v>
      </c>
      <c r="C707" t="s">
        <v>266</v>
      </c>
      <c r="D707" t="s">
        <v>223</v>
      </c>
      <c r="E707" t="s">
        <v>8575</v>
      </c>
      <c r="F707" t="s">
        <v>8573</v>
      </c>
      <c r="G707">
        <v>0.87997999999999998</v>
      </c>
      <c r="H707">
        <v>0.87936999999999999</v>
      </c>
      <c r="I707">
        <v>1</v>
      </c>
      <c r="J707">
        <v>-1</v>
      </c>
      <c r="K707" t="s">
        <v>17</v>
      </c>
      <c r="L707">
        <f t="shared" si="44"/>
        <v>44717.210000000559</v>
      </c>
      <c r="X707" t="str">
        <f ca="1"/>
        <v>2025-06-03 00:29:45</v>
      </c>
    </row>
    <row r="708" spans="1:24" x14ac:dyDescent="0.2">
      <c r="A708" t="s">
        <v>11</v>
      </c>
      <c r="B708" t="s">
        <v>8576</v>
      </c>
      <c r="C708" t="s">
        <v>786</v>
      </c>
      <c r="D708" t="s">
        <v>223</v>
      </c>
      <c r="E708" t="s">
        <v>8577</v>
      </c>
      <c r="F708" t="s">
        <v>8573</v>
      </c>
      <c r="G708">
        <v>0.87951000000000001</v>
      </c>
      <c r="H708">
        <v>0.87936999999999999</v>
      </c>
      <c r="I708">
        <v>2</v>
      </c>
      <c r="J708">
        <v>-2</v>
      </c>
      <c r="K708" t="s">
        <v>17</v>
      </c>
      <c r="L708">
        <f t="shared" ref="L708:L771" si="45">L707-J707</f>
        <v>44718.210000000559</v>
      </c>
      <c r="X708" t="str">
        <f ca="1"/>
        <v>2025-06-03 00:29:54</v>
      </c>
    </row>
    <row r="709" spans="1:24" x14ac:dyDescent="0.2">
      <c r="A709" t="s">
        <v>11</v>
      </c>
      <c r="B709" t="s">
        <v>8578</v>
      </c>
      <c r="C709" t="s">
        <v>4565</v>
      </c>
      <c r="D709" t="s">
        <v>223</v>
      </c>
      <c r="E709" t="s">
        <v>8579</v>
      </c>
      <c r="F709" t="s">
        <v>8573</v>
      </c>
      <c r="G709">
        <v>0.87949999999999995</v>
      </c>
      <c r="H709">
        <v>0.87936999999999999</v>
      </c>
      <c r="I709">
        <v>8</v>
      </c>
      <c r="J709">
        <v>-8</v>
      </c>
      <c r="K709" t="s">
        <v>17</v>
      </c>
      <c r="L709">
        <f t="shared" si="45"/>
        <v>44720.210000000559</v>
      </c>
      <c r="X709" t="str">
        <f ca="1"/>
        <v>2025-06-03 00:30:14</v>
      </c>
    </row>
    <row r="710" spans="1:24" x14ac:dyDescent="0.2">
      <c r="A710" t="s">
        <v>18</v>
      </c>
      <c r="B710" t="s">
        <v>8580</v>
      </c>
      <c r="C710" t="s">
        <v>6909</v>
      </c>
      <c r="D710" t="s">
        <v>223</v>
      </c>
      <c r="E710" t="s">
        <v>8581</v>
      </c>
      <c r="F710" t="s">
        <v>8582</v>
      </c>
      <c r="G710">
        <v>0.87973000000000001</v>
      </c>
      <c r="H710">
        <v>0.87980999999999998</v>
      </c>
      <c r="I710">
        <v>8</v>
      </c>
      <c r="J710">
        <v>-8</v>
      </c>
      <c r="K710" t="s">
        <v>17</v>
      </c>
      <c r="L710">
        <f t="shared" si="45"/>
        <v>44728.210000000559</v>
      </c>
      <c r="X710" t="str">
        <f ca="1"/>
        <v>2025-06-03 00:29:24</v>
      </c>
    </row>
    <row r="711" spans="1:24" x14ac:dyDescent="0.2">
      <c r="A711" t="s">
        <v>18</v>
      </c>
      <c r="B711" t="s">
        <v>8583</v>
      </c>
      <c r="C711" t="s">
        <v>786</v>
      </c>
      <c r="D711" t="s">
        <v>223</v>
      </c>
      <c r="E711" t="s">
        <v>8584</v>
      </c>
      <c r="F711" t="s">
        <v>8582</v>
      </c>
      <c r="G711">
        <v>0.87895000000000001</v>
      </c>
      <c r="H711">
        <v>0.87980999999999998</v>
      </c>
      <c r="I711">
        <v>2</v>
      </c>
      <c r="J711">
        <v>-2</v>
      </c>
      <c r="K711" t="s">
        <v>17</v>
      </c>
      <c r="L711">
        <f t="shared" si="45"/>
        <v>44736.210000000559</v>
      </c>
      <c r="X711" t="str">
        <f ca="1"/>
        <v>2025-06-03 00:28:44</v>
      </c>
    </row>
    <row r="712" spans="1:24" x14ac:dyDescent="0.2">
      <c r="A712" t="s">
        <v>18</v>
      </c>
      <c r="B712" t="s">
        <v>8585</v>
      </c>
      <c r="C712" t="s">
        <v>4680</v>
      </c>
      <c r="D712" t="s">
        <v>223</v>
      </c>
      <c r="E712" t="s">
        <v>8586</v>
      </c>
      <c r="F712" t="s">
        <v>8582</v>
      </c>
      <c r="G712">
        <v>0.87899000000000005</v>
      </c>
      <c r="H712">
        <v>0.87980999999999998</v>
      </c>
      <c r="I712">
        <v>4</v>
      </c>
      <c r="J712">
        <v>-4</v>
      </c>
      <c r="K712" t="s">
        <v>17</v>
      </c>
      <c r="L712">
        <f t="shared" si="45"/>
        <v>44738.210000000559</v>
      </c>
      <c r="X712" t="str">
        <f ca="1"/>
        <v>2025-06-03 00:28:54</v>
      </c>
    </row>
    <row r="713" spans="1:24" x14ac:dyDescent="0.2">
      <c r="A713" t="s">
        <v>18</v>
      </c>
      <c r="B713" t="s">
        <v>8587</v>
      </c>
      <c r="C713" t="s">
        <v>266</v>
      </c>
      <c r="D713" t="s">
        <v>223</v>
      </c>
      <c r="E713" t="s">
        <v>8588</v>
      </c>
      <c r="F713" t="s">
        <v>8582</v>
      </c>
      <c r="G713">
        <v>0.87890000000000001</v>
      </c>
      <c r="H713">
        <v>0.87980999999999998</v>
      </c>
      <c r="I713">
        <v>1</v>
      </c>
      <c r="J713">
        <v>-1</v>
      </c>
      <c r="K713" t="s">
        <v>17</v>
      </c>
      <c r="L713">
        <f t="shared" si="45"/>
        <v>44742.210000000559</v>
      </c>
      <c r="X713" t="str">
        <f ca="1"/>
        <v>2025-06-03 00:28:35</v>
      </c>
    </row>
    <row r="714" spans="1:24" x14ac:dyDescent="0.2">
      <c r="A714" t="s">
        <v>18</v>
      </c>
      <c r="B714" t="s">
        <v>8589</v>
      </c>
      <c r="C714" t="s">
        <v>266</v>
      </c>
      <c r="D714" t="s">
        <v>223</v>
      </c>
      <c r="E714" t="s">
        <v>8590</v>
      </c>
      <c r="F714" t="s">
        <v>8591</v>
      </c>
      <c r="G714">
        <v>0.87973000000000001</v>
      </c>
      <c r="H714">
        <v>0.87895000000000001</v>
      </c>
      <c r="I714">
        <v>1</v>
      </c>
      <c r="J714">
        <v>0.92</v>
      </c>
      <c r="K714" t="s">
        <v>17</v>
      </c>
      <c r="L714">
        <f t="shared" si="45"/>
        <v>44743.210000000559</v>
      </c>
      <c r="X714" t="str">
        <f ca="1"/>
        <v>2025-06-03 00:27:25</v>
      </c>
    </row>
    <row r="715" spans="1:24" x14ac:dyDescent="0.2">
      <c r="A715" t="s">
        <v>18</v>
      </c>
      <c r="B715" t="s">
        <v>8592</v>
      </c>
      <c r="C715" t="s">
        <v>266</v>
      </c>
      <c r="D715" t="s">
        <v>223</v>
      </c>
      <c r="E715" t="s">
        <v>8593</v>
      </c>
      <c r="F715" t="s">
        <v>8594</v>
      </c>
      <c r="G715">
        <v>0.88049999999999995</v>
      </c>
      <c r="H715">
        <v>0.87953000000000003</v>
      </c>
      <c r="I715">
        <v>1</v>
      </c>
      <c r="J715">
        <v>0.92</v>
      </c>
      <c r="K715" t="s">
        <v>17</v>
      </c>
      <c r="L715">
        <f t="shared" si="45"/>
        <v>44742.290000000561</v>
      </c>
      <c r="X715" t="str">
        <f ca="1"/>
        <v>2025-06-03 00:26:15</v>
      </c>
    </row>
    <row r="716" spans="1:24" x14ac:dyDescent="0.2">
      <c r="A716" t="s">
        <v>18</v>
      </c>
      <c r="B716" t="s">
        <v>8595</v>
      </c>
      <c r="C716" t="s">
        <v>786</v>
      </c>
      <c r="D716" t="s">
        <v>223</v>
      </c>
      <c r="E716" t="s">
        <v>8596</v>
      </c>
      <c r="F716" t="s">
        <v>8594</v>
      </c>
      <c r="G716">
        <v>0.88068000000000002</v>
      </c>
      <c r="H716">
        <v>0.87953000000000003</v>
      </c>
      <c r="I716">
        <v>2</v>
      </c>
      <c r="J716">
        <v>1.84</v>
      </c>
      <c r="K716" t="s">
        <v>17</v>
      </c>
      <c r="L716">
        <f t="shared" si="45"/>
        <v>44741.370000000563</v>
      </c>
      <c r="X716" t="str">
        <f ca="1"/>
        <v>2025-06-03 00:26:24</v>
      </c>
    </row>
    <row r="717" spans="1:24" x14ac:dyDescent="0.2">
      <c r="A717" t="s">
        <v>18</v>
      </c>
      <c r="B717" t="s">
        <v>8597</v>
      </c>
      <c r="C717" t="s">
        <v>266</v>
      </c>
      <c r="D717" t="s">
        <v>223</v>
      </c>
      <c r="E717" t="s">
        <v>8598</v>
      </c>
      <c r="F717" t="s">
        <v>8599</v>
      </c>
      <c r="G717">
        <v>0.88065000000000004</v>
      </c>
      <c r="H717">
        <v>0.88058999999999998</v>
      </c>
      <c r="I717">
        <v>1</v>
      </c>
      <c r="J717">
        <v>0.92</v>
      </c>
      <c r="K717" t="s">
        <v>17</v>
      </c>
      <c r="L717">
        <f t="shared" si="45"/>
        <v>44739.530000000566</v>
      </c>
      <c r="X717" t="str">
        <f ca="1"/>
        <v>2025-06-03 00:25:04</v>
      </c>
    </row>
    <row r="718" spans="1:24" x14ac:dyDescent="0.2">
      <c r="A718" t="s">
        <v>18</v>
      </c>
      <c r="B718" t="s">
        <v>8600</v>
      </c>
      <c r="C718" t="s">
        <v>266</v>
      </c>
      <c r="D718" t="s">
        <v>223</v>
      </c>
      <c r="E718" t="s">
        <v>8601</v>
      </c>
      <c r="F718" t="s">
        <v>8602</v>
      </c>
      <c r="G718">
        <v>0.88097000000000003</v>
      </c>
      <c r="H718">
        <v>0.88046000000000002</v>
      </c>
      <c r="I718">
        <v>1</v>
      </c>
      <c r="J718">
        <v>0.92</v>
      </c>
      <c r="K718" t="s">
        <v>17</v>
      </c>
      <c r="L718">
        <f t="shared" si="45"/>
        <v>44738.610000000568</v>
      </c>
      <c r="X718" t="str">
        <f ca="1"/>
        <v>2025-06-03 00:23:54</v>
      </c>
    </row>
    <row r="719" spans="1:24" x14ac:dyDescent="0.2">
      <c r="A719" t="s">
        <v>18</v>
      </c>
      <c r="B719" t="s">
        <v>8603</v>
      </c>
      <c r="C719" t="s">
        <v>301</v>
      </c>
      <c r="D719" t="s">
        <v>223</v>
      </c>
      <c r="E719" t="s">
        <v>8604</v>
      </c>
      <c r="F719" t="s">
        <v>8605</v>
      </c>
      <c r="G719">
        <v>0.88156999999999996</v>
      </c>
      <c r="H719">
        <v>0.88102999999999998</v>
      </c>
      <c r="I719">
        <v>4</v>
      </c>
      <c r="J719">
        <v>3.68</v>
      </c>
      <c r="K719" t="s">
        <v>17</v>
      </c>
      <c r="L719">
        <f t="shared" si="45"/>
        <v>44737.69000000057</v>
      </c>
      <c r="X719" t="str">
        <f ca="1"/>
        <v>2025-06-03 00:23:14</v>
      </c>
    </row>
    <row r="720" spans="1:24" x14ac:dyDescent="0.2">
      <c r="A720" t="s">
        <v>18</v>
      </c>
      <c r="B720" t="s">
        <v>8606</v>
      </c>
      <c r="C720" t="s">
        <v>836</v>
      </c>
      <c r="D720" t="s">
        <v>223</v>
      </c>
      <c r="E720" t="s">
        <v>8607</v>
      </c>
      <c r="F720" t="s">
        <v>8605</v>
      </c>
      <c r="G720">
        <v>0.88102999999999998</v>
      </c>
      <c r="H720">
        <v>0.88102999999999998</v>
      </c>
      <c r="I720">
        <v>2</v>
      </c>
      <c r="J720">
        <v>0</v>
      </c>
      <c r="K720" t="s">
        <v>17</v>
      </c>
      <c r="L720">
        <f t="shared" si="45"/>
        <v>44734.01000000057</v>
      </c>
      <c r="X720" t="str">
        <f ca="1"/>
        <v>2025-06-03 00:23:04</v>
      </c>
    </row>
    <row r="721" spans="1:24" x14ac:dyDescent="0.2">
      <c r="A721" t="s">
        <v>18</v>
      </c>
      <c r="B721" t="s">
        <v>8608</v>
      </c>
      <c r="C721" t="s">
        <v>266</v>
      </c>
      <c r="D721" t="s">
        <v>223</v>
      </c>
      <c r="E721" t="s">
        <v>8609</v>
      </c>
      <c r="F721" t="s">
        <v>8605</v>
      </c>
      <c r="G721">
        <v>0.88088</v>
      </c>
      <c r="H721">
        <v>0.88102999999999998</v>
      </c>
      <c r="I721">
        <v>1</v>
      </c>
      <c r="J721">
        <v>-1</v>
      </c>
      <c r="K721" t="s">
        <v>17</v>
      </c>
      <c r="L721">
        <f t="shared" si="45"/>
        <v>44734.01000000057</v>
      </c>
      <c r="X721" t="str">
        <f ca="1"/>
        <v>2025-06-03 00:22:44</v>
      </c>
    </row>
    <row r="722" spans="1:24" x14ac:dyDescent="0.2">
      <c r="A722" t="s">
        <v>18</v>
      </c>
      <c r="B722" t="s">
        <v>8610</v>
      </c>
      <c r="C722" t="s">
        <v>301</v>
      </c>
      <c r="D722" t="s">
        <v>223</v>
      </c>
      <c r="E722" t="s">
        <v>8611</v>
      </c>
      <c r="F722" t="s">
        <v>8612</v>
      </c>
      <c r="G722">
        <v>0.88092000000000004</v>
      </c>
      <c r="H722">
        <v>0.88058999999999998</v>
      </c>
      <c r="I722">
        <v>2</v>
      </c>
      <c r="J722">
        <v>1.84</v>
      </c>
      <c r="K722" t="s">
        <v>17</v>
      </c>
      <c r="L722">
        <f t="shared" si="45"/>
        <v>44735.01000000057</v>
      </c>
      <c r="X722" t="str">
        <f ca="1"/>
        <v>2025-06-03 00:22:04</v>
      </c>
    </row>
    <row r="723" spans="1:24" x14ac:dyDescent="0.2">
      <c r="A723" t="s">
        <v>18</v>
      </c>
      <c r="B723" t="s">
        <v>8613</v>
      </c>
      <c r="C723" t="s">
        <v>266</v>
      </c>
      <c r="D723" t="s">
        <v>223</v>
      </c>
      <c r="E723" t="s">
        <v>8614</v>
      </c>
      <c r="F723" t="s">
        <v>8612</v>
      </c>
      <c r="G723">
        <v>0.88073000000000001</v>
      </c>
      <c r="H723">
        <v>0.88058999999999998</v>
      </c>
      <c r="I723">
        <v>1</v>
      </c>
      <c r="J723">
        <v>0.92</v>
      </c>
      <c r="K723" t="s">
        <v>17</v>
      </c>
      <c r="L723">
        <f t="shared" si="45"/>
        <v>44733.170000000573</v>
      </c>
      <c r="X723" t="str">
        <f ca="1"/>
        <v>2025-06-03 00:21:34</v>
      </c>
    </row>
    <row r="724" spans="1:24" x14ac:dyDescent="0.2">
      <c r="A724" t="s">
        <v>18</v>
      </c>
      <c r="B724" t="s">
        <v>8615</v>
      </c>
      <c r="C724" t="s">
        <v>266</v>
      </c>
      <c r="D724" t="s">
        <v>223</v>
      </c>
      <c r="E724" t="s">
        <v>8616</v>
      </c>
      <c r="F724" t="s">
        <v>8617</v>
      </c>
      <c r="G724">
        <v>0.88085999999999998</v>
      </c>
      <c r="H724">
        <v>0.88038000000000005</v>
      </c>
      <c r="I724">
        <v>1</v>
      </c>
      <c r="J724">
        <v>0.92</v>
      </c>
      <c r="K724" t="s">
        <v>17</v>
      </c>
      <c r="L724">
        <f t="shared" si="45"/>
        <v>44732.250000000575</v>
      </c>
      <c r="X724" t="str">
        <f ca="1"/>
        <v>2025-06-03 00:20:24</v>
      </c>
    </row>
    <row r="725" spans="1:24" x14ac:dyDescent="0.2">
      <c r="A725" t="s">
        <v>18</v>
      </c>
      <c r="B725" t="s">
        <v>8618</v>
      </c>
      <c r="C725" t="s">
        <v>222</v>
      </c>
      <c r="D725" t="s">
        <v>223</v>
      </c>
      <c r="E725" t="s">
        <v>8619</v>
      </c>
      <c r="F725" t="s">
        <v>8620</v>
      </c>
      <c r="G725">
        <v>0.88088999999999995</v>
      </c>
      <c r="H725">
        <v>0.88063999999999998</v>
      </c>
      <c r="I725">
        <v>4</v>
      </c>
      <c r="J725">
        <v>3.68</v>
      </c>
      <c r="K725" t="s">
        <v>17</v>
      </c>
      <c r="L725">
        <f t="shared" si="45"/>
        <v>44731.330000000577</v>
      </c>
      <c r="X725" t="str">
        <f ca="1"/>
        <v>2025-06-03 00:19:53</v>
      </c>
    </row>
    <row r="726" spans="1:24" x14ac:dyDescent="0.2">
      <c r="A726" t="s">
        <v>18</v>
      </c>
      <c r="B726" t="s">
        <v>8621</v>
      </c>
      <c r="C726" t="s">
        <v>266</v>
      </c>
      <c r="D726" t="s">
        <v>223</v>
      </c>
      <c r="E726" t="s">
        <v>8622</v>
      </c>
      <c r="F726" t="s">
        <v>8620</v>
      </c>
      <c r="G726">
        <v>0.88051000000000001</v>
      </c>
      <c r="H726">
        <v>0.88063999999999998</v>
      </c>
      <c r="I726">
        <v>1</v>
      </c>
      <c r="J726">
        <v>-1</v>
      </c>
      <c r="K726" t="s">
        <v>17</v>
      </c>
      <c r="L726">
        <f t="shared" si="45"/>
        <v>44727.650000000576</v>
      </c>
      <c r="X726" t="str">
        <f ca="1"/>
        <v>2025-06-03 00:19:14</v>
      </c>
    </row>
    <row r="727" spans="1:24" x14ac:dyDescent="0.2">
      <c r="A727" t="s">
        <v>18</v>
      </c>
      <c r="B727" t="s">
        <v>8623</v>
      </c>
      <c r="C727" t="s">
        <v>786</v>
      </c>
      <c r="D727" t="s">
        <v>223</v>
      </c>
      <c r="E727" t="s">
        <v>8624</v>
      </c>
      <c r="F727" t="s">
        <v>8620</v>
      </c>
      <c r="G727">
        <v>0.88078000000000001</v>
      </c>
      <c r="H727">
        <v>0.88063999999999998</v>
      </c>
      <c r="I727">
        <v>2</v>
      </c>
      <c r="J727">
        <v>1.84</v>
      </c>
      <c r="K727" t="s">
        <v>17</v>
      </c>
      <c r="L727">
        <f t="shared" si="45"/>
        <v>44728.650000000576</v>
      </c>
      <c r="X727" t="str">
        <f ca="1"/>
        <v>2025-06-03 00:19:23</v>
      </c>
    </row>
    <row r="728" spans="1:24" x14ac:dyDescent="0.2">
      <c r="A728" t="s">
        <v>18</v>
      </c>
      <c r="B728" t="s">
        <v>8625</v>
      </c>
      <c r="C728" t="s">
        <v>7384</v>
      </c>
      <c r="D728" t="s">
        <v>223</v>
      </c>
      <c r="E728" t="s">
        <v>8626</v>
      </c>
      <c r="F728" t="s">
        <v>8627</v>
      </c>
      <c r="G728">
        <v>0.88039000000000001</v>
      </c>
      <c r="H728">
        <v>0.88039000000000001</v>
      </c>
      <c r="I728">
        <v>1</v>
      </c>
      <c r="J728">
        <v>0</v>
      </c>
      <c r="K728" t="s">
        <v>17</v>
      </c>
      <c r="L728">
        <f t="shared" si="45"/>
        <v>44726.81000000058</v>
      </c>
      <c r="X728" t="str">
        <f ca="1"/>
        <v>2025-06-03 00:18:07</v>
      </c>
    </row>
    <row r="729" spans="1:24" x14ac:dyDescent="0.2">
      <c r="A729" t="s">
        <v>18</v>
      </c>
      <c r="B729" t="s">
        <v>8628</v>
      </c>
      <c r="C729" t="s">
        <v>266</v>
      </c>
      <c r="D729" t="s">
        <v>223</v>
      </c>
      <c r="E729" t="s">
        <v>8629</v>
      </c>
      <c r="F729" t="s">
        <v>8630</v>
      </c>
      <c r="G729">
        <v>0.88029999999999997</v>
      </c>
      <c r="H729">
        <v>0.88002000000000002</v>
      </c>
      <c r="I729">
        <v>1</v>
      </c>
      <c r="J729">
        <v>0.92</v>
      </c>
      <c r="K729" t="s">
        <v>17</v>
      </c>
      <c r="L729">
        <f t="shared" si="45"/>
        <v>44726.81000000058</v>
      </c>
      <c r="X729" t="str">
        <f ca="1"/>
        <v>2025-06-03 00:16:54</v>
      </c>
    </row>
    <row r="730" spans="1:24" x14ac:dyDescent="0.2">
      <c r="A730" t="s">
        <v>18</v>
      </c>
      <c r="B730" t="s">
        <v>8631</v>
      </c>
      <c r="C730" t="s">
        <v>786</v>
      </c>
      <c r="D730" t="s">
        <v>223</v>
      </c>
      <c r="E730" t="s">
        <v>8632</v>
      </c>
      <c r="F730" t="s">
        <v>8630</v>
      </c>
      <c r="G730">
        <v>0.88031000000000004</v>
      </c>
      <c r="H730">
        <v>0.88002000000000002</v>
      </c>
      <c r="I730">
        <v>2</v>
      </c>
      <c r="J730">
        <v>1.84</v>
      </c>
      <c r="K730" t="s">
        <v>17</v>
      </c>
      <c r="L730">
        <f t="shared" si="45"/>
        <v>44725.890000000581</v>
      </c>
      <c r="X730" t="str">
        <f ca="1"/>
        <v>2025-06-03 00:17:03</v>
      </c>
    </row>
    <row r="731" spans="1:24" x14ac:dyDescent="0.2">
      <c r="A731" t="s">
        <v>11</v>
      </c>
      <c r="B731" t="s">
        <v>8633</v>
      </c>
      <c r="C731" t="s">
        <v>266</v>
      </c>
      <c r="D731" t="s">
        <v>223</v>
      </c>
      <c r="E731" t="s">
        <v>8634</v>
      </c>
      <c r="F731" t="s">
        <v>8635</v>
      </c>
      <c r="G731">
        <v>0.88034000000000001</v>
      </c>
      <c r="H731">
        <v>0.88017000000000001</v>
      </c>
      <c r="I731">
        <v>1</v>
      </c>
      <c r="J731">
        <v>-1</v>
      </c>
      <c r="K731" t="s">
        <v>17</v>
      </c>
      <c r="L731">
        <f t="shared" si="45"/>
        <v>44724.050000000585</v>
      </c>
      <c r="X731" t="str">
        <f ca="1"/>
        <v>2025-06-03 00:15:43</v>
      </c>
    </row>
    <row r="732" spans="1:24" x14ac:dyDescent="0.2">
      <c r="A732" t="s">
        <v>11</v>
      </c>
      <c r="B732" t="s">
        <v>8636</v>
      </c>
      <c r="C732" t="s">
        <v>301</v>
      </c>
      <c r="D732" t="s">
        <v>223</v>
      </c>
      <c r="E732" t="s">
        <v>8637</v>
      </c>
      <c r="F732" t="s">
        <v>8635</v>
      </c>
      <c r="G732">
        <v>0.88019999999999998</v>
      </c>
      <c r="H732">
        <v>0.88017000000000001</v>
      </c>
      <c r="I732">
        <v>8</v>
      </c>
      <c r="J732">
        <v>-8</v>
      </c>
      <c r="K732" t="s">
        <v>17</v>
      </c>
      <c r="L732">
        <f t="shared" si="45"/>
        <v>44725.050000000585</v>
      </c>
      <c r="X732" t="str">
        <f ca="1"/>
        <v>2025-06-03 00:16:13</v>
      </c>
    </row>
    <row r="733" spans="1:24" x14ac:dyDescent="0.2">
      <c r="A733" t="s">
        <v>11</v>
      </c>
      <c r="B733" t="s">
        <v>8638</v>
      </c>
      <c r="C733" t="s">
        <v>836</v>
      </c>
      <c r="D733" t="s">
        <v>223</v>
      </c>
      <c r="E733" t="s">
        <v>8639</v>
      </c>
      <c r="F733" t="s">
        <v>8635</v>
      </c>
      <c r="G733">
        <v>0.88021000000000005</v>
      </c>
      <c r="H733">
        <v>0.88017000000000001</v>
      </c>
      <c r="I733">
        <v>4</v>
      </c>
      <c r="J733">
        <v>-4</v>
      </c>
      <c r="K733" t="s">
        <v>17</v>
      </c>
      <c r="L733">
        <f t="shared" si="45"/>
        <v>44733.050000000585</v>
      </c>
      <c r="X733" t="str">
        <f ca="1"/>
        <v>2025-06-03 00:16:03</v>
      </c>
    </row>
    <row r="734" spans="1:24" x14ac:dyDescent="0.2">
      <c r="A734" t="s">
        <v>11</v>
      </c>
      <c r="B734" t="s">
        <v>8640</v>
      </c>
      <c r="C734" t="s">
        <v>281</v>
      </c>
      <c r="D734" t="s">
        <v>223</v>
      </c>
      <c r="E734" t="s">
        <v>8641</v>
      </c>
      <c r="F734" t="s">
        <v>8635</v>
      </c>
      <c r="G734">
        <v>0.88026000000000004</v>
      </c>
      <c r="H734">
        <v>0.88017000000000001</v>
      </c>
      <c r="I734">
        <v>2</v>
      </c>
      <c r="J734">
        <v>-2</v>
      </c>
      <c r="K734" t="s">
        <v>17</v>
      </c>
      <c r="L734">
        <f t="shared" si="45"/>
        <v>44737.050000000585</v>
      </c>
      <c r="X734" t="str">
        <f ca="1"/>
        <v>2025-06-03 00:15:53</v>
      </c>
    </row>
    <row r="735" spans="1:24" x14ac:dyDescent="0.2">
      <c r="A735" t="s">
        <v>11</v>
      </c>
      <c r="B735" t="s">
        <v>8642</v>
      </c>
      <c r="C735" t="s">
        <v>266</v>
      </c>
      <c r="D735" t="s">
        <v>223</v>
      </c>
      <c r="E735" t="s">
        <v>8643</v>
      </c>
      <c r="F735" t="s">
        <v>8644</v>
      </c>
      <c r="G735">
        <v>0.88019999999999998</v>
      </c>
      <c r="H735">
        <v>0.88005999999999995</v>
      </c>
      <c r="I735">
        <v>1</v>
      </c>
      <c r="J735">
        <v>-1</v>
      </c>
      <c r="K735" t="s">
        <v>17</v>
      </c>
      <c r="L735">
        <f t="shared" si="45"/>
        <v>44739.050000000585</v>
      </c>
      <c r="X735" t="str">
        <f ca="1"/>
        <v>2025-06-03 00:14:34</v>
      </c>
    </row>
    <row r="736" spans="1:24" x14ac:dyDescent="0.2">
      <c r="A736" t="s">
        <v>11</v>
      </c>
      <c r="B736" t="s">
        <v>8645</v>
      </c>
      <c r="C736" t="s">
        <v>4565</v>
      </c>
      <c r="D736" t="s">
        <v>223</v>
      </c>
      <c r="E736" t="s">
        <v>8646</v>
      </c>
      <c r="F736" t="s">
        <v>8647</v>
      </c>
      <c r="G736">
        <v>0.87927</v>
      </c>
      <c r="H736">
        <v>0.87978999999999996</v>
      </c>
      <c r="I736">
        <v>2</v>
      </c>
      <c r="J736">
        <v>1.84</v>
      </c>
      <c r="K736" t="s">
        <v>17</v>
      </c>
      <c r="L736">
        <f t="shared" si="45"/>
        <v>44740.050000000585</v>
      </c>
      <c r="X736" t="str">
        <f ca="1"/>
        <v>2025-06-03 00:13:53</v>
      </c>
    </row>
    <row r="737" spans="1:24" x14ac:dyDescent="0.2">
      <c r="A737" t="s">
        <v>11</v>
      </c>
      <c r="B737" t="s">
        <v>8648</v>
      </c>
      <c r="C737" t="s">
        <v>266</v>
      </c>
      <c r="D737" t="s">
        <v>223</v>
      </c>
      <c r="E737" t="s">
        <v>8649</v>
      </c>
      <c r="F737" t="s">
        <v>8647</v>
      </c>
      <c r="G737">
        <v>0.87929000000000002</v>
      </c>
      <c r="H737">
        <v>0.87978999999999996</v>
      </c>
      <c r="I737">
        <v>1</v>
      </c>
      <c r="J737">
        <v>0.92</v>
      </c>
      <c r="K737" t="s">
        <v>17</v>
      </c>
      <c r="L737">
        <f t="shared" si="45"/>
        <v>44738.210000000588</v>
      </c>
      <c r="X737" t="str">
        <f ca="1"/>
        <v>2025-06-03 00:13:24</v>
      </c>
    </row>
    <row r="738" spans="1:24" x14ac:dyDescent="0.2">
      <c r="A738" t="s">
        <v>11</v>
      </c>
      <c r="B738" t="s">
        <v>8650</v>
      </c>
      <c r="C738" t="s">
        <v>266</v>
      </c>
      <c r="D738" t="s">
        <v>223</v>
      </c>
      <c r="E738" t="s">
        <v>8651</v>
      </c>
      <c r="F738" t="s">
        <v>8652</v>
      </c>
      <c r="G738">
        <v>0.87844</v>
      </c>
      <c r="H738">
        <v>0.87897999999999998</v>
      </c>
      <c r="I738">
        <v>1</v>
      </c>
      <c r="J738">
        <v>0.92</v>
      </c>
      <c r="K738" t="s">
        <v>17</v>
      </c>
      <c r="L738">
        <f t="shared" si="45"/>
        <v>44737.29000000059</v>
      </c>
      <c r="X738" t="str">
        <f ca="1"/>
        <v>2025-06-03 00:12:14</v>
      </c>
    </row>
    <row r="739" spans="1:24" x14ac:dyDescent="0.2">
      <c r="A739" t="s">
        <v>11</v>
      </c>
      <c r="B739" t="s">
        <v>8653</v>
      </c>
      <c r="C739" t="s">
        <v>266</v>
      </c>
      <c r="D739" t="s">
        <v>223</v>
      </c>
      <c r="E739" t="s">
        <v>8654</v>
      </c>
      <c r="F739" t="s">
        <v>8655</v>
      </c>
      <c r="G739">
        <v>0.87775999999999998</v>
      </c>
      <c r="H739">
        <v>0.87824999999999998</v>
      </c>
      <c r="I739">
        <v>1</v>
      </c>
      <c r="J739">
        <v>0.92</v>
      </c>
      <c r="K739" t="s">
        <v>17</v>
      </c>
      <c r="L739">
        <f t="shared" si="45"/>
        <v>44736.370000000592</v>
      </c>
      <c r="X739" t="str">
        <f ca="1"/>
        <v>2025-06-03 00:11:03</v>
      </c>
    </row>
    <row r="740" spans="1:24" x14ac:dyDescent="0.2">
      <c r="A740" t="s">
        <v>11</v>
      </c>
      <c r="B740" t="s">
        <v>8656</v>
      </c>
      <c r="C740" t="s">
        <v>281</v>
      </c>
      <c r="D740" t="s">
        <v>223</v>
      </c>
      <c r="E740" t="s">
        <v>8657</v>
      </c>
      <c r="F740" t="s">
        <v>8655</v>
      </c>
      <c r="G740">
        <v>0.87768000000000002</v>
      </c>
      <c r="H740">
        <v>0.87824999999999998</v>
      </c>
      <c r="I740">
        <v>2</v>
      </c>
      <c r="J740">
        <v>1.84</v>
      </c>
      <c r="K740" t="s">
        <v>17</v>
      </c>
      <c r="L740">
        <f t="shared" si="45"/>
        <v>44735.450000000594</v>
      </c>
      <c r="X740" t="str">
        <f ca="1"/>
        <v>2025-06-03 00:11:13</v>
      </c>
    </row>
    <row r="741" spans="1:24" x14ac:dyDescent="0.2">
      <c r="A741" t="s">
        <v>11</v>
      </c>
      <c r="B741" t="s">
        <v>8658</v>
      </c>
      <c r="C741" t="s">
        <v>281</v>
      </c>
      <c r="D741" t="s">
        <v>223</v>
      </c>
      <c r="E741" t="s">
        <v>8659</v>
      </c>
      <c r="F741" t="s">
        <v>8660</v>
      </c>
      <c r="G741">
        <v>0.87788999999999995</v>
      </c>
      <c r="H741">
        <v>0.87766</v>
      </c>
      <c r="I741">
        <v>2</v>
      </c>
      <c r="J741">
        <v>-2</v>
      </c>
      <c r="K741" t="s">
        <v>17</v>
      </c>
      <c r="L741">
        <f t="shared" si="45"/>
        <v>44733.610000000597</v>
      </c>
      <c r="X741" t="str">
        <f ca="1"/>
        <v>2025-06-03 00:10:03</v>
      </c>
    </row>
    <row r="742" spans="1:24" x14ac:dyDescent="0.2">
      <c r="A742" t="s">
        <v>11</v>
      </c>
      <c r="B742" t="s">
        <v>8661</v>
      </c>
      <c r="C742" t="s">
        <v>266</v>
      </c>
      <c r="D742" t="s">
        <v>223</v>
      </c>
      <c r="E742" t="s">
        <v>8662</v>
      </c>
      <c r="F742" t="s">
        <v>8660</v>
      </c>
      <c r="G742">
        <v>0.87790000000000001</v>
      </c>
      <c r="H742">
        <v>0.87766</v>
      </c>
      <c r="I742">
        <v>1</v>
      </c>
      <c r="J742">
        <v>-1</v>
      </c>
      <c r="K742" t="s">
        <v>17</v>
      </c>
      <c r="L742">
        <f t="shared" si="45"/>
        <v>44735.610000000597</v>
      </c>
      <c r="X742" t="str">
        <f ca="1"/>
        <v>2025-06-03 00:09:53</v>
      </c>
    </row>
    <row r="743" spans="1:24" x14ac:dyDescent="0.2">
      <c r="A743" t="s">
        <v>11</v>
      </c>
      <c r="B743" t="s">
        <v>8663</v>
      </c>
      <c r="C743" t="s">
        <v>840</v>
      </c>
      <c r="D743" t="s">
        <v>223</v>
      </c>
      <c r="E743" t="s">
        <v>8664</v>
      </c>
      <c r="F743" t="s">
        <v>8660</v>
      </c>
      <c r="G743">
        <v>0.87753999999999999</v>
      </c>
      <c r="H743">
        <v>0.87766</v>
      </c>
      <c r="I743">
        <v>4</v>
      </c>
      <c r="J743">
        <v>3.68</v>
      </c>
      <c r="K743" t="s">
        <v>17</v>
      </c>
      <c r="L743">
        <f t="shared" si="45"/>
        <v>44736.610000000597</v>
      </c>
      <c r="X743" t="str">
        <f ca="1"/>
        <v>2025-06-03 00:10:33</v>
      </c>
    </row>
    <row r="744" spans="1:24" x14ac:dyDescent="0.2">
      <c r="A744" t="s">
        <v>11</v>
      </c>
      <c r="B744" t="s">
        <v>8665</v>
      </c>
      <c r="C744" t="s">
        <v>266</v>
      </c>
      <c r="D744" t="s">
        <v>223</v>
      </c>
      <c r="E744" t="s">
        <v>8666</v>
      </c>
      <c r="F744" t="s">
        <v>8667</v>
      </c>
      <c r="G744">
        <v>0.87717999999999996</v>
      </c>
      <c r="H744">
        <v>0.87760000000000005</v>
      </c>
      <c r="I744">
        <v>1</v>
      </c>
      <c r="J744">
        <v>0.92</v>
      </c>
      <c r="K744" t="s">
        <v>17</v>
      </c>
      <c r="L744">
        <f t="shared" si="45"/>
        <v>44732.930000000597</v>
      </c>
      <c r="X744" t="str">
        <f ca="1"/>
        <v>2025-06-03 00:08:43</v>
      </c>
    </row>
    <row r="745" spans="1:24" x14ac:dyDescent="0.2">
      <c r="A745" t="s">
        <v>11</v>
      </c>
      <c r="B745" t="s">
        <v>8668</v>
      </c>
      <c r="C745" t="s">
        <v>266</v>
      </c>
      <c r="D745" t="s">
        <v>223</v>
      </c>
      <c r="E745" t="s">
        <v>8669</v>
      </c>
      <c r="F745" t="s">
        <v>8670</v>
      </c>
      <c r="G745">
        <v>0.87695000000000001</v>
      </c>
      <c r="H745">
        <v>0.87670000000000003</v>
      </c>
      <c r="I745">
        <v>1</v>
      </c>
      <c r="J745">
        <v>-1</v>
      </c>
      <c r="K745" t="s">
        <v>17</v>
      </c>
      <c r="L745">
        <f t="shared" si="45"/>
        <v>44732.010000000599</v>
      </c>
      <c r="X745" t="str">
        <f ca="1"/>
        <v>2025-06-03 00:07:31</v>
      </c>
    </row>
    <row r="746" spans="1:24" x14ac:dyDescent="0.2">
      <c r="A746" t="s">
        <v>11</v>
      </c>
      <c r="B746" t="s">
        <v>8671</v>
      </c>
      <c r="C746" t="s">
        <v>836</v>
      </c>
      <c r="D746" t="s">
        <v>223</v>
      </c>
      <c r="E746" t="s">
        <v>8672</v>
      </c>
      <c r="F746" t="s">
        <v>8673</v>
      </c>
      <c r="G746">
        <v>0.87707000000000002</v>
      </c>
      <c r="H746">
        <v>0.87639999999999996</v>
      </c>
      <c r="I746">
        <v>2</v>
      </c>
      <c r="J746">
        <v>-2</v>
      </c>
      <c r="K746" t="s">
        <v>17</v>
      </c>
      <c r="L746">
        <f t="shared" si="45"/>
        <v>44733.010000000599</v>
      </c>
      <c r="X746" t="str">
        <f ca="1"/>
        <v>2025-06-03 00:06:41</v>
      </c>
    </row>
    <row r="747" spans="1:24" x14ac:dyDescent="0.2">
      <c r="A747" t="s">
        <v>11</v>
      </c>
      <c r="B747" t="s">
        <v>8674</v>
      </c>
      <c r="C747" t="s">
        <v>266</v>
      </c>
      <c r="D747" t="s">
        <v>223</v>
      </c>
      <c r="E747" t="s">
        <v>8675</v>
      </c>
      <c r="F747" t="s">
        <v>8673</v>
      </c>
      <c r="G747">
        <v>0.87702999999999998</v>
      </c>
      <c r="H747">
        <v>0.87639999999999996</v>
      </c>
      <c r="I747">
        <v>1</v>
      </c>
      <c r="J747">
        <v>-1</v>
      </c>
      <c r="K747" t="s">
        <v>17</v>
      </c>
      <c r="L747">
        <f t="shared" si="45"/>
        <v>44735.010000000599</v>
      </c>
      <c r="X747" t="str">
        <f ca="1"/>
        <v>2025-06-03 00:06:21</v>
      </c>
    </row>
    <row r="748" spans="1:24" x14ac:dyDescent="0.2">
      <c r="A748" t="s">
        <v>11</v>
      </c>
      <c r="B748" t="s">
        <v>8676</v>
      </c>
      <c r="C748" t="s">
        <v>840</v>
      </c>
      <c r="D748" t="s">
        <v>223</v>
      </c>
      <c r="E748" t="s">
        <v>8677</v>
      </c>
      <c r="F748" t="s">
        <v>8673</v>
      </c>
      <c r="G748">
        <v>0.87688999999999995</v>
      </c>
      <c r="H748">
        <v>0.87639999999999996</v>
      </c>
      <c r="I748">
        <v>4</v>
      </c>
      <c r="J748">
        <v>-4</v>
      </c>
      <c r="K748" t="s">
        <v>17</v>
      </c>
      <c r="L748">
        <f t="shared" si="45"/>
        <v>44736.010000000599</v>
      </c>
      <c r="X748" t="str">
        <f ca="1"/>
        <v>2025-06-03 00:07:01</v>
      </c>
    </row>
    <row r="749" spans="1:24" x14ac:dyDescent="0.2">
      <c r="A749" t="s">
        <v>11</v>
      </c>
      <c r="B749" t="s">
        <v>8678</v>
      </c>
      <c r="C749" t="s">
        <v>266</v>
      </c>
      <c r="D749" t="s">
        <v>223</v>
      </c>
      <c r="E749" t="s">
        <v>8679</v>
      </c>
      <c r="F749" t="s">
        <v>8680</v>
      </c>
      <c r="G749">
        <v>0.87599000000000005</v>
      </c>
      <c r="H749">
        <v>0.87714999999999999</v>
      </c>
      <c r="I749">
        <v>1</v>
      </c>
      <c r="J749">
        <v>0.92</v>
      </c>
      <c r="K749" t="s">
        <v>17</v>
      </c>
      <c r="L749">
        <f t="shared" si="45"/>
        <v>44740.010000000599</v>
      </c>
      <c r="X749" t="str">
        <f ca="1"/>
        <v>2025-06-03 00:05:11</v>
      </c>
    </row>
    <row r="750" spans="1:24" x14ac:dyDescent="0.2">
      <c r="A750" t="s">
        <v>11</v>
      </c>
      <c r="B750" t="s">
        <v>8681</v>
      </c>
      <c r="C750" t="s">
        <v>266</v>
      </c>
      <c r="D750" t="s">
        <v>223</v>
      </c>
      <c r="E750" t="s">
        <v>8682</v>
      </c>
      <c r="F750" t="s">
        <v>8683</v>
      </c>
      <c r="G750">
        <v>0.87583999999999995</v>
      </c>
      <c r="H750">
        <v>0.87626999999999999</v>
      </c>
      <c r="I750">
        <v>1</v>
      </c>
      <c r="J750">
        <v>0.92</v>
      </c>
      <c r="K750" t="s">
        <v>17</v>
      </c>
      <c r="L750">
        <f t="shared" si="45"/>
        <v>44739.0900000006</v>
      </c>
      <c r="X750" t="str">
        <f ca="1"/>
        <v>2025-06-03 00:04:01</v>
      </c>
    </row>
    <row r="751" spans="1:24" x14ac:dyDescent="0.2">
      <c r="A751" t="s">
        <v>11</v>
      </c>
      <c r="B751" t="s">
        <v>8684</v>
      </c>
      <c r="C751" t="s">
        <v>786</v>
      </c>
      <c r="D751" t="s">
        <v>223</v>
      </c>
      <c r="E751" t="s">
        <v>8685</v>
      </c>
      <c r="F751" t="s">
        <v>8683</v>
      </c>
      <c r="G751">
        <v>0.87578</v>
      </c>
      <c r="H751">
        <v>0.87626999999999999</v>
      </c>
      <c r="I751">
        <v>2</v>
      </c>
      <c r="J751">
        <v>1.84</v>
      </c>
      <c r="K751" t="s">
        <v>17</v>
      </c>
      <c r="L751">
        <f t="shared" si="45"/>
        <v>44738.170000000602</v>
      </c>
      <c r="X751" t="str">
        <f ca="1"/>
        <v>2025-06-03 00:04:10</v>
      </c>
    </row>
    <row r="752" spans="1:24" x14ac:dyDescent="0.2">
      <c r="A752" t="s">
        <v>11</v>
      </c>
      <c r="B752" t="s">
        <v>8686</v>
      </c>
      <c r="C752" t="s">
        <v>4680</v>
      </c>
      <c r="D752" t="s">
        <v>223</v>
      </c>
      <c r="E752" t="s">
        <v>8687</v>
      </c>
      <c r="F752" t="s">
        <v>8688</v>
      </c>
      <c r="G752">
        <v>0.87592999999999999</v>
      </c>
      <c r="H752">
        <v>0.87587000000000004</v>
      </c>
      <c r="I752">
        <v>2</v>
      </c>
      <c r="J752">
        <v>-2</v>
      </c>
      <c r="K752" t="s">
        <v>17</v>
      </c>
      <c r="L752">
        <f t="shared" si="45"/>
        <v>44736.330000000606</v>
      </c>
      <c r="X752" t="str">
        <f ca="1"/>
        <v>2025-06-03 00:03:10</v>
      </c>
    </row>
    <row r="753" spans="1:24" x14ac:dyDescent="0.2">
      <c r="A753" t="s">
        <v>11</v>
      </c>
      <c r="B753" t="s">
        <v>8689</v>
      </c>
      <c r="C753" t="s">
        <v>266</v>
      </c>
      <c r="D753" t="s">
        <v>223</v>
      </c>
      <c r="E753" t="s">
        <v>8690</v>
      </c>
      <c r="F753" t="s">
        <v>8688</v>
      </c>
      <c r="G753">
        <v>0.87607999999999997</v>
      </c>
      <c r="H753">
        <v>0.87587000000000004</v>
      </c>
      <c r="I753">
        <v>1</v>
      </c>
      <c r="J753">
        <v>-1</v>
      </c>
      <c r="K753" t="s">
        <v>17</v>
      </c>
      <c r="L753">
        <f t="shared" si="45"/>
        <v>44738.330000000606</v>
      </c>
      <c r="X753" t="str">
        <f ca="1"/>
        <v>2025-06-03 00:02:51</v>
      </c>
    </row>
    <row r="754" spans="1:24" x14ac:dyDescent="0.2">
      <c r="A754" t="s">
        <v>11</v>
      </c>
      <c r="B754" t="s">
        <v>8691</v>
      </c>
      <c r="C754" t="s">
        <v>266</v>
      </c>
      <c r="D754" t="s">
        <v>223</v>
      </c>
      <c r="E754" t="s">
        <v>8692</v>
      </c>
      <c r="F754" t="s">
        <v>8693</v>
      </c>
      <c r="G754">
        <v>0.87558000000000002</v>
      </c>
      <c r="H754">
        <v>0.87607999999999997</v>
      </c>
      <c r="I754">
        <v>1</v>
      </c>
      <c r="J754">
        <v>0.92</v>
      </c>
      <c r="K754" t="s">
        <v>17</v>
      </c>
      <c r="L754">
        <f t="shared" si="45"/>
        <v>44739.330000000606</v>
      </c>
      <c r="X754" t="str">
        <f ca="1"/>
        <v>2025-06-03 00:01:41</v>
      </c>
    </row>
    <row r="755" spans="1:24" x14ac:dyDescent="0.2">
      <c r="A755" t="s">
        <v>18</v>
      </c>
      <c r="B755" t="s">
        <v>8694</v>
      </c>
      <c r="C755" t="s">
        <v>836</v>
      </c>
      <c r="D755" t="s">
        <v>223</v>
      </c>
      <c r="E755" t="s">
        <v>8695</v>
      </c>
      <c r="F755" t="s">
        <v>8696</v>
      </c>
      <c r="G755">
        <v>0.87531000000000003</v>
      </c>
      <c r="H755">
        <v>0.87588999999999995</v>
      </c>
      <c r="I755">
        <v>4</v>
      </c>
      <c r="J755">
        <v>-4</v>
      </c>
      <c r="K755" t="s">
        <v>17</v>
      </c>
      <c r="L755">
        <f t="shared" si="45"/>
        <v>44738.410000000607</v>
      </c>
      <c r="X755" t="str">
        <f ca="1"/>
        <v>2025-06-03 00:00:50</v>
      </c>
    </row>
    <row r="756" spans="1:24" x14ac:dyDescent="0.2">
      <c r="A756" t="s">
        <v>18</v>
      </c>
      <c r="B756" t="s">
        <v>8697</v>
      </c>
      <c r="C756" t="s">
        <v>850</v>
      </c>
      <c r="D756" t="s">
        <v>223</v>
      </c>
      <c r="E756" t="s">
        <v>8698</v>
      </c>
      <c r="F756" t="s">
        <v>8696</v>
      </c>
      <c r="G756">
        <v>0.87583999999999995</v>
      </c>
      <c r="H756">
        <v>0.87588999999999995</v>
      </c>
      <c r="I756">
        <v>8</v>
      </c>
      <c r="J756">
        <v>-8</v>
      </c>
      <c r="K756" t="s">
        <v>17</v>
      </c>
      <c r="L756">
        <f t="shared" si="45"/>
        <v>44742.410000000607</v>
      </c>
      <c r="X756" t="str">
        <f ca="1"/>
        <v>2025-06-03 00:01:20</v>
      </c>
    </row>
    <row r="757" spans="1:24" x14ac:dyDescent="0.2">
      <c r="A757" t="s">
        <v>18</v>
      </c>
      <c r="B757" t="s">
        <v>8699</v>
      </c>
      <c r="C757" t="s">
        <v>281</v>
      </c>
      <c r="D757" t="s">
        <v>223</v>
      </c>
      <c r="E757" t="s">
        <v>8700</v>
      </c>
      <c r="F757" t="s">
        <v>8696</v>
      </c>
      <c r="G757">
        <v>0.87465999999999999</v>
      </c>
      <c r="H757">
        <v>0.87588999999999995</v>
      </c>
      <c r="I757">
        <v>2</v>
      </c>
      <c r="J757">
        <v>-2</v>
      </c>
      <c r="K757" t="s">
        <v>17</v>
      </c>
      <c r="L757">
        <f t="shared" si="45"/>
        <v>44750.410000000607</v>
      </c>
      <c r="X757" t="str">
        <f ca="1"/>
        <v>2025-06-03 00:00:40</v>
      </c>
    </row>
    <row r="758" spans="1:24" x14ac:dyDescent="0.2">
      <c r="A758" t="s">
        <v>18</v>
      </c>
      <c r="B758" t="s">
        <v>8701</v>
      </c>
      <c r="C758" t="s">
        <v>4379</v>
      </c>
      <c r="D758" t="s">
        <v>223</v>
      </c>
      <c r="E758" t="s">
        <v>8702</v>
      </c>
      <c r="F758" t="s">
        <v>8696</v>
      </c>
      <c r="G758">
        <v>0.87460000000000004</v>
      </c>
      <c r="H758">
        <v>0.87588999999999995</v>
      </c>
      <c r="I758">
        <v>1</v>
      </c>
      <c r="J758">
        <v>-1</v>
      </c>
      <c r="K758" t="s">
        <v>17</v>
      </c>
      <c r="L758">
        <f t="shared" si="45"/>
        <v>44752.410000000607</v>
      </c>
      <c r="X758" t="str">
        <f ca="1"/>
        <v>2025-06-03 00:00:31</v>
      </c>
    </row>
    <row r="759" spans="1:24" x14ac:dyDescent="0.2">
      <c r="A759" t="s">
        <v>18</v>
      </c>
      <c r="B759" t="s">
        <v>8703</v>
      </c>
      <c r="C759" t="s">
        <v>786</v>
      </c>
      <c r="D759" t="s">
        <v>223</v>
      </c>
      <c r="E759" t="s">
        <v>8704</v>
      </c>
      <c r="F759" t="s">
        <v>8705</v>
      </c>
      <c r="G759">
        <v>0.87278</v>
      </c>
      <c r="H759">
        <v>0.87327999999999995</v>
      </c>
      <c r="I759">
        <v>2</v>
      </c>
      <c r="J759">
        <v>-2</v>
      </c>
      <c r="K759" t="s">
        <v>17</v>
      </c>
      <c r="L759">
        <f t="shared" si="45"/>
        <v>44753.410000000607</v>
      </c>
      <c r="X759" t="str">
        <f ca="1"/>
        <v>2025-06-02 23:58:10</v>
      </c>
    </row>
    <row r="760" spans="1:24" x14ac:dyDescent="0.2">
      <c r="A760" t="s">
        <v>18</v>
      </c>
      <c r="B760" t="s">
        <v>8706</v>
      </c>
      <c r="C760" t="s">
        <v>266</v>
      </c>
      <c r="D760" t="s">
        <v>223</v>
      </c>
      <c r="E760" t="s">
        <v>8707</v>
      </c>
      <c r="F760" t="s">
        <v>8705</v>
      </c>
      <c r="G760">
        <v>0.87239</v>
      </c>
      <c r="H760">
        <v>0.87327999999999995</v>
      </c>
      <c r="I760">
        <v>1</v>
      </c>
      <c r="J760">
        <v>-1</v>
      </c>
      <c r="K760" t="s">
        <v>17</v>
      </c>
      <c r="L760">
        <f t="shared" si="45"/>
        <v>44755.410000000607</v>
      </c>
      <c r="X760" t="str">
        <f ca="1"/>
        <v>2025-06-02 23:58:01</v>
      </c>
    </row>
    <row r="761" spans="1:24" x14ac:dyDescent="0.2">
      <c r="A761" t="s">
        <v>18</v>
      </c>
      <c r="B761" t="s">
        <v>8708</v>
      </c>
      <c r="C761" t="s">
        <v>4680</v>
      </c>
      <c r="D761" t="s">
        <v>223</v>
      </c>
      <c r="E761" t="s">
        <v>8709</v>
      </c>
      <c r="F761" t="s">
        <v>8705</v>
      </c>
      <c r="G761">
        <v>0.87283999999999995</v>
      </c>
      <c r="H761">
        <v>0.87327999999999995</v>
      </c>
      <c r="I761">
        <v>4</v>
      </c>
      <c r="J761">
        <v>-4</v>
      </c>
      <c r="K761" t="s">
        <v>17</v>
      </c>
      <c r="L761">
        <f t="shared" si="45"/>
        <v>44756.410000000607</v>
      </c>
      <c r="X761" t="str">
        <f ca="1"/>
        <v>2025-06-02 23:58:20</v>
      </c>
    </row>
    <row r="762" spans="1:24" x14ac:dyDescent="0.2">
      <c r="A762" t="s">
        <v>18</v>
      </c>
      <c r="B762" t="s">
        <v>8710</v>
      </c>
      <c r="C762" t="s">
        <v>4565</v>
      </c>
      <c r="D762" t="s">
        <v>223</v>
      </c>
      <c r="E762" t="s">
        <v>8711</v>
      </c>
      <c r="F762" t="s">
        <v>8705</v>
      </c>
      <c r="G762">
        <v>0.87351000000000001</v>
      </c>
      <c r="H762">
        <v>0.87327999999999995</v>
      </c>
      <c r="I762">
        <v>8</v>
      </c>
      <c r="J762">
        <v>7.36</v>
      </c>
      <c r="K762" t="s">
        <v>17</v>
      </c>
      <c r="L762">
        <f t="shared" si="45"/>
        <v>44760.410000000607</v>
      </c>
      <c r="X762" t="str">
        <f ca="1"/>
        <v>2025-06-02 23:58:30</v>
      </c>
    </row>
    <row r="763" spans="1:24" x14ac:dyDescent="0.2">
      <c r="A763" t="s">
        <v>11</v>
      </c>
      <c r="B763" t="s">
        <v>8712</v>
      </c>
      <c r="C763" t="s">
        <v>301</v>
      </c>
      <c r="D763" t="s">
        <v>223</v>
      </c>
      <c r="E763" t="s">
        <v>8713</v>
      </c>
      <c r="F763" t="s">
        <v>8714</v>
      </c>
      <c r="G763">
        <v>0.87248999999999999</v>
      </c>
      <c r="H763">
        <v>0.87197999999999998</v>
      </c>
      <c r="I763">
        <v>8</v>
      </c>
      <c r="J763">
        <v>-8</v>
      </c>
      <c r="K763" t="s">
        <v>17</v>
      </c>
      <c r="L763">
        <f t="shared" si="45"/>
        <v>44753.050000000607</v>
      </c>
      <c r="X763" t="str">
        <f ca="1"/>
        <v>2025-06-02 23:57:20</v>
      </c>
    </row>
    <row r="764" spans="1:24" x14ac:dyDescent="0.2">
      <c r="A764" t="s">
        <v>11</v>
      </c>
      <c r="B764" t="s">
        <v>8715</v>
      </c>
      <c r="C764" t="s">
        <v>281</v>
      </c>
      <c r="D764" t="s">
        <v>223</v>
      </c>
      <c r="E764" t="s">
        <v>8716</v>
      </c>
      <c r="F764" t="s">
        <v>8714</v>
      </c>
      <c r="G764">
        <v>0.87302000000000002</v>
      </c>
      <c r="H764">
        <v>0.87197999999999998</v>
      </c>
      <c r="I764">
        <v>2</v>
      </c>
      <c r="J764">
        <v>-2</v>
      </c>
      <c r="K764" t="s">
        <v>17</v>
      </c>
      <c r="L764">
        <f t="shared" si="45"/>
        <v>44761.050000000607</v>
      </c>
      <c r="X764" t="str">
        <f ca="1"/>
        <v>2025-06-02 23:57:00</v>
      </c>
    </row>
    <row r="765" spans="1:24" x14ac:dyDescent="0.2">
      <c r="A765" t="s">
        <v>11</v>
      </c>
      <c r="B765" t="s">
        <v>8717</v>
      </c>
      <c r="C765" t="s">
        <v>266</v>
      </c>
      <c r="D765" t="s">
        <v>223</v>
      </c>
      <c r="E765" t="s">
        <v>8718</v>
      </c>
      <c r="F765" t="s">
        <v>8714</v>
      </c>
      <c r="G765">
        <v>0.87338000000000005</v>
      </c>
      <c r="H765">
        <v>0.87197999999999998</v>
      </c>
      <c r="I765">
        <v>1</v>
      </c>
      <c r="J765">
        <v>-1</v>
      </c>
      <c r="K765" t="s">
        <v>17</v>
      </c>
      <c r="L765">
        <f t="shared" si="45"/>
        <v>44763.050000000607</v>
      </c>
      <c r="X765" t="str">
        <f ca="1"/>
        <v>2025-06-02 23:56:50</v>
      </c>
    </row>
    <row r="766" spans="1:24" x14ac:dyDescent="0.2">
      <c r="A766" t="s">
        <v>11</v>
      </c>
      <c r="B766" t="s">
        <v>8719</v>
      </c>
      <c r="C766" t="s">
        <v>836</v>
      </c>
      <c r="D766" t="s">
        <v>223</v>
      </c>
      <c r="E766" t="s">
        <v>8720</v>
      </c>
      <c r="F766" t="s">
        <v>8714</v>
      </c>
      <c r="G766">
        <v>0.87280000000000002</v>
      </c>
      <c r="H766">
        <v>0.87197999999999998</v>
      </c>
      <c r="I766">
        <v>4</v>
      </c>
      <c r="J766">
        <v>-4</v>
      </c>
      <c r="K766" t="s">
        <v>17</v>
      </c>
      <c r="L766">
        <f t="shared" si="45"/>
        <v>44764.050000000607</v>
      </c>
      <c r="X766" t="str">
        <f ca="1"/>
        <v>2025-06-02 23:57:10</v>
      </c>
    </row>
    <row r="767" spans="1:24" x14ac:dyDescent="0.2">
      <c r="A767" t="s">
        <v>11</v>
      </c>
      <c r="B767" t="s">
        <v>8721</v>
      </c>
      <c r="C767" t="s">
        <v>266</v>
      </c>
      <c r="D767" t="s">
        <v>223</v>
      </c>
      <c r="E767" t="s">
        <v>8722</v>
      </c>
      <c r="F767" t="s">
        <v>8723</v>
      </c>
      <c r="G767">
        <v>0.87255000000000005</v>
      </c>
      <c r="H767">
        <v>0.87341000000000002</v>
      </c>
      <c r="I767">
        <v>1</v>
      </c>
      <c r="J767">
        <v>0.92</v>
      </c>
      <c r="K767" t="s">
        <v>17</v>
      </c>
      <c r="L767">
        <f t="shared" si="45"/>
        <v>44768.050000000607</v>
      </c>
      <c r="X767" t="str">
        <f ca="1"/>
        <v>2025-06-02 23:55:40</v>
      </c>
    </row>
    <row r="768" spans="1:24" x14ac:dyDescent="0.2">
      <c r="A768" t="s">
        <v>11</v>
      </c>
      <c r="B768" t="s">
        <v>8724</v>
      </c>
      <c r="C768" t="s">
        <v>301</v>
      </c>
      <c r="D768" t="s">
        <v>223</v>
      </c>
      <c r="E768" t="s">
        <v>8725</v>
      </c>
      <c r="F768" t="s">
        <v>8726</v>
      </c>
      <c r="G768">
        <v>0.87229000000000001</v>
      </c>
      <c r="H768">
        <v>0.87246000000000001</v>
      </c>
      <c r="I768">
        <v>2</v>
      </c>
      <c r="J768">
        <v>1.84</v>
      </c>
      <c r="K768" t="s">
        <v>17</v>
      </c>
      <c r="L768">
        <f t="shared" si="45"/>
        <v>44767.130000000609</v>
      </c>
      <c r="X768" t="str">
        <f ca="1"/>
        <v>2025-06-02 23:55:00</v>
      </c>
    </row>
    <row r="769" spans="1:24" x14ac:dyDescent="0.2">
      <c r="A769" t="s">
        <v>11</v>
      </c>
      <c r="B769" t="s">
        <v>8727</v>
      </c>
      <c r="C769" t="s">
        <v>5765</v>
      </c>
      <c r="D769" t="s">
        <v>223</v>
      </c>
      <c r="E769" t="s">
        <v>8728</v>
      </c>
      <c r="F769" t="s">
        <v>8726</v>
      </c>
      <c r="G769">
        <v>0.87251999999999996</v>
      </c>
      <c r="H769">
        <v>0.87246000000000001</v>
      </c>
      <c r="I769">
        <v>1</v>
      </c>
      <c r="J769">
        <v>-1</v>
      </c>
      <c r="K769" t="s">
        <v>17</v>
      </c>
      <c r="L769">
        <f t="shared" si="45"/>
        <v>44765.290000000612</v>
      </c>
      <c r="X769" t="str">
        <f ca="1"/>
        <v>2025-06-02 23:54:29</v>
      </c>
    </row>
    <row r="770" spans="1:24" x14ac:dyDescent="0.2">
      <c r="A770" t="s">
        <v>18</v>
      </c>
      <c r="B770" t="s">
        <v>8729</v>
      </c>
      <c r="C770" t="s">
        <v>301</v>
      </c>
      <c r="D770" t="s">
        <v>223</v>
      </c>
      <c r="E770" t="s">
        <v>8730</v>
      </c>
      <c r="F770" t="s">
        <v>8731</v>
      </c>
      <c r="G770">
        <v>0.87209999999999999</v>
      </c>
      <c r="H770">
        <v>0.87234999999999996</v>
      </c>
      <c r="I770">
        <v>8</v>
      </c>
      <c r="J770">
        <v>-8</v>
      </c>
      <c r="K770" t="s">
        <v>17</v>
      </c>
      <c r="L770">
        <f t="shared" si="45"/>
        <v>44766.290000000612</v>
      </c>
      <c r="X770" t="str">
        <f ca="1"/>
        <v>2025-06-02 23:53:49</v>
      </c>
    </row>
    <row r="771" spans="1:24" x14ac:dyDescent="0.2">
      <c r="A771" t="s">
        <v>18</v>
      </c>
      <c r="B771" t="s">
        <v>8732</v>
      </c>
      <c r="C771" t="s">
        <v>836</v>
      </c>
      <c r="D771" t="s">
        <v>223</v>
      </c>
      <c r="E771" t="s">
        <v>8733</v>
      </c>
      <c r="F771" t="s">
        <v>8731</v>
      </c>
      <c r="G771">
        <v>0.87197000000000002</v>
      </c>
      <c r="H771">
        <v>0.87234999999999996</v>
      </c>
      <c r="I771">
        <v>4</v>
      </c>
      <c r="J771">
        <v>-4</v>
      </c>
      <c r="K771" t="s">
        <v>17</v>
      </c>
      <c r="L771">
        <f t="shared" si="45"/>
        <v>44774.290000000612</v>
      </c>
      <c r="X771" t="str">
        <f ca="1"/>
        <v>2025-06-02 23:53:39</v>
      </c>
    </row>
    <row r="772" spans="1:24" x14ac:dyDescent="0.2">
      <c r="A772" t="s">
        <v>18</v>
      </c>
      <c r="B772" t="s">
        <v>8734</v>
      </c>
      <c r="C772" t="s">
        <v>266</v>
      </c>
      <c r="D772" t="s">
        <v>223</v>
      </c>
      <c r="E772" t="s">
        <v>8735</v>
      </c>
      <c r="F772" t="s">
        <v>8731</v>
      </c>
      <c r="G772">
        <v>0.87168000000000001</v>
      </c>
      <c r="H772">
        <v>0.87234999999999996</v>
      </c>
      <c r="I772">
        <v>1</v>
      </c>
      <c r="J772">
        <v>-1</v>
      </c>
      <c r="K772" t="s">
        <v>17</v>
      </c>
      <c r="L772">
        <f t="shared" ref="L772:L835" si="46">L771-J771</f>
        <v>44778.290000000612</v>
      </c>
      <c r="X772" t="str">
        <f ca="1"/>
        <v>2025-06-02 23:53:19</v>
      </c>
    </row>
    <row r="773" spans="1:24" x14ac:dyDescent="0.2">
      <c r="A773" t="s">
        <v>18</v>
      </c>
      <c r="B773" t="s">
        <v>8736</v>
      </c>
      <c r="C773" t="s">
        <v>281</v>
      </c>
      <c r="D773" t="s">
        <v>223</v>
      </c>
      <c r="E773" t="s">
        <v>8737</v>
      </c>
      <c r="F773" t="s">
        <v>8731</v>
      </c>
      <c r="G773">
        <v>0.87194000000000005</v>
      </c>
      <c r="H773">
        <v>0.87234999999999996</v>
      </c>
      <c r="I773">
        <v>2</v>
      </c>
      <c r="J773">
        <v>-2</v>
      </c>
      <c r="K773" t="s">
        <v>17</v>
      </c>
      <c r="L773">
        <f t="shared" si="46"/>
        <v>44779.290000000612</v>
      </c>
      <c r="X773" t="str">
        <f ca="1"/>
        <v>2025-06-02 23:53:29</v>
      </c>
    </row>
    <row r="774" spans="1:24" x14ac:dyDescent="0.2">
      <c r="A774" t="s">
        <v>18</v>
      </c>
      <c r="B774" t="s">
        <v>8738</v>
      </c>
      <c r="C774" t="s">
        <v>266</v>
      </c>
      <c r="D774" t="s">
        <v>223</v>
      </c>
      <c r="E774" t="s">
        <v>8739</v>
      </c>
      <c r="F774" t="s">
        <v>8740</v>
      </c>
      <c r="G774">
        <v>0.87239</v>
      </c>
      <c r="H774">
        <v>0.87207000000000001</v>
      </c>
      <c r="I774">
        <v>1</v>
      </c>
      <c r="J774">
        <v>0.92</v>
      </c>
      <c r="K774" t="s">
        <v>17</v>
      </c>
      <c r="L774">
        <f t="shared" si="46"/>
        <v>44781.290000000612</v>
      </c>
      <c r="X774" t="str">
        <f ca="1"/>
        <v>2025-06-02 23:52:09</v>
      </c>
    </row>
    <row r="775" spans="1:24" x14ac:dyDescent="0.2">
      <c r="A775" t="s">
        <v>18</v>
      </c>
      <c r="B775" t="s">
        <v>8741</v>
      </c>
      <c r="C775" t="s">
        <v>266</v>
      </c>
      <c r="D775" t="s">
        <v>223</v>
      </c>
      <c r="E775" t="s">
        <v>8742</v>
      </c>
      <c r="F775" t="s">
        <v>8743</v>
      </c>
      <c r="G775">
        <v>0.87305999999999995</v>
      </c>
      <c r="H775">
        <v>0.87268000000000001</v>
      </c>
      <c r="I775">
        <v>1</v>
      </c>
      <c r="J775">
        <v>0.92</v>
      </c>
      <c r="K775" t="s">
        <v>17</v>
      </c>
      <c r="L775">
        <f t="shared" si="46"/>
        <v>44780.370000000614</v>
      </c>
      <c r="X775" t="str">
        <f ca="1"/>
        <v>2025-06-02 23:50:59</v>
      </c>
    </row>
    <row r="776" spans="1:24" x14ac:dyDescent="0.2">
      <c r="A776" t="s">
        <v>18</v>
      </c>
      <c r="B776" t="s">
        <v>8744</v>
      </c>
      <c r="C776" t="s">
        <v>836</v>
      </c>
      <c r="D776" t="s">
        <v>223</v>
      </c>
      <c r="E776" t="s">
        <v>8745</v>
      </c>
      <c r="F776" t="s">
        <v>8746</v>
      </c>
      <c r="G776">
        <v>0.87304999999999999</v>
      </c>
      <c r="H776">
        <v>0.87285999999999997</v>
      </c>
      <c r="I776">
        <v>2</v>
      </c>
      <c r="J776">
        <v>1.84</v>
      </c>
      <c r="K776" t="s">
        <v>17</v>
      </c>
      <c r="L776">
        <f t="shared" si="46"/>
        <v>44779.450000000616</v>
      </c>
      <c r="X776" t="str">
        <f ca="1"/>
        <v>2025-06-02 23:50:09</v>
      </c>
    </row>
    <row r="777" spans="1:24" x14ac:dyDescent="0.2">
      <c r="A777" t="s">
        <v>18</v>
      </c>
      <c r="B777" t="s">
        <v>8747</v>
      </c>
      <c r="C777" t="s">
        <v>850</v>
      </c>
      <c r="D777" t="s">
        <v>223</v>
      </c>
      <c r="E777" t="s">
        <v>8748</v>
      </c>
      <c r="F777" t="s">
        <v>8746</v>
      </c>
      <c r="G777">
        <v>0.87326000000000004</v>
      </c>
      <c r="H777">
        <v>0.87285999999999997</v>
      </c>
      <c r="I777">
        <v>8</v>
      </c>
      <c r="J777">
        <v>7.36</v>
      </c>
      <c r="K777" t="s">
        <v>17</v>
      </c>
      <c r="L777">
        <f t="shared" si="46"/>
        <v>44777.610000000619</v>
      </c>
      <c r="X777" t="str">
        <f ca="1"/>
        <v>2025-06-02 23:50:39</v>
      </c>
    </row>
    <row r="778" spans="1:24" x14ac:dyDescent="0.2">
      <c r="A778" t="s">
        <v>18</v>
      </c>
      <c r="B778" t="s">
        <v>8749</v>
      </c>
      <c r="C778" t="s">
        <v>266</v>
      </c>
      <c r="D778" t="s">
        <v>223</v>
      </c>
      <c r="E778" t="s">
        <v>8750</v>
      </c>
      <c r="F778" t="s">
        <v>8746</v>
      </c>
      <c r="G778">
        <v>0.87297999999999998</v>
      </c>
      <c r="H778">
        <v>0.87285999999999997</v>
      </c>
      <c r="I778">
        <v>1</v>
      </c>
      <c r="J778">
        <v>0.92</v>
      </c>
      <c r="K778" t="s">
        <v>17</v>
      </c>
      <c r="L778">
        <f t="shared" si="46"/>
        <v>44770.250000000618</v>
      </c>
      <c r="X778" t="str">
        <f ca="1"/>
        <v>2025-06-02 23:49:49</v>
      </c>
    </row>
    <row r="779" spans="1:24" x14ac:dyDescent="0.2">
      <c r="A779" t="s">
        <v>18</v>
      </c>
      <c r="B779" t="s">
        <v>8751</v>
      </c>
      <c r="C779" t="s">
        <v>840</v>
      </c>
      <c r="D779" t="s">
        <v>223</v>
      </c>
      <c r="E779" t="s">
        <v>8752</v>
      </c>
      <c r="F779" t="s">
        <v>8746</v>
      </c>
      <c r="G779">
        <v>0.87314999999999998</v>
      </c>
      <c r="H779">
        <v>0.87285999999999997</v>
      </c>
      <c r="I779">
        <v>4</v>
      </c>
      <c r="J779">
        <v>3.68</v>
      </c>
      <c r="K779" t="s">
        <v>17</v>
      </c>
      <c r="L779">
        <f t="shared" si="46"/>
        <v>44769.33000000062</v>
      </c>
      <c r="X779" t="str">
        <f ca="1"/>
        <v>2025-06-02 23:50:29</v>
      </c>
    </row>
    <row r="780" spans="1:24" x14ac:dyDescent="0.2">
      <c r="A780" t="s">
        <v>18</v>
      </c>
      <c r="B780" t="s">
        <v>8753</v>
      </c>
      <c r="C780" t="s">
        <v>4680</v>
      </c>
      <c r="D780" t="s">
        <v>223</v>
      </c>
      <c r="E780" t="s">
        <v>8754</v>
      </c>
      <c r="F780" t="s">
        <v>8755</v>
      </c>
      <c r="G780">
        <v>0.87334999999999996</v>
      </c>
      <c r="H780">
        <v>0.87324000000000002</v>
      </c>
      <c r="I780">
        <v>4</v>
      </c>
      <c r="J780">
        <v>3.68</v>
      </c>
      <c r="K780" t="s">
        <v>17</v>
      </c>
      <c r="L780">
        <f t="shared" si="46"/>
        <v>44765.65000000062</v>
      </c>
      <c r="X780" t="str">
        <f ca="1"/>
        <v>2025-06-02 23:48:58</v>
      </c>
    </row>
    <row r="781" spans="1:24" x14ac:dyDescent="0.2">
      <c r="A781" t="s">
        <v>18</v>
      </c>
      <c r="B781" t="s">
        <v>8756</v>
      </c>
      <c r="C781" t="s">
        <v>266</v>
      </c>
      <c r="D781" t="s">
        <v>223</v>
      </c>
      <c r="E781" t="s">
        <v>8757</v>
      </c>
      <c r="F781" t="s">
        <v>8755</v>
      </c>
      <c r="G781">
        <v>0.87285999999999997</v>
      </c>
      <c r="H781">
        <v>0.87324000000000002</v>
      </c>
      <c r="I781">
        <v>1</v>
      </c>
      <c r="J781">
        <v>-1</v>
      </c>
      <c r="K781" t="s">
        <v>17</v>
      </c>
      <c r="L781">
        <f t="shared" si="46"/>
        <v>44761.97000000062</v>
      </c>
      <c r="X781" t="str">
        <f ca="1"/>
        <v>2025-06-02 23:48:39</v>
      </c>
    </row>
    <row r="782" spans="1:24" x14ac:dyDescent="0.2">
      <c r="A782" t="s">
        <v>18</v>
      </c>
      <c r="B782" t="s">
        <v>8758</v>
      </c>
      <c r="C782" t="s">
        <v>786</v>
      </c>
      <c r="D782" t="s">
        <v>223</v>
      </c>
      <c r="E782" t="s">
        <v>8759</v>
      </c>
      <c r="F782" t="s">
        <v>8755</v>
      </c>
      <c r="G782">
        <v>0.87329000000000001</v>
      </c>
      <c r="H782">
        <v>0.87324000000000002</v>
      </c>
      <c r="I782">
        <v>2</v>
      </c>
      <c r="J782">
        <v>1.84</v>
      </c>
      <c r="K782" t="s">
        <v>17</v>
      </c>
      <c r="L782">
        <f t="shared" si="46"/>
        <v>44762.97000000062</v>
      </c>
      <c r="X782" t="str">
        <f ca="1"/>
        <v>2025-06-02 23:48:48</v>
      </c>
    </row>
    <row r="783" spans="1:24" x14ac:dyDescent="0.2">
      <c r="A783" t="s">
        <v>18</v>
      </c>
      <c r="B783" t="s">
        <v>8760</v>
      </c>
      <c r="C783" t="s">
        <v>4565</v>
      </c>
      <c r="D783" t="s">
        <v>223</v>
      </c>
      <c r="E783" t="s">
        <v>8761</v>
      </c>
      <c r="F783" t="s">
        <v>8755</v>
      </c>
      <c r="G783">
        <v>0.87334000000000001</v>
      </c>
      <c r="H783">
        <v>0.87324000000000002</v>
      </c>
      <c r="I783">
        <v>8</v>
      </c>
      <c r="J783">
        <v>7.36</v>
      </c>
      <c r="K783" t="s">
        <v>17</v>
      </c>
      <c r="L783">
        <f t="shared" si="46"/>
        <v>44761.130000000623</v>
      </c>
      <c r="X783" t="str">
        <f ca="1"/>
        <v>2025-06-02 23:49:08</v>
      </c>
    </row>
    <row r="784" spans="1:24" x14ac:dyDescent="0.2">
      <c r="A784" t="s">
        <v>18</v>
      </c>
      <c r="B784" t="s">
        <v>8762</v>
      </c>
      <c r="C784" t="s">
        <v>266</v>
      </c>
      <c r="D784" t="s">
        <v>223</v>
      </c>
      <c r="E784" t="s">
        <v>8763</v>
      </c>
      <c r="F784" t="s">
        <v>8764</v>
      </c>
      <c r="G784">
        <v>0.87402000000000002</v>
      </c>
      <c r="H784">
        <v>0.87280000000000002</v>
      </c>
      <c r="I784">
        <v>1</v>
      </c>
      <c r="J784">
        <v>0.92</v>
      </c>
      <c r="K784" t="s">
        <v>17</v>
      </c>
      <c r="L784">
        <f t="shared" si="46"/>
        <v>44753.770000000623</v>
      </c>
      <c r="X784" t="str">
        <f ca="1"/>
        <v>2025-06-02 23:47:29</v>
      </c>
    </row>
    <row r="785" spans="1:24" x14ac:dyDescent="0.2">
      <c r="A785" t="s">
        <v>11</v>
      </c>
      <c r="B785" t="s">
        <v>8765</v>
      </c>
      <c r="C785" t="s">
        <v>4680</v>
      </c>
      <c r="D785" t="s">
        <v>223</v>
      </c>
      <c r="E785" t="s">
        <v>8766</v>
      </c>
      <c r="F785" t="s">
        <v>8767</v>
      </c>
      <c r="G785">
        <v>0.87507999999999997</v>
      </c>
      <c r="H785">
        <v>0.87361999999999995</v>
      </c>
      <c r="I785">
        <v>4</v>
      </c>
      <c r="J785">
        <v>-4</v>
      </c>
      <c r="K785" t="s">
        <v>17</v>
      </c>
      <c r="L785">
        <f t="shared" si="46"/>
        <v>44752.850000000624</v>
      </c>
      <c r="X785" t="str">
        <f ca="1"/>
        <v>2025-06-02 23:46:38</v>
      </c>
    </row>
    <row r="786" spans="1:24" x14ac:dyDescent="0.2">
      <c r="A786" t="s">
        <v>11</v>
      </c>
      <c r="B786" t="s">
        <v>8768</v>
      </c>
      <c r="C786" t="s">
        <v>266</v>
      </c>
      <c r="D786" t="s">
        <v>223</v>
      </c>
      <c r="E786" t="s">
        <v>8769</v>
      </c>
      <c r="F786" t="s">
        <v>8767</v>
      </c>
      <c r="G786">
        <v>0.87509999999999999</v>
      </c>
      <c r="H786">
        <v>0.87361999999999995</v>
      </c>
      <c r="I786">
        <v>1</v>
      </c>
      <c r="J786">
        <v>-1</v>
      </c>
      <c r="K786" t="s">
        <v>17</v>
      </c>
      <c r="L786">
        <f t="shared" si="46"/>
        <v>44756.850000000624</v>
      </c>
      <c r="X786" t="str">
        <f ca="1"/>
        <v>2025-06-02 23:46:19</v>
      </c>
    </row>
    <row r="787" spans="1:24" x14ac:dyDescent="0.2">
      <c r="A787" t="s">
        <v>11</v>
      </c>
      <c r="B787" t="s">
        <v>8770</v>
      </c>
      <c r="C787" t="s">
        <v>786</v>
      </c>
      <c r="D787" t="s">
        <v>223</v>
      </c>
      <c r="E787" t="s">
        <v>8771</v>
      </c>
      <c r="F787" t="s">
        <v>8767</v>
      </c>
      <c r="G787">
        <v>0.87521000000000004</v>
      </c>
      <c r="H787">
        <v>0.87361999999999995</v>
      </c>
      <c r="I787">
        <v>2</v>
      </c>
      <c r="J787">
        <v>-2</v>
      </c>
      <c r="K787" t="s">
        <v>17</v>
      </c>
      <c r="L787">
        <f t="shared" si="46"/>
        <v>44757.850000000624</v>
      </c>
      <c r="X787" t="str">
        <f ca="1"/>
        <v>2025-06-02 23:46:28</v>
      </c>
    </row>
    <row r="788" spans="1:24" x14ac:dyDescent="0.2">
      <c r="A788" t="s">
        <v>11</v>
      </c>
      <c r="B788" t="s">
        <v>8772</v>
      </c>
      <c r="C788" t="s">
        <v>4565</v>
      </c>
      <c r="D788" t="s">
        <v>223</v>
      </c>
      <c r="E788" t="s">
        <v>8773</v>
      </c>
      <c r="F788" t="s">
        <v>8767</v>
      </c>
      <c r="G788">
        <v>0.87424999999999997</v>
      </c>
      <c r="H788">
        <v>0.87361999999999995</v>
      </c>
      <c r="I788">
        <v>8</v>
      </c>
      <c r="J788">
        <v>-8</v>
      </c>
      <c r="K788" t="s">
        <v>17</v>
      </c>
      <c r="L788">
        <f t="shared" si="46"/>
        <v>44759.850000000624</v>
      </c>
      <c r="X788" t="str">
        <f ca="1"/>
        <v>2025-06-02 23:46:48</v>
      </c>
    </row>
    <row r="789" spans="1:24" x14ac:dyDescent="0.2">
      <c r="A789" t="s">
        <v>11</v>
      </c>
      <c r="B789" t="s">
        <v>8774</v>
      </c>
      <c r="C789" t="s">
        <v>266</v>
      </c>
      <c r="D789" t="s">
        <v>223</v>
      </c>
      <c r="E789" t="s">
        <v>8775</v>
      </c>
      <c r="F789" t="s">
        <v>8776</v>
      </c>
      <c r="G789">
        <v>0.87416000000000005</v>
      </c>
      <c r="H789">
        <v>0.87517</v>
      </c>
      <c r="I789">
        <v>1</v>
      </c>
      <c r="J789">
        <v>0.92</v>
      </c>
      <c r="K789" t="s">
        <v>17</v>
      </c>
      <c r="L789">
        <f t="shared" si="46"/>
        <v>44767.850000000624</v>
      </c>
      <c r="X789" t="str">
        <f ca="1"/>
        <v>2025-06-02 23:45:09</v>
      </c>
    </row>
    <row r="790" spans="1:24" x14ac:dyDescent="0.2">
      <c r="A790" t="s">
        <v>11</v>
      </c>
      <c r="B790" t="s">
        <v>8777</v>
      </c>
      <c r="C790" t="s">
        <v>281</v>
      </c>
      <c r="D790" t="s">
        <v>223</v>
      </c>
      <c r="E790" t="s">
        <v>8778</v>
      </c>
      <c r="F790" t="s">
        <v>8779</v>
      </c>
      <c r="G790">
        <v>0.87546999999999997</v>
      </c>
      <c r="H790">
        <v>0.87434000000000001</v>
      </c>
      <c r="I790">
        <v>2</v>
      </c>
      <c r="J790">
        <v>-2</v>
      </c>
      <c r="K790" t="s">
        <v>17</v>
      </c>
      <c r="L790">
        <f t="shared" si="46"/>
        <v>44766.930000000626</v>
      </c>
      <c r="X790" t="str">
        <f ca="1"/>
        <v>2025-06-02 23:44:08</v>
      </c>
    </row>
    <row r="791" spans="1:24" x14ac:dyDescent="0.2">
      <c r="A791" t="s">
        <v>11</v>
      </c>
      <c r="B791" t="s">
        <v>8780</v>
      </c>
      <c r="C791" t="s">
        <v>850</v>
      </c>
      <c r="D791" t="s">
        <v>223</v>
      </c>
      <c r="E791" t="s">
        <v>8781</v>
      </c>
      <c r="F791" t="s">
        <v>8779</v>
      </c>
      <c r="G791">
        <v>0.87502999999999997</v>
      </c>
      <c r="H791">
        <v>0.87434000000000001</v>
      </c>
      <c r="I791">
        <v>4</v>
      </c>
      <c r="J791">
        <v>-4</v>
      </c>
      <c r="K791" t="s">
        <v>17</v>
      </c>
      <c r="L791">
        <f t="shared" si="46"/>
        <v>44768.930000000626</v>
      </c>
      <c r="X791" t="str">
        <f ca="1"/>
        <v>2025-06-02 23:44:48</v>
      </c>
    </row>
    <row r="792" spans="1:24" x14ac:dyDescent="0.2">
      <c r="A792" t="s">
        <v>11</v>
      </c>
      <c r="B792" t="s">
        <v>8782</v>
      </c>
      <c r="C792" t="s">
        <v>266</v>
      </c>
      <c r="D792" t="s">
        <v>223</v>
      </c>
      <c r="E792" t="s">
        <v>8783</v>
      </c>
      <c r="F792" t="s">
        <v>8779</v>
      </c>
      <c r="G792">
        <v>0.87577000000000005</v>
      </c>
      <c r="H792">
        <v>0.87434000000000001</v>
      </c>
      <c r="I792">
        <v>1</v>
      </c>
      <c r="J792">
        <v>-1</v>
      </c>
      <c r="K792" t="s">
        <v>17</v>
      </c>
      <c r="L792">
        <f t="shared" si="46"/>
        <v>44772.930000000626</v>
      </c>
      <c r="X792" t="str">
        <f ca="1"/>
        <v>2025-06-02 23:43:58</v>
      </c>
    </row>
    <row r="793" spans="1:24" x14ac:dyDescent="0.2">
      <c r="A793" t="s">
        <v>18</v>
      </c>
      <c r="B793" t="s">
        <v>8784</v>
      </c>
      <c r="C793" t="s">
        <v>222</v>
      </c>
      <c r="D793" t="s">
        <v>223</v>
      </c>
      <c r="E793" t="s">
        <v>8785</v>
      </c>
      <c r="F793" t="s">
        <v>8786</v>
      </c>
      <c r="G793">
        <v>0.87580000000000002</v>
      </c>
      <c r="H793">
        <v>0.87633000000000005</v>
      </c>
      <c r="I793">
        <v>4</v>
      </c>
      <c r="J793">
        <v>-4</v>
      </c>
      <c r="K793" t="s">
        <v>17</v>
      </c>
      <c r="L793">
        <f t="shared" si="46"/>
        <v>44773.930000000626</v>
      </c>
      <c r="X793" t="str">
        <f ca="1"/>
        <v>2025-06-02 23:43:28</v>
      </c>
    </row>
    <row r="794" spans="1:24" x14ac:dyDescent="0.2">
      <c r="A794" t="s">
        <v>18</v>
      </c>
      <c r="B794" t="s">
        <v>8787</v>
      </c>
      <c r="C794" t="s">
        <v>6909</v>
      </c>
      <c r="D794" t="s">
        <v>223</v>
      </c>
      <c r="E794" t="s">
        <v>8788</v>
      </c>
      <c r="F794" t="s">
        <v>8786</v>
      </c>
      <c r="G794">
        <v>0.87609999999999999</v>
      </c>
      <c r="H794">
        <v>0.87633000000000005</v>
      </c>
      <c r="I794">
        <v>8</v>
      </c>
      <c r="J794">
        <v>-8</v>
      </c>
      <c r="K794" t="s">
        <v>17</v>
      </c>
      <c r="L794">
        <f t="shared" si="46"/>
        <v>44777.930000000626</v>
      </c>
      <c r="X794" t="str">
        <f ca="1"/>
        <v>2025-06-02 23:43:38</v>
      </c>
    </row>
    <row r="795" spans="1:24" x14ac:dyDescent="0.2">
      <c r="A795" t="s">
        <v>18</v>
      </c>
      <c r="B795" t="s">
        <v>8789</v>
      </c>
      <c r="C795" t="s">
        <v>266</v>
      </c>
      <c r="D795" t="s">
        <v>223</v>
      </c>
      <c r="E795" t="s">
        <v>8790</v>
      </c>
      <c r="F795" t="s">
        <v>8786</v>
      </c>
      <c r="G795">
        <v>0.87516000000000005</v>
      </c>
      <c r="H795">
        <v>0.87633000000000005</v>
      </c>
      <c r="I795">
        <v>1</v>
      </c>
      <c r="J795">
        <v>-1</v>
      </c>
      <c r="K795" t="s">
        <v>17</v>
      </c>
      <c r="L795">
        <f t="shared" si="46"/>
        <v>44785.930000000626</v>
      </c>
      <c r="X795" t="str">
        <f ca="1"/>
        <v>2025-06-02 23:42:49</v>
      </c>
    </row>
    <row r="796" spans="1:24" x14ac:dyDescent="0.2">
      <c r="A796" t="s">
        <v>18</v>
      </c>
      <c r="B796" t="s">
        <v>8791</v>
      </c>
      <c r="C796" t="s">
        <v>4680</v>
      </c>
      <c r="D796" t="s">
        <v>223</v>
      </c>
      <c r="E796" t="s">
        <v>8792</v>
      </c>
      <c r="F796" t="s">
        <v>8786</v>
      </c>
      <c r="G796">
        <v>0.87546999999999997</v>
      </c>
      <c r="H796">
        <v>0.87633000000000005</v>
      </c>
      <c r="I796">
        <v>2</v>
      </c>
      <c r="J796">
        <v>-2</v>
      </c>
      <c r="K796" t="s">
        <v>17</v>
      </c>
      <c r="L796">
        <f t="shared" si="46"/>
        <v>44786.930000000626</v>
      </c>
      <c r="X796" t="str">
        <f ca="1"/>
        <v>2025-06-02 23:43:08</v>
      </c>
    </row>
    <row r="797" spans="1:24" x14ac:dyDescent="0.2">
      <c r="A797" t="s">
        <v>11</v>
      </c>
      <c r="B797" t="s">
        <v>8793</v>
      </c>
      <c r="C797" t="s">
        <v>836</v>
      </c>
      <c r="D797" t="s">
        <v>223</v>
      </c>
      <c r="E797" t="s">
        <v>8794</v>
      </c>
      <c r="F797" t="s">
        <v>8795</v>
      </c>
      <c r="G797">
        <v>0.87553000000000003</v>
      </c>
      <c r="H797">
        <v>0.87483</v>
      </c>
      <c r="I797">
        <v>4</v>
      </c>
      <c r="J797">
        <v>-4</v>
      </c>
      <c r="K797" t="s">
        <v>17</v>
      </c>
      <c r="L797">
        <f t="shared" si="46"/>
        <v>44788.930000000626</v>
      </c>
      <c r="X797" t="str">
        <f ca="1"/>
        <v>2025-06-02 23:41:58</v>
      </c>
    </row>
    <row r="798" spans="1:24" x14ac:dyDescent="0.2">
      <c r="A798" t="s">
        <v>11</v>
      </c>
      <c r="B798" t="s">
        <v>8796</v>
      </c>
      <c r="C798" t="s">
        <v>4379</v>
      </c>
      <c r="D798" t="s">
        <v>223</v>
      </c>
      <c r="E798" t="s">
        <v>8797</v>
      </c>
      <c r="F798" t="s">
        <v>8795</v>
      </c>
      <c r="G798">
        <v>0.87653999999999999</v>
      </c>
      <c r="H798">
        <v>0.87483</v>
      </c>
      <c r="I798">
        <v>1</v>
      </c>
      <c r="J798">
        <v>-1</v>
      </c>
      <c r="K798" t="s">
        <v>17</v>
      </c>
      <c r="L798">
        <f t="shared" si="46"/>
        <v>44792.930000000626</v>
      </c>
      <c r="X798" t="str">
        <f ca="1"/>
        <v>2025-06-02 23:41:39</v>
      </c>
    </row>
    <row r="799" spans="1:24" x14ac:dyDescent="0.2">
      <c r="A799" t="s">
        <v>11</v>
      </c>
      <c r="B799" t="s">
        <v>8798</v>
      </c>
      <c r="C799" t="s">
        <v>840</v>
      </c>
      <c r="D799" t="s">
        <v>223</v>
      </c>
      <c r="E799" t="s">
        <v>8799</v>
      </c>
      <c r="F799" t="s">
        <v>8795</v>
      </c>
      <c r="G799">
        <v>0.87539999999999996</v>
      </c>
      <c r="H799">
        <v>0.87483</v>
      </c>
      <c r="I799">
        <v>8</v>
      </c>
      <c r="J799">
        <v>-8</v>
      </c>
      <c r="K799" t="s">
        <v>17</v>
      </c>
      <c r="L799">
        <f t="shared" si="46"/>
        <v>44793.930000000626</v>
      </c>
      <c r="X799" t="str">
        <f ca="1"/>
        <v>2025-06-02 23:42:18</v>
      </c>
    </row>
    <row r="800" spans="1:24" x14ac:dyDescent="0.2">
      <c r="A800" t="s">
        <v>11</v>
      </c>
      <c r="B800" t="s">
        <v>8800</v>
      </c>
      <c r="C800" t="s">
        <v>281</v>
      </c>
      <c r="D800" t="s">
        <v>223</v>
      </c>
      <c r="E800" t="s">
        <v>8801</v>
      </c>
      <c r="F800" t="s">
        <v>8795</v>
      </c>
      <c r="G800">
        <v>0.87609999999999999</v>
      </c>
      <c r="H800">
        <v>0.87483</v>
      </c>
      <c r="I800">
        <v>2</v>
      </c>
      <c r="J800">
        <v>-2</v>
      </c>
      <c r="K800" t="s">
        <v>17</v>
      </c>
      <c r="L800">
        <f t="shared" si="46"/>
        <v>44801.930000000626</v>
      </c>
      <c r="X800" t="str">
        <f ca="1"/>
        <v>2025-06-02 23:41:48</v>
      </c>
    </row>
    <row r="801" spans="1:24" x14ac:dyDescent="0.2">
      <c r="A801" t="s">
        <v>11</v>
      </c>
      <c r="B801" t="s">
        <v>8802</v>
      </c>
      <c r="C801" t="s">
        <v>786</v>
      </c>
      <c r="D801" t="s">
        <v>223</v>
      </c>
      <c r="E801" t="s">
        <v>8803</v>
      </c>
      <c r="F801" t="s">
        <v>8804</v>
      </c>
      <c r="G801">
        <v>0.87648999999999999</v>
      </c>
      <c r="H801">
        <v>0.87653000000000003</v>
      </c>
      <c r="I801">
        <v>2</v>
      </c>
      <c r="J801">
        <v>1.84</v>
      </c>
      <c r="K801" t="s">
        <v>17</v>
      </c>
      <c r="L801">
        <f t="shared" si="46"/>
        <v>44803.930000000626</v>
      </c>
      <c r="X801" t="str">
        <f ca="1"/>
        <v>2025-06-02 23:40:37</v>
      </c>
    </row>
    <row r="802" spans="1:24" x14ac:dyDescent="0.2">
      <c r="A802" t="s">
        <v>11</v>
      </c>
      <c r="B802" t="s">
        <v>8805</v>
      </c>
      <c r="C802" t="s">
        <v>266</v>
      </c>
      <c r="D802" t="s">
        <v>223</v>
      </c>
      <c r="E802" t="s">
        <v>8806</v>
      </c>
      <c r="F802" t="s">
        <v>8804</v>
      </c>
      <c r="G802">
        <v>0.87675999999999998</v>
      </c>
      <c r="H802">
        <v>0.87653000000000003</v>
      </c>
      <c r="I802">
        <v>1</v>
      </c>
      <c r="J802">
        <v>-1</v>
      </c>
      <c r="K802" t="s">
        <v>17</v>
      </c>
      <c r="L802">
        <f t="shared" si="46"/>
        <v>44802.09000000063</v>
      </c>
      <c r="X802" t="str">
        <f ca="1"/>
        <v>2025-06-02 23:40:28</v>
      </c>
    </row>
    <row r="803" spans="1:24" x14ac:dyDescent="0.2">
      <c r="A803" t="s">
        <v>18</v>
      </c>
      <c r="B803" t="s">
        <v>8807</v>
      </c>
      <c r="C803" t="s">
        <v>266</v>
      </c>
      <c r="D803" t="s">
        <v>223</v>
      </c>
      <c r="E803" t="s">
        <v>8808</v>
      </c>
      <c r="F803" t="s">
        <v>8809</v>
      </c>
      <c r="G803">
        <v>0.87592999999999999</v>
      </c>
      <c r="H803">
        <v>0.87673000000000001</v>
      </c>
      <c r="I803">
        <v>1</v>
      </c>
      <c r="J803">
        <v>-1</v>
      </c>
      <c r="K803" t="s">
        <v>17</v>
      </c>
      <c r="L803">
        <f t="shared" si="46"/>
        <v>44803.09000000063</v>
      </c>
      <c r="X803" t="str">
        <f ca="1"/>
        <v>2025-06-02 23:39:18</v>
      </c>
    </row>
    <row r="804" spans="1:24" x14ac:dyDescent="0.2">
      <c r="A804" t="s">
        <v>18</v>
      </c>
      <c r="B804" t="s">
        <v>8810</v>
      </c>
      <c r="C804" t="s">
        <v>301</v>
      </c>
      <c r="D804" t="s">
        <v>223</v>
      </c>
      <c r="E804" t="s">
        <v>8811</v>
      </c>
      <c r="F804" t="s">
        <v>8809</v>
      </c>
      <c r="G804">
        <v>0.87649999999999995</v>
      </c>
      <c r="H804">
        <v>0.87673000000000001</v>
      </c>
      <c r="I804">
        <v>8</v>
      </c>
      <c r="J804">
        <v>-8</v>
      </c>
      <c r="K804" t="s">
        <v>17</v>
      </c>
      <c r="L804">
        <f t="shared" si="46"/>
        <v>44804.09000000063</v>
      </c>
      <c r="X804" t="str">
        <f ca="1"/>
        <v>2025-06-02 23:39:48</v>
      </c>
    </row>
    <row r="805" spans="1:24" x14ac:dyDescent="0.2">
      <c r="A805" t="s">
        <v>18</v>
      </c>
      <c r="B805" t="s">
        <v>8812</v>
      </c>
      <c r="C805" t="s">
        <v>786</v>
      </c>
      <c r="D805" t="s">
        <v>223</v>
      </c>
      <c r="E805" t="s">
        <v>8813</v>
      </c>
      <c r="F805" t="s">
        <v>8809</v>
      </c>
      <c r="G805">
        <v>0.87617999999999996</v>
      </c>
      <c r="H805">
        <v>0.87673000000000001</v>
      </c>
      <c r="I805">
        <v>2</v>
      </c>
      <c r="J805">
        <v>-2</v>
      </c>
      <c r="K805" t="s">
        <v>17</v>
      </c>
      <c r="L805">
        <f t="shared" si="46"/>
        <v>44812.09000000063</v>
      </c>
      <c r="X805" t="str">
        <f ca="1"/>
        <v>2025-06-02 23:39:27</v>
      </c>
    </row>
    <row r="806" spans="1:24" x14ac:dyDescent="0.2">
      <c r="A806" t="s">
        <v>18</v>
      </c>
      <c r="B806" t="s">
        <v>8814</v>
      </c>
      <c r="C806" t="s">
        <v>4680</v>
      </c>
      <c r="D806" t="s">
        <v>223</v>
      </c>
      <c r="E806" t="s">
        <v>8815</v>
      </c>
      <c r="F806" t="s">
        <v>8809</v>
      </c>
      <c r="G806">
        <v>0.87634999999999996</v>
      </c>
      <c r="H806">
        <v>0.87673000000000001</v>
      </c>
      <c r="I806">
        <v>4</v>
      </c>
      <c r="J806">
        <v>-4</v>
      </c>
      <c r="K806" t="s">
        <v>17</v>
      </c>
      <c r="L806">
        <f t="shared" si="46"/>
        <v>44814.09000000063</v>
      </c>
      <c r="X806" t="str">
        <f ca="1"/>
        <v>2025-06-02 23:39:37</v>
      </c>
    </row>
    <row r="807" spans="1:24" x14ac:dyDescent="0.2">
      <c r="A807" t="s">
        <v>18</v>
      </c>
      <c r="B807" t="s">
        <v>8816</v>
      </c>
      <c r="C807" t="s">
        <v>786</v>
      </c>
      <c r="D807" t="s">
        <v>223</v>
      </c>
      <c r="E807" t="s">
        <v>8817</v>
      </c>
      <c r="F807" t="s">
        <v>8818</v>
      </c>
      <c r="G807">
        <v>0.87709000000000004</v>
      </c>
      <c r="H807">
        <v>0.87592000000000003</v>
      </c>
      <c r="I807">
        <v>2</v>
      </c>
      <c r="J807">
        <v>1.84</v>
      </c>
      <c r="K807" t="s">
        <v>17</v>
      </c>
      <c r="L807">
        <f t="shared" si="46"/>
        <v>44818.09000000063</v>
      </c>
      <c r="X807" t="str">
        <f ca="1"/>
        <v>2025-06-02 23:38:17</v>
      </c>
    </row>
    <row r="808" spans="1:24" x14ac:dyDescent="0.2">
      <c r="A808" t="s">
        <v>18</v>
      </c>
      <c r="B808" t="s">
        <v>8819</v>
      </c>
      <c r="C808" t="s">
        <v>266</v>
      </c>
      <c r="D808" t="s">
        <v>223</v>
      </c>
      <c r="E808" t="s">
        <v>8820</v>
      </c>
      <c r="F808" t="s">
        <v>8818</v>
      </c>
      <c r="G808">
        <v>0.87688999999999995</v>
      </c>
      <c r="H808">
        <v>0.87592000000000003</v>
      </c>
      <c r="I808">
        <v>1</v>
      </c>
      <c r="J808">
        <v>0.92</v>
      </c>
      <c r="K808" t="s">
        <v>17</v>
      </c>
      <c r="L808">
        <f t="shared" si="46"/>
        <v>44816.250000000633</v>
      </c>
      <c r="X808" t="str">
        <f ca="1"/>
        <v>2025-06-02 23:38:08</v>
      </c>
    </row>
    <row r="809" spans="1:24" x14ac:dyDescent="0.2">
      <c r="A809" t="s">
        <v>18</v>
      </c>
      <c r="B809" t="s">
        <v>8821</v>
      </c>
      <c r="C809" t="s">
        <v>4680</v>
      </c>
      <c r="D809" t="s">
        <v>223</v>
      </c>
      <c r="E809" t="s">
        <v>8822</v>
      </c>
      <c r="F809" t="s">
        <v>8818</v>
      </c>
      <c r="G809">
        <v>0.87705999999999995</v>
      </c>
      <c r="H809">
        <v>0.87592000000000003</v>
      </c>
      <c r="I809">
        <v>4</v>
      </c>
      <c r="J809">
        <v>3.68</v>
      </c>
      <c r="K809" t="s">
        <v>17</v>
      </c>
      <c r="L809">
        <f t="shared" si="46"/>
        <v>44815.330000000635</v>
      </c>
      <c r="X809" t="str">
        <f ca="1"/>
        <v>2025-06-02 23:38:27</v>
      </c>
    </row>
    <row r="810" spans="1:24" x14ac:dyDescent="0.2">
      <c r="A810" t="s">
        <v>18</v>
      </c>
      <c r="B810" t="s">
        <v>8823</v>
      </c>
      <c r="C810" t="s">
        <v>4680</v>
      </c>
      <c r="D810" t="s">
        <v>223</v>
      </c>
      <c r="E810" t="s">
        <v>8824</v>
      </c>
      <c r="F810" t="s">
        <v>8825</v>
      </c>
      <c r="G810">
        <v>0.87758000000000003</v>
      </c>
      <c r="H810">
        <v>0.87719000000000003</v>
      </c>
      <c r="I810">
        <v>2</v>
      </c>
      <c r="J810">
        <v>1.84</v>
      </c>
      <c r="K810" t="s">
        <v>17</v>
      </c>
      <c r="L810">
        <f t="shared" si="46"/>
        <v>44811.650000000634</v>
      </c>
      <c r="X810" t="str">
        <f ca="1"/>
        <v>2025-06-02 23:37:17</v>
      </c>
    </row>
    <row r="811" spans="1:24" x14ac:dyDescent="0.2">
      <c r="A811" t="s">
        <v>18</v>
      </c>
      <c r="B811" t="s">
        <v>8826</v>
      </c>
      <c r="C811" t="s">
        <v>266</v>
      </c>
      <c r="D811" t="s">
        <v>223</v>
      </c>
      <c r="E811" t="s">
        <v>8827</v>
      </c>
      <c r="F811" t="s">
        <v>8825</v>
      </c>
      <c r="G811">
        <v>0.87746000000000002</v>
      </c>
      <c r="H811">
        <v>0.87719000000000003</v>
      </c>
      <c r="I811">
        <v>1</v>
      </c>
      <c r="J811">
        <v>0.92</v>
      </c>
      <c r="K811" t="s">
        <v>17</v>
      </c>
      <c r="L811">
        <f t="shared" si="46"/>
        <v>44809.810000000638</v>
      </c>
      <c r="X811" t="str">
        <f ca="1"/>
        <v>2025-06-02 23:36:58</v>
      </c>
    </row>
    <row r="812" spans="1:24" x14ac:dyDescent="0.2">
      <c r="A812" t="s">
        <v>18</v>
      </c>
      <c r="B812" t="s">
        <v>8828</v>
      </c>
      <c r="C812" t="s">
        <v>786</v>
      </c>
      <c r="D812" t="s">
        <v>223</v>
      </c>
      <c r="E812" t="s">
        <v>8829</v>
      </c>
      <c r="F812" t="s">
        <v>8830</v>
      </c>
      <c r="G812">
        <v>0.87834000000000001</v>
      </c>
      <c r="H812">
        <v>0.87738000000000005</v>
      </c>
      <c r="I812">
        <v>2</v>
      </c>
      <c r="J812">
        <v>1.84</v>
      </c>
      <c r="K812" t="s">
        <v>17</v>
      </c>
      <c r="L812">
        <f t="shared" si="46"/>
        <v>44808.89000000064</v>
      </c>
      <c r="X812" t="str">
        <f ca="1"/>
        <v>2025-06-02 23:35:57</v>
      </c>
    </row>
    <row r="813" spans="1:24" x14ac:dyDescent="0.2">
      <c r="A813" t="s">
        <v>18</v>
      </c>
      <c r="B813" t="s">
        <v>8831</v>
      </c>
      <c r="C813" t="s">
        <v>266</v>
      </c>
      <c r="D813" t="s">
        <v>223</v>
      </c>
      <c r="E813" t="s">
        <v>8832</v>
      </c>
      <c r="F813" t="s">
        <v>8830</v>
      </c>
      <c r="G813">
        <v>0.87839</v>
      </c>
      <c r="H813">
        <v>0.87738000000000005</v>
      </c>
      <c r="I813">
        <v>1</v>
      </c>
      <c r="J813">
        <v>0.92</v>
      </c>
      <c r="K813" t="s">
        <v>17</v>
      </c>
      <c r="L813">
        <f t="shared" si="46"/>
        <v>44807.050000000643</v>
      </c>
      <c r="X813" t="str">
        <f ca="1"/>
        <v>2025-06-02 23:35:48</v>
      </c>
    </row>
    <row r="814" spans="1:24" x14ac:dyDescent="0.2">
      <c r="A814" t="s">
        <v>18</v>
      </c>
      <c r="B814" t="s">
        <v>8833</v>
      </c>
      <c r="C814" t="s">
        <v>266</v>
      </c>
      <c r="D814" t="s">
        <v>223</v>
      </c>
      <c r="E814" t="s">
        <v>8834</v>
      </c>
      <c r="F814" t="s">
        <v>8835</v>
      </c>
      <c r="G814">
        <v>0.87827</v>
      </c>
      <c r="H814">
        <v>0.87812000000000001</v>
      </c>
      <c r="I814">
        <v>1</v>
      </c>
      <c r="J814">
        <v>0.92</v>
      </c>
      <c r="K814" t="s">
        <v>17</v>
      </c>
      <c r="L814">
        <f t="shared" si="46"/>
        <v>44806.130000000645</v>
      </c>
      <c r="X814" t="str">
        <f ca="1"/>
        <v>2025-06-02 23:34:38</v>
      </c>
    </row>
    <row r="815" spans="1:24" x14ac:dyDescent="0.2">
      <c r="A815" t="s">
        <v>18</v>
      </c>
      <c r="B815" t="s">
        <v>8836</v>
      </c>
      <c r="C815" t="s">
        <v>836</v>
      </c>
      <c r="D815" t="s">
        <v>223</v>
      </c>
      <c r="E815" t="s">
        <v>8837</v>
      </c>
      <c r="F815" t="s">
        <v>8838</v>
      </c>
      <c r="G815">
        <v>0.87894000000000005</v>
      </c>
      <c r="H815">
        <v>0.87866999999999995</v>
      </c>
      <c r="I815">
        <v>4</v>
      </c>
      <c r="J815">
        <v>3.68</v>
      </c>
      <c r="K815" t="s">
        <v>17</v>
      </c>
      <c r="L815">
        <f t="shared" si="46"/>
        <v>44805.210000000647</v>
      </c>
      <c r="X815" t="str">
        <f ca="1"/>
        <v>2025-06-02 23:33:47</v>
      </c>
    </row>
    <row r="816" spans="1:24" x14ac:dyDescent="0.2">
      <c r="A816" t="s">
        <v>18</v>
      </c>
      <c r="B816" t="s">
        <v>8839</v>
      </c>
      <c r="C816" t="s">
        <v>786</v>
      </c>
      <c r="D816" t="s">
        <v>223</v>
      </c>
      <c r="E816" t="s">
        <v>8840</v>
      </c>
      <c r="F816" t="s">
        <v>8838</v>
      </c>
      <c r="G816">
        <v>0.87870999999999999</v>
      </c>
      <c r="H816">
        <v>0.87866999999999995</v>
      </c>
      <c r="I816">
        <v>2</v>
      </c>
      <c r="J816">
        <v>1.84</v>
      </c>
      <c r="K816" t="s">
        <v>17</v>
      </c>
      <c r="L816">
        <f t="shared" si="46"/>
        <v>44801.530000000646</v>
      </c>
      <c r="X816" t="str">
        <f ca="1"/>
        <v>2025-06-02 23:33:36</v>
      </c>
    </row>
    <row r="817" spans="1:24" x14ac:dyDescent="0.2">
      <c r="A817" t="s">
        <v>18</v>
      </c>
      <c r="B817" t="s">
        <v>8841</v>
      </c>
      <c r="C817" t="s">
        <v>266</v>
      </c>
      <c r="D817" t="s">
        <v>223</v>
      </c>
      <c r="E817" t="s">
        <v>8842</v>
      </c>
      <c r="F817" t="s">
        <v>8838</v>
      </c>
      <c r="G817">
        <v>0.87861999999999996</v>
      </c>
      <c r="H817">
        <v>0.87866999999999995</v>
      </c>
      <c r="I817">
        <v>1</v>
      </c>
      <c r="J817">
        <v>-1</v>
      </c>
      <c r="K817" t="s">
        <v>17</v>
      </c>
      <c r="L817">
        <f t="shared" si="46"/>
        <v>44799.69000000065</v>
      </c>
      <c r="X817" t="str">
        <f ca="1"/>
        <v>2025-06-02 23:33:27</v>
      </c>
    </row>
    <row r="818" spans="1:24" x14ac:dyDescent="0.2">
      <c r="A818" t="s">
        <v>18</v>
      </c>
      <c r="B818" t="s">
        <v>8843</v>
      </c>
      <c r="C818" t="s">
        <v>301</v>
      </c>
      <c r="D818" t="s">
        <v>223</v>
      </c>
      <c r="E818" t="s">
        <v>8844</v>
      </c>
      <c r="F818" t="s">
        <v>8838</v>
      </c>
      <c r="G818">
        <v>0.87914999999999999</v>
      </c>
      <c r="H818">
        <v>0.87866999999999995</v>
      </c>
      <c r="I818">
        <v>8</v>
      </c>
      <c r="J818">
        <v>7.36</v>
      </c>
      <c r="K818" t="s">
        <v>17</v>
      </c>
      <c r="L818">
        <f t="shared" si="46"/>
        <v>44800.69000000065</v>
      </c>
      <c r="X818" t="str">
        <f ca="1"/>
        <v>2025-06-02 23:33:57</v>
      </c>
    </row>
    <row r="819" spans="1:24" x14ac:dyDescent="0.2">
      <c r="A819" t="s">
        <v>18</v>
      </c>
      <c r="B819" t="s">
        <v>8845</v>
      </c>
      <c r="C819" t="s">
        <v>266</v>
      </c>
      <c r="D819" t="s">
        <v>223</v>
      </c>
      <c r="E819" t="s">
        <v>8846</v>
      </c>
      <c r="F819" t="s">
        <v>8847</v>
      </c>
      <c r="G819">
        <v>0.87858000000000003</v>
      </c>
      <c r="H819">
        <v>0.87843000000000004</v>
      </c>
      <c r="I819">
        <v>1</v>
      </c>
      <c r="J819">
        <v>0.92</v>
      </c>
      <c r="K819" t="s">
        <v>17</v>
      </c>
      <c r="L819">
        <f t="shared" si="46"/>
        <v>44793.330000000649</v>
      </c>
      <c r="X819" t="str">
        <f ca="1"/>
        <v>2025-06-02 23:32:16</v>
      </c>
    </row>
    <row r="820" spans="1:24" x14ac:dyDescent="0.2">
      <c r="A820" t="s">
        <v>18</v>
      </c>
      <c r="B820" t="s">
        <v>8848</v>
      </c>
      <c r="C820" t="s">
        <v>840</v>
      </c>
      <c r="D820" t="s">
        <v>223</v>
      </c>
      <c r="E820" t="s">
        <v>8849</v>
      </c>
      <c r="F820" t="s">
        <v>8847</v>
      </c>
      <c r="G820">
        <v>0.87870000000000004</v>
      </c>
      <c r="H820">
        <v>0.87843000000000004</v>
      </c>
      <c r="I820">
        <v>4</v>
      </c>
      <c r="J820">
        <v>3.68</v>
      </c>
      <c r="K820" t="s">
        <v>17</v>
      </c>
      <c r="L820">
        <f t="shared" si="46"/>
        <v>44792.410000000651</v>
      </c>
      <c r="X820" t="str">
        <f ca="1"/>
        <v>2025-06-02 23:32:56</v>
      </c>
    </row>
    <row r="821" spans="1:24" x14ac:dyDescent="0.2">
      <c r="A821" t="s">
        <v>18</v>
      </c>
      <c r="B821" t="s">
        <v>8850</v>
      </c>
      <c r="C821" t="s">
        <v>281</v>
      </c>
      <c r="D821" t="s">
        <v>223</v>
      </c>
      <c r="E821" t="s">
        <v>8851</v>
      </c>
      <c r="F821" t="s">
        <v>8847</v>
      </c>
      <c r="G821">
        <v>0.87868000000000002</v>
      </c>
      <c r="H821">
        <v>0.87843000000000004</v>
      </c>
      <c r="I821">
        <v>2</v>
      </c>
      <c r="J821">
        <v>1.84</v>
      </c>
      <c r="K821" t="s">
        <v>17</v>
      </c>
      <c r="L821">
        <f t="shared" si="46"/>
        <v>44788.730000000651</v>
      </c>
      <c r="X821" t="str">
        <f ca="1"/>
        <v>2025-06-02 23:32:26</v>
      </c>
    </row>
    <row r="822" spans="1:24" x14ac:dyDescent="0.2">
      <c r="A822" t="s">
        <v>18</v>
      </c>
      <c r="B822" t="s">
        <v>8852</v>
      </c>
      <c r="C822" t="s">
        <v>266</v>
      </c>
      <c r="D822" t="s">
        <v>223</v>
      </c>
      <c r="E822" t="s">
        <v>8853</v>
      </c>
      <c r="F822" t="s">
        <v>8854</v>
      </c>
      <c r="G822">
        <v>0.87885000000000002</v>
      </c>
      <c r="H822">
        <v>0.87870000000000004</v>
      </c>
      <c r="I822">
        <v>1</v>
      </c>
      <c r="J822">
        <v>0.92</v>
      </c>
      <c r="K822" t="s">
        <v>17</v>
      </c>
      <c r="L822">
        <f t="shared" si="46"/>
        <v>44786.890000000654</v>
      </c>
      <c r="X822" t="str">
        <f ca="1"/>
        <v>2025-06-02 23:31:06</v>
      </c>
    </row>
    <row r="823" spans="1:24" x14ac:dyDescent="0.2">
      <c r="A823" t="s">
        <v>18</v>
      </c>
      <c r="B823" t="s">
        <v>8855</v>
      </c>
      <c r="C823" t="s">
        <v>281</v>
      </c>
      <c r="D823" t="s">
        <v>223</v>
      </c>
      <c r="E823" t="s">
        <v>8856</v>
      </c>
      <c r="F823" t="s">
        <v>8857</v>
      </c>
      <c r="G823">
        <v>0.87841000000000002</v>
      </c>
      <c r="H823">
        <v>0.87892000000000003</v>
      </c>
      <c r="I823">
        <v>2</v>
      </c>
      <c r="J823">
        <v>-2</v>
      </c>
      <c r="K823" t="s">
        <v>17</v>
      </c>
      <c r="L823">
        <f t="shared" si="46"/>
        <v>44785.970000000656</v>
      </c>
      <c r="X823" t="str">
        <f ca="1"/>
        <v>2025-06-02 23:30:06</v>
      </c>
    </row>
    <row r="824" spans="1:24" x14ac:dyDescent="0.2">
      <c r="A824" t="s">
        <v>18</v>
      </c>
      <c r="B824" t="s">
        <v>8858</v>
      </c>
      <c r="C824" t="s">
        <v>836</v>
      </c>
      <c r="D824" t="s">
        <v>223</v>
      </c>
      <c r="E824" t="s">
        <v>8859</v>
      </c>
      <c r="F824" t="s">
        <v>8857</v>
      </c>
      <c r="G824">
        <v>0.87875999999999999</v>
      </c>
      <c r="H824">
        <v>0.87892000000000003</v>
      </c>
      <c r="I824">
        <v>4</v>
      </c>
      <c r="J824">
        <v>-4</v>
      </c>
      <c r="K824" t="s">
        <v>17</v>
      </c>
      <c r="L824">
        <f t="shared" si="46"/>
        <v>44787.970000000656</v>
      </c>
      <c r="X824" t="str">
        <f ca="1"/>
        <v>2025-06-02 23:30:16</v>
      </c>
    </row>
    <row r="825" spans="1:24" x14ac:dyDescent="0.2">
      <c r="A825" t="s">
        <v>18</v>
      </c>
      <c r="B825" t="s">
        <v>8860</v>
      </c>
      <c r="C825" t="s">
        <v>266</v>
      </c>
      <c r="D825" t="s">
        <v>223</v>
      </c>
      <c r="E825" t="s">
        <v>8861</v>
      </c>
      <c r="F825" t="s">
        <v>8857</v>
      </c>
      <c r="G825">
        <v>0.87836999999999998</v>
      </c>
      <c r="H825">
        <v>0.87892000000000003</v>
      </c>
      <c r="I825">
        <v>1</v>
      </c>
      <c r="J825">
        <v>-1</v>
      </c>
      <c r="K825" t="s">
        <v>17</v>
      </c>
      <c r="L825">
        <f t="shared" si="46"/>
        <v>44791.970000000656</v>
      </c>
      <c r="X825" t="str">
        <f ca="1"/>
        <v>2025-06-02 23:29:56</v>
      </c>
    </row>
    <row r="826" spans="1:24" x14ac:dyDescent="0.2">
      <c r="A826" t="s">
        <v>11</v>
      </c>
      <c r="B826" t="s">
        <v>8862</v>
      </c>
      <c r="C826" t="s">
        <v>840</v>
      </c>
      <c r="D826" t="s">
        <v>223</v>
      </c>
      <c r="E826" t="s">
        <v>8863</v>
      </c>
      <c r="F826" t="s">
        <v>8864</v>
      </c>
      <c r="G826">
        <v>0.87836000000000003</v>
      </c>
      <c r="H826">
        <v>0.87817000000000001</v>
      </c>
      <c r="I826">
        <v>8</v>
      </c>
      <c r="J826">
        <v>-8</v>
      </c>
      <c r="K826" t="s">
        <v>17</v>
      </c>
      <c r="L826">
        <f t="shared" si="46"/>
        <v>44792.970000000656</v>
      </c>
      <c r="X826" t="str">
        <f ca="1"/>
        <v>2025-06-02 23:29:26</v>
      </c>
    </row>
    <row r="827" spans="1:24" x14ac:dyDescent="0.2">
      <c r="A827" t="s">
        <v>11</v>
      </c>
      <c r="B827" t="s">
        <v>8865</v>
      </c>
      <c r="C827" t="s">
        <v>266</v>
      </c>
      <c r="D827" t="s">
        <v>223</v>
      </c>
      <c r="E827" t="s">
        <v>8866</v>
      </c>
      <c r="F827" t="s">
        <v>8864</v>
      </c>
      <c r="G827">
        <v>0.87902999999999998</v>
      </c>
      <c r="H827">
        <v>0.87817000000000001</v>
      </c>
      <c r="I827">
        <v>1</v>
      </c>
      <c r="J827">
        <v>-1</v>
      </c>
      <c r="K827" t="s">
        <v>17</v>
      </c>
      <c r="L827">
        <f t="shared" si="46"/>
        <v>44800.970000000656</v>
      </c>
      <c r="X827" t="str">
        <f ca="1"/>
        <v>2025-06-02 23:28:46</v>
      </c>
    </row>
    <row r="828" spans="1:24" x14ac:dyDescent="0.2">
      <c r="A828" t="s">
        <v>11</v>
      </c>
      <c r="B828" t="s">
        <v>8867</v>
      </c>
      <c r="C828" t="s">
        <v>786</v>
      </c>
      <c r="D828" t="s">
        <v>223</v>
      </c>
      <c r="E828" t="s">
        <v>8868</v>
      </c>
      <c r="F828" t="s">
        <v>8864</v>
      </c>
      <c r="G828">
        <v>0.87868999999999997</v>
      </c>
      <c r="H828">
        <v>0.87817000000000001</v>
      </c>
      <c r="I828">
        <v>2</v>
      </c>
      <c r="J828">
        <v>-2</v>
      </c>
      <c r="K828" t="s">
        <v>17</v>
      </c>
      <c r="L828">
        <f t="shared" si="46"/>
        <v>44801.970000000656</v>
      </c>
      <c r="X828" t="str">
        <f ca="1"/>
        <v>2025-06-02 23:28:55</v>
      </c>
    </row>
    <row r="829" spans="1:24" x14ac:dyDescent="0.2">
      <c r="A829" t="s">
        <v>11</v>
      </c>
      <c r="B829" t="s">
        <v>8869</v>
      </c>
      <c r="C829" t="s">
        <v>836</v>
      </c>
      <c r="D829" t="s">
        <v>223</v>
      </c>
      <c r="E829" t="s">
        <v>8870</v>
      </c>
      <c r="F829" t="s">
        <v>8864</v>
      </c>
      <c r="G829">
        <v>0.87856999999999996</v>
      </c>
      <c r="H829">
        <v>0.87817000000000001</v>
      </c>
      <c r="I829">
        <v>4</v>
      </c>
      <c r="J829">
        <v>-4</v>
      </c>
      <c r="K829" t="s">
        <v>17</v>
      </c>
      <c r="L829">
        <f t="shared" si="46"/>
        <v>44803.970000000656</v>
      </c>
      <c r="X829" t="str">
        <f ca="1"/>
        <v>2025-06-02 23:29:06</v>
      </c>
    </row>
    <row r="830" spans="1:24" x14ac:dyDescent="0.2">
      <c r="A830" t="s">
        <v>11</v>
      </c>
      <c r="B830" t="s">
        <v>8871</v>
      </c>
      <c r="C830" t="s">
        <v>266</v>
      </c>
      <c r="D830" t="s">
        <v>223</v>
      </c>
      <c r="E830" t="s">
        <v>8872</v>
      </c>
      <c r="F830" t="s">
        <v>8873</v>
      </c>
      <c r="G830">
        <v>0.87775000000000003</v>
      </c>
      <c r="H830">
        <v>0.87885000000000002</v>
      </c>
      <c r="I830">
        <v>1</v>
      </c>
      <c r="J830">
        <v>0.92</v>
      </c>
      <c r="K830" t="s">
        <v>17</v>
      </c>
      <c r="L830">
        <f t="shared" si="46"/>
        <v>44807.970000000656</v>
      </c>
      <c r="X830" t="str">
        <f ca="1"/>
        <v>2025-06-02 23:27:36</v>
      </c>
    </row>
    <row r="831" spans="1:24" x14ac:dyDescent="0.2">
      <c r="A831" t="s">
        <v>11</v>
      </c>
      <c r="B831" t="s">
        <v>8874</v>
      </c>
      <c r="C831" t="s">
        <v>4565</v>
      </c>
      <c r="D831" t="s">
        <v>223</v>
      </c>
      <c r="E831" t="s">
        <v>8875</v>
      </c>
      <c r="F831" t="s">
        <v>8876</v>
      </c>
      <c r="G831">
        <v>0.87756000000000001</v>
      </c>
      <c r="H831">
        <v>0.87768999999999997</v>
      </c>
      <c r="I831">
        <v>2</v>
      </c>
      <c r="J831">
        <v>1.84</v>
      </c>
      <c r="K831" t="s">
        <v>17</v>
      </c>
      <c r="L831">
        <f t="shared" si="46"/>
        <v>44807.050000000658</v>
      </c>
      <c r="X831" t="str">
        <f ca="1"/>
        <v>2025-06-02 23:26:55</v>
      </c>
    </row>
    <row r="832" spans="1:24" x14ac:dyDescent="0.2">
      <c r="A832" t="s">
        <v>11</v>
      </c>
      <c r="B832" t="s">
        <v>8877</v>
      </c>
      <c r="C832" t="s">
        <v>266</v>
      </c>
      <c r="D832" t="s">
        <v>223</v>
      </c>
      <c r="E832" t="s">
        <v>8878</v>
      </c>
      <c r="F832" t="s">
        <v>8876</v>
      </c>
      <c r="G832">
        <v>0.87780000000000002</v>
      </c>
      <c r="H832">
        <v>0.87768999999999997</v>
      </c>
      <c r="I832">
        <v>1</v>
      </c>
      <c r="J832">
        <v>-1</v>
      </c>
      <c r="K832" t="s">
        <v>17</v>
      </c>
      <c r="L832">
        <f t="shared" si="46"/>
        <v>44805.210000000661</v>
      </c>
      <c r="X832" t="str">
        <f ca="1"/>
        <v>2025-06-02 23:26:26</v>
      </c>
    </row>
    <row r="833" spans="1:24" x14ac:dyDescent="0.2">
      <c r="A833" t="s">
        <v>11</v>
      </c>
      <c r="B833" t="s">
        <v>8879</v>
      </c>
      <c r="C833" t="s">
        <v>222</v>
      </c>
      <c r="D833" t="s">
        <v>223</v>
      </c>
      <c r="E833" t="s">
        <v>8880</v>
      </c>
      <c r="F833" t="s">
        <v>8876</v>
      </c>
      <c r="G833">
        <v>0.87702999999999998</v>
      </c>
      <c r="H833">
        <v>0.87768999999999997</v>
      </c>
      <c r="I833">
        <v>4</v>
      </c>
      <c r="J833">
        <v>3.68</v>
      </c>
      <c r="K833" t="s">
        <v>17</v>
      </c>
      <c r="L833">
        <f t="shared" si="46"/>
        <v>44806.210000000661</v>
      </c>
      <c r="X833" t="str">
        <f ca="1"/>
        <v>2025-06-02 23:27:05</v>
      </c>
    </row>
    <row r="834" spans="1:24" x14ac:dyDescent="0.2">
      <c r="A834" t="s">
        <v>11</v>
      </c>
      <c r="B834" t="s">
        <v>8881</v>
      </c>
      <c r="C834" t="s">
        <v>266</v>
      </c>
      <c r="D834" t="s">
        <v>223</v>
      </c>
      <c r="E834" t="s">
        <v>8882</v>
      </c>
      <c r="F834" t="s">
        <v>8883</v>
      </c>
      <c r="G834">
        <v>0.87680999999999998</v>
      </c>
      <c r="H834">
        <v>0.87783</v>
      </c>
      <c r="I834">
        <v>1</v>
      </c>
      <c r="J834">
        <v>0.92</v>
      </c>
      <c r="K834" t="s">
        <v>17</v>
      </c>
      <c r="L834">
        <f t="shared" si="46"/>
        <v>44802.530000000661</v>
      </c>
      <c r="X834" t="str">
        <f ca="1"/>
        <v>2025-06-02 23:25:16</v>
      </c>
    </row>
    <row r="835" spans="1:24" x14ac:dyDescent="0.2">
      <c r="A835" t="s">
        <v>11</v>
      </c>
      <c r="B835" t="s">
        <v>8884</v>
      </c>
      <c r="C835" t="s">
        <v>266</v>
      </c>
      <c r="D835" t="s">
        <v>223</v>
      </c>
      <c r="E835" t="s">
        <v>8885</v>
      </c>
      <c r="F835" t="s">
        <v>8886</v>
      </c>
      <c r="G835">
        <v>0.87648999999999999</v>
      </c>
      <c r="H835">
        <v>0.87714999999999999</v>
      </c>
      <c r="I835">
        <v>1</v>
      </c>
      <c r="J835">
        <v>0.92</v>
      </c>
      <c r="K835" t="s">
        <v>17</v>
      </c>
      <c r="L835">
        <f t="shared" si="46"/>
        <v>44801.610000000663</v>
      </c>
      <c r="X835" t="str">
        <f ca="1"/>
        <v>2025-06-02 23:24:05</v>
      </c>
    </row>
    <row r="836" spans="1:24" x14ac:dyDescent="0.2">
      <c r="A836" t="s">
        <v>11</v>
      </c>
      <c r="B836" t="s">
        <v>8887</v>
      </c>
      <c r="C836" t="s">
        <v>4379</v>
      </c>
      <c r="D836" t="s">
        <v>223</v>
      </c>
      <c r="E836" t="s">
        <v>8888</v>
      </c>
      <c r="F836" t="s">
        <v>8889</v>
      </c>
      <c r="G836">
        <v>0.87600999999999996</v>
      </c>
      <c r="H836">
        <v>0.87648999999999999</v>
      </c>
      <c r="I836">
        <v>1</v>
      </c>
      <c r="J836">
        <v>0.92</v>
      </c>
      <c r="K836" t="s">
        <v>17</v>
      </c>
      <c r="L836">
        <f t="shared" ref="L836:L899" si="47">L835-J835</f>
        <v>44800.690000000664</v>
      </c>
      <c r="X836" t="str">
        <f ca="1"/>
        <v>2025-06-02 23:22:56</v>
      </c>
    </row>
    <row r="837" spans="1:24" x14ac:dyDescent="0.2">
      <c r="A837" t="s">
        <v>11</v>
      </c>
      <c r="B837" t="s">
        <v>8890</v>
      </c>
      <c r="C837" t="s">
        <v>4680</v>
      </c>
      <c r="D837" t="s">
        <v>223</v>
      </c>
      <c r="E837" t="s">
        <v>8891</v>
      </c>
      <c r="F837" t="s">
        <v>8892</v>
      </c>
      <c r="G837">
        <v>0.87546999999999997</v>
      </c>
      <c r="H837">
        <v>0.87604000000000004</v>
      </c>
      <c r="I837">
        <v>2</v>
      </c>
      <c r="J837">
        <v>1.84</v>
      </c>
      <c r="K837" t="s">
        <v>17</v>
      </c>
      <c r="L837">
        <f t="shared" si="47"/>
        <v>44799.770000000666</v>
      </c>
      <c r="X837" t="str">
        <f ca="1"/>
        <v>2025-06-02 23:22:05</v>
      </c>
    </row>
    <row r="838" spans="1:24" x14ac:dyDescent="0.2">
      <c r="A838" t="s">
        <v>11</v>
      </c>
      <c r="B838" t="s">
        <v>8893</v>
      </c>
      <c r="C838" t="s">
        <v>4565</v>
      </c>
      <c r="D838" t="s">
        <v>223</v>
      </c>
      <c r="E838" t="s">
        <v>8894</v>
      </c>
      <c r="F838" t="s">
        <v>8892</v>
      </c>
      <c r="G838">
        <v>0.87543000000000004</v>
      </c>
      <c r="H838">
        <v>0.87604000000000004</v>
      </c>
      <c r="I838">
        <v>4</v>
      </c>
      <c r="J838">
        <v>3.68</v>
      </c>
      <c r="K838" t="s">
        <v>17</v>
      </c>
      <c r="L838">
        <f t="shared" si="47"/>
        <v>44797.93000000067</v>
      </c>
      <c r="X838" t="str">
        <f ca="1"/>
        <v>2025-06-02 23:22:15</v>
      </c>
    </row>
    <row r="839" spans="1:24" x14ac:dyDescent="0.2">
      <c r="A839" t="s">
        <v>11</v>
      </c>
      <c r="B839" t="s">
        <v>8895</v>
      </c>
      <c r="C839" t="s">
        <v>266</v>
      </c>
      <c r="D839" t="s">
        <v>223</v>
      </c>
      <c r="E839" t="s">
        <v>8896</v>
      </c>
      <c r="F839" t="s">
        <v>8892</v>
      </c>
      <c r="G839">
        <v>0.87575000000000003</v>
      </c>
      <c r="H839">
        <v>0.87604000000000004</v>
      </c>
      <c r="I839">
        <v>1</v>
      </c>
      <c r="J839">
        <v>0.92</v>
      </c>
      <c r="K839" t="s">
        <v>17</v>
      </c>
      <c r="L839">
        <f t="shared" si="47"/>
        <v>44794.250000000669</v>
      </c>
      <c r="X839" t="str">
        <f ca="1"/>
        <v>2025-06-02 23:21:46</v>
      </c>
    </row>
    <row r="840" spans="1:24" x14ac:dyDescent="0.2">
      <c r="A840" t="s">
        <v>11</v>
      </c>
      <c r="B840" t="s">
        <v>8897</v>
      </c>
      <c r="C840" t="s">
        <v>266</v>
      </c>
      <c r="D840" t="s">
        <v>223</v>
      </c>
      <c r="E840" t="s">
        <v>8898</v>
      </c>
      <c r="F840" t="s">
        <v>8899</v>
      </c>
      <c r="G840">
        <v>0.87468999999999997</v>
      </c>
      <c r="H840">
        <v>0.87570999999999999</v>
      </c>
      <c r="I840">
        <v>1</v>
      </c>
      <c r="J840">
        <v>0.92</v>
      </c>
      <c r="K840" t="s">
        <v>17</v>
      </c>
      <c r="L840">
        <f t="shared" si="47"/>
        <v>44793.330000000671</v>
      </c>
      <c r="X840" t="str">
        <f ca="1"/>
        <v>2025-06-02 23:20:35</v>
      </c>
    </row>
    <row r="841" spans="1:24" x14ac:dyDescent="0.2">
      <c r="A841" t="s">
        <v>11</v>
      </c>
      <c r="B841" t="s">
        <v>8900</v>
      </c>
      <c r="C841" t="s">
        <v>266</v>
      </c>
      <c r="D841" t="s">
        <v>223</v>
      </c>
      <c r="E841" t="s">
        <v>8901</v>
      </c>
      <c r="F841" t="s">
        <v>8902</v>
      </c>
      <c r="G841">
        <v>0.87368999999999997</v>
      </c>
      <c r="H841">
        <v>0.87460000000000004</v>
      </c>
      <c r="I841">
        <v>1</v>
      </c>
      <c r="J841">
        <v>0.92</v>
      </c>
      <c r="K841" t="s">
        <v>17</v>
      </c>
      <c r="L841">
        <f t="shared" si="47"/>
        <v>44792.410000000673</v>
      </c>
      <c r="X841" t="str">
        <f ca="1"/>
        <v>2025-06-02 23:19:25</v>
      </c>
    </row>
    <row r="842" spans="1:24" x14ac:dyDescent="0.2">
      <c r="A842" t="s">
        <v>11</v>
      </c>
      <c r="B842" t="s">
        <v>8903</v>
      </c>
      <c r="C842" t="s">
        <v>850</v>
      </c>
      <c r="D842" t="s">
        <v>223</v>
      </c>
      <c r="E842" t="s">
        <v>8904</v>
      </c>
      <c r="F842" t="s">
        <v>8905</v>
      </c>
      <c r="G842">
        <v>0.87339</v>
      </c>
      <c r="H842">
        <v>0.87356</v>
      </c>
      <c r="I842">
        <v>2</v>
      </c>
      <c r="J842">
        <v>1.84</v>
      </c>
      <c r="K842" t="s">
        <v>17</v>
      </c>
      <c r="L842">
        <f t="shared" si="47"/>
        <v>44791.490000000675</v>
      </c>
      <c r="X842" t="str">
        <f ca="1"/>
        <v>2025-06-02 23:19:05</v>
      </c>
    </row>
    <row r="843" spans="1:24" x14ac:dyDescent="0.2">
      <c r="A843" t="s">
        <v>11</v>
      </c>
      <c r="B843" t="s">
        <v>8906</v>
      </c>
      <c r="C843" t="s">
        <v>266</v>
      </c>
      <c r="D843" t="s">
        <v>223</v>
      </c>
      <c r="E843" t="s">
        <v>8907</v>
      </c>
      <c r="F843" t="s">
        <v>8905</v>
      </c>
      <c r="G843">
        <v>0.87333000000000005</v>
      </c>
      <c r="H843">
        <v>0.87356</v>
      </c>
      <c r="I843">
        <v>1</v>
      </c>
      <c r="J843">
        <v>0.92</v>
      </c>
      <c r="K843" t="s">
        <v>17</v>
      </c>
      <c r="L843">
        <f t="shared" si="47"/>
        <v>44789.650000000678</v>
      </c>
      <c r="X843" t="str">
        <f ca="1"/>
        <v>2025-06-02 23:18:15</v>
      </c>
    </row>
    <row r="844" spans="1:24" x14ac:dyDescent="0.2">
      <c r="A844" t="s">
        <v>18</v>
      </c>
      <c r="B844" t="s">
        <v>8908</v>
      </c>
      <c r="C844" t="s">
        <v>266</v>
      </c>
      <c r="D844" t="s">
        <v>223</v>
      </c>
      <c r="E844" t="s">
        <v>8909</v>
      </c>
      <c r="F844" t="s">
        <v>8910</v>
      </c>
      <c r="G844">
        <v>0.87287999999999999</v>
      </c>
      <c r="H844">
        <v>0.87339999999999995</v>
      </c>
      <c r="I844">
        <v>1</v>
      </c>
      <c r="J844">
        <v>-1</v>
      </c>
      <c r="K844" t="s">
        <v>17</v>
      </c>
      <c r="L844">
        <f t="shared" si="47"/>
        <v>44788.73000000068</v>
      </c>
      <c r="X844" t="str">
        <f ca="1"/>
        <v>2025-06-02 23:17:05</v>
      </c>
    </row>
    <row r="845" spans="1:24" x14ac:dyDescent="0.2">
      <c r="A845" t="s">
        <v>18</v>
      </c>
      <c r="B845" t="s">
        <v>8911</v>
      </c>
      <c r="C845" t="s">
        <v>4680</v>
      </c>
      <c r="D845" t="s">
        <v>223</v>
      </c>
      <c r="E845" t="s">
        <v>8912</v>
      </c>
      <c r="F845" t="s">
        <v>8910</v>
      </c>
      <c r="G845">
        <v>0.87300999999999995</v>
      </c>
      <c r="H845">
        <v>0.87339999999999995</v>
      </c>
      <c r="I845">
        <v>2</v>
      </c>
      <c r="J845">
        <v>-2</v>
      </c>
      <c r="K845" t="s">
        <v>17</v>
      </c>
      <c r="L845">
        <f t="shared" si="47"/>
        <v>44789.73000000068</v>
      </c>
      <c r="X845" t="str">
        <f ca="1"/>
        <v>2025-06-02 23:17:24</v>
      </c>
    </row>
    <row r="846" spans="1:24" x14ac:dyDescent="0.2">
      <c r="A846" t="s">
        <v>18</v>
      </c>
      <c r="B846" t="s">
        <v>8913</v>
      </c>
      <c r="C846" t="s">
        <v>840</v>
      </c>
      <c r="D846" t="s">
        <v>223</v>
      </c>
      <c r="E846" t="s">
        <v>8914</v>
      </c>
      <c r="F846" t="s">
        <v>8910</v>
      </c>
      <c r="G846">
        <v>0.87326000000000004</v>
      </c>
      <c r="H846">
        <v>0.87339999999999995</v>
      </c>
      <c r="I846">
        <v>8</v>
      </c>
      <c r="J846">
        <v>-8</v>
      </c>
      <c r="K846" t="s">
        <v>17</v>
      </c>
      <c r="L846">
        <f t="shared" si="47"/>
        <v>44791.73000000068</v>
      </c>
      <c r="X846" t="str">
        <f ca="1"/>
        <v>2025-06-02 23:17:45</v>
      </c>
    </row>
    <row r="847" spans="1:24" x14ac:dyDescent="0.2">
      <c r="A847" t="s">
        <v>18</v>
      </c>
      <c r="B847" t="s">
        <v>8915</v>
      </c>
      <c r="C847" t="s">
        <v>4565</v>
      </c>
      <c r="D847" t="s">
        <v>223</v>
      </c>
      <c r="E847" t="s">
        <v>8916</v>
      </c>
      <c r="F847" t="s">
        <v>8910</v>
      </c>
      <c r="G847">
        <v>0.87311000000000005</v>
      </c>
      <c r="H847">
        <v>0.87339999999999995</v>
      </c>
      <c r="I847">
        <v>4</v>
      </c>
      <c r="J847">
        <v>-4</v>
      </c>
      <c r="K847" t="s">
        <v>17</v>
      </c>
      <c r="L847">
        <f t="shared" si="47"/>
        <v>44799.73000000068</v>
      </c>
      <c r="X847" t="str">
        <f ca="1"/>
        <v>2025-06-02 23:17:34</v>
      </c>
    </row>
    <row r="848" spans="1:24" x14ac:dyDescent="0.2">
      <c r="A848" t="s">
        <v>18</v>
      </c>
      <c r="B848" t="s">
        <v>8917</v>
      </c>
      <c r="C848" t="s">
        <v>266</v>
      </c>
      <c r="D848" t="s">
        <v>223</v>
      </c>
      <c r="E848" t="s">
        <v>8918</v>
      </c>
      <c r="F848" t="s">
        <v>8919</v>
      </c>
      <c r="G848">
        <v>0.87375999999999998</v>
      </c>
      <c r="H848">
        <v>0.87278</v>
      </c>
      <c r="I848">
        <v>1</v>
      </c>
      <c r="J848">
        <v>0.92</v>
      </c>
      <c r="K848" t="s">
        <v>17</v>
      </c>
      <c r="L848">
        <f t="shared" si="47"/>
        <v>44803.73000000068</v>
      </c>
      <c r="X848" t="str">
        <f ca="1"/>
        <v>2025-06-02 23:15:55</v>
      </c>
    </row>
    <row r="849" spans="1:24" x14ac:dyDescent="0.2">
      <c r="A849" t="s">
        <v>18</v>
      </c>
      <c r="B849" t="s">
        <v>8920</v>
      </c>
      <c r="C849" t="s">
        <v>4565</v>
      </c>
      <c r="D849" t="s">
        <v>223</v>
      </c>
      <c r="E849" t="s">
        <v>8921</v>
      </c>
      <c r="F849" t="s">
        <v>8922</v>
      </c>
      <c r="G849">
        <v>0.87395</v>
      </c>
      <c r="H849">
        <v>0.874</v>
      </c>
      <c r="I849">
        <v>4</v>
      </c>
      <c r="J849">
        <v>-4</v>
      </c>
      <c r="K849" t="s">
        <v>17</v>
      </c>
      <c r="L849">
        <f t="shared" si="47"/>
        <v>44802.810000000682</v>
      </c>
      <c r="X849" t="str">
        <f ca="1"/>
        <v>2025-06-02 23:15:14</v>
      </c>
    </row>
    <row r="850" spans="1:24" x14ac:dyDescent="0.2">
      <c r="A850" t="s">
        <v>18</v>
      </c>
      <c r="B850" t="s">
        <v>8923</v>
      </c>
      <c r="C850" t="s">
        <v>4680</v>
      </c>
      <c r="D850" t="s">
        <v>223</v>
      </c>
      <c r="E850" t="s">
        <v>8924</v>
      </c>
      <c r="F850" t="s">
        <v>8922</v>
      </c>
      <c r="G850">
        <v>0.87375000000000003</v>
      </c>
      <c r="H850">
        <v>0.874</v>
      </c>
      <c r="I850">
        <v>2</v>
      </c>
      <c r="J850">
        <v>-2</v>
      </c>
      <c r="K850" t="s">
        <v>17</v>
      </c>
      <c r="L850">
        <f t="shared" si="47"/>
        <v>44806.810000000682</v>
      </c>
      <c r="X850" t="str">
        <f ca="1"/>
        <v>2025-06-02 23:15:04</v>
      </c>
    </row>
    <row r="851" spans="1:24" x14ac:dyDescent="0.2">
      <c r="A851" t="s">
        <v>18</v>
      </c>
      <c r="B851" t="s">
        <v>8925</v>
      </c>
      <c r="C851" t="s">
        <v>266</v>
      </c>
      <c r="D851" t="s">
        <v>223</v>
      </c>
      <c r="E851" t="s">
        <v>8926</v>
      </c>
      <c r="F851" t="s">
        <v>8922</v>
      </c>
      <c r="G851">
        <v>0.87353000000000003</v>
      </c>
      <c r="H851">
        <v>0.874</v>
      </c>
      <c r="I851">
        <v>1</v>
      </c>
      <c r="J851">
        <v>-1</v>
      </c>
      <c r="K851" t="s">
        <v>17</v>
      </c>
      <c r="L851">
        <f t="shared" si="47"/>
        <v>44808.810000000682</v>
      </c>
      <c r="X851" t="str">
        <f ca="1"/>
        <v>2025-06-02 23:14:45</v>
      </c>
    </row>
    <row r="852" spans="1:24" x14ac:dyDescent="0.2">
      <c r="A852" t="s">
        <v>18</v>
      </c>
      <c r="B852" t="s">
        <v>8927</v>
      </c>
      <c r="C852" t="s">
        <v>8928</v>
      </c>
      <c r="D852" t="s">
        <v>223</v>
      </c>
      <c r="E852" t="s">
        <v>8929</v>
      </c>
      <c r="F852" t="s">
        <v>8930</v>
      </c>
      <c r="G852">
        <v>0.87305999999999995</v>
      </c>
      <c r="H852">
        <v>0.87361999999999995</v>
      </c>
      <c r="I852">
        <v>1</v>
      </c>
      <c r="J852">
        <v>-1</v>
      </c>
      <c r="K852" t="s">
        <v>17</v>
      </c>
      <c r="L852">
        <f t="shared" si="47"/>
        <v>44809.810000000682</v>
      </c>
      <c r="X852" t="str">
        <f ca="1"/>
        <v>2025-06-02 23:13:42</v>
      </c>
    </row>
    <row r="853" spans="1:24" x14ac:dyDescent="0.2">
      <c r="A853" t="s">
        <v>18</v>
      </c>
      <c r="B853" t="s">
        <v>8931</v>
      </c>
      <c r="C853" t="s">
        <v>3617</v>
      </c>
      <c r="D853" t="s">
        <v>223</v>
      </c>
      <c r="E853" t="s">
        <v>8932</v>
      </c>
      <c r="F853" t="s">
        <v>8930</v>
      </c>
      <c r="G853">
        <v>0.87365999999999999</v>
      </c>
      <c r="H853">
        <v>0.87361999999999995</v>
      </c>
      <c r="I853">
        <v>2</v>
      </c>
      <c r="J853">
        <v>1.84</v>
      </c>
      <c r="K853" t="s">
        <v>17</v>
      </c>
      <c r="L853">
        <f t="shared" si="47"/>
        <v>44810.810000000682</v>
      </c>
      <c r="X853" t="str">
        <f ca="1"/>
        <v>2025-06-02 23:14:10</v>
      </c>
    </row>
    <row r="854" spans="1:24" x14ac:dyDescent="0.2">
      <c r="A854" t="s">
        <v>18</v>
      </c>
      <c r="B854" t="s">
        <v>8933</v>
      </c>
      <c r="C854" t="s">
        <v>222</v>
      </c>
      <c r="D854" t="s">
        <v>223</v>
      </c>
      <c r="E854" t="s">
        <v>8934</v>
      </c>
      <c r="F854" t="s">
        <v>8930</v>
      </c>
      <c r="G854">
        <v>0.87373000000000001</v>
      </c>
      <c r="H854">
        <v>0.87361999999999995</v>
      </c>
      <c r="I854">
        <v>4</v>
      </c>
      <c r="J854">
        <v>3.68</v>
      </c>
      <c r="K854" t="s">
        <v>17</v>
      </c>
      <c r="L854">
        <f t="shared" si="47"/>
        <v>44808.970000000685</v>
      </c>
      <c r="X854" t="str">
        <f ca="1"/>
        <v>2025-06-02 23:14:14</v>
      </c>
    </row>
    <row r="855" spans="1:24" x14ac:dyDescent="0.2">
      <c r="A855" t="s">
        <v>18</v>
      </c>
      <c r="B855" t="s">
        <v>8935</v>
      </c>
      <c r="C855" t="s">
        <v>3835</v>
      </c>
      <c r="D855" t="s">
        <v>223</v>
      </c>
      <c r="E855" t="s">
        <v>8936</v>
      </c>
      <c r="F855" t="s">
        <v>8930</v>
      </c>
      <c r="G855">
        <v>0.87372000000000005</v>
      </c>
      <c r="H855">
        <v>0.87361999999999995</v>
      </c>
      <c r="I855">
        <v>2</v>
      </c>
      <c r="J855">
        <v>1.84</v>
      </c>
      <c r="K855" t="s">
        <v>17</v>
      </c>
      <c r="L855">
        <f t="shared" si="47"/>
        <v>44805.290000000685</v>
      </c>
      <c r="X855" t="str">
        <f ca="1"/>
        <v>2025-06-02 23:14:12</v>
      </c>
    </row>
    <row r="856" spans="1:24" x14ac:dyDescent="0.2">
      <c r="A856" t="s">
        <v>18</v>
      </c>
      <c r="B856" t="s">
        <v>8937</v>
      </c>
      <c r="C856" t="s">
        <v>1379</v>
      </c>
      <c r="D856" t="s">
        <v>223</v>
      </c>
      <c r="E856" t="s">
        <v>8938</v>
      </c>
      <c r="F856" t="s">
        <v>8930</v>
      </c>
      <c r="G856">
        <v>0.87368000000000001</v>
      </c>
      <c r="H856">
        <v>0.87361999999999995</v>
      </c>
      <c r="I856">
        <v>8</v>
      </c>
      <c r="J856">
        <v>7.36</v>
      </c>
      <c r="K856" t="s">
        <v>17</v>
      </c>
      <c r="L856">
        <f t="shared" si="47"/>
        <v>44803.450000000688</v>
      </c>
      <c r="X856" t="str">
        <f ca="1"/>
        <v>2025-06-02 23:14:34</v>
      </c>
    </row>
    <row r="857" spans="1:24" x14ac:dyDescent="0.2">
      <c r="A857" t="s">
        <v>18</v>
      </c>
      <c r="B857" t="s">
        <v>8939</v>
      </c>
      <c r="C857" t="s">
        <v>4565</v>
      </c>
      <c r="D857" t="s">
        <v>223</v>
      </c>
      <c r="E857" t="s">
        <v>8940</v>
      </c>
      <c r="F857" t="s">
        <v>8941</v>
      </c>
      <c r="G857">
        <v>0.87365999999999999</v>
      </c>
      <c r="H857">
        <v>0.87263999999999997</v>
      </c>
      <c r="I857">
        <v>8</v>
      </c>
      <c r="J857">
        <v>7.36</v>
      </c>
      <c r="K857" t="s">
        <v>17</v>
      </c>
      <c r="L857">
        <f t="shared" si="47"/>
        <v>44796.090000000688</v>
      </c>
      <c r="X857" t="str">
        <f ca="1"/>
        <v>2025-06-02 23:12:54</v>
      </c>
    </row>
    <row r="858" spans="1:24" x14ac:dyDescent="0.2">
      <c r="A858" t="s">
        <v>18</v>
      </c>
      <c r="B858" t="s">
        <v>8942</v>
      </c>
      <c r="C858" t="s">
        <v>4680</v>
      </c>
      <c r="D858" t="s">
        <v>223</v>
      </c>
      <c r="E858" t="s">
        <v>8943</v>
      </c>
      <c r="F858" t="s">
        <v>8941</v>
      </c>
      <c r="G858">
        <v>0.87351000000000001</v>
      </c>
      <c r="H858">
        <v>0.87263999999999997</v>
      </c>
      <c r="I858">
        <v>4</v>
      </c>
      <c r="J858">
        <v>3.68</v>
      </c>
      <c r="K858" t="s">
        <v>17</v>
      </c>
      <c r="L858">
        <f t="shared" si="47"/>
        <v>44788.730000000687</v>
      </c>
      <c r="X858" t="str">
        <f ca="1"/>
        <v>2025-06-02 23:12:44</v>
      </c>
    </row>
    <row r="859" spans="1:24" x14ac:dyDescent="0.2">
      <c r="A859" t="s">
        <v>18</v>
      </c>
      <c r="B859" t="s">
        <v>8944</v>
      </c>
      <c r="C859" t="s">
        <v>786</v>
      </c>
      <c r="D859" t="s">
        <v>223</v>
      </c>
      <c r="E859" t="s">
        <v>8945</v>
      </c>
      <c r="F859" t="s">
        <v>8941</v>
      </c>
      <c r="G859">
        <v>0.87346999999999997</v>
      </c>
      <c r="H859">
        <v>0.87263999999999997</v>
      </c>
      <c r="I859">
        <v>2</v>
      </c>
      <c r="J859">
        <v>1.84</v>
      </c>
      <c r="K859" t="s">
        <v>17</v>
      </c>
      <c r="L859">
        <f t="shared" si="47"/>
        <v>44785.050000000687</v>
      </c>
      <c r="X859" t="str">
        <f ca="1"/>
        <v>2025-06-02 23:12:34</v>
      </c>
    </row>
    <row r="860" spans="1:24" x14ac:dyDescent="0.2">
      <c r="A860" t="s">
        <v>18</v>
      </c>
      <c r="B860" t="s">
        <v>8946</v>
      </c>
      <c r="C860" t="s">
        <v>266</v>
      </c>
      <c r="D860" t="s">
        <v>223</v>
      </c>
      <c r="E860" t="s">
        <v>8947</v>
      </c>
      <c r="F860" t="s">
        <v>8941</v>
      </c>
      <c r="G860">
        <v>0.87314999999999998</v>
      </c>
      <c r="H860">
        <v>0.87263999999999997</v>
      </c>
      <c r="I860">
        <v>1</v>
      </c>
      <c r="J860">
        <v>0.92</v>
      </c>
      <c r="K860" t="s">
        <v>17</v>
      </c>
      <c r="L860">
        <f t="shared" si="47"/>
        <v>44783.21000000069</v>
      </c>
      <c r="X860" t="str">
        <f ca="1"/>
        <v>2025-06-02 23:12:25</v>
      </c>
    </row>
    <row r="861" spans="1:24" x14ac:dyDescent="0.2">
      <c r="A861" t="s">
        <v>11</v>
      </c>
      <c r="B861" t="s">
        <v>8948</v>
      </c>
      <c r="C861" t="s">
        <v>4680</v>
      </c>
      <c r="D861" t="s">
        <v>223</v>
      </c>
      <c r="E861" t="s">
        <v>8949</v>
      </c>
      <c r="F861" t="s">
        <v>8950</v>
      </c>
      <c r="G861">
        <v>0.87400999999999995</v>
      </c>
      <c r="H861">
        <v>0.87339</v>
      </c>
      <c r="I861">
        <v>4</v>
      </c>
      <c r="J861">
        <v>-4</v>
      </c>
      <c r="K861" t="s">
        <v>17</v>
      </c>
      <c r="L861">
        <f t="shared" si="47"/>
        <v>44782.290000000692</v>
      </c>
      <c r="X861" t="str">
        <f ca="1"/>
        <v>2025-06-02 23:11:34</v>
      </c>
    </row>
    <row r="862" spans="1:24" x14ac:dyDescent="0.2">
      <c r="A862" t="s">
        <v>11</v>
      </c>
      <c r="B862" t="s">
        <v>8951</v>
      </c>
      <c r="C862" t="s">
        <v>266</v>
      </c>
      <c r="D862" t="s">
        <v>223</v>
      </c>
      <c r="E862" t="s">
        <v>8952</v>
      </c>
      <c r="F862" t="s">
        <v>8950</v>
      </c>
      <c r="G862">
        <v>0.87434000000000001</v>
      </c>
      <c r="H862">
        <v>0.87339</v>
      </c>
      <c r="I862">
        <v>1</v>
      </c>
      <c r="J862">
        <v>-1</v>
      </c>
      <c r="K862" t="s">
        <v>17</v>
      </c>
      <c r="L862">
        <f t="shared" si="47"/>
        <v>44786.290000000692</v>
      </c>
      <c r="X862" t="str">
        <f ca="1"/>
        <v>2025-06-02 23:11:15</v>
      </c>
    </row>
    <row r="863" spans="1:24" x14ac:dyDescent="0.2">
      <c r="A863" t="s">
        <v>11</v>
      </c>
      <c r="B863" t="s">
        <v>8953</v>
      </c>
      <c r="C863" t="s">
        <v>786</v>
      </c>
      <c r="D863" t="s">
        <v>223</v>
      </c>
      <c r="E863" t="s">
        <v>8954</v>
      </c>
      <c r="F863" t="s">
        <v>8950</v>
      </c>
      <c r="G863">
        <v>0.87434000000000001</v>
      </c>
      <c r="H863">
        <v>0.87339</v>
      </c>
      <c r="I863">
        <v>2</v>
      </c>
      <c r="J863">
        <v>-2</v>
      </c>
      <c r="K863" t="s">
        <v>17</v>
      </c>
      <c r="L863">
        <f t="shared" si="47"/>
        <v>44787.290000000692</v>
      </c>
      <c r="X863" t="str">
        <f ca="1"/>
        <v>2025-06-02 23:11:24</v>
      </c>
    </row>
    <row r="864" spans="1:24" x14ac:dyDescent="0.2">
      <c r="A864" t="s">
        <v>11</v>
      </c>
      <c r="B864" t="s">
        <v>8955</v>
      </c>
      <c r="C864" t="s">
        <v>4565</v>
      </c>
      <c r="D864" t="s">
        <v>223</v>
      </c>
      <c r="E864" t="s">
        <v>8956</v>
      </c>
      <c r="F864" t="s">
        <v>8950</v>
      </c>
      <c r="G864">
        <v>0.87407999999999997</v>
      </c>
      <c r="H864">
        <v>0.87339</v>
      </c>
      <c r="I864">
        <v>8</v>
      </c>
      <c r="J864">
        <v>-8</v>
      </c>
      <c r="K864" t="s">
        <v>17</v>
      </c>
      <c r="L864">
        <f t="shared" si="47"/>
        <v>44789.290000000692</v>
      </c>
      <c r="X864" t="str">
        <f ca="1"/>
        <v>2025-06-02 23:11:44</v>
      </c>
    </row>
    <row r="865" spans="1:24" x14ac:dyDescent="0.2">
      <c r="A865" t="s">
        <v>18</v>
      </c>
      <c r="B865" t="s">
        <v>8957</v>
      </c>
      <c r="C865" t="s">
        <v>301</v>
      </c>
      <c r="D865" t="s">
        <v>223</v>
      </c>
      <c r="E865" t="s">
        <v>8958</v>
      </c>
      <c r="F865" t="s">
        <v>8959</v>
      </c>
      <c r="G865">
        <v>0.87443000000000004</v>
      </c>
      <c r="H865">
        <v>0.87492000000000003</v>
      </c>
      <c r="I865">
        <v>4</v>
      </c>
      <c r="J865">
        <v>-4</v>
      </c>
      <c r="K865" t="s">
        <v>17</v>
      </c>
      <c r="L865">
        <f t="shared" si="47"/>
        <v>44797.290000000692</v>
      </c>
      <c r="X865" t="str">
        <f ca="1"/>
        <v>2025-06-02 23:10:34</v>
      </c>
    </row>
    <row r="866" spans="1:24" x14ac:dyDescent="0.2">
      <c r="A866" t="s">
        <v>18</v>
      </c>
      <c r="B866" t="s">
        <v>8960</v>
      </c>
      <c r="C866" t="s">
        <v>266</v>
      </c>
      <c r="D866" t="s">
        <v>223</v>
      </c>
      <c r="E866" t="s">
        <v>8961</v>
      </c>
      <c r="F866" t="s">
        <v>8959</v>
      </c>
      <c r="G866">
        <v>0.87426000000000004</v>
      </c>
      <c r="H866">
        <v>0.87492000000000003</v>
      </c>
      <c r="I866">
        <v>1</v>
      </c>
      <c r="J866">
        <v>-1</v>
      </c>
      <c r="K866" t="s">
        <v>17</v>
      </c>
      <c r="L866">
        <f t="shared" si="47"/>
        <v>44801.290000000692</v>
      </c>
      <c r="X866" t="str">
        <f ca="1"/>
        <v>2025-06-02 23:10:04</v>
      </c>
    </row>
    <row r="867" spans="1:24" x14ac:dyDescent="0.2">
      <c r="A867" t="s">
        <v>18</v>
      </c>
      <c r="B867" t="s">
        <v>8962</v>
      </c>
      <c r="C867" t="s">
        <v>840</v>
      </c>
      <c r="D867" t="s">
        <v>223</v>
      </c>
      <c r="E867" t="s">
        <v>8963</v>
      </c>
      <c r="F867" t="s">
        <v>8959</v>
      </c>
      <c r="G867">
        <v>0.87444999999999995</v>
      </c>
      <c r="H867">
        <v>0.87492000000000003</v>
      </c>
      <c r="I867">
        <v>8</v>
      </c>
      <c r="J867">
        <v>-8</v>
      </c>
      <c r="K867" t="s">
        <v>17</v>
      </c>
      <c r="L867">
        <f t="shared" si="47"/>
        <v>44802.290000000692</v>
      </c>
      <c r="X867" t="str">
        <f ca="1"/>
        <v>2025-06-02 23:10:44</v>
      </c>
    </row>
    <row r="868" spans="1:24" x14ac:dyDescent="0.2">
      <c r="A868" t="s">
        <v>18</v>
      </c>
      <c r="B868" t="s">
        <v>8964</v>
      </c>
      <c r="C868" t="s">
        <v>281</v>
      </c>
      <c r="D868" t="s">
        <v>223</v>
      </c>
      <c r="E868" t="s">
        <v>8965</v>
      </c>
      <c r="F868" t="s">
        <v>8959</v>
      </c>
      <c r="G868">
        <v>0.87431999999999999</v>
      </c>
      <c r="H868">
        <v>0.87492000000000003</v>
      </c>
      <c r="I868">
        <v>2</v>
      </c>
      <c r="J868">
        <v>-2</v>
      </c>
      <c r="K868" t="s">
        <v>17</v>
      </c>
      <c r="L868">
        <f t="shared" si="47"/>
        <v>44810.290000000692</v>
      </c>
      <c r="X868" t="str">
        <f ca="1"/>
        <v>2025-06-02 23:10:14</v>
      </c>
    </row>
    <row r="869" spans="1:24" x14ac:dyDescent="0.2">
      <c r="A869" t="s">
        <v>18</v>
      </c>
      <c r="B869" t="s">
        <v>8966</v>
      </c>
      <c r="C869" t="s">
        <v>850</v>
      </c>
      <c r="D869" t="s">
        <v>223</v>
      </c>
      <c r="E869" t="s">
        <v>8967</v>
      </c>
      <c r="F869" t="s">
        <v>8968</v>
      </c>
      <c r="G869">
        <v>0.87419999999999998</v>
      </c>
      <c r="H869">
        <v>0.87426000000000004</v>
      </c>
      <c r="I869">
        <v>2</v>
      </c>
      <c r="J869">
        <v>-2</v>
      </c>
      <c r="K869" t="s">
        <v>17</v>
      </c>
      <c r="L869">
        <f t="shared" si="47"/>
        <v>44812.290000000692</v>
      </c>
      <c r="X869" t="str">
        <f ca="1"/>
        <v>2025-06-02 23:09:44</v>
      </c>
    </row>
    <row r="870" spans="1:24" x14ac:dyDescent="0.2">
      <c r="A870" t="s">
        <v>18</v>
      </c>
      <c r="B870" t="s">
        <v>8969</v>
      </c>
      <c r="C870" t="s">
        <v>266</v>
      </c>
      <c r="D870" t="s">
        <v>223</v>
      </c>
      <c r="E870" t="s">
        <v>8970</v>
      </c>
      <c r="F870" t="s">
        <v>8968</v>
      </c>
      <c r="G870">
        <v>0.87414000000000003</v>
      </c>
      <c r="H870">
        <v>0.87426000000000004</v>
      </c>
      <c r="I870">
        <v>1</v>
      </c>
      <c r="J870">
        <v>-1</v>
      </c>
      <c r="K870" t="s">
        <v>17</v>
      </c>
      <c r="L870">
        <f t="shared" si="47"/>
        <v>44814.290000000692</v>
      </c>
      <c r="X870" t="str">
        <f ca="1"/>
        <v>2025-06-02 23:08:54</v>
      </c>
    </row>
    <row r="871" spans="1:24" x14ac:dyDescent="0.2">
      <c r="A871" t="s">
        <v>18</v>
      </c>
      <c r="B871" t="s">
        <v>8971</v>
      </c>
      <c r="C871" t="s">
        <v>301</v>
      </c>
      <c r="D871" t="s">
        <v>223</v>
      </c>
      <c r="E871" t="s">
        <v>8972</v>
      </c>
      <c r="F871" t="s">
        <v>8973</v>
      </c>
      <c r="G871">
        <v>0.87392999999999998</v>
      </c>
      <c r="H871">
        <v>0.87399000000000004</v>
      </c>
      <c r="I871">
        <v>4</v>
      </c>
      <c r="J871">
        <v>-4</v>
      </c>
      <c r="K871" t="s">
        <v>17</v>
      </c>
      <c r="L871">
        <f t="shared" si="47"/>
        <v>44815.290000000692</v>
      </c>
      <c r="X871" t="str">
        <f ca="1"/>
        <v>2025-06-02 23:08:14</v>
      </c>
    </row>
    <row r="872" spans="1:24" x14ac:dyDescent="0.2">
      <c r="A872" t="s">
        <v>18</v>
      </c>
      <c r="B872" t="s">
        <v>8974</v>
      </c>
      <c r="C872" t="s">
        <v>266</v>
      </c>
      <c r="D872" t="s">
        <v>223</v>
      </c>
      <c r="E872" t="s">
        <v>8975</v>
      </c>
      <c r="F872" t="s">
        <v>8973</v>
      </c>
      <c r="G872">
        <v>0.87309999999999999</v>
      </c>
      <c r="H872">
        <v>0.87399000000000004</v>
      </c>
      <c r="I872">
        <v>1</v>
      </c>
      <c r="J872">
        <v>-1</v>
      </c>
      <c r="K872" t="s">
        <v>17</v>
      </c>
      <c r="L872">
        <f t="shared" si="47"/>
        <v>44819.290000000692</v>
      </c>
      <c r="X872" t="str">
        <f ca="1"/>
        <v>2025-06-02 23:07:44</v>
      </c>
    </row>
    <row r="873" spans="1:24" x14ac:dyDescent="0.2">
      <c r="A873" t="s">
        <v>18</v>
      </c>
      <c r="B873" t="s">
        <v>8976</v>
      </c>
      <c r="C873" t="s">
        <v>281</v>
      </c>
      <c r="D873" t="s">
        <v>223</v>
      </c>
      <c r="E873" t="s">
        <v>8977</v>
      </c>
      <c r="F873" t="s">
        <v>8973</v>
      </c>
      <c r="G873">
        <v>0.87385000000000002</v>
      </c>
      <c r="H873">
        <v>0.87399000000000004</v>
      </c>
      <c r="I873">
        <v>2</v>
      </c>
      <c r="J873">
        <v>-2</v>
      </c>
      <c r="K873" t="s">
        <v>17</v>
      </c>
      <c r="L873">
        <f t="shared" si="47"/>
        <v>44820.290000000692</v>
      </c>
      <c r="X873" t="str">
        <f ca="1"/>
        <v>2025-06-02 23:07:54</v>
      </c>
    </row>
    <row r="874" spans="1:24" x14ac:dyDescent="0.2">
      <c r="A874" t="s">
        <v>18</v>
      </c>
      <c r="B874" t="s">
        <v>8978</v>
      </c>
      <c r="C874" t="s">
        <v>266</v>
      </c>
      <c r="D874" t="s">
        <v>223</v>
      </c>
      <c r="E874" t="s">
        <v>8979</v>
      </c>
      <c r="F874" t="s">
        <v>8980</v>
      </c>
      <c r="G874">
        <v>0.87339999999999995</v>
      </c>
      <c r="H874">
        <v>0.87312000000000001</v>
      </c>
      <c r="I874">
        <v>1</v>
      </c>
      <c r="J874">
        <v>0.92</v>
      </c>
      <c r="K874" t="s">
        <v>17</v>
      </c>
      <c r="L874">
        <f t="shared" si="47"/>
        <v>44822.290000000692</v>
      </c>
      <c r="X874" t="str">
        <f ca="1"/>
        <v>2025-06-02 23:06:34</v>
      </c>
    </row>
    <row r="875" spans="1:24" x14ac:dyDescent="0.2">
      <c r="A875" t="s">
        <v>18</v>
      </c>
      <c r="B875" t="s">
        <v>8981</v>
      </c>
      <c r="C875" t="s">
        <v>4565</v>
      </c>
      <c r="D875" t="s">
        <v>223</v>
      </c>
      <c r="E875" t="s">
        <v>8982</v>
      </c>
      <c r="F875" t="s">
        <v>8980</v>
      </c>
      <c r="G875">
        <v>0.87370000000000003</v>
      </c>
      <c r="H875">
        <v>0.87312000000000001</v>
      </c>
      <c r="I875">
        <v>2</v>
      </c>
      <c r="J875">
        <v>1.84</v>
      </c>
      <c r="K875" t="s">
        <v>17</v>
      </c>
      <c r="L875">
        <f t="shared" si="47"/>
        <v>44821.370000000694</v>
      </c>
      <c r="X875" t="str">
        <f ca="1"/>
        <v>2025-06-02 23:07:03</v>
      </c>
    </row>
    <row r="876" spans="1:24" x14ac:dyDescent="0.2">
      <c r="A876" t="s">
        <v>18</v>
      </c>
      <c r="B876" t="s">
        <v>8983</v>
      </c>
      <c r="C876" t="s">
        <v>836</v>
      </c>
      <c r="D876" t="s">
        <v>223</v>
      </c>
      <c r="E876" t="s">
        <v>8984</v>
      </c>
      <c r="F876" t="s">
        <v>8985</v>
      </c>
      <c r="G876">
        <v>0.87305999999999995</v>
      </c>
      <c r="H876">
        <v>0.87339</v>
      </c>
      <c r="I876">
        <v>4</v>
      </c>
      <c r="J876">
        <v>-4</v>
      </c>
      <c r="K876" t="s">
        <v>17</v>
      </c>
      <c r="L876">
        <f t="shared" si="47"/>
        <v>44819.530000000697</v>
      </c>
      <c r="X876" t="str">
        <f ca="1"/>
        <v>2025-06-02 23:05:44</v>
      </c>
    </row>
    <row r="877" spans="1:24" x14ac:dyDescent="0.2">
      <c r="A877" t="s">
        <v>18</v>
      </c>
      <c r="B877" t="s">
        <v>8986</v>
      </c>
      <c r="C877" t="s">
        <v>266</v>
      </c>
      <c r="D877" t="s">
        <v>223</v>
      </c>
      <c r="E877" t="s">
        <v>8987</v>
      </c>
      <c r="F877" t="s">
        <v>8985</v>
      </c>
      <c r="G877">
        <v>0.87251999999999996</v>
      </c>
      <c r="H877">
        <v>0.87339</v>
      </c>
      <c r="I877">
        <v>1</v>
      </c>
      <c r="J877">
        <v>-1</v>
      </c>
      <c r="K877" t="s">
        <v>17</v>
      </c>
      <c r="L877">
        <f t="shared" si="47"/>
        <v>44823.530000000697</v>
      </c>
      <c r="X877" t="str">
        <f ca="1"/>
        <v>2025-06-02 23:05:24</v>
      </c>
    </row>
    <row r="878" spans="1:24" x14ac:dyDescent="0.2">
      <c r="A878" t="s">
        <v>18</v>
      </c>
      <c r="B878" t="s">
        <v>8988</v>
      </c>
      <c r="C878" t="s">
        <v>281</v>
      </c>
      <c r="D878" t="s">
        <v>223</v>
      </c>
      <c r="E878" t="s">
        <v>8989</v>
      </c>
      <c r="F878" t="s">
        <v>8985</v>
      </c>
      <c r="G878">
        <v>0.87294000000000005</v>
      </c>
      <c r="H878">
        <v>0.87339</v>
      </c>
      <c r="I878">
        <v>2</v>
      </c>
      <c r="J878">
        <v>-2</v>
      </c>
      <c r="K878" t="s">
        <v>17</v>
      </c>
      <c r="L878">
        <f t="shared" si="47"/>
        <v>44824.530000000697</v>
      </c>
      <c r="X878" t="str">
        <f ca="1"/>
        <v>2025-06-02 23:05:34</v>
      </c>
    </row>
    <row r="879" spans="1:24" x14ac:dyDescent="0.2">
      <c r="A879" t="s">
        <v>18</v>
      </c>
      <c r="B879" t="s">
        <v>8990</v>
      </c>
      <c r="C879" t="s">
        <v>840</v>
      </c>
      <c r="D879" t="s">
        <v>223</v>
      </c>
      <c r="E879" t="s">
        <v>8991</v>
      </c>
      <c r="F879" t="s">
        <v>8992</v>
      </c>
      <c r="G879">
        <v>0.87326999999999999</v>
      </c>
      <c r="H879">
        <v>0.87263000000000002</v>
      </c>
      <c r="I879">
        <v>2</v>
      </c>
      <c r="J879">
        <v>1.84</v>
      </c>
      <c r="K879" t="s">
        <v>17</v>
      </c>
      <c r="L879">
        <f t="shared" si="47"/>
        <v>44826.530000000697</v>
      </c>
      <c r="X879" t="str">
        <f ca="1"/>
        <v>2025-06-02 23:04:54</v>
      </c>
    </row>
    <row r="880" spans="1:24" x14ac:dyDescent="0.2">
      <c r="A880" t="s">
        <v>18</v>
      </c>
      <c r="B880" t="s">
        <v>8993</v>
      </c>
      <c r="C880" t="s">
        <v>266</v>
      </c>
      <c r="D880" t="s">
        <v>223</v>
      </c>
      <c r="E880" t="s">
        <v>8994</v>
      </c>
      <c r="F880" t="s">
        <v>8992</v>
      </c>
      <c r="G880">
        <v>0.87312999999999996</v>
      </c>
      <c r="H880">
        <v>0.87263000000000002</v>
      </c>
      <c r="I880">
        <v>1</v>
      </c>
      <c r="J880">
        <v>0.92</v>
      </c>
      <c r="K880" t="s">
        <v>17</v>
      </c>
      <c r="L880">
        <f t="shared" si="47"/>
        <v>44824.690000000701</v>
      </c>
      <c r="X880" t="str">
        <f ca="1"/>
        <v>2025-06-02 23:04:14</v>
      </c>
    </row>
    <row r="881" spans="1:24" x14ac:dyDescent="0.2">
      <c r="A881" t="s">
        <v>18</v>
      </c>
      <c r="B881" t="s">
        <v>8995</v>
      </c>
      <c r="C881" t="s">
        <v>4680</v>
      </c>
      <c r="D881" t="s">
        <v>223</v>
      </c>
      <c r="E881" t="s">
        <v>8996</v>
      </c>
      <c r="F881" t="s">
        <v>8997</v>
      </c>
      <c r="G881">
        <v>0.87343999999999999</v>
      </c>
      <c r="H881">
        <v>0.87302999999999997</v>
      </c>
      <c r="I881">
        <v>4</v>
      </c>
      <c r="J881">
        <v>3.68</v>
      </c>
      <c r="K881" t="s">
        <v>17</v>
      </c>
      <c r="L881">
        <f t="shared" si="47"/>
        <v>44823.770000000703</v>
      </c>
      <c r="X881" t="str">
        <f ca="1"/>
        <v>2025-06-02 23:03:23</v>
      </c>
    </row>
    <row r="882" spans="1:24" x14ac:dyDescent="0.2">
      <c r="A882" t="s">
        <v>18</v>
      </c>
      <c r="B882" t="s">
        <v>8998</v>
      </c>
      <c r="C882" t="s">
        <v>786</v>
      </c>
      <c r="D882" t="s">
        <v>223</v>
      </c>
      <c r="E882" t="s">
        <v>8999</v>
      </c>
      <c r="F882" t="s">
        <v>8997</v>
      </c>
      <c r="G882">
        <v>0.87309000000000003</v>
      </c>
      <c r="H882">
        <v>0.87302999999999997</v>
      </c>
      <c r="I882">
        <v>2</v>
      </c>
      <c r="J882">
        <v>1.84</v>
      </c>
      <c r="K882" t="s">
        <v>17</v>
      </c>
      <c r="L882">
        <f t="shared" si="47"/>
        <v>44820.090000000702</v>
      </c>
      <c r="X882" t="str">
        <f ca="1"/>
        <v>2025-06-02 23:03:13</v>
      </c>
    </row>
    <row r="883" spans="1:24" x14ac:dyDescent="0.2">
      <c r="A883" t="s">
        <v>18</v>
      </c>
      <c r="B883" t="s">
        <v>9000</v>
      </c>
      <c r="C883" t="s">
        <v>266</v>
      </c>
      <c r="D883" t="s">
        <v>223</v>
      </c>
      <c r="E883" t="s">
        <v>9001</v>
      </c>
      <c r="F883" t="s">
        <v>8997</v>
      </c>
      <c r="G883">
        <v>0.87302000000000002</v>
      </c>
      <c r="H883">
        <v>0.87302999999999997</v>
      </c>
      <c r="I883">
        <v>1</v>
      </c>
      <c r="J883">
        <v>-1</v>
      </c>
      <c r="K883" t="s">
        <v>17</v>
      </c>
      <c r="L883">
        <f t="shared" si="47"/>
        <v>44818.250000000706</v>
      </c>
      <c r="X883" t="str">
        <f ca="1"/>
        <v>2025-06-02 23:03:04</v>
      </c>
    </row>
    <row r="884" spans="1:24" x14ac:dyDescent="0.2">
      <c r="A884" t="s">
        <v>18</v>
      </c>
      <c r="B884" t="s">
        <v>9002</v>
      </c>
      <c r="C884" t="s">
        <v>4565</v>
      </c>
      <c r="D884" t="s">
        <v>223</v>
      </c>
      <c r="E884" t="s">
        <v>9003</v>
      </c>
      <c r="F884" t="s">
        <v>8997</v>
      </c>
      <c r="G884">
        <v>0.87351000000000001</v>
      </c>
      <c r="H884">
        <v>0.87302999999999997</v>
      </c>
      <c r="I884">
        <v>8</v>
      </c>
      <c r="J884">
        <v>7.36</v>
      </c>
      <c r="K884" t="s">
        <v>17</v>
      </c>
      <c r="L884">
        <f t="shared" si="47"/>
        <v>44819.250000000706</v>
      </c>
      <c r="X884" t="str">
        <f ca="1"/>
        <v>2025-06-02 23:03:33</v>
      </c>
    </row>
    <row r="885" spans="1:24" x14ac:dyDescent="0.2">
      <c r="A885" t="s">
        <v>18</v>
      </c>
      <c r="B885" t="s">
        <v>9004</v>
      </c>
      <c r="C885" t="s">
        <v>1379</v>
      </c>
      <c r="D885" t="s">
        <v>223</v>
      </c>
      <c r="E885" t="s">
        <v>9005</v>
      </c>
      <c r="F885" t="s">
        <v>9006</v>
      </c>
      <c r="G885">
        <v>0.87322</v>
      </c>
      <c r="H885">
        <v>0.87302000000000002</v>
      </c>
      <c r="I885">
        <v>2</v>
      </c>
      <c r="J885">
        <v>1.84</v>
      </c>
      <c r="K885" t="s">
        <v>17</v>
      </c>
      <c r="L885">
        <f t="shared" si="47"/>
        <v>44811.890000000705</v>
      </c>
      <c r="X885" t="str">
        <f ca="1"/>
        <v>2025-06-02 23:02:53</v>
      </c>
    </row>
    <row r="886" spans="1:24" x14ac:dyDescent="0.2">
      <c r="A886" t="s">
        <v>18</v>
      </c>
      <c r="B886" t="s">
        <v>9007</v>
      </c>
      <c r="C886" t="s">
        <v>266</v>
      </c>
      <c r="D886" t="s">
        <v>223</v>
      </c>
      <c r="E886" t="s">
        <v>9008</v>
      </c>
      <c r="F886" t="s">
        <v>9006</v>
      </c>
      <c r="G886">
        <v>0.87299000000000004</v>
      </c>
      <c r="H886">
        <v>0.87302000000000002</v>
      </c>
      <c r="I886">
        <v>1</v>
      </c>
      <c r="J886">
        <v>-1</v>
      </c>
      <c r="K886" t="s">
        <v>17</v>
      </c>
      <c r="L886">
        <f t="shared" si="47"/>
        <v>44810.050000000709</v>
      </c>
      <c r="X886" t="str">
        <f ca="1"/>
        <v>2025-06-02 23:01:54</v>
      </c>
    </row>
    <row r="887" spans="1:24" x14ac:dyDescent="0.2">
      <c r="A887" t="s">
        <v>18</v>
      </c>
      <c r="B887" t="s">
        <v>9009</v>
      </c>
      <c r="C887" t="s">
        <v>266</v>
      </c>
      <c r="D887" t="s">
        <v>223</v>
      </c>
      <c r="E887" t="s">
        <v>9010</v>
      </c>
      <c r="F887" t="s">
        <v>9011</v>
      </c>
      <c r="G887">
        <v>0.87290000000000001</v>
      </c>
      <c r="H887">
        <v>0.87263000000000002</v>
      </c>
      <c r="I887">
        <v>1</v>
      </c>
      <c r="J887">
        <v>0.92</v>
      </c>
      <c r="K887" t="s">
        <v>17</v>
      </c>
      <c r="L887">
        <f t="shared" si="47"/>
        <v>44811.050000000709</v>
      </c>
      <c r="X887" t="str">
        <f ca="1"/>
        <v>2025-06-02 23:00:44</v>
      </c>
    </row>
    <row r="888" spans="1:24" x14ac:dyDescent="0.2">
      <c r="A888" t="s">
        <v>18</v>
      </c>
      <c r="B888" t="s">
        <v>9012</v>
      </c>
      <c r="C888" t="s">
        <v>281</v>
      </c>
      <c r="D888" t="s">
        <v>223</v>
      </c>
      <c r="E888" t="s">
        <v>9013</v>
      </c>
      <c r="F888" t="s">
        <v>9014</v>
      </c>
      <c r="G888">
        <v>0.87280000000000002</v>
      </c>
      <c r="H888">
        <v>0.87261999999999995</v>
      </c>
      <c r="I888">
        <v>2</v>
      </c>
      <c r="J888">
        <v>1.84</v>
      </c>
      <c r="K888" t="s">
        <v>17</v>
      </c>
      <c r="L888">
        <f t="shared" si="47"/>
        <v>44810.13000000071</v>
      </c>
      <c r="X888" t="str">
        <f ca="1"/>
        <v>2025-06-02 22:59:43</v>
      </c>
    </row>
    <row r="889" spans="1:24" x14ac:dyDescent="0.2">
      <c r="A889" t="s">
        <v>18</v>
      </c>
      <c r="B889" t="s">
        <v>9015</v>
      </c>
      <c r="C889" t="s">
        <v>266</v>
      </c>
      <c r="D889" t="s">
        <v>223</v>
      </c>
      <c r="E889" t="s">
        <v>9016</v>
      </c>
      <c r="F889" t="s">
        <v>9014</v>
      </c>
      <c r="G889">
        <v>0.87273999999999996</v>
      </c>
      <c r="H889">
        <v>0.87261999999999995</v>
      </c>
      <c r="I889">
        <v>1</v>
      </c>
      <c r="J889">
        <v>0.92</v>
      </c>
      <c r="K889" t="s">
        <v>17</v>
      </c>
      <c r="L889">
        <f t="shared" si="47"/>
        <v>44808.290000000714</v>
      </c>
      <c r="X889" t="str">
        <f ca="1"/>
        <v>2025-06-02 22:59:33</v>
      </c>
    </row>
    <row r="890" spans="1:24" x14ac:dyDescent="0.2">
      <c r="A890" t="s">
        <v>18</v>
      </c>
      <c r="B890" t="s">
        <v>9017</v>
      </c>
      <c r="C890" t="s">
        <v>301</v>
      </c>
      <c r="D890" t="s">
        <v>223</v>
      </c>
      <c r="E890" t="s">
        <v>9018</v>
      </c>
      <c r="F890" t="s">
        <v>9014</v>
      </c>
      <c r="G890">
        <v>0.87292000000000003</v>
      </c>
      <c r="H890">
        <v>0.87261999999999995</v>
      </c>
      <c r="I890">
        <v>4</v>
      </c>
      <c r="J890">
        <v>3.68</v>
      </c>
      <c r="K890" t="s">
        <v>17</v>
      </c>
      <c r="L890">
        <f t="shared" si="47"/>
        <v>44807.370000000716</v>
      </c>
      <c r="X890" t="str">
        <f ca="1"/>
        <v>2025-06-02 23:00:03</v>
      </c>
    </row>
    <row r="891" spans="1:24" x14ac:dyDescent="0.2">
      <c r="A891" t="s">
        <v>18</v>
      </c>
      <c r="B891" t="s">
        <v>9019</v>
      </c>
      <c r="C891" t="s">
        <v>786</v>
      </c>
      <c r="D891" t="s">
        <v>223</v>
      </c>
      <c r="E891" t="s">
        <v>9020</v>
      </c>
      <c r="F891" t="s">
        <v>9021</v>
      </c>
      <c r="G891">
        <v>0.87380999999999998</v>
      </c>
      <c r="H891">
        <v>0.87258999999999998</v>
      </c>
      <c r="I891">
        <v>2</v>
      </c>
      <c r="J891">
        <v>1.84</v>
      </c>
      <c r="K891" t="s">
        <v>17</v>
      </c>
      <c r="L891">
        <f t="shared" si="47"/>
        <v>44803.690000000715</v>
      </c>
      <c r="X891" t="str">
        <f ca="1"/>
        <v>2025-06-02 22:58:33</v>
      </c>
    </row>
    <row r="892" spans="1:24" x14ac:dyDescent="0.2">
      <c r="A892" t="s">
        <v>18</v>
      </c>
      <c r="B892" t="s">
        <v>9022</v>
      </c>
      <c r="C892" t="s">
        <v>5765</v>
      </c>
      <c r="D892" t="s">
        <v>223</v>
      </c>
      <c r="E892" t="s">
        <v>9023</v>
      </c>
      <c r="F892" t="s">
        <v>9021</v>
      </c>
      <c r="G892">
        <v>0.87348000000000003</v>
      </c>
      <c r="H892">
        <v>0.87258999999999998</v>
      </c>
      <c r="I892">
        <v>1</v>
      </c>
      <c r="J892">
        <v>0.92</v>
      </c>
      <c r="K892" t="s">
        <v>17</v>
      </c>
      <c r="L892">
        <f t="shared" si="47"/>
        <v>44801.850000000719</v>
      </c>
      <c r="X892" t="str">
        <f ca="1"/>
        <v>2025-06-02 22:58:23</v>
      </c>
    </row>
    <row r="893" spans="1:24" x14ac:dyDescent="0.2">
      <c r="A893" t="s">
        <v>11</v>
      </c>
      <c r="B893" t="s">
        <v>9024</v>
      </c>
      <c r="C893" t="s">
        <v>836</v>
      </c>
      <c r="D893" t="s">
        <v>223</v>
      </c>
      <c r="E893" t="s">
        <v>9025</v>
      </c>
      <c r="F893" t="s">
        <v>9026</v>
      </c>
      <c r="G893">
        <v>0.87383</v>
      </c>
      <c r="H893">
        <v>0.87346999999999997</v>
      </c>
      <c r="I893">
        <v>4</v>
      </c>
      <c r="J893">
        <v>-4</v>
      </c>
      <c r="K893" t="s">
        <v>17</v>
      </c>
      <c r="L893">
        <f t="shared" si="47"/>
        <v>44800.930000000721</v>
      </c>
      <c r="X893" t="str">
        <f ca="1"/>
        <v>2025-06-02 22:57:33</v>
      </c>
    </row>
    <row r="894" spans="1:24" x14ac:dyDescent="0.2">
      <c r="A894" t="s">
        <v>11</v>
      </c>
      <c r="B894" t="s">
        <v>9027</v>
      </c>
      <c r="C894" t="s">
        <v>301</v>
      </c>
      <c r="D894" t="s">
        <v>223</v>
      </c>
      <c r="E894" t="s">
        <v>9028</v>
      </c>
      <c r="F894" t="s">
        <v>9026</v>
      </c>
      <c r="G894">
        <v>0.87353000000000003</v>
      </c>
      <c r="H894">
        <v>0.87346999999999997</v>
      </c>
      <c r="I894">
        <v>8</v>
      </c>
      <c r="J894">
        <v>-8</v>
      </c>
      <c r="K894" t="s">
        <v>17</v>
      </c>
      <c r="L894">
        <f t="shared" si="47"/>
        <v>44804.930000000721</v>
      </c>
      <c r="X894" t="str">
        <f ca="1"/>
        <v>2025-06-02 22:57:43</v>
      </c>
    </row>
    <row r="895" spans="1:24" x14ac:dyDescent="0.2">
      <c r="A895" t="s">
        <v>11</v>
      </c>
      <c r="B895" t="s">
        <v>9029</v>
      </c>
      <c r="C895" t="s">
        <v>4379</v>
      </c>
      <c r="D895" t="s">
        <v>223</v>
      </c>
      <c r="E895" t="s">
        <v>9030</v>
      </c>
      <c r="F895" t="s">
        <v>9026</v>
      </c>
      <c r="G895">
        <v>0.87412999999999996</v>
      </c>
      <c r="H895">
        <v>0.87346999999999997</v>
      </c>
      <c r="I895">
        <v>1</v>
      </c>
      <c r="J895">
        <v>-1</v>
      </c>
      <c r="K895" t="s">
        <v>17</v>
      </c>
      <c r="L895">
        <f t="shared" si="47"/>
        <v>44812.930000000721</v>
      </c>
      <c r="X895" t="str">
        <f ca="1"/>
        <v>2025-06-02 22:57:14</v>
      </c>
    </row>
    <row r="896" spans="1:24" x14ac:dyDescent="0.2">
      <c r="A896" t="s">
        <v>11</v>
      </c>
      <c r="B896" t="s">
        <v>9031</v>
      </c>
      <c r="C896" t="s">
        <v>281</v>
      </c>
      <c r="D896" t="s">
        <v>223</v>
      </c>
      <c r="E896" t="s">
        <v>9032</v>
      </c>
      <c r="F896" t="s">
        <v>9026</v>
      </c>
      <c r="G896">
        <v>0.87397999999999998</v>
      </c>
      <c r="H896">
        <v>0.87346999999999997</v>
      </c>
      <c r="I896">
        <v>2</v>
      </c>
      <c r="J896">
        <v>-2</v>
      </c>
      <c r="K896" t="s">
        <v>17</v>
      </c>
      <c r="L896">
        <f t="shared" si="47"/>
        <v>44813.930000000721</v>
      </c>
      <c r="X896" t="str">
        <f ca="1"/>
        <v>2025-06-02 22:57:23</v>
      </c>
    </row>
    <row r="897" spans="1:24" x14ac:dyDescent="0.2">
      <c r="A897" t="s">
        <v>11</v>
      </c>
      <c r="B897" t="s">
        <v>9033</v>
      </c>
      <c r="C897" t="s">
        <v>266</v>
      </c>
      <c r="D897" t="s">
        <v>223</v>
      </c>
      <c r="E897" t="s">
        <v>9034</v>
      </c>
      <c r="F897" t="s">
        <v>9035</v>
      </c>
      <c r="G897">
        <v>0.87412999999999996</v>
      </c>
      <c r="H897">
        <v>0.87451000000000001</v>
      </c>
      <c r="I897">
        <v>1</v>
      </c>
      <c r="J897">
        <v>0.92</v>
      </c>
      <c r="K897" t="s">
        <v>17</v>
      </c>
      <c r="L897">
        <f t="shared" si="47"/>
        <v>44815.930000000721</v>
      </c>
      <c r="X897" t="str">
        <f ca="1"/>
        <v>2025-06-02 22:56:03</v>
      </c>
    </row>
    <row r="898" spans="1:24" x14ac:dyDescent="0.2">
      <c r="A898" t="s">
        <v>11</v>
      </c>
      <c r="B898" t="s">
        <v>9036</v>
      </c>
      <c r="C898" t="s">
        <v>281</v>
      </c>
      <c r="D898" t="s">
        <v>223</v>
      </c>
      <c r="E898" t="s">
        <v>9037</v>
      </c>
      <c r="F898" t="s">
        <v>9035</v>
      </c>
      <c r="G898">
        <v>0.87402000000000002</v>
      </c>
      <c r="H898">
        <v>0.87451000000000001</v>
      </c>
      <c r="I898">
        <v>2</v>
      </c>
      <c r="J898">
        <v>1.84</v>
      </c>
      <c r="K898" t="s">
        <v>17</v>
      </c>
      <c r="L898">
        <f t="shared" si="47"/>
        <v>44815.010000000722</v>
      </c>
      <c r="X898" t="str">
        <f ca="1"/>
        <v>2025-06-02 22:56:13</v>
      </c>
    </row>
    <row r="899" spans="1:24" x14ac:dyDescent="0.2">
      <c r="A899" t="s">
        <v>18</v>
      </c>
      <c r="B899" t="s">
        <v>9038</v>
      </c>
      <c r="C899" t="s">
        <v>4680</v>
      </c>
      <c r="D899" t="s">
        <v>223</v>
      </c>
      <c r="E899" t="s">
        <v>9039</v>
      </c>
      <c r="F899" t="s">
        <v>9040</v>
      </c>
      <c r="G899">
        <v>0.87341999999999997</v>
      </c>
      <c r="H899">
        <v>0.87436000000000003</v>
      </c>
      <c r="I899">
        <v>2</v>
      </c>
      <c r="J899">
        <v>-2</v>
      </c>
      <c r="K899" t="s">
        <v>17</v>
      </c>
      <c r="L899">
        <f t="shared" si="47"/>
        <v>44813.170000000726</v>
      </c>
      <c r="X899" t="str">
        <f ca="1"/>
        <v>2025-06-02 22:55:12</v>
      </c>
    </row>
    <row r="900" spans="1:24" x14ac:dyDescent="0.2">
      <c r="A900" t="s">
        <v>18</v>
      </c>
      <c r="B900" t="s">
        <v>9041</v>
      </c>
      <c r="C900" t="s">
        <v>4565</v>
      </c>
      <c r="D900" t="s">
        <v>223</v>
      </c>
      <c r="E900" t="s">
        <v>9042</v>
      </c>
      <c r="F900" t="s">
        <v>9040</v>
      </c>
      <c r="G900">
        <v>0.87392000000000003</v>
      </c>
      <c r="H900">
        <v>0.87436000000000003</v>
      </c>
      <c r="I900">
        <v>4</v>
      </c>
      <c r="J900">
        <v>-4</v>
      </c>
      <c r="K900" t="s">
        <v>17</v>
      </c>
      <c r="L900">
        <f t="shared" ref="L900:L963" si="48">L899-J899</f>
        <v>44815.170000000726</v>
      </c>
      <c r="X900" t="str">
        <f ca="1"/>
        <v>2025-06-02 22:55:22</v>
      </c>
    </row>
    <row r="901" spans="1:24" x14ac:dyDescent="0.2">
      <c r="A901" t="s">
        <v>18</v>
      </c>
      <c r="B901" t="s">
        <v>9043</v>
      </c>
      <c r="C901" t="s">
        <v>840</v>
      </c>
      <c r="D901" t="s">
        <v>223</v>
      </c>
      <c r="E901" t="s">
        <v>9044</v>
      </c>
      <c r="F901" t="s">
        <v>9040</v>
      </c>
      <c r="G901">
        <v>0.87424000000000002</v>
      </c>
      <c r="H901">
        <v>0.87436000000000003</v>
      </c>
      <c r="I901">
        <v>8</v>
      </c>
      <c r="J901">
        <v>-8</v>
      </c>
      <c r="K901" t="s">
        <v>17</v>
      </c>
      <c r="L901">
        <f t="shared" si="48"/>
        <v>44819.170000000726</v>
      </c>
      <c r="X901" t="str">
        <f ca="1"/>
        <v>2025-06-02 22:55:33</v>
      </c>
    </row>
    <row r="902" spans="1:24" x14ac:dyDescent="0.2">
      <c r="A902" t="s">
        <v>18</v>
      </c>
      <c r="B902" t="s">
        <v>9045</v>
      </c>
      <c r="C902" t="s">
        <v>266</v>
      </c>
      <c r="D902" t="s">
        <v>223</v>
      </c>
      <c r="E902" t="s">
        <v>9046</v>
      </c>
      <c r="F902" t="s">
        <v>9040</v>
      </c>
      <c r="G902">
        <v>0.87322999999999995</v>
      </c>
      <c r="H902">
        <v>0.87436000000000003</v>
      </c>
      <c r="I902">
        <v>1</v>
      </c>
      <c r="J902">
        <v>-1</v>
      </c>
      <c r="K902" t="s">
        <v>17</v>
      </c>
      <c r="L902">
        <f t="shared" si="48"/>
        <v>44827.170000000726</v>
      </c>
      <c r="X902" t="str">
        <f ca="1"/>
        <v>2025-06-02 22:54:53</v>
      </c>
    </row>
    <row r="903" spans="1:24" x14ac:dyDescent="0.2">
      <c r="A903" t="s">
        <v>11</v>
      </c>
      <c r="B903" t="s">
        <v>9047</v>
      </c>
      <c r="C903" t="s">
        <v>786</v>
      </c>
      <c r="D903" t="s">
        <v>223</v>
      </c>
      <c r="E903" t="s">
        <v>9048</v>
      </c>
      <c r="F903" t="s">
        <v>9049</v>
      </c>
      <c r="G903">
        <v>0.87456999999999996</v>
      </c>
      <c r="H903">
        <v>0.87346999999999997</v>
      </c>
      <c r="I903">
        <v>2</v>
      </c>
      <c r="J903">
        <v>-2</v>
      </c>
      <c r="K903" t="s">
        <v>17</v>
      </c>
      <c r="L903">
        <f t="shared" si="48"/>
        <v>44828.170000000726</v>
      </c>
      <c r="X903" t="str">
        <f ca="1"/>
        <v>2025-06-02 22:53:52</v>
      </c>
    </row>
    <row r="904" spans="1:24" x14ac:dyDescent="0.2">
      <c r="A904" t="s">
        <v>11</v>
      </c>
      <c r="B904" t="s">
        <v>9050</v>
      </c>
      <c r="C904" t="s">
        <v>222</v>
      </c>
      <c r="D904" t="s">
        <v>223</v>
      </c>
      <c r="E904" t="s">
        <v>9051</v>
      </c>
      <c r="F904" t="s">
        <v>9049</v>
      </c>
      <c r="G904">
        <v>0.87468000000000001</v>
      </c>
      <c r="H904">
        <v>0.87346999999999997</v>
      </c>
      <c r="I904">
        <v>8</v>
      </c>
      <c r="J904">
        <v>-8</v>
      </c>
      <c r="K904" t="s">
        <v>17</v>
      </c>
      <c r="L904">
        <f t="shared" si="48"/>
        <v>44830.170000000726</v>
      </c>
      <c r="X904" t="str">
        <f ca="1"/>
        <v>2025-06-02 22:54:22</v>
      </c>
    </row>
    <row r="905" spans="1:24" x14ac:dyDescent="0.2">
      <c r="A905" t="s">
        <v>11</v>
      </c>
      <c r="B905" t="s">
        <v>9052</v>
      </c>
      <c r="C905" t="s">
        <v>266</v>
      </c>
      <c r="D905" t="s">
        <v>223</v>
      </c>
      <c r="E905" t="s">
        <v>9053</v>
      </c>
      <c r="F905" t="s">
        <v>9049</v>
      </c>
      <c r="G905">
        <v>0.87466999999999995</v>
      </c>
      <c r="H905">
        <v>0.87346999999999997</v>
      </c>
      <c r="I905">
        <v>1</v>
      </c>
      <c r="J905">
        <v>-1</v>
      </c>
      <c r="K905" t="s">
        <v>17</v>
      </c>
      <c r="L905">
        <f t="shared" si="48"/>
        <v>44838.170000000726</v>
      </c>
      <c r="X905" t="str">
        <f ca="1"/>
        <v>2025-06-02 22:53:43</v>
      </c>
    </row>
    <row r="906" spans="1:24" x14ac:dyDescent="0.2">
      <c r="A906" t="s">
        <v>11</v>
      </c>
      <c r="B906" t="s">
        <v>9054</v>
      </c>
      <c r="C906" t="s">
        <v>4565</v>
      </c>
      <c r="D906" t="s">
        <v>223</v>
      </c>
      <c r="E906" t="s">
        <v>9055</v>
      </c>
      <c r="F906" t="s">
        <v>9049</v>
      </c>
      <c r="G906">
        <v>0.87455000000000005</v>
      </c>
      <c r="H906">
        <v>0.87346999999999997</v>
      </c>
      <c r="I906">
        <v>4</v>
      </c>
      <c r="J906">
        <v>-4</v>
      </c>
      <c r="K906" t="s">
        <v>17</v>
      </c>
      <c r="L906">
        <f t="shared" si="48"/>
        <v>44839.170000000726</v>
      </c>
      <c r="X906" t="str">
        <f ca="1"/>
        <v>2025-06-02 22:54:12</v>
      </c>
    </row>
    <row r="907" spans="1:24" x14ac:dyDescent="0.2">
      <c r="A907" t="s">
        <v>11</v>
      </c>
      <c r="B907" t="s">
        <v>9056</v>
      </c>
      <c r="C907" t="s">
        <v>6909</v>
      </c>
      <c r="D907" t="s">
        <v>223</v>
      </c>
      <c r="E907" t="s">
        <v>9057</v>
      </c>
      <c r="F907" t="s">
        <v>9058</v>
      </c>
      <c r="G907">
        <v>0.87417999999999996</v>
      </c>
      <c r="H907">
        <v>0.87456999999999996</v>
      </c>
      <c r="I907">
        <v>8</v>
      </c>
      <c r="J907">
        <v>7.36</v>
      </c>
      <c r="K907" t="s">
        <v>17</v>
      </c>
      <c r="L907">
        <f t="shared" si="48"/>
        <v>44843.170000000726</v>
      </c>
      <c r="X907" t="str">
        <f ca="1"/>
        <v>2025-06-02 22:53:22</v>
      </c>
    </row>
    <row r="908" spans="1:24" x14ac:dyDescent="0.2">
      <c r="A908" t="s">
        <v>11</v>
      </c>
      <c r="B908" t="s">
        <v>9059</v>
      </c>
      <c r="C908" t="s">
        <v>266</v>
      </c>
      <c r="D908" t="s">
        <v>223</v>
      </c>
      <c r="E908" t="s">
        <v>9060</v>
      </c>
      <c r="F908" t="s">
        <v>9058</v>
      </c>
      <c r="G908">
        <v>0.87436000000000003</v>
      </c>
      <c r="H908">
        <v>0.87456999999999996</v>
      </c>
      <c r="I908">
        <v>1</v>
      </c>
      <c r="J908">
        <v>0.92</v>
      </c>
      <c r="K908" t="s">
        <v>17</v>
      </c>
      <c r="L908">
        <f t="shared" si="48"/>
        <v>44835.810000000725</v>
      </c>
      <c r="X908" t="str">
        <f ca="1"/>
        <v>2025-06-02 22:52:33</v>
      </c>
    </row>
    <row r="909" spans="1:24" x14ac:dyDescent="0.2">
      <c r="A909" t="s">
        <v>11</v>
      </c>
      <c r="B909" t="s">
        <v>9061</v>
      </c>
      <c r="C909" t="s">
        <v>595</v>
      </c>
      <c r="D909" t="s">
        <v>223</v>
      </c>
      <c r="E909" t="s">
        <v>9062</v>
      </c>
      <c r="F909" t="s">
        <v>9058</v>
      </c>
      <c r="G909">
        <v>0.87443000000000004</v>
      </c>
      <c r="H909">
        <v>0.87456999999999996</v>
      </c>
      <c r="I909">
        <v>4</v>
      </c>
      <c r="J909">
        <v>3.68</v>
      </c>
      <c r="K909" t="s">
        <v>17</v>
      </c>
      <c r="L909">
        <f t="shared" si="48"/>
        <v>44834.890000000727</v>
      </c>
      <c r="X909" t="str">
        <f ca="1"/>
        <v>2025-06-02 22:53:06</v>
      </c>
    </row>
    <row r="910" spans="1:24" x14ac:dyDescent="0.2">
      <c r="A910" t="s">
        <v>11</v>
      </c>
      <c r="B910" t="s">
        <v>9063</v>
      </c>
      <c r="C910" t="s">
        <v>4680</v>
      </c>
      <c r="D910" t="s">
        <v>223</v>
      </c>
      <c r="E910" t="s">
        <v>9064</v>
      </c>
      <c r="F910" t="s">
        <v>9058</v>
      </c>
      <c r="G910">
        <v>0.87431999999999999</v>
      </c>
      <c r="H910">
        <v>0.87456999999999996</v>
      </c>
      <c r="I910">
        <v>2</v>
      </c>
      <c r="J910">
        <v>1.84</v>
      </c>
      <c r="K910" t="s">
        <v>17</v>
      </c>
      <c r="L910">
        <f t="shared" si="48"/>
        <v>44831.210000000727</v>
      </c>
      <c r="X910" t="str">
        <f ca="1"/>
        <v>2025-06-02 22:52:52</v>
      </c>
    </row>
    <row r="911" spans="1:24" x14ac:dyDescent="0.2">
      <c r="A911" t="s">
        <v>11</v>
      </c>
      <c r="B911" t="s">
        <v>9065</v>
      </c>
      <c r="C911" t="s">
        <v>800</v>
      </c>
      <c r="D911" t="s">
        <v>223</v>
      </c>
      <c r="E911" t="s">
        <v>9066</v>
      </c>
      <c r="F911" t="s">
        <v>9067</v>
      </c>
      <c r="G911">
        <v>0.87419999999999998</v>
      </c>
      <c r="H911">
        <v>0.87429999999999997</v>
      </c>
      <c r="I911">
        <v>4</v>
      </c>
      <c r="J911">
        <v>3.68</v>
      </c>
      <c r="K911" t="s">
        <v>17</v>
      </c>
      <c r="L911">
        <f t="shared" si="48"/>
        <v>44829.37000000073</v>
      </c>
      <c r="X911" t="str">
        <f ca="1"/>
        <v>2025-06-02 22:52:12</v>
      </c>
    </row>
    <row r="912" spans="1:24" x14ac:dyDescent="0.2">
      <c r="A912" t="s">
        <v>11</v>
      </c>
      <c r="B912" t="s">
        <v>9068</v>
      </c>
      <c r="C912" t="s">
        <v>266</v>
      </c>
      <c r="D912" t="s">
        <v>223</v>
      </c>
      <c r="E912" t="s">
        <v>9069</v>
      </c>
      <c r="F912" t="s">
        <v>9067</v>
      </c>
      <c r="G912">
        <v>0.87439</v>
      </c>
      <c r="H912">
        <v>0.87429999999999997</v>
      </c>
      <c r="I912">
        <v>1</v>
      </c>
      <c r="J912">
        <v>-1</v>
      </c>
      <c r="K912" t="s">
        <v>17</v>
      </c>
      <c r="L912">
        <f t="shared" si="48"/>
        <v>44825.69000000073</v>
      </c>
      <c r="X912" t="str">
        <f ca="1"/>
        <v>2025-06-02 22:51:21</v>
      </c>
    </row>
    <row r="913" spans="1:24" x14ac:dyDescent="0.2">
      <c r="A913" t="s">
        <v>11</v>
      </c>
      <c r="B913" t="s">
        <v>9070</v>
      </c>
      <c r="C913" t="s">
        <v>1236</v>
      </c>
      <c r="D913" t="s">
        <v>223</v>
      </c>
      <c r="E913" t="s">
        <v>9071</v>
      </c>
      <c r="F913" t="s">
        <v>9067</v>
      </c>
      <c r="G913">
        <v>0.87436999999999998</v>
      </c>
      <c r="H913">
        <v>0.87429999999999997</v>
      </c>
      <c r="I913">
        <v>2</v>
      </c>
      <c r="J913">
        <v>-2</v>
      </c>
      <c r="K913" t="s">
        <v>17</v>
      </c>
      <c r="L913">
        <f t="shared" si="48"/>
        <v>44826.69000000073</v>
      </c>
      <c r="X913" t="str">
        <f ca="1"/>
        <v>2025-06-02 22:52:02</v>
      </c>
    </row>
    <row r="914" spans="1:24" x14ac:dyDescent="0.2">
      <c r="A914" t="s">
        <v>11</v>
      </c>
      <c r="B914" t="s">
        <v>9072</v>
      </c>
      <c r="C914" t="s">
        <v>840</v>
      </c>
      <c r="D914" t="s">
        <v>223</v>
      </c>
      <c r="E914" t="s">
        <v>9073</v>
      </c>
      <c r="F914" t="s">
        <v>9074</v>
      </c>
      <c r="G914">
        <v>0.87402999999999997</v>
      </c>
      <c r="H914">
        <v>0.87421000000000004</v>
      </c>
      <c r="I914">
        <v>2</v>
      </c>
      <c r="J914">
        <v>1.84</v>
      </c>
      <c r="K914" t="s">
        <v>17</v>
      </c>
      <c r="L914">
        <f t="shared" si="48"/>
        <v>44828.69000000073</v>
      </c>
      <c r="X914" t="str">
        <f ca="1"/>
        <v>2025-06-02 22:50:51</v>
      </c>
    </row>
    <row r="915" spans="1:24" x14ac:dyDescent="0.2">
      <c r="A915" t="s">
        <v>11</v>
      </c>
      <c r="B915" t="s">
        <v>9075</v>
      </c>
      <c r="C915" t="s">
        <v>850</v>
      </c>
      <c r="D915" t="s">
        <v>223</v>
      </c>
      <c r="E915" t="s">
        <v>9076</v>
      </c>
      <c r="F915" t="s">
        <v>9074</v>
      </c>
      <c r="G915">
        <v>0.87402000000000002</v>
      </c>
      <c r="H915">
        <v>0.87421000000000004</v>
      </c>
      <c r="I915">
        <v>4</v>
      </c>
      <c r="J915">
        <v>3.68</v>
      </c>
      <c r="K915" t="s">
        <v>17</v>
      </c>
      <c r="L915">
        <f t="shared" si="48"/>
        <v>44826.850000000733</v>
      </c>
      <c r="X915" t="str">
        <f ca="1"/>
        <v>2025-06-02 22:51:01</v>
      </c>
    </row>
    <row r="916" spans="1:24" x14ac:dyDescent="0.2">
      <c r="A916" t="s">
        <v>11</v>
      </c>
      <c r="B916" t="s">
        <v>9077</v>
      </c>
      <c r="C916" t="s">
        <v>266</v>
      </c>
      <c r="D916" t="s">
        <v>223</v>
      </c>
      <c r="E916" t="s">
        <v>9078</v>
      </c>
      <c r="F916" t="s">
        <v>9074</v>
      </c>
      <c r="G916">
        <v>0.87412000000000001</v>
      </c>
      <c r="H916">
        <v>0.87421000000000004</v>
      </c>
      <c r="I916">
        <v>1</v>
      </c>
      <c r="J916">
        <v>0.92</v>
      </c>
      <c r="K916" t="s">
        <v>17</v>
      </c>
      <c r="L916">
        <f t="shared" si="48"/>
        <v>44823.170000000733</v>
      </c>
      <c r="X916" t="str">
        <f ca="1"/>
        <v>2025-06-02 22:50:11</v>
      </c>
    </row>
    <row r="917" spans="1:24" x14ac:dyDescent="0.2">
      <c r="A917" t="s">
        <v>18</v>
      </c>
      <c r="B917" t="s">
        <v>9079</v>
      </c>
      <c r="C917" t="s">
        <v>266</v>
      </c>
      <c r="D917" t="s">
        <v>223</v>
      </c>
      <c r="E917" t="s">
        <v>9080</v>
      </c>
      <c r="F917" t="s">
        <v>9081</v>
      </c>
      <c r="G917">
        <v>0.87339999999999995</v>
      </c>
      <c r="H917">
        <v>0.87422999999999995</v>
      </c>
      <c r="I917">
        <v>1</v>
      </c>
      <c r="J917">
        <v>-1</v>
      </c>
      <c r="K917" t="s">
        <v>17</v>
      </c>
      <c r="L917">
        <f t="shared" si="48"/>
        <v>44822.250000000735</v>
      </c>
      <c r="X917" t="str">
        <f ca="1"/>
        <v>2025-06-02 22:49:01</v>
      </c>
    </row>
    <row r="918" spans="1:24" x14ac:dyDescent="0.2">
      <c r="A918" t="s">
        <v>18</v>
      </c>
      <c r="B918" t="s">
        <v>9082</v>
      </c>
      <c r="C918" t="s">
        <v>222</v>
      </c>
      <c r="D918" t="s">
        <v>223</v>
      </c>
      <c r="E918" t="s">
        <v>9083</v>
      </c>
      <c r="F918" t="s">
        <v>9081</v>
      </c>
      <c r="G918">
        <v>0.87412999999999996</v>
      </c>
      <c r="H918">
        <v>0.87422999999999995</v>
      </c>
      <c r="I918">
        <v>8</v>
      </c>
      <c r="J918">
        <v>-8</v>
      </c>
      <c r="K918" t="s">
        <v>17</v>
      </c>
      <c r="L918">
        <f t="shared" si="48"/>
        <v>44823.250000000735</v>
      </c>
      <c r="X918" t="str">
        <f ca="1"/>
        <v>2025-06-02 22:49:40</v>
      </c>
    </row>
    <row r="919" spans="1:24" x14ac:dyDescent="0.2">
      <c r="A919" t="s">
        <v>18</v>
      </c>
      <c r="B919" t="s">
        <v>9084</v>
      </c>
      <c r="C919" t="s">
        <v>301</v>
      </c>
      <c r="D919" t="s">
        <v>223</v>
      </c>
      <c r="E919" t="s">
        <v>9085</v>
      </c>
      <c r="F919" t="s">
        <v>9081</v>
      </c>
      <c r="G919">
        <v>0.87392999999999998</v>
      </c>
      <c r="H919">
        <v>0.87422999999999995</v>
      </c>
      <c r="I919">
        <v>4</v>
      </c>
      <c r="J919">
        <v>-4</v>
      </c>
      <c r="K919" t="s">
        <v>17</v>
      </c>
      <c r="L919">
        <f t="shared" si="48"/>
        <v>44831.250000000735</v>
      </c>
      <c r="X919" t="str">
        <f ca="1"/>
        <v>2025-06-02 22:49:31</v>
      </c>
    </row>
    <row r="920" spans="1:24" x14ac:dyDescent="0.2">
      <c r="A920" t="s">
        <v>18</v>
      </c>
      <c r="B920" t="s">
        <v>9086</v>
      </c>
      <c r="C920" t="s">
        <v>4680</v>
      </c>
      <c r="D920" t="s">
        <v>223</v>
      </c>
      <c r="E920" t="s">
        <v>9087</v>
      </c>
      <c r="F920" t="s">
        <v>9081</v>
      </c>
      <c r="G920">
        <v>0.87358000000000002</v>
      </c>
      <c r="H920">
        <v>0.87422999999999995</v>
      </c>
      <c r="I920">
        <v>2</v>
      </c>
      <c r="J920">
        <v>-2</v>
      </c>
      <c r="K920" t="s">
        <v>17</v>
      </c>
      <c r="L920">
        <f t="shared" si="48"/>
        <v>44835.250000000735</v>
      </c>
      <c r="X920" t="str">
        <f ca="1"/>
        <v>2025-06-02 22:49:20</v>
      </c>
    </row>
    <row r="921" spans="1:24" x14ac:dyDescent="0.2">
      <c r="A921" t="s">
        <v>18</v>
      </c>
      <c r="B921" t="s">
        <v>9088</v>
      </c>
      <c r="C921" t="s">
        <v>266</v>
      </c>
      <c r="D921" t="s">
        <v>223</v>
      </c>
      <c r="E921" t="s">
        <v>9089</v>
      </c>
      <c r="F921" t="s">
        <v>9090</v>
      </c>
      <c r="G921">
        <v>0.87456</v>
      </c>
      <c r="H921">
        <v>0.87333000000000005</v>
      </c>
      <c r="I921">
        <v>1</v>
      </c>
      <c r="J921">
        <v>0.92</v>
      </c>
      <c r="K921" t="s">
        <v>17</v>
      </c>
      <c r="L921">
        <f t="shared" si="48"/>
        <v>44837.250000000735</v>
      </c>
      <c r="X921" t="str">
        <f ca="1"/>
        <v>2025-06-02 22:47:51</v>
      </c>
    </row>
    <row r="922" spans="1:24" x14ac:dyDescent="0.2">
      <c r="A922" t="s">
        <v>18</v>
      </c>
      <c r="B922" t="s">
        <v>9091</v>
      </c>
      <c r="C922" t="s">
        <v>266</v>
      </c>
      <c r="D922" t="s">
        <v>223</v>
      </c>
      <c r="E922" t="s">
        <v>9092</v>
      </c>
      <c r="F922" t="s">
        <v>9093</v>
      </c>
      <c r="G922">
        <v>0.87488999999999995</v>
      </c>
      <c r="H922">
        <v>0.87470000000000003</v>
      </c>
      <c r="I922">
        <v>1</v>
      </c>
      <c r="J922">
        <v>0.92</v>
      </c>
      <c r="K922" t="s">
        <v>17</v>
      </c>
      <c r="L922">
        <f t="shared" si="48"/>
        <v>44836.330000000737</v>
      </c>
      <c r="X922" t="str">
        <f ca="1"/>
        <v>2025-06-02 22:46:41</v>
      </c>
    </row>
    <row r="923" spans="1:24" x14ac:dyDescent="0.2">
      <c r="A923" t="s">
        <v>18</v>
      </c>
      <c r="B923" t="s">
        <v>9094</v>
      </c>
      <c r="C923" t="s">
        <v>786</v>
      </c>
      <c r="D923" t="s">
        <v>223</v>
      </c>
      <c r="E923" t="s">
        <v>9095</v>
      </c>
      <c r="F923" t="s">
        <v>9096</v>
      </c>
      <c r="G923">
        <v>0.87421000000000004</v>
      </c>
      <c r="H923">
        <v>0.87465999999999999</v>
      </c>
      <c r="I923">
        <v>2</v>
      </c>
      <c r="J923">
        <v>-2</v>
      </c>
      <c r="K923" t="s">
        <v>17</v>
      </c>
      <c r="L923">
        <f t="shared" si="48"/>
        <v>44835.410000000738</v>
      </c>
      <c r="X923" t="str">
        <f ca="1"/>
        <v>2025-06-02 22:45:40</v>
      </c>
    </row>
    <row r="924" spans="1:24" x14ac:dyDescent="0.2">
      <c r="A924" t="s">
        <v>18</v>
      </c>
      <c r="B924" t="s">
        <v>9097</v>
      </c>
      <c r="C924" t="s">
        <v>4680</v>
      </c>
      <c r="D924" t="s">
        <v>223</v>
      </c>
      <c r="E924" t="s">
        <v>9098</v>
      </c>
      <c r="F924" t="s">
        <v>9096</v>
      </c>
      <c r="G924">
        <v>0.87492999999999999</v>
      </c>
      <c r="H924">
        <v>0.87465999999999999</v>
      </c>
      <c r="I924">
        <v>4</v>
      </c>
      <c r="J924">
        <v>3.68</v>
      </c>
      <c r="K924" t="s">
        <v>17</v>
      </c>
      <c r="L924">
        <f t="shared" si="48"/>
        <v>44837.410000000738</v>
      </c>
      <c r="X924" t="str">
        <f ca="1"/>
        <v>2025-06-02 22:45:50</v>
      </c>
    </row>
    <row r="925" spans="1:24" x14ac:dyDescent="0.2">
      <c r="A925" t="s">
        <v>18</v>
      </c>
      <c r="B925" t="s">
        <v>9099</v>
      </c>
      <c r="C925" t="s">
        <v>266</v>
      </c>
      <c r="D925" t="s">
        <v>223</v>
      </c>
      <c r="E925" t="s">
        <v>9100</v>
      </c>
      <c r="F925" t="s">
        <v>9096</v>
      </c>
      <c r="G925">
        <v>0.87407000000000001</v>
      </c>
      <c r="H925">
        <v>0.87465999999999999</v>
      </c>
      <c r="I925">
        <v>1</v>
      </c>
      <c r="J925">
        <v>-1</v>
      </c>
      <c r="K925" t="s">
        <v>17</v>
      </c>
      <c r="L925">
        <f t="shared" si="48"/>
        <v>44833.730000000738</v>
      </c>
      <c r="X925" t="str">
        <f ca="1"/>
        <v>2025-06-02 22:45:31</v>
      </c>
    </row>
    <row r="926" spans="1:24" x14ac:dyDescent="0.2">
      <c r="A926" t="s">
        <v>18</v>
      </c>
      <c r="B926" t="s">
        <v>9101</v>
      </c>
      <c r="C926" t="s">
        <v>786</v>
      </c>
      <c r="D926" t="s">
        <v>223</v>
      </c>
      <c r="E926" t="s">
        <v>9102</v>
      </c>
      <c r="F926" t="s">
        <v>9103</v>
      </c>
      <c r="G926">
        <v>0.87361999999999995</v>
      </c>
      <c r="H926">
        <v>0.87409000000000003</v>
      </c>
      <c r="I926">
        <v>2</v>
      </c>
      <c r="J926">
        <v>-2</v>
      </c>
      <c r="K926" t="s">
        <v>17</v>
      </c>
      <c r="L926">
        <f t="shared" si="48"/>
        <v>44834.730000000738</v>
      </c>
      <c r="X926" t="str">
        <f ca="1"/>
        <v>2025-06-02 22:44:30</v>
      </c>
    </row>
    <row r="927" spans="1:24" x14ac:dyDescent="0.2">
      <c r="A927" t="s">
        <v>18</v>
      </c>
      <c r="B927" t="s">
        <v>9104</v>
      </c>
      <c r="C927" t="s">
        <v>266</v>
      </c>
      <c r="D927" t="s">
        <v>223</v>
      </c>
      <c r="E927" t="s">
        <v>9105</v>
      </c>
      <c r="F927" t="s">
        <v>9103</v>
      </c>
      <c r="G927">
        <v>0.87319000000000002</v>
      </c>
      <c r="H927">
        <v>0.87409000000000003</v>
      </c>
      <c r="I927">
        <v>1</v>
      </c>
      <c r="J927">
        <v>-1</v>
      </c>
      <c r="K927" t="s">
        <v>17</v>
      </c>
      <c r="L927">
        <f t="shared" si="48"/>
        <v>44836.730000000738</v>
      </c>
      <c r="X927" t="str">
        <f ca="1"/>
        <v>2025-06-02 22:44:21</v>
      </c>
    </row>
    <row r="928" spans="1:24" x14ac:dyDescent="0.2">
      <c r="A928" t="s">
        <v>18</v>
      </c>
      <c r="B928" t="s">
        <v>9106</v>
      </c>
      <c r="C928" t="s">
        <v>4680</v>
      </c>
      <c r="D928" t="s">
        <v>223</v>
      </c>
      <c r="E928" t="s">
        <v>9107</v>
      </c>
      <c r="F928" t="s">
        <v>9103</v>
      </c>
      <c r="G928">
        <v>0.87380999999999998</v>
      </c>
      <c r="H928">
        <v>0.87409000000000003</v>
      </c>
      <c r="I928">
        <v>4</v>
      </c>
      <c r="J928">
        <v>-4</v>
      </c>
      <c r="K928" t="s">
        <v>17</v>
      </c>
      <c r="L928">
        <f t="shared" si="48"/>
        <v>44837.730000000738</v>
      </c>
      <c r="X928" t="str">
        <f ca="1"/>
        <v>2025-06-02 22:44:40</v>
      </c>
    </row>
    <row r="929" spans="1:24" x14ac:dyDescent="0.2">
      <c r="A929" t="s">
        <v>18</v>
      </c>
      <c r="B929" t="s">
        <v>9108</v>
      </c>
      <c r="C929" t="s">
        <v>4565</v>
      </c>
      <c r="D929" t="s">
        <v>223</v>
      </c>
      <c r="E929" t="s">
        <v>9109</v>
      </c>
      <c r="F929" t="s">
        <v>9103</v>
      </c>
      <c r="G929">
        <v>0.87414999999999998</v>
      </c>
      <c r="H929">
        <v>0.87409000000000003</v>
      </c>
      <c r="I929">
        <v>8</v>
      </c>
      <c r="J929">
        <v>7.36</v>
      </c>
      <c r="K929" t="s">
        <v>17</v>
      </c>
      <c r="L929">
        <f t="shared" si="48"/>
        <v>44841.730000000738</v>
      </c>
      <c r="X929" t="str">
        <f ca="1"/>
        <v>2025-06-02 22:44:50</v>
      </c>
    </row>
    <row r="930" spans="1:24" x14ac:dyDescent="0.2">
      <c r="A930" t="s">
        <v>18</v>
      </c>
      <c r="B930" t="s">
        <v>9110</v>
      </c>
      <c r="C930" t="s">
        <v>4565</v>
      </c>
      <c r="D930" t="s">
        <v>223</v>
      </c>
      <c r="E930" t="s">
        <v>9111</v>
      </c>
      <c r="F930" t="s">
        <v>9112</v>
      </c>
      <c r="G930">
        <v>0.87363999999999997</v>
      </c>
      <c r="H930">
        <v>0.87324000000000002</v>
      </c>
      <c r="I930">
        <v>4</v>
      </c>
      <c r="J930">
        <v>3.68</v>
      </c>
      <c r="K930" t="s">
        <v>17</v>
      </c>
      <c r="L930">
        <f t="shared" si="48"/>
        <v>44834.370000000737</v>
      </c>
      <c r="X930" t="str">
        <f ca="1"/>
        <v>2025-06-02 22:43:40</v>
      </c>
    </row>
    <row r="931" spans="1:24" x14ac:dyDescent="0.2">
      <c r="A931" t="s">
        <v>18</v>
      </c>
      <c r="B931" t="s">
        <v>9113</v>
      </c>
      <c r="C931" t="s">
        <v>4680</v>
      </c>
      <c r="D931" t="s">
        <v>223</v>
      </c>
      <c r="E931" t="s">
        <v>9114</v>
      </c>
      <c r="F931" t="s">
        <v>9112</v>
      </c>
      <c r="G931">
        <v>0.87343999999999999</v>
      </c>
      <c r="H931">
        <v>0.87324000000000002</v>
      </c>
      <c r="I931">
        <v>2</v>
      </c>
      <c r="J931">
        <v>1.84</v>
      </c>
      <c r="K931" t="s">
        <v>17</v>
      </c>
      <c r="L931">
        <f t="shared" si="48"/>
        <v>44830.690000000737</v>
      </c>
      <c r="X931" t="str">
        <f ca="1"/>
        <v>2025-06-02 22:43:30</v>
      </c>
    </row>
    <row r="932" spans="1:24" x14ac:dyDescent="0.2">
      <c r="A932" t="s">
        <v>18</v>
      </c>
      <c r="B932" t="s">
        <v>9115</v>
      </c>
      <c r="C932" t="s">
        <v>266</v>
      </c>
      <c r="D932" t="s">
        <v>223</v>
      </c>
      <c r="E932" t="s">
        <v>9116</v>
      </c>
      <c r="F932" t="s">
        <v>9112</v>
      </c>
      <c r="G932">
        <v>0.87324999999999997</v>
      </c>
      <c r="H932">
        <v>0.87324000000000002</v>
      </c>
      <c r="I932">
        <v>1</v>
      </c>
      <c r="J932">
        <v>0.92</v>
      </c>
      <c r="K932" t="s">
        <v>17</v>
      </c>
      <c r="L932">
        <f t="shared" si="48"/>
        <v>44828.850000000741</v>
      </c>
      <c r="X932" t="str">
        <f ca="1"/>
        <v>2025-06-02 22:43:11</v>
      </c>
    </row>
    <row r="933" spans="1:24" x14ac:dyDescent="0.2">
      <c r="A933" t="s">
        <v>18</v>
      </c>
      <c r="B933" t="s">
        <v>9117</v>
      </c>
      <c r="C933" t="s">
        <v>266</v>
      </c>
      <c r="D933" t="s">
        <v>223</v>
      </c>
      <c r="E933" t="s">
        <v>9118</v>
      </c>
      <c r="F933" t="s">
        <v>9119</v>
      </c>
      <c r="G933">
        <v>0.87348999999999999</v>
      </c>
      <c r="H933">
        <v>0.87346000000000001</v>
      </c>
      <c r="I933">
        <v>1</v>
      </c>
      <c r="J933">
        <v>0.92</v>
      </c>
      <c r="K933" t="s">
        <v>17</v>
      </c>
      <c r="L933">
        <f t="shared" si="48"/>
        <v>44827.930000000742</v>
      </c>
      <c r="X933" t="str">
        <f ca="1"/>
        <v>2025-06-02 22:42:00</v>
      </c>
    </row>
    <row r="934" spans="1:24" x14ac:dyDescent="0.2">
      <c r="A934" t="s">
        <v>18</v>
      </c>
      <c r="B934" t="s">
        <v>9120</v>
      </c>
      <c r="C934" t="s">
        <v>281</v>
      </c>
      <c r="D934" t="s">
        <v>223</v>
      </c>
      <c r="E934" t="s">
        <v>9121</v>
      </c>
      <c r="F934" t="s">
        <v>9119</v>
      </c>
      <c r="G934">
        <v>0.87355000000000005</v>
      </c>
      <c r="H934">
        <v>0.87346000000000001</v>
      </c>
      <c r="I934">
        <v>2</v>
      </c>
      <c r="J934">
        <v>1.84</v>
      </c>
      <c r="K934" t="s">
        <v>17</v>
      </c>
      <c r="L934">
        <f t="shared" si="48"/>
        <v>44827.010000000744</v>
      </c>
      <c r="X934" t="str">
        <f ca="1"/>
        <v>2025-06-02 22:42:10</v>
      </c>
    </row>
    <row r="935" spans="1:24" x14ac:dyDescent="0.2">
      <c r="A935" t="s">
        <v>18</v>
      </c>
      <c r="B935" t="s">
        <v>9122</v>
      </c>
      <c r="C935" t="s">
        <v>266</v>
      </c>
      <c r="D935" t="s">
        <v>223</v>
      </c>
      <c r="E935" t="s">
        <v>9123</v>
      </c>
      <c r="F935" t="s">
        <v>9124</v>
      </c>
      <c r="G935">
        <v>0.87302999999999997</v>
      </c>
      <c r="H935">
        <v>0.87361</v>
      </c>
      <c r="I935">
        <v>1</v>
      </c>
      <c r="J935">
        <v>-1</v>
      </c>
      <c r="K935" t="s">
        <v>17</v>
      </c>
      <c r="L935">
        <f t="shared" si="48"/>
        <v>44825.170000000748</v>
      </c>
      <c r="X935" t="str">
        <f ca="1"/>
        <v>2025-06-02 22:40:50</v>
      </c>
    </row>
    <row r="936" spans="1:24" x14ac:dyDescent="0.2">
      <c r="A936" t="s">
        <v>18</v>
      </c>
      <c r="B936" t="s">
        <v>9125</v>
      </c>
      <c r="C936" t="s">
        <v>301</v>
      </c>
      <c r="D936" t="s">
        <v>223</v>
      </c>
      <c r="E936" t="s">
        <v>9126</v>
      </c>
      <c r="F936" t="s">
        <v>9124</v>
      </c>
      <c r="G936">
        <v>0.87314000000000003</v>
      </c>
      <c r="H936">
        <v>0.87361</v>
      </c>
      <c r="I936">
        <v>2</v>
      </c>
      <c r="J936">
        <v>-2</v>
      </c>
      <c r="K936" t="s">
        <v>17</v>
      </c>
      <c r="L936">
        <f t="shared" si="48"/>
        <v>44826.170000000748</v>
      </c>
      <c r="X936" t="str">
        <f ca="1"/>
        <v>2025-06-02 22:41:20</v>
      </c>
    </row>
    <row r="937" spans="1:24" x14ac:dyDescent="0.2">
      <c r="A937" t="s">
        <v>18</v>
      </c>
      <c r="B937" t="s">
        <v>9127</v>
      </c>
      <c r="C937" t="s">
        <v>266</v>
      </c>
      <c r="D937" t="s">
        <v>223</v>
      </c>
      <c r="E937" t="s">
        <v>9128</v>
      </c>
      <c r="F937" t="s">
        <v>9129</v>
      </c>
      <c r="G937">
        <v>0.87241999999999997</v>
      </c>
      <c r="H937">
        <v>0.87292999999999998</v>
      </c>
      <c r="I937">
        <v>1</v>
      </c>
      <c r="J937">
        <v>-1</v>
      </c>
      <c r="K937" t="s">
        <v>17</v>
      </c>
      <c r="L937">
        <f t="shared" si="48"/>
        <v>44828.170000000748</v>
      </c>
      <c r="X937" t="str">
        <f ca="1"/>
        <v>2025-06-02 22:39:40</v>
      </c>
    </row>
    <row r="938" spans="1:24" x14ac:dyDescent="0.2">
      <c r="A938" t="s">
        <v>18</v>
      </c>
      <c r="B938" t="s">
        <v>9130</v>
      </c>
      <c r="C938" t="s">
        <v>281</v>
      </c>
      <c r="D938" t="s">
        <v>223</v>
      </c>
      <c r="E938" t="s">
        <v>9131</v>
      </c>
      <c r="F938" t="s">
        <v>9129</v>
      </c>
      <c r="G938">
        <v>0.87248000000000003</v>
      </c>
      <c r="H938">
        <v>0.87292999999999998</v>
      </c>
      <c r="I938">
        <v>2</v>
      </c>
      <c r="J938">
        <v>-2</v>
      </c>
      <c r="K938" t="s">
        <v>17</v>
      </c>
      <c r="L938">
        <f t="shared" si="48"/>
        <v>44829.170000000748</v>
      </c>
      <c r="X938" t="str">
        <f ca="1"/>
        <v>2025-06-02 22:39:50</v>
      </c>
    </row>
    <row r="939" spans="1:24" x14ac:dyDescent="0.2">
      <c r="A939" t="s">
        <v>18</v>
      </c>
      <c r="B939" t="s">
        <v>9132</v>
      </c>
      <c r="C939" t="s">
        <v>301</v>
      </c>
      <c r="D939" t="s">
        <v>223</v>
      </c>
      <c r="E939" t="s">
        <v>9133</v>
      </c>
      <c r="F939" t="s">
        <v>9129</v>
      </c>
      <c r="G939">
        <v>0.87282999999999999</v>
      </c>
      <c r="H939">
        <v>0.87292999999999998</v>
      </c>
      <c r="I939">
        <v>4</v>
      </c>
      <c r="J939">
        <v>-4</v>
      </c>
      <c r="K939" t="s">
        <v>17</v>
      </c>
      <c r="L939">
        <f t="shared" si="48"/>
        <v>44831.170000000748</v>
      </c>
      <c r="X939" t="str">
        <f ca="1"/>
        <v>2025-06-02 22:40:10</v>
      </c>
    </row>
    <row r="940" spans="1:24" x14ac:dyDescent="0.2">
      <c r="A940" t="s">
        <v>18</v>
      </c>
      <c r="B940" t="s">
        <v>9134</v>
      </c>
      <c r="C940" t="s">
        <v>266</v>
      </c>
      <c r="D940" t="s">
        <v>223</v>
      </c>
      <c r="E940" t="s">
        <v>9135</v>
      </c>
      <c r="F940" t="s">
        <v>9136</v>
      </c>
      <c r="G940">
        <v>0.87431000000000003</v>
      </c>
      <c r="H940">
        <v>0.87273999999999996</v>
      </c>
      <c r="I940">
        <v>1</v>
      </c>
      <c r="J940">
        <v>0.92</v>
      </c>
      <c r="K940" t="s">
        <v>17</v>
      </c>
      <c r="L940">
        <f t="shared" si="48"/>
        <v>44835.170000000748</v>
      </c>
      <c r="X940" t="str">
        <f ca="1"/>
        <v>2025-06-02 22:38:30</v>
      </c>
    </row>
    <row r="941" spans="1:24" x14ac:dyDescent="0.2">
      <c r="A941" t="s">
        <v>18</v>
      </c>
      <c r="B941" t="s">
        <v>9137</v>
      </c>
      <c r="C941" t="s">
        <v>266</v>
      </c>
      <c r="D941" t="s">
        <v>223</v>
      </c>
      <c r="E941" t="s">
        <v>9138</v>
      </c>
      <c r="F941" t="s">
        <v>9139</v>
      </c>
      <c r="G941">
        <v>0.87411000000000005</v>
      </c>
      <c r="H941">
        <v>0.87414000000000003</v>
      </c>
      <c r="I941">
        <v>1</v>
      </c>
      <c r="J941">
        <v>-1</v>
      </c>
      <c r="K941" t="s">
        <v>17</v>
      </c>
      <c r="L941">
        <f t="shared" si="48"/>
        <v>44834.250000000749</v>
      </c>
      <c r="X941" t="str">
        <f ca="1"/>
        <v>2025-06-02 22:37:20</v>
      </c>
    </row>
    <row r="942" spans="1:24" x14ac:dyDescent="0.2">
      <c r="A942" t="s">
        <v>18</v>
      </c>
      <c r="B942" t="s">
        <v>9140</v>
      </c>
      <c r="C942" t="s">
        <v>301</v>
      </c>
      <c r="D942" t="s">
        <v>223</v>
      </c>
      <c r="E942" t="s">
        <v>9141</v>
      </c>
      <c r="F942" t="s">
        <v>9139</v>
      </c>
      <c r="G942">
        <v>0.87451000000000001</v>
      </c>
      <c r="H942">
        <v>0.87414000000000003</v>
      </c>
      <c r="I942">
        <v>2</v>
      </c>
      <c r="J942">
        <v>1.84</v>
      </c>
      <c r="K942" t="s">
        <v>17</v>
      </c>
      <c r="L942">
        <f t="shared" si="48"/>
        <v>44835.250000000749</v>
      </c>
      <c r="X942" t="str">
        <f ca="1"/>
        <v>2025-06-02 22:37:50</v>
      </c>
    </row>
    <row r="943" spans="1:24" x14ac:dyDescent="0.2">
      <c r="A943" t="s">
        <v>18</v>
      </c>
      <c r="B943" t="s">
        <v>9142</v>
      </c>
      <c r="C943" t="s">
        <v>4565</v>
      </c>
      <c r="D943" t="s">
        <v>223</v>
      </c>
      <c r="E943" t="s">
        <v>9143</v>
      </c>
      <c r="F943" t="s">
        <v>9144</v>
      </c>
      <c r="G943">
        <v>0.87441999999999998</v>
      </c>
      <c r="H943">
        <v>0.87416000000000005</v>
      </c>
      <c r="I943">
        <v>8</v>
      </c>
      <c r="J943">
        <v>7.36</v>
      </c>
      <c r="K943" t="s">
        <v>17</v>
      </c>
      <c r="L943">
        <f t="shared" si="48"/>
        <v>44833.410000000753</v>
      </c>
      <c r="X943" t="str">
        <f ca="1"/>
        <v>2025-06-02 22:36:39</v>
      </c>
    </row>
    <row r="944" spans="1:24" x14ac:dyDescent="0.2">
      <c r="A944" t="s">
        <v>18</v>
      </c>
      <c r="B944" t="s">
        <v>9145</v>
      </c>
      <c r="C944" t="s">
        <v>4680</v>
      </c>
      <c r="D944" t="s">
        <v>223</v>
      </c>
      <c r="E944" t="s">
        <v>9146</v>
      </c>
      <c r="F944" t="s">
        <v>9144</v>
      </c>
      <c r="G944">
        <v>0.87431000000000003</v>
      </c>
      <c r="H944">
        <v>0.87416000000000005</v>
      </c>
      <c r="I944">
        <v>4</v>
      </c>
      <c r="J944">
        <v>3.68</v>
      </c>
      <c r="K944" t="s">
        <v>17</v>
      </c>
      <c r="L944">
        <f t="shared" si="48"/>
        <v>44826.050000000752</v>
      </c>
      <c r="X944" t="str">
        <f ca="1"/>
        <v>2025-06-02 22:36:29</v>
      </c>
    </row>
    <row r="945" spans="1:24" x14ac:dyDescent="0.2">
      <c r="A945" t="s">
        <v>18</v>
      </c>
      <c r="B945" t="s">
        <v>9147</v>
      </c>
      <c r="C945" t="s">
        <v>281</v>
      </c>
      <c r="D945" t="s">
        <v>223</v>
      </c>
      <c r="E945" t="s">
        <v>9148</v>
      </c>
      <c r="F945" t="s">
        <v>9144</v>
      </c>
      <c r="G945">
        <v>0.87421000000000004</v>
      </c>
      <c r="H945">
        <v>0.87416000000000005</v>
      </c>
      <c r="I945">
        <v>2</v>
      </c>
      <c r="J945">
        <v>1.84</v>
      </c>
      <c r="K945" t="s">
        <v>17</v>
      </c>
      <c r="L945">
        <f t="shared" si="48"/>
        <v>44822.370000000752</v>
      </c>
      <c r="X945" t="str">
        <f ca="1"/>
        <v>2025-06-02 22:36:20</v>
      </c>
    </row>
    <row r="946" spans="1:24" x14ac:dyDescent="0.2">
      <c r="A946" t="s">
        <v>18</v>
      </c>
      <c r="B946" t="s">
        <v>9149</v>
      </c>
      <c r="C946" t="s">
        <v>266</v>
      </c>
      <c r="D946" t="s">
        <v>223</v>
      </c>
      <c r="E946" t="s">
        <v>9150</v>
      </c>
      <c r="F946" t="s">
        <v>9144</v>
      </c>
      <c r="G946">
        <v>0.87407000000000001</v>
      </c>
      <c r="H946">
        <v>0.87416000000000005</v>
      </c>
      <c r="I946">
        <v>1</v>
      </c>
      <c r="J946">
        <v>-1</v>
      </c>
      <c r="K946" t="s">
        <v>17</v>
      </c>
      <c r="L946">
        <f t="shared" si="48"/>
        <v>44820.530000000756</v>
      </c>
      <c r="X946" t="str">
        <f ca="1"/>
        <v>2025-06-02 22:36:10</v>
      </c>
    </row>
    <row r="947" spans="1:24" x14ac:dyDescent="0.2">
      <c r="A947" t="s">
        <v>18</v>
      </c>
      <c r="B947" t="s">
        <v>9151</v>
      </c>
      <c r="C947" t="s">
        <v>786</v>
      </c>
      <c r="D947" t="s">
        <v>223</v>
      </c>
      <c r="E947" t="s">
        <v>9152</v>
      </c>
      <c r="F947" t="s">
        <v>9153</v>
      </c>
      <c r="G947">
        <v>0.87382000000000004</v>
      </c>
      <c r="H947">
        <v>0.87395999999999996</v>
      </c>
      <c r="I947">
        <v>2</v>
      </c>
      <c r="J947">
        <v>-2</v>
      </c>
      <c r="K947" t="s">
        <v>17</v>
      </c>
      <c r="L947">
        <f t="shared" si="48"/>
        <v>44821.530000000756</v>
      </c>
      <c r="X947" t="str">
        <f ca="1"/>
        <v>2025-06-02 22:35:09</v>
      </c>
    </row>
    <row r="948" spans="1:24" x14ac:dyDescent="0.2">
      <c r="A948" t="s">
        <v>18</v>
      </c>
      <c r="B948" t="s">
        <v>9154</v>
      </c>
      <c r="C948" t="s">
        <v>1379</v>
      </c>
      <c r="D948" t="s">
        <v>223</v>
      </c>
      <c r="E948" t="s">
        <v>9155</v>
      </c>
      <c r="F948" t="s">
        <v>9153</v>
      </c>
      <c r="G948">
        <v>0.87417999999999996</v>
      </c>
      <c r="H948">
        <v>0.87395999999999996</v>
      </c>
      <c r="I948">
        <v>8</v>
      </c>
      <c r="J948">
        <v>7.36</v>
      </c>
      <c r="K948" t="s">
        <v>17</v>
      </c>
      <c r="L948">
        <f t="shared" si="48"/>
        <v>44823.530000000756</v>
      </c>
      <c r="X948" t="str">
        <f ca="1"/>
        <v>2025-06-02 22:35:59</v>
      </c>
    </row>
    <row r="949" spans="1:24" x14ac:dyDescent="0.2">
      <c r="A949" t="s">
        <v>18</v>
      </c>
      <c r="B949" t="s">
        <v>9156</v>
      </c>
      <c r="C949" t="s">
        <v>850</v>
      </c>
      <c r="D949" t="s">
        <v>223</v>
      </c>
      <c r="E949" t="s">
        <v>9157</v>
      </c>
      <c r="F949" t="s">
        <v>9153</v>
      </c>
      <c r="G949">
        <v>0.87390000000000001</v>
      </c>
      <c r="H949">
        <v>0.87395999999999996</v>
      </c>
      <c r="I949">
        <v>4</v>
      </c>
      <c r="J949">
        <v>-4</v>
      </c>
      <c r="K949" t="s">
        <v>17</v>
      </c>
      <c r="L949">
        <f t="shared" si="48"/>
        <v>44816.170000000755</v>
      </c>
      <c r="X949" t="str">
        <f ca="1"/>
        <v>2025-06-02 22:35:50</v>
      </c>
    </row>
    <row r="950" spans="1:24" x14ac:dyDescent="0.2">
      <c r="A950" t="s">
        <v>18</v>
      </c>
      <c r="B950" t="s">
        <v>9158</v>
      </c>
      <c r="C950" t="s">
        <v>266</v>
      </c>
      <c r="D950" t="s">
        <v>223</v>
      </c>
      <c r="E950" t="s">
        <v>9159</v>
      </c>
      <c r="F950" t="s">
        <v>9153</v>
      </c>
      <c r="G950">
        <v>0.87360000000000004</v>
      </c>
      <c r="H950">
        <v>0.87395999999999996</v>
      </c>
      <c r="I950">
        <v>1</v>
      </c>
      <c r="J950">
        <v>-1</v>
      </c>
      <c r="K950" t="s">
        <v>17</v>
      </c>
      <c r="L950">
        <f t="shared" si="48"/>
        <v>44820.170000000755</v>
      </c>
      <c r="X950" t="str">
        <f ca="1"/>
        <v>2025-06-02 22:35:00</v>
      </c>
    </row>
    <row r="951" spans="1:24" x14ac:dyDescent="0.2">
      <c r="A951" t="s">
        <v>18</v>
      </c>
      <c r="B951" t="s">
        <v>9160</v>
      </c>
      <c r="C951" t="s">
        <v>266</v>
      </c>
      <c r="D951" t="s">
        <v>223</v>
      </c>
      <c r="E951" t="s">
        <v>9161</v>
      </c>
      <c r="F951" t="s">
        <v>9162</v>
      </c>
      <c r="G951">
        <v>0.87448000000000004</v>
      </c>
      <c r="H951">
        <v>0.87370000000000003</v>
      </c>
      <c r="I951">
        <v>1</v>
      </c>
      <c r="J951">
        <v>0.92</v>
      </c>
      <c r="K951" t="s">
        <v>17</v>
      </c>
      <c r="L951">
        <f t="shared" si="48"/>
        <v>44821.170000000755</v>
      </c>
      <c r="X951" t="str">
        <f ca="1"/>
        <v>2025-06-02 22:33:50</v>
      </c>
    </row>
    <row r="952" spans="1:24" x14ac:dyDescent="0.2">
      <c r="A952" t="s">
        <v>18</v>
      </c>
      <c r="B952" t="s">
        <v>9163</v>
      </c>
      <c r="C952" t="s">
        <v>266</v>
      </c>
      <c r="D952" t="s">
        <v>223</v>
      </c>
      <c r="E952" t="s">
        <v>9164</v>
      </c>
      <c r="F952" t="s">
        <v>9165</v>
      </c>
      <c r="G952">
        <v>0.87487000000000004</v>
      </c>
      <c r="H952">
        <v>0.87466999999999995</v>
      </c>
      <c r="I952">
        <v>1</v>
      </c>
      <c r="J952">
        <v>0.92</v>
      </c>
      <c r="K952" t="s">
        <v>17</v>
      </c>
      <c r="L952">
        <f t="shared" si="48"/>
        <v>44820.250000000757</v>
      </c>
      <c r="X952" t="str">
        <f ca="1"/>
        <v>2025-06-02 22:32:40</v>
      </c>
    </row>
    <row r="953" spans="1:24" x14ac:dyDescent="0.2">
      <c r="A953" t="s">
        <v>11</v>
      </c>
      <c r="B953" t="s">
        <v>9166</v>
      </c>
      <c r="C953" t="s">
        <v>786</v>
      </c>
      <c r="D953" t="s">
        <v>223</v>
      </c>
      <c r="E953" t="s">
        <v>9167</v>
      </c>
      <c r="F953" t="s">
        <v>9168</v>
      </c>
      <c r="G953">
        <v>0.87561</v>
      </c>
      <c r="H953">
        <v>0.87446000000000002</v>
      </c>
      <c r="I953">
        <v>2</v>
      </c>
      <c r="J953">
        <v>-2</v>
      </c>
      <c r="K953" t="s">
        <v>17</v>
      </c>
      <c r="L953">
        <f t="shared" si="48"/>
        <v>44819.330000000758</v>
      </c>
      <c r="X953" t="str">
        <f ca="1"/>
        <v>2025-06-02 22:31:39</v>
      </c>
    </row>
    <row r="954" spans="1:24" x14ac:dyDescent="0.2">
      <c r="A954" t="s">
        <v>11</v>
      </c>
      <c r="B954" t="s">
        <v>9169</v>
      </c>
      <c r="C954" t="s">
        <v>6909</v>
      </c>
      <c r="D954" t="s">
        <v>223</v>
      </c>
      <c r="E954" t="s">
        <v>9170</v>
      </c>
      <c r="F954" t="s">
        <v>9168</v>
      </c>
      <c r="G954">
        <v>0.87483999999999995</v>
      </c>
      <c r="H954">
        <v>0.87446000000000002</v>
      </c>
      <c r="I954">
        <v>8</v>
      </c>
      <c r="J954">
        <v>-8</v>
      </c>
      <c r="K954" t="s">
        <v>17</v>
      </c>
      <c r="L954">
        <f t="shared" si="48"/>
        <v>44821.330000000758</v>
      </c>
      <c r="X954" t="str">
        <f ca="1"/>
        <v>2025-06-02 22:32:19</v>
      </c>
    </row>
    <row r="955" spans="1:24" x14ac:dyDescent="0.2">
      <c r="A955" t="s">
        <v>11</v>
      </c>
      <c r="B955" t="s">
        <v>9171</v>
      </c>
      <c r="C955" t="s">
        <v>4680</v>
      </c>
      <c r="D955" t="s">
        <v>223</v>
      </c>
      <c r="E955" t="s">
        <v>9172</v>
      </c>
      <c r="F955" t="s">
        <v>9168</v>
      </c>
      <c r="G955">
        <v>0.87519999999999998</v>
      </c>
      <c r="H955">
        <v>0.87446000000000002</v>
      </c>
      <c r="I955">
        <v>4</v>
      </c>
      <c r="J955">
        <v>-4</v>
      </c>
      <c r="K955" t="s">
        <v>17</v>
      </c>
      <c r="L955">
        <f t="shared" si="48"/>
        <v>44829.330000000758</v>
      </c>
      <c r="X955" t="str">
        <f ca="1"/>
        <v>2025-06-02 22:31:49</v>
      </c>
    </row>
    <row r="956" spans="1:24" x14ac:dyDescent="0.2">
      <c r="A956" t="s">
        <v>11</v>
      </c>
      <c r="B956" t="s">
        <v>9173</v>
      </c>
      <c r="C956" t="s">
        <v>266</v>
      </c>
      <c r="D956" t="s">
        <v>223</v>
      </c>
      <c r="E956" t="s">
        <v>9174</v>
      </c>
      <c r="F956" t="s">
        <v>9168</v>
      </c>
      <c r="G956">
        <v>0.87590000000000001</v>
      </c>
      <c r="H956">
        <v>0.87446000000000002</v>
      </c>
      <c r="I956">
        <v>1</v>
      </c>
      <c r="J956">
        <v>-1</v>
      </c>
      <c r="K956" t="s">
        <v>17</v>
      </c>
      <c r="L956">
        <f t="shared" si="48"/>
        <v>44833.330000000758</v>
      </c>
      <c r="X956" t="str">
        <f ca="1"/>
        <v>2025-06-02 22:31:30</v>
      </c>
    </row>
    <row r="957" spans="1:24" x14ac:dyDescent="0.2">
      <c r="A957" t="s">
        <v>11</v>
      </c>
      <c r="B957" t="s">
        <v>9175</v>
      </c>
      <c r="C957" t="s">
        <v>266</v>
      </c>
      <c r="D957" t="s">
        <v>223</v>
      </c>
      <c r="E957" t="s">
        <v>9176</v>
      </c>
      <c r="F957" t="s">
        <v>9177</v>
      </c>
      <c r="G957">
        <v>0.87561</v>
      </c>
      <c r="H957">
        <v>0.87578999999999996</v>
      </c>
      <c r="I957">
        <v>1</v>
      </c>
      <c r="J957">
        <v>0.92</v>
      </c>
      <c r="K957" t="s">
        <v>17</v>
      </c>
      <c r="L957">
        <f t="shared" si="48"/>
        <v>44834.330000000758</v>
      </c>
      <c r="X957" t="str">
        <f ca="1"/>
        <v>2025-06-02 22:30:20</v>
      </c>
    </row>
    <row r="958" spans="1:24" x14ac:dyDescent="0.2">
      <c r="A958" t="s">
        <v>11</v>
      </c>
      <c r="B958" t="s">
        <v>9178</v>
      </c>
      <c r="C958" t="s">
        <v>4680</v>
      </c>
      <c r="D958" t="s">
        <v>223</v>
      </c>
      <c r="E958" t="s">
        <v>9179</v>
      </c>
      <c r="F958" t="s">
        <v>9177</v>
      </c>
      <c r="G958">
        <v>0.87561999999999995</v>
      </c>
      <c r="H958">
        <v>0.87578999999999996</v>
      </c>
      <c r="I958">
        <v>2</v>
      </c>
      <c r="J958">
        <v>1.84</v>
      </c>
      <c r="K958" t="s">
        <v>17</v>
      </c>
      <c r="L958">
        <f t="shared" si="48"/>
        <v>44833.41000000076</v>
      </c>
      <c r="X958" t="str">
        <f ca="1"/>
        <v>2025-06-02 22:30:39</v>
      </c>
    </row>
    <row r="959" spans="1:24" x14ac:dyDescent="0.2">
      <c r="A959" t="s">
        <v>11</v>
      </c>
      <c r="B959" t="s">
        <v>9180</v>
      </c>
      <c r="C959" t="s">
        <v>222</v>
      </c>
      <c r="D959" t="s">
        <v>223</v>
      </c>
      <c r="E959" t="s">
        <v>9181</v>
      </c>
      <c r="F959" t="s">
        <v>9177</v>
      </c>
      <c r="G959">
        <v>0.87541000000000002</v>
      </c>
      <c r="H959">
        <v>0.87578999999999996</v>
      </c>
      <c r="I959">
        <v>4</v>
      </c>
      <c r="J959">
        <v>3.68</v>
      </c>
      <c r="K959" t="s">
        <v>17</v>
      </c>
      <c r="L959">
        <f t="shared" si="48"/>
        <v>44831.570000000764</v>
      </c>
      <c r="X959" t="str">
        <f ca="1"/>
        <v>2025-06-02 22:30:59</v>
      </c>
    </row>
    <row r="960" spans="1:24" x14ac:dyDescent="0.2">
      <c r="A960" t="s">
        <v>11</v>
      </c>
      <c r="B960" t="s">
        <v>9182</v>
      </c>
      <c r="C960" t="s">
        <v>266</v>
      </c>
      <c r="D960" t="s">
        <v>223</v>
      </c>
      <c r="E960" t="s">
        <v>9183</v>
      </c>
      <c r="F960" t="s">
        <v>9184</v>
      </c>
      <c r="G960">
        <v>0.87509000000000003</v>
      </c>
      <c r="H960">
        <v>0.87553000000000003</v>
      </c>
      <c r="I960">
        <v>1</v>
      </c>
      <c r="J960">
        <v>0.92</v>
      </c>
      <c r="K960" t="s">
        <v>17</v>
      </c>
      <c r="L960">
        <f t="shared" si="48"/>
        <v>44827.890000000763</v>
      </c>
      <c r="X960" t="str">
        <f ca="1"/>
        <v>2025-06-02 22:29:09</v>
      </c>
    </row>
    <row r="961" spans="1:24" x14ac:dyDescent="0.2">
      <c r="A961" t="s">
        <v>11</v>
      </c>
      <c r="B961" t="s">
        <v>9185</v>
      </c>
      <c r="C961" t="s">
        <v>266</v>
      </c>
      <c r="D961" t="s">
        <v>223</v>
      </c>
      <c r="E961" t="s">
        <v>9186</v>
      </c>
      <c r="F961" t="s">
        <v>9187</v>
      </c>
      <c r="G961">
        <v>0.87463000000000002</v>
      </c>
      <c r="H961">
        <v>0.87458999999999998</v>
      </c>
      <c r="I961">
        <v>1</v>
      </c>
      <c r="J961">
        <v>-1</v>
      </c>
      <c r="K961" t="s">
        <v>17</v>
      </c>
      <c r="L961">
        <f t="shared" si="48"/>
        <v>44826.970000000765</v>
      </c>
      <c r="X961" t="str">
        <f ca="1"/>
        <v>2025-06-02 22:27:59</v>
      </c>
    </row>
    <row r="962" spans="1:24" x14ac:dyDescent="0.2">
      <c r="A962" t="s">
        <v>11</v>
      </c>
      <c r="B962" t="s">
        <v>9188</v>
      </c>
      <c r="C962" t="s">
        <v>301</v>
      </c>
      <c r="D962" t="s">
        <v>223</v>
      </c>
      <c r="E962" t="s">
        <v>9189</v>
      </c>
      <c r="F962" t="s">
        <v>9187</v>
      </c>
      <c r="G962">
        <v>0.87416000000000005</v>
      </c>
      <c r="H962">
        <v>0.87458999999999998</v>
      </c>
      <c r="I962">
        <v>2</v>
      </c>
      <c r="J962">
        <v>1.84</v>
      </c>
      <c r="K962" t="s">
        <v>17</v>
      </c>
      <c r="L962">
        <f t="shared" si="48"/>
        <v>44827.970000000765</v>
      </c>
      <c r="X962" t="str">
        <f ca="1"/>
        <v>2025-06-02 22:28:29</v>
      </c>
    </row>
    <row r="963" spans="1:24" x14ac:dyDescent="0.2">
      <c r="A963" t="s">
        <v>11</v>
      </c>
      <c r="B963" t="s">
        <v>9190</v>
      </c>
      <c r="C963" t="s">
        <v>4379</v>
      </c>
      <c r="D963" t="s">
        <v>223</v>
      </c>
      <c r="E963" t="s">
        <v>9191</v>
      </c>
      <c r="F963" t="s">
        <v>9192</v>
      </c>
      <c r="G963">
        <v>0.87344999999999995</v>
      </c>
      <c r="H963">
        <v>0.87431999999999999</v>
      </c>
      <c r="I963">
        <v>1</v>
      </c>
      <c r="J963">
        <v>0.92</v>
      </c>
      <c r="K963" t="s">
        <v>17</v>
      </c>
      <c r="L963">
        <f t="shared" si="48"/>
        <v>44826.130000000769</v>
      </c>
      <c r="X963" t="str">
        <f ca="1"/>
        <v>2025-06-02 22:26:50</v>
      </c>
    </row>
    <row r="964" spans="1:24" x14ac:dyDescent="0.2">
      <c r="A964" t="s">
        <v>11</v>
      </c>
      <c r="B964" t="s">
        <v>9193</v>
      </c>
      <c r="C964" t="s">
        <v>266</v>
      </c>
      <c r="D964" t="s">
        <v>223</v>
      </c>
      <c r="E964" t="s">
        <v>9194</v>
      </c>
      <c r="F964" t="s">
        <v>9195</v>
      </c>
      <c r="G964">
        <v>0.87141999999999997</v>
      </c>
      <c r="H964">
        <v>0.87304000000000004</v>
      </c>
      <c r="I964">
        <v>1</v>
      </c>
      <c r="J964">
        <v>0.92</v>
      </c>
      <c r="K964" t="s">
        <v>17</v>
      </c>
      <c r="L964">
        <f t="shared" ref="L964:L1027" si="49">L963-J963</f>
        <v>44825.21000000077</v>
      </c>
      <c r="X964" t="str">
        <f ca="1"/>
        <v>2025-06-02 22:25:37</v>
      </c>
    </row>
    <row r="965" spans="1:24" x14ac:dyDescent="0.2">
      <c r="A965" t="s">
        <v>11</v>
      </c>
      <c r="B965" t="s">
        <v>9196</v>
      </c>
      <c r="C965" t="s">
        <v>281</v>
      </c>
      <c r="D965" t="s">
        <v>223</v>
      </c>
      <c r="E965" t="s">
        <v>9197</v>
      </c>
      <c r="F965" t="s">
        <v>9198</v>
      </c>
      <c r="G965">
        <v>0.87119999999999997</v>
      </c>
      <c r="H965">
        <v>0.87126999999999999</v>
      </c>
      <c r="I965">
        <v>2</v>
      </c>
      <c r="J965">
        <v>1.84</v>
      </c>
      <c r="K965" t="s">
        <v>17</v>
      </c>
      <c r="L965">
        <f t="shared" si="49"/>
        <v>44824.290000000772</v>
      </c>
      <c r="X965" t="str">
        <f ca="1"/>
        <v>2025-06-02 22:24:36</v>
      </c>
    </row>
    <row r="966" spans="1:24" x14ac:dyDescent="0.2">
      <c r="A966" t="s">
        <v>11</v>
      </c>
      <c r="B966" t="s">
        <v>9199</v>
      </c>
      <c r="C966" t="s">
        <v>4379</v>
      </c>
      <c r="D966" t="s">
        <v>223</v>
      </c>
      <c r="E966" t="s">
        <v>9200</v>
      </c>
      <c r="F966" t="s">
        <v>9198</v>
      </c>
      <c r="G966">
        <v>0.87195</v>
      </c>
      <c r="H966">
        <v>0.87126999999999999</v>
      </c>
      <c r="I966">
        <v>1</v>
      </c>
      <c r="J966">
        <v>-1</v>
      </c>
      <c r="K966" t="s">
        <v>17</v>
      </c>
      <c r="L966">
        <f t="shared" si="49"/>
        <v>44822.450000000776</v>
      </c>
      <c r="X966" t="str">
        <f ca="1"/>
        <v>2025-06-02 22:24:27</v>
      </c>
    </row>
    <row r="967" spans="1:24" x14ac:dyDescent="0.2">
      <c r="A967" t="s">
        <v>11</v>
      </c>
      <c r="B967" t="s">
        <v>9201</v>
      </c>
      <c r="C967" t="s">
        <v>836</v>
      </c>
      <c r="D967" t="s">
        <v>223</v>
      </c>
      <c r="E967" t="s">
        <v>9202</v>
      </c>
      <c r="F967" t="s">
        <v>9198</v>
      </c>
      <c r="G967">
        <v>0.87092000000000003</v>
      </c>
      <c r="H967">
        <v>0.87126999999999999</v>
      </c>
      <c r="I967">
        <v>4</v>
      </c>
      <c r="J967">
        <v>3.68</v>
      </c>
      <c r="K967" t="s">
        <v>17</v>
      </c>
      <c r="L967">
        <f t="shared" si="49"/>
        <v>44823.450000000776</v>
      </c>
      <c r="X967" t="str">
        <f ca="1"/>
        <v>2025-06-02 22:24:46</v>
      </c>
    </row>
    <row r="968" spans="1:24" x14ac:dyDescent="0.2">
      <c r="A968" t="s">
        <v>11</v>
      </c>
      <c r="B968" t="s">
        <v>9203</v>
      </c>
      <c r="C968" t="s">
        <v>301</v>
      </c>
      <c r="D968" t="s">
        <v>223</v>
      </c>
      <c r="E968" t="s">
        <v>9204</v>
      </c>
      <c r="F968" t="s">
        <v>9198</v>
      </c>
      <c r="G968">
        <v>0.87053999999999998</v>
      </c>
      <c r="H968">
        <v>0.87126999999999999</v>
      </c>
      <c r="I968">
        <v>8</v>
      </c>
      <c r="J968">
        <v>7.36</v>
      </c>
      <c r="K968" t="s">
        <v>17</v>
      </c>
      <c r="L968">
        <f t="shared" si="49"/>
        <v>44819.770000000775</v>
      </c>
      <c r="X968" t="str">
        <f ca="1"/>
        <v>2025-06-02 22:24:56</v>
      </c>
    </row>
    <row r="969" spans="1:24" x14ac:dyDescent="0.2">
      <c r="A969" t="s">
        <v>11</v>
      </c>
      <c r="B969" t="s">
        <v>9205</v>
      </c>
      <c r="C969" t="s">
        <v>281</v>
      </c>
      <c r="D969" t="s">
        <v>223</v>
      </c>
      <c r="E969" t="s">
        <v>9206</v>
      </c>
      <c r="F969" t="s">
        <v>9207</v>
      </c>
      <c r="G969">
        <v>0.87072000000000005</v>
      </c>
      <c r="H969">
        <v>0.87150000000000005</v>
      </c>
      <c r="I969">
        <v>2</v>
      </c>
      <c r="J969">
        <v>1.84</v>
      </c>
      <c r="K969" t="s">
        <v>17</v>
      </c>
      <c r="L969">
        <f t="shared" si="49"/>
        <v>44812.410000000775</v>
      </c>
      <c r="X969" t="str">
        <f ca="1"/>
        <v>2025-06-02 22:23:26</v>
      </c>
    </row>
    <row r="970" spans="1:24" x14ac:dyDescent="0.2">
      <c r="A970" t="s">
        <v>11</v>
      </c>
      <c r="B970" t="s">
        <v>9208</v>
      </c>
      <c r="C970" t="s">
        <v>301</v>
      </c>
      <c r="D970" t="s">
        <v>223</v>
      </c>
      <c r="E970" t="s">
        <v>9209</v>
      </c>
      <c r="F970" t="s">
        <v>9207</v>
      </c>
      <c r="G970">
        <v>0.87034</v>
      </c>
      <c r="H970">
        <v>0.87150000000000005</v>
      </c>
      <c r="I970">
        <v>8</v>
      </c>
      <c r="J970">
        <v>7.36</v>
      </c>
      <c r="K970" t="s">
        <v>17</v>
      </c>
      <c r="L970">
        <f t="shared" si="49"/>
        <v>44810.570000000778</v>
      </c>
      <c r="X970" t="str">
        <f ca="1"/>
        <v>2025-06-02 22:23:46</v>
      </c>
    </row>
    <row r="971" spans="1:24" x14ac:dyDescent="0.2">
      <c r="A971" t="s">
        <v>11</v>
      </c>
      <c r="B971" t="s">
        <v>9210</v>
      </c>
      <c r="C971" t="s">
        <v>266</v>
      </c>
      <c r="D971" t="s">
        <v>223</v>
      </c>
      <c r="E971" t="s">
        <v>9211</v>
      </c>
      <c r="F971" t="s">
        <v>9207</v>
      </c>
      <c r="G971">
        <v>0.87085000000000001</v>
      </c>
      <c r="H971">
        <v>0.87150000000000005</v>
      </c>
      <c r="I971">
        <v>1</v>
      </c>
      <c r="J971">
        <v>0.92</v>
      </c>
      <c r="K971" t="s">
        <v>17</v>
      </c>
      <c r="L971">
        <f t="shared" si="49"/>
        <v>44803.210000000778</v>
      </c>
      <c r="X971" t="str">
        <f ca="1"/>
        <v>2025-06-02 22:23:16</v>
      </c>
    </row>
    <row r="972" spans="1:24" x14ac:dyDescent="0.2">
      <c r="A972" t="s">
        <v>11</v>
      </c>
      <c r="B972" t="s">
        <v>9212</v>
      </c>
      <c r="C972" t="s">
        <v>836</v>
      </c>
      <c r="D972" t="s">
        <v>223</v>
      </c>
      <c r="E972" t="s">
        <v>9213</v>
      </c>
      <c r="F972" t="s">
        <v>9207</v>
      </c>
      <c r="G972">
        <v>0.87041000000000002</v>
      </c>
      <c r="H972">
        <v>0.87150000000000005</v>
      </c>
      <c r="I972">
        <v>4</v>
      </c>
      <c r="J972">
        <v>3.68</v>
      </c>
      <c r="K972" t="s">
        <v>17</v>
      </c>
      <c r="L972">
        <f t="shared" si="49"/>
        <v>44802.290000000779</v>
      </c>
      <c r="X972" t="str">
        <f ca="1"/>
        <v>2025-06-02 22:23:36</v>
      </c>
    </row>
    <row r="973" spans="1:24" x14ac:dyDescent="0.2">
      <c r="A973" t="s">
        <v>11</v>
      </c>
      <c r="B973" t="s">
        <v>9214</v>
      </c>
      <c r="C973" t="s">
        <v>281</v>
      </c>
      <c r="D973" t="s">
        <v>223</v>
      </c>
      <c r="E973" t="s">
        <v>9215</v>
      </c>
      <c r="F973" t="s">
        <v>9216</v>
      </c>
      <c r="G973">
        <v>0.87061999999999995</v>
      </c>
      <c r="H973">
        <v>0.87039</v>
      </c>
      <c r="I973">
        <v>2</v>
      </c>
      <c r="J973">
        <v>-2</v>
      </c>
      <c r="K973" t="s">
        <v>17</v>
      </c>
      <c r="L973">
        <f t="shared" si="49"/>
        <v>44798.610000000779</v>
      </c>
      <c r="X973" t="str">
        <f ca="1"/>
        <v>2025-06-02 22:22:16</v>
      </c>
    </row>
    <row r="974" spans="1:24" x14ac:dyDescent="0.2">
      <c r="A974" t="s">
        <v>11</v>
      </c>
      <c r="B974" t="s">
        <v>9217</v>
      </c>
      <c r="C974" t="s">
        <v>266</v>
      </c>
      <c r="D974" t="s">
        <v>223</v>
      </c>
      <c r="E974" t="s">
        <v>9218</v>
      </c>
      <c r="F974" t="s">
        <v>9216</v>
      </c>
      <c r="G974">
        <v>0.87095999999999996</v>
      </c>
      <c r="H974">
        <v>0.87039</v>
      </c>
      <c r="I974">
        <v>1</v>
      </c>
      <c r="J974">
        <v>-1</v>
      </c>
      <c r="K974" t="s">
        <v>17</v>
      </c>
      <c r="L974">
        <f t="shared" si="49"/>
        <v>44800.610000000779</v>
      </c>
      <c r="X974" t="str">
        <f ca="1"/>
        <v>2025-06-02 22:22:06</v>
      </c>
    </row>
    <row r="975" spans="1:24" x14ac:dyDescent="0.2">
      <c r="A975" t="s">
        <v>11</v>
      </c>
      <c r="B975" t="s">
        <v>9219</v>
      </c>
      <c r="C975" t="s">
        <v>836</v>
      </c>
      <c r="D975" t="s">
        <v>223</v>
      </c>
      <c r="E975" t="s">
        <v>9220</v>
      </c>
      <c r="F975" t="s">
        <v>9216</v>
      </c>
      <c r="G975">
        <v>0.87039</v>
      </c>
      <c r="H975">
        <v>0.87039</v>
      </c>
      <c r="I975">
        <v>4</v>
      </c>
      <c r="J975">
        <v>0</v>
      </c>
      <c r="K975" t="s">
        <v>17</v>
      </c>
      <c r="L975">
        <f t="shared" si="49"/>
        <v>44801.610000000779</v>
      </c>
      <c r="X975" t="str">
        <f ca="1"/>
        <v>2025-06-02 22:22:26</v>
      </c>
    </row>
    <row r="976" spans="1:24" x14ac:dyDescent="0.2">
      <c r="A976" t="s">
        <v>11</v>
      </c>
      <c r="B976" t="s">
        <v>9221</v>
      </c>
      <c r="C976" t="s">
        <v>301</v>
      </c>
      <c r="D976" t="s">
        <v>223</v>
      </c>
      <c r="E976" t="s">
        <v>9222</v>
      </c>
      <c r="F976" t="s">
        <v>9216</v>
      </c>
      <c r="G976">
        <v>0.86995999999999996</v>
      </c>
      <c r="H976">
        <v>0.87039</v>
      </c>
      <c r="I976">
        <v>8</v>
      </c>
      <c r="J976">
        <v>7.36</v>
      </c>
      <c r="K976" t="s">
        <v>17</v>
      </c>
      <c r="L976">
        <f t="shared" si="49"/>
        <v>44801.610000000779</v>
      </c>
      <c r="X976" t="str">
        <f ca="1"/>
        <v>2025-06-02 22:22:36</v>
      </c>
    </row>
    <row r="977" spans="1:24" x14ac:dyDescent="0.2">
      <c r="A977" t="s">
        <v>11</v>
      </c>
      <c r="B977" t="s">
        <v>9223</v>
      </c>
      <c r="C977" t="s">
        <v>266</v>
      </c>
      <c r="D977" t="s">
        <v>223</v>
      </c>
      <c r="E977" t="s">
        <v>9224</v>
      </c>
      <c r="F977" t="s">
        <v>9225</v>
      </c>
      <c r="G977">
        <v>0.87097000000000002</v>
      </c>
      <c r="H977">
        <v>0.87083999999999995</v>
      </c>
      <c r="I977">
        <v>1</v>
      </c>
      <c r="J977">
        <v>-1</v>
      </c>
      <c r="K977" t="s">
        <v>17</v>
      </c>
      <c r="L977">
        <f t="shared" si="49"/>
        <v>44794.250000000779</v>
      </c>
      <c r="X977" t="str">
        <f ca="1"/>
        <v>2025-06-02 22:20:56</v>
      </c>
    </row>
    <row r="978" spans="1:24" x14ac:dyDescent="0.2">
      <c r="A978" t="s">
        <v>11</v>
      </c>
      <c r="B978" t="s">
        <v>9226</v>
      </c>
      <c r="C978" t="s">
        <v>840</v>
      </c>
      <c r="D978" t="s">
        <v>223</v>
      </c>
      <c r="E978" t="s">
        <v>9227</v>
      </c>
      <c r="F978" t="s">
        <v>9225</v>
      </c>
      <c r="G978">
        <v>0.87073999999999996</v>
      </c>
      <c r="H978">
        <v>0.87083999999999995</v>
      </c>
      <c r="I978">
        <v>4</v>
      </c>
      <c r="J978">
        <v>3.68</v>
      </c>
      <c r="K978" t="s">
        <v>17</v>
      </c>
      <c r="L978">
        <f t="shared" si="49"/>
        <v>44795.250000000779</v>
      </c>
      <c r="X978" t="str">
        <f ca="1"/>
        <v>2025-06-02 22:21:36</v>
      </c>
    </row>
    <row r="979" spans="1:24" x14ac:dyDescent="0.2">
      <c r="A979" t="s">
        <v>11</v>
      </c>
      <c r="B979" t="s">
        <v>9228</v>
      </c>
      <c r="C979" t="s">
        <v>850</v>
      </c>
      <c r="D979" t="s">
        <v>223</v>
      </c>
      <c r="E979" t="s">
        <v>9229</v>
      </c>
      <c r="F979" t="s">
        <v>9225</v>
      </c>
      <c r="G979">
        <v>0.87068000000000001</v>
      </c>
      <c r="H979">
        <v>0.87083999999999995</v>
      </c>
      <c r="I979">
        <v>8</v>
      </c>
      <c r="J979">
        <v>7.36</v>
      </c>
      <c r="K979" t="s">
        <v>17</v>
      </c>
      <c r="L979">
        <f t="shared" si="49"/>
        <v>44791.570000000778</v>
      </c>
      <c r="X979" t="str">
        <f ca="1"/>
        <v>2025-06-02 22:21:46</v>
      </c>
    </row>
    <row r="980" spans="1:24" x14ac:dyDescent="0.2">
      <c r="A980" t="s">
        <v>11</v>
      </c>
      <c r="B980" t="s">
        <v>9230</v>
      </c>
      <c r="C980" t="s">
        <v>301</v>
      </c>
      <c r="D980" t="s">
        <v>223</v>
      </c>
      <c r="E980" t="s">
        <v>9231</v>
      </c>
      <c r="F980" t="s">
        <v>9225</v>
      </c>
      <c r="G980">
        <v>0.87095999999999996</v>
      </c>
      <c r="H980">
        <v>0.87083999999999995</v>
      </c>
      <c r="I980">
        <v>2</v>
      </c>
      <c r="J980">
        <v>-2</v>
      </c>
      <c r="K980" t="s">
        <v>17</v>
      </c>
      <c r="L980">
        <f t="shared" si="49"/>
        <v>44784.210000000778</v>
      </c>
      <c r="X980" t="str">
        <f ca="1"/>
        <v>2025-06-02 22:21:26</v>
      </c>
    </row>
    <row r="981" spans="1:24" x14ac:dyDescent="0.2">
      <c r="A981" t="s">
        <v>11</v>
      </c>
      <c r="B981" t="s">
        <v>9232</v>
      </c>
      <c r="C981" t="s">
        <v>266</v>
      </c>
      <c r="D981" t="s">
        <v>223</v>
      </c>
      <c r="E981" t="s">
        <v>9233</v>
      </c>
      <c r="F981" t="s">
        <v>9234</v>
      </c>
      <c r="G981">
        <v>0.87038000000000004</v>
      </c>
      <c r="H981">
        <v>0.87107999999999997</v>
      </c>
      <c r="I981">
        <v>1</v>
      </c>
      <c r="J981">
        <v>0.92</v>
      </c>
      <c r="K981" t="s">
        <v>17</v>
      </c>
      <c r="L981">
        <f t="shared" si="49"/>
        <v>44786.210000000778</v>
      </c>
      <c r="X981" t="str">
        <f ca="1"/>
        <v>2025-06-02 22:19:46</v>
      </c>
    </row>
    <row r="982" spans="1:24" x14ac:dyDescent="0.2">
      <c r="A982" t="s">
        <v>11</v>
      </c>
      <c r="B982" t="s">
        <v>9235</v>
      </c>
      <c r="C982" t="s">
        <v>266</v>
      </c>
      <c r="D982" t="s">
        <v>223</v>
      </c>
      <c r="E982" t="s">
        <v>9236</v>
      </c>
      <c r="F982" t="s">
        <v>9237</v>
      </c>
      <c r="G982">
        <v>0.86999000000000004</v>
      </c>
      <c r="H982">
        <v>0.87024000000000001</v>
      </c>
      <c r="I982">
        <v>1</v>
      </c>
      <c r="J982">
        <v>0.92</v>
      </c>
      <c r="K982" t="s">
        <v>17</v>
      </c>
      <c r="L982">
        <f t="shared" si="49"/>
        <v>44785.290000000779</v>
      </c>
      <c r="X982" t="str">
        <f ca="1"/>
        <v>2025-06-02 22:18:36</v>
      </c>
    </row>
    <row r="983" spans="1:24" x14ac:dyDescent="0.2">
      <c r="A983" t="s">
        <v>11</v>
      </c>
      <c r="B983" t="s">
        <v>9238</v>
      </c>
      <c r="C983" t="s">
        <v>786</v>
      </c>
      <c r="D983" t="s">
        <v>223</v>
      </c>
      <c r="E983" t="s">
        <v>9239</v>
      </c>
      <c r="F983" t="s">
        <v>9237</v>
      </c>
      <c r="G983">
        <v>0.86977000000000004</v>
      </c>
      <c r="H983">
        <v>0.87024000000000001</v>
      </c>
      <c r="I983">
        <v>2</v>
      </c>
      <c r="J983">
        <v>1.84</v>
      </c>
      <c r="K983" t="s">
        <v>17</v>
      </c>
      <c r="L983">
        <f t="shared" si="49"/>
        <v>44784.370000000781</v>
      </c>
      <c r="X983" t="str">
        <f ca="1"/>
        <v>2025-06-02 22:18:45</v>
      </c>
    </row>
    <row r="984" spans="1:24" x14ac:dyDescent="0.2">
      <c r="A984" t="s">
        <v>11</v>
      </c>
      <c r="B984" t="s">
        <v>9240</v>
      </c>
      <c r="C984" t="s">
        <v>266</v>
      </c>
      <c r="D984" t="s">
        <v>223</v>
      </c>
      <c r="E984" t="s">
        <v>9241</v>
      </c>
      <c r="F984" t="s">
        <v>9242</v>
      </c>
      <c r="G984">
        <v>0.86968999999999996</v>
      </c>
      <c r="H984">
        <v>0.86992999999999998</v>
      </c>
      <c r="I984">
        <v>1</v>
      </c>
      <c r="J984">
        <v>0.92</v>
      </c>
      <c r="K984" t="s">
        <v>17</v>
      </c>
      <c r="L984">
        <f t="shared" si="49"/>
        <v>44782.530000000785</v>
      </c>
      <c r="X984" t="str">
        <f ca="1"/>
        <v>2025-06-02 22:17:26</v>
      </c>
    </row>
    <row r="985" spans="1:24" x14ac:dyDescent="0.2">
      <c r="A985" t="s">
        <v>11</v>
      </c>
      <c r="B985" t="s">
        <v>9243</v>
      </c>
      <c r="C985" t="s">
        <v>4565</v>
      </c>
      <c r="D985" t="s">
        <v>223</v>
      </c>
      <c r="E985" t="s">
        <v>9244</v>
      </c>
      <c r="F985" t="s">
        <v>9245</v>
      </c>
      <c r="G985">
        <v>0.86973999999999996</v>
      </c>
      <c r="H985">
        <v>0.86961999999999995</v>
      </c>
      <c r="I985">
        <v>4</v>
      </c>
      <c r="J985">
        <v>-4</v>
      </c>
      <c r="K985" t="s">
        <v>17</v>
      </c>
      <c r="L985">
        <f t="shared" si="49"/>
        <v>44781.610000000786</v>
      </c>
      <c r="X985" t="str">
        <f ca="1"/>
        <v>2025-06-02 22:16:45</v>
      </c>
    </row>
    <row r="986" spans="1:24" x14ac:dyDescent="0.2">
      <c r="A986" t="s">
        <v>11</v>
      </c>
      <c r="B986" t="s">
        <v>9246</v>
      </c>
      <c r="C986" t="s">
        <v>266</v>
      </c>
      <c r="D986" t="s">
        <v>223</v>
      </c>
      <c r="E986" t="s">
        <v>9247</v>
      </c>
      <c r="F986" t="s">
        <v>9245</v>
      </c>
      <c r="G986">
        <v>0.87024999999999997</v>
      </c>
      <c r="H986">
        <v>0.86961999999999995</v>
      </c>
      <c r="I986">
        <v>1</v>
      </c>
      <c r="J986">
        <v>-1</v>
      </c>
      <c r="K986" t="s">
        <v>17</v>
      </c>
      <c r="L986">
        <f t="shared" si="49"/>
        <v>44785.610000000786</v>
      </c>
      <c r="X986" t="str">
        <f ca="1"/>
        <v>2025-06-02 22:16:16</v>
      </c>
    </row>
    <row r="987" spans="1:24" x14ac:dyDescent="0.2">
      <c r="A987" t="s">
        <v>11</v>
      </c>
      <c r="B987" t="s">
        <v>9248</v>
      </c>
      <c r="C987" t="s">
        <v>4680</v>
      </c>
      <c r="D987" t="s">
        <v>223</v>
      </c>
      <c r="E987" t="s">
        <v>9249</v>
      </c>
      <c r="F987" t="s">
        <v>9245</v>
      </c>
      <c r="G987">
        <v>0.86980999999999997</v>
      </c>
      <c r="H987">
        <v>0.86961999999999995</v>
      </c>
      <c r="I987">
        <v>2</v>
      </c>
      <c r="J987">
        <v>-2</v>
      </c>
      <c r="K987" t="s">
        <v>17</v>
      </c>
      <c r="L987">
        <f t="shared" si="49"/>
        <v>44786.610000000786</v>
      </c>
      <c r="X987" t="str">
        <f ca="1"/>
        <v>2025-06-02 22:16:35</v>
      </c>
    </row>
    <row r="988" spans="1:24" x14ac:dyDescent="0.2">
      <c r="A988" t="s">
        <v>11</v>
      </c>
      <c r="B988" t="s">
        <v>9250</v>
      </c>
      <c r="C988" t="s">
        <v>6909</v>
      </c>
      <c r="D988" t="s">
        <v>223</v>
      </c>
      <c r="E988" t="s">
        <v>9251</v>
      </c>
      <c r="F988" t="s">
        <v>9245</v>
      </c>
      <c r="G988">
        <v>0.86958000000000002</v>
      </c>
      <c r="H988">
        <v>0.86961999999999995</v>
      </c>
      <c r="I988">
        <v>8</v>
      </c>
      <c r="J988">
        <v>7.36</v>
      </c>
      <c r="K988" t="s">
        <v>17</v>
      </c>
      <c r="L988">
        <f t="shared" si="49"/>
        <v>44788.610000000786</v>
      </c>
      <c r="X988" t="str">
        <f ca="1"/>
        <v>2025-06-02 22:17:05</v>
      </c>
    </row>
    <row r="989" spans="1:24" x14ac:dyDescent="0.2">
      <c r="A989" t="s">
        <v>18</v>
      </c>
      <c r="B989" t="s">
        <v>9252</v>
      </c>
      <c r="C989" t="s">
        <v>4565</v>
      </c>
      <c r="D989" t="s">
        <v>223</v>
      </c>
      <c r="E989" t="s">
        <v>9253</v>
      </c>
      <c r="F989" t="s">
        <v>9254</v>
      </c>
      <c r="G989">
        <v>0.86928000000000005</v>
      </c>
      <c r="H989">
        <v>0.87014000000000002</v>
      </c>
      <c r="I989">
        <v>8</v>
      </c>
      <c r="J989">
        <v>-8</v>
      </c>
      <c r="K989" t="s">
        <v>17</v>
      </c>
      <c r="L989">
        <f t="shared" si="49"/>
        <v>44781.250000000786</v>
      </c>
      <c r="X989" t="str">
        <f ca="1"/>
        <v>2025-06-02 22:15:35</v>
      </c>
    </row>
    <row r="990" spans="1:24" x14ac:dyDescent="0.2">
      <c r="A990" t="s">
        <v>18</v>
      </c>
      <c r="B990" t="s">
        <v>9255</v>
      </c>
      <c r="C990" t="s">
        <v>786</v>
      </c>
      <c r="D990" t="s">
        <v>223</v>
      </c>
      <c r="E990" t="s">
        <v>9256</v>
      </c>
      <c r="F990" t="s">
        <v>9254</v>
      </c>
      <c r="G990">
        <v>0.86892999999999998</v>
      </c>
      <c r="H990">
        <v>0.87014000000000002</v>
      </c>
      <c r="I990">
        <v>2</v>
      </c>
      <c r="J990">
        <v>-2</v>
      </c>
      <c r="K990" t="s">
        <v>17</v>
      </c>
      <c r="L990">
        <f t="shared" si="49"/>
        <v>44789.250000000786</v>
      </c>
      <c r="X990" t="str">
        <f ca="1"/>
        <v>2025-06-02 22:15:15</v>
      </c>
    </row>
    <row r="991" spans="1:24" x14ac:dyDescent="0.2">
      <c r="A991" t="s">
        <v>18</v>
      </c>
      <c r="B991" t="s">
        <v>9257</v>
      </c>
      <c r="C991" t="s">
        <v>266</v>
      </c>
      <c r="D991" t="s">
        <v>223</v>
      </c>
      <c r="E991" t="s">
        <v>9258</v>
      </c>
      <c r="F991" t="s">
        <v>9254</v>
      </c>
      <c r="G991">
        <v>0.86867000000000005</v>
      </c>
      <c r="H991">
        <v>0.87014000000000002</v>
      </c>
      <c r="I991">
        <v>1</v>
      </c>
      <c r="J991">
        <v>-1</v>
      </c>
      <c r="K991" t="s">
        <v>17</v>
      </c>
      <c r="L991">
        <f t="shared" si="49"/>
        <v>44791.250000000786</v>
      </c>
      <c r="X991" t="str">
        <f ca="1"/>
        <v>2025-06-02 22:15:06</v>
      </c>
    </row>
    <row r="992" spans="1:24" x14ac:dyDescent="0.2">
      <c r="A992" t="s">
        <v>18</v>
      </c>
      <c r="B992" t="s">
        <v>9259</v>
      </c>
      <c r="C992" t="s">
        <v>4680</v>
      </c>
      <c r="D992" t="s">
        <v>223</v>
      </c>
      <c r="E992" t="s">
        <v>9260</v>
      </c>
      <c r="F992" t="s">
        <v>9254</v>
      </c>
      <c r="G992">
        <v>0.86911000000000005</v>
      </c>
      <c r="H992">
        <v>0.87014000000000002</v>
      </c>
      <c r="I992">
        <v>4</v>
      </c>
      <c r="J992">
        <v>-4</v>
      </c>
      <c r="K992" t="s">
        <v>17</v>
      </c>
      <c r="L992">
        <f t="shared" si="49"/>
        <v>44792.250000000786</v>
      </c>
      <c r="X992" t="str">
        <f ca="1"/>
        <v>2025-06-02 22:15:25</v>
      </c>
    </row>
    <row r="993" spans="1:24" x14ac:dyDescent="0.2">
      <c r="A993" t="s">
        <v>11</v>
      </c>
      <c r="B993" t="s">
        <v>9261</v>
      </c>
      <c r="C993" t="s">
        <v>266</v>
      </c>
      <c r="D993" t="s">
        <v>223</v>
      </c>
      <c r="E993" t="s">
        <v>9262</v>
      </c>
      <c r="F993" t="s">
        <v>9263</v>
      </c>
      <c r="G993">
        <v>0.86926999999999999</v>
      </c>
      <c r="H993">
        <v>0.86834999999999996</v>
      </c>
      <c r="I993">
        <v>1</v>
      </c>
      <c r="J993">
        <v>-1</v>
      </c>
      <c r="K993" t="s">
        <v>17</v>
      </c>
      <c r="L993">
        <f t="shared" si="49"/>
        <v>44796.250000000786</v>
      </c>
      <c r="X993" t="str">
        <f ca="1"/>
        <v>2025-06-02 22:13:56</v>
      </c>
    </row>
    <row r="994" spans="1:24" x14ac:dyDescent="0.2">
      <c r="A994" t="s">
        <v>11</v>
      </c>
      <c r="B994" t="s">
        <v>9264</v>
      </c>
      <c r="C994" t="s">
        <v>222</v>
      </c>
      <c r="D994" t="s">
        <v>223</v>
      </c>
      <c r="E994" t="s">
        <v>9265</v>
      </c>
      <c r="F994" t="s">
        <v>9263</v>
      </c>
      <c r="G994">
        <v>0.86851</v>
      </c>
      <c r="H994">
        <v>0.86834999999999996</v>
      </c>
      <c r="I994">
        <v>4</v>
      </c>
      <c r="J994">
        <v>-4</v>
      </c>
      <c r="K994" t="s">
        <v>17</v>
      </c>
      <c r="L994">
        <f t="shared" si="49"/>
        <v>44797.250000000786</v>
      </c>
      <c r="X994" t="str">
        <f ca="1"/>
        <v>2025-06-02 22:14:35</v>
      </c>
    </row>
    <row r="995" spans="1:24" x14ac:dyDescent="0.2">
      <c r="A995" t="s">
        <v>11</v>
      </c>
      <c r="B995" t="s">
        <v>9266</v>
      </c>
      <c r="C995" t="s">
        <v>6909</v>
      </c>
      <c r="D995" t="s">
        <v>223</v>
      </c>
      <c r="E995" t="s">
        <v>9267</v>
      </c>
      <c r="F995" t="s">
        <v>9263</v>
      </c>
      <c r="G995">
        <v>0.86841000000000002</v>
      </c>
      <c r="H995">
        <v>0.86834999999999996</v>
      </c>
      <c r="I995">
        <v>8</v>
      </c>
      <c r="J995">
        <v>-8</v>
      </c>
      <c r="K995" t="s">
        <v>17</v>
      </c>
      <c r="L995">
        <f t="shared" si="49"/>
        <v>44801.250000000786</v>
      </c>
      <c r="X995" t="str">
        <f ca="1"/>
        <v>2025-06-02 22:14:45</v>
      </c>
    </row>
    <row r="996" spans="1:24" x14ac:dyDescent="0.2">
      <c r="A996" t="s">
        <v>11</v>
      </c>
      <c r="B996" t="s">
        <v>9268</v>
      </c>
      <c r="C996" t="s">
        <v>786</v>
      </c>
      <c r="D996" t="s">
        <v>223</v>
      </c>
      <c r="E996" t="s">
        <v>9269</v>
      </c>
      <c r="F996" t="s">
        <v>9263</v>
      </c>
      <c r="G996">
        <v>0.86865000000000003</v>
      </c>
      <c r="H996">
        <v>0.86834999999999996</v>
      </c>
      <c r="I996">
        <v>2</v>
      </c>
      <c r="J996">
        <v>-2</v>
      </c>
      <c r="K996" t="s">
        <v>17</v>
      </c>
      <c r="L996">
        <f t="shared" si="49"/>
        <v>44809.250000000786</v>
      </c>
      <c r="X996" t="str">
        <f ca="1"/>
        <v>2025-06-02 22:14:05</v>
      </c>
    </row>
    <row r="997" spans="1:24" x14ac:dyDescent="0.2">
      <c r="A997" t="s">
        <v>11</v>
      </c>
      <c r="B997" t="s">
        <v>9270</v>
      </c>
      <c r="C997" t="s">
        <v>836</v>
      </c>
      <c r="D997" t="s">
        <v>223</v>
      </c>
      <c r="E997" t="s">
        <v>9271</v>
      </c>
      <c r="F997" t="s">
        <v>9272</v>
      </c>
      <c r="G997">
        <v>0.86975999999999998</v>
      </c>
      <c r="H997">
        <v>0.86955000000000005</v>
      </c>
      <c r="I997">
        <v>2</v>
      </c>
      <c r="J997">
        <v>-2</v>
      </c>
      <c r="K997" t="s">
        <v>17</v>
      </c>
      <c r="L997">
        <f t="shared" si="49"/>
        <v>44811.250000000786</v>
      </c>
      <c r="X997" t="str">
        <f ca="1"/>
        <v>2025-06-02 22:13:05</v>
      </c>
    </row>
    <row r="998" spans="1:24" x14ac:dyDescent="0.2">
      <c r="A998" t="s">
        <v>11</v>
      </c>
      <c r="B998" t="s">
        <v>9273</v>
      </c>
      <c r="C998" t="s">
        <v>850</v>
      </c>
      <c r="D998" t="s">
        <v>223</v>
      </c>
      <c r="E998" t="s">
        <v>9274</v>
      </c>
      <c r="F998" t="s">
        <v>9272</v>
      </c>
      <c r="G998">
        <v>0.86890000000000001</v>
      </c>
      <c r="H998">
        <v>0.86955000000000005</v>
      </c>
      <c r="I998">
        <v>8</v>
      </c>
      <c r="J998">
        <v>7.36</v>
      </c>
      <c r="K998" t="s">
        <v>17</v>
      </c>
      <c r="L998">
        <f t="shared" si="49"/>
        <v>44813.250000000786</v>
      </c>
      <c r="X998" t="str">
        <f ca="1"/>
        <v>2025-06-02 22:13:35</v>
      </c>
    </row>
    <row r="999" spans="1:24" x14ac:dyDescent="0.2">
      <c r="A999" t="s">
        <v>11</v>
      </c>
      <c r="B999" t="s">
        <v>9275</v>
      </c>
      <c r="C999" t="s">
        <v>840</v>
      </c>
      <c r="D999" t="s">
        <v>223</v>
      </c>
      <c r="E999" t="s">
        <v>9276</v>
      </c>
      <c r="F999" t="s">
        <v>9272</v>
      </c>
      <c r="G999">
        <v>0.86967000000000005</v>
      </c>
      <c r="H999">
        <v>0.86955000000000005</v>
      </c>
      <c r="I999">
        <v>4</v>
      </c>
      <c r="J999">
        <v>-4</v>
      </c>
      <c r="K999" t="s">
        <v>17</v>
      </c>
      <c r="L999">
        <f t="shared" si="49"/>
        <v>44805.890000000785</v>
      </c>
      <c r="X999" t="str">
        <f ca="1"/>
        <v>2025-06-02 22:13:25</v>
      </c>
    </row>
    <row r="1000" spans="1:24" x14ac:dyDescent="0.2">
      <c r="A1000" t="s">
        <v>11</v>
      </c>
      <c r="B1000" t="s">
        <v>9277</v>
      </c>
      <c r="C1000" t="s">
        <v>266</v>
      </c>
      <c r="D1000" t="s">
        <v>223</v>
      </c>
      <c r="E1000" t="s">
        <v>9278</v>
      </c>
      <c r="F1000" t="s">
        <v>9272</v>
      </c>
      <c r="G1000">
        <v>0.86982000000000004</v>
      </c>
      <c r="H1000">
        <v>0.86955000000000005</v>
      </c>
      <c r="I1000">
        <v>1</v>
      </c>
      <c r="J1000">
        <v>-1</v>
      </c>
      <c r="K1000" t="s">
        <v>17</v>
      </c>
      <c r="L1000">
        <f t="shared" si="49"/>
        <v>44809.890000000785</v>
      </c>
      <c r="X1000" t="str">
        <f ca="1"/>
        <v>2025-06-02 22:12:45</v>
      </c>
    </row>
    <row r="1001" spans="1:24" x14ac:dyDescent="0.2">
      <c r="A1001" t="s">
        <v>18</v>
      </c>
      <c r="B1001" t="s">
        <v>9279</v>
      </c>
      <c r="C1001" t="s">
        <v>266</v>
      </c>
      <c r="D1001" t="s">
        <v>223</v>
      </c>
      <c r="E1001" t="s">
        <v>9280</v>
      </c>
      <c r="F1001" t="s">
        <v>9281</v>
      </c>
      <c r="G1001">
        <v>0.86829999999999996</v>
      </c>
      <c r="H1001">
        <v>0.86960999999999999</v>
      </c>
      <c r="I1001">
        <v>1</v>
      </c>
      <c r="J1001">
        <v>-1</v>
      </c>
      <c r="K1001" t="s">
        <v>17</v>
      </c>
      <c r="L1001">
        <f t="shared" si="49"/>
        <v>44810.890000000785</v>
      </c>
      <c r="X1001" t="str">
        <f ca="1"/>
        <v>2025-06-02 22:11:35</v>
      </c>
    </row>
    <row r="1002" spans="1:24" x14ac:dyDescent="0.2">
      <c r="A1002" t="s">
        <v>18</v>
      </c>
      <c r="B1002" t="s">
        <v>9282</v>
      </c>
      <c r="C1002" t="s">
        <v>281</v>
      </c>
      <c r="D1002" t="s">
        <v>223</v>
      </c>
      <c r="E1002" t="s">
        <v>9283</v>
      </c>
      <c r="F1002" t="s">
        <v>9281</v>
      </c>
      <c r="G1002">
        <v>0.86899000000000004</v>
      </c>
      <c r="H1002">
        <v>0.86960999999999999</v>
      </c>
      <c r="I1002">
        <v>2</v>
      </c>
      <c r="J1002">
        <v>-2</v>
      </c>
      <c r="K1002" t="s">
        <v>17</v>
      </c>
      <c r="L1002">
        <f t="shared" si="49"/>
        <v>44811.890000000785</v>
      </c>
      <c r="X1002" t="str">
        <f ca="1"/>
        <v>2025-06-02 22:11:45</v>
      </c>
    </row>
    <row r="1003" spans="1:24" x14ac:dyDescent="0.2">
      <c r="A1003" t="s">
        <v>18</v>
      </c>
      <c r="B1003" t="s">
        <v>9284</v>
      </c>
      <c r="C1003" t="s">
        <v>301</v>
      </c>
      <c r="D1003" t="s">
        <v>223</v>
      </c>
      <c r="E1003" t="s">
        <v>9285</v>
      </c>
      <c r="F1003" t="s">
        <v>9281</v>
      </c>
      <c r="G1003">
        <v>0.86944999999999995</v>
      </c>
      <c r="H1003">
        <v>0.86960999999999999</v>
      </c>
      <c r="I1003">
        <v>8</v>
      </c>
      <c r="J1003">
        <v>-8</v>
      </c>
      <c r="K1003" t="s">
        <v>17</v>
      </c>
      <c r="L1003">
        <f t="shared" si="49"/>
        <v>44813.890000000785</v>
      </c>
      <c r="X1003" t="str">
        <f ca="1"/>
        <v>2025-06-02 22:12:05</v>
      </c>
    </row>
    <row r="1004" spans="1:24" x14ac:dyDescent="0.2">
      <c r="A1004" t="s">
        <v>18</v>
      </c>
      <c r="B1004" t="s">
        <v>9286</v>
      </c>
      <c r="C1004" t="s">
        <v>836</v>
      </c>
      <c r="D1004" t="s">
        <v>223</v>
      </c>
      <c r="E1004" t="s">
        <v>9287</v>
      </c>
      <c r="F1004" t="s">
        <v>9281</v>
      </c>
      <c r="G1004">
        <v>0.86939999999999995</v>
      </c>
      <c r="H1004">
        <v>0.86960999999999999</v>
      </c>
      <c r="I1004">
        <v>4</v>
      </c>
      <c r="J1004">
        <v>-4</v>
      </c>
      <c r="K1004" t="s">
        <v>17</v>
      </c>
      <c r="L1004">
        <f t="shared" si="49"/>
        <v>44821.890000000785</v>
      </c>
      <c r="X1004" t="str">
        <f ca="1"/>
        <v>2025-06-02 22:11:55</v>
      </c>
    </row>
    <row r="1005" spans="1:24" x14ac:dyDescent="0.2">
      <c r="A1005" t="s">
        <v>18</v>
      </c>
      <c r="B1005" t="s">
        <v>9288</v>
      </c>
      <c r="C1005" t="s">
        <v>836</v>
      </c>
      <c r="D1005" t="s">
        <v>223</v>
      </c>
      <c r="E1005" t="s">
        <v>9289</v>
      </c>
      <c r="F1005" t="s">
        <v>9290</v>
      </c>
      <c r="G1005">
        <v>0.86873999999999996</v>
      </c>
      <c r="H1005">
        <v>0.86831999999999998</v>
      </c>
      <c r="I1005">
        <v>4</v>
      </c>
      <c r="J1005">
        <v>3.68</v>
      </c>
      <c r="K1005" t="s">
        <v>17</v>
      </c>
      <c r="L1005">
        <f t="shared" si="49"/>
        <v>44825.890000000785</v>
      </c>
      <c r="X1005" t="str">
        <f ca="1"/>
        <v>2025-06-02 22:10:45</v>
      </c>
    </row>
    <row r="1006" spans="1:24" x14ac:dyDescent="0.2">
      <c r="A1006" t="s">
        <v>18</v>
      </c>
      <c r="B1006" t="s">
        <v>9291</v>
      </c>
      <c r="C1006" t="s">
        <v>266</v>
      </c>
      <c r="D1006" t="s">
        <v>223</v>
      </c>
      <c r="E1006" t="s">
        <v>9292</v>
      </c>
      <c r="F1006" t="s">
        <v>9290</v>
      </c>
      <c r="G1006">
        <v>0.86824999999999997</v>
      </c>
      <c r="H1006">
        <v>0.86831999999999998</v>
      </c>
      <c r="I1006">
        <v>1</v>
      </c>
      <c r="J1006">
        <v>-1</v>
      </c>
      <c r="K1006" t="s">
        <v>17</v>
      </c>
      <c r="L1006">
        <f t="shared" si="49"/>
        <v>44822.210000000785</v>
      </c>
      <c r="X1006" t="str">
        <f ca="1"/>
        <v>2025-06-02 22:10:25</v>
      </c>
    </row>
    <row r="1007" spans="1:24" x14ac:dyDescent="0.2">
      <c r="A1007" t="s">
        <v>18</v>
      </c>
      <c r="B1007" t="s">
        <v>9293</v>
      </c>
      <c r="C1007" t="s">
        <v>281</v>
      </c>
      <c r="D1007" t="s">
        <v>223</v>
      </c>
      <c r="E1007" t="s">
        <v>9294</v>
      </c>
      <c r="F1007" t="s">
        <v>9290</v>
      </c>
      <c r="G1007">
        <v>0.86861999999999995</v>
      </c>
      <c r="H1007">
        <v>0.86831999999999998</v>
      </c>
      <c r="I1007">
        <v>2</v>
      </c>
      <c r="J1007">
        <v>1.84</v>
      </c>
      <c r="K1007" t="s">
        <v>17</v>
      </c>
      <c r="L1007">
        <f t="shared" si="49"/>
        <v>44823.210000000785</v>
      </c>
      <c r="X1007" t="str">
        <f ca="1"/>
        <v>2025-06-02 22:10:35</v>
      </c>
    </row>
    <row r="1008" spans="1:24" x14ac:dyDescent="0.2">
      <c r="A1008" t="s">
        <v>18</v>
      </c>
      <c r="B1008" t="s">
        <v>9295</v>
      </c>
      <c r="C1008" t="s">
        <v>266</v>
      </c>
      <c r="D1008" t="s">
        <v>223</v>
      </c>
      <c r="E1008" t="s">
        <v>9296</v>
      </c>
      <c r="F1008" t="s">
        <v>9297</v>
      </c>
      <c r="G1008">
        <v>0.86787999999999998</v>
      </c>
      <c r="H1008">
        <v>0.86814999999999998</v>
      </c>
      <c r="I1008">
        <v>1</v>
      </c>
      <c r="J1008">
        <v>-1</v>
      </c>
      <c r="K1008" t="s">
        <v>17</v>
      </c>
      <c r="L1008">
        <f t="shared" si="49"/>
        <v>44821.370000000788</v>
      </c>
      <c r="X1008" t="str">
        <f ca="1"/>
        <v>2025-06-02 22:09:15</v>
      </c>
    </row>
    <row r="1009" spans="1:24" x14ac:dyDescent="0.2">
      <c r="A1009" t="s">
        <v>18</v>
      </c>
      <c r="B1009" t="s">
        <v>9298</v>
      </c>
      <c r="C1009" t="s">
        <v>301</v>
      </c>
      <c r="D1009" t="s">
        <v>223</v>
      </c>
      <c r="E1009" t="s">
        <v>9299</v>
      </c>
      <c r="F1009" t="s">
        <v>9300</v>
      </c>
      <c r="G1009">
        <v>0.86836000000000002</v>
      </c>
      <c r="H1009">
        <v>0.86795999999999995</v>
      </c>
      <c r="I1009">
        <v>8</v>
      </c>
      <c r="J1009">
        <v>7.36</v>
      </c>
      <c r="K1009" t="s">
        <v>17</v>
      </c>
      <c r="L1009">
        <f t="shared" si="49"/>
        <v>44822.370000000788</v>
      </c>
      <c r="X1009" t="str">
        <f ca="1"/>
        <v>2025-06-02 22:08:35</v>
      </c>
    </row>
    <row r="1010" spans="1:24" x14ac:dyDescent="0.2">
      <c r="A1010" t="s">
        <v>18</v>
      </c>
      <c r="B1010" t="s">
        <v>9301</v>
      </c>
      <c r="C1010" t="s">
        <v>4680</v>
      </c>
      <c r="D1010" t="s">
        <v>223</v>
      </c>
      <c r="E1010" t="s">
        <v>9302</v>
      </c>
      <c r="F1010" t="s">
        <v>9300</v>
      </c>
      <c r="G1010">
        <v>0.86816000000000004</v>
      </c>
      <c r="H1010">
        <v>0.86795999999999995</v>
      </c>
      <c r="I1010">
        <v>4</v>
      </c>
      <c r="J1010">
        <v>3.68</v>
      </c>
      <c r="K1010" t="s">
        <v>17</v>
      </c>
      <c r="L1010">
        <f t="shared" si="49"/>
        <v>44815.010000000788</v>
      </c>
      <c r="X1010" t="str">
        <f ca="1"/>
        <v>2025-06-02 22:08:24</v>
      </c>
    </row>
    <row r="1011" spans="1:24" x14ac:dyDescent="0.2">
      <c r="A1011" t="s">
        <v>18</v>
      </c>
      <c r="B1011" t="s">
        <v>9303</v>
      </c>
      <c r="C1011" t="s">
        <v>266</v>
      </c>
      <c r="D1011" t="s">
        <v>223</v>
      </c>
      <c r="E1011" t="s">
        <v>9304</v>
      </c>
      <c r="F1011" t="s">
        <v>9300</v>
      </c>
      <c r="G1011">
        <v>0.86765999999999999</v>
      </c>
      <c r="H1011">
        <v>0.86795999999999995</v>
      </c>
      <c r="I1011">
        <v>1</v>
      </c>
      <c r="J1011">
        <v>-1</v>
      </c>
      <c r="K1011" t="s">
        <v>17</v>
      </c>
      <c r="L1011">
        <f t="shared" si="49"/>
        <v>44811.330000000788</v>
      </c>
      <c r="X1011" t="str">
        <f ca="1"/>
        <v>2025-06-02 22:08:05</v>
      </c>
    </row>
    <row r="1012" spans="1:24" x14ac:dyDescent="0.2">
      <c r="A1012" t="s">
        <v>18</v>
      </c>
      <c r="B1012" t="s">
        <v>9305</v>
      </c>
      <c r="C1012" t="s">
        <v>786</v>
      </c>
      <c r="D1012" t="s">
        <v>223</v>
      </c>
      <c r="E1012" t="s">
        <v>9306</v>
      </c>
      <c r="F1012" t="s">
        <v>9300</v>
      </c>
      <c r="G1012">
        <v>0.86777000000000004</v>
      </c>
      <c r="H1012">
        <v>0.86795999999999995</v>
      </c>
      <c r="I1012">
        <v>2</v>
      </c>
      <c r="J1012">
        <v>-2</v>
      </c>
      <c r="K1012" t="s">
        <v>17</v>
      </c>
      <c r="L1012">
        <f t="shared" si="49"/>
        <v>44812.330000000788</v>
      </c>
      <c r="X1012" t="str">
        <f ca="1"/>
        <v>2025-06-02 22:08:14</v>
      </c>
    </row>
    <row r="1013" spans="1:24" x14ac:dyDescent="0.2">
      <c r="A1013" t="s">
        <v>18</v>
      </c>
      <c r="B1013" t="s">
        <v>9307</v>
      </c>
      <c r="C1013" t="s">
        <v>266</v>
      </c>
      <c r="D1013" t="s">
        <v>223</v>
      </c>
      <c r="E1013" t="s">
        <v>9308</v>
      </c>
      <c r="F1013" t="s">
        <v>9309</v>
      </c>
      <c r="G1013">
        <v>0.86861999999999995</v>
      </c>
      <c r="H1013">
        <v>0.86768999999999996</v>
      </c>
      <c r="I1013">
        <v>1</v>
      </c>
      <c r="J1013">
        <v>0.92</v>
      </c>
      <c r="K1013" t="s">
        <v>17</v>
      </c>
      <c r="L1013">
        <f t="shared" si="49"/>
        <v>44814.330000000788</v>
      </c>
      <c r="X1013" t="str">
        <f ca="1"/>
        <v>2025-06-02 22:06:55</v>
      </c>
    </row>
    <row r="1014" spans="1:24" x14ac:dyDescent="0.2">
      <c r="A1014" t="s">
        <v>18</v>
      </c>
      <c r="B1014" t="s">
        <v>9310</v>
      </c>
      <c r="C1014" t="s">
        <v>840</v>
      </c>
      <c r="D1014" t="s">
        <v>223</v>
      </c>
      <c r="E1014" t="s">
        <v>9311</v>
      </c>
      <c r="F1014" t="s">
        <v>9312</v>
      </c>
      <c r="G1014">
        <v>0.86883999999999995</v>
      </c>
      <c r="H1014">
        <v>0.86870999999999998</v>
      </c>
      <c r="I1014">
        <v>4</v>
      </c>
      <c r="J1014">
        <v>3.68</v>
      </c>
      <c r="K1014" t="s">
        <v>17</v>
      </c>
      <c r="L1014">
        <f t="shared" si="49"/>
        <v>44813.410000000789</v>
      </c>
      <c r="X1014" t="str">
        <f ca="1"/>
        <v>2025-06-02 22:06:24</v>
      </c>
    </row>
    <row r="1015" spans="1:24" x14ac:dyDescent="0.2">
      <c r="A1015" t="s">
        <v>18</v>
      </c>
      <c r="B1015" t="s">
        <v>9313</v>
      </c>
      <c r="C1015" t="s">
        <v>850</v>
      </c>
      <c r="D1015" t="s">
        <v>223</v>
      </c>
      <c r="E1015" t="s">
        <v>9314</v>
      </c>
      <c r="F1015" t="s">
        <v>9312</v>
      </c>
      <c r="G1015">
        <v>0.86882000000000004</v>
      </c>
      <c r="H1015">
        <v>0.86870999999999998</v>
      </c>
      <c r="I1015">
        <v>8</v>
      </c>
      <c r="J1015">
        <v>7.36</v>
      </c>
      <c r="K1015" t="s">
        <v>17</v>
      </c>
      <c r="L1015">
        <f t="shared" si="49"/>
        <v>44809.730000000789</v>
      </c>
      <c r="X1015" t="str">
        <f ca="1"/>
        <v>2025-06-02 22:06:34</v>
      </c>
    </row>
    <row r="1016" spans="1:24" x14ac:dyDescent="0.2">
      <c r="A1016" t="s">
        <v>18</v>
      </c>
      <c r="B1016" t="s">
        <v>9315</v>
      </c>
      <c r="C1016" t="s">
        <v>281</v>
      </c>
      <c r="D1016" t="s">
        <v>223</v>
      </c>
      <c r="E1016" t="s">
        <v>9316</v>
      </c>
      <c r="F1016" t="s">
        <v>9312</v>
      </c>
      <c r="G1016">
        <v>0.86856999999999995</v>
      </c>
      <c r="H1016">
        <v>0.86870999999999998</v>
      </c>
      <c r="I1016">
        <v>2</v>
      </c>
      <c r="J1016">
        <v>-2</v>
      </c>
      <c r="K1016" t="s">
        <v>17</v>
      </c>
      <c r="L1016">
        <f t="shared" si="49"/>
        <v>44802.370000000788</v>
      </c>
      <c r="X1016" t="str">
        <f ca="1"/>
        <v>2025-06-02 22:05:54</v>
      </c>
    </row>
    <row r="1017" spans="1:24" x14ac:dyDescent="0.2">
      <c r="A1017" t="s">
        <v>18</v>
      </c>
      <c r="B1017" t="s">
        <v>9317</v>
      </c>
      <c r="C1017" t="s">
        <v>4379</v>
      </c>
      <c r="D1017" t="s">
        <v>223</v>
      </c>
      <c r="E1017" t="s">
        <v>9318</v>
      </c>
      <c r="F1017" t="s">
        <v>9312</v>
      </c>
      <c r="G1017">
        <v>0.86824999999999997</v>
      </c>
      <c r="H1017">
        <v>0.86870999999999998</v>
      </c>
      <c r="I1017">
        <v>1</v>
      </c>
      <c r="J1017">
        <v>-1</v>
      </c>
      <c r="K1017" t="s">
        <v>17</v>
      </c>
      <c r="L1017">
        <f t="shared" si="49"/>
        <v>44804.370000000788</v>
      </c>
      <c r="X1017" t="str">
        <f ca="1"/>
        <v>2025-06-02 22:05:45</v>
      </c>
    </row>
    <row r="1018" spans="1:24" x14ac:dyDescent="0.2">
      <c r="A1018" t="s">
        <v>18</v>
      </c>
      <c r="B1018" t="s">
        <v>9319</v>
      </c>
      <c r="C1018" t="s">
        <v>266</v>
      </c>
      <c r="D1018" t="s">
        <v>223</v>
      </c>
      <c r="E1018" t="s">
        <v>9320</v>
      </c>
      <c r="F1018" t="s">
        <v>9321</v>
      </c>
      <c r="G1018">
        <v>0.86860999999999999</v>
      </c>
      <c r="H1018">
        <v>0.86860999999999999</v>
      </c>
      <c r="I1018">
        <v>1</v>
      </c>
      <c r="J1018">
        <v>0</v>
      </c>
      <c r="K1018" t="s">
        <v>17</v>
      </c>
      <c r="L1018">
        <f t="shared" si="49"/>
        <v>44805.370000000788</v>
      </c>
      <c r="X1018" t="str">
        <f ca="1"/>
        <v>2025-06-02 22:04:35</v>
      </c>
    </row>
    <row r="1019" spans="1:24" x14ac:dyDescent="0.2">
      <c r="A1019" t="s">
        <v>18</v>
      </c>
      <c r="B1019" t="s">
        <v>9322</v>
      </c>
      <c r="C1019" t="s">
        <v>222</v>
      </c>
      <c r="D1019" t="s">
        <v>223</v>
      </c>
      <c r="E1019" t="s">
        <v>9323</v>
      </c>
      <c r="F1019" t="s">
        <v>9321</v>
      </c>
      <c r="G1019">
        <v>0.86924999999999997</v>
      </c>
      <c r="H1019">
        <v>0.86860999999999999</v>
      </c>
      <c r="I1019">
        <v>4</v>
      </c>
      <c r="J1019">
        <v>3.68</v>
      </c>
      <c r="K1019" t="s">
        <v>17</v>
      </c>
      <c r="L1019">
        <f t="shared" si="49"/>
        <v>44805.370000000788</v>
      </c>
      <c r="X1019" t="str">
        <f ca="1"/>
        <v>2025-06-02 22:05:14</v>
      </c>
    </row>
    <row r="1020" spans="1:24" x14ac:dyDescent="0.2">
      <c r="A1020" t="s">
        <v>18</v>
      </c>
      <c r="B1020" t="s">
        <v>9324</v>
      </c>
      <c r="C1020" t="s">
        <v>786</v>
      </c>
      <c r="D1020" t="s">
        <v>223</v>
      </c>
      <c r="E1020" t="s">
        <v>9325</v>
      </c>
      <c r="F1020" t="s">
        <v>9321</v>
      </c>
      <c r="G1020">
        <v>0.86897000000000002</v>
      </c>
      <c r="H1020">
        <v>0.86860999999999999</v>
      </c>
      <c r="I1020">
        <v>2</v>
      </c>
      <c r="J1020">
        <v>1.84</v>
      </c>
      <c r="K1020" t="s">
        <v>17</v>
      </c>
      <c r="L1020">
        <f t="shared" si="49"/>
        <v>44801.690000000788</v>
      </c>
      <c r="X1020" t="str">
        <f ca="1"/>
        <v>2025-06-02 22:04:44</v>
      </c>
    </row>
    <row r="1021" spans="1:24" x14ac:dyDescent="0.2">
      <c r="A1021" t="s">
        <v>18</v>
      </c>
      <c r="B1021" t="s">
        <v>9326</v>
      </c>
      <c r="C1021" t="s">
        <v>222</v>
      </c>
      <c r="D1021" t="s">
        <v>223</v>
      </c>
      <c r="E1021" t="s">
        <v>9327</v>
      </c>
      <c r="F1021" t="s">
        <v>9328</v>
      </c>
      <c r="G1021">
        <v>0.86814999999999998</v>
      </c>
      <c r="H1021">
        <v>0.86846999999999996</v>
      </c>
      <c r="I1021">
        <v>2</v>
      </c>
      <c r="J1021">
        <v>-2</v>
      </c>
      <c r="K1021" t="s">
        <v>17</v>
      </c>
      <c r="L1021">
        <f t="shared" si="49"/>
        <v>44799.850000000792</v>
      </c>
      <c r="X1021" t="str">
        <f ca="1"/>
        <v>2025-06-02 22:04:04</v>
      </c>
    </row>
    <row r="1022" spans="1:24" x14ac:dyDescent="0.2">
      <c r="A1022" t="s">
        <v>18</v>
      </c>
      <c r="B1022" t="s">
        <v>9329</v>
      </c>
      <c r="C1022" t="s">
        <v>266</v>
      </c>
      <c r="D1022" t="s">
        <v>223</v>
      </c>
      <c r="E1022" t="s">
        <v>9330</v>
      </c>
      <c r="F1022" t="s">
        <v>9328</v>
      </c>
      <c r="G1022">
        <v>0.8679</v>
      </c>
      <c r="H1022">
        <v>0.86846999999999996</v>
      </c>
      <c r="I1022">
        <v>1</v>
      </c>
      <c r="J1022">
        <v>-1</v>
      </c>
      <c r="K1022" t="s">
        <v>17</v>
      </c>
      <c r="L1022">
        <f t="shared" si="49"/>
        <v>44801.850000000792</v>
      </c>
      <c r="X1022" t="str">
        <f ca="1"/>
        <v>2025-06-02 22:03:25</v>
      </c>
    </row>
    <row r="1023" spans="1:24" x14ac:dyDescent="0.2">
      <c r="A1023" t="s">
        <v>18</v>
      </c>
      <c r="B1023" t="s">
        <v>9331</v>
      </c>
      <c r="C1023" t="s">
        <v>1379</v>
      </c>
      <c r="D1023" t="s">
        <v>223</v>
      </c>
      <c r="E1023" t="s">
        <v>9332</v>
      </c>
      <c r="F1023" t="s">
        <v>9328</v>
      </c>
      <c r="G1023">
        <v>0.86839</v>
      </c>
      <c r="H1023">
        <v>0.86846999999999996</v>
      </c>
      <c r="I1023">
        <v>4</v>
      </c>
      <c r="J1023">
        <v>-4</v>
      </c>
      <c r="K1023" t="s">
        <v>17</v>
      </c>
      <c r="L1023">
        <f t="shared" si="49"/>
        <v>44802.850000000792</v>
      </c>
      <c r="X1023" t="str">
        <f ca="1"/>
        <v>2025-06-02 22:04:24</v>
      </c>
    </row>
    <row r="1024" spans="1:24" x14ac:dyDescent="0.2">
      <c r="A1024" t="s">
        <v>18</v>
      </c>
      <c r="B1024" t="s">
        <v>9333</v>
      </c>
      <c r="C1024" t="s">
        <v>5765</v>
      </c>
      <c r="D1024" t="s">
        <v>223</v>
      </c>
      <c r="E1024" t="s">
        <v>9334</v>
      </c>
      <c r="F1024" t="s">
        <v>9335</v>
      </c>
      <c r="G1024">
        <v>0.86821999999999999</v>
      </c>
      <c r="H1024">
        <v>0.86794000000000004</v>
      </c>
      <c r="I1024">
        <v>1</v>
      </c>
      <c r="J1024">
        <v>0.92</v>
      </c>
      <c r="K1024" t="s">
        <v>17</v>
      </c>
      <c r="L1024">
        <f t="shared" si="49"/>
        <v>44806.850000000792</v>
      </c>
      <c r="X1024" t="str">
        <f ca="1"/>
        <v>2025-06-02 22:02:14</v>
      </c>
    </row>
    <row r="1025" spans="1:24" x14ac:dyDescent="0.2">
      <c r="A1025" t="s">
        <v>18</v>
      </c>
      <c r="B1025" t="s">
        <v>9336</v>
      </c>
      <c r="C1025" t="s">
        <v>4680</v>
      </c>
      <c r="D1025" t="s">
        <v>223</v>
      </c>
      <c r="E1025" t="s">
        <v>9337</v>
      </c>
      <c r="F1025" t="s">
        <v>9335</v>
      </c>
      <c r="G1025">
        <v>0.86841000000000002</v>
      </c>
      <c r="H1025">
        <v>0.86794000000000004</v>
      </c>
      <c r="I1025">
        <v>4</v>
      </c>
      <c r="J1025">
        <v>3.68</v>
      </c>
      <c r="K1025" t="s">
        <v>17</v>
      </c>
      <c r="L1025">
        <f t="shared" si="49"/>
        <v>44805.930000000793</v>
      </c>
      <c r="X1025" t="str">
        <f ca="1"/>
        <v>2025-06-02 22:02:34</v>
      </c>
    </row>
    <row r="1026" spans="1:24" x14ac:dyDescent="0.2">
      <c r="A1026" t="s">
        <v>18</v>
      </c>
      <c r="B1026" t="s">
        <v>9338</v>
      </c>
      <c r="C1026" t="s">
        <v>786</v>
      </c>
      <c r="D1026" t="s">
        <v>223</v>
      </c>
      <c r="E1026" t="s">
        <v>9339</v>
      </c>
      <c r="F1026" t="s">
        <v>9335</v>
      </c>
      <c r="G1026">
        <v>0.86843999999999999</v>
      </c>
      <c r="H1026">
        <v>0.86794000000000004</v>
      </c>
      <c r="I1026">
        <v>2</v>
      </c>
      <c r="J1026">
        <v>1.84</v>
      </c>
      <c r="K1026" t="s">
        <v>17</v>
      </c>
      <c r="L1026">
        <f t="shared" si="49"/>
        <v>44802.250000000793</v>
      </c>
      <c r="X1026" t="str">
        <f ca="1"/>
        <v>2025-06-02 22:02:24</v>
      </c>
    </row>
    <row r="1027" spans="1:24" x14ac:dyDescent="0.2">
      <c r="A1027" t="s">
        <v>18</v>
      </c>
      <c r="B1027" t="s">
        <v>9340</v>
      </c>
      <c r="C1027" t="s">
        <v>281</v>
      </c>
      <c r="D1027" t="s">
        <v>223</v>
      </c>
      <c r="E1027" t="s">
        <v>9341</v>
      </c>
      <c r="F1027" t="s">
        <v>9342</v>
      </c>
      <c r="G1027">
        <v>0.86775000000000002</v>
      </c>
      <c r="H1027">
        <v>0.86790999999999996</v>
      </c>
      <c r="I1027">
        <v>2</v>
      </c>
      <c r="J1027">
        <v>-2</v>
      </c>
      <c r="K1027" t="s">
        <v>17</v>
      </c>
      <c r="L1027">
        <f t="shared" si="49"/>
        <v>44800.410000000797</v>
      </c>
      <c r="X1027" t="str">
        <f ca="1"/>
        <v>2025-06-02 22:01:14</v>
      </c>
    </row>
    <row r="1028" spans="1:24" x14ac:dyDescent="0.2">
      <c r="A1028" t="s">
        <v>18</v>
      </c>
      <c r="B1028" t="s">
        <v>9343</v>
      </c>
      <c r="C1028" t="s">
        <v>266</v>
      </c>
      <c r="D1028" t="s">
        <v>223</v>
      </c>
      <c r="E1028" t="s">
        <v>9344</v>
      </c>
      <c r="F1028" t="s">
        <v>9342</v>
      </c>
      <c r="G1028">
        <v>0.86758999999999997</v>
      </c>
      <c r="H1028">
        <v>0.86790999999999996</v>
      </c>
      <c r="I1028">
        <v>1</v>
      </c>
      <c r="J1028">
        <v>-1</v>
      </c>
      <c r="K1028" t="s">
        <v>17</v>
      </c>
      <c r="L1028">
        <f t="shared" ref="L1028:L1091" si="50">L1027-J1027</f>
        <v>44802.410000000797</v>
      </c>
      <c r="X1028" t="str">
        <f ca="1"/>
        <v>2025-06-02 22:01:04</v>
      </c>
    </row>
    <row r="1029" spans="1:24" x14ac:dyDescent="0.2">
      <c r="A1029" t="s">
        <v>18</v>
      </c>
      <c r="B1029" t="s">
        <v>9345</v>
      </c>
      <c r="C1029" t="s">
        <v>836</v>
      </c>
      <c r="D1029" t="s">
        <v>223</v>
      </c>
      <c r="E1029" t="s">
        <v>9346</v>
      </c>
      <c r="F1029" t="s">
        <v>9347</v>
      </c>
      <c r="G1029">
        <v>0.86836000000000002</v>
      </c>
      <c r="H1029">
        <v>0.86768999999999996</v>
      </c>
      <c r="I1029">
        <v>2</v>
      </c>
      <c r="J1029">
        <v>1.84</v>
      </c>
      <c r="K1029" t="s">
        <v>17</v>
      </c>
      <c r="L1029">
        <f t="shared" si="50"/>
        <v>44803.410000000797</v>
      </c>
      <c r="X1029" t="str">
        <f ca="1"/>
        <v>2025-06-02 22:00:14</v>
      </c>
    </row>
    <row r="1030" spans="1:24" x14ac:dyDescent="0.2">
      <c r="A1030" t="s">
        <v>18</v>
      </c>
      <c r="B1030" t="s">
        <v>9348</v>
      </c>
      <c r="C1030" t="s">
        <v>266</v>
      </c>
      <c r="D1030" t="s">
        <v>223</v>
      </c>
      <c r="E1030" t="s">
        <v>9349</v>
      </c>
      <c r="F1030" t="s">
        <v>9347</v>
      </c>
      <c r="G1030">
        <v>0.86812999999999996</v>
      </c>
      <c r="H1030">
        <v>0.86768999999999996</v>
      </c>
      <c r="I1030">
        <v>1</v>
      </c>
      <c r="J1030">
        <v>0.92</v>
      </c>
      <c r="K1030" t="s">
        <v>17</v>
      </c>
      <c r="L1030">
        <f t="shared" si="50"/>
        <v>44801.5700000008</v>
      </c>
      <c r="X1030" t="str">
        <f ca="1"/>
        <v>2025-06-02 21:59:54</v>
      </c>
    </row>
    <row r="1031" spans="1:24" x14ac:dyDescent="0.2">
      <c r="A1031" t="s">
        <v>18</v>
      </c>
      <c r="B1031" t="s">
        <v>9350</v>
      </c>
      <c r="C1031" t="s">
        <v>266</v>
      </c>
      <c r="D1031" t="s">
        <v>223</v>
      </c>
      <c r="E1031" t="s">
        <v>9351</v>
      </c>
      <c r="F1031" t="s">
        <v>9352</v>
      </c>
      <c r="G1031">
        <v>0.86917</v>
      </c>
      <c r="H1031">
        <v>0.86817999999999995</v>
      </c>
      <c r="I1031">
        <v>1</v>
      </c>
      <c r="J1031">
        <v>0.92</v>
      </c>
      <c r="K1031" t="s">
        <v>17</v>
      </c>
      <c r="L1031">
        <f t="shared" si="50"/>
        <v>44800.650000000802</v>
      </c>
      <c r="X1031" t="str">
        <f ca="1"/>
        <v>2025-06-02 21:58:44</v>
      </c>
    </row>
    <row r="1032" spans="1:24" x14ac:dyDescent="0.2">
      <c r="A1032" t="s">
        <v>11</v>
      </c>
      <c r="B1032" t="s">
        <v>9353</v>
      </c>
      <c r="C1032" t="s">
        <v>786</v>
      </c>
      <c r="D1032" t="s">
        <v>223</v>
      </c>
      <c r="E1032" t="s">
        <v>9354</v>
      </c>
      <c r="F1032" t="s">
        <v>9355</v>
      </c>
      <c r="G1032">
        <v>0.86978</v>
      </c>
      <c r="H1032">
        <v>0.86909999999999998</v>
      </c>
      <c r="I1032">
        <v>2</v>
      </c>
      <c r="J1032">
        <v>-2</v>
      </c>
      <c r="K1032" t="s">
        <v>17</v>
      </c>
      <c r="L1032">
        <f t="shared" si="50"/>
        <v>44799.730000000804</v>
      </c>
      <c r="X1032" t="str">
        <f ca="1"/>
        <v>2025-06-02 21:57:43</v>
      </c>
    </row>
    <row r="1033" spans="1:24" x14ac:dyDescent="0.2">
      <c r="A1033" t="s">
        <v>11</v>
      </c>
      <c r="B1033" t="s">
        <v>9356</v>
      </c>
      <c r="C1033" t="s">
        <v>4680</v>
      </c>
      <c r="D1033" t="s">
        <v>223</v>
      </c>
      <c r="E1033" t="s">
        <v>9357</v>
      </c>
      <c r="F1033" t="s">
        <v>9355</v>
      </c>
      <c r="G1033">
        <v>0.86960999999999999</v>
      </c>
      <c r="H1033">
        <v>0.86909999999999998</v>
      </c>
      <c r="I1033">
        <v>4</v>
      </c>
      <c r="J1033">
        <v>-4</v>
      </c>
      <c r="K1033" t="s">
        <v>17</v>
      </c>
      <c r="L1033">
        <f t="shared" si="50"/>
        <v>44801.730000000804</v>
      </c>
      <c r="X1033" t="str">
        <f ca="1"/>
        <v>2025-06-02 21:57:53</v>
      </c>
    </row>
    <row r="1034" spans="1:24" x14ac:dyDescent="0.2">
      <c r="A1034" t="s">
        <v>11</v>
      </c>
      <c r="B1034" t="s">
        <v>9358</v>
      </c>
      <c r="C1034" t="s">
        <v>266</v>
      </c>
      <c r="D1034" t="s">
        <v>223</v>
      </c>
      <c r="E1034" t="s">
        <v>9359</v>
      </c>
      <c r="F1034" t="s">
        <v>9355</v>
      </c>
      <c r="G1034">
        <v>0.87029999999999996</v>
      </c>
      <c r="H1034">
        <v>0.86909999999999998</v>
      </c>
      <c r="I1034">
        <v>1</v>
      </c>
      <c r="J1034">
        <v>-1</v>
      </c>
      <c r="K1034" t="s">
        <v>17</v>
      </c>
      <c r="L1034">
        <f t="shared" si="50"/>
        <v>44805.730000000804</v>
      </c>
      <c r="X1034" t="str">
        <f ca="1"/>
        <v>2025-06-02 21:57:34</v>
      </c>
    </row>
    <row r="1035" spans="1:24" x14ac:dyDescent="0.2">
      <c r="A1035" t="s">
        <v>11</v>
      </c>
      <c r="B1035" t="s">
        <v>9360</v>
      </c>
      <c r="C1035" t="s">
        <v>301</v>
      </c>
      <c r="D1035" t="s">
        <v>223</v>
      </c>
      <c r="E1035" t="s">
        <v>9361</v>
      </c>
      <c r="F1035" t="s">
        <v>9355</v>
      </c>
      <c r="G1035">
        <v>0.86929999999999996</v>
      </c>
      <c r="H1035">
        <v>0.86909999999999998</v>
      </c>
      <c r="I1035">
        <v>8</v>
      </c>
      <c r="J1035">
        <v>-8</v>
      </c>
      <c r="K1035" t="s">
        <v>17</v>
      </c>
      <c r="L1035">
        <f t="shared" si="50"/>
        <v>44806.730000000804</v>
      </c>
      <c r="X1035" t="str">
        <f ca="1"/>
        <v>2025-06-02 21:58:04</v>
      </c>
    </row>
    <row r="1036" spans="1:24" x14ac:dyDescent="0.2">
      <c r="A1036" t="s">
        <v>11</v>
      </c>
      <c r="B1036" t="s">
        <v>9362</v>
      </c>
      <c r="C1036" t="s">
        <v>1379</v>
      </c>
      <c r="D1036" t="s">
        <v>223</v>
      </c>
      <c r="E1036" t="s">
        <v>9363</v>
      </c>
      <c r="F1036" t="s">
        <v>9364</v>
      </c>
      <c r="G1036">
        <v>0.87034999999999996</v>
      </c>
      <c r="H1036">
        <v>0.87046999999999997</v>
      </c>
      <c r="I1036">
        <v>2</v>
      </c>
      <c r="J1036">
        <v>1.84</v>
      </c>
      <c r="K1036" t="s">
        <v>17</v>
      </c>
      <c r="L1036">
        <f t="shared" si="50"/>
        <v>44814.730000000804</v>
      </c>
      <c r="X1036" t="str">
        <f ca="1"/>
        <v>2025-06-02 21:57:23</v>
      </c>
    </row>
    <row r="1037" spans="1:24" x14ac:dyDescent="0.2">
      <c r="A1037" t="s">
        <v>11</v>
      </c>
      <c r="B1037" t="s">
        <v>9365</v>
      </c>
      <c r="C1037" t="s">
        <v>266</v>
      </c>
      <c r="D1037" t="s">
        <v>223</v>
      </c>
      <c r="E1037" t="s">
        <v>9366</v>
      </c>
      <c r="F1037" t="s">
        <v>9364</v>
      </c>
      <c r="G1037">
        <v>0.87046999999999997</v>
      </c>
      <c r="H1037">
        <v>0.87046999999999997</v>
      </c>
      <c r="I1037">
        <v>1</v>
      </c>
      <c r="J1037">
        <v>0</v>
      </c>
      <c r="K1037" t="s">
        <v>17</v>
      </c>
      <c r="L1037">
        <f t="shared" si="50"/>
        <v>44812.890000000807</v>
      </c>
      <c r="X1037" t="str">
        <f ca="1"/>
        <v>2025-06-02 21:56:24</v>
      </c>
    </row>
    <row r="1038" spans="1:24" x14ac:dyDescent="0.2">
      <c r="A1038" t="s">
        <v>11</v>
      </c>
      <c r="B1038" t="s">
        <v>9367</v>
      </c>
      <c r="C1038" t="s">
        <v>786</v>
      </c>
      <c r="D1038" t="s">
        <v>223</v>
      </c>
      <c r="E1038" t="s">
        <v>9368</v>
      </c>
      <c r="F1038" t="s">
        <v>9369</v>
      </c>
      <c r="G1038">
        <v>0.86938000000000004</v>
      </c>
      <c r="H1038">
        <v>0.87060000000000004</v>
      </c>
      <c r="I1038">
        <v>2</v>
      </c>
      <c r="J1038">
        <v>1.84</v>
      </c>
      <c r="K1038" t="s">
        <v>17</v>
      </c>
      <c r="L1038">
        <f t="shared" si="50"/>
        <v>44812.890000000807</v>
      </c>
      <c r="X1038" t="str">
        <f ca="1"/>
        <v>2025-06-02 21:55:23</v>
      </c>
    </row>
    <row r="1039" spans="1:24" x14ac:dyDescent="0.2">
      <c r="A1039" t="s">
        <v>11</v>
      </c>
      <c r="B1039" t="s">
        <v>9370</v>
      </c>
      <c r="C1039" t="s">
        <v>266</v>
      </c>
      <c r="D1039" t="s">
        <v>223</v>
      </c>
      <c r="E1039" t="s">
        <v>9371</v>
      </c>
      <c r="F1039" t="s">
        <v>9369</v>
      </c>
      <c r="G1039">
        <v>0.86941000000000002</v>
      </c>
      <c r="H1039">
        <v>0.87060000000000004</v>
      </c>
      <c r="I1039">
        <v>1</v>
      </c>
      <c r="J1039">
        <v>0.92</v>
      </c>
      <c r="K1039" t="s">
        <v>17</v>
      </c>
      <c r="L1039">
        <f t="shared" si="50"/>
        <v>44811.050000000811</v>
      </c>
      <c r="X1039" t="str">
        <f ca="1"/>
        <v>2025-06-02 21:55:14</v>
      </c>
    </row>
    <row r="1040" spans="1:24" x14ac:dyDescent="0.2">
      <c r="A1040" t="s">
        <v>11</v>
      </c>
      <c r="B1040" t="s">
        <v>9372</v>
      </c>
      <c r="C1040" t="s">
        <v>266</v>
      </c>
      <c r="D1040" t="s">
        <v>223</v>
      </c>
      <c r="E1040" t="s">
        <v>9373</v>
      </c>
      <c r="F1040" t="s">
        <v>9374</v>
      </c>
      <c r="G1040">
        <v>0.86934</v>
      </c>
      <c r="H1040">
        <v>0.86931000000000003</v>
      </c>
      <c r="I1040">
        <v>1</v>
      </c>
      <c r="J1040">
        <v>-1</v>
      </c>
      <c r="K1040" t="s">
        <v>17</v>
      </c>
      <c r="L1040">
        <f t="shared" si="50"/>
        <v>44810.130000000812</v>
      </c>
      <c r="X1040" t="str">
        <f ca="1"/>
        <v>2025-06-02 21:54:04</v>
      </c>
    </row>
    <row r="1041" spans="1:24" x14ac:dyDescent="0.2">
      <c r="A1041" t="s">
        <v>11</v>
      </c>
      <c r="B1041" t="s">
        <v>9375</v>
      </c>
      <c r="C1041" t="s">
        <v>301</v>
      </c>
      <c r="D1041" t="s">
        <v>223</v>
      </c>
      <c r="E1041" t="s">
        <v>9376</v>
      </c>
      <c r="F1041" t="s">
        <v>9377</v>
      </c>
      <c r="G1041">
        <v>0.86926999999999999</v>
      </c>
      <c r="H1041">
        <v>0.86948000000000003</v>
      </c>
      <c r="I1041">
        <v>4</v>
      </c>
      <c r="J1041">
        <v>3.68</v>
      </c>
      <c r="K1041" t="s">
        <v>17</v>
      </c>
      <c r="L1041">
        <f t="shared" si="50"/>
        <v>44811.130000000812</v>
      </c>
      <c r="X1041" t="str">
        <f ca="1"/>
        <v>2025-06-02 21:53:23</v>
      </c>
    </row>
    <row r="1042" spans="1:24" x14ac:dyDescent="0.2">
      <c r="A1042" t="s">
        <v>11</v>
      </c>
      <c r="B1042" t="s">
        <v>9378</v>
      </c>
      <c r="C1042" t="s">
        <v>266</v>
      </c>
      <c r="D1042" t="s">
        <v>223</v>
      </c>
      <c r="E1042" t="s">
        <v>9379</v>
      </c>
      <c r="F1042" t="s">
        <v>9377</v>
      </c>
      <c r="G1042">
        <v>0.86975999999999998</v>
      </c>
      <c r="H1042">
        <v>0.86948000000000003</v>
      </c>
      <c r="I1042">
        <v>1</v>
      </c>
      <c r="J1042">
        <v>-1</v>
      </c>
      <c r="K1042" t="s">
        <v>17</v>
      </c>
      <c r="L1042">
        <f t="shared" si="50"/>
        <v>44807.450000000812</v>
      </c>
      <c r="X1042" t="str">
        <f ca="1"/>
        <v>2025-06-02 21:52:53</v>
      </c>
    </row>
    <row r="1043" spans="1:24" x14ac:dyDescent="0.2">
      <c r="A1043" t="s">
        <v>11</v>
      </c>
      <c r="B1043" t="s">
        <v>9380</v>
      </c>
      <c r="C1043" t="s">
        <v>840</v>
      </c>
      <c r="D1043" t="s">
        <v>223</v>
      </c>
      <c r="E1043" t="s">
        <v>9381</v>
      </c>
      <c r="F1043" t="s">
        <v>9377</v>
      </c>
      <c r="G1043">
        <v>0.86917999999999995</v>
      </c>
      <c r="H1043">
        <v>0.86948000000000003</v>
      </c>
      <c r="I1043">
        <v>8</v>
      </c>
      <c r="J1043">
        <v>7.36</v>
      </c>
      <c r="K1043" t="s">
        <v>17</v>
      </c>
      <c r="L1043">
        <f t="shared" si="50"/>
        <v>44808.450000000812</v>
      </c>
      <c r="X1043" t="str">
        <f ca="1"/>
        <v>2025-06-02 21:53:33</v>
      </c>
    </row>
    <row r="1044" spans="1:24" x14ac:dyDescent="0.2">
      <c r="A1044" t="s">
        <v>11</v>
      </c>
      <c r="B1044" t="s">
        <v>9382</v>
      </c>
      <c r="C1044" t="s">
        <v>281</v>
      </c>
      <c r="D1044" t="s">
        <v>223</v>
      </c>
      <c r="E1044" t="s">
        <v>9383</v>
      </c>
      <c r="F1044" t="s">
        <v>9377</v>
      </c>
      <c r="G1044">
        <v>0.86933000000000005</v>
      </c>
      <c r="H1044">
        <v>0.86948000000000003</v>
      </c>
      <c r="I1044">
        <v>2</v>
      </c>
      <c r="J1044">
        <v>1.84</v>
      </c>
      <c r="K1044" t="s">
        <v>17</v>
      </c>
      <c r="L1044">
        <f t="shared" si="50"/>
        <v>44801.090000000811</v>
      </c>
      <c r="X1044" t="str">
        <f ca="1"/>
        <v>2025-06-02 21:53:03</v>
      </c>
    </row>
    <row r="1045" spans="1:24" x14ac:dyDescent="0.2">
      <c r="A1045" t="s">
        <v>11</v>
      </c>
      <c r="B1045" t="s">
        <v>9384</v>
      </c>
      <c r="C1045" t="s">
        <v>266</v>
      </c>
      <c r="D1045" t="s">
        <v>223</v>
      </c>
      <c r="E1045" t="s">
        <v>9385</v>
      </c>
      <c r="F1045" t="s">
        <v>9386</v>
      </c>
      <c r="G1045">
        <v>0.86800999999999995</v>
      </c>
      <c r="H1045">
        <v>0.87016000000000004</v>
      </c>
      <c r="I1045">
        <v>1</v>
      </c>
      <c r="J1045">
        <v>0.92</v>
      </c>
      <c r="K1045" t="s">
        <v>17</v>
      </c>
      <c r="L1045">
        <f t="shared" si="50"/>
        <v>44799.250000000815</v>
      </c>
      <c r="X1045" t="str">
        <f ca="1"/>
        <v>2025-06-02 21:51:42</v>
      </c>
    </row>
    <row r="1046" spans="1:24" x14ac:dyDescent="0.2">
      <c r="A1046" t="s">
        <v>11</v>
      </c>
      <c r="B1046" t="s">
        <v>9387</v>
      </c>
      <c r="C1046" t="s">
        <v>4680</v>
      </c>
      <c r="D1046" t="s">
        <v>223</v>
      </c>
      <c r="E1046" t="s">
        <v>9388</v>
      </c>
      <c r="F1046" t="s">
        <v>9389</v>
      </c>
      <c r="G1046">
        <v>0.86811000000000005</v>
      </c>
      <c r="H1046">
        <v>0.86804999999999999</v>
      </c>
      <c r="I1046">
        <v>4</v>
      </c>
      <c r="J1046">
        <v>-4</v>
      </c>
      <c r="K1046" t="s">
        <v>17</v>
      </c>
      <c r="L1046">
        <f t="shared" si="50"/>
        <v>44798.330000000817</v>
      </c>
      <c r="X1046" t="str">
        <f ca="1"/>
        <v>2025-06-02 21:50:51</v>
      </c>
    </row>
    <row r="1047" spans="1:24" x14ac:dyDescent="0.2">
      <c r="A1047" t="s">
        <v>11</v>
      </c>
      <c r="B1047" t="s">
        <v>9390</v>
      </c>
      <c r="C1047" t="s">
        <v>786</v>
      </c>
      <c r="D1047" t="s">
        <v>223</v>
      </c>
      <c r="E1047" t="s">
        <v>9391</v>
      </c>
      <c r="F1047" t="s">
        <v>9389</v>
      </c>
      <c r="G1047">
        <v>0.86848999999999998</v>
      </c>
      <c r="H1047">
        <v>0.86804999999999999</v>
      </c>
      <c r="I1047">
        <v>2</v>
      </c>
      <c r="J1047">
        <v>-2</v>
      </c>
      <c r="K1047" t="s">
        <v>17</v>
      </c>
      <c r="L1047">
        <f t="shared" si="50"/>
        <v>44802.330000000817</v>
      </c>
      <c r="X1047" t="str">
        <f ca="1"/>
        <v>2025-06-02 21:50:41</v>
      </c>
    </row>
    <row r="1048" spans="1:24" x14ac:dyDescent="0.2">
      <c r="A1048" t="s">
        <v>11</v>
      </c>
      <c r="B1048" t="s">
        <v>9392</v>
      </c>
      <c r="C1048" t="s">
        <v>266</v>
      </c>
      <c r="D1048" t="s">
        <v>223</v>
      </c>
      <c r="E1048" t="s">
        <v>9393</v>
      </c>
      <c r="F1048" t="s">
        <v>9389</v>
      </c>
      <c r="G1048">
        <v>0.86870000000000003</v>
      </c>
      <c r="H1048">
        <v>0.86804999999999999</v>
      </c>
      <c r="I1048">
        <v>1</v>
      </c>
      <c r="J1048">
        <v>-1</v>
      </c>
      <c r="K1048" t="s">
        <v>17</v>
      </c>
      <c r="L1048">
        <f t="shared" si="50"/>
        <v>44804.330000000817</v>
      </c>
      <c r="X1048" t="str">
        <f ca="1"/>
        <v>2025-06-02 21:50:32</v>
      </c>
    </row>
    <row r="1049" spans="1:24" x14ac:dyDescent="0.2">
      <c r="A1049" t="s">
        <v>11</v>
      </c>
      <c r="B1049" t="s">
        <v>9394</v>
      </c>
      <c r="C1049" t="s">
        <v>4565</v>
      </c>
      <c r="D1049" t="s">
        <v>223</v>
      </c>
      <c r="E1049" t="s">
        <v>9395</v>
      </c>
      <c r="F1049" t="s">
        <v>9389</v>
      </c>
      <c r="G1049">
        <v>0.86797000000000002</v>
      </c>
      <c r="H1049">
        <v>0.86804999999999999</v>
      </c>
      <c r="I1049">
        <v>8</v>
      </c>
      <c r="J1049">
        <v>7.36</v>
      </c>
      <c r="K1049" t="s">
        <v>17</v>
      </c>
      <c r="L1049">
        <f t="shared" si="50"/>
        <v>44805.330000000817</v>
      </c>
      <c r="X1049" t="str">
        <f ca="1"/>
        <v>2025-06-02 21:51:01</v>
      </c>
    </row>
    <row r="1050" spans="1:24" x14ac:dyDescent="0.2">
      <c r="A1050" t="s">
        <v>11</v>
      </c>
      <c r="B1050" t="s">
        <v>9396</v>
      </c>
      <c r="C1050" t="s">
        <v>840</v>
      </c>
      <c r="D1050" t="s">
        <v>223</v>
      </c>
      <c r="E1050" t="s">
        <v>9397</v>
      </c>
      <c r="F1050" t="s">
        <v>9398</v>
      </c>
      <c r="G1050">
        <v>0.86875000000000002</v>
      </c>
      <c r="H1050">
        <v>0.86873</v>
      </c>
      <c r="I1050">
        <v>4</v>
      </c>
      <c r="J1050">
        <v>-4</v>
      </c>
      <c r="K1050" t="s">
        <v>17</v>
      </c>
      <c r="L1050">
        <f t="shared" si="50"/>
        <v>44797.970000000816</v>
      </c>
      <c r="X1050" t="str">
        <f ca="1"/>
        <v>2025-06-02 21:50:01</v>
      </c>
    </row>
    <row r="1051" spans="1:24" x14ac:dyDescent="0.2">
      <c r="A1051" t="s">
        <v>11</v>
      </c>
      <c r="B1051" t="s">
        <v>9399</v>
      </c>
      <c r="C1051" t="s">
        <v>4379</v>
      </c>
      <c r="D1051" t="s">
        <v>223</v>
      </c>
      <c r="E1051" t="s">
        <v>9400</v>
      </c>
      <c r="F1051" t="s">
        <v>9398</v>
      </c>
      <c r="G1051">
        <v>0.86904999999999999</v>
      </c>
      <c r="H1051">
        <v>0.86873</v>
      </c>
      <c r="I1051">
        <v>1</v>
      </c>
      <c r="J1051">
        <v>-1</v>
      </c>
      <c r="K1051" t="s">
        <v>17</v>
      </c>
      <c r="L1051">
        <f t="shared" si="50"/>
        <v>44801.970000000816</v>
      </c>
      <c r="X1051" t="str">
        <f ca="1"/>
        <v>2025-06-02 21:49:22</v>
      </c>
    </row>
    <row r="1052" spans="1:24" x14ac:dyDescent="0.2">
      <c r="A1052" t="s">
        <v>11</v>
      </c>
      <c r="B1052" t="s">
        <v>9401</v>
      </c>
      <c r="C1052" t="s">
        <v>281</v>
      </c>
      <c r="D1052" t="s">
        <v>223</v>
      </c>
      <c r="E1052" t="s">
        <v>9402</v>
      </c>
      <c r="F1052" t="s">
        <v>9398</v>
      </c>
      <c r="G1052">
        <v>0.86875000000000002</v>
      </c>
      <c r="H1052">
        <v>0.86873</v>
      </c>
      <c r="I1052">
        <v>2</v>
      </c>
      <c r="J1052">
        <v>-2</v>
      </c>
      <c r="K1052" t="s">
        <v>17</v>
      </c>
      <c r="L1052">
        <f t="shared" si="50"/>
        <v>44802.970000000816</v>
      </c>
      <c r="X1052" t="str">
        <f ca="1"/>
        <v>2025-06-02 21:49:31</v>
      </c>
    </row>
    <row r="1053" spans="1:24" x14ac:dyDescent="0.2">
      <c r="A1053" t="s">
        <v>11</v>
      </c>
      <c r="B1053" t="s">
        <v>9403</v>
      </c>
      <c r="C1053" t="s">
        <v>301</v>
      </c>
      <c r="D1053" t="s">
        <v>223</v>
      </c>
      <c r="E1053" t="s">
        <v>9404</v>
      </c>
      <c r="F1053" t="s">
        <v>9405</v>
      </c>
      <c r="G1053">
        <v>0.86846999999999996</v>
      </c>
      <c r="H1053">
        <v>0.86882000000000004</v>
      </c>
      <c r="I1053">
        <v>4</v>
      </c>
      <c r="J1053">
        <v>3.68</v>
      </c>
      <c r="K1053" t="s">
        <v>17</v>
      </c>
      <c r="L1053">
        <f t="shared" si="50"/>
        <v>44804.970000000816</v>
      </c>
      <c r="X1053" t="str">
        <f ca="1"/>
        <v>2025-06-02 21:48:41</v>
      </c>
    </row>
    <row r="1054" spans="1:24" x14ac:dyDescent="0.2">
      <c r="A1054" t="s">
        <v>11</v>
      </c>
      <c r="B1054" t="s">
        <v>9406</v>
      </c>
      <c r="C1054" t="s">
        <v>840</v>
      </c>
      <c r="D1054" t="s">
        <v>223</v>
      </c>
      <c r="E1054" t="s">
        <v>9407</v>
      </c>
      <c r="F1054" t="s">
        <v>9405</v>
      </c>
      <c r="G1054">
        <v>0.86839</v>
      </c>
      <c r="H1054">
        <v>0.86882000000000004</v>
      </c>
      <c r="I1054">
        <v>8</v>
      </c>
      <c r="J1054">
        <v>7.36</v>
      </c>
      <c r="K1054" t="s">
        <v>17</v>
      </c>
      <c r="L1054">
        <f t="shared" si="50"/>
        <v>44801.290000000816</v>
      </c>
      <c r="X1054" t="str">
        <f ca="1"/>
        <v>2025-06-02 21:48:51</v>
      </c>
    </row>
    <row r="1055" spans="1:24" x14ac:dyDescent="0.2">
      <c r="A1055" t="s">
        <v>11</v>
      </c>
      <c r="B1055" t="s">
        <v>9408</v>
      </c>
      <c r="C1055" t="s">
        <v>266</v>
      </c>
      <c r="D1055" t="s">
        <v>223</v>
      </c>
      <c r="E1055" t="s">
        <v>9409</v>
      </c>
      <c r="F1055" t="s">
        <v>9405</v>
      </c>
      <c r="G1055">
        <v>0.86880999999999997</v>
      </c>
      <c r="H1055">
        <v>0.86882000000000004</v>
      </c>
      <c r="I1055">
        <v>1</v>
      </c>
      <c r="J1055">
        <v>0.92</v>
      </c>
      <c r="K1055" t="s">
        <v>17</v>
      </c>
      <c r="L1055">
        <f t="shared" si="50"/>
        <v>44793.930000000815</v>
      </c>
      <c r="X1055" t="str">
        <f ca="1"/>
        <v>2025-06-02 21:48:11</v>
      </c>
    </row>
    <row r="1056" spans="1:24" x14ac:dyDescent="0.2">
      <c r="A1056" t="s">
        <v>11</v>
      </c>
      <c r="B1056" t="s">
        <v>9410</v>
      </c>
      <c r="C1056" t="s">
        <v>9411</v>
      </c>
      <c r="D1056" t="s">
        <v>223</v>
      </c>
      <c r="E1056" t="s">
        <v>9412</v>
      </c>
      <c r="F1056" t="s">
        <v>9405</v>
      </c>
      <c r="G1056">
        <v>0.86865999999999999</v>
      </c>
      <c r="H1056">
        <v>0.86882000000000004</v>
      </c>
      <c r="I1056">
        <v>2</v>
      </c>
      <c r="J1056">
        <v>1.84</v>
      </c>
      <c r="K1056" t="s">
        <v>17</v>
      </c>
      <c r="L1056">
        <f t="shared" si="50"/>
        <v>44793.010000000817</v>
      </c>
      <c r="X1056" t="str">
        <f ca="1"/>
        <v>2025-06-02 21:48:39</v>
      </c>
    </row>
    <row r="1057" spans="1:24" x14ac:dyDescent="0.2">
      <c r="A1057" t="s">
        <v>11</v>
      </c>
      <c r="B1057" t="s">
        <v>9413</v>
      </c>
      <c r="C1057" t="s">
        <v>836</v>
      </c>
      <c r="D1057" t="s">
        <v>223</v>
      </c>
      <c r="E1057" t="s">
        <v>9414</v>
      </c>
      <c r="F1057" t="s">
        <v>9415</v>
      </c>
      <c r="G1057">
        <v>0.86795999999999995</v>
      </c>
      <c r="H1057">
        <v>0.86877000000000004</v>
      </c>
      <c r="I1057">
        <v>4</v>
      </c>
      <c r="J1057">
        <v>3.68</v>
      </c>
      <c r="K1057" t="s">
        <v>17</v>
      </c>
      <c r="L1057">
        <f t="shared" si="50"/>
        <v>44791.17000000082</v>
      </c>
      <c r="X1057" t="str">
        <f ca="1"/>
        <v>2025-06-02 21:47:21</v>
      </c>
    </row>
    <row r="1058" spans="1:24" x14ac:dyDescent="0.2">
      <c r="A1058" t="s">
        <v>11</v>
      </c>
      <c r="B1058" t="s">
        <v>9416</v>
      </c>
      <c r="C1058" t="s">
        <v>266</v>
      </c>
      <c r="D1058" t="s">
        <v>223</v>
      </c>
      <c r="E1058" t="s">
        <v>9417</v>
      </c>
      <c r="F1058" t="s">
        <v>9415</v>
      </c>
      <c r="G1058">
        <v>0.86890999999999996</v>
      </c>
      <c r="H1058">
        <v>0.86877000000000004</v>
      </c>
      <c r="I1058">
        <v>1</v>
      </c>
      <c r="J1058">
        <v>-1</v>
      </c>
      <c r="K1058" t="s">
        <v>17</v>
      </c>
      <c r="L1058">
        <f t="shared" si="50"/>
        <v>44787.49000000082</v>
      </c>
      <c r="X1058" t="str">
        <f ca="1"/>
        <v>2025-06-02 21:47:01</v>
      </c>
    </row>
    <row r="1059" spans="1:24" x14ac:dyDescent="0.2">
      <c r="A1059" t="s">
        <v>11</v>
      </c>
      <c r="B1059" t="s">
        <v>9418</v>
      </c>
      <c r="C1059" t="s">
        <v>281</v>
      </c>
      <c r="D1059" t="s">
        <v>223</v>
      </c>
      <c r="E1059" t="s">
        <v>9419</v>
      </c>
      <c r="F1059" t="s">
        <v>9415</v>
      </c>
      <c r="G1059">
        <v>0.86848999999999998</v>
      </c>
      <c r="H1059">
        <v>0.86877000000000004</v>
      </c>
      <c r="I1059">
        <v>2</v>
      </c>
      <c r="J1059">
        <v>1.84</v>
      </c>
      <c r="K1059" t="s">
        <v>17</v>
      </c>
      <c r="L1059">
        <f t="shared" si="50"/>
        <v>44788.49000000082</v>
      </c>
      <c r="X1059" t="str">
        <f ca="1"/>
        <v>2025-06-02 21:47:11</v>
      </c>
    </row>
    <row r="1060" spans="1:24" x14ac:dyDescent="0.2">
      <c r="A1060" t="s">
        <v>11</v>
      </c>
      <c r="B1060" t="s">
        <v>9420</v>
      </c>
      <c r="C1060" t="s">
        <v>301</v>
      </c>
      <c r="D1060" t="s">
        <v>223</v>
      </c>
      <c r="E1060" t="s">
        <v>9421</v>
      </c>
      <c r="F1060" t="s">
        <v>9415</v>
      </c>
      <c r="G1060">
        <v>0.86753999999999998</v>
      </c>
      <c r="H1060">
        <v>0.86877000000000004</v>
      </c>
      <c r="I1060">
        <v>8</v>
      </c>
      <c r="J1060">
        <v>7.36</v>
      </c>
      <c r="K1060" t="s">
        <v>17</v>
      </c>
      <c r="L1060">
        <f t="shared" si="50"/>
        <v>44786.650000000824</v>
      </c>
      <c r="X1060" t="str">
        <f ca="1"/>
        <v>2025-06-02 21:47:31</v>
      </c>
    </row>
    <row r="1061" spans="1:24" x14ac:dyDescent="0.2">
      <c r="A1061" t="s">
        <v>11</v>
      </c>
      <c r="B1061" t="s">
        <v>9422</v>
      </c>
      <c r="C1061" t="s">
        <v>266</v>
      </c>
      <c r="D1061" t="s">
        <v>223</v>
      </c>
      <c r="E1061" t="s">
        <v>9423</v>
      </c>
      <c r="F1061" t="s">
        <v>9424</v>
      </c>
      <c r="G1061">
        <v>0.86912999999999996</v>
      </c>
      <c r="H1061">
        <v>0.86902999999999997</v>
      </c>
      <c r="I1061">
        <v>1</v>
      </c>
      <c r="J1061">
        <v>-1</v>
      </c>
      <c r="K1061" t="s">
        <v>17</v>
      </c>
      <c r="L1061">
        <f t="shared" si="50"/>
        <v>44779.290000000823</v>
      </c>
      <c r="X1061" t="str">
        <f ca="1"/>
        <v>2025-06-02 21:45:51</v>
      </c>
    </row>
    <row r="1062" spans="1:24" x14ac:dyDescent="0.2">
      <c r="A1062" t="s">
        <v>11</v>
      </c>
      <c r="B1062" t="s">
        <v>9425</v>
      </c>
      <c r="C1062" t="s">
        <v>836</v>
      </c>
      <c r="D1062" t="s">
        <v>223</v>
      </c>
      <c r="E1062" t="s">
        <v>9426</v>
      </c>
      <c r="F1062" t="s">
        <v>9424</v>
      </c>
      <c r="G1062">
        <v>0.86916000000000004</v>
      </c>
      <c r="H1062">
        <v>0.86902999999999997</v>
      </c>
      <c r="I1062">
        <v>4</v>
      </c>
      <c r="J1062">
        <v>-4</v>
      </c>
      <c r="K1062" t="s">
        <v>17</v>
      </c>
      <c r="L1062">
        <f t="shared" si="50"/>
        <v>44780.290000000823</v>
      </c>
      <c r="X1062" t="str">
        <f ca="1"/>
        <v>2025-06-02 21:46:11</v>
      </c>
    </row>
    <row r="1063" spans="1:24" x14ac:dyDescent="0.2">
      <c r="A1063" t="s">
        <v>11</v>
      </c>
      <c r="B1063" t="s">
        <v>9427</v>
      </c>
      <c r="C1063" t="s">
        <v>840</v>
      </c>
      <c r="D1063" t="s">
        <v>223</v>
      </c>
      <c r="E1063" t="s">
        <v>9428</v>
      </c>
      <c r="F1063" t="s">
        <v>9424</v>
      </c>
      <c r="G1063">
        <v>0.86900999999999995</v>
      </c>
      <c r="H1063">
        <v>0.86902999999999997</v>
      </c>
      <c r="I1063">
        <v>8</v>
      </c>
      <c r="J1063">
        <v>7.36</v>
      </c>
      <c r="K1063" t="s">
        <v>17</v>
      </c>
      <c r="L1063">
        <f t="shared" si="50"/>
        <v>44784.290000000823</v>
      </c>
      <c r="X1063" t="str">
        <f ca="1"/>
        <v>2025-06-02 21:46:31</v>
      </c>
    </row>
    <row r="1064" spans="1:24" x14ac:dyDescent="0.2">
      <c r="A1064" t="s">
        <v>11</v>
      </c>
      <c r="B1064" t="s">
        <v>9429</v>
      </c>
      <c r="C1064" t="s">
        <v>281</v>
      </c>
      <c r="D1064" t="s">
        <v>223</v>
      </c>
      <c r="E1064" t="s">
        <v>9430</v>
      </c>
      <c r="F1064" t="s">
        <v>9424</v>
      </c>
      <c r="G1064">
        <v>0.86912999999999996</v>
      </c>
      <c r="H1064">
        <v>0.86902999999999997</v>
      </c>
      <c r="I1064">
        <v>2</v>
      </c>
      <c r="J1064">
        <v>-2</v>
      </c>
      <c r="K1064" t="s">
        <v>17</v>
      </c>
      <c r="L1064">
        <f t="shared" si="50"/>
        <v>44776.930000000822</v>
      </c>
      <c r="X1064" t="str">
        <f ca="1"/>
        <v>2025-06-02 21:46:01</v>
      </c>
    </row>
    <row r="1065" spans="1:24" x14ac:dyDescent="0.2">
      <c r="A1065" t="s">
        <v>11</v>
      </c>
      <c r="B1065" t="s">
        <v>9431</v>
      </c>
      <c r="C1065" t="s">
        <v>266</v>
      </c>
      <c r="D1065" t="s">
        <v>223</v>
      </c>
      <c r="E1065" t="s">
        <v>9432</v>
      </c>
      <c r="F1065" t="s">
        <v>9433</v>
      </c>
      <c r="G1065">
        <v>0.86912</v>
      </c>
      <c r="H1065">
        <v>0.86912</v>
      </c>
      <c r="I1065">
        <v>1</v>
      </c>
      <c r="J1065">
        <v>0</v>
      </c>
      <c r="K1065" t="s">
        <v>17</v>
      </c>
      <c r="L1065">
        <f t="shared" si="50"/>
        <v>44778.930000000822</v>
      </c>
      <c r="X1065" t="str">
        <f ca="1"/>
        <v>2025-06-02 21:44:41</v>
      </c>
    </row>
    <row r="1066" spans="1:24" x14ac:dyDescent="0.2">
      <c r="A1066" t="s">
        <v>11</v>
      </c>
      <c r="B1066" t="s">
        <v>9434</v>
      </c>
      <c r="C1066" t="s">
        <v>281</v>
      </c>
      <c r="D1066" t="s">
        <v>223</v>
      </c>
      <c r="E1066" t="s">
        <v>9435</v>
      </c>
      <c r="F1066" t="s">
        <v>9433</v>
      </c>
      <c r="G1066">
        <v>0.86909000000000003</v>
      </c>
      <c r="H1066">
        <v>0.86912</v>
      </c>
      <c r="I1066">
        <v>2</v>
      </c>
      <c r="J1066">
        <v>1.84</v>
      </c>
      <c r="K1066" t="s">
        <v>17</v>
      </c>
      <c r="L1066">
        <f t="shared" si="50"/>
        <v>44778.930000000822</v>
      </c>
      <c r="X1066" t="str">
        <f ca="1"/>
        <v>2025-06-02 21:44:51</v>
      </c>
    </row>
    <row r="1067" spans="1:24" x14ac:dyDescent="0.2">
      <c r="A1067" t="s">
        <v>11</v>
      </c>
      <c r="B1067" t="s">
        <v>9436</v>
      </c>
      <c r="C1067" t="s">
        <v>850</v>
      </c>
      <c r="D1067" t="s">
        <v>223</v>
      </c>
      <c r="E1067" t="s">
        <v>9437</v>
      </c>
      <c r="F1067" t="s">
        <v>9433</v>
      </c>
      <c r="G1067">
        <v>0.86902999999999997</v>
      </c>
      <c r="H1067">
        <v>0.86912</v>
      </c>
      <c r="I1067">
        <v>4</v>
      </c>
      <c r="J1067">
        <v>3.68</v>
      </c>
      <c r="K1067" t="s">
        <v>17</v>
      </c>
      <c r="L1067">
        <f t="shared" si="50"/>
        <v>44777.090000000826</v>
      </c>
      <c r="X1067" t="str">
        <f ca="1"/>
        <v>2025-06-02 21:45:31</v>
      </c>
    </row>
    <row r="1068" spans="1:24" x14ac:dyDescent="0.2">
      <c r="A1068" t="s">
        <v>11</v>
      </c>
      <c r="B1068" t="s">
        <v>9438</v>
      </c>
      <c r="C1068" t="s">
        <v>840</v>
      </c>
      <c r="D1068" t="s">
        <v>223</v>
      </c>
      <c r="E1068" t="s">
        <v>9439</v>
      </c>
      <c r="F1068" t="s">
        <v>9440</v>
      </c>
      <c r="G1068">
        <v>0.86851999999999996</v>
      </c>
      <c r="H1068">
        <v>0.86916000000000004</v>
      </c>
      <c r="I1068">
        <v>8</v>
      </c>
      <c r="J1068">
        <v>7.36</v>
      </c>
      <c r="K1068" t="s">
        <v>17</v>
      </c>
      <c r="L1068">
        <f t="shared" si="50"/>
        <v>44773.410000000826</v>
      </c>
      <c r="X1068" t="str">
        <f ca="1"/>
        <v>2025-06-02 21:44:11</v>
      </c>
    </row>
    <row r="1069" spans="1:24" x14ac:dyDescent="0.2">
      <c r="A1069" t="s">
        <v>11</v>
      </c>
      <c r="B1069" t="s">
        <v>9441</v>
      </c>
      <c r="C1069" t="s">
        <v>266</v>
      </c>
      <c r="D1069" t="s">
        <v>223</v>
      </c>
      <c r="E1069" t="s">
        <v>9442</v>
      </c>
      <c r="F1069" t="s">
        <v>9440</v>
      </c>
      <c r="G1069">
        <v>0.86972000000000005</v>
      </c>
      <c r="H1069">
        <v>0.86916000000000004</v>
      </c>
      <c r="I1069">
        <v>1</v>
      </c>
      <c r="J1069">
        <v>-1</v>
      </c>
      <c r="K1069" t="s">
        <v>17</v>
      </c>
      <c r="L1069">
        <f t="shared" si="50"/>
        <v>44766.050000000825</v>
      </c>
      <c r="X1069" t="str">
        <f ca="1"/>
        <v>2025-06-02 21:43:31</v>
      </c>
    </row>
    <row r="1070" spans="1:24" x14ac:dyDescent="0.2">
      <c r="A1070" t="s">
        <v>11</v>
      </c>
      <c r="B1070" t="s">
        <v>9443</v>
      </c>
      <c r="C1070" t="s">
        <v>301</v>
      </c>
      <c r="D1070" t="s">
        <v>223</v>
      </c>
      <c r="E1070" t="s">
        <v>9444</v>
      </c>
      <c r="F1070" t="s">
        <v>9440</v>
      </c>
      <c r="G1070">
        <v>0.86934999999999996</v>
      </c>
      <c r="H1070">
        <v>0.86916000000000004</v>
      </c>
      <c r="I1070">
        <v>4</v>
      </c>
      <c r="J1070">
        <v>-4</v>
      </c>
      <c r="K1070" t="s">
        <v>17</v>
      </c>
      <c r="L1070">
        <f t="shared" si="50"/>
        <v>44767.050000000825</v>
      </c>
      <c r="X1070" t="str">
        <f ca="1"/>
        <v>2025-06-02 21:44:01</v>
      </c>
    </row>
    <row r="1071" spans="1:24" x14ac:dyDescent="0.2">
      <c r="A1071" t="s">
        <v>11</v>
      </c>
      <c r="B1071" t="s">
        <v>9445</v>
      </c>
      <c r="C1071" t="s">
        <v>786</v>
      </c>
      <c r="D1071" t="s">
        <v>223</v>
      </c>
      <c r="E1071" t="s">
        <v>9446</v>
      </c>
      <c r="F1071" t="s">
        <v>9440</v>
      </c>
      <c r="G1071">
        <v>0.86970999999999998</v>
      </c>
      <c r="H1071">
        <v>0.86916000000000004</v>
      </c>
      <c r="I1071">
        <v>2</v>
      </c>
      <c r="J1071">
        <v>-2</v>
      </c>
      <c r="K1071" t="s">
        <v>17</v>
      </c>
      <c r="L1071">
        <f t="shared" si="50"/>
        <v>44771.050000000825</v>
      </c>
      <c r="X1071" t="str">
        <f ca="1"/>
        <v>2025-06-02 21:43:40</v>
      </c>
    </row>
    <row r="1072" spans="1:24" x14ac:dyDescent="0.2">
      <c r="A1072" t="s">
        <v>11</v>
      </c>
      <c r="B1072" t="s">
        <v>9447</v>
      </c>
      <c r="C1072" t="s">
        <v>266</v>
      </c>
      <c r="D1072" t="s">
        <v>223</v>
      </c>
      <c r="E1072" t="s">
        <v>9448</v>
      </c>
      <c r="F1072" t="s">
        <v>9449</v>
      </c>
      <c r="G1072">
        <v>0.86953999999999998</v>
      </c>
      <c r="H1072">
        <v>0.86963999999999997</v>
      </c>
      <c r="I1072">
        <v>1</v>
      </c>
      <c r="J1072">
        <v>0.92</v>
      </c>
      <c r="K1072" t="s">
        <v>17</v>
      </c>
      <c r="L1072">
        <f t="shared" si="50"/>
        <v>44773.050000000825</v>
      </c>
      <c r="X1072" t="str">
        <f ca="1"/>
        <v>2025-06-02 21:42:21</v>
      </c>
    </row>
    <row r="1073" spans="1:24" x14ac:dyDescent="0.2">
      <c r="A1073" t="s">
        <v>11</v>
      </c>
      <c r="B1073" t="s">
        <v>9450</v>
      </c>
      <c r="C1073" t="s">
        <v>786</v>
      </c>
      <c r="D1073" t="s">
        <v>223</v>
      </c>
      <c r="E1073" t="s">
        <v>9451</v>
      </c>
      <c r="F1073" t="s">
        <v>9449</v>
      </c>
      <c r="G1073">
        <v>0.86939999999999995</v>
      </c>
      <c r="H1073">
        <v>0.86963999999999997</v>
      </c>
      <c r="I1073">
        <v>2</v>
      </c>
      <c r="J1073">
        <v>1.84</v>
      </c>
      <c r="K1073" t="s">
        <v>17</v>
      </c>
      <c r="L1073">
        <f t="shared" si="50"/>
        <v>44772.130000000827</v>
      </c>
      <c r="X1073" t="str">
        <f ca="1"/>
        <v>2025-06-02 21:42:30</v>
      </c>
    </row>
    <row r="1074" spans="1:24" x14ac:dyDescent="0.2">
      <c r="A1074" t="s">
        <v>11</v>
      </c>
      <c r="B1074" t="s">
        <v>9452</v>
      </c>
      <c r="C1074" t="s">
        <v>266</v>
      </c>
      <c r="D1074" t="s">
        <v>223</v>
      </c>
      <c r="E1074" t="s">
        <v>9453</v>
      </c>
      <c r="F1074" t="s">
        <v>9454</v>
      </c>
      <c r="G1074">
        <v>0.86897000000000002</v>
      </c>
      <c r="H1074">
        <v>0.86936000000000002</v>
      </c>
      <c r="I1074">
        <v>1</v>
      </c>
      <c r="J1074">
        <v>0.92</v>
      </c>
      <c r="K1074" t="s">
        <v>17</v>
      </c>
      <c r="L1074">
        <f t="shared" si="50"/>
        <v>44770.29000000083</v>
      </c>
      <c r="X1074" t="str">
        <f ca="1"/>
        <v>2025-06-02 21:41:11</v>
      </c>
    </row>
    <row r="1075" spans="1:24" x14ac:dyDescent="0.2">
      <c r="A1075" t="s">
        <v>11</v>
      </c>
      <c r="B1075" t="s">
        <v>9455</v>
      </c>
      <c r="C1075" t="s">
        <v>6909</v>
      </c>
      <c r="D1075" t="s">
        <v>223</v>
      </c>
      <c r="E1075" t="s">
        <v>9456</v>
      </c>
      <c r="F1075" t="s">
        <v>9454</v>
      </c>
      <c r="G1075">
        <v>0.86872000000000005</v>
      </c>
      <c r="H1075">
        <v>0.86936000000000002</v>
      </c>
      <c r="I1075">
        <v>2</v>
      </c>
      <c r="J1075">
        <v>1.84</v>
      </c>
      <c r="K1075" t="s">
        <v>17</v>
      </c>
      <c r="L1075">
        <f t="shared" si="50"/>
        <v>44769.370000000832</v>
      </c>
      <c r="X1075" t="str">
        <f ca="1"/>
        <v>2025-06-02 21:42:00</v>
      </c>
    </row>
    <row r="1076" spans="1:24" x14ac:dyDescent="0.2">
      <c r="A1076" t="s">
        <v>11</v>
      </c>
      <c r="B1076" t="s">
        <v>9457</v>
      </c>
      <c r="C1076" t="s">
        <v>266</v>
      </c>
      <c r="D1076" t="s">
        <v>223</v>
      </c>
      <c r="E1076" t="s">
        <v>9458</v>
      </c>
      <c r="F1076" t="s">
        <v>9459</v>
      </c>
      <c r="G1076">
        <v>0.86778</v>
      </c>
      <c r="H1076">
        <v>0.86877000000000004</v>
      </c>
      <c r="I1076">
        <v>1</v>
      </c>
      <c r="J1076">
        <v>0.92</v>
      </c>
      <c r="K1076" t="s">
        <v>17</v>
      </c>
      <c r="L1076">
        <f t="shared" si="50"/>
        <v>44767.530000000836</v>
      </c>
      <c r="X1076" t="str">
        <f ca="1"/>
        <v>2025-06-02 21:40:00</v>
      </c>
    </row>
    <row r="1077" spans="1:24" x14ac:dyDescent="0.2">
      <c r="A1077" t="s">
        <v>11</v>
      </c>
      <c r="B1077" t="s">
        <v>9460</v>
      </c>
      <c r="C1077" t="s">
        <v>281</v>
      </c>
      <c r="D1077" t="s">
        <v>223</v>
      </c>
      <c r="E1077" t="s">
        <v>9461</v>
      </c>
      <c r="F1077" t="s">
        <v>9462</v>
      </c>
      <c r="G1077">
        <v>0.86702000000000001</v>
      </c>
      <c r="H1077">
        <v>0.86765999999999999</v>
      </c>
      <c r="I1077">
        <v>2</v>
      </c>
      <c r="J1077">
        <v>1.84</v>
      </c>
      <c r="K1077" t="s">
        <v>17</v>
      </c>
      <c r="L1077">
        <f t="shared" si="50"/>
        <v>44766.610000000837</v>
      </c>
      <c r="X1077" t="str">
        <f ca="1"/>
        <v>2025-06-02 21:39:00</v>
      </c>
    </row>
    <row r="1078" spans="1:24" x14ac:dyDescent="0.2">
      <c r="A1078" t="s">
        <v>11</v>
      </c>
      <c r="B1078" t="s">
        <v>9463</v>
      </c>
      <c r="C1078" t="s">
        <v>4379</v>
      </c>
      <c r="D1078" t="s">
        <v>223</v>
      </c>
      <c r="E1078" t="s">
        <v>9464</v>
      </c>
      <c r="F1078" t="s">
        <v>9462</v>
      </c>
      <c r="G1078">
        <v>0.86726000000000003</v>
      </c>
      <c r="H1078">
        <v>0.86765999999999999</v>
      </c>
      <c r="I1078">
        <v>1</v>
      </c>
      <c r="J1078">
        <v>0.92</v>
      </c>
      <c r="K1078" t="s">
        <v>17</v>
      </c>
      <c r="L1078">
        <f t="shared" si="50"/>
        <v>44764.770000000841</v>
      </c>
      <c r="X1078" t="str">
        <f ca="1"/>
        <v>2025-06-02 21:38:51</v>
      </c>
    </row>
    <row r="1079" spans="1:24" x14ac:dyDescent="0.2">
      <c r="A1079" t="s">
        <v>11</v>
      </c>
      <c r="B1079" t="s">
        <v>9465</v>
      </c>
      <c r="C1079" t="s">
        <v>266</v>
      </c>
      <c r="D1079" t="s">
        <v>223</v>
      </c>
      <c r="E1079" t="s">
        <v>9466</v>
      </c>
      <c r="F1079" t="s">
        <v>9467</v>
      </c>
      <c r="G1079">
        <v>0.86741000000000001</v>
      </c>
      <c r="H1079">
        <v>0.86719000000000002</v>
      </c>
      <c r="I1079">
        <v>1</v>
      </c>
      <c r="J1079">
        <v>-1</v>
      </c>
      <c r="K1079" t="s">
        <v>17</v>
      </c>
      <c r="L1079">
        <f t="shared" si="50"/>
        <v>44763.850000000843</v>
      </c>
      <c r="X1079" t="str">
        <f ca="1"/>
        <v>2025-06-02 21:37:41</v>
      </c>
    </row>
    <row r="1080" spans="1:24" x14ac:dyDescent="0.2">
      <c r="A1080" t="s">
        <v>11</v>
      </c>
      <c r="B1080" t="s">
        <v>9468</v>
      </c>
      <c r="C1080" t="s">
        <v>4565</v>
      </c>
      <c r="D1080" t="s">
        <v>223</v>
      </c>
      <c r="E1080" t="s">
        <v>9469</v>
      </c>
      <c r="F1080" t="s">
        <v>9467</v>
      </c>
      <c r="G1080">
        <v>0.86717</v>
      </c>
      <c r="H1080">
        <v>0.86719000000000002</v>
      </c>
      <c r="I1080">
        <v>2</v>
      </c>
      <c r="J1080">
        <v>1.84</v>
      </c>
      <c r="K1080" t="s">
        <v>17</v>
      </c>
      <c r="L1080">
        <f t="shared" si="50"/>
        <v>44764.850000000843</v>
      </c>
      <c r="X1080" t="str">
        <f ca="1"/>
        <v>2025-06-02 21:38:10</v>
      </c>
    </row>
    <row r="1081" spans="1:24" x14ac:dyDescent="0.2">
      <c r="A1081" t="s">
        <v>11</v>
      </c>
      <c r="B1081" t="s">
        <v>9470</v>
      </c>
      <c r="C1081" t="s">
        <v>266</v>
      </c>
      <c r="D1081" t="s">
        <v>223</v>
      </c>
      <c r="E1081" t="s">
        <v>9471</v>
      </c>
      <c r="F1081" t="s">
        <v>9472</v>
      </c>
      <c r="G1081">
        <v>0.86755000000000004</v>
      </c>
      <c r="H1081">
        <v>0.86753999999999998</v>
      </c>
      <c r="I1081">
        <v>1</v>
      </c>
      <c r="J1081">
        <v>-1</v>
      </c>
      <c r="K1081" t="s">
        <v>17</v>
      </c>
      <c r="L1081">
        <f t="shared" si="50"/>
        <v>44763.010000000846</v>
      </c>
      <c r="X1081" t="str">
        <f ca="1"/>
        <v>2025-06-02 21:36:30</v>
      </c>
    </row>
    <row r="1082" spans="1:24" x14ac:dyDescent="0.2">
      <c r="A1082" t="s">
        <v>11</v>
      </c>
      <c r="B1082" t="s">
        <v>9473</v>
      </c>
      <c r="C1082" t="s">
        <v>836</v>
      </c>
      <c r="D1082" t="s">
        <v>223</v>
      </c>
      <c r="E1082" t="s">
        <v>9474</v>
      </c>
      <c r="F1082" t="s">
        <v>9475</v>
      </c>
      <c r="G1082">
        <v>0.86707999999999996</v>
      </c>
      <c r="H1082">
        <v>0.86750000000000005</v>
      </c>
      <c r="I1082">
        <v>2</v>
      </c>
      <c r="J1082">
        <v>1.84</v>
      </c>
      <c r="K1082" t="s">
        <v>17</v>
      </c>
      <c r="L1082">
        <f t="shared" si="50"/>
        <v>44764.010000000846</v>
      </c>
      <c r="X1082" t="str">
        <f ca="1"/>
        <v>2025-06-02 21:35:40</v>
      </c>
    </row>
    <row r="1083" spans="1:24" x14ac:dyDescent="0.2">
      <c r="A1083" t="s">
        <v>11</v>
      </c>
      <c r="B1083" t="s">
        <v>9476</v>
      </c>
      <c r="C1083" t="s">
        <v>266</v>
      </c>
      <c r="D1083" t="s">
        <v>223</v>
      </c>
      <c r="E1083" t="s">
        <v>9477</v>
      </c>
      <c r="F1083" t="s">
        <v>9475</v>
      </c>
      <c r="G1083">
        <v>0.86714999999999998</v>
      </c>
      <c r="H1083">
        <v>0.86750000000000005</v>
      </c>
      <c r="I1083">
        <v>1</v>
      </c>
      <c r="J1083">
        <v>0.92</v>
      </c>
      <c r="K1083" t="s">
        <v>17</v>
      </c>
      <c r="L1083">
        <f t="shared" si="50"/>
        <v>44762.17000000085</v>
      </c>
      <c r="X1083" t="str">
        <f ca="1"/>
        <v>2025-06-02 21:35:20</v>
      </c>
    </row>
    <row r="1084" spans="1:24" x14ac:dyDescent="0.2">
      <c r="A1084" t="s">
        <v>11</v>
      </c>
      <c r="B1084" t="s">
        <v>9478</v>
      </c>
      <c r="C1084" t="s">
        <v>266</v>
      </c>
      <c r="D1084" t="s">
        <v>223</v>
      </c>
      <c r="E1084" t="s">
        <v>9479</v>
      </c>
      <c r="F1084" t="s">
        <v>9480</v>
      </c>
      <c r="G1084">
        <v>0.86629999999999996</v>
      </c>
      <c r="H1084">
        <v>0.86700999999999995</v>
      </c>
      <c r="I1084">
        <v>1</v>
      </c>
      <c r="J1084">
        <v>0.92</v>
      </c>
      <c r="K1084" t="s">
        <v>17</v>
      </c>
      <c r="L1084">
        <f t="shared" si="50"/>
        <v>44761.250000000851</v>
      </c>
      <c r="X1084" t="str">
        <f ca="1"/>
        <v>2025-06-02 21:34:10</v>
      </c>
    </row>
    <row r="1085" spans="1:24" x14ac:dyDescent="0.2">
      <c r="A1085" t="s">
        <v>11</v>
      </c>
      <c r="B1085" t="s">
        <v>9481</v>
      </c>
      <c r="C1085" t="s">
        <v>786</v>
      </c>
      <c r="D1085" t="s">
        <v>223</v>
      </c>
      <c r="E1085" t="s">
        <v>9482</v>
      </c>
      <c r="F1085" t="s">
        <v>9483</v>
      </c>
      <c r="G1085">
        <v>0.86626999999999998</v>
      </c>
      <c r="H1085">
        <v>0.86619000000000002</v>
      </c>
      <c r="I1085">
        <v>2</v>
      </c>
      <c r="J1085">
        <v>-2</v>
      </c>
      <c r="K1085" t="s">
        <v>17</v>
      </c>
      <c r="L1085">
        <f t="shared" si="50"/>
        <v>44760.330000000853</v>
      </c>
      <c r="X1085" t="str">
        <f ca="1"/>
        <v>2025-06-02 21:33:09</v>
      </c>
    </row>
    <row r="1086" spans="1:24" x14ac:dyDescent="0.2">
      <c r="A1086" t="s">
        <v>11</v>
      </c>
      <c r="B1086" t="s">
        <v>9484</v>
      </c>
      <c r="C1086" t="s">
        <v>840</v>
      </c>
      <c r="D1086" t="s">
        <v>223</v>
      </c>
      <c r="E1086" t="s">
        <v>9485</v>
      </c>
      <c r="F1086" t="s">
        <v>9483</v>
      </c>
      <c r="G1086">
        <v>0.86599999999999999</v>
      </c>
      <c r="H1086">
        <v>0.86619000000000002</v>
      </c>
      <c r="I1086">
        <v>4</v>
      </c>
      <c r="J1086">
        <v>3.68</v>
      </c>
      <c r="K1086" t="s">
        <v>17</v>
      </c>
      <c r="L1086">
        <f t="shared" si="50"/>
        <v>44762.330000000853</v>
      </c>
      <c r="X1086" t="str">
        <f ca="1"/>
        <v>2025-06-02 21:33:40</v>
      </c>
    </row>
    <row r="1087" spans="1:24" x14ac:dyDescent="0.2">
      <c r="A1087" t="s">
        <v>11</v>
      </c>
      <c r="B1087" t="s">
        <v>9486</v>
      </c>
      <c r="C1087" t="s">
        <v>266</v>
      </c>
      <c r="D1087" t="s">
        <v>223</v>
      </c>
      <c r="E1087" t="s">
        <v>9487</v>
      </c>
      <c r="F1087" t="s">
        <v>9483</v>
      </c>
      <c r="G1087">
        <v>0.86621999999999999</v>
      </c>
      <c r="H1087">
        <v>0.86619000000000002</v>
      </c>
      <c r="I1087">
        <v>1</v>
      </c>
      <c r="J1087">
        <v>-1</v>
      </c>
      <c r="K1087" t="s">
        <v>17</v>
      </c>
      <c r="L1087">
        <f t="shared" si="50"/>
        <v>44758.650000000853</v>
      </c>
      <c r="X1087" t="str">
        <f ca="1"/>
        <v>2025-06-02 21:33:00</v>
      </c>
    </row>
    <row r="1088" spans="1:24" x14ac:dyDescent="0.2">
      <c r="A1088" t="s">
        <v>11</v>
      </c>
      <c r="B1088" t="s">
        <v>9488</v>
      </c>
      <c r="C1088" t="s">
        <v>266</v>
      </c>
      <c r="D1088" t="s">
        <v>223</v>
      </c>
      <c r="E1088" t="s">
        <v>9489</v>
      </c>
      <c r="F1088" t="s">
        <v>9490</v>
      </c>
      <c r="G1088">
        <v>0.86602000000000001</v>
      </c>
      <c r="H1088">
        <v>0.86624000000000001</v>
      </c>
      <c r="I1088">
        <v>1</v>
      </c>
      <c r="J1088">
        <v>0.92</v>
      </c>
      <c r="K1088" t="s">
        <v>17</v>
      </c>
      <c r="L1088">
        <f t="shared" si="50"/>
        <v>44759.650000000853</v>
      </c>
      <c r="X1088" t="str">
        <f ca="1"/>
        <v>2025-06-02 21:31:50</v>
      </c>
    </row>
    <row r="1089" spans="1:24" x14ac:dyDescent="0.2">
      <c r="A1089" t="s">
        <v>11</v>
      </c>
      <c r="B1089" t="s">
        <v>9491</v>
      </c>
      <c r="C1089" t="s">
        <v>266</v>
      </c>
      <c r="D1089" t="s">
        <v>223</v>
      </c>
      <c r="E1089" t="s">
        <v>9492</v>
      </c>
      <c r="F1089" t="s">
        <v>9493</v>
      </c>
      <c r="G1089">
        <v>0.86460000000000004</v>
      </c>
      <c r="H1089">
        <v>0.86612999999999996</v>
      </c>
      <c r="I1089">
        <v>1</v>
      </c>
      <c r="J1089">
        <v>0.92</v>
      </c>
      <c r="K1089" t="s">
        <v>17</v>
      </c>
      <c r="L1089">
        <f t="shared" si="50"/>
        <v>44758.730000000854</v>
      </c>
      <c r="X1089" t="str">
        <f ca="1"/>
        <v>2025-06-02 21:30:40</v>
      </c>
    </row>
    <row r="1090" spans="1:24" x14ac:dyDescent="0.2">
      <c r="A1090" t="s">
        <v>18</v>
      </c>
      <c r="B1090" t="s">
        <v>9494</v>
      </c>
      <c r="C1090" t="s">
        <v>4565</v>
      </c>
      <c r="D1090" t="s">
        <v>223</v>
      </c>
      <c r="E1090" t="s">
        <v>9495</v>
      </c>
      <c r="F1090" t="s">
        <v>9496</v>
      </c>
      <c r="G1090">
        <v>0.86473999999999995</v>
      </c>
      <c r="H1090">
        <v>0.86477000000000004</v>
      </c>
      <c r="I1090">
        <v>8</v>
      </c>
      <c r="J1090">
        <v>-8</v>
      </c>
      <c r="K1090" t="s">
        <v>17</v>
      </c>
      <c r="L1090">
        <f t="shared" si="50"/>
        <v>44757.810000000856</v>
      </c>
      <c r="X1090" t="str">
        <f ca="1"/>
        <v>2025-06-02 21:29:59</v>
      </c>
    </row>
    <row r="1091" spans="1:24" x14ac:dyDescent="0.2">
      <c r="A1091" t="s">
        <v>18</v>
      </c>
      <c r="B1091" t="s">
        <v>9497</v>
      </c>
      <c r="C1091" t="s">
        <v>266</v>
      </c>
      <c r="D1091" t="s">
        <v>223</v>
      </c>
      <c r="E1091" t="s">
        <v>9498</v>
      </c>
      <c r="F1091" t="s">
        <v>9496</v>
      </c>
      <c r="G1091">
        <v>0.86429</v>
      </c>
      <c r="H1091">
        <v>0.86477000000000004</v>
      </c>
      <c r="I1091">
        <v>1</v>
      </c>
      <c r="J1091">
        <v>-1</v>
      </c>
      <c r="K1091" t="s">
        <v>17</v>
      </c>
      <c r="L1091">
        <f t="shared" si="50"/>
        <v>44765.810000000856</v>
      </c>
      <c r="X1091" t="str">
        <f ca="1"/>
        <v>2025-06-02 21:29:30</v>
      </c>
    </row>
    <row r="1092" spans="1:24" x14ac:dyDescent="0.2">
      <c r="A1092" t="s">
        <v>18</v>
      </c>
      <c r="B1092" t="s">
        <v>9499</v>
      </c>
      <c r="C1092" t="s">
        <v>4680</v>
      </c>
      <c r="D1092" t="s">
        <v>223</v>
      </c>
      <c r="E1092" t="s">
        <v>9500</v>
      </c>
      <c r="F1092" t="s">
        <v>9496</v>
      </c>
      <c r="G1092">
        <v>0.86468999999999996</v>
      </c>
      <c r="H1092">
        <v>0.86477000000000004</v>
      </c>
      <c r="I1092">
        <v>4</v>
      </c>
      <c r="J1092">
        <v>-4</v>
      </c>
      <c r="K1092" t="s">
        <v>17</v>
      </c>
      <c r="L1092">
        <f t="shared" ref="L1092:L1155" si="51">L1091-J1091</f>
        <v>44766.810000000856</v>
      </c>
      <c r="X1092" t="str">
        <f ca="1"/>
        <v>2025-06-02 21:29:49</v>
      </c>
    </row>
    <row r="1093" spans="1:24" x14ac:dyDescent="0.2">
      <c r="A1093" t="s">
        <v>18</v>
      </c>
      <c r="B1093" t="s">
        <v>9501</v>
      </c>
      <c r="C1093" t="s">
        <v>786</v>
      </c>
      <c r="D1093" t="s">
        <v>223</v>
      </c>
      <c r="E1093" t="s">
        <v>9502</v>
      </c>
      <c r="F1093" t="s">
        <v>9496</v>
      </c>
      <c r="G1093">
        <v>0.86443999999999999</v>
      </c>
      <c r="H1093">
        <v>0.86477000000000004</v>
      </c>
      <c r="I1093">
        <v>2</v>
      </c>
      <c r="J1093">
        <v>-2</v>
      </c>
      <c r="K1093" t="s">
        <v>17</v>
      </c>
      <c r="L1093">
        <f t="shared" si="51"/>
        <v>44770.810000000856</v>
      </c>
      <c r="X1093" t="str">
        <f ca="1"/>
        <v>2025-06-02 21:29:39</v>
      </c>
    </row>
    <row r="1094" spans="1:24" x14ac:dyDescent="0.2">
      <c r="A1094" t="s">
        <v>11</v>
      </c>
      <c r="B1094" t="s">
        <v>9503</v>
      </c>
      <c r="C1094" t="s">
        <v>266</v>
      </c>
      <c r="D1094" t="s">
        <v>223</v>
      </c>
      <c r="E1094" t="s">
        <v>9504</v>
      </c>
      <c r="F1094" t="s">
        <v>9505</v>
      </c>
      <c r="G1094">
        <v>0.86553000000000002</v>
      </c>
      <c r="H1094">
        <v>0.86436999999999997</v>
      </c>
      <c r="I1094">
        <v>1</v>
      </c>
      <c r="J1094">
        <v>-1</v>
      </c>
      <c r="K1094" t="s">
        <v>17</v>
      </c>
      <c r="L1094">
        <f t="shared" si="51"/>
        <v>44772.810000000856</v>
      </c>
      <c r="X1094" t="str">
        <f ca="1"/>
        <v>2025-06-02 21:28:20</v>
      </c>
    </row>
    <row r="1095" spans="1:24" x14ac:dyDescent="0.2">
      <c r="A1095" t="s">
        <v>11</v>
      </c>
      <c r="B1095" t="s">
        <v>9506</v>
      </c>
      <c r="C1095" t="s">
        <v>4565</v>
      </c>
      <c r="D1095" t="s">
        <v>223</v>
      </c>
      <c r="E1095" t="s">
        <v>9507</v>
      </c>
      <c r="F1095" t="s">
        <v>9505</v>
      </c>
      <c r="G1095">
        <v>0.86494000000000004</v>
      </c>
      <c r="H1095">
        <v>0.86436999999999997</v>
      </c>
      <c r="I1095">
        <v>8</v>
      </c>
      <c r="J1095">
        <v>-8</v>
      </c>
      <c r="K1095" t="s">
        <v>17</v>
      </c>
      <c r="L1095">
        <f t="shared" si="51"/>
        <v>44773.810000000856</v>
      </c>
      <c r="X1095" t="str">
        <f ca="1"/>
        <v>2025-06-02 21:28:49</v>
      </c>
    </row>
    <row r="1096" spans="1:24" x14ac:dyDescent="0.2">
      <c r="A1096" t="s">
        <v>11</v>
      </c>
      <c r="B1096" t="s">
        <v>9508</v>
      </c>
      <c r="C1096" t="s">
        <v>786</v>
      </c>
      <c r="D1096" t="s">
        <v>223</v>
      </c>
      <c r="E1096" t="s">
        <v>9509</v>
      </c>
      <c r="F1096" t="s">
        <v>9505</v>
      </c>
      <c r="G1096">
        <v>0.86512999999999995</v>
      </c>
      <c r="H1096">
        <v>0.86436999999999997</v>
      </c>
      <c r="I1096">
        <v>2</v>
      </c>
      <c r="J1096">
        <v>-2</v>
      </c>
      <c r="K1096" t="s">
        <v>17</v>
      </c>
      <c r="L1096">
        <f t="shared" si="51"/>
        <v>44781.810000000856</v>
      </c>
      <c r="X1096" t="str">
        <f ca="1"/>
        <v>2025-06-02 21:28:29</v>
      </c>
    </row>
    <row r="1097" spans="1:24" x14ac:dyDescent="0.2">
      <c r="A1097" t="s">
        <v>11</v>
      </c>
      <c r="B1097" t="s">
        <v>9510</v>
      </c>
      <c r="C1097" t="s">
        <v>4680</v>
      </c>
      <c r="D1097" t="s">
        <v>223</v>
      </c>
      <c r="E1097" t="s">
        <v>9511</v>
      </c>
      <c r="F1097" t="s">
        <v>9505</v>
      </c>
      <c r="G1097">
        <v>0.86499000000000004</v>
      </c>
      <c r="H1097">
        <v>0.86436999999999997</v>
      </c>
      <c r="I1097">
        <v>4</v>
      </c>
      <c r="J1097">
        <v>-4</v>
      </c>
      <c r="K1097" t="s">
        <v>17</v>
      </c>
      <c r="L1097">
        <f t="shared" si="51"/>
        <v>44783.810000000856</v>
      </c>
      <c r="X1097" t="str">
        <f ca="1"/>
        <v>2025-06-02 21:28:39</v>
      </c>
    </row>
    <row r="1098" spans="1:24" x14ac:dyDescent="0.2">
      <c r="A1098" t="s">
        <v>11</v>
      </c>
      <c r="B1098" t="s">
        <v>9512</v>
      </c>
      <c r="C1098" t="s">
        <v>4379</v>
      </c>
      <c r="D1098" t="s">
        <v>223</v>
      </c>
      <c r="E1098" t="s">
        <v>9513</v>
      </c>
      <c r="F1098" t="s">
        <v>9514</v>
      </c>
      <c r="G1098">
        <v>0.86507999999999996</v>
      </c>
      <c r="H1098">
        <v>0.86546999999999996</v>
      </c>
      <c r="I1098">
        <v>1</v>
      </c>
      <c r="J1098">
        <v>0.92</v>
      </c>
      <c r="K1098" t="s">
        <v>17</v>
      </c>
      <c r="L1098">
        <f t="shared" si="51"/>
        <v>44787.810000000856</v>
      </c>
      <c r="X1098" t="str">
        <f ca="1"/>
        <v>2025-06-02 21:27:10</v>
      </c>
    </row>
    <row r="1099" spans="1:24" x14ac:dyDescent="0.2">
      <c r="A1099" t="s">
        <v>11</v>
      </c>
      <c r="B1099" t="s">
        <v>9515</v>
      </c>
      <c r="C1099" t="s">
        <v>836</v>
      </c>
      <c r="D1099" t="s">
        <v>223</v>
      </c>
      <c r="E1099" t="s">
        <v>9516</v>
      </c>
      <c r="F1099" t="s">
        <v>9514</v>
      </c>
      <c r="G1099">
        <v>0.86434</v>
      </c>
      <c r="H1099">
        <v>0.86546999999999996</v>
      </c>
      <c r="I1099">
        <v>4</v>
      </c>
      <c r="J1099">
        <v>3.68</v>
      </c>
      <c r="K1099" t="s">
        <v>17</v>
      </c>
      <c r="L1099">
        <f t="shared" si="51"/>
        <v>44786.890000000858</v>
      </c>
      <c r="X1099" t="str">
        <f ca="1"/>
        <v>2025-06-02 21:27:29</v>
      </c>
    </row>
    <row r="1100" spans="1:24" x14ac:dyDescent="0.2">
      <c r="A1100" t="s">
        <v>11</v>
      </c>
      <c r="B1100" t="s">
        <v>9517</v>
      </c>
      <c r="C1100" t="s">
        <v>281</v>
      </c>
      <c r="D1100" t="s">
        <v>223</v>
      </c>
      <c r="E1100" t="s">
        <v>9518</v>
      </c>
      <c r="F1100" t="s">
        <v>9514</v>
      </c>
      <c r="G1100">
        <v>0.86439999999999995</v>
      </c>
      <c r="H1100">
        <v>0.86546999999999996</v>
      </c>
      <c r="I1100">
        <v>2</v>
      </c>
      <c r="J1100">
        <v>1.84</v>
      </c>
      <c r="K1100" t="s">
        <v>17</v>
      </c>
      <c r="L1100">
        <f t="shared" si="51"/>
        <v>44783.210000000858</v>
      </c>
      <c r="X1100" t="str">
        <f ca="1"/>
        <v>2025-06-02 21:27:19</v>
      </c>
    </row>
    <row r="1101" spans="1:24" x14ac:dyDescent="0.2">
      <c r="A1101" t="s">
        <v>18</v>
      </c>
      <c r="B1101" t="s">
        <v>9519</v>
      </c>
      <c r="C1101" t="s">
        <v>301</v>
      </c>
      <c r="D1101" t="s">
        <v>223</v>
      </c>
      <c r="E1101" t="s">
        <v>9520</v>
      </c>
      <c r="F1101" t="s">
        <v>9521</v>
      </c>
      <c r="G1101">
        <v>0.86468</v>
      </c>
      <c r="H1101">
        <v>0.86519000000000001</v>
      </c>
      <c r="I1101">
        <v>4</v>
      </c>
      <c r="J1101">
        <v>-4</v>
      </c>
      <c r="K1101" t="s">
        <v>17</v>
      </c>
      <c r="L1101">
        <f t="shared" si="51"/>
        <v>44781.370000000861</v>
      </c>
      <c r="X1101" t="str">
        <f ca="1"/>
        <v>2025-06-02 21:26:29</v>
      </c>
    </row>
    <row r="1102" spans="1:24" x14ac:dyDescent="0.2">
      <c r="A1102" t="s">
        <v>18</v>
      </c>
      <c r="B1102" t="s">
        <v>9522</v>
      </c>
      <c r="C1102" t="s">
        <v>281</v>
      </c>
      <c r="D1102" t="s">
        <v>223</v>
      </c>
      <c r="E1102" t="s">
        <v>9523</v>
      </c>
      <c r="F1102" t="s">
        <v>9521</v>
      </c>
      <c r="G1102">
        <v>0.86436999999999997</v>
      </c>
      <c r="H1102">
        <v>0.86519000000000001</v>
      </c>
      <c r="I1102">
        <v>2</v>
      </c>
      <c r="J1102">
        <v>-2</v>
      </c>
      <c r="K1102" t="s">
        <v>17</v>
      </c>
      <c r="L1102">
        <f t="shared" si="51"/>
        <v>44785.370000000861</v>
      </c>
      <c r="X1102" t="str">
        <f ca="1"/>
        <v>2025-06-02 21:26:09</v>
      </c>
    </row>
    <row r="1103" spans="1:24" x14ac:dyDescent="0.2">
      <c r="A1103" t="s">
        <v>18</v>
      </c>
      <c r="B1103" t="s">
        <v>9524</v>
      </c>
      <c r="C1103" t="s">
        <v>4379</v>
      </c>
      <c r="D1103" t="s">
        <v>223</v>
      </c>
      <c r="E1103" t="s">
        <v>9525</v>
      </c>
      <c r="F1103" t="s">
        <v>9521</v>
      </c>
      <c r="G1103">
        <v>0.86429</v>
      </c>
      <c r="H1103">
        <v>0.86519000000000001</v>
      </c>
      <c r="I1103">
        <v>1</v>
      </c>
      <c r="J1103">
        <v>-1</v>
      </c>
      <c r="K1103" t="s">
        <v>17</v>
      </c>
      <c r="L1103">
        <f t="shared" si="51"/>
        <v>44787.370000000861</v>
      </c>
      <c r="X1103" t="str">
        <f ca="1"/>
        <v>2025-06-02 21:26:00</v>
      </c>
    </row>
    <row r="1104" spans="1:24" x14ac:dyDescent="0.2">
      <c r="A1104" t="s">
        <v>18</v>
      </c>
      <c r="B1104" t="s">
        <v>9526</v>
      </c>
      <c r="C1104" t="s">
        <v>840</v>
      </c>
      <c r="D1104" t="s">
        <v>223</v>
      </c>
      <c r="E1104" t="s">
        <v>9527</v>
      </c>
      <c r="F1104" t="s">
        <v>9521</v>
      </c>
      <c r="G1104">
        <v>0.86477000000000004</v>
      </c>
      <c r="H1104">
        <v>0.86519000000000001</v>
      </c>
      <c r="I1104">
        <v>8</v>
      </c>
      <c r="J1104">
        <v>-8</v>
      </c>
      <c r="K1104" t="s">
        <v>17</v>
      </c>
      <c r="L1104">
        <f t="shared" si="51"/>
        <v>44788.370000000861</v>
      </c>
      <c r="X1104" t="str">
        <f ca="1"/>
        <v>2025-06-02 21:26:39</v>
      </c>
    </row>
    <row r="1105" spans="1:24" x14ac:dyDescent="0.2">
      <c r="A1105" t="s">
        <v>11</v>
      </c>
      <c r="B1105" t="s">
        <v>9528</v>
      </c>
      <c r="C1105" t="s">
        <v>222</v>
      </c>
      <c r="D1105" t="s">
        <v>223</v>
      </c>
      <c r="E1105" t="s">
        <v>9529</v>
      </c>
      <c r="F1105" t="s">
        <v>9530</v>
      </c>
      <c r="G1105">
        <v>0.86436000000000002</v>
      </c>
      <c r="H1105">
        <v>0.86434</v>
      </c>
      <c r="I1105">
        <v>8</v>
      </c>
      <c r="J1105">
        <v>-8</v>
      </c>
      <c r="K1105" t="s">
        <v>17</v>
      </c>
      <c r="L1105">
        <f t="shared" si="51"/>
        <v>44796.370000000861</v>
      </c>
      <c r="X1105" t="str">
        <f ca="1"/>
        <v>2025-06-02 21:25:29</v>
      </c>
    </row>
    <row r="1106" spans="1:24" x14ac:dyDescent="0.2">
      <c r="A1106" t="s">
        <v>11</v>
      </c>
      <c r="B1106" t="s">
        <v>9531</v>
      </c>
      <c r="C1106" t="s">
        <v>4680</v>
      </c>
      <c r="D1106" t="s">
        <v>223</v>
      </c>
      <c r="E1106" t="s">
        <v>9532</v>
      </c>
      <c r="F1106" t="s">
        <v>9530</v>
      </c>
      <c r="G1106">
        <v>0.86485999999999996</v>
      </c>
      <c r="H1106">
        <v>0.86434</v>
      </c>
      <c r="I1106">
        <v>2</v>
      </c>
      <c r="J1106">
        <v>-2</v>
      </c>
      <c r="K1106" t="s">
        <v>17</v>
      </c>
      <c r="L1106">
        <f t="shared" si="51"/>
        <v>44804.370000000861</v>
      </c>
      <c r="X1106" t="str">
        <f ca="1"/>
        <v>2025-06-02 21:25:09</v>
      </c>
    </row>
    <row r="1107" spans="1:24" x14ac:dyDescent="0.2">
      <c r="A1107" t="s">
        <v>11</v>
      </c>
      <c r="B1107" t="s">
        <v>9533</v>
      </c>
      <c r="C1107" t="s">
        <v>5765</v>
      </c>
      <c r="D1107" t="s">
        <v>223</v>
      </c>
      <c r="E1107" t="s">
        <v>9534</v>
      </c>
      <c r="F1107" t="s">
        <v>9530</v>
      </c>
      <c r="G1107">
        <v>0.86509999999999998</v>
      </c>
      <c r="H1107">
        <v>0.86434</v>
      </c>
      <c r="I1107">
        <v>1</v>
      </c>
      <c r="J1107">
        <v>-1</v>
      </c>
      <c r="K1107" t="s">
        <v>17</v>
      </c>
      <c r="L1107">
        <f t="shared" si="51"/>
        <v>44806.370000000861</v>
      </c>
      <c r="X1107" t="str">
        <f ca="1"/>
        <v>2025-06-02 21:24:49</v>
      </c>
    </row>
    <row r="1108" spans="1:24" x14ac:dyDescent="0.2">
      <c r="A1108" t="s">
        <v>11</v>
      </c>
      <c r="B1108" t="s">
        <v>9535</v>
      </c>
      <c r="C1108" t="s">
        <v>4565</v>
      </c>
      <c r="D1108" t="s">
        <v>223</v>
      </c>
      <c r="E1108" t="s">
        <v>9536</v>
      </c>
      <c r="F1108" t="s">
        <v>9530</v>
      </c>
      <c r="G1108">
        <v>0.86453999999999998</v>
      </c>
      <c r="H1108">
        <v>0.86434</v>
      </c>
      <c r="I1108">
        <v>4</v>
      </c>
      <c r="J1108">
        <v>-4</v>
      </c>
      <c r="K1108" t="s">
        <v>17</v>
      </c>
      <c r="L1108">
        <f t="shared" si="51"/>
        <v>44807.370000000861</v>
      </c>
      <c r="X1108" t="str">
        <f ca="1"/>
        <v>2025-06-02 21:25:19</v>
      </c>
    </row>
    <row r="1109" spans="1:24" x14ac:dyDescent="0.2">
      <c r="A1109" t="s">
        <v>11</v>
      </c>
      <c r="B1109" t="s">
        <v>9537</v>
      </c>
      <c r="C1109" t="s">
        <v>786</v>
      </c>
      <c r="D1109" t="s">
        <v>223</v>
      </c>
      <c r="E1109" t="s">
        <v>9538</v>
      </c>
      <c r="F1109" t="s">
        <v>9539</v>
      </c>
      <c r="G1109">
        <v>0.86514000000000002</v>
      </c>
      <c r="H1109">
        <v>0.86507000000000001</v>
      </c>
      <c r="I1109">
        <v>2</v>
      </c>
      <c r="J1109">
        <v>-2</v>
      </c>
      <c r="K1109" t="s">
        <v>17</v>
      </c>
      <c r="L1109">
        <f t="shared" si="51"/>
        <v>44811.370000000861</v>
      </c>
      <c r="X1109" t="str">
        <f ca="1"/>
        <v>2025-06-02 21:23:49</v>
      </c>
    </row>
    <row r="1110" spans="1:24" x14ac:dyDescent="0.2">
      <c r="A1110" t="s">
        <v>11</v>
      </c>
      <c r="B1110" t="s">
        <v>9540</v>
      </c>
      <c r="C1110" t="s">
        <v>4680</v>
      </c>
      <c r="D1110" t="s">
        <v>223</v>
      </c>
      <c r="E1110" t="s">
        <v>9541</v>
      </c>
      <c r="F1110" t="s">
        <v>9539</v>
      </c>
      <c r="G1110">
        <v>0.86480000000000001</v>
      </c>
      <c r="H1110">
        <v>0.86507000000000001</v>
      </c>
      <c r="I1110">
        <v>4</v>
      </c>
      <c r="J1110">
        <v>3.68</v>
      </c>
      <c r="K1110" t="s">
        <v>17</v>
      </c>
      <c r="L1110">
        <f t="shared" si="51"/>
        <v>44813.370000000861</v>
      </c>
      <c r="X1110" t="str">
        <f ca="1"/>
        <v>2025-06-02 21:23:59</v>
      </c>
    </row>
    <row r="1111" spans="1:24" x14ac:dyDescent="0.2">
      <c r="A1111" t="s">
        <v>11</v>
      </c>
      <c r="B1111" t="s">
        <v>9542</v>
      </c>
      <c r="C1111" t="s">
        <v>5765</v>
      </c>
      <c r="D1111" t="s">
        <v>223</v>
      </c>
      <c r="E1111" t="s">
        <v>9543</v>
      </c>
      <c r="F1111" t="s">
        <v>9539</v>
      </c>
      <c r="G1111">
        <v>0.86529999999999996</v>
      </c>
      <c r="H1111">
        <v>0.86507000000000001</v>
      </c>
      <c r="I1111">
        <v>1</v>
      </c>
      <c r="J1111">
        <v>-1</v>
      </c>
      <c r="K1111" t="s">
        <v>17</v>
      </c>
      <c r="L1111">
        <f t="shared" si="51"/>
        <v>44809.690000000861</v>
      </c>
      <c r="X1111" t="str">
        <f ca="1"/>
        <v>2025-06-02 21:23:39</v>
      </c>
    </row>
    <row r="1112" spans="1:24" x14ac:dyDescent="0.2">
      <c r="A1112" t="s">
        <v>11</v>
      </c>
      <c r="B1112" t="s">
        <v>9544</v>
      </c>
      <c r="C1112" t="s">
        <v>4680</v>
      </c>
      <c r="D1112" t="s">
        <v>223</v>
      </c>
      <c r="E1112" t="s">
        <v>9545</v>
      </c>
      <c r="F1112" t="s">
        <v>9546</v>
      </c>
      <c r="G1112">
        <v>0.8649</v>
      </c>
      <c r="H1112">
        <v>0.86553000000000002</v>
      </c>
      <c r="I1112">
        <v>2</v>
      </c>
      <c r="J1112">
        <v>1.84</v>
      </c>
      <c r="K1112" t="s">
        <v>17</v>
      </c>
      <c r="L1112">
        <f t="shared" si="51"/>
        <v>44810.690000000861</v>
      </c>
      <c r="X1112" t="str">
        <f ca="1"/>
        <v>2025-06-02 21:22:48</v>
      </c>
    </row>
    <row r="1113" spans="1:24" x14ac:dyDescent="0.2">
      <c r="A1113" t="s">
        <v>11</v>
      </c>
      <c r="B1113" t="s">
        <v>9547</v>
      </c>
      <c r="C1113" t="s">
        <v>840</v>
      </c>
      <c r="D1113" t="s">
        <v>223</v>
      </c>
      <c r="E1113" t="s">
        <v>9548</v>
      </c>
      <c r="F1113" t="s">
        <v>9546</v>
      </c>
      <c r="G1113">
        <v>0.86477000000000004</v>
      </c>
      <c r="H1113">
        <v>0.86553000000000002</v>
      </c>
      <c r="I1113">
        <v>4</v>
      </c>
      <c r="J1113">
        <v>3.68</v>
      </c>
      <c r="K1113" t="s">
        <v>17</v>
      </c>
      <c r="L1113">
        <f t="shared" si="51"/>
        <v>44808.850000000864</v>
      </c>
      <c r="X1113" t="str">
        <f ca="1"/>
        <v>2025-06-02 21:23:09</v>
      </c>
    </row>
    <row r="1114" spans="1:24" x14ac:dyDescent="0.2">
      <c r="A1114" t="s">
        <v>11</v>
      </c>
      <c r="B1114" t="s">
        <v>9549</v>
      </c>
      <c r="C1114" t="s">
        <v>266</v>
      </c>
      <c r="D1114" t="s">
        <v>223</v>
      </c>
      <c r="E1114" t="s">
        <v>9550</v>
      </c>
      <c r="F1114" t="s">
        <v>9546</v>
      </c>
      <c r="G1114">
        <v>0.86502000000000001</v>
      </c>
      <c r="H1114">
        <v>0.86553000000000002</v>
      </c>
      <c r="I1114">
        <v>1</v>
      </c>
      <c r="J1114">
        <v>0.92</v>
      </c>
      <c r="K1114" t="s">
        <v>17</v>
      </c>
      <c r="L1114">
        <f t="shared" si="51"/>
        <v>44805.170000000864</v>
      </c>
      <c r="X1114" t="str">
        <f ca="1"/>
        <v>2025-06-02 21:22:29</v>
      </c>
    </row>
    <row r="1115" spans="1:24" x14ac:dyDescent="0.2">
      <c r="A1115" t="s">
        <v>11</v>
      </c>
      <c r="B1115" t="s">
        <v>9551</v>
      </c>
      <c r="C1115" t="s">
        <v>4680</v>
      </c>
      <c r="D1115" t="s">
        <v>223</v>
      </c>
      <c r="E1115" t="s">
        <v>9552</v>
      </c>
      <c r="F1115" t="s">
        <v>9553</v>
      </c>
      <c r="G1115">
        <v>0.86487999999999998</v>
      </c>
      <c r="H1115">
        <v>0.86523000000000005</v>
      </c>
      <c r="I1115">
        <v>4</v>
      </c>
      <c r="J1115">
        <v>3.68</v>
      </c>
      <c r="K1115" t="s">
        <v>17</v>
      </c>
      <c r="L1115">
        <f t="shared" si="51"/>
        <v>44804.250000000866</v>
      </c>
      <c r="X1115" t="str">
        <f ca="1"/>
        <v>2025-06-02 21:21:38</v>
      </c>
    </row>
    <row r="1116" spans="1:24" x14ac:dyDescent="0.2">
      <c r="A1116" t="s">
        <v>11</v>
      </c>
      <c r="B1116" t="s">
        <v>9554</v>
      </c>
      <c r="C1116" t="s">
        <v>266</v>
      </c>
      <c r="D1116" t="s">
        <v>223</v>
      </c>
      <c r="E1116" t="s">
        <v>9555</v>
      </c>
      <c r="F1116" t="s">
        <v>9553</v>
      </c>
      <c r="G1116">
        <v>0.86534</v>
      </c>
      <c r="H1116">
        <v>0.86523000000000005</v>
      </c>
      <c r="I1116">
        <v>1</v>
      </c>
      <c r="J1116">
        <v>-1</v>
      </c>
      <c r="K1116" t="s">
        <v>17</v>
      </c>
      <c r="L1116">
        <f t="shared" si="51"/>
        <v>44800.570000000866</v>
      </c>
      <c r="X1116" t="str">
        <f ca="1"/>
        <v>2025-06-02 21:21:19</v>
      </c>
    </row>
    <row r="1117" spans="1:24" x14ac:dyDescent="0.2">
      <c r="A1117" t="s">
        <v>11</v>
      </c>
      <c r="B1117" t="s">
        <v>9556</v>
      </c>
      <c r="C1117" t="s">
        <v>786</v>
      </c>
      <c r="D1117" t="s">
        <v>223</v>
      </c>
      <c r="E1117" t="s">
        <v>9557</v>
      </c>
      <c r="F1117" t="s">
        <v>9553</v>
      </c>
      <c r="G1117">
        <v>0.86514000000000002</v>
      </c>
      <c r="H1117">
        <v>0.86523000000000005</v>
      </c>
      <c r="I1117">
        <v>2</v>
      </c>
      <c r="J1117">
        <v>1.84</v>
      </c>
      <c r="K1117" t="s">
        <v>17</v>
      </c>
      <c r="L1117">
        <f t="shared" si="51"/>
        <v>44801.570000000866</v>
      </c>
      <c r="X1117" t="str">
        <f ca="1"/>
        <v>2025-06-02 21:21:28</v>
      </c>
    </row>
    <row r="1118" spans="1:24" x14ac:dyDescent="0.2">
      <c r="A1118" t="s">
        <v>11</v>
      </c>
      <c r="B1118" t="s">
        <v>9558</v>
      </c>
      <c r="C1118" t="s">
        <v>266</v>
      </c>
      <c r="D1118" t="s">
        <v>223</v>
      </c>
      <c r="E1118" t="s">
        <v>9559</v>
      </c>
      <c r="F1118" t="s">
        <v>9560</v>
      </c>
      <c r="G1118">
        <v>0.86500999999999995</v>
      </c>
      <c r="H1118">
        <v>0.86558000000000002</v>
      </c>
      <c r="I1118">
        <v>1</v>
      </c>
      <c r="J1118">
        <v>0.92</v>
      </c>
      <c r="K1118" t="s">
        <v>17</v>
      </c>
      <c r="L1118">
        <f t="shared" si="51"/>
        <v>44799.730000000869</v>
      </c>
      <c r="X1118" t="str">
        <f ca="1"/>
        <v>2025-06-02 21:20:09</v>
      </c>
    </row>
    <row r="1119" spans="1:24" x14ac:dyDescent="0.2">
      <c r="A1119" t="s">
        <v>11</v>
      </c>
      <c r="B1119" t="s">
        <v>9561</v>
      </c>
      <c r="C1119" t="s">
        <v>281</v>
      </c>
      <c r="D1119" t="s">
        <v>223</v>
      </c>
      <c r="E1119" t="s">
        <v>9562</v>
      </c>
      <c r="F1119" t="s">
        <v>9563</v>
      </c>
      <c r="G1119">
        <v>0.86472000000000004</v>
      </c>
      <c r="H1119">
        <v>0.86485999999999996</v>
      </c>
      <c r="I1119">
        <v>2</v>
      </c>
      <c r="J1119">
        <v>1.84</v>
      </c>
      <c r="K1119" t="s">
        <v>17</v>
      </c>
      <c r="L1119">
        <f t="shared" si="51"/>
        <v>44798.810000000871</v>
      </c>
      <c r="X1119" t="str">
        <f ca="1"/>
        <v>2025-06-02 21:19:08</v>
      </c>
    </row>
    <row r="1120" spans="1:24" x14ac:dyDescent="0.2">
      <c r="A1120" t="s">
        <v>11</v>
      </c>
      <c r="B1120" t="s">
        <v>9564</v>
      </c>
      <c r="C1120" t="s">
        <v>4379</v>
      </c>
      <c r="D1120" t="s">
        <v>223</v>
      </c>
      <c r="E1120" t="s">
        <v>9565</v>
      </c>
      <c r="F1120" t="s">
        <v>9563</v>
      </c>
      <c r="G1120">
        <v>0.86507999999999996</v>
      </c>
      <c r="H1120">
        <v>0.86485999999999996</v>
      </c>
      <c r="I1120">
        <v>1</v>
      </c>
      <c r="J1120">
        <v>-1</v>
      </c>
      <c r="K1120" t="s">
        <v>17</v>
      </c>
      <c r="L1120">
        <f t="shared" si="51"/>
        <v>44796.970000000874</v>
      </c>
      <c r="X1120" t="str">
        <f ca="1"/>
        <v>2025-06-02 21:18:59</v>
      </c>
    </row>
    <row r="1121" spans="1:24" x14ac:dyDescent="0.2">
      <c r="A1121" t="s">
        <v>11</v>
      </c>
      <c r="B1121" t="s">
        <v>9566</v>
      </c>
      <c r="C1121" t="s">
        <v>266</v>
      </c>
      <c r="D1121" t="s">
        <v>223</v>
      </c>
      <c r="E1121" t="s">
        <v>9567</v>
      </c>
      <c r="F1121" t="s">
        <v>9568</v>
      </c>
      <c r="G1121">
        <v>0.86375000000000002</v>
      </c>
      <c r="H1121">
        <v>0.86429999999999996</v>
      </c>
      <c r="I1121">
        <v>1</v>
      </c>
      <c r="J1121">
        <v>0.92</v>
      </c>
      <c r="K1121" t="s">
        <v>17</v>
      </c>
      <c r="L1121">
        <f t="shared" si="51"/>
        <v>44797.970000000874</v>
      </c>
      <c r="X1121" t="str">
        <f ca="1"/>
        <v>2025-06-02 21:17:48</v>
      </c>
    </row>
    <row r="1122" spans="1:24" x14ac:dyDescent="0.2">
      <c r="A1122" t="s">
        <v>11</v>
      </c>
      <c r="B1122" t="s">
        <v>9569</v>
      </c>
      <c r="C1122" t="s">
        <v>281</v>
      </c>
      <c r="D1122" t="s">
        <v>223</v>
      </c>
      <c r="E1122" t="s">
        <v>9570</v>
      </c>
      <c r="F1122" t="s">
        <v>9568</v>
      </c>
      <c r="G1122">
        <v>0.86367000000000005</v>
      </c>
      <c r="H1122">
        <v>0.86429999999999996</v>
      </c>
      <c r="I1122">
        <v>2</v>
      </c>
      <c r="J1122">
        <v>1.84</v>
      </c>
      <c r="K1122" t="s">
        <v>17</v>
      </c>
      <c r="L1122">
        <f t="shared" si="51"/>
        <v>44797.050000000876</v>
      </c>
      <c r="X1122" t="str">
        <f ca="1"/>
        <v>2025-06-02 21:17:58</v>
      </c>
    </row>
    <row r="1123" spans="1:24" x14ac:dyDescent="0.2">
      <c r="A1123" t="s">
        <v>11</v>
      </c>
      <c r="B1123" t="s">
        <v>9571</v>
      </c>
      <c r="C1123" t="s">
        <v>5765</v>
      </c>
      <c r="D1123" t="s">
        <v>223</v>
      </c>
      <c r="E1123" t="s">
        <v>9572</v>
      </c>
      <c r="F1123" t="s">
        <v>9573</v>
      </c>
      <c r="G1123">
        <v>0.86365000000000003</v>
      </c>
      <c r="H1123">
        <v>0.86372000000000004</v>
      </c>
      <c r="I1123">
        <v>1</v>
      </c>
      <c r="J1123">
        <v>0.92</v>
      </c>
      <c r="K1123" t="s">
        <v>17</v>
      </c>
      <c r="L1123">
        <f t="shared" si="51"/>
        <v>44795.21000000088</v>
      </c>
      <c r="X1123" t="str">
        <f ca="1"/>
        <v>2025-06-02 21:16:38</v>
      </c>
    </row>
    <row r="1124" spans="1:24" x14ac:dyDescent="0.2">
      <c r="A1124" t="s">
        <v>11</v>
      </c>
      <c r="B1124" t="s">
        <v>9574</v>
      </c>
      <c r="C1124" t="s">
        <v>786</v>
      </c>
      <c r="D1124" t="s">
        <v>223</v>
      </c>
      <c r="E1124" t="s">
        <v>9575</v>
      </c>
      <c r="F1124" t="s">
        <v>9573</v>
      </c>
      <c r="G1124">
        <v>0.86339999999999995</v>
      </c>
      <c r="H1124">
        <v>0.86372000000000004</v>
      </c>
      <c r="I1124">
        <v>2</v>
      </c>
      <c r="J1124">
        <v>1.84</v>
      </c>
      <c r="K1124" t="s">
        <v>17</v>
      </c>
      <c r="L1124">
        <f t="shared" si="51"/>
        <v>44794.290000000881</v>
      </c>
      <c r="X1124" t="str">
        <f ca="1"/>
        <v>2025-06-02 21:16:48</v>
      </c>
    </row>
    <row r="1125" spans="1:24" x14ac:dyDescent="0.2">
      <c r="A1125" t="s">
        <v>11</v>
      </c>
      <c r="B1125" t="s">
        <v>9576</v>
      </c>
      <c r="C1125" t="s">
        <v>281</v>
      </c>
      <c r="D1125" t="s">
        <v>223</v>
      </c>
      <c r="E1125" t="s">
        <v>9577</v>
      </c>
      <c r="F1125" t="s">
        <v>9578</v>
      </c>
      <c r="G1125">
        <v>0.86268</v>
      </c>
      <c r="H1125">
        <v>0.86382000000000003</v>
      </c>
      <c r="I1125">
        <v>2</v>
      </c>
      <c r="J1125">
        <v>1.84</v>
      </c>
      <c r="K1125" t="s">
        <v>17</v>
      </c>
      <c r="L1125">
        <f t="shared" si="51"/>
        <v>44792.450000000885</v>
      </c>
      <c r="X1125" t="str">
        <f ca="1"/>
        <v>2025-06-02 21:15:38</v>
      </c>
    </row>
    <row r="1126" spans="1:24" x14ac:dyDescent="0.2">
      <c r="A1126" t="s">
        <v>11</v>
      </c>
      <c r="B1126" t="s">
        <v>9579</v>
      </c>
      <c r="C1126" t="s">
        <v>836</v>
      </c>
      <c r="D1126" t="s">
        <v>223</v>
      </c>
      <c r="E1126" t="s">
        <v>9580</v>
      </c>
      <c r="F1126" t="s">
        <v>9578</v>
      </c>
      <c r="G1126">
        <v>0.86251</v>
      </c>
      <c r="H1126">
        <v>0.86382000000000003</v>
      </c>
      <c r="I1126">
        <v>4</v>
      </c>
      <c r="J1126">
        <v>3.68</v>
      </c>
      <c r="K1126" t="s">
        <v>17</v>
      </c>
      <c r="L1126">
        <f t="shared" si="51"/>
        <v>44790.610000000888</v>
      </c>
      <c r="X1126" t="str">
        <f ca="1"/>
        <v>2025-06-02 21:15:48</v>
      </c>
    </row>
    <row r="1127" spans="1:24" x14ac:dyDescent="0.2">
      <c r="A1127" t="s">
        <v>11</v>
      </c>
      <c r="B1127" t="s">
        <v>9581</v>
      </c>
      <c r="C1127" t="s">
        <v>266</v>
      </c>
      <c r="D1127" t="s">
        <v>223</v>
      </c>
      <c r="E1127" t="s">
        <v>9582</v>
      </c>
      <c r="F1127" t="s">
        <v>9578</v>
      </c>
      <c r="G1127">
        <v>0.86282000000000003</v>
      </c>
      <c r="H1127">
        <v>0.86382000000000003</v>
      </c>
      <c r="I1127">
        <v>1</v>
      </c>
      <c r="J1127">
        <v>0.92</v>
      </c>
      <c r="K1127" t="s">
        <v>17</v>
      </c>
      <c r="L1127">
        <f t="shared" si="51"/>
        <v>44786.930000000888</v>
      </c>
      <c r="X1127" t="str">
        <f ca="1"/>
        <v>2025-06-02 21:15:28</v>
      </c>
    </row>
    <row r="1128" spans="1:24" x14ac:dyDescent="0.2">
      <c r="A1128" t="s">
        <v>11</v>
      </c>
      <c r="B1128" t="s">
        <v>9583</v>
      </c>
      <c r="C1128" t="s">
        <v>266</v>
      </c>
      <c r="D1128" t="s">
        <v>223</v>
      </c>
      <c r="E1128" t="s">
        <v>9584</v>
      </c>
      <c r="F1128" t="s">
        <v>9585</v>
      </c>
      <c r="G1128">
        <v>0.86067000000000005</v>
      </c>
      <c r="H1128">
        <v>0.86209999999999998</v>
      </c>
      <c r="I1128">
        <v>1</v>
      </c>
      <c r="J1128">
        <v>0.92</v>
      </c>
      <c r="K1128" t="s">
        <v>17</v>
      </c>
      <c r="L1128">
        <f t="shared" si="51"/>
        <v>44786.01000000089</v>
      </c>
      <c r="X1128" t="str">
        <f ca="1"/>
        <v>2025-06-02 21:14:16</v>
      </c>
    </row>
    <row r="1129" spans="1:24" x14ac:dyDescent="0.2">
      <c r="A1129" t="s">
        <v>11</v>
      </c>
      <c r="B1129" t="s">
        <v>9586</v>
      </c>
      <c r="C1129" t="s">
        <v>5765</v>
      </c>
      <c r="D1129" t="s">
        <v>223</v>
      </c>
      <c r="E1129" t="s">
        <v>9587</v>
      </c>
      <c r="F1129" t="s">
        <v>9588</v>
      </c>
      <c r="G1129">
        <v>0.86016000000000004</v>
      </c>
      <c r="H1129">
        <v>0.86082000000000003</v>
      </c>
      <c r="I1129">
        <v>1</v>
      </c>
      <c r="J1129">
        <v>0.92</v>
      </c>
      <c r="K1129" t="s">
        <v>17</v>
      </c>
      <c r="L1129">
        <f t="shared" si="51"/>
        <v>44785.090000000891</v>
      </c>
      <c r="X1129" t="str">
        <f ca="1"/>
        <v>2025-06-02 21:13:06</v>
      </c>
    </row>
    <row r="1130" spans="1:24" x14ac:dyDescent="0.2">
      <c r="A1130" t="s">
        <v>11</v>
      </c>
      <c r="B1130" t="s">
        <v>9589</v>
      </c>
      <c r="C1130" t="s">
        <v>266</v>
      </c>
      <c r="D1130" t="s">
        <v>223</v>
      </c>
      <c r="E1130" t="s">
        <v>9590</v>
      </c>
      <c r="F1130" t="s">
        <v>9591</v>
      </c>
      <c r="G1130">
        <v>0.86016999999999999</v>
      </c>
      <c r="H1130">
        <v>0.86014000000000002</v>
      </c>
      <c r="I1130">
        <v>1</v>
      </c>
      <c r="J1130">
        <v>-1</v>
      </c>
      <c r="K1130" t="s">
        <v>17</v>
      </c>
      <c r="L1130">
        <f t="shared" si="51"/>
        <v>44784.170000000893</v>
      </c>
      <c r="X1130" t="str">
        <f ca="1"/>
        <v>2025-06-02 21:11:57</v>
      </c>
    </row>
    <row r="1131" spans="1:24" x14ac:dyDescent="0.2">
      <c r="A1131" t="s">
        <v>11</v>
      </c>
      <c r="B1131" t="s">
        <v>9592</v>
      </c>
      <c r="C1131" t="s">
        <v>4680</v>
      </c>
      <c r="D1131" t="s">
        <v>223</v>
      </c>
      <c r="E1131" t="s">
        <v>9593</v>
      </c>
      <c r="F1131" t="s">
        <v>9591</v>
      </c>
      <c r="G1131">
        <v>0.85982000000000003</v>
      </c>
      <c r="H1131">
        <v>0.86014000000000002</v>
      </c>
      <c r="I1131">
        <v>4</v>
      </c>
      <c r="J1131">
        <v>3.68</v>
      </c>
      <c r="K1131" t="s">
        <v>17</v>
      </c>
      <c r="L1131">
        <f t="shared" si="51"/>
        <v>44785.170000000893</v>
      </c>
      <c r="X1131" t="str">
        <f ca="1"/>
        <v>2025-06-02 21:12:16</v>
      </c>
    </row>
    <row r="1132" spans="1:24" x14ac:dyDescent="0.2">
      <c r="A1132" t="s">
        <v>11</v>
      </c>
      <c r="B1132" t="s">
        <v>9594</v>
      </c>
      <c r="C1132" t="s">
        <v>786</v>
      </c>
      <c r="D1132" t="s">
        <v>223</v>
      </c>
      <c r="E1132" t="s">
        <v>9595</v>
      </c>
      <c r="F1132" t="s">
        <v>9591</v>
      </c>
      <c r="G1132">
        <v>0.85997999999999997</v>
      </c>
      <c r="H1132">
        <v>0.86014000000000002</v>
      </c>
      <c r="I1132">
        <v>2</v>
      </c>
      <c r="J1132">
        <v>1.84</v>
      </c>
      <c r="K1132" t="s">
        <v>17</v>
      </c>
      <c r="L1132">
        <f t="shared" si="51"/>
        <v>44781.490000000893</v>
      </c>
      <c r="X1132" t="str">
        <f ca="1"/>
        <v>2025-06-02 21:12:06</v>
      </c>
    </row>
    <row r="1133" spans="1:24" x14ac:dyDescent="0.2">
      <c r="A1133" t="s">
        <v>11</v>
      </c>
      <c r="B1133" t="s">
        <v>9596</v>
      </c>
      <c r="C1133" t="s">
        <v>836</v>
      </c>
      <c r="D1133" t="s">
        <v>223</v>
      </c>
      <c r="E1133" t="s">
        <v>9597</v>
      </c>
      <c r="F1133" t="s">
        <v>9598</v>
      </c>
      <c r="G1133">
        <v>0.85990999999999995</v>
      </c>
      <c r="H1133">
        <v>0.86017999999999994</v>
      </c>
      <c r="I1133">
        <v>2</v>
      </c>
      <c r="J1133">
        <v>1.84</v>
      </c>
      <c r="K1133" t="s">
        <v>17</v>
      </c>
      <c r="L1133">
        <f t="shared" si="51"/>
        <v>44779.650000000896</v>
      </c>
      <c r="X1133" t="str">
        <f ca="1"/>
        <v>2025-06-02 21:11:06</v>
      </c>
    </row>
    <row r="1134" spans="1:24" x14ac:dyDescent="0.2">
      <c r="A1134" t="s">
        <v>11</v>
      </c>
      <c r="B1134" t="s">
        <v>9599</v>
      </c>
      <c r="C1134" t="s">
        <v>266</v>
      </c>
      <c r="D1134" t="s">
        <v>223</v>
      </c>
      <c r="E1134" t="s">
        <v>9600</v>
      </c>
      <c r="F1134" t="s">
        <v>9598</v>
      </c>
      <c r="G1134">
        <v>0.86</v>
      </c>
      <c r="H1134">
        <v>0.86017999999999994</v>
      </c>
      <c r="I1134">
        <v>1</v>
      </c>
      <c r="J1134">
        <v>0.92</v>
      </c>
      <c r="K1134" t="s">
        <v>17</v>
      </c>
      <c r="L1134">
        <f t="shared" si="51"/>
        <v>44777.8100000009</v>
      </c>
      <c r="X1134" t="str">
        <f ca="1"/>
        <v>2025-06-02 21:10:46</v>
      </c>
    </row>
    <row r="1135" spans="1:24" x14ac:dyDescent="0.2">
      <c r="A1135" t="s">
        <v>11</v>
      </c>
      <c r="B1135" t="s">
        <v>9601</v>
      </c>
      <c r="C1135" t="s">
        <v>266</v>
      </c>
      <c r="D1135" t="s">
        <v>223</v>
      </c>
      <c r="E1135" t="s">
        <v>9602</v>
      </c>
      <c r="F1135" t="s">
        <v>9603</v>
      </c>
      <c r="G1135">
        <v>0.85912999999999995</v>
      </c>
      <c r="H1135">
        <v>0.85994000000000004</v>
      </c>
      <c r="I1135">
        <v>1</v>
      </c>
      <c r="J1135">
        <v>0.92</v>
      </c>
      <c r="K1135" t="s">
        <v>17</v>
      </c>
      <c r="L1135">
        <f t="shared" si="51"/>
        <v>44776.890000000902</v>
      </c>
      <c r="X1135" t="str">
        <f ca="1"/>
        <v>2025-06-02 21:09:36</v>
      </c>
    </row>
    <row r="1136" spans="1:24" x14ac:dyDescent="0.2">
      <c r="A1136" t="s">
        <v>11</v>
      </c>
      <c r="B1136" t="s">
        <v>9604</v>
      </c>
      <c r="C1136" t="s">
        <v>836</v>
      </c>
      <c r="D1136" t="s">
        <v>223</v>
      </c>
      <c r="E1136" t="s">
        <v>9605</v>
      </c>
      <c r="F1136" t="s">
        <v>9603</v>
      </c>
      <c r="G1136">
        <v>0.85902000000000001</v>
      </c>
      <c r="H1136">
        <v>0.85994000000000004</v>
      </c>
      <c r="I1136">
        <v>2</v>
      </c>
      <c r="J1136">
        <v>1.84</v>
      </c>
      <c r="K1136" t="s">
        <v>17</v>
      </c>
      <c r="L1136">
        <f t="shared" si="51"/>
        <v>44775.970000000903</v>
      </c>
      <c r="X1136" t="str">
        <f ca="1"/>
        <v>2025-06-02 21:09:56</v>
      </c>
    </row>
    <row r="1137" spans="1:24" x14ac:dyDescent="0.2">
      <c r="A1137" t="s">
        <v>11</v>
      </c>
      <c r="B1137" t="s">
        <v>9606</v>
      </c>
      <c r="C1137" t="s">
        <v>266</v>
      </c>
      <c r="D1137" t="s">
        <v>223</v>
      </c>
      <c r="E1137" t="s">
        <v>9607</v>
      </c>
      <c r="F1137" t="s">
        <v>9608</v>
      </c>
      <c r="G1137">
        <v>0.85880000000000001</v>
      </c>
      <c r="H1137">
        <v>0.8589</v>
      </c>
      <c r="I1137">
        <v>1</v>
      </c>
      <c r="J1137">
        <v>0.92</v>
      </c>
      <c r="K1137" t="s">
        <v>17</v>
      </c>
      <c r="L1137">
        <f t="shared" si="51"/>
        <v>44774.130000000907</v>
      </c>
      <c r="X1137" t="str">
        <f ca="1"/>
        <v>2025-06-02 21:08:26</v>
      </c>
    </row>
    <row r="1138" spans="1:24" x14ac:dyDescent="0.2">
      <c r="A1138" t="s">
        <v>11</v>
      </c>
      <c r="B1138" t="s">
        <v>9609</v>
      </c>
      <c r="C1138" t="s">
        <v>281</v>
      </c>
      <c r="D1138" t="s">
        <v>223</v>
      </c>
      <c r="E1138" t="s">
        <v>9610</v>
      </c>
      <c r="F1138" t="s">
        <v>9608</v>
      </c>
      <c r="G1138">
        <v>0.85863999999999996</v>
      </c>
      <c r="H1138">
        <v>0.8589</v>
      </c>
      <c r="I1138">
        <v>2</v>
      </c>
      <c r="J1138">
        <v>1.84</v>
      </c>
      <c r="K1138" t="s">
        <v>17</v>
      </c>
      <c r="L1138">
        <f t="shared" si="51"/>
        <v>44773.210000000909</v>
      </c>
      <c r="X1138" t="str">
        <f ca="1"/>
        <v>2025-06-02 21:08:36</v>
      </c>
    </row>
    <row r="1139" spans="1:24" x14ac:dyDescent="0.2">
      <c r="A1139" t="s">
        <v>11</v>
      </c>
      <c r="B1139" t="s">
        <v>9611</v>
      </c>
      <c r="C1139" t="s">
        <v>4680</v>
      </c>
      <c r="D1139" t="s">
        <v>223</v>
      </c>
      <c r="E1139" t="s">
        <v>9612</v>
      </c>
      <c r="F1139" t="s">
        <v>9613</v>
      </c>
      <c r="G1139">
        <v>0.85865000000000002</v>
      </c>
      <c r="H1139">
        <v>0.85870000000000002</v>
      </c>
      <c r="I1139">
        <v>4</v>
      </c>
      <c r="J1139">
        <v>3.68</v>
      </c>
      <c r="K1139" t="s">
        <v>17</v>
      </c>
      <c r="L1139">
        <f t="shared" si="51"/>
        <v>44771.370000000912</v>
      </c>
      <c r="X1139" t="str">
        <f ca="1"/>
        <v>2025-06-02 21:07:34</v>
      </c>
    </row>
    <row r="1140" spans="1:24" x14ac:dyDescent="0.2">
      <c r="A1140" t="s">
        <v>11</v>
      </c>
      <c r="B1140" t="s">
        <v>9614</v>
      </c>
      <c r="C1140" t="s">
        <v>301</v>
      </c>
      <c r="D1140" t="s">
        <v>223</v>
      </c>
      <c r="E1140" t="s">
        <v>9615</v>
      </c>
      <c r="F1140" t="s">
        <v>9613</v>
      </c>
      <c r="G1140">
        <v>0.85829999999999995</v>
      </c>
      <c r="H1140">
        <v>0.85870000000000002</v>
      </c>
      <c r="I1140">
        <v>8</v>
      </c>
      <c r="J1140">
        <v>7.36</v>
      </c>
      <c r="K1140" t="s">
        <v>17</v>
      </c>
      <c r="L1140">
        <f t="shared" si="51"/>
        <v>44767.690000000912</v>
      </c>
      <c r="X1140" t="str">
        <f ca="1"/>
        <v>2025-06-02 21:07:45</v>
      </c>
    </row>
    <row r="1141" spans="1:24" x14ac:dyDescent="0.2">
      <c r="A1141" t="s">
        <v>11</v>
      </c>
      <c r="B1141" t="s">
        <v>9616</v>
      </c>
      <c r="C1141" t="s">
        <v>266</v>
      </c>
      <c r="D1141" t="s">
        <v>223</v>
      </c>
      <c r="E1141" t="s">
        <v>9617</v>
      </c>
      <c r="F1141" t="s">
        <v>9613</v>
      </c>
      <c r="G1141">
        <v>0.85972999999999999</v>
      </c>
      <c r="H1141">
        <v>0.85870000000000002</v>
      </c>
      <c r="I1141">
        <v>1</v>
      </c>
      <c r="J1141">
        <v>-1</v>
      </c>
      <c r="K1141" t="s">
        <v>17</v>
      </c>
      <c r="L1141">
        <f t="shared" si="51"/>
        <v>44760.330000000911</v>
      </c>
      <c r="X1141" t="str">
        <f ca="1"/>
        <v>2025-06-02 21:07:15</v>
      </c>
    </row>
    <row r="1142" spans="1:24" x14ac:dyDescent="0.2">
      <c r="A1142" t="s">
        <v>11</v>
      </c>
      <c r="B1142" t="s">
        <v>9618</v>
      </c>
      <c r="C1142" t="s">
        <v>786</v>
      </c>
      <c r="D1142" t="s">
        <v>223</v>
      </c>
      <c r="E1142" t="s">
        <v>9619</v>
      </c>
      <c r="F1142" t="s">
        <v>9613</v>
      </c>
      <c r="G1142">
        <v>0.85929</v>
      </c>
      <c r="H1142">
        <v>0.85870000000000002</v>
      </c>
      <c r="I1142">
        <v>2</v>
      </c>
      <c r="J1142">
        <v>-2</v>
      </c>
      <c r="K1142" t="s">
        <v>17</v>
      </c>
      <c r="L1142">
        <f t="shared" si="51"/>
        <v>44761.330000000911</v>
      </c>
      <c r="X1142" t="str">
        <f ca="1"/>
        <v>2025-06-02 21:07:24</v>
      </c>
    </row>
    <row r="1143" spans="1:24" x14ac:dyDescent="0.2">
      <c r="A1143" t="s">
        <v>11</v>
      </c>
      <c r="B1143" t="s">
        <v>9620</v>
      </c>
      <c r="C1143" t="s">
        <v>266</v>
      </c>
      <c r="D1143" t="s">
        <v>223</v>
      </c>
      <c r="E1143" t="s">
        <v>9621</v>
      </c>
      <c r="F1143" t="s">
        <v>9622</v>
      </c>
      <c r="G1143">
        <v>0.86031999999999997</v>
      </c>
      <c r="H1143">
        <v>0.85973999999999995</v>
      </c>
      <c r="I1143">
        <v>1</v>
      </c>
      <c r="J1143">
        <v>-1</v>
      </c>
      <c r="K1143" t="s">
        <v>17</v>
      </c>
      <c r="L1143">
        <f t="shared" si="51"/>
        <v>44763.330000000911</v>
      </c>
      <c r="X1143" t="str">
        <f ca="1"/>
        <v>2025-06-02 21:06:05</v>
      </c>
    </row>
    <row r="1144" spans="1:24" x14ac:dyDescent="0.2">
      <c r="A1144" t="s">
        <v>11</v>
      </c>
      <c r="B1144" t="s">
        <v>9623</v>
      </c>
      <c r="C1144" t="s">
        <v>786</v>
      </c>
      <c r="D1144" t="s">
        <v>223</v>
      </c>
      <c r="E1144" t="s">
        <v>9624</v>
      </c>
      <c r="F1144" t="s">
        <v>9622</v>
      </c>
      <c r="G1144">
        <v>0.85992999999999997</v>
      </c>
      <c r="H1144">
        <v>0.85973999999999995</v>
      </c>
      <c r="I1144">
        <v>2</v>
      </c>
      <c r="J1144">
        <v>-2</v>
      </c>
      <c r="K1144" t="s">
        <v>17</v>
      </c>
      <c r="L1144">
        <f t="shared" si="51"/>
        <v>44764.330000000911</v>
      </c>
      <c r="X1144" t="str">
        <f ca="1"/>
        <v>2025-06-02 21:06:14</v>
      </c>
    </row>
    <row r="1145" spans="1:24" x14ac:dyDescent="0.2">
      <c r="A1145" t="s">
        <v>11</v>
      </c>
      <c r="B1145" t="s">
        <v>9625</v>
      </c>
      <c r="C1145" t="s">
        <v>4680</v>
      </c>
      <c r="D1145" t="s">
        <v>223</v>
      </c>
      <c r="E1145" t="s">
        <v>9626</v>
      </c>
      <c r="F1145" t="s">
        <v>9622</v>
      </c>
      <c r="G1145">
        <v>0.85960999999999999</v>
      </c>
      <c r="H1145">
        <v>0.85973999999999995</v>
      </c>
      <c r="I1145">
        <v>4</v>
      </c>
      <c r="J1145">
        <v>3.68</v>
      </c>
      <c r="K1145" t="s">
        <v>17</v>
      </c>
      <c r="L1145">
        <f t="shared" si="51"/>
        <v>44766.330000000911</v>
      </c>
      <c r="X1145" t="str">
        <f ca="1"/>
        <v>2025-06-02 21:06:24</v>
      </c>
    </row>
    <row r="1146" spans="1:24" x14ac:dyDescent="0.2">
      <c r="A1146" t="s">
        <v>18</v>
      </c>
      <c r="B1146" t="s">
        <v>9627</v>
      </c>
      <c r="C1146" t="s">
        <v>786</v>
      </c>
      <c r="D1146" t="s">
        <v>223</v>
      </c>
      <c r="E1146" t="s">
        <v>9628</v>
      </c>
      <c r="F1146" t="s">
        <v>9629</v>
      </c>
      <c r="G1146">
        <v>0.85931999999999997</v>
      </c>
      <c r="H1146">
        <v>0.85972000000000004</v>
      </c>
      <c r="I1146">
        <v>2</v>
      </c>
      <c r="J1146">
        <v>-2</v>
      </c>
      <c r="K1146" t="s">
        <v>17</v>
      </c>
      <c r="L1146">
        <f t="shared" si="51"/>
        <v>44762.650000000911</v>
      </c>
      <c r="X1146" t="str">
        <f ca="1"/>
        <v>2025-06-02 21:05:04</v>
      </c>
    </row>
    <row r="1147" spans="1:24" x14ac:dyDescent="0.2">
      <c r="A1147" t="s">
        <v>18</v>
      </c>
      <c r="B1147" t="s">
        <v>9630</v>
      </c>
      <c r="C1147" t="s">
        <v>4565</v>
      </c>
      <c r="D1147" t="s">
        <v>223</v>
      </c>
      <c r="E1147" t="s">
        <v>9631</v>
      </c>
      <c r="F1147" t="s">
        <v>9629</v>
      </c>
      <c r="G1147">
        <v>0.85965000000000003</v>
      </c>
      <c r="H1147">
        <v>0.85972000000000004</v>
      </c>
      <c r="I1147">
        <v>8</v>
      </c>
      <c r="J1147">
        <v>-8</v>
      </c>
      <c r="K1147" t="s">
        <v>17</v>
      </c>
      <c r="L1147">
        <f t="shared" si="51"/>
        <v>44764.650000000911</v>
      </c>
      <c r="X1147" t="str">
        <f ca="1"/>
        <v>2025-06-02 21:05:24</v>
      </c>
    </row>
    <row r="1148" spans="1:24" x14ac:dyDescent="0.2">
      <c r="A1148" t="s">
        <v>18</v>
      </c>
      <c r="B1148" t="s">
        <v>9632</v>
      </c>
      <c r="C1148" t="s">
        <v>266</v>
      </c>
      <c r="D1148" t="s">
        <v>223</v>
      </c>
      <c r="E1148" t="s">
        <v>9633</v>
      </c>
      <c r="F1148" t="s">
        <v>9629</v>
      </c>
      <c r="G1148">
        <v>0.85906000000000005</v>
      </c>
      <c r="H1148">
        <v>0.85972000000000004</v>
      </c>
      <c r="I1148">
        <v>1</v>
      </c>
      <c r="J1148">
        <v>-1</v>
      </c>
      <c r="K1148" t="s">
        <v>17</v>
      </c>
      <c r="L1148">
        <f t="shared" si="51"/>
        <v>44772.650000000911</v>
      </c>
      <c r="X1148" t="str">
        <f ca="1"/>
        <v>2025-06-02 21:04:55</v>
      </c>
    </row>
    <row r="1149" spans="1:24" x14ac:dyDescent="0.2">
      <c r="A1149" t="s">
        <v>18</v>
      </c>
      <c r="B1149" t="s">
        <v>9634</v>
      </c>
      <c r="C1149" t="s">
        <v>4680</v>
      </c>
      <c r="D1149" t="s">
        <v>223</v>
      </c>
      <c r="E1149" t="s">
        <v>9635</v>
      </c>
      <c r="F1149" t="s">
        <v>9629</v>
      </c>
      <c r="G1149">
        <v>0.85948000000000002</v>
      </c>
      <c r="H1149">
        <v>0.85972000000000004</v>
      </c>
      <c r="I1149">
        <v>4</v>
      </c>
      <c r="J1149">
        <v>-4</v>
      </c>
      <c r="K1149" t="s">
        <v>17</v>
      </c>
      <c r="L1149">
        <f t="shared" si="51"/>
        <v>44773.650000000911</v>
      </c>
      <c r="X1149" t="str">
        <f ca="1"/>
        <v>2025-06-02 21:05:14</v>
      </c>
    </row>
    <row r="1150" spans="1:24" x14ac:dyDescent="0.2">
      <c r="A1150" t="s">
        <v>18</v>
      </c>
      <c r="B1150" t="s">
        <v>9636</v>
      </c>
      <c r="C1150" t="s">
        <v>4680</v>
      </c>
      <c r="D1150" t="s">
        <v>223</v>
      </c>
      <c r="E1150" t="s">
        <v>9637</v>
      </c>
      <c r="F1150" t="s">
        <v>9638</v>
      </c>
      <c r="G1150">
        <v>0.85992000000000002</v>
      </c>
      <c r="H1150">
        <v>0.85902000000000001</v>
      </c>
      <c r="I1150">
        <v>4</v>
      </c>
      <c r="J1150">
        <v>3.68</v>
      </c>
      <c r="K1150" t="s">
        <v>17</v>
      </c>
      <c r="L1150">
        <f t="shared" si="51"/>
        <v>44777.650000000911</v>
      </c>
      <c r="X1150" t="str">
        <f ca="1"/>
        <v>2025-06-02 21:04:04</v>
      </c>
    </row>
    <row r="1151" spans="1:24" x14ac:dyDescent="0.2">
      <c r="A1151" t="s">
        <v>18</v>
      </c>
      <c r="B1151" t="s">
        <v>9639</v>
      </c>
      <c r="C1151" t="s">
        <v>786</v>
      </c>
      <c r="D1151" t="s">
        <v>223</v>
      </c>
      <c r="E1151" t="s">
        <v>9640</v>
      </c>
      <c r="F1151" t="s">
        <v>9638</v>
      </c>
      <c r="G1151">
        <v>0.85975999999999997</v>
      </c>
      <c r="H1151">
        <v>0.85902000000000001</v>
      </c>
      <c r="I1151">
        <v>2</v>
      </c>
      <c r="J1151">
        <v>1.84</v>
      </c>
      <c r="K1151" t="s">
        <v>17</v>
      </c>
      <c r="L1151">
        <f t="shared" si="51"/>
        <v>44773.970000000911</v>
      </c>
      <c r="X1151" t="str">
        <f ca="1"/>
        <v>2025-06-02 21:03:54</v>
      </c>
    </row>
    <row r="1152" spans="1:24" x14ac:dyDescent="0.2">
      <c r="A1152" t="s">
        <v>18</v>
      </c>
      <c r="B1152" t="s">
        <v>9641</v>
      </c>
      <c r="C1152" t="s">
        <v>266</v>
      </c>
      <c r="D1152" t="s">
        <v>223</v>
      </c>
      <c r="E1152" t="s">
        <v>9642</v>
      </c>
      <c r="F1152" t="s">
        <v>9638</v>
      </c>
      <c r="G1152">
        <v>0.85934999999999995</v>
      </c>
      <c r="H1152">
        <v>0.85902000000000001</v>
      </c>
      <c r="I1152">
        <v>1</v>
      </c>
      <c r="J1152">
        <v>0.92</v>
      </c>
      <c r="K1152" t="s">
        <v>17</v>
      </c>
      <c r="L1152">
        <f t="shared" si="51"/>
        <v>44772.130000000914</v>
      </c>
      <c r="X1152" t="str">
        <f ca="1"/>
        <v>2025-06-02 21:03:45</v>
      </c>
    </row>
    <row r="1153" spans="1:24" x14ac:dyDescent="0.2">
      <c r="A1153" t="s">
        <v>18</v>
      </c>
      <c r="B1153" t="s">
        <v>9643</v>
      </c>
      <c r="C1153" t="s">
        <v>850</v>
      </c>
      <c r="D1153" t="s">
        <v>223</v>
      </c>
      <c r="E1153" t="s">
        <v>9644</v>
      </c>
      <c r="F1153" t="s">
        <v>9645</v>
      </c>
      <c r="G1153">
        <v>0.85965000000000003</v>
      </c>
      <c r="H1153">
        <v>0.85960999999999999</v>
      </c>
      <c r="I1153">
        <v>8</v>
      </c>
      <c r="J1153">
        <v>7.36</v>
      </c>
      <c r="K1153" t="s">
        <v>17</v>
      </c>
      <c r="L1153">
        <f t="shared" si="51"/>
        <v>44771.210000000916</v>
      </c>
      <c r="X1153" t="str">
        <f ca="1"/>
        <v>2025-06-02 21:03:24</v>
      </c>
    </row>
    <row r="1154" spans="1:24" x14ac:dyDescent="0.2">
      <c r="A1154" t="s">
        <v>18</v>
      </c>
      <c r="B1154" t="s">
        <v>9646</v>
      </c>
      <c r="C1154" t="s">
        <v>281</v>
      </c>
      <c r="D1154" t="s">
        <v>223</v>
      </c>
      <c r="E1154" t="s">
        <v>9647</v>
      </c>
      <c r="F1154" t="s">
        <v>9645</v>
      </c>
      <c r="G1154">
        <v>0.85936999999999997</v>
      </c>
      <c r="H1154">
        <v>0.85960999999999999</v>
      </c>
      <c r="I1154">
        <v>2</v>
      </c>
      <c r="J1154">
        <v>-2</v>
      </c>
      <c r="K1154" t="s">
        <v>17</v>
      </c>
      <c r="L1154">
        <f t="shared" si="51"/>
        <v>44763.850000000915</v>
      </c>
      <c r="X1154" t="str">
        <f ca="1"/>
        <v>2025-06-02 21:02:44</v>
      </c>
    </row>
    <row r="1155" spans="1:24" x14ac:dyDescent="0.2">
      <c r="A1155" t="s">
        <v>18</v>
      </c>
      <c r="B1155" t="s">
        <v>9648</v>
      </c>
      <c r="C1155" t="s">
        <v>266</v>
      </c>
      <c r="D1155" t="s">
        <v>223</v>
      </c>
      <c r="E1155" t="s">
        <v>9649</v>
      </c>
      <c r="F1155" t="s">
        <v>9645</v>
      </c>
      <c r="G1155">
        <v>0.85919000000000001</v>
      </c>
      <c r="H1155">
        <v>0.85960999999999999</v>
      </c>
      <c r="I1155">
        <v>1</v>
      </c>
      <c r="J1155">
        <v>-1</v>
      </c>
      <c r="K1155" t="s">
        <v>17</v>
      </c>
      <c r="L1155">
        <f t="shared" si="51"/>
        <v>44765.850000000915</v>
      </c>
      <c r="X1155" t="str">
        <f ca="1"/>
        <v>2025-06-02 21:02:34</v>
      </c>
    </row>
    <row r="1156" spans="1:24" x14ac:dyDescent="0.2">
      <c r="A1156" t="s">
        <v>18</v>
      </c>
      <c r="B1156" t="s">
        <v>9650</v>
      </c>
      <c r="C1156" t="s">
        <v>301</v>
      </c>
      <c r="D1156" t="s">
        <v>223</v>
      </c>
      <c r="E1156" t="s">
        <v>9651</v>
      </c>
      <c r="F1156" t="s">
        <v>9645</v>
      </c>
      <c r="G1156">
        <v>0.85956999999999995</v>
      </c>
      <c r="H1156">
        <v>0.85960999999999999</v>
      </c>
      <c r="I1156">
        <v>4</v>
      </c>
      <c r="J1156">
        <v>-4</v>
      </c>
      <c r="K1156" t="s">
        <v>17</v>
      </c>
      <c r="L1156">
        <f t="shared" ref="L1156:L1219" si="52">L1155-J1155</f>
        <v>44766.850000000915</v>
      </c>
      <c r="X1156" t="str">
        <f ca="1"/>
        <v>2025-06-02 21:03:04</v>
      </c>
    </row>
    <row r="1157" spans="1:24" x14ac:dyDescent="0.2">
      <c r="A1157" t="s">
        <v>18</v>
      </c>
      <c r="B1157" t="s">
        <v>9652</v>
      </c>
      <c r="C1157" t="s">
        <v>4379</v>
      </c>
      <c r="D1157" t="s">
        <v>223</v>
      </c>
      <c r="E1157" t="s">
        <v>9653</v>
      </c>
      <c r="F1157" t="s">
        <v>9654</v>
      </c>
      <c r="G1157">
        <v>0.85863999999999996</v>
      </c>
      <c r="H1157">
        <v>0.85901000000000005</v>
      </c>
      <c r="I1157">
        <v>1</v>
      </c>
      <c r="J1157">
        <v>-1</v>
      </c>
      <c r="K1157" t="s">
        <v>17</v>
      </c>
      <c r="L1157">
        <f t="shared" si="52"/>
        <v>44770.850000000915</v>
      </c>
      <c r="X1157" t="str">
        <f ca="1"/>
        <v>2025-06-02 21:01:25</v>
      </c>
    </row>
    <row r="1158" spans="1:24" x14ac:dyDescent="0.2">
      <c r="A1158" t="s">
        <v>18</v>
      </c>
      <c r="B1158" t="s">
        <v>9655</v>
      </c>
      <c r="C1158" t="s">
        <v>836</v>
      </c>
      <c r="D1158" t="s">
        <v>223</v>
      </c>
      <c r="E1158" t="s">
        <v>9656</v>
      </c>
      <c r="F1158" t="s">
        <v>9654</v>
      </c>
      <c r="G1158">
        <v>0.85894999999999999</v>
      </c>
      <c r="H1158">
        <v>0.85901000000000005</v>
      </c>
      <c r="I1158">
        <v>2</v>
      </c>
      <c r="J1158">
        <v>-2</v>
      </c>
      <c r="K1158" t="s">
        <v>17</v>
      </c>
      <c r="L1158">
        <f t="shared" si="52"/>
        <v>44771.850000000915</v>
      </c>
      <c r="X1158" t="str">
        <f ca="1"/>
        <v>2025-06-02 21:01:44</v>
      </c>
    </row>
    <row r="1159" spans="1:24" x14ac:dyDescent="0.2">
      <c r="A1159" t="s">
        <v>18</v>
      </c>
      <c r="B1159" t="s">
        <v>9657</v>
      </c>
      <c r="C1159" t="s">
        <v>301</v>
      </c>
      <c r="D1159" t="s">
        <v>223</v>
      </c>
      <c r="E1159" t="s">
        <v>9658</v>
      </c>
      <c r="F1159" t="s">
        <v>9654</v>
      </c>
      <c r="G1159">
        <v>0.85926000000000002</v>
      </c>
      <c r="H1159">
        <v>0.85901000000000005</v>
      </c>
      <c r="I1159">
        <v>4</v>
      </c>
      <c r="J1159">
        <v>3.68</v>
      </c>
      <c r="K1159" t="s">
        <v>17</v>
      </c>
      <c r="L1159">
        <f t="shared" si="52"/>
        <v>44773.850000000915</v>
      </c>
      <c r="X1159" t="str">
        <f ca="1"/>
        <v>2025-06-02 21:01:54</v>
      </c>
    </row>
    <row r="1160" spans="1:24" x14ac:dyDescent="0.2">
      <c r="A1160" t="s">
        <v>18</v>
      </c>
      <c r="B1160" t="s">
        <v>9659</v>
      </c>
      <c r="C1160" t="s">
        <v>281</v>
      </c>
      <c r="D1160" t="s">
        <v>223</v>
      </c>
      <c r="E1160" t="s">
        <v>9660</v>
      </c>
      <c r="F1160" t="s">
        <v>9661</v>
      </c>
      <c r="G1160">
        <v>0.85923000000000005</v>
      </c>
      <c r="H1160">
        <v>0.85863999999999996</v>
      </c>
      <c r="I1160">
        <v>2</v>
      </c>
      <c r="J1160">
        <v>1.84</v>
      </c>
      <c r="K1160" t="s">
        <v>17</v>
      </c>
      <c r="L1160">
        <f t="shared" si="52"/>
        <v>44770.170000000915</v>
      </c>
      <c r="X1160" t="str">
        <f ca="1"/>
        <v>2025-06-02 21:00:24</v>
      </c>
    </row>
    <row r="1161" spans="1:24" x14ac:dyDescent="0.2">
      <c r="A1161" t="s">
        <v>18</v>
      </c>
      <c r="B1161" t="s">
        <v>9662</v>
      </c>
      <c r="C1161" t="s">
        <v>266</v>
      </c>
      <c r="D1161" t="s">
        <v>223</v>
      </c>
      <c r="E1161" t="s">
        <v>9663</v>
      </c>
      <c r="F1161" t="s">
        <v>9661</v>
      </c>
      <c r="G1161">
        <v>0.85907</v>
      </c>
      <c r="H1161">
        <v>0.85863999999999996</v>
      </c>
      <c r="I1161">
        <v>1</v>
      </c>
      <c r="J1161">
        <v>0.92</v>
      </c>
      <c r="K1161" t="s">
        <v>17</v>
      </c>
      <c r="L1161">
        <f t="shared" si="52"/>
        <v>44768.330000000919</v>
      </c>
      <c r="X1161" t="str">
        <f ca="1"/>
        <v>2025-06-02 21:00:14</v>
      </c>
    </row>
    <row r="1162" spans="1:24" x14ac:dyDescent="0.2">
      <c r="A1162" t="s">
        <v>18</v>
      </c>
      <c r="B1162" t="s">
        <v>9664</v>
      </c>
      <c r="C1162" t="s">
        <v>266</v>
      </c>
      <c r="D1162" t="s">
        <v>223</v>
      </c>
      <c r="E1162" t="s">
        <v>9665</v>
      </c>
      <c r="F1162" t="s">
        <v>9666</v>
      </c>
      <c r="G1162">
        <v>0.86002000000000001</v>
      </c>
      <c r="H1162">
        <v>0.85882999999999998</v>
      </c>
      <c r="I1162">
        <v>1</v>
      </c>
      <c r="J1162">
        <v>0.92</v>
      </c>
      <c r="K1162" t="s">
        <v>17</v>
      </c>
      <c r="L1162">
        <f t="shared" si="52"/>
        <v>44767.41000000092</v>
      </c>
      <c r="X1162" t="str">
        <f ca="1"/>
        <v>2025-06-02 20:59:04</v>
      </c>
    </row>
    <row r="1163" spans="1:24" x14ac:dyDescent="0.2">
      <c r="A1163" t="s">
        <v>18</v>
      </c>
      <c r="B1163" t="s">
        <v>9667</v>
      </c>
      <c r="C1163" t="s">
        <v>266</v>
      </c>
      <c r="D1163" t="s">
        <v>223</v>
      </c>
      <c r="E1163" t="s">
        <v>9668</v>
      </c>
      <c r="F1163" t="s">
        <v>9669</v>
      </c>
      <c r="G1163">
        <v>0.86095999999999995</v>
      </c>
      <c r="H1163">
        <v>0.85994999999999999</v>
      </c>
      <c r="I1163">
        <v>1</v>
      </c>
      <c r="J1163">
        <v>0.92</v>
      </c>
      <c r="K1163" t="s">
        <v>17</v>
      </c>
      <c r="L1163">
        <f t="shared" si="52"/>
        <v>44766.490000000922</v>
      </c>
      <c r="X1163" t="str">
        <f ca="1"/>
        <v>2025-06-02 20:57:54</v>
      </c>
    </row>
    <row r="1164" spans="1:24" x14ac:dyDescent="0.2">
      <c r="A1164" t="s">
        <v>18</v>
      </c>
      <c r="B1164" t="s">
        <v>9670</v>
      </c>
      <c r="C1164" t="s">
        <v>836</v>
      </c>
      <c r="D1164" t="s">
        <v>223</v>
      </c>
      <c r="E1164" t="s">
        <v>9671</v>
      </c>
      <c r="F1164" t="s">
        <v>9672</v>
      </c>
      <c r="G1164">
        <v>0.86002999999999996</v>
      </c>
      <c r="H1164">
        <v>0.86029999999999995</v>
      </c>
      <c r="I1164">
        <v>2</v>
      </c>
      <c r="J1164">
        <v>-2</v>
      </c>
      <c r="K1164" t="s">
        <v>17</v>
      </c>
      <c r="L1164">
        <f t="shared" si="52"/>
        <v>44765.570000000924</v>
      </c>
      <c r="X1164" t="str">
        <f ca="1"/>
        <v>2025-06-02 20:57:04</v>
      </c>
    </row>
    <row r="1165" spans="1:24" x14ac:dyDescent="0.2">
      <c r="A1165" t="s">
        <v>18</v>
      </c>
      <c r="B1165" t="s">
        <v>9673</v>
      </c>
      <c r="C1165" t="s">
        <v>266</v>
      </c>
      <c r="D1165" t="s">
        <v>223</v>
      </c>
      <c r="E1165" t="s">
        <v>9674</v>
      </c>
      <c r="F1165" t="s">
        <v>9672</v>
      </c>
      <c r="G1165">
        <v>0.85995999999999995</v>
      </c>
      <c r="H1165">
        <v>0.86029999999999995</v>
      </c>
      <c r="I1165">
        <v>1</v>
      </c>
      <c r="J1165">
        <v>-1</v>
      </c>
      <c r="K1165" t="s">
        <v>17</v>
      </c>
      <c r="L1165">
        <f t="shared" si="52"/>
        <v>44767.570000000924</v>
      </c>
      <c r="X1165" t="str">
        <f ca="1"/>
        <v>2025-06-02 20:56:44</v>
      </c>
    </row>
    <row r="1166" spans="1:24" x14ac:dyDescent="0.2">
      <c r="A1166" t="s">
        <v>18</v>
      </c>
      <c r="B1166" t="s">
        <v>9675</v>
      </c>
      <c r="C1166" t="s">
        <v>301</v>
      </c>
      <c r="D1166" t="s">
        <v>223</v>
      </c>
      <c r="E1166" t="s">
        <v>9676</v>
      </c>
      <c r="F1166" t="s">
        <v>9677</v>
      </c>
      <c r="G1166">
        <v>0.8609</v>
      </c>
      <c r="H1166">
        <v>0.85994999999999999</v>
      </c>
      <c r="I1166">
        <v>4</v>
      </c>
      <c r="J1166">
        <v>3.68</v>
      </c>
      <c r="K1166" t="s">
        <v>17</v>
      </c>
      <c r="L1166">
        <f t="shared" si="52"/>
        <v>44768.570000000924</v>
      </c>
      <c r="X1166" t="str">
        <f ca="1"/>
        <v>2025-06-02 20:56:04</v>
      </c>
    </row>
    <row r="1167" spans="1:24" x14ac:dyDescent="0.2">
      <c r="A1167" t="s">
        <v>18</v>
      </c>
      <c r="B1167" t="s">
        <v>9678</v>
      </c>
      <c r="C1167" t="s">
        <v>836</v>
      </c>
      <c r="D1167" t="s">
        <v>223</v>
      </c>
      <c r="E1167" t="s">
        <v>9679</v>
      </c>
      <c r="F1167" t="s">
        <v>9677</v>
      </c>
      <c r="G1167">
        <v>0.86094000000000004</v>
      </c>
      <c r="H1167">
        <v>0.85994999999999999</v>
      </c>
      <c r="I1167">
        <v>2</v>
      </c>
      <c r="J1167">
        <v>1.84</v>
      </c>
      <c r="K1167" t="s">
        <v>17</v>
      </c>
      <c r="L1167">
        <f t="shared" si="52"/>
        <v>44764.890000000923</v>
      </c>
      <c r="X1167" t="str">
        <f ca="1"/>
        <v>2025-06-02 20:55:54</v>
      </c>
    </row>
    <row r="1168" spans="1:24" x14ac:dyDescent="0.2">
      <c r="A1168" t="s">
        <v>18</v>
      </c>
      <c r="B1168" t="s">
        <v>9680</v>
      </c>
      <c r="C1168" t="s">
        <v>266</v>
      </c>
      <c r="D1168" t="s">
        <v>223</v>
      </c>
      <c r="E1168" t="s">
        <v>9681</v>
      </c>
      <c r="F1168" t="s">
        <v>9677</v>
      </c>
      <c r="G1168">
        <v>0.86082999999999998</v>
      </c>
      <c r="H1168">
        <v>0.85994999999999999</v>
      </c>
      <c r="I1168">
        <v>1</v>
      </c>
      <c r="J1168">
        <v>0.92</v>
      </c>
      <c r="K1168" t="s">
        <v>17</v>
      </c>
      <c r="L1168">
        <f t="shared" si="52"/>
        <v>44763.050000000927</v>
      </c>
      <c r="X1168" t="str">
        <f ca="1"/>
        <v>2025-06-02 20:55:34</v>
      </c>
    </row>
    <row r="1169" spans="1:24" x14ac:dyDescent="0.2">
      <c r="A1169" t="s">
        <v>18</v>
      </c>
      <c r="B1169" t="s">
        <v>9682</v>
      </c>
      <c r="C1169" t="s">
        <v>4680</v>
      </c>
      <c r="D1169" t="s">
        <v>223</v>
      </c>
      <c r="E1169" t="s">
        <v>9683</v>
      </c>
      <c r="F1169" t="s">
        <v>9684</v>
      </c>
      <c r="G1169">
        <v>0.8609</v>
      </c>
      <c r="H1169">
        <v>0.86075000000000002</v>
      </c>
      <c r="I1169">
        <v>2</v>
      </c>
      <c r="J1169">
        <v>1.84</v>
      </c>
      <c r="K1169" t="s">
        <v>17</v>
      </c>
      <c r="L1169">
        <f t="shared" si="52"/>
        <v>44762.130000000929</v>
      </c>
      <c r="X1169" t="str">
        <f ca="1"/>
        <v>2025-06-02 20:54:43</v>
      </c>
    </row>
    <row r="1170" spans="1:24" x14ac:dyDescent="0.2">
      <c r="A1170" t="s">
        <v>18</v>
      </c>
      <c r="B1170" t="s">
        <v>9685</v>
      </c>
      <c r="C1170" t="s">
        <v>4565</v>
      </c>
      <c r="D1170" t="s">
        <v>223</v>
      </c>
      <c r="E1170" t="s">
        <v>9686</v>
      </c>
      <c r="F1170" t="s">
        <v>9684</v>
      </c>
      <c r="G1170">
        <v>0.86104000000000003</v>
      </c>
      <c r="H1170">
        <v>0.86075000000000002</v>
      </c>
      <c r="I1170">
        <v>4</v>
      </c>
      <c r="J1170">
        <v>3.68</v>
      </c>
      <c r="K1170" t="s">
        <v>17</v>
      </c>
      <c r="L1170">
        <f t="shared" si="52"/>
        <v>44760.290000000932</v>
      </c>
      <c r="X1170" t="str">
        <f ca="1"/>
        <v>2025-06-02 20:54:53</v>
      </c>
    </row>
    <row r="1171" spans="1:24" x14ac:dyDescent="0.2">
      <c r="A1171" t="s">
        <v>18</v>
      </c>
      <c r="B1171" t="s">
        <v>9687</v>
      </c>
      <c r="C1171" t="s">
        <v>266</v>
      </c>
      <c r="D1171" t="s">
        <v>223</v>
      </c>
      <c r="E1171" t="s">
        <v>9688</v>
      </c>
      <c r="F1171" t="s">
        <v>9684</v>
      </c>
      <c r="G1171">
        <v>0.86043000000000003</v>
      </c>
      <c r="H1171">
        <v>0.86075000000000002</v>
      </c>
      <c r="I1171">
        <v>1</v>
      </c>
      <c r="J1171">
        <v>-1</v>
      </c>
      <c r="K1171" t="s">
        <v>17</v>
      </c>
      <c r="L1171">
        <f t="shared" si="52"/>
        <v>44756.610000000932</v>
      </c>
      <c r="X1171" t="str">
        <f ca="1"/>
        <v>2025-06-02 20:54:24</v>
      </c>
    </row>
    <row r="1172" spans="1:24" x14ac:dyDescent="0.2">
      <c r="A1172" t="s">
        <v>11</v>
      </c>
      <c r="B1172" t="s">
        <v>9689</v>
      </c>
      <c r="C1172" t="s">
        <v>836</v>
      </c>
      <c r="D1172" t="s">
        <v>223</v>
      </c>
      <c r="E1172" t="s">
        <v>9690</v>
      </c>
      <c r="F1172" t="s">
        <v>9691</v>
      </c>
      <c r="G1172">
        <v>0.86053999999999997</v>
      </c>
      <c r="H1172">
        <v>0.86007999999999996</v>
      </c>
      <c r="I1172">
        <v>4</v>
      </c>
      <c r="J1172">
        <v>-4</v>
      </c>
      <c r="K1172" t="s">
        <v>17</v>
      </c>
      <c r="L1172">
        <f t="shared" si="52"/>
        <v>44757.610000000932</v>
      </c>
      <c r="X1172" t="str">
        <f ca="1"/>
        <v>2025-06-02 20:53:33</v>
      </c>
    </row>
    <row r="1173" spans="1:24" x14ac:dyDescent="0.2">
      <c r="A1173" t="s">
        <v>11</v>
      </c>
      <c r="B1173" t="s">
        <v>9692</v>
      </c>
      <c r="C1173" t="s">
        <v>301</v>
      </c>
      <c r="D1173" t="s">
        <v>223</v>
      </c>
      <c r="E1173" t="s">
        <v>9693</v>
      </c>
      <c r="F1173" t="s">
        <v>9691</v>
      </c>
      <c r="G1173">
        <v>0.86043999999999998</v>
      </c>
      <c r="H1173">
        <v>0.86007999999999996</v>
      </c>
      <c r="I1173">
        <v>8</v>
      </c>
      <c r="J1173">
        <v>-8</v>
      </c>
      <c r="K1173" t="s">
        <v>17</v>
      </c>
      <c r="L1173">
        <f t="shared" si="52"/>
        <v>44761.610000000932</v>
      </c>
      <c r="X1173" t="str">
        <f ca="1"/>
        <v>2025-06-02 20:53:43</v>
      </c>
    </row>
    <row r="1174" spans="1:24" x14ac:dyDescent="0.2">
      <c r="A1174" t="s">
        <v>11</v>
      </c>
      <c r="B1174" t="s">
        <v>9694</v>
      </c>
      <c r="C1174" t="s">
        <v>281</v>
      </c>
      <c r="D1174" t="s">
        <v>223</v>
      </c>
      <c r="E1174" t="s">
        <v>9695</v>
      </c>
      <c r="F1174" t="s">
        <v>9691</v>
      </c>
      <c r="G1174">
        <v>0.86068</v>
      </c>
      <c r="H1174">
        <v>0.86007999999999996</v>
      </c>
      <c r="I1174">
        <v>2</v>
      </c>
      <c r="J1174">
        <v>-2</v>
      </c>
      <c r="K1174" t="s">
        <v>17</v>
      </c>
      <c r="L1174">
        <f t="shared" si="52"/>
        <v>44769.610000000932</v>
      </c>
      <c r="X1174" t="str">
        <f ca="1"/>
        <v>2025-06-02 20:53:23</v>
      </c>
    </row>
    <row r="1175" spans="1:24" x14ac:dyDescent="0.2">
      <c r="A1175" t="s">
        <v>11</v>
      </c>
      <c r="B1175" t="s">
        <v>9696</v>
      </c>
      <c r="C1175" t="s">
        <v>266</v>
      </c>
      <c r="D1175" t="s">
        <v>223</v>
      </c>
      <c r="E1175" t="s">
        <v>9697</v>
      </c>
      <c r="F1175" t="s">
        <v>9691</v>
      </c>
      <c r="G1175">
        <v>0.86114000000000002</v>
      </c>
      <c r="H1175">
        <v>0.86007999999999996</v>
      </c>
      <c r="I1175">
        <v>1</v>
      </c>
      <c r="J1175">
        <v>-1</v>
      </c>
      <c r="K1175" t="s">
        <v>17</v>
      </c>
      <c r="L1175">
        <f t="shared" si="52"/>
        <v>44771.610000000932</v>
      </c>
      <c r="X1175" t="str">
        <f ca="1"/>
        <v>2025-06-02 20:53:13</v>
      </c>
    </row>
    <row r="1176" spans="1:24" x14ac:dyDescent="0.2">
      <c r="A1176" t="s">
        <v>11</v>
      </c>
      <c r="B1176" t="s">
        <v>9698</v>
      </c>
      <c r="C1176" t="s">
        <v>266</v>
      </c>
      <c r="D1176" t="s">
        <v>223</v>
      </c>
      <c r="E1176" t="s">
        <v>9699</v>
      </c>
      <c r="F1176" t="s">
        <v>9700</v>
      </c>
      <c r="G1176">
        <v>0.86143000000000003</v>
      </c>
      <c r="H1176">
        <v>0.86109000000000002</v>
      </c>
      <c r="I1176">
        <v>1</v>
      </c>
      <c r="J1176">
        <v>-1</v>
      </c>
      <c r="K1176" t="s">
        <v>17</v>
      </c>
      <c r="L1176">
        <f t="shared" si="52"/>
        <v>44772.610000000932</v>
      </c>
      <c r="X1176" t="str">
        <f ca="1"/>
        <v>2025-06-02 20:52:03</v>
      </c>
    </row>
    <row r="1177" spans="1:24" x14ac:dyDescent="0.2">
      <c r="A1177" t="s">
        <v>11</v>
      </c>
      <c r="B1177" t="s">
        <v>9701</v>
      </c>
      <c r="C1177" t="s">
        <v>266</v>
      </c>
      <c r="D1177" t="s">
        <v>223</v>
      </c>
      <c r="E1177" t="s">
        <v>9702</v>
      </c>
      <c r="F1177" t="s">
        <v>9703</v>
      </c>
      <c r="G1177">
        <v>0.86204999999999998</v>
      </c>
      <c r="H1177">
        <v>0.86145000000000005</v>
      </c>
      <c r="I1177">
        <v>1</v>
      </c>
      <c r="J1177">
        <v>-1</v>
      </c>
      <c r="K1177" t="s">
        <v>17</v>
      </c>
      <c r="L1177">
        <f t="shared" si="52"/>
        <v>44773.610000000932</v>
      </c>
      <c r="X1177" t="str">
        <f ca="1"/>
        <v>2025-06-02 20:50:52</v>
      </c>
    </row>
    <row r="1178" spans="1:24" x14ac:dyDescent="0.2">
      <c r="A1178" t="s">
        <v>11</v>
      </c>
      <c r="B1178" t="s">
        <v>9704</v>
      </c>
      <c r="C1178" t="s">
        <v>850</v>
      </c>
      <c r="D1178" t="s">
        <v>223</v>
      </c>
      <c r="E1178" t="s">
        <v>9705</v>
      </c>
      <c r="F1178" t="s">
        <v>9703</v>
      </c>
      <c r="G1178">
        <v>0.86192999999999997</v>
      </c>
      <c r="H1178">
        <v>0.86145000000000005</v>
      </c>
      <c r="I1178">
        <v>2</v>
      </c>
      <c r="J1178">
        <v>-2</v>
      </c>
      <c r="K1178" t="s">
        <v>17</v>
      </c>
      <c r="L1178">
        <f t="shared" si="52"/>
        <v>44774.610000000932</v>
      </c>
      <c r="X1178" t="str">
        <f ca="1"/>
        <v>2025-06-02 20:51:42</v>
      </c>
    </row>
    <row r="1179" spans="1:24" x14ac:dyDescent="0.2">
      <c r="A1179" t="s">
        <v>11</v>
      </c>
      <c r="B1179" t="s">
        <v>9706</v>
      </c>
      <c r="C1179" t="s">
        <v>266</v>
      </c>
      <c r="D1179" t="s">
        <v>223</v>
      </c>
      <c r="E1179" t="s">
        <v>9707</v>
      </c>
      <c r="F1179" t="s">
        <v>9708</v>
      </c>
      <c r="G1179">
        <v>0.86182999999999998</v>
      </c>
      <c r="H1179">
        <v>0.86207999999999996</v>
      </c>
      <c r="I1179">
        <v>1</v>
      </c>
      <c r="J1179">
        <v>0.92</v>
      </c>
      <c r="K1179" t="s">
        <v>17</v>
      </c>
      <c r="L1179">
        <f t="shared" si="52"/>
        <v>44776.610000000932</v>
      </c>
      <c r="X1179" t="str">
        <f ca="1"/>
        <v>2025-06-02 20:49:42</v>
      </c>
    </row>
    <row r="1180" spans="1:24" x14ac:dyDescent="0.2">
      <c r="A1180" t="s">
        <v>11</v>
      </c>
      <c r="B1180" t="s">
        <v>9709</v>
      </c>
      <c r="C1180" t="s">
        <v>4680</v>
      </c>
      <c r="D1180" t="s">
        <v>223</v>
      </c>
      <c r="E1180" t="s">
        <v>9710</v>
      </c>
      <c r="F1180" t="s">
        <v>9711</v>
      </c>
      <c r="G1180">
        <v>0.86180999999999996</v>
      </c>
      <c r="H1180">
        <v>0.86189000000000004</v>
      </c>
      <c r="I1180">
        <v>2</v>
      </c>
      <c r="J1180">
        <v>1.84</v>
      </c>
      <c r="K1180" t="s">
        <v>17</v>
      </c>
      <c r="L1180">
        <f t="shared" si="52"/>
        <v>44775.690000000934</v>
      </c>
      <c r="X1180" t="str">
        <f ca="1"/>
        <v>2025-06-02 20:48:51</v>
      </c>
    </row>
    <row r="1181" spans="1:24" x14ac:dyDescent="0.2">
      <c r="A1181" t="s">
        <v>11</v>
      </c>
      <c r="B1181" t="s">
        <v>9712</v>
      </c>
      <c r="C1181" t="s">
        <v>6909</v>
      </c>
      <c r="D1181" t="s">
        <v>223</v>
      </c>
      <c r="E1181" t="s">
        <v>9713</v>
      </c>
      <c r="F1181" t="s">
        <v>9711</v>
      </c>
      <c r="G1181">
        <v>0.86151</v>
      </c>
      <c r="H1181">
        <v>0.86189000000000004</v>
      </c>
      <c r="I1181">
        <v>4</v>
      </c>
      <c r="J1181">
        <v>3.68</v>
      </c>
      <c r="K1181" t="s">
        <v>17</v>
      </c>
      <c r="L1181">
        <f t="shared" si="52"/>
        <v>44773.850000000937</v>
      </c>
      <c r="X1181" t="str">
        <f ca="1"/>
        <v>2025-06-02 20:49:21</v>
      </c>
    </row>
    <row r="1182" spans="1:24" x14ac:dyDescent="0.2">
      <c r="A1182" t="s">
        <v>11</v>
      </c>
      <c r="B1182" t="s">
        <v>9714</v>
      </c>
      <c r="C1182" t="s">
        <v>266</v>
      </c>
      <c r="D1182" t="s">
        <v>223</v>
      </c>
      <c r="E1182" t="s">
        <v>9715</v>
      </c>
      <c r="F1182" t="s">
        <v>9711</v>
      </c>
      <c r="G1182">
        <v>0.86175000000000002</v>
      </c>
      <c r="H1182">
        <v>0.86189000000000004</v>
      </c>
      <c r="I1182">
        <v>1</v>
      </c>
      <c r="J1182">
        <v>0.92</v>
      </c>
      <c r="K1182" t="s">
        <v>17</v>
      </c>
      <c r="L1182">
        <f t="shared" si="52"/>
        <v>44770.170000000937</v>
      </c>
      <c r="X1182" t="str">
        <f ca="1"/>
        <v>2025-06-02 20:48:32</v>
      </c>
    </row>
    <row r="1183" spans="1:24" x14ac:dyDescent="0.2">
      <c r="A1183" t="s">
        <v>11</v>
      </c>
      <c r="B1183" t="s">
        <v>9716</v>
      </c>
      <c r="C1183" t="s">
        <v>281</v>
      </c>
      <c r="D1183" t="s">
        <v>223</v>
      </c>
      <c r="E1183" t="s">
        <v>9717</v>
      </c>
      <c r="F1183" t="s">
        <v>9718</v>
      </c>
      <c r="G1183">
        <v>0.86185999999999996</v>
      </c>
      <c r="H1183">
        <v>0.86175999999999997</v>
      </c>
      <c r="I1183">
        <v>2</v>
      </c>
      <c r="J1183">
        <v>-2</v>
      </c>
      <c r="K1183" t="s">
        <v>17</v>
      </c>
      <c r="L1183">
        <f t="shared" si="52"/>
        <v>44769.250000000939</v>
      </c>
      <c r="X1183" t="str">
        <f ca="1"/>
        <v>2025-06-02 20:47:31</v>
      </c>
    </row>
    <row r="1184" spans="1:24" x14ac:dyDescent="0.2">
      <c r="A1184" t="s">
        <v>11</v>
      </c>
      <c r="B1184" t="s">
        <v>9719</v>
      </c>
      <c r="C1184" t="s">
        <v>840</v>
      </c>
      <c r="D1184" t="s">
        <v>223</v>
      </c>
      <c r="E1184" t="s">
        <v>9720</v>
      </c>
      <c r="F1184" t="s">
        <v>9718</v>
      </c>
      <c r="G1184">
        <v>0.86153000000000002</v>
      </c>
      <c r="H1184">
        <v>0.86175999999999997</v>
      </c>
      <c r="I1184">
        <v>4</v>
      </c>
      <c r="J1184">
        <v>3.68</v>
      </c>
      <c r="K1184" t="s">
        <v>17</v>
      </c>
      <c r="L1184">
        <f t="shared" si="52"/>
        <v>44771.250000000939</v>
      </c>
      <c r="X1184" t="str">
        <f ca="1"/>
        <v>2025-06-02 20:48:01</v>
      </c>
    </row>
    <row r="1185" spans="1:24" x14ac:dyDescent="0.2">
      <c r="A1185" t="s">
        <v>11</v>
      </c>
      <c r="B1185" t="s">
        <v>9721</v>
      </c>
      <c r="C1185" t="s">
        <v>850</v>
      </c>
      <c r="D1185" t="s">
        <v>223</v>
      </c>
      <c r="E1185" t="s">
        <v>9722</v>
      </c>
      <c r="F1185" t="s">
        <v>9718</v>
      </c>
      <c r="G1185">
        <v>0.86141000000000001</v>
      </c>
      <c r="H1185">
        <v>0.86175999999999997</v>
      </c>
      <c r="I1185">
        <v>8</v>
      </c>
      <c r="J1185">
        <v>7.36</v>
      </c>
      <c r="K1185" t="s">
        <v>17</v>
      </c>
      <c r="L1185">
        <f t="shared" si="52"/>
        <v>44767.570000000938</v>
      </c>
      <c r="X1185" t="str">
        <f ca="1"/>
        <v>2025-06-02 20:48:11</v>
      </c>
    </row>
    <row r="1186" spans="1:24" x14ac:dyDescent="0.2">
      <c r="A1186" t="s">
        <v>11</v>
      </c>
      <c r="B1186" t="s">
        <v>9723</v>
      </c>
      <c r="C1186" t="s">
        <v>266</v>
      </c>
      <c r="D1186" t="s">
        <v>223</v>
      </c>
      <c r="E1186" t="s">
        <v>9724</v>
      </c>
      <c r="F1186" t="s">
        <v>9718</v>
      </c>
      <c r="G1186">
        <v>0.86190999999999995</v>
      </c>
      <c r="H1186">
        <v>0.86175999999999997</v>
      </c>
      <c r="I1186">
        <v>1</v>
      </c>
      <c r="J1186">
        <v>-1</v>
      </c>
      <c r="K1186" t="s">
        <v>17</v>
      </c>
      <c r="L1186">
        <f t="shared" si="52"/>
        <v>44760.210000000938</v>
      </c>
      <c r="X1186" t="str">
        <f ca="1"/>
        <v>2025-06-02 20:47:21</v>
      </c>
    </row>
    <row r="1187" spans="1:24" x14ac:dyDescent="0.2">
      <c r="A1187" t="s">
        <v>11</v>
      </c>
      <c r="B1187" t="s">
        <v>9725</v>
      </c>
      <c r="C1187" t="s">
        <v>266</v>
      </c>
      <c r="D1187" t="s">
        <v>223</v>
      </c>
      <c r="E1187" t="s">
        <v>9726</v>
      </c>
      <c r="F1187" t="s">
        <v>9727</v>
      </c>
      <c r="G1187">
        <v>0.86141999999999996</v>
      </c>
      <c r="H1187">
        <v>0.86217999999999995</v>
      </c>
      <c r="I1187">
        <v>1</v>
      </c>
      <c r="J1187">
        <v>0.92</v>
      </c>
      <c r="K1187" t="s">
        <v>17</v>
      </c>
      <c r="L1187">
        <f t="shared" si="52"/>
        <v>44761.210000000938</v>
      </c>
      <c r="X1187" t="str">
        <f ca="1"/>
        <v>2025-06-02 20:46:11</v>
      </c>
    </row>
    <row r="1188" spans="1:24" x14ac:dyDescent="0.2">
      <c r="A1188" t="s">
        <v>11</v>
      </c>
      <c r="B1188" t="s">
        <v>9728</v>
      </c>
      <c r="C1188" t="s">
        <v>281</v>
      </c>
      <c r="D1188" t="s">
        <v>223</v>
      </c>
      <c r="E1188" t="s">
        <v>9729</v>
      </c>
      <c r="F1188" t="s">
        <v>9727</v>
      </c>
      <c r="G1188">
        <v>0.86136999999999997</v>
      </c>
      <c r="H1188">
        <v>0.86217999999999995</v>
      </c>
      <c r="I1188">
        <v>2</v>
      </c>
      <c r="J1188">
        <v>1.84</v>
      </c>
      <c r="K1188" t="s">
        <v>17</v>
      </c>
      <c r="L1188">
        <f t="shared" si="52"/>
        <v>44760.290000000939</v>
      </c>
      <c r="X1188" t="str">
        <f ca="1"/>
        <v>2025-06-02 20:46:21</v>
      </c>
    </row>
    <row r="1189" spans="1:24" x14ac:dyDescent="0.2">
      <c r="A1189" t="s">
        <v>11</v>
      </c>
      <c r="B1189" t="s">
        <v>9730</v>
      </c>
      <c r="C1189" t="s">
        <v>266</v>
      </c>
      <c r="D1189" t="s">
        <v>223</v>
      </c>
      <c r="E1189" t="s">
        <v>9731</v>
      </c>
      <c r="F1189" t="s">
        <v>9732</v>
      </c>
      <c r="G1189">
        <v>0.86114999999999997</v>
      </c>
      <c r="H1189">
        <v>0.86146</v>
      </c>
      <c r="I1189">
        <v>1</v>
      </c>
      <c r="J1189">
        <v>0.92</v>
      </c>
      <c r="K1189" t="s">
        <v>17</v>
      </c>
      <c r="L1189">
        <f t="shared" si="52"/>
        <v>44758.450000000943</v>
      </c>
      <c r="X1189" t="str">
        <f ca="1"/>
        <v>2025-06-02 20:45:01</v>
      </c>
    </row>
    <row r="1190" spans="1:24" x14ac:dyDescent="0.2">
      <c r="A1190" t="s">
        <v>11</v>
      </c>
      <c r="B1190" t="s">
        <v>9733</v>
      </c>
      <c r="C1190" t="s">
        <v>266</v>
      </c>
      <c r="D1190" t="s">
        <v>223</v>
      </c>
      <c r="E1190" t="s">
        <v>9734</v>
      </c>
      <c r="F1190" t="s">
        <v>9735</v>
      </c>
      <c r="G1190">
        <v>0.86055999999999999</v>
      </c>
      <c r="H1190">
        <v>0.86153000000000002</v>
      </c>
      <c r="I1190">
        <v>1</v>
      </c>
      <c r="J1190">
        <v>0.92</v>
      </c>
      <c r="K1190" t="s">
        <v>17</v>
      </c>
      <c r="L1190">
        <f t="shared" si="52"/>
        <v>44757.530000000945</v>
      </c>
      <c r="X1190" t="str">
        <f ca="1"/>
        <v>2025-06-02 20:43:51</v>
      </c>
    </row>
    <row r="1191" spans="1:24" x14ac:dyDescent="0.2">
      <c r="A1191" t="s">
        <v>11</v>
      </c>
      <c r="B1191" t="s">
        <v>9736</v>
      </c>
      <c r="C1191" t="s">
        <v>266</v>
      </c>
      <c r="D1191" t="s">
        <v>223</v>
      </c>
      <c r="E1191" t="s">
        <v>9737</v>
      </c>
      <c r="F1191" t="s">
        <v>9738</v>
      </c>
      <c r="G1191">
        <v>0.86024999999999996</v>
      </c>
      <c r="H1191">
        <v>0.86060000000000003</v>
      </c>
      <c r="I1191">
        <v>1</v>
      </c>
      <c r="J1191">
        <v>0.92</v>
      </c>
      <c r="K1191" t="s">
        <v>17</v>
      </c>
      <c r="L1191">
        <f t="shared" si="52"/>
        <v>44756.610000000946</v>
      </c>
      <c r="X1191" t="str">
        <f ca="1"/>
        <v>2025-06-02 20:42:41</v>
      </c>
    </row>
    <row r="1192" spans="1:24" x14ac:dyDescent="0.2">
      <c r="A1192" t="s">
        <v>11</v>
      </c>
      <c r="B1192" t="s">
        <v>9739</v>
      </c>
      <c r="C1192" t="s">
        <v>266</v>
      </c>
      <c r="D1192" t="s">
        <v>223</v>
      </c>
      <c r="E1192" t="s">
        <v>9740</v>
      </c>
      <c r="F1192" t="s">
        <v>9741</v>
      </c>
      <c r="G1192">
        <v>0.85973999999999995</v>
      </c>
      <c r="H1192">
        <v>0.86048000000000002</v>
      </c>
      <c r="I1192">
        <v>1</v>
      </c>
      <c r="J1192">
        <v>0.92</v>
      </c>
      <c r="K1192" t="s">
        <v>17</v>
      </c>
      <c r="L1192">
        <f t="shared" si="52"/>
        <v>44755.690000000948</v>
      </c>
      <c r="X1192" t="str">
        <f ca="1"/>
        <v>2025-06-02 20:41:31</v>
      </c>
    </row>
    <row r="1193" spans="1:24" x14ac:dyDescent="0.2">
      <c r="A1193" t="s">
        <v>11</v>
      </c>
      <c r="B1193" t="s">
        <v>9742</v>
      </c>
      <c r="C1193" t="s">
        <v>266</v>
      </c>
      <c r="D1193" t="s">
        <v>223</v>
      </c>
      <c r="E1193" t="s">
        <v>9743</v>
      </c>
      <c r="F1193" t="s">
        <v>9744</v>
      </c>
      <c r="G1193">
        <v>0.86075000000000002</v>
      </c>
      <c r="H1193">
        <v>0.85977000000000003</v>
      </c>
      <c r="I1193">
        <v>1</v>
      </c>
      <c r="J1193">
        <v>-1</v>
      </c>
      <c r="K1193" t="s">
        <v>17</v>
      </c>
      <c r="L1193">
        <f t="shared" si="52"/>
        <v>44754.77000000095</v>
      </c>
      <c r="X1193" t="str">
        <f ca="1"/>
        <v>2025-06-02 20:40:21</v>
      </c>
    </row>
    <row r="1194" spans="1:24" x14ac:dyDescent="0.2">
      <c r="A1194" t="s">
        <v>11</v>
      </c>
      <c r="B1194" t="s">
        <v>9745</v>
      </c>
      <c r="C1194" t="s">
        <v>222</v>
      </c>
      <c r="D1194" t="s">
        <v>223</v>
      </c>
      <c r="E1194" t="s">
        <v>9746</v>
      </c>
      <c r="F1194" t="s">
        <v>9744</v>
      </c>
      <c r="G1194">
        <v>0.86046</v>
      </c>
      <c r="H1194">
        <v>0.85977000000000003</v>
      </c>
      <c r="I1194">
        <v>2</v>
      </c>
      <c r="J1194">
        <v>-2</v>
      </c>
      <c r="K1194" t="s">
        <v>17</v>
      </c>
      <c r="L1194">
        <f t="shared" si="52"/>
        <v>44755.77000000095</v>
      </c>
      <c r="X1194" t="str">
        <f ca="1"/>
        <v>2025-06-02 20:41:00</v>
      </c>
    </row>
    <row r="1195" spans="1:24" x14ac:dyDescent="0.2">
      <c r="A1195" t="s">
        <v>11</v>
      </c>
      <c r="B1195" t="s">
        <v>9747</v>
      </c>
      <c r="C1195" t="s">
        <v>6909</v>
      </c>
      <c r="D1195" t="s">
        <v>223</v>
      </c>
      <c r="E1195" t="s">
        <v>9748</v>
      </c>
      <c r="F1195" t="s">
        <v>9744</v>
      </c>
      <c r="G1195">
        <v>0.86</v>
      </c>
      <c r="H1195">
        <v>0.85977000000000003</v>
      </c>
      <c r="I1195">
        <v>4</v>
      </c>
      <c r="J1195">
        <v>-4</v>
      </c>
      <c r="K1195" t="s">
        <v>17</v>
      </c>
      <c r="L1195">
        <f t="shared" si="52"/>
        <v>44757.77000000095</v>
      </c>
      <c r="X1195" t="str">
        <f ca="1"/>
        <v>2025-06-02 20:41:10</v>
      </c>
    </row>
    <row r="1196" spans="1:24" x14ac:dyDescent="0.2">
      <c r="A1196" t="s">
        <v>11</v>
      </c>
      <c r="B1196" t="s">
        <v>9749</v>
      </c>
      <c r="C1196" t="s">
        <v>266</v>
      </c>
      <c r="D1196" t="s">
        <v>223</v>
      </c>
      <c r="E1196" t="s">
        <v>9750</v>
      </c>
      <c r="F1196" t="s">
        <v>9751</v>
      </c>
      <c r="G1196">
        <v>0.86182999999999998</v>
      </c>
      <c r="H1196">
        <v>0.86175000000000002</v>
      </c>
      <c r="I1196">
        <v>1</v>
      </c>
      <c r="J1196">
        <v>-1</v>
      </c>
      <c r="K1196" t="s">
        <v>17</v>
      </c>
      <c r="L1196">
        <f t="shared" si="52"/>
        <v>44761.77000000095</v>
      </c>
      <c r="X1196" t="str">
        <f ca="1"/>
        <v>2025-06-02 20:39:11</v>
      </c>
    </row>
    <row r="1197" spans="1:24" x14ac:dyDescent="0.2">
      <c r="A1197" t="s">
        <v>11</v>
      </c>
      <c r="B1197" t="s">
        <v>9752</v>
      </c>
      <c r="C1197" t="s">
        <v>266</v>
      </c>
      <c r="D1197" t="s">
        <v>223</v>
      </c>
      <c r="E1197" t="s">
        <v>9753</v>
      </c>
      <c r="F1197" t="s">
        <v>9754</v>
      </c>
      <c r="G1197">
        <v>0.86209999999999998</v>
      </c>
      <c r="H1197">
        <v>0.86175000000000002</v>
      </c>
      <c r="I1197">
        <v>1</v>
      </c>
      <c r="J1197">
        <v>-1</v>
      </c>
      <c r="K1197" t="s">
        <v>17</v>
      </c>
      <c r="L1197">
        <f t="shared" si="52"/>
        <v>44762.77000000095</v>
      </c>
      <c r="X1197" t="str">
        <f ca="1"/>
        <v>2025-06-02 20:38:01</v>
      </c>
    </row>
    <row r="1198" spans="1:24" x14ac:dyDescent="0.2">
      <c r="A1198" t="s">
        <v>11</v>
      </c>
      <c r="B1198" t="s">
        <v>9755</v>
      </c>
      <c r="C1198" t="s">
        <v>786</v>
      </c>
      <c r="D1198" t="s">
        <v>223</v>
      </c>
      <c r="E1198" t="s">
        <v>9756</v>
      </c>
      <c r="F1198" t="s">
        <v>9754</v>
      </c>
      <c r="G1198">
        <v>0.86172000000000004</v>
      </c>
      <c r="H1198">
        <v>0.86175000000000002</v>
      </c>
      <c r="I1198">
        <v>2</v>
      </c>
      <c r="J1198">
        <v>1.84</v>
      </c>
      <c r="K1198" t="s">
        <v>17</v>
      </c>
      <c r="L1198">
        <f t="shared" si="52"/>
        <v>44763.77000000095</v>
      </c>
      <c r="X1198" t="str">
        <f ca="1"/>
        <v>2025-06-02 20:38:10</v>
      </c>
    </row>
    <row r="1199" spans="1:24" x14ac:dyDescent="0.2">
      <c r="A1199" t="s">
        <v>11</v>
      </c>
      <c r="B1199" t="s">
        <v>9757</v>
      </c>
      <c r="C1199" t="s">
        <v>4565</v>
      </c>
      <c r="D1199" t="s">
        <v>223</v>
      </c>
      <c r="E1199" t="s">
        <v>9758</v>
      </c>
      <c r="F1199" t="s">
        <v>9754</v>
      </c>
      <c r="G1199">
        <v>0.86138999999999999</v>
      </c>
      <c r="H1199">
        <v>0.86175000000000002</v>
      </c>
      <c r="I1199">
        <v>8</v>
      </c>
      <c r="J1199">
        <v>7.36</v>
      </c>
      <c r="K1199" t="s">
        <v>17</v>
      </c>
      <c r="L1199">
        <f t="shared" si="52"/>
        <v>44761.930000000953</v>
      </c>
      <c r="X1199" t="str">
        <f ca="1"/>
        <v>2025-06-02 20:38:30</v>
      </c>
    </row>
    <row r="1200" spans="1:24" x14ac:dyDescent="0.2">
      <c r="A1200" t="s">
        <v>11</v>
      </c>
      <c r="B1200" t="s">
        <v>9759</v>
      </c>
      <c r="C1200" t="s">
        <v>4680</v>
      </c>
      <c r="D1200" t="s">
        <v>223</v>
      </c>
      <c r="E1200" t="s">
        <v>9760</v>
      </c>
      <c r="F1200" t="s">
        <v>9754</v>
      </c>
      <c r="G1200">
        <v>0.86155999999999999</v>
      </c>
      <c r="H1200">
        <v>0.86175000000000002</v>
      </c>
      <c r="I1200">
        <v>4</v>
      </c>
      <c r="J1200">
        <v>3.68</v>
      </c>
      <c r="K1200" t="s">
        <v>17</v>
      </c>
      <c r="L1200">
        <f t="shared" si="52"/>
        <v>44754.570000000953</v>
      </c>
      <c r="X1200" t="str">
        <f ca="1"/>
        <v>2025-06-02 20:38:20</v>
      </c>
    </row>
    <row r="1201" spans="1:24" x14ac:dyDescent="0.2">
      <c r="A1201" t="s">
        <v>11</v>
      </c>
      <c r="B1201" t="s">
        <v>9761</v>
      </c>
      <c r="C1201" t="s">
        <v>266</v>
      </c>
      <c r="D1201" t="s">
        <v>223</v>
      </c>
      <c r="E1201" t="s">
        <v>9762</v>
      </c>
      <c r="F1201" t="s">
        <v>9763</v>
      </c>
      <c r="G1201">
        <v>0.86255999999999999</v>
      </c>
      <c r="H1201">
        <v>0.86226999999999998</v>
      </c>
      <c r="I1201">
        <v>1</v>
      </c>
      <c r="J1201">
        <v>-1</v>
      </c>
      <c r="K1201" t="s">
        <v>17</v>
      </c>
      <c r="L1201">
        <f t="shared" si="52"/>
        <v>44750.890000000953</v>
      </c>
      <c r="X1201" t="str">
        <f ca="1"/>
        <v>2025-06-02 20:36:50</v>
      </c>
    </row>
    <row r="1202" spans="1:24" x14ac:dyDescent="0.2">
      <c r="A1202" t="s">
        <v>11</v>
      </c>
      <c r="B1202" t="s">
        <v>9764</v>
      </c>
      <c r="C1202" t="s">
        <v>281</v>
      </c>
      <c r="D1202" t="s">
        <v>223</v>
      </c>
      <c r="E1202" t="s">
        <v>9765</v>
      </c>
      <c r="F1202" t="s">
        <v>9763</v>
      </c>
      <c r="G1202">
        <v>0.86216000000000004</v>
      </c>
      <c r="H1202">
        <v>0.86226999999999998</v>
      </c>
      <c r="I1202">
        <v>2</v>
      </c>
      <c r="J1202">
        <v>1.84</v>
      </c>
      <c r="K1202" t="s">
        <v>17</v>
      </c>
      <c r="L1202">
        <f t="shared" si="52"/>
        <v>44751.890000000953</v>
      </c>
      <c r="X1202" t="str">
        <f ca="1"/>
        <v>2025-06-02 20:37:00</v>
      </c>
    </row>
    <row r="1203" spans="1:24" x14ac:dyDescent="0.2">
      <c r="A1203" t="s">
        <v>11</v>
      </c>
      <c r="B1203" t="s">
        <v>9766</v>
      </c>
      <c r="C1203" t="s">
        <v>850</v>
      </c>
      <c r="D1203" t="s">
        <v>223</v>
      </c>
      <c r="E1203" t="s">
        <v>9767</v>
      </c>
      <c r="F1203" t="s">
        <v>9763</v>
      </c>
      <c r="G1203">
        <v>0.86216999999999999</v>
      </c>
      <c r="H1203">
        <v>0.86226999999999998</v>
      </c>
      <c r="I1203">
        <v>4</v>
      </c>
      <c r="J1203">
        <v>3.68</v>
      </c>
      <c r="K1203" t="s">
        <v>17</v>
      </c>
      <c r="L1203">
        <f t="shared" si="52"/>
        <v>44750.050000000956</v>
      </c>
      <c r="X1203" t="str">
        <f ca="1"/>
        <v>2025-06-02 20:37:40</v>
      </c>
    </row>
    <row r="1204" spans="1:24" x14ac:dyDescent="0.2">
      <c r="A1204" t="s">
        <v>11</v>
      </c>
      <c r="B1204" t="s">
        <v>9768</v>
      </c>
      <c r="C1204" t="s">
        <v>281</v>
      </c>
      <c r="D1204" t="s">
        <v>223</v>
      </c>
      <c r="E1204" t="s">
        <v>9769</v>
      </c>
      <c r="F1204" t="s">
        <v>9770</v>
      </c>
      <c r="G1204">
        <v>0.86270000000000002</v>
      </c>
      <c r="H1204">
        <v>0.86255000000000004</v>
      </c>
      <c r="I1204">
        <v>2</v>
      </c>
      <c r="J1204">
        <v>-2</v>
      </c>
      <c r="K1204" t="s">
        <v>17</v>
      </c>
      <c r="L1204">
        <f t="shared" si="52"/>
        <v>44746.370000000956</v>
      </c>
      <c r="X1204" t="str">
        <f ca="1"/>
        <v>2025-06-02 20:35:50</v>
      </c>
    </row>
    <row r="1205" spans="1:24" x14ac:dyDescent="0.2">
      <c r="A1205" t="s">
        <v>11</v>
      </c>
      <c r="B1205" t="s">
        <v>9771</v>
      </c>
      <c r="C1205" t="s">
        <v>266</v>
      </c>
      <c r="D1205" t="s">
        <v>223</v>
      </c>
      <c r="E1205" t="s">
        <v>9772</v>
      </c>
      <c r="F1205" t="s">
        <v>9770</v>
      </c>
      <c r="G1205">
        <v>0.86270999999999998</v>
      </c>
      <c r="H1205">
        <v>0.86255000000000004</v>
      </c>
      <c r="I1205">
        <v>1</v>
      </c>
      <c r="J1205">
        <v>-1</v>
      </c>
      <c r="K1205" t="s">
        <v>17</v>
      </c>
      <c r="L1205">
        <f t="shared" si="52"/>
        <v>44748.370000000956</v>
      </c>
      <c r="X1205" t="str">
        <f ca="1"/>
        <v>2025-06-02 20:35:40</v>
      </c>
    </row>
    <row r="1206" spans="1:24" x14ac:dyDescent="0.2">
      <c r="A1206" t="s">
        <v>11</v>
      </c>
      <c r="B1206" t="s">
        <v>9773</v>
      </c>
      <c r="C1206" t="s">
        <v>301</v>
      </c>
      <c r="D1206" t="s">
        <v>223</v>
      </c>
      <c r="E1206" t="s">
        <v>9774</v>
      </c>
      <c r="F1206" t="s">
        <v>9770</v>
      </c>
      <c r="G1206">
        <v>0.86228000000000005</v>
      </c>
      <c r="H1206">
        <v>0.86255000000000004</v>
      </c>
      <c r="I1206">
        <v>4</v>
      </c>
      <c r="J1206">
        <v>3.68</v>
      </c>
      <c r="K1206" t="s">
        <v>17</v>
      </c>
      <c r="L1206">
        <f t="shared" si="52"/>
        <v>44749.370000000956</v>
      </c>
      <c r="X1206" t="str">
        <f ca="1"/>
        <v>2025-06-02 20:36:10</v>
      </c>
    </row>
    <row r="1207" spans="1:24" x14ac:dyDescent="0.2">
      <c r="A1207" t="s">
        <v>11</v>
      </c>
      <c r="B1207" t="s">
        <v>9775</v>
      </c>
      <c r="C1207" t="s">
        <v>840</v>
      </c>
      <c r="D1207" t="s">
        <v>223</v>
      </c>
      <c r="E1207" t="s">
        <v>9776</v>
      </c>
      <c r="F1207" t="s">
        <v>9770</v>
      </c>
      <c r="G1207">
        <v>0.86214000000000002</v>
      </c>
      <c r="H1207">
        <v>0.86255000000000004</v>
      </c>
      <c r="I1207">
        <v>8</v>
      </c>
      <c r="J1207">
        <v>7.36</v>
      </c>
      <c r="K1207" t="s">
        <v>17</v>
      </c>
      <c r="L1207">
        <f t="shared" si="52"/>
        <v>44745.690000000955</v>
      </c>
      <c r="X1207" t="str">
        <f ca="1"/>
        <v>2025-06-02 20:36:20</v>
      </c>
    </row>
    <row r="1208" spans="1:24" x14ac:dyDescent="0.2">
      <c r="A1208" t="s">
        <v>11</v>
      </c>
      <c r="B1208" t="s">
        <v>9777</v>
      </c>
      <c r="C1208" t="s">
        <v>850</v>
      </c>
      <c r="D1208" t="s">
        <v>223</v>
      </c>
      <c r="E1208" t="s">
        <v>9778</v>
      </c>
      <c r="F1208" t="s">
        <v>9779</v>
      </c>
      <c r="G1208">
        <v>0.86280000000000001</v>
      </c>
      <c r="H1208">
        <v>0.86268999999999996</v>
      </c>
      <c r="I1208">
        <v>2</v>
      </c>
      <c r="J1208">
        <v>-2</v>
      </c>
      <c r="K1208" t="s">
        <v>17</v>
      </c>
      <c r="L1208">
        <f t="shared" si="52"/>
        <v>44738.330000000955</v>
      </c>
      <c r="X1208" t="str">
        <f ca="1"/>
        <v>2025-06-02 20:35:20</v>
      </c>
    </row>
    <row r="1209" spans="1:24" x14ac:dyDescent="0.2">
      <c r="A1209" t="s">
        <v>11</v>
      </c>
      <c r="B1209" t="s">
        <v>9780</v>
      </c>
      <c r="C1209" t="s">
        <v>266</v>
      </c>
      <c r="D1209" t="s">
        <v>223</v>
      </c>
      <c r="E1209" t="s">
        <v>9781</v>
      </c>
      <c r="F1209" t="s">
        <v>9779</v>
      </c>
      <c r="G1209">
        <v>0.86285000000000001</v>
      </c>
      <c r="H1209">
        <v>0.86268999999999996</v>
      </c>
      <c r="I1209">
        <v>1</v>
      </c>
      <c r="J1209">
        <v>-1</v>
      </c>
      <c r="K1209" t="s">
        <v>17</v>
      </c>
      <c r="L1209">
        <f t="shared" si="52"/>
        <v>44740.330000000955</v>
      </c>
      <c r="X1209" t="str">
        <f ca="1"/>
        <v>2025-06-02 20:34:30</v>
      </c>
    </row>
    <row r="1210" spans="1:24" x14ac:dyDescent="0.2">
      <c r="A1210" t="s">
        <v>11</v>
      </c>
      <c r="B1210" t="s">
        <v>9782</v>
      </c>
      <c r="C1210" t="s">
        <v>301</v>
      </c>
      <c r="D1210" t="s">
        <v>223</v>
      </c>
      <c r="E1210" t="s">
        <v>9783</v>
      </c>
      <c r="F1210" t="s">
        <v>9784</v>
      </c>
      <c r="G1210">
        <v>0.86319999999999997</v>
      </c>
      <c r="H1210">
        <v>0.86321999999999999</v>
      </c>
      <c r="I1210">
        <v>2</v>
      </c>
      <c r="J1210">
        <v>1.84</v>
      </c>
      <c r="K1210" t="s">
        <v>17</v>
      </c>
      <c r="L1210">
        <f t="shared" si="52"/>
        <v>44741.330000000955</v>
      </c>
      <c r="X1210" t="str">
        <f ca="1"/>
        <v>2025-06-02 20:33:50</v>
      </c>
    </row>
    <row r="1211" spans="1:24" x14ac:dyDescent="0.2">
      <c r="A1211" t="s">
        <v>11</v>
      </c>
      <c r="B1211" t="s">
        <v>9785</v>
      </c>
      <c r="C1211" t="s">
        <v>850</v>
      </c>
      <c r="D1211" t="s">
        <v>223</v>
      </c>
      <c r="E1211" t="s">
        <v>9786</v>
      </c>
      <c r="F1211" t="s">
        <v>9784</v>
      </c>
      <c r="G1211">
        <v>0.86307</v>
      </c>
      <c r="H1211">
        <v>0.86321999999999999</v>
      </c>
      <c r="I1211">
        <v>4</v>
      </c>
      <c r="J1211">
        <v>3.68</v>
      </c>
      <c r="K1211" t="s">
        <v>17</v>
      </c>
      <c r="L1211">
        <f t="shared" si="52"/>
        <v>44739.490000000958</v>
      </c>
      <c r="X1211" t="str">
        <f ca="1"/>
        <v>2025-06-02 20:34:10</v>
      </c>
    </row>
    <row r="1212" spans="1:24" x14ac:dyDescent="0.2">
      <c r="A1212" t="s">
        <v>11</v>
      </c>
      <c r="B1212" t="s">
        <v>9787</v>
      </c>
      <c r="C1212" t="s">
        <v>266</v>
      </c>
      <c r="D1212" t="s">
        <v>223</v>
      </c>
      <c r="E1212" t="s">
        <v>9788</v>
      </c>
      <c r="F1212" t="s">
        <v>9784</v>
      </c>
      <c r="G1212">
        <v>0.86326999999999998</v>
      </c>
      <c r="H1212">
        <v>0.86321999999999999</v>
      </c>
      <c r="I1212">
        <v>1</v>
      </c>
      <c r="J1212">
        <v>-1</v>
      </c>
      <c r="K1212" t="s">
        <v>17</v>
      </c>
      <c r="L1212">
        <f t="shared" si="52"/>
        <v>44735.810000000958</v>
      </c>
      <c r="X1212" t="str">
        <f ca="1"/>
        <v>2025-06-02 20:33:20</v>
      </c>
    </row>
    <row r="1213" spans="1:24" x14ac:dyDescent="0.2">
      <c r="A1213" t="s">
        <v>11</v>
      </c>
      <c r="B1213" t="s">
        <v>9789</v>
      </c>
      <c r="C1213" t="s">
        <v>266</v>
      </c>
      <c r="D1213" t="s">
        <v>223</v>
      </c>
      <c r="E1213" t="s">
        <v>9790</v>
      </c>
      <c r="F1213" t="s">
        <v>9791</v>
      </c>
      <c r="G1213">
        <v>0.86385999999999996</v>
      </c>
      <c r="H1213">
        <v>0.86338000000000004</v>
      </c>
      <c r="I1213">
        <v>1</v>
      </c>
      <c r="J1213">
        <v>-1</v>
      </c>
      <c r="K1213" t="s">
        <v>17</v>
      </c>
      <c r="L1213">
        <f t="shared" si="52"/>
        <v>44736.810000000958</v>
      </c>
      <c r="X1213" t="str">
        <f ca="1"/>
        <v>2025-06-02 20:32:10</v>
      </c>
    </row>
    <row r="1214" spans="1:24" x14ac:dyDescent="0.2">
      <c r="A1214" t="s">
        <v>11</v>
      </c>
      <c r="B1214" t="s">
        <v>9792</v>
      </c>
      <c r="C1214" t="s">
        <v>266</v>
      </c>
      <c r="D1214" t="s">
        <v>223</v>
      </c>
      <c r="E1214" t="s">
        <v>9793</v>
      </c>
      <c r="F1214" t="s">
        <v>9794</v>
      </c>
      <c r="G1214">
        <v>0.86456999999999995</v>
      </c>
      <c r="H1214">
        <v>0.86460999999999999</v>
      </c>
      <c r="I1214">
        <v>1</v>
      </c>
      <c r="J1214">
        <v>0.92</v>
      </c>
      <c r="K1214" t="s">
        <v>17</v>
      </c>
      <c r="L1214">
        <f t="shared" si="52"/>
        <v>44737.810000000958</v>
      </c>
      <c r="X1214" t="str">
        <f ca="1"/>
        <v>2025-06-02 20:31:00</v>
      </c>
    </row>
    <row r="1215" spans="1:24" x14ac:dyDescent="0.2">
      <c r="A1215" t="s">
        <v>11</v>
      </c>
      <c r="B1215" t="s">
        <v>9795</v>
      </c>
      <c r="C1215" t="s">
        <v>786</v>
      </c>
      <c r="D1215" t="s">
        <v>223</v>
      </c>
      <c r="E1215" t="s">
        <v>9796</v>
      </c>
      <c r="F1215" t="s">
        <v>9794</v>
      </c>
      <c r="G1215">
        <v>0.86446000000000001</v>
      </c>
      <c r="H1215">
        <v>0.86460999999999999</v>
      </c>
      <c r="I1215">
        <v>2</v>
      </c>
      <c r="J1215">
        <v>1.84</v>
      </c>
      <c r="K1215" t="s">
        <v>17</v>
      </c>
      <c r="L1215">
        <f t="shared" si="52"/>
        <v>44736.89000000096</v>
      </c>
      <c r="X1215" t="str">
        <f ca="1"/>
        <v>2025-06-02 20:31:09</v>
      </c>
    </row>
    <row r="1216" spans="1:24" x14ac:dyDescent="0.2">
      <c r="A1216" t="s">
        <v>18</v>
      </c>
      <c r="B1216" t="s">
        <v>9797</v>
      </c>
      <c r="C1216" t="s">
        <v>836</v>
      </c>
      <c r="D1216" t="s">
        <v>223</v>
      </c>
      <c r="E1216" t="s">
        <v>9798</v>
      </c>
      <c r="F1216" t="s">
        <v>9799</v>
      </c>
      <c r="G1216">
        <v>0.86353999999999997</v>
      </c>
      <c r="H1216">
        <v>0.86456999999999995</v>
      </c>
      <c r="I1216">
        <v>4</v>
      </c>
      <c r="J1216">
        <v>-4</v>
      </c>
      <c r="K1216" t="s">
        <v>17</v>
      </c>
      <c r="L1216">
        <f t="shared" si="52"/>
        <v>44735.050000000963</v>
      </c>
      <c r="X1216" t="str">
        <f ca="1"/>
        <v>2025-06-02 20:30:10</v>
      </c>
    </row>
    <row r="1217" spans="1:24" x14ac:dyDescent="0.2">
      <c r="A1217" t="s">
        <v>18</v>
      </c>
      <c r="B1217" t="s">
        <v>9800</v>
      </c>
      <c r="C1217" t="s">
        <v>266</v>
      </c>
      <c r="D1217" t="s">
        <v>223</v>
      </c>
      <c r="E1217" t="s">
        <v>9801</v>
      </c>
      <c r="F1217" t="s">
        <v>9799</v>
      </c>
      <c r="G1217">
        <v>0.86336000000000002</v>
      </c>
      <c r="H1217">
        <v>0.86456999999999995</v>
      </c>
      <c r="I1217">
        <v>1</v>
      </c>
      <c r="J1217">
        <v>-1</v>
      </c>
      <c r="K1217" t="s">
        <v>17</v>
      </c>
      <c r="L1217">
        <f t="shared" si="52"/>
        <v>44739.050000000963</v>
      </c>
      <c r="X1217" t="str">
        <f ca="1"/>
        <v>2025-06-02 20:29:50</v>
      </c>
    </row>
    <row r="1218" spans="1:24" x14ac:dyDescent="0.2">
      <c r="A1218" t="s">
        <v>18</v>
      </c>
      <c r="B1218" t="s">
        <v>9802</v>
      </c>
      <c r="C1218" t="s">
        <v>301</v>
      </c>
      <c r="D1218" t="s">
        <v>223</v>
      </c>
      <c r="E1218" t="s">
        <v>9803</v>
      </c>
      <c r="F1218" t="s">
        <v>9799</v>
      </c>
      <c r="G1218">
        <v>0.86365999999999998</v>
      </c>
      <c r="H1218">
        <v>0.86456999999999995</v>
      </c>
      <c r="I1218">
        <v>8</v>
      </c>
      <c r="J1218">
        <v>-8</v>
      </c>
      <c r="K1218" t="s">
        <v>17</v>
      </c>
      <c r="L1218">
        <f t="shared" si="52"/>
        <v>44740.050000000963</v>
      </c>
      <c r="X1218" t="str">
        <f ca="1"/>
        <v>2025-06-02 20:30:20</v>
      </c>
    </row>
    <row r="1219" spans="1:24" x14ac:dyDescent="0.2">
      <c r="A1219" t="s">
        <v>18</v>
      </c>
      <c r="B1219" t="s">
        <v>9804</v>
      </c>
      <c r="C1219" t="s">
        <v>281</v>
      </c>
      <c r="D1219" t="s">
        <v>223</v>
      </c>
      <c r="E1219" t="s">
        <v>9805</v>
      </c>
      <c r="F1219" t="s">
        <v>9799</v>
      </c>
      <c r="G1219">
        <v>0.86339999999999995</v>
      </c>
      <c r="H1219">
        <v>0.86456999999999995</v>
      </c>
      <c r="I1219">
        <v>2</v>
      </c>
      <c r="J1219">
        <v>-2</v>
      </c>
      <c r="K1219" t="s">
        <v>17</v>
      </c>
      <c r="L1219">
        <f t="shared" si="52"/>
        <v>44748.050000000963</v>
      </c>
      <c r="X1219" t="str">
        <f ca="1"/>
        <v>2025-06-02 20:30:00</v>
      </c>
    </row>
    <row r="1220" spans="1:24" x14ac:dyDescent="0.2">
      <c r="A1220" t="s">
        <v>18</v>
      </c>
      <c r="B1220" t="s">
        <v>9806</v>
      </c>
      <c r="C1220" t="s">
        <v>266</v>
      </c>
      <c r="D1220" t="s">
        <v>223</v>
      </c>
      <c r="E1220" t="s">
        <v>9807</v>
      </c>
      <c r="F1220" t="s">
        <v>9808</v>
      </c>
      <c r="G1220">
        <v>0.86246</v>
      </c>
      <c r="H1220">
        <v>0.86297999999999997</v>
      </c>
      <c r="I1220">
        <v>1</v>
      </c>
      <c r="J1220">
        <v>-1</v>
      </c>
      <c r="K1220" t="s">
        <v>17</v>
      </c>
      <c r="L1220">
        <f t="shared" ref="L1220:L1283" si="53">L1219-J1219</f>
        <v>44750.050000000963</v>
      </c>
      <c r="X1220" t="str">
        <f ca="1"/>
        <v>2025-06-02 20:28:40</v>
      </c>
    </row>
    <row r="1221" spans="1:24" x14ac:dyDescent="0.2">
      <c r="A1221" t="s">
        <v>18</v>
      </c>
      <c r="B1221" t="s">
        <v>9809</v>
      </c>
      <c r="C1221" t="s">
        <v>4680</v>
      </c>
      <c r="D1221" t="s">
        <v>223</v>
      </c>
      <c r="E1221" t="s">
        <v>9810</v>
      </c>
      <c r="F1221" t="s">
        <v>9808</v>
      </c>
      <c r="G1221">
        <v>0.86263000000000001</v>
      </c>
      <c r="H1221">
        <v>0.86297999999999997</v>
      </c>
      <c r="I1221">
        <v>2</v>
      </c>
      <c r="J1221">
        <v>-2</v>
      </c>
      <c r="K1221" t="s">
        <v>17</v>
      </c>
      <c r="L1221">
        <f t="shared" si="53"/>
        <v>44751.050000000963</v>
      </c>
      <c r="X1221" t="str">
        <f ca="1"/>
        <v>2025-06-02 20:28:59</v>
      </c>
    </row>
    <row r="1222" spans="1:24" x14ac:dyDescent="0.2">
      <c r="A1222" t="s">
        <v>18</v>
      </c>
      <c r="B1222" t="s">
        <v>9811</v>
      </c>
      <c r="C1222" t="s">
        <v>4565</v>
      </c>
      <c r="D1222" t="s">
        <v>223</v>
      </c>
      <c r="E1222" t="s">
        <v>9812</v>
      </c>
      <c r="F1222" t="s">
        <v>9808</v>
      </c>
      <c r="G1222">
        <v>0.86316999999999999</v>
      </c>
      <c r="H1222">
        <v>0.86297999999999997</v>
      </c>
      <c r="I1222">
        <v>4</v>
      </c>
      <c r="J1222">
        <v>3.68</v>
      </c>
      <c r="K1222" t="s">
        <v>17</v>
      </c>
      <c r="L1222">
        <f t="shared" si="53"/>
        <v>44753.050000000963</v>
      </c>
      <c r="X1222" t="str">
        <f ca="1"/>
        <v>2025-06-02 20:29:09</v>
      </c>
    </row>
    <row r="1223" spans="1:24" x14ac:dyDescent="0.2">
      <c r="A1223" t="s">
        <v>18</v>
      </c>
      <c r="B1223" t="s">
        <v>9813</v>
      </c>
      <c r="C1223" t="s">
        <v>6909</v>
      </c>
      <c r="D1223" t="s">
        <v>223</v>
      </c>
      <c r="E1223" t="s">
        <v>9814</v>
      </c>
      <c r="F1223" t="s">
        <v>9808</v>
      </c>
      <c r="G1223">
        <v>0.86319000000000001</v>
      </c>
      <c r="H1223">
        <v>0.86297999999999997</v>
      </c>
      <c r="I1223">
        <v>8</v>
      </c>
      <c r="J1223">
        <v>7.36</v>
      </c>
      <c r="K1223" t="s">
        <v>17</v>
      </c>
      <c r="L1223">
        <f t="shared" si="53"/>
        <v>44749.370000000963</v>
      </c>
      <c r="X1223" t="str">
        <f ca="1"/>
        <v>2025-06-02 20:29:29</v>
      </c>
    </row>
    <row r="1224" spans="1:24" x14ac:dyDescent="0.2">
      <c r="A1224" t="s">
        <v>18</v>
      </c>
      <c r="B1224" t="s">
        <v>9815</v>
      </c>
      <c r="C1224" t="s">
        <v>786</v>
      </c>
      <c r="D1224" t="s">
        <v>223</v>
      </c>
      <c r="E1224" t="s">
        <v>9816</v>
      </c>
      <c r="F1224" t="s">
        <v>9817</v>
      </c>
      <c r="G1224">
        <v>0.86328000000000005</v>
      </c>
      <c r="H1224">
        <v>0.86263000000000001</v>
      </c>
      <c r="I1224">
        <v>2</v>
      </c>
      <c r="J1224">
        <v>1.84</v>
      </c>
      <c r="K1224" t="s">
        <v>17</v>
      </c>
      <c r="L1224">
        <f t="shared" si="53"/>
        <v>44742.010000000962</v>
      </c>
      <c r="X1224" t="str">
        <f ca="1"/>
        <v>2025-06-02 20:27:39</v>
      </c>
    </row>
    <row r="1225" spans="1:24" x14ac:dyDescent="0.2">
      <c r="A1225" t="s">
        <v>18</v>
      </c>
      <c r="B1225" t="s">
        <v>9818</v>
      </c>
      <c r="C1225" t="s">
        <v>266</v>
      </c>
      <c r="D1225" t="s">
        <v>223</v>
      </c>
      <c r="E1225" t="s">
        <v>9819</v>
      </c>
      <c r="F1225" t="s">
        <v>9817</v>
      </c>
      <c r="G1225">
        <v>0.86299999999999999</v>
      </c>
      <c r="H1225">
        <v>0.86263000000000001</v>
      </c>
      <c r="I1225">
        <v>1</v>
      </c>
      <c r="J1225">
        <v>0.92</v>
      </c>
      <c r="K1225" t="s">
        <v>17</v>
      </c>
      <c r="L1225">
        <f t="shared" si="53"/>
        <v>44740.170000000966</v>
      </c>
      <c r="X1225" t="str">
        <f ca="1"/>
        <v>2025-06-02 20:27:30</v>
      </c>
    </row>
    <row r="1226" spans="1:24" x14ac:dyDescent="0.2">
      <c r="A1226" t="s">
        <v>18</v>
      </c>
      <c r="B1226" t="s">
        <v>9820</v>
      </c>
      <c r="C1226" t="s">
        <v>266</v>
      </c>
      <c r="D1226" t="s">
        <v>223</v>
      </c>
      <c r="E1226" t="s">
        <v>9821</v>
      </c>
      <c r="F1226" t="s">
        <v>9822</v>
      </c>
      <c r="G1226">
        <v>0.86350000000000005</v>
      </c>
      <c r="H1226">
        <v>0.86312</v>
      </c>
      <c r="I1226">
        <v>1</v>
      </c>
      <c r="J1226">
        <v>0.92</v>
      </c>
      <c r="K1226" t="s">
        <v>17</v>
      </c>
      <c r="L1226">
        <f t="shared" si="53"/>
        <v>44739.250000000968</v>
      </c>
      <c r="X1226" t="str">
        <f ca="1"/>
        <v>2025-06-02 20:26:19</v>
      </c>
    </row>
    <row r="1227" spans="1:24" x14ac:dyDescent="0.2">
      <c r="A1227" t="s">
        <v>11</v>
      </c>
      <c r="B1227" t="s">
        <v>9823</v>
      </c>
      <c r="C1227" t="s">
        <v>266</v>
      </c>
      <c r="D1227" t="s">
        <v>223</v>
      </c>
      <c r="E1227" t="s">
        <v>9824</v>
      </c>
      <c r="F1227" t="s">
        <v>9825</v>
      </c>
      <c r="G1227">
        <v>0.86433000000000004</v>
      </c>
      <c r="H1227">
        <v>0.86360999999999999</v>
      </c>
      <c r="I1227">
        <v>1</v>
      </c>
      <c r="J1227">
        <v>-1</v>
      </c>
      <c r="K1227" t="s">
        <v>17</v>
      </c>
      <c r="L1227">
        <f t="shared" si="53"/>
        <v>44738.330000000969</v>
      </c>
      <c r="X1227" t="str">
        <f ca="1"/>
        <v>2025-06-02 20:25:09</v>
      </c>
    </row>
    <row r="1228" spans="1:24" x14ac:dyDescent="0.2">
      <c r="A1228" t="s">
        <v>11</v>
      </c>
      <c r="B1228" t="s">
        <v>9826</v>
      </c>
      <c r="C1228" t="s">
        <v>850</v>
      </c>
      <c r="D1228" t="s">
        <v>223</v>
      </c>
      <c r="E1228" t="s">
        <v>9827</v>
      </c>
      <c r="F1228" t="s">
        <v>9825</v>
      </c>
      <c r="G1228">
        <v>0.86380999999999997</v>
      </c>
      <c r="H1228">
        <v>0.86360999999999999</v>
      </c>
      <c r="I1228">
        <v>8</v>
      </c>
      <c r="J1228">
        <v>-8</v>
      </c>
      <c r="K1228" t="s">
        <v>17</v>
      </c>
      <c r="L1228">
        <f t="shared" si="53"/>
        <v>44739.330000000969</v>
      </c>
      <c r="X1228" t="str">
        <f ca="1"/>
        <v>2025-06-02 20:25:59</v>
      </c>
    </row>
    <row r="1229" spans="1:24" x14ac:dyDescent="0.2">
      <c r="A1229" t="s">
        <v>11</v>
      </c>
      <c r="B1229" t="s">
        <v>9828</v>
      </c>
      <c r="C1229" t="s">
        <v>840</v>
      </c>
      <c r="D1229" t="s">
        <v>223</v>
      </c>
      <c r="E1229" t="s">
        <v>9829</v>
      </c>
      <c r="F1229" t="s">
        <v>9825</v>
      </c>
      <c r="G1229">
        <v>0.86402000000000001</v>
      </c>
      <c r="H1229">
        <v>0.86360999999999999</v>
      </c>
      <c r="I1229">
        <v>4</v>
      </c>
      <c r="J1229">
        <v>-4</v>
      </c>
      <c r="K1229" t="s">
        <v>17</v>
      </c>
      <c r="L1229">
        <f t="shared" si="53"/>
        <v>44747.330000000969</v>
      </c>
      <c r="X1229" t="str">
        <f ca="1"/>
        <v>2025-06-02 20:25:49</v>
      </c>
    </row>
    <row r="1230" spans="1:24" x14ac:dyDescent="0.2">
      <c r="A1230" t="s">
        <v>11</v>
      </c>
      <c r="B1230" t="s">
        <v>9830</v>
      </c>
      <c r="C1230" t="s">
        <v>281</v>
      </c>
      <c r="D1230" t="s">
        <v>223</v>
      </c>
      <c r="E1230" t="s">
        <v>9831</v>
      </c>
      <c r="F1230" t="s">
        <v>9825</v>
      </c>
      <c r="G1230">
        <v>0.86412999999999995</v>
      </c>
      <c r="H1230">
        <v>0.86360999999999999</v>
      </c>
      <c r="I1230">
        <v>2</v>
      </c>
      <c r="J1230">
        <v>-2</v>
      </c>
      <c r="K1230" t="s">
        <v>17</v>
      </c>
      <c r="L1230">
        <f t="shared" si="53"/>
        <v>44751.330000000969</v>
      </c>
      <c r="X1230" t="str">
        <f ca="1"/>
        <v>2025-06-02 20:25:19</v>
      </c>
    </row>
    <row r="1231" spans="1:24" x14ac:dyDescent="0.2">
      <c r="A1231" t="s">
        <v>11</v>
      </c>
      <c r="B1231" t="s">
        <v>9832</v>
      </c>
      <c r="C1231" t="s">
        <v>836</v>
      </c>
      <c r="D1231" t="s">
        <v>223</v>
      </c>
      <c r="E1231" t="s">
        <v>9833</v>
      </c>
      <c r="F1231" t="s">
        <v>9834</v>
      </c>
      <c r="G1231">
        <v>0.86407</v>
      </c>
      <c r="H1231">
        <v>0.86451999999999996</v>
      </c>
      <c r="I1231">
        <v>4</v>
      </c>
      <c r="J1231">
        <v>3.68</v>
      </c>
      <c r="K1231" t="s">
        <v>17</v>
      </c>
      <c r="L1231">
        <f t="shared" si="53"/>
        <v>44753.330000000969</v>
      </c>
      <c r="X1231" t="str">
        <f ca="1"/>
        <v>2025-06-02 20:24:19</v>
      </c>
    </row>
    <row r="1232" spans="1:24" x14ac:dyDescent="0.2">
      <c r="A1232" t="s">
        <v>11</v>
      </c>
      <c r="B1232" t="s">
        <v>9835</v>
      </c>
      <c r="C1232" t="s">
        <v>266</v>
      </c>
      <c r="D1232" t="s">
        <v>223</v>
      </c>
      <c r="E1232" t="s">
        <v>9836</v>
      </c>
      <c r="F1232" t="s">
        <v>9834</v>
      </c>
      <c r="G1232">
        <v>0.86473999999999995</v>
      </c>
      <c r="H1232">
        <v>0.86451999999999996</v>
      </c>
      <c r="I1232">
        <v>1</v>
      </c>
      <c r="J1232">
        <v>-1</v>
      </c>
      <c r="K1232" t="s">
        <v>17</v>
      </c>
      <c r="L1232">
        <f t="shared" si="53"/>
        <v>44749.650000000969</v>
      </c>
      <c r="X1232" t="str">
        <f ca="1"/>
        <v>2025-06-02 20:23:59</v>
      </c>
    </row>
    <row r="1233" spans="1:24" x14ac:dyDescent="0.2">
      <c r="A1233" t="s">
        <v>11</v>
      </c>
      <c r="B1233" t="s">
        <v>9837</v>
      </c>
      <c r="C1233" t="s">
        <v>281</v>
      </c>
      <c r="D1233" t="s">
        <v>223</v>
      </c>
      <c r="E1233" t="s">
        <v>9838</v>
      </c>
      <c r="F1233" t="s">
        <v>9834</v>
      </c>
      <c r="G1233">
        <v>0.86426000000000003</v>
      </c>
      <c r="H1233">
        <v>0.86451999999999996</v>
      </c>
      <c r="I1233">
        <v>2</v>
      </c>
      <c r="J1233">
        <v>1.84</v>
      </c>
      <c r="K1233" t="s">
        <v>17</v>
      </c>
      <c r="L1233">
        <f t="shared" si="53"/>
        <v>44750.650000000969</v>
      </c>
      <c r="X1233" t="str">
        <f ca="1"/>
        <v>2025-06-02 20:24:09</v>
      </c>
    </row>
    <row r="1234" spans="1:24" x14ac:dyDescent="0.2">
      <c r="A1234" t="s">
        <v>11</v>
      </c>
      <c r="B1234" t="s">
        <v>9839</v>
      </c>
      <c r="C1234" t="s">
        <v>266</v>
      </c>
      <c r="D1234" t="s">
        <v>223</v>
      </c>
      <c r="E1234" t="s">
        <v>9840</v>
      </c>
      <c r="F1234" t="s">
        <v>9841</v>
      </c>
      <c r="G1234">
        <v>0.8639</v>
      </c>
      <c r="H1234">
        <v>0.86482000000000003</v>
      </c>
      <c r="I1234">
        <v>1</v>
      </c>
      <c r="J1234">
        <v>0.92</v>
      </c>
      <c r="K1234" t="s">
        <v>17</v>
      </c>
      <c r="L1234">
        <f t="shared" si="53"/>
        <v>44748.810000000973</v>
      </c>
      <c r="X1234" t="str">
        <f ca="1"/>
        <v>2025-06-02 20:22:49</v>
      </c>
    </row>
    <row r="1235" spans="1:24" x14ac:dyDescent="0.2">
      <c r="A1235" t="s">
        <v>11</v>
      </c>
      <c r="B1235" t="s">
        <v>9842</v>
      </c>
      <c r="C1235" t="s">
        <v>281</v>
      </c>
      <c r="D1235" t="s">
        <v>223</v>
      </c>
      <c r="E1235" t="s">
        <v>9843</v>
      </c>
      <c r="F1235" t="s">
        <v>9841</v>
      </c>
      <c r="G1235">
        <v>0.86377000000000004</v>
      </c>
      <c r="H1235">
        <v>0.86482000000000003</v>
      </c>
      <c r="I1235">
        <v>2</v>
      </c>
      <c r="J1235">
        <v>1.84</v>
      </c>
      <c r="K1235" t="s">
        <v>17</v>
      </c>
      <c r="L1235">
        <f t="shared" si="53"/>
        <v>44747.890000000974</v>
      </c>
      <c r="X1235" t="str">
        <f ca="1"/>
        <v>2025-06-02 20:22:59</v>
      </c>
    </row>
    <row r="1236" spans="1:24" x14ac:dyDescent="0.2">
      <c r="A1236" t="s">
        <v>11</v>
      </c>
      <c r="B1236" t="s">
        <v>9844</v>
      </c>
      <c r="C1236" t="s">
        <v>840</v>
      </c>
      <c r="D1236" t="s">
        <v>223</v>
      </c>
      <c r="E1236" t="s">
        <v>9845</v>
      </c>
      <c r="F1236" t="s">
        <v>9846</v>
      </c>
      <c r="G1236">
        <v>0.86399999999999999</v>
      </c>
      <c r="H1236">
        <v>0.86395999999999995</v>
      </c>
      <c r="I1236">
        <v>4</v>
      </c>
      <c r="J1236">
        <v>-4</v>
      </c>
      <c r="K1236" t="s">
        <v>17</v>
      </c>
      <c r="L1236">
        <f t="shared" si="53"/>
        <v>44746.050000000978</v>
      </c>
      <c r="X1236" t="str">
        <f ca="1"/>
        <v>2025-06-02 20:22:19</v>
      </c>
    </row>
    <row r="1237" spans="1:24" x14ac:dyDescent="0.2">
      <c r="A1237" t="s">
        <v>11</v>
      </c>
      <c r="B1237" t="s">
        <v>9847</v>
      </c>
      <c r="C1237" t="s">
        <v>4565</v>
      </c>
      <c r="D1237" t="s">
        <v>223</v>
      </c>
      <c r="E1237" t="s">
        <v>9848</v>
      </c>
      <c r="F1237" t="s">
        <v>9846</v>
      </c>
      <c r="G1237">
        <v>0.86416000000000004</v>
      </c>
      <c r="H1237">
        <v>0.86395999999999995</v>
      </c>
      <c r="I1237">
        <v>2</v>
      </c>
      <c r="J1237">
        <v>-2</v>
      </c>
      <c r="K1237" t="s">
        <v>17</v>
      </c>
      <c r="L1237">
        <f t="shared" si="53"/>
        <v>44750.050000000978</v>
      </c>
      <c r="X1237" t="str">
        <f ca="1"/>
        <v>2025-06-02 20:22:08</v>
      </c>
    </row>
    <row r="1238" spans="1:24" x14ac:dyDescent="0.2">
      <c r="A1238" t="s">
        <v>11</v>
      </c>
      <c r="B1238" t="s">
        <v>9849</v>
      </c>
      <c r="C1238" t="s">
        <v>266</v>
      </c>
      <c r="D1238" t="s">
        <v>223</v>
      </c>
      <c r="E1238" t="s">
        <v>9850</v>
      </c>
      <c r="F1238" t="s">
        <v>9846</v>
      </c>
      <c r="G1238">
        <v>0.86424999999999996</v>
      </c>
      <c r="H1238">
        <v>0.86395999999999995</v>
      </c>
      <c r="I1238">
        <v>1</v>
      </c>
      <c r="J1238">
        <v>-1</v>
      </c>
      <c r="K1238" t="s">
        <v>17</v>
      </c>
      <c r="L1238">
        <f t="shared" si="53"/>
        <v>44752.050000000978</v>
      </c>
      <c r="X1238" t="str">
        <f ca="1"/>
        <v>2025-06-02 20:21:39</v>
      </c>
    </row>
    <row r="1239" spans="1:24" x14ac:dyDescent="0.2">
      <c r="A1239" t="s">
        <v>11</v>
      </c>
      <c r="B1239" t="s">
        <v>9851</v>
      </c>
      <c r="C1239" t="s">
        <v>266</v>
      </c>
      <c r="D1239" t="s">
        <v>223</v>
      </c>
      <c r="E1239" t="s">
        <v>9852</v>
      </c>
      <c r="F1239" t="s">
        <v>9853</v>
      </c>
      <c r="G1239">
        <v>0.86423000000000005</v>
      </c>
      <c r="H1239">
        <v>0.86419000000000001</v>
      </c>
      <c r="I1239">
        <v>1</v>
      </c>
      <c r="J1239">
        <v>-1</v>
      </c>
      <c r="K1239" t="s">
        <v>17</v>
      </c>
      <c r="L1239">
        <f t="shared" si="53"/>
        <v>44753.050000000978</v>
      </c>
      <c r="X1239" t="str">
        <f ca="1"/>
        <v>2025-06-02 20:20:29</v>
      </c>
    </row>
    <row r="1240" spans="1:24" x14ac:dyDescent="0.2">
      <c r="A1240" t="s">
        <v>11</v>
      </c>
      <c r="B1240" t="s">
        <v>9854</v>
      </c>
      <c r="C1240" t="s">
        <v>850</v>
      </c>
      <c r="D1240" t="s">
        <v>223</v>
      </c>
      <c r="E1240" t="s">
        <v>9855</v>
      </c>
      <c r="F1240" t="s">
        <v>9853</v>
      </c>
      <c r="G1240">
        <v>0.86368</v>
      </c>
      <c r="H1240">
        <v>0.86419000000000001</v>
      </c>
      <c r="I1240">
        <v>4</v>
      </c>
      <c r="J1240">
        <v>3.68</v>
      </c>
      <c r="K1240" t="s">
        <v>17</v>
      </c>
      <c r="L1240">
        <f t="shared" si="53"/>
        <v>44754.050000000978</v>
      </c>
      <c r="X1240" t="str">
        <f ca="1"/>
        <v>2025-06-02 20:21:19</v>
      </c>
    </row>
    <row r="1241" spans="1:24" x14ac:dyDescent="0.2">
      <c r="A1241" t="s">
        <v>11</v>
      </c>
      <c r="B1241" t="s">
        <v>9856</v>
      </c>
      <c r="C1241" t="s">
        <v>840</v>
      </c>
      <c r="D1241" t="s">
        <v>223</v>
      </c>
      <c r="E1241" t="s">
        <v>9857</v>
      </c>
      <c r="F1241" t="s">
        <v>9853</v>
      </c>
      <c r="G1241">
        <v>0.86390999999999996</v>
      </c>
      <c r="H1241">
        <v>0.86419000000000001</v>
      </c>
      <c r="I1241">
        <v>2</v>
      </c>
      <c r="J1241">
        <v>1.84</v>
      </c>
      <c r="K1241" t="s">
        <v>17</v>
      </c>
      <c r="L1241">
        <f t="shared" si="53"/>
        <v>44750.370000000978</v>
      </c>
      <c r="X1241" t="str">
        <f ca="1"/>
        <v>2025-06-02 20:21:09</v>
      </c>
    </row>
    <row r="1242" spans="1:24" x14ac:dyDescent="0.2">
      <c r="A1242" t="s">
        <v>11</v>
      </c>
      <c r="B1242" t="s">
        <v>9858</v>
      </c>
      <c r="C1242" t="s">
        <v>266</v>
      </c>
      <c r="D1242" t="s">
        <v>223</v>
      </c>
      <c r="E1242" t="s">
        <v>9859</v>
      </c>
      <c r="F1242" t="s">
        <v>9860</v>
      </c>
      <c r="G1242">
        <v>0.86323000000000005</v>
      </c>
      <c r="H1242">
        <v>0.86412999999999995</v>
      </c>
      <c r="I1242">
        <v>1</v>
      </c>
      <c r="J1242">
        <v>0.92</v>
      </c>
      <c r="K1242" t="s">
        <v>17</v>
      </c>
      <c r="L1242">
        <f t="shared" si="53"/>
        <v>44748.530000000981</v>
      </c>
      <c r="X1242" t="str">
        <f ca="1"/>
        <v>2025-06-02 20:19:16</v>
      </c>
    </row>
    <row r="1243" spans="1:24" x14ac:dyDescent="0.2">
      <c r="A1243" t="s">
        <v>18</v>
      </c>
      <c r="B1243" t="s">
        <v>9861</v>
      </c>
      <c r="C1243" t="s">
        <v>266</v>
      </c>
      <c r="D1243" t="s">
        <v>223</v>
      </c>
      <c r="E1243" t="s">
        <v>9862</v>
      </c>
      <c r="F1243" t="s">
        <v>9863</v>
      </c>
      <c r="G1243">
        <v>0.86380999999999997</v>
      </c>
      <c r="H1243">
        <v>0.86380000000000001</v>
      </c>
      <c r="I1243">
        <v>1</v>
      </c>
      <c r="J1243">
        <v>0.92</v>
      </c>
      <c r="K1243" t="s">
        <v>17</v>
      </c>
      <c r="L1243">
        <f t="shared" si="53"/>
        <v>44747.610000000983</v>
      </c>
      <c r="X1243" t="str">
        <f ca="1"/>
        <v>2025-06-02 20:17:45</v>
      </c>
    </row>
    <row r="1244" spans="1:24" x14ac:dyDescent="0.2">
      <c r="A1244" t="s">
        <v>11</v>
      </c>
      <c r="B1244" t="s">
        <v>9864</v>
      </c>
      <c r="C1244" t="s">
        <v>4379</v>
      </c>
      <c r="D1244" t="s">
        <v>223</v>
      </c>
      <c r="E1244" t="s">
        <v>9865</v>
      </c>
      <c r="F1244" t="s">
        <v>9866</v>
      </c>
      <c r="G1244">
        <v>0.86426000000000003</v>
      </c>
      <c r="H1244">
        <v>0.86368999999999996</v>
      </c>
      <c r="I1244">
        <v>1</v>
      </c>
      <c r="J1244">
        <v>-1</v>
      </c>
      <c r="K1244" t="s">
        <v>17</v>
      </c>
      <c r="L1244">
        <f t="shared" si="53"/>
        <v>44746.690000000985</v>
      </c>
      <c r="X1244" t="str">
        <f ca="1"/>
        <v>2025-06-02 20:16:36</v>
      </c>
    </row>
    <row r="1245" spans="1:24" x14ac:dyDescent="0.2">
      <c r="A1245" t="s">
        <v>11</v>
      </c>
      <c r="B1245" t="s">
        <v>9867</v>
      </c>
      <c r="C1245" t="s">
        <v>281</v>
      </c>
      <c r="D1245" t="s">
        <v>223</v>
      </c>
      <c r="E1245" t="s">
        <v>9868</v>
      </c>
      <c r="F1245" t="s">
        <v>9866</v>
      </c>
      <c r="G1245">
        <v>0.86397999999999997</v>
      </c>
      <c r="H1245">
        <v>0.86368999999999996</v>
      </c>
      <c r="I1245">
        <v>2</v>
      </c>
      <c r="J1245">
        <v>-2</v>
      </c>
      <c r="K1245" t="s">
        <v>17</v>
      </c>
      <c r="L1245">
        <f t="shared" si="53"/>
        <v>44747.690000000985</v>
      </c>
      <c r="X1245" t="str">
        <f ca="1"/>
        <v>2025-06-02 20:16:45</v>
      </c>
    </row>
    <row r="1246" spans="1:24" x14ac:dyDescent="0.2">
      <c r="A1246" t="s">
        <v>11</v>
      </c>
      <c r="B1246" t="s">
        <v>9869</v>
      </c>
      <c r="C1246" t="s">
        <v>836</v>
      </c>
      <c r="D1246" t="s">
        <v>223</v>
      </c>
      <c r="E1246" t="s">
        <v>9870</v>
      </c>
      <c r="F1246" t="s">
        <v>9866</v>
      </c>
      <c r="G1246">
        <v>0.8639</v>
      </c>
      <c r="H1246">
        <v>0.86368999999999996</v>
      </c>
      <c r="I1246">
        <v>4</v>
      </c>
      <c r="J1246">
        <v>-4</v>
      </c>
      <c r="K1246" t="s">
        <v>17</v>
      </c>
      <c r="L1246">
        <f t="shared" si="53"/>
        <v>44749.690000000985</v>
      </c>
      <c r="X1246" t="str">
        <f ca="1"/>
        <v>2025-06-02 20:16:55</v>
      </c>
    </row>
    <row r="1247" spans="1:24" x14ac:dyDescent="0.2">
      <c r="A1247" t="s">
        <v>11</v>
      </c>
      <c r="B1247" t="s">
        <v>9871</v>
      </c>
      <c r="C1247" t="s">
        <v>301</v>
      </c>
      <c r="D1247" t="s">
        <v>223</v>
      </c>
      <c r="E1247" t="s">
        <v>9872</v>
      </c>
      <c r="F1247" t="s">
        <v>9866</v>
      </c>
      <c r="G1247">
        <v>0.86382999999999999</v>
      </c>
      <c r="H1247">
        <v>0.86368999999999996</v>
      </c>
      <c r="I1247">
        <v>8</v>
      </c>
      <c r="J1247">
        <v>-8</v>
      </c>
      <c r="K1247" t="s">
        <v>17</v>
      </c>
      <c r="L1247">
        <f t="shared" si="53"/>
        <v>44753.690000000985</v>
      </c>
      <c r="X1247" t="str">
        <f ca="1"/>
        <v>2025-06-02 20:17:05</v>
      </c>
    </row>
    <row r="1248" spans="1:24" x14ac:dyDescent="0.2">
      <c r="A1248" t="s">
        <v>11</v>
      </c>
      <c r="B1248" t="s">
        <v>9873</v>
      </c>
      <c r="C1248" t="s">
        <v>836</v>
      </c>
      <c r="D1248" t="s">
        <v>223</v>
      </c>
      <c r="E1248" t="s">
        <v>9874</v>
      </c>
      <c r="F1248" t="s">
        <v>9875</v>
      </c>
      <c r="G1248">
        <v>0.86314999999999997</v>
      </c>
      <c r="H1248">
        <v>0.86407</v>
      </c>
      <c r="I1248">
        <v>4</v>
      </c>
      <c r="J1248">
        <v>3.68</v>
      </c>
      <c r="K1248" t="s">
        <v>17</v>
      </c>
      <c r="L1248">
        <f t="shared" si="53"/>
        <v>44761.690000000985</v>
      </c>
      <c r="X1248" t="str">
        <f ca="1"/>
        <v>2025-06-02 20:15:45</v>
      </c>
    </row>
    <row r="1249" spans="1:24" x14ac:dyDescent="0.2">
      <c r="A1249" t="s">
        <v>11</v>
      </c>
      <c r="B1249" t="s">
        <v>9876</v>
      </c>
      <c r="C1249" t="s">
        <v>281</v>
      </c>
      <c r="D1249" t="s">
        <v>223</v>
      </c>
      <c r="E1249" t="s">
        <v>9877</v>
      </c>
      <c r="F1249" t="s">
        <v>9875</v>
      </c>
      <c r="G1249">
        <v>0.86324000000000001</v>
      </c>
      <c r="H1249">
        <v>0.86407</v>
      </c>
      <c r="I1249">
        <v>2</v>
      </c>
      <c r="J1249">
        <v>1.84</v>
      </c>
      <c r="K1249" t="s">
        <v>17</v>
      </c>
      <c r="L1249">
        <f t="shared" si="53"/>
        <v>44758.010000000984</v>
      </c>
      <c r="X1249" t="str">
        <f ca="1"/>
        <v>2025-06-02 20:15:35</v>
      </c>
    </row>
    <row r="1250" spans="1:24" x14ac:dyDescent="0.2">
      <c r="A1250" t="s">
        <v>11</v>
      </c>
      <c r="B1250" t="s">
        <v>9878</v>
      </c>
      <c r="C1250" t="s">
        <v>266</v>
      </c>
      <c r="D1250" t="s">
        <v>223</v>
      </c>
      <c r="E1250" t="s">
        <v>9879</v>
      </c>
      <c r="F1250" t="s">
        <v>9875</v>
      </c>
      <c r="G1250">
        <v>0.86339999999999995</v>
      </c>
      <c r="H1250">
        <v>0.86407</v>
      </c>
      <c r="I1250">
        <v>1</v>
      </c>
      <c r="J1250">
        <v>0.92</v>
      </c>
      <c r="K1250" t="s">
        <v>17</v>
      </c>
      <c r="L1250">
        <f t="shared" si="53"/>
        <v>44756.170000000988</v>
      </c>
      <c r="X1250" t="str">
        <f ca="1"/>
        <v>2025-06-02 20:15:25</v>
      </c>
    </row>
    <row r="1251" spans="1:24" x14ac:dyDescent="0.2">
      <c r="A1251" t="s">
        <v>11</v>
      </c>
      <c r="B1251" t="s">
        <v>9880</v>
      </c>
      <c r="C1251" t="s">
        <v>266</v>
      </c>
      <c r="D1251" t="s">
        <v>223</v>
      </c>
      <c r="E1251" t="s">
        <v>9881</v>
      </c>
      <c r="F1251" t="s">
        <v>9882</v>
      </c>
      <c r="G1251">
        <v>0.86316000000000004</v>
      </c>
      <c r="H1251">
        <v>0.86334999999999995</v>
      </c>
      <c r="I1251">
        <v>1</v>
      </c>
      <c r="J1251">
        <v>0.92</v>
      </c>
      <c r="K1251" t="s">
        <v>17</v>
      </c>
      <c r="L1251">
        <f t="shared" si="53"/>
        <v>44755.25000000099</v>
      </c>
      <c r="X1251" t="str">
        <f ca="1"/>
        <v>2025-06-02 20:14:15</v>
      </c>
    </row>
    <row r="1252" spans="1:24" x14ac:dyDescent="0.2">
      <c r="A1252" t="s">
        <v>11</v>
      </c>
      <c r="B1252" t="s">
        <v>9883</v>
      </c>
      <c r="C1252" t="s">
        <v>266</v>
      </c>
      <c r="D1252" t="s">
        <v>223</v>
      </c>
      <c r="E1252" t="s">
        <v>9884</v>
      </c>
      <c r="F1252" t="s">
        <v>9885</v>
      </c>
      <c r="G1252">
        <v>0.86314999999999997</v>
      </c>
      <c r="H1252">
        <v>0.86326000000000003</v>
      </c>
      <c r="I1252">
        <v>1</v>
      </c>
      <c r="J1252">
        <v>0.92</v>
      </c>
      <c r="K1252" t="s">
        <v>17</v>
      </c>
      <c r="L1252">
        <f t="shared" si="53"/>
        <v>44754.330000000991</v>
      </c>
      <c r="X1252" t="str">
        <f ca="1"/>
        <v>2025-06-02 20:13:05</v>
      </c>
    </row>
    <row r="1253" spans="1:24" x14ac:dyDescent="0.2">
      <c r="A1253" t="s">
        <v>11</v>
      </c>
      <c r="B1253" t="s">
        <v>9886</v>
      </c>
      <c r="C1253" t="s">
        <v>4565</v>
      </c>
      <c r="D1253" t="s">
        <v>223</v>
      </c>
      <c r="E1253" t="s">
        <v>9887</v>
      </c>
      <c r="F1253" t="s">
        <v>9885</v>
      </c>
      <c r="G1253">
        <v>0.86312</v>
      </c>
      <c r="H1253">
        <v>0.86326000000000003</v>
      </c>
      <c r="I1253">
        <v>8</v>
      </c>
      <c r="J1253">
        <v>7.36</v>
      </c>
      <c r="K1253" t="s">
        <v>17</v>
      </c>
      <c r="L1253">
        <f t="shared" si="53"/>
        <v>44753.410000000993</v>
      </c>
      <c r="X1253" t="str">
        <f ca="1"/>
        <v>2025-06-02 20:13:34</v>
      </c>
    </row>
    <row r="1254" spans="1:24" x14ac:dyDescent="0.2">
      <c r="A1254" t="s">
        <v>11</v>
      </c>
      <c r="B1254" t="s">
        <v>9888</v>
      </c>
      <c r="C1254" t="s">
        <v>786</v>
      </c>
      <c r="D1254" t="s">
        <v>223</v>
      </c>
      <c r="E1254" t="s">
        <v>9889</v>
      </c>
      <c r="F1254" t="s">
        <v>9885</v>
      </c>
      <c r="G1254">
        <v>0.86319000000000001</v>
      </c>
      <c r="H1254">
        <v>0.86326000000000003</v>
      </c>
      <c r="I1254">
        <v>2</v>
      </c>
      <c r="J1254">
        <v>1.84</v>
      </c>
      <c r="K1254" t="s">
        <v>17</v>
      </c>
      <c r="L1254">
        <f t="shared" si="53"/>
        <v>44746.050000000992</v>
      </c>
      <c r="X1254" t="str">
        <f ca="1"/>
        <v>2025-06-02 20:13:14</v>
      </c>
    </row>
    <row r="1255" spans="1:24" x14ac:dyDescent="0.2">
      <c r="A1255" t="s">
        <v>11</v>
      </c>
      <c r="B1255" t="s">
        <v>9890</v>
      </c>
      <c r="C1255" t="s">
        <v>4680</v>
      </c>
      <c r="D1255" t="s">
        <v>223</v>
      </c>
      <c r="E1255" t="s">
        <v>9891</v>
      </c>
      <c r="F1255" t="s">
        <v>9885</v>
      </c>
      <c r="G1255">
        <v>0.86309000000000002</v>
      </c>
      <c r="H1255">
        <v>0.86326000000000003</v>
      </c>
      <c r="I1255">
        <v>4</v>
      </c>
      <c r="J1255">
        <v>3.68</v>
      </c>
      <c r="K1255" t="s">
        <v>17</v>
      </c>
      <c r="L1255">
        <f t="shared" si="53"/>
        <v>44744.210000000996</v>
      </c>
      <c r="X1255" t="str">
        <f ca="1"/>
        <v>2025-06-02 20:13:24</v>
      </c>
    </row>
    <row r="1256" spans="1:24" x14ac:dyDescent="0.2">
      <c r="A1256" t="s">
        <v>11</v>
      </c>
      <c r="B1256" t="s">
        <v>9892</v>
      </c>
      <c r="C1256" t="s">
        <v>266</v>
      </c>
      <c r="D1256" t="s">
        <v>223</v>
      </c>
      <c r="E1256" t="s">
        <v>9893</v>
      </c>
      <c r="F1256" t="s">
        <v>9894</v>
      </c>
      <c r="G1256">
        <v>0.86295999999999995</v>
      </c>
      <c r="H1256">
        <v>0.8629</v>
      </c>
      <c r="I1256">
        <v>1</v>
      </c>
      <c r="J1256">
        <v>-1</v>
      </c>
      <c r="K1256" t="s">
        <v>17</v>
      </c>
      <c r="L1256">
        <f t="shared" si="53"/>
        <v>44740.530000000996</v>
      </c>
      <c r="X1256" t="str">
        <f ca="1"/>
        <v>2025-06-02 20:11:55</v>
      </c>
    </row>
    <row r="1257" spans="1:24" x14ac:dyDescent="0.2">
      <c r="A1257" t="s">
        <v>11</v>
      </c>
      <c r="B1257" t="s">
        <v>9895</v>
      </c>
      <c r="C1257" t="s">
        <v>281</v>
      </c>
      <c r="D1257" t="s">
        <v>223</v>
      </c>
      <c r="E1257" t="s">
        <v>9896</v>
      </c>
      <c r="F1257" t="s">
        <v>9897</v>
      </c>
      <c r="G1257">
        <v>0.86212999999999995</v>
      </c>
      <c r="H1257">
        <v>0.86245000000000005</v>
      </c>
      <c r="I1257">
        <v>2</v>
      </c>
      <c r="J1257">
        <v>1.84</v>
      </c>
      <c r="K1257" t="s">
        <v>17</v>
      </c>
      <c r="L1257">
        <f t="shared" si="53"/>
        <v>44741.530000000996</v>
      </c>
      <c r="X1257" t="str">
        <f ca="1"/>
        <v>2025-06-02 20:10:54</v>
      </c>
    </row>
    <row r="1258" spans="1:24" x14ac:dyDescent="0.2">
      <c r="A1258" t="s">
        <v>11</v>
      </c>
      <c r="B1258" t="s">
        <v>9898</v>
      </c>
      <c r="C1258" t="s">
        <v>4379</v>
      </c>
      <c r="D1258" t="s">
        <v>223</v>
      </c>
      <c r="E1258" t="s">
        <v>9899</v>
      </c>
      <c r="F1258" t="s">
        <v>9897</v>
      </c>
      <c r="G1258">
        <v>0.86234</v>
      </c>
      <c r="H1258">
        <v>0.86245000000000005</v>
      </c>
      <c r="I1258">
        <v>1</v>
      </c>
      <c r="J1258">
        <v>0.92</v>
      </c>
      <c r="K1258" t="s">
        <v>17</v>
      </c>
      <c r="L1258">
        <f t="shared" si="53"/>
        <v>44739.690000000999</v>
      </c>
      <c r="X1258" t="str">
        <f ca="1"/>
        <v>2025-06-02 20:10:45</v>
      </c>
    </row>
    <row r="1259" spans="1:24" x14ac:dyDescent="0.2">
      <c r="A1259" t="s">
        <v>11</v>
      </c>
      <c r="B1259" t="s">
        <v>9900</v>
      </c>
      <c r="C1259" t="s">
        <v>266</v>
      </c>
      <c r="D1259" t="s">
        <v>223</v>
      </c>
      <c r="E1259" t="s">
        <v>9901</v>
      </c>
      <c r="F1259" t="s">
        <v>9902</v>
      </c>
      <c r="G1259">
        <v>0.86294999999999999</v>
      </c>
      <c r="H1259">
        <v>0.86229999999999996</v>
      </c>
      <c r="I1259">
        <v>1</v>
      </c>
      <c r="J1259">
        <v>-1</v>
      </c>
      <c r="K1259" t="s">
        <v>17</v>
      </c>
      <c r="L1259">
        <f t="shared" si="53"/>
        <v>44738.770000001001</v>
      </c>
      <c r="X1259" t="str">
        <f ca="1"/>
        <v>2025-06-02 20:09:34</v>
      </c>
    </row>
    <row r="1260" spans="1:24" x14ac:dyDescent="0.2">
      <c r="A1260" t="s">
        <v>11</v>
      </c>
      <c r="B1260" t="s">
        <v>9903</v>
      </c>
      <c r="C1260" t="s">
        <v>301</v>
      </c>
      <c r="D1260" t="s">
        <v>223</v>
      </c>
      <c r="E1260" t="s">
        <v>9904</v>
      </c>
      <c r="F1260" t="s">
        <v>9902</v>
      </c>
      <c r="G1260">
        <v>0.86236000000000002</v>
      </c>
      <c r="H1260">
        <v>0.86229999999999996</v>
      </c>
      <c r="I1260">
        <v>2</v>
      </c>
      <c r="J1260">
        <v>-2</v>
      </c>
      <c r="K1260" t="s">
        <v>17</v>
      </c>
      <c r="L1260">
        <f t="shared" si="53"/>
        <v>44739.770000001001</v>
      </c>
      <c r="X1260" t="str">
        <f ca="1"/>
        <v>2025-06-02 20:10:04</v>
      </c>
    </row>
    <row r="1261" spans="1:24" x14ac:dyDescent="0.2">
      <c r="A1261" t="s">
        <v>11</v>
      </c>
      <c r="B1261" t="s">
        <v>9905</v>
      </c>
      <c r="C1261" t="s">
        <v>4379</v>
      </c>
      <c r="D1261" t="s">
        <v>223</v>
      </c>
      <c r="E1261" t="s">
        <v>9906</v>
      </c>
      <c r="F1261" t="s">
        <v>9907</v>
      </c>
      <c r="G1261">
        <v>0.86253999999999997</v>
      </c>
      <c r="H1261">
        <v>0.86289000000000005</v>
      </c>
      <c r="I1261">
        <v>1</v>
      </c>
      <c r="J1261">
        <v>0.92</v>
      </c>
      <c r="K1261" t="s">
        <v>17</v>
      </c>
      <c r="L1261">
        <f t="shared" si="53"/>
        <v>44741.770000001001</v>
      </c>
      <c r="X1261" t="str">
        <f ca="1"/>
        <v>2025-06-02 20:08:25</v>
      </c>
    </row>
    <row r="1262" spans="1:24" x14ac:dyDescent="0.2">
      <c r="A1262" t="s">
        <v>11</v>
      </c>
      <c r="B1262" t="s">
        <v>9908</v>
      </c>
      <c r="C1262" t="s">
        <v>281</v>
      </c>
      <c r="D1262" t="s">
        <v>223</v>
      </c>
      <c r="E1262" t="s">
        <v>9909</v>
      </c>
      <c r="F1262" t="s">
        <v>9907</v>
      </c>
      <c r="G1262">
        <v>0.86219000000000001</v>
      </c>
      <c r="H1262">
        <v>0.86289000000000005</v>
      </c>
      <c r="I1262">
        <v>2</v>
      </c>
      <c r="J1262">
        <v>1.84</v>
      </c>
      <c r="K1262" t="s">
        <v>17</v>
      </c>
      <c r="L1262">
        <f t="shared" si="53"/>
        <v>44740.850000001003</v>
      </c>
      <c r="X1262" t="str">
        <f ca="1"/>
        <v>2025-06-02 20:08:34</v>
      </c>
    </row>
    <row r="1263" spans="1:24" x14ac:dyDescent="0.2">
      <c r="A1263" t="s">
        <v>11</v>
      </c>
      <c r="B1263" t="s">
        <v>9910</v>
      </c>
      <c r="C1263" t="s">
        <v>4565</v>
      </c>
      <c r="D1263" t="s">
        <v>223</v>
      </c>
      <c r="E1263" t="s">
        <v>9911</v>
      </c>
      <c r="F1263" t="s">
        <v>9912</v>
      </c>
      <c r="G1263">
        <v>0.86238000000000004</v>
      </c>
      <c r="H1263">
        <v>0.86234</v>
      </c>
      <c r="I1263">
        <v>4</v>
      </c>
      <c r="J1263">
        <v>-4</v>
      </c>
      <c r="K1263" t="s">
        <v>17</v>
      </c>
      <c r="L1263">
        <f t="shared" si="53"/>
        <v>44739.010000001006</v>
      </c>
      <c r="X1263" t="str">
        <f ca="1"/>
        <v>2025-06-02 20:07:43</v>
      </c>
    </row>
    <row r="1264" spans="1:24" x14ac:dyDescent="0.2">
      <c r="A1264" t="s">
        <v>11</v>
      </c>
      <c r="B1264" t="s">
        <v>9913</v>
      </c>
      <c r="C1264" t="s">
        <v>266</v>
      </c>
      <c r="D1264" t="s">
        <v>223</v>
      </c>
      <c r="E1264" t="s">
        <v>9914</v>
      </c>
      <c r="F1264" t="s">
        <v>9912</v>
      </c>
      <c r="G1264">
        <v>0.86331999999999998</v>
      </c>
      <c r="H1264">
        <v>0.86234</v>
      </c>
      <c r="I1264">
        <v>1</v>
      </c>
      <c r="J1264">
        <v>-1</v>
      </c>
      <c r="K1264" t="s">
        <v>17</v>
      </c>
      <c r="L1264">
        <f t="shared" si="53"/>
        <v>44743.010000001006</v>
      </c>
      <c r="X1264" t="str">
        <f ca="1"/>
        <v>2025-06-02 20:07:14</v>
      </c>
    </row>
    <row r="1265" spans="1:24" x14ac:dyDescent="0.2">
      <c r="A1265" t="s">
        <v>11</v>
      </c>
      <c r="B1265" t="s">
        <v>9915</v>
      </c>
      <c r="C1265" t="s">
        <v>281</v>
      </c>
      <c r="D1265" t="s">
        <v>223</v>
      </c>
      <c r="E1265" t="s">
        <v>9916</v>
      </c>
      <c r="F1265" t="s">
        <v>9912</v>
      </c>
      <c r="G1265">
        <v>0.86323000000000005</v>
      </c>
      <c r="H1265">
        <v>0.86234</v>
      </c>
      <c r="I1265">
        <v>2</v>
      </c>
      <c r="J1265">
        <v>-2</v>
      </c>
      <c r="K1265" t="s">
        <v>17</v>
      </c>
      <c r="L1265">
        <f t="shared" si="53"/>
        <v>44744.010000001006</v>
      </c>
      <c r="X1265" t="str">
        <f ca="1"/>
        <v>2025-06-02 20:07:24</v>
      </c>
    </row>
    <row r="1266" spans="1:24" x14ac:dyDescent="0.2">
      <c r="A1266" t="s">
        <v>11</v>
      </c>
      <c r="B1266" t="s">
        <v>9917</v>
      </c>
      <c r="C1266" t="s">
        <v>266</v>
      </c>
      <c r="D1266" t="s">
        <v>223</v>
      </c>
      <c r="E1266" t="s">
        <v>9918</v>
      </c>
      <c r="F1266" t="s">
        <v>9919</v>
      </c>
      <c r="G1266">
        <v>0.86224000000000001</v>
      </c>
      <c r="H1266">
        <v>0.86333000000000004</v>
      </c>
      <c r="I1266">
        <v>1</v>
      </c>
      <c r="J1266">
        <v>0.92</v>
      </c>
      <c r="K1266" t="s">
        <v>17</v>
      </c>
      <c r="L1266">
        <f t="shared" si="53"/>
        <v>44746.010000001006</v>
      </c>
      <c r="X1266" t="str">
        <f ca="1"/>
        <v>2025-06-02 20:06:00</v>
      </c>
    </row>
    <row r="1267" spans="1:24" x14ac:dyDescent="0.2">
      <c r="A1267" t="s">
        <v>11</v>
      </c>
      <c r="B1267" t="s">
        <v>9920</v>
      </c>
      <c r="C1267" t="s">
        <v>266</v>
      </c>
      <c r="D1267" t="s">
        <v>223</v>
      </c>
      <c r="E1267" t="s">
        <v>9921</v>
      </c>
      <c r="F1267" t="s">
        <v>9922</v>
      </c>
      <c r="G1267">
        <v>0.86129</v>
      </c>
      <c r="H1267">
        <v>0.86209999999999998</v>
      </c>
      <c r="I1267">
        <v>1</v>
      </c>
      <c r="J1267">
        <v>0.92</v>
      </c>
      <c r="K1267" t="s">
        <v>17</v>
      </c>
      <c r="L1267">
        <f t="shared" si="53"/>
        <v>44745.090000001008</v>
      </c>
      <c r="X1267" t="str">
        <f ca="1"/>
        <v>2025-06-02 20:04:50</v>
      </c>
    </row>
    <row r="1268" spans="1:24" x14ac:dyDescent="0.2">
      <c r="A1268" t="s">
        <v>11</v>
      </c>
      <c r="B1268" t="s">
        <v>9923</v>
      </c>
      <c r="C1268" t="s">
        <v>266</v>
      </c>
      <c r="D1268" t="s">
        <v>223</v>
      </c>
      <c r="E1268" t="s">
        <v>9924</v>
      </c>
      <c r="F1268" t="s">
        <v>9925</v>
      </c>
      <c r="G1268">
        <v>0.86119999999999997</v>
      </c>
      <c r="H1268">
        <v>0.86114999999999997</v>
      </c>
      <c r="I1268">
        <v>1</v>
      </c>
      <c r="J1268">
        <v>-1</v>
      </c>
      <c r="K1268" t="s">
        <v>17</v>
      </c>
      <c r="L1268">
        <f t="shared" si="53"/>
        <v>44744.17000000101</v>
      </c>
      <c r="X1268" t="str">
        <f ca="1"/>
        <v>2025-06-02 20:03:40</v>
      </c>
    </row>
    <row r="1269" spans="1:24" x14ac:dyDescent="0.2">
      <c r="A1269" t="s">
        <v>11</v>
      </c>
      <c r="B1269" t="s">
        <v>9926</v>
      </c>
      <c r="C1269" t="s">
        <v>1379</v>
      </c>
      <c r="D1269" t="s">
        <v>223</v>
      </c>
      <c r="E1269" t="s">
        <v>9927</v>
      </c>
      <c r="F1269" t="s">
        <v>9925</v>
      </c>
      <c r="G1269">
        <v>0.86104000000000003</v>
      </c>
      <c r="H1269">
        <v>0.86114999999999997</v>
      </c>
      <c r="I1269">
        <v>2</v>
      </c>
      <c r="J1269">
        <v>1.84</v>
      </c>
      <c r="K1269" t="s">
        <v>17</v>
      </c>
      <c r="L1269">
        <f t="shared" si="53"/>
        <v>44745.17000000101</v>
      </c>
      <c r="X1269" t="str">
        <f ca="1"/>
        <v>2025-06-02 20:04:39</v>
      </c>
    </row>
    <row r="1270" spans="1:24" x14ac:dyDescent="0.2">
      <c r="A1270" t="s">
        <v>11</v>
      </c>
      <c r="B1270" t="s">
        <v>9928</v>
      </c>
      <c r="C1270" t="s">
        <v>266</v>
      </c>
      <c r="D1270" t="s">
        <v>223</v>
      </c>
      <c r="E1270" t="s">
        <v>9929</v>
      </c>
      <c r="F1270" t="s">
        <v>9930</v>
      </c>
      <c r="G1270">
        <v>0.86067000000000005</v>
      </c>
      <c r="H1270">
        <v>0.86136999999999997</v>
      </c>
      <c r="I1270">
        <v>1</v>
      </c>
      <c r="J1270">
        <v>0.92</v>
      </c>
      <c r="K1270" t="s">
        <v>17</v>
      </c>
      <c r="L1270">
        <f t="shared" si="53"/>
        <v>44743.330000001013</v>
      </c>
      <c r="X1270" t="str">
        <f ca="1"/>
        <v>2025-06-02 20:02:27</v>
      </c>
    </row>
    <row r="1271" spans="1:24" x14ac:dyDescent="0.2">
      <c r="A1271" t="s">
        <v>11</v>
      </c>
      <c r="B1271" t="s">
        <v>9931</v>
      </c>
      <c r="C1271" t="s">
        <v>281</v>
      </c>
      <c r="D1271" t="s">
        <v>223</v>
      </c>
      <c r="E1271" t="s">
        <v>9932</v>
      </c>
      <c r="F1271" t="s">
        <v>9933</v>
      </c>
      <c r="G1271">
        <v>0.86021999999999998</v>
      </c>
      <c r="H1271">
        <v>0.86077999999999999</v>
      </c>
      <c r="I1271">
        <v>2</v>
      </c>
      <c r="J1271">
        <v>1.84</v>
      </c>
      <c r="K1271" t="s">
        <v>17</v>
      </c>
      <c r="L1271">
        <f t="shared" si="53"/>
        <v>44742.410000001015</v>
      </c>
      <c r="X1271" t="str">
        <f ca="1"/>
        <v>2025-06-02 20:01:27</v>
      </c>
    </row>
    <row r="1272" spans="1:24" x14ac:dyDescent="0.2">
      <c r="A1272" t="s">
        <v>11</v>
      </c>
      <c r="B1272" t="s">
        <v>9934</v>
      </c>
      <c r="C1272" t="s">
        <v>4379</v>
      </c>
      <c r="D1272" t="s">
        <v>223</v>
      </c>
      <c r="E1272" t="s">
        <v>9935</v>
      </c>
      <c r="F1272" t="s">
        <v>9933</v>
      </c>
      <c r="G1272">
        <v>0.86077999999999999</v>
      </c>
      <c r="H1272">
        <v>0.86077999999999999</v>
      </c>
      <c r="I1272">
        <v>1</v>
      </c>
      <c r="J1272">
        <v>0</v>
      </c>
      <c r="K1272" t="s">
        <v>17</v>
      </c>
      <c r="L1272">
        <f t="shared" si="53"/>
        <v>44740.570000001018</v>
      </c>
      <c r="X1272" t="str">
        <f ca="1"/>
        <v>2025-06-02 20:01:18</v>
      </c>
    </row>
    <row r="1273" spans="1:24" x14ac:dyDescent="0.2">
      <c r="A1273" t="s">
        <v>11</v>
      </c>
      <c r="B1273" t="s">
        <v>9936</v>
      </c>
      <c r="C1273" t="s">
        <v>266</v>
      </c>
      <c r="D1273" t="s">
        <v>223</v>
      </c>
      <c r="E1273" t="s">
        <v>9937</v>
      </c>
      <c r="F1273" t="s">
        <v>9938</v>
      </c>
      <c r="G1273">
        <v>0.86097000000000001</v>
      </c>
      <c r="H1273">
        <v>0.86084000000000005</v>
      </c>
      <c r="I1273">
        <v>1</v>
      </c>
      <c r="J1273">
        <v>-1</v>
      </c>
      <c r="K1273" t="s">
        <v>17</v>
      </c>
      <c r="L1273">
        <f t="shared" si="53"/>
        <v>44740.570000001018</v>
      </c>
      <c r="X1273" t="str">
        <f ca="1"/>
        <v>2025-06-02 19:59:40</v>
      </c>
    </row>
    <row r="1274" spans="1:24" x14ac:dyDescent="0.2">
      <c r="A1274" t="s">
        <v>18</v>
      </c>
      <c r="B1274" t="s">
        <v>9939</v>
      </c>
      <c r="C1274" t="s">
        <v>4680</v>
      </c>
      <c r="D1274" t="s">
        <v>223</v>
      </c>
      <c r="E1274" t="s">
        <v>9940</v>
      </c>
      <c r="F1274" t="s">
        <v>9938</v>
      </c>
      <c r="G1274">
        <v>0.86033999999999999</v>
      </c>
      <c r="H1274">
        <v>0.86084000000000005</v>
      </c>
      <c r="I1274">
        <v>4</v>
      </c>
      <c r="J1274">
        <v>-4</v>
      </c>
      <c r="K1274" t="s">
        <v>17</v>
      </c>
      <c r="L1274">
        <f t="shared" si="53"/>
        <v>44741.570000001018</v>
      </c>
      <c r="X1274" t="str">
        <f ca="1"/>
        <v>2025-06-02 19:59:59</v>
      </c>
    </row>
    <row r="1275" spans="1:24" x14ac:dyDescent="0.2">
      <c r="A1275" t="s">
        <v>18</v>
      </c>
      <c r="B1275" t="s">
        <v>9941</v>
      </c>
      <c r="C1275" t="s">
        <v>786</v>
      </c>
      <c r="D1275" t="s">
        <v>223</v>
      </c>
      <c r="E1275" t="s">
        <v>9942</v>
      </c>
      <c r="F1275" t="s">
        <v>9938</v>
      </c>
      <c r="G1275">
        <v>0.86090999999999995</v>
      </c>
      <c r="H1275">
        <v>0.86084000000000005</v>
      </c>
      <c r="I1275">
        <v>2</v>
      </c>
      <c r="J1275">
        <v>1.84</v>
      </c>
      <c r="K1275" t="s">
        <v>17</v>
      </c>
      <c r="L1275">
        <f t="shared" si="53"/>
        <v>44745.570000001018</v>
      </c>
      <c r="X1275" t="str">
        <f ca="1"/>
        <v>2025-06-02 19:59:49</v>
      </c>
    </row>
    <row r="1276" spans="1:24" x14ac:dyDescent="0.2">
      <c r="A1276" t="s">
        <v>18</v>
      </c>
      <c r="B1276" t="s">
        <v>9943</v>
      </c>
      <c r="C1276" t="s">
        <v>266</v>
      </c>
      <c r="D1276" t="s">
        <v>223</v>
      </c>
      <c r="E1276" t="s">
        <v>9944</v>
      </c>
      <c r="F1276" t="s">
        <v>9945</v>
      </c>
      <c r="G1276">
        <v>0.86075000000000002</v>
      </c>
      <c r="H1276">
        <v>0.86077000000000004</v>
      </c>
      <c r="I1276">
        <v>1</v>
      </c>
      <c r="J1276">
        <v>-1</v>
      </c>
      <c r="K1276" t="s">
        <v>17</v>
      </c>
      <c r="L1276">
        <f t="shared" si="53"/>
        <v>44743.730000001022</v>
      </c>
      <c r="X1276" t="str">
        <f ca="1"/>
        <v>2025-06-02 19:58:30</v>
      </c>
    </row>
    <row r="1277" spans="1:24" x14ac:dyDescent="0.2">
      <c r="A1277" t="s">
        <v>11</v>
      </c>
      <c r="B1277" t="s">
        <v>9946</v>
      </c>
      <c r="C1277" t="s">
        <v>786</v>
      </c>
      <c r="D1277" t="s">
        <v>566</v>
      </c>
      <c r="E1277" t="s">
        <v>9947</v>
      </c>
      <c r="F1277" t="s">
        <v>9948</v>
      </c>
      <c r="G1277">
        <v>1.9613400000000001</v>
      </c>
      <c r="H1277">
        <v>1.96034</v>
      </c>
      <c r="I1277">
        <v>2</v>
      </c>
      <c r="J1277">
        <v>-2</v>
      </c>
      <c r="K1277" t="s">
        <v>17</v>
      </c>
      <c r="L1277">
        <f t="shared" si="53"/>
        <v>44744.730000001022</v>
      </c>
      <c r="X1277" t="str">
        <f ca="1"/>
        <v>2025-06-02 19:57:19</v>
      </c>
    </row>
    <row r="1278" spans="1:24" x14ac:dyDescent="0.2">
      <c r="A1278" t="s">
        <v>11</v>
      </c>
      <c r="B1278" t="s">
        <v>9949</v>
      </c>
      <c r="C1278" t="s">
        <v>4565</v>
      </c>
      <c r="D1278" t="s">
        <v>566</v>
      </c>
      <c r="E1278" t="s">
        <v>9950</v>
      </c>
      <c r="F1278" t="s">
        <v>9948</v>
      </c>
      <c r="G1278">
        <v>1.9609700000000001</v>
      </c>
      <c r="H1278">
        <v>1.96034</v>
      </c>
      <c r="I1278">
        <v>8</v>
      </c>
      <c r="J1278">
        <v>-8</v>
      </c>
      <c r="K1278" t="s">
        <v>17</v>
      </c>
      <c r="L1278">
        <f t="shared" si="53"/>
        <v>44746.730000001022</v>
      </c>
      <c r="X1278" t="str">
        <f ca="1"/>
        <v>2025-06-02 19:57:39</v>
      </c>
    </row>
    <row r="1279" spans="1:24" x14ac:dyDescent="0.2">
      <c r="A1279" t="s">
        <v>11</v>
      </c>
      <c r="B1279" t="s">
        <v>9951</v>
      </c>
      <c r="C1279" t="s">
        <v>5765</v>
      </c>
      <c r="D1279" t="s">
        <v>566</v>
      </c>
      <c r="E1279" t="s">
        <v>9952</v>
      </c>
      <c r="F1279" t="s">
        <v>9948</v>
      </c>
      <c r="G1279">
        <v>1.9614799999999999</v>
      </c>
      <c r="H1279">
        <v>1.96034</v>
      </c>
      <c r="I1279">
        <v>1</v>
      </c>
      <c r="J1279">
        <v>-1</v>
      </c>
      <c r="K1279" t="s">
        <v>17</v>
      </c>
      <c r="L1279">
        <f t="shared" si="53"/>
        <v>44754.730000001022</v>
      </c>
      <c r="X1279" t="str">
        <f ca="1"/>
        <v>2025-06-02 19:57:09</v>
      </c>
    </row>
    <row r="1280" spans="1:24" x14ac:dyDescent="0.2">
      <c r="A1280" t="s">
        <v>11</v>
      </c>
      <c r="B1280" t="s">
        <v>9953</v>
      </c>
      <c r="C1280" t="s">
        <v>4680</v>
      </c>
      <c r="D1280" t="s">
        <v>566</v>
      </c>
      <c r="E1280" t="s">
        <v>9954</v>
      </c>
      <c r="F1280" t="s">
        <v>9948</v>
      </c>
      <c r="G1280">
        <v>1.9612499999999999</v>
      </c>
      <c r="H1280">
        <v>1.96034</v>
      </c>
      <c r="I1280">
        <v>4</v>
      </c>
      <c r="J1280">
        <v>-4</v>
      </c>
      <c r="K1280" t="s">
        <v>17</v>
      </c>
      <c r="L1280">
        <f t="shared" si="53"/>
        <v>44755.730000001022</v>
      </c>
      <c r="X1280" t="str">
        <f ca="1"/>
        <v>2025-06-02 19:57:29</v>
      </c>
    </row>
    <row r="1281" spans="1:24" x14ac:dyDescent="0.2">
      <c r="A1281" t="s">
        <v>11</v>
      </c>
      <c r="B1281" t="s">
        <v>9955</v>
      </c>
      <c r="C1281" t="s">
        <v>4379</v>
      </c>
      <c r="D1281" t="s">
        <v>566</v>
      </c>
      <c r="E1281" t="s">
        <v>9956</v>
      </c>
      <c r="F1281" t="s">
        <v>9957</v>
      </c>
      <c r="G1281">
        <v>1.96072</v>
      </c>
      <c r="H1281">
        <v>1.9617</v>
      </c>
      <c r="I1281">
        <v>1</v>
      </c>
      <c r="J1281">
        <v>0.9</v>
      </c>
      <c r="K1281" t="s">
        <v>17</v>
      </c>
      <c r="L1281">
        <f t="shared" si="53"/>
        <v>44759.730000001022</v>
      </c>
      <c r="X1281" t="str">
        <f ca="1"/>
        <v>2025-06-02 19:56:00</v>
      </c>
    </row>
    <row r="1282" spans="1:24" x14ac:dyDescent="0.2">
      <c r="A1282" t="s">
        <v>11</v>
      </c>
      <c r="B1282" t="s">
        <v>9958</v>
      </c>
      <c r="C1282" t="s">
        <v>836</v>
      </c>
      <c r="D1282" t="s">
        <v>566</v>
      </c>
      <c r="E1282" t="s">
        <v>9959</v>
      </c>
      <c r="F1282" t="s">
        <v>9957</v>
      </c>
      <c r="G1282">
        <v>1.96038</v>
      </c>
      <c r="H1282">
        <v>1.9617</v>
      </c>
      <c r="I1282">
        <v>2</v>
      </c>
      <c r="J1282">
        <v>1.8</v>
      </c>
      <c r="K1282" t="s">
        <v>17</v>
      </c>
      <c r="L1282">
        <f t="shared" si="53"/>
        <v>44758.83000000102</v>
      </c>
      <c r="X1282" t="str">
        <f ca="1"/>
        <v>2025-06-02 19:56:19</v>
      </c>
    </row>
    <row r="1283" spans="1:24" x14ac:dyDescent="0.2">
      <c r="A1283" t="s">
        <v>11</v>
      </c>
      <c r="B1283" t="s">
        <v>9960</v>
      </c>
      <c r="C1283" t="s">
        <v>4379</v>
      </c>
      <c r="D1283" t="s">
        <v>566</v>
      </c>
      <c r="E1283" t="s">
        <v>9961</v>
      </c>
      <c r="F1283" t="s">
        <v>9962</v>
      </c>
      <c r="G1283">
        <v>1.95888</v>
      </c>
      <c r="H1283">
        <v>1.96069</v>
      </c>
      <c r="I1283">
        <v>1</v>
      </c>
      <c r="J1283">
        <v>0.9</v>
      </c>
      <c r="K1283" t="s">
        <v>17</v>
      </c>
      <c r="L1283">
        <f t="shared" si="53"/>
        <v>44757.030000001017</v>
      </c>
      <c r="X1283" t="str">
        <f ca="1"/>
        <v>2025-06-02 19:54:50</v>
      </c>
    </row>
    <row r="1284" spans="1:24" x14ac:dyDescent="0.2">
      <c r="A1284" t="s">
        <v>11</v>
      </c>
      <c r="B1284" t="s">
        <v>9963</v>
      </c>
      <c r="C1284" t="s">
        <v>266</v>
      </c>
      <c r="D1284" t="s">
        <v>566</v>
      </c>
      <c r="E1284" t="s">
        <v>9964</v>
      </c>
      <c r="F1284" t="s">
        <v>9965</v>
      </c>
      <c r="G1284">
        <v>1.9571099999999999</v>
      </c>
      <c r="H1284">
        <v>1.95922</v>
      </c>
      <c r="I1284">
        <v>1</v>
      </c>
      <c r="J1284">
        <v>0.9</v>
      </c>
      <c r="K1284" t="s">
        <v>17</v>
      </c>
      <c r="L1284">
        <f t="shared" ref="L1284:L1347" si="54">L1283-J1283</f>
        <v>44756.130000001016</v>
      </c>
      <c r="X1284" t="str">
        <f ca="1"/>
        <v>2025-06-02 19:53:35</v>
      </c>
    </row>
    <row r="1285" spans="1:24" x14ac:dyDescent="0.2">
      <c r="A1285" t="s">
        <v>11</v>
      </c>
      <c r="B1285" t="s">
        <v>9966</v>
      </c>
      <c r="C1285" t="s">
        <v>222</v>
      </c>
      <c r="D1285" t="s">
        <v>566</v>
      </c>
      <c r="E1285" t="s">
        <v>9967</v>
      </c>
      <c r="F1285" t="s">
        <v>9968</v>
      </c>
      <c r="G1285">
        <v>1.95702</v>
      </c>
      <c r="H1285">
        <v>1.95702</v>
      </c>
      <c r="I1285">
        <v>4</v>
      </c>
      <c r="J1285">
        <v>0</v>
      </c>
      <c r="K1285" t="s">
        <v>17</v>
      </c>
      <c r="L1285">
        <f t="shared" si="54"/>
        <v>44755.230000001015</v>
      </c>
      <c r="X1285" t="str">
        <f ca="1"/>
        <v>2025-06-02 19:53:04</v>
      </c>
    </row>
    <row r="1286" spans="1:24" x14ac:dyDescent="0.2">
      <c r="A1286" t="s">
        <v>11</v>
      </c>
      <c r="B1286" t="s">
        <v>9969</v>
      </c>
      <c r="C1286" t="s">
        <v>266</v>
      </c>
      <c r="D1286" t="s">
        <v>566</v>
      </c>
      <c r="E1286" t="s">
        <v>9970</v>
      </c>
      <c r="F1286" t="s">
        <v>9968</v>
      </c>
      <c r="G1286">
        <v>1.95774</v>
      </c>
      <c r="H1286">
        <v>1.95702</v>
      </c>
      <c r="I1286">
        <v>1</v>
      </c>
      <c r="J1286">
        <v>-1</v>
      </c>
      <c r="K1286" t="s">
        <v>17</v>
      </c>
      <c r="L1286">
        <f t="shared" si="54"/>
        <v>44755.230000001015</v>
      </c>
      <c r="X1286" t="str">
        <f ca="1"/>
        <v>2025-06-02 19:52:25</v>
      </c>
    </row>
    <row r="1287" spans="1:24" x14ac:dyDescent="0.2">
      <c r="A1287" t="s">
        <v>11</v>
      </c>
      <c r="B1287" t="s">
        <v>9971</v>
      </c>
      <c r="C1287" t="s">
        <v>6909</v>
      </c>
      <c r="D1287" t="s">
        <v>566</v>
      </c>
      <c r="E1287" t="s">
        <v>9972</v>
      </c>
      <c r="F1287" t="s">
        <v>9968</v>
      </c>
      <c r="G1287">
        <v>1.95665</v>
      </c>
      <c r="H1287">
        <v>1.95702</v>
      </c>
      <c r="I1287">
        <v>8</v>
      </c>
      <c r="J1287">
        <v>7.2</v>
      </c>
      <c r="K1287" t="s">
        <v>17</v>
      </c>
      <c r="L1287">
        <f t="shared" si="54"/>
        <v>44756.230000001015</v>
      </c>
      <c r="X1287" t="str">
        <f ca="1"/>
        <v>2025-06-02 19:53:14</v>
      </c>
    </row>
    <row r="1288" spans="1:24" x14ac:dyDescent="0.2">
      <c r="A1288" t="s">
        <v>11</v>
      </c>
      <c r="B1288" t="s">
        <v>9973</v>
      </c>
      <c r="C1288" t="s">
        <v>4565</v>
      </c>
      <c r="D1288" t="s">
        <v>566</v>
      </c>
      <c r="E1288" t="s">
        <v>9974</v>
      </c>
      <c r="F1288" t="s">
        <v>9968</v>
      </c>
      <c r="G1288">
        <v>1.95749</v>
      </c>
      <c r="H1288">
        <v>1.95702</v>
      </c>
      <c r="I1288">
        <v>2</v>
      </c>
      <c r="J1288">
        <v>-2</v>
      </c>
      <c r="K1288" t="s">
        <v>17</v>
      </c>
      <c r="L1288">
        <f t="shared" si="54"/>
        <v>44749.030000001017</v>
      </c>
      <c r="X1288" t="str">
        <f ca="1"/>
        <v>2025-06-02 19:52:54</v>
      </c>
    </row>
    <row r="1289" spans="1:24" x14ac:dyDescent="0.2">
      <c r="A1289" t="s">
        <v>11</v>
      </c>
      <c r="B1289" t="s">
        <v>9975</v>
      </c>
      <c r="C1289" t="s">
        <v>266</v>
      </c>
      <c r="D1289" t="s">
        <v>566</v>
      </c>
      <c r="E1289" t="s">
        <v>9976</v>
      </c>
      <c r="F1289" t="s">
        <v>9977</v>
      </c>
      <c r="G1289">
        <v>1.95624</v>
      </c>
      <c r="H1289">
        <v>1.9570099999999999</v>
      </c>
      <c r="I1289">
        <v>1</v>
      </c>
      <c r="J1289">
        <v>0.9</v>
      </c>
      <c r="K1289" t="s">
        <v>17</v>
      </c>
      <c r="L1289">
        <f t="shared" si="54"/>
        <v>44751.030000001017</v>
      </c>
      <c r="X1289" t="str">
        <f ca="1"/>
        <v>2025-06-02 19:51:15</v>
      </c>
    </row>
    <row r="1290" spans="1:24" x14ac:dyDescent="0.2">
      <c r="A1290" t="s">
        <v>11</v>
      </c>
      <c r="B1290" t="s">
        <v>9978</v>
      </c>
      <c r="C1290" t="s">
        <v>4680</v>
      </c>
      <c r="D1290" t="s">
        <v>566</v>
      </c>
      <c r="E1290" t="s">
        <v>9979</v>
      </c>
      <c r="F1290" t="s">
        <v>9977</v>
      </c>
      <c r="G1290">
        <v>1.95509</v>
      </c>
      <c r="H1290">
        <v>1.9570099999999999</v>
      </c>
      <c r="I1290">
        <v>4</v>
      </c>
      <c r="J1290">
        <v>3.6</v>
      </c>
      <c r="K1290" t="s">
        <v>17</v>
      </c>
      <c r="L1290">
        <f t="shared" si="54"/>
        <v>44750.130000001016</v>
      </c>
      <c r="X1290" t="str">
        <f ca="1"/>
        <v>2025-06-02 19:51:34</v>
      </c>
    </row>
    <row r="1291" spans="1:24" x14ac:dyDescent="0.2">
      <c r="A1291" t="s">
        <v>11</v>
      </c>
      <c r="B1291" t="s">
        <v>9980</v>
      </c>
      <c r="C1291" t="s">
        <v>786</v>
      </c>
      <c r="D1291" t="s">
        <v>566</v>
      </c>
      <c r="E1291" t="s">
        <v>9981</v>
      </c>
      <c r="F1291" t="s">
        <v>9977</v>
      </c>
      <c r="G1291">
        <v>1.9557100000000001</v>
      </c>
      <c r="H1291">
        <v>1.9570099999999999</v>
      </c>
      <c r="I1291">
        <v>2</v>
      </c>
      <c r="J1291">
        <v>1.8</v>
      </c>
      <c r="K1291" t="s">
        <v>17</v>
      </c>
      <c r="L1291">
        <f t="shared" si="54"/>
        <v>44746.530000001017</v>
      </c>
      <c r="X1291" t="str">
        <f ca="1"/>
        <v>2025-06-02 19:51:24</v>
      </c>
    </row>
    <row r="1292" spans="1:24" x14ac:dyDescent="0.2">
      <c r="A1292" t="s">
        <v>11</v>
      </c>
      <c r="B1292" t="s">
        <v>9982</v>
      </c>
      <c r="C1292" t="s">
        <v>266</v>
      </c>
      <c r="D1292" t="s">
        <v>566</v>
      </c>
      <c r="E1292" t="s">
        <v>9983</v>
      </c>
      <c r="F1292" t="s">
        <v>9984</v>
      </c>
      <c r="G1292">
        <v>1.9542600000000001</v>
      </c>
      <c r="H1292">
        <v>1.95634</v>
      </c>
      <c r="I1292">
        <v>1</v>
      </c>
      <c r="J1292">
        <v>0.91</v>
      </c>
      <c r="K1292" t="s">
        <v>17</v>
      </c>
      <c r="L1292">
        <f t="shared" si="54"/>
        <v>44744.730000001015</v>
      </c>
      <c r="X1292" t="str">
        <f ca="1"/>
        <v>2025-06-02 19:50:05</v>
      </c>
    </row>
    <row r="1293" spans="1:24" x14ac:dyDescent="0.2">
      <c r="A1293" t="s">
        <v>11</v>
      </c>
      <c r="B1293" t="s">
        <v>9985</v>
      </c>
      <c r="C1293" t="s">
        <v>266</v>
      </c>
      <c r="D1293" t="s">
        <v>566</v>
      </c>
      <c r="E1293" t="s">
        <v>9986</v>
      </c>
      <c r="F1293" t="s">
        <v>9987</v>
      </c>
      <c r="G1293">
        <v>1.9546699999999999</v>
      </c>
      <c r="H1293">
        <v>1.95441</v>
      </c>
      <c r="I1293">
        <v>1</v>
      </c>
      <c r="J1293">
        <v>-1</v>
      </c>
      <c r="K1293" t="s">
        <v>17</v>
      </c>
      <c r="L1293">
        <f t="shared" si="54"/>
        <v>44743.820000001011</v>
      </c>
      <c r="X1293" t="str">
        <f ca="1"/>
        <v>2025-06-02 19:48:51</v>
      </c>
    </row>
    <row r="1294" spans="1:24" x14ac:dyDescent="0.2">
      <c r="A1294" t="s">
        <v>11</v>
      </c>
      <c r="B1294" t="s">
        <v>9988</v>
      </c>
      <c r="C1294" t="s">
        <v>786</v>
      </c>
      <c r="D1294" t="s">
        <v>566</v>
      </c>
      <c r="E1294" t="s">
        <v>9989</v>
      </c>
      <c r="F1294" t="s">
        <v>9987</v>
      </c>
      <c r="G1294">
        <v>1.9543699999999999</v>
      </c>
      <c r="H1294">
        <v>1.95441</v>
      </c>
      <c r="I1294">
        <v>2</v>
      </c>
      <c r="J1294">
        <v>1.82</v>
      </c>
      <c r="K1294" t="s">
        <v>17</v>
      </c>
      <c r="L1294">
        <f t="shared" si="54"/>
        <v>44744.820000001011</v>
      </c>
      <c r="X1294" t="str">
        <f ca="1"/>
        <v>2025-06-02 19:49:00</v>
      </c>
    </row>
    <row r="1295" spans="1:24" x14ac:dyDescent="0.2">
      <c r="A1295" t="s">
        <v>11</v>
      </c>
      <c r="B1295" t="s">
        <v>9990</v>
      </c>
      <c r="C1295" t="s">
        <v>786</v>
      </c>
      <c r="D1295" t="s">
        <v>566</v>
      </c>
      <c r="E1295" t="s">
        <v>9991</v>
      </c>
      <c r="F1295" t="s">
        <v>9992</v>
      </c>
      <c r="G1295">
        <v>1.95505</v>
      </c>
      <c r="H1295">
        <v>1.9554199999999999</v>
      </c>
      <c r="I1295">
        <v>2</v>
      </c>
      <c r="J1295">
        <v>1.8</v>
      </c>
      <c r="K1295" t="s">
        <v>17</v>
      </c>
      <c r="L1295">
        <f t="shared" si="54"/>
        <v>44743.000000001011</v>
      </c>
      <c r="X1295" t="str">
        <f ca="1"/>
        <v>2025-06-02 19:47:50</v>
      </c>
    </row>
    <row r="1296" spans="1:24" x14ac:dyDescent="0.2">
      <c r="A1296" t="s">
        <v>11</v>
      </c>
      <c r="B1296" t="s">
        <v>9993</v>
      </c>
      <c r="C1296" t="s">
        <v>266</v>
      </c>
      <c r="D1296" t="s">
        <v>566</v>
      </c>
      <c r="E1296" t="s">
        <v>9994</v>
      </c>
      <c r="F1296" t="s">
        <v>9992</v>
      </c>
      <c r="G1296">
        <v>1.9559599999999999</v>
      </c>
      <c r="H1296">
        <v>1.9554199999999999</v>
      </c>
      <c r="I1296">
        <v>1</v>
      </c>
      <c r="J1296">
        <v>-1</v>
      </c>
      <c r="K1296" t="s">
        <v>17</v>
      </c>
      <c r="L1296">
        <f t="shared" si="54"/>
        <v>44741.200000001008</v>
      </c>
      <c r="X1296" t="str">
        <f ca="1"/>
        <v>2025-06-02 19:47:41</v>
      </c>
    </row>
    <row r="1297" spans="1:24" x14ac:dyDescent="0.2">
      <c r="A1297" t="s">
        <v>11</v>
      </c>
      <c r="B1297" t="s">
        <v>9995</v>
      </c>
      <c r="C1297" t="s">
        <v>836</v>
      </c>
      <c r="D1297" t="s">
        <v>566</v>
      </c>
      <c r="E1297" t="s">
        <v>9996</v>
      </c>
      <c r="F1297" t="s">
        <v>9992</v>
      </c>
      <c r="G1297">
        <v>1.95465</v>
      </c>
      <c r="H1297">
        <v>1.9554199999999999</v>
      </c>
      <c r="I1297">
        <v>4</v>
      </c>
      <c r="J1297">
        <v>3.6</v>
      </c>
      <c r="K1297" t="s">
        <v>17</v>
      </c>
      <c r="L1297">
        <f t="shared" si="54"/>
        <v>44742.200000001008</v>
      </c>
      <c r="X1297" t="str">
        <f ca="1"/>
        <v>2025-06-02 19:48:01</v>
      </c>
    </row>
    <row r="1298" spans="1:24" x14ac:dyDescent="0.2">
      <c r="A1298" t="s">
        <v>11</v>
      </c>
      <c r="B1298" t="s">
        <v>9997</v>
      </c>
      <c r="C1298" t="s">
        <v>4379</v>
      </c>
      <c r="D1298" t="s">
        <v>566</v>
      </c>
      <c r="E1298" t="s">
        <v>9998</v>
      </c>
      <c r="F1298" t="s">
        <v>9999</v>
      </c>
      <c r="G1298">
        <v>1.9527399999999999</v>
      </c>
      <c r="H1298">
        <v>1.9559599999999999</v>
      </c>
      <c r="I1298">
        <v>1</v>
      </c>
      <c r="J1298">
        <v>0.9</v>
      </c>
      <c r="K1298" t="s">
        <v>17</v>
      </c>
      <c r="L1298">
        <f t="shared" si="54"/>
        <v>44738.60000000101</v>
      </c>
      <c r="X1298" t="str">
        <f ca="1"/>
        <v>2025-06-02 19:46:31</v>
      </c>
    </row>
    <row r="1299" spans="1:24" x14ac:dyDescent="0.2">
      <c r="A1299" t="s">
        <v>11</v>
      </c>
      <c r="B1299" t="s">
        <v>10000</v>
      </c>
      <c r="C1299" t="s">
        <v>4379</v>
      </c>
      <c r="D1299" t="s">
        <v>566</v>
      </c>
      <c r="E1299" t="s">
        <v>10001</v>
      </c>
      <c r="F1299" t="s">
        <v>10002</v>
      </c>
      <c r="G1299">
        <v>1.9503200000000001</v>
      </c>
      <c r="H1299">
        <v>1.95269</v>
      </c>
      <c r="I1299">
        <v>1</v>
      </c>
      <c r="J1299">
        <v>0.92</v>
      </c>
      <c r="K1299" t="s">
        <v>17</v>
      </c>
      <c r="L1299">
        <f t="shared" si="54"/>
        <v>44737.700000001008</v>
      </c>
      <c r="X1299" t="str">
        <f ca="1"/>
        <v>2025-06-02 19:45:21</v>
      </c>
    </row>
    <row r="1300" spans="1:24" x14ac:dyDescent="0.2">
      <c r="A1300" t="s">
        <v>11</v>
      </c>
      <c r="B1300" t="s">
        <v>10003</v>
      </c>
      <c r="C1300" t="s">
        <v>840</v>
      </c>
      <c r="D1300" t="s">
        <v>566</v>
      </c>
      <c r="E1300" t="s">
        <v>10004</v>
      </c>
      <c r="F1300" t="s">
        <v>10005</v>
      </c>
      <c r="G1300">
        <v>1.9513799999999999</v>
      </c>
      <c r="H1300">
        <v>1.9507699999999999</v>
      </c>
      <c r="I1300">
        <v>8</v>
      </c>
      <c r="J1300">
        <v>-8</v>
      </c>
      <c r="K1300" t="s">
        <v>17</v>
      </c>
      <c r="L1300">
        <f t="shared" si="54"/>
        <v>44736.78000000101</v>
      </c>
      <c r="X1300" t="str">
        <f ca="1"/>
        <v>2025-06-02 19:44:50</v>
      </c>
    </row>
    <row r="1301" spans="1:24" x14ac:dyDescent="0.2">
      <c r="A1301" t="s">
        <v>11</v>
      </c>
      <c r="B1301" t="s">
        <v>10006</v>
      </c>
      <c r="C1301" t="s">
        <v>4379</v>
      </c>
      <c r="D1301" t="s">
        <v>566</v>
      </c>
      <c r="E1301" t="s">
        <v>10007</v>
      </c>
      <c r="F1301" t="s">
        <v>10005</v>
      </c>
      <c r="G1301">
        <v>1.9520999999999999</v>
      </c>
      <c r="H1301">
        <v>1.9507699999999999</v>
      </c>
      <c r="I1301">
        <v>1</v>
      </c>
      <c r="J1301">
        <v>-1</v>
      </c>
      <c r="K1301" t="s">
        <v>17</v>
      </c>
      <c r="L1301">
        <f t="shared" si="54"/>
        <v>44744.78000000101</v>
      </c>
      <c r="X1301" t="str">
        <f ca="1"/>
        <v>2025-06-02 19:44:11</v>
      </c>
    </row>
    <row r="1302" spans="1:24" x14ac:dyDescent="0.2">
      <c r="A1302" t="s">
        <v>11</v>
      </c>
      <c r="B1302" t="s">
        <v>10008</v>
      </c>
      <c r="C1302" t="s">
        <v>301</v>
      </c>
      <c r="D1302" t="s">
        <v>566</v>
      </c>
      <c r="E1302" t="s">
        <v>10009</v>
      </c>
      <c r="F1302" t="s">
        <v>10005</v>
      </c>
      <c r="G1302">
        <v>1.9518200000000001</v>
      </c>
      <c r="H1302">
        <v>1.9507699999999999</v>
      </c>
      <c r="I1302">
        <v>4</v>
      </c>
      <c r="J1302">
        <v>-4</v>
      </c>
      <c r="K1302" t="s">
        <v>17</v>
      </c>
      <c r="L1302">
        <f t="shared" si="54"/>
        <v>44745.78000000101</v>
      </c>
      <c r="X1302" t="str">
        <f ca="1"/>
        <v>2025-06-02 19:44:40</v>
      </c>
    </row>
    <row r="1303" spans="1:24" x14ac:dyDescent="0.2">
      <c r="A1303" t="s">
        <v>11</v>
      </c>
      <c r="B1303" t="s">
        <v>10010</v>
      </c>
      <c r="C1303" t="s">
        <v>281</v>
      </c>
      <c r="D1303" t="s">
        <v>566</v>
      </c>
      <c r="E1303" t="s">
        <v>10011</v>
      </c>
      <c r="F1303" t="s">
        <v>10005</v>
      </c>
      <c r="G1303">
        <v>1.95204</v>
      </c>
      <c r="H1303">
        <v>1.9507699999999999</v>
      </c>
      <c r="I1303">
        <v>2</v>
      </c>
      <c r="J1303">
        <v>-2</v>
      </c>
      <c r="K1303" t="s">
        <v>17</v>
      </c>
      <c r="L1303">
        <f t="shared" si="54"/>
        <v>44749.78000000101</v>
      </c>
      <c r="X1303" t="str">
        <f ca="1"/>
        <v>2025-06-02 19:44:20</v>
      </c>
    </row>
    <row r="1304" spans="1:24" x14ac:dyDescent="0.2">
      <c r="A1304" t="s">
        <v>11</v>
      </c>
      <c r="B1304" t="s">
        <v>10012</v>
      </c>
      <c r="C1304" t="s">
        <v>850</v>
      </c>
      <c r="D1304" t="s">
        <v>566</v>
      </c>
      <c r="E1304" t="s">
        <v>10013</v>
      </c>
      <c r="F1304" t="s">
        <v>10014</v>
      </c>
      <c r="G1304">
        <v>1.9532799999999999</v>
      </c>
      <c r="H1304">
        <v>1.95224</v>
      </c>
      <c r="I1304">
        <v>8</v>
      </c>
      <c r="J1304">
        <v>-8</v>
      </c>
      <c r="K1304" t="s">
        <v>17</v>
      </c>
      <c r="L1304">
        <f t="shared" si="54"/>
        <v>44751.78000000101</v>
      </c>
      <c r="X1304" t="str">
        <f ca="1"/>
        <v>2025-06-02 19:43:50</v>
      </c>
    </row>
    <row r="1305" spans="1:24" x14ac:dyDescent="0.2">
      <c r="A1305" t="s">
        <v>11</v>
      </c>
      <c r="B1305" t="s">
        <v>10015</v>
      </c>
      <c r="C1305" t="s">
        <v>840</v>
      </c>
      <c r="D1305" t="s">
        <v>566</v>
      </c>
      <c r="E1305" t="s">
        <v>10016</v>
      </c>
      <c r="F1305" t="s">
        <v>10014</v>
      </c>
      <c r="G1305">
        <v>1.9535499999999999</v>
      </c>
      <c r="H1305">
        <v>1.95224</v>
      </c>
      <c r="I1305">
        <v>4</v>
      </c>
      <c r="J1305">
        <v>-4</v>
      </c>
      <c r="K1305" t="s">
        <v>17</v>
      </c>
      <c r="L1305">
        <f t="shared" si="54"/>
        <v>44759.78000000101</v>
      </c>
      <c r="X1305" t="str">
        <f ca="1"/>
        <v>2025-06-02 19:43:40</v>
      </c>
    </row>
    <row r="1306" spans="1:24" x14ac:dyDescent="0.2">
      <c r="A1306" t="s">
        <v>11</v>
      </c>
      <c r="B1306" t="s">
        <v>10017</v>
      </c>
      <c r="C1306" t="s">
        <v>266</v>
      </c>
      <c r="D1306" t="s">
        <v>566</v>
      </c>
      <c r="E1306" t="s">
        <v>10018</v>
      </c>
      <c r="F1306" t="s">
        <v>10014</v>
      </c>
      <c r="G1306">
        <v>1.95374</v>
      </c>
      <c r="H1306">
        <v>1.95224</v>
      </c>
      <c r="I1306">
        <v>1</v>
      </c>
      <c r="J1306">
        <v>-1</v>
      </c>
      <c r="K1306" t="s">
        <v>17</v>
      </c>
      <c r="L1306">
        <f t="shared" si="54"/>
        <v>44763.78000000101</v>
      </c>
      <c r="X1306" t="str">
        <f ca="1"/>
        <v>2025-06-02 19:43:00</v>
      </c>
    </row>
    <row r="1307" spans="1:24" x14ac:dyDescent="0.2">
      <c r="A1307" t="s">
        <v>11</v>
      </c>
      <c r="B1307" t="s">
        <v>10019</v>
      </c>
      <c r="C1307" t="s">
        <v>301</v>
      </c>
      <c r="D1307" t="s">
        <v>566</v>
      </c>
      <c r="E1307" t="s">
        <v>10020</v>
      </c>
      <c r="F1307" t="s">
        <v>10014</v>
      </c>
      <c r="G1307">
        <v>1.9535199999999999</v>
      </c>
      <c r="H1307">
        <v>1.95224</v>
      </c>
      <c r="I1307">
        <v>2</v>
      </c>
      <c r="J1307">
        <v>-2</v>
      </c>
      <c r="K1307" t="s">
        <v>17</v>
      </c>
      <c r="L1307">
        <f t="shared" si="54"/>
        <v>44764.78000000101</v>
      </c>
      <c r="X1307" t="str">
        <f ca="1"/>
        <v>2025-06-02 19:43:30</v>
      </c>
    </row>
    <row r="1308" spans="1:24" x14ac:dyDescent="0.2">
      <c r="A1308" t="s">
        <v>11</v>
      </c>
      <c r="B1308" t="s">
        <v>10021</v>
      </c>
      <c r="C1308" t="s">
        <v>281</v>
      </c>
      <c r="D1308" t="s">
        <v>566</v>
      </c>
      <c r="E1308" t="s">
        <v>10022</v>
      </c>
      <c r="F1308" t="s">
        <v>10023</v>
      </c>
      <c r="G1308">
        <v>1.95183</v>
      </c>
      <c r="H1308">
        <v>1.95292</v>
      </c>
      <c r="I1308">
        <v>2</v>
      </c>
      <c r="J1308">
        <v>1.84</v>
      </c>
      <c r="K1308" t="s">
        <v>17</v>
      </c>
      <c r="L1308">
        <f t="shared" si="54"/>
        <v>44766.78000000101</v>
      </c>
      <c r="X1308" t="str">
        <f ca="1"/>
        <v>2025-06-02 19:42:00</v>
      </c>
    </row>
    <row r="1309" spans="1:24" x14ac:dyDescent="0.2">
      <c r="A1309" t="s">
        <v>11</v>
      </c>
      <c r="B1309" t="s">
        <v>10024</v>
      </c>
      <c r="C1309" t="s">
        <v>266</v>
      </c>
      <c r="D1309" t="s">
        <v>566</v>
      </c>
      <c r="E1309" t="s">
        <v>10025</v>
      </c>
      <c r="F1309" t="s">
        <v>10023</v>
      </c>
      <c r="G1309">
        <v>1.9518200000000001</v>
      </c>
      <c r="H1309">
        <v>1.95292</v>
      </c>
      <c r="I1309">
        <v>1</v>
      </c>
      <c r="J1309">
        <v>0.92</v>
      </c>
      <c r="K1309" t="s">
        <v>17</v>
      </c>
      <c r="L1309">
        <f t="shared" si="54"/>
        <v>44764.940000001014</v>
      </c>
      <c r="X1309" t="str">
        <f ca="1"/>
        <v>2025-06-02 19:41:50</v>
      </c>
    </row>
    <row r="1310" spans="1:24" x14ac:dyDescent="0.2">
      <c r="A1310" t="s">
        <v>11</v>
      </c>
      <c r="B1310" t="s">
        <v>10026</v>
      </c>
      <c r="C1310" t="s">
        <v>836</v>
      </c>
      <c r="D1310" t="s">
        <v>566</v>
      </c>
      <c r="E1310" t="s">
        <v>10027</v>
      </c>
      <c r="F1310" t="s">
        <v>10023</v>
      </c>
      <c r="G1310">
        <v>1.9517599999999999</v>
      </c>
      <c r="H1310">
        <v>1.95292</v>
      </c>
      <c r="I1310">
        <v>4</v>
      </c>
      <c r="J1310">
        <v>3.68</v>
      </c>
      <c r="K1310" t="s">
        <v>17</v>
      </c>
      <c r="L1310">
        <f t="shared" si="54"/>
        <v>44764.020000001015</v>
      </c>
      <c r="X1310" t="str">
        <f ca="1"/>
        <v>2025-06-02 19:42:10</v>
      </c>
    </row>
    <row r="1311" spans="1:24" x14ac:dyDescent="0.2">
      <c r="A1311" t="s">
        <v>11</v>
      </c>
      <c r="B1311" t="s">
        <v>10028</v>
      </c>
      <c r="C1311" t="s">
        <v>2907</v>
      </c>
      <c r="D1311" t="s">
        <v>566</v>
      </c>
      <c r="E1311" t="s">
        <v>10029</v>
      </c>
      <c r="F1311" t="s">
        <v>10030</v>
      </c>
      <c r="G1311">
        <v>1.95343</v>
      </c>
      <c r="H1311">
        <v>1.95316</v>
      </c>
      <c r="I1311">
        <v>1</v>
      </c>
      <c r="J1311">
        <v>-1</v>
      </c>
      <c r="K1311" t="s">
        <v>17</v>
      </c>
      <c r="L1311">
        <f t="shared" si="54"/>
        <v>44760.340000001015</v>
      </c>
      <c r="X1311" t="str">
        <f ca="1"/>
        <v>2025-06-02 19:30:03</v>
      </c>
    </row>
    <row r="1312" spans="1:24" x14ac:dyDescent="0.2">
      <c r="A1312" t="s">
        <v>11</v>
      </c>
      <c r="B1312" t="s">
        <v>10031</v>
      </c>
      <c r="C1312" t="s">
        <v>266</v>
      </c>
      <c r="D1312" t="s">
        <v>566</v>
      </c>
      <c r="E1312" t="s">
        <v>10032</v>
      </c>
      <c r="F1312" t="s">
        <v>10033</v>
      </c>
      <c r="G1312">
        <v>1.9546399999999999</v>
      </c>
      <c r="H1312">
        <v>1.95347</v>
      </c>
      <c r="I1312">
        <v>1</v>
      </c>
      <c r="J1312">
        <v>-1</v>
      </c>
      <c r="K1312" t="s">
        <v>17</v>
      </c>
      <c r="L1312">
        <f t="shared" si="54"/>
        <v>44761.340000001015</v>
      </c>
      <c r="X1312" t="str">
        <f ca="1"/>
        <v>2025-06-02 19:28:21</v>
      </c>
    </row>
    <row r="1313" spans="1:24" x14ac:dyDescent="0.2">
      <c r="A1313" t="s">
        <v>11</v>
      </c>
      <c r="B1313" t="s">
        <v>10034</v>
      </c>
      <c r="C1313" t="s">
        <v>266</v>
      </c>
      <c r="D1313" t="s">
        <v>566</v>
      </c>
      <c r="E1313" t="s">
        <v>10035</v>
      </c>
      <c r="F1313" t="s">
        <v>10036</v>
      </c>
      <c r="G1313">
        <v>1.95346</v>
      </c>
      <c r="H1313">
        <v>1.9548700000000001</v>
      </c>
      <c r="I1313">
        <v>1</v>
      </c>
      <c r="J1313">
        <v>0.92</v>
      </c>
      <c r="K1313" t="s">
        <v>17</v>
      </c>
      <c r="L1313">
        <f t="shared" si="54"/>
        <v>44762.340000001015</v>
      </c>
      <c r="X1313" t="str">
        <f ca="1"/>
        <v>2025-06-02 19:27:11</v>
      </c>
    </row>
    <row r="1314" spans="1:24" x14ac:dyDescent="0.2">
      <c r="A1314" t="s">
        <v>11</v>
      </c>
      <c r="B1314" t="s">
        <v>10037</v>
      </c>
      <c r="C1314" t="s">
        <v>786</v>
      </c>
      <c r="D1314" t="s">
        <v>566</v>
      </c>
      <c r="E1314" t="s">
        <v>10038</v>
      </c>
      <c r="F1314" t="s">
        <v>10036</v>
      </c>
      <c r="G1314">
        <v>1.95343</v>
      </c>
      <c r="H1314">
        <v>1.9548700000000001</v>
      </c>
      <c r="I1314">
        <v>2</v>
      </c>
      <c r="J1314">
        <v>1.84</v>
      </c>
      <c r="K1314" t="s">
        <v>17</v>
      </c>
      <c r="L1314">
        <f t="shared" si="54"/>
        <v>44761.420000001017</v>
      </c>
      <c r="X1314" t="str">
        <f ca="1"/>
        <v>2025-06-02 19:27:20</v>
      </c>
    </row>
    <row r="1315" spans="1:24" x14ac:dyDescent="0.2">
      <c r="A1315" t="s">
        <v>11</v>
      </c>
      <c r="B1315" t="s">
        <v>10039</v>
      </c>
      <c r="C1315" t="s">
        <v>4379</v>
      </c>
      <c r="D1315" t="s">
        <v>566</v>
      </c>
      <c r="E1315" t="s">
        <v>10040</v>
      </c>
      <c r="F1315" t="s">
        <v>10041</v>
      </c>
      <c r="G1315">
        <v>1.9520500000000001</v>
      </c>
      <c r="H1315">
        <v>1.9533700000000001</v>
      </c>
      <c r="I1315">
        <v>1</v>
      </c>
      <c r="J1315">
        <v>0.92</v>
      </c>
      <c r="K1315" t="s">
        <v>17</v>
      </c>
      <c r="L1315">
        <f t="shared" si="54"/>
        <v>44759.58000000102</v>
      </c>
      <c r="X1315" t="str">
        <f ca="1"/>
        <v>2025-06-02 19:26:01</v>
      </c>
    </row>
    <row r="1316" spans="1:24" x14ac:dyDescent="0.2">
      <c r="A1316" t="s">
        <v>11</v>
      </c>
      <c r="B1316" t="s">
        <v>10042</v>
      </c>
      <c r="C1316" t="s">
        <v>266</v>
      </c>
      <c r="D1316" t="s">
        <v>566</v>
      </c>
      <c r="E1316" t="s">
        <v>10043</v>
      </c>
      <c r="F1316" t="s">
        <v>10044</v>
      </c>
      <c r="G1316">
        <v>1.9544900000000001</v>
      </c>
      <c r="H1316">
        <v>1.95181</v>
      </c>
      <c r="I1316">
        <v>1</v>
      </c>
      <c r="J1316">
        <v>-1</v>
      </c>
      <c r="K1316" t="s">
        <v>17</v>
      </c>
      <c r="L1316">
        <f t="shared" si="54"/>
        <v>44758.660000001022</v>
      </c>
      <c r="X1316" t="str">
        <f ca="1"/>
        <v>2025-06-02 19:24:51</v>
      </c>
    </row>
    <row r="1317" spans="1:24" x14ac:dyDescent="0.2">
      <c r="A1317" t="s">
        <v>11</v>
      </c>
      <c r="B1317" t="s">
        <v>10045</v>
      </c>
      <c r="C1317" t="s">
        <v>786</v>
      </c>
      <c r="D1317" t="s">
        <v>566</v>
      </c>
      <c r="E1317" t="s">
        <v>10046</v>
      </c>
      <c r="F1317" t="s">
        <v>10044</v>
      </c>
      <c r="G1317">
        <v>1.95407</v>
      </c>
      <c r="H1317">
        <v>1.95181</v>
      </c>
      <c r="I1317">
        <v>2</v>
      </c>
      <c r="J1317">
        <v>-2</v>
      </c>
      <c r="K1317" t="s">
        <v>17</v>
      </c>
      <c r="L1317">
        <f t="shared" si="54"/>
        <v>44759.660000001022</v>
      </c>
      <c r="X1317" t="str">
        <f ca="1"/>
        <v>2025-06-02 19:25:00</v>
      </c>
    </row>
    <row r="1318" spans="1:24" x14ac:dyDescent="0.2">
      <c r="A1318" t="s">
        <v>11</v>
      </c>
      <c r="B1318" t="s">
        <v>10047</v>
      </c>
      <c r="C1318" t="s">
        <v>4680</v>
      </c>
      <c r="D1318" t="s">
        <v>566</v>
      </c>
      <c r="E1318" t="s">
        <v>10048</v>
      </c>
      <c r="F1318" t="s">
        <v>10044</v>
      </c>
      <c r="G1318">
        <v>1.9537599999999999</v>
      </c>
      <c r="H1318">
        <v>1.95181</v>
      </c>
      <c r="I1318">
        <v>4</v>
      </c>
      <c r="J1318">
        <v>-4</v>
      </c>
      <c r="K1318" t="s">
        <v>17</v>
      </c>
      <c r="L1318">
        <f t="shared" si="54"/>
        <v>44761.660000001022</v>
      </c>
      <c r="X1318" t="str">
        <f ca="1"/>
        <v>2025-06-02 19:25:10</v>
      </c>
    </row>
    <row r="1319" spans="1:24" x14ac:dyDescent="0.2">
      <c r="A1319" t="s">
        <v>11</v>
      </c>
      <c r="B1319" t="s">
        <v>10049</v>
      </c>
      <c r="C1319" t="s">
        <v>4565</v>
      </c>
      <c r="D1319" t="s">
        <v>566</v>
      </c>
      <c r="E1319" t="s">
        <v>10050</v>
      </c>
      <c r="F1319" t="s">
        <v>10044</v>
      </c>
      <c r="G1319">
        <v>1.9534</v>
      </c>
      <c r="H1319">
        <v>1.95181</v>
      </c>
      <c r="I1319">
        <v>8</v>
      </c>
      <c r="J1319">
        <v>-8</v>
      </c>
      <c r="K1319" t="s">
        <v>17</v>
      </c>
      <c r="L1319">
        <f t="shared" si="54"/>
        <v>44765.660000001022</v>
      </c>
      <c r="X1319" t="str">
        <f ca="1"/>
        <v>2025-06-02 19:25:20</v>
      </c>
    </row>
    <row r="1320" spans="1:24" x14ac:dyDescent="0.2">
      <c r="A1320" t="s">
        <v>11</v>
      </c>
      <c r="B1320" t="s">
        <v>10051</v>
      </c>
      <c r="C1320" t="s">
        <v>266</v>
      </c>
      <c r="D1320" t="s">
        <v>566</v>
      </c>
      <c r="E1320" t="s">
        <v>10052</v>
      </c>
      <c r="F1320" t="s">
        <v>10053</v>
      </c>
      <c r="G1320">
        <v>1.9529399999999999</v>
      </c>
      <c r="H1320">
        <v>1.9544699999999999</v>
      </c>
      <c r="I1320">
        <v>1</v>
      </c>
      <c r="J1320">
        <v>0.92</v>
      </c>
      <c r="K1320" t="s">
        <v>17</v>
      </c>
      <c r="L1320">
        <f t="shared" si="54"/>
        <v>44773.660000001022</v>
      </c>
      <c r="X1320" t="str">
        <f ca="1"/>
        <v>2025-06-02 19:23:41</v>
      </c>
    </row>
    <row r="1321" spans="1:24" x14ac:dyDescent="0.2">
      <c r="A1321" t="s">
        <v>11</v>
      </c>
      <c r="B1321" t="s">
        <v>10054</v>
      </c>
      <c r="C1321" t="s">
        <v>301</v>
      </c>
      <c r="D1321" t="s">
        <v>566</v>
      </c>
      <c r="E1321" t="s">
        <v>10055</v>
      </c>
      <c r="F1321" t="s">
        <v>10056</v>
      </c>
      <c r="G1321">
        <v>1.9543999999999999</v>
      </c>
      <c r="H1321">
        <v>1.9536199999999999</v>
      </c>
      <c r="I1321">
        <v>4</v>
      </c>
      <c r="J1321">
        <v>-4</v>
      </c>
      <c r="K1321" t="s">
        <v>17</v>
      </c>
      <c r="L1321">
        <f t="shared" si="54"/>
        <v>44772.740000001024</v>
      </c>
      <c r="X1321" t="str">
        <f ca="1"/>
        <v>2025-06-02 19:23:00</v>
      </c>
    </row>
    <row r="1322" spans="1:24" x14ac:dyDescent="0.2">
      <c r="A1322" t="s">
        <v>11</v>
      </c>
      <c r="B1322" t="s">
        <v>10057</v>
      </c>
      <c r="C1322" t="s">
        <v>266</v>
      </c>
      <c r="D1322" t="s">
        <v>566</v>
      </c>
      <c r="E1322" t="s">
        <v>10058</v>
      </c>
      <c r="F1322" t="s">
        <v>10056</v>
      </c>
      <c r="G1322">
        <v>1.95533</v>
      </c>
      <c r="H1322">
        <v>1.9536199999999999</v>
      </c>
      <c r="I1322">
        <v>1</v>
      </c>
      <c r="J1322">
        <v>-1</v>
      </c>
      <c r="K1322" t="s">
        <v>17</v>
      </c>
      <c r="L1322">
        <f t="shared" si="54"/>
        <v>44776.740000001024</v>
      </c>
      <c r="X1322" t="str">
        <f ca="1"/>
        <v>2025-06-02 19:22:30</v>
      </c>
    </row>
    <row r="1323" spans="1:24" x14ac:dyDescent="0.2">
      <c r="A1323" t="s">
        <v>11</v>
      </c>
      <c r="B1323" t="s">
        <v>10059</v>
      </c>
      <c r="C1323" t="s">
        <v>786</v>
      </c>
      <c r="D1323" t="s">
        <v>566</v>
      </c>
      <c r="E1323" t="s">
        <v>10060</v>
      </c>
      <c r="F1323" t="s">
        <v>10056</v>
      </c>
      <c r="G1323">
        <v>1.9545999999999999</v>
      </c>
      <c r="H1323">
        <v>1.9536199999999999</v>
      </c>
      <c r="I1323">
        <v>2</v>
      </c>
      <c r="J1323">
        <v>-2</v>
      </c>
      <c r="K1323" t="s">
        <v>17</v>
      </c>
      <c r="L1323">
        <f t="shared" si="54"/>
        <v>44777.740000001024</v>
      </c>
      <c r="X1323" t="str">
        <f ca="1"/>
        <v>2025-06-02 19:22:39</v>
      </c>
    </row>
    <row r="1324" spans="1:24" x14ac:dyDescent="0.2">
      <c r="A1324" t="s">
        <v>11</v>
      </c>
      <c r="B1324" t="s">
        <v>10061</v>
      </c>
      <c r="C1324" t="s">
        <v>840</v>
      </c>
      <c r="D1324" t="s">
        <v>566</v>
      </c>
      <c r="E1324" t="s">
        <v>10062</v>
      </c>
      <c r="F1324" t="s">
        <v>10056</v>
      </c>
      <c r="G1324">
        <v>1.9539599999999999</v>
      </c>
      <c r="H1324">
        <v>1.9536199999999999</v>
      </c>
      <c r="I1324">
        <v>8</v>
      </c>
      <c r="J1324">
        <v>-8</v>
      </c>
      <c r="K1324" t="s">
        <v>17</v>
      </c>
      <c r="L1324">
        <f t="shared" si="54"/>
        <v>44779.740000001024</v>
      </c>
      <c r="X1324" t="str">
        <f ca="1"/>
        <v>2025-06-02 19:23:10</v>
      </c>
    </row>
    <row r="1325" spans="1:24" x14ac:dyDescent="0.2">
      <c r="A1325" t="s">
        <v>11</v>
      </c>
      <c r="B1325" t="s">
        <v>10063</v>
      </c>
      <c r="C1325" t="s">
        <v>266</v>
      </c>
      <c r="D1325" t="s">
        <v>566</v>
      </c>
      <c r="E1325" t="s">
        <v>10064</v>
      </c>
      <c r="F1325" t="s">
        <v>10065</v>
      </c>
      <c r="G1325">
        <v>1.9555800000000001</v>
      </c>
      <c r="H1325">
        <v>1.9552499999999999</v>
      </c>
      <c r="I1325">
        <v>1</v>
      </c>
      <c r="J1325">
        <v>-1</v>
      </c>
      <c r="K1325" t="s">
        <v>17</v>
      </c>
      <c r="L1325">
        <f t="shared" si="54"/>
        <v>44787.740000001024</v>
      </c>
      <c r="X1325" t="str">
        <f ca="1"/>
        <v>2025-06-02 19:21:20</v>
      </c>
    </row>
    <row r="1326" spans="1:24" x14ac:dyDescent="0.2">
      <c r="A1326" t="s">
        <v>11</v>
      </c>
      <c r="B1326" t="s">
        <v>10066</v>
      </c>
      <c r="C1326" t="s">
        <v>4680</v>
      </c>
      <c r="D1326" t="s">
        <v>566</v>
      </c>
      <c r="E1326" t="s">
        <v>10067</v>
      </c>
      <c r="F1326" t="s">
        <v>10065</v>
      </c>
      <c r="G1326">
        <v>1.9554100000000001</v>
      </c>
      <c r="H1326">
        <v>1.9552499999999999</v>
      </c>
      <c r="I1326">
        <v>2</v>
      </c>
      <c r="J1326">
        <v>-2</v>
      </c>
      <c r="K1326" t="s">
        <v>17</v>
      </c>
      <c r="L1326">
        <f t="shared" si="54"/>
        <v>44788.740000001024</v>
      </c>
      <c r="X1326" t="str">
        <f ca="1"/>
        <v>2025-06-02 19:21:39</v>
      </c>
    </row>
    <row r="1327" spans="1:24" x14ac:dyDescent="0.2">
      <c r="A1327" t="s">
        <v>11</v>
      </c>
      <c r="B1327" t="s">
        <v>10068</v>
      </c>
      <c r="C1327" t="s">
        <v>4680</v>
      </c>
      <c r="D1327" t="s">
        <v>566</v>
      </c>
      <c r="E1327" t="s">
        <v>10069</v>
      </c>
      <c r="F1327" t="s">
        <v>10070</v>
      </c>
      <c r="G1327">
        <v>1.9571000000000001</v>
      </c>
      <c r="H1327">
        <v>1.9560299999999999</v>
      </c>
      <c r="I1327">
        <v>4</v>
      </c>
      <c r="J1327">
        <v>-4</v>
      </c>
      <c r="K1327" t="s">
        <v>17</v>
      </c>
      <c r="L1327">
        <f t="shared" si="54"/>
        <v>44790.740000001024</v>
      </c>
      <c r="X1327" t="str">
        <f ca="1"/>
        <v>2025-06-02 19:20:29</v>
      </c>
    </row>
    <row r="1328" spans="1:24" x14ac:dyDescent="0.2">
      <c r="A1328" t="s">
        <v>11</v>
      </c>
      <c r="B1328" t="s">
        <v>10071</v>
      </c>
      <c r="C1328" t="s">
        <v>786</v>
      </c>
      <c r="D1328" t="s">
        <v>566</v>
      </c>
      <c r="E1328" t="s">
        <v>10072</v>
      </c>
      <c r="F1328" t="s">
        <v>10070</v>
      </c>
      <c r="G1328">
        <v>1.95747</v>
      </c>
      <c r="H1328">
        <v>1.9560299999999999</v>
      </c>
      <c r="I1328">
        <v>2</v>
      </c>
      <c r="J1328">
        <v>-2</v>
      </c>
      <c r="K1328" t="s">
        <v>17</v>
      </c>
      <c r="L1328">
        <f t="shared" si="54"/>
        <v>44794.740000001024</v>
      </c>
      <c r="X1328" t="str">
        <f ca="1"/>
        <v>2025-06-02 19:20:19</v>
      </c>
    </row>
    <row r="1329" spans="1:24" x14ac:dyDescent="0.2">
      <c r="A1329" t="s">
        <v>11</v>
      </c>
      <c r="B1329" t="s">
        <v>10073</v>
      </c>
      <c r="C1329" t="s">
        <v>266</v>
      </c>
      <c r="D1329" t="s">
        <v>566</v>
      </c>
      <c r="E1329" t="s">
        <v>10074</v>
      </c>
      <c r="F1329" t="s">
        <v>10070</v>
      </c>
      <c r="G1329">
        <v>1.9574800000000001</v>
      </c>
      <c r="H1329">
        <v>1.9560299999999999</v>
      </c>
      <c r="I1329">
        <v>1</v>
      </c>
      <c r="J1329">
        <v>-1</v>
      </c>
      <c r="K1329" t="s">
        <v>17</v>
      </c>
      <c r="L1329">
        <f t="shared" si="54"/>
        <v>44796.740000001024</v>
      </c>
      <c r="X1329" t="str">
        <f ca="1"/>
        <v>2025-06-02 19:20:10</v>
      </c>
    </row>
    <row r="1330" spans="1:24" x14ac:dyDescent="0.2">
      <c r="A1330" t="s">
        <v>11</v>
      </c>
      <c r="B1330" t="s">
        <v>10075</v>
      </c>
      <c r="C1330" t="s">
        <v>4565</v>
      </c>
      <c r="D1330" t="s">
        <v>566</v>
      </c>
      <c r="E1330" t="s">
        <v>10076</v>
      </c>
      <c r="F1330" t="s">
        <v>10070</v>
      </c>
      <c r="G1330">
        <v>1.95668</v>
      </c>
      <c r="H1330">
        <v>1.9560299999999999</v>
      </c>
      <c r="I1330">
        <v>8</v>
      </c>
      <c r="J1330">
        <v>-8</v>
      </c>
      <c r="K1330" t="s">
        <v>17</v>
      </c>
      <c r="L1330">
        <f t="shared" si="54"/>
        <v>44797.740000001024</v>
      </c>
      <c r="X1330" t="str">
        <f ca="1"/>
        <v>2025-06-02 19:20:39</v>
      </c>
    </row>
    <row r="1331" spans="1:24" x14ac:dyDescent="0.2">
      <c r="A1331" t="s">
        <v>11</v>
      </c>
      <c r="B1331" t="s">
        <v>10077</v>
      </c>
      <c r="C1331" t="s">
        <v>4565</v>
      </c>
      <c r="D1331" t="s">
        <v>566</v>
      </c>
      <c r="E1331" t="s">
        <v>10078</v>
      </c>
      <c r="F1331" t="s">
        <v>10079</v>
      </c>
      <c r="G1331">
        <v>1.95824</v>
      </c>
      <c r="H1331">
        <v>1.95774</v>
      </c>
      <c r="I1331">
        <v>8</v>
      </c>
      <c r="J1331">
        <v>-8</v>
      </c>
      <c r="K1331" t="s">
        <v>17</v>
      </c>
      <c r="L1331">
        <f t="shared" si="54"/>
        <v>44805.740000001024</v>
      </c>
      <c r="X1331" t="str">
        <f ca="1"/>
        <v>2025-06-02 19:19:29</v>
      </c>
    </row>
    <row r="1332" spans="1:24" x14ac:dyDescent="0.2">
      <c r="A1332" t="s">
        <v>11</v>
      </c>
      <c r="B1332" t="s">
        <v>10080</v>
      </c>
      <c r="C1332" t="s">
        <v>266</v>
      </c>
      <c r="D1332" t="s">
        <v>566</v>
      </c>
      <c r="E1332" t="s">
        <v>10081</v>
      </c>
      <c r="F1332" t="s">
        <v>10079</v>
      </c>
      <c r="G1332">
        <v>1.9592000000000001</v>
      </c>
      <c r="H1332">
        <v>1.95774</v>
      </c>
      <c r="I1332">
        <v>1</v>
      </c>
      <c r="J1332">
        <v>-1</v>
      </c>
      <c r="K1332" t="s">
        <v>17</v>
      </c>
      <c r="L1332">
        <f t="shared" si="54"/>
        <v>44813.740000001024</v>
      </c>
      <c r="X1332" t="str">
        <f ca="1"/>
        <v>2025-06-02 19:19:00</v>
      </c>
    </row>
    <row r="1333" spans="1:24" x14ac:dyDescent="0.2">
      <c r="A1333" t="s">
        <v>11</v>
      </c>
      <c r="B1333" t="s">
        <v>10082</v>
      </c>
      <c r="C1333" t="s">
        <v>4680</v>
      </c>
      <c r="D1333" t="s">
        <v>566</v>
      </c>
      <c r="E1333" t="s">
        <v>10083</v>
      </c>
      <c r="F1333" t="s">
        <v>10079</v>
      </c>
      <c r="G1333">
        <v>1.9582200000000001</v>
      </c>
      <c r="H1333">
        <v>1.95774</v>
      </c>
      <c r="I1333">
        <v>4</v>
      </c>
      <c r="J1333">
        <v>-4</v>
      </c>
      <c r="K1333" t="s">
        <v>17</v>
      </c>
      <c r="L1333">
        <f t="shared" si="54"/>
        <v>44814.740000001024</v>
      </c>
      <c r="X1333" t="str">
        <f ca="1"/>
        <v>2025-06-02 19:19:19</v>
      </c>
    </row>
    <row r="1334" spans="1:24" x14ac:dyDescent="0.2">
      <c r="A1334" t="s">
        <v>11</v>
      </c>
      <c r="B1334" t="s">
        <v>10084</v>
      </c>
      <c r="C1334" t="s">
        <v>786</v>
      </c>
      <c r="D1334" t="s">
        <v>566</v>
      </c>
      <c r="E1334" t="s">
        <v>10085</v>
      </c>
      <c r="F1334" t="s">
        <v>10079</v>
      </c>
      <c r="G1334">
        <v>1.95906</v>
      </c>
      <c r="H1334">
        <v>1.95774</v>
      </c>
      <c r="I1334">
        <v>2</v>
      </c>
      <c r="J1334">
        <v>-2</v>
      </c>
      <c r="K1334" t="s">
        <v>17</v>
      </c>
      <c r="L1334">
        <f t="shared" si="54"/>
        <v>44818.740000001024</v>
      </c>
      <c r="X1334" t="str">
        <f ca="1"/>
        <v>2025-06-02 19:19:09</v>
      </c>
    </row>
    <row r="1335" spans="1:24" x14ac:dyDescent="0.2">
      <c r="A1335" t="s">
        <v>11</v>
      </c>
      <c r="B1335" t="s">
        <v>10086</v>
      </c>
      <c r="C1335" t="s">
        <v>266</v>
      </c>
      <c r="D1335" t="s">
        <v>566</v>
      </c>
      <c r="E1335" t="s">
        <v>10087</v>
      </c>
      <c r="F1335" t="s">
        <v>10088</v>
      </c>
      <c r="G1335">
        <v>1.9584600000000001</v>
      </c>
      <c r="H1335">
        <v>1.9593799999999999</v>
      </c>
      <c r="I1335">
        <v>1</v>
      </c>
      <c r="J1335">
        <v>0.92</v>
      </c>
      <c r="K1335" t="s">
        <v>17</v>
      </c>
      <c r="L1335">
        <f t="shared" si="54"/>
        <v>44820.740000001024</v>
      </c>
      <c r="X1335" t="str">
        <f ca="1"/>
        <v>2025-06-02 19:17:50</v>
      </c>
    </row>
    <row r="1336" spans="1:24" x14ac:dyDescent="0.2">
      <c r="A1336" t="s">
        <v>11</v>
      </c>
      <c r="B1336" t="s">
        <v>10089</v>
      </c>
      <c r="C1336" t="s">
        <v>301</v>
      </c>
      <c r="D1336" t="s">
        <v>566</v>
      </c>
      <c r="E1336" t="s">
        <v>10090</v>
      </c>
      <c r="F1336" t="s">
        <v>10091</v>
      </c>
      <c r="G1336">
        <v>1.96051</v>
      </c>
      <c r="H1336">
        <v>1.95895</v>
      </c>
      <c r="I1336">
        <v>8</v>
      </c>
      <c r="J1336">
        <v>-8</v>
      </c>
      <c r="K1336" t="s">
        <v>17</v>
      </c>
      <c r="L1336">
        <f t="shared" si="54"/>
        <v>44819.820000001026</v>
      </c>
      <c r="X1336" t="str">
        <f ca="1"/>
        <v>2025-06-02 19:17:09</v>
      </c>
    </row>
    <row r="1337" spans="1:24" x14ac:dyDescent="0.2">
      <c r="A1337" t="s">
        <v>11</v>
      </c>
      <c r="B1337" t="s">
        <v>10092</v>
      </c>
      <c r="C1337" t="s">
        <v>836</v>
      </c>
      <c r="D1337" t="s">
        <v>566</v>
      </c>
      <c r="E1337" t="s">
        <v>10093</v>
      </c>
      <c r="F1337" t="s">
        <v>10091</v>
      </c>
      <c r="G1337">
        <v>1.9618199999999999</v>
      </c>
      <c r="H1337">
        <v>1.95895</v>
      </c>
      <c r="I1337">
        <v>4</v>
      </c>
      <c r="J1337">
        <v>-4</v>
      </c>
      <c r="K1337" t="s">
        <v>17</v>
      </c>
      <c r="L1337">
        <f t="shared" si="54"/>
        <v>44827.820000001026</v>
      </c>
      <c r="X1337" t="str">
        <f ca="1"/>
        <v>2025-06-02 19:16:59</v>
      </c>
    </row>
    <row r="1338" spans="1:24" x14ac:dyDescent="0.2">
      <c r="A1338" t="s">
        <v>11</v>
      </c>
      <c r="B1338" t="s">
        <v>10094</v>
      </c>
      <c r="C1338" t="s">
        <v>266</v>
      </c>
      <c r="D1338" t="s">
        <v>566</v>
      </c>
      <c r="E1338" t="s">
        <v>10095</v>
      </c>
      <c r="F1338" t="s">
        <v>10091</v>
      </c>
      <c r="G1338">
        <v>1.9619599999999999</v>
      </c>
      <c r="H1338">
        <v>1.95895</v>
      </c>
      <c r="I1338">
        <v>1</v>
      </c>
      <c r="J1338">
        <v>-1</v>
      </c>
      <c r="K1338" t="s">
        <v>17</v>
      </c>
      <c r="L1338">
        <f t="shared" si="54"/>
        <v>44831.820000001026</v>
      </c>
      <c r="X1338" t="str">
        <f ca="1"/>
        <v>2025-06-02 19:16:39</v>
      </c>
    </row>
    <row r="1339" spans="1:24" x14ac:dyDescent="0.2">
      <c r="A1339" t="s">
        <v>11</v>
      </c>
      <c r="B1339" t="s">
        <v>10096</v>
      </c>
      <c r="C1339" t="s">
        <v>281</v>
      </c>
      <c r="D1339" t="s">
        <v>566</v>
      </c>
      <c r="E1339" t="s">
        <v>10097</v>
      </c>
      <c r="F1339" t="s">
        <v>10091</v>
      </c>
      <c r="G1339">
        <v>1.9618599999999999</v>
      </c>
      <c r="H1339">
        <v>1.95895</v>
      </c>
      <c r="I1339">
        <v>2</v>
      </c>
      <c r="J1339">
        <v>-2</v>
      </c>
      <c r="K1339" t="s">
        <v>17</v>
      </c>
      <c r="L1339">
        <f t="shared" si="54"/>
        <v>44832.820000001026</v>
      </c>
      <c r="X1339" t="str">
        <f ca="1"/>
        <v>2025-06-02 19:16:49</v>
      </c>
    </row>
    <row r="1340" spans="1:24" x14ac:dyDescent="0.2">
      <c r="A1340" t="s">
        <v>11</v>
      </c>
      <c r="B1340" t="s">
        <v>10098</v>
      </c>
      <c r="C1340" t="s">
        <v>281</v>
      </c>
      <c r="D1340" t="s">
        <v>566</v>
      </c>
      <c r="E1340" t="s">
        <v>10099</v>
      </c>
      <c r="F1340" t="s">
        <v>10100</v>
      </c>
      <c r="G1340">
        <v>1.9612000000000001</v>
      </c>
      <c r="H1340">
        <v>1.9615499999999999</v>
      </c>
      <c r="I1340">
        <v>2</v>
      </c>
      <c r="J1340">
        <v>1.84</v>
      </c>
      <c r="K1340" t="s">
        <v>17</v>
      </c>
      <c r="L1340">
        <f t="shared" si="54"/>
        <v>44834.820000001026</v>
      </c>
      <c r="X1340" t="str">
        <f ca="1"/>
        <v>2025-06-02 19:15:39</v>
      </c>
    </row>
    <row r="1341" spans="1:24" x14ac:dyDescent="0.2">
      <c r="A1341" t="s">
        <v>11</v>
      </c>
      <c r="B1341" t="s">
        <v>10101</v>
      </c>
      <c r="C1341" t="s">
        <v>850</v>
      </c>
      <c r="D1341" t="s">
        <v>566</v>
      </c>
      <c r="E1341" t="s">
        <v>10102</v>
      </c>
      <c r="F1341" t="s">
        <v>10100</v>
      </c>
      <c r="G1341">
        <v>1.96143</v>
      </c>
      <c r="H1341">
        <v>1.9615499999999999</v>
      </c>
      <c r="I1341">
        <v>4</v>
      </c>
      <c r="J1341">
        <v>3.68</v>
      </c>
      <c r="K1341" t="s">
        <v>17</v>
      </c>
      <c r="L1341">
        <f t="shared" si="54"/>
        <v>44832.980000001029</v>
      </c>
      <c r="X1341" t="str">
        <f ca="1"/>
        <v>2025-06-02 19:16:19</v>
      </c>
    </row>
    <row r="1342" spans="1:24" x14ac:dyDescent="0.2">
      <c r="A1342" t="s">
        <v>11</v>
      </c>
      <c r="B1342" t="s">
        <v>10103</v>
      </c>
      <c r="C1342" t="s">
        <v>266</v>
      </c>
      <c r="D1342" t="s">
        <v>566</v>
      </c>
      <c r="E1342" t="s">
        <v>10104</v>
      </c>
      <c r="F1342" t="s">
        <v>10100</v>
      </c>
      <c r="G1342">
        <v>1.96166</v>
      </c>
      <c r="H1342">
        <v>1.9615499999999999</v>
      </c>
      <c r="I1342">
        <v>1</v>
      </c>
      <c r="J1342">
        <v>-1</v>
      </c>
      <c r="K1342" t="s">
        <v>17</v>
      </c>
      <c r="L1342">
        <f t="shared" si="54"/>
        <v>44829.300000001029</v>
      </c>
      <c r="X1342" t="str">
        <f ca="1"/>
        <v>2025-06-02 19:15:29</v>
      </c>
    </row>
    <row r="1343" spans="1:24" x14ac:dyDescent="0.2">
      <c r="A1343" t="s">
        <v>11</v>
      </c>
      <c r="B1343" t="s">
        <v>10105</v>
      </c>
      <c r="C1343" t="s">
        <v>850</v>
      </c>
      <c r="D1343" t="s">
        <v>566</v>
      </c>
      <c r="E1343" t="s">
        <v>10106</v>
      </c>
      <c r="F1343" t="s">
        <v>10107</v>
      </c>
      <c r="G1343">
        <v>1.9607699999999999</v>
      </c>
      <c r="H1343">
        <v>1.96149</v>
      </c>
      <c r="I1343">
        <v>2</v>
      </c>
      <c r="J1343">
        <v>1.84</v>
      </c>
      <c r="K1343" t="s">
        <v>17</v>
      </c>
      <c r="L1343">
        <f t="shared" si="54"/>
        <v>44830.300000001029</v>
      </c>
      <c r="X1343" t="str">
        <f ca="1"/>
        <v>2025-06-02 19:15:09</v>
      </c>
    </row>
    <row r="1344" spans="1:24" x14ac:dyDescent="0.2">
      <c r="A1344" t="s">
        <v>11</v>
      </c>
      <c r="B1344" t="s">
        <v>10108</v>
      </c>
      <c r="C1344" t="s">
        <v>266</v>
      </c>
      <c r="D1344" t="s">
        <v>566</v>
      </c>
      <c r="E1344" t="s">
        <v>10109</v>
      </c>
      <c r="F1344" t="s">
        <v>10107</v>
      </c>
      <c r="G1344">
        <v>1.9610399999999999</v>
      </c>
      <c r="H1344">
        <v>1.96149</v>
      </c>
      <c r="I1344">
        <v>1</v>
      </c>
      <c r="J1344">
        <v>0.92</v>
      </c>
      <c r="K1344" t="s">
        <v>17</v>
      </c>
      <c r="L1344">
        <f t="shared" si="54"/>
        <v>44828.460000001032</v>
      </c>
      <c r="X1344" t="str">
        <f ca="1"/>
        <v>2025-06-02 19:14:19</v>
      </c>
    </row>
    <row r="1345" spans="1:24" x14ac:dyDescent="0.2">
      <c r="A1345" t="s">
        <v>11</v>
      </c>
      <c r="B1345" t="s">
        <v>10110</v>
      </c>
      <c r="C1345" t="s">
        <v>4680</v>
      </c>
      <c r="D1345" t="s">
        <v>566</v>
      </c>
      <c r="E1345" t="s">
        <v>10111</v>
      </c>
      <c r="F1345" t="s">
        <v>10112</v>
      </c>
      <c r="G1345">
        <v>1.9614499999999999</v>
      </c>
      <c r="H1345">
        <v>1.96106</v>
      </c>
      <c r="I1345">
        <v>4</v>
      </c>
      <c r="J1345">
        <v>-4</v>
      </c>
      <c r="K1345" t="s">
        <v>17</v>
      </c>
      <c r="L1345">
        <f t="shared" si="54"/>
        <v>44827.540000001034</v>
      </c>
      <c r="X1345" t="str">
        <f ca="1"/>
        <v>2025-06-02 19:13:28</v>
      </c>
    </row>
    <row r="1346" spans="1:24" x14ac:dyDescent="0.2">
      <c r="A1346" t="s">
        <v>11</v>
      </c>
      <c r="B1346" t="s">
        <v>10113</v>
      </c>
      <c r="C1346" t="s">
        <v>786</v>
      </c>
      <c r="D1346" t="s">
        <v>566</v>
      </c>
      <c r="E1346" t="s">
        <v>10114</v>
      </c>
      <c r="F1346" t="s">
        <v>10112</v>
      </c>
      <c r="G1346">
        <v>1.96201</v>
      </c>
      <c r="H1346">
        <v>1.96106</v>
      </c>
      <c r="I1346">
        <v>2</v>
      </c>
      <c r="J1346">
        <v>-2</v>
      </c>
      <c r="K1346" t="s">
        <v>17</v>
      </c>
      <c r="L1346">
        <f t="shared" si="54"/>
        <v>44831.540000001034</v>
      </c>
      <c r="X1346" t="str">
        <f ca="1"/>
        <v>2025-06-02 19:13:18</v>
      </c>
    </row>
    <row r="1347" spans="1:24" x14ac:dyDescent="0.2">
      <c r="A1347" t="s">
        <v>11</v>
      </c>
      <c r="B1347" t="s">
        <v>10115</v>
      </c>
      <c r="C1347" t="s">
        <v>222</v>
      </c>
      <c r="D1347" t="s">
        <v>566</v>
      </c>
      <c r="E1347" t="s">
        <v>10116</v>
      </c>
      <c r="F1347" t="s">
        <v>10112</v>
      </c>
      <c r="G1347">
        <v>1.96123</v>
      </c>
      <c r="H1347">
        <v>1.96106</v>
      </c>
      <c r="I1347">
        <v>8</v>
      </c>
      <c r="J1347">
        <v>-8</v>
      </c>
      <c r="K1347" t="s">
        <v>17</v>
      </c>
      <c r="L1347">
        <f t="shared" si="54"/>
        <v>44833.540000001034</v>
      </c>
      <c r="X1347" t="str">
        <f ca="1"/>
        <v>2025-06-02 19:13:48</v>
      </c>
    </row>
    <row r="1348" spans="1:24" x14ac:dyDescent="0.2">
      <c r="A1348" t="s">
        <v>11</v>
      </c>
      <c r="B1348" t="s">
        <v>10117</v>
      </c>
      <c r="C1348" t="s">
        <v>266</v>
      </c>
      <c r="D1348" t="s">
        <v>566</v>
      </c>
      <c r="E1348" t="s">
        <v>10118</v>
      </c>
      <c r="F1348" t="s">
        <v>10112</v>
      </c>
      <c r="G1348">
        <v>1.9623299999999999</v>
      </c>
      <c r="H1348">
        <v>1.96106</v>
      </c>
      <c r="I1348">
        <v>1</v>
      </c>
      <c r="J1348">
        <v>-1</v>
      </c>
      <c r="K1348" t="s">
        <v>17</v>
      </c>
      <c r="L1348">
        <f t="shared" ref="L1348:L1411" si="55">L1347-J1347</f>
        <v>44841.540000001034</v>
      </c>
      <c r="X1348" t="str">
        <f ca="1"/>
        <v>2025-06-02 19:13:09</v>
      </c>
    </row>
    <row r="1349" spans="1:24" x14ac:dyDescent="0.2">
      <c r="A1349" t="s">
        <v>11</v>
      </c>
      <c r="B1349" t="s">
        <v>10119</v>
      </c>
      <c r="C1349" t="s">
        <v>266</v>
      </c>
      <c r="D1349" t="s">
        <v>566</v>
      </c>
      <c r="E1349" t="s">
        <v>10120</v>
      </c>
      <c r="F1349" t="s">
        <v>10121</v>
      </c>
      <c r="G1349">
        <v>1.96279</v>
      </c>
      <c r="H1349">
        <v>1.96251</v>
      </c>
      <c r="I1349">
        <v>1</v>
      </c>
      <c r="J1349">
        <v>-1</v>
      </c>
      <c r="K1349" t="s">
        <v>17</v>
      </c>
      <c r="L1349">
        <f t="shared" si="55"/>
        <v>44842.540000001034</v>
      </c>
      <c r="X1349" t="str">
        <f ca="1"/>
        <v>2025-06-02 19:11:57</v>
      </c>
    </row>
    <row r="1350" spans="1:24" x14ac:dyDescent="0.2">
      <c r="A1350" t="s">
        <v>11</v>
      </c>
      <c r="B1350" t="s">
        <v>10122</v>
      </c>
      <c r="C1350" t="s">
        <v>786</v>
      </c>
      <c r="D1350" t="s">
        <v>566</v>
      </c>
      <c r="E1350" t="s">
        <v>10123</v>
      </c>
      <c r="F1350" t="s">
        <v>10121</v>
      </c>
      <c r="G1350">
        <v>1.9626999999999999</v>
      </c>
      <c r="H1350">
        <v>1.96251</v>
      </c>
      <c r="I1350">
        <v>2</v>
      </c>
      <c r="J1350">
        <v>-2</v>
      </c>
      <c r="K1350" t="s">
        <v>17</v>
      </c>
      <c r="L1350">
        <f t="shared" si="55"/>
        <v>44843.540000001034</v>
      </c>
      <c r="X1350" t="str">
        <f ca="1"/>
        <v>2025-06-02 19:12:06</v>
      </c>
    </row>
    <row r="1351" spans="1:24" x14ac:dyDescent="0.2">
      <c r="A1351" t="s">
        <v>11</v>
      </c>
      <c r="B1351" t="s">
        <v>10124</v>
      </c>
      <c r="C1351" t="s">
        <v>301</v>
      </c>
      <c r="D1351" t="s">
        <v>566</v>
      </c>
      <c r="E1351" t="s">
        <v>10125</v>
      </c>
      <c r="F1351" t="s">
        <v>10121</v>
      </c>
      <c r="G1351">
        <v>1.96218</v>
      </c>
      <c r="H1351">
        <v>1.96251</v>
      </c>
      <c r="I1351">
        <v>4</v>
      </c>
      <c r="J1351">
        <v>3.68</v>
      </c>
      <c r="K1351" t="s">
        <v>17</v>
      </c>
      <c r="L1351">
        <f t="shared" si="55"/>
        <v>44845.540000001034</v>
      </c>
      <c r="X1351" t="str">
        <f ca="1"/>
        <v>2025-06-02 19:12:27</v>
      </c>
    </row>
    <row r="1352" spans="1:24" x14ac:dyDescent="0.2">
      <c r="A1352" t="s">
        <v>11</v>
      </c>
      <c r="B1352" t="s">
        <v>10126</v>
      </c>
      <c r="C1352" t="s">
        <v>266</v>
      </c>
      <c r="D1352" t="s">
        <v>566</v>
      </c>
      <c r="E1352" t="s">
        <v>10127</v>
      </c>
      <c r="F1352" t="s">
        <v>10128</v>
      </c>
      <c r="G1352">
        <v>1.9613700000000001</v>
      </c>
      <c r="H1352">
        <v>1.9625699999999999</v>
      </c>
      <c r="I1352">
        <v>1</v>
      </c>
      <c r="J1352">
        <v>0.92</v>
      </c>
      <c r="K1352" t="s">
        <v>17</v>
      </c>
      <c r="L1352">
        <f t="shared" si="55"/>
        <v>44841.860000001034</v>
      </c>
      <c r="X1352" t="str">
        <f ca="1"/>
        <v>2025-06-02 19:10:47</v>
      </c>
    </row>
    <row r="1353" spans="1:24" x14ac:dyDescent="0.2">
      <c r="A1353" t="s">
        <v>11</v>
      </c>
      <c r="B1353" t="s">
        <v>10129</v>
      </c>
      <c r="C1353" t="s">
        <v>266</v>
      </c>
      <c r="D1353" t="s">
        <v>566</v>
      </c>
      <c r="E1353" t="s">
        <v>10130</v>
      </c>
      <c r="F1353" t="s">
        <v>10131</v>
      </c>
      <c r="G1353">
        <v>1.9598800000000001</v>
      </c>
      <c r="H1353">
        <v>1.96119</v>
      </c>
      <c r="I1353">
        <v>1</v>
      </c>
      <c r="J1353">
        <v>0.92</v>
      </c>
      <c r="K1353" t="s">
        <v>17</v>
      </c>
      <c r="L1353">
        <f t="shared" si="55"/>
        <v>44840.940000001036</v>
      </c>
      <c r="X1353" t="str">
        <f ca="1"/>
        <v>2025-06-02 19:09:36</v>
      </c>
    </row>
    <row r="1354" spans="1:24" x14ac:dyDescent="0.2">
      <c r="A1354" t="s">
        <v>11</v>
      </c>
      <c r="B1354" t="s">
        <v>10132</v>
      </c>
      <c r="C1354" t="s">
        <v>266</v>
      </c>
      <c r="D1354" t="s">
        <v>566</v>
      </c>
      <c r="E1354" t="s">
        <v>10133</v>
      </c>
      <c r="F1354" t="s">
        <v>10134</v>
      </c>
      <c r="G1354">
        <v>1.96088</v>
      </c>
      <c r="H1354">
        <v>1.95964</v>
      </c>
      <c r="I1354">
        <v>1</v>
      </c>
      <c r="J1354">
        <v>-1</v>
      </c>
      <c r="K1354" t="s">
        <v>17</v>
      </c>
      <c r="L1354">
        <f t="shared" si="55"/>
        <v>44840.020000001037</v>
      </c>
      <c r="X1354" t="str">
        <f ca="1"/>
        <v>2025-06-02 19:08:26</v>
      </c>
    </row>
    <row r="1355" spans="1:24" x14ac:dyDescent="0.2">
      <c r="A1355" t="s">
        <v>11</v>
      </c>
      <c r="B1355" t="s">
        <v>10135</v>
      </c>
      <c r="C1355" t="s">
        <v>836</v>
      </c>
      <c r="D1355" t="s">
        <v>566</v>
      </c>
      <c r="E1355" t="s">
        <v>10136</v>
      </c>
      <c r="F1355" t="s">
        <v>10134</v>
      </c>
      <c r="G1355">
        <v>1.96027</v>
      </c>
      <c r="H1355">
        <v>1.95964</v>
      </c>
      <c r="I1355">
        <v>4</v>
      </c>
      <c r="J1355">
        <v>-4</v>
      </c>
      <c r="K1355" t="s">
        <v>17</v>
      </c>
      <c r="L1355">
        <f t="shared" si="55"/>
        <v>44841.020000001037</v>
      </c>
      <c r="X1355" t="str">
        <f ca="1"/>
        <v>2025-06-02 19:08:46</v>
      </c>
    </row>
    <row r="1356" spans="1:24" x14ac:dyDescent="0.2">
      <c r="A1356" t="s">
        <v>11</v>
      </c>
      <c r="B1356" t="s">
        <v>10137</v>
      </c>
      <c r="C1356" t="s">
        <v>840</v>
      </c>
      <c r="D1356" t="s">
        <v>566</v>
      </c>
      <c r="E1356" t="s">
        <v>10138</v>
      </c>
      <c r="F1356" t="s">
        <v>10134</v>
      </c>
      <c r="G1356">
        <v>1.95947</v>
      </c>
      <c r="H1356">
        <v>1.95964</v>
      </c>
      <c r="I1356">
        <v>8</v>
      </c>
      <c r="J1356">
        <v>7.36</v>
      </c>
      <c r="K1356" t="s">
        <v>17</v>
      </c>
      <c r="L1356">
        <f t="shared" si="55"/>
        <v>44845.020000001037</v>
      </c>
      <c r="X1356" t="str">
        <f ca="1"/>
        <v>2025-06-02 19:09:06</v>
      </c>
    </row>
    <row r="1357" spans="1:24" x14ac:dyDescent="0.2">
      <c r="A1357" t="s">
        <v>11</v>
      </c>
      <c r="B1357" t="s">
        <v>10139</v>
      </c>
      <c r="C1357" t="s">
        <v>281</v>
      </c>
      <c r="D1357" t="s">
        <v>566</v>
      </c>
      <c r="E1357" t="s">
        <v>10140</v>
      </c>
      <c r="F1357" t="s">
        <v>10134</v>
      </c>
      <c r="G1357">
        <v>1.96031</v>
      </c>
      <c r="H1357">
        <v>1.95964</v>
      </c>
      <c r="I1357">
        <v>2</v>
      </c>
      <c r="J1357">
        <v>-2</v>
      </c>
      <c r="K1357" t="s">
        <v>17</v>
      </c>
      <c r="L1357">
        <f t="shared" si="55"/>
        <v>44837.660000001037</v>
      </c>
      <c r="X1357" t="str">
        <f ca="1"/>
        <v>2025-06-02 19:08:36</v>
      </c>
    </row>
    <row r="1358" spans="1:24" x14ac:dyDescent="0.2">
      <c r="A1358" t="s">
        <v>11</v>
      </c>
      <c r="B1358" t="s">
        <v>10141</v>
      </c>
      <c r="C1358" t="s">
        <v>266</v>
      </c>
      <c r="D1358" t="s">
        <v>566</v>
      </c>
      <c r="E1358" t="s">
        <v>10142</v>
      </c>
      <c r="F1358" t="s">
        <v>10143</v>
      </c>
      <c r="G1358">
        <v>1.9598800000000001</v>
      </c>
      <c r="H1358">
        <v>1.9607300000000001</v>
      </c>
      <c r="I1358">
        <v>1</v>
      </c>
      <c r="J1358">
        <v>0.92</v>
      </c>
      <c r="K1358" t="s">
        <v>17</v>
      </c>
      <c r="L1358">
        <f t="shared" si="55"/>
        <v>44839.660000001037</v>
      </c>
      <c r="X1358" t="str">
        <f ca="1"/>
        <v>2025-06-02 19:07:16</v>
      </c>
    </row>
    <row r="1359" spans="1:24" x14ac:dyDescent="0.2">
      <c r="A1359" t="s">
        <v>11</v>
      </c>
      <c r="B1359" t="s">
        <v>10144</v>
      </c>
      <c r="C1359" t="s">
        <v>281</v>
      </c>
      <c r="D1359" t="s">
        <v>566</v>
      </c>
      <c r="E1359" t="s">
        <v>10145</v>
      </c>
      <c r="F1359" t="s">
        <v>10143</v>
      </c>
      <c r="G1359">
        <v>1.96004</v>
      </c>
      <c r="H1359">
        <v>1.9607300000000001</v>
      </c>
      <c r="I1359">
        <v>2</v>
      </c>
      <c r="J1359">
        <v>1.84</v>
      </c>
      <c r="K1359" t="s">
        <v>17</v>
      </c>
      <c r="L1359">
        <f t="shared" si="55"/>
        <v>44838.740000001038</v>
      </c>
      <c r="X1359" t="str">
        <f ca="1"/>
        <v>2025-06-02 19:07:26</v>
      </c>
    </row>
    <row r="1360" spans="1:24" x14ac:dyDescent="0.2">
      <c r="A1360" t="s">
        <v>11</v>
      </c>
      <c r="B1360" t="s">
        <v>10146</v>
      </c>
      <c r="C1360" t="s">
        <v>266</v>
      </c>
      <c r="D1360" t="s">
        <v>566</v>
      </c>
      <c r="E1360" t="s">
        <v>10147</v>
      </c>
      <c r="F1360" t="s">
        <v>10148</v>
      </c>
      <c r="G1360">
        <v>1.9586699999999999</v>
      </c>
      <c r="H1360">
        <v>1.9597800000000001</v>
      </c>
      <c r="I1360">
        <v>1</v>
      </c>
      <c r="J1360">
        <v>0.92</v>
      </c>
      <c r="K1360" t="s">
        <v>17</v>
      </c>
      <c r="L1360">
        <f t="shared" si="55"/>
        <v>44836.900000001042</v>
      </c>
      <c r="X1360" t="str">
        <f ca="1"/>
        <v>2025-06-02 19:06:01</v>
      </c>
    </row>
    <row r="1361" spans="1:24" x14ac:dyDescent="0.2">
      <c r="A1361" t="s">
        <v>11</v>
      </c>
      <c r="B1361" t="s">
        <v>10149</v>
      </c>
      <c r="C1361" t="s">
        <v>4379</v>
      </c>
      <c r="D1361" t="s">
        <v>566</v>
      </c>
      <c r="E1361" t="s">
        <v>10150</v>
      </c>
      <c r="F1361" t="s">
        <v>10151</v>
      </c>
      <c r="G1361">
        <v>1.9575199999999999</v>
      </c>
      <c r="H1361">
        <v>1.9588099999999999</v>
      </c>
      <c r="I1361">
        <v>1</v>
      </c>
      <c r="J1361">
        <v>0.92</v>
      </c>
      <c r="K1361" t="s">
        <v>17</v>
      </c>
      <c r="L1361">
        <f t="shared" si="55"/>
        <v>44835.980000001044</v>
      </c>
      <c r="X1361" t="str">
        <f ca="1"/>
        <v>2025-06-02 19:04:51</v>
      </c>
    </row>
    <row r="1362" spans="1:24" x14ac:dyDescent="0.2">
      <c r="A1362" t="s">
        <v>11</v>
      </c>
      <c r="B1362" t="s">
        <v>10152</v>
      </c>
      <c r="C1362" t="s">
        <v>266</v>
      </c>
      <c r="D1362" t="s">
        <v>566</v>
      </c>
      <c r="E1362" t="s">
        <v>10153</v>
      </c>
      <c r="F1362" t="s">
        <v>10154</v>
      </c>
      <c r="G1362">
        <v>1.95818</v>
      </c>
      <c r="H1362">
        <v>1.95787</v>
      </c>
      <c r="I1362">
        <v>1</v>
      </c>
      <c r="J1362">
        <v>-1</v>
      </c>
      <c r="K1362" t="s">
        <v>17</v>
      </c>
      <c r="L1362">
        <f t="shared" si="55"/>
        <v>44835.060000001045</v>
      </c>
      <c r="X1362" t="str">
        <f ca="1"/>
        <v>2025-06-02 19:03:41</v>
      </c>
    </row>
    <row r="1363" spans="1:24" x14ac:dyDescent="0.2">
      <c r="A1363" t="s">
        <v>11</v>
      </c>
      <c r="B1363" t="s">
        <v>10155</v>
      </c>
      <c r="C1363" t="s">
        <v>6909</v>
      </c>
      <c r="D1363" t="s">
        <v>566</v>
      </c>
      <c r="E1363" t="s">
        <v>10156</v>
      </c>
      <c r="F1363" t="s">
        <v>10154</v>
      </c>
      <c r="G1363">
        <v>1.95794</v>
      </c>
      <c r="H1363">
        <v>1.95787</v>
      </c>
      <c r="I1363">
        <v>4</v>
      </c>
      <c r="J1363">
        <v>-4</v>
      </c>
      <c r="K1363" t="s">
        <v>17</v>
      </c>
      <c r="L1363">
        <f t="shared" si="55"/>
        <v>44836.060000001045</v>
      </c>
      <c r="X1363" t="str">
        <f ca="1"/>
        <v>2025-06-02 19:04:30</v>
      </c>
    </row>
    <row r="1364" spans="1:24" x14ac:dyDescent="0.2">
      <c r="A1364" t="s">
        <v>11</v>
      </c>
      <c r="B1364" t="s">
        <v>10157</v>
      </c>
      <c r="C1364" t="s">
        <v>786</v>
      </c>
      <c r="D1364" t="s">
        <v>566</v>
      </c>
      <c r="E1364" t="s">
        <v>10158</v>
      </c>
      <c r="F1364" t="s">
        <v>10154</v>
      </c>
      <c r="G1364">
        <v>1.95807</v>
      </c>
      <c r="H1364">
        <v>1.95787</v>
      </c>
      <c r="I1364">
        <v>2</v>
      </c>
      <c r="J1364">
        <v>-2</v>
      </c>
      <c r="K1364" t="s">
        <v>17</v>
      </c>
      <c r="L1364">
        <f t="shared" si="55"/>
        <v>44840.060000001045</v>
      </c>
      <c r="X1364" t="str">
        <f ca="1"/>
        <v>2025-06-02 19:03:50</v>
      </c>
    </row>
    <row r="1365" spans="1:24" x14ac:dyDescent="0.2">
      <c r="A1365" t="s">
        <v>11</v>
      </c>
      <c r="B1365" t="s">
        <v>10159</v>
      </c>
      <c r="C1365" t="s">
        <v>266</v>
      </c>
      <c r="D1365" t="s">
        <v>566</v>
      </c>
      <c r="E1365" t="s">
        <v>10160</v>
      </c>
      <c r="F1365" t="s">
        <v>10161</v>
      </c>
      <c r="G1365">
        <v>1.9584900000000001</v>
      </c>
      <c r="H1365">
        <v>1.95821</v>
      </c>
      <c r="I1365">
        <v>1</v>
      </c>
      <c r="J1365">
        <v>-1</v>
      </c>
      <c r="K1365" t="s">
        <v>17</v>
      </c>
      <c r="L1365">
        <f t="shared" si="55"/>
        <v>44842.060000001045</v>
      </c>
      <c r="X1365" t="str">
        <f ca="1"/>
        <v>2025-06-02 19:02:31</v>
      </c>
    </row>
    <row r="1366" spans="1:24" x14ac:dyDescent="0.2">
      <c r="A1366" t="s">
        <v>11</v>
      </c>
      <c r="B1366" t="s">
        <v>10162</v>
      </c>
      <c r="C1366" t="s">
        <v>222</v>
      </c>
      <c r="D1366" t="s">
        <v>566</v>
      </c>
      <c r="E1366" t="s">
        <v>10163</v>
      </c>
      <c r="F1366" t="s">
        <v>10161</v>
      </c>
      <c r="G1366">
        <v>1.9575499999999999</v>
      </c>
      <c r="H1366">
        <v>1.95821</v>
      </c>
      <c r="I1366">
        <v>8</v>
      </c>
      <c r="J1366">
        <v>7.36</v>
      </c>
      <c r="K1366" t="s">
        <v>17</v>
      </c>
      <c r="L1366">
        <f t="shared" si="55"/>
        <v>44843.060000001045</v>
      </c>
      <c r="X1366" t="str">
        <f ca="1"/>
        <v>2025-06-02 19:03:10</v>
      </c>
    </row>
    <row r="1367" spans="1:24" x14ac:dyDescent="0.2">
      <c r="A1367" t="s">
        <v>11</v>
      </c>
      <c r="B1367" t="s">
        <v>10164</v>
      </c>
      <c r="C1367" t="s">
        <v>4565</v>
      </c>
      <c r="D1367" t="s">
        <v>566</v>
      </c>
      <c r="E1367" t="s">
        <v>10165</v>
      </c>
      <c r="F1367" t="s">
        <v>10161</v>
      </c>
      <c r="G1367">
        <v>1.95804</v>
      </c>
      <c r="H1367">
        <v>1.95821</v>
      </c>
      <c r="I1367">
        <v>4</v>
      </c>
      <c r="J1367">
        <v>3.68</v>
      </c>
      <c r="K1367" t="s">
        <v>17</v>
      </c>
      <c r="L1367">
        <f t="shared" si="55"/>
        <v>44835.700000001045</v>
      </c>
      <c r="X1367" t="str">
        <f ca="1"/>
        <v>2025-06-02 19:03:00</v>
      </c>
    </row>
    <row r="1368" spans="1:24" x14ac:dyDescent="0.2">
      <c r="A1368" t="s">
        <v>11</v>
      </c>
      <c r="B1368" t="s">
        <v>10166</v>
      </c>
      <c r="C1368" t="s">
        <v>786</v>
      </c>
      <c r="D1368" t="s">
        <v>566</v>
      </c>
      <c r="E1368" t="s">
        <v>10167</v>
      </c>
      <c r="F1368" t="s">
        <v>10161</v>
      </c>
      <c r="G1368">
        <v>1.9581500000000001</v>
      </c>
      <c r="H1368">
        <v>1.95821</v>
      </c>
      <c r="I1368">
        <v>2</v>
      </c>
      <c r="J1368">
        <v>1.84</v>
      </c>
      <c r="K1368" t="s">
        <v>17</v>
      </c>
      <c r="L1368">
        <f t="shared" si="55"/>
        <v>44832.020000001045</v>
      </c>
      <c r="X1368" t="str">
        <f ca="1"/>
        <v>2025-06-02 19:02:40</v>
      </c>
    </row>
    <row r="1369" spans="1:24" x14ac:dyDescent="0.2">
      <c r="A1369" t="s">
        <v>11</v>
      </c>
      <c r="B1369" t="s">
        <v>10168</v>
      </c>
      <c r="C1369" t="s">
        <v>266</v>
      </c>
      <c r="D1369" t="s">
        <v>566</v>
      </c>
      <c r="E1369" t="s">
        <v>10169</v>
      </c>
      <c r="F1369" t="s">
        <v>10170</v>
      </c>
      <c r="G1369">
        <v>1.9588699999999999</v>
      </c>
      <c r="H1369">
        <v>1.95834</v>
      </c>
      <c r="I1369">
        <v>1</v>
      </c>
      <c r="J1369">
        <v>-1</v>
      </c>
      <c r="K1369" t="s">
        <v>17</v>
      </c>
      <c r="L1369">
        <f t="shared" si="55"/>
        <v>44830.180000001048</v>
      </c>
      <c r="X1369" t="str">
        <f ca="1"/>
        <v>2025-06-02 19:01:20</v>
      </c>
    </row>
    <row r="1370" spans="1:24" x14ac:dyDescent="0.2">
      <c r="A1370" t="s">
        <v>11</v>
      </c>
      <c r="B1370" t="s">
        <v>10171</v>
      </c>
      <c r="C1370" t="s">
        <v>301</v>
      </c>
      <c r="D1370" t="s">
        <v>566</v>
      </c>
      <c r="E1370" t="s">
        <v>10172</v>
      </c>
      <c r="F1370" t="s">
        <v>10173</v>
      </c>
      <c r="G1370">
        <v>1.9565699999999999</v>
      </c>
      <c r="H1370">
        <v>1.9583900000000001</v>
      </c>
      <c r="I1370">
        <v>4</v>
      </c>
      <c r="J1370">
        <v>3.68</v>
      </c>
      <c r="K1370" t="s">
        <v>17</v>
      </c>
      <c r="L1370">
        <f t="shared" si="55"/>
        <v>44831.180000001048</v>
      </c>
      <c r="X1370" t="str">
        <f ca="1"/>
        <v>2025-06-02 19:00:40</v>
      </c>
    </row>
    <row r="1371" spans="1:24" x14ac:dyDescent="0.2">
      <c r="A1371" t="s">
        <v>11</v>
      </c>
      <c r="B1371" t="s">
        <v>10174</v>
      </c>
      <c r="C1371" t="s">
        <v>836</v>
      </c>
      <c r="D1371" t="s">
        <v>566</v>
      </c>
      <c r="E1371" t="s">
        <v>10175</v>
      </c>
      <c r="F1371" t="s">
        <v>10173</v>
      </c>
      <c r="G1371">
        <v>1.9567699999999999</v>
      </c>
      <c r="H1371">
        <v>1.9583900000000001</v>
      </c>
      <c r="I1371">
        <v>2</v>
      </c>
      <c r="J1371">
        <v>1.84</v>
      </c>
      <c r="K1371" t="s">
        <v>17</v>
      </c>
      <c r="L1371">
        <f t="shared" si="55"/>
        <v>44827.500000001048</v>
      </c>
      <c r="X1371" t="str">
        <f ca="1"/>
        <v>2025-06-02 19:00:30</v>
      </c>
    </row>
    <row r="1372" spans="1:24" x14ac:dyDescent="0.2">
      <c r="A1372" t="s">
        <v>11</v>
      </c>
      <c r="B1372" t="s">
        <v>10176</v>
      </c>
      <c r="C1372" t="s">
        <v>266</v>
      </c>
      <c r="D1372" t="s">
        <v>566</v>
      </c>
      <c r="E1372" t="s">
        <v>10177</v>
      </c>
      <c r="F1372" t="s">
        <v>10173</v>
      </c>
      <c r="G1372">
        <v>1.9568399999999999</v>
      </c>
      <c r="H1372">
        <v>1.9583900000000001</v>
      </c>
      <c r="I1372">
        <v>1</v>
      </c>
      <c r="J1372">
        <v>0.92</v>
      </c>
      <c r="K1372" t="s">
        <v>17</v>
      </c>
      <c r="L1372">
        <f t="shared" si="55"/>
        <v>44825.660000001051</v>
      </c>
      <c r="X1372" t="str">
        <f ca="1"/>
        <v>2025-06-02 19:00:10</v>
      </c>
    </row>
    <row r="1373" spans="1:24" x14ac:dyDescent="0.2">
      <c r="A1373" t="s">
        <v>11</v>
      </c>
      <c r="B1373" t="s">
        <v>10178</v>
      </c>
      <c r="C1373" t="s">
        <v>301</v>
      </c>
      <c r="D1373" t="s">
        <v>566</v>
      </c>
      <c r="E1373" t="s">
        <v>10179</v>
      </c>
      <c r="F1373" t="s">
        <v>10180</v>
      </c>
      <c r="G1373">
        <v>1.95617</v>
      </c>
      <c r="H1373">
        <v>1.9569099999999999</v>
      </c>
      <c r="I1373">
        <v>4</v>
      </c>
      <c r="J1373">
        <v>3.68</v>
      </c>
      <c r="K1373" t="s">
        <v>17</v>
      </c>
      <c r="L1373">
        <f t="shared" si="55"/>
        <v>44824.740000001053</v>
      </c>
      <c r="X1373" t="str">
        <f ca="1"/>
        <v>2025-06-02 18:59:30</v>
      </c>
    </row>
    <row r="1374" spans="1:24" x14ac:dyDescent="0.2">
      <c r="A1374" t="s">
        <v>11</v>
      </c>
      <c r="B1374" t="s">
        <v>10181</v>
      </c>
      <c r="C1374" t="s">
        <v>266</v>
      </c>
      <c r="D1374" t="s">
        <v>566</v>
      </c>
      <c r="E1374" t="s">
        <v>10182</v>
      </c>
      <c r="F1374" t="s">
        <v>10180</v>
      </c>
      <c r="G1374">
        <v>1.95672</v>
      </c>
      <c r="H1374">
        <v>1.9569099999999999</v>
      </c>
      <c r="I1374">
        <v>1</v>
      </c>
      <c r="J1374">
        <v>0.92</v>
      </c>
      <c r="K1374" t="s">
        <v>17</v>
      </c>
      <c r="L1374">
        <f t="shared" si="55"/>
        <v>44821.060000001053</v>
      </c>
      <c r="X1374" t="str">
        <f ca="1"/>
        <v>2025-06-02 18:59:00</v>
      </c>
    </row>
    <row r="1375" spans="1:24" x14ac:dyDescent="0.2">
      <c r="A1375" t="s">
        <v>11</v>
      </c>
      <c r="B1375" t="s">
        <v>10183</v>
      </c>
      <c r="C1375" t="s">
        <v>840</v>
      </c>
      <c r="D1375" t="s">
        <v>566</v>
      </c>
      <c r="E1375" t="s">
        <v>10184</v>
      </c>
      <c r="F1375" t="s">
        <v>10180</v>
      </c>
      <c r="G1375">
        <v>1.95591</v>
      </c>
      <c r="H1375">
        <v>1.9569099999999999</v>
      </c>
      <c r="I1375">
        <v>8</v>
      </c>
      <c r="J1375">
        <v>7.36</v>
      </c>
      <c r="K1375" t="s">
        <v>17</v>
      </c>
      <c r="L1375">
        <f t="shared" si="55"/>
        <v>44820.140000001054</v>
      </c>
      <c r="X1375" t="str">
        <f ca="1"/>
        <v>2025-06-02 18:59:40</v>
      </c>
    </row>
    <row r="1376" spans="1:24" x14ac:dyDescent="0.2">
      <c r="A1376" t="s">
        <v>11</v>
      </c>
      <c r="B1376" t="s">
        <v>10185</v>
      </c>
      <c r="C1376" t="s">
        <v>836</v>
      </c>
      <c r="D1376" t="s">
        <v>566</v>
      </c>
      <c r="E1376" t="s">
        <v>10186</v>
      </c>
      <c r="F1376" t="s">
        <v>10180</v>
      </c>
      <c r="G1376">
        <v>1.9565300000000001</v>
      </c>
      <c r="H1376">
        <v>1.9569099999999999</v>
      </c>
      <c r="I1376">
        <v>2</v>
      </c>
      <c r="J1376">
        <v>1.84</v>
      </c>
      <c r="K1376" t="s">
        <v>17</v>
      </c>
      <c r="L1376">
        <f t="shared" si="55"/>
        <v>44812.780000001054</v>
      </c>
      <c r="X1376" t="str">
        <f ca="1"/>
        <v>2025-06-02 18:59:20</v>
      </c>
    </row>
    <row r="1377" spans="1:24" x14ac:dyDescent="0.2">
      <c r="A1377" t="s">
        <v>11</v>
      </c>
      <c r="B1377" t="s">
        <v>10187</v>
      </c>
      <c r="C1377" t="s">
        <v>266</v>
      </c>
      <c r="D1377" t="s">
        <v>566</v>
      </c>
      <c r="E1377" t="s">
        <v>10188</v>
      </c>
      <c r="F1377" t="s">
        <v>10189</v>
      </c>
      <c r="G1377">
        <v>1.9557800000000001</v>
      </c>
      <c r="H1377">
        <v>1.95662</v>
      </c>
      <c r="I1377">
        <v>1</v>
      </c>
      <c r="J1377">
        <v>0.92</v>
      </c>
      <c r="K1377" t="s">
        <v>17</v>
      </c>
      <c r="L1377">
        <f t="shared" si="55"/>
        <v>44810.940000001057</v>
      </c>
      <c r="X1377" t="str">
        <f ca="1"/>
        <v>2025-06-02 18:57:50</v>
      </c>
    </row>
    <row r="1378" spans="1:24" x14ac:dyDescent="0.2">
      <c r="A1378" t="s">
        <v>11</v>
      </c>
      <c r="B1378" t="s">
        <v>10190</v>
      </c>
      <c r="C1378" t="s">
        <v>266</v>
      </c>
      <c r="D1378" t="s">
        <v>566</v>
      </c>
      <c r="E1378" t="s">
        <v>10191</v>
      </c>
      <c r="F1378" t="s">
        <v>10192</v>
      </c>
      <c r="G1378">
        <v>1.9558800000000001</v>
      </c>
      <c r="H1378">
        <v>1.9556199999999999</v>
      </c>
      <c r="I1378">
        <v>1</v>
      </c>
      <c r="J1378">
        <v>-1</v>
      </c>
      <c r="K1378" t="s">
        <v>17</v>
      </c>
      <c r="L1378">
        <f t="shared" si="55"/>
        <v>44810.020000001059</v>
      </c>
      <c r="X1378" t="str">
        <f ca="1"/>
        <v>2025-06-02 18:56:40</v>
      </c>
    </row>
    <row r="1379" spans="1:24" x14ac:dyDescent="0.2">
      <c r="A1379" t="s">
        <v>11</v>
      </c>
      <c r="B1379" t="s">
        <v>10193</v>
      </c>
      <c r="C1379" t="s">
        <v>266</v>
      </c>
      <c r="D1379" t="s">
        <v>566</v>
      </c>
      <c r="E1379" t="s">
        <v>10194</v>
      </c>
      <c r="F1379" t="s">
        <v>10195</v>
      </c>
      <c r="G1379">
        <v>1.95608</v>
      </c>
      <c r="H1379">
        <v>1.9562299999999999</v>
      </c>
      <c r="I1379">
        <v>1</v>
      </c>
      <c r="J1379">
        <v>0.92</v>
      </c>
      <c r="K1379" t="s">
        <v>17</v>
      </c>
      <c r="L1379">
        <f t="shared" si="55"/>
        <v>44811.020000001059</v>
      </c>
      <c r="X1379" t="str">
        <f ca="1"/>
        <v>2025-06-02 18:55:30</v>
      </c>
    </row>
    <row r="1380" spans="1:24" x14ac:dyDescent="0.2">
      <c r="A1380" t="s">
        <v>11</v>
      </c>
      <c r="B1380" t="s">
        <v>10196</v>
      </c>
      <c r="C1380" t="s">
        <v>4680</v>
      </c>
      <c r="D1380" t="s">
        <v>566</v>
      </c>
      <c r="E1380" t="s">
        <v>10197</v>
      </c>
      <c r="F1380" t="s">
        <v>10198</v>
      </c>
      <c r="G1380">
        <v>1.9554400000000001</v>
      </c>
      <c r="H1380">
        <v>1.95672</v>
      </c>
      <c r="I1380">
        <v>4</v>
      </c>
      <c r="J1380">
        <v>3.68</v>
      </c>
      <c r="K1380" t="s">
        <v>17</v>
      </c>
      <c r="L1380">
        <f t="shared" si="55"/>
        <v>44810.100000001061</v>
      </c>
      <c r="X1380" t="str">
        <f ca="1"/>
        <v>2025-06-02 18:54:39</v>
      </c>
    </row>
    <row r="1381" spans="1:24" x14ac:dyDescent="0.2">
      <c r="A1381" t="s">
        <v>11</v>
      </c>
      <c r="B1381" t="s">
        <v>10199</v>
      </c>
      <c r="C1381" t="s">
        <v>786</v>
      </c>
      <c r="D1381" t="s">
        <v>566</v>
      </c>
      <c r="E1381" t="s">
        <v>10200</v>
      </c>
      <c r="F1381" t="s">
        <v>10198</v>
      </c>
      <c r="G1381">
        <v>1.9559599999999999</v>
      </c>
      <c r="H1381">
        <v>1.95672</v>
      </c>
      <c r="I1381">
        <v>2</v>
      </c>
      <c r="J1381">
        <v>1.84</v>
      </c>
      <c r="K1381" t="s">
        <v>17</v>
      </c>
      <c r="L1381">
        <f t="shared" si="55"/>
        <v>44806.420000001061</v>
      </c>
      <c r="X1381" t="str">
        <f ca="1"/>
        <v>2025-06-02 18:54:29</v>
      </c>
    </row>
    <row r="1382" spans="1:24" x14ac:dyDescent="0.2">
      <c r="A1382" t="s">
        <v>11</v>
      </c>
      <c r="B1382" t="s">
        <v>10201</v>
      </c>
      <c r="C1382" t="s">
        <v>266</v>
      </c>
      <c r="D1382" t="s">
        <v>566</v>
      </c>
      <c r="E1382" t="s">
        <v>10202</v>
      </c>
      <c r="F1382" t="s">
        <v>10198</v>
      </c>
      <c r="G1382">
        <v>1.95604</v>
      </c>
      <c r="H1382">
        <v>1.95672</v>
      </c>
      <c r="I1382">
        <v>1</v>
      </c>
      <c r="J1382">
        <v>0.92</v>
      </c>
      <c r="K1382" t="s">
        <v>17</v>
      </c>
      <c r="L1382">
        <f t="shared" si="55"/>
        <v>44804.580000001064</v>
      </c>
      <c r="X1382" t="str">
        <f ca="1"/>
        <v>2025-06-02 18:54:20</v>
      </c>
    </row>
    <row r="1383" spans="1:24" x14ac:dyDescent="0.2">
      <c r="A1383" t="s">
        <v>11</v>
      </c>
      <c r="B1383" t="s">
        <v>10203</v>
      </c>
      <c r="C1383" t="s">
        <v>266</v>
      </c>
      <c r="D1383" t="s">
        <v>566</v>
      </c>
      <c r="E1383" t="s">
        <v>10204</v>
      </c>
      <c r="F1383" t="s">
        <v>10205</v>
      </c>
      <c r="G1383">
        <v>1.95658</v>
      </c>
      <c r="H1383">
        <v>1.95604</v>
      </c>
      <c r="I1383">
        <v>1</v>
      </c>
      <c r="J1383">
        <v>-1</v>
      </c>
      <c r="K1383" t="s">
        <v>17</v>
      </c>
      <c r="L1383">
        <f t="shared" si="55"/>
        <v>44803.660000001066</v>
      </c>
      <c r="X1383" t="str">
        <f ca="1"/>
        <v>2025-06-02 18:53:10</v>
      </c>
    </row>
    <row r="1384" spans="1:24" x14ac:dyDescent="0.2">
      <c r="A1384" t="s">
        <v>11</v>
      </c>
      <c r="B1384" t="s">
        <v>10206</v>
      </c>
      <c r="C1384" t="s">
        <v>1379</v>
      </c>
      <c r="D1384" t="s">
        <v>566</v>
      </c>
      <c r="E1384" t="s">
        <v>10207</v>
      </c>
      <c r="F1384" t="s">
        <v>10205</v>
      </c>
      <c r="G1384">
        <v>1.9561599999999999</v>
      </c>
      <c r="H1384">
        <v>1.95604</v>
      </c>
      <c r="I1384">
        <v>4</v>
      </c>
      <c r="J1384">
        <v>-4</v>
      </c>
      <c r="K1384" t="s">
        <v>17</v>
      </c>
      <c r="L1384">
        <f t="shared" si="55"/>
        <v>44804.660000001066</v>
      </c>
      <c r="X1384" t="str">
        <f ca="1"/>
        <v>2025-06-02 18:54:09</v>
      </c>
    </row>
    <row r="1385" spans="1:24" x14ac:dyDescent="0.2">
      <c r="A1385" t="s">
        <v>11</v>
      </c>
      <c r="B1385" t="s">
        <v>10208</v>
      </c>
      <c r="C1385" t="s">
        <v>222</v>
      </c>
      <c r="D1385" t="s">
        <v>566</v>
      </c>
      <c r="E1385" t="s">
        <v>10209</v>
      </c>
      <c r="F1385" t="s">
        <v>10205</v>
      </c>
      <c r="G1385">
        <v>1.9566600000000001</v>
      </c>
      <c r="H1385">
        <v>1.95604</v>
      </c>
      <c r="I1385">
        <v>2</v>
      </c>
      <c r="J1385">
        <v>-2</v>
      </c>
      <c r="K1385" t="s">
        <v>17</v>
      </c>
      <c r="L1385">
        <f t="shared" si="55"/>
        <v>44808.660000001066</v>
      </c>
      <c r="X1385" t="str">
        <f ca="1"/>
        <v>2025-06-02 18:53:49</v>
      </c>
    </row>
    <row r="1386" spans="1:24" x14ac:dyDescent="0.2">
      <c r="A1386" t="s">
        <v>11</v>
      </c>
      <c r="B1386" t="s">
        <v>10210</v>
      </c>
      <c r="C1386" t="s">
        <v>4565</v>
      </c>
      <c r="D1386" t="s">
        <v>566</v>
      </c>
      <c r="E1386" t="s">
        <v>10211</v>
      </c>
      <c r="F1386" t="s">
        <v>10212</v>
      </c>
      <c r="G1386">
        <v>1.95587</v>
      </c>
      <c r="H1386">
        <v>1.9570700000000001</v>
      </c>
      <c r="I1386">
        <v>2</v>
      </c>
      <c r="J1386">
        <v>1.84</v>
      </c>
      <c r="K1386" t="s">
        <v>17</v>
      </c>
      <c r="L1386">
        <f t="shared" si="55"/>
        <v>44810.660000001066</v>
      </c>
      <c r="X1386" t="str">
        <f ca="1"/>
        <v>2025-06-02 18:52:29</v>
      </c>
    </row>
    <row r="1387" spans="1:24" x14ac:dyDescent="0.2">
      <c r="A1387" t="s">
        <v>11</v>
      </c>
      <c r="B1387" t="s">
        <v>10213</v>
      </c>
      <c r="C1387" t="s">
        <v>5765</v>
      </c>
      <c r="D1387" t="s">
        <v>566</v>
      </c>
      <c r="E1387" t="s">
        <v>10214</v>
      </c>
      <c r="F1387" t="s">
        <v>10212</v>
      </c>
      <c r="G1387">
        <v>1.9561299999999999</v>
      </c>
      <c r="H1387">
        <v>1.9570700000000001</v>
      </c>
      <c r="I1387">
        <v>1</v>
      </c>
      <c r="J1387">
        <v>0.92</v>
      </c>
      <c r="K1387" t="s">
        <v>17</v>
      </c>
      <c r="L1387">
        <f t="shared" si="55"/>
        <v>44808.820000001069</v>
      </c>
      <c r="X1387" t="str">
        <f ca="1"/>
        <v>2025-06-02 18:51:59</v>
      </c>
    </row>
    <row r="1388" spans="1:24" x14ac:dyDescent="0.2">
      <c r="A1388" t="s">
        <v>11</v>
      </c>
      <c r="B1388" t="s">
        <v>10215</v>
      </c>
      <c r="C1388" t="s">
        <v>266</v>
      </c>
      <c r="D1388" t="s">
        <v>566</v>
      </c>
      <c r="E1388" t="s">
        <v>10216</v>
      </c>
      <c r="F1388" t="s">
        <v>10217</v>
      </c>
      <c r="G1388">
        <v>1.95417</v>
      </c>
      <c r="H1388">
        <v>1.9559500000000001</v>
      </c>
      <c r="I1388">
        <v>1</v>
      </c>
      <c r="J1388">
        <v>0.92</v>
      </c>
      <c r="K1388" t="s">
        <v>17</v>
      </c>
      <c r="L1388">
        <f t="shared" si="55"/>
        <v>44807.900000001071</v>
      </c>
      <c r="X1388" t="str">
        <f ca="1"/>
        <v>2025-06-02 18:50:50</v>
      </c>
    </row>
    <row r="1389" spans="1:24" x14ac:dyDescent="0.2">
      <c r="A1389" t="s">
        <v>11</v>
      </c>
      <c r="B1389" t="s">
        <v>10218</v>
      </c>
      <c r="C1389" t="s">
        <v>4379</v>
      </c>
      <c r="D1389" t="s">
        <v>566</v>
      </c>
      <c r="E1389" t="s">
        <v>10219</v>
      </c>
      <c r="F1389" t="s">
        <v>10220</v>
      </c>
      <c r="G1389">
        <v>1.95377</v>
      </c>
      <c r="H1389">
        <v>1.9551099999999999</v>
      </c>
      <c r="I1389">
        <v>1</v>
      </c>
      <c r="J1389">
        <v>0.92</v>
      </c>
      <c r="K1389" t="s">
        <v>17</v>
      </c>
      <c r="L1389">
        <f t="shared" si="55"/>
        <v>44806.980000001073</v>
      </c>
      <c r="X1389" t="str">
        <f ca="1"/>
        <v>2025-06-02 18:49:40</v>
      </c>
    </row>
    <row r="1390" spans="1:24" x14ac:dyDescent="0.2">
      <c r="A1390" t="s">
        <v>11</v>
      </c>
      <c r="B1390" t="s">
        <v>10221</v>
      </c>
      <c r="C1390" t="s">
        <v>840</v>
      </c>
      <c r="D1390" t="s">
        <v>566</v>
      </c>
      <c r="E1390" t="s">
        <v>10222</v>
      </c>
      <c r="F1390" t="s">
        <v>10223</v>
      </c>
      <c r="G1390">
        <v>1.95459</v>
      </c>
      <c r="H1390">
        <v>1.9541599999999999</v>
      </c>
      <c r="I1390">
        <v>4</v>
      </c>
      <c r="J1390">
        <v>-4</v>
      </c>
      <c r="K1390" t="s">
        <v>17</v>
      </c>
      <c r="L1390">
        <f t="shared" si="55"/>
        <v>44806.060000001075</v>
      </c>
      <c r="X1390" t="str">
        <f ca="1"/>
        <v>2025-06-02 18:49:09</v>
      </c>
    </row>
    <row r="1391" spans="1:24" x14ac:dyDescent="0.2">
      <c r="A1391" t="s">
        <v>11</v>
      </c>
      <c r="B1391" t="s">
        <v>10224</v>
      </c>
      <c r="C1391" t="s">
        <v>266</v>
      </c>
      <c r="D1391" t="s">
        <v>566</v>
      </c>
      <c r="E1391" t="s">
        <v>10225</v>
      </c>
      <c r="F1391" t="s">
        <v>10223</v>
      </c>
      <c r="G1391">
        <v>1.9552499999999999</v>
      </c>
      <c r="H1391">
        <v>1.9541599999999999</v>
      </c>
      <c r="I1391">
        <v>1</v>
      </c>
      <c r="J1391">
        <v>-1</v>
      </c>
      <c r="K1391" t="s">
        <v>17</v>
      </c>
      <c r="L1391">
        <f t="shared" si="55"/>
        <v>44810.060000001075</v>
      </c>
      <c r="X1391" t="str">
        <f ca="1"/>
        <v>2025-06-02 18:48:29</v>
      </c>
    </row>
    <row r="1392" spans="1:24" x14ac:dyDescent="0.2">
      <c r="A1392" t="s">
        <v>11</v>
      </c>
      <c r="B1392" t="s">
        <v>10226</v>
      </c>
      <c r="C1392" t="s">
        <v>301</v>
      </c>
      <c r="D1392" t="s">
        <v>566</v>
      </c>
      <c r="E1392" t="s">
        <v>10227</v>
      </c>
      <c r="F1392" t="s">
        <v>10223</v>
      </c>
      <c r="G1392">
        <v>1.95462</v>
      </c>
      <c r="H1392">
        <v>1.9541599999999999</v>
      </c>
      <c r="I1392">
        <v>2</v>
      </c>
      <c r="J1392">
        <v>-2</v>
      </c>
      <c r="K1392" t="s">
        <v>17</v>
      </c>
      <c r="L1392">
        <f t="shared" si="55"/>
        <v>44811.060000001075</v>
      </c>
      <c r="X1392" t="str">
        <f ca="1"/>
        <v>2025-06-02 18:48:59</v>
      </c>
    </row>
    <row r="1393" spans="1:24" x14ac:dyDescent="0.2">
      <c r="A1393" t="s">
        <v>11</v>
      </c>
      <c r="B1393" t="s">
        <v>10228</v>
      </c>
      <c r="C1393" t="s">
        <v>281</v>
      </c>
      <c r="D1393" t="s">
        <v>566</v>
      </c>
      <c r="E1393" t="s">
        <v>10229</v>
      </c>
      <c r="F1393" t="s">
        <v>10230</v>
      </c>
      <c r="G1393">
        <v>1.95377</v>
      </c>
      <c r="H1393">
        <v>1.9548399999999999</v>
      </c>
      <c r="I1393">
        <v>2</v>
      </c>
      <c r="J1393">
        <v>1.84</v>
      </c>
      <c r="K1393" t="s">
        <v>17</v>
      </c>
      <c r="L1393">
        <f t="shared" si="55"/>
        <v>44813.060000001075</v>
      </c>
      <c r="X1393" t="str">
        <f ca="1"/>
        <v>2025-06-02 18:47:29</v>
      </c>
    </row>
    <row r="1394" spans="1:24" x14ac:dyDescent="0.2">
      <c r="A1394" t="s">
        <v>11</v>
      </c>
      <c r="B1394" t="s">
        <v>10231</v>
      </c>
      <c r="C1394" t="s">
        <v>266</v>
      </c>
      <c r="D1394" t="s">
        <v>566</v>
      </c>
      <c r="E1394" t="s">
        <v>10232</v>
      </c>
      <c r="F1394" t="s">
        <v>10230</v>
      </c>
      <c r="G1394">
        <v>1.95459</v>
      </c>
      <c r="H1394">
        <v>1.9548399999999999</v>
      </c>
      <c r="I1394">
        <v>1</v>
      </c>
      <c r="J1394">
        <v>0.92</v>
      </c>
      <c r="K1394" t="s">
        <v>17</v>
      </c>
      <c r="L1394">
        <f t="shared" si="55"/>
        <v>44811.220000001078</v>
      </c>
      <c r="X1394" t="str">
        <f ca="1"/>
        <v>2025-06-02 18:47:19</v>
      </c>
    </row>
    <row r="1395" spans="1:24" x14ac:dyDescent="0.2">
      <c r="A1395" t="s">
        <v>11</v>
      </c>
      <c r="B1395" t="s">
        <v>10233</v>
      </c>
      <c r="C1395" t="s">
        <v>836</v>
      </c>
      <c r="D1395" t="s">
        <v>566</v>
      </c>
      <c r="E1395" t="s">
        <v>10234</v>
      </c>
      <c r="F1395" t="s">
        <v>10230</v>
      </c>
      <c r="G1395">
        <v>1.9536500000000001</v>
      </c>
      <c r="H1395">
        <v>1.9548399999999999</v>
      </c>
      <c r="I1395">
        <v>4</v>
      </c>
      <c r="J1395">
        <v>3.68</v>
      </c>
      <c r="K1395" t="s">
        <v>17</v>
      </c>
      <c r="L1395">
        <f t="shared" si="55"/>
        <v>44810.30000000108</v>
      </c>
      <c r="X1395" t="str">
        <f ca="1"/>
        <v>2025-06-02 18:47:39</v>
      </c>
    </row>
    <row r="1396" spans="1:24" x14ac:dyDescent="0.2">
      <c r="A1396" t="s">
        <v>11</v>
      </c>
      <c r="B1396" t="s">
        <v>10235</v>
      </c>
      <c r="C1396" t="s">
        <v>266</v>
      </c>
      <c r="D1396" t="s">
        <v>566</v>
      </c>
      <c r="E1396" t="s">
        <v>10236</v>
      </c>
      <c r="F1396" t="s">
        <v>10237</v>
      </c>
      <c r="G1396">
        <v>1.9555400000000001</v>
      </c>
      <c r="H1396">
        <v>1.9551799999999999</v>
      </c>
      <c r="I1396">
        <v>1</v>
      </c>
      <c r="J1396">
        <v>-1</v>
      </c>
      <c r="K1396" t="s">
        <v>17</v>
      </c>
      <c r="L1396">
        <f t="shared" si="55"/>
        <v>44806.620000001079</v>
      </c>
      <c r="X1396" t="str">
        <f ca="1"/>
        <v>2025-06-02 18:46:09</v>
      </c>
    </row>
    <row r="1397" spans="1:24" x14ac:dyDescent="0.2">
      <c r="A1397" t="s">
        <v>11</v>
      </c>
      <c r="B1397" t="s">
        <v>10238</v>
      </c>
      <c r="C1397" t="s">
        <v>850</v>
      </c>
      <c r="D1397" t="s">
        <v>566</v>
      </c>
      <c r="E1397" t="s">
        <v>10239</v>
      </c>
      <c r="F1397" t="s">
        <v>10237</v>
      </c>
      <c r="G1397">
        <v>1.9545399999999999</v>
      </c>
      <c r="H1397">
        <v>1.9551799999999999</v>
      </c>
      <c r="I1397">
        <v>4</v>
      </c>
      <c r="J1397">
        <v>3.68</v>
      </c>
      <c r="K1397" t="s">
        <v>17</v>
      </c>
      <c r="L1397">
        <f t="shared" si="55"/>
        <v>44807.620000001079</v>
      </c>
      <c r="X1397" t="str">
        <f ca="1"/>
        <v>2025-06-02 18:46:59</v>
      </c>
    </row>
    <row r="1398" spans="1:24" x14ac:dyDescent="0.2">
      <c r="A1398" t="s">
        <v>11</v>
      </c>
      <c r="B1398" t="s">
        <v>10240</v>
      </c>
      <c r="C1398" t="s">
        <v>786</v>
      </c>
      <c r="D1398" t="s">
        <v>566</v>
      </c>
      <c r="E1398" t="s">
        <v>10241</v>
      </c>
      <c r="F1398" t="s">
        <v>10237</v>
      </c>
      <c r="G1398">
        <v>1.9547699999999999</v>
      </c>
      <c r="H1398">
        <v>1.9551799999999999</v>
      </c>
      <c r="I1398">
        <v>2</v>
      </c>
      <c r="J1398">
        <v>1.84</v>
      </c>
      <c r="K1398" t="s">
        <v>17</v>
      </c>
      <c r="L1398">
        <f t="shared" si="55"/>
        <v>44803.940000001079</v>
      </c>
      <c r="X1398" t="str">
        <f ca="1"/>
        <v>2025-06-02 18:46:18</v>
      </c>
    </row>
    <row r="1399" spans="1:24" x14ac:dyDescent="0.2">
      <c r="A1399" t="s">
        <v>11</v>
      </c>
      <c r="B1399" t="s">
        <v>10242</v>
      </c>
      <c r="C1399" t="s">
        <v>301</v>
      </c>
      <c r="D1399" t="s">
        <v>566</v>
      </c>
      <c r="E1399" t="s">
        <v>10243</v>
      </c>
      <c r="F1399" t="s">
        <v>10244</v>
      </c>
      <c r="G1399">
        <v>1.9549700000000001</v>
      </c>
      <c r="H1399">
        <v>1.9556199999999999</v>
      </c>
      <c r="I1399">
        <v>4</v>
      </c>
      <c r="J1399">
        <v>3.68</v>
      </c>
      <c r="K1399" t="s">
        <v>17</v>
      </c>
      <c r="L1399">
        <f t="shared" si="55"/>
        <v>44802.100000001083</v>
      </c>
      <c r="X1399" t="str">
        <f ca="1"/>
        <v>2025-06-02 18:45:29</v>
      </c>
    </row>
    <row r="1400" spans="1:24" x14ac:dyDescent="0.2">
      <c r="A1400" t="s">
        <v>11</v>
      </c>
      <c r="B1400" t="s">
        <v>10245</v>
      </c>
      <c r="C1400" t="s">
        <v>266</v>
      </c>
      <c r="D1400" t="s">
        <v>566</v>
      </c>
      <c r="E1400" t="s">
        <v>10246</v>
      </c>
      <c r="F1400" t="s">
        <v>10244</v>
      </c>
      <c r="G1400">
        <v>1.9557800000000001</v>
      </c>
      <c r="H1400">
        <v>1.9556199999999999</v>
      </c>
      <c r="I1400">
        <v>1</v>
      </c>
      <c r="J1400">
        <v>-1</v>
      </c>
      <c r="K1400" t="s">
        <v>17</v>
      </c>
      <c r="L1400">
        <f t="shared" si="55"/>
        <v>44798.420000001082</v>
      </c>
      <c r="X1400" t="str">
        <f ca="1"/>
        <v>2025-06-02 18:44:59</v>
      </c>
    </row>
    <row r="1401" spans="1:24" x14ac:dyDescent="0.2">
      <c r="A1401" t="s">
        <v>11</v>
      </c>
      <c r="B1401" t="s">
        <v>10247</v>
      </c>
      <c r="C1401" t="s">
        <v>4680</v>
      </c>
      <c r="D1401" t="s">
        <v>566</v>
      </c>
      <c r="E1401" t="s">
        <v>10248</v>
      </c>
      <c r="F1401" t="s">
        <v>10244</v>
      </c>
      <c r="G1401">
        <v>1.9555100000000001</v>
      </c>
      <c r="H1401">
        <v>1.9556199999999999</v>
      </c>
      <c r="I1401">
        <v>2</v>
      </c>
      <c r="J1401">
        <v>1.84</v>
      </c>
      <c r="K1401" t="s">
        <v>17</v>
      </c>
      <c r="L1401">
        <f t="shared" si="55"/>
        <v>44799.420000001082</v>
      </c>
      <c r="X1401" t="str">
        <f ca="1"/>
        <v>2025-06-02 18:45:18</v>
      </c>
    </row>
    <row r="1402" spans="1:24" x14ac:dyDescent="0.2">
      <c r="A1402" t="s">
        <v>11</v>
      </c>
      <c r="B1402" t="s">
        <v>10249</v>
      </c>
      <c r="C1402" t="s">
        <v>4680</v>
      </c>
      <c r="D1402" t="s">
        <v>566</v>
      </c>
      <c r="E1402" t="s">
        <v>10250</v>
      </c>
      <c r="F1402" t="s">
        <v>10251</v>
      </c>
      <c r="G1402">
        <v>1.95391</v>
      </c>
      <c r="H1402">
        <v>1.9553199999999999</v>
      </c>
      <c r="I1402">
        <v>4</v>
      </c>
      <c r="J1402">
        <v>3.68</v>
      </c>
      <c r="K1402" t="s">
        <v>17</v>
      </c>
      <c r="L1402">
        <f t="shared" si="55"/>
        <v>44797.580000001086</v>
      </c>
      <c r="X1402" t="str">
        <f ca="1"/>
        <v>2025-06-02 18:44:08</v>
      </c>
    </row>
    <row r="1403" spans="1:24" x14ac:dyDescent="0.2">
      <c r="A1403" t="s">
        <v>11</v>
      </c>
      <c r="B1403" t="s">
        <v>10252</v>
      </c>
      <c r="C1403" t="s">
        <v>266</v>
      </c>
      <c r="D1403" t="s">
        <v>566</v>
      </c>
      <c r="E1403" t="s">
        <v>10253</v>
      </c>
      <c r="F1403" t="s">
        <v>10251</v>
      </c>
      <c r="G1403">
        <v>1.95442</v>
      </c>
      <c r="H1403">
        <v>1.9553199999999999</v>
      </c>
      <c r="I1403">
        <v>1</v>
      </c>
      <c r="J1403">
        <v>0.92</v>
      </c>
      <c r="K1403" t="s">
        <v>17</v>
      </c>
      <c r="L1403">
        <f t="shared" si="55"/>
        <v>44793.900000001086</v>
      </c>
      <c r="X1403" t="str">
        <f ca="1"/>
        <v>2025-06-02 18:43:49</v>
      </c>
    </row>
    <row r="1404" spans="1:24" x14ac:dyDescent="0.2">
      <c r="A1404" t="s">
        <v>11</v>
      </c>
      <c r="B1404" t="s">
        <v>10254</v>
      </c>
      <c r="C1404" t="s">
        <v>786</v>
      </c>
      <c r="D1404" t="s">
        <v>566</v>
      </c>
      <c r="E1404" t="s">
        <v>10255</v>
      </c>
      <c r="F1404" t="s">
        <v>10251</v>
      </c>
      <c r="G1404">
        <v>1.95401</v>
      </c>
      <c r="H1404">
        <v>1.9553199999999999</v>
      </c>
      <c r="I1404">
        <v>2</v>
      </c>
      <c r="J1404">
        <v>1.84</v>
      </c>
      <c r="K1404" t="s">
        <v>17</v>
      </c>
      <c r="L1404">
        <f t="shared" si="55"/>
        <v>44792.980000001087</v>
      </c>
      <c r="X1404" t="str">
        <f ca="1"/>
        <v>2025-06-02 18:43:58</v>
      </c>
    </row>
    <row r="1405" spans="1:24" x14ac:dyDescent="0.2">
      <c r="A1405" t="s">
        <v>11</v>
      </c>
      <c r="B1405" t="s">
        <v>10256</v>
      </c>
      <c r="C1405" t="s">
        <v>4680</v>
      </c>
      <c r="D1405" t="s">
        <v>566</v>
      </c>
      <c r="E1405" t="s">
        <v>10257</v>
      </c>
      <c r="F1405" t="s">
        <v>10258</v>
      </c>
      <c r="G1405">
        <v>1.9542999999999999</v>
      </c>
      <c r="H1405">
        <v>1.9550000000000001</v>
      </c>
      <c r="I1405">
        <v>4</v>
      </c>
      <c r="J1405">
        <v>3.68</v>
      </c>
      <c r="K1405" t="s">
        <v>17</v>
      </c>
      <c r="L1405">
        <f t="shared" si="55"/>
        <v>44791.140000001091</v>
      </c>
      <c r="X1405" t="str">
        <f ca="1"/>
        <v>2025-06-02 18:42:58</v>
      </c>
    </row>
    <row r="1406" spans="1:24" x14ac:dyDescent="0.2">
      <c r="A1406" t="s">
        <v>11</v>
      </c>
      <c r="B1406" t="s">
        <v>10259</v>
      </c>
      <c r="C1406" t="s">
        <v>222</v>
      </c>
      <c r="D1406" t="s">
        <v>566</v>
      </c>
      <c r="E1406" t="s">
        <v>10260</v>
      </c>
      <c r="F1406" t="s">
        <v>10258</v>
      </c>
      <c r="G1406">
        <v>1.95404</v>
      </c>
      <c r="H1406">
        <v>1.9550000000000001</v>
      </c>
      <c r="I1406">
        <v>8</v>
      </c>
      <c r="J1406">
        <v>7.36</v>
      </c>
      <c r="K1406" t="s">
        <v>17</v>
      </c>
      <c r="L1406">
        <f t="shared" si="55"/>
        <v>44787.460000001091</v>
      </c>
      <c r="X1406" t="str">
        <f ca="1"/>
        <v>2025-06-02 18:43:18</v>
      </c>
    </row>
    <row r="1407" spans="1:24" x14ac:dyDescent="0.2">
      <c r="A1407" t="s">
        <v>11</v>
      </c>
      <c r="B1407" t="s">
        <v>10261</v>
      </c>
      <c r="C1407" t="s">
        <v>266</v>
      </c>
      <c r="D1407" t="s">
        <v>566</v>
      </c>
      <c r="E1407" t="s">
        <v>10262</v>
      </c>
      <c r="F1407" t="s">
        <v>10258</v>
      </c>
      <c r="G1407">
        <v>1.9558199999999999</v>
      </c>
      <c r="H1407">
        <v>1.9550000000000001</v>
      </c>
      <c r="I1407">
        <v>1</v>
      </c>
      <c r="J1407">
        <v>-1</v>
      </c>
      <c r="K1407" t="s">
        <v>17</v>
      </c>
      <c r="L1407">
        <f t="shared" si="55"/>
        <v>44780.10000000109</v>
      </c>
      <c r="X1407" t="str">
        <f ca="1"/>
        <v>2025-06-02 18:42:39</v>
      </c>
    </row>
    <row r="1408" spans="1:24" x14ac:dyDescent="0.2">
      <c r="A1408" t="s">
        <v>11</v>
      </c>
      <c r="B1408" t="s">
        <v>10263</v>
      </c>
      <c r="C1408" t="s">
        <v>786</v>
      </c>
      <c r="D1408" t="s">
        <v>566</v>
      </c>
      <c r="E1408" t="s">
        <v>10264</v>
      </c>
      <c r="F1408" t="s">
        <v>10258</v>
      </c>
      <c r="G1408">
        <v>1.95506</v>
      </c>
      <c r="H1408">
        <v>1.9550000000000001</v>
      </c>
      <c r="I1408">
        <v>2</v>
      </c>
      <c r="J1408">
        <v>-2</v>
      </c>
      <c r="K1408" t="s">
        <v>17</v>
      </c>
      <c r="L1408">
        <f t="shared" si="55"/>
        <v>44781.10000000109</v>
      </c>
      <c r="X1408" t="str">
        <f ca="1"/>
        <v>2025-06-02 18:42:48</v>
      </c>
    </row>
    <row r="1409" spans="1:24" x14ac:dyDescent="0.2">
      <c r="A1409" t="s">
        <v>11</v>
      </c>
      <c r="B1409" t="s">
        <v>10265</v>
      </c>
      <c r="C1409" t="s">
        <v>1236</v>
      </c>
      <c r="D1409" t="s">
        <v>566</v>
      </c>
      <c r="E1409" t="s">
        <v>10266</v>
      </c>
      <c r="F1409" t="s">
        <v>10267</v>
      </c>
      <c r="G1409">
        <v>1.95489</v>
      </c>
      <c r="H1409">
        <v>1.9553700000000001</v>
      </c>
      <c r="I1409">
        <v>4</v>
      </c>
      <c r="J1409">
        <v>3.68</v>
      </c>
      <c r="K1409" t="s">
        <v>17</v>
      </c>
      <c r="L1409">
        <f t="shared" si="55"/>
        <v>44783.10000000109</v>
      </c>
      <c r="X1409" t="str">
        <f ca="1"/>
        <v>2025-06-02 18:42:08</v>
      </c>
    </row>
    <row r="1410" spans="1:24" x14ac:dyDescent="0.2">
      <c r="A1410" t="s">
        <v>11</v>
      </c>
      <c r="B1410" t="s">
        <v>10268</v>
      </c>
      <c r="C1410" t="s">
        <v>266</v>
      </c>
      <c r="D1410" t="s">
        <v>566</v>
      </c>
      <c r="E1410" t="s">
        <v>10269</v>
      </c>
      <c r="F1410" t="s">
        <v>10267</v>
      </c>
      <c r="G1410">
        <v>1.95594</v>
      </c>
      <c r="H1410">
        <v>1.9553700000000001</v>
      </c>
      <c r="I1410">
        <v>1</v>
      </c>
      <c r="J1410">
        <v>-1</v>
      </c>
      <c r="K1410" t="s">
        <v>17</v>
      </c>
      <c r="L1410">
        <f t="shared" si="55"/>
        <v>44779.42000000109</v>
      </c>
      <c r="X1410" t="str">
        <f ca="1"/>
        <v>2025-06-02 18:41:27</v>
      </c>
    </row>
    <row r="1411" spans="1:24" x14ac:dyDescent="0.2">
      <c r="A1411" t="s">
        <v>11</v>
      </c>
      <c r="B1411" t="s">
        <v>10270</v>
      </c>
      <c r="C1411" t="s">
        <v>301</v>
      </c>
      <c r="D1411" t="s">
        <v>566</v>
      </c>
      <c r="E1411" t="s">
        <v>10271</v>
      </c>
      <c r="F1411" t="s">
        <v>10267</v>
      </c>
      <c r="G1411">
        <v>1.9549000000000001</v>
      </c>
      <c r="H1411">
        <v>1.9553700000000001</v>
      </c>
      <c r="I1411">
        <v>2</v>
      </c>
      <c r="J1411">
        <v>1.84</v>
      </c>
      <c r="K1411" t="s">
        <v>17</v>
      </c>
      <c r="L1411">
        <f t="shared" si="55"/>
        <v>44780.42000000109</v>
      </c>
    </row>
    <row r="1412" spans="1:24" x14ac:dyDescent="0.2">
      <c r="A1412" t="s">
        <v>11</v>
      </c>
      <c r="B1412" t="s">
        <v>10272</v>
      </c>
      <c r="C1412" t="s">
        <v>7384</v>
      </c>
      <c r="D1412" t="s">
        <v>566</v>
      </c>
      <c r="E1412" t="s">
        <v>10273</v>
      </c>
      <c r="F1412" t="s">
        <v>10274</v>
      </c>
      <c r="G1412">
        <v>1.9560299999999999</v>
      </c>
      <c r="H1412">
        <v>1.9567399999999999</v>
      </c>
      <c r="I1412">
        <v>1</v>
      </c>
      <c r="J1412">
        <v>0.92</v>
      </c>
      <c r="K1412" t="s">
        <v>17</v>
      </c>
      <c r="L1412">
        <f t="shared" ref="L1412:L1475" si="56">L1411-J1411</f>
        <v>44778.580000001093</v>
      </c>
    </row>
    <row r="1413" spans="1:24" x14ac:dyDescent="0.2">
      <c r="A1413" t="s">
        <v>11</v>
      </c>
      <c r="B1413" t="s">
        <v>10275</v>
      </c>
      <c r="C1413" t="s">
        <v>1063</v>
      </c>
      <c r="D1413" t="s">
        <v>566</v>
      </c>
      <c r="E1413" t="s">
        <v>10276</v>
      </c>
      <c r="F1413" t="s">
        <v>10277</v>
      </c>
      <c r="G1413">
        <v>1.9560900000000001</v>
      </c>
      <c r="H1413">
        <v>1.95682</v>
      </c>
      <c r="I1413">
        <v>1</v>
      </c>
      <c r="J1413">
        <v>0.92</v>
      </c>
      <c r="K1413" t="s">
        <v>17</v>
      </c>
      <c r="L1413">
        <f t="shared" si="56"/>
        <v>44777.660000001095</v>
      </c>
    </row>
    <row r="1414" spans="1:24" x14ac:dyDescent="0.2">
      <c r="A1414" t="s">
        <v>11</v>
      </c>
      <c r="B1414" t="s">
        <v>10278</v>
      </c>
      <c r="C1414" t="s">
        <v>1379</v>
      </c>
      <c r="D1414" t="s">
        <v>566</v>
      </c>
      <c r="E1414" t="s">
        <v>10279</v>
      </c>
      <c r="F1414" t="s">
        <v>10280</v>
      </c>
      <c r="G1414">
        <v>1.95581</v>
      </c>
      <c r="H1414">
        <v>1.9556500000000001</v>
      </c>
      <c r="I1414">
        <v>8</v>
      </c>
      <c r="J1414">
        <v>-8</v>
      </c>
      <c r="K1414" t="s">
        <v>17</v>
      </c>
      <c r="L1414">
        <f t="shared" si="56"/>
        <v>44776.740000001097</v>
      </c>
    </row>
    <row r="1415" spans="1:24" x14ac:dyDescent="0.2">
      <c r="A1415" t="s">
        <v>11</v>
      </c>
      <c r="B1415" t="s">
        <v>10281</v>
      </c>
      <c r="C1415" t="s">
        <v>1609</v>
      </c>
      <c r="D1415" t="s">
        <v>566</v>
      </c>
      <c r="E1415" t="s">
        <v>10282</v>
      </c>
      <c r="F1415" t="s">
        <v>10280</v>
      </c>
      <c r="G1415">
        <v>1.9567399999999999</v>
      </c>
      <c r="H1415">
        <v>1.9556500000000001</v>
      </c>
      <c r="I1415">
        <v>1</v>
      </c>
      <c r="J1415">
        <v>-1</v>
      </c>
      <c r="K1415" t="s">
        <v>17</v>
      </c>
      <c r="L1415">
        <f t="shared" si="56"/>
        <v>44784.740000001097</v>
      </c>
    </row>
    <row r="1416" spans="1:24" x14ac:dyDescent="0.2">
      <c r="A1416" t="s">
        <v>11</v>
      </c>
      <c r="B1416" t="s">
        <v>10283</v>
      </c>
      <c r="C1416" t="s">
        <v>836</v>
      </c>
      <c r="D1416" t="s">
        <v>566</v>
      </c>
      <c r="E1416" t="s">
        <v>10284</v>
      </c>
      <c r="F1416" t="s">
        <v>10280</v>
      </c>
      <c r="G1416">
        <v>1.9571400000000001</v>
      </c>
      <c r="H1416">
        <v>1.9556500000000001</v>
      </c>
      <c r="I1416">
        <v>2</v>
      </c>
      <c r="J1416">
        <v>-2</v>
      </c>
      <c r="K1416" t="s">
        <v>17</v>
      </c>
      <c r="L1416">
        <f t="shared" si="56"/>
        <v>44785.740000001097</v>
      </c>
    </row>
    <row r="1417" spans="1:24" x14ac:dyDescent="0.2">
      <c r="A1417" t="s">
        <v>11</v>
      </c>
      <c r="B1417" t="s">
        <v>10285</v>
      </c>
      <c r="C1417" t="s">
        <v>6909</v>
      </c>
      <c r="D1417" t="s">
        <v>566</v>
      </c>
      <c r="E1417" t="s">
        <v>10286</v>
      </c>
      <c r="F1417" t="s">
        <v>10280</v>
      </c>
      <c r="G1417">
        <v>1.9564699999999999</v>
      </c>
      <c r="H1417">
        <v>1.9556500000000001</v>
      </c>
      <c r="I1417">
        <v>4</v>
      </c>
      <c r="J1417">
        <v>-4</v>
      </c>
      <c r="K1417" t="s">
        <v>17</v>
      </c>
      <c r="L1417">
        <f t="shared" si="56"/>
        <v>44787.740000001097</v>
      </c>
    </row>
    <row r="1418" spans="1:24" x14ac:dyDescent="0.2">
      <c r="A1418" t="s">
        <v>11</v>
      </c>
      <c r="B1418" t="s">
        <v>10287</v>
      </c>
      <c r="C1418" t="s">
        <v>7419</v>
      </c>
      <c r="D1418" t="s">
        <v>566</v>
      </c>
      <c r="E1418" t="s">
        <v>10288</v>
      </c>
      <c r="F1418" t="s">
        <v>10289</v>
      </c>
      <c r="G1418">
        <v>1.95682</v>
      </c>
      <c r="H1418">
        <v>1.9558199999999999</v>
      </c>
      <c r="I1418">
        <v>1</v>
      </c>
      <c r="J1418">
        <v>-1</v>
      </c>
      <c r="K1418" t="s">
        <v>17</v>
      </c>
      <c r="L1418">
        <f t="shared" si="56"/>
        <v>44791.740000001097</v>
      </c>
    </row>
    <row r="1419" spans="1:24" x14ac:dyDescent="0.2">
      <c r="A1419" t="s">
        <v>11</v>
      </c>
      <c r="B1419" t="s">
        <v>10290</v>
      </c>
      <c r="C1419" t="s">
        <v>3126</v>
      </c>
      <c r="D1419" t="s">
        <v>566</v>
      </c>
      <c r="E1419" t="s">
        <v>10291</v>
      </c>
      <c r="F1419" t="s">
        <v>10292</v>
      </c>
      <c r="G1419">
        <v>1.95767</v>
      </c>
      <c r="H1419">
        <v>1.9566600000000001</v>
      </c>
      <c r="I1419">
        <v>1</v>
      </c>
      <c r="J1419">
        <v>-1</v>
      </c>
      <c r="K1419" t="s">
        <v>17</v>
      </c>
      <c r="L1419">
        <f t="shared" si="56"/>
        <v>44792.740000001097</v>
      </c>
    </row>
    <row r="1420" spans="1:24" x14ac:dyDescent="0.2">
      <c r="A1420" t="s">
        <v>11</v>
      </c>
      <c r="B1420" t="s">
        <v>10293</v>
      </c>
      <c r="C1420" t="s">
        <v>266</v>
      </c>
      <c r="D1420" t="s">
        <v>566</v>
      </c>
      <c r="E1420" t="s">
        <v>10294</v>
      </c>
      <c r="F1420" t="s">
        <v>10295</v>
      </c>
      <c r="G1420">
        <v>1.95584</v>
      </c>
      <c r="H1420">
        <v>1.95621</v>
      </c>
      <c r="I1420">
        <v>1</v>
      </c>
      <c r="J1420">
        <v>0.92</v>
      </c>
      <c r="K1420" t="s">
        <v>17</v>
      </c>
      <c r="L1420">
        <f t="shared" si="56"/>
        <v>44793.740000001097</v>
      </c>
    </row>
    <row r="1421" spans="1:24" x14ac:dyDescent="0.2">
      <c r="A1421" t="s">
        <v>11</v>
      </c>
      <c r="B1421" t="s">
        <v>10296</v>
      </c>
      <c r="C1421" t="s">
        <v>850</v>
      </c>
      <c r="D1421" t="s">
        <v>566</v>
      </c>
      <c r="E1421" t="s">
        <v>10297</v>
      </c>
      <c r="F1421" t="s">
        <v>10298</v>
      </c>
      <c r="G1421">
        <v>1.9563999999999999</v>
      </c>
      <c r="H1421">
        <v>1.9559899999999999</v>
      </c>
      <c r="I1421">
        <v>4</v>
      </c>
      <c r="J1421">
        <v>-4</v>
      </c>
      <c r="K1421" t="s">
        <v>17</v>
      </c>
      <c r="L1421">
        <f t="shared" si="56"/>
        <v>44792.820000001098</v>
      </c>
    </row>
    <row r="1422" spans="1:24" x14ac:dyDescent="0.2">
      <c r="A1422" t="s">
        <v>11</v>
      </c>
      <c r="B1422" t="s">
        <v>10299</v>
      </c>
      <c r="C1422" t="s">
        <v>281</v>
      </c>
      <c r="D1422" t="s">
        <v>566</v>
      </c>
      <c r="E1422" t="s">
        <v>10300</v>
      </c>
      <c r="F1422" t="s">
        <v>10298</v>
      </c>
      <c r="G1422">
        <v>1.9567399999999999</v>
      </c>
      <c r="H1422">
        <v>1.9559899999999999</v>
      </c>
      <c r="I1422">
        <v>2</v>
      </c>
      <c r="J1422">
        <v>-2</v>
      </c>
      <c r="K1422" t="s">
        <v>17</v>
      </c>
      <c r="L1422">
        <f t="shared" si="56"/>
        <v>44796.820000001098</v>
      </c>
    </row>
    <row r="1423" spans="1:24" x14ac:dyDescent="0.2">
      <c r="A1423" t="s">
        <v>11</v>
      </c>
      <c r="B1423" t="s">
        <v>10301</v>
      </c>
      <c r="C1423" t="s">
        <v>4379</v>
      </c>
      <c r="D1423" t="s">
        <v>566</v>
      </c>
      <c r="E1423" t="s">
        <v>10302</v>
      </c>
      <c r="F1423" t="s">
        <v>10298</v>
      </c>
      <c r="G1423">
        <v>1.9570399999999999</v>
      </c>
      <c r="H1423">
        <v>1.9559899999999999</v>
      </c>
      <c r="I1423">
        <v>1</v>
      </c>
      <c r="J1423">
        <v>-1</v>
      </c>
      <c r="K1423" t="s">
        <v>17</v>
      </c>
      <c r="L1423">
        <f t="shared" si="56"/>
        <v>44798.820000001098</v>
      </c>
    </row>
    <row r="1424" spans="1:24" x14ac:dyDescent="0.2">
      <c r="A1424" t="s">
        <v>11</v>
      </c>
      <c r="B1424" t="s">
        <v>10303</v>
      </c>
      <c r="C1424" t="s">
        <v>266</v>
      </c>
      <c r="D1424" t="s">
        <v>566</v>
      </c>
      <c r="E1424" t="s">
        <v>10304</v>
      </c>
      <c r="F1424" t="s">
        <v>10305</v>
      </c>
      <c r="G1424">
        <v>1.95688</v>
      </c>
      <c r="H1424">
        <v>1.95696</v>
      </c>
      <c r="I1424">
        <v>1</v>
      </c>
      <c r="J1424">
        <v>0.92</v>
      </c>
      <c r="K1424" t="s">
        <v>17</v>
      </c>
      <c r="L1424">
        <f t="shared" si="56"/>
        <v>44799.820000001098</v>
      </c>
    </row>
    <row r="1425" spans="1:12" x14ac:dyDescent="0.2">
      <c r="A1425" t="s">
        <v>11</v>
      </c>
      <c r="B1425" t="s">
        <v>10306</v>
      </c>
      <c r="C1425" t="s">
        <v>266</v>
      </c>
      <c r="D1425" t="s">
        <v>566</v>
      </c>
      <c r="E1425" t="s">
        <v>10307</v>
      </c>
      <c r="F1425" t="s">
        <v>10308</v>
      </c>
      <c r="G1425">
        <v>1.95648</v>
      </c>
      <c r="H1425">
        <v>1.95692</v>
      </c>
      <c r="I1425">
        <v>1</v>
      </c>
      <c r="J1425">
        <v>0.92</v>
      </c>
      <c r="K1425" t="s">
        <v>17</v>
      </c>
      <c r="L1425">
        <f t="shared" si="56"/>
        <v>44798.9000000011</v>
      </c>
    </row>
    <row r="1426" spans="1:12" x14ac:dyDescent="0.2">
      <c r="A1426" t="s">
        <v>11</v>
      </c>
      <c r="B1426" t="s">
        <v>10309</v>
      </c>
      <c r="C1426" t="s">
        <v>850</v>
      </c>
      <c r="D1426" t="s">
        <v>566</v>
      </c>
      <c r="E1426" t="s">
        <v>10310</v>
      </c>
      <c r="F1426" t="s">
        <v>10311</v>
      </c>
      <c r="G1426">
        <v>1.95662</v>
      </c>
      <c r="H1426">
        <v>1.95695</v>
      </c>
      <c r="I1426">
        <v>4</v>
      </c>
      <c r="J1426">
        <v>3.68</v>
      </c>
      <c r="K1426" t="s">
        <v>17</v>
      </c>
      <c r="L1426">
        <f t="shared" si="56"/>
        <v>44797.980000001102</v>
      </c>
    </row>
    <row r="1427" spans="1:12" x14ac:dyDescent="0.2">
      <c r="A1427" t="s">
        <v>11</v>
      </c>
      <c r="B1427" t="s">
        <v>10312</v>
      </c>
      <c r="C1427" t="s">
        <v>786</v>
      </c>
      <c r="D1427" t="s">
        <v>566</v>
      </c>
      <c r="E1427" t="s">
        <v>10313</v>
      </c>
      <c r="F1427" t="s">
        <v>10311</v>
      </c>
      <c r="G1427">
        <v>1.9565900000000001</v>
      </c>
      <c r="H1427">
        <v>1.95695</v>
      </c>
      <c r="I1427">
        <v>2</v>
      </c>
      <c r="J1427">
        <v>1.84</v>
      </c>
      <c r="K1427" t="s">
        <v>17</v>
      </c>
      <c r="L1427">
        <f t="shared" si="56"/>
        <v>44794.300000001102</v>
      </c>
    </row>
    <row r="1428" spans="1:12" x14ac:dyDescent="0.2">
      <c r="A1428" t="s">
        <v>11</v>
      </c>
      <c r="B1428" t="s">
        <v>10314</v>
      </c>
      <c r="C1428" t="s">
        <v>266</v>
      </c>
      <c r="D1428" t="s">
        <v>566</v>
      </c>
      <c r="E1428" t="s">
        <v>10315</v>
      </c>
      <c r="F1428" t="s">
        <v>10311</v>
      </c>
      <c r="G1428">
        <v>1.95665</v>
      </c>
      <c r="H1428">
        <v>1.95695</v>
      </c>
      <c r="I1428">
        <v>1</v>
      </c>
      <c r="J1428">
        <v>0.92</v>
      </c>
      <c r="K1428" t="s">
        <v>17</v>
      </c>
      <c r="L1428">
        <f t="shared" si="56"/>
        <v>44792.460000001105</v>
      </c>
    </row>
    <row r="1429" spans="1:12" x14ac:dyDescent="0.2">
      <c r="A1429" t="s">
        <v>11</v>
      </c>
      <c r="B1429" t="s">
        <v>10316</v>
      </c>
      <c r="C1429" t="s">
        <v>266</v>
      </c>
      <c r="D1429" t="s">
        <v>566</v>
      </c>
      <c r="E1429" t="s">
        <v>10317</v>
      </c>
      <c r="F1429" t="s">
        <v>10318</v>
      </c>
      <c r="G1429">
        <v>1.9584600000000001</v>
      </c>
      <c r="H1429">
        <v>1.9571000000000001</v>
      </c>
      <c r="I1429">
        <v>1</v>
      </c>
      <c r="J1429">
        <v>-1</v>
      </c>
      <c r="K1429" t="s">
        <v>17</v>
      </c>
      <c r="L1429">
        <f t="shared" si="56"/>
        <v>44791.540000001107</v>
      </c>
    </row>
    <row r="1430" spans="1:12" x14ac:dyDescent="0.2">
      <c r="A1430" t="s">
        <v>11</v>
      </c>
      <c r="B1430" t="s">
        <v>10319</v>
      </c>
      <c r="C1430" t="s">
        <v>840</v>
      </c>
      <c r="D1430" t="s">
        <v>566</v>
      </c>
      <c r="E1430" t="s">
        <v>10320</v>
      </c>
      <c r="F1430" t="s">
        <v>10318</v>
      </c>
      <c r="G1430">
        <v>1.9578800000000001</v>
      </c>
      <c r="H1430">
        <v>1.9571000000000001</v>
      </c>
      <c r="I1430">
        <v>2</v>
      </c>
      <c r="J1430">
        <v>-2</v>
      </c>
      <c r="K1430" t="s">
        <v>17</v>
      </c>
      <c r="L1430">
        <f t="shared" si="56"/>
        <v>44792.540000001107</v>
      </c>
    </row>
    <row r="1431" spans="1:12" x14ac:dyDescent="0.2">
      <c r="A1431" t="s">
        <v>11</v>
      </c>
      <c r="B1431" t="s">
        <v>10321</v>
      </c>
      <c r="C1431" t="s">
        <v>850</v>
      </c>
      <c r="D1431" t="s">
        <v>566</v>
      </c>
      <c r="E1431" t="s">
        <v>10322</v>
      </c>
      <c r="F1431" t="s">
        <v>10318</v>
      </c>
      <c r="G1431">
        <v>1.9577800000000001</v>
      </c>
      <c r="H1431">
        <v>1.9571000000000001</v>
      </c>
      <c r="I1431">
        <v>4</v>
      </c>
      <c r="J1431">
        <v>-4</v>
      </c>
      <c r="K1431" t="s">
        <v>17</v>
      </c>
      <c r="L1431">
        <f t="shared" si="56"/>
        <v>44794.540000001107</v>
      </c>
    </row>
    <row r="1432" spans="1:12" x14ac:dyDescent="0.2">
      <c r="A1432" t="s">
        <v>11</v>
      </c>
      <c r="B1432" t="s">
        <v>10323</v>
      </c>
      <c r="C1432" t="s">
        <v>840</v>
      </c>
      <c r="D1432" t="s">
        <v>566</v>
      </c>
      <c r="E1432" t="s">
        <v>10324</v>
      </c>
      <c r="F1432" t="s">
        <v>10325</v>
      </c>
      <c r="G1432">
        <v>1.9583600000000001</v>
      </c>
      <c r="H1432">
        <v>1.9585300000000001</v>
      </c>
      <c r="I1432">
        <v>2</v>
      </c>
      <c r="J1432">
        <v>1.84</v>
      </c>
      <c r="K1432" t="s">
        <v>17</v>
      </c>
      <c r="L1432">
        <f t="shared" si="56"/>
        <v>44798.540000001107</v>
      </c>
    </row>
    <row r="1433" spans="1:12" x14ac:dyDescent="0.2">
      <c r="A1433" t="s">
        <v>11</v>
      </c>
      <c r="B1433" t="s">
        <v>10326</v>
      </c>
      <c r="C1433" t="s">
        <v>6663</v>
      </c>
      <c r="D1433" t="s">
        <v>566</v>
      </c>
      <c r="E1433" t="s">
        <v>10327</v>
      </c>
      <c r="F1433" t="s">
        <v>10325</v>
      </c>
      <c r="G1433">
        <v>1.9587000000000001</v>
      </c>
      <c r="H1433">
        <v>1.9585300000000001</v>
      </c>
      <c r="I1433">
        <v>1</v>
      </c>
      <c r="J1433">
        <v>-1</v>
      </c>
      <c r="K1433" t="s">
        <v>17</v>
      </c>
      <c r="L1433">
        <f t="shared" si="56"/>
        <v>44796.70000000111</v>
      </c>
    </row>
    <row r="1434" spans="1:12" x14ac:dyDescent="0.2">
      <c r="A1434" t="s">
        <v>11</v>
      </c>
      <c r="B1434" t="s">
        <v>10328</v>
      </c>
      <c r="C1434" t="s">
        <v>281</v>
      </c>
      <c r="D1434" t="s">
        <v>566</v>
      </c>
      <c r="E1434" t="s">
        <v>10329</v>
      </c>
      <c r="F1434" t="s">
        <v>10330</v>
      </c>
      <c r="G1434">
        <v>1.9585300000000001</v>
      </c>
      <c r="H1434">
        <v>1.9588399999999999</v>
      </c>
      <c r="I1434">
        <v>1</v>
      </c>
      <c r="J1434">
        <v>0.92</v>
      </c>
      <c r="K1434" t="s">
        <v>17</v>
      </c>
      <c r="L1434">
        <f t="shared" si="56"/>
        <v>44797.70000000111</v>
      </c>
    </row>
    <row r="1435" spans="1:12" x14ac:dyDescent="0.2">
      <c r="A1435" t="s">
        <v>11</v>
      </c>
      <c r="B1435" t="s">
        <v>10331</v>
      </c>
      <c r="C1435" t="s">
        <v>850</v>
      </c>
      <c r="D1435" t="s">
        <v>566</v>
      </c>
      <c r="E1435" t="s">
        <v>10332</v>
      </c>
      <c r="F1435" t="s">
        <v>10333</v>
      </c>
      <c r="G1435">
        <v>1.9577899999999999</v>
      </c>
      <c r="H1435">
        <v>1.95739</v>
      </c>
      <c r="I1435">
        <v>8</v>
      </c>
      <c r="J1435">
        <v>-8</v>
      </c>
      <c r="K1435" t="s">
        <v>17</v>
      </c>
      <c r="L1435">
        <f t="shared" si="56"/>
        <v>44796.780000001112</v>
      </c>
    </row>
    <row r="1436" spans="1:12" x14ac:dyDescent="0.2">
      <c r="A1436" t="s">
        <v>11</v>
      </c>
      <c r="B1436" t="s">
        <v>10334</v>
      </c>
      <c r="C1436" t="s">
        <v>840</v>
      </c>
      <c r="D1436" t="s">
        <v>566</v>
      </c>
      <c r="E1436" t="s">
        <v>10335</v>
      </c>
      <c r="F1436" t="s">
        <v>10333</v>
      </c>
      <c r="G1436">
        <v>1.9576800000000001</v>
      </c>
      <c r="H1436">
        <v>1.95739</v>
      </c>
      <c r="I1436">
        <v>4</v>
      </c>
      <c r="J1436">
        <v>-4</v>
      </c>
      <c r="K1436" t="s">
        <v>17</v>
      </c>
      <c r="L1436">
        <f t="shared" si="56"/>
        <v>44804.780000001112</v>
      </c>
    </row>
    <row r="1437" spans="1:12" x14ac:dyDescent="0.2">
      <c r="A1437" t="s">
        <v>11</v>
      </c>
      <c r="B1437" t="s">
        <v>10336</v>
      </c>
      <c r="C1437" t="s">
        <v>266</v>
      </c>
      <c r="D1437" t="s">
        <v>566</v>
      </c>
      <c r="E1437" t="s">
        <v>10337</v>
      </c>
      <c r="F1437" t="s">
        <v>10333</v>
      </c>
      <c r="G1437">
        <v>1.9579599999999999</v>
      </c>
      <c r="H1437">
        <v>1.95739</v>
      </c>
      <c r="I1437">
        <v>1</v>
      </c>
      <c r="J1437">
        <v>-1</v>
      </c>
      <c r="K1437" t="s">
        <v>17</v>
      </c>
      <c r="L1437">
        <f t="shared" si="56"/>
        <v>44808.780000001112</v>
      </c>
    </row>
    <row r="1438" spans="1:12" x14ac:dyDescent="0.2">
      <c r="A1438" t="s">
        <v>11</v>
      </c>
      <c r="B1438" t="s">
        <v>10338</v>
      </c>
      <c r="C1438" t="s">
        <v>786</v>
      </c>
      <c r="D1438" t="s">
        <v>566</v>
      </c>
      <c r="E1438" t="s">
        <v>10339</v>
      </c>
      <c r="F1438" t="s">
        <v>10333</v>
      </c>
      <c r="G1438">
        <v>1.9577199999999999</v>
      </c>
      <c r="H1438">
        <v>1.95739</v>
      </c>
      <c r="I1438">
        <v>2</v>
      </c>
      <c r="J1438">
        <v>-2</v>
      </c>
      <c r="K1438" t="s">
        <v>17</v>
      </c>
      <c r="L1438">
        <f t="shared" si="56"/>
        <v>44809.780000001112</v>
      </c>
    </row>
    <row r="1439" spans="1:12" x14ac:dyDescent="0.2">
      <c r="A1439" t="s">
        <v>11</v>
      </c>
      <c r="B1439" t="s">
        <v>10340</v>
      </c>
      <c r="C1439" t="s">
        <v>266</v>
      </c>
      <c r="D1439" t="s">
        <v>566</v>
      </c>
      <c r="E1439" t="s">
        <v>10341</v>
      </c>
      <c r="F1439" t="s">
        <v>10342</v>
      </c>
      <c r="G1439">
        <v>1.9559</v>
      </c>
      <c r="H1439">
        <v>1.9581900000000001</v>
      </c>
      <c r="I1439">
        <v>1</v>
      </c>
      <c r="J1439">
        <v>0.92</v>
      </c>
      <c r="K1439" t="s">
        <v>17</v>
      </c>
      <c r="L1439">
        <f t="shared" si="56"/>
        <v>44811.780000001112</v>
      </c>
    </row>
    <row r="1440" spans="1:12" x14ac:dyDescent="0.2">
      <c r="A1440" t="s">
        <v>11</v>
      </c>
      <c r="B1440" t="s">
        <v>10343</v>
      </c>
      <c r="C1440" t="s">
        <v>266</v>
      </c>
      <c r="D1440" t="s">
        <v>566</v>
      </c>
      <c r="E1440" t="s">
        <v>10344</v>
      </c>
      <c r="F1440" t="s">
        <v>10345</v>
      </c>
      <c r="G1440">
        <v>1.9544600000000001</v>
      </c>
      <c r="H1440">
        <v>1.9556</v>
      </c>
      <c r="I1440">
        <v>1</v>
      </c>
      <c r="J1440">
        <v>0.92</v>
      </c>
      <c r="K1440" t="s">
        <v>17</v>
      </c>
      <c r="L1440">
        <f t="shared" si="56"/>
        <v>44810.860000001114</v>
      </c>
    </row>
    <row r="1441" spans="1:12" x14ac:dyDescent="0.2">
      <c r="A1441" t="s">
        <v>11</v>
      </c>
      <c r="B1441" t="s">
        <v>10346</v>
      </c>
      <c r="C1441" t="s">
        <v>786</v>
      </c>
      <c r="D1441" t="s">
        <v>566</v>
      </c>
      <c r="E1441" t="s">
        <v>10347</v>
      </c>
      <c r="F1441" t="s">
        <v>10345</v>
      </c>
      <c r="G1441">
        <v>1.9543299999999999</v>
      </c>
      <c r="H1441">
        <v>1.9556</v>
      </c>
      <c r="I1441">
        <v>2</v>
      </c>
      <c r="J1441">
        <v>1.84</v>
      </c>
      <c r="K1441" t="s">
        <v>17</v>
      </c>
      <c r="L1441">
        <f t="shared" si="56"/>
        <v>44809.940000001116</v>
      </c>
    </row>
    <row r="1442" spans="1:12" x14ac:dyDescent="0.2">
      <c r="A1442" t="s">
        <v>11</v>
      </c>
      <c r="B1442" t="s">
        <v>10348</v>
      </c>
      <c r="C1442" t="s">
        <v>2907</v>
      </c>
      <c r="D1442" t="s">
        <v>566</v>
      </c>
      <c r="E1442" t="s">
        <v>10349</v>
      </c>
      <c r="F1442" t="s">
        <v>10345</v>
      </c>
      <c r="G1442">
        <v>1.9547000000000001</v>
      </c>
      <c r="H1442">
        <v>1.9556</v>
      </c>
      <c r="I1442">
        <v>4</v>
      </c>
      <c r="J1442">
        <v>3.68</v>
      </c>
      <c r="K1442" t="s">
        <v>17</v>
      </c>
      <c r="L1442">
        <f t="shared" si="56"/>
        <v>44808.100000001119</v>
      </c>
    </row>
    <row r="1443" spans="1:12" x14ac:dyDescent="0.2">
      <c r="A1443" t="s">
        <v>11</v>
      </c>
      <c r="B1443" t="s">
        <v>10350</v>
      </c>
      <c r="C1443" t="s">
        <v>840</v>
      </c>
      <c r="D1443" t="s">
        <v>566</v>
      </c>
      <c r="E1443" t="s">
        <v>10351</v>
      </c>
      <c r="F1443" t="s">
        <v>10345</v>
      </c>
      <c r="G1443">
        <v>1.95442</v>
      </c>
      <c r="H1443">
        <v>1.9556</v>
      </c>
      <c r="I1443">
        <v>4</v>
      </c>
      <c r="J1443">
        <v>3.68</v>
      </c>
      <c r="K1443" t="s">
        <v>17</v>
      </c>
      <c r="L1443">
        <f t="shared" si="56"/>
        <v>44804.420000001119</v>
      </c>
    </row>
    <row r="1444" spans="1:12" x14ac:dyDescent="0.2">
      <c r="A1444" t="s">
        <v>11</v>
      </c>
      <c r="B1444" t="s">
        <v>10352</v>
      </c>
      <c r="C1444" t="s">
        <v>266</v>
      </c>
      <c r="D1444" t="s">
        <v>566</v>
      </c>
      <c r="E1444" t="s">
        <v>10353</v>
      </c>
      <c r="F1444" t="s">
        <v>10354</v>
      </c>
      <c r="G1444">
        <v>1.95255</v>
      </c>
      <c r="H1444">
        <v>1.95468</v>
      </c>
      <c r="I1444">
        <v>1</v>
      </c>
      <c r="J1444">
        <v>0.92</v>
      </c>
      <c r="K1444" t="s">
        <v>17</v>
      </c>
      <c r="L1444">
        <f t="shared" si="56"/>
        <v>44800.740000001118</v>
      </c>
    </row>
    <row r="1445" spans="1:12" x14ac:dyDescent="0.2">
      <c r="A1445" t="s">
        <v>11</v>
      </c>
      <c r="B1445" t="s">
        <v>10355</v>
      </c>
      <c r="C1445" t="s">
        <v>266</v>
      </c>
      <c r="D1445" t="s">
        <v>566</v>
      </c>
      <c r="E1445" t="s">
        <v>10356</v>
      </c>
      <c r="F1445" t="s">
        <v>10357</v>
      </c>
      <c r="G1445">
        <v>1.95177</v>
      </c>
      <c r="H1445">
        <v>1.95245</v>
      </c>
      <c r="I1445">
        <v>1</v>
      </c>
      <c r="J1445">
        <v>0.92</v>
      </c>
      <c r="K1445" t="s">
        <v>17</v>
      </c>
      <c r="L1445">
        <f t="shared" si="56"/>
        <v>44799.82000000112</v>
      </c>
    </row>
    <row r="1446" spans="1:12" x14ac:dyDescent="0.2">
      <c r="A1446" t="s">
        <v>11</v>
      </c>
      <c r="B1446" t="s">
        <v>10358</v>
      </c>
      <c r="C1446" t="s">
        <v>786</v>
      </c>
      <c r="D1446" t="s">
        <v>566</v>
      </c>
      <c r="E1446" t="s">
        <v>10359</v>
      </c>
      <c r="F1446" t="s">
        <v>10357</v>
      </c>
      <c r="G1446">
        <v>1.9517500000000001</v>
      </c>
      <c r="H1446">
        <v>1.95245</v>
      </c>
      <c r="I1446">
        <v>2</v>
      </c>
      <c r="J1446">
        <v>1.84</v>
      </c>
      <c r="K1446" t="s">
        <v>17</v>
      </c>
      <c r="L1446">
        <f t="shared" si="56"/>
        <v>44798.900000001122</v>
      </c>
    </row>
    <row r="1447" spans="1:12" x14ac:dyDescent="0.2">
      <c r="A1447" t="s">
        <v>11</v>
      </c>
      <c r="B1447" t="s">
        <v>10360</v>
      </c>
      <c r="C1447" t="s">
        <v>4680</v>
      </c>
      <c r="D1447" t="s">
        <v>566</v>
      </c>
      <c r="E1447" t="s">
        <v>10361</v>
      </c>
      <c r="F1447" t="s">
        <v>10357</v>
      </c>
      <c r="G1447">
        <v>1.9513799999999999</v>
      </c>
      <c r="H1447">
        <v>1.95245</v>
      </c>
      <c r="I1447">
        <v>4</v>
      </c>
      <c r="J1447">
        <v>3.68</v>
      </c>
      <c r="K1447" t="s">
        <v>17</v>
      </c>
      <c r="L1447">
        <f t="shared" si="56"/>
        <v>44797.060000001125</v>
      </c>
    </row>
    <row r="1448" spans="1:12" x14ac:dyDescent="0.2">
      <c r="A1448" t="s">
        <v>11</v>
      </c>
      <c r="B1448" t="s">
        <v>10362</v>
      </c>
      <c r="C1448" t="s">
        <v>4379</v>
      </c>
      <c r="D1448" t="s">
        <v>566</v>
      </c>
      <c r="E1448" t="s">
        <v>10363</v>
      </c>
      <c r="F1448" t="s">
        <v>10364</v>
      </c>
      <c r="G1448">
        <v>1.9506699999999999</v>
      </c>
      <c r="H1448">
        <v>1.9523600000000001</v>
      </c>
      <c r="I1448">
        <v>1</v>
      </c>
      <c r="J1448">
        <v>0.92</v>
      </c>
      <c r="K1448" t="s">
        <v>17</v>
      </c>
      <c r="L1448">
        <f t="shared" si="56"/>
        <v>44793.380000001125</v>
      </c>
    </row>
    <row r="1449" spans="1:12" x14ac:dyDescent="0.2">
      <c r="A1449" t="s">
        <v>11</v>
      </c>
      <c r="B1449" t="s">
        <v>10365</v>
      </c>
      <c r="C1449" t="s">
        <v>301</v>
      </c>
      <c r="D1449" t="s">
        <v>566</v>
      </c>
      <c r="E1449" t="s">
        <v>10366</v>
      </c>
      <c r="F1449" t="s">
        <v>10367</v>
      </c>
      <c r="G1449">
        <v>1.9500500000000001</v>
      </c>
      <c r="H1449">
        <v>1.95065</v>
      </c>
      <c r="I1449">
        <v>4</v>
      </c>
      <c r="J1449">
        <v>3.68</v>
      </c>
      <c r="K1449" t="s">
        <v>17</v>
      </c>
      <c r="L1449">
        <f t="shared" si="56"/>
        <v>44792.460000001127</v>
      </c>
    </row>
    <row r="1450" spans="1:12" x14ac:dyDescent="0.2">
      <c r="A1450" t="s">
        <v>11</v>
      </c>
      <c r="B1450" t="s">
        <v>10368</v>
      </c>
      <c r="C1450" t="s">
        <v>10369</v>
      </c>
      <c r="D1450" t="s">
        <v>566</v>
      </c>
      <c r="E1450" t="s">
        <v>10370</v>
      </c>
      <c r="F1450" t="s">
        <v>10367</v>
      </c>
      <c r="G1450">
        <v>1.9508700000000001</v>
      </c>
      <c r="H1450">
        <v>1.95065</v>
      </c>
      <c r="I1450">
        <v>1</v>
      </c>
      <c r="J1450">
        <v>-1</v>
      </c>
      <c r="K1450" t="s">
        <v>17</v>
      </c>
      <c r="L1450">
        <f t="shared" si="56"/>
        <v>44788.780000001127</v>
      </c>
    </row>
    <row r="1451" spans="1:12" x14ac:dyDescent="0.2">
      <c r="A1451" t="s">
        <v>11</v>
      </c>
      <c r="B1451" t="s">
        <v>10371</v>
      </c>
      <c r="C1451" t="s">
        <v>836</v>
      </c>
      <c r="D1451" t="s">
        <v>566</v>
      </c>
      <c r="E1451" t="s">
        <v>10372</v>
      </c>
      <c r="F1451" t="s">
        <v>10367</v>
      </c>
      <c r="G1451">
        <v>1.9508300000000001</v>
      </c>
      <c r="H1451">
        <v>1.95065</v>
      </c>
      <c r="I1451">
        <v>2</v>
      </c>
      <c r="J1451">
        <v>-2</v>
      </c>
      <c r="K1451" t="s">
        <v>17</v>
      </c>
      <c r="L1451">
        <f t="shared" si="56"/>
        <v>44789.780000001127</v>
      </c>
    </row>
    <row r="1452" spans="1:12" x14ac:dyDescent="0.2">
      <c r="A1452" t="s">
        <v>11</v>
      </c>
      <c r="B1452" t="s">
        <v>10373</v>
      </c>
      <c r="C1452" t="s">
        <v>10374</v>
      </c>
      <c r="D1452" t="s">
        <v>566</v>
      </c>
      <c r="E1452" t="s">
        <v>10375</v>
      </c>
      <c r="F1452" t="s">
        <v>10376</v>
      </c>
      <c r="G1452">
        <v>1.9509000000000001</v>
      </c>
      <c r="H1452">
        <v>1.9504300000000001</v>
      </c>
      <c r="I1452">
        <v>1</v>
      </c>
      <c r="J1452">
        <v>-1</v>
      </c>
      <c r="K1452" t="s">
        <v>17</v>
      </c>
      <c r="L1452">
        <f t="shared" si="56"/>
        <v>44791.780000001127</v>
      </c>
    </row>
    <row r="1453" spans="1:12" x14ac:dyDescent="0.2">
      <c r="A1453" t="s">
        <v>11</v>
      </c>
      <c r="B1453" t="s">
        <v>10377</v>
      </c>
      <c r="C1453" t="s">
        <v>266</v>
      </c>
      <c r="D1453" t="s">
        <v>566</v>
      </c>
      <c r="E1453" t="s">
        <v>10378</v>
      </c>
      <c r="F1453" t="s">
        <v>10379</v>
      </c>
      <c r="G1453">
        <v>1.94929</v>
      </c>
      <c r="H1453">
        <v>1.95065</v>
      </c>
      <c r="I1453">
        <v>1</v>
      </c>
      <c r="J1453">
        <v>0.92</v>
      </c>
      <c r="K1453" t="s">
        <v>17</v>
      </c>
      <c r="L1453">
        <f t="shared" si="56"/>
        <v>44792.780000001127</v>
      </c>
    </row>
    <row r="1454" spans="1:12" x14ac:dyDescent="0.2">
      <c r="A1454" t="s">
        <v>11</v>
      </c>
      <c r="B1454" t="s">
        <v>10380</v>
      </c>
      <c r="C1454" t="s">
        <v>266</v>
      </c>
      <c r="D1454" t="s">
        <v>566</v>
      </c>
      <c r="E1454" t="s">
        <v>10381</v>
      </c>
      <c r="F1454" t="s">
        <v>10382</v>
      </c>
      <c r="G1454">
        <v>1.9502999999999999</v>
      </c>
      <c r="H1454">
        <v>1.9495100000000001</v>
      </c>
      <c r="I1454">
        <v>1</v>
      </c>
      <c r="J1454">
        <v>-1</v>
      </c>
      <c r="K1454" t="s">
        <v>17</v>
      </c>
      <c r="L1454">
        <f t="shared" si="56"/>
        <v>44791.860000001128</v>
      </c>
    </row>
    <row r="1455" spans="1:12" x14ac:dyDescent="0.2">
      <c r="A1455" t="s">
        <v>11</v>
      </c>
      <c r="B1455" t="s">
        <v>10383</v>
      </c>
      <c r="C1455" t="s">
        <v>4680</v>
      </c>
      <c r="D1455" t="s">
        <v>566</v>
      </c>
      <c r="E1455" t="s">
        <v>10384</v>
      </c>
      <c r="F1455" t="s">
        <v>10382</v>
      </c>
      <c r="G1455">
        <v>1.9492400000000001</v>
      </c>
      <c r="H1455">
        <v>1.9495100000000001</v>
      </c>
      <c r="I1455">
        <v>4</v>
      </c>
      <c r="J1455">
        <v>3.68</v>
      </c>
      <c r="K1455" t="s">
        <v>17</v>
      </c>
      <c r="L1455">
        <f t="shared" si="56"/>
        <v>44792.860000001128</v>
      </c>
    </row>
    <row r="1456" spans="1:12" x14ac:dyDescent="0.2">
      <c r="A1456" t="s">
        <v>11</v>
      </c>
      <c r="B1456" t="s">
        <v>10385</v>
      </c>
      <c r="C1456" t="s">
        <v>301</v>
      </c>
      <c r="D1456" t="s">
        <v>566</v>
      </c>
      <c r="E1456" t="s">
        <v>10386</v>
      </c>
      <c r="F1456" t="s">
        <v>10382</v>
      </c>
      <c r="G1456">
        <v>1.9489099999999999</v>
      </c>
      <c r="H1456">
        <v>1.9495100000000001</v>
      </c>
      <c r="I1456">
        <v>8</v>
      </c>
      <c r="J1456">
        <v>7.36</v>
      </c>
      <c r="K1456" t="s">
        <v>17</v>
      </c>
      <c r="L1456">
        <f t="shared" si="56"/>
        <v>44789.180000001128</v>
      </c>
    </row>
    <row r="1457" spans="1:12" x14ac:dyDescent="0.2">
      <c r="A1457" t="s">
        <v>11</v>
      </c>
      <c r="B1457" t="s">
        <v>10387</v>
      </c>
      <c r="C1457" t="s">
        <v>786</v>
      </c>
      <c r="D1457" t="s">
        <v>566</v>
      </c>
      <c r="E1457" t="s">
        <v>10388</v>
      </c>
      <c r="F1457" t="s">
        <v>10382</v>
      </c>
      <c r="G1457">
        <v>1.94977</v>
      </c>
      <c r="H1457">
        <v>1.9495100000000001</v>
      </c>
      <c r="I1457">
        <v>2</v>
      </c>
      <c r="J1457">
        <v>-2</v>
      </c>
      <c r="K1457" t="s">
        <v>17</v>
      </c>
      <c r="L1457">
        <f t="shared" si="56"/>
        <v>44781.820000001127</v>
      </c>
    </row>
    <row r="1458" spans="1:12" x14ac:dyDescent="0.2">
      <c r="A1458" t="s">
        <v>11</v>
      </c>
      <c r="B1458" t="s">
        <v>10389</v>
      </c>
      <c r="C1458" t="s">
        <v>266</v>
      </c>
      <c r="D1458" t="s">
        <v>566</v>
      </c>
      <c r="E1458" t="s">
        <v>10390</v>
      </c>
      <c r="F1458" t="s">
        <v>10391</v>
      </c>
      <c r="G1458">
        <v>1.94781</v>
      </c>
      <c r="H1458">
        <v>1.95</v>
      </c>
      <c r="I1458">
        <v>1</v>
      </c>
      <c r="J1458">
        <v>0.92</v>
      </c>
      <c r="K1458" t="s">
        <v>17</v>
      </c>
      <c r="L1458">
        <f t="shared" si="56"/>
        <v>44783.820000001127</v>
      </c>
    </row>
    <row r="1459" spans="1:12" x14ac:dyDescent="0.2">
      <c r="A1459" t="s">
        <v>11</v>
      </c>
      <c r="B1459" t="s">
        <v>10392</v>
      </c>
      <c r="C1459" t="s">
        <v>301</v>
      </c>
      <c r="D1459" t="s">
        <v>566</v>
      </c>
      <c r="E1459" t="s">
        <v>10393</v>
      </c>
      <c r="F1459" t="s">
        <v>10394</v>
      </c>
      <c r="G1459">
        <v>1.9482699999999999</v>
      </c>
      <c r="H1459">
        <v>1.9473800000000001</v>
      </c>
      <c r="I1459">
        <v>4</v>
      </c>
      <c r="J1459">
        <v>-4</v>
      </c>
      <c r="K1459" t="s">
        <v>17</v>
      </c>
      <c r="L1459">
        <f t="shared" si="56"/>
        <v>44782.900000001129</v>
      </c>
    </row>
    <row r="1460" spans="1:12" x14ac:dyDescent="0.2">
      <c r="A1460" t="s">
        <v>11</v>
      </c>
      <c r="B1460" t="s">
        <v>10395</v>
      </c>
      <c r="C1460" t="s">
        <v>840</v>
      </c>
      <c r="D1460" t="s">
        <v>566</v>
      </c>
      <c r="E1460" t="s">
        <v>10396</v>
      </c>
      <c r="F1460" t="s">
        <v>10394</v>
      </c>
      <c r="G1460">
        <v>1.9482999999999999</v>
      </c>
      <c r="H1460">
        <v>1.9473800000000001</v>
      </c>
      <c r="I1460">
        <v>8</v>
      </c>
      <c r="J1460">
        <v>-8</v>
      </c>
      <c r="K1460" t="s">
        <v>17</v>
      </c>
      <c r="L1460">
        <f t="shared" si="56"/>
        <v>44786.900000001129</v>
      </c>
    </row>
    <row r="1461" spans="1:12" x14ac:dyDescent="0.2">
      <c r="A1461" t="s">
        <v>11</v>
      </c>
      <c r="B1461" t="s">
        <v>10397</v>
      </c>
      <c r="C1461" t="s">
        <v>281</v>
      </c>
      <c r="D1461" t="s">
        <v>566</v>
      </c>
      <c r="E1461" t="s">
        <v>10398</v>
      </c>
      <c r="F1461" t="s">
        <v>10394</v>
      </c>
      <c r="G1461">
        <v>1.9482999999999999</v>
      </c>
      <c r="H1461">
        <v>1.9473800000000001</v>
      </c>
      <c r="I1461">
        <v>2</v>
      </c>
      <c r="J1461">
        <v>-2</v>
      </c>
      <c r="K1461" t="s">
        <v>17</v>
      </c>
      <c r="L1461">
        <f t="shared" si="56"/>
        <v>44794.900000001129</v>
      </c>
    </row>
    <row r="1462" spans="1:12" x14ac:dyDescent="0.2">
      <c r="A1462" t="s">
        <v>11</v>
      </c>
      <c r="B1462" t="s">
        <v>10399</v>
      </c>
      <c r="C1462" t="s">
        <v>3503</v>
      </c>
      <c r="D1462" t="s">
        <v>566</v>
      </c>
      <c r="E1462" t="s">
        <v>10400</v>
      </c>
      <c r="F1462" t="s">
        <v>10394</v>
      </c>
      <c r="G1462">
        <v>1.94845</v>
      </c>
      <c r="H1462">
        <v>1.9473800000000001</v>
      </c>
      <c r="I1462">
        <v>1</v>
      </c>
      <c r="J1462">
        <v>-1</v>
      </c>
      <c r="K1462" t="s">
        <v>17</v>
      </c>
      <c r="L1462">
        <f t="shared" si="56"/>
        <v>44796.900000001129</v>
      </c>
    </row>
    <row r="1463" spans="1:12" x14ac:dyDescent="0.2">
      <c r="A1463" t="s">
        <v>11</v>
      </c>
      <c r="B1463" t="s">
        <v>10401</v>
      </c>
      <c r="C1463" t="s">
        <v>850</v>
      </c>
      <c r="D1463" t="s">
        <v>566</v>
      </c>
      <c r="E1463" t="s">
        <v>10402</v>
      </c>
      <c r="F1463" t="s">
        <v>10394</v>
      </c>
      <c r="G1463">
        <v>1.94713</v>
      </c>
      <c r="H1463">
        <v>1.9473800000000001</v>
      </c>
      <c r="I1463">
        <v>16</v>
      </c>
      <c r="J1463">
        <v>14.72</v>
      </c>
      <c r="K1463" t="s">
        <v>17</v>
      </c>
      <c r="L1463">
        <f t="shared" si="56"/>
        <v>44797.900000001129</v>
      </c>
    </row>
    <row r="1464" spans="1:12" x14ac:dyDescent="0.2">
      <c r="A1464" t="s">
        <v>11</v>
      </c>
      <c r="B1464" t="s">
        <v>10403</v>
      </c>
      <c r="C1464" t="s">
        <v>4680</v>
      </c>
      <c r="D1464" t="s">
        <v>566</v>
      </c>
      <c r="E1464" t="s">
        <v>10404</v>
      </c>
      <c r="F1464" t="s">
        <v>10405</v>
      </c>
      <c r="G1464">
        <v>1.9480999999999999</v>
      </c>
      <c r="H1464">
        <v>1.9484900000000001</v>
      </c>
      <c r="I1464">
        <v>4</v>
      </c>
      <c r="J1464">
        <v>3.68</v>
      </c>
      <c r="K1464" t="s">
        <v>17</v>
      </c>
      <c r="L1464">
        <f t="shared" si="56"/>
        <v>44783.180000001128</v>
      </c>
    </row>
    <row r="1465" spans="1:12" x14ac:dyDescent="0.2">
      <c r="A1465" t="s">
        <v>11</v>
      </c>
      <c r="B1465" t="s">
        <v>10406</v>
      </c>
      <c r="C1465" t="s">
        <v>786</v>
      </c>
      <c r="D1465" t="s">
        <v>566</v>
      </c>
      <c r="E1465" t="s">
        <v>10407</v>
      </c>
      <c r="F1465" t="s">
        <v>10405</v>
      </c>
      <c r="G1465">
        <v>1.94824</v>
      </c>
      <c r="H1465">
        <v>1.9484900000000001</v>
      </c>
      <c r="I1465">
        <v>2</v>
      </c>
      <c r="J1465">
        <v>1.84</v>
      </c>
      <c r="K1465" t="s">
        <v>17</v>
      </c>
      <c r="L1465">
        <f t="shared" si="56"/>
        <v>44779.500000001128</v>
      </c>
    </row>
    <row r="1466" spans="1:12" x14ac:dyDescent="0.2">
      <c r="A1466" t="s">
        <v>11</v>
      </c>
      <c r="B1466" t="s">
        <v>10408</v>
      </c>
      <c r="C1466" t="s">
        <v>266</v>
      </c>
      <c r="D1466" t="s">
        <v>566</v>
      </c>
      <c r="E1466" t="s">
        <v>10409</v>
      </c>
      <c r="F1466" t="s">
        <v>10405</v>
      </c>
      <c r="G1466">
        <v>1.9487699999999999</v>
      </c>
      <c r="H1466">
        <v>1.9484900000000001</v>
      </c>
      <c r="I1466">
        <v>1</v>
      </c>
      <c r="J1466">
        <v>-1</v>
      </c>
      <c r="K1466" t="s">
        <v>17</v>
      </c>
      <c r="L1466">
        <f t="shared" si="56"/>
        <v>44777.660000001131</v>
      </c>
    </row>
    <row r="1467" spans="1:12" x14ac:dyDescent="0.2">
      <c r="A1467" t="s">
        <v>11</v>
      </c>
      <c r="B1467" t="s">
        <v>10410</v>
      </c>
      <c r="C1467" t="s">
        <v>266</v>
      </c>
      <c r="D1467" t="s">
        <v>566</v>
      </c>
      <c r="E1467" t="s">
        <v>10411</v>
      </c>
      <c r="F1467" t="s">
        <v>10412</v>
      </c>
      <c r="G1467">
        <v>1.9461200000000001</v>
      </c>
      <c r="H1467">
        <v>1.94831</v>
      </c>
      <c r="I1467">
        <v>1</v>
      </c>
      <c r="J1467">
        <v>0.92</v>
      </c>
      <c r="K1467" t="s">
        <v>17</v>
      </c>
      <c r="L1467">
        <f t="shared" si="56"/>
        <v>44778.660000001131</v>
      </c>
    </row>
    <row r="1468" spans="1:12" x14ac:dyDescent="0.2">
      <c r="A1468" t="s">
        <v>11</v>
      </c>
      <c r="B1468" t="s">
        <v>10413</v>
      </c>
      <c r="C1468" t="s">
        <v>786</v>
      </c>
      <c r="D1468" t="s">
        <v>566</v>
      </c>
      <c r="E1468" t="s">
        <v>10414</v>
      </c>
      <c r="F1468" t="s">
        <v>10412</v>
      </c>
      <c r="G1468">
        <v>1.9463600000000001</v>
      </c>
      <c r="H1468">
        <v>1.94831</v>
      </c>
      <c r="I1468">
        <v>2</v>
      </c>
      <c r="J1468">
        <v>1.84</v>
      </c>
      <c r="K1468" t="s">
        <v>17</v>
      </c>
      <c r="L1468">
        <f t="shared" si="56"/>
        <v>44777.740000001133</v>
      </c>
    </row>
    <row r="1469" spans="1:12" x14ac:dyDescent="0.2">
      <c r="A1469" t="s">
        <v>11</v>
      </c>
      <c r="B1469" t="s">
        <v>10415</v>
      </c>
      <c r="C1469" t="s">
        <v>222</v>
      </c>
      <c r="D1469" t="s">
        <v>566</v>
      </c>
      <c r="E1469" t="s">
        <v>10416</v>
      </c>
      <c r="F1469" t="s">
        <v>10417</v>
      </c>
      <c r="G1469">
        <v>1.9447300000000001</v>
      </c>
      <c r="H1469">
        <v>1.94563</v>
      </c>
      <c r="I1469">
        <v>2</v>
      </c>
      <c r="J1469">
        <v>1.84</v>
      </c>
      <c r="K1469" t="s">
        <v>17</v>
      </c>
      <c r="L1469">
        <f t="shared" si="56"/>
        <v>44775.900000001137</v>
      </c>
    </row>
    <row r="1470" spans="1:12" x14ac:dyDescent="0.2">
      <c r="A1470" t="s">
        <v>11</v>
      </c>
      <c r="B1470" t="s">
        <v>10418</v>
      </c>
      <c r="C1470" t="s">
        <v>266</v>
      </c>
      <c r="D1470" t="s">
        <v>566</v>
      </c>
      <c r="E1470" t="s">
        <v>10419</v>
      </c>
      <c r="F1470" t="s">
        <v>10417</v>
      </c>
      <c r="G1470">
        <v>1.9448099999999999</v>
      </c>
      <c r="H1470">
        <v>1.94563</v>
      </c>
      <c r="I1470">
        <v>1</v>
      </c>
      <c r="J1470">
        <v>0.92</v>
      </c>
      <c r="K1470" t="s">
        <v>17</v>
      </c>
      <c r="L1470">
        <f t="shared" si="56"/>
        <v>44774.06000000114</v>
      </c>
    </row>
    <row r="1471" spans="1:12" x14ac:dyDescent="0.2">
      <c r="A1471" t="s">
        <v>11</v>
      </c>
      <c r="B1471" t="s">
        <v>10420</v>
      </c>
      <c r="C1471" t="s">
        <v>4680</v>
      </c>
      <c r="D1471" t="s">
        <v>566</v>
      </c>
      <c r="E1471" t="s">
        <v>10421</v>
      </c>
      <c r="F1471" t="s">
        <v>10422</v>
      </c>
      <c r="G1471">
        <v>1.9436800000000001</v>
      </c>
      <c r="H1471">
        <v>1.94479</v>
      </c>
      <c r="I1471">
        <v>4</v>
      </c>
      <c r="J1471">
        <v>3.68</v>
      </c>
      <c r="K1471" t="s">
        <v>17</v>
      </c>
      <c r="L1471">
        <f t="shared" si="56"/>
        <v>44773.140000001142</v>
      </c>
    </row>
    <row r="1472" spans="1:12" x14ac:dyDescent="0.2">
      <c r="A1472" t="s">
        <v>11</v>
      </c>
      <c r="B1472" t="s">
        <v>10423</v>
      </c>
      <c r="C1472" t="s">
        <v>266</v>
      </c>
      <c r="D1472" t="s">
        <v>566</v>
      </c>
      <c r="E1472" t="s">
        <v>10424</v>
      </c>
      <c r="F1472" t="s">
        <v>10422</v>
      </c>
      <c r="G1472">
        <v>1.9442200000000001</v>
      </c>
      <c r="H1472">
        <v>1.94479</v>
      </c>
      <c r="I1472">
        <v>1</v>
      </c>
      <c r="J1472">
        <v>0.92</v>
      </c>
      <c r="K1472" t="s">
        <v>17</v>
      </c>
      <c r="L1472">
        <f t="shared" si="56"/>
        <v>44769.460000001141</v>
      </c>
    </row>
    <row r="1473" spans="1:12" x14ac:dyDescent="0.2">
      <c r="A1473" t="s">
        <v>11</v>
      </c>
      <c r="B1473" t="s">
        <v>10425</v>
      </c>
      <c r="C1473" t="s">
        <v>786</v>
      </c>
      <c r="D1473" t="s">
        <v>566</v>
      </c>
      <c r="E1473" t="s">
        <v>10426</v>
      </c>
      <c r="F1473" t="s">
        <v>10422</v>
      </c>
      <c r="G1473">
        <v>1.94391</v>
      </c>
      <c r="H1473">
        <v>1.94479</v>
      </c>
      <c r="I1473">
        <v>2</v>
      </c>
      <c r="J1473">
        <v>1.84</v>
      </c>
      <c r="K1473" t="s">
        <v>17</v>
      </c>
      <c r="L1473">
        <f t="shared" si="56"/>
        <v>44768.540000001143</v>
      </c>
    </row>
    <row r="1474" spans="1:12" x14ac:dyDescent="0.2">
      <c r="A1474" t="s">
        <v>11</v>
      </c>
      <c r="B1474" t="s">
        <v>10427</v>
      </c>
      <c r="C1474" t="s">
        <v>4379</v>
      </c>
      <c r="D1474" t="s">
        <v>566</v>
      </c>
      <c r="E1474" t="s">
        <v>10428</v>
      </c>
      <c r="F1474" t="s">
        <v>10429</v>
      </c>
      <c r="G1474">
        <v>1.9422900000000001</v>
      </c>
      <c r="H1474">
        <v>1.94425</v>
      </c>
      <c r="I1474">
        <v>1</v>
      </c>
      <c r="J1474">
        <v>0.92</v>
      </c>
      <c r="K1474" t="s">
        <v>17</v>
      </c>
      <c r="L1474">
        <f t="shared" si="56"/>
        <v>44766.700000001147</v>
      </c>
    </row>
    <row r="1475" spans="1:12" x14ac:dyDescent="0.2">
      <c r="A1475" t="s">
        <v>11</v>
      </c>
      <c r="B1475" t="s">
        <v>10430</v>
      </c>
      <c r="C1475" t="s">
        <v>836</v>
      </c>
      <c r="D1475" t="s">
        <v>566</v>
      </c>
      <c r="E1475" t="s">
        <v>10431</v>
      </c>
      <c r="F1475" t="s">
        <v>10429</v>
      </c>
      <c r="G1475">
        <v>1.9418899999999999</v>
      </c>
      <c r="H1475">
        <v>1.94425</v>
      </c>
      <c r="I1475">
        <v>4</v>
      </c>
      <c r="J1475">
        <v>3.68</v>
      </c>
      <c r="K1475" t="s">
        <v>17</v>
      </c>
      <c r="L1475">
        <f t="shared" si="56"/>
        <v>44765.780000001148</v>
      </c>
    </row>
    <row r="1476" spans="1:12" x14ac:dyDescent="0.2">
      <c r="A1476" t="s">
        <v>11</v>
      </c>
      <c r="B1476" t="s">
        <v>10432</v>
      </c>
      <c r="C1476" t="s">
        <v>281</v>
      </c>
      <c r="D1476" t="s">
        <v>566</v>
      </c>
      <c r="E1476" t="s">
        <v>10433</v>
      </c>
      <c r="F1476" t="s">
        <v>10429</v>
      </c>
      <c r="G1476">
        <v>1.9419200000000001</v>
      </c>
      <c r="H1476">
        <v>1.94425</v>
      </c>
      <c r="I1476">
        <v>2</v>
      </c>
      <c r="J1476">
        <v>1.84</v>
      </c>
      <c r="K1476" t="s">
        <v>17</v>
      </c>
      <c r="L1476">
        <f t="shared" ref="L1476:L1539" si="57">L1475-J1475</f>
        <v>44762.100000001148</v>
      </c>
    </row>
    <row r="1477" spans="1:12" x14ac:dyDescent="0.2">
      <c r="A1477" t="s">
        <v>11</v>
      </c>
      <c r="B1477" t="s">
        <v>10434</v>
      </c>
      <c r="C1477" t="s">
        <v>6909</v>
      </c>
      <c r="D1477" t="s">
        <v>566</v>
      </c>
      <c r="E1477" t="s">
        <v>10435</v>
      </c>
      <c r="F1477" t="s">
        <v>10436</v>
      </c>
      <c r="G1477">
        <v>1.9417599999999999</v>
      </c>
      <c r="H1477">
        <v>1.9421600000000001</v>
      </c>
      <c r="I1477">
        <v>32</v>
      </c>
      <c r="J1477">
        <v>29.44</v>
      </c>
      <c r="K1477" t="s">
        <v>17</v>
      </c>
      <c r="L1477">
        <f t="shared" si="57"/>
        <v>44760.260000001152</v>
      </c>
    </row>
    <row r="1478" spans="1:12" x14ac:dyDescent="0.2">
      <c r="A1478" t="s">
        <v>11</v>
      </c>
      <c r="B1478" t="s">
        <v>10437</v>
      </c>
      <c r="C1478" t="s">
        <v>4680</v>
      </c>
      <c r="D1478" t="s">
        <v>566</v>
      </c>
      <c r="E1478" t="s">
        <v>10438</v>
      </c>
      <c r="F1478" t="s">
        <v>10436</v>
      </c>
      <c r="G1478">
        <v>1.94397</v>
      </c>
      <c r="H1478">
        <v>1.9421600000000001</v>
      </c>
      <c r="I1478">
        <v>4</v>
      </c>
      <c r="J1478">
        <v>-4</v>
      </c>
      <c r="K1478" t="s">
        <v>17</v>
      </c>
      <c r="L1478">
        <f t="shared" si="57"/>
        <v>44730.820000001149</v>
      </c>
    </row>
    <row r="1479" spans="1:12" x14ac:dyDescent="0.2">
      <c r="A1479" t="s">
        <v>11</v>
      </c>
      <c r="B1479" t="s">
        <v>10439</v>
      </c>
      <c r="C1479" t="s">
        <v>5765</v>
      </c>
      <c r="D1479" t="s">
        <v>566</v>
      </c>
      <c r="E1479" t="s">
        <v>10440</v>
      </c>
      <c r="F1479" t="s">
        <v>10436</v>
      </c>
      <c r="G1479">
        <v>1.9447000000000001</v>
      </c>
      <c r="H1479">
        <v>1.9421600000000001</v>
      </c>
      <c r="I1479">
        <v>1</v>
      </c>
      <c r="J1479">
        <v>-1</v>
      </c>
      <c r="K1479" t="s">
        <v>17</v>
      </c>
      <c r="L1479">
        <f t="shared" si="57"/>
        <v>44734.820000001149</v>
      </c>
    </row>
    <row r="1480" spans="1:12" x14ac:dyDescent="0.2">
      <c r="A1480" t="s">
        <v>11</v>
      </c>
      <c r="B1480" t="s">
        <v>10441</v>
      </c>
      <c r="C1480" t="s">
        <v>222</v>
      </c>
      <c r="D1480" t="s">
        <v>566</v>
      </c>
      <c r="E1480" t="s">
        <v>10442</v>
      </c>
      <c r="F1480" t="s">
        <v>10436</v>
      </c>
      <c r="G1480">
        <v>1.9421600000000001</v>
      </c>
      <c r="H1480">
        <v>1.9421600000000001</v>
      </c>
      <c r="I1480">
        <v>16</v>
      </c>
      <c r="J1480">
        <v>0</v>
      </c>
      <c r="K1480" t="s">
        <v>17</v>
      </c>
      <c r="L1480">
        <f t="shared" si="57"/>
        <v>44735.820000001149</v>
      </c>
    </row>
    <row r="1481" spans="1:12" x14ac:dyDescent="0.2">
      <c r="A1481" t="s">
        <v>11</v>
      </c>
      <c r="B1481" t="s">
        <v>10443</v>
      </c>
      <c r="C1481" t="s">
        <v>786</v>
      </c>
      <c r="D1481" t="s">
        <v>566</v>
      </c>
      <c r="E1481" t="s">
        <v>10444</v>
      </c>
      <c r="F1481" t="s">
        <v>10436</v>
      </c>
      <c r="G1481">
        <v>1.94428</v>
      </c>
      <c r="H1481">
        <v>1.9421600000000001</v>
      </c>
      <c r="I1481">
        <v>2</v>
      </c>
      <c r="J1481">
        <v>-2</v>
      </c>
      <c r="K1481" t="s">
        <v>17</v>
      </c>
      <c r="L1481">
        <f t="shared" si="57"/>
        <v>44735.820000001149</v>
      </c>
    </row>
    <row r="1482" spans="1:12" x14ac:dyDescent="0.2">
      <c r="A1482" t="s">
        <v>11</v>
      </c>
      <c r="B1482" t="s">
        <v>10445</v>
      </c>
      <c r="C1482" t="s">
        <v>4565</v>
      </c>
      <c r="D1482" t="s">
        <v>566</v>
      </c>
      <c r="E1482" t="s">
        <v>10446</v>
      </c>
      <c r="F1482" t="s">
        <v>10436</v>
      </c>
      <c r="G1482">
        <v>1.94354</v>
      </c>
      <c r="H1482">
        <v>1.9421600000000001</v>
      </c>
      <c r="I1482">
        <v>8</v>
      </c>
      <c r="J1482">
        <v>-8</v>
      </c>
      <c r="K1482" t="s">
        <v>17</v>
      </c>
      <c r="L1482">
        <f t="shared" si="57"/>
        <v>44737.820000001149</v>
      </c>
    </row>
    <row r="1483" spans="1:12" x14ac:dyDescent="0.2">
      <c r="A1483" t="s">
        <v>11</v>
      </c>
      <c r="B1483" t="s">
        <v>10447</v>
      </c>
      <c r="C1483" t="s">
        <v>281</v>
      </c>
      <c r="D1483" t="s">
        <v>566</v>
      </c>
      <c r="E1483" t="s">
        <v>10448</v>
      </c>
      <c r="F1483" t="s">
        <v>10449</v>
      </c>
      <c r="G1483">
        <v>1.9427700000000001</v>
      </c>
      <c r="H1483">
        <v>1.9448300000000001</v>
      </c>
      <c r="I1483">
        <v>2</v>
      </c>
      <c r="J1483">
        <v>1.84</v>
      </c>
      <c r="K1483" t="s">
        <v>17</v>
      </c>
      <c r="L1483">
        <f t="shared" si="57"/>
        <v>44745.820000001149</v>
      </c>
    </row>
    <row r="1484" spans="1:12" x14ac:dyDescent="0.2">
      <c r="A1484" t="s">
        <v>11</v>
      </c>
      <c r="B1484" t="s">
        <v>10450</v>
      </c>
      <c r="C1484" t="s">
        <v>4379</v>
      </c>
      <c r="D1484" t="s">
        <v>566</v>
      </c>
      <c r="E1484" t="s">
        <v>10451</v>
      </c>
      <c r="F1484" t="s">
        <v>10449</v>
      </c>
      <c r="G1484">
        <v>1.9436599999999999</v>
      </c>
      <c r="H1484">
        <v>1.9448300000000001</v>
      </c>
      <c r="I1484">
        <v>1</v>
      </c>
      <c r="J1484">
        <v>0.92</v>
      </c>
      <c r="K1484" t="s">
        <v>17</v>
      </c>
      <c r="L1484">
        <f t="shared" si="57"/>
        <v>44743.980000001153</v>
      </c>
    </row>
    <row r="1485" spans="1:12" x14ac:dyDescent="0.2">
      <c r="A1485" t="s">
        <v>11</v>
      </c>
      <c r="B1485" t="s">
        <v>10452</v>
      </c>
      <c r="C1485" t="s">
        <v>840</v>
      </c>
      <c r="D1485" t="s">
        <v>566</v>
      </c>
      <c r="E1485" t="s">
        <v>10453</v>
      </c>
      <c r="F1485" t="s">
        <v>10454</v>
      </c>
      <c r="G1485">
        <v>1.9430499999999999</v>
      </c>
      <c r="H1485">
        <v>1.9432100000000001</v>
      </c>
      <c r="I1485">
        <v>2</v>
      </c>
      <c r="J1485">
        <v>1.84</v>
      </c>
      <c r="K1485" t="s">
        <v>17</v>
      </c>
      <c r="L1485">
        <f t="shared" si="57"/>
        <v>44743.060000001155</v>
      </c>
    </row>
    <row r="1486" spans="1:12" x14ac:dyDescent="0.2">
      <c r="A1486" t="s">
        <v>11</v>
      </c>
      <c r="B1486" t="s">
        <v>10455</v>
      </c>
      <c r="C1486" t="s">
        <v>266</v>
      </c>
      <c r="D1486" t="s">
        <v>566</v>
      </c>
      <c r="E1486" t="s">
        <v>10456</v>
      </c>
      <c r="F1486" t="s">
        <v>10454</v>
      </c>
      <c r="G1486">
        <v>1.9432700000000001</v>
      </c>
      <c r="H1486">
        <v>1.9432100000000001</v>
      </c>
      <c r="I1486">
        <v>1</v>
      </c>
      <c r="J1486">
        <v>-1</v>
      </c>
      <c r="K1486" t="s">
        <v>17</v>
      </c>
      <c r="L1486">
        <f t="shared" si="57"/>
        <v>44741.220000001158</v>
      </c>
    </row>
    <row r="1487" spans="1:12" x14ac:dyDescent="0.2">
      <c r="A1487" t="s">
        <v>11</v>
      </c>
      <c r="B1487" t="s">
        <v>10457</v>
      </c>
      <c r="C1487" t="s">
        <v>281</v>
      </c>
      <c r="D1487" t="s">
        <v>566</v>
      </c>
      <c r="E1487" t="s">
        <v>10458</v>
      </c>
      <c r="F1487" t="s">
        <v>10459</v>
      </c>
      <c r="G1487">
        <v>1.94329</v>
      </c>
      <c r="H1487">
        <v>1.94276</v>
      </c>
      <c r="I1487">
        <v>2</v>
      </c>
      <c r="J1487">
        <v>-2</v>
      </c>
      <c r="K1487" t="s">
        <v>17</v>
      </c>
      <c r="L1487">
        <f t="shared" si="57"/>
        <v>44742.220000001158</v>
      </c>
    </row>
    <row r="1488" spans="1:12" x14ac:dyDescent="0.2">
      <c r="A1488" t="s">
        <v>11</v>
      </c>
      <c r="B1488" t="s">
        <v>10460</v>
      </c>
      <c r="C1488" t="s">
        <v>266</v>
      </c>
      <c r="D1488" t="s">
        <v>566</v>
      </c>
      <c r="E1488" t="s">
        <v>10461</v>
      </c>
      <c r="F1488" t="s">
        <v>10459</v>
      </c>
      <c r="G1488">
        <v>1.9439</v>
      </c>
      <c r="H1488">
        <v>1.94276</v>
      </c>
      <c r="I1488">
        <v>1</v>
      </c>
      <c r="J1488">
        <v>-1</v>
      </c>
      <c r="K1488" t="s">
        <v>17</v>
      </c>
      <c r="L1488">
        <f t="shared" si="57"/>
        <v>44744.220000001158</v>
      </c>
    </row>
    <row r="1489" spans="1:12" x14ac:dyDescent="0.2">
      <c r="A1489" t="s">
        <v>11</v>
      </c>
      <c r="B1489" t="s">
        <v>10462</v>
      </c>
      <c r="C1489" t="s">
        <v>840</v>
      </c>
      <c r="D1489" t="s">
        <v>566</v>
      </c>
      <c r="E1489" t="s">
        <v>10463</v>
      </c>
      <c r="F1489" t="s">
        <v>10459</v>
      </c>
      <c r="G1489">
        <v>1.9428099999999999</v>
      </c>
      <c r="H1489">
        <v>1.94276</v>
      </c>
      <c r="I1489">
        <v>4</v>
      </c>
      <c r="J1489">
        <v>-4</v>
      </c>
      <c r="K1489" t="s">
        <v>17</v>
      </c>
      <c r="L1489">
        <f t="shared" si="57"/>
        <v>44745.220000001158</v>
      </c>
    </row>
    <row r="1490" spans="1:12" x14ac:dyDescent="0.2">
      <c r="A1490" t="s">
        <v>11</v>
      </c>
      <c r="B1490" t="s">
        <v>10464</v>
      </c>
      <c r="C1490" t="s">
        <v>266</v>
      </c>
      <c r="D1490" t="s">
        <v>566</v>
      </c>
      <c r="E1490" t="s">
        <v>10465</v>
      </c>
      <c r="F1490" t="s">
        <v>10466</v>
      </c>
      <c r="G1490">
        <v>1.94465</v>
      </c>
      <c r="H1490">
        <v>1.94428</v>
      </c>
      <c r="I1490">
        <v>1</v>
      </c>
      <c r="J1490">
        <v>-1</v>
      </c>
      <c r="K1490" t="s">
        <v>17</v>
      </c>
      <c r="L1490">
        <f t="shared" si="57"/>
        <v>44749.220000001158</v>
      </c>
    </row>
    <row r="1491" spans="1:12" x14ac:dyDescent="0.2">
      <c r="A1491" t="s">
        <v>11</v>
      </c>
      <c r="B1491" t="s">
        <v>10467</v>
      </c>
      <c r="C1491" t="s">
        <v>786</v>
      </c>
      <c r="D1491" t="s">
        <v>566</v>
      </c>
      <c r="E1491" t="s">
        <v>10468</v>
      </c>
      <c r="F1491" t="s">
        <v>10466</v>
      </c>
      <c r="G1491">
        <v>1.9445399999999999</v>
      </c>
      <c r="H1491">
        <v>1.94428</v>
      </c>
      <c r="I1491">
        <v>2</v>
      </c>
      <c r="J1491">
        <v>-2</v>
      </c>
      <c r="K1491" t="s">
        <v>17</v>
      </c>
      <c r="L1491">
        <f t="shared" si="57"/>
        <v>44750.220000001158</v>
      </c>
    </row>
    <row r="1492" spans="1:12" x14ac:dyDescent="0.2">
      <c r="A1492" t="s">
        <v>11</v>
      </c>
      <c r="B1492" t="s">
        <v>10469</v>
      </c>
      <c r="C1492" t="s">
        <v>6909</v>
      </c>
      <c r="D1492" t="s">
        <v>566</v>
      </c>
      <c r="E1492" t="s">
        <v>10470</v>
      </c>
      <c r="F1492" t="s">
        <v>10466</v>
      </c>
      <c r="G1492">
        <v>1.9442999999999999</v>
      </c>
      <c r="H1492">
        <v>1.94428</v>
      </c>
      <c r="I1492">
        <v>4</v>
      </c>
      <c r="J1492">
        <v>-4</v>
      </c>
      <c r="K1492" t="s">
        <v>17</v>
      </c>
      <c r="L1492">
        <f t="shared" si="57"/>
        <v>44752.220000001158</v>
      </c>
    </row>
    <row r="1493" spans="1:12" x14ac:dyDescent="0.2">
      <c r="A1493" t="s">
        <v>11</v>
      </c>
      <c r="B1493" t="s">
        <v>10471</v>
      </c>
      <c r="C1493" t="s">
        <v>1379</v>
      </c>
      <c r="D1493" t="s">
        <v>566</v>
      </c>
      <c r="E1493" t="s">
        <v>10472</v>
      </c>
      <c r="F1493" t="s">
        <v>10466</v>
      </c>
      <c r="G1493">
        <v>1.9441900000000001</v>
      </c>
      <c r="H1493">
        <v>1.94428</v>
      </c>
      <c r="I1493">
        <v>8</v>
      </c>
      <c r="J1493">
        <v>7.36</v>
      </c>
      <c r="K1493" t="s">
        <v>17</v>
      </c>
      <c r="L1493">
        <f t="shared" si="57"/>
        <v>44756.220000001158</v>
      </c>
    </row>
    <row r="1494" spans="1:12" x14ac:dyDescent="0.2">
      <c r="A1494" t="s">
        <v>11</v>
      </c>
      <c r="B1494" t="s">
        <v>10473</v>
      </c>
      <c r="C1494" t="s">
        <v>301</v>
      </c>
      <c r="D1494" t="s">
        <v>566</v>
      </c>
      <c r="E1494" t="s">
        <v>10474</v>
      </c>
      <c r="F1494" t="s">
        <v>10475</v>
      </c>
      <c r="G1494">
        <v>1.9435100000000001</v>
      </c>
      <c r="H1494">
        <v>1.94448</v>
      </c>
      <c r="I1494">
        <v>4</v>
      </c>
      <c r="J1494">
        <v>3.68</v>
      </c>
      <c r="K1494" t="s">
        <v>17</v>
      </c>
      <c r="L1494">
        <f t="shared" si="57"/>
        <v>44748.860000001157</v>
      </c>
    </row>
    <row r="1495" spans="1:12" x14ac:dyDescent="0.2">
      <c r="A1495" t="s">
        <v>11</v>
      </c>
      <c r="B1495" t="s">
        <v>10476</v>
      </c>
      <c r="C1495" t="s">
        <v>836</v>
      </c>
      <c r="D1495" t="s">
        <v>566</v>
      </c>
      <c r="E1495" t="s">
        <v>10477</v>
      </c>
      <c r="F1495" t="s">
        <v>10475</v>
      </c>
      <c r="G1495">
        <v>1.94381</v>
      </c>
      <c r="H1495">
        <v>1.94448</v>
      </c>
      <c r="I1495">
        <v>2</v>
      </c>
      <c r="J1495">
        <v>1.84</v>
      </c>
      <c r="K1495" t="s">
        <v>17</v>
      </c>
      <c r="L1495">
        <f t="shared" si="57"/>
        <v>44745.180000001157</v>
      </c>
    </row>
    <row r="1496" spans="1:12" x14ac:dyDescent="0.2">
      <c r="A1496" t="s">
        <v>11</v>
      </c>
      <c r="B1496" t="s">
        <v>10478</v>
      </c>
      <c r="C1496" t="s">
        <v>266</v>
      </c>
      <c r="D1496" t="s">
        <v>566</v>
      </c>
      <c r="E1496" t="s">
        <v>10479</v>
      </c>
      <c r="F1496" t="s">
        <v>10475</v>
      </c>
      <c r="G1496">
        <v>1.94424</v>
      </c>
      <c r="H1496">
        <v>1.94448</v>
      </c>
      <c r="I1496">
        <v>1</v>
      </c>
      <c r="J1496">
        <v>0.92</v>
      </c>
      <c r="K1496" t="s">
        <v>17</v>
      </c>
      <c r="L1496">
        <f t="shared" si="57"/>
        <v>44743.340000001161</v>
      </c>
    </row>
    <row r="1497" spans="1:12" x14ac:dyDescent="0.2">
      <c r="A1497" t="s">
        <v>11</v>
      </c>
      <c r="B1497" t="s">
        <v>10480</v>
      </c>
      <c r="C1497" t="s">
        <v>266</v>
      </c>
      <c r="D1497" t="s">
        <v>566</v>
      </c>
      <c r="E1497" t="s">
        <v>10481</v>
      </c>
      <c r="F1497" t="s">
        <v>10482</v>
      </c>
      <c r="G1497">
        <v>1.9421600000000001</v>
      </c>
      <c r="H1497">
        <v>1.9444999999999999</v>
      </c>
      <c r="I1497">
        <v>1</v>
      </c>
      <c r="J1497">
        <v>0.92</v>
      </c>
      <c r="K1497" t="s">
        <v>17</v>
      </c>
      <c r="L1497">
        <f t="shared" si="57"/>
        <v>44742.420000001162</v>
      </c>
    </row>
    <row r="1498" spans="1:12" x14ac:dyDescent="0.2">
      <c r="A1498" t="s">
        <v>11</v>
      </c>
      <c r="B1498" t="s">
        <v>10483</v>
      </c>
      <c r="C1498" t="s">
        <v>281</v>
      </c>
      <c r="D1498" t="s">
        <v>566</v>
      </c>
      <c r="E1498" t="s">
        <v>10484</v>
      </c>
      <c r="F1498" t="s">
        <v>10485</v>
      </c>
      <c r="G1498">
        <v>1.9445300000000001</v>
      </c>
      <c r="H1498">
        <v>1.94279</v>
      </c>
      <c r="I1498">
        <v>2</v>
      </c>
      <c r="J1498">
        <v>-2</v>
      </c>
      <c r="K1498" t="s">
        <v>17</v>
      </c>
      <c r="L1498">
        <f t="shared" si="57"/>
        <v>44741.500000001164</v>
      </c>
    </row>
    <row r="1499" spans="1:12" x14ac:dyDescent="0.2">
      <c r="A1499" t="s">
        <v>11</v>
      </c>
      <c r="B1499" t="s">
        <v>10486</v>
      </c>
      <c r="C1499" t="s">
        <v>850</v>
      </c>
      <c r="D1499" t="s">
        <v>566</v>
      </c>
      <c r="E1499" t="s">
        <v>10487</v>
      </c>
      <c r="F1499" t="s">
        <v>10485</v>
      </c>
      <c r="G1499">
        <v>1.9432100000000001</v>
      </c>
      <c r="H1499">
        <v>1.94279</v>
      </c>
      <c r="I1499">
        <v>32</v>
      </c>
      <c r="J1499">
        <v>-32</v>
      </c>
      <c r="K1499" t="s">
        <v>17</v>
      </c>
      <c r="L1499">
        <f t="shared" si="57"/>
        <v>44743.500000001164</v>
      </c>
    </row>
    <row r="1500" spans="1:12" x14ac:dyDescent="0.2">
      <c r="A1500" t="s">
        <v>11</v>
      </c>
      <c r="B1500" t="s">
        <v>10488</v>
      </c>
      <c r="C1500" t="s">
        <v>266</v>
      </c>
      <c r="D1500" t="s">
        <v>566</v>
      </c>
      <c r="E1500" t="s">
        <v>10489</v>
      </c>
      <c r="F1500" t="s">
        <v>10485</v>
      </c>
      <c r="G1500">
        <v>1.9452799999999999</v>
      </c>
      <c r="H1500">
        <v>1.94279</v>
      </c>
      <c r="I1500">
        <v>1</v>
      </c>
      <c r="J1500">
        <v>-1</v>
      </c>
      <c r="K1500" t="s">
        <v>17</v>
      </c>
      <c r="L1500">
        <f t="shared" si="57"/>
        <v>44775.500000001164</v>
      </c>
    </row>
    <row r="1501" spans="1:12" x14ac:dyDescent="0.2">
      <c r="A1501" t="s">
        <v>11</v>
      </c>
      <c r="B1501" t="s">
        <v>10490</v>
      </c>
      <c r="C1501" t="s">
        <v>840</v>
      </c>
      <c r="D1501" t="s">
        <v>566</v>
      </c>
      <c r="E1501" t="s">
        <v>10491</v>
      </c>
      <c r="F1501" t="s">
        <v>10485</v>
      </c>
      <c r="G1501">
        <v>1.9436100000000001</v>
      </c>
      <c r="H1501">
        <v>1.94279</v>
      </c>
      <c r="I1501">
        <v>16</v>
      </c>
      <c r="J1501">
        <v>-16</v>
      </c>
      <c r="K1501" t="s">
        <v>17</v>
      </c>
      <c r="L1501">
        <f t="shared" si="57"/>
        <v>44776.500000001164</v>
      </c>
    </row>
    <row r="1502" spans="1:12" x14ac:dyDescent="0.2">
      <c r="A1502" t="s">
        <v>11</v>
      </c>
      <c r="B1502" t="s">
        <v>10492</v>
      </c>
      <c r="C1502" t="s">
        <v>4565</v>
      </c>
      <c r="D1502" t="s">
        <v>566</v>
      </c>
      <c r="E1502" t="s">
        <v>10493</v>
      </c>
      <c r="F1502" t="s">
        <v>10485</v>
      </c>
      <c r="G1502">
        <v>1.9437599999999999</v>
      </c>
      <c r="H1502">
        <v>1.94279</v>
      </c>
      <c r="I1502">
        <v>8</v>
      </c>
      <c r="J1502">
        <v>-8</v>
      </c>
      <c r="K1502" t="s">
        <v>17</v>
      </c>
      <c r="L1502">
        <f t="shared" si="57"/>
        <v>44792.500000001164</v>
      </c>
    </row>
    <row r="1503" spans="1:12" x14ac:dyDescent="0.2">
      <c r="A1503" t="s">
        <v>11</v>
      </c>
      <c r="B1503" t="s">
        <v>10494</v>
      </c>
      <c r="C1503" t="s">
        <v>4680</v>
      </c>
      <c r="D1503" t="s">
        <v>566</v>
      </c>
      <c r="E1503" t="s">
        <v>10495</v>
      </c>
      <c r="F1503" t="s">
        <v>10485</v>
      </c>
      <c r="G1503">
        <v>1.9439299999999999</v>
      </c>
      <c r="H1503">
        <v>1.94279</v>
      </c>
      <c r="I1503">
        <v>4</v>
      </c>
      <c r="J1503">
        <v>-4</v>
      </c>
      <c r="K1503" t="s">
        <v>17</v>
      </c>
      <c r="L1503">
        <f t="shared" si="57"/>
        <v>44800.500000001164</v>
      </c>
    </row>
    <row r="1504" spans="1:12" x14ac:dyDescent="0.2">
      <c r="A1504" t="s">
        <v>11</v>
      </c>
      <c r="B1504" t="s">
        <v>10496</v>
      </c>
      <c r="C1504" t="s">
        <v>266</v>
      </c>
      <c r="D1504" t="s">
        <v>566</v>
      </c>
      <c r="E1504" t="s">
        <v>10497</v>
      </c>
      <c r="F1504" t="s">
        <v>10498</v>
      </c>
      <c r="G1504">
        <v>1.9463600000000001</v>
      </c>
      <c r="H1504">
        <v>1.9452</v>
      </c>
      <c r="I1504">
        <v>1</v>
      </c>
      <c r="J1504">
        <v>-1</v>
      </c>
      <c r="K1504" t="s">
        <v>17</v>
      </c>
      <c r="L1504">
        <f t="shared" si="57"/>
        <v>44804.500000001164</v>
      </c>
    </row>
    <row r="1505" spans="1:12" x14ac:dyDescent="0.2">
      <c r="A1505" t="s">
        <v>11</v>
      </c>
      <c r="B1505" t="s">
        <v>10499</v>
      </c>
      <c r="C1505" t="s">
        <v>786</v>
      </c>
      <c r="D1505" t="s">
        <v>566</v>
      </c>
      <c r="E1505" t="s">
        <v>10500</v>
      </c>
      <c r="F1505" t="s">
        <v>10498</v>
      </c>
      <c r="G1505">
        <v>1.9455</v>
      </c>
      <c r="H1505">
        <v>1.9452</v>
      </c>
      <c r="I1505">
        <v>2</v>
      </c>
      <c r="J1505">
        <v>-2</v>
      </c>
      <c r="K1505" t="s">
        <v>17</v>
      </c>
      <c r="L1505">
        <f t="shared" si="57"/>
        <v>44805.500000001164</v>
      </c>
    </row>
    <row r="1506" spans="1:12" x14ac:dyDescent="0.2">
      <c r="A1506" t="s">
        <v>11</v>
      </c>
      <c r="B1506" t="s">
        <v>10501</v>
      </c>
      <c r="C1506" t="s">
        <v>4680</v>
      </c>
      <c r="D1506" t="s">
        <v>566</v>
      </c>
      <c r="E1506" t="s">
        <v>10502</v>
      </c>
      <c r="F1506" t="s">
        <v>10498</v>
      </c>
      <c r="G1506">
        <v>1.9449799999999999</v>
      </c>
      <c r="H1506">
        <v>1.9452</v>
      </c>
      <c r="I1506">
        <v>4</v>
      </c>
      <c r="J1506">
        <v>3.68</v>
      </c>
      <c r="K1506" t="s">
        <v>17</v>
      </c>
      <c r="L1506">
        <f t="shared" si="57"/>
        <v>44807.500000001164</v>
      </c>
    </row>
    <row r="1507" spans="1:12" x14ac:dyDescent="0.2">
      <c r="A1507" t="s">
        <v>11</v>
      </c>
      <c r="B1507" t="s">
        <v>10503</v>
      </c>
      <c r="C1507" t="s">
        <v>266</v>
      </c>
      <c r="D1507" t="s">
        <v>566</v>
      </c>
      <c r="E1507" t="s">
        <v>10504</v>
      </c>
      <c r="F1507" t="s">
        <v>10505</v>
      </c>
      <c r="G1507">
        <v>1.94733</v>
      </c>
      <c r="H1507">
        <v>1.94621</v>
      </c>
      <c r="I1507">
        <v>1</v>
      </c>
      <c r="J1507">
        <v>-1</v>
      </c>
      <c r="K1507" t="s">
        <v>17</v>
      </c>
      <c r="L1507">
        <f t="shared" si="57"/>
        <v>44803.820000001164</v>
      </c>
    </row>
    <row r="1508" spans="1:12" x14ac:dyDescent="0.2">
      <c r="A1508" t="s">
        <v>11</v>
      </c>
      <c r="B1508" t="s">
        <v>10506</v>
      </c>
      <c r="C1508" t="s">
        <v>222</v>
      </c>
      <c r="D1508" t="s">
        <v>566</v>
      </c>
      <c r="E1508" t="s">
        <v>10507</v>
      </c>
      <c r="F1508" t="s">
        <v>10505</v>
      </c>
      <c r="G1508">
        <v>1.94634</v>
      </c>
      <c r="H1508">
        <v>1.94621</v>
      </c>
      <c r="I1508">
        <v>16</v>
      </c>
      <c r="J1508">
        <v>-16</v>
      </c>
      <c r="K1508" t="s">
        <v>17</v>
      </c>
      <c r="L1508">
        <f t="shared" si="57"/>
        <v>44804.820000001164</v>
      </c>
    </row>
    <row r="1509" spans="1:12" x14ac:dyDescent="0.2">
      <c r="A1509" t="s">
        <v>11</v>
      </c>
      <c r="B1509" t="s">
        <v>10508</v>
      </c>
      <c r="C1509" t="s">
        <v>4565</v>
      </c>
      <c r="D1509" t="s">
        <v>566</v>
      </c>
      <c r="E1509" t="s">
        <v>10509</v>
      </c>
      <c r="F1509" t="s">
        <v>10505</v>
      </c>
      <c r="G1509">
        <v>1.9466300000000001</v>
      </c>
      <c r="H1509">
        <v>1.94621</v>
      </c>
      <c r="I1509">
        <v>8</v>
      </c>
      <c r="J1509">
        <v>-8</v>
      </c>
      <c r="K1509" t="s">
        <v>17</v>
      </c>
      <c r="L1509">
        <f t="shared" si="57"/>
        <v>44820.820000001164</v>
      </c>
    </row>
    <row r="1510" spans="1:12" x14ac:dyDescent="0.2">
      <c r="A1510" t="s">
        <v>11</v>
      </c>
      <c r="B1510" t="s">
        <v>10510</v>
      </c>
      <c r="C1510" t="s">
        <v>4680</v>
      </c>
      <c r="D1510" t="s">
        <v>566</v>
      </c>
      <c r="E1510" t="s">
        <v>10511</v>
      </c>
      <c r="F1510" t="s">
        <v>10505</v>
      </c>
      <c r="G1510">
        <v>1.9469799999999999</v>
      </c>
      <c r="H1510">
        <v>1.94621</v>
      </c>
      <c r="I1510">
        <v>4</v>
      </c>
      <c r="J1510">
        <v>-4</v>
      </c>
      <c r="K1510" t="s">
        <v>17</v>
      </c>
      <c r="L1510">
        <f t="shared" si="57"/>
        <v>44828.820000001164</v>
      </c>
    </row>
    <row r="1511" spans="1:12" x14ac:dyDescent="0.2">
      <c r="A1511" t="s">
        <v>11</v>
      </c>
      <c r="B1511" t="s">
        <v>10512</v>
      </c>
      <c r="C1511" t="s">
        <v>786</v>
      </c>
      <c r="D1511" t="s">
        <v>566</v>
      </c>
      <c r="E1511" t="s">
        <v>10513</v>
      </c>
      <c r="F1511" t="s">
        <v>10505</v>
      </c>
      <c r="G1511">
        <v>1.94703</v>
      </c>
      <c r="H1511">
        <v>1.94621</v>
      </c>
      <c r="I1511">
        <v>2</v>
      </c>
      <c r="J1511">
        <v>-2</v>
      </c>
      <c r="K1511" t="s">
        <v>17</v>
      </c>
      <c r="L1511">
        <f t="shared" si="57"/>
        <v>44832.820000001164</v>
      </c>
    </row>
    <row r="1512" spans="1:12" x14ac:dyDescent="0.2">
      <c r="A1512" t="s">
        <v>11</v>
      </c>
      <c r="B1512" t="s">
        <v>10514</v>
      </c>
      <c r="C1512" t="s">
        <v>266</v>
      </c>
      <c r="D1512" t="s">
        <v>566</v>
      </c>
      <c r="E1512" t="s">
        <v>10515</v>
      </c>
      <c r="F1512" t="s">
        <v>10516</v>
      </c>
      <c r="G1512">
        <v>1.9478599999999999</v>
      </c>
      <c r="H1512">
        <v>1.9474899999999999</v>
      </c>
      <c r="I1512">
        <v>1</v>
      </c>
      <c r="J1512">
        <v>-1</v>
      </c>
      <c r="K1512" t="s">
        <v>17</v>
      </c>
      <c r="L1512">
        <f t="shared" si="57"/>
        <v>44834.820000001164</v>
      </c>
    </row>
    <row r="1513" spans="1:12" x14ac:dyDescent="0.2">
      <c r="A1513" t="s">
        <v>11</v>
      </c>
      <c r="B1513" t="s">
        <v>10517</v>
      </c>
      <c r="C1513" t="s">
        <v>786</v>
      </c>
      <c r="D1513" t="s">
        <v>566</v>
      </c>
      <c r="E1513" t="s">
        <v>10518</v>
      </c>
      <c r="F1513" t="s">
        <v>10516</v>
      </c>
      <c r="G1513">
        <v>1.9472700000000001</v>
      </c>
      <c r="H1513">
        <v>1.9474899999999999</v>
      </c>
      <c r="I1513">
        <v>2</v>
      </c>
      <c r="J1513">
        <v>1.84</v>
      </c>
      <c r="K1513" t="s">
        <v>17</v>
      </c>
      <c r="L1513">
        <f t="shared" si="57"/>
        <v>44835.820000001164</v>
      </c>
    </row>
    <row r="1514" spans="1:12" x14ac:dyDescent="0.2">
      <c r="A1514" t="s">
        <v>11</v>
      </c>
      <c r="B1514" t="s">
        <v>10519</v>
      </c>
      <c r="C1514" t="s">
        <v>266</v>
      </c>
      <c r="D1514" t="s">
        <v>566</v>
      </c>
      <c r="E1514" t="s">
        <v>10520</v>
      </c>
      <c r="F1514" t="s">
        <v>10521</v>
      </c>
      <c r="G1514">
        <v>1.9462600000000001</v>
      </c>
      <c r="H1514">
        <v>1.94773</v>
      </c>
      <c r="I1514">
        <v>1</v>
      </c>
      <c r="J1514">
        <v>0.92</v>
      </c>
      <c r="K1514" t="s">
        <v>17</v>
      </c>
      <c r="L1514">
        <f t="shared" si="57"/>
        <v>44833.980000001167</v>
      </c>
    </row>
    <row r="1515" spans="1:12" x14ac:dyDescent="0.2">
      <c r="A1515" t="s">
        <v>11</v>
      </c>
      <c r="B1515" t="s">
        <v>10522</v>
      </c>
      <c r="C1515" t="s">
        <v>850</v>
      </c>
      <c r="D1515" t="s">
        <v>566</v>
      </c>
      <c r="E1515" t="s">
        <v>10523</v>
      </c>
      <c r="F1515" t="s">
        <v>10524</v>
      </c>
      <c r="G1515">
        <v>1.94563</v>
      </c>
      <c r="H1515">
        <v>1.9464999999999999</v>
      </c>
      <c r="I1515">
        <v>4</v>
      </c>
      <c r="J1515">
        <v>3.68</v>
      </c>
      <c r="K1515" t="s">
        <v>17</v>
      </c>
      <c r="L1515">
        <f t="shared" si="57"/>
        <v>44833.060000001169</v>
      </c>
    </row>
    <row r="1516" spans="1:12" x14ac:dyDescent="0.2">
      <c r="A1516" t="s">
        <v>11</v>
      </c>
      <c r="B1516" t="s">
        <v>10525</v>
      </c>
      <c r="C1516" t="s">
        <v>266</v>
      </c>
      <c r="D1516" t="s">
        <v>566</v>
      </c>
      <c r="E1516" t="s">
        <v>10526</v>
      </c>
      <c r="F1516" t="s">
        <v>10524</v>
      </c>
      <c r="G1516">
        <v>1.94651</v>
      </c>
      <c r="H1516">
        <v>1.9464999999999999</v>
      </c>
      <c r="I1516">
        <v>1</v>
      </c>
      <c r="J1516">
        <v>-1</v>
      </c>
      <c r="K1516" t="s">
        <v>17</v>
      </c>
      <c r="L1516">
        <f t="shared" si="57"/>
        <v>44829.380000001169</v>
      </c>
    </row>
    <row r="1517" spans="1:12" x14ac:dyDescent="0.2">
      <c r="A1517" t="s">
        <v>11</v>
      </c>
      <c r="B1517" t="s">
        <v>10527</v>
      </c>
      <c r="C1517" t="s">
        <v>840</v>
      </c>
      <c r="D1517" t="s">
        <v>566</v>
      </c>
      <c r="E1517" t="s">
        <v>10528</v>
      </c>
      <c r="F1517" t="s">
        <v>10524</v>
      </c>
      <c r="G1517">
        <v>1.9462900000000001</v>
      </c>
      <c r="H1517">
        <v>1.9464999999999999</v>
      </c>
      <c r="I1517">
        <v>2</v>
      </c>
      <c r="J1517">
        <v>1.84</v>
      </c>
      <c r="K1517" t="s">
        <v>17</v>
      </c>
      <c r="L1517">
        <f t="shared" si="57"/>
        <v>44830.380000001169</v>
      </c>
    </row>
    <row r="1518" spans="1:12" x14ac:dyDescent="0.2">
      <c r="A1518" t="s">
        <v>11</v>
      </c>
      <c r="B1518" t="s">
        <v>10529</v>
      </c>
      <c r="C1518" t="s">
        <v>266</v>
      </c>
      <c r="D1518" t="s">
        <v>566</v>
      </c>
      <c r="E1518" t="s">
        <v>10530</v>
      </c>
      <c r="F1518" t="s">
        <v>10531</v>
      </c>
      <c r="G1518">
        <v>1.94502</v>
      </c>
      <c r="H1518">
        <v>1.94659</v>
      </c>
      <c r="I1518">
        <v>1</v>
      </c>
      <c r="J1518">
        <v>0.92</v>
      </c>
      <c r="K1518" t="s">
        <v>17</v>
      </c>
      <c r="L1518">
        <f t="shared" si="57"/>
        <v>44828.540000001172</v>
      </c>
    </row>
    <row r="1519" spans="1:12" x14ac:dyDescent="0.2">
      <c r="A1519" t="s">
        <v>11</v>
      </c>
      <c r="B1519" t="s">
        <v>10532</v>
      </c>
      <c r="C1519" t="s">
        <v>266</v>
      </c>
      <c r="D1519" t="s">
        <v>566</v>
      </c>
      <c r="E1519" t="s">
        <v>10533</v>
      </c>
      <c r="F1519" t="s">
        <v>10534</v>
      </c>
      <c r="G1519">
        <v>1.9433199999999999</v>
      </c>
      <c r="H1519">
        <v>1.94472</v>
      </c>
      <c r="I1519">
        <v>1</v>
      </c>
      <c r="J1519">
        <v>0.92</v>
      </c>
      <c r="K1519" t="s">
        <v>17</v>
      </c>
      <c r="L1519">
        <f t="shared" si="57"/>
        <v>44827.620000001174</v>
      </c>
    </row>
    <row r="1520" spans="1:12" x14ac:dyDescent="0.2">
      <c r="A1520" t="s">
        <v>11</v>
      </c>
      <c r="B1520" t="s">
        <v>10535</v>
      </c>
      <c r="C1520" t="s">
        <v>786</v>
      </c>
      <c r="D1520" t="s">
        <v>566</v>
      </c>
      <c r="E1520" t="s">
        <v>10536</v>
      </c>
      <c r="F1520" t="s">
        <v>10537</v>
      </c>
      <c r="G1520">
        <v>1.9455100000000001</v>
      </c>
      <c r="H1520">
        <v>1.9431</v>
      </c>
      <c r="I1520">
        <v>2</v>
      </c>
      <c r="J1520">
        <v>-2</v>
      </c>
      <c r="K1520" t="s">
        <v>17</v>
      </c>
      <c r="L1520">
        <f t="shared" si="57"/>
        <v>44826.700000001176</v>
      </c>
    </row>
    <row r="1521" spans="1:12" x14ac:dyDescent="0.2">
      <c r="A1521" t="s">
        <v>11</v>
      </c>
      <c r="B1521" t="s">
        <v>10538</v>
      </c>
      <c r="C1521" t="s">
        <v>266</v>
      </c>
      <c r="D1521" t="s">
        <v>566</v>
      </c>
      <c r="E1521" t="s">
        <v>10539</v>
      </c>
      <c r="F1521" t="s">
        <v>10537</v>
      </c>
      <c r="G1521">
        <v>1.94604</v>
      </c>
      <c r="H1521">
        <v>1.9431</v>
      </c>
      <c r="I1521">
        <v>1</v>
      </c>
      <c r="J1521">
        <v>-1</v>
      </c>
      <c r="K1521" t="s">
        <v>17</v>
      </c>
      <c r="L1521">
        <f t="shared" si="57"/>
        <v>44828.700000001176</v>
      </c>
    </row>
    <row r="1522" spans="1:12" x14ac:dyDescent="0.2">
      <c r="A1522" t="s">
        <v>11</v>
      </c>
      <c r="B1522" t="s">
        <v>10540</v>
      </c>
      <c r="C1522" t="s">
        <v>850</v>
      </c>
      <c r="D1522" t="s">
        <v>566</v>
      </c>
      <c r="E1522" t="s">
        <v>10541</v>
      </c>
      <c r="F1522" t="s">
        <v>10537</v>
      </c>
      <c r="G1522">
        <v>1.94415</v>
      </c>
      <c r="H1522">
        <v>1.9431</v>
      </c>
      <c r="I1522">
        <v>32</v>
      </c>
      <c r="J1522">
        <v>-32</v>
      </c>
      <c r="K1522" t="s">
        <v>17</v>
      </c>
      <c r="L1522">
        <f t="shared" si="57"/>
        <v>44829.700000001176</v>
      </c>
    </row>
    <row r="1523" spans="1:12" x14ac:dyDescent="0.2">
      <c r="A1523" t="s">
        <v>11</v>
      </c>
      <c r="B1523" t="s">
        <v>10542</v>
      </c>
      <c r="C1523" t="s">
        <v>301</v>
      </c>
      <c r="D1523" t="s">
        <v>566</v>
      </c>
      <c r="E1523" t="s">
        <v>10543</v>
      </c>
      <c r="F1523" t="s">
        <v>10537</v>
      </c>
      <c r="G1523">
        <v>1.9447399999999999</v>
      </c>
      <c r="H1523">
        <v>1.9431</v>
      </c>
      <c r="I1523">
        <v>8</v>
      </c>
      <c r="J1523">
        <v>-8</v>
      </c>
      <c r="K1523" t="s">
        <v>17</v>
      </c>
      <c r="L1523">
        <f t="shared" si="57"/>
        <v>44861.700000001176</v>
      </c>
    </row>
    <row r="1524" spans="1:12" x14ac:dyDescent="0.2">
      <c r="A1524" t="s">
        <v>11</v>
      </c>
      <c r="B1524" t="s">
        <v>10544</v>
      </c>
      <c r="C1524" t="s">
        <v>836</v>
      </c>
      <c r="D1524" t="s">
        <v>566</v>
      </c>
      <c r="E1524" t="s">
        <v>10545</v>
      </c>
      <c r="F1524" t="s">
        <v>10537</v>
      </c>
      <c r="G1524">
        <v>1.9455100000000001</v>
      </c>
      <c r="H1524">
        <v>1.9431</v>
      </c>
      <c r="I1524">
        <v>4</v>
      </c>
      <c r="J1524">
        <v>-4</v>
      </c>
      <c r="K1524" t="s">
        <v>17</v>
      </c>
      <c r="L1524">
        <f t="shared" si="57"/>
        <v>44869.700000001176</v>
      </c>
    </row>
    <row r="1525" spans="1:12" x14ac:dyDescent="0.2">
      <c r="A1525" t="s">
        <v>11</v>
      </c>
      <c r="B1525" t="s">
        <v>10546</v>
      </c>
      <c r="C1525" t="s">
        <v>840</v>
      </c>
      <c r="D1525" t="s">
        <v>566</v>
      </c>
      <c r="E1525" t="s">
        <v>10547</v>
      </c>
      <c r="F1525" t="s">
        <v>10537</v>
      </c>
      <c r="G1525">
        <v>1.94445</v>
      </c>
      <c r="H1525">
        <v>1.9431</v>
      </c>
      <c r="I1525">
        <v>16</v>
      </c>
      <c r="J1525">
        <v>-16</v>
      </c>
      <c r="K1525" t="s">
        <v>17</v>
      </c>
      <c r="L1525">
        <f t="shared" si="57"/>
        <v>44873.700000001176</v>
      </c>
    </row>
    <row r="1526" spans="1:12" x14ac:dyDescent="0.2">
      <c r="A1526" t="s">
        <v>11</v>
      </c>
      <c r="B1526" t="s">
        <v>10548</v>
      </c>
      <c r="C1526" t="s">
        <v>266</v>
      </c>
      <c r="D1526" t="s">
        <v>566</v>
      </c>
      <c r="E1526" t="s">
        <v>10549</v>
      </c>
      <c r="F1526" t="s">
        <v>10550</v>
      </c>
      <c r="G1526">
        <v>1.9449099999999999</v>
      </c>
      <c r="H1526">
        <v>1.9459500000000001</v>
      </c>
      <c r="I1526">
        <v>1</v>
      </c>
      <c r="J1526">
        <v>0.92</v>
      </c>
      <c r="K1526" t="s">
        <v>17</v>
      </c>
      <c r="L1526">
        <f t="shared" si="57"/>
        <v>44889.700000001176</v>
      </c>
    </row>
    <row r="1527" spans="1:12" x14ac:dyDescent="0.2">
      <c r="A1527" t="s">
        <v>11</v>
      </c>
      <c r="B1527" t="s">
        <v>10551</v>
      </c>
      <c r="C1527" t="s">
        <v>4565</v>
      </c>
      <c r="D1527" t="s">
        <v>566</v>
      </c>
      <c r="E1527" t="s">
        <v>10552</v>
      </c>
      <c r="F1527" t="s">
        <v>10553</v>
      </c>
      <c r="G1527">
        <v>1.9451099999999999</v>
      </c>
      <c r="H1527">
        <v>1.9448799999999999</v>
      </c>
      <c r="I1527">
        <v>4</v>
      </c>
      <c r="J1527">
        <v>-4</v>
      </c>
      <c r="K1527" t="s">
        <v>17</v>
      </c>
      <c r="L1527">
        <f t="shared" si="57"/>
        <v>44888.780000001178</v>
      </c>
    </row>
    <row r="1528" spans="1:12" x14ac:dyDescent="0.2">
      <c r="A1528" t="s">
        <v>11</v>
      </c>
      <c r="B1528" t="s">
        <v>10554</v>
      </c>
      <c r="C1528" t="s">
        <v>266</v>
      </c>
      <c r="D1528" t="s">
        <v>566</v>
      </c>
      <c r="E1528" t="s">
        <v>10555</v>
      </c>
      <c r="F1528" t="s">
        <v>10553</v>
      </c>
      <c r="G1528">
        <v>1.94591</v>
      </c>
      <c r="H1528">
        <v>1.9448799999999999</v>
      </c>
      <c r="I1528">
        <v>1</v>
      </c>
      <c r="J1528">
        <v>-1</v>
      </c>
      <c r="K1528" t="s">
        <v>17</v>
      </c>
      <c r="L1528">
        <f t="shared" si="57"/>
        <v>44892.780000001178</v>
      </c>
    </row>
    <row r="1529" spans="1:12" x14ac:dyDescent="0.2">
      <c r="A1529" t="s">
        <v>11</v>
      </c>
      <c r="B1529" t="s">
        <v>10556</v>
      </c>
      <c r="C1529" t="s">
        <v>4680</v>
      </c>
      <c r="D1529" t="s">
        <v>566</v>
      </c>
      <c r="E1529" t="s">
        <v>10557</v>
      </c>
      <c r="F1529" t="s">
        <v>10553</v>
      </c>
      <c r="G1529">
        <v>1.9457599999999999</v>
      </c>
      <c r="H1529">
        <v>1.9448799999999999</v>
      </c>
      <c r="I1529">
        <v>2</v>
      </c>
      <c r="J1529">
        <v>-2</v>
      </c>
      <c r="K1529" t="s">
        <v>17</v>
      </c>
      <c r="L1529">
        <f t="shared" si="57"/>
        <v>44893.780000001178</v>
      </c>
    </row>
    <row r="1530" spans="1:12" x14ac:dyDescent="0.2">
      <c r="A1530" t="s">
        <v>11</v>
      </c>
      <c r="B1530" t="s">
        <v>10558</v>
      </c>
      <c r="C1530" t="s">
        <v>786</v>
      </c>
      <c r="D1530" t="s">
        <v>566</v>
      </c>
      <c r="E1530" t="s">
        <v>10559</v>
      </c>
      <c r="F1530" t="s">
        <v>10560</v>
      </c>
      <c r="G1530">
        <v>1.9457500000000001</v>
      </c>
      <c r="H1530">
        <v>1.9463900000000001</v>
      </c>
      <c r="I1530">
        <v>2</v>
      </c>
      <c r="J1530">
        <v>1.84</v>
      </c>
      <c r="K1530" t="s">
        <v>17</v>
      </c>
      <c r="L1530">
        <f t="shared" si="57"/>
        <v>44895.780000001178</v>
      </c>
    </row>
    <row r="1531" spans="1:12" x14ac:dyDescent="0.2">
      <c r="A1531" t="s">
        <v>11</v>
      </c>
      <c r="B1531" t="s">
        <v>10561</v>
      </c>
      <c r="C1531" t="s">
        <v>266</v>
      </c>
      <c r="D1531" t="s">
        <v>566</v>
      </c>
      <c r="E1531" t="s">
        <v>10562</v>
      </c>
      <c r="F1531" t="s">
        <v>10560</v>
      </c>
      <c r="G1531">
        <v>1.94607</v>
      </c>
      <c r="H1531">
        <v>1.9463900000000001</v>
      </c>
      <c r="I1531">
        <v>1</v>
      </c>
      <c r="J1531">
        <v>0.92</v>
      </c>
      <c r="K1531" t="s">
        <v>17</v>
      </c>
      <c r="L1531">
        <f t="shared" si="57"/>
        <v>44893.940000001181</v>
      </c>
    </row>
    <row r="1532" spans="1:12" x14ac:dyDescent="0.2">
      <c r="A1532" t="s">
        <v>11</v>
      </c>
      <c r="B1532" t="s">
        <v>10563</v>
      </c>
      <c r="C1532" t="s">
        <v>222</v>
      </c>
      <c r="D1532" t="s">
        <v>566</v>
      </c>
      <c r="E1532" t="s">
        <v>10564</v>
      </c>
      <c r="F1532" t="s">
        <v>10560</v>
      </c>
      <c r="G1532">
        <v>1.9457</v>
      </c>
      <c r="H1532">
        <v>1.9463900000000001</v>
      </c>
      <c r="I1532">
        <v>4</v>
      </c>
      <c r="J1532">
        <v>3.68</v>
      </c>
      <c r="K1532" t="s">
        <v>17</v>
      </c>
      <c r="L1532">
        <f t="shared" si="57"/>
        <v>44893.020000001183</v>
      </c>
    </row>
    <row r="1533" spans="1:12" x14ac:dyDescent="0.2">
      <c r="A1533" t="s">
        <v>11</v>
      </c>
      <c r="B1533" t="s">
        <v>10565</v>
      </c>
      <c r="C1533" t="s">
        <v>266</v>
      </c>
      <c r="D1533" t="s">
        <v>566</v>
      </c>
      <c r="E1533" t="s">
        <v>10566</v>
      </c>
      <c r="F1533" t="s">
        <v>10567</v>
      </c>
      <c r="G1533">
        <v>1.9458299999999999</v>
      </c>
      <c r="H1533">
        <v>1.9458200000000001</v>
      </c>
      <c r="I1533">
        <v>1</v>
      </c>
      <c r="J1533">
        <v>-1</v>
      </c>
      <c r="K1533" t="s">
        <v>17</v>
      </c>
      <c r="L1533">
        <f t="shared" si="57"/>
        <v>44889.340000001182</v>
      </c>
    </row>
    <row r="1534" spans="1:12" x14ac:dyDescent="0.2">
      <c r="A1534" t="s">
        <v>11</v>
      </c>
      <c r="B1534" t="s">
        <v>10568</v>
      </c>
      <c r="C1534" t="s">
        <v>786</v>
      </c>
      <c r="D1534" t="s">
        <v>566</v>
      </c>
      <c r="E1534" t="s">
        <v>10569</v>
      </c>
      <c r="F1534" t="s">
        <v>10567</v>
      </c>
      <c r="G1534">
        <v>1.94513</v>
      </c>
      <c r="H1534">
        <v>1.9458200000000001</v>
      </c>
      <c r="I1534">
        <v>2</v>
      </c>
      <c r="J1534">
        <v>1.84</v>
      </c>
      <c r="K1534" t="s">
        <v>17</v>
      </c>
      <c r="L1534">
        <f t="shared" si="57"/>
        <v>44890.340000001182</v>
      </c>
    </row>
    <row r="1535" spans="1:12" x14ac:dyDescent="0.2">
      <c r="A1535" t="s">
        <v>11</v>
      </c>
      <c r="B1535" t="s">
        <v>10570</v>
      </c>
      <c r="C1535" t="s">
        <v>266</v>
      </c>
      <c r="D1535" t="s">
        <v>566</v>
      </c>
      <c r="E1535" t="s">
        <v>10571</v>
      </c>
      <c r="F1535" t="s">
        <v>10572</v>
      </c>
      <c r="G1535">
        <v>1.9440200000000001</v>
      </c>
      <c r="H1535">
        <v>1.94554</v>
      </c>
      <c r="I1535">
        <v>1</v>
      </c>
      <c r="J1535">
        <v>0.92</v>
      </c>
      <c r="K1535" t="s">
        <v>17</v>
      </c>
      <c r="L1535">
        <f t="shared" si="57"/>
        <v>44888.500000001186</v>
      </c>
    </row>
    <row r="1536" spans="1:12" x14ac:dyDescent="0.2">
      <c r="A1536" t="s">
        <v>11</v>
      </c>
      <c r="B1536" t="s">
        <v>10573</v>
      </c>
      <c r="C1536" t="s">
        <v>222</v>
      </c>
      <c r="D1536" t="s">
        <v>566</v>
      </c>
      <c r="E1536" t="s">
        <v>10574</v>
      </c>
      <c r="F1536" t="s">
        <v>10575</v>
      </c>
      <c r="G1536">
        <v>1.9435899999999999</v>
      </c>
      <c r="H1536">
        <v>1.9447700000000001</v>
      </c>
      <c r="I1536">
        <v>8</v>
      </c>
      <c r="J1536">
        <v>7.36</v>
      </c>
      <c r="K1536" t="s">
        <v>17</v>
      </c>
      <c r="L1536">
        <f t="shared" si="57"/>
        <v>44887.580000001188</v>
      </c>
    </row>
    <row r="1537" spans="1:12" x14ac:dyDescent="0.2">
      <c r="A1537" t="s">
        <v>11</v>
      </c>
      <c r="B1537" t="s">
        <v>10576</v>
      </c>
      <c r="C1537" t="s">
        <v>4680</v>
      </c>
      <c r="D1537" t="s">
        <v>566</v>
      </c>
      <c r="E1537" t="s">
        <v>10577</v>
      </c>
      <c r="F1537" t="s">
        <v>10575</v>
      </c>
      <c r="G1537">
        <v>1.94442</v>
      </c>
      <c r="H1537">
        <v>1.9447700000000001</v>
      </c>
      <c r="I1537">
        <v>4</v>
      </c>
      <c r="J1537">
        <v>3.68</v>
      </c>
      <c r="K1537" t="s">
        <v>17</v>
      </c>
      <c r="L1537">
        <f t="shared" si="57"/>
        <v>44880.220000001187</v>
      </c>
    </row>
    <row r="1538" spans="1:12" x14ac:dyDescent="0.2">
      <c r="A1538" t="s">
        <v>11</v>
      </c>
      <c r="B1538" t="s">
        <v>10578</v>
      </c>
      <c r="C1538" t="s">
        <v>786</v>
      </c>
      <c r="D1538" t="s">
        <v>566</v>
      </c>
      <c r="E1538" t="s">
        <v>10579</v>
      </c>
      <c r="F1538" t="s">
        <v>10575</v>
      </c>
      <c r="G1538">
        <v>1.94441</v>
      </c>
      <c r="H1538">
        <v>1.9447700000000001</v>
      </c>
      <c r="I1538">
        <v>2</v>
      </c>
      <c r="J1538">
        <v>1.84</v>
      </c>
      <c r="K1538" t="s">
        <v>17</v>
      </c>
      <c r="L1538">
        <f t="shared" si="57"/>
        <v>44876.540000001187</v>
      </c>
    </row>
    <row r="1539" spans="1:12" x14ac:dyDescent="0.2">
      <c r="A1539" t="s">
        <v>11</v>
      </c>
      <c r="B1539" t="s">
        <v>10580</v>
      </c>
      <c r="C1539" t="s">
        <v>266</v>
      </c>
      <c r="D1539" t="s">
        <v>566</v>
      </c>
      <c r="E1539" t="s">
        <v>10581</v>
      </c>
      <c r="F1539" t="s">
        <v>10575</v>
      </c>
      <c r="G1539">
        <v>1.9448700000000001</v>
      </c>
      <c r="H1539">
        <v>1.9447700000000001</v>
      </c>
      <c r="I1539">
        <v>1</v>
      </c>
      <c r="J1539">
        <v>-1</v>
      </c>
      <c r="K1539" t="s">
        <v>17</v>
      </c>
      <c r="L1539">
        <f t="shared" si="57"/>
        <v>44874.70000000119</v>
      </c>
    </row>
    <row r="1540" spans="1:12" x14ac:dyDescent="0.2">
      <c r="A1540" t="s">
        <v>11</v>
      </c>
      <c r="B1540" t="s">
        <v>10582</v>
      </c>
      <c r="C1540" t="s">
        <v>266</v>
      </c>
      <c r="D1540" t="s">
        <v>566</v>
      </c>
      <c r="E1540" t="s">
        <v>10583</v>
      </c>
      <c r="F1540" t="s">
        <v>10584</v>
      </c>
      <c r="G1540">
        <v>1.9449099999999999</v>
      </c>
      <c r="H1540">
        <v>1.9451799999999999</v>
      </c>
      <c r="I1540">
        <v>1</v>
      </c>
      <c r="J1540">
        <v>0.92</v>
      </c>
      <c r="K1540" t="s">
        <v>17</v>
      </c>
      <c r="L1540">
        <f t="shared" ref="L1540:L1603" si="58">L1539-J1539</f>
        <v>44875.70000000119</v>
      </c>
    </row>
    <row r="1541" spans="1:12" x14ac:dyDescent="0.2">
      <c r="A1541" t="s">
        <v>11</v>
      </c>
      <c r="B1541" t="s">
        <v>10585</v>
      </c>
      <c r="C1541" t="s">
        <v>281</v>
      </c>
      <c r="D1541" t="s">
        <v>566</v>
      </c>
      <c r="E1541" t="s">
        <v>10586</v>
      </c>
      <c r="F1541" t="s">
        <v>10584</v>
      </c>
      <c r="G1541">
        <v>1.9445300000000001</v>
      </c>
      <c r="H1541">
        <v>1.9451799999999999</v>
      </c>
      <c r="I1541">
        <v>2</v>
      </c>
      <c r="J1541">
        <v>1.84</v>
      </c>
      <c r="K1541" t="s">
        <v>17</v>
      </c>
      <c r="L1541">
        <f t="shared" si="58"/>
        <v>44874.780000001192</v>
      </c>
    </row>
    <row r="1542" spans="1:12" x14ac:dyDescent="0.2">
      <c r="A1542" t="s">
        <v>11</v>
      </c>
      <c r="B1542" t="s">
        <v>10587</v>
      </c>
      <c r="C1542" t="s">
        <v>266</v>
      </c>
      <c r="D1542" t="s">
        <v>566</v>
      </c>
      <c r="E1542" t="s">
        <v>10588</v>
      </c>
      <c r="F1542" t="s">
        <v>10589</v>
      </c>
      <c r="G1542">
        <v>1.94302</v>
      </c>
      <c r="H1542">
        <v>1.94529</v>
      </c>
      <c r="I1542">
        <v>1</v>
      </c>
      <c r="J1542">
        <v>0.92</v>
      </c>
      <c r="K1542" t="s">
        <v>17</v>
      </c>
      <c r="L1542">
        <f t="shared" si="58"/>
        <v>44872.940000001196</v>
      </c>
    </row>
    <row r="1543" spans="1:12" x14ac:dyDescent="0.2">
      <c r="A1543" t="s">
        <v>11</v>
      </c>
      <c r="B1543" t="s">
        <v>10590</v>
      </c>
      <c r="C1543" t="s">
        <v>836</v>
      </c>
      <c r="D1543" t="s">
        <v>566</v>
      </c>
      <c r="E1543" t="s">
        <v>10591</v>
      </c>
      <c r="F1543" t="s">
        <v>10592</v>
      </c>
      <c r="G1543">
        <v>1.9455199999999999</v>
      </c>
      <c r="H1543">
        <v>1.9435500000000001</v>
      </c>
      <c r="I1543">
        <v>2</v>
      </c>
      <c r="J1543">
        <v>-2</v>
      </c>
      <c r="K1543" t="s">
        <v>17</v>
      </c>
      <c r="L1543">
        <f t="shared" si="58"/>
        <v>44872.020000001197</v>
      </c>
    </row>
    <row r="1544" spans="1:12" x14ac:dyDescent="0.2">
      <c r="A1544" t="s">
        <v>11</v>
      </c>
      <c r="B1544" t="s">
        <v>10593</v>
      </c>
      <c r="C1544" t="s">
        <v>301</v>
      </c>
      <c r="D1544" t="s">
        <v>566</v>
      </c>
      <c r="E1544" t="s">
        <v>10594</v>
      </c>
      <c r="F1544" t="s">
        <v>10592</v>
      </c>
      <c r="G1544">
        <v>1.94499</v>
      </c>
      <c r="H1544">
        <v>1.9435500000000001</v>
      </c>
      <c r="I1544">
        <v>4</v>
      </c>
      <c r="J1544">
        <v>-4</v>
      </c>
      <c r="K1544" t="s">
        <v>17</v>
      </c>
      <c r="L1544">
        <f t="shared" si="58"/>
        <v>44874.020000001197</v>
      </c>
    </row>
    <row r="1545" spans="1:12" x14ac:dyDescent="0.2">
      <c r="A1545" t="s">
        <v>11</v>
      </c>
      <c r="B1545" t="s">
        <v>10595</v>
      </c>
      <c r="C1545" t="s">
        <v>266</v>
      </c>
      <c r="D1545" t="s">
        <v>566</v>
      </c>
      <c r="E1545" t="s">
        <v>10596</v>
      </c>
      <c r="F1545" t="s">
        <v>10592</v>
      </c>
      <c r="G1545">
        <v>1.9464900000000001</v>
      </c>
      <c r="H1545">
        <v>1.9435500000000001</v>
      </c>
      <c r="I1545">
        <v>1</v>
      </c>
      <c r="J1545">
        <v>-1</v>
      </c>
      <c r="K1545" t="s">
        <v>17</v>
      </c>
      <c r="L1545">
        <f t="shared" si="58"/>
        <v>44878.020000001197</v>
      </c>
    </row>
    <row r="1546" spans="1:12" x14ac:dyDescent="0.2">
      <c r="A1546" t="s">
        <v>11</v>
      </c>
      <c r="B1546" t="s">
        <v>10597</v>
      </c>
      <c r="C1546" t="s">
        <v>786</v>
      </c>
      <c r="D1546" t="s">
        <v>566</v>
      </c>
      <c r="E1546" t="s">
        <v>10598</v>
      </c>
      <c r="F1546" t="s">
        <v>10599</v>
      </c>
      <c r="G1546">
        <v>1.94712</v>
      </c>
      <c r="H1546">
        <v>1.9462999999999999</v>
      </c>
      <c r="I1546">
        <v>2</v>
      </c>
      <c r="J1546">
        <v>-2</v>
      </c>
      <c r="K1546" t="s">
        <v>17</v>
      </c>
      <c r="L1546">
        <f t="shared" si="58"/>
        <v>44879.020000001197</v>
      </c>
    </row>
    <row r="1547" spans="1:12" x14ac:dyDescent="0.2">
      <c r="A1547" t="s">
        <v>11</v>
      </c>
      <c r="B1547" t="s">
        <v>10600</v>
      </c>
      <c r="C1547" t="s">
        <v>850</v>
      </c>
      <c r="D1547" t="s">
        <v>566</v>
      </c>
      <c r="E1547" t="s">
        <v>10601</v>
      </c>
      <c r="F1547" t="s">
        <v>10599</v>
      </c>
      <c r="G1547">
        <v>1.9465699999999999</v>
      </c>
      <c r="H1547">
        <v>1.9462999999999999</v>
      </c>
      <c r="I1547">
        <v>8</v>
      </c>
      <c r="J1547">
        <v>-8</v>
      </c>
      <c r="K1547" t="s">
        <v>17</v>
      </c>
      <c r="L1547">
        <f t="shared" si="58"/>
        <v>44881.020000001197</v>
      </c>
    </row>
    <row r="1548" spans="1:12" x14ac:dyDescent="0.2">
      <c r="A1548" t="s">
        <v>11</v>
      </c>
      <c r="B1548" t="s">
        <v>10602</v>
      </c>
      <c r="C1548" t="s">
        <v>266</v>
      </c>
      <c r="D1548" t="s">
        <v>566</v>
      </c>
      <c r="E1548" t="s">
        <v>10603</v>
      </c>
      <c r="F1548" t="s">
        <v>10599</v>
      </c>
      <c r="G1548">
        <v>1.9476199999999999</v>
      </c>
      <c r="H1548">
        <v>1.9462999999999999</v>
      </c>
      <c r="I1548">
        <v>1</v>
      </c>
      <c r="J1548">
        <v>-1</v>
      </c>
      <c r="K1548" t="s">
        <v>17</v>
      </c>
      <c r="L1548">
        <f t="shared" si="58"/>
        <v>44889.020000001197</v>
      </c>
    </row>
    <row r="1549" spans="1:12" x14ac:dyDescent="0.2">
      <c r="A1549" t="s">
        <v>11</v>
      </c>
      <c r="B1549" t="s">
        <v>10604</v>
      </c>
      <c r="C1549" t="s">
        <v>4565</v>
      </c>
      <c r="D1549" t="s">
        <v>566</v>
      </c>
      <c r="E1549" t="s">
        <v>10605</v>
      </c>
      <c r="F1549" t="s">
        <v>10599</v>
      </c>
      <c r="G1549">
        <v>1.94672</v>
      </c>
      <c r="H1549">
        <v>1.9462999999999999</v>
      </c>
      <c r="I1549">
        <v>4</v>
      </c>
      <c r="J1549">
        <v>-4</v>
      </c>
      <c r="K1549" t="s">
        <v>17</v>
      </c>
      <c r="L1549">
        <f t="shared" si="58"/>
        <v>44890.020000001197</v>
      </c>
    </row>
    <row r="1550" spans="1:12" x14ac:dyDescent="0.2">
      <c r="A1550" t="s">
        <v>11</v>
      </c>
      <c r="B1550" t="s">
        <v>10606</v>
      </c>
      <c r="C1550" t="s">
        <v>266</v>
      </c>
      <c r="D1550" t="s">
        <v>566</v>
      </c>
      <c r="E1550" t="s">
        <v>10607</v>
      </c>
      <c r="F1550" t="s">
        <v>10608</v>
      </c>
      <c r="G1550">
        <v>1.9468300000000001</v>
      </c>
      <c r="H1550">
        <v>1.9470499999999999</v>
      </c>
      <c r="I1550">
        <v>1</v>
      </c>
      <c r="J1550">
        <v>0.92</v>
      </c>
      <c r="K1550" t="s">
        <v>17</v>
      </c>
      <c r="L1550">
        <f t="shared" si="58"/>
        <v>44894.020000001197</v>
      </c>
    </row>
    <row r="1551" spans="1:12" x14ac:dyDescent="0.2">
      <c r="A1551" t="s">
        <v>11</v>
      </c>
      <c r="B1551" t="s">
        <v>10609</v>
      </c>
      <c r="C1551" t="s">
        <v>850</v>
      </c>
      <c r="D1551" t="s">
        <v>566</v>
      </c>
      <c r="E1551" t="s">
        <v>10610</v>
      </c>
      <c r="F1551" t="s">
        <v>10611</v>
      </c>
      <c r="G1551">
        <v>1.94743</v>
      </c>
      <c r="H1551">
        <v>1.9471099999999999</v>
      </c>
      <c r="I1551">
        <v>4</v>
      </c>
      <c r="J1551">
        <v>-4</v>
      </c>
      <c r="K1551" t="s">
        <v>17</v>
      </c>
      <c r="L1551">
        <f t="shared" si="58"/>
        <v>44893.100000001199</v>
      </c>
    </row>
    <row r="1552" spans="1:12" x14ac:dyDescent="0.2">
      <c r="A1552" t="s">
        <v>11</v>
      </c>
      <c r="B1552" t="s">
        <v>10612</v>
      </c>
      <c r="C1552" t="s">
        <v>266</v>
      </c>
      <c r="D1552" t="s">
        <v>566</v>
      </c>
      <c r="E1552" t="s">
        <v>10613</v>
      </c>
      <c r="F1552" t="s">
        <v>10611</v>
      </c>
      <c r="G1552">
        <v>1.9476800000000001</v>
      </c>
      <c r="H1552">
        <v>1.9471099999999999</v>
      </c>
      <c r="I1552">
        <v>1</v>
      </c>
      <c r="J1552">
        <v>-1</v>
      </c>
      <c r="K1552" t="s">
        <v>17</v>
      </c>
      <c r="L1552">
        <f t="shared" si="58"/>
        <v>44897.100000001199</v>
      </c>
    </row>
    <row r="1553" spans="1:12" x14ac:dyDescent="0.2">
      <c r="A1553" t="s">
        <v>11</v>
      </c>
      <c r="B1553" t="s">
        <v>10614</v>
      </c>
      <c r="C1553" t="s">
        <v>281</v>
      </c>
      <c r="D1553" t="s">
        <v>566</v>
      </c>
      <c r="E1553" t="s">
        <v>10615</v>
      </c>
      <c r="F1553" t="s">
        <v>10611</v>
      </c>
      <c r="G1553">
        <v>1.9476599999999999</v>
      </c>
      <c r="H1553">
        <v>1.9471099999999999</v>
      </c>
      <c r="I1553">
        <v>2</v>
      </c>
      <c r="J1553">
        <v>-2</v>
      </c>
      <c r="K1553" t="s">
        <v>17</v>
      </c>
      <c r="L1553">
        <f t="shared" si="58"/>
        <v>44898.100000001199</v>
      </c>
    </row>
    <row r="1554" spans="1:12" x14ac:dyDescent="0.2">
      <c r="A1554" t="s">
        <v>11</v>
      </c>
      <c r="B1554" t="s">
        <v>10616</v>
      </c>
      <c r="C1554" t="s">
        <v>786</v>
      </c>
      <c r="D1554" t="s">
        <v>566</v>
      </c>
      <c r="E1554" t="s">
        <v>10617</v>
      </c>
      <c r="F1554" t="s">
        <v>10618</v>
      </c>
      <c r="G1554">
        <v>1.9479900000000001</v>
      </c>
      <c r="H1554">
        <v>1.94737</v>
      </c>
      <c r="I1554">
        <v>2</v>
      </c>
      <c r="J1554">
        <v>-2</v>
      </c>
      <c r="K1554" t="s">
        <v>17</v>
      </c>
      <c r="L1554">
        <f t="shared" si="58"/>
        <v>44900.100000001199</v>
      </c>
    </row>
    <row r="1555" spans="1:12" x14ac:dyDescent="0.2">
      <c r="A1555" t="s">
        <v>11</v>
      </c>
      <c r="B1555" t="s">
        <v>10619</v>
      </c>
      <c r="C1555" t="s">
        <v>4680</v>
      </c>
      <c r="D1555" t="s">
        <v>566</v>
      </c>
      <c r="E1555" t="s">
        <v>10620</v>
      </c>
      <c r="F1555" t="s">
        <v>10618</v>
      </c>
      <c r="G1555">
        <v>1.9476899999999999</v>
      </c>
      <c r="H1555">
        <v>1.94737</v>
      </c>
      <c r="I1555">
        <v>4</v>
      </c>
      <c r="J1555">
        <v>-4</v>
      </c>
      <c r="K1555" t="s">
        <v>17</v>
      </c>
      <c r="L1555">
        <f t="shared" si="58"/>
        <v>44902.100000001199</v>
      </c>
    </row>
    <row r="1556" spans="1:12" x14ac:dyDescent="0.2">
      <c r="A1556" t="s">
        <v>11</v>
      </c>
      <c r="B1556" t="s">
        <v>10621</v>
      </c>
      <c r="C1556" t="s">
        <v>301</v>
      </c>
      <c r="D1556" t="s">
        <v>566</v>
      </c>
      <c r="E1556" t="s">
        <v>10622</v>
      </c>
      <c r="F1556" t="s">
        <v>10618</v>
      </c>
      <c r="G1556">
        <v>1.94716</v>
      </c>
      <c r="H1556">
        <v>1.94737</v>
      </c>
      <c r="I1556">
        <v>8</v>
      </c>
      <c r="J1556">
        <v>7.36</v>
      </c>
      <c r="K1556" t="s">
        <v>17</v>
      </c>
      <c r="L1556">
        <f t="shared" si="58"/>
        <v>44906.100000001199</v>
      </c>
    </row>
    <row r="1557" spans="1:12" x14ac:dyDescent="0.2">
      <c r="A1557" t="s">
        <v>11</v>
      </c>
      <c r="B1557" t="s">
        <v>10623</v>
      </c>
      <c r="C1557" t="s">
        <v>850</v>
      </c>
      <c r="D1557" t="s">
        <v>566</v>
      </c>
      <c r="E1557" t="s">
        <v>10624</v>
      </c>
      <c r="F1557" t="s">
        <v>10618</v>
      </c>
      <c r="G1557">
        <v>1.94699</v>
      </c>
      <c r="H1557">
        <v>1.94737</v>
      </c>
      <c r="I1557">
        <v>16</v>
      </c>
      <c r="J1557">
        <v>14.72</v>
      </c>
      <c r="K1557" t="s">
        <v>17</v>
      </c>
      <c r="L1557">
        <f t="shared" si="58"/>
        <v>44898.740000001198</v>
      </c>
    </row>
    <row r="1558" spans="1:12" x14ac:dyDescent="0.2">
      <c r="A1558" t="s">
        <v>11</v>
      </c>
      <c r="B1558" t="s">
        <v>10625</v>
      </c>
      <c r="C1558" t="s">
        <v>266</v>
      </c>
      <c r="D1558" t="s">
        <v>566</v>
      </c>
      <c r="E1558" t="s">
        <v>10626</v>
      </c>
      <c r="F1558" t="s">
        <v>10618</v>
      </c>
      <c r="G1558">
        <v>1.94825</v>
      </c>
      <c r="H1558">
        <v>1.94737</v>
      </c>
      <c r="I1558">
        <v>1</v>
      </c>
      <c r="J1558">
        <v>-1</v>
      </c>
      <c r="K1558" t="s">
        <v>17</v>
      </c>
      <c r="L1558">
        <f t="shared" si="58"/>
        <v>44884.020000001197</v>
      </c>
    </row>
    <row r="1559" spans="1:12" x14ac:dyDescent="0.2">
      <c r="A1559" t="s">
        <v>11</v>
      </c>
      <c r="B1559" t="s">
        <v>10627</v>
      </c>
      <c r="C1559" t="s">
        <v>266</v>
      </c>
      <c r="D1559" t="s">
        <v>566</v>
      </c>
      <c r="E1559" t="s">
        <v>10628</v>
      </c>
      <c r="F1559" t="s">
        <v>10629</v>
      </c>
      <c r="G1559">
        <v>1.94851</v>
      </c>
      <c r="H1559">
        <v>1.9481299999999999</v>
      </c>
      <c r="I1559">
        <v>1</v>
      </c>
      <c r="J1559">
        <v>-1</v>
      </c>
      <c r="K1559" t="s">
        <v>17</v>
      </c>
      <c r="L1559">
        <f t="shared" si="58"/>
        <v>44885.020000001197</v>
      </c>
    </row>
    <row r="1560" spans="1:12" x14ac:dyDescent="0.2">
      <c r="A1560" t="s">
        <v>11</v>
      </c>
      <c r="B1560" t="s">
        <v>10630</v>
      </c>
      <c r="C1560" t="s">
        <v>786</v>
      </c>
      <c r="D1560" t="s">
        <v>566</v>
      </c>
      <c r="E1560" t="s">
        <v>10631</v>
      </c>
      <c r="F1560" t="s">
        <v>10629</v>
      </c>
      <c r="G1560">
        <v>1.9482299999999999</v>
      </c>
      <c r="H1560">
        <v>1.9481299999999999</v>
      </c>
      <c r="I1560">
        <v>2</v>
      </c>
      <c r="J1560">
        <v>-2</v>
      </c>
      <c r="K1560" t="s">
        <v>17</v>
      </c>
      <c r="L1560">
        <f t="shared" si="58"/>
        <v>44886.020000001197</v>
      </c>
    </row>
    <row r="1561" spans="1:12" x14ac:dyDescent="0.2">
      <c r="A1561" t="s">
        <v>11</v>
      </c>
      <c r="B1561" t="s">
        <v>10632</v>
      </c>
      <c r="C1561" t="s">
        <v>786</v>
      </c>
      <c r="D1561" t="s">
        <v>566</v>
      </c>
      <c r="E1561" t="s">
        <v>10633</v>
      </c>
      <c r="F1561" t="s">
        <v>10634</v>
      </c>
      <c r="G1561">
        <v>1.94804</v>
      </c>
      <c r="H1561">
        <v>1.9483200000000001</v>
      </c>
      <c r="I1561">
        <v>2</v>
      </c>
      <c r="J1561">
        <v>1.84</v>
      </c>
      <c r="K1561" t="s">
        <v>17</v>
      </c>
      <c r="L1561">
        <f t="shared" si="58"/>
        <v>44888.020000001197</v>
      </c>
    </row>
    <row r="1562" spans="1:12" x14ac:dyDescent="0.2">
      <c r="A1562" t="s">
        <v>11</v>
      </c>
      <c r="B1562" t="s">
        <v>10635</v>
      </c>
      <c r="C1562" t="s">
        <v>222</v>
      </c>
      <c r="D1562" t="s">
        <v>566</v>
      </c>
      <c r="E1562" t="s">
        <v>10636</v>
      </c>
      <c r="F1562" t="s">
        <v>10634</v>
      </c>
      <c r="G1562">
        <v>1.9470799999999999</v>
      </c>
      <c r="H1562">
        <v>1.9483200000000001</v>
      </c>
      <c r="I1562">
        <v>16</v>
      </c>
      <c r="J1562">
        <v>14.72</v>
      </c>
      <c r="K1562" t="s">
        <v>17</v>
      </c>
      <c r="L1562">
        <f t="shared" si="58"/>
        <v>44886.180000001201</v>
      </c>
    </row>
    <row r="1563" spans="1:12" x14ac:dyDescent="0.2">
      <c r="A1563" t="s">
        <v>11</v>
      </c>
      <c r="B1563" t="s">
        <v>10637</v>
      </c>
      <c r="C1563" t="s">
        <v>4565</v>
      </c>
      <c r="D1563" t="s">
        <v>566</v>
      </c>
      <c r="E1563" t="s">
        <v>10638</v>
      </c>
      <c r="F1563" t="s">
        <v>10634</v>
      </c>
      <c r="G1563">
        <v>1.9476599999999999</v>
      </c>
      <c r="H1563">
        <v>1.9483200000000001</v>
      </c>
      <c r="I1563">
        <v>8</v>
      </c>
      <c r="J1563">
        <v>7.36</v>
      </c>
      <c r="K1563" t="s">
        <v>17</v>
      </c>
      <c r="L1563">
        <f t="shared" si="58"/>
        <v>44871.4600000012</v>
      </c>
    </row>
    <row r="1564" spans="1:12" x14ac:dyDescent="0.2">
      <c r="A1564" t="s">
        <v>11</v>
      </c>
      <c r="B1564" t="s">
        <v>10639</v>
      </c>
      <c r="C1564" t="s">
        <v>266</v>
      </c>
      <c r="D1564" t="s">
        <v>566</v>
      </c>
      <c r="E1564" t="s">
        <v>10640</v>
      </c>
      <c r="F1564" t="s">
        <v>10634</v>
      </c>
      <c r="G1564">
        <v>1.9484999999999999</v>
      </c>
      <c r="H1564">
        <v>1.9483200000000001</v>
      </c>
      <c r="I1564">
        <v>1</v>
      </c>
      <c r="J1564">
        <v>-1</v>
      </c>
      <c r="K1564" t="s">
        <v>17</v>
      </c>
      <c r="L1564">
        <f t="shared" si="58"/>
        <v>44864.100000001199</v>
      </c>
    </row>
    <row r="1565" spans="1:12" x14ac:dyDescent="0.2">
      <c r="A1565" t="s">
        <v>11</v>
      </c>
      <c r="B1565" t="s">
        <v>10641</v>
      </c>
      <c r="C1565" t="s">
        <v>4680</v>
      </c>
      <c r="D1565" t="s">
        <v>566</v>
      </c>
      <c r="E1565" t="s">
        <v>10642</v>
      </c>
      <c r="F1565" t="s">
        <v>10634</v>
      </c>
      <c r="G1565">
        <v>1.9480200000000001</v>
      </c>
      <c r="H1565">
        <v>1.9483200000000001</v>
      </c>
      <c r="I1565">
        <v>4</v>
      </c>
      <c r="J1565">
        <v>3.68</v>
      </c>
      <c r="K1565" t="s">
        <v>17</v>
      </c>
      <c r="L1565">
        <f t="shared" si="58"/>
        <v>44865.100000001199</v>
      </c>
    </row>
    <row r="1566" spans="1:12" x14ac:dyDescent="0.2">
      <c r="A1566" t="s">
        <v>11</v>
      </c>
      <c r="B1566" t="s">
        <v>10643</v>
      </c>
      <c r="C1566" t="s">
        <v>222</v>
      </c>
      <c r="D1566" t="s">
        <v>566</v>
      </c>
      <c r="E1566" t="s">
        <v>10644</v>
      </c>
      <c r="F1566" t="s">
        <v>10645</v>
      </c>
      <c r="G1566">
        <v>1.94754</v>
      </c>
      <c r="H1566">
        <v>1.9486300000000001</v>
      </c>
      <c r="I1566">
        <v>2</v>
      </c>
      <c r="J1566">
        <v>1.84</v>
      </c>
      <c r="K1566" t="s">
        <v>17</v>
      </c>
      <c r="L1566">
        <f t="shared" si="58"/>
        <v>44861.420000001199</v>
      </c>
    </row>
    <row r="1567" spans="1:12" x14ac:dyDescent="0.2">
      <c r="A1567" t="s">
        <v>11</v>
      </c>
      <c r="B1567" t="s">
        <v>10646</v>
      </c>
      <c r="C1567" t="s">
        <v>266</v>
      </c>
      <c r="D1567" t="s">
        <v>566</v>
      </c>
      <c r="E1567" t="s">
        <v>10647</v>
      </c>
      <c r="F1567" t="s">
        <v>10645</v>
      </c>
      <c r="G1567">
        <v>1.94878</v>
      </c>
      <c r="H1567">
        <v>1.9486300000000001</v>
      </c>
      <c r="I1567">
        <v>1</v>
      </c>
      <c r="J1567">
        <v>-1</v>
      </c>
      <c r="K1567" t="s">
        <v>17</v>
      </c>
      <c r="L1567">
        <f t="shared" si="58"/>
        <v>44859.580000001202</v>
      </c>
    </row>
    <row r="1568" spans="1:12" x14ac:dyDescent="0.2">
      <c r="A1568" t="s">
        <v>11</v>
      </c>
      <c r="B1568" t="s">
        <v>10648</v>
      </c>
      <c r="C1568" t="s">
        <v>5765</v>
      </c>
      <c r="D1568" t="s">
        <v>566</v>
      </c>
      <c r="E1568" t="s">
        <v>10649</v>
      </c>
      <c r="F1568" t="s">
        <v>10650</v>
      </c>
      <c r="G1568">
        <v>1.94733</v>
      </c>
      <c r="H1568">
        <v>1.94869</v>
      </c>
      <c r="I1568">
        <v>1</v>
      </c>
      <c r="J1568">
        <v>0.92</v>
      </c>
      <c r="K1568" t="s">
        <v>17</v>
      </c>
      <c r="L1568">
        <f t="shared" si="58"/>
        <v>44860.580000001202</v>
      </c>
    </row>
    <row r="1569" spans="1:12" x14ac:dyDescent="0.2">
      <c r="A1569" t="s">
        <v>11</v>
      </c>
      <c r="B1569" t="s">
        <v>10651</v>
      </c>
      <c r="C1569" t="s">
        <v>840</v>
      </c>
      <c r="D1569" t="s">
        <v>566</v>
      </c>
      <c r="E1569" t="s">
        <v>10652</v>
      </c>
      <c r="F1569" t="s">
        <v>10653</v>
      </c>
      <c r="G1569">
        <v>1.9474899999999999</v>
      </c>
      <c r="H1569">
        <v>1.9478599999999999</v>
      </c>
      <c r="I1569">
        <v>2</v>
      </c>
      <c r="J1569">
        <v>1.84</v>
      </c>
      <c r="K1569" t="s">
        <v>17</v>
      </c>
      <c r="L1569">
        <f t="shared" si="58"/>
        <v>44859.660000001204</v>
      </c>
    </row>
    <row r="1570" spans="1:12" x14ac:dyDescent="0.2">
      <c r="A1570" t="s">
        <v>11</v>
      </c>
      <c r="B1570" t="s">
        <v>10654</v>
      </c>
      <c r="C1570" t="s">
        <v>850</v>
      </c>
      <c r="D1570" t="s">
        <v>566</v>
      </c>
      <c r="E1570" t="s">
        <v>10655</v>
      </c>
      <c r="F1570" t="s">
        <v>10653</v>
      </c>
      <c r="G1570">
        <v>1.9474800000000001</v>
      </c>
      <c r="H1570">
        <v>1.9478599999999999</v>
      </c>
      <c r="I1570">
        <v>4</v>
      </c>
      <c r="J1570">
        <v>3.68</v>
      </c>
      <c r="K1570" t="s">
        <v>17</v>
      </c>
      <c r="L1570">
        <f t="shared" si="58"/>
        <v>44857.820000001208</v>
      </c>
    </row>
    <row r="1571" spans="1:12" x14ac:dyDescent="0.2">
      <c r="A1571" t="s">
        <v>11</v>
      </c>
      <c r="B1571" t="s">
        <v>10656</v>
      </c>
      <c r="C1571" t="s">
        <v>266</v>
      </c>
      <c r="D1571" t="s">
        <v>566</v>
      </c>
      <c r="E1571" t="s">
        <v>10657</v>
      </c>
      <c r="F1571" t="s">
        <v>10653</v>
      </c>
      <c r="G1571">
        <v>1.94784</v>
      </c>
      <c r="H1571">
        <v>1.9478599999999999</v>
      </c>
      <c r="I1571">
        <v>1</v>
      </c>
      <c r="J1571">
        <v>0.92</v>
      </c>
      <c r="K1571" t="s">
        <v>17</v>
      </c>
      <c r="L1571">
        <f t="shared" si="58"/>
        <v>44854.140000001207</v>
      </c>
    </row>
    <row r="1572" spans="1:12" x14ac:dyDescent="0.2">
      <c r="A1572" t="s">
        <v>11</v>
      </c>
      <c r="B1572" t="s">
        <v>10658</v>
      </c>
      <c r="C1572" t="s">
        <v>266</v>
      </c>
      <c r="D1572" t="s">
        <v>566</v>
      </c>
      <c r="E1572" t="s">
        <v>10659</v>
      </c>
      <c r="F1572" t="s">
        <v>10660</v>
      </c>
      <c r="G1572">
        <v>1.94912</v>
      </c>
      <c r="H1572">
        <v>1.94821</v>
      </c>
      <c r="I1572">
        <v>1</v>
      </c>
      <c r="J1572">
        <v>-1</v>
      </c>
      <c r="K1572" t="s">
        <v>17</v>
      </c>
      <c r="L1572">
        <f t="shared" si="58"/>
        <v>44853.220000001209</v>
      </c>
    </row>
    <row r="1573" spans="1:12" x14ac:dyDescent="0.2">
      <c r="A1573" t="s">
        <v>11</v>
      </c>
      <c r="B1573" t="s">
        <v>10661</v>
      </c>
      <c r="C1573" t="s">
        <v>281</v>
      </c>
      <c r="D1573" t="s">
        <v>566</v>
      </c>
      <c r="E1573" t="s">
        <v>10662</v>
      </c>
      <c r="F1573" t="s">
        <v>10660</v>
      </c>
      <c r="G1573">
        <v>1.94861</v>
      </c>
      <c r="H1573">
        <v>1.94821</v>
      </c>
      <c r="I1573">
        <v>2</v>
      </c>
      <c r="J1573">
        <v>-2</v>
      </c>
      <c r="K1573" t="s">
        <v>17</v>
      </c>
      <c r="L1573">
        <f t="shared" si="58"/>
        <v>44854.220000001209</v>
      </c>
    </row>
    <row r="1574" spans="1:12" x14ac:dyDescent="0.2">
      <c r="A1574" t="s">
        <v>11</v>
      </c>
      <c r="B1574" t="s">
        <v>10663</v>
      </c>
      <c r="C1574" t="s">
        <v>850</v>
      </c>
      <c r="D1574" t="s">
        <v>566</v>
      </c>
      <c r="E1574" t="s">
        <v>10664</v>
      </c>
      <c r="F1574" t="s">
        <v>10660</v>
      </c>
      <c r="G1574">
        <v>1.9484600000000001</v>
      </c>
      <c r="H1574">
        <v>1.94821</v>
      </c>
      <c r="I1574">
        <v>4</v>
      </c>
      <c r="J1574">
        <v>-4</v>
      </c>
      <c r="K1574" t="s">
        <v>17</v>
      </c>
      <c r="L1574">
        <f t="shared" si="58"/>
        <v>44856.220000001209</v>
      </c>
    </row>
    <row r="1575" spans="1:12" x14ac:dyDescent="0.2">
      <c r="A1575" t="s">
        <v>11</v>
      </c>
      <c r="B1575" t="s">
        <v>10665</v>
      </c>
      <c r="C1575" t="s">
        <v>266</v>
      </c>
      <c r="D1575" t="s">
        <v>566</v>
      </c>
      <c r="E1575" t="s">
        <v>10666</v>
      </c>
      <c r="F1575" t="s">
        <v>10667</v>
      </c>
      <c r="G1575">
        <v>1.94939</v>
      </c>
      <c r="H1575">
        <v>1.94903</v>
      </c>
      <c r="I1575">
        <v>1</v>
      </c>
      <c r="J1575">
        <v>-1</v>
      </c>
      <c r="K1575" t="s">
        <v>17</v>
      </c>
      <c r="L1575">
        <f t="shared" si="58"/>
        <v>44860.220000001209</v>
      </c>
    </row>
    <row r="1576" spans="1:12" x14ac:dyDescent="0.2">
      <c r="A1576" t="s">
        <v>11</v>
      </c>
      <c r="B1576" t="s">
        <v>10668</v>
      </c>
      <c r="C1576" t="s">
        <v>840</v>
      </c>
      <c r="D1576" t="s">
        <v>566</v>
      </c>
      <c r="E1576" t="s">
        <v>10669</v>
      </c>
      <c r="F1576" t="s">
        <v>10667</v>
      </c>
      <c r="G1576">
        <v>1.9480299999999999</v>
      </c>
      <c r="H1576">
        <v>1.94903</v>
      </c>
      <c r="I1576">
        <v>4</v>
      </c>
      <c r="J1576">
        <v>3.68</v>
      </c>
      <c r="K1576" t="s">
        <v>17</v>
      </c>
      <c r="L1576">
        <f t="shared" si="58"/>
        <v>44861.220000001209</v>
      </c>
    </row>
    <row r="1577" spans="1:12" x14ac:dyDescent="0.2">
      <c r="A1577" t="s">
        <v>11</v>
      </c>
      <c r="B1577" t="s">
        <v>10670</v>
      </c>
      <c r="C1577" t="s">
        <v>786</v>
      </c>
      <c r="D1577" t="s">
        <v>566</v>
      </c>
      <c r="E1577" t="s">
        <v>10671</v>
      </c>
      <c r="F1577" t="s">
        <v>10667</v>
      </c>
      <c r="G1577">
        <v>1.9485300000000001</v>
      </c>
      <c r="H1577">
        <v>1.94903</v>
      </c>
      <c r="I1577">
        <v>2</v>
      </c>
      <c r="J1577">
        <v>1.84</v>
      </c>
      <c r="K1577" t="s">
        <v>17</v>
      </c>
      <c r="L1577">
        <f t="shared" si="58"/>
        <v>44857.540000001209</v>
      </c>
    </row>
    <row r="1578" spans="1:12" x14ac:dyDescent="0.2">
      <c r="A1578" t="s">
        <v>11</v>
      </c>
      <c r="B1578" t="s">
        <v>10672</v>
      </c>
      <c r="C1578" t="s">
        <v>4565</v>
      </c>
      <c r="D1578" t="s">
        <v>566</v>
      </c>
      <c r="E1578" t="s">
        <v>10673</v>
      </c>
      <c r="F1578" t="s">
        <v>10674</v>
      </c>
      <c r="G1578">
        <v>1.94947</v>
      </c>
      <c r="H1578">
        <v>1.9498200000000001</v>
      </c>
      <c r="I1578">
        <v>8</v>
      </c>
      <c r="J1578">
        <v>7.36</v>
      </c>
      <c r="K1578" t="s">
        <v>17</v>
      </c>
      <c r="L1578">
        <f t="shared" si="58"/>
        <v>44855.700000001212</v>
      </c>
    </row>
    <row r="1579" spans="1:12" x14ac:dyDescent="0.2">
      <c r="A1579" t="s">
        <v>11</v>
      </c>
      <c r="B1579" t="s">
        <v>10675</v>
      </c>
      <c r="C1579" t="s">
        <v>786</v>
      </c>
      <c r="D1579" t="s">
        <v>566</v>
      </c>
      <c r="E1579" t="s">
        <v>10676</v>
      </c>
      <c r="F1579" t="s">
        <v>10674</v>
      </c>
      <c r="G1579">
        <v>1.9508099999999999</v>
      </c>
      <c r="H1579">
        <v>1.9498200000000001</v>
      </c>
      <c r="I1579">
        <v>2</v>
      </c>
      <c r="J1579">
        <v>-2</v>
      </c>
      <c r="K1579" t="s">
        <v>17</v>
      </c>
      <c r="L1579">
        <f t="shared" si="58"/>
        <v>44848.340000001212</v>
      </c>
    </row>
    <row r="1580" spans="1:12" x14ac:dyDescent="0.2">
      <c r="A1580" t="s">
        <v>11</v>
      </c>
      <c r="B1580" t="s">
        <v>10677</v>
      </c>
      <c r="C1580" t="s">
        <v>4680</v>
      </c>
      <c r="D1580" t="s">
        <v>566</v>
      </c>
      <c r="E1580" t="s">
        <v>10678</v>
      </c>
      <c r="F1580" t="s">
        <v>10674</v>
      </c>
      <c r="G1580">
        <v>1.9500500000000001</v>
      </c>
      <c r="H1580">
        <v>1.9498200000000001</v>
      </c>
      <c r="I1580">
        <v>4</v>
      </c>
      <c r="J1580">
        <v>-4</v>
      </c>
      <c r="K1580" t="s">
        <v>17</v>
      </c>
      <c r="L1580">
        <f t="shared" si="58"/>
        <v>44850.340000001212</v>
      </c>
    </row>
    <row r="1581" spans="1:12" x14ac:dyDescent="0.2">
      <c r="A1581" t="s">
        <v>11</v>
      </c>
      <c r="B1581" t="s">
        <v>10679</v>
      </c>
      <c r="C1581" t="s">
        <v>266</v>
      </c>
      <c r="D1581" t="s">
        <v>566</v>
      </c>
      <c r="E1581" t="s">
        <v>10680</v>
      </c>
      <c r="F1581" t="s">
        <v>10674</v>
      </c>
      <c r="G1581">
        <v>1.95129</v>
      </c>
      <c r="H1581">
        <v>1.9498200000000001</v>
      </c>
      <c r="I1581">
        <v>1</v>
      </c>
      <c r="J1581">
        <v>-1</v>
      </c>
      <c r="K1581" t="s">
        <v>17</v>
      </c>
      <c r="L1581">
        <f t="shared" si="58"/>
        <v>44854.340000001212</v>
      </c>
    </row>
    <row r="1582" spans="1:12" x14ac:dyDescent="0.2">
      <c r="A1582" t="s">
        <v>11</v>
      </c>
      <c r="B1582" t="s">
        <v>10681</v>
      </c>
      <c r="C1582" t="s">
        <v>222</v>
      </c>
      <c r="D1582" t="s">
        <v>566</v>
      </c>
      <c r="E1582" t="s">
        <v>10682</v>
      </c>
      <c r="F1582" t="s">
        <v>10674</v>
      </c>
      <c r="G1582">
        <v>1.9490000000000001</v>
      </c>
      <c r="H1582">
        <v>1.9498200000000001</v>
      </c>
      <c r="I1582">
        <v>16</v>
      </c>
      <c r="J1582">
        <v>14.72</v>
      </c>
      <c r="K1582" t="s">
        <v>17</v>
      </c>
      <c r="L1582">
        <f t="shared" si="58"/>
        <v>44855.340000001212</v>
      </c>
    </row>
    <row r="1583" spans="1:12" x14ac:dyDescent="0.2">
      <c r="A1583" t="s">
        <v>11</v>
      </c>
      <c r="B1583" t="s">
        <v>10683</v>
      </c>
      <c r="C1583" t="s">
        <v>266</v>
      </c>
      <c r="D1583" t="s">
        <v>566</v>
      </c>
      <c r="E1583" t="s">
        <v>10684</v>
      </c>
      <c r="F1583" t="s">
        <v>10685</v>
      </c>
      <c r="G1583">
        <v>1.9524600000000001</v>
      </c>
      <c r="H1583">
        <v>1.95174</v>
      </c>
      <c r="I1583">
        <v>1</v>
      </c>
      <c r="J1583">
        <v>-1</v>
      </c>
      <c r="K1583" t="s">
        <v>17</v>
      </c>
      <c r="L1583">
        <f t="shared" si="58"/>
        <v>44840.62000000121</v>
      </c>
    </row>
    <row r="1584" spans="1:12" x14ac:dyDescent="0.2">
      <c r="A1584" t="s">
        <v>11</v>
      </c>
      <c r="B1584" t="s">
        <v>10686</v>
      </c>
      <c r="C1584" t="s">
        <v>301</v>
      </c>
      <c r="D1584" t="s">
        <v>566</v>
      </c>
      <c r="E1584" t="s">
        <v>10687</v>
      </c>
      <c r="F1584" t="s">
        <v>10685</v>
      </c>
      <c r="G1584">
        <v>1.9520900000000001</v>
      </c>
      <c r="H1584">
        <v>1.95174</v>
      </c>
      <c r="I1584">
        <v>4</v>
      </c>
      <c r="J1584">
        <v>-4</v>
      </c>
      <c r="K1584" t="s">
        <v>17</v>
      </c>
      <c r="L1584">
        <f t="shared" si="58"/>
        <v>44841.62000000121</v>
      </c>
    </row>
    <row r="1585" spans="1:12" x14ac:dyDescent="0.2">
      <c r="A1585" t="s">
        <v>11</v>
      </c>
      <c r="B1585" t="s">
        <v>10688</v>
      </c>
      <c r="C1585" t="s">
        <v>836</v>
      </c>
      <c r="D1585" t="s">
        <v>566</v>
      </c>
      <c r="E1585" t="s">
        <v>10689</v>
      </c>
      <c r="F1585" t="s">
        <v>10685</v>
      </c>
      <c r="G1585">
        <v>1.9523699999999999</v>
      </c>
      <c r="H1585">
        <v>1.95174</v>
      </c>
      <c r="I1585">
        <v>2</v>
      </c>
      <c r="J1585">
        <v>-2</v>
      </c>
      <c r="K1585" t="s">
        <v>17</v>
      </c>
      <c r="L1585">
        <f t="shared" si="58"/>
        <v>44845.62000000121</v>
      </c>
    </row>
    <row r="1586" spans="1:12" x14ac:dyDescent="0.2">
      <c r="A1586" t="s">
        <v>11</v>
      </c>
      <c r="B1586" t="s">
        <v>10690</v>
      </c>
      <c r="C1586" t="s">
        <v>266</v>
      </c>
      <c r="D1586" t="s">
        <v>566</v>
      </c>
      <c r="E1586" t="s">
        <v>10691</v>
      </c>
      <c r="F1586" t="s">
        <v>10692</v>
      </c>
      <c r="G1586">
        <v>1.9511499999999999</v>
      </c>
      <c r="H1586">
        <v>1.95238</v>
      </c>
      <c r="I1586">
        <v>1</v>
      </c>
      <c r="J1586">
        <v>0.92</v>
      </c>
      <c r="K1586" t="s">
        <v>17</v>
      </c>
      <c r="L1586">
        <f t="shared" si="58"/>
        <v>44847.62000000121</v>
      </c>
    </row>
    <row r="1587" spans="1:12" x14ac:dyDescent="0.2">
      <c r="A1587" t="s">
        <v>11</v>
      </c>
      <c r="B1587" t="s">
        <v>10693</v>
      </c>
      <c r="C1587" t="s">
        <v>301</v>
      </c>
      <c r="D1587" t="s">
        <v>566</v>
      </c>
      <c r="E1587" t="s">
        <v>10694</v>
      </c>
      <c r="F1587" t="s">
        <v>10692</v>
      </c>
      <c r="G1587">
        <v>1.9500599999999999</v>
      </c>
      <c r="H1587">
        <v>1.95238</v>
      </c>
      <c r="I1587">
        <v>4</v>
      </c>
      <c r="J1587">
        <v>3.68</v>
      </c>
      <c r="K1587" t="s">
        <v>17</v>
      </c>
      <c r="L1587">
        <f t="shared" si="58"/>
        <v>44846.700000001212</v>
      </c>
    </row>
    <row r="1588" spans="1:12" x14ac:dyDescent="0.2">
      <c r="A1588" t="s">
        <v>11</v>
      </c>
      <c r="B1588" t="s">
        <v>10695</v>
      </c>
      <c r="C1588" t="s">
        <v>281</v>
      </c>
      <c r="D1588" t="s">
        <v>566</v>
      </c>
      <c r="E1588" t="s">
        <v>10696</v>
      </c>
      <c r="F1588" t="s">
        <v>10692</v>
      </c>
      <c r="G1588">
        <v>1.95072</v>
      </c>
      <c r="H1588">
        <v>1.95238</v>
      </c>
      <c r="I1588">
        <v>2</v>
      </c>
      <c r="J1588">
        <v>1.84</v>
      </c>
      <c r="K1588" t="s">
        <v>17</v>
      </c>
      <c r="L1588">
        <f t="shared" si="58"/>
        <v>44843.020000001212</v>
      </c>
    </row>
    <row r="1589" spans="1:12" x14ac:dyDescent="0.2">
      <c r="A1589" t="s">
        <v>11</v>
      </c>
      <c r="B1589" t="s">
        <v>10697</v>
      </c>
      <c r="C1589" t="s">
        <v>836</v>
      </c>
      <c r="D1589" t="s">
        <v>566</v>
      </c>
      <c r="E1589" t="s">
        <v>10698</v>
      </c>
      <c r="F1589" t="s">
        <v>10699</v>
      </c>
      <c r="G1589">
        <v>1.94963</v>
      </c>
      <c r="H1589">
        <v>1.95068</v>
      </c>
      <c r="I1589">
        <v>4</v>
      </c>
      <c r="J1589">
        <v>3.68</v>
      </c>
      <c r="K1589" t="s">
        <v>17</v>
      </c>
      <c r="L1589">
        <f t="shared" si="58"/>
        <v>44841.180000001215</v>
      </c>
    </row>
    <row r="1590" spans="1:12" x14ac:dyDescent="0.2">
      <c r="A1590" t="s">
        <v>11</v>
      </c>
      <c r="B1590" t="s">
        <v>10700</v>
      </c>
      <c r="C1590" t="s">
        <v>840</v>
      </c>
      <c r="D1590" t="s">
        <v>566</v>
      </c>
      <c r="E1590" t="s">
        <v>10701</v>
      </c>
      <c r="F1590" t="s">
        <v>10699</v>
      </c>
      <c r="G1590">
        <v>1.9494100000000001</v>
      </c>
      <c r="H1590">
        <v>1.95068</v>
      </c>
      <c r="I1590">
        <v>8</v>
      </c>
      <c r="J1590">
        <v>7.36</v>
      </c>
      <c r="K1590" t="s">
        <v>17</v>
      </c>
      <c r="L1590">
        <f t="shared" si="58"/>
        <v>44837.500000001215</v>
      </c>
    </row>
    <row r="1591" spans="1:12" x14ac:dyDescent="0.2">
      <c r="A1591" t="s">
        <v>11</v>
      </c>
      <c r="B1591" t="s">
        <v>10702</v>
      </c>
      <c r="C1591" t="s">
        <v>786</v>
      </c>
      <c r="D1591" t="s">
        <v>566</v>
      </c>
      <c r="E1591" t="s">
        <v>10703</v>
      </c>
      <c r="F1591" t="s">
        <v>10699</v>
      </c>
      <c r="G1591">
        <v>1.9502200000000001</v>
      </c>
      <c r="H1591">
        <v>1.95068</v>
      </c>
      <c r="I1591">
        <v>2</v>
      </c>
      <c r="J1591">
        <v>1.84</v>
      </c>
      <c r="K1591" t="s">
        <v>17</v>
      </c>
      <c r="L1591">
        <f t="shared" si="58"/>
        <v>44830.140000001215</v>
      </c>
    </row>
    <row r="1592" spans="1:12" x14ac:dyDescent="0.2">
      <c r="A1592" t="s">
        <v>11</v>
      </c>
      <c r="B1592" t="s">
        <v>10704</v>
      </c>
      <c r="C1592" t="s">
        <v>266</v>
      </c>
      <c r="D1592" t="s">
        <v>566</v>
      </c>
      <c r="E1592" t="s">
        <v>10705</v>
      </c>
      <c r="F1592" t="s">
        <v>10699</v>
      </c>
      <c r="G1592">
        <v>1.9505600000000001</v>
      </c>
      <c r="H1592">
        <v>1.95068</v>
      </c>
      <c r="I1592">
        <v>1</v>
      </c>
      <c r="J1592">
        <v>0.92</v>
      </c>
      <c r="K1592" t="s">
        <v>17</v>
      </c>
      <c r="L1592">
        <f t="shared" si="58"/>
        <v>44828.300000001218</v>
      </c>
    </row>
    <row r="1593" spans="1:12" x14ac:dyDescent="0.2">
      <c r="A1593" t="s">
        <v>11</v>
      </c>
      <c r="B1593" t="s">
        <v>10706</v>
      </c>
      <c r="C1593" t="s">
        <v>850</v>
      </c>
      <c r="D1593" t="s">
        <v>566</v>
      </c>
      <c r="E1593" t="s">
        <v>10707</v>
      </c>
      <c r="F1593" t="s">
        <v>10699</v>
      </c>
      <c r="G1593">
        <v>1.94919</v>
      </c>
      <c r="H1593">
        <v>1.95068</v>
      </c>
      <c r="I1593">
        <v>16</v>
      </c>
      <c r="J1593">
        <v>14.72</v>
      </c>
      <c r="K1593" t="s">
        <v>17</v>
      </c>
      <c r="L1593">
        <f t="shared" si="58"/>
        <v>44827.38000000122</v>
      </c>
    </row>
    <row r="1594" spans="1:12" x14ac:dyDescent="0.2">
      <c r="A1594" t="s">
        <v>11</v>
      </c>
      <c r="B1594" t="s">
        <v>10708</v>
      </c>
      <c r="C1594" t="s">
        <v>6909</v>
      </c>
      <c r="D1594" t="s">
        <v>566</v>
      </c>
      <c r="E1594" t="s">
        <v>10709</v>
      </c>
      <c r="F1594" t="s">
        <v>10710</v>
      </c>
      <c r="G1594">
        <v>1.9515199999999999</v>
      </c>
      <c r="H1594">
        <v>1.9509000000000001</v>
      </c>
      <c r="I1594">
        <v>4</v>
      </c>
      <c r="J1594">
        <v>-4</v>
      </c>
      <c r="K1594" t="s">
        <v>17</v>
      </c>
      <c r="L1594">
        <f t="shared" si="58"/>
        <v>44812.660000001219</v>
      </c>
    </row>
    <row r="1595" spans="1:12" x14ac:dyDescent="0.2">
      <c r="A1595" t="s">
        <v>11</v>
      </c>
      <c r="B1595" t="s">
        <v>10711</v>
      </c>
      <c r="C1595" t="s">
        <v>266</v>
      </c>
      <c r="D1595" t="s">
        <v>566</v>
      </c>
      <c r="E1595" t="s">
        <v>10712</v>
      </c>
      <c r="F1595" t="s">
        <v>10710</v>
      </c>
      <c r="G1595">
        <v>1.9522200000000001</v>
      </c>
      <c r="H1595">
        <v>1.9509000000000001</v>
      </c>
      <c r="I1595">
        <v>1</v>
      </c>
      <c r="J1595">
        <v>-1</v>
      </c>
      <c r="K1595" t="s">
        <v>17</v>
      </c>
      <c r="L1595">
        <f t="shared" si="58"/>
        <v>44816.660000001219</v>
      </c>
    </row>
    <row r="1596" spans="1:12" x14ac:dyDescent="0.2">
      <c r="A1596" t="s">
        <v>11</v>
      </c>
      <c r="B1596" t="s">
        <v>10713</v>
      </c>
      <c r="C1596" t="s">
        <v>222</v>
      </c>
      <c r="D1596" t="s">
        <v>566</v>
      </c>
      <c r="E1596" t="s">
        <v>10714</v>
      </c>
      <c r="F1596" t="s">
        <v>10710</v>
      </c>
      <c r="G1596">
        <v>1.95164</v>
      </c>
      <c r="H1596">
        <v>1.9509000000000001</v>
      </c>
      <c r="I1596">
        <v>2</v>
      </c>
      <c r="J1596">
        <v>-2</v>
      </c>
      <c r="K1596" t="s">
        <v>17</v>
      </c>
      <c r="L1596">
        <f t="shared" si="58"/>
        <v>44817.660000001219</v>
      </c>
    </row>
    <row r="1597" spans="1:12" x14ac:dyDescent="0.2">
      <c r="A1597" t="s">
        <v>11</v>
      </c>
      <c r="B1597" t="s">
        <v>10715</v>
      </c>
      <c r="C1597" t="s">
        <v>1379</v>
      </c>
      <c r="D1597" t="s">
        <v>566</v>
      </c>
      <c r="E1597" t="s">
        <v>10716</v>
      </c>
      <c r="F1597" t="s">
        <v>10710</v>
      </c>
      <c r="G1597">
        <v>1.9515</v>
      </c>
      <c r="H1597">
        <v>1.9509000000000001</v>
      </c>
      <c r="I1597">
        <v>8</v>
      </c>
      <c r="J1597">
        <v>-8</v>
      </c>
      <c r="K1597" t="s">
        <v>17</v>
      </c>
      <c r="L1597">
        <f t="shared" si="58"/>
        <v>44819.660000001219</v>
      </c>
    </row>
    <row r="1598" spans="1:12" x14ac:dyDescent="0.2">
      <c r="A1598" t="s">
        <v>11</v>
      </c>
      <c r="B1598" t="s">
        <v>10717</v>
      </c>
      <c r="C1598" t="s">
        <v>786</v>
      </c>
      <c r="D1598" t="s">
        <v>566</v>
      </c>
      <c r="E1598" t="s">
        <v>10718</v>
      </c>
      <c r="F1598" t="s">
        <v>10719</v>
      </c>
      <c r="G1598">
        <v>1.95187</v>
      </c>
      <c r="H1598">
        <v>1.9525600000000001</v>
      </c>
      <c r="I1598">
        <v>2</v>
      </c>
      <c r="J1598">
        <v>1.84</v>
      </c>
      <c r="K1598" t="s">
        <v>17</v>
      </c>
      <c r="L1598">
        <f t="shared" si="58"/>
        <v>44827.660000001219</v>
      </c>
    </row>
    <row r="1599" spans="1:12" x14ac:dyDescent="0.2">
      <c r="A1599" t="s">
        <v>11</v>
      </c>
      <c r="B1599" t="s">
        <v>10720</v>
      </c>
      <c r="C1599" t="s">
        <v>266</v>
      </c>
      <c r="D1599" t="s">
        <v>566</v>
      </c>
      <c r="E1599" t="s">
        <v>10721</v>
      </c>
      <c r="F1599" t="s">
        <v>10719</v>
      </c>
      <c r="G1599">
        <v>1.95194</v>
      </c>
      <c r="H1599">
        <v>1.9525600000000001</v>
      </c>
      <c r="I1599">
        <v>1</v>
      </c>
      <c r="J1599">
        <v>0.92</v>
      </c>
      <c r="K1599" t="s">
        <v>17</v>
      </c>
      <c r="L1599">
        <f t="shared" si="58"/>
        <v>44825.820000001222</v>
      </c>
    </row>
    <row r="1600" spans="1:12" x14ac:dyDescent="0.2">
      <c r="A1600" t="s">
        <v>11</v>
      </c>
      <c r="B1600" t="s">
        <v>10722</v>
      </c>
      <c r="C1600" t="s">
        <v>266</v>
      </c>
      <c r="D1600" t="s">
        <v>566</v>
      </c>
      <c r="E1600" t="s">
        <v>10723</v>
      </c>
      <c r="F1600" t="s">
        <v>10724</v>
      </c>
      <c r="G1600">
        <v>1.9518899999999999</v>
      </c>
      <c r="H1600">
        <v>1.9515800000000001</v>
      </c>
      <c r="I1600">
        <v>1</v>
      </c>
      <c r="J1600">
        <v>-1</v>
      </c>
      <c r="K1600" t="s">
        <v>17</v>
      </c>
      <c r="L1600">
        <f t="shared" si="58"/>
        <v>44824.900000001224</v>
      </c>
    </row>
    <row r="1601" spans="1:12" x14ac:dyDescent="0.2">
      <c r="A1601" t="s">
        <v>11</v>
      </c>
      <c r="B1601" t="s">
        <v>10725</v>
      </c>
      <c r="C1601" t="s">
        <v>6909</v>
      </c>
      <c r="D1601" t="s">
        <v>566</v>
      </c>
      <c r="E1601" t="s">
        <v>10726</v>
      </c>
      <c r="F1601" t="s">
        <v>10724</v>
      </c>
      <c r="G1601">
        <v>1.9511700000000001</v>
      </c>
      <c r="H1601">
        <v>1.9515800000000001</v>
      </c>
      <c r="I1601">
        <v>4</v>
      </c>
      <c r="J1601">
        <v>3.68</v>
      </c>
      <c r="K1601" t="s">
        <v>17</v>
      </c>
      <c r="L1601">
        <f t="shared" si="58"/>
        <v>44825.900000001224</v>
      </c>
    </row>
    <row r="1602" spans="1:12" x14ac:dyDescent="0.2">
      <c r="A1602" t="s">
        <v>11</v>
      </c>
      <c r="B1602" t="s">
        <v>10727</v>
      </c>
      <c r="C1602" t="s">
        <v>4680</v>
      </c>
      <c r="D1602" t="s">
        <v>566</v>
      </c>
      <c r="E1602" t="s">
        <v>10728</v>
      </c>
      <c r="F1602" t="s">
        <v>10724</v>
      </c>
      <c r="G1602">
        <v>1.9516199999999999</v>
      </c>
      <c r="H1602">
        <v>1.9515800000000001</v>
      </c>
      <c r="I1602">
        <v>2</v>
      </c>
      <c r="J1602">
        <v>-2</v>
      </c>
      <c r="K1602" t="s">
        <v>17</v>
      </c>
      <c r="L1602">
        <f t="shared" si="58"/>
        <v>44822.220000001224</v>
      </c>
    </row>
    <row r="1603" spans="1:12" x14ac:dyDescent="0.2">
      <c r="A1603" t="s">
        <v>11</v>
      </c>
      <c r="B1603" t="s">
        <v>10729</v>
      </c>
      <c r="C1603" t="s">
        <v>1379</v>
      </c>
      <c r="D1603" t="s">
        <v>566</v>
      </c>
      <c r="E1603" t="s">
        <v>10730</v>
      </c>
      <c r="F1603" t="s">
        <v>10724</v>
      </c>
      <c r="G1603">
        <v>1.95133</v>
      </c>
      <c r="H1603">
        <v>1.9515800000000001</v>
      </c>
      <c r="I1603">
        <v>8</v>
      </c>
      <c r="J1603">
        <v>7.36</v>
      </c>
      <c r="K1603" t="s">
        <v>17</v>
      </c>
      <c r="L1603">
        <f t="shared" si="58"/>
        <v>44824.220000001224</v>
      </c>
    </row>
    <row r="1604" spans="1:12" x14ac:dyDescent="0.2">
      <c r="A1604" t="s">
        <v>11</v>
      </c>
      <c r="B1604" t="s">
        <v>10731</v>
      </c>
      <c r="C1604" t="s">
        <v>266</v>
      </c>
      <c r="D1604" t="s">
        <v>566</v>
      </c>
      <c r="E1604" t="s">
        <v>10732</v>
      </c>
      <c r="F1604" t="s">
        <v>10733</v>
      </c>
      <c r="G1604">
        <v>1.95034</v>
      </c>
      <c r="H1604">
        <v>1.95122</v>
      </c>
      <c r="I1604">
        <v>1</v>
      </c>
      <c r="J1604">
        <v>0.92</v>
      </c>
      <c r="K1604" t="s">
        <v>17</v>
      </c>
      <c r="L1604">
        <f t="shared" ref="L1604:L1667" si="59">L1603-J1603</f>
        <v>44816.860000001223</v>
      </c>
    </row>
    <row r="1605" spans="1:12" x14ac:dyDescent="0.2">
      <c r="A1605" t="s">
        <v>11</v>
      </c>
      <c r="B1605" t="s">
        <v>10734</v>
      </c>
      <c r="C1605" t="s">
        <v>281</v>
      </c>
      <c r="D1605" t="s">
        <v>566</v>
      </c>
      <c r="E1605" t="s">
        <v>10735</v>
      </c>
      <c r="F1605" t="s">
        <v>10736</v>
      </c>
      <c r="G1605">
        <v>1.9499899999999999</v>
      </c>
      <c r="H1605">
        <v>1.9498</v>
      </c>
      <c r="I1605">
        <v>2</v>
      </c>
      <c r="J1605">
        <v>-2</v>
      </c>
      <c r="K1605" t="s">
        <v>17</v>
      </c>
      <c r="L1605">
        <f t="shared" si="59"/>
        <v>44815.940000001225</v>
      </c>
    </row>
    <row r="1606" spans="1:12" x14ac:dyDescent="0.2">
      <c r="A1606" t="s">
        <v>11</v>
      </c>
      <c r="B1606" t="s">
        <v>10737</v>
      </c>
      <c r="C1606" t="s">
        <v>4379</v>
      </c>
      <c r="D1606" t="s">
        <v>566</v>
      </c>
      <c r="E1606" t="s">
        <v>10738</v>
      </c>
      <c r="F1606" t="s">
        <v>10736</v>
      </c>
      <c r="G1606">
        <v>1.95011</v>
      </c>
      <c r="H1606">
        <v>1.9498</v>
      </c>
      <c r="I1606">
        <v>1</v>
      </c>
      <c r="J1606">
        <v>-1</v>
      </c>
      <c r="K1606" t="s">
        <v>17</v>
      </c>
      <c r="L1606">
        <f t="shared" si="59"/>
        <v>44817.940000001225</v>
      </c>
    </row>
    <row r="1607" spans="1:12" x14ac:dyDescent="0.2">
      <c r="A1607" t="s">
        <v>11</v>
      </c>
      <c r="B1607" t="s">
        <v>10739</v>
      </c>
      <c r="C1607" t="s">
        <v>836</v>
      </c>
      <c r="D1607" t="s">
        <v>566</v>
      </c>
      <c r="E1607" t="s">
        <v>10740</v>
      </c>
      <c r="F1607" t="s">
        <v>10736</v>
      </c>
      <c r="G1607">
        <v>1.94977</v>
      </c>
      <c r="H1607">
        <v>1.9498</v>
      </c>
      <c r="I1607">
        <v>4</v>
      </c>
      <c r="J1607">
        <v>3.68</v>
      </c>
      <c r="K1607" t="s">
        <v>17</v>
      </c>
      <c r="L1607">
        <f t="shared" si="59"/>
        <v>44818.940000001225</v>
      </c>
    </row>
    <row r="1608" spans="1:12" x14ac:dyDescent="0.2">
      <c r="A1608" t="s">
        <v>11</v>
      </c>
      <c r="B1608" t="s">
        <v>10741</v>
      </c>
      <c r="C1608" t="s">
        <v>301</v>
      </c>
      <c r="D1608" t="s">
        <v>566</v>
      </c>
      <c r="E1608" t="s">
        <v>10742</v>
      </c>
      <c r="F1608" t="s">
        <v>10743</v>
      </c>
      <c r="G1608">
        <v>1.94994</v>
      </c>
      <c r="H1608">
        <v>1.95042</v>
      </c>
      <c r="I1608">
        <v>2</v>
      </c>
      <c r="J1608">
        <v>1.84</v>
      </c>
      <c r="K1608" t="s">
        <v>17</v>
      </c>
      <c r="L1608">
        <f t="shared" si="59"/>
        <v>44815.260000001224</v>
      </c>
    </row>
    <row r="1609" spans="1:12" x14ac:dyDescent="0.2">
      <c r="A1609" t="s">
        <v>11</v>
      </c>
      <c r="B1609" t="s">
        <v>10744</v>
      </c>
      <c r="C1609" t="s">
        <v>850</v>
      </c>
      <c r="D1609" t="s">
        <v>566</v>
      </c>
      <c r="E1609" t="s">
        <v>10745</v>
      </c>
      <c r="F1609" t="s">
        <v>10743</v>
      </c>
      <c r="G1609">
        <v>1.9495199999999999</v>
      </c>
      <c r="H1609">
        <v>1.95042</v>
      </c>
      <c r="I1609">
        <v>8</v>
      </c>
      <c r="J1609">
        <v>7.36</v>
      </c>
      <c r="K1609" t="s">
        <v>17</v>
      </c>
      <c r="L1609">
        <f t="shared" si="59"/>
        <v>44813.420000001228</v>
      </c>
    </row>
    <row r="1610" spans="1:12" x14ac:dyDescent="0.2">
      <c r="A1610" t="s">
        <v>11</v>
      </c>
      <c r="B1610" t="s">
        <v>10746</v>
      </c>
      <c r="C1610" t="s">
        <v>840</v>
      </c>
      <c r="D1610" t="s">
        <v>566</v>
      </c>
      <c r="E1610" t="s">
        <v>10747</v>
      </c>
      <c r="F1610" t="s">
        <v>10743</v>
      </c>
      <c r="G1610">
        <v>1.9499</v>
      </c>
      <c r="H1610">
        <v>1.95042</v>
      </c>
      <c r="I1610">
        <v>4</v>
      </c>
      <c r="J1610">
        <v>3.68</v>
      </c>
      <c r="K1610" t="s">
        <v>17</v>
      </c>
      <c r="L1610">
        <f t="shared" si="59"/>
        <v>44806.060000001227</v>
      </c>
    </row>
    <row r="1611" spans="1:12" x14ac:dyDescent="0.2">
      <c r="A1611" t="s">
        <v>11</v>
      </c>
      <c r="B1611" t="s">
        <v>10748</v>
      </c>
      <c r="C1611" t="s">
        <v>266</v>
      </c>
      <c r="D1611" t="s">
        <v>566</v>
      </c>
      <c r="E1611" t="s">
        <v>10749</v>
      </c>
      <c r="F1611" t="s">
        <v>10743</v>
      </c>
      <c r="G1611">
        <v>1.95014</v>
      </c>
      <c r="H1611">
        <v>1.95042</v>
      </c>
      <c r="I1611">
        <v>1</v>
      </c>
      <c r="J1611">
        <v>0.92</v>
      </c>
      <c r="K1611" t="s">
        <v>17</v>
      </c>
      <c r="L1611">
        <f t="shared" si="59"/>
        <v>44802.380000001227</v>
      </c>
    </row>
    <row r="1612" spans="1:12" x14ac:dyDescent="0.2">
      <c r="A1612" t="s">
        <v>11</v>
      </c>
      <c r="B1612" t="s">
        <v>10750</v>
      </c>
      <c r="C1612" t="s">
        <v>281</v>
      </c>
      <c r="D1612" t="s">
        <v>566</v>
      </c>
      <c r="E1612" t="s">
        <v>10751</v>
      </c>
      <c r="F1612" t="s">
        <v>10752</v>
      </c>
      <c r="G1612">
        <v>1.9513100000000001</v>
      </c>
      <c r="H1612">
        <v>1.9501900000000001</v>
      </c>
      <c r="I1612">
        <v>2</v>
      </c>
      <c r="J1612">
        <v>-2</v>
      </c>
      <c r="K1612" t="s">
        <v>17</v>
      </c>
      <c r="L1612">
        <f t="shared" si="59"/>
        <v>44801.460000001229</v>
      </c>
    </row>
    <row r="1613" spans="1:12" x14ac:dyDescent="0.2">
      <c r="A1613" t="s">
        <v>11</v>
      </c>
      <c r="B1613" t="s">
        <v>10753</v>
      </c>
      <c r="C1613" t="s">
        <v>266</v>
      </c>
      <c r="D1613" t="s">
        <v>566</v>
      </c>
      <c r="E1613" t="s">
        <v>10754</v>
      </c>
      <c r="F1613" t="s">
        <v>10752</v>
      </c>
      <c r="G1613">
        <v>1.9520200000000001</v>
      </c>
      <c r="H1613">
        <v>1.9501900000000001</v>
      </c>
      <c r="I1613">
        <v>1</v>
      </c>
      <c r="J1613">
        <v>-1</v>
      </c>
      <c r="K1613" t="s">
        <v>17</v>
      </c>
      <c r="L1613">
        <f t="shared" si="59"/>
        <v>44803.460000001229</v>
      </c>
    </row>
    <row r="1614" spans="1:12" x14ac:dyDescent="0.2">
      <c r="A1614" t="s">
        <v>11</v>
      </c>
      <c r="B1614" t="s">
        <v>10755</v>
      </c>
      <c r="C1614" t="s">
        <v>301</v>
      </c>
      <c r="D1614" t="s">
        <v>566</v>
      </c>
      <c r="E1614" t="s">
        <v>10756</v>
      </c>
      <c r="F1614" t="s">
        <v>10752</v>
      </c>
      <c r="G1614">
        <v>1.95052</v>
      </c>
      <c r="H1614">
        <v>1.9501900000000001</v>
      </c>
      <c r="I1614">
        <v>4</v>
      </c>
      <c r="J1614">
        <v>-4</v>
      </c>
      <c r="K1614" t="s">
        <v>17</v>
      </c>
      <c r="L1614">
        <f t="shared" si="59"/>
        <v>44804.460000001229</v>
      </c>
    </row>
    <row r="1615" spans="1:12" x14ac:dyDescent="0.2">
      <c r="A1615" t="s">
        <v>11</v>
      </c>
      <c r="B1615" t="s">
        <v>10757</v>
      </c>
      <c r="C1615" t="s">
        <v>281</v>
      </c>
      <c r="D1615" t="s">
        <v>566</v>
      </c>
      <c r="E1615" t="s">
        <v>10758</v>
      </c>
      <c r="F1615" t="s">
        <v>10759</v>
      </c>
      <c r="G1615">
        <v>1.94956</v>
      </c>
      <c r="H1615">
        <v>1.9510400000000001</v>
      </c>
      <c r="I1615">
        <v>2</v>
      </c>
      <c r="J1615">
        <v>1.84</v>
      </c>
      <c r="K1615" t="s">
        <v>17</v>
      </c>
      <c r="L1615">
        <f t="shared" si="59"/>
        <v>44808.460000001229</v>
      </c>
    </row>
    <row r="1616" spans="1:12" x14ac:dyDescent="0.2">
      <c r="A1616" t="s">
        <v>11</v>
      </c>
      <c r="B1616" t="s">
        <v>10760</v>
      </c>
      <c r="C1616" t="s">
        <v>266</v>
      </c>
      <c r="D1616" t="s">
        <v>566</v>
      </c>
      <c r="E1616" t="s">
        <v>10761</v>
      </c>
      <c r="F1616" t="s">
        <v>10759</v>
      </c>
      <c r="G1616">
        <v>1.95007</v>
      </c>
      <c r="H1616">
        <v>1.9510400000000001</v>
      </c>
      <c r="I1616">
        <v>1</v>
      </c>
      <c r="J1616">
        <v>0.92</v>
      </c>
      <c r="K1616" t="s">
        <v>17</v>
      </c>
      <c r="L1616">
        <f t="shared" si="59"/>
        <v>44806.620000001232</v>
      </c>
    </row>
    <row r="1617" spans="1:12" x14ac:dyDescent="0.2">
      <c r="A1617" t="s">
        <v>11</v>
      </c>
      <c r="B1617" t="s">
        <v>10762</v>
      </c>
      <c r="C1617" t="s">
        <v>836</v>
      </c>
      <c r="D1617" t="s">
        <v>566</v>
      </c>
      <c r="E1617" t="s">
        <v>10763</v>
      </c>
      <c r="F1617" t="s">
        <v>10764</v>
      </c>
      <c r="G1617">
        <v>1.9492400000000001</v>
      </c>
      <c r="H1617">
        <v>1.9501500000000001</v>
      </c>
      <c r="I1617">
        <v>2</v>
      </c>
      <c r="J1617">
        <v>1.84</v>
      </c>
      <c r="K1617" t="s">
        <v>17</v>
      </c>
      <c r="L1617">
        <f t="shared" si="59"/>
        <v>44805.700000001234</v>
      </c>
    </row>
    <row r="1618" spans="1:12" x14ac:dyDescent="0.2">
      <c r="A1618" t="s">
        <v>11</v>
      </c>
      <c r="B1618" t="s">
        <v>10765</v>
      </c>
      <c r="C1618" t="s">
        <v>266</v>
      </c>
      <c r="D1618" t="s">
        <v>566</v>
      </c>
      <c r="E1618" t="s">
        <v>10766</v>
      </c>
      <c r="F1618" t="s">
        <v>10764</v>
      </c>
      <c r="G1618">
        <v>1.9499</v>
      </c>
      <c r="H1618">
        <v>1.9501500000000001</v>
      </c>
      <c r="I1618">
        <v>1</v>
      </c>
      <c r="J1618">
        <v>0.92</v>
      </c>
      <c r="K1618" t="s">
        <v>17</v>
      </c>
      <c r="L1618">
        <f t="shared" si="59"/>
        <v>44803.860000001237</v>
      </c>
    </row>
    <row r="1619" spans="1:12" x14ac:dyDescent="0.2">
      <c r="A1619" t="s">
        <v>11</v>
      </c>
      <c r="B1619" t="s">
        <v>10767</v>
      </c>
      <c r="C1619" t="s">
        <v>266</v>
      </c>
      <c r="D1619" t="s">
        <v>566</v>
      </c>
      <c r="E1619" t="s">
        <v>10768</v>
      </c>
      <c r="F1619" t="s">
        <v>10769</v>
      </c>
      <c r="G1619">
        <v>1.9492400000000001</v>
      </c>
      <c r="H1619">
        <v>1.94977</v>
      </c>
      <c r="I1619">
        <v>1</v>
      </c>
      <c r="J1619">
        <v>0.92</v>
      </c>
      <c r="K1619" t="s">
        <v>17</v>
      </c>
      <c r="L1619">
        <f t="shared" si="59"/>
        <v>44802.940000001239</v>
      </c>
    </row>
    <row r="1620" spans="1:12" x14ac:dyDescent="0.2">
      <c r="A1620" t="s">
        <v>11</v>
      </c>
      <c r="B1620" t="s">
        <v>10770</v>
      </c>
      <c r="C1620" t="s">
        <v>4379</v>
      </c>
      <c r="D1620" t="s">
        <v>566</v>
      </c>
      <c r="E1620" t="s">
        <v>10771</v>
      </c>
      <c r="F1620" t="s">
        <v>10772</v>
      </c>
      <c r="G1620">
        <v>1.9502200000000001</v>
      </c>
      <c r="H1620">
        <v>1.94937</v>
      </c>
      <c r="I1620">
        <v>1</v>
      </c>
      <c r="J1620">
        <v>-1</v>
      </c>
      <c r="K1620" t="s">
        <v>17</v>
      </c>
      <c r="L1620">
        <f t="shared" si="59"/>
        <v>44802.020000001241</v>
      </c>
    </row>
    <row r="1621" spans="1:12" x14ac:dyDescent="0.2">
      <c r="A1621" t="s">
        <v>11</v>
      </c>
      <c r="B1621" t="s">
        <v>10773</v>
      </c>
      <c r="C1621" t="s">
        <v>800</v>
      </c>
      <c r="D1621" t="s">
        <v>566</v>
      </c>
      <c r="E1621" t="s">
        <v>10774</v>
      </c>
      <c r="F1621" t="s">
        <v>10772</v>
      </c>
      <c r="G1621">
        <v>1.9495</v>
      </c>
      <c r="H1621">
        <v>1.94937</v>
      </c>
      <c r="I1621">
        <v>4</v>
      </c>
      <c r="J1621">
        <v>-4</v>
      </c>
      <c r="K1621" t="s">
        <v>17</v>
      </c>
      <c r="L1621">
        <f t="shared" si="59"/>
        <v>44803.020000001241</v>
      </c>
    </row>
    <row r="1622" spans="1:12" x14ac:dyDescent="0.2">
      <c r="A1622" t="s">
        <v>11</v>
      </c>
      <c r="B1622" t="s">
        <v>10775</v>
      </c>
      <c r="C1622" t="s">
        <v>2633</v>
      </c>
      <c r="D1622" t="s">
        <v>566</v>
      </c>
      <c r="E1622" t="s">
        <v>10776</v>
      </c>
      <c r="F1622" t="s">
        <v>10772</v>
      </c>
      <c r="G1622">
        <v>1.95</v>
      </c>
      <c r="H1622">
        <v>1.94937</v>
      </c>
      <c r="I1622">
        <v>2</v>
      </c>
      <c r="J1622">
        <v>-2</v>
      </c>
      <c r="K1622" t="s">
        <v>17</v>
      </c>
      <c r="L1622">
        <f t="shared" si="59"/>
        <v>44807.020000001241</v>
      </c>
    </row>
    <row r="1623" spans="1:12" x14ac:dyDescent="0.2">
      <c r="A1623" t="s">
        <v>11</v>
      </c>
      <c r="B1623" t="s">
        <v>10777</v>
      </c>
      <c r="C1623" t="s">
        <v>786</v>
      </c>
      <c r="D1623" t="s">
        <v>566</v>
      </c>
      <c r="E1623" t="s">
        <v>10778</v>
      </c>
      <c r="F1623" t="s">
        <v>10779</v>
      </c>
      <c r="G1623">
        <v>1.9496800000000001</v>
      </c>
      <c r="H1623">
        <v>1.9503600000000001</v>
      </c>
      <c r="I1623">
        <v>2</v>
      </c>
      <c r="J1623">
        <v>1.84</v>
      </c>
      <c r="K1623" t="s">
        <v>17</v>
      </c>
      <c r="L1623">
        <f t="shared" si="59"/>
        <v>44809.020000001241</v>
      </c>
    </row>
    <row r="1624" spans="1:12" x14ac:dyDescent="0.2">
      <c r="A1624" t="s">
        <v>11</v>
      </c>
      <c r="B1624" t="s">
        <v>10780</v>
      </c>
      <c r="C1624" t="s">
        <v>836</v>
      </c>
      <c r="D1624" t="s">
        <v>566</v>
      </c>
      <c r="E1624" t="s">
        <v>10781</v>
      </c>
      <c r="F1624" t="s">
        <v>10779</v>
      </c>
      <c r="G1624">
        <v>1.9495899999999999</v>
      </c>
      <c r="H1624">
        <v>1.9503600000000001</v>
      </c>
      <c r="I1624">
        <v>4</v>
      </c>
      <c r="J1624">
        <v>3.68</v>
      </c>
      <c r="K1624" t="s">
        <v>17</v>
      </c>
      <c r="L1624">
        <f t="shared" si="59"/>
        <v>44807.180000001244</v>
      </c>
    </row>
    <row r="1625" spans="1:12" x14ac:dyDescent="0.2">
      <c r="A1625" t="s">
        <v>11</v>
      </c>
      <c r="B1625" t="s">
        <v>10782</v>
      </c>
      <c r="C1625" t="s">
        <v>266</v>
      </c>
      <c r="D1625" t="s">
        <v>566</v>
      </c>
      <c r="E1625" t="s">
        <v>10783</v>
      </c>
      <c r="F1625" t="s">
        <v>10779</v>
      </c>
      <c r="G1625">
        <v>1.94967</v>
      </c>
      <c r="H1625">
        <v>1.9503600000000001</v>
      </c>
      <c r="I1625">
        <v>1</v>
      </c>
      <c r="J1625">
        <v>0.92</v>
      </c>
      <c r="K1625" t="s">
        <v>17</v>
      </c>
      <c r="L1625">
        <f t="shared" si="59"/>
        <v>44803.500000001244</v>
      </c>
    </row>
    <row r="1626" spans="1:12" x14ac:dyDescent="0.2">
      <c r="A1626" t="s">
        <v>11</v>
      </c>
      <c r="B1626" t="s">
        <v>10784</v>
      </c>
      <c r="C1626" t="s">
        <v>836</v>
      </c>
      <c r="D1626" t="s">
        <v>566</v>
      </c>
      <c r="E1626" t="s">
        <v>10785</v>
      </c>
      <c r="F1626" t="s">
        <v>10786</v>
      </c>
      <c r="G1626">
        <v>1.9493799999999999</v>
      </c>
      <c r="H1626">
        <v>1.94875</v>
      </c>
      <c r="I1626">
        <v>4</v>
      </c>
      <c r="J1626">
        <v>-4</v>
      </c>
      <c r="K1626" t="s">
        <v>17</v>
      </c>
      <c r="L1626">
        <f t="shared" si="59"/>
        <v>44802.580000001246</v>
      </c>
    </row>
    <row r="1627" spans="1:12" x14ac:dyDescent="0.2">
      <c r="A1627" t="s">
        <v>11</v>
      </c>
      <c r="B1627" t="s">
        <v>10787</v>
      </c>
      <c r="C1627" t="s">
        <v>800</v>
      </c>
      <c r="D1627" t="s">
        <v>566</v>
      </c>
      <c r="E1627" t="s">
        <v>10788</v>
      </c>
      <c r="F1627" t="s">
        <v>10786</v>
      </c>
      <c r="G1627">
        <v>1.9486600000000001</v>
      </c>
      <c r="H1627">
        <v>1.94875</v>
      </c>
      <c r="I1627">
        <v>8</v>
      </c>
      <c r="J1627">
        <v>7.36</v>
      </c>
      <c r="K1627" t="s">
        <v>17</v>
      </c>
      <c r="L1627">
        <f t="shared" si="59"/>
        <v>44806.580000001246</v>
      </c>
    </row>
    <row r="1628" spans="1:12" x14ac:dyDescent="0.2">
      <c r="A1628" t="s">
        <v>11</v>
      </c>
      <c r="B1628" t="s">
        <v>10789</v>
      </c>
      <c r="C1628" t="s">
        <v>281</v>
      </c>
      <c r="D1628" t="s">
        <v>566</v>
      </c>
      <c r="E1628" t="s">
        <v>10790</v>
      </c>
      <c r="F1628" t="s">
        <v>10786</v>
      </c>
      <c r="G1628">
        <v>1.9495400000000001</v>
      </c>
      <c r="H1628">
        <v>1.94875</v>
      </c>
      <c r="I1628">
        <v>2</v>
      </c>
      <c r="J1628">
        <v>-2</v>
      </c>
      <c r="K1628" t="s">
        <v>17</v>
      </c>
      <c r="L1628">
        <f t="shared" si="59"/>
        <v>44799.220000001245</v>
      </c>
    </row>
    <row r="1629" spans="1:12" x14ac:dyDescent="0.2">
      <c r="A1629" t="s">
        <v>11</v>
      </c>
      <c r="B1629" t="s">
        <v>10791</v>
      </c>
      <c r="C1629" t="s">
        <v>266</v>
      </c>
      <c r="D1629" t="s">
        <v>566</v>
      </c>
      <c r="E1629" t="s">
        <v>10792</v>
      </c>
      <c r="F1629" t="s">
        <v>10786</v>
      </c>
      <c r="G1629">
        <v>1.95001</v>
      </c>
      <c r="H1629">
        <v>1.94875</v>
      </c>
      <c r="I1629">
        <v>1</v>
      </c>
      <c r="J1629">
        <v>-1</v>
      </c>
      <c r="K1629" t="s">
        <v>17</v>
      </c>
      <c r="L1629">
        <f t="shared" si="59"/>
        <v>44801.220000001245</v>
      </c>
    </row>
    <row r="1630" spans="1:12" x14ac:dyDescent="0.2">
      <c r="A1630" t="s">
        <v>11</v>
      </c>
      <c r="B1630" t="s">
        <v>10793</v>
      </c>
      <c r="C1630" t="s">
        <v>301</v>
      </c>
      <c r="D1630" t="s">
        <v>566</v>
      </c>
      <c r="E1630" t="s">
        <v>10794</v>
      </c>
      <c r="F1630" t="s">
        <v>10795</v>
      </c>
      <c r="G1630">
        <v>1.94947</v>
      </c>
      <c r="H1630">
        <v>1.9505300000000001</v>
      </c>
      <c r="I1630">
        <v>8</v>
      </c>
      <c r="J1630">
        <v>7.36</v>
      </c>
      <c r="K1630" t="s">
        <v>17</v>
      </c>
      <c r="L1630">
        <f t="shared" si="59"/>
        <v>44802.220000001245</v>
      </c>
    </row>
    <row r="1631" spans="1:12" x14ac:dyDescent="0.2">
      <c r="A1631" t="s">
        <v>11</v>
      </c>
      <c r="B1631" t="s">
        <v>10796</v>
      </c>
      <c r="C1631" t="s">
        <v>836</v>
      </c>
      <c r="D1631" t="s">
        <v>566</v>
      </c>
      <c r="E1631" t="s">
        <v>10797</v>
      </c>
      <c r="F1631" t="s">
        <v>10795</v>
      </c>
      <c r="G1631">
        <v>1.9506600000000001</v>
      </c>
      <c r="H1631">
        <v>1.9505300000000001</v>
      </c>
      <c r="I1631">
        <v>4</v>
      </c>
      <c r="J1631">
        <v>-4</v>
      </c>
      <c r="K1631" t="s">
        <v>17</v>
      </c>
      <c r="L1631">
        <f t="shared" si="59"/>
        <v>44794.860000001245</v>
      </c>
    </row>
    <row r="1632" spans="1:12" x14ac:dyDescent="0.2">
      <c r="A1632" t="s">
        <v>11</v>
      </c>
      <c r="B1632" t="s">
        <v>10798</v>
      </c>
      <c r="C1632" t="s">
        <v>266</v>
      </c>
      <c r="D1632" t="s">
        <v>566</v>
      </c>
      <c r="E1632" t="s">
        <v>10799</v>
      </c>
      <c r="F1632" t="s">
        <v>10795</v>
      </c>
      <c r="G1632">
        <v>1.95099</v>
      </c>
      <c r="H1632">
        <v>1.9505300000000001</v>
      </c>
      <c r="I1632">
        <v>1</v>
      </c>
      <c r="J1632">
        <v>-1</v>
      </c>
      <c r="K1632" t="s">
        <v>17</v>
      </c>
      <c r="L1632">
        <f t="shared" si="59"/>
        <v>44798.860000001245</v>
      </c>
    </row>
    <row r="1633" spans="1:12" x14ac:dyDescent="0.2">
      <c r="A1633" t="s">
        <v>11</v>
      </c>
      <c r="B1633" t="s">
        <v>10800</v>
      </c>
      <c r="C1633" t="s">
        <v>281</v>
      </c>
      <c r="D1633" t="s">
        <v>566</v>
      </c>
      <c r="E1633" t="s">
        <v>10801</v>
      </c>
      <c r="F1633" t="s">
        <v>10795</v>
      </c>
      <c r="G1633">
        <v>1.95065</v>
      </c>
      <c r="H1633">
        <v>1.9505300000000001</v>
      </c>
      <c r="I1633">
        <v>2</v>
      </c>
      <c r="J1633">
        <v>-2</v>
      </c>
      <c r="K1633" t="s">
        <v>17</v>
      </c>
      <c r="L1633">
        <f t="shared" si="59"/>
        <v>44799.860000001245</v>
      </c>
    </row>
    <row r="1634" spans="1:12" x14ac:dyDescent="0.2">
      <c r="A1634" t="s">
        <v>11</v>
      </c>
      <c r="B1634" t="s">
        <v>10802</v>
      </c>
      <c r="C1634" t="s">
        <v>222</v>
      </c>
      <c r="D1634" t="s">
        <v>566</v>
      </c>
      <c r="E1634" t="s">
        <v>10803</v>
      </c>
      <c r="F1634" t="s">
        <v>10804</v>
      </c>
      <c r="G1634">
        <v>1.95068</v>
      </c>
      <c r="H1634">
        <v>1.9508099999999999</v>
      </c>
      <c r="I1634">
        <v>8</v>
      </c>
      <c r="J1634">
        <v>7.36</v>
      </c>
      <c r="K1634" t="s">
        <v>17</v>
      </c>
      <c r="L1634">
        <f t="shared" si="59"/>
        <v>44801.860000001245</v>
      </c>
    </row>
    <row r="1635" spans="1:12" x14ac:dyDescent="0.2">
      <c r="A1635" t="s">
        <v>11</v>
      </c>
      <c r="B1635" t="s">
        <v>10805</v>
      </c>
      <c r="C1635" t="s">
        <v>786</v>
      </c>
      <c r="D1635" t="s">
        <v>566</v>
      </c>
      <c r="E1635" t="s">
        <v>10806</v>
      </c>
      <c r="F1635" t="s">
        <v>10804</v>
      </c>
      <c r="G1635">
        <v>1.95103</v>
      </c>
      <c r="H1635">
        <v>1.9508099999999999</v>
      </c>
      <c r="I1635">
        <v>2</v>
      </c>
      <c r="J1635">
        <v>-2</v>
      </c>
      <c r="K1635" t="s">
        <v>17</v>
      </c>
      <c r="L1635">
        <f t="shared" si="59"/>
        <v>44794.500000001244</v>
      </c>
    </row>
    <row r="1636" spans="1:12" x14ac:dyDescent="0.2">
      <c r="A1636" t="s">
        <v>11</v>
      </c>
      <c r="B1636" t="s">
        <v>10807</v>
      </c>
      <c r="C1636" t="s">
        <v>266</v>
      </c>
      <c r="D1636" t="s">
        <v>566</v>
      </c>
      <c r="E1636" t="s">
        <v>10808</v>
      </c>
      <c r="F1636" t="s">
        <v>10804</v>
      </c>
      <c r="G1636">
        <v>1.9511700000000001</v>
      </c>
      <c r="H1636">
        <v>1.9508099999999999</v>
      </c>
      <c r="I1636">
        <v>1</v>
      </c>
      <c r="J1636">
        <v>-1</v>
      </c>
      <c r="K1636" t="s">
        <v>17</v>
      </c>
      <c r="L1636">
        <f t="shared" si="59"/>
        <v>44796.500000001244</v>
      </c>
    </row>
    <row r="1637" spans="1:12" x14ac:dyDescent="0.2">
      <c r="A1637" t="s">
        <v>11</v>
      </c>
      <c r="B1637" t="s">
        <v>10809</v>
      </c>
      <c r="C1637" t="s">
        <v>4565</v>
      </c>
      <c r="D1637" t="s">
        <v>566</v>
      </c>
      <c r="E1637" t="s">
        <v>10810</v>
      </c>
      <c r="F1637" t="s">
        <v>10804</v>
      </c>
      <c r="G1637">
        <v>1.95031</v>
      </c>
      <c r="H1637">
        <v>1.9508099999999999</v>
      </c>
      <c r="I1637">
        <v>4</v>
      </c>
      <c r="J1637">
        <v>3.68</v>
      </c>
      <c r="K1637" t="s">
        <v>17</v>
      </c>
      <c r="L1637">
        <f t="shared" si="59"/>
        <v>44797.500000001244</v>
      </c>
    </row>
    <row r="1638" spans="1:12" x14ac:dyDescent="0.2">
      <c r="A1638" t="s">
        <v>11</v>
      </c>
      <c r="B1638" t="s">
        <v>10811</v>
      </c>
      <c r="C1638" t="s">
        <v>266</v>
      </c>
      <c r="D1638" t="s">
        <v>566</v>
      </c>
      <c r="E1638" t="s">
        <v>10812</v>
      </c>
      <c r="F1638" t="s">
        <v>10813</v>
      </c>
      <c r="G1638">
        <v>1.9516500000000001</v>
      </c>
      <c r="H1638">
        <v>1.95156</v>
      </c>
      <c r="I1638">
        <v>1</v>
      </c>
      <c r="J1638">
        <v>-1</v>
      </c>
      <c r="K1638" t="s">
        <v>17</v>
      </c>
      <c r="L1638">
        <f t="shared" si="59"/>
        <v>44793.820000001244</v>
      </c>
    </row>
    <row r="1639" spans="1:12" x14ac:dyDescent="0.2">
      <c r="A1639" t="s">
        <v>11</v>
      </c>
      <c r="B1639" t="s">
        <v>10814</v>
      </c>
      <c r="C1639" t="s">
        <v>786</v>
      </c>
      <c r="D1639" t="s">
        <v>566</v>
      </c>
      <c r="E1639" t="s">
        <v>10815</v>
      </c>
      <c r="F1639" t="s">
        <v>10813</v>
      </c>
      <c r="G1639">
        <v>1.95139</v>
      </c>
      <c r="H1639">
        <v>1.95156</v>
      </c>
      <c r="I1639">
        <v>2</v>
      </c>
      <c r="J1639">
        <v>1.84</v>
      </c>
      <c r="K1639" t="s">
        <v>17</v>
      </c>
      <c r="L1639">
        <f t="shared" si="59"/>
        <v>44794.820000001244</v>
      </c>
    </row>
    <row r="1640" spans="1:12" x14ac:dyDescent="0.2">
      <c r="A1640" t="s">
        <v>11</v>
      </c>
      <c r="B1640" t="s">
        <v>10816</v>
      </c>
      <c r="C1640" t="s">
        <v>301</v>
      </c>
      <c r="D1640" t="s">
        <v>566</v>
      </c>
      <c r="E1640" t="s">
        <v>10817</v>
      </c>
      <c r="F1640" t="s">
        <v>10813</v>
      </c>
      <c r="G1640">
        <v>1.95106</v>
      </c>
      <c r="H1640">
        <v>1.95156</v>
      </c>
      <c r="I1640">
        <v>4</v>
      </c>
      <c r="J1640">
        <v>3.68</v>
      </c>
      <c r="K1640" t="s">
        <v>17</v>
      </c>
      <c r="L1640">
        <f t="shared" si="59"/>
        <v>44792.980000001247</v>
      </c>
    </row>
    <row r="1641" spans="1:12" x14ac:dyDescent="0.2">
      <c r="A1641" t="s">
        <v>11</v>
      </c>
      <c r="B1641" t="s">
        <v>10818</v>
      </c>
      <c r="C1641" t="s">
        <v>222</v>
      </c>
      <c r="D1641" t="s">
        <v>566</v>
      </c>
      <c r="E1641" t="s">
        <v>10819</v>
      </c>
      <c r="F1641" t="s">
        <v>10813</v>
      </c>
      <c r="G1641">
        <v>1.9503999999999999</v>
      </c>
      <c r="H1641">
        <v>1.95156</v>
      </c>
      <c r="I1641">
        <v>8</v>
      </c>
      <c r="J1641">
        <v>7.36</v>
      </c>
      <c r="K1641" t="s">
        <v>17</v>
      </c>
      <c r="L1641">
        <f t="shared" si="59"/>
        <v>44789.300000001247</v>
      </c>
    </row>
    <row r="1642" spans="1:12" x14ac:dyDescent="0.2">
      <c r="A1642" t="s">
        <v>11</v>
      </c>
      <c r="B1642" t="s">
        <v>10820</v>
      </c>
      <c r="C1642" t="s">
        <v>266</v>
      </c>
      <c r="D1642" t="s">
        <v>566</v>
      </c>
      <c r="E1642" t="s">
        <v>10821</v>
      </c>
      <c r="F1642" t="s">
        <v>10822</v>
      </c>
      <c r="G1642">
        <v>1.95278</v>
      </c>
      <c r="H1642">
        <v>1.95235</v>
      </c>
      <c r="I1642">
        <v>1</v>
      </c>
      <c r="J1642">
        <v>-1</v>
      </c>
      <c r="K1642" t="s">
        <v>17</v>
      </c>
      <c r="L1642">
        <f t="shared" si="59"/>
        <v>44781.940000001247</v>
      </c>
    </row>
    <row r="1643" spans="1:12" x14ac:dyDescent="0.2">
      <c r="A1643" t="s">
        <v>11</v>
      </c>
      <c r="B1643" t="s">
        <v>10823</v>
      </c>
      <c r="C1643" t="s">
        <v>281</v>
      </c>
      <c r="D1643" t="s">
        <v>566</v>
      </c>
      <c r="E1643" t="s">
        <v>10824</v>
      </c>
      <c r="F1643" t="s">
        <v>10822</v>
      </c>
      <c r="G1643">
        <v>1.9519500000000001</v>
      </c>
      <c r="H1643">
        <v>1.95235</v>
      </c>
      <c r="I1643">
        <v>2</v>
      </c>
      <c r="J1643">
        <v>1.84</v>
      </c>
      <c r="K1643" t="s">
        <v>17</v>
      </c>
      <c r="L1643">
        <f t="shared" si="59"/>
        <v>44782.940000001247</v>
      </c>
    </row>
    <row r="1644" spans="1:12" x14ac:dyDescent="0.2">
      <c r="A1644" t="s">
        <v>11</v>
      </c>
      <c r="B1644" t="s">
        <v>10825</v>
      </c>
      <c r="C1644" t="s">
        <v>2911</v>
      </c>
      <c r="D1644" t="s">
        <v>566</v>
      </c>
      <c r="E1644" t="s">
        <v>10826</v>
      </c>
      <c r="F1644" t="s">
        <v>10827</v>
      </c>
      <c r="G1644">
        <v>1.95322</v>
      </c>
      <c r="H1644">
        <v>1.9531099999999999</v>
      </c>
      <c r="I1644">
        <v>2</v>
      </c>
      <c r="J1644">
        <v>-2</v>
      </c>
      <c r="K1644" t="s">
        <v>17</v>
      </c>
      <c r="L1644">
        <f t="shared" si="59"/>
        <v>44781.10000000125</v>
      </c>
    </row>
    <row r="1645" spans="1:12" x14ac:dyDescent="0.2">
      <c r="A1645" t="s">
        <v>11</v>
      </c>
      <c r="B1645" t="s">
        <v>10828</v>
      </c>
      <c r="C1645" t="s">
        <v>6663</v>
      </c>
      <c r="D1645" t="s">
        <v>566</v>
      </c>
      <c r="E1645" t="s">
        <v>10829</v>
      </c>
      <c r="F1645" t="s">
        <v>10827</v>
      </c>
      <c r="G1645">
        <v>1.9539200000000001</v>
      </c>
      <c r="H1645">
        <v>1.9531099999999999</v>
      </c>
      <c r="I1645">
        <v>1</v>
      </c>
      <c r="J1645">
        <v>-1</v>
      </c>
      <c r="K1645" t="s">
        <v>17</v>
      </c>
      <c r="L1645">
        <f t="shared" si="59"/>
        <v>44783.10000000125</v>
      </c>
    </row>
    <row r="1646" spans="1:12" x14ac:dyDescent="0.2">
      <c r="A1646" t="s">
        <v>11</v>
      </c>
      <c r="B1646" t="s">
        <v>10830</v>
      </c>
      <c r="C1646" t="s">
        <v>4680</v>
      </c>
      <c r="D1646" t="s">
        <v>566</v>
      </c>
      <c r="E1646" t="s">
        <v>10831</v>
      </c>
      <c r="F1646" t="s">
        <v>10832</v>
      </c>
      <c r="G1646">
        <v>1.9531099999999999</v>
      </c>
      <c r="H1646">
        <v>1.9540200000000001</v>
      </c>
      <c r="I1646">
        <v>4</v>
      </c>
      <c r="J1646">
        <v>3.68</v>
      </c>
      <c r="K1646" t="s">
        <v>17</v>
      </c>
      <c r="L1646">
        <f t="shared" si="59"/>
        <v>44784.10000000125</v>
      </c>
    </row>
    <row r="1647" spans="1:12" x14ac:dyDescent="0.2">
      <c r="A1647" t="s">
        <v>11</v>
      </c>
      <c r="B1647" t="s">
        <v>10833</v>
      </c>
      <c r="C1647" t="s">
        <v>850</v>
      </c>
      <c r="D1647" t="s">
        <v>566</v>
      </c>
      <c r="E1647" t="s">
        <v>10834</v>
      </c>
      <c r="F1647" t="s">
        <v>10832</v>
      </c>
      <c r="G1647">
        <v>1.95319</v>
      </c>
      <c r="H1647">
        <v>1.9540200000000001</v>
      </c>
      <c r="I1647">
        <v>8</v>
      </c>
      <c r="J1647">
        <v>7.36</v>
      </c>
      <c r="K1647" t="s">
        <v>17</v>
      </c>
      <c r="L1647">
        <f t="shared" si="59"/>
        <v>44780.42000000125</v>
      </c>
    </row>
    <row r="1648" spans="1:12" x14ac:dyDescent="0.2">
      <c r="A1648" t="s">
        <v>11</v>
      </c>
      <c r="B1648" t="s">
        <v>10835</v>
      </c>
      <c r="C1648" t="s">
        <v>786</v>
      </c>
      <c r="D1648" t="s">
        <v>566</v>
      </c>
      <c r="E1648" t="s">
        <v>10836</v>
      </c>
      <c r="F1648" t="s">
        <v>10832</v>
      </c>
      <c r="G1648">
        <v>1.9534100000000001</v>
      </c>
      <c r="H1648">
        <v>1.9540200000000001</v>
      </c>
      <c r="I1648">
        <v>2</v>
      </c>
      <c r="J1648">
        <v>1.84</v>
      </c>
      <c r="K1648" t="s">
        <v>17</v>
      </c>
      <c r="L1648">
        <f t="shared" si="59"/>
        <v>44773.060000001249</v>
      </c>
    </row>
    <row r="1649" spans="1:12" x14ac:dyDescent="0.2">
      <c r="A1649" t="s">
        <v>11</v>
      </c>
      <c r="B1649" t="s">
        <v>10837</v>
      </c>
      <c r="C1649" t="s">
        <v>266</v>
      </c>
      <c r="D1649" t="s">
        <v>566</v>
      </c>
      <c r="E1649" t="s">
        <v>10838</v>
      </c>
      <c r="F1649" t="s">
        <v>10832</v>
      </c>
      <c r="G1649">
        <v>1.9539800000000001</v>
      </c>
      <c r="H1649">
        <v>1.9540200000000001</v>
      </c>
      <c r="I1649">
        <v>1</v>
      </c>
      <c r="J1649">
        <v>0.92</v>
      </c>
      <c r="K1649" t="s">
        <v>17</v>
      </c>
      <c r="L1649">
        <f t="shared" si="59"/>
        <v>44771.220000001253</v>
      </c>
    </row>
    <row r="1650" spans="1:12" x14ac:dyDescent="0.2">
      <c r="A1650" t="s">
        <v>11</v>
      </c>
      <c r="B1650" t="s">
        <v>10839</v>
      </c>
      <c r="C1650" t="s">
        <v>33</v>
      </c>
      <c r="D1650" t="s">
        <v>23</v>
      </c>
      <c r="E1650" t="s">
        <v>10840</v>
      </c>
      <c r="F1650" t="s">
        <v>10841</v>
      </c>
      <c r="G1650">
        <v>1.1519900000000001</v>
      </c>
      <c r="H1650">
        <v>1.1527099999999999</v>
      </c>
      <c r="I1650">
        <v>1</v>
      </c>
      <c r="J1650">
        <v>0.92</v>
      </c>
      <c r="K1650" t="s">
        <v>17</v>
      </c>
      <c r="L1650">
        <f t="shared" si="59"/>
        <v>44770.300000001254</v>
      </c>
    </row>
    <row r="1651" spans="1:12" x14ac:dyDescent="0.2">
      <c r="A1651" t="s">
        <v>11</v>
      </c>
      <c r="B1651" t="s">
        <v>10842</v>
      </c>
      <c r="C1651" t="s">
        <v>1017</v>
      </c>
      <c r="D1651" t="s">
        <v>23</v>
      </c>
      <c r="E1651" t="s">
        <v>10843</v>
      </c>
      <c r="F1651" t="s">
        <v>10844</v>
      </c>
      <c r="G1651">
        <v>1.1519200000000001</v>
      </c>
      <c r="H1651">
        <v>1.1519600000000001</v>
      </c>
      <c r="I1651">
        <v>2</v>
      </c>
      <c r="J1651">
        <v>1.84</v>
      </c>
      <c r="K1651" t="s">
        <v>17</v>
      </c>
      <c r="L1651">
        <f t="shared" si="59"/>
        <v>44769.380000001256</v>
      </c>
    </row>
    <row r="1652" spans="1:12" x14ac:dyDescent="0.2">
      <c r="A1652" t="s">
        <v>11</v>
      </c>
      <c r="B1652" t="s">
        <v>10845</v>
      </c>
      <c r="C1652" t="s">
        <v>33</v>
      </c>
      <c r="D1652" t="s">
        <v>23</v>
      </c>
      <c r="E1652" t="s">
        <v>10846</v>
      </c>
      <c r="F1652" t="s">
        <v>10844</v>
      </c>
      <c r="G1652">
        <v>1.15212</v>
      </c>
      <c r="H1652">
        <v>1.1519600000000001</v>
      </c>
      <c r="I1652">
        <v>1</v>
      </c>
      <c r="J1652">
        <v>-1</v>
      </c>
      <c r="K1652" t="s">
        <v>17</v>
      </c>
      <c r="L1652">
        <f t="shared" si="59"/>
        <v>44767.54000000126</v>
      </c>
    </row>
    <row r="1653" spans="1:12" x14ac:dyDescent="0.2">
      <c r="A1653" t="s">
        <v>11</v>
      </c>
      <c r="B1653" t="s">
        <v>10847</v>
      </c>
      <c r="C1653" t="s">
        <v>4333</v>
      </c>
      <c r="D1653" t="s">
        <v>23</v>
      </c>
      <c r="E1653" t="s">
        <v>10848</v>
      </c>
      <c r="F1653" t="s">
        <v>10849</v>
      </c>
      <c r="G1653">
        <v>1.1525700000000001</v>
      </c>
      <c r="H1653">
        <v>1.15208</v>
      </c>
      <c r="I1653">
        <v>8</v>
      </c>
      <c r="J1653">
        <v>-8</v>
      </c>
      <c r="K1653" t="s">
        <v>17</v>
      </c>
      <c r="L1653">
        <f t="shared" si="59"/>
        <v>44768.54000000126</v>
      </c>
    </row>
    <row r="1654" spans="1:12" x14ac:dyDescent="0.2">
      <c r="A1654" t="s">
        <v>11</v>
      </c>
      <c r="B1654" t="s">
        <v>10850</v>
      </c>
      <c r="C1654" t="s">
        <v>40</v>
      </c>
      <c r="D1654" t="s">
        <v>23</v>
      </c>
      <c r="E1654" t="s">
        <v>10851</v>
      </c>
      <c r="F1654" t="s">
        <v>10849</v>
      </c>
      <c r="G1654">
        <v>1.1529199999999999</v>
      </c>
      <c r="H1654">
        <v>1.15208</v>
      </c>
      <c r="I1654">
        <v>2</v>
      </c>
      <c r="J1654">
        <v>-2</v>
      </c>
      <c r="K1654" t="s">
        <v>17</v>
      </c>
      <c r="L1654">
        <f t="shared" si="59"/>
        <v>44776.54000000126</v>
      </c>
    </row>
    <row r="1655" spans="1:12" x14ac:dyDescent="0.2">
      <c r="A1655" t="s">
        <v>11</v>
      </c>
      <c r="B1655" t="s">
        <v>10852</v>
      </c>
      <c r="C1655" t="s">
        <v>850</v>
      </c>
      <c r="D1655" t="s">
        <v>23</v>
      </c>
      <c r="E1655" t="s">
        <v>10853</v>
      </c>
      <c r="F1655" t="s">
        <v>10849</v>
      </c>
      <c r="G1655">
        <v>1.15215</v>
      </c>
      <c r="H1655">
        <v>1.15208</v>
      </c>
      <c r="I1655">
        <v>32</v>
      </c>
      <c r="J1655">
        <v>-32</v>
      </c>
      <c r="K1655" t="s">
        <v>17</v>
      </c>
      <c r="L1655">
        <f t="shared" si="59"/>
        <v>44778.54000000126</v>
      </c>
    </row>
    <row r="1656" spans="1:12" x14ac:dyDescent="0.2">
      <c r="A1656" t="s">
        <v>11</v>
      </c>
      <c r="B1656" t="s">
        <v>10854</v>
      </c>
      <c r="C1656" t="s">
        <v>3563</v>
      </c>
      <c r="D1656" t="s">
        <v>23</v>
      </c>
      <c r="E1656" t="s">
        <v>10855</v>
      </c>
      <c r="F1656" t="s">
        <v>10849</v>
      </c>
      <c r="G1656">
        <v>1.15255</v>
      </c>
      <c r="H1656">
        <v>1.15208</v>
      </c>
      <c r="I1656">
        <v>16</v>
      </c>
      <c r="J1656">
        <v>-16</v>
      </c>
      <c r="K1656" t="s">
        <v>17</v>
      </c>
      <c r="L1656">
        <f t="shared" si="59"/>
        <v>44810.54000000126</v>
      </c>
    </row>
    <row r="1657" spans="1:12" x14ac:dyDescent="0.2">
      <c r="A1657" t="s">
        <v>11</v>
      </c>
      <c r="B1657" t="s">
        <v>10856</v>
      </c>
      <c r="C1657" t="s">
        <v>13</v>
      </c>
      <c r="D1657" t="s">
        <v>23</v>
      </c>
      <c r="E1657" t="s">
        <v>10857</v>
      </c>
      <c r="F1657" t="s">
        <v>10849</v>
      </c>
      <c r="G1657">
        <v>1.15283</v>
      </c>
      <c r="H1657">
        <v>1.15208</v>
      </c>
      <c r="I1657">
        <v>4</v>
      </c>
      <c r="J1657">
        <v>-4</v>
      </c>
      <c r="K1657" t="s">
        <v>17</v>
      </c>
      <c r="L1657">
        <f t="shared" si="59"/>
        <v>44826.54000000126</v>
      </c>
    </row>
    <row r="1658" spans="1:12" x14ac:dyDescent="0.2">
      <c r="A1658" t="s">
        <v>11</v>
      </c>
      <c r="B1658" t="s">
        <v>10858</v>
      </c>
      <c r="C1658" t="s">
        <v>301</v>
      </c>
      <c r="D1658" t="s">
        <v>23</v>
      </c>
      <c r="E1658" t="s">
        <v>10859</v>
      </c>
      <c r="F1658" t="s">
        <v>10849</v>
      </c>
      <c r="G1658">
        <v>1.15235</v>
      </c>
      <c r="H1658">
        <v>1.15208</v>
      </c>
      <c r="I1658">
        <v>32</v>
      </c>
      <c r="J1658">
        <v>-32</v>
      </c>
      <c r="K1658" t="s">
        <v>17</v>
      </c>
      <c r="L1658">
        <f t="shared" si="59"/>
        <v>44830.54000000126</v>
      </c>
    </row>
    <row r="1659" spans="1:12" x14ac:dyDescent="0.2">
      <c r="A1659" t="s">
        <v>11</v>
      </c>
      <c r="B1659" t="s">
        <v>10860</v>
      </c>
      <c r="C1659" t="s">
        <v>33</v>
      </c>
      <c r="D1659" t="s">
        <v>23</v>
      </c>
      <c r="E1659" t="s">
        <v>10861</v>
      </c>
      <c r="F1659" t="s">
        <v>10849</v>
      </c>
      <c r="G1659">
        <v>1.1529700000000001</v>
      </c>
      <c r="H1659">
        <v>1.15208</v>
      </c>
      <c r="I1659">
        <v>1</v>
      </c>
      <c r="J1659">
        <v>-1</v>
      </c>
      <c r="K1659" t="s">
        <v>17</v>
      </c>
      <c r="L1659">
        <f t="shared" si="59"/>
        <v>44862.54000000126</v>
      </c>
    </row>
    <row r="1660" spans="1:12" x14ac:dyDescent="0.2">
      <c r="A1660" t="s">
        <v>11</v>
      </c>
      <c r="B1660" t="s">
        <v>10862</v>
      </c>
      <c r="C1660" t="s">
        <v>43</v>
      </c>
      <c r="D1660" t="s">
        <v>23</v>
      </c>
      <c r="E1660" t="s">
        <v>10863</v>
      </c>
      <c r="F1660" t="s">
        <v>10864</v>
      </c>
      <c r="G1660">
        <v>1.15235</v>
      </c>
      <c r="H1660">
        <v>1.1529199999999999</v>
      </c>
      <c r="I1660">
        <v>2</v>
      </c>
      <c r="J1660">
        <v>1.84</v>
      </c>
      <c r="K1660" t="s">
        <v>17</v>
      </c>
      <c r="L1660">
        <f t="shared" si="59"/>
        <v>44863.54000000126</v>
      </c>
    </row>
    <row r="1661" spans="1:12" x14ac:dyDescent="0.2">
      <c r="A1661" t="s">
        <v>11</v>
      </c>
      <c r="B1661" t="s">
        <v>10865</v>
      </c>
      <c r="C1661" t="s">
        <v>20</v>
      </c>
      <c r="D1661" t="s">
        <v>23</v>
      </c>
      <c r="E1661" t="s">
        <v>10866</v>
      </c>
      <c r="F1661" t="s">
        <v>10864</v>
      </c>
      <c r="G1661">
        <v>1.1524700000000001</v>
      </c>
      <c r="H1661">
        <v>1.1529199999999999</v>
      </c>
      <c r="I1661">
        <v>1</v>
      </c>
      <c r="J1661">
        <v>0.92</v>
      </c>
      <c r="K1661" t="s">
        <v>17</v>
      </c>
      <c r="L1661">
        <f t="shared" si="59"/>
        <v>44861.700000001263</v>
      </c>
    </row>
    <row r="1662" spans="1:12" x14ac:dyDescent="0.2">
      <c r="A1662" t="s">
        <v>11</v>
      </c>
      <c r="B1662" t="s">
        <v>10867</v>
      </c>
      <c r="C1662" t="s">
        <v>840</v>
      </c>
      <c r="D1662" t="s">
        <v>23</v>
      </c>
      <c r="E1662" t="s">
        <v>10868</v>
      </c>
      <c r="F1662" t="s">
        <v>10869</v>
      </c>
      <c r="G1662">
        <v>1.1522399999999999</v>
      </c>
      <c r="H1662">
        <v>1.1525700000000001</v>
      </c>
      <c r="I1662">
        <v>16</v>
      </c>
      <c r="J1662">
        <v>14.72</v>
      </c>
      <c r="K1662" t="s">
        <v>17</v>
      </c>
      <c r="L1662">
        <f t="shared" si="59"/>
        <v>44860.780000001265</v>
      </c>
    </row>
    <row r="1663" spans="1:12" x14ac:dyDescent="0.2">
      <c r="A1663" t="s">
        <v>11</v>
      </c>
      <c r="B1663" t="s">
        <v>10870</v>
      </c>
      <c r="C1663" t="s">
        <v>4565</v>
      </c>
      <c r="D1663" t="s">
        <v>23</v>
      </c>
      <c r="E1663" t="s">
        <v>10871</v>
      </c>
      <c r="F1663" t="s">
        <v>10869</v>
      </c>
      <c r="G1663">
        <v>1.1523699999999999</v>
      </c>
      <c r="H1663">
        <v>1.1525700000000001</v>
      </c>
      <c r="I1663">
        <v>8</v>
      </c>
      <c r="J1663">
        <v>7.36</v>
      </c>
      <c r="K1663" t="s">
        <v>17</v>
      </c>
      <c r="L1663">
        <f t="shared" si="59"/>
        <v>44846.060000001264</v>
      </c>
    </row>
    <row r="1664" spans="1:12" x14ac:dyDescent="0.2">
      <c r="A1664" t="s">
        <v>11</v>
      </c>
      <c r="B1664" t="s">
        <v>10872</v>
      </c>
      <c r="C1664" t="s">
        <v>20</v>
      </c>
      <c r="D1664" t="s">
        <v>23</v>
      </c>
      <c r="E1664" t="s">
        <v>10873</v>
      </c>
      <c r="F1664" t="s">
        <v>10869</v>
      </c>
      <c r="G1664">
        <v>1.15246</v>
      </c>
      <c r="H1664">
        <v>1.1525700000000001</v>
      </c>
      <c r="I1664">
        <v>1</v>
      </c>
      <c r="J1664">
        <v>0.92</v>
      </c>
      <c r="K1664" t="s">
        <v>17</v>
      </c>
      <c r="L1664">
        <f t="shared" si="59"/>
        <v>44838.700000001263</v>
      </c>
    </row>
    <row r="1665" spans="1:12" x14ac:dyDescent="0.2">
      <c r="A1665" t="s">
        <v>11</v>
      </c>
      <c r="B1665" t="s">
        <v>10874</v>
      </c>
      <c r="C1665" t="s">
        <v>143</v>
      </c>
      <c r="D1665" t="s">
        <v>23</v>
      </c>
      <c r="E1665" t="s">
        <v>10875</v>
      </c>
      <c r="F1665" t="s">
        <v>10869</v>
      </c>
      <c r="G1665">
        <v>1.1524399999999999</v>
      </c>
      <c r="H1665">
        <v>1.1525700000000001</v>
      </c>
      <c r="I1665">
        <v>2</v>
      </c>
      <c r="J1665">
        <v>1.84</v>
      </c>
      <c r="K1665" t="s">
        <v>17</v>
      </c>
      <c r="L1665">
        <f t="shared" si="59"/>
        <v>44837.780000001265</v>
      </c>
    </row>
    <row r="1666" spans="1:12" x14ac:dyDescent="0.2">
      <c r="A1666" t="s">
        <v>11</v>
      </c>
      <c r="B1666" t="s">
        <v>10876</v>
      </c>
      <c r="C1666" t="s">
        <v>998</v>
      </c>
      <c r="D1666" t="s">
        <v>23</v>
      </c>
      <c r="E1666" t="s">
        <v>10877</v>
      </c>
      <c r="F1666" t="s">
        <v>10869</v>
      </c>
      <c r="G1666">
        <v>1.1524700000000001</v>
      </c>
      <c r="H1666">
        <v>1.1525700000000001</v>
      </c>
      <c r="I1666">
        <v>2</v>
      </c>
      <c r="J1666">
        <v>1.84</v>
      </c>
      <c r="K1666" t="s">
        <v>17</v>
      </c>
      <c r="L1666">
        <f t="shared" si="59"/>
        <v>44835.940000001268</v>
      </c>
    </row>
    <row r="1667" spans="1:12" x14ac:dyDescent="0.2">
      <c r="A1667" t="s">
        <v>11</v>
      </c>
      <c r="B1667" t="s">
        <v>10878</v>
      </c>
      <c r="C1667" t="s">
        <v>269</v>
      </c>
      <c r="D1667" t="s">
        <v>23</v>
      </c>
      <c r="E1667" t="s">
        <v>10879</v>
      </c>
      <c r="F1667" t="s">
        <v>10869</v>
      </c>
      <c r="G1667">
        <v>1.1524700000000001</v>
      </c>
      <c r="H1667">
        <v>1.1525700000000001</v>
      </c>
      <c r="I1667">
        <v>4</v>
      </c>
      <c r="J1667">
        <v>3.68</v>
      </c>
      <c r="K1667" t="s">
        <v>17</v>
      </c>
      <c r="L1667">
        <f t="shared" si="59"/>
        <v>44834.100000001272</v>
      </c>
    </row>
    <row r="1668" spans="1:12" x14ac:dyDescent="0.2">
      <c r="A1668" t="s">
        <v>11</v>
      </c>
      <c r="B1668" t="s">
        <v>10880</v>
      </c>
      <c r="C1668" t="s">
        <v>33</v>
      </c>
      <c r="D1668" t="s">
        <v>23</v>
      </c>
      <c r="E1668" t="s">
        <v>6797</v>
      </c>
      <c r="F1668" t="s">
        <v>10881</v>
      </c>
      <c r="G1668">
        <v>1.1519600000000001</v>
      </c>
      <c r="H1668">
        <v>1.1523000000000001</v>
      </c>
      <c r="I1668">
        <v>1</v>
      </c>
      <c r="J1668">
        <v>0.92</v>
      </c>
      <c r="K1668" t="s">
        <v>17</v>
      </c>
      <c r="L1668">
        <f t="shared" ref="L1668:L1684" si="60">L1667-J1667</f>
        <v>44830.420000001272</v>
      </c>
    </row>
    <row r="1669" spans="1:12" x14ac:dyDescent="0.2">
      <c r="A1669" t="s">
        <v>11</v>
      </c>
      <c r="B1669" t="s">
        <v>10882</v>
      </c>
      <c r="C1669" t="s">
        <v>112</v>
      </c>
      <c r="D1669" t="s">
        <v>23</v>
      </c>
      <c r="E1669" t="s">
        <v>10883</v>
      </c>
      <c r="F1669" t="s">
        <v>10881</v>
      </c>
      <c r="G1669">
        <v>1.1518999999999999</v>
      </c>
      <c r="H1669">
        <v>1.1523000000000001</v>
      </c>
      <c r="I1669">
        <v>2</v>
      </c>
      <c r="J1669">
        <v>1.84</v>
      </c>
      <c r="K1669" t="s">
        <v>17</v>
      </c>
      <c r="L1669">
        <f t="shared" si="60"/>
        <v>44829.500000001273</v>
      </c>
    </row>
    <row r="1670" spans="1:12" x14ac:dyDescent="0.2">
      <c r="A1670" t="s">
        <v>11</v>
      </c>
      <c r="B1670" t="s">
        <v>10884</v>
      </c>
      <c r="C1670" t="s">
        <v>10885</v>
      </c>
      <c r="D1670" t="s">
        <v>23</v>
      </c>
      <c r="E1670" t="s">
        <v>10886</v>
      </c>
      <c r="F1670" t="s">
        <v>10887</v>
      </c>
      <c r="G1670">
        <v>1.15171</v>
      </c>
      <c r="H1670">
        <v>1.15202</v>
      </c>
      <c r="I1670">
        <v>1</v>
      </c>
      <c r="J1670">
        <v>0.92</v>
      </c>
      <c r="K1670" t="s">
        <v>17</v>
      </c>
      <c r="L1670">
        <f t="shared" si="60"/>
        <v>44827.660000001277</v>
      </c>
    </row>
    <row r="1671" spans="1:12" x14ac:dyDescent="0.2">
      <c r="A1671" t="s">
        <v>11</v>
      </c>
      <c r="B1671" t="s">
        <v>10888</v>
      </c>
      <c r="C1671" t="s">
        <v>10885</v>
      </c>
      <c r="D1671" t="s">
        <v>23</v>
      </c>
      <c r="E1671" t="s">
        <v>10886</v>
      </c>
      <c r="F1671" t="s">
        <v>10887</v>
      </c>
      <c r="G1671">
        <v>1.1516999999999999</v>
      </c>
      <c r="H1671">
        <v>1.15202</v>
      </c>
      <c r="I1671">
        <v>1</v>
      </c>
      <c r="J1671">
        <v>0.92</v>
      </c>
      <c r="K1671" t="s">
        <v>17</v>
      </c>
      <c r="L1671">
        <f t="shared" si="60"/>
        <v>44826.740000001279</v>
      </c>
    </row>
    <row r="1672" spans="1:12" x14ac:dyDescent="0.2">
      <c r="A1672" t="s">
        <v>11</v>
      </c>
      <c r="B1672" t="s">
        <v>10889</v>
      </c>
      <c r="C1672" t="s">
        <v>10890</v>
      </c>
      <c r="D1672" t="s">
        <v>23</v>
      </c>
      <c r="E1672" t="s">
        <v>10886</v>
      </c>
      <c r="F1672" t="s">
        <v>10891</v>
      </c>
      <c r="G1672">
        <v>1.15171</v>
      </c>
      <c r="H1672">
        <v>1.1518900000000001</v>
      </c>
      <c r="I1672">
        <v>1</v>
      </c>
      <c r="J1672">
        <v>0.92</v>
      </c>
      <c r="K1672" t="s">
        <v>17</v>
      </c>
      <c r="L1672">
        <f t="shared" si="60"/>
        <v>44825.82000000128</v>
      </c>
    </row>
    <row r="1673" spans="1:12" x14ac:dyDescent="0.2">
      <c r="A1673" t="s">
        <v>11</v>
      </c>
      <c r="B1673" t="s">
        <v>10892</v>
      </c>
      <c r="C1673" t="s">
        <v>1173</v>
      </c>
      <c r="D1673" t="s">
        <v>23</v>
      </c>
      <c r="E1673" t="s">
        <v>10893</v>
      </c>
      <c r="F1673" t="s">
        <v>10894</v>
      </c>
      <c r="G1673">
        <v>1.15158</v>
      </c>
      <c r="H1673">
        <v>1.1517900000000001</v>
      </c>
      <c r="I1673">
        <v>1</v>
      </c>
      <c r="J1673">
        <v>0.92</v>
      </c>
      <c r="K1673" t="s">
        <v>17</v>
      </c>
      <c r="L1673">
        <f t="shared" si="60"/>
        <v>44824.900000001282</v>
      </c>
    </row>
    <row r="1674" spans="1:12" x14ac:dyDescent="0.2">
      <c r="A1674" t="s">
        <v>11</v>
      </c>
      <c r="B1674" t="s">
        <v>10895</v>
      </c>
      <c r="C1674" t="s">
        <v>222</v>
      </c>
      <c r="D1674" t="s">
        <v>23</v>
      </c>
      <c r="E1674" t="s">
        <v>10896</v>
      </c>
      <c r="F1674" t="s">
        <v>10897</v>
      </c>
      <c r="G1674">
        <v>1.15164</v>
      </c>
      <c r="H1674">
        <v>1.15143</v>
      </c>
      <c r="I1674">
        <v>2</v>
      </c>
      <c r="J1674">
        <v>-2</v>
      </c>
      <c r="K1674" t="s">
        <v>17</v>
      </c>
      <c r="L1674">
        <f t="shared" si="60"/>
        <v>44823.980000001284</v>
      </c>
    </row>
    <row r="1675" spans="1:12" x14ac:dyDescent="0.2">
      <c r="A1675" t="s">
        <v>11</v>
      </c>
      <c r="B1675" t="s">
        <v>10898</v>
      </c>
      <c r="C1675" t="s">
        <v>20</v>
      </c>
      <c r="D1675" t="s">
        <v>23</v>
      </c>
      <c r="E1675" t="s">
        <v>10899</v>
      </c>
      <c r="F1675" t="s">
        <v>10897</v>
      </c>
      <c r="G1675">
        <v>1.1517500000000001</v>
      </c>
      <c r="H1675">
        <v>1.15143</v>
      </c>
      <c r="I1675">
        <v>1</v>
      </c>
      <c r="J1675">
        <v>-1</v>
      </c>
      <c r="K1675" t="s">
        <v>17</v>
      </c>
      <c r="L1675">
        <f t="shared" si="60"/>
        <v>44825.980000001284</v>
      </c>
    </row>
    <row r="1676" spans="1:12" x14ac:dyDescent="0.2">
      <c r="A1676" t="s">
        <v>11</v>
      </c>
      <c r="B1676" t="s">
        <v>10900</v>
      </c>
      <c r="C1676" t="s">
        <v>10901</v>
      </c>
      <c r="D1676" t="s">
        <v>23</v>
      </c>
      <c r="E1676" t="s">
        <v>10902</v>
      </c>
      <c r="F1676" t="s">
        <v>10897</v>
      </c>
      <c r="G1676">
        <v>1.1513800000000001</v>
      </c>
      <c r="H1676">
        <v>1.15143</v>
      </c>
      <c r="I1676">
        <v>4</v>
      </c>
      <c r="J1676">
        <v>3.68</v>
      </c>
      <c r="K1676" t="s">
        <v>17</v>
      </c>
      <c r="L1676">
        <f t="shared" si="60"/>
        <v>44826.980000001284</v>
      </c>
    </row>
    <row r="1677" spans="1:12" x14ac:dyDescent="0.2">
      <c r="A1677" t="s">
        <v>11</v>
      </c>
      <c r="B1677" t="s">
        <v>10903</v>
      </c>
      <c r="C1677" t="s">
        <v>20</v>
      </c>
      <c r="D1677" t="s">
        <v>23</v>
      </c>
      <c r="E1677" t="s">
        <v>10904</v>
      </c>
      <c r="F1677" t="s">
        <v>10905</v>
      </c>
      <c r="G1677">
        <v>1.15141</v>
      </c>
      <c r="H1677">
        <v>1.15161</v>
      </c>
      <c r="I1677">
        <v>1</v>
      </c>
      <c r="J1677">
        <v>0.92</v>
      </c>
      <c r="K1677" t="s">
        <v>17</v>
      </c>
      <c r="L1677">
        <f t="shared" si="60"/>
        <v>44823.300000001283</v>
      </c>
    </row>
    <row r="1678" spans="1:12" x14ac:dyDescent="0.2">
      <c r="A1678" t="s">
        <v>11</v>
      </c>
      <c r="B1678" t="s">
        <v>10906</v>
      </c>
      <c r="C1678" t="s">
        <v>1166</v>
      </c>
      <c r="D1678" t="s">
        <v>23</v>
      </c>
      <c r="E1678" t="s">
        <v>10907</v>
      </c>
      <c r="F1678" t="s">
        <v>10905</v>
      </c>
      <c r="G1678">
        <v>1.1511499999999999</v>
      </c>
      <c r="H1678">
        <v>1.15161</v>
      </c>
      <c r="I1678">
        <v>2</v>
      </c>
      <c r="J1678">
        <v>1.84</v>
      </c>
      <c r="K1678" t="s">
        <v>17</v>
      </c>
      <c r="L1678">
        <f t="shared" si="60"/>
        <v>44822.380000001285</v>
      </c>
    </row>
    <row r="1679" spans="1:12" x14ac:dyDescent="0.2">
      <c r="A1679" t="s">
        <v>11</v>
      </c>
      <c r="B1679" t="s">
        <v>10908</v>
      </c>
      <c r="C1679" t="s">
        <v>134</v>
      </c>
      <c r="D1679" t="s">
        <v>23</v>
      </c>
      <c r="E1679" t="s">
        <v>10909</v>
      </c>
      <c r="F1679" t="s">
        <v>10905</v>
      </c>
      <c r="G1679">
        <v>1.1510899999999999</v>
      </c>
      <c r="H1679">
        <v>1.15161</v>
      </c>
      <c r="I1679">
        <v>4</v>
      </c>
      <c r="J1679">
        <v>3.68</v>
      </c>
      <c r="K1679" t="s">
        <v>17</v>
      </c>
      <c r="L1679">
        <f t="shared" si="60"/>
        <v>44820.540000001289</v>
      </c>
    </row>
    <row r="1680" spans="1:12" x14ac:dyDescent="0.2">
      <c r="A1680" t="s">
        <v>11</v>
      </c>
      <c r="B1680" t="s">
        <v>10910</v>
      </c>
      <c r="C1680" t="s">
        <v>40</v>
      </c>
      <c r="D1680" t="s">
        <v>23</v>
      </c>
      <c r="E1680" t="s">
        <v>10911</v>
      </c>
      <c r="F1680" t="s">
        <v>10912</v>
      </c>
      <c r="G1680">
        <v>1.1515299999999999</v>
      </c>
      <c r="H1680">
        <v>1.1514500000000001</v>
      </c>
      <c r="I1680">
        <v>2</v>
      </c>
      <c r="J1680">
        <v>-2</v>
      </c>
      <c r="K1680" t="s">
        <v>17</v>
      </c>
      <c r="L1680">
        <f t="shared" si="60"/>
        <v>44816.860000001288</v>
      </c>
    </row>
    <row r="1681" spans="1:12" x14ac:dyDescent="0.2">
      <c r="A1681" t="s">
        <v>11</v>
      </c>
      <c r="B1681" t="s">
        <v>10913</v>
      </c>
      <c r="C1681" t="s">
        <v>20</v>
      </c>
      <c r="D1681" t="s">
        <v>23</v>
      </c>
      <c r="E1681" t="s">
        <v>10914</v>
      </c>
      <c r="F1681" t="s">
        <v>10912</v>
      </c>
      <c r="G1681">
        <v>1.15161</v>
      </c>
      <c r="H1681">
        <v>1.1514500000000001</v>
      </c>
      <c r="I1681">
        <v>1</v>
      </c>
      <c r="J1681">
        <v>-1</v>
      </c>
      <c r="K1681" t="s">
        <v>17</v>
      </c>
      <c r="L1681">
        <f t="shared" si="60"/>
        <v>44818.860000001288</v>
      </c>
    </row>
    <row r="1682" spans="1:12" x14ac:dyDescent="0.2">
      <c r="A1682" t="s">
        <v>11</v>
      </c>
      <c r="B1682" t="s">
        <v>10915</v>
      </c>
      <c r="C1682" t="s">
        <v>134</v>
      </c>
      <c r="D1682" t="s">
        <v>23</v>
      </c>
      <c r="E1682" t="s">
        <v>10916</v>
      </c>
      <c r="F1682" t="s">
        <v>10912</v>
      </c>
      <c r="G1682">
        <v>1.15141</v>
      </c>
      <c r="H1682">
        <v>1.1514500000000001</v>
      </c>
      <c r="I1682">
        <v>4</v>
      </c>
      <c r="J1682">
        <v>3.68</v>
      </c>
      <c r="K1682" t="s">
        <v>17</v>
      </c>
      <c r="L1682">
        <f t="shared" si="60"/>
        <v>44819.860000001288</v>
      </c>
    </row>
    <row r="1683" spans="1:12" x14ac:dyDescent="0.2">
      <c r="A1683" t="s">
        <v>11</v>
      </c>
      <c r="B1683" t="s">
        <v>10917</v>
      </c>
      <c r="C1683" t="s">
        <v>43</v>
      </c>
      <c r="D1683" t="s">
        <v>23</v>
      </c>
      <c r="E1683" t="s">
        <v>10918</v>
      </c>
      <c r="F1683" t="s">
        <v>10919</v>
      </c>
      <c r="G1683">
        <v>1.1512899999999999</v>
      </c>
      <c r="H1683">
        <v>1.15168</v>
      </c>
      <c r="I1683">
        <v>2</v>
      </c>
      <c r="J1683">
        <v>1.84</v>
      </c>
      <c r="K1683" t="s">
        <v>17</v>
      </c>
      <c r="L1683">
        <f t="shared" si="60"/>
        <v>44816.180000001288</v>
      </c>
    </row>
    <row r="1684" spans="1:12" x14ac:dyDescent="0.2">
      <c r="A1684" t="s">
        <v>11</v>
      </c>
      <c r="B1684" t="s">
        <v>10920</v>
      </c>
      <c r="C1684" t="s">
        <v>20</v>
      </c>
      <c r="D1684" t="s">
        <v>23</v>
      </c>
      <c r="E1684" t="s">
        <v>10921</v>
      </c>
      <c r="F1684" t="s">
        <v>10919</v>
      </c>
      <c r="G1684">
        <v>1.15134</v>
      </c>
      <c r="H1684">
        <v>1.15168</v>
      </c>
      <c r="I1684">
        <v>1</v>
      </c>
      <c r="J1684">
        <v>0.92</v>
      </c>
      <c r="K1684" t="s">
        <v>17</v>
      </c>
      <c r="L1684">
        <f t="shared" si="60"/>
        <v>44814.340000001292</v>
      </c>
    </row>
  </sheetData>
  <autoFilter ref="S1:V665" xr:uid="{3A4CC168-6011-D149-894F-A08FE7D546F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4120E-B26E-684F-A69A-56B1CF986B38}">
  <dimension ref="A1:AA3108"/>
  <sheetViews>
    <sheetView workbookViewId="0">
      <selection activeCell="L1" sqref="L1"/>
    </sheetView>
  </sheetViews>
  <sheetFormatPr baseColWidth="10" defaultRowHeight="16" x14ac:dyDescent="0.2"/>
  <cols>
    <col min="5" max="6" width="18.1640625" bestFit="1" customWidth="1"/>
    <col min="9" max="9" width="12.6640625" bestFit="1" customWidth="1"/>
    <col min="14" max="14" width="22.33203125" bestFit="1" customWidth="1"/>
    <col min="15" max="15" width="12.6640625" bestFit="1" customWidth="1"/>
    <col min="19" max="19" width="18.1640625" bestFit="1" customWidth="1"/>
    <col min="24" max="24" width="18.1640625" bestFit="1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18</v>
      </c>
      <c r="B2" t="s">
        <v>10934</v>
      </c>
      <c r="C2" t="s">
        <v>5765</v>
      </c>
      <c r="D2" t="s">
        <v>14</v>
      </c>
      <c r="E2" t="s">
        <v>10935</v>
      </c>
      <c r="F2" t="s">
        <v>10936</v>
      </c>
      <c r="G2">
        <v>0.48268</v>
      </c>
      <c r="H2">
        <v>0.4829</v>
      </c>
      <c r="I2">
        <v>1</v>
      </c>
      <c r="J2">
        <v>-1</v>
      </c>
      <c r="K2" t="s">
        <v>17</v>
      </c>
      <c r="L2">
        <v>44463.46</v>
      </c>
      <c r="N2" s="1" t="s">
        <v>2706</v>
      </c>
      <c r="O2">
        <v>2</v>
      </c>
      <c r="S2" t="str" cm="1">
        <f t="array" aca="1" ref="S2:S1199" ca="1">_xlfn.UNIQUE(INDIRECT($O$4))</f>
        <v>2025-06-04 05:59:49</v>
      </c>
      <c r="T2">
        <f ca="1">COUNTIF(INDIRECT($O$4),S2)</f>
        <v>1</v>
      </c>
      <c r="U2">
        <f ca="1">SUMIF(INDIRECT($O$4),S2,INDIRECT($O$5))</f>
        <v>1</v>
      </c>
      <c r="V2">
        <f ca="1">SUMIF(INDIRECT($O$4),S2,INDIRECT($O$6))</f>
        <v>-1</v>
      </c>
      <c r="X2" t="str" cm="1">
        <f t="array" aca="1" ref="X2:X3108" ca="1">_xlfn.UNIQUE(INDIRECT($O$8))</f>
        <v>2025-06-04 05:58:44</v>
      </c>
      <c r="Y2">
        <f ca="1">COUNTIF(INDIRECT($O$8),X2)</f>
        <v>1</v>
      </c>
    </row>
    <row r="3" spans="1:27" x14ac:dyDescent="0.2">
      <c r="A3" t="s">
        <v>18</v>
      </c>
      <c r="B3" t="s">
        <v>10937</v>
      </c>
      <c r="C3" t="s">
        <v>266</v>
      </c>
      <c r="D3" t="s">
        <v>14</v>
      </c>
      <c r="E3" t="s">
        <v>10938</v>
      </c>
      <c r="F3" t="s">
        <v>10939</v>
      </c>
      <c r="G3">
        <v>0.48270999999999997</v>
      </c>
      <c r="H3">
        <v>0.48243999999999998</v>
      </c>
      <c r="I3">
        <v>1</v>
      </c>
      <c r="J3">
        <v>0.92</v>
      </c>
      <c r="K3" t="s">
        <v>17</v>
      </c>
      <c r="L3">
        <f>L2-J2</f>
        <v>44464.46</v>
      </c>
      <c r="N3" s="1" t="s">
        <v>2704</v>
      </c>
      <c r="O3">
        <v>3108</v>
      </c>
      <c r="S3" t="str">
        <f ca="1"/>
        <v>2025-06-04 05:58:38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2025-06-04 05:57:34</v>
      </c>
      <c r="Y3">
        <f t="shared" ref="Y3:Y31" ca="1" si="3">COUNTIF(INDIRECT($O$8),X3)</f>
        <v>1</v>
      </c>
    </row>
    <row r="4" spans="1:27" x14ac:dyDescent="0.2">
      <c r="A4" t="s">
        <v>18</v>
      </c>
      <c r="B4" t="s">
        <v>10940</v>
      </c>
      <c r="C4" t="s">
        <v>786</v>
      </c>
      <c r="D4" t="s">
        <v>14</v>
      </c>
      <c r="E4" t="s">
        <v>10941</v>
      </c>
      <c r="F4" t="s">
        <v>10939</v>
      </c>
      <c r="G4">
        <v>0.48298999999999997</v>
      </c>
      <c r="H4">
        <v>0.48243999999999998</v>
      </c>
      <c r="I4">
        <v>2</v>
      </c>
      <c r="J4">
        <v>1.84</v>
      </c>
      <c r="K4" t="s">
        <v>17</v>
      </c>
      <c r="L4">
        <f t="shared" ref="L4:L67" si="4">L3-J3</f>
        <v>44463.54</v>
      </c>
      <c r="N4" s="1" t="s">
        <v>2705</v>
      </c>
      <c r="O4" s="4" t="str">
        <f>_xlfn.CONCAT("$F$",$O$2,":","$F$",$O$3)</f>
        <v>$F$2:$F$3108</v>
      </c>
      <c r="S4" t="str">
        <f ca="1"/>
        <v>2025-06-04 05:57:28</v>
      </c>
      <c r="T4">
        <f t="shared" ca="1" si="0"/>
        <v>4</v>
      </c>
      <c r="U4">
        <f t="shared" ca="1" si="1"/>
        <v>15</v>
      </c>
      <c r="V4">
        <f t="shared" ca="1" si="2"/>
        <v>-15</v>
      </c>
      <c r="X4" t="str">
        <f ca="1"/>
        <v>2025-06-04 05:57:43</v>
      </c>
      <c r="Y4">
        <f t="shared" ca="1" si="3"/>
        <v>1</v>
      </c>
    </row>
    <row r="5" spans="1:27" x14ac:dyDescent="0.2">
      <c r="A5" t="s">
        <v>11</v>
      </c>
      <c r="B5" t="s">
        <v>10942</v>
      </c>
      <c r="C5" t="s">
        <v>266</v>
      </c>
      <c r="D5" t="s">
        <v>14</v>
      </c>
      <c r="E5" t="s">
        <v>10943</v>
      </c>
      <c r="F5" t="s">
        <v>10944</v>
      </c>
      <c r="G5">
        <v>0.48322999999999999</v>
      </c>
      <c r="H5">
        <v>0.48264000000000001</v>
      </c>
      <c r="I5">
        <v>1</v>
      </c>
      <c r="J5">
        <v>-1</v>
      </c>
      <c r="K5" t="s">
        <v>17</v>
      </c>
      <c r="L5">
        <f t="shared" si="4"/>
        <v>44461.700000000004</v>
      </c>
      <c r="N5" s="1" t="s">
        <v>2707</v>
      </c>
      <c r="O5" s="4" t="str">
        <f>_xlfn.CONCAT("$I$",$O$2,":","$I$",$O$3)</f>
        <v>$I$2:$I$3108</v>
      </c>
      <c r="S5" t="str">
        <f ca="1"/>
        <v>2025-06-04 05:56:17</v>
      </c>
      <c r="T5">
        <f t="shared" ca="1" si="0"/>
        <v>4</v>
      </c>
      <c r="U5">
        <f t="shared" ca="1" si="1"/>
        <v>15</v>
      </c>
      <c r="V5">
        <f t="shared" ca="1" si="2"/>
        <v>12.88</v>
      </c>
      <c r="X5" t="str">
        <f ca="1"/>
        <v>2025-06-04 05:56:24</v>
      </c>
      <c r="Y5">
        <f t="shared" ca="1" si="3"/>
        <v>1</v>
      </c>
    </row>
    <row r="6" spans="1:27" x14ac:dyDescent="0.2">
      <c r="A6" t="s">
        <v>11</v>
      </c>
      <c r="B6" t="s">
        <v>10945</v>
      </c>
      <c r="C6" t="s">
        <v>222</v>
      </c>
      <c r="D6" t="s">
        <v>14</v>
      </c>
      <c r="E6" t="s">
        <v>10946</v>
      </c>
      <c r="F6" t="s">
        <v>10944</v>
      </c>
      <c r="G6">
        <v>0.48315000000000002</v>
      </c>
      <c r="H6">
        <v>0.48264000000000001</v>
      </c>
      <c r="I6">
        <v>4</v>
      </c>
      <c r="J6">
        <v>-4</v>
      </c>
      <c r="K6" t="s">
        <v>17</v>
      </c>
      <c r="L6">
        <f t="shared" si="4"/>
        <v>44462.700000000004</v>
      </c>
      <c r="N6" s="1" t="s">
        <v>2708</v>
      </c>
      <c r="O6" s="4" t="str">
        <f>_xlfn.CONCAT("$J$",$O$2,":","$J$",$O$3)</f>
        <v>$J$2:$J$3108</v>
      </c>
      <c r="S6" t="str">
        <f ca="1"/>
        <v>2025-06-04 05:55:07</v>
      </c>
      <c r="T6">
        <f t="shared" ca="1" si="0"/>
        <v>3</v>
      </c>
      <c r="U6">
        <f t="shared" ca="1" si="1"/>
        <v>7</v>
      </c>
      <c r="V6">
        <f t="shared" ca="1" si="2"/>
        <v>0.68000000000000016</v>
      </c>
      <c r="X6" t="str">
        <f ca="1"/>
        <v>2025-06-04 05:57:03</v>
      </c>
      <c r="Y6">
        <f t="shared" ca="1" si="3"/>
        <v>1</v>
      </c>
    </row>
    <row r="7" spans="1:27" x14ac:dyDescent="0.2">
      <c r="A7" t="s">
        <v>11</v>
      </c>
      <c r="B7" t="s">
        <v>10947</v>
      </c>
      <c r="C7" t="s">
        <v>786</v>
      </c>
      <c r="D7" t="s">
        <v>14</v>
      </c>
      <c r="E7" t="s">
        <v>10948</v>
      </c>
      <c r="F7" t="s">
        <v>10944</v>
      </c>
      <c r="G7">
        <v>0.48325000000000001</v>
      </c>
      <c r="H7">
        <v>0.48264000000000001</v>
      </c>
      <c r="I7">
        <v>2</v>
      </c>
      <c r="J7">
        <v>-2</v>
      </c>
      <c r="K7" t="s">
        <v>17</v>
      </c>
      <c r="L7">
        <f t="shared" si="4"/>
        <v>44466.700000000004</v>
      </c>
      <c r="S7" t="str">
        <f ca="1"/>
        <v>2025-06-04 05:53:57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2025-06-04 05:56:33</v>
      </c>
      <c r="Y7">
        <f t="shared" ca="1" si="3"/>
        <v>1</v>
      </c>
    </row>
    <row r="8" spans="1:27" x14ac:dyDescent="0.2">
      <c r="A8" t="s">
        <v>11</v>
      </c>
      <c r="B8" t="s">
        <v>10949</v>
      </c>
      <c r="C8" t="s">
        <v>850</v>
      </c>
      <c r="D8" t="s">
        <v>14</v>
      </c>
      <c r="E8" t="s">
        <v>10950</v>
      </c>
      <c r="F8" t="s">
        <v>10944</v>
      </c>
      <c r="G8">
        <v>0.48270999999999997</v>
      </c>
      <c r="H8">
        <v>0.48264000000000001</v>
      </c>
      <c r="I8">
        <v>8</v>
      </c>
      <c r="J8">
        <v>-8</v>
      </c>
      <c r="K8" t="s">
        <v>17</v>
      </c>
      <c r="L8">
        <f t="shared" si="4"/>
        <v>44468.700000000004</v>
      </c>
      <c r="N8" s="1" t="s">
        <v>6681</v>
      </c>
      <c r="O8" s="4" t="str">
        <f>_xlfn.CONCAT("$E$",$O$2,":","$E$",$O$3)</f>
        <v>$E$2:$E$3108</v>
      </c>
      <c r="S8" t="str">
        <f ca="1"/>
        <v>2025-06-04 05:52:46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2025-06-04 05:57:14</v>
      </c>
      <c r="Y8">
        <f ca="1">COUNTIF(INDIRECT($O$8),X8)</f>
        <v>1</v>
      </c>
    </row>
    <row r="9" spans="1:27" x14ac:dyDescent="0.2">
      <c r="A9" t="s">
        <v>11</v>
      </c>
      <c r="B9" t="s">
        <v>10951</v>
      </c>
      <c r="C9" t="s">
        <v>850</v>
      </c>
      <c r="D9" t="s">
        <v>14</v>
      </c>
      <c r="E9" t="s">
        <v>10952</v>
      </c>
      <c r="F9" t="s">
        <v>10953</v>
      </c>
      <c r="G9">
        <v>0.48314000000000001</v>
      </c>
      <c r="H9">
        <v>0.48329</v>
      </c>
      <c r="I9">
        <v>8</v>
      </c>
      <c r="J9">
        <v>7.36</v>
      </c>
      <c r="K9" t="s">
        <v>17</v>
      </c>
      <c r="L9">
        <f t="shared" si="4"/>
        <v>44476.700000000004</v>
      </c>
      <c r="S9" t="str">
        <f ca="1"/>
        <v>2025-06-04 05:51:36</v>
      </c>
      <c r="T9">
        <f t="shared" ca="1" si="0"/>
        <v>4</v>
      </c>
      <c r="U9">
        <f t="shared" ca="1" si="1"/>
        <v>15</v>
      </c>
      <c r="V9">
        <f t="shared" ca="1" si="2"/>
        <v>-15</v>
      </c>
      <c r="X9" t="str">
        <f ca="1"/>
        <v>2025-06-04 05:56:03</v>
      </c>
      <c r="Y9">
        <f t="shared" ca="1" si="3"/>
        <v>1</v>
      </c>
    </row>
    <row r="10" spans="1:27" x14ac:dyDescent="0.2">
      <c r="A10" t="s">
        <v>11</v>
      </c>
      <c r="B10" t="s">
        <v>10954</v>
      </c>
      <c r="C10" t="s">
        <v>281</v>
      </c>
      <c r="D10" t="s">
        <v>14</v>
      </c>
      <c r="E10" t="s">
        <v>10955</v>
      </c>
      <c r="F10" t="s">
        <v>10953</v>
      </c>
      <c r="G10">
        <v>0.48324</v>
      </c>
      <c r="H10">
        <v>0.48329</v>
      </c>
      <c r="I10">
        <v>2</v>
      </c>
      <c r="J10">
        <v>1.84</v>
      </c>
      <c r="K10" t="s">
        <v>17</v>
      </c>
      <c r="L10">
        <f t="shared" si="4"/>
        <v>44469.340000000004</v>
      </c>
      <c r="N10" s="5" t="s">
        <v>225</v>
      </c>
      <c r="O10" s="5">
        <f ca="1">SUM(INDIRECT($O$5))</f>
        <v>8462</v>
      </c>
      <c r="S10" t="str">
        <f ca="1"/>
        <v>2025-06-04 05:50:26</v>
      </c>
      <c r="T10">
        <f t="shared" ca="1" si="0"/>
        <v>2</v>
      </c>
      <c r="U10">
        <f t="shared" ca="1" si="1"/>
        <v>3</v>
      </c>
      <c r="V10">
        <f t="shared" ca="1" si="2"/>
        <v>2.7600000000000002</v>
      </c>
      <c r="X10" t="str">
        <f ca="1"/>
        <v>2025-06-04 05:55:23</v>
      </c>
      <c r="Y10">
        <f t="shared" ca="1" si="3"/>
        <v>1</v>
      </c>
    </row>
    <row r="11" spans="1:27" x14ac:dyDescent="0.2">
      <c r="A11" t="s">
        <v>11</v>
      </c>
      <c r="B11" t="s">
        <v>10956</v>
      </c>
      <c r="C11" t="s">
        <v>266</v>
      </c>
      <c r="D11" t="s">
        <v>14</v>
      </c>
      <c r="E11" t="s">
        <v>10957</v>
      </c>
      <c r="F11" t="s">
        <v>10953</v>
      </c>
      <c r="G11">
        <v>0.48329</v>
      </c>
      <c r="H11">
        <v>0.48329</v>
      </c>
      <c r="I11">
        <v>1</v>
      </c>
      <c r="J11">
        <v>0</v>
      </c>
      <c r="K11" t="s">
        <v>17</v>
      </c>
      <c r="L11">
        <f t="shared" si="4"/>
        <v>44467.500000000007</v>
      </c>
      <c r="N11" s="5" t="s">
        <v>226</v>
      </c>
      <c r="O11" s="5">
        <f ca="1">SUM(INDIRECT($O$6))</f>
        <v>-388.46999999999815</v>
      </c>
      <c r="S11" t="str">
        <f ca="1"/>
        <v>2025-06-04 05:49:16</v>
      </c>
      <c r="T11">
        <f t="shared" ca="1" si="0"/>
        <v>3</v>
      </c>
      <c r="U11">
        <f t="shared" ca="1" si="1"/>
        <v>7</v>
      </c>
      <c r="V11">
        <f t="shared" ca="1" si="2"/>
        <v>4.5200000000000005</v>
      </c>
      <c r="X11" t="str">
        <f ca="1"/>
        <v>2025-06-04 05:55:13</v>
      </c>
      <c r="Y11">
        <f t="shared" ca="1" si="3"/>
        <v>1</v>
      </c>
    </row>
    <row r="12" spans="1:27" x14ac:dyDescent="0.2">
      <c r="A12" t="s">
        <v>11</v>
      </c>
      <c r="B12" t="s">
        <v>10958</v>
      </c>
      <c r="C12" t="s">
        <v>836</v>
      </c>
      <c r="D12" t="s">
        <v>14</v>
      </c>
      <c r="E12" t="s">
        <v>10959</v>
      </c>
      <c r="F12" t="s">
        <v>10953</v>
      </c>
      <c r="G12">
        <v>0.48315000000000002</v>
      </c>
      <c r="H12">
        <v>0.48329</v>
      </c>
      <c r="I12">
        <v>4</v>
      </c>
      <c r="J12">
        <v>3.68</v>
      </c>
      <c r="K12" t="s">
        <v>17</v>
      </c>
      <c r="L12">
        <f t="shared" si="4"/>
        <v>44467.500000000007</v>
      </c>
      <c r="N12" s="5" t="s">
        <v>10931</v>
      </c>
      <c r="O12" s="6" t="str" cm="1">
        <f t="array" aca="1" ref="O12" ca="1">TEXT(INDIRECT(_xlfn.CONCAT("$F$",$O$2))-INDIRECT(_xlfn.CONCAT("$F$",$O$3)), "h \h m \m")</f>
        <v>23 h 37 m</v>
      </c>
      <c r="S12" t="str">
        <f ca="1"/>
        <v>2025-06-04 05:48:06</v>
      </c>
      <c r="T12">
        <f t="shared" ca="1" si="0"/>
        <v>1</v>
      </c>
      <c r="U12">
        <f t="shared" ca="1" si="1"/>
        <v>1</v>
      </c>
      <c r="V12">
        <f t="shared" ca="1" si="2"/>
        <v>0.92</v>
      </c>
      <c r="X12" t="str">
        <f ca="1"/>
        <v>2025-06-04 05:55:33</v>
      </c>
      <c r="Y12">
        <f t="shared" ca="1" si="3"/>
        <v>1</v>
      </c>
    </row>
    <row r="13" spans="1:27" x14ac:dyDescent="0.2">
      <c r="A13" t="s">
        <v>11</v>
      </c>
      <c r="B13" t="s">
        <v>10960</v>
      </c>
      <c r="C13" t="s">
        <v>301</v>
      </c>
      <c r="D13" t="s">
        <v>14</v>
      </c>
      <c r="E13" t="s">
        <v>10961</v>
      </c>
      <c r="F13" t="s">
        <v>10962</v>
      </c>
      <c r="G13">
        <v>0.48336000000000001</v>
      </c>
      <c r="H13">
        <v>0.48320999999999997</v>
      </c>
      <c r="I13">
        <v>2</v>
      </c>
      <c r="J13">
        <v>-2</v>
      </c>
      <c r="K13" t="s">
        <v>17</v>
      </c>
      <c r="L13">
        <f t="shared" si="4"/>
        <v>44463.820000000007</v>
      </c>
      <c r="N13" s="5" t="s">
        <v>224</v>
      </c>
      <c r="O13" s="5">
        <f ca="1">COUNTA(_xlfn.UNIQUE(INDIRECT($O$4)))</f>
        <v>1198</v>
      </c>
      <c r="P13" s="1" t="s">
        <v>10933</v>
      </c>
      <c r="S13" t="str">
        <f ca="1"/>
        <v>2025-06-04 05:46:56</v>
      </c>
      <c r="T13">
        <f t="shared" ca="1" si="0"/>
        <v>1</v>
      </c>
      <c r="U13">
        <f t="shared" ca="1" si="1"/>
        <v>1</v>
      </c>
      <c r="V13">
        <f t="shared" ca="1" si="2"/>
        <v>0.92</v>
      </c>
      <c r="X13" t="str">
        <f ca="1"/>
        <v>2025-06-04 05:54:33</v>
      </c>
      <c r="Y13">
        <f t="shared" ca="1" si="3"/>
        <v>1</v>
      </c>
    </row>
    <row r="14" spans="1:27" x14ac:dyDescent="0.2">
      <c r="A14" t="s">
        <v>11</v>
      </c>
      <c r="B14" t="s">
        <v>10963</v>
      </c>
      <c r="C14" t="s">
        <v>840</v>
      </c>
      <c r="D14" t="s">
        <v>14</v>
      </c>
      <c r="E14" t="s">
        <v>10964</v>
      </c>
      <c r="F14" t="s">
        <v>10962</v>
      </c>
      <c r="G14">
        <v>0.48309999999999997</v>
      </c>
      <c r="H14">
        <v>0.48320999999999997</v>
      </c>
      <c r="I14">
        <v>4</v>
      </c>
      <c r="J14">
        <v>3.68</v>
      </c>
      <c r="K14" t="s">
        <v>17</v>
      </c>
      <c r="L14">
        <f t="shared" si="4"/>
        <v>44465.820000000007</v>
      </c>
      <c r="N14" s="1"/>
      <c r="P14" s="1"/>
      <c r="S14" t="str">
        <f ca="1"/>
        <v>2025-06-04 05:45:45</v>
      </c>
      <c r="T14">
        <f t="shared" ca="1" si="0"/>
        <v>4</v>
      </c>
      <c r="U14">
        <f t="shared" ca="1" si="1"/>
        <v>15</v>
      </c>
      <c r="V14">
        <f t="shared" ca="1" si="2"/>
        <v>13.8</v>
      </c>
      <c r="X14" t="str">
        <f ca="1"/>
        <v>2025-06-04 05:54:43</v>
      </c>
      <c r="Y14">
        <f t="shared" ca="1" si="3"/>
        <v>1</v>
      </c>
    </row>
    <row r="15" spans="1:27" x14ac:dyDescent="0.2">
      <c r="A15" t="s">
        <v>11</v>
      </c>
      <c r="B15" t="s">
        <v>10965</v>
      </c>
      <c r="C15" t="s">
        <v>266</v>
      </c>
      <c r="D15" t="s">
        <v>14</v>
      </c>
      <c r="E15" t="s">
        <v>10966</v>
      </c>
      <c r="F15" t="s">
        <v>10962</v>
      </c>
      <c r="G15">
        <v>0.48364000000000001</v>
      </c>
      <c r="H15">
        <v>0.48320999999999997</v>
      </c>
      <c r="I15">
        <v>1</v>
      </c>
      <c r="J15">
        <v>-1</v>
      </c>
      <c r="K15" t="s">
        <v>17</v>
      </c>
      <c r="L15">
        <f t="shared" si="4"/>
        <v>44462.140000000007</v>
      </c>
      <c r="N15" s="1"/>
      <c r="O15" s="4"/>
      <c r="S15" t="str">
        <f ca="1"/>
        <v>2025-06-04 05:44:35</v>
      </c>
      <c r="T15">
        <f t="shared" ca="1" si="0"/>
        <v>4</v>
      </c>
      <c r="U15">
        <f t="shared" ca="1" si="1"/>
        <v>15</v>
      </c>
      <c r="V15">
        <f t="shared" ca="1" si="2"/>
        <v>0.36000000000000032</v>
      </c>
      <c r="X15" t="str">
        <f ca="1"/>
        <v>2025-06-04 05:54:03</v>
      </c>
      <c r="Y15">
        <f t="shared" ca="1" si="3"/>
        <v>1</v>
      </c>
    </row>
    <row r="16" spans="1:27" x14ac:dyDescent="0.2">
      <c r="A16" t="s">
        <v>11</v>
      </c>
      <c r="B16" t="s">
        <v>10967</v>
      </c>
      <c r="C16" t="s">
        <v>786</v>
      </c>
      <c r="D16" t="s">
        <v>14</v>
      </c>
      <c r="E16" t="s">
        <v>10968</v>
      </c>
      <c r="F16" t="s">
        <v>10969</v>
      </c>
      <c r="G16">
        <v>0.48303000000000001</v>
      </c>
      <c r="H16">
        <v>0.48335</v>
      </c>
      <c r="I16">
        <v>2</v>
      </c>
      <c r="J16">
        <v>1.84</v>
      </c>
      <c r="K16" t="s">
        <v>17</v>
      </c>
      <c r="L16">
        <f t="shared" si="4"/>
        <v>44463.140000000007</v>
      </c>
      <c r="N16" s="1" t="s">
        <v>10922</v>
      </c>
      <c r="O16">
        <f ca="1">AVERAGE($T$2:$T$2000)</f>
        <v>2.5934891485809684</v>
      </c>
      <c r="S16" t="str">
        <f ca="1"/>
        <v>2025-06-04 05:43:25</v>
      </c>
      <c r="T16">
        <f t="shared" ca="1" si="0"/>
        <v>3</v>
      </c>
      <c r="U16">
        <f t="shared" ca="1" si="1"/>
        <v>7</v>
      </c>
      <c r="V16">
        <f t="shared" ca="1" si="2"/>
        <v>6.44</v>
      </c>
      <c r="X16" t="str">
        <f ca="1"/>
        <v>2025-06-04 05:53:02</v>
      </c>
      <c r="Y16">
        <f t="shared" ca="1" si="3"/>
        <v>1</v>
      </c>
    </row>
    <row r="17" spans="1:25" x14ac:dyDescent="0.2">
      <c r="A17" t="s">
        <v>11</v>
      </c>
      <c r="B17" t="s">
        <v>10970</v>
      </c>
      <c r="C17" t="s">
        <v>266</v>
      </c>
      <c r="D17" t="s">
        <v>14</v>
      </c>
      <c r="E17" t="s">
        <v>10971</v>
      </c>
      <c r="F17" t="s">
        <v>10969</v>
      </c>
      <c r="G17">
        <v>0.48314000000000001</v>
      </c>
      <c r="H17">
        <v>0.48335</v>
      </c>
      <c r="I17">
        <v>1</v>
      </c>
      <c r="J17">
        <v>0.92</v>
      </c>
      <c r="K17" t="s">
        <v>17</v>
      </c>
      <c r="L17">
        <f t="shared" si="4"/>
        <v>44461.30000000001</v>
      </c>
      <c r="N17" s="1" t="s">
        <v>6673</v>
      </c>
      <c r="O17" s="1">
        <v>5.6265060240000002</v>
      </c>
      <c r="S17" t="str">
        <f ca="1"/>
        <v>2025-06-04 05:42:15</v>
      </c>
      <c r="T17">
        <f t="shared" ca="1" si="0"/>
        <v>2</v>
      </c>
      <c r="U17">
        <f t="shared" ca="1" si="1"/>
        <v>3</v>
      </c>
      <c r="V17">
        <f t="shared" ca="1" si="2"/>
        <v>2.7600000000000002</v>
      </c>
      <c r="X17" t="str">
        <f ca="1"/>
        <v>2025-06-04 05:52:53</v>
      </c>
      <c r="Y17">
        <f t="shared" ca="1" si="3"/>
        <v>1</v>
      </c>
    </row>
    <row r="18" spans="1:25" x14ac:dyDescent="0.2">
      <c r="A18" t="s">
        <v>11</v>
      </c>
      <c r="B18" t="s">
        <v>10972</v>
      </c>
      <c r="C18" t="s">
        <v>4379</v>
      </c>
      <c r="D18" t="s">
        <v>14</v>
      </c>
      <c r="E18" t="s">
        <v>10973</v>
      </c>
      <c r="F18" t="s">
        <v>10974</v>
      </c>
      <c r="G18">
        <v>0.48235</v>
      </c>
      <c r="H18">
        <v>0.48333999999999999</v>
      </c>
      <c r="I18">
        <v>1</v>
      </c>
      <c r="J18">
        <v>0.92</v>
      </c>
      <c r="K18" t="s">
        <v>17</v>
      </c>
      <c r="L18">
        <f t="shared" si="4"/>
        <v>44460.380000000012</v>
      </c>
      <c r="N18" s="1" t="s">
        <v>10930</v>
      </c>
      <c r="O18">
        <f ca="1">AVERAGE($V$2:$V$2000)</f>
        <v>-0.32426544240400634</v>
      </c>
      <c r="S18" t="str">
        <f ca="1"/>
        <v>2025-06-04 05:41:04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2025-06-04 05:51:43</v>
      </c>
      <c r="Y18">
        <f t="shared" ca="1" si="3"/>
        <v>1</v>
      </c>
    </row>
    <row r="19" spans="1:25" x14ac:dyDescent="0.2">
      <c r="A19" t="s">
        <v>18</v>
      </c>
      <c r="B19" t="s">
        <v>10975</v>
      </c>
      <c r="C19" t="s">
        <v>301</v>
      </c>
      <c r="D19" t="s">
        <v>14</v>
      </c>
      <c r="E19" t="s">
        <v>10976</v>
      </c>
      <c r="F19" t="s">
        <v>10977</v>
      </c>
      <c r="G19">
        <v>0.48176000000000002</v>
      </c>
      <c r="H19">
        <v>0.48213</v>
      </c>
      <c r="I19">
        <v>4</v>
      </c>
      <c r="J19">
        <v>-4</v>
      </c>
      <c r="K19" t="s">
        <v>17</v>
      </c>
      <c r="L19">
        <f t="shared" si="4"/>
        <v>44459.460000000014</v>
      </c>
      <c r="N19" s="1"/>
      <c r="S19" t="str">
        <f ca="1"/>
        <v>2025-06-04 05:39:54</v>
      </c>
      <c r="T19">
        <f t="shared" ca="1" si="0"/>
        <v>2</v>
      </c>
      <c r="U19">
        <f t="shared" ca="1" si="1"/>
        <v>3</v>
      </c>
      <c r="V19">
        <f t="shared" ca="1" si="2"/>
        <v>2.7600000000000002</v>
      </c>
      <c r="X19" t="str">
        <f ca="1"/>
        <v>2025-06-04 05:51:02</v>
      </c>
      <c r="Y19">
        <f t="shared" ca="1" si="3"/>
        <v>1</v>
      </c>
    </row>
    <row r="20" spans="1:25" x14ac:dyDescent="0.2">
      <c r="A20" t="s">
        <v>18</v>
      </c>
      <c r="B20" t="s">
        <v>10978</v>
      </c>
      <c r="C20" t="s">
        <v>840</v>
      </c>
      <c r="D20" t="s">
        <v>14</v>
      </c>
      <c r="E20" t="s">
        <v>10979</v>
      </c>
      <c r="F20" t="s">
        <v>10977</v>
      </c>
      <c r="G20">
        <v>0.48205999999999999</v>
      </c>
      <c r="H20">
        <v>0.48213</v>
      </c>
      <c r="I20">
        <v>8</v>
      </c>
      <c r="J20">
        <v>-8</v>
      </c>
      <c r="K20" t="s">
        <v>17</v>
      </c>
      <c r="L20">
        <f t="shared" si="4"/>
        <v>44463.460000000014</v>
      </c>
      <c r="S20" t="str">
        <f ca="1"/>
        <v>2025-06-04 05:38:44</v>
      </c>
      <c r="T20">
        <f t="shared" ca="1" si="0"/>
        <v>1</v>
      </c>
      <c r="U20">
        <f t="shared" ca="1" si="1"/>
        <v>1</v>
      </c>
      <c r="V20">
        <f t="shared" ca="1" si="2"/>
        <v>0.92</v>
      </c>
      <c r="X20" t="str">
        <f ca="1"/>
        <v>2025-06-04 05:51:12</v>
      </c>
      <c r="Y20">
        <f t="shared" ca="1" si="3"/>
        <v>1</v>
      </c>
    </row>
    <row r="21" spans="1:25" x14ac:dyDescent="0.2">
      <c r="A21" t="s">
        <v>18</v>
      </c>
      <c r="B21" t="s">
        <v>10980</v>
      </c>
      <c r="C21" t="s">
        <v>266</v>
      </c>
      <c r="D21" t="s">
        <v>14</v>
      </c>
      <c r="E21" t="s">
        <v>10981</v>
      </c>
      <c r="F21" t="s">
        <v>10977</v>
      </c>
      <c r="G21">
        <v>0.48103000000000001</v>
      </c>
      <c r="H21">
        <v>0.48213</v>
      </c>
      <c r="I21">
        <v>1</v>
      </c>
      <c r="J21">
        <v>-1</v>
      </c>
      <c r="K21" t="s">
        <v>17</v>
      </c>
      <c r="L21">
        <f t="shared" si="4"/>
        <v>44471.460000000014</v>
      </c>
      <c r="N21" s="1" t="s">
        <v>10927</v>
      </c>
      <c r="O21">
        <f ca="1">COUNTIF($T$1:$T$2000,"=1")</f>
        <v>282</v>
      </c>
      <c r="P21">
        <f ca="1">SUMIF($T$2:$T$2000,"=1",$U$2:$U$2000)</f>
        <v>282</v>
      </c>
      <c r="Q21">
        <f ca="1">SUMIF($T$2:$T$2000,"=1",$V$2:$V$2000)</f>
        <v>205.81999999999903</v>
      </c>
      <c r="S21" t="str">
        <f ca="1"/>
        <v>2025-06-04 05:37:34</v>
      </c>
      <c r="T21">
        <f t="shared" ca="1" si="0"/>
        <v>4</v>
      </c>
      <c r="U21">
        <f t="shared" ca="1" si="1"/>
        <v>15</v>
      </c>
      <c r="V21">
        <f t="shared" ca="1" si="2"/>
        <v>-15</v>
      </c>
      <c r="X21" t="str">
        <f ca="1"/>
        <v>2025-06-04 05:50:32</v>
      </c>
      <c r="Y21">
        <f t="shared" ca="1" si="3"/>
        <v>1</v>
      </c>
    </row>
    <row r="22" spans="1:25" x14ac:dyDescent="0.2">
      <c r="A22" t="s">
        <v>18</v>
      </c>
      <c r="B22" t="s">
        <v>10982</v>
      </c>
      <c r="C22" t="s">
        <v>836</v>
      </c>
      <c r="D22" t="s">
        <v>14</v>
      </c>
      <c r="E22" t="s">
        <v>10983</v>
      </c>
      <c r="F22" t="s">
        <v>10977</v>
      </c>
      <c r="G22">
        <v>0.48124</v>
      </c>
      <c r="H22">
        <v>0.48213</v>
      </c>
      <c r="I22">
        <v>2</v>
      </c>
      <c r="J22">
        <v>-2</v>
      </c>
      <c r="K22" t="s">
        <v>17</v>
      </c>
      <c r="L22">
        <f t="shared" si="4"/>
        <v>44472.460000000014</v>
      </c>
      <c r="N22" s="1" t="s">
        <v>10928</v>
      </c>
      <c r="O22">
        <f ca="1">COUNTIF($T$1:$T$2000,"=2")</f>
        <v>288</v>
      </c>
      <c r="P22">
        <f ca="1">SUMIF($T$2:$T$2000,"=2",$U$2:$U$2000)</f>
        <v>864</v>
      </c>
      <c r="Q22">
        <f ca="1">SUMIF($T$2:$T$2000,"=2",$V$2:$V$2000)</f>
        <v>410.87999999999869</v>
      </c>
      <c r="S22" t="str">
        <f ca="1"/>
        <v>2025-06-04 05:36:23</v>
      </c>
      <c r="T22">
        <f t="shared" ca="1" si="0"/>
        <v>4</v>
      </c>
      <c r="U22">
        <f t="shared" ca="1" si="1"/>
        <v>15</v>
      </c>
      <c r="V22">
        <f t="shared" ca="1" si="2"/>
        <v>0.36000000000000032</v>
      </c>
      <c r="X22" t="str">
        <f ca="1"/>
        <v>2025-06-04 05:50:52</v>
      </c>
      <c r="Y22">
        <f t="shared" ca="1" si="3"/>
        <v>1</v>
      </c>
    </row>
    <row r="23" spans="1:25" x14ac:dyDescent="0.2">
      <c r="A23" t="s">
        <v>18</v>
      </c>
      <c r="B23" t="s">
        <v>10984</v>
      </c>
      <c r="C23" t="s">
        <v>266</v>
      </c>
      <c r="D23" t="s">
        <v>14</v>
      </c>
      <c r="E23" t="s">
        <v>10985</v>
      </c>
      <c r="F23" t="s">
        <v>10986</v>
      </c>
      <c r="G23">
        <v>0.48124</v>
      </c>
      <c r="H23">
        <v>0.48071000000000003</v>
      </c>
      <c r="I23">
        <v>1</v>
      </c>
      <c r="J23">
        <v>0.92</v>
      </c>
      <c r="K23" t="s">
        <v>17</v>
      </c>
      <c r="L23">
        <f t="shared" si="4"/>
        <v>44474.460000000014</v>
      </c>
      <c r="N23" s="1" t="s">
        <v>10923</v>
      </c>
      <c r="O23">
        <f ca="1">COUNTIF($T$1:$T$2000,"=3")</f>
        <v>263</v>
      </c>
      <c r="P23">
        <f ca="1">SUMIF($T$2:$T$2000,"=3",$U$2:$U$2000)</f>
        <v>1841</v>
      </c>
      <c r="Q23">
        <f ca="1">SUMIF($T$2:$T$2000,"=3",$V$2:$V$2000)</f>
        <v>479.57999999999987</v>
      </c>
      <c r="S23" t="str">
        <f ca="1"/>
        <v>2025-06-04 05:35:13</v>
      </c>
      <c r="T23">
        <f t="shared" ca="1" si="0"/>
        <v>1</v>
      </c>
      <c r="U23">
        <f t="shared" ca="1" si="1"/>
        <v>1</v>
      </c>
      <c r="V23">
        <f t="shared" ca="1" si="2"/>
        <v>0.92</v>
      </c>
      <c r="X23" t="str">
        <f ca="1"/>
        <v>2025-06-04 05:49:22</v>
      </c>
      <c r="Y23">
        <f t="shared" ca="1" si="3"/>
        <v>1</v>
      </c>
    </row>
    <row r="24" spans="1:25" x14ac:dyDescent="0.2">
      <c r="A24" t="s">
        <v>18</v>
      </c>
      <c r="B24" t="s">
        <v>10987</v>
      </c>
      <c r="C24" t="s">
        <v>850</v>
      </c>
      <c r="D24" t="s">
        <v>14</v>
      </c>
      <c r="E24" t="s">
        <v>10988</v>
      </c>
      <c r="F24" t="s">
        <v>10986</v>
      </c>
      <c r="G24">
        <v>0.48127999999999999</v>
      </c>
      <c r="H24">
        <v>0.48071000000000003</v>
      </c>
      <c r="I24">
        <v>2</v>
      </c>
      <c r="J24">
        <v>1.84</v>
      </c>
      <c r="K24" t="s">
        <v>17</v>
      </c>
      <c r="L24">
        <f t="shared" si="4"/>
        <v>44473.540000000015</v>
      </c>
      <c r="N24" s="1" t="s">
        <v>10924</v>
      </c>
      <c r="O24">
        <f ca="1">COUNTIF($T$1:$T$2000,"=4")</f>
        <v>365</v>
      </c>
      <c r="P24">
        <f ca="1">SUMIF($T$2:$T$2000,"=4",$U$2:$U$2000)</f>
        <v>5475</v>
      </c>
      <c r="Q24">
        <f ca="1">SUMIF($T$2:$T$2000,"=4",$V$2:$V$2000)</f>
        <v>-1484.7500000000027</v>
      </c>
      <c r="S24" t="str">
        <f ca="1"/>
        <v>2025-06-04 05:34:03</v>
      </c>
      <c r="T24">
        <f t="shared" ca="1" si="0"/>
        <v>4</v>
      </c>
      <c r="U24">
        <f t="shared" ca="1" si="1"/>
        <v>15</v>
      </c>
      <c r="V24">
        <f t="shared" ca="1" si="2"/>
        <v>-15</v>
      </c>
      <c r="X24" t="str">
        <f ca="1"/>
        <v>2025-06-04 05:50:12</v>
      </c>
      <c r="Y24">
        <f t="shared" ca="1" si="3"/>
        <v>1</v>
      </c>
    </row>
    <row r="25" spans="1:25" x14ac:dyDescent="0.2">
      <c r="A25" t="s">
        <v>18</v>
      </c>
      <c r="B25" t="s">
        <v>10989</v>
      </c>
      <c r="C25" t="s">
        <v>266</v>
      </c>
      <c r="D25" t="s">
        <v>14</v>
      </c>
      <c r="E25" t="s">
        <v>10990</v>
      </c>
      <c r="F25" t="s">
        <v>10991</v>
      </c>
      <c r="G25">
        <v>0.48114000000000001</v>
      </c>
      <c r="H25">
        <v>0.48118</v>
      </c>
      <c r="I25">
        <v>1</v>
      </c>
      <c r="J25">
        <v>-1</v>
      </c>
      <c r="K25" t="s">
        <v>17</v>
      </c>
      <c r="L25">
        <f t="shared" si="4"/>
        <v>44471.700000000019</v>
      </c>
      <c r="N25" s="1" t="s">
        <v>10925</v>
      </c>
      <c r="O25">
        <f ca="1">COUNTIF($T$1:$T$2000,"=5")</f>
        <v>0</v>
      </c>
      <c r="P25">
        <f ca="1">SUMIF($T$2:$T$2000,"=5",$U$2:$U$2000)</f>
        <v>0</v>
      </c>
      <c r="Q25">
        <f ca="1">SUMIF($T$2:$T$2000,"=5",$V$2:$V$2000)</f>
        <v>0</v>
      </c>
      <c r="S25" t="str">
        <f ca="1"/>
        <v>2025-06-04 05:32:52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2025-06-04 05:48:12</v>
      </c>
      <c r="Y25">
        <f t="shared" ca="1" si="3"/>
        <v>1</v>
      </c>
    </row>
    <row r="26" spans="1:25" x14ac:dyDescent="0.2">
      <c r="A26" t="s">
        <v>18</v>
      </c>
      <c r="B26" t="s">
        <v>10992</v>
      </c>
      <c r="C26" t="s">
        <v>786</v>
      </c>
      <c r="D26" t="s">
        <v>14</v>
      </c>
      <c r="E26" t="s">
        <v>10993</v>
      </c>
      <c r="F26" t="s">
        <v>10991</v>
      </c>
      <c r="G26">
        <v>0.48125000000000001</v>
      </c>
      <c r="H26">
        <v>0.48118</v>
      </c>
      <c r="I26">
        <v>2</v>
      </c>
      <c r="J26">
        <v>1.84</v>
      </c>
      <c r="K26" t="s">
        <v>17</v>
      </c>
      <c r="L26">
        <f t="shared" si="4"/>
        <v>44472.700000000019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05:31:10</v>
      </c>
      <c r="T26">
        <f t="shared" ca="1" si="0"/>
        <v>4</v>
      </c>
      <c r="U26">
        <f t="shared" ca="1" si="1"/>
        <v>15</v>
      </c>
      <c r="V26">
        <f t="shared" ca="1" si="2"/>
        <v>13.8</v>
      </c>
      <c r="X26" t="str">
        <f ca="1"/>
        <v>2025-06-04 05:48:21</v>
      </c>
      <c r="Y26">
        <f t="shared" ca="1" si="3"/>
        <v>1</v>
      </c>
    </row>
    <row r="27" spans="1:25" x14ac:dyDescent="0.2">
      <c r="A27" t="s">
        <v>18</v>
      </c>
      <c r="B27" t="s">
        <v>10994</v>
      </c>
      <c r="C27" t="s">
        <v>4565</v>
      </c>
      <c r="D27" t="s">
        <v>14</v>
      </c>
      <c r="E27" t="s">
        <v>10995</v>
      </c>
      <c r="F27" t="s">
        <v>10991</v>
      </c>
      <c r="G27">
        <v>0.48130000000000001</v>
      </c>
      <c r="H27">
        <v>0.48118</v>
      </c>
      <c r="I27">
        <v>4</v>
      </c>
      <c r="J27">
        <v>3.68</v>
      </c>
      <c r="K27" t="s">
        <v>17</v>
      </c>
      <c r="L27">
        <f t="shared" si="4"/>
        <v>44470.860000000022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05:30:00</v>
      </c>
      <c r="T27">
        <f t="shared" ca="1" si="0"/>
        <v>4</v>
      </c>
      <c r="U27">
        <f t="shared" ca="1" si="1"/>
        <v>15</v>
      </c>
      <c r="V27">
        <f t="shared" ca="1" si="2"/>
        <v>0.36000000000000032</v>
      </c>
      <c r="X27" t="str">
        <f ca="1"/>
        <v>2025-06-04 05:48:41</v>
      </c>
      <c r="Y27">
        <f t="shared" ca="1" si="3"/>
        <v>1</v>
      </c>
    </row>
    <row r="28" spans="1:25" x14ac:dyDescent="0.2">
      <c r="A28" t="s">
        <v>18</v>
      </c>
      <c r="B28" t="s">
        <v>10996</v>
      </c>
      <c r="C28" t="s">
        <v>266</v>
      </c>
      <c r="D28" t="s">
        <v>14</v>
      </c>
      <c r="E28" t="s">
        <v>10997</v>
      </c>
      <c r="F28" t="s">
        <v>10998</v>
      </c>
      <c r="G28">
        <v>0.48207</v>
      </c>
      <c r="H28">
        <v>0.48114000000000001</v>
      </c>
      <c r="I28">
        <v>1</v>
      </c>
      <c r="J28">
        <v>0.92</v>
      </c>
      <c r="K28" t="s">
        <v>17</v>
      </c>
      <c r="L28">
        <f t="shared" si="4"/>
        <v>44467.180000000022</v>
      </c>
      <c r="S28" t="str">
        <f ca="1"/>
        <v>2025-06-04 05:28:50</v>
      </c>
      <c r="T28">
        <f t="shared" ca="1" si="0"/>
        <v>2</v>
      </c>
      <c r="U28">
        <f t="shared" ca="1" si="1"/>
        <v>3</v>
      </c>
      <c r="V28">
        <f t="shared" ca="1" si="2"/>
        <v>2.7600000000000002</v>
      </c>
      <c r="X28" t="str">
        <f ca="1"/>
        <v>2025-06-04 05:47:02</v>
      </c>
      <c r="Y28">
        <f t="shared" ca="1" si="3"/>
        <v>1</v>
      </c>
    </row>
    <row r="29" spans="1:25" x14ac:dyDescent="0.2">
      <c r="A29" t="s">
        <v>18</v>
      </c>
      <c r="B29" t="s">
        <v>10999</v>
      </c>
      <c r="C29" t="s">
        <v>5765</v>
      </c>
      <c r="D29" t="s">
        <v>14</v>
      </c>
      <c r="E29" t="s">
        <v>11000</v>
      </c>
      <c r="F29" t="s">
        <v>11001</v>
      </c>
      <c r="G29">
        <v>0.48287000000000002</v>
      </c>
      <c r="H29">
        <v>0.48202</v>
      </c>
      <c r="I29">
        <v>1</v>
      </c>
      <c r="J29">
        <v>0.92</v>
      </c>
      <c r="K29" t="s">
        <v>17</v>
      </c>
      <c r="L29">
        <f t="shared" si="4"/>
        <v>44466.260000000024</v>
      </c>
      <c r="O29">
        <f ca="1">O14-SUM(O21:O27)</f>
        <v>-1198</v>
      </c>
      <c r="P29">
        <f ca="1">O10-SUM(P21:P27)</f>
        <v>0</v>
      </c>
      <c r="Q29">
        <f ca="1">ROUND(O11-SUM(Q21:Q27),2)</f>
        <v>0</v>
      </c>
      <c r="S29" t="str">
        <f ca="1"/>
        <v>2025-06-04 05:27:39</v>
      </c>
      <c r="T29">
        <f t="shared" ca="1" si="0"/>
        <v>2</v>
      </c>
      <c r="U29">
        <f t="shared" ca="1" si="1"/>
        <v>3</v>
      </c>
      <c r="V29">
        <f t="shared" ca="1" si="2"/>
        <v>2.7600000000000002</v>
      </c>
      <c r="X29" t="str">
        <f ca="1"/>
        <v>2025-06-04 05:45:51</v>
      </c>
      <c r="Y29">
        <f t="shared" ca="1" si="3"/>
        <v>1</v>
      </c>
    </row>
    <row r="30" spans="1:25" x14ac:dyDescent="0.2">
      <c r="A30" t="s">
        <v>18</v>
      </c>
      <c r="B30" t="s">
        <v>11002</v>
      </c>
      <c r="C30" t="s">
        <v>840</v>
      </c>
      <c r="D30" t="s">
        <v>14</v>
      </c>
      <c r="E30" t="s">
        <v>11003</v>
      </c>
      <c r="F30" t="s">
        <v>11004</v>
      </c>
      <c r="G30">
        <v>0.48354000000000003</v>
      </c>
      <c r="H30">
        <v>0.48304000000000002</v>
      </c>
      <c r="I30">
        <v>4</v>
      </c>
      <c r="J30">
        <v>3.68</v>
      </c>
      <c r="K30" t="s">
        <v>17</v>
      </c>
      <c r="L30">
        <f t="shared" si="4"/>
        <v>44465.340000000026</v>
      </c>
      <c r="S30" t="str">
        <f ca="1"/>
        <v>2025-06-04 05:26:29</v>
      </c>
      <c r="T30">
        <f t="shared" ca="1" si="0"/>
        <v>1</v>
      </c>
      <c r="U30">
        <f t="shared" ca="1" si="1"/>
        <v>1</v>
      </c>
      <c r="V30">
        <f t="shared" ca="1" si="2"/>
        <v>0.92</v>
      </c>
      <c r="X30" t="str">
        <f ca="1"/>
        <v>2025-06-04 05:45:21</v>
      </c>
      <c r="Y30">
        <f t="shared" ca="1" si="3"/>
        <v>1</v>
      </c>
    </row>
    <row r="31" spans="1:25" x14ac:dyDescent="0.2">
      <c r="A31" t="s">
        <v>18</v>
      </c>
      <c r="B31" t="s">
        <v>11005</v>
      </c>
      <c r="C31" t="s">
        <v>266</v>
      </c>
      <c r="D31" t="s">
        <v>14</v>
      </c>
      <c r="E31" t="s">
        <v>11006</v>
      </c>
      <c r="F31" t="s">
        <v>11004</v>
      </c>
      <c r="G31">
        <v>0.48305999999999999</v>
      </c>
      <c r="H31">
        <v>0.48304000000000002</v>
      </c>
      <c r="I31">
        <v>1</v>
      </c>
      <c r="J31">
        <v>0.92</v>
      </c>
      <c r="K31" t="s">
        <v>17</v>
      </c>
      <c r="L31">
        <f t="shared" si="4"/>
        <v>44461.660000000025</v>
      </c>
      <c r="N31" s="1" t="s">
        <v>18353</v>
      </c>
      <c r="O31">
        <f ca="1">SUMIF($A$2:$A$3108,"call",INDIRECT($O$6))</f>
        <v>-65.879999999998915</v>
      </c>
      <c r="S31" t="str">
        <f ca="1"/>
        <v>2025-06-04 05:25:19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  <c r="X31" t="str">
        <f ca="1"/>
        <v>2025-06-04 05:44:41</v>
      </c>
      <c r="Y31">
        <f t="shared" ca="1" si="3"/>
        <v>1</v>
      </c>
    </row>
    <row r="32" spans="1:25" x14ac:dyDescent="0.2">
      <c r="A32" t="s">
        <v>18</v>
      </c>
      <c r="B32" t="s">
        <v>11007</v>
      </c>
      <c r="C32" t="s">
        <v>836</v>
      </c>
      <c r="D32" t="s">
        <v>14</v>
      </c>
      <c r="E32" t="s">
        <v>11008</v>
      </c>
      <c r="F32" t="s">
        <v>11004</v>
      </c>
      <c r="G32">
        <v>0.48330000000000001</v>
      </c>
      <c r="H32">
        <v>0.48304000000000002</v>
      </c>
      <c r="I32">
        <v>2</v>
      </c>
      <c r="J32">
        <v>1.84</v>
      </c>
      <c r="K32" t="s">
        <v>17</v>
      </c>
      <c r="L32">
        <f t="shared" si="4"/>
        <v>44460.740000000027</v>
      </c>
      <c r="N32" s="1" t="s">
        <v>18354</v>
      </c>
      <c r="O32">
        <f ca="1">SUMIF($A$2:$A$3108,"put",INDIRECT($O$6))</f>
        <v>-322.58999999999929</v>
      </c>
      <c r="S32" t="str">
        <f ca="1"/>
        <v>2025-06-04 05:24:09</v>
      </c>
      <c r="T32">
        <f t="shared" ca="1" si="0"/>
        <v>4</v>
      </c>
      <c r="U32">
        <f t="shared" ca="1" si="1"/>
        <v>15</v>
      </c>
      <c r="V32">
        <f t="shared" ca="1" si="2"/>
        <v>-15</v>
      </c>
      <c r="X32" t="str">
        <f ca="1"/>
        <v>2025-06-04 05:45:01</v>
      </c>
    </row>
    <row r="33" spans="1:24" x14ac:dyDescent="0.2">
      <c r="A33" t="s">
        <v>18</v>
      </c>
      <c r="B33" t="s">
        <v>11009</v>
      </c>
      <c r="C33" t="s">
        <v>850</v>
      </c>
      <c r="D33" t="s">
        <v>14</v>
      </c>
      <c r="E33" t="s">
        <v>11010</v>
      </c>
      <c r="F33" t="s">
        <v>11004</v>
      </c>
      <c r="G33">
        <v>0.48359000000000002</v>
      </c>
      <c r="H33">
        <v>0.48304000000000002</v>
      </c>
      <c r="I33">
        <v>8</v>
      </c>
      <c r="J33">
        <v>7.36</v>
      </c>
      <c r="K33" t="s">
        <v>17</v>
      </c>
      <c r="L33">
        <f t="shared" si="4"/>
        <v>44458.900000000031</v>
      </c>
      <c r="S33" t="str">
        <f ca="1"/>
        <v>2025-06-04 05:22:58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2025-06-04 05:45:31</v>
      </c>
    </row>
    <row r="34" spans="1:24" x14ac:dyDescent="0.2">
      <c r="A34" t="s">
        <v>18</v>
      </c>
      <c r="B34" t="s">
        <v>11011</v>
      </c>
      <c r="C34" t="s">
        <v>1379</v>
      </c>
      <c r="D34" t="s">
        <v>14</v>
      </c>
      <c r="E34" t="s">
        <v>11012</v>
      </c>
      <c r="F34" t="s">
        <v>11013</v>
      </c>
      <c r="G34">
        <v>0.48353000000000002</v>
      </c>
      <c r="H34">
        <v>0.48343000000000003</v>
      </c>
      <c r="I34">
        <v>8</v>
      </c>
      <c r="J34">
        <v>7.36</v>
      </c>
      <c r="K34" t="s">
        <v>17</v>
      </c>
      <c r="L34">
        <f t="shared" si="4"/>
        <v>44451.54000000003</v>
      </c>
      <c r="S34" t="str">
        <f ca="1"/>
        <v>2025-06-04 05:21:48</v>
      </c>
      <c r="T34">
        <f t="shared" ca="1" si="0"/>
        <v>2</v>
      </c>
      <c r="U34">
        <f t="shared" ca="1" si="1"/>
        <v>3</v>
      </c>
      <c r="V34">
        <f t="shared" ca="1" si="2"/>
        <v>0.84000000000000008</v>
      </c>
      <c r="X34" t="str">
        <f ca="1"/>
        <v>2025-06-04 05:44:30</v>
      </c>
    </row>
    <row r="35" spans="1:24" x14ac:dyDescent="0.2">
      <c r="A35" t="s">
        <v>18</v>
      </c>
      <c r="B35" t="s">
        <v>11014</v>
      </c>
      <c r="C35" t="s">
        <v>4680</v>
      </c>
      <c r="D35" t="s">
        <v>14</v>
      </c>
      <c r="E35" t="s">
        <v>11015</v>
      </c>
      <c r="F35" t="s">
        <v>11013</v>
      </c>
      <c r="G35">
        <v>0.48293000000000003</v>
      </c>
      <c r="H35">
        <v>0.48343000000000003</v>
      </c>
      <c r="I35">
        <v>2</v>
      </c>
      <c r="J35">
        <v>-2</v>
      </c>
      <c r="K35" t="s">
        <v>17</v>
      </c>
      <c r="L35">
        <f t="shared" si="4"/>
        <v>44444.180000000029</v>
      </c>
      <c r="S35" t="str">
        <f ca="1"/>
        <v>2025-06-04 05:20:38</v>
      </c>
      <c r="T35">
        <f t="shared" ca="1" si="0"/>
        <v>1</v>
      </c>
      <c r="U35">
        <f t="shared" ca="1" si="1"/>
        <v>1</v>
      </c>
      <c r="V35">
        <f t="shared" ca="1" si="2"/>
        <v>0.92</v>
      </c>
      <c r="X35" t="str">
        <f ca="1"/>
        <v>2025-06-04 05:43:50</v>
      </c>
    </row>
    <row r="36" spans="1:24" x14ac:dyDescent="0.2">
      <c r="A36" t="s">
        <v>18</v>
      </c>
      <c r="B36" t="s">
        <v>11016</v>
      </c>
      <c r="C36" t="s">
        <v>266</v>
      </c>
      <c r="D36" t="s">
        <v>14</v>
      </c>
      <c r="E36" t="s">
        <v>11017</v>
      </c>
      <c r="F36" t="s">
        <v>11013</v>
      </c>
      <c r="G36">
        <v>0.48287999999999998</v>
      </c>
      <c r="H36">
        <v>0.48343000000000003</v>
      </c>
      <c r="I36">
        <v>1</v>
      </c>
      <c r="J36">
        <v>-1</v>
      </c>
      <c r="K36" t="s">
        <v>17</v>
      </c>
      <c r="L36">
        <f t="shared" si="4"/>
        <v>44446.180000000029</v>
      </c>
      <c r="S36" t="str">
        <f ca="1"/>
        <v>2025-06-04 05:19:28</v>
      </c>
      <c r="T36">
        <f t="shared" ca="1" si="0"/>
        <v>2</v>
      </c>
      <c r="U36">
        <f t="shared" ca="1" si="1"/>
        <v>3</v>
      </c>
      <c r="V36">
        <f t="shared" ca="1" si="2"/>
        <v>2.7600000000000002</v>
      </c>
      <c r="X36" t="str">
        <f ca="1"/>
        <v>2025-06-04 05:43:31</v>
      </c>
    </row>
    <row r="37" spans="1:24" x14ac:dyDescent="0.2">
      <c r="A37" t="s">
        <v>18</v>
      </c>
      <c r="B37" t="s">
        <v>11018</v>
      </c>
      <c r="C37" t="s">
        <v>4565</v>
      </c>
      <c r="D37" t="s">
        <v>14</v>
      </c>
      <c r="E37" t="s">
        <v>11019</v>
      </c>
      <c r="F37" t="s">
        <v>11013</v>
      </c>
      <c r="G37">
        <v>0.48307</v>
      </c>
      <c r="H37">
        <v>0.48343000000000003</v>
      </c>
      <c r="I37">
        <v>4</v>
      </c>
      <c r="J37">
        <v>-4</v>
      </c>
      <c r="K37" t="s">
        <v>17</v>
      </c>
      <c r="L37">
        <f t="shared" si="4"/>
        <v>44447.180000000029</v>
      </c>
      <c r="S37" t="str">
        <f ca="1"/>
        <v>2025-06-04 05:18:17</v>
      </c>
      <c r="T37">
        <f t="shared" ca="1" si="0"/>
        <v>3</v>
      </c>
      <c r="U37">
        <f t="shared" ca="1" si="1"/>
        <v>7</v>
      </c>
      <c r="V37">
        <f t="shared" ca="1" si="2"/>
        <v>6.44</v>
      </c>
      <c r="X37" t="str">
        <f ca="1"/>
        <v>2025-06-04 05:44:00</v>
      </c>
    </row>
    <row r="38" spans="1:24" x14ac:dyDescent="0.2">
      <c r="A38" t="s">
        <v>18</v>
      </c>
      <c r="B38" t="s">
        <v>11020</v>
      </c>
      <c r="C38" t="s">
        <v>4680</v>
      </c>
      <c r="D38" t="s">
        <v>14</v>
      </c>
      <c r="E38" t="s">
        <v>11021</v>
      </c>
      <c r="F38" t="s">
        <v>11022</v>
      </c>
      <c r="G38">
        <v>0.48404000000000003</v>
      </c>
      <c r="H38">
        <v>0.48266999999999999</v>
      </c>
      <c r="I38">
        <v>4</v>
      </c>
      <c r="J38">
        <v>3.68</v>
      </c>
      <c r="K38" t="s">
        <v>17</v>
      </c>
      <c r="L38">
        <f t="shared" si="4"/>
        <v>44451.180000000029</v>
      </c>
      <c r="S38" t="str">
        <f ca="1"/>
        <v>2025-06-04 05:17:07</v>
      </c>
      <c r="T38">
        <f t="shared" ca="1" si="0"/>
        <v>3</v>
      </c>
      <c r="U38">
        <f t="shared" ca="1" si="1"/>
        <v>7</v>
      </c>
      <c r="V38">
        <f t="shared" ca="1" si="2"/>
        <v>-7</v>
      </c>
      <c r="X38" t="str">
        <f ca="1"/>
        <v>2025-06-04 05:42:40</v>
      </c>
    </row>
    <row r="39" spans="1:24" x14ac:dyDescent="0.2">
      <c r="A39" t="s">
        <v>18</v>
      </c>
      <c r="B39" t="s">
        <v>11023</v>
      </c>
      <c r="C39" t="s">
        <v>266</v>
      </c>
      <c r="D39" t="s">
        <v>14</v>
      </c>
      <c r="E39" t="s">
        <v>11024</v>
      </c>
      <c r="F39" t="s">
        <v>11022</v>
      </c>
      <c r="G39">
        <v>0.48363</v>
      </c>
      <c r="H39">
        <v>0.48266999999999999</v>
      </c>
      <c r="I39">
        <v>1</v>
      </c>
      <c r="J39">
        <v>0.92</v>
      </c>
      <c r="K39" t="s">
        <v>17</v>
      </c>
      <c r="L39">
        <f t="shared" si="4"/>
        <v>44447.500000000029</v>
      </c>
      <c r="S39" t="str">
        <f ca="1"/>
        <v>2025-06-04 05:15:57</v>
      </c>
      <c r="T39">
        <f t="shared" ca="1" si="0"/>
        <v>4</v>
      </c>
      <c r="U39">
        <f t="shared" ca="1" si="1"/>
        <v>15</v>
      </c>
      <c r="V39">
        <f t="shared" ca="1" si="2"/>
        <v>-15</v>
      </c>
      <c r="X39" t="str">
        <f ca="1"/>
        <v>2025-06-04 05:42:21</v>
      </c>
    </row>
    <row r="40" spans="1:24" x14ac:dyDescent="0.2">
      <c r="A40" t="s">
        <v>18</v>
      </c>
      <c r="B40" t="s">
        <v>11025</v>
      </c>
      <c r="C40" t="s">
        <v>786</v>
      </c>
      <c r="D40" t="s">
        <v>14</v>
      </c>
      <c r="E40" t="s">
        <v>11026</v>
      </c>
      <c r="F40" t="s">
        <v>11022</v>
      </c>
      <c r="G40">
        <v>0.48368</v>
      </c>
      <c r="H40">
        <v>0.48266999999999999</v>
      </c>
      <c r="I40">
        <v>2</v>
      </c>
      <c r="J40">
        <v>1.84</v>
      </c>
      <c r="K40" t="s">
        <v>17</v>
      </c>
      <c r="L40">
        <f t="shared" si="4"/>
        <v>44446.580000000031</v>
      </c>
      <c r="S40" t="str">
        <f ca="1"/>
        <v>2025-06-04 05:14:46</v>
      </c>
      <c r="T40">
        <f t="shared" ca="1" si="0"/>
        <v>2</v>
      </c>
      <c r="U40">
        <f t="shared" ca="1" si="1"/>
        <v>3</v>
      </c>
      <c r="V40">
        <f t="shared" ca="1" si="2"/>
        <v>2.7600000000000002</v>
      </c>
      <c r="X40" t="str">
        <f ca="1"/>
        <v>2025-06-04 05:42:30</v>
      </c>
    </row>
    <row r="41" spans="1:24" x14ac:dyDescent="0.2">
      <c r="A41" t="s">
        <v>18</v>
      </c>
      <c r="B41" t="s">
        <v>11027</v>
      </c>
      <c r="C41" t="s">
        <v>4680</v>
      </c>
      <c r="D41" t="s">
        <v>14</v>
      </c>
      <c r="E41" t="s">
        <v>11028</v>
      </c>
      <c r="F41" t="s">
        <v>11029</v>
      </c>
      <c r="G41">
        <v>0.48410999999999998</v>
      </c>
      <c r="H41">
        <v>0.48359000000000002</v>
      </c>
      <c r="I41">
        <v>2</v>
      </c>
      <c r="J41">
        <v>1.84</v>
      </c>
      <c r="K41" t="s">
        <v>17</v>
      </c>
      <c r="L41">
        <f t="shared" si="4"/>
        <v>44444.740000000034</v>
      </c>
      <c r="S41" t="str">
        <f ca="1"/>
        <v>2025-06-04 05:13:36</v>
      </c>
      <c r="T41">
        <f t="shared" ca="1" si="0"/>
        <v>1</v>
      </c>
      <c r="U41">
        <f t="shared" ca="1" si="1"/>
        <v>1</v>
      </c>
      <c r="V41">
        <f t="shared" ca="1" si="2"/>
        <v>0.92</v>
      </c>
      <c r="X41" t="str">
        <f ca="1"/>
        <v>2025-06-04 05:41:30</v>
      </c>
    </row>
    <row r="42" spans="1:24" x14ac:dyDescent="0.2">
      <c r="A42" t="s">
        <v>18</v>
      </c>
      <c r="B42" t="s">
        <v>11030</v>
      </c>
      <c r="C42" t="s">
        <v>266</v>
      </c>
      <c r="D42" t="s">
        <v>14</v>
      </c>
      <c r="E42" t="s">
        <v>11031</v>
      </c>
      <c r="F42" t="s">
        <v>11029</v>
      </c>
      <c r="G42">
        <v>0.48413</v>
      </c>
      <c r="H42">
        <v>0.48359000000000002</v>
      </c>
      <c r="I42">
        <v>1</v>
      </c>
      <c r="J42">
        <v>0.92</v>
      </c>
      <c r="K42" t="s">
        <v>17</v>
      </c>
      <c r="L42">
        <f t="shared" si="4"/>
        <v>44442.900000000038</v>
      </c>
      <c r="S42" t="str">
        <f ca="1"/>
        <v>2025-06-04 05:12:26</v>
      </c>
      <c r="T42">
        <f t="shared" ca="1" si="0"/>
        <v>3</v>
      </c>
      <c r="U42">
        <f t="shared" ca="1" si="1"/>
        <v>7</v>
      </c>
      <c r="V42">
        <f t="shared" ca="1" si="2"/>
        <v>0.68000000000000016</v>
      </c>
      <c r="X42" t="str">
        <f ca="1"/>
        <v>2025-06-04 05:41:11</v>
      </c>
    </row>
    <row r="43" spans="1:24" x14ac:dyDescent="0.2">
      <c r="A43" t="s">
        <v>18</v>
      </c>
      <c r="B43" t="s">
        <v>11032</v>
      </c>
      <c r="C43" t="s">
        <v>266</v>
      </c>
      <c r="D43" t="s">
        <v>14</v>
      </c>
      <c r="E43" t="s">
        <v>11033</v>
      </c>
      <c r="F43" t="s">
        <v>11034</v>
      </c>
      <c r="G43">
        <v>0.48410999999999998</v>
      </c>
      <c r="H43">
        <v>0.48388999999999999</v>
      </c>
      <c r="I43">
        <v>1</v>
      </c>
      <c r="J43">
        <v>0.92</v>
      </c>
      <c r="K43" t="s">
        <v>17</v>
      </c>
      <c r="L43">
        <f t="shared" si="4"/>
        <v>44441.98000000004</v>
      </c>
      <c r="S43" t="str">
        <f ca="1"/>
        <v>2025-06-04 05:11:16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2025-06-04 05:40:00</v>
      </c>
    </row>
    <row r="44" spans="1:24" x14ac:dyDescent="0.2">
      <c r="A44" t="s">
        <v>18</v>
      </c>
      <c r="B44" t="s">
        <v>11035</v>
      </c>
      <c r="C44" t="s">
        <v>786</v>
      </c>
      <c r="D44" t="s">
        <v>14</v>
      </c>
      <c r="E44" t="s">
        <v>11036</v>
      </c>
      <c r="F44" t="s">
        <v>11037</v>
      </c>
      <c r="G44">
        <v>0.48573</v>
      </c>
      <c r="H44">
        <v>0.4844</v>
      </c>
      <c r="I44">
        <v>2</v>
      </c>
      <c r="J44">
        <v>1.84</v>
      </c>
      <c r="K44" t="s">
        <v>17</v>
      </c>
      <c r="L44">
        <f t="shared" si="4"/>
        <v>44441.060000000041</v>
      </c>
      <c r="S44" t="str">
        <f ca="1"/>
        <v>2025-06-04 05:10:05</v>
      </c>
      <c r="T44">
        <f t="shared" ca="1" si="0"/>
        <v>3</v>
      </c>
      <c r="U44">
        <f t="shared" ca="1" si="1"/>
        <v>7</v>
      </c>
      <c r="V44">
        <f t="shared" ca="1" si="2"/>
        <v>-7</v>
      </c>
      <c r="X44" t="str">
        <f ca="1"/>
        <v>2025-06-04 05:38:59</v>
      </c>
    </row>
    <row r="45" spans="1:24" x14ac:dyDescent="0.2">
      <c r="A45" t="s">
        <v>18</v>
      </c>
      <c r="B45" t="s">
        <v>11038</v>
      </c>
      <c r="C45" t="s">
        <v>266</v>
      </c>
      <c r="D45" t="s">
        <v>14</v>
      </c>
      <c r="E45" t="s">
        <v>11039</v>
      </c>
      <c r="F45" t="s">
        <v>11037</v>
      </c>
      <c r="G45">
        <v>0.48577999999999999</v>
      </c>
      <c r="H45">
        <v>0.4844</v>
      </c>
      <c r="I45">
        <v>1</v>
      </c>
      <c r="J45">
        <v>0.92</v>
      </c>
      <c r="K45" t="s">
        <v>17</v>
      </c>
      <c r="L45">
        <f t="shared" si="4"/>
        <v>44439.220000000045</v>
      </c>
      <c r="S45" t="str">
        <f ca="1"/>
        <v>2025-06-04 05:08:55</v>
      </c>
      <c r="T45">
        <f t="shared" ca="1" si="0"/>
        <v>2</v>
      </c>
      <c r="U45">
        <f t="shared" ca="1" si="1"/>
        <v>3</v>
      </c>
      <c r="V45">
        <f t="shared" ca="1" si="2"/>
        <v>2.7600000000000002</v>
      </c>
      <c r="X45" t="str">
        <f ca="1"/>
        <v>2025-06-04 05:38:50</v>
      </c>
    </row>
    <row r="46" spans="1:24" x14ac:dyDescent="0.2">
      <c r="A46" t="s">
        <v>18</v>
      </c>
      <c r="B46" t="s">
        <v>11040</v>
      </c>
      <c r="C46" t="s">
        <v>266</v>
      </c>
      <c r="D46" t="s">
        <v>14</v>
      </c>
      <c r="E46" t="s">
        <v>11041</v>
      </c>
      <c r="F46" t="s">
        <v>11042</v>
      </c>
      <c r="G46">
        <v>0.48905999999999999</v>
      </c>
      <c r="H46">
        <v>0.48592999999999997</v>
      </c>
      <c r="I46">
        <v>1</v>
      </c>
      <c r="J46">
        <v>0.92</v>
      </c>
      <c r="K46" t="s">
        <v>17</v>
      </c>
      <c r="L46">
        <f t="shared" si="4"/>
        <v>44438.300000000047</v>
      </c>
      <c r="S46" t="str">
        <f ca="1"/>
        <v>2025-06-04 05:07:45</v>
      </c>
      <c r="T46">
        <f t="shared" ca="1" si="0"/>
        <v>3</v>
      </c>
      <c r="U46">
        <f t="shared" ca="1" si="1"/>
        <v>7</v>
      </c>
      <c r="V46">
        <f t="shared" ca="1" si="2"/>
        <v>6.44</v>
      </c>
      <c r="X46" t="str">
        <f ca="1"/>
        <v>2025-06-04 05:37:40</v>
      </c>
    </row>
    <row r="47" spans="1:24" x14ac:dyDescent="0.2">
      <c r="A47" t="s">
        <v>11</v>
      </c>
      <c r="B47" t="s">
        <v>11043</v>
      </c>
      <c r="C47" t="s">
        <v>5765</v>
      </c>
      <c r="D47" t="s">
        <v>14</v>
      </c>
      <c r="E47" t="s">
        <v>11044</v>
      </c>
      <c r="F47" t="s">
        <v>11045</v>
      </c>
      <c r="G47">
        <v>0.49016999999999999</v>
      </c>
      <c r="H47">
        <v>0.48912</v>
      </c>
      <c r="I47">
        <v>1</v>
      </c>
      <c r="J47">
        <v>-1</v>
      </c>
      <c r="K47" t="s">
        <v>17</v>
      </c>
      <c r="L47">
        <f t="shared" si="4"/>
        <v>44437.380000000048</v>
      </c>
      <c r="S47" t="str">
        <f ca="1"/>
        <v>2025-06-04 05:06:35</v>
      </c>
      <c r="T47">
        <f t="shared" ca="1" si="0"/>
        <v>1</v>
      </c>
      <c r="U47">
        <f t="shared" ca="1" si="1"/>
        <v>1</v>
      </c>
      <c r="V47">
        <f t="shared" ca="1" si="2"/>
        <v>0.92</v>
      </c>
      <c r="X47" t="str">
        <f ca="1"/>
        <v>2025-06-04 05:36:29</v>
      </c>
    </row>
    <row r="48" spans="1:24" x14ac:dyDescent="0.2">
      <c r="A48" t="s">
        <v>11</v>
      </c>
      <c r="B48" t="s">
        <v>11046</v>
      </c>
      <c r="C48" t="s">
        <v>6909</v>
      </c>
      <c r="D48" t="s">
        <v>14</v>
      </c>
      <c r="E48" t="s">
        <v>11047</v>
      </c>
      <c r="F48" t="s">
        <v>11045</v>
      </c>
      <c r="G48">
        <v>0.48962</v>
      </c>
      <c r="H48">
        <v>0.48912</v>
      </c>
      <c r="I48">
        <v>8</v>
      </c>
      <c r="J48">
        <v>-8</v>
      </c>
      <c r="K48" t="s">
        <v>17</v>
      </c>
      <c r="L48">
        <f t="shared" si="4"/>
        <v>44438.380000000048</v>
      </c>
      <c r="S48" t="str">
        <f ca="1"/>
        <v>2025-06-04 05:05:24</v>
      </c>
      <c r="T48">
        <f t="shared" ca="1" si="0"/>
        <v>4</v>
      </c>
      <c r="U48">
        <f t="shared" ca="1" si="1"/>
        <v>15</v>
      </c>
      <c r="V48">
        <f t="shared" ca="1" si="2"/>
        <v>-15</v>
      </c>
      <c r="X48" t="str">
        <f ca="1"/>
        <v>2025-06-04 05:37:19</v>
      </c>
    </row>
    <row r="49" spans="1:24" x14ac:dyDescent="0.2">
      <c r="A49" t="s">
        <v>11</v>
      </c>
      <c r="B49" t="s">
        <v>11048</v>
      </c>
      <c r="C49" t="s">
        <v>222</v>
      </c>
      <c r="D49" t="s">
        <v>14</v>
      </c>
      <c r="E49" t="s">
        <v>11049</v>
      </c>
      <c r="F49" t="s">
        <v>11045</v>
      </c>
      <c r="G49">
        <v>0.48963000000000001</v>
      </c>
      <c r="H49">
        <v>0.48912</v>
      </c>
      <c r="I49">
        <v>4</v>
      </c>
      <c r="J49">
        <v>-4</v>
      </c>
      <c r="K49" t="s">
        <v>17</v>
      </c>
      <c r="L49">
        <f t="shared" si="4"/>
        <v>44446.380000000048</v>
      </c>
      <c r="S49" t="str">
        <f ca="1"/>
        <v>2025-06-04 05:04:14</v>
      </c>
      <c r="T49">
        <f t="shared" ca="1" si="0"/>
        <v>1</v>
      </c>
      <c r="U49">
        <f t="shared" ca="1" si="1"/>
        <v>1</v>
      </c>
      <c r="V49">
        <f t="shared" ca="1" si="2"/>
        <v>0.92</v>
      </c>
      <c r="X49" t="str">
        <f ca="1"/>
        <v>2025-06-04 05:37:09</v>
      </c>
    </row>
    <row r="50" spans="1:24" x14ac:dyDescent="0.2">
      <c r="A50" t="s">
        <v>11</v>
      </c>
      <c r="B50" t="s">
        <v>11050</v>
      </c>
      <c r="C50" t="s">
        <v>4565</v>
      </c>
      <c r="D50" t="s">
        <v>14</v>
      </c>
      <c r="E50" t="s">
        <v>11051</v>
      </c>
      <c r="F50" t="s">
        <v>11045</v>
      </c>
      <c r="G50">
        <v>0.48968</v>
      </c>
      <c r="H50">
        <v>0.48912</v>
      </c>
      <c r="I50">
        <v>2</v>
      </c>
      <c r="J50">
        <v>-2</v>
      </c>
      <c r="K50" t="s">
        <v>17</v>
      </c>
      <c r="L50">
        <f t="shared" si="4"/>
        <v>44450.380000000048</v>
      </c>
      <c r="S50" t="str">
        <f ca="1"/>
        <v>2025-06-04 05:03:04</v>
      </c>
      <c r="T50">
        <f t="shared" ca="1" si="0"/>
        <v>4</v>
      </c>
      <c r="U50">
        <f t="shared" ca="1" si="1"/>
        <v>15</v>
      </c>
      <c r="V50">
        <f t="shared" ca="1" si="2"/>
        <v>-15</v>
      </c>
      <c r="X50" t="str">
        <f ca="1"/>
        <v>2025-06-04 05:36:59</v>
      </c>
    </row>
    <row r="51" spans="1:24" x14ac:dyDescent="0.2">
      <c r="A51" t="s">
        <v>11</v>
      </c>
      <c r="B51" t="s">
        <v>11052</v>
      </c>
      <c r="C51" t="s">
        <v>281</v>
      </c>
      <c r="D51" t="s">
        <v>14</v>
      </c>
      <c r="E51" t="s">
        <v>11053</v>
      </c>
      <c r="F51" t="s">
        <v>11054</v>
      </c>
      <c r="G51">
        <v>0.49032999999999999</v>
      </c>
      <c r="H51">
        <v>0.48985000000000001</v>
      </c>
      <c r="I51">
        <v>2</v>
      </c>
      <c r="J51">
        <v>-2</v>
      </c>
      <c r="K51" t="s">
        <v>17</v>
      </c>
      <c r="L51">
        <f t="shared" si="4"/>
        <v>44452.380000000048</v>
      </c>
      <c r="S51" t="str">
        <f ca="1"/>
        <v>2025-06-04 05:01:54</v>
      </c>
      <c r="T51">
        <f t="shared" ca="1" si="0"/>
        <v>2</v>
      </c>
      <c r="U51">
        <f t="shared" ca="1" si="1"/>
        <v>3</v>
      </c>
      <c r="V51">
        <f t="shared" ca="1" si="2"/>
        <v>2.7600000000000002</v>
      </c>
      <c r="X51" t="str">
        <f ca="1"/>
        <v>2025-06-04 05:35:29</v>
      </c>
    </row>
    <row r="52" spans="1:24" x14ac:dyDescent="0.2">
      <c r="A52" t="s">
        <v>11</v>
      </c>
      <c r="B52" t="s">
        <v>11055</v>
      </c>
      <c r="C52" t="s">
        <v>301</v>
      </c>
      <c r="D52" t="s">
        <v>14</v>
      </c>
      <c r="E52" t="s">
        <v>11056</v>
      </c>
      <c r="F52" t="s">
        <v>11054</v>
      </c>
      <c r="G52">
        <v>0.49014000000000002</v>
      </c>
      <c r="H52">
        <v>0.48985000000000001</v>
      </c>
      <c r="I52">
        <v>4</v>
      </c>
      <c r="J52">
        <v>-4</v>
      </c>
      <c r="K52" t="s">
        <v>17</v>
      </c>
      <c r="L52">
        <f t="shared" si="4"/>
        <v>44454.380000000048</v>
      </c>
      <c r="S52" t="str">
        <f ca="1"/>
        <v>2025-06-04 05:00:43</v>
      </c>
      <c r="T52">
        <f t="shared" ca="1" si="0"/>
        <v>1</v>
      </c>
      <c r="U52">
        <f t="shared" ca="1" si="1"/>
        <v>1</v>
      </c>
      <c r="V52">
        <f t="shared" ca="1" si="2"/>
        <v>-1</v>
      </c>
      <c r="X52" t="str">
        <f ca="1"/>
        <v>2025-06-04 05:35:49</v>
      </c>
    </row>
    <row r="53" spans="1:24" x14ac:dyDescent="0.2">
      <c r="A53" t="s">
        <v>11</v>
      </c>
      <c r="B53" t="s">
        <v>11057</v>
      </c>
      <c r="C53" t="s">
        <v>266</v>
      </c>
      <c r="D53" t="s">
        <v>14</v>
      </c>
      <c r="E53" t="s">
        <v>11058</v>
      </c>
      <c r="F53" t="s">
        <v>11054</v>
      </c>
      <c r="G53">
        <v>0.49070000000000003</v>
      </c>
      <c r="H53">
        <v>0.48985000000000001</v>
      </c>
      <c r="I53">
        <v>1</v>
      </c>
      <c r="J53">
        <v>-1</v>
      </c>
      <c r="K53" t="s">
        <v>17</v>
      </c>
      <c r="L53">
        <f t="shared" si="4"/>
        <v>44458.380000000048</v>
      </c>
      <c r="S53" t="str">
        <f ca="1"/>
        <v>2025-06-04 04:59:33</v>
      </c>
      <c r="T53">
        <f t="shared" ca="1" si="0"/>
        <v>1</v>
      </c>
      <c r="U53">
        <f t="shared" ca="1" si="1"/>
        <v>1</v>
      </c>
      <c r="V53">
        <f t="shared" ca="1" si="2"/>
        <v>0.92</v>
      </c>
      <c r="X53" t="str">
        <f ca="1"/>
        <v>2025-06-04 05:35:19</v>
      </c>
    </row>
    <row r="54" spans="1:24" x14ac:dyDescent="0.2">
      <c r="A54" t="s">
        <v>11</v>
      </c>
      <c r="B54" t="s">
        <v>11059</v>
      </c>
      <c r="C54" t="s">
        <v>850</v>
      </c>
      <c r="D54" t="s">
        <v>14</v>
      </c>
      <c r="E54" t="s">
        <v>11060</v>
      </c>
      <c r="F54" t="s">
        <v>11054</v>
      </c>
      <c r="G54">
        <v>0.48982999999999999</v>
      </c>
      <c r="H54">
        <v>0.48985000000000001</v>
      </c>
      <c r="I54">
        <v>8</v>
      </c>
      <c r="J54">
        <v>7.36</v>
      </c>
      <c r="K54" t="s">
        <v>17</v>
      </c>
      <c r="L54">
        <f t="shared" si="4"/>
        <v>44459.380000000048</v>
      </c>
      <c r="S54" t="str">
        <f ca="1"/>
        <v>2025-06-04 04:58:23</v>
      </c>
      <c r="T54">
        <f t="shared" ca="1" si="0"/>
        <v>3</v>
      </c>
      <c r="U54">
        <f t="shared" ca="1" si="1"/>
        <v>7</v>
      </c>
      <c r="V54">
        <f t="shared" ca="1" si="2"/>
        <v>6.44</v>
      </c>
      <c r="X54" t="str">
        <f ca="1"/>
        <v>2025-06-04 05:36:09</v>
      </c>
    </row>
    <row r="55" spans="1:24" x14ac:dyDescent="0.2">
      <c r="A55" t="s">
        <v>11</v>
      </c>
      <c r="B55" t="s">
        <v>11061</v>
      </c>
      <c r="C55" t="s">
        <v>266</v>
      </c>
      <c r="D55" t="s">
        <v>14</v>
      </c>
      <c r="E55" t="s">
        <v>11062</v>
      </c>
      <c r="F55" t="s">
        <v>11063</v>
      </c>
      <c r="G55">
        <v>0.48996000000000001</v>
      </c>
      <c r="H55">
        <v>0.49053000000000002</v>
      </c>
      <c r="I55">
        <v>1</v>
      </c>
      <c r="J55">
        <v>0.92</v>
      </c>
      <c r="K55" t="s">
        <v>17</v>
      </c>
      <c r="L55">
        <f t="shared" si="4"/>
        <v>44452.020000000048</v>
      </c>
      <c r="S55" t="str">
        <f ca="1"/>
        <v>2025-06-04 04:57:13</v>
      </c>
      <c r="T55">
        <f t="shared" ca="1" si="0"/>
        <v>3</v>
      </c>
      <c r="U55">
        <f t="shared" ca="1" si="1"/>
        <v>7</v>
      </c>
      <c r="V55">
        <f t="shared" ca="1" si="2"/>
        <v>4.5200000000000005</v>
      </c>
      <c r="X55" t="str">
        <f ca="1"/>
        <v>2025-06-04 05:34:09</v>
      </c>
    </row>
    <row r="56" spans="1:24" x14ac:dyDescent="0.2">
      <c r="A56" t="s">
        <v>18</v>
      </c>
      <c r="B56" t="s">
        <v>11064</v>
      </c>
      <c r="C56" t="s">
        <v>222</v>
      </c>
      <c r="D56" t="s">
        <v>14</v>
      </c>
      <c r="E56" t="s">
        <v>11065</v>
      </c>
      <c r="F56" t="s">
        <v>11066</v>
      </c>
      <c r="G56">
        <v>0.48981000000000002</v>
      </c>
      <c r="H56">
        <v>0.49007000000000001</v>
      </c>
      <c r="I56">
        <v>4</v>
      </c>
      <c r="J56">
        <v>-4</v>
      </c>
      <c r="K56" t="s">
        <v>17</v>
      </c>
      <c r="L56">
        <f t="shared" si="4"/>
        <v>44451.100000000049</v>
      </c>
      <c r="S56" t="str">
        <f ca="1"/>
        <v>2025-06-04 04:56:03</v>
      </c>
      <c r="T56">
        <f t="shared" ca="1" si="0"/>
        <v>3</v>
      </c>
      <c r="U56">
        <f t="shared" ca="1" si="1"/>
        <v>7</v>
      </c>
      <c r="V56">
        <f t="shared" ca="1" si="2"/>
        <v>-3.16</v>
      </c>
      <c r="X56" t="str">
        <f ca="1"/>
        <v>2025-06-04 05:33:38</v>
      </c>
    </row>
    <row r="57" spans="1:24" x14ac:dyDescent="0.2">
      <c r="A57" t="s">
        <v>18</v>
      </c>
      <c r="B57" t="s">
        <v>11067</v>
      </c>
      <c r="C57" t="s">
        <v>4565</v>
      </c>
      <c r="D57" t="s">
        <v>14</v>
      </c>
      <c r="E57" t="s">
        <v>11068</v>
      </c>
      <c r="F57" t="s">
        <v>11066</v>
      </c>
      <c r="G57">
        <v>0.48937999999999998</v>
      </c>
      <c r="H57">
        <v>0.49007000000000001</v>
      </c>
      <c r="I57">
        <v>2</v>
      </c>
      <c r="J57">
        <v>-2</v>
      </c>
      <c r="K57" t="s">
        <v>17</v>
      </c>
      <c r="L57">
        <f t="shared" si="4"/>
        <v>44455.100000000049</v>
      </c>
      <c r="S57" t="str">
        <f ca="1"/>
        <v>2025-06-04 04:54:52</v>
      </c>
      <c r="T57">
        <f t="shared" ca="1" si="0"/>
        <v>4</v>
      </c>
      <c r="U57">
        <f t="shared" ca="1" si="1"/>
        <v>15</v>
      </c>
      <c r="V57">
        <f t="shared" ca="1" si="2"/>
        <v>-15</v>
      </c>
      <c r="X57" t="str">
        <f ca="1"/>
        <v>2025-06-04 05:33:28</v>
      </c>
    </row>
    <row r="58" spans="1:24" x14ac:dyDescent="0.2">
      <c r="A58" t="s">
        <v>18</v>
      </c>
      <c r="B58" t="s">
        <v>11069</v>
      </c>
      <c r="C58" t="s">
        <v>266</v>
      </c>
      <c r="D58" t="s">
        <v>14</v>
      </c>
      <c r="E58" t="s">
        <v>11070</v>
      </c>
      <c r="F58" t="s">
        <v>11066</v>
      </c>
      <c r="G58">
        <v>0.48914000000000002</v>
      </c>
      <c r="H58">
        <v>0.49007000000000001</v>
      </c>
      <c r="I58">
        <v>1</v>
      </c>
      <c r="J58">
        <v>-1</v>
      </c>
      <c r="K58" t="s">
        <v>17</v>
      </c>
      <c r="L58">
        <f t="shared" si="4"/>
        <v>44457.100000000049</v>
      </c>
      <c r="S58" t="str">
        <f ca="1"/>
        <v>2025-06-04 04:53:42</v>
      </c>
      <c r="T58">
        <f t="shared" ca="1" si="0"/>
        <v>3</v>
      </c>
      <c r="U58">
        <f t="shared" ca="1" si="1"/>
        <v>7</v>
      </c>
      <c r="V58">
        <f t="shared" ca="1" si="2"/>
        <v>0.68000000000000016</v>
      </c>
      <c r="X58" t="str">
        <f ca="1"/>
        <v>2025-06-04 05:32:59</v>
      </c>
    </row>
    <row r="59" spans="1:24" x14ac:dyDescent="0.2">
      <c r="A59" t="s">
        <v>18</v>
      </c>
      <c r="B59" t="s">
        <v>11071</v>
      </c>
      <c r="C59" t="s">
        <v>1379</v>
      </c>
      <c r="D59" t="s">
        <v>14</v>
      </c>
      <c r="E59" t="s">
        <v>11072</v>
      </c>
      <c r="F59" t="s">
        <v>11066</v>
      </c>
      <c r="G59">
        <v>0.48987000000000003</v>
      </c>
      <c r="H59">
        <v>0.49007000000000001</v>
      </c>
      <c r="I59">
        <v>8</v>
      </c>
      <c r="J59">
        <v>-8</v>
      </c>
      <c r="K59" t="s">
        <v>17</v>
      </c>
      <c r="L59">
        <f t="shared" si="4"/>
        <v>44458.100000000049</v>
      </c>
      <c r="S59" t="str">
        <f ca="1"/>
        <v>2025-06-04 04:52:32</v>
      </c>
      <c r="T59">
        <f t="shared" ca="1" si="0"/>
        <v>3</v>
      </c>
      <c r="U59">
        <f t="shared" ca="1" si="1"/>
        <v>7</v>
      </c>
      <c r="V59">
        <f t="shared" ca="1" si="2"/>
        <v>4.5200000000000005</v>
      </c>
      <c r="X59" t="str">
        <f ca="1"/>
        <v>2025-06-04 05:33:58</v>
      </c>
    </row>
    <row r="60" spans="1:24" x14ac:dyDescent="0.2">
      <c r="A60" t="s">
        <v>18</v>
      </c>
      <c r="B60" t="s">
        <v>11073</v>
      </c>
      <c r="C60" t="s">
        <v>266</v>
      </c>
      <c r="D60" t="s">
        <v>14</v>
      </c>
      <c r="E60" t="s">
        <v>11074</v>
      </c>
      <c r="F60" t="s">
        <v>11075</v>
      </c>
      <c r="G60">
        <v>0.48948000000000003</v>
      </c>
      <c r="H60">
        <v>0.48930000000000001</v>
      </c>
      <c r="I60">
        <v>1</v>
      </c>
      <c r="J60">
        <v>0.92</v>
      </c>
      <c r="K60" t="s">
        <v>17</v>
      </c>
      <c r="L60">
        <f t="shared" si="4"/>
        <v>44466.100000000049</v>
      </c>
      <c r="S60" t="str">
        <f ca="1"/>
        <v>2025-06-04 04:51:21</v>
      </c>
      <c r="T60">
        <f t="shared" ca="1" si="0"/>
        <v>4</v>
      </c>
      <c r="U60">
        <f t="shared" ca="1" si="1"/>
        <v>15</v>
      </c>
      <c r="V60">
        <f t="shared" ca="1" si="2"/>
        <v>-15</v>
      </c>
      <c r="X60" t="str">
        <f ca="1"/>
        <v>2025-06-04 05:31:48</v>
      </c>
    </row>
    <row r="61" spans="1:24" x14ac:dyDescent="0.2">
      <c r="A61" t="s">
        <v>18</v>
      </c>
      <c r="B61" t="s">
        <v>11076</v>
      </c>
      <c r="C61" t="s">
        <v>840</v>
      </c>
      <c r="D61" t="s">
        <v>14</v>
      </c>
      <c r="E61" t="s">
        <v>11077</v>
      </c>
      <c r="F61" t="s">
        <v>11078</v>
      </c>
      <c r="G61">
        <v>0.48902000000000001</v>
      </c>
      <c r="H61">
        <v>0.48864000000000002</v>
      </c>
      <c r="I61">
        <v>8</v>
      </c>
      <c r="J61">
        <v>7.36</v>
      </c>
      <c r="K61" t="s">
        <v>17</v>
      </c>
      <c r="L61">
        <f t="shared" si="4"/>
        <v>44465.180000000051</v>
      </c>
      <c r="S61" t="str">
        <f ca="1"/>
        <v>2025-06-04 04:50:11</v>
      </c>
      <c r="T61">
        <f t="shared" ca="1" si="0"/>
        <v>4</v>
      </c>
      <c r="U61">
        <f t="shared" ca="1" si="1"/>
        <v>15</v>
      </c>
      <c r="V61">
        <f t="shared" ca="1" si="2"/>
        <v>-15</v>
      </c>
      <c r="X61" t="str">
        <f ca="1"/>
        <v>2025-06-04 05:30:46</v>
      </c>
    </row>
    <row r="62" spans="1:24" x14ac:dyDescent="0.2">
      <c r="A62" t="s">
        <v>18</v>
      </c>
      <c r="B62" t="s">
        <v>11079</v>
      </c>
      <c r="C62" t="s">
        <v>266</v>
      </c>
      <c r="D62" t="s">
        <v>14</v>
      </c>
      <c r="E62" t="s">
        <v>11080</v>
      </c>
      <c r="F62" t="s">
        <v>11078</v>
      </c>
      <c r="G62">
        <v>0.4889</v>
      </c>
      <c r="H62">
        <v>0.48864000000000002</v>
      </c>
      <c r="I62">
        <v>1</v>
      </c>
      <c r="J62">
        <v>0.92</v>
      </c>
      <c r="K62" t="s">
        <v>17</v>
      </c>
      <c r="L62">
        <f t="shared" si="4"/>
        <v>44457.820000000051</v>
      </c>
      <c r="S62" t="str">
        <f ca="1"/>
        <v>2025-06-04 04:49:01</v>
      </c>
      <c r="T62">
        <f t="shared" ca="1" si="0"/>
        <v>4</v>
      </c>
      <c r="U62">
        <f t="shared" ca="1" si="1"/>
        <v>15</v>
      </c>
      <c r="V62">
        <f t="shared" ca="1" si="2"/>
        <v>11.88</v>
      </c>
      <c r="X62" t="str">
        <f ca="1"/>
        <v>2025-06-04 05:30:06</v>
      </c>
    </row>
    <row r="63" spans="1:24" x14ac:dyDescent="0.2">
      <c r="A63" t="s">
        <v>18</v>
      </c>
      <c r="B63" t="s">
        <v>11081</v>
      </c>
      <c r="C63" t="s">
        <v>301</v>
      </c>
      <c r="D63" t="s">
        <v>14</v>
      </c>
      <c r="E63" t="s">
        <v>11082</v>
      </c>
      <c r="F63" t="s">
        <v>11078</v>
      </c>
      <c r="G63">
        <v>0.48904999999999998</v>
      </c>
      <c r="H63">
        <v>0.48864000000000002</v>
      </c>
      <c r="I63">
        <v>4</v>
      </c>
      <c r="J63">
        <v>3.68</v>
      </c>
      <c r="K63" t="s">
        <v>17</v>
      </c>
      <c r="L63">
        <f t="shared" si="4"/>
        <v>44456.900000000052</v>
      </c>
      <c r="S63" t="str">
        <f ca="1"/>
        <v>2025-06-04 04:47:51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2025-06-04 05:30:36</v>
      </c>
    </row>
    <row r="64" spans="1:24" x14ac:dyDescent="0.2">
      <c r="A64" t="s">
        <v>18</v>
      </c>
      <c r="B64" t="s">
        <v>11083</v>
      </c>
      <c r="C64" t="s">
        <v>4680</v>
      </c>
      <c r="D64" t="s">
        <v>14</v>
      </c>
      <c r="E64" t="s">
        <v>11084</v>
      </c>
      <c r="F64" t="s">
        <v>11078</v>
      </c>
      <c r="G64">
        <v>0.48893999999999999</v>
      </c>
      <c r="H64">
        <v>0.48864000000000002</v>
      </c>
      <c r="I64">
        <v>2</v>
      </c>
      <c r="J64">
        <v>1.84</v>
      </c>
      <c r="K64" t="s">
        <v>17</v>
      </c>
      <c r="L64">
        <f t="shared" si="4"/>
        <v>44453.220000000052</v>
      </c>
      <c r="S64" t="str">
        <f ca="1"/>
        <v>2025-06-04 04:46:40</v>
      </c>
      <c r="T64">
        <f t="shared" ca="1" si="0"/>
        <v>2</v>
      </c>
      <c r="U64">
        <f t="shared" ca="1" si="1"/>
        <v>3</v>
      </c>
      <c r="V64">
        <f t="shared" ca="1" si="2"/>
        <v>-3</v>
      </c>
      <c r="X64" t="str">
        <f ca="1"/>
        <v>2025-06-04 05:30:25</v>
      </c>
    </row>
    <row r="65" spans="1:24" x14ac:dyDescent="0.2">
      <c r="A65" t="s">
        <v>18</v>
      </c>
      <c r="B65" t="s">
        <v>11085</v>
      </c>
      <c r="C65" t="s">
        <v>4680</v>
      </c>
      <c r="D65" t="s">
        <v>14</v>
      </c>
      <c r="E65" t="s">
        <v>11086</v>
      </c>
      <c r="F65" t="s">
        <v>11087</v>
      </c>
      <c r="G65">
        <v>0.48868</v>
      </c>
      <c r="H65">
        <v>0.48877999999999999</v>
      </c>
      <c r="I65">
        <v>4</v>
      </c>
      <c r="J65">
        <v>-4</v>
      </c>
      <c r="K65" t="s">
        <v>17</v>
      </c>
      <c r="L65">
        <f t="shared" si="4"/>
        <v>44451.380000000056</v>
      </c>
      <c r="S65" t="str">
        <f ca="1"/>
        <v>2025-06-04 04:45:30</v>
      </c>
      <c r="T65">
        <f t="shared" ca="1" si="0"/>
        <v>4</v>
      </c>
      <c r="U65">
        <f t="shared" ca="1" si="1"/>
        <v>15</v>
      </c>
      <c r="V65">
        <f t="shared" ca="1" si="2"/>
        <v>-15</v>
      </c>
      <c r="X65" t="str">
        <f ca="1"/>
        <v>2025-06-04 05:29:15</v>
      </c>
    </row>
    <row r="66" spans="1:24" x14ac:dyDescent="0.2">
      <c r="A66" t="s">
        <v>18</v>
      </c>
      <c r="B66" t="s">
        <v>11088</v>
      </c>
      <c r="C66" t="s">
        <v>786</v>
      </c>
      <c r="D66" t="s">
        <v>14</v>
      </c>
      <c r="E66" t="s">
        <v>11089</v>
      </c>
      <c r="F66" t="s">
        <v>11087</v>
      </c>
      <c r="G66">
        <v>0.48843999999999999</v>
      </c>
      <c r="H66">
        <v>0.48877999999999999</v>
      </c>
      <c r="I66">
        <v>2</v>
      </c>
      <c r="J66">
        <v>-2</v>
      </c>
      <c r="K66" t="s">
        <v>17</v>
      </c>
      <c r="L66">
        <f t="shared" si="4"/>
        <v>44455.380000000056</v>
      </c>
      <c r="S66" t="str">
        <f ca="1"/>
        <v>2025-06-04 04:44:20</v>
      </c>
      <c r="T66">
        <f t="shared" ca="1" si="0"/>
        <v>4</v>
      </c>
      <c r="U66">
        <f t="shared" ca="1" si="1"/>
        <v>15</v>
      </c>
      <c r="V66">
        <f t="shared" ca="1" si="2"/>
        <v>-15</v>
      </c>
      <c r="X66" t="str">
        <f ca="1"/>
        <v>2025-06-04 05:29:05</v>
      </c>
    </row>
    <row r="67" spans="1:24" x14ac:dyDescent="0.2">
      <c r="A67" t="s">
        <v>18</v>
      </c>
      <c r="B67" t="s">
        <v>11090</v>
      </c>
      <c r="C67" t="s">
        <v>1379</v>
      </c>
      <c r="D67" t="s">
        <v>14</v>
      </c>
      <c r="E67" t="s">
        <v>11091</v>
      </c>
      <c r="F67" t="s">
        <v>11087</v>
      </c>
      <c r="G67">
        <v>0.48881000000000002</v>
      </c>
      <c r="H67">
        <v>0.48877999999999999</v>
      </c>
      <c r="I67">
        <v>8</v>
      </c>
      <c r="J67">
        <v>7.36</v>
      </c>
      <c r="K67" t="s">
        <v>17</v>
      </c>
      <c r="L67">
        <f t="shared" si="4"/>
        <v>44457.380000000056</v>
      </c>
      <c r="S67" t="str">
        <f ca="1"/>
        <v>2025-06-04 04:43:10</v>
      </c>
      <c r="T67">
        <f t="shared" ref="T67:T130" ca="1" si="5">COUNTIF(INDIRECT($O$4),S67)</f>
        <v>2</v>
      </c>
      <c r="U67">
        <f t="shared" ref="U67:U130" ca="1" si="6">SUMIF(INDIRECT($O$4),S67,INDIRECT($O$5))</f>
        <v>3</v>
      </c>
      <c r="V67">
        <f t="shared" ref="V67:V130" ca="1" si="7">SUMIF(INDIRECT($O$4),S67,INDIRECT($O$6))</f>
        <v>2.7600000000000002</v>
      </c>
      <c r="X67" t="str">
        <f ca="1"/>
        <v>2025-06-04 05:29:55</v>
      </c>
    </row>
    <row r="68" spans="1:24" x14ac:dyDescent="0.2">
      <c r="A68" t="s">
        <v>18</v>
      </c>
      <c r="B68" t="s">
        <v>11092</v>
      </c>
      <c r="C68" t="s">
        <v>266</v>
      </c>
      <c r="D68" t="s">
        <v>14</v>
      </c>
      <c r="E68" t="s">
        <v>11093</v>
      </c>
      <c r="F68" t="s">
        <v>11087</v>
      </c>
      <c r="G68">
        <v>0.48801</v>
      </c>
      <c r="H68">
        <v>0.48877999999999999</v>
      </c>
      <c r="I68">
        <v>1</v>
      </c>
      <c r="J68">
        <v>-1</v>
      </c>
      <c r="K68" t="s">
        <v>17</v>
      </c>
      <c r="L68">
        <f t="shared" ref="L68:L131" si="8">L67-J67</f>
        <v>44450.020000000055</v>
      </c>
      <c r="S68" t="str">
        <f ca="1"/>
        <v>2025-06-04 04:42:00</v>
      </c>
      <c r="T68">
        <f t="shared" ca="1" si="5"/>
        <v>1</v>
      </c>
      <c r="U68">
        <f t="shared" ca="1" si="6"/>
        <v>1</v>
      </c>
      <c r="V68">
        <f t="shared" ca="1" si="7"/>
        <v>0.92</v>
      </c>
      <c r="X68" t="str">
        <f ca="1"/>
        <v>2025-06-04 05:28:56</v>
      </c>
    </row>
    <row r="69" spans="1:24" x14ac:dyDescent="0.2">
      <c r="A69" t="s">
        <v>18</v>
      </c>
      <c r="B69" t="s">
        <v>11094</v>
      </c>
      <c r="C69" t="s">
        <v>786</v>
      </c>
      <c r="D69" t="s">
        <v>14</v>
      </c>
      <c r="E69" t="s">
        <v>11095</v>
      </c>
      <c r="F69" t="s">
        <v>11096</v>
      </c>
      <c r="G69">
        <v>0.48825000000000002</v>
      </c>
      <c r="H69">
        <v>0.48797000000000001</v>
      </c>
      <c r="I69">
        <v>2</v>
      </c>
      <c r="J69">
        <v>1.84</v>
      </c>
      <c r="K69" t="s">
        <v>17</v>
      </c>
      <c r="L69">
        <f t="shared" si="8"/>
        <v>44451.020000000055</v>
      </c>
      <c r="S69" t="str">
        <f ca="1"/>
        <v>2025-06-04 04:40:49</v>
      </c>
      <c r="T69">
        <f t="shared" ca="1" si="5"/>
        <v>1</v>
      </c>
      <c r="U69">
        <f t="shared" ca="1" si="6"/>
        <v>1</v>
      </c>
      <c r="V69">
        <f t="shared" ca="1" si="7"/>
        <v>0.92</v>
      </c>
      <c r="X69" t="str">
        <f ca="1"/>
        <v>2025-06-04 05:27:55</v>
      </c>
    </row>
    <row r="70" spans="1:24" x14ac:dyDescent="0.2">
      <c r="A70" t="s">
        <v>18</v>
      </c>
      <c r="B70" t="s">
        <v>11097</v>
      </c>
      <c r="C70" t="s">
        <v>266</v>
      </c>
      <c r="D70" t="s">
        <v>14</v>
      </c>
      <c r="E70" t="s">
        <v>11098</v>
      </c>
      <c r="F70" t="s">
        <v>11096</v>
      </c>
      <c r="G70">
        <v>0.48821999999999999</v>
      </c>
      <c r="H70">
        <v>0.48797000000000001</v>
      </c>
      <c r="I70">
        <v>1</v>
      </c>
      <c r="J70">
        <v>0.92</v>
      </c>
      <c r="K70" t="s">
        <v>17</v>
      </c>
      <c r="L70">
        <f t="shared" si="8"/>
        <v>44449.180000000058</v>
      </c>
      <c r="S70" t="str">
        <f ca="1"/>
        <v>2025-06-04 04:39:39</v>
      </c>
      <c r="T70">
        <f t="shared" ca="1" si="5"/>
        <v>1</v>
      </c>
      <c r="U70">
        <f t="shared" ca="1" si="6"/>
        <v>1</v>
      </c>
      <c r="V70">
        <f t="shared" ca="1" si="7"/>
        <v>0.92</v>
      </c>
      <c r="X70" t="str">
        <f ca="1"/>
        <v>2025-06-04 05:27:46</v>
      </c>
    </row>
    <row r="71" spans="1:24" x14ac:dyDescent="0.2">
      <c r="A71" t="s">
        <v>18</v>
      </c>
      <c r="B71" t="s">
        <v>11099</v>
      </c>
      <c r="C71" t="s">
        <v>836</v>
      </c>
      <c r="D71" t="s">
        <v>14</v>
      </c>
      <c r="E71" t="s">
        <v>11100</v>
      </c>
      <c r="F71" t="s">
        <v>11101</v>
      </c>
      <c r="G71">
        <v>0.48868</v>
      </c>
      <c r="H71">
        <v>0.48798999999999998</v>
      </c>
      <c r="I71">
        <v>2</v>
      </c>
      <c r="J71">
        <v>1.84</v>
      </c>
      <c r="K71" t="s">
        <v>17</v>
      </c>
      <c r="L71">
        <f t="shared" si="8"/>
        <v>44448.26000000006</v>
      </c>
      <c r="S71" t="str">
        <f ca="1"/>
        <v>2025-06-04 04:38:28</v>
      </c>
      <c r="T71">
        <f t="shared" ca="1" si="5"/>
        <v>3</v>
      </c>
      <c r="U71">
        <f t="shared" ca="1" si="6"/>
        <v>7</v>
      </c>
      <c r="V71">
        <f t="shared" ca="1" si="7"/>
        <v>4.5200000000000005</v>
      </c>
      <c r="X71" t="str">
        <f ca="1"/>
        <v>2025-06-04 05:26:55</v>
      </c>
    </row>
    <row r="72" spans="1:24" x14ac:dyDescent="0.2">
      <c r="A72" t="s">
        <v>18</v>
      </c>
      <c r="B72" t="s">
        <v>11102</v>
      </c>
      <c r="C72" t="s">
        <v>266</v>
      </c>
      <c r="D72" t="s">
        <v>14</v>
      </c>
      <c r="E72" t="s">
        <v>11103</v>
      </c>
      <c r="F72" t="s">
        <v>11101</v>
      </c>
      <c r="G72">
        <v>0.48866999999999999</v>
      </c>
      <c r="H72">
        <v>0.48798999999999998</v>
      </c>
      <c r="I72">
        <v>1</v>
      </c>
      <c r="J72">
        <v>0.92</v>
      </c>
      <c r="K72" t="s">
        <v>17</v>
      </c>
      <c r="L72">
        <f t="shared" si="8"/>
        <v>44446.420000000064</v>
      </c>
      <c r="S72" t="str">
        <f ca="1"/>
        <v>2025-06-04 04:37:18</v>
      </c>
      <c r="T72">
        <f t="shared" ca="1" si="5"/>
        <v>1</v>
      </c>
      <c r="U72">
        <f t="shared" ca="1" si="6"/>
        <v>1</v>
      </c>
      <c r="V72">
        <f t="shared" ca="1" si="7"/>
        <v>0.92</v>
      </c>
      <c r="X72" t="str">
        <f ca="1"/>
        <v>2025-06-04 05:26:35</v>
      </c>
    </row>
    <row r="73" spans="1:24" x14ac:dyDescent="0.2">
      <c r="A73" t="s">
        <v>18</v>
      </c>
      <c r="B73" t="s">
        <v>11104</v>
      </c>
      <c r="C73" t="s">
        <v>266</v>
      </c>
      <c r="D73" t="s">
        <v>14</v>
      </c>
      <c r="E73" t="s">
        <v>11105</v>
      </c>
      <c r="F73" t="s">
        <v>11106</v>
      </c>
      <c r="G73">
        <v>0.48980000000000001</v>
      </c>
      <c r="H73">
        <v>0.48853000000000002</v>
      </c>
      <c r="I73">
        <v>1</v>
      </c>
      <c r="J73">
        <v>0.92</v>
      </c>
      <c r="K73" t="s">
        <v>17</v>
      </c>
      <c r="L73">
        <f t="shared" si="8"/>
        <v>44445.500000000065</v>
      </c>
      <c r="S73" t="str">
        <f ca="1"/>
        <v>2025-06-04 04:36:08</v>
      </c>
      <c r="T73">
        <f t="shared" ca="1" si="5"/>
        <v>1</v>
      </c>
      <c r="U73">
        <f t="shared" ca="1" si="6"/>
        <v>1</v>
      </c>
      <c r="V73">
        <f t="shared" ca="1" si="7"/>
        <v>0.92</v>
      </c>
      <c r="X73" t="str">
        <f ca="1"/>
        <v>2025-06-04 05:25:25</v>
      </c>
    </row>
    <row r="74" spans="1:24" x14ac:dyDescent="0.2">
      <c r="A74" t="s">
        <v>18</v>
      </c>
      <c r="B74" t="s">
        <v>11107</v>
      </c>
      <c r="C74" t="s">
        <v>266</v>
      </c>
      <c r="D74" t="s">
        <v>14</v>
      </c>
      <c r="E74" t="s">
        <v>11108</v>
      </c>
      <c r="F74" t="s">
        <v>11109</v>
      </c>
      <c r="G74">
        <v>0.48985000000000001</v>
      </c>
      <c r="H74">
        <v>0.48976999999999998</v>
      </c>
      <c r="I74">
        <v>1</v>
      </c>
      <c r="J74">
        <v>0.92</v>
      </c>
      <c r="K74" t="s">
        <v>17</v>
      </c>
      <c r="L74">
        <f t="shared" si="8"/>
        <v>44444.580000000067</v>
      </c>
      <c r="S74" t="str">
        <f ca="1"/>
        <v>2025-06-04 04:34:58</v>
      </c>
      <c r="T74">
        <f t="shared" ca="1" si="5"/>
        <v>4</v>
      </c>
      <c r="U74">
        <f t="shared" ca="1" si="6"/>
        <v>15</v>
      </c>
      <c r="V74">
        <f t="shared" ca="1" si="7"/>
        <v>-15</v>
      </c>
      <c r="X74" t="str">
        <f ca="1"/>
        <v>2025-06-04 05:24:15</v>
      </c>
    </row>
    <row r="75" spans="1:24" x14ac:dyDescent="0.2">
      <c r="A75" t="s">
        <v>18</v>
      </c>
      <c r="B75" t="s">
        <v>11110</v>
      </c>
      <c r="C75" t="s">
        <v>786</v>
      </c>
      <c r="D75" t="s">
        <v>14</v>
      </c>
      <c r="E75" t="s">
        <v>11111</v>
      </c>
      <c r="F75" t="s">
        <v>11109</v>
      </c>
      <c r="G75">
        <v>0.49045</v>
      </c>
      <c r="H75">
        <v>0.48976999999999998</v>
      </c>
      <c r="I75">
        <v>2</v>
      </c>
      <c r="J75">
        <v>1.84</v>
      </c>
      <c r="K75" t="s">
        <v>17</v>
      </c>
      <c r="L75">
        <f t="shared" si="8"/>
        <v>44443.660000000069</v>
      </c>
      <c r="S75" t="str">
        <f ca="1"/>
        <v>2025-06-04 04:33:47</v>
      </c>
      <c r="T75">
        <f t="shared" ca="1" si="5"/>
        <v>4</v>
      </c>
      <c r="U75">
        <f t="shared" ca="1" si="6"/>
        <v>15</v>
      </c>
      <c r="V75">
        <f t="shared" ca="1" si="7"/>
        <v>10.040000000000001</v>
      </c>
      <c r="X75" t="str">
        <f ca="1"/>
        <v>2025-06-04 05:24:24</v>
      </c>
    </row>
    <row r="76" spans="1:24" x14ac:dyDescent="0.2">
      <c r="A76" t="s">
        <v>11</v>
      </c>
      <c r="B76" t="s">
        <v>11112</v>
      </c>
      <c r="C76" t="s">
        <v>266</v>
      </c>
      <c r="D76" t="s">
        <v>14</v>
      </c>
      <c r="E76" t="s">
        <v>11113</v>
      </c>
      <c r="F76" t="s">
        <v>11114</v>
      </c>
      <c r="G76">
        <v>0.4909</v>
      </c>
      <c r="H76">
        <v>0.48979</v>
      </c>
      <c r="I76">
        <v>1</v>
      </c>
      <c r="J76">
        <v>-1</v>
      </c>
      <c r="K76" t="s">
        <v>17</v>
      </c>
      <c r="L76">
        <f t="shared" si="8"/>
        <v>44441.820000000072</v>
      </c>
      <c r="S76" t="str">
        <f ca="1"/>
        <v>2025-06-04 04:32:37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2025-06-04 05:23:05</v>
      </c>
    </row>
    <row r="77" spans="1:24" x14ac:dyDescent="0.2">
      <c r="A77" t="s">
        <v>11</v>
      </c>
      <c r="B77" t="s">
        <v>11115</v>
      </c>
      <c r="C77" t="s">
        <v>4680</v>
      </c>
      <c r="D77" t="s">
        <v>14</v>
      </c>
      <c r="E77" t="s">
        <v>11116</v>
      </c>
      <c r="F77" t="s">
        <v>11114</v>
      </c>
      <c r="G77">
        <v>0.49077999999999999</v>
      </c>
      <c r="H77">
        <v>0.48979</v>
      </c>
      <c r="I77">
        <v>2</v>
      </c>
      <c r="J77">
        <v>-2</v>
      </c>
      <c r="K77" t="s">
        <v>17</v>
      </c>
      <c r="L77">
        <f t="shared" si="8"/>
        <v>44442.820000000072</v>
      </c>
      <c r="S77" t="str">
        <f ca="1"/>
        <v>2025-06-04 04:30:55</v>
      </c>
      <c r="T77">
        <f t="shared" ca="1" si="5"/>
        <v>2</v>
      </c>
      <c r="U77">
        <f t="shared" ca="1" si="6"/>
        <v>3</v>
      </c>
      <c r="V77">
        <f t="shared" ca="1" si="7"/>
        <v>2.7600000000000002</v>
      </c>
      <c r="X77" t="str">
        <f ca="1"/>
        <v>2025-06-04 05:23:24</v>
      </c>
    </row>
    <row r="78" spans="1:24" x14ac:dyDescent="0.2">
      <c r="A78" t="s">
        <v>11</v>
      </c>
      <c r="B78" t="s">
        <v>11117</v>
      </c>
      <c r="C78" t="s">
        <v>222</v>
      </c>
      <c r="D78" t="s">
        <v>14</v>
      </c>
      <c r="E78" t="s">
        <v>11118</v>
      </c>
      <c r="F78" t="s">
        <v>11114</v>
      </c>
      <c r="G78">
        <v>0.49008000000000002</v>
      </c>
      <c r="H78">
        <v>0.48979</v>
      </c>
      <c r="I78">
        <v>8</v>
      </c>
      <c r="J78">
        <v>-8</v>
      </c>
      <c r="K78" t="s">
        <v>17</v>
      </c>
      <c r="L78">
        <f t="shared" si="8"/>
        <v>44444.820000000072</v>
      </c>
      <c r="S78" t="str">
        <f ca="1"/>
        <v>2025-06-04 04:29:45</v>
      </c>
      <c r="T78">
        <f t="shared" ca="1" si="5"/>
        <v>2</v>
      </c>
      <c r="U78">
        <f t="shared" ca="1" si="6"/>
        <v>3</v>
      </c>
      <c r="V78">
        <f t="shared" ca="1" si="7"/>
        <v>2.7600000000000002</v>
      </c>
      <c r="X78" t="str">
        <f ca="1"/>
        <v>2025-06-04 05:23:44</v>
      </c>
    </row>
    <row r="79" spans="1:24" x14ac:dyDescent="0.2">
      <c r="A79" t="s">
        <v>11</v>
      </c>
      <c r="B79" t="s">
        <v>11119</v>
      </c>
      <c r="C79" t="s">
        <v>4565</v>
      </c>
      <c r="D79" t="s">
        <v>14</v>
      </c>
      <c r="E79" t="s">
        <v>11120</v>
      </c>
      <c r="F79" t="s">
        <v>11114</v>
      </c>
      <c r="G79">
        <v>0.49049999999999999</v>
      </c>
      <c r="H79">
        <v>0.48979</v>
      </c>
      <c r="I79">
        <v>4</v>
      </c>
      <c r="J79">
        <v>-4</v>
      </c>
      <c r="K79" t="s">
        <v>17</v>
      </c>
      <c r="L79">
        <f t="shared" si="8"/>
        <v>44452.820000000072</v>
      </c>
      <c r="S79" t="str">
        <f ca="1"/>
        <v>2025-06-04 04:28:35</v>
      </c>
      <c r="T79">
        <f t="shared" ca="1" si="5"/>
        <v>1</v>
      </c>
      <c r="U79">
        <f t="shared" ca="1" si="6"/>
        <v>1</v>
      </c>
      <c r="V79">
        <f t="shared" ca="1" si="7"/>
        <v>0.92</v>
      </c>
      <c r="X79" t="str">
        <f ca="1"/>
        <v>2025-06-04 05:23:34</v>
      </c>
    </row>
    <row r="80" spans="1:24" x14ac:dyDescent="0.2">
      <c r="A80" t="s">
        <v>11</v>
      </c>
      <c r="B80" t="s">
        <v>11121</v>
      </c>
      <c r="C80" t="s">
        <v>850</v>
      </c>
      <c r="D80" t="s">
        <v>14</v>
      </c>
      <c r="E80" t="s">
        <v>11122</v>
      </c>
      <c r="F80" t="s">
        <v>11123</v>
      </c>
      <c r="G80">
        <v>0.49184</v>
      </c>
      <c r="H80">
        <v>0.49147999999999997</v>
      </c>
      <c r="I80">
        <v>4</v>
      </c>
      <c r="J80">
        <v>-4</v>
      </c>
      <c r="K80" t="s">
        <v>17</v>
      </c>
      <c r="L80">
        <f t="shared" si="8"/>
        <v>44456.820000000072</v>
      </c>
      <c r="S80" t="str">
        <f ca="1"/>
        <v>2025-06-04 04:27:25</v>
      </c>
      <c r="T80">
        <f t="shared" ca="1" si="5"/>
        <v>4</v>
      </c>
      <c r="U80">
        <f t="shared" ca="1" si="6"/>
        <v>15</v>
      </c>
      <c r="V80">
        <f t="shared" ca="1" si="7"/>
        <v>-15</v>
      </c>
      <c r="X80" t="str">
        <f ca="1"/>
        <v>2025-06-04 05:22:44</v>
      </c>
    </row>
    <row r="81" spans="1:24" x14ac:dyDescent="0.2">
      <c r="A81" t="s">
        <v>11</v>
      </c>
      <c r="B81" t="s">
        <v>11124</v>
      </c>
      <c r="C81" t="s">
        <v>840</v>
      </c>
      <c r="D81" t="s">
        <v>14</v>
      </c>
      <c r="E81" t="s">
        <v>11125</v>
      </c>
      <c r="F81" t="s">
        <v>11123</v>
      </c>
      <c r="G81">
        <v>0.4924</v>
      </c>
      <c r="H81">
        <v>0.49147999999999997</v>
      </c>
      <c r="I81">
        <v>2</v>
      </c>
      <c r="J81">
        <v>-2</v>
      </c>
      <c r="K81" t="s">
        <v>17</v>
      </c>
      <c r="L81">
        <f t="shared" si="8"/>
        <v>44460.820000000072</v>
      </c>
      <c r="S81" t="str">
        <f ca="1"/>
        <v>2025-06-04 04:26:14</v>
      </c>
      <c r="T81">
        <f t="shared" ca="1" si="5"/>
        <v>4</v>
      </c>
      <c r="U81">
        <f t="shared" ca="1" si="6"/>
        <v>15</v>
      </c>
      <c r="V81">
        <f t="shared" ca="1" si="7"/>
        <v>-15</v>
      </c>
      <c r="X81" t="str">
        <f ca="1"/>
        <v>2025-06-04 05:22:34</v>
      </c>
    </row>
    <row r="82" spans="1:24" x14ac:dyDescent="0.2">
      <c r="A82" t="s">
        <v>11</v>
      </c>
      <c r="B82" t="s">
        <v>11126</v>
      </c>
      <c r="C82" t="s">
        <v>266</v>
      </c>
      <c r="D82" t="s">
        <v>14</v>
      </c>
      <c r="E82" t="s">
        <v>11127</v>
      </c>
      <c r="F82" t="s">
        <v>11123</v>
      </c>
      <c r="G82">
        <v>0.49241000000000001</v>
      </c>
      <c r="H82">
        <v>0.49147999999999997</v>
      </c>
      <c r="I82">
        <v>1</v>
      </c>
      <c r="J82">
        <v>-1</v>
      </c>
      <c r="K82" t="s">
        <v>17</v>
      </c>
      <c r="L82">
        <f t="shared" si="8"/>
        <v>44462.820000000072</v>
      </c>
      <c r="S82" t="str">
        <f ca="1"/>
        <v>2025-06-04 04:25:04</v>
      </c>
      <c r="T82">
        <f t="shared" ca="1" si="5"/>
        <v>4</v>
      </c>
      <c r="U82">
        <f t="shared" ca="1" si="6"/>
        <v>15</v>
      </c>
      <c r="V82">
        <f t="shared" ca="1" si="7"/>
        <v>-15</v>
      </c>
      <c r="X82" t="str">
        <f ca="1"/>
        <v>2025-06-04 05:21:54</v>
      </c>
    </row>
    <row r="83" spans="1:24" x14ac:dyDescent="0.2">
      <c r="A83" t="s">
        <v>11</v>
      </c>
      <c r="B83" t="s">
        <v>11128</v>
      </c>
      <c r="C83" t="s">
        <v>266</v>
      </c>
      <c r="D83" t="s">
        <v>14</v>
      </c>
      <c r="E83" t="s">
        <v>11129</v>
      </c>
      <c r="F83" t="s">
        <v>11130</v>
      </c>
      <c r="G83">
        <v>0.49251</v>
      </c>
      <c r="H83">
        <v>0.49221999999999999</v>
      </c>
      <c r="I83">
        <v>1</v>
      </c>
      <c r="J83">
        <v>-1</v>
      </c>
      <c r="K83" t="s">
        <v>17</v>
      </c>
      <c r="L83">
        <f t="shared" si="8"/>
        <v>44463.820000000072</v>
      </c>
      <c r="S83" t="str">
        <f ca="1"/>
        <v>2025-06-04 04:23:54</v>
      </c>
      <c r="T83">
        <f t="shared" ca="1" si="5"/>
        <v>3</v>
      </c>
      <c r="U83">
        <f t="shared" ca="1" si="6"/>
        <v>7</v>
      </c>
      <c r="V83">
        <f t="shared" ca="1" si="7"/>
        <v>0.68000000000000016</v>
      </c>
      <c r="X83" t="str">
        <f ca="1"/>
        <v>2025-06-04 05:20:44</v>
      </c>
    </row>
    <row r="84" spans="1:24" x14ac:dyDescent="0.2">
      <c r="A84" t="s">
        <v>11</v>
      </c>
      <c r="B84" t="s">
        <v>11131</v>
      </c>
      <c r="C84" t="s">
        <v>281</v>
      </c>
      <c r="D84" t="s">
        <v>14</v>
      </c>
      <c r="E84" t="s">
        <v>11132</v>
      </c>
      <c r="F84" t="s">
        <v>11130</v>
      </c>
      <c r="G84">
        <v>0.49214999999999998</v>
      </c>
      <c r="H84">
        <v>0.49221999999999999</v>
      </c>
      <c r="I84">
        <v>2</v>
      </c>
      <c r="J84">
        <v>1.84</v>
      </c>
      <c r="K84" t="s">
        <v>17</v>
      </c>
      <c r="L84">
        <f t="shared" si="8"/>
        <v>44464.820000000072</v>
      </c>
      <c r="S84" t="str">
        <f ca="1"/>
        <v>2025-06-04 04:22:44</v>
      </c>
      <c r="T84">
        <f t="shared" ca="1" si="5"/>
        <v>4</v>
      </c>
      <c r="U84">
        <f t="shared" ca="1" si="6"/>
        <v>15</v>
      </c>
      <c r="V84">
        <f t="shared" ca="1" si="7"/>
        <v>0.36000000000000032</v>
      </c>
      <c r="X84" t="str">
        <f ca="1"/>
        <v>2025-06-04 05:20:54</v>
      </c>
    </row>
    <row r="85" spans="1:24" x14ac:dyDescent="0.2">
      <c r="A85" t="s">
        <v>11</v>
      </c>
      <c r="B85" t="s">
        <v>11133</v>
      </c>
      <c r="C85" t="s">
        <v>266</v>
      </c>
      <c r="D85" t="s">
        <v>14</v>
      </c>
      <c r="E85" t="s">
        <v>11134</v>
      </c>
      <c r="F85" t="s">
        <v>11135</v>
      </c>
      <c r="G85">
        <v>0.49206</v>
      </c>
      <c r="H85">
        <v>0.49252000000000001</v>
      </c>
      <c r="I85">
        <v>1</v>
      </c>
      <c r="J85">
        <v>0.92</v>
      </c>
      <c r="K85" t="s">
        <v>17</v>
      </c>
      <c r="L85">
        <f t="shared" si="8"/>
        <v>44462.980000000076</v>
      </c>
      <c r="S85" t="str">
        <f ca="1"/>
        <v>2025-06-04 04:21:33</v>
      </c>
      <c r="T85">
        <f t="shared" ca="1" si="5"/>
        <v>4</v>
      </c>
      <c r="U85">
        <f t="shared" ca="1" si="6"/>
        <v>15</v>
      </c>
      <c r="V85">
        <f t="shared" ca="1" si="7"/>
        <v>-15</v>
      </c>
      <c r="X85" t="str">
        <f ca="1"/>
        <v>2025-06-04 05:19:34</v>
      </c>
    </row>
    <row r="86" spans="1:24" x14ac:dyDescent="0.2">
      <c r="A86" t="s">
        <v>11</v>
      </c>
      <c r="B86" t="s">
        <v>11136</v>
      </c>
      <c r="C86" t="s">
        <v>266</v>
      </c>
      <c r="D86" t="s">
        <v>14</v>
      </c>
      <c r="E86" t="s">
        <v>11137</v>
      </c>
      <c r="F86" t="s">
        <v>11138</v>
      </c>
      <c r="G86">
        <v>0.49141000000000001</v>
      </c>
      <c r="H86">
        <v>0.49220000000000003</v>
      </c>
      <c r="I86">
        <v>1</v>
      </c>
      <c r="J86">
        <v>0.92</v>
      </c>
      <c r="K86" t="s">
        <v>17</v>
      </c>
      <c r="L86">
        <f t="shared" si="8"/>
        <v>44462.060000000078</v>
      </c>
      <c r="S86" t="str">
        <f ca="1"/>
        <v>2025-06-04 04:20:23</v>
      </c>
      <c r="T86">
        <f t="shared" ca="1" si="5"/>
        <v>4</v>
      </c>
      <c r="U86">
        <f t="shared" ca="1" si="6"/>
        <v>15</v>
      </c>
      <c r="V86">
        <f t="shared" ca="1" si="7"/>
        <v>-15</v>
      </c>
      <c r="X86" t="str">
        <f ca="1"/>
        <v>2025-06-04 05:18:24</v>
      </c>
    </row>
    <row r="87" spans="1:24" x14ac:dyDescent="0.2">
      <c r="A87" t="s">
        <v>11</v>
      </c>
      <c r="B87" t="s">
        <v>11139</v>
      </c>
      <c r="C87" t="s">
        <v>4565</v>
      </c>
      <c r="D87" t="s">
        <v>14</v>
      </c>
      <c r="E87" t="s">
        <v>11140</v>
      </c>
      <c r="F87" t="s">
        <v>11138</v>
      </c>
      <c r="G87">
        <v>0.49117</v>
      </c>
      <c r="H87">
        <v>0.49220000000000003</v>
      </c>
      <c r="I87">
        <v>2</v>
      </c>
      <c r="J87">
        <v>1.84</v>
      </c>
      <c r="K87" t="s">
        <v>17</v>
      </c>
      <c r="L87">
        <f t="shared" si="8"/>
        <v>44461.140000000079</v>
      </c>
      <c r="S87" t="str">
        <f ca="1"/>
        <v>2025-06-04 04:19:13</v>
      </c>
      <c r="T87">
        <f t="shared" ca="1" si="5"/>
        <v>2</v>
      </c>
      <c r="U87">
        <f t="shared" ca="1" si="6"/>
        <v>3</v>
      </c>
      <c r="V87">
        <f t="shared" ca="1" si="7"/>
        <v>2.7600000000000002</v>
      </c>
      <c r="X87" t="str">
        <f ca="1"/>
        <v>2025-06-04 05:18:53</v>
      </c>
    </row>
    <row r="88" spans="1:24" x14ac:dyDescent="0.2">
      <c r="A88" t="s">
        <v>11</v>
      </c>
      <c r="B88" t="s">
        <v>11141</v>
      </c>
      <c r="C88" t="s">
        <v>266</v>
      </c>
      <c r="D88" t="s">
        <v>14</v>
      </c>
      <c r="E88" t="s">
        <v>11142</v>
      </c>
      <c r="F88" t="s">
        <v>11143</v>
      </c>
      <c r="G88">
        <v>0.49077999999999999</v>
      </c>
      <c r="H88">
        <v>0.49135000000000001</v>
      </c>
      <c r="I88">
        <v>1</v>
      </c>
      <c r="J88">
        <v>0.92</v>
      </c>
      <c r="K88" t="s">
        <v>17</v>
      </c>
      <c r="L88">
        <f t="shared" si="8"/>
        <v>44459.300000000083</v>
      </c>
      <c r="S88" t="str">
        <f ca="1"/>
        <v>2025-06-04 04:18:03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2025-06-04 05:17:13</v>
      </c>
    </row>
    <row r="89" spans="1:24" x14ac:dyDescent="0.2">
      <c r="A89" t="s">
        <v>11</v>
      </c>
      <c r="B89" t="s">
        <v>11144</v>
      </c>
      <c r="C89" t="s">
        <v>281</v>
      </c>
      <c r="D89" t="s">
        <v>14</v>
      </c>
      <c r="E89" t="s">
        <v>11145</v>
      </c>
      <c r="F89" t="s">
        <v>11143</v>
      </c>
      <c r="G89">
        <v>0.49070000000000003</v>
      </c>
      <c r="H89">
        <v>0.49135000000000001</v>
      </c>
      <c r="I89">
        <v>2</v>
      </c>
      <c r="J89">
        <v>1.84</v>
      </c>
      <c r="K89" t="s">
        <v>17</v>
      </c>
      <c r="L89">
        <f t="shared" si="8"/>
        <v>44458.380000000085</v>
      </c>
      <c r="S89" t="str">
        <f ca="1"/>
        <v>2025-06-04 04:16:52</v>
      </c>
      <c r="T89">
        <f t="shared" ca="1" si="5"/>
        <v>2</v>
      </c>
      <c r="U89">
        <f t="shared" ca="1" si="6"/>
        <v>3</v>
      </c>
      <c r="V89">
        <f t="shared" ca="1" si="7"/>
        <v>2.7600000000000002</v>
      </c>
      <c r="X89" t="str">
        <f ca="1"/>
        <v>2025-06-04 05:17:23</v>
      </c>
    </row>
    <row r="90" spans="1:24" x14ac:dyDescent="0.2">
      <c r="A90" t="s">
        <v>11</v>
      </c>
      <c r="B90" t="s">
        <v>11146</v>
      </c>
      <c r="C90" t="s">
        <v>836</v>
      </c>
      <c r="D90" t="s">
        <v>14</v>
      </c>
      <c r="E90" t="s">
        <v>11147</v>
      </c>
      <c r="F90" t="s">
        <v>11143</v>
      </c>
      <c r="G90">
        <v>0.49065999999999999</v>
      </c>
      <c r="H90">
        <v>0.49135000000000001</v>
      </c>
      <c r="I90">
        <v>4</v>
      </c>
      <c r="J90">
        <v>3.68</v>
      </c>
      <c r="K90" t="s">
        <v>17</v>
      </c>
      <c r="L90">
        <f t="shared" si="8"/>
        <v>44456.540000000088</v>
      </c>
      <c r="S90" t="str">
        <f ca="1"/>
        <v>2025-06-04 04:15:42</v>
      </c>
      <c r="T90">
        <f t="shared" ca="1" si="5"/>
        <v>2</v>
      </c>
      <c r="U90">
        <f t="shared" ca="1" si="6"/>
        <v>3</v>
      </c>
      <c r="V90">
        <f t="shared" ca="1" si="7"/>
        <v>-3</v>
      </c>
      <c r="X90" t="str">
        <f ca="1"/>
        <v>2025-06-04 05:17:33</v>
      </c>
    </row>
    <row r="91" spans="1:24" x14ac:dyDescent="0.2">
      <c r="A91" t="s">
        <v>11</v>
      </c>
      <c r="B91" t="s">
        <v>11148</v>
      </c>
      <c r="C91" t="s">
        <v>222</v>
      </c>
      <c r="D91" t="s">
        <v>14</v>
      </c>
      <c r="E91" t="s">
        <v>11149</v>
      </c>
      <c r="F91" t="s">
        <v>11150</v>
      </c>
      <c r="G91">
        <v>0.49196000000000001</v>
      </c>
      <c r="H91">
        <v>0.49115999999999999</v>
      </c>
      <c r="I91">
        <v>2</v>
      </c>
      <c r="J91">
        <v>-2</v>
      </c>
      <c r="K91" t="s">
        <v>17</v>
      </c>
      <c r="L91">
        <f t="shared" si="8"/>
        <v>44452.860000000088</v>
      </c>
      <c r="S91" t="str">
        <f ca="1"/>
        <v>2025-06-04 04:14:32</v>
      </c>
      <c r="T91">
        <f t="shared" ca="1" si="5"/>
        <v>3</v>
      </c>
      <c r="U91">
        <f t="shared" ca="1" si="6"/>
        <v>7</v>
      </c>
      <c r="V91">
        <f t="shared" ca="1" si="7"/>
        <v>6.44</v>
      </c>
      <c r="X91" t="str">
        <f ca="1"/>
        <v>2025-06-04 05:16:42</v>
      </c>
    </row>
    <row r="92" spans="1:24" x14ac:dyDescent="0.2">
      <c r="A92" t="s">
        <v>11</v>
      </c>
      <c r="B92" t="s">
        <v>11151</v>
      </c>
      <c r="C92" t="s">
        <v>850</v>
      </c>
      <c r="D92" t="s">
        <v>14</v>
      </c>
      <c r="E92" t="s">
        <v>11152</v>
      </c>
      <c r="F92" t="s">
        <v>11150</v>
      </c>
      <c r="G92">
        <v>0.49142999999999998</v>
      </c>
      <c r="H92">
        <v>0.49115999999999999</v>
      </c>
      <c r="I92">
        <v>4</v>
      </c>
      <c r="J92">
        <v>-4</v>
      </c>
      <c r="K92" t="s">
        <v>17</v>
      </c>
      <c r="L92">
        <f t="shared" si="8"/>
        <v>44454.860000000088</v>
      </c>
      <c r="S92" t="str">
        <f ca="1"/>
        <v>2025-06-04 04:13:21</v>
      </c>
      <c r="T92">
        <f t="shared" ca="1" si="5"/>
        <v>3</v>
      </c>
      <c r="U92">
        <f t="shared" ca="1" si="6"/>
        <v>7</v>
      </c>
      <c r="V92">
        <f t="shared" ca="1" si="7"/>
        <v>-7</v>
      </c>
      <c r="X92" t="str">
        <f ca="1"/>
        <v>2025-06-04 05:16:53</v>
      </c>
    </row>
    <row r="93" spans="1:24" x14ac:dyDescent="0.2">
      <c r="A93" t="s">
        <v>11</v>
      </c>
      <c r="B93" t="s">
        <v>11153</v>
      </c>
      <c r="C93" t="s">
        <v>266</v>
      </c>
      <c r="D93" t="s">
        <v>14</v>
      </c>
      <c r="E93" t="s">
        <v>11154</v>
      </c>
      <c r="F93" t="s">
        <v>11150</v>
      </c>
      <c r="G93">
        <v>0.49210999999999999</v>
      </c>
      <c r="H93">
        <v>0.49115999999999999</v>
      </c>
      <c r="I93">
        <v>1</v>
      </c>
      <c r="J93">
        <v>-1</v>
      </c>
      <c r="K93" t="s">
        <v>17</v>
      </c>
      <c r="L93">
        <f t="shared" si="8"/>
        <v>44458.860000000088</v>
      </c>
      <c r="S93" t="str">
        <f ca="1"/>
        <v>2025-06-04 04:12:11</v>
      </c>
      <c r="T93">
        <f t="shared" ca="1" si="5"/>
        <v>1</v>
      </c>
      <c r="U93">
        <f t="shared" ca="1" si="6"/>
        <v>1</v>
      </c>
      <c r="V93">
        <f t="shared" ca="1" si="7"/>
        <v>0.92</v>
      </c>
      <c r="X93" t="str">
        <f ca="1"/>
        <v>2025-06-04 05:16:03</v>
      </c>
    </row>
    <row r="94" spans="1:24" x14ac:dyDescent="0.2">
      <c r="A94" t="s">
        <v>18</v>
      </c>
      <c r="B94" t="s">
        <v>11155</v>
      </c>
      <c r="C94" t="s">
        <v>222</v>
      </c>
      <c r="D94" t="s">
        <v>14</v>
      </c>
      <c r="E94" t="s">
        <v>11156</v>
      </c>
      <c r="F94" t="s">
        <v>11157</v>
      </c>
      <c r="G94">
        <v>0.49224000000000001</v>
      </c>
      <c r="H94">
        <v>0.49252000000000001</v>
      </c>
      <c r="I94">
        <v>4</v>
      </c>
      <c r="J94">
        <v>-4</v>
      </c>
      <c r="K94" t="s">
        <v>17</v>
      </c>
      <c r="L94">
        <f t="shared" si="8"/>
        <v>44459.860000000088</v>
      </c>
      <c r="S94" t="str">
        <f ca="1"/>
        <v>2025-06-04 04:11:01</v>
      </c>
      <c r="T94">
        <f t="shared" ca="1" si="5"/>
        <v>1</v>
      </c>
      <c r="U94">
        <f t="shared" ca="1" si="6"/>
        <v>1</v>
      </c>
      <c r="V94">
        <f t="shared" ca="1" si="7"/>
        <v>0.92</v>
      </c>
      <c r="X94" t="str">
        <f ca="1"/>
        <v>2025-06-04 05:15:32</v>
      </c>
    </row>
    <row r="95" spans="1:24" x14ac:dyDescent="0.2">
      <c r="A95" t="s">
        <v>18</v>
      </c>
      <c r="B95" t="s">
        <v>11158</v>
      </c>
      <c r="C95" t="s">
        <v>786</v>
      </c>
      <c r="D95" t="s">
        <v>14</v>
      </c>
      <c r="E95" t="s">
        <v>11159</v>
      </c>
      <c r="F95" t="s">
        <v>11157</v>
      </c>
      <c r="G95">
        <v>0.49214999999999998</v>
      </c>
      <c r="H95">
        <v>0.49252000000000001</v>
      </c>
      <c r="I95">
        <v>2</v>
      </c>
      <c r="J95">
        <v>-2</v>
      </c>
      <c r="K95" t="s">
        <v>17</v>
      </c>
      <c r="L95">
        <f t="shared" si="8"/>
        <v>44463.860000000088</v>
      </c>
      <c r="S95" t="str">
        <f ca="1"/>
        <v>2025-06-04 04:09:51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2025-06-04 05:15:02</v>
      </c>
    </row>
    <row r="96" spans="1:24" x14ac:dyDescent="0.2">
      <c r="A96" t="s">
        <v>18</v>
      </c>
      <c r="B96" t="s">
        <v>11160</v>
      </c>
      <c r="C96" t="s">
        <v>6909</v>
      </c>
      <c r="D96" t="s">
        <v>14</v>
      </c>
      <c r="E96" t="s">
        <v>11161</v>
      </c>
      <c r="F96" t="s">
        <v>11157</v>
      </c>
      <c r="G96">
        <v>0.49225000000000002</v>
      </c>
      <c r="H96">
        <v>0.49252000000000001</v>
      </c>
      <c r="I96">
        <v>8</v>
      </c>
      <c r="J96">
        <v>-8</v>
      </c>
      <c r="K96" t="s">
        <v>17</v>
      </c>
      <c r="L96">
        <f t="shared" si="8"/>
        <v>44465.860000000088</v>
      </c>
      <c r="S96" t="str">
        <f ca="1"/>
        <v>2025-06-04 04:08:41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2025-06-04 05:15:42</v>
      </c>
    </row>
    <row r="97" spans="1:24" x14ac:dyDescent="0.2">
      <c r="A97" t="s">
        <v>18</v>
      </c>
      <c r="B97" t="s">
        <v>11162</v>
      </c>
      <c r="C97" t="s">
        <v>266</v>
      </c>
      <c r="D97" t="s">
        <v>14</v>
      </c>
      <c r="E97" t="s">
        <v>11163</v>
      </c>
      <c r="F97" t="s">
        <v>11157</v>
      </c>
      <c r="G97">
        <v>0.49197000000000002</v>
      </c>
      <c r="H97">
        <v>0.49252000000000001</v>
      </c>
      <c r="I97">
        <v>1</v>
      </c>
      <c r="J97">
        <v>-1</v>
      </c>
      <c r="K97" t="s">
        <v>17</v>
      </c>
      <c r="L97">
        <f t="shared" si="8"/>
        <v>44473.860000000088</v>
      </c>
      <c r="S97" t="str">
        <f ca="1"/>
        <v>2025-06-04 04:07:30</v>
      </c>
      <c r="T97">
        <f t="shared" ca="1" si="5"/>
        <v>2</v>
      </c>
      <c r="U97">
        <f t="shared" ca="1" si="6"/>
        <v>3</v>
      </c>
      <c r="V97">
        <f t="shared" ca="1" si="7"/>
        <v>2.7600000000000002</v>
      </c>
      <c r="X97" t="str">
        <f ca="1"/>
        <v>2025-06-04 05:14:53</v>
      </c>
    </row>
    <row r="98" spans="1:24" x14ac:dyDescent="0.2">
      <c r="A98" t="s">
        <v>18</v>
      </c>
      <c r="B98" t="s">
        <v>11164</v>
      </c>
      <c r="C98" t="s">
        <v>836</v>
      </c>
      <c r="D98" t="s">
        <v>14</v>
      </c>
      <c r="E98" t="s">
        <v>11165</v>
      </c>
      <c r="F98" t="s">
        <v>11166</v>
      </c>
      <c r="G98">
        <v>0.49245</v>
      </c>
      <c r="H98">
        <v>0.49179</v>
      </c>
      <c r="I98">
        <v>2</v>
      </c>
      <c r="J98">
        <v>1.84</v>
      </c>
      <c r="K98" t="s">
        <v>17</v>
      </c>
      <c r="L98">
        <f t="shared" si="8"/>
        <v>44474.860000000088</v>
      </c>
      <c r="S98" t="str">
        <f ca="1"/>
        <v>2025-06-04 04:06:20</v>
      </c>
      <c r="T98">
        <f t="shared" ca="1" si="5"/>
        <v>1</v>
      </c>
      <c r="U98">
        <f t="shared" ca="1" si="6"/>
        <v>1</v>
      </c>
      <c r="V98">
        <f t="shared" ca="1" si="7"/>
        <v>0.92</v>
      </c>
      <c r="X98" t="str">
        <f ca="1"/>
        <v>2025-06-04 05:14:02</v>
      </c>
    </row>
    <row r="99" spans="1:24" x14ac:dyDescent="0.2">
      <c r="A99" t="s">
        <v>18</v>
      </c>
      <c r="B99" t="s">
        <v>11167</v>
      </c>
      <c r="C99" t="s">
        <v>266</v>
      </c>
      <c r="D99" t="s">
        <v>14</v>
      </c>
      <c r="E99" t="s">
        <v>11168</v>
      </c>
      <c r="F99" t="s">
        <v>11166</v>
      </c>
      <c r="G99">
        <v>0.49232999999999999</v>
      </c>
      <c r="H99">
        <v>0.49179</v>
      </c>
      <c r="I99">
        <v>1</v>
      </c>
      <c r="J99">
        <v>0.92</v>
      </c>
      <c r="K99" t="s">
        <v>17</v>
      </c>
      <c r="L99">
        <f t="shared" si="8"/>
        <v>44473.020000000091</v>
      </c>
      <c r="S99" t="str">
        <f ca="1"/>
        <v>2025-06-04 04:05:10</v>
      </c>
      <c r="T99">
        <f t="shared" ca="1" si="5"/>
        <v>2</v>
      </c>
      <c r="U99">
        <f t="shared" ca="1" si="6"/>
        <v>3</v>
      </c>
      <c r="V99">
        <f t="shared" ca="1" si="7"/>
        <v>2.7600000000000002</v>
      </c>
      <c r="X99" t="str">
        <f ca="1"/>
        <v>2025-06-04 05:13:42</v>
      </c>
    </row>
    <row r="100" spans="1:24" x14ac:dyDescent="0.2">
      <c r="A100" t="s">
        <v>18</v>
      </c>
      <c r="B100" t="s">
        <v>11169</v>
      </c>
      <c r="C100" t="s">
        <v>266</v>
      </c>
      <c r="D100" t="s">
        <v>14</v>
      </c>
      <c r="E100" t="s">
        <v>11170</v>
      </c>
      <c r="F100" t="s">
        <v>11171</v>
      </c>
      <c r="G100">
        <v>0.49265999999999999</v>
      </c>
      <c r="H100">
        <v>0.49238999999999999</v>
      </c>
      <c r="I100">
        <v>1</v>
      </c>
      <c r="J100">
        <v>0.92</v>
      </c>
      <c r="K100" t="s">
        <v>17</v>
      </c>
      <c r="L100">
        <f t="shared" si="8"/>
        <v>44472.100000000093</v>
      </c>
      <c r="S100" t="str">
        <f ca="1"/>
        <v>2025-06-04 04:03:59</v>
      </c>
      <c r="T100">
        <f t="shared" ca="1" si="5"/>
        <v>2</v>
      </c>
      <c r="U100">
        <f t="shared" ca="1" si="6"/>
        <v>3</v>
      </c>
      <c r="V100">
        <f t="shared" ca="1" si="7"/>
        <v>2.7600000000000002</v>
      </c>
      <c r="X100" t="str">
        <f ca="1"/>
        <v>2025-06-04 05:12:32</v>
      </c>
    </row>
    <row r="101" spans="1:24" x14ac:dyDescent="0.2">
      <c r="A101" t="s">
        <v>18</v>
      </c>
      <c r="B101" t="s">
        <v>11172</v>
      </c>
      <c r="C101" t="s">
        <v>6909</v>
      </c>
      <c r="D101" t="s">
        <v>14</v>
      </c>
      <c r="E101" t="s">
        <v>11173</v>
      </c>
      <c r="F101" t="s">
        <v>11174</v>
      </c>
      <c r="G101">
        <v>0.49242000000000002</v>
      </c>
      <c r="H101">
        <v>0.49258999999999997</v>
      </c>
      <c r="I101">
        <v>2</v>
      </c>
      <c r="J101">
        <v>-2</v>
      </c>
      <c r="K101" t="s">
        <v>17</v>
      </c>
      <c r="L101">
        <f t="shared" si="8"/>
        <v>44471.180000000095</v>
      </c>
      <c r="S101" t="str">
        <f ca="1"/>
        <v>2025-06-04 04:02:50</v>
      </c>
      <c r="T101">
        <f t="shared" ca="1" si="5"/>
        <v>3</v>
      </c>
      <c r="U101">
        <f t="shared" ca="1" si="6"/>
        <v>7</v>
      </c>
      <c r="V101">
        <f t="shared" ca="1" si="7"/>
        <v>6.44</v>
      </c>
      <c r="X101" t="str">
        <f ca="1"/>
        <v>2025-06-04 05:12:11</v>
      </c>
    </row>
    <row r="102" spans="1:24" x14ac:dyDescent="0.2">
      <c r="A102" t="s">
        <v>18</v>
      </c>
      <c r="B102" t="s">
        <v>11175</v>
      </c>
      <c r="C102" t="s">
        <v>266</v>
      </c>
      <c r="D102" t="s">
        <v>14</v>
      </c>
      <c r="E102" t="s">
        <v>11176</v>
      </c>
      <c r="F102" t="s">
        <v>11174</v>
      </c>
      <c r="G102">
        <v>0.49164999999999998</v>
      </c>
      <c r="H102">
        <v>0.49258999999999997</v>
      </c>
      <c r="I102">
        <v>1</v>
      </c>
      <c r="J102">
        <v>-1</v>
      </c>
      <c r="K102" t="s">
        <v>17</v>
      </c>
      <c r="L102">
        <f t="shared" si="8"/>
        <v>44473.180000000095</v>
      </c>
      <c r="S102" t="str">
        <f ca="1"/>
        <v>2025-06-04 04:01:39</v>
      </c>
      <c r="T102">
        <f t="shared" ca="1" si="5"/>
        <v>4</v>
      </c>
      <c r="U102">
        <f t="shared" ca="1" si="6"/>
        <v>15</v>
      </c>
      <c r="V102">
        <f t="shared" ca="1" si="7"/>
        <v>13.8</v>
      </c>
      <c r="X102" t="str">
        <f ca="1"/>
        <v>2025-06-04 05:11:22</v>
      </c>
    </row>
    <row r="103" spans="1:24" x14ac:dyDescent="0.2">
      <c r="A103" t="s">
        <v>18</v>
      </c>
      <c r="B103" t="s">
        <v>11177</v>
      </c>
      <c r="C103" t="s">
        <v>1379</v>
      </c>
      <c r="D103" t="s">
        <v>14</v>
      </c>
      <c r="E103" t="s">
        <v>11178</v>
      </c>
      <c r="F103" t="s">
        <v>11174</v>
      </c>
      <c r="G103">
        <v>0.49275000000000002</v>
      </c>
      <c r="H103">
        <v>0.49258999999999997</v>
      </c>
      <c r="I103">
        <v>4</v>
      </c>
      <c r="J103">
        <v>3.68</v>
      </c>
      <c r="K103" t="s">
        <v>17</v>
      </c>
      <c r="L103">
        <f t="shared" si="8"/>
        <v>44474.180000000095</v>
      </c>
      <c r="S103" t="str">
        <f ca="1"/>
        <v>2025-06-04 04:00:29</v>
      </c>
      <c r="T103">
        <f t="shared" ca="1" si="5"/>
        <v>4</v>
      </c>
      <c r="U103">
        <f t="shared" ca="1" si="6"/>
        <v>15</v>
      </c>
      <c r="V103">
        <f t="shared" ca="1" si="7"/>
        <v>13.8</v>
      </c>
      <c r="X103" t="str">
        <f ca="1"/>
        <v>2025-06-04 05:12:21</v>
      </c>
    </row>
    <row r="104" spans="1:24" x14ac:dyDescent="0.2">
      <c r="A104" t="s">
        <v>18</v>
      </c>
      <c r="B104" t="s">
        <v>11179</v>
      </c>
      <c r="C104" t="s">
        <v>786</v>
      </c>
      <c r="D104" t="s">
        <v>14</v>
      </c>
      <c r="E104" t="s">
        <v>11180</v>
      </c>
      <c r="F104" t="s">
        <v>11181</v>
      </c>
      <c r="G104">
        <v>0.49125000000000002</v>
      </c>
      <c r="H104">
        <v>0.49147000000000002</v>
      </c>
      <c r="I104">
        <v>2</v>
      </c>
      <c r="J104">
        <v>-2</v>
      </c>
      <c r="K104" t="s">
        <v>17</v>
      </c>
      <c r="L104">
        <f t="shared" si="8"/>
        <v>44470.500000000095</v>
      </c>
      <c r="S104" t="str">
        <f ca="1"/>
        <v>2025-06-04 03:59:19</v>
      </c>
      <c r="T104">
        <f t="shared" ca="1" si="5"/>
        <v>3</v>
      </c>
      <c r="U104">
        <f t="shared" ca="1" si="6"/>
        <v>7</v>
      </c>
      <c r="V104">
        <f t="shared" ca="1" si="7"/>
        <v>6.44</v>
      </c>
      <c r="X104" t="str">
        <f ca="1"/>
        <v>2025-06-04 05:10:21</v>
      </c>
    </row>
    <row r="105" spans="1:24" x14ac:dyDescent="0.2">
      <c r="A105" t="s">
        <v>18</v>
      </c>
      <c r="B105" t="s">
        <v>11182</v>
      </c>
      <c r="C105" t="s">
        <v>4565</v>
      </c>
      <c r="D105" t="s">
        <v>14</v>
      </c>
      <c r="E105" t="s">
        <v>11183</v>
      </c>
      <c r="F105" t="s">
        <v>11181</v>
      </c>
      <c r="G105">
        <v>0.4919</v>
      </c>
      <c r="H105">
        <v>0.49147000000000002</v>
      </c>
      <c r="I105">
        <v>8</v>
      </c>
      <c r="J105">
        <v>7.36</v>
      </c>
      <c r="K105" t="s">
        <v>17</v>
      </c>
      <c r="L105">
        <f t="shared" si="8"/>
        <v>44472.500000000095</v>
      </c>
      <c r="S105" t="str">
        <f ca="1"/>
        <v>2025-06-04 03:57:58</v>
      </c>
      <c r="T105">
        <f t="shared" ca="1" si="5"/>
        <v>3</v>
      </c>
      <c r="U105">
        <f t="shared" ca="1" si="6"/>
        <v>7</v>
      </c>
      <c r="V105">
        <f t="shared" ca="1" si="7"/>
        <v>6.2600000000000007</v>
      </c>
      <c r="X105" t="str">
        <f ca="1"/>
        <v>2025-06-04 05:10:41</v>
      </c>
    </row>
    <row r="106" spans="1:24" x14ac:dyDescent="0.2">
      <c r="A106" t="s">
        <v>18</v>
      </c>
      <c r="B106" t="s">
        <v>11184</v>
      </c>
      <c r="C106" t="s">
        <v>266</v>
      </c>
      <c r="D106" t="s">
        <v>14</v>
      </c>
      <c r="E106" t="s">
        <v>11185</v>
      </c>
      <c r="F106" t="s">
        <v>11181</v>
      </c>
      <c r="G106">
        <v>0.49070000000000003</v>
      </c>
      <c r="H106">
        <v>0.49147000000000002</v>
      </c>
      <c r="I106">
        <v>1</v>
      </c>
      <c r="J106">
        <v>-1</v>
      </c>
      <c r="K106" t="s">
        <v>17</v>
      </c>
      <c r="L106">
        <f t="shared" si="8"/>
        <v>44465.140000000094</v>
      </c>
      <c r="S106" t="str">
        <f ca="1"/>
        <v>2025-06-04 03:56:48</v>
      </c>
      <c r="T106">
        <f t="shared" ca="1" si="5"/>
        <v>4</v>
      </c>
      <c r="U106">
        <f t="shared" ca="1" si="6"/>
        <v>15</v>
      </c>
      <c r="V106">
        <f t="shared" ca="1" si="7"/>
        <v>-15</v>
      </c>
      <c r="X106" t="str">
        <f ca="1"/>
        <v>2025-06-04 05:10:12</v>
      </c>
    </row>
    <row r="107" spans="1:24" x14ac:dyDescent="0.2">
      <c r="A107" t="s">
        <v>18</v>
      </c>
      <c r="B107" t="s">
        <v>11186</v>
      </c>
      <c r="C107" t="s">
        <v>4680</v>
      </c>
      <c r="D107" t="s">
        <v>14</v>
      </c>
      <c r="E107" t="s">
        <v>11187</v>
      </c>
      <c r="F107" t="s">
        <v>11181</v>
      </c>
      <c r="G107">
        <v>0.49142000000000002</v>
      </c>
      <c r="H107">
        <v>0.49147000000000002</v>
      </c>
      <c r="I107">
        <v>4</v>
      </c>
      <c r="J107">
        <v>-4</v>
      </c>
      <c r="K107" t="s">
        <v>17</v>
      </c>
      <c r="L107">
        <f t="shared" si="8"/>
        <v>44466.140000000094</v>
      </c>
      <c r="S107" t="str">
        <f ca="1"/>
        <v>2025-06-04 03:55:38</v>
      </c>
      <c r="T107">
        <f t="shared" ca="1" si="5"/>
        <v>4</v>
      </c>
      <c r="U107">
        <f t="shared" ca="1" si="6"/>
        <v>15</v>
      </c>
      <c r="V107">
        <f t="shared" ca="1" si="7"/>
        <v>-15</v>
      </c>
      <c r="X107" t="str">
        <f ca="1"/>
        <v>2025-06-04 05:10:31</v>
      </c>
    </row>
    <row r="108" spans="1:24" x14ac:dyDescent="0.2">
      <c r="A108" t="s">
        <v>18</v>
      </c>
      <c r="B108" t="s">
        <v>11188</v>
      </c>
      <c r="C108" t="s">
        <v>840</v>
      </c>
      <c r="D108" t="s">
        <v>14</v>
      </c>
      <c r="E108" t="s">
        <v>11189</v>
      </c>
      <c r="F108" t="s">
        <v>11190</v>
      </c>
      <c r="G108">
        <v>0.4904</v>
      </c>
      <c r="H108">
        <v>0.49095</v>
      </c>
      <c r="I108">
        <v>2</v>
      </c>
      <c r="J108">
        <v>-2</v>
      </c>
      <c r="K108" t="s">
        <v>17</v>
      </c>
      <c r="L108">
        <f t="shared" si="8"/>
        <v>44470.140000000094</v>
      </c>
      <c r="S108" t="str">
        <f ca="1"/>
        <v>2025-06-04 03:54:27</v>
      </c>
      <c r="T108">
        <f t="shared" ca="1" si="5"/>
        <v>3</v>
      </c>
      <c r="U108">
        <f t="shared" ca="1" si="6"/>
        <v>7</v>
      </c>
      <c r="V108">
        <f t="shared" ca="1" si="7"/>
        <v>0.60000000000000009</v>
      </c>
      <c r="X108" t="str">
        <f ca="1"/>
        <v>2025-06-04 05:09:41</v>
      </c>
    </row>
    <row r="109" spans="1:24" x14ac:dyDescent="0.2">
      <c r="A109" t="s">
        <v>18</v>
      </c>
      <c r="B109" t="s">
        <v>11191</v>
      </c>
      <c r="C109" t="s">
        <v>850</v>
      </c>
      <c r="D109" t="s">
        <v>14</v>
      </c>
      <c r="E109" t="s">
        <v>11192</v>
      </c>
      <c r="F109" t="s">
        <v>11190</v>
      </c>
      <c r="G109">
        <v>0.49091000000000001</v>
      </c>
      <c r="H109">
        <v>0.49095</v>
      </c>
      <c r="I109">
        <v>4</v>
      </c>
      <c r="J109">
        <v>-4</v>
      </c>
      <c r="K109" t="s">
        <v>17</v>
      </c>
      <c r="L109">
        <f t="shared" si="8"/>
        <v>44472.140000000094</v>
      </c>
      <c r="S109" t="str">
        <f ca="1"/>
        <v>2025-06-04 03:53:17</v>
      </c>
      <c r="T109">
        <f t="shared" ca="1" si="5"/>
        <v>1</v>
      </c>
      <c r="U109">
        <f t="shared" ca="1" si="6"/>
        <v>1</v>
      </c>
      <c r="V109">
        <f t="shared" ca="1" si="7"/>
        <v>0.9</v>
      </c>
      <c r="X109" t="str">
        <f ca="1"/>
        <v>2025-06-04 05:09:51</v>
      </c>
    </row>
    <row r="110" spans="1:24" x14ac:dyDescent="0.2">
      <c r="A110" t="s">
        <v>18</v>
      </c>
      <c r="B110" t="s">
        <v>11193</v>
      </c>
      <c r="C110" t="s">
        <v>266</v>
      </c>
      <c r="D110" t="s">
        <v>14</v>
      </c>
      <c r="E110" t="s">
        <v>11194</v>
      </c>
      <c r="F110" t="s">
        <v>11190</v>
      </c>
      <c r="G110">
        <v>0.49034</v>
      </c>
      <c r="H110">
        <v>0.49095</v>
      </c>
      <c r="I110">
        <v>1</v>
      </c>
      <c r="J110">
        <v>-1</v>
      </c>
      <c r="K110" t="s">
        <v>17</v>
      </c>
      <c r="L110">
        <f t="shared" si="8"/>
        <v>44476.140000000094</v>
      </c>
      <c r="S110" t="str">
        <f ca="1"/>
        <v>2025-06-04 03:52:07</v>
      </c>
      <c r="T110">
        <f t="shared" ca="1" si="5"/>
        <v>4</v>
      </c>
      <c r="U110">
        <f t="shared" ca="1" si="6"/>
        <v>15</v>
      </c>
      <c r="V110">
        <f t="shared" ca="1" si="7"/>
        <v>11.600000000000001</v>
      </c>
      <c r="X110" t="str">
        <f ca="1"/>
        <v>2025-06-04 05:09:01</v>
      </c>
    </row>
    <row r="111" spans="1:24" x14ac:dyDescent="0.2">
      <c r="A111" t="s">
        <v>18</v>
      </c>
      <c r="B111" t="s">
        <v>11195</v>
      </c>
      <c r="C111" t="s">
        <v>786</v>
      </c>
      <c r="D111" t="s">
        <v>14</v>
      </c>
      <c r="E111" t="s">
        <v>11196</v>
      </c>
      <c r="F111" t="s">
        <v>11197</v>
      </c>
      <c r="G111">
        <v>0.49138999999999999</v>
      </c>
      <c r="H111">
        <v>0.49071999999999999</v>
      </c>
      <c r="I111">
        <v>2</v>
      </c>
      <c r="J111">
        <v>1.84</v>
      </c>
      <c r="K111" t="s">
        <v>17</v>
      </c>
      <c r="L111">
        <f t="shared" si="8"/>
        <v>44477.140000000094</v>
      </c>
      <c r="S111" t="str">
        <f ca="1"/>
        <v>2025-06-04 03:50:57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2025-06-04 05:08:00</v>
      </c>
    </row>
    <row r="112" spans="1:24" x14ac:dyDescent="0.2">
      <c r="A112" t="s">
        <v>18</v>
      </c>
      <c r="B112" t="s">
        <v>11198</v>
      </c>
      <c r="C112" t="s">
        <v>266</v>
      </c>
      <c r="D112" t="s">
        <v>14</v>
      </c>
      <c r="E112" t="s">
        <v>11199</v>
      </c>
      <c r="F112" t="s">
        <v>11197</v>
      </c>
      <c r="G112">
        <v>0.49134</v>
      </c>
      <c r="H112">
        <v>0.49071999999999999</v>
      </c>
      <c r="I112">
        <v>1</v>
      </c>
      <c r="J112">
        <v>0.92</v>
      </c>
      <c r="K112" t="s">
        <v>17</v>
      </c>
      <c r="L112">
        <f t="shared" si="8"/>
        <v>44475.300000000097</v>
      </c>
      <c r="S112" t="str">
        <f ca="1"/>
        <v>2025-06-04 03:49:46</v>
      </c>
      <c r="T112">
        <f t="shared" ca="1" si="5"/>
        <v>3</v>
      </c>
      <c r="U112">
        <f t="shared" ca="1" si="6"/>
        <v>7</v>
      </c>
      <c r="V112">
        <f t="shared" ca="1" si="7"/>
        <v>6.44</v>
      </c>
      <c r="X112" t="str">
        <f ca="1"/>
        <v>2025-06-04 05:07:51</v>
      </c>
    </row>
    <row r="113" spans="1:24" x14ac:dyDescent="0.2">
      <c r="A113" t="s">
        <v>18</v>
      </c>
      <c r="B113" t="s">
        <v>11200</v>
      </c>
      <c r="C113" t="s">
        <v>301</v>
      </c>
      <c r="D113" t="s">
        <v>14</v>
      </c>
      <c r="E113" t="s">
        <v>11201</v>
      </c>
      <c r="F113" t="s">
        <v>11202</v>
      </c>
      <c r="G113">
        <v>0.49197999999999997</v>
      </c>
      <c r="H113">
        <v>0.49143999999999999</v>
      </c>
      <c r="I113">
        <v>4</v>
      </c>
      <c r="J113">
        <v>3.68</v>
      </c>
      <c r="K113" t="s">
        <v>17</v>
      </c>
      <c r="L113">
        <f t="shared" si="8"/>
        <v>44474.380000000099</v>
      </c>
      <c r="S113" t="str">
        <f ca="1"/>
        <v>2025-06-04 03:48:36</v>
      </c>
      <c r="T113">
        <f t="shared" ca="1" si="5"/>
        <v>1</v>
      </c>
      <c r="U113">
        <f t="shared" ca="1" si="6"/>
        <v>1</v>
      </c>
      <c r="V113">
        <f t="shared" ca="1" si="7"/>
        <v>0.92</v>
      </c>
      <c r="X113" t="str">
        <f ca="1"/>
        <v>2025-06-04 05:07:11</v>
      </c>
    </row>
    <row r="114" spans="1:24" x14ac:dyDescent="0.2">
      <c r="A114" t="s">
        <v>18</v>
      </c>
      <c r="B114" t="s">
        <v>11203</v>
      </c>
      <c r="C114" t="s">
        <v>4680</v>
      </c>
      <c r="D114" t="s">
        <v>14</v>
      </c>
      <c r="E114" t="s">
        <v>11204</v>
      </c>
      <c r="F114" t="s">
        <v>11202</v>
      </c>
      <c r="G114">
        <v>0.49184</v>
      </c>
      <c r="H114">
        <v>0.49143999999999999</v>
      </c>
      <c r="I114">
        <v>2</v>
      </c>
      <c r="J114">
        <v>1.84</v>
      </c>
      <c r="K114" t="s">
        <v>17</v>
      </c>
      <c r="L114">
        <f t="shared" si="8"/>
        <v>44470.700000000099</v>
      </c>
      <c r="S114" t="str">
        <f ca="1"/>
        <v>2025-06-04 03:47:26</v>
      </c>
      <c r="T114">
        <f t="shared" ca="1" si="5"/>
        <v>3</v>
      </c>
      <c r="U114">
        <f t="shared" ca="1" si="6"/>
        <v>7</v>
      </c>
      <c r="V114">
        <f t="shared" ca="1" si="7"/>
        <v>6.44</v>
      </c>
      <c r="X114" t="str">
        <f ca="1"/>
        <v>2025-06-04 05:07:00</v>
      </c>
    </row>
    <row r="115" spans="1:24" x14ac:dyDescent="0.2">
      <c r="A115" t="s">
        <v>18</v>
      </c>
      <c r="B115" t="s">
        <v>11205</v>
      </c>
      <c r="C115" t="s">
        <v>266</v>
      </c>
      <c r="D115" t="s">
        <v>14</v>
      </c>
      <c r="E115" t="s">
        <v>11206</v>
      </c>
      <c r="F115" t="s">
        <v>11202</v>
      </c>
      <c r="G115">
        <v>0.49181999999999998</v>
      </c>
      <c r="H115">
        <v>0.49143999999999999</v>
      </c>
      <c r="I115">
        <v>1</v>
      </c>
      <c r="J115">
        <v>0.92</v>
      </c>
      <c r="K115" t="s">
        <v>17</v>
      </c>
      <c r="L115">
        <f t="shared" si="8"/>
        <v>44468.860000000102</v>
      </c>
      <c r="S115" t="str">
        <f ca="1"/>
        <v>2025-06-04 03:46:16</v>
      </c>
      <c r="T115">
        <f t="shared" ca="1" si="5"/>
        <v>2</v>
      </c>
      <c r="U115">
        <f t="shared" ca="1" si="6"/>
        <v>3</v>
      </c>
      <c r="V115">
        <f t="shared" ca="1" si="7"/>
        <v>0.84000000000000008</v>
      </c>
      <c r="X115" t="str">
        <f ca="1"/>
        <v>2025-06-04 05:06:41</v>
      </c>
    </row>
    <row r="116" spans="1:24" x14ac:dyDescent="0.2">
      <c r="A116" t="s">
        <v>18</v>
      </c>
      <c r="B116" t="s">
        <v>11207</v>
      </c>
      <c r="C116" t="s">
        <v>266</v>
      </c>
      <c r="D116" t="s">
        <v>14</v>
      </c>
      <c r="E116" t="s">
        <v>11208</v>
      </c>
      <c r="F116" t="s">
        <v>11209</v>
      </c>
      <c r="G116">
        <v>0.49432999999999999</v>
      </c>
      <c r="H116">
        <v>0.49174000000000001</v>
      </c>
      <c r="I116">
        <v>1</v>
      </c>
      <c r="J116">
        <v>0.92</v>
      </c>
      <c r="K116" t="s">
        <v>17</v>
      </c>
      <c r="L116">
        <f t="shared" si="8"/>
        <v>44467.940000000104</v>
      </c>
      <c r="S116" t="str">
        <f ca="1"/>
        <v>2025-06-04 03:45:06</v>
      </c>
      <c r="T116">
        <f t="shared" ca="1" si="5"/>
        <v>3</v>
      </c>
      <c r="U116">
        <f t="shared" ca="1" si="6"/>
        <v>7</v>
      </c>
      <c r="V116">
        <f t="shared" ca="1" si="7"/>
        <v>4.5200000000000005</v>
      </c>
      <c r="X116" t="str">
        <f ca="1"/>
        <v>2025-06-04 05:05:31</v>
      </c>
    </row>
    <row r="117" spans="1:24" x14ac:dyDescent="0.2">
      <c r="A117" t="s">
        <v>11</v>
      </c>
      <c r="B117" t="s">
        <v>11210</v>
      </c>
      <c r="C117" t="s">
        <v>301</v>
      </c>
      <c r="D117" t="s">
        <v>14</v>
      </c>
      <c r="E117" t="s">
        <v>11211</v>
      </c>
      <c r="F117" t="s">
        <v>11212</v>
      </c>
      <c r="G117">
        <v>0.49469000000000002</v>
      </c>
      <c r="H117">
        <v>0.49460999999999999</v>
      </c>
      <c r="I117">
        <v>8</v>
      </c>
      <c r="J117">
        <v>-8</v>
      </c>
      <c r="K117" t="s">
        <v>17</v>
      </c>
      <c r="L117">
        <f t="shared" si="8"/>
        <v>44467.020000000106</v>
      </c>
      <c r="S117" t="str">
        <f ca="1"/>
        <v>2025-06-04 03:43:55</v>
      </c>
      <c r="T117">
        <f t="shared" ca="1" si="5"/>
        <v>3</v>
      </c>
      <c r="U117">
        <f t="shared" ca="1" si="6"/>
        <v>7</v>
      </c>
      <c r="V117">
        <f t="shared" ca="1" si="7"/>
        <v>2.68</v>
      </c>
      <c r="X117" t="str">
        <f ca="1"/>
        <v>2025-06-04 05:04:50</v>
      </c>
    </row>
    <row r="118" spans="1:24" x14ac:dyDescent="0.2">
      <c r="A118" t="s">
        <v>11</v>
      </c>
      <c r="B118" t="s">
        <v>11213</v>
      </c>
      <c r="C118" t="s">
        <v>281</v>
      </c>
      <c r="D118" t="s">
        <v>14</v>
      </c>
      <c r="E118" t="s">
        <v>11214</v>
      </c>
      <c r="F118" t="s">
        <v>11212</v>
      </c>
      <c r="G118">
        <v>0.49548999999999999</v>
      </c>
      <c r="H118">
        <v>0.49460999999999999</v>
      </c>
      <c r="I118">
        <v>2</v>
      </c>
      <c r="J118">
        <v>-2</v>
      </c>
      <c r="K118" t="s">
        <v>17</v>
      </c>
      <c r="L118">
        <f t="shared" si="8"/>
        <v>44475.020000000106</v>
      </c>
      <c r="S118" t="str">
        <f ca="1"/>
        <v>2025-06-04 03:42:45</v>
      </c>
      <c r="T118">
        <f t="shared" ca="1" si="5"/>
        <v>1</v>
      </c>
      <c r="U118">
        <f t="shared" ca="1" si="6"/>
        <v>1</v>
      </c>
      <c r="V118">
        <f t="shared" ca="1" si="7"/>
        <v>0.92</v>
      </c>
      <c r="X118" t="str">
        <f ca="1"/>
        <v>2025-06-04 05:04:30</v>
      </c>
    </row>
    <row r="119" spans="1:24" x14ac:dyDescent="0.2">
      <c r="A119" t="s">
        <v>11</v>
      </c>
      <c r="B119" t="s">
        <v>11215</v>
      </c>
      <c r="C119" t="s">
        <v>266</v>
      </c>
      <c r="D119" t="s">
        <v>14</v>
      </c>
      <c r="E119" t="s">
        <v>11216</v>
      </c>
      <c r="F119" t="s">
        <v>11212</v>
      </c>
      <c r="G119">
        <v>0.49570999999999998</v>
      </c>
      <c r="H119">
        <v>0.49460999999999999</v>
      </c>
      <c r="I119">
        <v>1</v>
      </c>
      <c r="J119">
        <v>-1</v>
      </c>
      <c r="K119" t="s">
        <v>17</v>
      </c>
      <c r="L119">
        <f t="shared" si="8"/>
        <v>44477.020000000106</v>
      </c>
      <c r="S119" t="str">
        <f ca="1"/>
        <v>2025-06-04 03:41:35</v>
      </c>
      <c r="T119">
        <f t="shared" ca="1" si="5"/>
        <v>1</v>
      </c>
      <c r="U119">
        <f t="shared" ca="1" si="6"/>
        <v>1</v>
      </c>
      <c r="V119">
        <f t="shared" ca="1" si="7"/>
        <v>0.92</v>
      </c>
      <c r="X119" t="str">
        <f ca="1"/>
        <v>2025-06-04 05:04:20</v>
      </c>
    </row>
    <row r="120" spans="1:24" x14ac:dyDescent="0.2">
      <c r="A120" t="s">
        <v>11</v>
      </c>
      <c r="B120" t="s">
        <v>11217</v>
      </c>
      <c r="C120" t="s">
        <v>836</v>
      </c>
      <c r="D120" t="s">
        <v>14</v>
      </c>
      <c r="E120" t="s">
        <v>11218</v>
      </c>
      <c r="F120" t="s">
        <v>11212</v>
      </c>
      <c r="G120">
        <v>0.49496000000000001</v>
      </c>
      <c r="H120">
        <v>0.49460999999999999</v>
      </c>
      <c r="I120">
        <v>4</v>
      </c>
      <c r="J120">
        <v>-4</v>
      </c>
      <c r="K120" t="s">
        <v>17</v>
      </c>
      <c r="L120">
        <f t="shared" si="8"/>
        <v>44478.020000000106</v>
      </c>
      <c r="S120" t="str">
        <f ca="1"/>
        <v>2025-06-04 03:40:25</v>
      </c>
      <c r="T120">
        <f t="shared" ca="1" si="5"/>
        <v>1</v>
      </c>
      <c r="U120">
        <f t="shared" ca="1" si="6"/>
        <v>1</v>
      </c>
      <c r="V120">
        <f t="shared" ca="1" si="7"/>
        <v>0.92</v>
      </c>
      <c r="X120" t="str">
        <f ca="1"/>
        <v>2025-06-04 05:04:40</v>
      </c>
    </row>
    <row r="121" spans="1:24" x14ac:dyDescent="0.2">
      <c r="A121" t="s">
        <v>11</v>
      </c>
      <c r="B121" t="s">
        <v>11219</v>
      </c>
      <c r="C121" t="s">
        <v>266</v>
      </c>
      <c r="D121" t="s">
        <v>14</v>
      </c>
      <c r="E121" t="s">
        <v>11220</v>
      </c>
      <c r="F121" t="s">
        <v>11221</v>
      </c>
      <c r="G121">
        <v>0.49578</v>
      </c>
      <c r="H121">
        <v>0.49609999999999999</v>
      </c>
      <c r="I121">
        <v>1</v>
      </c>
      <c r="J121">
        <v>0.92</v>
      </c>
      <c r="K121" t="s">
        <v>17</v>
      </c>
      <c r="L121">
        <f t="shared" si="8"/>
        <v>44482.020000000106</v>
      </c>
      <c r="S121" t="str">
        <f ca="1"/>
        <v>2025-06-04 03:39:14</v>
      </c>
      <c r="T121">
        <f t="shared" ca="1" si="5"/>
        <v>4</v>
      </c>
      <c r="U121">
        <f t="shared" ca="1" si="6"/>
        <v>15</v>
      </c>
      <c r="V121">
        <f t="shared" ca="1" si="7"/>
        <v>-15</v>
      </c>
      <c r="X121" t="str">
        <f ca="1"/>
        <v>2025-06-04 05:03:10</v>
      </c>
    </row>
    <row r="122" spans="1:24" x14ac:dyDescent="0.2">
      <c r="A122" t="s">
        <v>18</v>
      </c>
      <c r="B122" t="s">
        <v>11222</v>
      </c>
      <c r="C122" t="s">
        <v>850</v>
      </c>
      <c r="D122" t="s">
        <v>14</v>
      </c>
      <c r="E122" t="s">
        <v>11223</v>
      </c>
      <c r="F122" t="s">
        <v>11224</v>
      </c>
      <c r="G122">
        <v>0.49564000000000002</v>
      </c>
      <c r="H122">
        <v>0.49597000000000002</v>
      </c>
      <c r="I122">
        <v>8</v>
      </c>
      <c r="J122">
        <v>-8</v>
      </c>
      <c r="K122" t="s">
        <v>17</v>
      </c>
      <c r="L122">
        <f t="shared" si="8"/>
        <v>44481.100000000108</v>
      </c>
      <c r="S122" t="str">
        <f ca="1"/>
        <v>2025-06-04 03:38:04</v>
      </c>
      <c r="T122">
        <f t="shared" ca="1" si="5"/>
        <v>1</v>
      </c>
      <c r="U122">
        <f t="shared" ca="1" si="6"/>
        <v>1</v>
      </c>
      <c r="V122">
        <f t="shared" ca="1" si="7"/>
        <v>0.92</v>
      </c>
      <c r="X122" t="str">
        <f ca="1"/>
        <v>2025-06-04 05:02:50</v>
      </c>
    </row>
    <row r="123" spans="1:24" x14ac:dyDescent="0.2">
      <c r="A123" t="s">
        <v>18</v>
      </c>
      <c r="B123" t="s">
        <v>11225</v>
      </c>
      <c r="C123" t="s">
        <v>4565</v>
      </c>
      <c r="D123" t="s">
        <v>14</v>
      </c>
      <c r="E123" t="s">
        <v>11226</v>
      </c>
      <c r="F123" t="s">
        <v>11224</v>
      </c>
      <c r="G123">
        <v>0.49539</v>
      </c>
      <c r="H123">
        <v>0.49597000000000002</v>
      </c>
      <c r="I123">
        <v>4</v>
      </c>
      <c r="J123">
        <v>-4</v>
      </c>
      <c r="K123" t="s">
        <v>17</v>
      </c>
      <c r="L123">
        <f t="shared" si="8"/>
        <v>44489.100000000108</v>
      </c>
      <c r="S123" t="str">
        <f ca="1"/>
        <v>2025-06-04 03:36:54</v>
      </c>
      <c r="T123">
        <f t="shared" ca="1" si="5"/>
        <v>2</v>
      </c>
      <c r="U123">
        <f t="shared" ca="1" si="6"/>
        <v>3</v>
      </c>
      <c r="V123">
        <f t="shared" ca="1" si="7"/>
        <v>2.7600000000000002</v>
      </c>
      <c r="X123" t="str">
        <f ca="1"/>
        <v>2025-06-04 05:02:29</v>
      </c>
    </row>
    <row r="124" spans="1:24" x14ac:dyDescent="0.2">
      <c r="A124" t="s">
        <v>18</v>
      </c>
      <c r="B124" t="s">
        <v>11227</v>
      </c>
      <c r="C124" t="s">
        <v>266</v>
      </c>
      <c r="D124" t="s">
        <v>14</v>
      </c>
      <c r="E124" t="s">
        <v>11228</v>
      </c>
      <c r="F124" t="s">
        <v>11224</v>
      </c>
      <c r="G124">
        <v>0.49492000000000003</v>
      </c>
      <c r="H124">
        <v>0.49597000000000002</v>
      </c>
      <c r="I124">
        <v>1</v>
      </c>
      <c r="J124">
        <v>-1</v>
      </c>
      <c r="K124" t="s">
        <v>17</v>
      </c>
      <c r="L124">
        <f t="shared" si="8"/>
        <v>44493.100000000108</v>
      </c>
      <c r="S124" t="str">
        <f ca="1"/>
        <v>2025-06-04 03:35:43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2025-06-04 05:02:00</v>
      </c>
    </row>
    <row r="125" spans="1:24" x14ac:dyDescent="0.2">
      <c r="A125" t="s">
        <v>18</v>
      </c>
      <c r="B125" t="s">
        <v>11229</v>
      </c>
      <c r="C125" t="s">
        <v>786</v>
      </c>
      <c r="D125" t="s">
        <v>14</v>
      </c>
      <c r="E125" t="s">
        <v>11230</v>
      </c>
      <c r="F125" t="s">
        <v>11224</v>
      </c>
      <c r="G125">
        <v>0.49503999999999998</v>
      </c>
      <c r="H125">
        <v>0.49597000000000002</v>
      </c>
      <c r="I125">
        <v>2</v>
      </c>
      <c r="J125">
        <v>-2</v>
      </c>
      <c r="K125" t="s">
        <v>17</v>
      </c>
      <c r="L125">
        <f t="shared" si="8"/>
        <v>44494.100000000108</v>
      </c>
      <c r="S125" t="str">
        <f ca="1"/>
        <v>2025-06-04 03:34:33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2025-06-04 05:02:09</v>
      </c>
    </row>
    <row r="126" spans="1:24" x14ac:dyDescent="0.2">
      <c r="A126" t="s">
        <v>18</v>
      </c>
      <c r="B126" t="s">
        <v>11231</v>
      </c>
      <c r="C126" t="s">
        <v>266</v>
      </c>
      <c r="D126" t="s">
        <v>14</v>
      </c>
      <c r="E126" t="s">
        <v>11232</v>
      </c>
      <c r="F126" t="s">
        <v>11233</v>
      </c>
      <c r="G126">
        <v>0.49524000000000001</v>
      </c>
      <c r="H126">
        <v>0.49498999999999999</v>
      </c>
      <c r="I126">
        <v>1</v>
      </c>
      <c r="J126">
        <v>0.92</v>
      </c>
      <c r="K126" t="s">
        <v>17</v>
      </c>
      <c r="L126">
        <f t="shared" si="8"/>
        <v>44496.100000000108</v>
      </c>
      <c r="S126" t="str">
        <f ca="1"/>
        <v>2025-06-04 03:33:23</v>
      </c>
      <c r="T126">
        <f t="shared" ca="1" si="5"/>
        <v>1</v>
      </c>
      <c r="U126">
        <f t="shared" ca="1" si="6"/>
        <v>1</v>
      </c>
      <c r="V126">
        <f t="shared" ca="1" si="7"/>
        <v>0.92</v>
      </c>
      <c r="X126" t="str">
        <f ca="1"/>
        <v>2025-06-04 05:00:50</v>
      </c>
    </row>
    <row r="127" spans="1:24" x14ac:dyDescent="0.2">
      <c r="A127" t="s">
        <v>18</v>
      </c>
      <c r="B127" t="s">
        <v>11234</v>
      </c>
      <c r="C127" t="s">
        <v>786</v>
      </c>
      <c r="D127" t="s">
        <v>14</v>
      </c>
      <c r="E127" t="s">
        <v>11235</v>
      </c>
      <c r="F127" t="s">
        <v>11233</v>
      </c>
      <c r="G127">
        <v>0.49534</v>
      </c>
      <c r="H127">
        <v>0.49498999999999999</v>
      </c>
      <c r="I127">
        <v>2</v>
      </c>
      <c r="J127">
        <v>1.84</v>
      </c>
      <c r="K127" t="s">
        <v>17</v>
      </c>
      <c r="L127">
        <f t="shared" si="8"/>
        <v>44495.180000000109</v>
      </c>
      <c r="S127" t="str">
        <f ca="1"/>
        <v>2025-06-04 03:32:12</v>
      </c>
      <c r="T127">
        <f t="shared" ca="1" si="5"/>
        <v>2</v>
      </c>
      <c r="U127">
        <f t="shared" ca="1" si="6"/>
        <v>3</v>
      </c>
      <c r="V127">
        <f t="shared" ca="1" si="7"/>
        <v>2.7600000000000002</v>
      </c>
      <c r="X127" t="str">
        <f ca="1"/>
        <v>2025-06-04 05:00:59</v>
      </c>
    </row>
    <row r="128" spans="1:24" x14ac:dyDescent="0.2">
      <c r="A128" t="s">
        <v>18</v>
      </c>
      <c r="B128" t="s">
        <v>11236</v>
      </c>
      <c r="C128" t="s">
        <v>266</v>
      </c>
      <c r="D128" t="s">
        <v>14</v>
      </c>
      <c r="E128" t="s">
        <v>11237</v>
      </c>
      <c r="F128" t="s">
        <v>11238</v>
      </c>
      <c r="G128">
        <v>0.49510999999999999</v>
      </c>
      <c r="H128">
        <v>0.49513000000000001</v>
      </c>
      <c r="I128">
        <v>1</v>
      </c>
      <c r="J128">
        <v>-1</v>
      </c>
      <c r="K128" t="s">
        <v>17</v>
      </c>
      <c r="L128">
        <f t="shared" si="8"/>
        <v>44493.340000000113</v>
      </c>
      <c r="S128" t="str">
        <f ca="1"/>
        <v>2025-06-04 03:30:31</v>
      </c>
      <c r="T128">
        <f t="shared" ca="1" si="5"/>
        <v>1</v>
      </c>
      <c r="U128">
        <f t="shared" ca="1" si="6"/>
        <v>1</v>
      </c>
      <c r="V128">
        <f t="shared" ca="1" si="7"/>
        <v>0.92</v>
      </c>
      <c r="X128" t="str">
        <f ca="1"/>
        <v>2025-06-04 04:59:39</v>
      </c>
    </row>
    <row r="129" spans="1:24" x14ac:dyDescent="0.2">
      <c r="A129" t="s">
        <v>18</v>
      </c>
      <c r="B129" t="s">
        <v>11239</v>
      </c>
      <c r="C129" t="s">
        <v>266</v>
      </c>
      <c r="D129" t="s">
        <v>14</v>
      </c>
      <c r="E129" t="s">
        <v>11240</v>
      </c>
      <c r="F129" t="s">
        <v>11241</v>
      </c>
      <c r="G129">
        <v>0.49573</v>
      </c>
      <c r="H129">
        <v>0.49509999999999998</v>
      </c>
      <c r="I129">
        <v>1</v>
      </c>
      <c r="J129">
        <v>0.92</v>
      </c>
      <c r="K129" t="s">
        <v>17</v>
      </c>
      <c r="L129">
        <f t="shared" si="8"/>
        <v>44494.340000000113</v>
      </c>
      <c r="S129" t="str">
        <f ca="1"/>
        <v>2025-06-04 03:29:21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2025-06-04 04:58:29</v>
      </c>
    </row>
    <row r="130" spans="1:24" x14ac:dyDescent="0.2">
      <c r="A130" t="s">
        <v>18</v>
      </c>
      <c r="B130" t="s">
        <v>11242</v>
      </c>
      <c r="C130" t="s">
        <v>4680</v>
      </c>
      <c r="D130" t="s">
        <v>14</v>
      </c>
      <c r="E130" t="s">
        <v>11243</v>
      </c>
      <c r="F130" t="s">
        <v>11244</v>
      </c>
      <c r="G130">
        <v>0.49603000000000003</v>
      </c>
      <c r="H130">
        <v>0.49556</v>
      </c>
      <c r="I130">
        <v>4</v>
      </c>
      <c r="J130">
        <v>3.68</v>
      </c>
      <c r="K130" t="s">
        <v>17</v>
      </c>
      <c r="L130">
        <f t="shared" si="8"/>
        <v>44493.420000000115</v>
      </c>
      <c r="S130" t="str">
        <f ca="1"/>
        <v>2025-06-04 03:28:10</v>
      </c>
      <c r="T130">
        <f t="shared" ca="1" si="5"/>
        <v>3</v>
      </c>
      <c r="U130">
        <f t="shared" ca="1" si="6"/>
        <v>7</v>
      </c>
      <c r="V130">
        <f t="shared" ca="1" si="7"/>
        <v>-7</v>
      </c>
      <c r="X130" t="str">
        <f ca="1"/>
        <v>2025-06-04 04:57:38</v>
      </c>
    </row>
    <row r="131" spans="1:24" x14ac:dyDescent="0.2">
      <c r="A131" t="s">
        <v>18</v>
      </c>
      <c r="B131" t="s">
        <v>11245</v>
      </c>
      <c r="C131" t="s">
        <v>266</v>
      </c>
      <c r="D131" t="s">
        <v>14</v>
      </c>
      <c r="E131" t="s">
        <v>11246</v>
      </c>
      <c r="F131" t="s">
        <v>11244</v>
      </c>
      <c r="G131">
        <v>0.49601000000000001</v>
      </c>
      <c r="H131">
        <v>0.49556</v>
      </c>
      <c r="I131">
        <v>1</v>
      </c>
      <c r="J131">
        <v>0.92</v>
      </c>
      <c r="K131" t="s">
        <v>17</v>
      </c>
      <c r="L131">
        <f t="shared" si="8"/>
        <v>44489.740000000114</v>
      </c>
      <c r="S131" t="str">
        <f ca="1"/>
        <v>2025-06-04 03:27:00</v>
      </c>
      <c r="T131">
        <f t="shared" ref="T131:T194" ca="1" si="9">COUNTIF(INDIRECT($O$4),S131)</f>
        <v>3</v>
      </c>
      <c r="U131">
        <f t="shared" ref="U131:U194" ca="1" si="10">SUMIF(INDIRECT($O$4),S131,INDIRECT($O$5))</f>
        <v>7</v>
      </c>
      <c r="V131">
        <f t="shared" ref="V131:V194" ca="1" si="11">SUMIF(INDIRECT($O$4),S131,INDIRECT($O$6))</f>
        <v>-7</v>
      </c>
      <c r="X131" t="str">
        <f ca="1"/>
        <v>2025-06-04 04:57:19</v>
      </c>
    </row>
    <row r="132" spans="1:24" x14ac:dyDescent="0.2">
      <c r="A132" t="s">
        <v>18</v>
      </c>
      <c r="B132" t="s">
        <v>11247</v>
      </c>
      <c r="C132" t="s">
        <v>786</v>
      </c>
      <c r="D132" t="s">
        <v>14</v>
      </c>
      <c r="E132" t="s">
        <v>11248</v>
      </c>
      <c r="F132" t="s">
        <v>11244</v>
      </c>
      <c r="G132">
        <v>0.49630999999999997</v>
      </c>
      <c r="H132">
        <v>0.49556</v>
      </c>
      <c r="I132">
        <v>2</v>
      </c>
      <c r="J132">
        <v>1.84</v>
      </c>
      <c r="K132" t="s">
        <v>17</v>
      </c>
      <c r="L132">
        <f t="shared" ref="L132:L195" si="12">L131-J131</f>
        <v>44488.820000000116</v>
      </c>
      <c r="S132" t="str">
        <f ca="1"/>
        <v>2025-06-04 03:25:50</v>
      </c>
      <c r="T132">
        <f t="shared" ca="1" si="9"/>
        <v>2</v>
      </c>
      <c r="U132">
        <f t="shared" ca="1" si="10"/>
        <v>3</v>
      </c>
      <c r="V132">
        <f t="shared" ca="1" si="11"/>
        <v>2.7600000000000002</v>
      </c>
      <c r="X132" t="str">
        <f ca="1"/>
        <v>2025-06-04 04:57:28</v>
      </c>
    </row>
    <row r="133" spans="1:24" x14ac:dyDescent="0.2">
      <c r="A133" t="s">
        <v>18</v>
      </c>
      <c r="B133" t="s">
        <v>11249</v>
      </c>
      <c r="C133" t="s">
        <v>6909</v>
      </c>
      <c r="D133" t="s">
        <v>14</v>
      </c>
      <c r="E133" t="s">
        <v>11250</v>
      </c>
      <c r="F133" t="s">
        <v>11251</v>
      </c>
      <c r="G133">
        <v>0.49603999999999998</v>
      </c>
      <c r="H133">
        <v>0.49601000000000001</v>
      </c>
      <c r="I133">
        <v>2</v>
      </c>
      <c r="J133">
        <v>1.84</v>
      </c>
      <c r="K133" t="s">
        <v>17</v>
      </c>
      <c r="L133">
        <f t="shared" si="12"/>
        <v>44486.98000000012</v>
      </c>
      <c r="S133" t="str">
        <f ca="1"/>
        <v>2025-06-04 03:24:40</v>
      </c>
      <c r="T133">
        <f t="shared" ca="1" si="9"/>
        <v>4</v>
      </c>
      <c r="U133">
        <f t="shared" ca="1" si="10"/>
        <v>15</v>
      </c>
      <c r="V133">
        <f t="shared" ca="1" si="11"/>
        <v>-15</v>
      </c>
      <c r="X133" t="str">
        <f ca="1"/>
        <v>2025-06-04 04:56:58</v>
      </c>
    </row>
    <row r="134" spans="1:24" x14ac:dyDescent="0.2">
      <c r="A134" t="s">
        <v>18</v>
      </c>
      <c r="B134" t="s">
        <v>11252</v>
      </c>
      <c r="C134" t="s">
        <v>266</v>
      </c>
      <c r="D134" t="s">
        <v>14</v>
      </c>
      <c r="E134" t="s">
        <v>11253</v>
      </c>
      <c r="F134" t="s">
        <v>11251</v>
      </c>
      <c r="G134">
        <v>0.49515999999999999</v>
      </c>
      <c r="H134">
        <v>0.49601000000000001</v>
      </c>
      <c r="I134">
        <v>1</v>
      </c>
      <c r="J134">
        <v>-1</v>
      </c>
      <c r="K134" t="s">
        <v>17</v>
      </c>
      <c r="L134">
        <f t="shared" si="12"/>
        <v>44485.140000000123</v>
      </c>
      <c r="S134" t="str">
        <f ca="1"/>
        <v>2025-06-04 03:23:29</v>
      </c>
      <c r="T134">
        <f t="shared" ca="1" si="9"/>
        <v>4</v>
      </c>
      <c r="U134">
        <f t="shared" ca="1" si="10"/>
        <v>15</v>
      </c>
      <c r="V134">
        <f t="shared" ca="1" si="11"/>
        <v>-15</v>
      </c>
      <c r="X134" t="str">
        <f ca="1"/>
        <v>2025-06-04 04:56:09</v>
      </c>
    </row>
    <row r="135" spans="1:24" x14ac:dyDescent="0.2">
      <c r="A135" t="s">
        <v>18</v>
      </c>
      <c r="B135" t="s">
        <v>11254</v>
      </c>
      <c r="C135" t="s">
        <v>1379</v>
      </c>
      <c r="D135" t="s">
        <v>14</v>
      </c>
      <c r="E135" t="s">
        <v>11255</v>
      </c>
      <c r="F135" t="s">
        <v>11251</v>
      </c>
      <c r="G135">
        <v>0.49604999999999999</v>
      </c>
      <c r="H135">
        <v>0.49601000000000001</v>
      </c>
      <c r="I135">
        <v>4</v>
      </c>
      <c r="J135">
        <v>3.68</v>
      </c>
      <c r="K135" t="s">
        <v>17</v>
      </c>
      <c r="L135">
        <f t="shared" si="12"/>
        <v>44486.140000000123</v>
      </c>
      <c r="S135" t="str">
        <f ca="1"/>
        <v>2025-06-04 03:22:19</v>
      </c>
      <c r="T135">
        <f t="shared" ca="1" si="9"/>
        <v>3</v>
      </c>
      <c r="U135">
        <f t="shared" ca="1" si="10"/>
        <v>7</v>
      </c>
      <c r="V135">
        <f t="shared" ca="1" si="11"/>
        <v>4.5200000000000005</v>
      </c>
      <c r="X135" t="str">
        <f ca="1"/>
        <v>2025-06-04 04:57:08</v>
      </c>
    </row>
    <row r="136" spans="1:24" x14ac:dyDescent="0.2">
      <c r="A136" t="s">
        <v>18</v>
      </c>
      <c r="B136" t="s">
        <v>11256</v>
      </c>
      <c r="C136" t="s">
        <v>4680</v>
      </c>
      <c r="D136" t="s">
        <v>14</v>
      </c>
      <c r="E136" t="s">
        <v>11257</v>
      </c>
      <c r="F136" t="s">
        <v>11258</v>
      </c>
      <c r="G136">
        <v>0.49518000000000001</v>
      </c>
      <c r="H136">
        <v>0.49519000000000002</v>
      </c>
      <c r="I136">
        <v>4</v>
      </c>
      <c r="J136">
        <v>-4</v>
      </c>
      <c r="K136" t="s">
        <v>17</v>
      </c>
      <c r="L136">
        <f t="shared" si="12"/>
        <v>44482.460000000123</v>
      </c>
      <c r="S136" t="str">
        <f ca="1"/>
        <v>2025-06-04 03:21:09</v>
      </c>
      <c r="T136">
        <f t="shared" ca="1" si="9"/>
        <v>1</v>
      </c>
      <c r="U136">
        <f t="shared" ca="1" si="10"/>
        <v>1</v>
      </c>
      <c r="V136">
        <f t="shared" ca="1" si="11"/>
        <v>0.92</v>
      </c>
      <c r="X136" t="str">
        <f ca="1"/>
        <v>2025-06-04 04:55:18</v>
      </c>
    </row>
    <row r="137" spans="1:24" x14ac:dyDescent="0.2">
      <c r="A137" t="s">
        <v>18</v>
      </c>
      <c r="B137" t="s">
        <v>11259</v>
      </c>
      <c r="C137" t="s">
        <v>5765</v>
      </c>
      <c r="D137" t="s">
        <v>14</v>
      </c>
      <c r="E137" t="s">
        <v>11260</v>
      </c>
      <c r="F137" t="s">
        <v>11258</v>
      </c>
      <c r="G137">
        <v>0.49497999999999998</v>
      </c>
      <c r="H137">
        <v>0.49519000000000002</v>
      </c>
      <c r="I137">
        <v>1</v>
      </c>
      <c r="J137">
        <v>-1</v>
      </c>
      <c r="K137" t="s">
        <v>17</v>
      </c>
      <c r="L137">
        <f t="shared" si="12"/>
        <v>44486.460000000123</v>
      </c>
      <c r="S137" t="str">
        <f ca="1"/>
        <v>2025-06-04 03:19:59</v>
      </c>
      <c r="T137">
        <f t="shared" ca="1" si="9"/>
        <v>2</v>
      </c>
      <c r="U137">
        <f t="shared" ca="1" si="10"/>
        <v>3</v>
      </c>
      <c r="V137">
        <f t="shared" ca="1" si="11"/>
        <v>2.7600000000000002</v>
      </c>
      <c r="X137" t="str">
        <f ca="1"/>
        <v>2025-06-04 04:54:58</v>
      </c>
    </row>
    <row r="138" spans="1:24" x14ac:dyDescent="0.2">
      <c r="A138" t="s">
        <v>18</v>
      </c>
      <c r="B138" t="s">
        <v>11261</v>
      </c>
      <c r="C138" t="s">
        <v>786</v>
      </c>
      <c r="D138" t="s">
        <v>14</v>
      </c>
      <c r="E138" t="s">
        <v>11262</v>
      </c>
      <c r="F138" t="s">
        <v>11258</v>
      </c>
      <c r="G138">
        <v>0.49519999999999997</v>
      </c>
      <c r="H138">
        <v>0.49519000000000002</v>
      </c>
      <c r="I138">
        <v>2</v>
      </c>
      <c r="J138">
        <v>1.84</v>
      </c>
      <c r="K138" t="s">
        <v>17</v>
      </c>
      <c r="L138">
        <f t="shared" si="12"/>
        <v>44487.460000000123</v>
      </c>
      <c r="S138" t="str">
        <f ca="1"/>
        <v>2025-06-04 03:18:49</v>
      </c>
      <c r="T138">
        <f t="shared" ca="1" si="9"/>
        <v>3</v>
      </c>
      <c r="U138">
        <f t="shared" ca="1" si="10"/>
        <v>7</v>
      </c>
      <c r="V138">
        <f t="shared" ca="1" si="11"/>
        <v>0.68000000000000016</v>
      </c>
      <c r="X138" t="str">
        <f ca="1"/>
        <v>2025-06-04 04:55:08</v>
      </c>
    </row>
    <row r="139" spans="1:24" x14ac:dyDescent="0.2">
      <c r="A139" t="s">
        <v>11</v>
      </c>
      <c r="B139" t="s">
        <v>11263</v>
      </c>
      <c r="C139" t="s">
        <v>4565</v>
      </c>
      <c r="D139" t="s">
        <v>14</v>
      </c>
      <c r="E139" t="s">
        <v>11264</v>
      </c>
      <c r="F139" t="s">
        <v>11265</v>
      </c>
      <c r="G139">
        <v>0.49514000000000002</v>
      </c>
      <c r="H139">
        <v>0.49459999999999998</v>
      </c>
      <c r="I139">
        <v>8</v>
      </c>
      <c r="J139">
        <v>-8</v>
      </c>
      <c r="K139" t="s">
        <v>17</v>
      </c>
      <c r="L139">
        <f t="shared" si="12"/>
        <v>44485.620000000126</v>
      </c>
      <c r="S139" t="str">
        <f ca="1"/>
        <v>2025-06-04 03:17:38</v>
      </c>
      <c r="T139">
        <f t="shared" ca="1" si="9"/>
        <v>1</v>
      </c>
      <c r="U139">
        <f t="shared" ca="1" si="10"/>
        <v>1</v>
      </c>
      <c r="V139">
        <f t="shared" ca="1" si="11"/>
        <v>0.92</v>
      </c>
      <c r="X139" t="str">
        <f ca="1"/>
        <v>2025-06-04 04:54:17</v>
      </c>
    </row>
    <row r="140" spans="1:24" x14ac:dyDescent="0.2">
      <c r="A140" t="s">
        <v>11</v>
      </c>
      <c r="B140" t="s">
        <v>11266</v>
      </c>
      <c r="C140" t="s">
        <v>266</v>
      </c>
      <c r="D140" t="s">
        <v>14</v>
      </c>
      <c r="E140" t="s">
        <v>11267</v>
      </c>
      <c r="F140" t="s">
        <v>11265</v>
      </c>
      <c r="G140">
        <v>0.49593999999999999</v>
      </c>
      <c r="H140">
        <v>0.49459999999999998</v>
      </c>
      <c r="I140">
        <v>1</v>
      </c>
      <c r="J140">
        <v>-1</v>
      </c>
      <c r="K140" t="s">
        <v>17</v>
      </c>
      <c r="L140">
        <f t="shared" si="12"/>
        <v>44493.620000000126</v>
      </c>
      <c r="S140" t="str">
        <f ca="1"/>
        <v>2025-06-04 03:16:28</v>
      </c>
      <c r="T140">
        <f t="shared" ca="1" si="9"/>
        <v>4</v>
      </c>
      <c r="U140">
        <f t="shared" ca="1" si="10"/>
        <v>15</v>
      </c>
      <c r="V140">
        <f t="shared" ca="1" si="11"/>
        <v>-15</v>
      </c>
      <c r="X140" t="str">
        <f ca="1"/>
        <v>2025-06-04 04:53:48</v>
      </c>
    </row>
    <row r="141" spans="1:24" x14ac:dyDescent="0.2">
      <c r="A141" t="s">
        <v>11</v>
      </c>
      <c r="B141" t="s">
        <v>11268</v>
      </c>
      <c r="C141" t="s">
        <v>836</v>
      </c>
      <c r="D141" t="s">
        <v>14</v>
      </c>
      <c r="E141" t="s">
        <v>11269</v>
      </c>
      <c r="F141" t="s">
        <v>11265</v>
      </c>
      <c r="G141">
        <v>0.49536000000000002</v>
      </c>
      <c r="H141">
        <v>0.49459999999999998</v>
      </c>
      <c r="I141">
        <v>4</v>
      </c>
      <c r="J141">
        <v>-4</v>
      </c>
      <c r="K141" t="s">
        <v>17</v>
      </c>
      <c r="L141">
        <f t="shared" si="12"/>
        <v>44494.620000000126</v>
      </c>
      <c r="S141" t="str">
        <f ca="1"/>
        <v>2025-06-04 03:15:18</v>
      </c>
      <c r="T141">
        <f t="shared" ca="1" si="9"/>
        <v>4</v>
      </c>
      <c r="U141">
        <f t="shared" ca="1" si="10"/>
        <v>15</v>
      </c>
      <c r="V141">
        <f t="shared" ca="1" si="11"/>
        <v>13.8</v>
      </c>
      <c r="X141" t="str">
        <f ca="1"/>
        <v>2025-06-04 04:54:08</v>
      </c>
    </row>
    <row r="142" spans="1:24" x14ac:dyDescent="0.2">
      <c r="A142" t="s">
        <v>11</v>
      </c>
      <c r="B142" t="s">
        <v>11270</v>
      </c>
      <c r="C142" t="s">
        <v>786</v>
      </c>
      <c r="D142" t="s">
        <v>14</v>
      </c>
      <c r="E142" t="s">
        <v>11271</v>
      </c>
      <c r="F142" t="s">
        <v>11265</v>
      </c>
      <c r="G142">
        <v>0.49558999999999997</v>
      </c>
      <c r="H142">
        <v>0.49459999999999998</v>
      </c>
      <c r="I142">
        <v>2</v>
      </c>
      <c r="J142">
        <v>-2</v>
      </c>
      <c r="K142" t="s">
        <v>17</v>
      </c>
      <c r="L142">
        <f t="shared" si="12"/>
        <v>44498.620000000126</v>
      </c>
      <c r="S142" t="str">
        <f ca="1"/>
        <v>2025-06-04 03:14:07</v>
      </c>
      <c r="T142">
        <f t="shared" ca="1" si="9"/>
        <v>1</v>
      </c>
      <c r="U142">
        <f t="shared" ca="1" si="10"/>
        <v>1</v>
      </c>
      <c r="V142">
        <f t="shared" ca="1" si="11"/>
        <v>0.92</v>
      </c>
      <c r="X142" t="str">
        <f ca="1"/>
        <v>2025-06-04 04:53:57</v>
      </c>
    </row>
    <row r="143" spans="1:24" x14ac:dyDescent="0.2">
      <c r="A143" t="s">
        <v>11</v>
      </c>
      <c r="B143" t="s">
        <v>11272</v>
      </c>
      <c r="C143" t="s">
        <v>4680</v>
      </c>
      <c r="D143" t="s">
        <v>14</v>
      </c>
      <c r="E143" t="s">
        <v>11273</v>
      </c>
      <c r="F143" t="s">
        <v>11274</v>
      </c>
      <c r="G143">
        <v>0.49574000000000001</v>
      </c>
      <c r="H143">
        <v>0.49603999999999998</v>
      </c>
      <c r="I143">
        <v>4</v>
      </c>
      <c r="J143">
        <v>3.68</v>
      </c>
      <c r="K143" t="s">
        <v>17</v>
      </c>
      <c r="L143">
        <f t="shared" si="12"/>
        <v>44500.620000000126</v>
      </c>
      <c r="S143" t="str">
        <f ca="1"/>
        <v>2025-06-04 03:12:57</v>
      </c>
      <c r="T143">
        <f t="shared" ca="1" si="9"/>
        <v>1</v>
      </c>
      <c r="U143">
        <f t="shared" ca="1" si="10"/>
        <v>1</v>
      </c>
      <c r="V143">
        <f t="shared" ca="1" si="11"/>
        <v>0.92</v>
      </c>
      <c r="X143" t="str">
        <f ca="1"/>
        <v>2025-06-04 04:52:57</v>
      </c>
    </row>
    <row r="144" spans="1:24" x14ac:dyDescent="0.2">
      <c r="A144" t="s">
        <v>11</v>
      </c>
      <c r="B144" t="s">
        <v>11275</v>
      </c>
      <c r="C144" t="s">
        <v>266</v>
      </c>
      <c r="D144" t="s">
        <v>14</v>
      </c>
      <c r="E144" t="s">
        <v>11276</v>
      </c>
      <c r="F144" t="s">
        <v>11274</v>
      </c>
      <c r="G144">
        <v>0.49653999999999998</v>
      </c>
      <c r="H144">
        <v>0.49603999999999998</v>
      </c>
      <c r="I144">
        <v>1</v>
      </c>
      <c r="J144">
        <v>-1</v>
      </c>
      <c r="K144" t="s">
        <v>17</v>
      </c>
      <c r="L144">
        <f t="shared" si="12"/>
        <v>44496.940000000126</v>
      </c>
      <c r="S144" t="str">
        <f ca="1"/>
        <v>2025-06-04 03:11:47</v>
      </c>
      <c r="T144">
        <f t="shared" ca="1" si="9"/>
        <v>1</v>
      </c>
      <c r="U144">
        <f t="shared" ca="1" si="10"/>
        <v>1</v>
      </c>
      <c r="V144">
        <f t="shared" ca="1" si="11"/>
        <v>0.92</v>
      </c>
      <c r="X144" t="str">
        <f ca="1"/>
        <v>2025-06-04 04:52:38</v>
      </c>
    </row>
    <row r="145" spans="1:24" x14ac:dyDescent="0.2">
      <c r="A145" t="s">
        <v>11</v>
      </c>
      <c r="B145" t="s">
        <v>11277</v>
      </c>
      <c r="C145" t="s">
        <v>786</v>
      </c>
      <c r="D145" t="s">
        <v>14</v>
      </c>
      <c r="E145" t="s">
        <v>11278</v>
      </c>
      <c r="F145" t="s">
        <v>11274</v>
      </c>
      <c r="G145">
        <v>0.49614999999999998</v>
      </c>
      <c r="H145">
        <v>0.49603999999999998</v>
      </c>
      <c r="I145">
        <v>2</v>
      </c>
      <c r="J145">
        <v>-2</v>
      </c>
      <c r="K145" t="s">
        <v>17</v>
      </c>
      <c r="L145">
        <f t="shared" si="12"/>
        <v>44497.940000000126</v>
      </c>
      <c r="S145" t="str">
        <f ca="1"/>
        <v>2025-06-04 03:10:37</v>
      </c>
      <c r="T145">
        <f t="shared" ca="1" si="9"/>
        <v>3</v>
      </c>
      <c r="U145">
        <f t="shared" ca="1" si="10"/>
        <v>7</v>
      </c>
      <c r="V145">
        <f t="shared" ca="1" si="11"/>
        <v>6.44</v>
      </c>
      <c r="X145" t="str">
        <f ca="1"/>
        <v>2025-06-04 04:52:47</v>
      </c>
    </row>
    <row r="146" spans="1:24" x14ac:dyDescent="0.2">
      <c r="A146" t="s">
        <v>11</v>
      </c>
      <c r="B146" t="s">
        <v>11279</v>
      </c>
      <c r="C146" t="s">
        <v>4680</v>
      </c>
      <c r="D146" t="s">
        <v>14</v>
      </c>
      <c r="E146" t="s">
        <v>11280</v>
      </c>
      <c r="F146" t="s">
        <v>11281</v>
      </c>
      <c r="G146">
        <v>0.49652000000000002</v>
      </c>
      <c r="H146">
        <v>0.49664000000000003</v>
      </c>
      <c r="I146">
        <v>2</v>
      </c>
      <c r="J146">
        <v>1.84</v>
      </c>
      <c r="K146" t="s">
        <v>17</v>
      </c>
      <c r="L146">
        <f t="shared" si="12"/>
        <v>44499.940000000126</v>
      </c>
      <c r="S146" t="str">
        <f ca="1"/>
        <v>2025-06-04 03:09:26</v>
      </c>
      <c r="T146">
        <f t="shared" ca="1" si="9"/>
        <v>3</v>
      </c>
      <c r="U146">
        <f t="shared" ca="1" si="10"/>
        <v>7</v>
      </c>
      <c r="V146">
        <f t="shared" ca="1" si="11"/>
        <v>4.5200000000000005</v>
      </c>
      <c r="X146" t="str">
        <f ca="1"/>
        <v>2025-06-04 04:51:47</v>
      </c>
    </row>
    <row r="147" spans="1:24" x14ac:dyDescent="0.2">
      <c r="A147" t="s">
        <v>11</v>
      </c>
      <c r="B147" t="s">
        <v>11282</v>
      </c>
      <c r="C147" t="s">
        <v>5765</v>
      </c>
      <c r="D147" t="s">
        <v>14</v>
      </c>
      <c r="E147" t="s">
        <v>11283</v>
      </c>
      <c r="F147" t="s">
        <v>11281</v>
      </c>
      <c r="G147">
        <v>0.49671999999999999</v>
      </c>
      <c r="H147">
        <v>0.49664000000000003</v>
      </c>
      <c r="I147">
        <v>1</v>
      </c>
      <c r="J147">
        <v>-1</v>
      </c>
      <c r="K147" t="s">
        <v>17</v>
      </c>
      <c r="L147">
        <f t="shared" si="12"/>
        <v>44498.10000000013</v>
      </c>
      <c r="S147" t="str">
        <f ca="1"/>
        <v>2025-06-04 03:08:16</v>
      </c>
      <c r="T147">
        <f t="shared" ca="1" si="9"/>
        <v>1</v>
      </c>
      <c r="U147">
        <f t="shared" ca="1" si="10"/>
        <v>1</v>
      </c>
      <c r="V147">
        <f t="shared" ca="1" si="11"/>
        <v>0.92</v>
      </c>
      <c r="X147" t="str">
        <f ca="1"/>
        <v>2025-06-04 04:51:27</v>
      </c>
    </row>
    <row r="148" spans="1:24" x14ac:dyDescent="0.2">
      <c r="A148" t="s">
        <v>11</v>
      </c>
      <c r="B148" t="s">
        <v>11284</v>
      </c>
      <c r="C148" t="s">
        <v>222</v>
      </c>
      <c r="D148" t="s">
        <v>14</v>
      </c>
      <c r="E148" t="s">
        <v>11285</v>
      </c>
      <c r="F148" t="s">
        <v>11281</v>
      </c>
      <c r="G148">
        <v>0.49652000000000002</v>
      </c>
      <c r="H148">
        <v>0.49664000000000003</v>
      </c>
      <c r="I148">
        <v>4</v>
      </c>
      <c r="J148">
        <v>3.68</v>
      </c>
      <c r="K148" t="s">
        <v>17</v>
      </c>
      <c r="L148">
        <f t="shared" si="12"/>
        <v>44499.10000000013</v>
      </c>
      <c r="S148" t="str">
        <f ca="1"/>
        <v>2025-06-04 03:07:06</v>
      </c>
      <c r="T148">
        <f t="shared" ca="1" si="9"/>
        <v>2</v>
      </c>
      <c r="U148">
        <f t="shared" ca="1" si="10"/>
        <v>3</v>
      </c>
      <c r="V148">
        <f t="shared" ca="1" si="11"/>
        <v>2.7600000000000002</v>
      </c>
      <c r="X148" t="str">
        <f ca="1"/>
        <v>2025-06-04 04:52:07</v>
      </c>
    </row>
    <row r="149" spans="1:24" x14ac:dyDescent="0.2">
      <c r="A149" t="s">
        <v>18</v>
      </c>
      <c r="B149" t="s">
        <v>11286</v>
      </c>
      <c r="C149" t="s">
        <v>266</v>
      </c>
      <c r="D149" t="s">
        <v>14</v>
      </c>
      <c r="E149" t="s">
        <v>11287</v>
      </c>
      <c r="F149" t="s">
        <v>11288</v>
      </c>
      <c r="G149">
        <v>0.49573</v>
      </c>
      <c r="H149">
        <v>0.49637999999999999</v>
      </c>
      <c r="I149">
        <v>1</v>
      </c>
      <c r="J149">
        <v>-1</v>
      </c>
      <c r="K149" t="s">
        <v>17</v>
      </c>
      <c r="L149">
        <f t="shared" si="12"/>
        <v>44495.420000000129</v>
      </c>
      <c r="S149" t="str">
        <f ca="1"/>
        <v>2025-06-04 03:05:56</v>
      </c>
      <c r="T149">
        <f t="shared" ca="1" si="9"/>
        <v>2</v>
      </c>
      <c r="U149">
        <f t="shared" ca="1" si="10"/>
        <v>3</v>
      </c>
      <c r="V149">
        <f t="shared" ca="1" si="11"/>
        <v>2.7600000000000002</v>
      </c>
      <c r="X149" t="str">
        <f ca="1"/>
        <v>2025-06-04 04:50:17</v>
      </c>
    </row>
    <row r="150" spans="1:24" x14ac:dyDescent="0.2">
      <c r="A150" t="s">
        <v>18</v>
      </c>
      <c r="B150" t="s">
        <v>11289</v>
      </c>
      <c r="C150" t="s">
        <v>836</v>
      </c>
      <c r="D150" t="s">
        <v>14</v>
      </c>
      <c r="E150" t="s">
        <v>11290</v>
      </c>
      <c r="F150" t="s">
        <v>11288</v>
      </c>
      <c r="G150">
        <v>0.49606</v>
      </c>
      <c r="H150">
        <v>0.49637999999999999</v>
      </c>
      <c r="I150">
        <v>4</v>
      </c>
      <c r="J150">
        <v>-4</v>
      </c>
      <c r="K150" t="s">
        <v>17</v>
      </c>
      <c r="L150">
        <f t="shared" si="12"/>
        <v>44496.420000000129</v>
      </c>
      <c r="S150" t="str">
        <f ca="1"/>
        <v>2025-06-04 03:04:45</v>
      </c>
      <c r="T150">
        <f t="shared" ca="1" si="9"/>
        <v>4</v>
      </c>
      <c r="U150">
        <f t="shared" ca="1" si="10"/>
        <v>15</v>
      </c>
      <c r="V150">
        <f t="shared" ca="1" si="11"/>
        <v>0.36000000000000032</v>
      </c>
      <c r="X150" t="str">
        <f ca="1"/>
        <v>2025-06-04 04:50:37</v>
      </c>
    </row>
    <row r="151" spans="1:24" x14ac:dyDescent="0.2">
      <c r="A151" t="s">
        <v>18</v>
      </c>
      <c r="B151" t="s">
        <v>11291</v>
      </c>
      <c r="C151" t="s">
        <v>301</v>
      </c>
      <c r="D151" t="s">
        <v>14</v>
      </c>
      <c r="E151" t="s">
        <v>11292</v>
      </c>
      <c r="F151" t="s">
        <v>11288</v>
      </c>
      <c r="G151">
        <v>0.49614999999999998</v>
      </c>
      <c r="H151">
        <v>0.49637999999999999</v>
      </c>
      <c r="I151">
        <v>8</v>
      </c>
      <c r="J151">
        <v>-8</v>
      </c>
      <c r="K151" t="s">
        <v>17</v>
      </c>
      <c r="L151">
        <f t="shared" si="12"/>
        <v>44500.420000000129</v>
      </c>
      <c r="S151" t="str">
        <f ca="1"/>
        <v>2025-06-04 03:03:35</v>
      </c>
      <c r="T151">
        <f t="shared" ca="1" si="9"/>
        <v>4</v>
      </c>
      <c r="U151">
        <f t="shared" ca="1" si="10"/>
        <v>15</v>
      </c>
      <c r="V151">
        <f t="shared" ca="1" si="11"/>
        <v>-15</v>
      </c>
      <c r="X151" t="str">
        <f ca="1"/>
        <v>2025-06-04 04:50:47</v>
      </c>
    </row>
    <row r="152" spans="1:24" x14ac:dyDescent="0.2">
      <c r="A152" t="s">
        <v>18</v>
      </c>
      <c r="B152" t="s">
        <v>11293</v>
      </c>
      <c r="C152" t="s">
        <v>281</v>
      </c>
      <c r="D152" t="s">
        <v>14</v>
      </c>
      <c r="E152" t="s">
        <v>11294</v>
      </c>
      <c r="F152" t="s">
        <v>11288</v>
      </c>
      <c r="G152">
        <v>0.49595</v>
      </c>
      <c r="H152">
        <v>0.49637999999999999</v>
      </c>
      <c r="I152">
        <v>2</v>
      </c>
      <c r="J152">
        <v>-2</v>
      </c>
      <c r="K152" t="s">
        <v>17</v>
      </c>
      <c r="L152">
        <f t="shared" si="12"/>
        <v>44508.420000000129</v>
      </c>
      <c r="S152" t="str">
        <f ca="1"/>
        <v>2025-06-04 03:02:25</v>
      </c>
      <c r="T152">
        <f t="shared" ca="1" si="9"/>
        <v>1</v>
      </c>
      <c r="U152">
        <f t="shared" ca="1" si="10"/>
        <v>1</v>
      </c>
      <c r="V152">
        <f t="shared" ca="1" si="11"/>
        <v>0.92</v>
      </c>
      <c r="X152" t="str">
        <f ca="1"/>
        <v>2025-06-04 04:50:27</v>
      </c>
    </row>
    <row r="153" spans="1:24" x14ac:dyDescent="0.2">
      <c r="A153" t="s">
        <v>11</v>
      </c>
      <c r="B153" t="s">
        <v>11295</v>
      </c>
      <c r="C153" t="s">
        <v>850</v>
      </c>
      <c r="D153" t="s">
        <v>14</v>
      </c>
      <c r="E153" t="s">
        <v>11296</v>
      </c>
      <c r="F153" t="s">
        <v>11297</v>
      </c>
      <c r="G153">
        <v>0.49639</v>
      </c>
      <c r="H153">
        <v>0.49591000000000002</v>
      </c>
      <c r="I153">
        <v>8</v>
      </c>
      <c r="J153">
        <v>-8</v>
      </c>
      <c r="K153" t="s">
        <v>17</v>
      </c>
      <c r="L153">
        <f t="shared" si="12"/>
        <v>44510.420000000129</v>
      </c>
      <c r="S153" t="str">
        <f ca="1"/>
        <v>2025-06-04 03:01:14</v>
      </c>
      <c r="T153">
        <f t="shared" ca="1" si="9"/>
        <v>2</v>
      </c>
      <c r="U153">
        <f t="shared" ca="1" si="10"/>
        <v>3</v>
      </c>
      <c r="V153">
        <f t="shared" ca="1" si="11"/>
        <v>2.7600000000000002</v>
      </c>
      <c r="X153" t="str">
        <f ca="1"/>
        <v>2025-06-04 04:49:57</v>
      </c>
    </row>
    <row r="154" spans="1:24" x14ac:dyDescent="0.2">
      <c r="A154" t="s">
        <v>11</v>
      </c>
      <c r="B154" t="s">
        <v>11298</v>
      </c>
      <c r="C154" t="s">
        <v>222</v>
      </c>
      <c r="D154" t="s">
        <v>14</v>
      </c>
      <c r="E154" t="s">
        <v>11299</v>
      </c>
      <c r="F154" t="s">
        <v>11297</v>
      </c>
      <c r="G154">
        <v>0.49687999999999999</v>
      </c>
      <c r="H154">
        <v>0.49591000000000002</v>
      </c>
      <c r="I154">
        <v>4</v>
      </c>
      <c r="J154">
        <v>-4</v>
      </c>
      <c r="K154" t="s">
        <v>17</v>
      </c>
      <c r="L154">
        <f t="shared" si="12"/>
        <v>44518.420000000129</v>
      </c>
      <c r="S154" t="str">
        <f ca="1"/>
        <v>2025-06-04 03:00:04</v>
      </c>
      <c r="T154">
        <f t="shared" ca="1" si="9"/>
        <v>1</v>
      </c>
      <c r="U154">
        <f t="shared" ca="1" si="10"/>
        <v>1</v>
      </c>
      <c r="V154">
        <f t="shared" ca="1" si="11"/>
        <v>0.92</v>
      </c>
      <c r="X154" t="str">
        <f ca="1"/>
        <v>2025-06-04 04:49:46</v>
      </c>
    </row>
    <row r="155" spans="1:24" x14ac:dyDescent="0.2">
      <c r="A155" t="s">
        <v>11</v>
      </c>
      <c r="B155" t="s">
        <v>11300</v>
      </c>
      <c r="C155" t="s">
        <v>266</v>
      </c>
      <c r="D155" t="s">
        <v>14</v>
      </c>
      <c r="E155" t="s">
        <v>11301</v>
      </c>
      <c r="F155" t="s">
        <v>11297</v>
      </c>
      <c r="G155">
        <v>0.49737999999999999</v>
      </c>
      <c r="H155">
        <v>0.49591000000000002</v>
      </c>
      <c r="I155">
        <v>1</v>
      </c>
      <c r="J155">
        <v>-1</v>
      </c>
      <c r="K155" t="s">
        <v>17</v>
      </c>
      <c r="L155">
        <f t="shared" si="12"/>
        <v>44522.420000000129</v>
      </c>
      <c r="S155" t="str">
        <f ca="1"/>
        <v>2025-06-04 02:58:54</v>
      </c>
      <c r="T155">
        <f t="shared" ca="1" si="9"/>
        <v>1</v>
      </c>
      <c r="U155">
        <f t="shared" ca="1" si="10"/>
        <v>1</v>
      </c>
      <c r="V155">
        <f t="shared" ca="1" si="11"/>
        <v>0.92</v>
      </c>
      <c r="X155" t="str">
        <f ca="1"/>
        <v>2025-06-04 04:49:07</v>
      </c>
    </row>
    <row r="156" spans="1:24" x14ac:dyDescent="0.2">
      <c r="A156" t="s">
        <v>11</v>
      </c>
      <c r="B156" t="s">
        <v>11302</v>
      </c>
      <c r="C156" t="s">
        <v>4565</v>
      </c>
      <c r="D156" t="s">
        <v>14</v>
      </c>
      <c r="E156" t="s">
        <v>11303</v>
      </c>
      <c r="F156" t="s">
        <v>11297</v>
      </c>
      <c r="G156">
        <v>0.49708999999999998</v>
      </c>
      <c r="H156">
        <v>0.49591000000000002</v>
      </c>
      <c r="I156">
        <v>2</v>
      </c>
      <c r="J156">
        <v>-2</v>
      </c>
      <c r="K156" t="s">
        <v>17</v>
      </c>
      <c r="L156">
        <f t="shared" si="12"/>
        <v>44523.420000000129</v>
      </c>
      <c r="S156" t="str">
        <f ca="1"/>
        <v>2025-06-04 02:57:44</v>
      </c>
      <c r="T156">
        <f t="shared" ca="1" si="9"/>
        <v>2</v>
      </c>
      <c r="U156">
        <f t="shared" ca="1" si="10"/>
        <v>3</v>
      </c>
      <c r="V156">
        <f t="shared" ca="1" si="11"/>
        <v>0.84000000000000008</v>
      </c>
      <c r="X156" t="str">
        <f ca="1"/>
        <v>2025-06-04 04:49:36</v>
      </c>
    </row>
    <row r="157" spans="1:24" x14ac:dyDescent="0.2">
      <c r="A157" t="s">
        <v>11</v>
      </c>
      <c r="B157" t="s">
        <v>11304</v>
      </c>
      <c r="C157" t="s">
        <v>1379</v>
      </c>
      <c r="D157" t="s">
        <v>14</v>
      </c>
      <c r="E157" t="s">
        <v>11305</v>
      </c>
      <c r="F157" t="s">
        <v>11306</v>
      </c>
      <c r="G157">
        <v>0.49730000000000002</v>
      </c>
      <c r="H157">
        <v>0.49732999999999999</v>
      </c>
      <c r="I157">
        <v>8</v>
      </c>
      <c r="J157">
        <v>7.36</v>
      </c>
      <c r="K157" t="s">
        <v>17</v>
      </c>
      <c r="L157">
        <f t="shared" si="12"/>
        <v>44525.420000000129</v>
      </c>
      <c r="S157" t="str">
        <f ca="1"/>
        <v>2025-06-04 02:56:33</v>
      </c>
      <c r="T157">
        <f t="shared" ca="1" si="9"/>
        <v>4</v>
      </c>
      <c r="U157">
        <f t="shared" ca="1" si="10"/>
        <v>15</v>
      </c>
      <c r="V157">
        <f t="shared" ca="1" si="11"/>
        <v>0.36000000000000032</v>
      </c>
      <c r="X157" t="str">
        <f ca="1"/>
        <v>2025-06-04 04:48:56</v>
      </c>
    </row>
    <row r="158" spans="1:24" x14ac:dyDescent="0.2">
      <c r="A158" t="s">
        <v>11</v>
      </c>
      <c r="B158" t="s">
        <v>11307</v>
      </c>
      <c r="C158" t="s">
        <v>4565</v>
      </c>
      <c r="D158" t="s">
        <v>14</v>
      </c>
      <c r="E158" t="s">
        <v>11308</v>
      </c>
      <c r="F158" t="s">
        <v>11306</v>
      </c>
      <c r="G158">
        <v>0.49728</v>
      </c>
      <c r="H158">
        <v>0.49732999999999999</v>
      </c>
      <c r="I158">
        <v>4</v>
      </c>
      <c r="J158">
        <v>3.68</v>
      </c>
      <c r="K158" t="s">
        <v>17</v>
      </c>
      <c r="L158">
        <f t="shared" si="12"/>
        <v>44518.060000000129</v>
      </c>
      <c r="S158" t="str">
        <f ca="1"/>
        <v>2025-06-04 02:55:23</v>
      </c>
      <c r="T158">
        <f t="shared" ca="1" si="9"/>
        <v>4</v>
      </c>
      <c r="U158">
        <f t="shared" ca="1" si="10"/>
        <v>15</v>
      </c>
      <c r="V158">
        <f t="shared" ca="1" si="11"/>
        <v>-15</v>
      </c>
      <c r="X158" t="str">
        <f ca="1"/>
        <v>2025-06-04 04:48:26</v>
      </c>
    </row>
    <row r="159" spans="1:24" x14ac:dyDescent="0.2">
      <c r="A159" t="s">
        <v>11</v>
      </c>
      <c r="B159" t="s">
        <v>11309</v>
      </c>
      <c r="C159" t="s">
        <v>266</v>
      </c>
      <c r="D159" t="s">
        <v>14</v>
      </c>
      <c r="E159" t="s">
        <v>11310</v>
      </c>
      <c r="F159" t="s">
        <v>11306</v>
      </c>
      <c r="G159">
        <v>0.49761</v>
      </c>
      <c r="H159">
        <v>0.49732999999999999</v>
      </c>
      <c r="I159">
        <v>1</v>
      </c>
      <c r="J159">
        <v>-1</v>
      </c>
      <c r="K159" t="s">
        <v>17</v>
      </c>
      <c r="L159">
        <f t="shared" si="12"/>
        <v>44514.380000000128</v>
      </c>
      <c r="S159" t="str">
        <f ca="1"/>
        <v>2025-06-04 02:54:13</v>
      </c>
      <c r="T159">
        <f t="shared" ca="1" si="9"/>
        <v>4</v>
      </c>
      <c r="U159">
        <f t="shared" ca="1" si="10"/>
        <v>15</v>
      </c>
      <c r="V159">
        <f t="shared" ca="1" si="11"/>
        <v>-15</v>
      </c>
      <c r="X159" t="str">
        <f ca="1"/>
        <v>2025-06-04 04:47:57</v>
      </c>
    </row>
    <row r="160" spans="1:24" x14ac:dyDescent="0.2">
      <c r="A160" t="s">
        <v>11</v>
      </c>
      <c r="B160" t="s">
        <v>11311</v>
      </c>
      <c r="C160" t="s">
        <v>786</v>
      </c>
      <c r="D160" t="s">
        <v>14</v>
      </c>
      <c r="E160" t="s">
        <v>11312</v>
      </c>
      <c r="F160" t="s">
        <v>11306</v>
      </c>
      <c r="G160">
        <v>0.49731999999999998</v>
      </c>
      <c r="H160">
        <v>0.49732999999999999</v>
      </c>
      <c r="I160">
        <v>2</v>
      </c>
      <c r="J160">
        <v>1.84</v>
      </c>
      <c r="K160" t="s">
        <v>17</v>
      </c>
      <c r="L160">
        <f t="shared" si="12"/>
        <v>44515.380000000128</v>
      </c>
      <c r="S160" t="str">
        <f ca="1"/>
        <v>2025-06-04 02:53:02</v>
      </c>
      <c r="T160">
        <f t="shared" ca="1" si="9"/>
        <v>4</v>
      </c>
      <c r="U160">
        <f t="shared" ca="1" si="10"/>
        <v>15</v>
      </c>
      <c r="V160">
        <f t="shared" ca="1" si="11"/>
        <v>13.8</v>
      </c>
      <c r="X160" t="str">
        <f ca="1"/>
        <v>2025-06-04 04:48:06</v>
      </c>
    </row>
    <row r="161" spans="1:24" x14ac:dyDescent="0.2">
      <c r="A161" t="s">
        <v>11</v>
      </c>
      <c r="B161" t="s">
        <v>11313</v>
      </c>
      <c r="C161" t="s">
        <v>5765</v>
      </c>
      <c r="D161" t="s">
        <v>14</v>
      </c>
      <c r="E161" t="s">
        <v>11314</v>
      </c>
      <c r="F161" t="s">
        <v>11315</v>
      </c>
      <c r="G161">
        <v>0.49711</v>
      </c>
      <c r="H161">
        <v>0.49761</v>
      </c>
      <c r="I161">
        <v>1</v>
      </c>
      <c r="J161">
        <v>0.92</v>
      </c>
      <c r="K161" t="s">
        <v>17</v>
      </c>
      <c r="L161">
        <f t="shared" si="12"/>
        <v>44513.540000000132</v>
      </c>
      <c r="S161" t="str">
        <f ca="1"/>
        <v>2025-06-04 02:51:52</v>
      </c>
      <c r="T161">
        <f t="shared" ca="1" si="9"/>
        <v>4</v>
      </c>
      <c r="U161">
        <f t="shared" ca="1" si="10"/>
        <v>15</v>
      </c>
      <c r="V161">
        <f t="shared" ca="1" si="11"/>
        <v>-15</v>
      </c>
      <c r="X161" t="str">
        <f ca="1"/>
        <v>2025-06-04 04:46:46</v>
      </c>
    </row>
    <row r="162" spans="1:24" x14ac:dyDescent="0.2">
      <c r="A162" t="s">
        <v>11</v>
      </c>
      <c r="B162" t="s">
        <v>11316</v>
      </c>
      <c r="C162" t="s">
        <v>850</v>
      </c>
      <c r="D162" t="s">
        <v>14</v>
      </c>
      <c r="E162" t="s">
        <v>11317</v>
      </c>
      <c r="F162" t="s">
        <v>11318</v>
      </c>
      <c r="G162">
        <v>0.49762000000000001</v>
      </c>
      <c r="H162">
        <v>0.49719999999999998</v>
      </c>
      <c r="I162">
        <v>2</v>
      </c>
      <c r="J162">
        <v>-2</v>
      </c>
      <c r="K162" t="s">
        <v>17</v>
      </c>
      <c r="L162">
        <f t="shared" si="12"/>
        <v>44512.620000000134</v>
      </c>
      <c r="S162" t="str">
        <f ca="1"/>
        <v>2025-06-04 02:50:42</v>
      </c>
      <c r="T162">
        <f t="shared" ca="1" si="9"/>
        <v>1</v>
      </c>
      <c r="U162">
        <f t="shared" ca="1" si="10"/>
        <v>1</v>
      </c>
      <c r="V162">
        <f t="shared" ca="1" si="11"/>
        <v>0.92</v>
      </c>
      <c r="X162" t="str">
        <f ca="1"/>
        <v>2025-06-04 04:46:26</v>
      </c>
    </row>
    <row r="163" spans="1:24" x14ac:dyDescent="0.2">
      <c r="A163" t="s">
        <v>11</v>
      </c>
      <c r="B163" t="s">
        <v>11319</v>
      </c>
      <c r="C163" t="s">
        <v>266</v>
      </c>
      <c r="D163" t="s">
        <v>14</v>
      </c>
      <c r="E163" t="s">
        <v>11320</v>
      </c>
      <c r="F163" t="s">
        <v>11318</v>
      </c>
      <c r="G163">
        <v>0.49792999999999998</v>
      </c>
      <c r="H163">
        <v>0.49719999999999998</v>
      </c>
      <c r="I163">
        <v>1</v>
      </c>
      <c r="J163">
        <v>-1</v>
      </c>
      <c r="K163" t="s">
        <v>17</v>
      </c>
      <c r="L163">
        <f t="shared" si="12"/>
        <v>44514.620000000134</v>
      </c>
      <c r="S163" t="str">
        <f ca="1"/>
        <v>2025-06-04 02:49:32</v>
      </c>
      <c r="T163">
        <f t="shared" ca="1" si="9"/>
        <v>4</v>
      </c>
      <c r="U163">
        <f t="shared" ca="1" si="10"/>
        <v>15</v>
      </c>
      <c r="V163">
        <f t="shared" ca="1" si="11"/>
        <v>-15</v>
      </c>
      <c r="X163" t="str">
        <f ca="1"/>
        <v>2025-06-04 04:45:36</v>
      </c>
    </row>
    <row r="164" spans="1:24" x14ac:dyDescent="0.2">
      <c r="A164" t="s">
        <v>18</v>
      </c>
      <c r="B164" t="s">
        <v>11321</v>
      </c>
      <c r="C164" t="s">
        <v>836</v>
      </c>
      <c r="D164" t="s">
        <v>14</v>
      </c>
      <c r="E164" t="s">
        <v>11322</v>
      </c>
      <c r="F164" t="s">
        <v>11323</v>
      </c>
      <c r="G164">
        <v>0.49676999999999999</v>
      </c>
      <c r="H164">
        <v>0.49785000000000001</v>
      </c>
      <c r="I164">
        <v>2</v>
      </c>
      <c r="J164">
        <v>-2</v>
      </c>
      <c r="K164" t="s">
        <v>17</v>
      </c>
      <c r="L164">
        <f t="shared" si="12"/>
        <v>44515.620000000134</v>
      </c>
      <c r="S164" t="str">
        <f ca="1"/>
        <v>2025-06-04 02:48:21</v>
      </c>
      <c r="T164">
        <f t="shared" ca="1" si="9"/>
        <v>2</v>
      </c>
      <c r="U164">
        <f t="shared" ca="1" si="10"/>
        <v>3</v>
      </c>
      <c r="V164">
        <f t="shared" ca="1" si="11"/>
        <v>-3</v>
      </c>
      <c r="X164" t="str">
        <f ca="1"/>
        <v>2025-06-04 04:44:46</v>
      </c>
    </row>
    <row r="165" spans="1:24" x14ac:dyDescent="0.2">
      <c r="A165" t="s">
        <v>18</v>
      </c>
      <c r="B165" t="s">
        <v>11324</v>
      </c>
      <c r="C165" t="s">
        <v>840</v>
      </c>
      <c r="D165" t="s">
        <v>14</v>
      </c>
      <c r="E165" t="s">
        <v>11325</v>
      </c>
      <c r="F165" t="s">
        <v>11323</v>
      </c>
      <c r="G165">
        <v>0.49774000000000002</v>
      </c>
      <c r="H165">
        <v>0.49785000000000001</v>
      </c>
      <c r="I165">
        <v>8</v>
      </c>
      <c r="J165">
        <v>-8</v>
      </c>
      <c r="K165" t="s">
        <v>17</v>
      </c>
      <c r="L165">
        <f t="shared" si="12"/>
        <v>44517.620000000134</v>
      </c>
      <c r="S165" t="str">
        <f ca="1"/>
        <v>2025-06-04 02:47:11</v>
      </c>
      <c r="T165">
        <f t="shared" ca="1" si="9"/>
        <v>1</v>
      </c>
      <c r="U165">
        <f t="shared" ca="1" si="10"/>
        <v>1</v>
      </c>
      <c r="V165">
        <f t="shared" ca="1" si="11"/>
        <v>0.92</v>
      </c>
      <c r="X165" t="str">
        <f ca="1"/>
        <v>2025-06-04 04:45:06</v>
      </c>
    </row>
    <row r="166" spans="1:24" x14ac:dyDescent="0.2">
      <c r="A166" t="s">
        <v>18</v>
      </c>
      <c r="B166" t="s">
        <v>11326</v>
      </c>
      <c r="C166" t="s">
        <v>266</v>
      </c>
      <c r="D166" t="s">
        <v>14</v>
      </c>
      <c r="E166" t="s">
        <v>11327</v>
      </c>
      <c r="F166" t="s">
        <v>11323</v>
      </c>
      <c r="G166">
        <v>0.49625000000000002</v>
      </c>
      <c r="H166">
        <v>0.49785000000000001</v>
      </c>
      <c r="I166">
        <v>1</v>
      </c>
      <c r="J166">
        <v>-1</v>
      </c>
      <c r="K166" t="s">
        <v>17</v>
      </c>
      <c r="L166">
        <f t="shared" si="12"/>
        <v>44525.620000000134</v>
      </c>
      <c r="S166" t="str">
        <f ca="1"/>
        <v>2025-06-04 02:46:01</v>
      </c>
      <c r="T166">
        <f t="shared" ca="1" si="9"/>
        <v>1</v>
      </c>
      <c r="U166">
        <f t="shared" ca="1" si="10"/>
        <v>1</v>
      </c>
      <c r="V166">
        <f t="shared" ca="1" si="11"/>
        <v>0.92</v>
      </c>
      <c r="X166" t="str">
        <f ca="1"/>
        <v>2025-06-04 04:44:26</v>
      </c>
    </row>
    <row r="167" spans="1:24" x14ac:dyDescent="0.2">
      <c r="A167" t="s">
        <v>18</v>
      </c>
      <c r="B167" t="s">
        <v>11328</v>
      </c>
      <c r="C167" t="s">
        <v>301</v>
      </c>
      <c r="D167" t="s">
        <v>14</v>
      </c>
      <c r="E167" t="s">
        <v>11329</v>
      </c>
      <c r="F167" t="s">
        <v>11323</v>
      </c>
      <c r="G167">
        <v>0.49723000000000001</v>
      </c>
      <c r="H167">
        <v>0.49785000000000001</v>
      </c>
      <c r="I167">
        <v>4</v>
      </c>
      <c r="J167">
        <v>-4</v>
      </c>
      <c r="K167" t="s">
        <v>17</v>
      </c>
      <c r="L167">
        <f t="shared" si="12"/>
        <v>44526.620000000134</v>
      </c>
      <c r="S167" t="str">
        <f ca="1"/>
        <v>2025-06-04 02:44:51</v>
      </c>
      <c r="T167">
        <f t="shared" ca="1" si="9"/>
        <v>3</v>
      </c>
      <c r="U167">
        <f t="shared" ca="1" si="10"/>
        <v>7</v>
      </c>
      <c r="V167">
        <f t="shared" ca="1" si="11"/>
        <v>-7</v>
      </c>
      <c r="X167" t="str">
        <f ca="1"/>
        <v>2025-06-04 04:44:56</v>
      </c>
    </row>
    <row r="168" spans="1:24" x14ac:dyDescent="0.2">
      <c r="A168" t="s">
        <v>11</v>
      </c>
      <c r="B168" t="s">
        <v>11330</v>
      </c>
      <c r="C168" t="s">
        <v>266</v>
      </c>
      <c r="D168" t="s">
        <v>14</v>
      </c>
      <c r="E168" t="s">
        <v>11331</v>
      </c>
      <c r="F168" t="s">
        <v>11332</v>
      </c>
      <c r="G168">
        <v>0.49742999999999998</v>
      </c>
      <c r="H168">
        <v>0.49613000000000002</v>
      </c>
      <c r="I168">
        <v>1</v>
      </c>
      <c r="J168">
        <v>-1</v>
      </c>
      <c r="K168" t="s">
        <v>17</v>
      </c>
      <c r="L168">
        <f t="shared" si="12"/>
        <v>44530.620000000134</v>
      </c>
      <c r="S168" t="str">
        <f ca="1"/>
        <v>2025-06-04 02:43:40</v>
      </c>
      <c r="T168">
        <f t="shared" ca="1" si="9"/>
        <v>2</v>
      </c>
      <c r="U168">
        <f t="shared" ca="1" si="10"/>
        <v>3</v>
      </c>
      <c r="V168">
        <f t="shared" ca="1" si="11"/>
        <v>2.7600000000000002</v>
      </c>
      <c r="X168" t="str">
        <f ca="1"/>
        <v>2025-06-04 04:43:16</v>
      </c>
    </row>
    <row r="169" spans="1:24" x14ac:dyDescent="0.2">
      <c r="A169" t="s">
        <v>11</v>
      </c>
      <c r="B169" t="s">
        <v>11333</v>
      </c>
      <c r="C169" t="s">
        <v>4565</v>
      </c>
      <c r="D169" t="s">
        <v>14</v>
      </c>
      <c r="E169" t="s">
        <v>11334</v>
      </c>
      <c r="F169" t="s">
        <v>11332</v>
      </c>
      <c r="G169">
        <v>0.49736000000000002</v>
      </c>
      <c r="H169">
        <v>0.49613000000000002</v>
      </c>
      <c r="I169">
        <v>8</v>
      </c>
      <c r="J169">
        <v>-8</v>
      </c>
      <c r="K169" t="s">
        <v>17</v>
      </c>
      <c r="L169">
        <f t="shared" si="12"/>
        <v>44531.620000000134</v>
      </c>
      <c r="S169" t="str">
        <f ca="1"/>
        <v>2025-06-04 02:42:30</v>
      </c>
      <c r="T169">
        <f t="shared" ca="1" si="9"/>
        <v>1</v>
      </c>
      <c r="U169">
        <f t="shared" ca="1" si="10"/>
        <v>1</v>
      </c>
      <c r="V169">
        <f t="shared" ca="1" si="11"/>
        <v>-1</v>
      </c>
      <c r="X169" t="str">
        <f ca="1"/>
        <v>2025-06-04 04:43:45</v>
      </c>
    </row>
    <row r="170" spans="1:24" x14ac:dyDescent="0.2">
      <c r="A170" t="s">
        <v>11</v>
      </c>
      <c r="B170" t="s">
        <v>11335</v>
      </c>
      <c r="C170" t="s">
        <v>786</v>
      </c>
      <c r="D170" t="s">
        <v>14</v>
      </c>
      <c r="E170" t="s">
        <v>11336</v>
      </c>
      <c r="F170" t="s">
        <v>11332</v>
      </c>
      <c r="G170">
        <v>0.49736000000000002</v>
      </c>
      <c r="H170">
        <v>0.49613000000000002</v>
      </c>
      <c r="I170">
        <v>2</v>
      </c>
      <c r="J170">
        <v>-2</v>
      </c>
      <c r="K170" t="s">
        <v>17</v>
      </c>
      <c r="L170">
        <f t="shared" si="12"/>
        <v>44539.620000000134</v>
      </c>
      <c r="S170" t="str">
        <f ca="1"/>
        <v>2025-06-04 02:41:20</v>
      </c>
      <c r="T170">
        <f t="shared" ca="1" si="9"/>
        <v>4</v>
      </c>
      <c r="U170">
        <f t="shared" ca="1" si="10"/>
        <v>15</v>
      </c>
      <c r="V170">
        <f t="shared" ca="1" si="11"/>
        <v>-15</v>
      </c>
      <c r="X170" t="str">
        <f ca="1"/>
        <v>2025-06-04 04:43:25</v>
      </c>
    </row>
    <row r="171" spans="1:24" x14ac:dyDescent="0.2">
      <c r="A171" t="s">
        <v>11</v>
      </c>
      <c r="B171" t="s">
        <v>11337</v>
      </c>
      <c r="C171" t="s">
        <v>4680</v>
      </c>
      <c r="D171" t="s">
        <v>14</v>
      </c>
      <c r="E171" t="s">
        <v>11338</v>
      </c>
      <c r="F171" t="s">
        <v>11332</v>
      </c>
      <c r="G171">
        <v>0.49734</v>
      </c>
      <c r="H171">
        <v>0.49613000000000002</v>
      </c>
      <c r="I171">
        <v>4</v>
      </c>
      <c r="J171">
        <v>-4</v>
      </c>
      <c r="K171" t="s">
        <v>17</v>
      </c>
      <c r="L171">
        <f t="shared" si="12"/>
        <v>44541.620000000134</v>
      </c>
      <c r="S171" t="str">
        <f ca="1"/>
        <v>2025-06-04 02:40:09</v>
      </c>
      <c r="T171">
        <f t="shared" ca="1" si="9"/>
        <v>2</v>
      </c>
      <c r="U171">
        <f t="shared" ca="1" si="10"/>
        <v>3</v>
      </c>
      <c r="V171">
        <f t="shared" ca="1" si="11"/>
        <v>2.7600000000000002</v>
      </c>
      <c r="X171" t="str">
        <f ca="1"/>
        <v>2025-06-04 04:43:35</v>
      </c>
    </row>
    <row r="172" spans="1:24" x14ac:dyDescent="0.2">
      <c r="A172" t="s">
        <v>11</v>
      </c>
      <c r="B172" t="s">
        <v>11339</v>
      </c>
      <c r="C172" t="s">
        <v>786</v>
      </c>
      <c r="D172" t="s">
        <v>14</v>
      </c>
      <c r="E172" t="s">
        <v>11340</v>
      </c>
      <c r="F172" t="s">
        <v>11341</v>
      </c>
      <c r="G172">
        <v>0.49657000000000001</v>
      </c>
      <c r="H172">
        <v>0.49718000000000001</v>
      </c>
      <c r="I172">
        <v>2</v>
      </c>
      <c r="J172">
        <v>1.84</v>
      </c>
      <c r="K172" t="s">
        <v>17</v>
      </c>
      <c r="L172">
        <f t="shared" si="12"/>
        <v>44545.620000000134</v>
      </c>
      <c r="S172" t="str">
        <f ca="1"/>
        <v>2025-06-04 02:38:59</v>
      </c>
      <c r="T172">
        <f t="shared" ca="1" si="9"/>
        <v>3</v>
      </c>
      <c r="U172">
        <f t="shared" ca="1" si="10"/>
        <v>7</v>
      </c>
      <c r="V172">
        <f t="shared" ca="1" si="11"/>
        <v>4.5200000000000005</v>
      </c>
      <c r="X172" t="str">
        <f ca="1"/>
        <v>2025-06-04 04:42:15</v>
      </c>
    </row>
    <row r="173" spans="1:24" x14ac:dyDescent="0.2">
      <c r="A173" t="s">
        <v>11</v>
      </c>
      <c r="B173" t="s">
        <v>11342</v>
      </c>
      <c r="C173" t="s">
        <v>266</v>
      </c>
      <c r="D173" t="s">
        <v>14</v>
      </c>
      <c r="E173" t="s">
        <v>11343</v>
      </c>
      <c r="F173" t="s">
        <v>11341</v>
      </c>
      <c r="G173">
        <v>0.49703999999999998</v>
      </c>
      <c r="H173">
        <v>0.49718000000000001</v>
      </c>
      <c r="I173">
        <v>1</v>
      </c>
      <c r="J173">
        <v>0.92</v>
      </c>
      <c r="K173" t="s">
        <v>17</v>
      </c>
      <c r="L173">
        <f t="shared" si="12"/>
        <v>44543.780000000137</v>
      </c>
      <c r="S173" t="str">
        <f ca="1"/>
        <v>2025-06-04 02:37:49</v>
      </c>
      <c r="T173">
        <f t="shared" ca="1" si="9"/>
        <v>2</v>
      </c>
      <c r="U173">
        <f t="shared" ca="1" si="10"/>
        <v>3</v>
      </c>
      <c r="V173">
        <f t="shared" ca="1" si="11"/>
        <v>0.84000000000000008</v>
      </c>
      <c r="X173" t="str">
        <f ca="1"/>
        <v>2025-06-04 04:42:06</v>
      </c>
    </row>
    <row r="174" spans="1:24" x14ac:dyDescent="0.2">
      <c r="A174" t="s">
        <v>11</v>
      </c>
      <c r="B174" t="s">
        <v>11344</v>
      </c>
      <c r="C174" t="s">
        <v>5765</v>
      </c>
      <c r="D174" t="s">
        <v>14</v>
      </c>
      <c r="E174" t="s">
        <v>11345</v>
      </c>
      <c r="F174" t="s">
        <v>11346</v>
      </c>
      <c r="G174">
        <v>0.49618000000000001</v>
      </c>
      <c r="H174">
        <v>0.49703000000000003</v>
      </c>
      <c r="I174">
        <v>1</v>
      </c>
      <c r="J174">
        <v>0.92</v>
      </c>
      <c r="K174" t="s">
        <v>17</v>
      </c>
      <c r="L174">
        <f t="shared" si="12"/>
        <v>44542.860000000139</v>
      </c>
      <c r="S174" t="str">
        <f ca="1"/>
        <v>2025-06-04 02:36:39</v>
      </c>
      <c r="T174">
        <f t="shared" ca="1" si="9"/>
        <v>4</v>
      </c>
      <c r="U174">
        <f t="shared" ca="1" si="10"/>
        <v>15</v>
      </c>
      <c r="V174">
        <f t="shared" ca="1" si="11"/>
        <v>0.36000000000000032</v>
      </c>
      <c r="X174" t="str">
        <f ca="1"/>
        <v>2025-06-04 04:40:55</v>
      </c>
    </row>
    <row r="175" spans="1:24" x14ac:dyDescent="0.2">
      <c r="A175" t="s">
        <v>11</v>
      </c>
      <c r="B175" t="s">
        <v>11347</v>
      </c>
      <c r="C175" t="s">
        <v>266</v>
      </c>
      <c r="D175" t="s">
        <v>14</v>
      </c>
      <c r="E175" t="s">
        <v>11348</v>
      </c>
      <c r="F175" t="s">
        <v>11349</v>
      </c>
      <c r="G175">
        <v>0.49558000000000002</v>
      </c>
      <c r="H175">
        <v>0.49611</v>
      </c>
      <c r="I175">
        <v>1</v>
      </c>
      <c r="J175">
        <v>0.92</v>
      </c>
      <c r="K175" t="s">
        <v>17</v>
      </c>
      <c r="L175">
        <f t="shared" si="12"/>
        <v>44541.940000000141</v>
      </c>
      <c r="S175" t="str">
        <f ca="1"/>
        <v>2025-06-04 02:35:28</v>
      </c>
      <c r="T175">
        <f t="shared" ca="1" si="9"/>
        <v>1</v>
      </c>
      <c r="U175">
        <f t="shared" ca="1" si="10"/>
        <v>1</v>
      </c>
      <c r="V175">
        <f t="shared" ca="1" si="11"/>
        <v>0.92</v>
      </c>
      <c r="X175" t="str">
        <f ca="1"/>
        <v>2025-06-04 04:39:45</v>
      </c>
    </row>
    <row r="176" spans="1:24" x14ac:dyDescent="0.2">
      <c r="A176" t="s">
        <v>11</v>
      </c>
      <c r="B176" t="s">
        <v>11350</v>
      </c>
      <c r="C176" t="s">
        <v>266</v>
      </c>
      <c r="D176" t="s">
        <v>14</v>
      </c>
      <c r="E176" t="s">
        <v>11351</v>
      </c>
      <c r="F176" t="s">
        <v>11352</v>
      </c>
      <c r="G176">
        <v>0.49464999999999998</v>
      </c>
      <c r="H176">
        <v>0.49573</v>
      </c>
      <c r="I176">
        <v>1</v>
      </c>
      <c r="J176">
        <v>0.92</v>
      </c>
      <c r="K176" t="s">
        <v>17</v>
      </c>
      <c r="L176">
        <f t="shared" si="12"/>
        <v>44541.020000000142</v>
      </c>
      <c r="S176" t="str">
        <f ca="1"/>
        <v>2025-06-04 02:34:18</v>
      </c>
      <c r="T176">
        <f t="shared" ca="1" si="9"/>
        <v>4</v>
      </c>
      <c r="U176">
        <f t="shared" ca="1" si="10"/>
        <v>15</v>
      </c>
      <c r="V176">
        <f t="shared" ca="1" si="11"/>
        <v>0.36000000000000032</v>
      </c>
      <c r="X176" t="str">
        <f ca="1"/>
        <v>2025-06-04 04:38:35</v>
      </c>
    </row>
    <row r="177" spans="1:24" x14ac:dyDescent="0.2">
      <c r="A177" t="s">
        <v>11</v>
      </c>
      <c r="B177" t="s">
        <v>11353</v>
      </c>
      <c r="C177" t="s">
        <v>301</v>
      </c>
      <c r="D177" t="s">
        <v>14</v>
      </c>
      <c r="E177" t="s">
        <v>11354</v>
      </c>
      <c r="F177" t="s">
        <v>11355</v>
      </c>
      <c r="G177">
        <v>0.49424000000000001</v>
      </c>
      <c r="H177">
        <v>0.49476999999999999</v>
      </c>
      <c r="I177">
        <v>4</v>
      </c>
      <c r="J177">
        <v>3.68</v>
      </c>
      <c r="K177" t="s">
        <v>17</v>
      </c>
      <c r="L177">
        <f t="shared" si="12"/>
        <v>44540.100000000144</v>
      </c>
      <c r="S177" t="str">
        <f ca="1"/>
        <v>2025-06-04 02:33:08</v>
      </c>
      <c r="T177">
        <f t="shared" ca="1" si="9"/>
        <v>3</v>
      </c>
      <c r="U177">
        <f t="shared" ca="1" si="10"/>
        <v>7</v>
      </c>
      <c r="V177">
        <f t="shared" ca="1" si="11"/>
        <v>-7</v>
      </c>
      <c r="X177" t="str">
        <f ca="1"/>
        <v>2025-06-04 04:37:54</v>
      </c>
    </row>
    <row r="178" spans="1:24" x14ac:dyDescent="0.2">
      <c r="A178" t="s">
        <v>11</v>
      </c>
      <c r="B178" t="s">
        <v>11356</v>
      </c>
      <c r="C178" t="s">
        <v>836</v>
      </c>
      <c r="D178" t="s">
        <v>14</v>
      </c>
      <c r="E178" t="s">
        <v>11357</v>
      </c>
      <c r="F178" t="s">
        <v>11355</v>
      </c>
      <c r="G178">
        <v>0.49458999999999997</v>
      </c>
      <c r="H178">
        <v>0.49476999999999999</v>
      </c>
      <c r="I178">
        <v>2</v>
      </c>
      <c r="J178">
        <v>1.84</v>
      </c>
      <c r="K178" t="s">
        <v>17</v>
      </c>
      <c r="L178">
        <f t="shared" si="12"/>
        <v>44536.420000000144</v>
      </c>
      <c r="S178" t="str">
        <f ca="1"/>
        <v>2025-06-04 02:31:58</v>
      </c>
      <c r="T178">
        <f t="shared" ca="1" si="9"/>
        <v>2</v>
      </c>
      <c r="U178">
        <f t="shared" ca="1" si="10"/>
        <v>3</v>
      </c>
      <c r="V178">
        <f t="shared" ca="1" si="11"/>
        <v>2.7600000000000002</v>
      </c>
      <c r="X178" t="str">
        <f ca="1"/>
        <v>2025-06-04 04:37:44</v>
      </c>
    </row>
    <row r="179" spans="1:24" x14ac:dyDescent="0.2">
      <c r="A179" t="s">
        <v>11</v>
      </c>
      <c r="B179" t="s">
        <v>11358</v>
      </c>
      <c r="C179" t="s">
        <v>4379</v>
      </c>
      <c r="D179" t="s">
        <v>14</v>
      </c>
      <c r="E179" t="s">
        <v>11359</v>
      </c>
      <c r="F179" t="s">
        <v>11355</v>
      </c>
      <c r="G179">
        <v>0.49492000000000003</v>
      </c>
      <c r="H179">
        <v>0.49476999999999999</v>
      </c>
      <c r="I179">
        <v>1</v>
      </c>
      <c r="J179">
        <v>-1</v>
      </c>
      <c r="K179" t="s">
        <v>17</v>
      </c>
      <c r="L179">
        <f t="shared" si="12"/>
        <v>44534.580000000147</v>
      </c>
      <c r="S179" t="str">
        <f ca="1"/>
        <v>2025-06-04 02:30:08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2025-06-04 04:37:25</v>
      </c>
    </row>
    <row r="180" spans="1:24" x14ac:dyDescent="0.2">
      <c r="A180" t="s">
        <v>11</v>
      </c>
      <c r="B180" t="s">
        <v>11360</v>
      </c>
      <c r="C180" t="s">
        <v>266</v>
      </c>
      <c r="D180" t="s">
        <v>14</v>
      </c>
      <c r="E180" t="s">
        <v>11361</v>
      </c>
      <c r="F180" t="s">
        <v>11362</v>
      </c>
      <c r="G180">
        <v>0.49328</v>
      </c>
      <c r="H180">
        <v>0.49475000000000002</v>
      </c>
      <c r="I180">
        <v>1</v>
      </c>
      <c r="J180">
        <v>0.92</v>
      </c>
      <c r="K180" t="s">
        <v>17</v>
      </c>
      <c r="L180">
        <f t="shared" si="12"/>
        <v>44535.580000000147</v>
      </c>
      <c r="S180" t="str">
        <f ca="1"/>
        <v>2025-06-04 02:28:57</v>
      </c>
      <c r="T180">
        <f t="shared" ca="1" si="9"/>
        <v>3</v>
      </c>
      <c r="U180">
        <f t="shared" ca="1" si="10"/>
        <v>7</v>
      </c>
      <c r="V180">
        <f t="shared" ca="1" si="11"/>
        <v>-7</v>
      </c>
      <c r="X180" t="str">
        <f ca="1"/>
        <v>2025-06-04 04:36:14</v>
      </c>
    </row>
    <row r="181" spans="1:24" x14ac:dyDescent="0.2">
      <c r="A181" t="s">
        <v>11</v>
      </c>
      <c r="B181" t="s">
        <v>11363</v>
      </c>
      <c r="C181" t="s">
        <v>266</v>
      </c>
      <c r="D181" t="s">
        <v>14</v>
      </c>
      <c r="E181" t="s">
        <v>11364</v>
      </c>
      <c r="F181" t="s">
        <v>11365</v>
      </c>
      <c r="G181">
        <v>0.49315999999999999</v>
      </c>
      <c r="H181">
        <v>0.49331000000000003</v>
      </c>
      <c r="I181">
        <v>1</v>
      </c>
      <c r="J181">
        <v>0.92</v>
      </c>
      <c r="K181" t="s">
        <v>17</v>
      </c>
      <c r="L181">
        <f t="shared" si="12"/>
        <v>44534.660000000149</v>
      </c>
      <c r="S181" t="str">
        <f ca="1"/>
        <v>2025-06-04 02:27:47</v>
      </c>
      <c r="T181">
        <f t="shared" ca="1" si="9"/>
        <v>3</v>
      </c>
      <c r="U181">
        <f t="shared" ca="1" si="10"/>
        <v>7</v>
      </c>
      <c r="V181">
        <f t="shared" ca="1" si="11"/>
        <v>6.44</v>
      </c>
      <c r="X181" t="str">
        <f ca="1"/>
        <v>2025-06-04 04:35:04</v>
      </c>
    </row>
    <row r="182" spans="1:24" x14ac:dyDescent="0.2">
      <c r="A182" t="s">
        <v>18</v>
      </c>
      <c r="B182" t="s">
        <v>11366</v>
      </c>
      <c r="C182" t="s">
        <v>4680</v>
      </c>
      <c r="D182" t="s">
        <v>14</v>
      </c>
      <c r="E182" t="s">
        <v>11367</v>
      </c>
      <c r="F182" t="s">
        <v>11368</v>
      </c>
      <c r="G182">
        <v>0.49319000000000002</v>
      </c>
      <c r="H182">
        <v>0.49332999999999999</v>
      </c>
      <c r="I182">
        <v>4</v>
      </c>
      <c r="J182">
        <v>-4</v>
      </c>
      <c r="K182" t="s">
        <v>17</v>
      </c>
      <c r="L182">
        <f t="shared" si="12"/>
        <v>44533.740000000151</v>
      </c>
      <c r="S182" t="str">
        <f ca="1"/>
        <v>2025-06-04 02:26:37</v>
      </c>
      <c r="T182">
        <f t="shared" ca="1" si="9"/>
        <v>3</v>
      </c>
      <c r="U182">
        <f t="shared" ca="1" si="10"/>
        <v>7</v>
      </c>
      <c r="V182">
        <f t="shared" ca="1" si="11"/>
        <v>6.44</v>
      </c>
      <c r="X182" t="str">
        <f ca="1"/>
        <v>2025-06-04 04:34:13</v>
      </c>
    </row>
    <row r="183" spans="1:24" x14ac:dyDescent="0.2">
      <c r="A183" t="s">
        <v>18</v>
      </c>
      <c r="B183" t="s">
        <v>11369</v>
      </c>
      <c r="C183" t="s">
        <v>786</v>
      </c>
      <c r="D183" t="s">
        <v>14</v>
      </c>
      <c r="E183" t="s">
        <v>11370</v>
      </c>
      <c r="F183" t="s">
        <v>11368</v>
      </c>
      <c r="G183">
        <v>0.49301</v>
      </c>
      <c r="H183">
        <v>0.49332999999999999</v>
      </c>
      <c r="I183">
        <v>2</v>
      </c>
      <c r="J183">
        <v>-2</v>
      </c>
      <c r="K183" t="s">
        <v>17</v>
      </c>
      <c r="L183">
        <f t="shared" si="12"/>
        <v>44537.740000000151</v>
      </c>
      <c r="S183" t="str">
        <f ca="1"/>
        <v>2025-06-04 02:25:27</v>
      </c>
      <c r="T183">
        <f t="shared" ca="1" si="9"/>
        <v>4</v>
      </c>
      <c r="U183">
        <f t="shared" ca="1" si="10"/>
        <v>15</v>
      </c>
      <c r="V183">
        <f t="shared" ca="1" si="11"/>
        <v>-15</v>
      </c>
      <c r="X183" t="str">
        <f ca="1"/>
        <v>2025-06-04 04:34:03</v>
      </c>
    </row>
    <row r="184" spans="1:24" x14ac:dyDescent="0.2">
      <c r="A184" t="s">
        <v>18</v>
      </c>
      <c r="B184" t="s">
        <v>11371</v>
      </c>
      <c r="C184" t="s">
        <v>266</v>
      </c>
      <c r="D184" t="s">
        <v>14</v>
      </c>
      <c r="E184" t="s">
        <v>11372</v>
      </c>
      <c r="F184" t="s">
        <v>11368</v>
      </c>
      <c r="G184">
        <v>0.49284</v>
      </c>
      <c r="H184">
        <v>0.49332999999999999</v>
      </c>
      <c r="I184">
        <v>1</v>
      </c>
      <c r="J184">
        <v>-1</v>
      </c>
      <c r="K184" t="s">
        <v>17</v>
      </c>
      <c r="L184">
        <f t="shared" si="12"/>
        <v>44539.740000000151</v>
      </c>
      <c r="S184" t="str">
        <f ca="1"/>
        <v>2025-06-04 02:24:17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2025-06-04 04:33:54</v>
      </c>
    </row>
    <row r="185" spans="1:24" x14ac:dyDescent="0.2">
      <c r="A185" t="s">
        <v>18</v>
      </c>
      <c r="B185" t="s">
        <v>11373</v>
      </c>
      <c r="C185" t="s">
        <v>222</v>
      </c>
      <c r="D185" t="s">
        <v>14</v>
      </c>
      <c r="E185" t="s">
        <v>11374</v>
      </c>
      <c r="F185" t="s">
        <v>11368</v>
      </c>
      <c r="G185">
        <v>0.49329000000000001</v>
      </c>
      <c r="H185">
        <v>0.49332999999999999</v>
      </c>
      <c r="I185">
        <v>8</v>
      </c>
      <c r="J185">
        <v>-8</v>
      </c>
      <c r="K185" t="s">
        <v>17</v>
      </c>
      <c r="L185">
        <f t="shared" si="12"/>
        <v>44540.740000000151</v>
      </c>
      <c r="S185" t="str">
        <f ca="1"/>
        <v>2025-06-04 02:23:06</v>
      </c>
      <c r="T185">
        <f t="shared" ca="1" si="9"/>
        <v>1</v>
      </c>
      <c r="U185">
        <f t="shared" ca="1" si="10"/>
        <v>1</v>
      </c>
      <c r="V185">
        <f t="shared" ca="1" si="11"/>
        <v>0.92</v>
      </c>
      <c r="X185" t="str">
        <f ca="1"/>
        <v>2025-06-04 04:34:33</v>
      </c>
    </row>
    <row r="186" spans="1:24" x14ac:dyDescent="0.2">
      <c r="A186" t="s">
        <v>18</v>
      </c>
      <c r="B186" t="s">
        <v>11375</v>
      </c>
      <c r="C186" t="s">
        <v>266</v>
      </c>
      <c r="D186" t="s">
        <v>14</v>
      </c>
      <c r="E186" t="s">
        <v>11376</v>
      </c>
      <c r="F186" t="s">
        <v>11377</v>
      </c>
      <c r="G186">
        <v>0.49325999999999998</v>
      </c>
      <c r="H186">
        <v>0.49346000000000001</v>
      </c>
      <c r="I186">
        <v>1</v>
      </c>
      <c r="J186">
        <v>-1</v>
      </c>
      <c r="K186" t="s">
        <v>17</v>
      </c>
      <c r="L186">
        <f t="shared" si="12"/>
        <v>44548.740000000151</v>
      </c>
      <c r="S186" t="str">
        <f ca="1"/>
        <v>2025-06-04 02:21:56</v>
      </c>
      <c r="T186">
        <f t="shared" ca="1" si="9"/>
        <v>3</v>
      </c>
      <c r="U186">
        <f t="shared" ca="1" si="10"/>
        <v>7</v>
      </c>
      <c r="V186">
        <f t="shared" ca="1" si="11"/>
        <v>6.44</v>
      </c>
      <c r="X186" t="str">
        <f ca="1"/>
        <v>2025-06-04 04:32:43</v>
      </c>
    </row>
    <row r="187" spans="1:24" x14ac:dyDescent="0.2">
      <c r="A187" t="s">
        <v>18</v>
      </c>
      <c r="B187" t="s">
        <v>11378</v>
      </c>
      <c r="C187" t="s">
        <v>836</v>
      </c>
      <c r="D187" t="s">
        <v>14</v>
      </c>
      <c r="E187" t="s">
        <v>11379</v>
      </c>
      <c r="F187" t="s">
        <v>11377</v>
      </c>
      <c r="G187">
        <v>0.49356</v>
      </c>
      <c r="H187">
        <v>0.49346000000000001</v>
      </c>
      <c r="I187">
        <v>4</v>
      </c>
      <c r="J187">
        <v>3.68</v>
      </c>
      <c r="K187" t="s">
        <v>17</v>
      </c>
      <c r="L187">
        <f t="shared" si="12"/>
        <v>44549.740000000151</v>
      </c>
      <c r="S187" t="str">
        <f ca="1"/>
        <v>2025-06-04 02:20:46</v>
      </c>
      <c r="T187">
        <f t="shared" ca="1" si="9"/>
        <v>2</v>
      </c>
      <c r="U187">
        <f t="shared" ca="1" si="10"/>
        <v>3</v>
      </c>
      <c r="V187">
        <f t="shared" ca="1" si="11"/>
        <v>-3</v>
      </c>
      <c r="X187" t="str">
        <f ca="1"/>
        <v>2025-06-04 04:33:03</v>
      </c>
    </row>
    <row r="188" spans="1:24" x14ac:dyDescent="0.2">
      <c r="A188" t="s">
        <v>18</v>
      </c>
      <c r="B188" t="s">
        <v>11380</v>
      </c>
      <c r="C188" t="s">
        <v>301</v>
      </c>
      <c r="D188" t="s">
        <v>14</v>
      </c>
      <c r="E188" t="s">
        <v>11381</v>
      </c>
      <c r="F188" t="s">
        <v>11377</v>
      </c>
      <c r="G188">
        <v>0.49359999999999998</v>
      </c>
      <c r="H188">
        <v>0.49346000000000001</v>
      </c>
      <c r="I188">
        <v>8</v>
      </c>
      <c r="J188">
        <v>7.36</v>
      </c>
      <c r="K188" t="s">
        <v>17</v>
      </c>
      <c r="L188">
        <f t="shared" si="12"/>
        <v>44546.06000000015</v>
      </c>
      <c r="S188" t="str">
        <f ca="1"/>
        <v>2025-06-04 02:19:35</v>
      </c>
      <c r="T188">
        <f t="shared" ca="1" si="9"/>
        <v>1</v>
      </c>
      <c r="U188">
        <f t="shared" ca="1" si="10"/>
        <v>1</v>
      </c>
      <c r="V188">
        <f t="shared" ca="1" si="11"/>
        <v>-1</v>
      </c>
      <c r="X188" t="str">
        <f ca="1"/>
        <v>2025-06-04 04:33:13</v>
      </c>
    </row>
    <row r="189" spans="1:24" x14ac:dyDescent="0.2">
      <c r="A189" t="s">
        <v>18</v>
      </c>
      <c r="B189" t="s">
        <v>11382</v>
      </c>
      <c r="C189" t="s">
        <v>281</v>
      </c>
      <c r="D189" t="s">
        <v>14</v>
      </c>
      <c r="E189" t="s">
        <v>11383</v>
      </c>
      <c r="F189" t="s">
        <v>11377</v>
      </c>
      <c r="G189">
        <v>0.49346000000000001</v>
      </c>
      <c r="H189">
        <v>0.49346000000000001</v>
      </c>
      <c r="I189">
        <v>2</v>
      </c>
      <c r="J189">
        <v>0</v>
      </c>
      <c r="K189" t="s">
        <v>17</v>
      </c>
      <c r="L189">
        <f t="shared" si="12"/>
        <v>44538.70000000015</v>
      </c>
      <c r="S189" t="str">
        <f ca="1"/>
        <v>2025-06-04 02:18:26</v>
      </c>
      <c r="T189">
        <f t="shared" ca="1" si="9"/>
        <v>3</v>
      </c>
      <c r="U189">
        <f t="shared" ca="1" si="10"/>
        <v>7</v>
      </c>
      <c r="V189">
        <f t="shared" ca="1" si="11"/>
        <v>4.5200000000000005</v>
      </c>
      <c r="X189" t="str">
        <f ca="1"/>
        <v>2025-06-04 04:32:53</v>
      </c>
    </row>
    <row r="190" spans="1:24" x14ac:dyDescent="0.2">
      <c r="A190" t="s">
        <v>18</v>
      </c>
      <c r="B190" t="s">
        <v>11384</v>
      </c>
      <c r="C190" t="s">
        <v>266</v>
      </c>
      <c r="D190" t="s">
        <v>14</v>
      </c>
      <c r="E190" t="s">
        <v>11385</v>
      </c>
      <c r="F190" t="s">
        <v>11386</v>
      </c>
      <c r="G190">
        <v>0.49437999999999999</v>
      </c>
      <c r="H190">
        <v>0.49257000000000001</v>
      </c>
      <c r="I190">
        <v>1</v>
      </c>
      <c r="J190">
        <v>0.92</v>
      </c>
      <c r="K190" t="s">
        <v>17</v>
      </c>
      <c r="L190">
        <f t="shared" si="12"/>
        <v>44538.70000000015</v>
      </c>
      <c r="S190" t="str">
        <f ca="1"/>
        <v>2025-06-04 02:17:15</v>
      </c>
      <c r="T190">
        <f t="shared" ca="1" si="9"/>
        <v>2</v>
      </c>
      <c r="U190">
        <f t="shared" ca="1" si="10"/>
        <v>3</v>
      </c>
      <c r="V190">
        <f t="shared" ca="1" si="11"/>
        <v>2.7600000000000002</v>
      </c>
      <c r="X190" t="str">
        <f ca="1"/>
        <v>2025-06-04 04:31:33</v>
      </c>
    </row>
    <row r="191" spans="1:24" x14ac:dyDescent="0.2">
      <c r="A191" t="s">
        <v>18</v>
      </c>
      <c r="B191" t="s">
        <v>11387</v>
      </c>
      <c r="C191" t="s">
        <v>786</v>
      </c>
      <c r="D191" t="s">
        <v>14</v>
      </c>
      <c r="E191" t="s">
        <v>11388</v>
      </c>
      <c r="F191" t="s">
        <v>11386</v>
      </c>
      <c r="G191">
        <v>0.49482999999999999</v>
      </c>
      <c r="H191">
        <v>0.49257000000000001</v>
      </c>
      <c r="I191">
        <v>2</v>
      </c>
      <c r="J191">
        <v>1.84</v>
      </c>
      <c r="K191" t="s">
        <v>17</v>
      </c>
      <c r="L191">
        <f t="shared" si="12"/>
        <v>44537.780000000152</v>
      </c>
      <c r="S191" t="str">
        <f ca="1"/>
        <v>2025-06-04 02:16:05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2025-06-04 04:31:42</v>
      </c>
    </row>
    <row r="192" spans="1:24" x14ac:dyDescent="0.2">
      <c r="A192" t="s">
        <v>18</v>
      </c>
      <c r="B192" t="s">
        <v>11389</v>
      </c>
      <c r="C192" t="s">
        <v>266</v>
      </c>
      <c r="D192" t="s">
        <v>14</v>
      </c>
      <c r="E192" t="s">
        <v>11390</v>
      </c>
      <c r="F192" t="s">
        <v>11391</v>
      </c>
      <c r="G192">
        <v>0.49493999999999999</v>
      </c>
      <c r="H192">
        <v>0.49436999999999998</v>
      </c>
      <c r="I192">
        <v>1</v>
      </c>
      <c r="J192">
        <v>0.92</v>
      </c>
      <c r="K192" t="s">
        <v>17</v>
      </c>
      <c r="L192">
        <f t="shared" si="12"/>
        <v>44535.940000000155</v>
      </c>
      <c r="S192" t="str">
        <f ca="1"/>
        <v>2025-06-04 02:14:55</v>
      </c>
      <c r="T192">
        <f t="shared" ca="1" si="9"/>
        <v>2</v>
      </c>
      <c r="U192">
        <f t="shared" ca="1" si="10"/>
        <v>3</v>
      </c>
      <c r="V192">
        <f t="shared" ca="1" si="11"/>
        <v>2.7600000000000002</v>
      </c>
      <c r="X192" t="str">
        <f ca="1"/>
        <v>2025-06-04 04:29:51</v>
      </c>
    </row>
    <row r="193" spans="1:24" x14ac:dyDescent="0.2">
      <c r="A193" t="s">
        <v>18</v>
      </c>
      <c r="B193" t="s">
        <v>11392</v>
      </c>
      <c r="C193" t="s">
        <v>281</v>
      </c>
      <c r="D193" t="s">
        <v>14</v>
      </c>
      <c r="E193" t="s">
        <v>11393</v>
      </c>
      <c r="F193" t="s">
        <v>11391</v>
      </c>
      <c r="G193">
        <v>0.49497000000000002</v>
      </c>
      <c r="H193">
        <v>0.49436999999999998</v>
      </c>
      <c r="I193">
        <v>2</v>
      </c>
      <c r="J193">
        <v>1.84</v>
      </c>
      <c r="K193" t="s">
        <v>17</v>
      </c>
      <c r="L193">
        <f t="shared" si="12"/>
        <v>44535.020000000157</v>
      </c>
      <c r="S193" t="str">
        <f ca="1"/>
        <v>2025-06-04 02:13:45</v>
      </c>
      <c r="T193">
        <f t="shared" ca="1" si="9"/>
        <v>2</v>
      </c>
      <c r="U193">
        <f t="shared" ca="1" si="10"/>
        <v>3</v>
      </c>
      <c r="V193">
        <f t="shared" ca="1" si="11"/>
        <v>0.84000000000000008</v>
      </c>
      <c r="X193" t="str">
        <f ca="1"/>
        <v>2025-06-04 04:30:01</v>
      </c>
    </row>
    <row r="194" spans="1:24" x14ac:dyDescent="0.2">
      <c r="A194" t="s">
        <v>18</v>
      </c>
      <c r="B194" t="s">
        <v>11394</v>
      </c>
      <c r="C194" t="s">
        <v>281</v>
      </c>
      <c r="D194" t="s">
        <v>14</v>
      </c>
      <c r="E194" t="s">
        <v>11395</v>
      </c>
      <c r="F194" t="s">
        <v>11396</v>
      </c>
      <c r="G194">
        <v>0.49593999999999999</v>
      </c>
      <c r="H194">
        <v>0.49489</v>
      </c>
      <c r="I194">
        <v>2</v>
      </c>
      <c r="J194">
        <v>1.84</v>
      </c>
      <c r="K194" t="s">
        <v>17</v>
      </c>
      <c r="L194">
        <f t="shared" si="12"/>
        <v>44533.18000000016</v>
      </c>
      <c r="S194" t="str">
        <f ca="1"/>
        <v>2025-06-04 02:12:34</v>
      </c>
      <c r="T194">
        <f t="shared" ca="1" si="9"/>
        <v>1</v>
      </c>
      <c r="U194">
        <f t="shared" ca="1" si="10"/>
        <v>1</v>
      </c>
      <c r="V194">
        <f t="shared" ca="1" si="11"/>
        <v>0.92</v>
      </c>
      <c r="X194" t="str">
        <f ca="1"/>
        <v>2025-06-04 04:28:51</v>
      </c>
    </row>
    <row r="195" spans="1:24" x14ac:dyDescent="0.2">
      <c r="A195" t="s">
        <v>18</v>
      </c>
      <c r="B195" t="s">
        <v>11397</v>
      </c>
      <c r="C195" t="s">
        <v>266</v>
      </c>
      <c r="D195" t="s">
        <v>14</v>
      </c>
      <c r="E195" t="s">
        <v>11398</v>
      </c>
      <c r="F195" t="s">
        <v>11396</v>
      </c>
      <c r="G195">
        <v>0.49553000000000003</v>
      </c>
      <c r="H195">
        <v>0.49489</v>
      </c>
      <c r="I195">
        <v>1</v>
      </c>
      <c r="J195">
        <v>0.92</v>
      </c>
      <c r="K195" t="s">
        <v>17</v>
      </c>
      <c r="L195">
        <f t="shared" si="12"/>
        <v>44531.340000000164</v>
      </c>
      <c r="S195" t="str">
        <f ca="1"/>
        <v>2025-06-04 02:11:24</v>
      </c>
      <c r="T195">
        <f t="shared" ref="T195:T258" ca="1" si="13">COUNTIF(INDIRECT($O$4),S195)</f>
        <v>1</v>
      </c>
      <c r="U195">
        <f t="shared" ref="U195:U258" ca="1" si="14">SUMIF(INDIRECT($O$4),S195,INDIRECT($O$5))</f>
        <v>1</v>
      </c>
      <c r="V195">
        <f t="shared" ref="V195:V258" ca="1" si="15">SUMIF(INDIRECT($O$4),S195,INDIRECT($O$6))</f>
        <v>0.92</v>
      </c>
      <c r="X195" t="str">
        <f ca="1"/>
        <v>2025-06-04 04:28:41</v>
      </c>
    </row>
    <row r="196" spans="1:24" x14ac:dyDescent="0.2">
      <c r="A196" t="s">
        <v>18</v>
      </c>
      <c r="B196" t="s">
        <v>11399</v>
      </c>
      <c r="C196" t="s">
        <v>266</v>
      </c>
      <c r="D196" t="s">
        <v>14</v>
      </c>
      <c r="E196" t="s">
        <v>11400</v>
      </c>
      <c r="F196" t="s">
        <v>11401</v>
      </c>
      <c r="G196">
        <v>0.49608999999999998</v>
      </c>
      <c r="H196">
        <v>0.49564000000000002</v>
      </c>
      <c r="I196">
        <v>1</v>
      </c>
      <c r="J196">
        <v>0.92</v>
      </c>
      <c r="K196" t="s">
        <v>17</v>
      </c>
      <c r="L196">
        <f t="shared" ref="L196:L259" si="16">L195-J195</f>
        <v>44530.420000000166</v>
      </c>
      <c r="S196" t="str">
        <f ca="1"/>
        <v>2025-06-04 02:10:14</v>
      </c>
      <c r="T196">
        <f t="shared" ca="1" si="13"/>
        <v>2</v>
      </c>
      <c r="U196">
        <f t="shared" ca="1" si="14"/>
        <v>3</v>
      </c>
      <c r="V196">
        <f t="shared" ca="1" si="15"/>
        <v>-3</v>
      </c>
      <c r="X196" t="str">
        <f ca="1"/>
        <v>2025-06-04 04:27:31</v>
      </c>
    </row>
    <row r="197" spans="1:24" x14ac:dyDescent="0.2">
      <c r="A197" t="s">
        <v>11</v>
      </c>
      <c r="B197" t="s">
        <v>11402</v>
      </c>
      <c r="C197" t="s">
        <v>786</v>
      </c>
      <c r="D197" t="s">
        <v>14</v>
      </c>
      <c r="E197" t="s">
        <v>11403</v>
      </c>
      <c r="F197" t="s">
        <v>11404</v>
      </c>
      <c r="G197">
        <v>0.49736000000000002</v>
      </c>
      <c r="H197">
        <v>0.49623</v>
      </c>
      <c r="I197">
        <v>2</v>
      </c>
      <c r="J197">
        <v>-2</v>
      </c>
      <c r="K197" t="s">
        <v>17</v>
      </c>
      <c r="L197">
        <f t="shared" si="16"/>
        <v>44529.500000000167</v>
      </c>
      <c r="S197" t="str">
        <f ca="1"/>
        <v>2025-06-04 02:09:04</v>
      </c>
      <c r="T197">
        <f t="shared" ca="1" si="13"/>
        <v>1</v>
      </c>
      <c r="U197">
        <f t="shared" ca="1" si="14"/>
        <v>1</v>
      </c>
      <c r="V197">
        <f t="shared" ca="1" si="15"/>
        <v>0.92</v>
      </c>
      <c r="X197" t="str">
        <f ca="1"/>
        <v>2025-06-04 04:26:30</v>
      </c>
    </row>
    <row r="198" spans="1:24" x14ac:dyDescent="0.2">
      <c r="A198" t="s">
        <v>11</v>
      </c>
      <c r="B198" t="s">
        <v>11405</v>
      </c>
      <c r="C198" t="s">
        <v>222</v>
      </c>
      <c r="D198" t="s">
        <v>14</v>
      </c>
      <c r="E198" t="s">
        <v>11406</v>
      </c>
      <c r="F198" t="s">
        <v>11404</v>
      </c>
      <c r="G198">
        <v>0.49690000000000001</v>
      </c>
      <c r="H198">
        <v>0.49623</v>
      </c>
      <c r="I198">
        <v>8</v>
      </c>
      <c r="J198">
        <v>-8</v>
      </c>
      <c r="K198" t="s">
        <v>17</v>
      </c>
      <c r="L198">
        <f t="shared" si="16"/>
        <v>44531.500000000167</v>
      </c>
      <c r="S198" t="str">
        <f ca="1"/>
        <v>2025-06-04 02:07:53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2025-06-04 04:27:00</v>
      </c>
    </row>
    <row r="199" spans="1:24" x14ac:dyDescent="0.2">
      <c r="A199" t="s">
        <v>11</v>
      </c>
      <c r="B199" t="s">
        <v>11407</v>
      </c>
      <c r="C199" t="s">
        <v>266</v>
      </c>
      <c r="D199" t="s">
        <v>14</v>
      </c>
      <c r="E199" t="s">
        <v>11408</v>
      </c>
      <c r="F199" t="s">
        <v>11404</v>
      </c>
      <c r="G199">
        <v>0.49782999999999999</v>
      </c>
      <c r="H199">
        <v>0.49623</v>
      </c>
      <c r="I199">
        <v>1</v>
      </c>
      <c r="J199">
        <v>-1</v>
      </c>
      <c r="K199" t="s">
        <v>17</v>
      </c>
      <c r="L199">
        <f t="shared" si="16"/>
        <v>44539.500000000167</v>
      </c>
      <c r="S199" t="str">
        <f ca="1"/>
        <v>2025-06-04 02:06:43</v>
      </c>
      <c r="T199">
        <f t="shared" ca="1" si="13"/>
        <v>3</v>
      </c>
      <c r="U199">
        <f t="shared" ca="1" si="14"/>
        <v>7</v>
      </c>
      <c r="V199">
        <f t="shared" ca="1" si="15"/>
        <v>4.5200000000000005</v>
      </c>
      <c r="X199" t="str">
        <f ca="1"/>
        <v>2025-06-04 04:26:21</v>
      </c>
    </row>
    <row r="200" spans="1:24" x14ac:dyDescent="0.2">
      <c r="A200" t="s">
        <v>11</v>
      </c>
      <c r="B200" t="s">
        <v>11409</v>
      </c>
      <c r="C200" t="s">
        <v>4565</v>
      </c>
      <c r="D200" t="s">
        <v>14</v>
      </c>
      <c r="E200" t="s">
        <v>11410</v>
      </c>
      <c r="F200" t="s">
        <v>11404</v>
      </c>
      <c r="G200">
        <v>0.49730000000000002</v>
      </c>
      <c r="H200">
        <v>0.49623</v>
      </c>
      <c r="I200">
        <v>4</v>
      </c>
      <c r="J200">
        <v>-4</v>
      </c>
      <c r="K200" t="s">
        <v>17</v>
      </c>
      <c r="L200">
        <f t="shared" si="16"/>
        <v>44540.500000000167</v>
      </c>
      <c r="S200" t="str">
        <f ca="1"/>
        <v>2025-06-04 02:05:32</v>
      </c>
      <c r="T200">
        <f t="shared" ca="1" si="13"/>
        <v>1</v>
      </c>
      <c r="U200">
        <f t="shared" ca="1" si="14"/>
        <v>1</v>
      </c>
      <c r="V200">
        <f t="shared" ca="1" si="15"/>
        <v>0.92</v>
      </c>
      <c r="X200" t="str">
        <f ca="1"/>
        <v>2025-06-04 04:26:50</v>
      </c>
    </row>
    <row r="201" spans="1:24" x14ac:dyDescent="0.2">
      <c r="A201" t="s">
        <v>18</v>
      </c>
      <c r="B201" t="s">
        <v>11411</v>
      </c>
      <c r="C201" t="s">
        <v>840</v>
      </c>
      <c r="D201" t="s">
        <v>14</v>
      </c>
      <c r="E201" t="s">
        <v>11412</v>
      </c>
      <c r="F201" t="s">
        <v>11413</v>
      </c>
      <c r="G201">
        <v>0.49758000000000002</v>
      </c>
      <c r="H201">
        <v>0.49791999999999997</v>
      </c>
      <c r="I201">
        <v>4</v>
      </c>
      <c r="J201">
        <v>-4</v>
      </c>
      <c r="K201" t="s">
        <v>17</v>
      </c>
      <c r="L201">
        <f t="shared" si="16"/>
        <v>44544.500000000167</v>
      </c>
      <c r="S201" t="str">
        <f ca="1"/>
        <v>2025-06-04 02:04:22</v>
      </c>
      <c r="T201">
        <f t="shared" ca="1" si="13"/>
        <v>2</v>
      </c>
      <c r="U201">
        <f t="shared" ca="1" si="14"/>
        <v>3</v>
      </c>
      <c r="V201">
        <f t="shared" ca="1" si="15"/>
        <v>0.84000000000000008</v>
      </c>
      <c r="X201" t="str">
        <f ca="1"/>
        <v>2025-06-04 04:25:50</v>
      </c>
    </row>
    <row r="202" spans="1:24" x14ac:dyDescent="0.2">
      <c r="A202" t="s">
        <v>18</v>
      </c>
      <c r="B202" t="s">
        <v>11414</v>
      </c>
      <c r="C202" t="s">
        <v>301</v>
      </c>
      <c r="D202" t="s">
        <v>14</v>
      </c>
      <c r="E202" t="s">
        <v>11415</v>
      </c>
      <c r="F202" t="s">
        <v>11413</v>
      </c>
      <c r="G202">
        <v>0.49747000000000002</v>
      </c>
      <c r="H202">
        <v>0.49791999999999997</v>
      </c>
      <c r="I202">
        <v>2</v>
      </c>
      <c r="J202">
        <v>-2</v>
      </c>
      <c r="K202" t="s">
        <v>17</v>
      </c>
      <c r="L202">
        <f t="shared" si="16"/>
        <v>44548.500000000167</v>
      </c>
      <c r="S202" t="str">
        <f ca="1"/>
        <v>2025-06-04 02:03:12</v>
      </c>
      <c r="T202">
        <f t="shared" ca="1" si="13"/>
        <v>4</v>
      </c>
      <c r="U202">
        <f t="shared" ca="1" si="14"/>
        <v>15</v>
      </c>
      <c r="V202">
        <f t="shared" ca="1" si="15"/>
        <v>-15</v>
      </c>
      <c r="X202" t="str">
        <f ca="1"/>
        <v>2025-06-04 04:25:40</v>
      </c>
    </row>
    <row r="203" spans="1:24" x14ac:dyDescent="0.2">
      <c r="A203" t="s">
        <v>18</v>
      </c>
      <c r="B203" t="s">
        <v>11416</v>
      </c>
      <c r="C203" t="s">
        <v>4379</v>
      </c>
      <c r="D203" t="s">
        <v>14</v>
      </c>
      <c r="E203" t="s">
        <v>11417</v>
      </c>
      <c r="F203" t="s">
        <v>11413</v>
      </c>
      <c r="G203">
        <v>0.49711</v>
      </c>
      <c r="H203">
        <v>0.49791999999999997</v>
      </c>
      <c r="I203">
        <v>1</v>
      </c>
      <c r="J203">
        <v>-1</v>
      </c>
      <c r="K203" t="s">
        <v>17</v>
      </c>
      <c r="L203">
        <f t="shared" si="16"/>
        <v>44550.500000000167</v>
      </c>
      <c r="S203" t="str">
        <f ca="1"/>
        <v>2025-06-04 02:02:02</v>
      </c>
      <c r="T203">
        <f t="shared" ca="1" si="13"/>
        <v>3</v>
      </c>
      <c r="U203">
        <f t="shared" ca="1" si="14"/>
        <v>7</v>
      </c>
      <c r="V203">
        <f t="shared" ca="1" si="15"/>
        <v>4.5200000000000005</v>
      </c>
      <c r="X203" t="str">
        <f ca="1"/>
        <v>2025-06-04 04:25:11</v>
      </c>
    </row>
    <row r="204" spans="1:24" x14ac:dyDescent="0.2">
      <c r="A204" t="s">
        <v>18</v>
      </c>
      <c r="B204" t="s">
        <v>11418</v>
      </c>
      <c r="C204" t="s">
        <v>850</v>
      </c>
      <c r="D204" t="s">
        <v>14</v>
      </c>
      <c r="E204" t="s">
        <v>11419</v>
      </c>
      <c r="F204" t="s">
        <v>11413</v>
      </c>
      <c r="G204">
        <v>0.49780999999999997</v>
      </c>
      <c r="H204">
        <v>0.49791999999999997</v>
      </c>
      <c r="I204">
        <v>8</v>
      </c>
      <c r="J204">
        <v>-8</v>
      </c>
      <c r="K204" t="s">
        <v>17</v>
      </c>
      <c r="L204">
        <f t="shared" si="16"/>
        <v>44551.500000000167</v>
      </c>
      <c r="S204" t="str">
        <f ca="1"/>
        <v>2025-06-04 02:00:51</v>
      </c>
      <c r="T204">
        <f t="shared" ca="1" si="13"/>
        <v>2</v>
      </c>
      <c r="U204">
        <f t="shared" ca="1" si="14"/>
        <v>3</v>
      </c>
      <c r="V204">
        <f t="shared" ca="1" si="15"/>
        <v>2.7600000000000002</v>
      </c>
      <c r="X204" t="str">
        <f ca="1"/>
        <v>2025-06-04 04:26:00</v>
      </c>
    </row>
    <row r="205" spans="1:24" x14ac:dyDescent="0.2">
      <c r="A205" t="s">
        <v>11</v>
      </c>
      <c r="B205" t="s">
        <v>11420</v>
      </c>
      <c r="C205" t="s">
        <v>281</v>
      </c>
      <c r="D205" t="s">
        <v>14</v>
      </c>
      <c r="E205" t="s">
        <v>11421</v>
      </c>
      <c r="F205" t="s">
        <v>11422</v>
      </c>
      <c r="G205">
        <v>0.50014999999999998</v>
      </c>
      <c r="H205">
        <v>0.49797000000000002</v>
      </c>
      <c r="I205">
        <v>2</v>
      </c>
      <c r="J205">
        <v>-2</v>
      </c>
      <c r="K205" t="s">
        <v>17</v>
      </c>
      <c r="L205">
        <f t="shared" si="16"/>
        <v>44559.500000000167</v>
      </c>
      <c r="S205" t="str">
        <f ca="1"/>
        <v>2025-06-04 01:59:41</v>
      </c>
      <c r="T205">
        <f t="shared" ca="1" si="13"/>
        <v>4</v>
      </c>
      <c r="U205">
        <f t="shared" ca="1" si="14"/>
        <v>15</v>
      </c>
      <c r="V205">
        <f t="shared" ca="1" si="15"/>
        <v>0.36000000000000032</v>
      </c>
      <c r="X205" t="str">
        <f ca="1"/>
        <v>2025-06-04 04:24:10</v>
      </c>
    </row>
    <row r="206" spans="1:24" x14ac:dyDescent="0.2">
      <c r="A206" t="s">
        <v>11</v>
      </c>
      <c r="B206" t="s">
        <v>11423</v>
      </c>
      <c r="C206" t="s">
        <v>836</v>
      </c>
      <c r="D206" t="s">
        <v>14</v>
      </c>
      <c r="E206" t="s">
        <v>11424</v>
      </c>
      <c r="F206" t="s">
        <v>11422</v>
      </c>
      <c r="G206">
        <v>0.49944</v>
      </c>
      <c r="H206">
        <v>0.49797000000000002</v>
      </c>
      <c r="I206">
        <v>4</v>
      </c>
      <c r="J206">
        <v>-4</v>
      </c>
      <c r="K206" t="s">
        <v>17</v>
      </c>
      <c r="L206">
        <f t="shared" si="16"/>
        <v>44561.500000000167</v>
      </c>
      <c r="S206" t="str">
        <f ca="1"/>
        <v>2025-06-04 01:58:31</v>
      </c>
      <c r="T206">
        <f t="shared" ca="1" si="13"/>
        <v>1</v>
      </c>
      <c r="U206">
        <f t="shared" ca="1" si="14"/>
        <v>1</v>
      </c>
      <c r="V206">
        <f t="shared" ca="1" si="15"/>
        <v>0.92</v>
      </c>
      <c r="X206" t="str">
        <f ca="1"/>
        <v>2025-06-04 04:24:20</v>
      </c>
    </row>
    <row r="207" spans="1:24" x14ac:dyDescent="0.2">
      <c r="A207" t="s">
        <v>11</v>
      </c>
      <c r="B207" t="s">
        <v>11425</v>
      </c>
      <c r="C207" t="s">
        <v>301</v>
      </c>
      <c r="D207" t="s">
        <v>14</v>
      </c>
      <c r="E207" t="s">
        <v>11426</v>
      </c>
      <c r="F207" t="s">
        <v>11422</v>
      </c>
      <c r="G207">
        <v>0.49895</v>
      </c>
      <c r="H207">
        <v>0.49797000000000002</v>
      </c>
      <c r="I207">
        <v>8</v>
      </c>
      <c r="J207">
        <v>-8</v>
      </c>
      <c r="K207" t="s">
        <v>17</v>
      </c>
      <c r="L207">
        <f t="shared" si="16"/>
        <v>44565.500000000167</v>
      </c>
      <c r="S207" t="str">
        <f ca="1"/>
        <v>2025-06-04 01:57:21</v>
      </c>
      <c r="T207">
        <f t="shared" ca="1" si="13"/>
        <v>2</v>
      </c>
      <c r="U207">
        <f t="shared" ca="1" si="14"/>
        <v>3</v>
      </c>
      <c r="V207">
        <f t="shared" ca="1" si="15"/>
        <v>-3</v>
      </c>
      <c r="X207" t="str">
        <f ca="1"/>
        <v>2025-06-04 04:24:30</v>
      </c>
    </row>
    <row r="208" spans="1:24" x14ac:dyDescent="0.2">
      <c r="A208" t="s">
        <v>11</v>
      </c>
      <c r="B208" t="s">
        <v>11427</v>
      </c>
      <c r="C208" t="s">
        <v>266</v>
      </c>
      <c r="D208" t="s">
        <v>14</v>
      </c>
      <c r="E208" t="s">
        <v>11428</v>
      </c>
      <c r="F208" t="s">
        <v>11422</v>
      </c>
      <c r="G208">
        <v>0.50004999999999999</v>
      </c>
      <c r="H208">
        <v>0.49797000000000002</v>
      </c>
      <c r="I208">
        <v>1</v>
      </c>
      <c r="J208">
        <v>-1</v>
      </c>
      <c r="K208" t="s">
        <v>17</v>
      </c>
      <c r="L208">
        <f t="shared" si="16"/>
        <v>44573.500000000167</v>
      </c>
      <c r="S208" t="str">
        <f ca="1"/>
        <v>2025-06-04 01:56:11</v>
      </c>
      <c r="T208">
        <f t="shared" ca="1" si="13"/>
        <v>3</v>
      </c>
      <c r="U208">
        <f t="shared" ca="1" si="14"/>
        <v>7</v>
      </c>
      <c r="V208">
        <f t="shared" ca="1" si="15"/>
        <v>4.5200000000000005</v>
      </c>
      <c r="X208" t="str">
        <f ca="1"/>
        <v>2025-06-04 04:24:00</v>
      </c>
    </row>
    <row r="209" spans="1:24" x14ac:dyDescent="0.2">
      <c r="A209" t="s">
        <v>11</v>
      </c>
      <c r="B209" t="s">
        <v>11429</v>
      </c>
      <c r="C209" t="s">
        <v>266</v>
      </c>
      <c r="D209" t="s">
        <v>14</v>
      </c>
      <c r="E209" t="s">
        <v>11430</v>
      </c>
      <c r="F209" t="s">
        <v>11431</v>
      </c>
      <c r="G209">
        <v>0.50002000000000002</v>
      </c>
      <c r="H209">
        <v>0.49980000000000002</v>
      </c>
      <c r="I209">
        <v>1</v>
      </c>
      <c r="J209">
        <v>-1</v>
      </c>
      <c r="K209" t="s">
        <v>17</v>
      </c>
      <c r="L209">
        <f t="shared" si="16"/>
        <v>44574.500000000167</v>
      </c>
      <c r="S209" t="str">
        <f ca="1"/>
        <v>2025-06-04 01:55:00</v>
      </c>
      <c r="T209">
        <f t="shared" ca="1" si="13"/>
        <v>3</v>
      </c>
      <c r="U209">
        <f t="shared" ca="1" si="14"/>
        <v>7</v>
      </c>
      <c r="V209">
        <f t="shared" ca="1" si="15"/>
        <v>6.44</v>
      </c>
      <c r="X209" t="str">
        <f ca="1"/>
        <v>2025-06-04 04:22:50</v>
      </c>
    </row>
    <row r="210" spans="1:24" x14ac:dyDescent="0.2">
      <c r="A210" t="s">
        <v>11</v>
      </c>
      <c r="B210" t="s">
        <v>11432</v>
      </c>
      <c r="C210" t="s">
        <v>301</v>
      </c>
      <c r="D210" t="s">
        <v>14</v>
      </c>
      <c r="E210" t="s">
        <v>11433</v>
      </c>
      <c r="F210" t="s">
        <v>11431</v>
      </c>
      <c r="G210">
        <v>0.49934000000000001</v>
      </c>
      <c r="H210">
        <v>0.49980000000000002</v>
      </c>
      <c r="I210">
        <v>4</v>
      </c>
      <c r="J210">
        <v>3.68</v>
      </c>
      <c r="K210" t="s">
        <v>17</v>
      </c>
      <c r="L210">
        <f t="shared" si="16"/>
        <v>44575.500000000167</v>
      </c>
      <c r="S210" t="str">
        <f ca="1"/>
        <v>2025-06-04 01:53:50</v>
      </c>
      <c r="T210">
        <f t="shared" ca="1" si="13"/>
        <v>4</v>
      </c>
      <c r="U210">
        <f t="shared" ca="1" si="14"/>
        <v>15</v>
      </c>
      <c r="V210">
        <f t="shared" ca="1" si="15"/>
        <v>-15</v>
      </c>
      <c r="X210" t="str">
        <f ca="1"/>
        <v>2025-06-04 04:23:20</v>
      </c>
    </row>
    <row r="211" spans="1:24" x14ac:dyDescent="0.2">
      <c r="A211" t="s">
        <v>11</v>
      </c>
      <c r="B211" t="s">
        <v>11434</v>
      </c>
      <c r="C211" t="s">
        <v>4680</v>
      </c>
      <c r="D211" t="s">
        <v>14</v>
      </c>
      <c r="E211" t="s">
        <v>11435</v>
      </c>
      <c r="F211" t="s">
        <v>11431</v>
      </c>
      <c r="G211">
        <v>0.49995000000000001</v>
      </c>
      <c r="H211">
        <v>0.49980000000000002</v>
      </c>
      <c r="I211">
        <v>2</v>
      </c>
      <c r="J211">
        <v>-2</v>
      </c>
      <c r="K211" t="s">
        <v>17</v>
      </c>
      <c r="L211">
        <f t="shared" si="16"/>
        <v>44571.820000000167</v>
      </c>
      <c r="S211" t="str">
        <f ca="1"/>
        <v>2025-06-04 01:52:40</v>
      </c>
      <c r="T211">
        <f t="shared" ca="1" si="13"/>
        <v>4</v>
      </c>
      <c r="U211">
        <f t="shared" ca="1" si="14"/>
        <v>15</v>
      </c>
      <c r="V211">
        <f t="shared" ca="1" si="15"/>
        <v>0.36000000000000032</v>
      </c>
      <c r="X211" t="str">
        <f ca="1"/>
        <v>2025-06-04 04:23:09</v>
      </c>
    </row>
    <row r="212" spans="1:24" x14ac:dyDescent="0.2">
      <c r="A212" t="s">
        <v>11</v>
      </c>
      <c r="B212" t="s">
        <v>11436</v>
      </c>
      <c r="C212" t="s">
        <v>5765</v>
      </c>
      <c r="D212" t="s">
        <v>14</v>
      </c>
      <c r="E212" t="s">
        <v>11437</v>
      </c>
      <c r="F212" t="s">
        <v>11438</v>
      </c>
      <c r="G212">
        <v>0.50141999999999998</v>
      </c>
      <c r="H212">
        <v>0.50019999999999998</v>
      </c>
      <c r="I212">
        <v>1</v>
      </c>
      <c r="J212">
        <v>-1</v>
      </c>
      <c r="K212" t="s">
        <v>17</v>
      </c>
      <c r="L212">
        <f t="shared" si="16"/>
        <v>44573.820000000167</v>
      </c>
      <c r="S212" t="str">
        <f ca="1"/>
        <v>2025-06-04 01:51:30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2025-06-04 04:21:39</v>
      </c>
    </row>
    <row r="213" spans="1:24" x14ac:dyDescent="0.2">
      <c r="A213" t="s">
        <v>11</v>
      </c>
      <c r="B213" t="s">
        <v>11439</v>
      </c>
      <c r="C213" t="s">
        <v>6909</v>
      </c>
      <c r="D213" t="s">
        <v>14</v>
      </c>
      <c r="E213" t="s">
        <v>11440</v>
      </c>
      <c r="F213" t="s">
        <v>11438</v>
      </c>
      <c r="G213">
        <v>0.50014999999999998</v>
      </c>
      <c r="H213">
        <v>0.50019999999999998</v>
      </c>
      <c r="I213">
        <v>8</v>
      </c>
      <c r="J213">
        <v>7.36</v>
      </c>
      <c r="K213" t="s">
        <v>17</v>
      </c>
      <c r="L213">
        <f t="shared" si="16"/>
        <v>44574.820000000167</v>
      </c>
      <c r="S213" t="str">
        <f ca="1"/>
        <v>2025-06-04 01:50:19</v>
      </c>
      <c r="T213">
        <f t="shared" ca="1" si="13"/>
        <v>1</v>
      </c>
      <c r="U213">
        <f t="shared" ca="1" si="14"/>
        <v>1</v>
      </c>
      <c r="V213">
        <f t="shared" ca="1" si="15"/>
        <v>-1</v>
      </c>
      <c r="X213" t="str">
        <f ca="1"/>
        <v>2025-06-04 04:22:29</v>
      </c>
    </row>
    <row r="214" spans="1:24" x14ac:dyDescent="0.2">
      <c r="A214" t="s">
        <v>11</v>
      </c>
      <c r="B214" t="s">
        <v>11441</v>
      </c>
      <c r="C214" t="s">
        <v>222</v>
      </c>
      <c r="D214" t="s">
        <v>14</v>
      </c>
      <c r="E214" t="s">
        <v>11442</v>
      </c>
      <c r="F214" t="s">
        <v>11438</v>
      </c>
      <c r="G214">
        <v>0.50092000000000003</v>
      </c>
      <c r="H214">
        <v>0.50019999999999998</v>
      </c>
      <c r="I214">
        <v>4</v>
      </c>
      <c r="J214">
        <v>-4</v>
      </c>
      <c r="K214" t="s">
        <v>17</v>
      </c>
      <c r="L214">
        <f t="shared" si="16"/>
        <v>44567.460000000166</v>
      </c>
      <c r="S214" t="str">
        <f ca="1"/>
        <v>2025-06-04 01:49:09</v>
      </c>
      <c r="T214">
        <f t="shared" ca="1" si="13"/>
        <v>3</v>
      </c>
      <c r="U214">
        <f t="shared" ca="1" si="14"/>
        <v>7</v>
      </c>
      <c r="V214">
        <f t="shared" ca="1" si="15"/>
        <v>0.68000000000000016</v>
      </c>
      <c r="X214" t="str">
        <f ca="1"/>
        <v>2025-06-04 04:22:19</v>
      </c>
    </row>
    <row r="215" spans="1:24" x14ac:dyDescent="0.2">
      <c r="A215" t="s">
        <v>11</v>
      </c>
      <c r="B215" t="s">
        <v>11443</v>
      </c>
      <c r="C215" t="s">
        <v>4565</v>
      </c>
      <c r="D215" t="s">
        <v>14</v>
      </c>
      <c r="E215" t="s">
        <v>11444</v>
      </c>
      <c r="F215" t="s">
        <v>11438</v>
      </c>
      <c r="G215">
        <v>0.50097999999999998</v>
      </c>
      <c r="H215">
        <v>0.50019999999999998</v>
      </c>
      <c r="I215">
        <v>2</v>
      </c>
      <c r="J215">
        <v>-2</v>
      </c>
      <c r="K215" t="s">
        <v>17</v>
      </c>
      <c r="L215">
        <f t="shared" si="16"/>
        <v>44571.460000000166</v>
      </c>
      <c r="S215" t="str">
        <f ca="1"/>
        <v>2025-06-04 01:47:59</v>
      </c>
      <c r="T215">
        <f t="shared" ca="1" si="13"/>
        <v>1</v>
      </c>
      <c r="U215">
        <f t="shared" ca="1" si="14"/>
        <v>1</v>
      </c>
      <c r="V215">
        <f t="shared" ca="1" si="15"/>
        <v>0.92</v>
      </c>
      <c r="X215" t="str">
        <f ca="1"/>
        <v>2025-06-04 04:22:09</v>
      </c>
    </row>
    <row r="216" spans="1:24" x14ac:dyDescent="0.2">
      <c r="A216" t="s">
        <v>18</v>
      </c>
      <c r="B216" t="s">
        <v>11445</v>
      </c>
      <c r="C216" t="s">
        <v>850</v>
      </c>
      <c r="D216" t="s">
        <v>14</v>
      </c>
      <c r="E216" t="s">
        <v>11446</v>
      </c>
      <c r="F216" t="s">
        <v>11447</v>
      </c>
      <c r="G216">
        <v>0.50097000000000003</v>
      </c>
      <c r="H216">
        <v>0.50166999999999995</v>
      </c>
      <c r="I216">
        <v>8</v>
      </c>
      <c r="J216">
        <v>-8</v>
      </c>
      <c r="K216" t="s">
        <v>17</v>
      </c>
      <c r="L216">
        <f t="shared" si="16"/>
        <v>44573.460000000166</v>
      </c>
      <c r="S216" t="str">
        <f ca="1"/>
        <v>2025-06-04 01:46:48</v>
      </c>
      <c r="T216">
        <f t="shared" ca="1" si="13"/>
        <v>4</v>
      </c>
      <c r="U216">
        <f t="shared" ca="1" si="14"/>
        <v>15</v>
      </c>
      <c r="V216">
        <f t="shared" ca="1" si="15"/>
        <v>-15</v>
      </c>
      <c r="X216" t="str">
        <f ca="1"/>
        <v>2025-06-04 04:21:19</v>
      </c>
    </row>
    <row r="217" spans="1:24" x14ac:dyDescent="0.2">
      <c r="A217" t="s">
        <v>18</v>
      </c>
      <c r="B217" t="s">
        <v>11448</v>
      </c>
      <c r="C217" t="s">
        <v>840</v>
      </c>
      <c r="D217" t="s">
        <v>14</v>
      </c>
      <c r="E217" t="s">
        <v>11449</v>
      </c>
      <c r="F217" t="s">
        <v>11447</v>
      </c>
      <c r="G217">
        <v>0.50094000000000005</v>
      </c>
      <c r="H217">
        <v>0.50166999999999995</v>
      </c>
      <c r="I217">
        <v>4</v>
      </c>
      <c r="J217">
        <v>-4</v>
      </c>
      <c r="K217" t="s">
        <v>17</v>
      </c>
      <c r="L217">
        <f t="shared" si="16"/>
        <v>44581.460000000166</v>
      </c>
      <c r="S217" t="str">
        <f ca="1"/>
        <v>2025-06-04 01:45:38</v>
      </c>
      <c r="T217">
        <f t="shared" ca="1" si="13"/>
        <v>4</v>
      </c>
      <c r="U217">
        <f t="shared" ca="1" si="14"/>
        <v>15</v>
      </c>
      <c r="V217">
        <f t="shared" ca="1" si="15"/>
        <v>8.0400000000000009</v>
      </c>
      <c r="X217" t="str">
        <f ca="1"/>
        <v>2025-06-04 04:21:09</v>
      </c>
    </row>
    <row r="218" spans="1:24" x14ac:dyDescent="0.2">
      <c r="A218" t="s">
        <v>18</v>
      </c>
      <c r="B218" t="s">
        <v>11450</v>
      </c>
      <c r="C218" t="s">
        <v>266</v>
      </c>
      <c r="D218" t="s">
        <v>14</v>
      </c>
      <c r="E218" t="s">
        <v>11451</v>
      </c>
      <c r="F218" t="s">
        <v>11447</v>
      </c>
      <c r="G218">
        <v>0.50058000000000002</v>
      </c>
      <c r="H218">
        <v>0.50166999999999995</v>
      </c>
      <c r="I218">
        <v>1</v>
      </c>
      <c r="J218">
        <v>-1</v>
      </c>
      <c r="K218" t="s">
        <v>17</v>
      </c>
      <c r="L218">
        <f t="shared" si="16"/>
        <v>44585.460000000166</v>
      </c>
      <c r="S218" t="str">
        <f ca="1"/>
        <v>2025-06-04 01:44:28</v>
      </c>
      <c r="T218">
        <f t="shared" ca="1" si="13"/>
        <v>4</v>
      </c>
      <c r="U218">
        <f t="shared" ca="1" si="14"/>
        <v>15</v>
      </c>
      <c r="V218">
        <f t="shared" ca="1" si="15"/>
        <v>13.8</v>
      </c>
      <c r="X218" t="str">
        <f ca="1"/>
        <v>2025-06-04 04:20:29</v>
      </c>
    </row>
    <row r="219" spans="1:24" x14ac:dyDescent="0.2">
      <c r="A219" t="s">
        <v>18</v>
      </c>
      <c r="B219" t="s">
        <v>11452</v>
      </c>
      <c r="C219" t="s">
        <v>281</v>
      </c>
      <c r="D219" t="s">
        <v>14</v>
      </c>
      <c r="E219" t="s">
        <v>11453</v>
      </c>
      <c r="F219" t="s">
        <v>11447</v>
      </c>
      <c r="G219">
        <v>0.50080999999999998</v>
      </c>
      <c r="H219">
        <v>0.50166999999999995</v>
      </c>
      <c r="I219">
        <v>2</v>
      </c>
      <c r="J219">
        <v>-2</v>
      </c>
      <c r="K219" t="s">
        <v>17</v>
      </c>
      <c r="L219">
        <f t="shared" si="16"/>
        <v>44586.460000000166</v>
      </c>
      <c r="S219" t="str">
        <f ca="1"/>
        <v>2025-06-04 01:43:17</v>
      </c>
      <c r="T219">
        <f t="shared" ca="1" si="13"/>
        <v>2</v>
      </c>
      <c r="U219">
        <f t="shared" ca="1" si="14"/>
        <v>3</v>
      </c>
      <c r="V219">
        <f t="shared" ca="1" si="15"/>
        <v>-3</v>
      </c>
      <c r="X219" t="str">
        <f ca="1"/>
        <v>2025-06-04 04:20:39</v>
      </c>
    </row>
    <row r="220" spans="1:24" x14ac:dyDescent="0.2">
      <c r="A220" t="s">
        <v>11</v>
      </c>
      <c r="B220" t="s">
        <v>11454</v>
      </c>
      <c r="C220" t="s">
        <v>840</v>
      </c>
      <c r="D220" t="s">
        <v>14</v>
      </c>
      <c r="E220" t="s">
        <v>11455</v>
      </c>
      <c r="F220" t="s">
        <v>11456</v>
      </c>
      <c r="G220">
        <v>0.50097000000000003</v>
      </c>
      <c r="H220">
        <v>0.50066999999999995</v>
      </c>
      <c r="I220">
        <v>4</v>
      </c>
      <c r="J220">
        <v>-4</v>
      </c>
      <c r="K220" t="s">
        <v>17</v>
      </c>
      <c r="L220">
        <f t="shared" si="16"/>
        <v>44588.460000000166</v>
      </c>
      <c r="S220" t="str">
        <f ca="1"/>
        <v>2025-06-04 01:42:07</v>
      </c>
      <c r="T220">
        <f t="shared" ca="1" si="13"/>
        <v>2</v>
      </c>
      <c r="U220">
        <f t="shared" ca="1" si="14"/>
        <v>3</v>
      </c>
      <c r="V220">
        <f t="shared" ca="1" si="15"/>
        <v>2.7600000000000002</v>
      </c>
      <c r="X220" t="str">
        <f ca="1"/>
        <v>2025-06-04 04:19:59</v>
      </c>
    </row>
    <row r="221" spans="1:24" x14ac:dyDescent="0.2">
      <c r="A221" t="s">
        <v>11</v>
      </c>
      <c r="B221" t="s">
        <v>11457</v>
      </c>
      <c r="C221" t="s">
        <v>836</v>
      </c>
      <c r="D221" t="s">
        <v>14</v>
      </c>
      <c r="E221" t="s">
        <v>11458</v>
      </c>
      <c r="F221" t="s">
        <v>11456</v>
      </c>
      <c r="G221">
        <v>0.50112000000000001</v>
      </c>
      <c r="H221">
        <v>0.50066999999999995</v>
      </c>
      <c r="I221">
        <v>2</v>
      </c>
      <c r="J221">
        <v>-2</v>
      </c>
      <c r="K221" t="s">
        <v>17</v>
      </c>
      <c r="L221">
        <f t="shared" si="16"/>
        <v>44592.460000000166</v>
      </c>
      <c r="S221" t="str">
        <f ca="1"/>
        <v>2025-06-04 01:40:57</v>
      </c>
      <c r="T221">
        <f t="shared" ca="1" si="13"/>
        <v>4</v>
      </c>
      <c r="U221">
        <f t="shared" ca="1" si="14"/>
        <v>15</v>
      </c>
      <c r="V221">
        <f t="shared" ca="1" si="15"/>
        <v>8.0400000000000009</v>
      </c>
      <c r="X221" t="str">
        <f ca="1"/>
        <v>2025-06-04 04:19:39</v>
      </c>
    </row>
    <row r="222" spans="1:24" x14ac:dyDescent="0.2">
      <c r="A222" t="s">
        <v>11</v>
      </c>
      <c r="B222" t="s">
        <v>11459</v>
      </c>
      <c r="C222" t="s">
        <v>850</v>
      </c>
      <c r="D222" t="s">
        <v>14</v>
      </c>
      <c r="E222" t="s">
        <v>11460</v>
      </c>
      <c r="F222" t="s">
        <v>11456</v>
      </c>
      <c r="G222">
        <v>0.50082000000000004</v>
      </c>
      <c r="H222">
        <v>0.50066999999999995</v>
      </c>
      <c r="I222">
        <v>8</v>
      </c>
      <c r="J222">
        <v>-8</v>
      </c>
      <c r="K222" t="s">
        <v>17</v>
      </c>
      <c r="L222">
        <f t="shared" si="16"/>
        <v>44594.460000000166</v>
      </c>
      <c r="S222" t="str">
        <f ca="1"/>
        <v>2025-06-04 01:39:47</v>
      </c>
      <c r="T222">
        <f t="shared" ca="1" si="13"/>
        <v>4</v>
      </c>
      <c r="U222">
        <f t="shared" ca="1" si="14"/>
        <v>15</v>
      </c>
      <c r="V222">
        <f t="shared" ca="1" si="15"/>
        <v>-15</v>
      </c>
      <c r="X222" t="str">
        <f ca="1"/>
        <v>2025-06-04 04:20:09</v>
      </c>
    </row>
    <row r="223" spans="1:24" x14ac:dyDescent="0.2">
      <c r="A223" t="s">
        <v>11</v>
      </c>
      <c r="B223" t="s">
        <v>11461</v>
      </c>
      <c r="C223" t="s">
        <v>266</v>
      </c>
      <c r="D223" t="s">
        <v>14</v>
      </c>
      <c r="E223" t="s">
        <v>11462</v>
      </c>
      <c r="F223" t="s">
        <v>11456</v>
      </c>
      <c r="G223">
        <v>0.50112000000000001</v>
      </c>
      <c r="H223">
        <v>0.50066999999999995</v>
      </c>
      <c r="I223">
        <v>1</v>
      </c>
      <c r="J223">
        <v>-1</v>
      </c>
      <c r="K223" t="s">
        <v>17</v>
      </c>
      <c r="L223">
        <f t="shared" si="16"/>
        <v>44602.460000000166</v>
      </c>
      <c r="S223" t="str">
        <f ca="1"/>
        <v>2025-06-04 01:38:36</v>
      </c>
      <c r="T223">
        <f t="shared" ca="1" si="13"/>
        <v>4</v>
      </c>
      <c r="U223">
        <f t="shared" ca="1" si="14"/>
        <v>15</v>
      </c>
      <c r="V223">
        <f t="shared" ca="1" si="15"/>
        <v>11.88</v>
      </c>
      <c r="X223" t="str">
        <f ca="1"/>
        <v>2025-06-04 04:19:19</v>
      </c>
    </row>
    <row r="224" spans="1:24" x14ac:dyDescent="0.2">
      <c r="A224" t="s">
        <v>11</v>
      </c>
      <c r="B224" t="s">
        <v>11463</v>
      </c>
      <c r="C224" t="s">
        <v>786</v>
      </c>
      <c r="D224" t="s">
        <v>14</v>
      </c>
      <c r="E224" t="s">
        <v>11464</v>
      </c>
      <c r="F224" t="s">
        <v>11465</v>
      </c>
      <c r="G224">
        <v>0.49979000000000001</v>
      </c>
      <c r="H224">
        <v>0.50078999999999996</v>
      </c>
      <c r="I224">
        <v>2</v>
      </c>
      <c r="J224">
        <v>1.84</v>
      </c>
      <c r="K224" t="s">
        <v>17</v>
      </c>
      <c r="L224">
        <f t="shared" si="16"/>
        <v>44603.460000000166</v>
      </c>
      <c r="S224" t="str">
        <f ca="1"/>
        <v>2025-06-04 01:37:26</v>
      </c>
      <c r="T224">
        <f t="shared" ca="1" si="13"/>
        <v>4</v>
      </c>
      <c r="U224">
        <f t="shared" ca="1" si="14"/>
        <v>15</v>
      </c>
      <c r="V224">
        <f t="shared" ca="1" si="15"/>
        <v>-15</v>
      </c>
      <c r="X224" t="str">
        <f ca="1"/>
        <v>2025-06-04 04:18:18</v>
      </c>
    </row>
    <row r="225" spans="1:24" x14ac:dyDescent="0.2">
      <c r="A225" t="s">
        <v>11</v>
      </c>
      <c r="B225" t="s">
        <v>11466</v>
      </c>
      <c r="C225" t="s">
        <v>266</v>
      </c>
      <c r="D225" t="s">
        <v>14</v>
      </c>
      <c r="E225" t="s">
        <v>11467</v>
      </c>
      <c r="F225" t="s">
        <v>11465</v>
      </c>
      <c r="G225">
        <v>0.50019000000000002</v>
      </c>
      <c r="H225">
        <v>0.50078999999999996</v>
      </c>
      <c r="I225">
        <v>1</v>
      </c>
      <c r="J225">
        <v>0.92</v>
      </c>
      <c r="K225" t="s">
        <v>17</v>
      </c>
      <c r="L225">
        <f t="shared" si="16"/>
        <v>44601.62000000017</v>
      </c>
      <c r="S225" t="str">
        <f ca="1"/>
        <v>2025-06-04 01:36:16</v>
      </c>
      <c r="T225">
        <f t="shared" ca="1" si="13"/>
        <v>4</v>
      </c>
      <c r="U225">
        <f t="shared" ca="1" si="14"/>
        <v>15</v>
      </c>
      <c r="V225">
        <f t="shared" ca="1" si="15"/>
        <v>-15</v>
      </c>
      <c r="X225" t="str">
        <f ca="1"/>
        <v>2025-06-04 04:18:09</v>
      </c>
    </row>
    <row r="226" spans="1:24" x14ac:dyDescent="0.2">
      <c r="A226" t="s">
        <v>11</v>
      </c>
      <c r="B226" t="s">
        <v>11468</v>
      </c>
      <c r="C226" t="s">
        <v>5765</v>
      </c>
      <c r="D226" t="s">
        <v>14</v>
      </c>
      <c r="E226" t="s">
        <v>11469</v>
      </c>
      <c r="F226" t="s">
        <v>11470</v>
      </c>
      <c r="G226">
        <v>0.49913000000000002</v>
      </c>
      <c r="H226">
        <v>0.50007000000000001</v>
      </c>
      <c r="I226">
        <v>1</v>
      </c>
      <c r="J226">
        <v>0.92</v>
      </c>
      <c r="K226" t="s">
        <v>17</v>
      </c>
      <c r="L226">
        <f t="shared" si="16"/>
        <v>44600.700000000172</v>
      </c>
      <c r="S226" t="str">
        <f ca="1"/>
        <v>2025-06-04 01:35:05</v>
      </c>
      <c r="T226">
        <f t="shared" ca="1" si="13"/>
        <v>3</v>
      </c>
      <c r="U226">
        <f t="shared" ca="1" si="14"/>
        <v>7</v>
      </c>
      <c r="V226">
        <f t="shared" ca="1" si="15"/>
        <v>6.44</v>
      </c>
      <c r="X226" t="str">
        <f ca="1"/>
        <v>2025-06-04 04:16:58</v>
      </c>
    </row>
    <row r="227" spans="1:24" x14ac:dyDescent="0.2">
      <c r="A227" t="s">
        <v>11</v>
      </c>
      <c r="B227" t="s">
        <v>11471</v>
      </c>
      <c r="C227" t="s">
        <v>301</v>
      </c>
      <c r="D227" t="s">
        <v>14</v>
      </c>
      <c r="E227" t="s">
        <v>11472</v>
      </c>
      <c r="F227" t="s">
        <v>11473</v>
      </c>
      <c r="G227">
        <v>0.49897000000000002</v>
      </c>
      <c r="H227">
        <v>0.49930999999999998</v>
      </c>
      <c r="I227">
        <v>2</v>
      </c>
      <c r="J227">
        <v>1.84</v>
      </c>
      <c r="K227" t="s">
        <v>17</v>
      </c>
      <c r="L227">
        <f t="shared" si="16"/>
        <v>44599.780000000173</v>
      </c>
      <c r="S227" t="str">
        <f ca="1"/>
        <v>2025-06-04 01:33:55</v>
      </c>
      <c r="T227">
        <f t="shared" ca="1" si="13"/>
        <v>3</v>
      </c>
      <c r="U227">
        <f t="shared" ca="1" si="14"/>
        <v>7</v>
      </c>
      <c r="V227">
        <f t="shared" ca="1" si="15"/>
        <v>4.5200000000000005</v>
      </c>
      <c r="X227" t="str">
        <f ca="1"/>
        <v>2025-06-04 04:16:18</v>
      </c>
    </row>
    <row r="228" spans="1:24" x14ac:dyDescent="0.2">
      <c r="A228" t="s">
        <v>11</v>
      </c>
      <c r="B228" t="s">
        <v>11474</v>
      </c>
      <c r="C228" t="s">
        <v>266</v>
      </c>
      <c r="D228" t="s">
        <v>14</v>
      </c>
      <c r="E228" t="s">
        <v>11475</v>
      </c>
      <c r="F228" t="s">
        <v>11473</v>
      </c>
      <c r="G228">
        <v>0.49930000000000002</v>
      </c>
      <c r="H228">
        <v>0.49930999999999998</v>
      </c>
      <c r="I228">
        <v>1</v>
      </c>
      <c r="J228">
        <v>0.92</v>
      </c>
      <c r="K228" t="s">
        <v>17</v>
      </c>
      <c r="L228">
        <f t="shared" si="16"/>
        <v>44597.940000000177</v>
      </c>
      <c r="S228" t="str">
        <f ca="1"/>
        <v>2025-06-04 01:32:45</v>
      </c>
      <c r="T228">
        <f t="shared" ca="1" si="13"/>
        <v>4</v>
      </c>
      <c r="U228">
        <f t="shared" ca="1" si="14"/>
        <v>15</v>
      </c>
      <c r="V228">
        <f t="shared" ca="1" si="15"/>
        <v>13.8</v>
      </c>
      <c r="X228" t="str">
        <f ca="1"/>
        <v>2025-06-04 04:15:48</v>
      </c>
    </row>
    <row r="229" spans="1:24" x14ac:dyDescent="0.2">
      <c r="A229" t="s">
        <v>11</v>
      </c>
      <c r="B229" t="s">
        <v>11476</v>
      </c>
      <c r="C229" t="s">
        <v>266</v>
      </c>
      <c r="D229" t="s">
        <v>14</v>
      </c>
      <c r="E229" t="s">
        <v>11477</v>
      </c>
      <c r="F229" t="s">
        <v>11478</v>
      </c>
      <c r="G229">
        <v>0.49942999999999999</v>
      </c>
      <c r="H229">
        <v>0.49906</v>
      </c>
      <c r="I229">
        <v>1</v>
      </c>
      <c r="J229">
        <v>-1</v>
      </c>
      <c r="K229" t="s">
        <v>17</v>
      </c>
      <c r="L229">
        <f t="shared" si="16"/>
        <v>44597.020000000179</v>
      </c>
      <c r="S229" t="str">
        <f ca="1"/>
        <v>2025-06-04 01:31:35</v>
      </c>
      <c r="T229">
        <f t="shared" ca="1" si="13"/>
        <v>4</v>
      </c>
      <c r="U229">
        <f t="shared" ca="1" si="14"/>
        <v>15</v>
      </c>
      <c r="V229">
        <f t="shared" ca="1" si="15"/>
        <v>13.8</v>
      </c>
      <c r="X229" t="str">
        <f ca="1"/>
        <v>2025-06-04 04:14:38</v>
      </c>
    </row>
    <row r="230" spans="1:24" x14ac:dyDescent="0.2">
      <c r="A230" t="s">
        <v>11</v>
      </c>
      <c r="B230" t="s">
        <v>11479</v>
      </c>
      <c r="C230" t="s">
        <v>6909</v>
      </c>
      <c r="D230" t="s">
        <v>14</v>
      </c>
      <c r="E230" t="s">
        <v>11480</v>
      </c>
      <c r="F230" t="s">
        <v>11478</v>
      </c>
      <c r="G230">
        <v>0.49917</v>
      </c>
      <c r="H230">
        <v>0.49906</v>
      </c>
      <c r="I230">
        <v>2</v>
      </c>
      <c r="J230">
        <v>-2</v>
      </c>
      <c r="K230" t="s">
        <v>17</v>
      </c>
      <c r="L230">
        <f t="shared" si="16"/>
        <v>44598.020000000179</v>
      </c>
      <c r="S230" t="str">
        <f ca="1"/>
        <v>2025-06-04 01:29:52</v>
      </c>
      <c r="T230">
        <f t="shared" ca="1" si="13"/>
        <v>3</v>
      </c>
      <c r="U230">
        <f t="shared" ca="1" si="14"/>
        <v>7</v>
      </c>
      <c r="V230">
        <f t="shared" ca="1" si="15"/>
        <v>0.68000000000000016</v>
      </c>
      <c r="X230" t="str">
        <f ca="1"/>
        <v>2025-06-04 04:15:27</v>
      </c>
    </row>
    <row r="231" spans="1:24" x14ac:dyDescent="0.2">
      <c r="A231" t="s">
        <v>11</v>
      </c>
      <c r="B231" t="s">
        <v>11481</v>
      </c>
      <c r="C231" t="s">
        <v>786</v>
      </c>
      <c r="D231" t="s">
        <v>14</v>
      </c>
      <c r="E231" t="s">
        <v>11482</v>
      </c>
      <c r="F231" t="s">
        <v>11483</v>
      </c>
      <c r="G231">
        <v>0.49945000000000001</v>
      </c>
      <c r="H231">
        <v>0.49983</v>
      </c>
      <c r="I231">
        <v>2</v>
      </c>
      <c r="J231">
        <v>1.84</v>
      </c>
      <c r="K231" t="s">
        <v>17</v>
      </c>
      <c r="L231">
        <f t="shared" si="16"/>
        <v>44600.020000000179</v>
      </c>
      <c r="S231" t="str">
        <f ca="1"/>
        <v>2025-06-04 01:28:42</v>
      </c>
      <c r="T231">
        <f t="shared" ca="1" si="13"/>
        <v>3</v>
      </c>
      <c r="U231">
        <f t="shared" ca="1" si="14"/>
        <v>7</v>
      </c>
      <c r="V231">
        <f t="shared" ca="1" si="15"/>
        <v>6.44</v>
      </c>
      <c r="X231" t="str">
        <f ca="1"/>
        <v>2025-06-04 04:13:37</v>
      </c>
    </row>
    <row r="232" spans="1:24" x14ac:dyDescent="0.2">
      <c r="A232" t="s">
        <v>11</v>
      </c>
      <c r="B232" t="s">
        <v>11484</v>
      </c>
      <c r="C232" t="s">
        <v>4565</v>
      </c>
      <c r="D232" t="s">
        <v>14</v>
      </c>
      <c r="E232" t="s">
        <v>11485</v>
      </c>
      <c r="F232" t="s">
        <v>11483</v>
      </c>
      <c r="G232">
        <v>0.499</v>
      </c>
      <c r="H232">
        <v>0.49983</v>
      </c>
      <c r="I232">
        <v>4</v>
      </c>
      <c r="J232">
        <v>3.68</v>
      </c>
      <c r="K232" t="s">
        <v>17</v>
      </c>
      <c r="L232">
        <f t="shared" si="16"/>
        <v>44598.180000000182</v>
      </c>
      <c r="S232" t="str">
        <f ca="1"/>
        <v>2025-06-04 01:27:31</v>
      </c>
      <c r="T232">
        <f t="shared" ca="1" si="13"/>
        <v>1</v>
      </c>
      <c r="U232">
        <f t="shared" ca="1" si="14"/>
        <v>1</v>
      </c>
      <c r="V232">
        <f t="shared" ca="1" si="15"/>
        <v>-1</v>
      </c>
      <c r="X232" t="str">
        <f ca="1"/>
        <v>2025-06-04 04:13:57</v>
      </c>
    </row>
    <row r="233" spans="1:24" x14ac:dyDescent="0.2">
      <c r="A233" t="s">
        <v>11</v>
      </c>
      <c r="B233" t="s">
        <v>11486</v>
      </c>
      <c r="C233" t="s">
        <v>266</v>
      </c>
      <c r="D233" t="s">
        <v>14</v>
      </c>
      <c r="E233" t="s">
        <v>11487</v>
      </c>
      <c r="F233" t="s">
        <v>11483</v>
      </c>
      <c r="G233">
        <v>0.49933</v>
      </c>
      <c r="H233">
        <v>0.49983</v>
      </c>
      <c r="I233">
        <v>1</v>
      </c>
      <c r="J233">
        <v>0.92</v>
      </c>
      <c r="K233" t="s">
        <v>17</v>
      </c>
      <c r="L233">
        <f t="shared" si="16"/>
        <v>44594.500000000182</v>
      </c>
      <c r="S233" t="str">
        <f ca="1"/>
        <v>2025-06-04 01:26:21</v>
      </c>
      <c r="T233">
        <f t="shared" ca="1" si="13"/>
        <v>4</v>
      </c>
      <c r="U233">
        <f t="shared" ca="1" si="14"/>
        <v>15</v>
      </c>
      <c r="V233">
        <f t="shared" ca="1" si="15"/>
        <v>0.36000000000000032</v>
      </c>
      <c r="X233" t="str">
        <f ca="1"/>
        <v>2025-06-04 04:13:28</v>
      </c>
    </row>
    <row r="234" spans="1:24" x14ac:dyDescent="0.2">
      <c r="A234" t="s">
        <v>11</v>
      </c>
      <c r="B234" t="s">
        <v>11488</v>
      </c>
      <c r="C234" t="s">
        <v>266</v>
      </c>
      <c r="D234" t="s">
        <v>14</v>
      </c>
      <c r="E234" t="s">
        <v>11489</v>
      </c>
      <c r="F234" t="s">
        <v>11490</v>
      </c>
      <c r="G234">
        <v>0.50009999999999999</v>
      </c>
      <c r="H234">
        <v>0.49975000000000003</v>
      </c>
      <c r="I234">
        <v>1</v>
      </c>
      <c r="J234">
        <v>-1</v>
      </c>
      <c r="K234" t="s">
        <v>17</v>
      </c>
      <c r="L234">
        <f t="shared" si="16"/>
        <v>44593.580000000184</v>
      </c>
      <c r="S234" t="str">
        <f ca="1"/>
        <v>2025-06-04 01:25:11</v>
      </c>
      <c r="T234">
        <f t="shared" ca="1" si="13"/>
        <v>4</v>
      </c>
      <c r="U234">
        <f t="shared" ca="1" si="14"/>
        <v>15</v>
      </c>
      <c r="V234">
        <f t="shared" ca="1" si="15"/>
        <v>13.8</v>
      </c>
      <c r="X234" t="str">
        <f ca="1"/>
        <v>2025-06-04 04:12:17</v>
      </c>
    </row>
    <row r="235" spans="1:24" x14ac:dyDescent="0.2">
      <c r="A235" t="s">
        <v>11</v>
      </c>
      <c r="B235" t="s">
        <v>11491</v>
      </c>
      <c r="C235" t="s">
        <v>840</v>
      </c>
      <c r="D235" t="s">
        <v>14</v>
      </c>
      <c r="E235" t="s">
        <v>11492</v>
      </c>
      <c r="F235" t="s">
        <v>11490</v>
      </c>
      <c r="G235">
        <v>0.50005999999999995</v>
      </c>
      <c r="H235">
        <v>0.49975000000000003</v>
      </c>
      <c r="I235">
        <v>4</v>
      </c>
      <c r="J235">
        <v>-4</v>
      </c>
      <c r="K235" t="s">
        <v>17</v>
      </c>
      <c r="L235">
        <f t="shared" si="16"/>
        <v>44594.580000000184</v>
      </c>
      <c r="S235" t="str">
        <f ca="1"/>
        <v>2025-06-04 01:24:01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2025-06-04 04:12:57</v>
      </c>
    </row>
    <row r="236" spans="1:24" x14ac:dyDescent="0.2">
      <c r="A236" t="s">
        <v>11</v>
      </c>
      <c r="B236" t="s">
        <v>11493</v>
      </c>
      <c r="C236" t="s">
        <v>836</v>
      </c>
      <c r="D236" t="s">
        <v>14</v>
      </c>
      <c r="E236" t="s">
        <v>11494</v>
      </c>
      <c r="F236" t="s">
        <v>11490</v>
      </c>
      <c r="G236">
        <v>0.50012000000000001</v>
      </c>
      <c r="H236">
        <v>0.49975000000000003</v>
      </c>
      <c r="I236">
        <v>2</v>
      </c>
      <c r="J236">
        <v>-2</v>
      </c>
      <c r="K236" t="s">
        <v>17</v>
      </c>
      <c r="L236">
        <f t="shared" si="16"/>
        <v>44598.580000000184</v>
      </c>
      <c r="S236" t="str">
        <f ca="1"/>
        <v>2025-06-04 01:22:51</v>
      </c>
      <c r="T236">
        <f t="shared" ca="1" si="13"/>
        <v>3</v>
      </c>
      <c r="U236">
        <f t="shared" ca="1" si="14"/>
        <v>7</v>
      </c>
      <c r="V236">
        <f t="shared" ca="1" si="15"/>
        <v>4.5200000000000005</v>
      </c>
      <c r="X236" t="str">
        <f ca="1"/>
        <v>2025-06-04 04:12:37</v>
      </c>
    </row>
    <row r="237" spans="1:24" x14ac:dyDescent="0.2">
      <c r="A237" t="s">
        <v>11</v>
      </c>
      <c r="B237" t="s">
        <v>11495</v>
      </c>
      <c r="C237" t="s">
        <v>266</v>
      </c>
      <c r="D237" t="s">
        <v>14</v>
      </c>
      <c r="E237" t="s">
        <v>11496</v>
      </c>
      <c r="F237" t="s">
        <v>11497</v>
      </c>
      <c r="G237">
        <v>0.49953999999999998</v>
      </c>
      <c r="H237">
        <v>0.49996000000000002</v>
      </c>
      <c r="I237">
        <v>1</v>
      </c>
      <c r="J237">
        <v>0.92</v>
      </c>
      <c r="K237" t="s">
        <v>17</v>
      </c>
      <c r="L237">
        <f t="shared" si="16"/>
        <v>44600.580000000184</v>
      </c>
      <c r="S237" t="str">
        <f ca="1"/>
        <v>2025-06-04 01:21:40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2025-06-04 04:11:07</v>
      </c>
    </row>
    <row r="238" spans="1:24" x14ac:dyDescent="0.2">
      <c r="A238" t="s">
        <v>11</v>
      </c>
      <c r="B238" t="s">
        <v>11498</v>
      </c>
      <c r="C238" t="s">
        <v>266</v>
      </c>
      <c r="D238" t="s">
        <v>14</v>
      </c>
      <c r="E238" t="s">
        <v>11499</v>
      </c>
      <c r="F238" t="s">
        <v>11500</v>
      </c>
      <c r="G238">
        <v>0.49861</v>
      </c>
      <c r="H238">
        <v>0.49963000000000002</v>
      </c>
      <c r="I238">
        <v>1</v>
      </c>
      <c r="J238">
        <v>0.92</v>
      </c>
      <c r="K238" t="s">
        <v>17</v>
      </c>
      <c r="L238">
        <f t="shared" si="16"/>
        <v>44599.660000000185</v>
      </c>
      <c r="S238" t="str">
        <f ca="1"/>
        <v>2025-06-04 01:20:30</v>
      </c>
      <c r="T238">
        <f t="shared" ca="1" si="13"/>
        <v>1</v>
      </c>
      <c r="U238">
        <f t="shared" ca="1" si="14"/>
        <v>1</v>
      </c>
      <c r="V238">
        <f t="shared" ca="1" si="15"/>
        <v>0.92</v>
      </c>
      <c r="X238" t="str">
        <f ca="1"/>
        <v>2025-06-04 04:09:57</v>
      </c>
    </row>
    <row r="239" spans="1:24" x14ac:dyDescent="0.2">
      <c r="A239" t="s">
        <v>11</v>
      </c>
      <c r="B239" t="s">
        <v>11501</v>
      </c>
      <c r="C239" t="s">
        <v>266</v>
      </c>
      <c r="D239" t="s">
        <v>14</v>
      </c>
      <c r="E239" t="s">
        <v>11502</v>
      </c>
      <c r="F239" t="s">
        <v>11503</v>
      </c>
      <c r="G239">
        <v>0.49908999999999998</v>
      </c>
      <c r="H239">
        <v>0.49880000000000002</v>
      </c>
      <c r="I239">
        <v>1</v>
      </c>
      <c r="J239">
        <v>-1</v>
      </c>
      <c r="K239" t="s">
        <v>17</v>
      </c>
      <c r="L239">
        <f t="shared" si="16"/>
        <v>44598.740000000187</v>
      </c>
      <c r="S239" t="str">
        <f ca="1"/>
        <v>2025-06-04 01:19:20</v>
      </c>
      <c r="T239">
        <f t="shared" ca="1" si="13"/>
        <v>4</v>
      </c>
      <c r="U239">
        <f t="shared" ca="1" si="14"/>
        <v>15</v>
      </c>
      <c r="V239">
        <f t="shared" ca="1" si="15"/>
        <v>-15</v>
      </c>
      <c r="X239" t="str">
        <f ca="1"/>
        <v>2025-06-04 04:08:47</v>
      </c>
    </row>
    <row r="240" spans="1:24" x14ac:dyDescent="0.2">
      <c r="A240" t="s">
        <v>11</v>
      </c>
      <c r="B240" t="s">
        <v>11504</v>
      </c>
      <c r="C240" t="s">
        <v>786</v>
      </c>
      <c r="D240" t="s">
        <v>14</v>
      </c>
      <c r="E240" t="s">
        <v>11505</v>
      </c>
      <c r="F240" t="s">
        <v>11503</v>
      </c>
      <c r="G240">
        <v>0.499</v>
      </c>
      <c r="H240">
        <v>0.49880000000000002</v>
      </c>
      <c r="I240">
        <v>2</v>
      </c>
      <c r="J240">
        <v>-2</v>
      </c>
      <c r="K240" t="s">
        <v>17</v>
      </c>
      <c r="L240">
        <f t="shared" si="16"/>
        <v>44599.740000000187</v>
      </c>
      <c r="S240" t="str">
        <f ca="1"/>
        <v>2025-06-04 01:18:10</v>
      </c>
      <c r="T240">
        <f t="shared" ca="1" si="13"/>
        <v>4</v>
      </c>
      <c r="U240">
        <f t="shared" ca="1" si="14"/>
        <v>15</v>
      </c>
      <c r="V240">
        <f t="shared" ca="1" si="15"/>
        <v>8.0400000000000009</v>
      </c>
      <c r="X240" t="str">
        <f ca="1"/>
        <v>2025-06-04 04:08:56</v>
      </c>
    </row>
    <row r="241" spans="1:24" x14ac:dyDescent="0.2">
      <c r="A241" t="s">
        <v>11</v>
      </c>
      <c r="B241" t="s">
        <v>11506</v>
      </c>
      <c r="C241" t="s">
        <v>1379</v>
      </c>
      <c r="D241" t="s">
        <v>14</v>
      </c>
      <c r="E241" t="s">
        <v>11507</v>
      </c>
      <c r="F241" t="s">
        <v>11503</v>
      </c>
      <c r="G241">
        <v>0.49891000000000002</v>
      </c>
      <c r="H241">
        <v>0.49880000000000002</v>
      </c>
      <c r="I241">
        <v>4</v>
      </c>
      <c r="J241">
        <v>-4</v>
      </c>
      <c r="K241" t="s">
        <v>17</v>
      </c>
      <c r="L241">
        <f t="shared" si="16"/>
        <v>44601.740000000187</v>
      </c>
      <c r="S241" t="str">
        <f ca="1"/>
        <v>2025-06-04 01:16:59</v>
      </c>
      <c r="T241">
        <f t="shared" ca="1" si="13"/>
        <v>3</v>
      </c>
      <c r="U241">
        <f t="shared" ca="1" si="14"/>
        <v>7</v>
      </c>
      <c r="V241">
        <f t="shared" ca="1" si="15"/>
        <v>6.44</v>
      </c>
      <c r="X241" t="str">
        <f ca="1"/>
        <v>2025-06-04 04:09:46</v>
      </c>
    </row>
    <row r="242" spans="1:24" x14ac:dyDescent="0.2">
      <c r="A242" t="s">
        <v>11</v>
      </c>
      <c r="B242" t="s">
        <v>11508</v>
      </c>
      <c r="C242" t="s">
        <v>266</v>
      </c>
      <c r="D242" t="s">
        <v>14</v>
      </c>
      <c r="E242" t="s">
        <v>11509</v>
      </c>
      <c r="F242" t="s">
        <v>11510</v>
      </c>
      <c r="G242">
        <v>0.49902000000000002</v>
      </c>
      <c r="H242">
        <v>0.49925000000000003</v>
      </c>
      <c r="I242">
        <v>1</v>
      </c>
      <c r="J242">
        <v>0.92</v>
      </c>
      <c r="K242" t="s">
        <v>17</v>
      </c>
      <c r="L242">
        <f t="shared" si="16"/>
        <v>44605.740000000187</v>
      </c>
      <c r="S242" t="str">
        <f ca="1"/>
        <v>2025-06-04 01:15:49</v>
      </c>
      <c r="T242">
        <f t="shared" ca="1" si="13"/>
        <v>2</v>
      </c>
      <c r="U242">
        <f t="shared" ca="1" si="14"/>
        <v>3</v>
      </c>
      <c r="V242">
        <f t="shared" ca="1" si="15"/>
        <v>2.7600000000000002</v>
      </c>
      <c r="X242" t="str">
        <f ca="1"/>
        <v>2025-06-04 04:07:37</v>
      </c>
    </row>
    <row r="243" spans="1:24" x14ac:dyDescent="0.2">
      <c r="A243" t="s">
        <v>11</v>
      </c>
      <c r="B243" t="s">
        <v>11511</v>
      </c>
      <c r="C243" t="s">
        <v>4680</v>
      </c>
      <c r="D243" t="s">
        <v>14</v>
      </c>
      <c r="E243" t="s">
        <v>11512</v>
      </c>
      <c r="F243" t="s">
        <v>11510</v>
      </c>
      <c r="G243">
        <v>0.49854999999999999</v>
      </c>
      <c r="H243">
        <v>0.49925000000000003</v>
      </c>
      <c r="I243">
        <v>4</v>
      </c>
      <c r="J243">
        <v>3.68</v>
      </c>
      <c r="K243" t="s">
        <v>17</v>
      </c>
      <c r="L243">
        <f t="shared" si="16"/>
        <v>44604.820000000189</v>
      </c>
      <c r="S243" t="str">
        <f ca="1"/>
        <v>2025-06-04 01:14:39</v>
      </c>
      <c r="T243">
        <f t="shared" ca="1" si="13"/>
        <v>1</v>
      </c>
      <c r="U243">
        <f t="shared" ca="1" si="14"/>
        <v>1</v>
      </c>
      <c r="V243">
        <f t="shared" ca="1" si="15"/>
        <v>0.92</v>
      </c>
      <c r="X243" t="str">
        <f ca="1"/>
        <v>2025-06-04 04:07:56</v>
      </c>
    </row>
    <row r="244" spans="1:24" x14ac:dyDescent="0.2">
      <c r="A244" t="s">
        <v>11</v>
      </c>
      <c r="B244" t="s">
        <v>11513</v>
      </c>
      <c r="C244" t="s">
        <v>786</v>
      </c>
      <c r="D244" t="s">
        <v>14</v>
      </c>
      <c r="E244" t="s">
        <v>11514</v>
      </c>
      <c r="F244" t="s">
        <v>11510</v>
      </c>
      <c r="G244">
        <v>0.49880000000000002</v>
      </c>
      <c r="H244">
        <v>0.49925000000000003</v>
      </c>
      <c r="I244">
        <v>2</v>
      </c>
      <c r="J244">
        <v>1.84</v>
      </c>
      <c r="K244" t="s">
        <v>17</v>
      </c>
      <c r="L244">
        <f t="shared" si="16"/>
        <v>44601.140000000189</v>
      </c>
      <c r="S244" t="str">
        <f ca="1"/>
        <v>2025-06-04 01:13:29</v>
      </c>
      <c r="T244">
        <f t="shared" ca="1" si="13"/>
        <v>4</v>
      </c>
      <c r="U244">
        <f t="shared" ca="1" si="14"/>
        <v>15</v>
      </c>
      <c r="V244">
        <f t="shared" ca="1" si="15"/>
        <v>0.36000000000000032</v>
      </c>
      <c r="X244" t="str">
        <f ca="1"/>
        <v>2025-06-04 04:07:46</v>
      </c>
    </row>
    <row r="245" spans="1:24" x14ac:dyDescent="0.2">
      <c r="A245" t="s">
        <v>11</v>
      </c>
      <c r="B245" t="s">
        <v>11515</v>
      </c>
      <c r="C245" t="s">
        <v>281</v>
      </c>
      <c r="D245" t="s">
        <v>14</v>
      </c>
      <c r="E245" t="s">
        <v>11516</v>
      </c>
      <c r="F245" t="s">
        <v>11517</v>
      </c>
      <c r="G245">
        <v>0.49802999999999997</v>
      </c>
      <c r="H245">
        <v>0.49911</v>
      </c>
      <c r="I245">
        <v>2</v>
      </c>
      <c r="J245">
        <v>1.84</v>
      </c>
      <c r="K245" t="s">
        <v>17</v>
      </c>
      <c r="L245">
        <f t="shared" si="16"/>
        <v>44599.300000000192</v>
      </c>
      <c r="S245" t="str">
        <f ca="1"/>
        <v>2025-06-04 01:12:18</v>
      </c>
      <c r="T245">
        <f t="shared" ca="1" si="13"/>
        <v>2</v>
      </c>
      <c r="U245">
        <f t="shared" ca="1" si="14"/>
        <v>3</v>
      </c>
      <c r="V245">
        <f t="shared" ca="1" si="15"/>
        <v>-3</v>
      </c>
      <c r="X245" t="str">
        <f ca="1"/>
        <v>2025-06-04 04:06:36</v>
      </c>
    </row>
    <row r="246" spans="1:24" x14ac:dyDescent="0.2">
      <c r="A246" t="s">
        <v>11</v>
      </c>
      <c r="B246" t="s">
        <v>11518</v>
      </c>
      <c r="C246" t="s">
        <v>266</v>
      </c>
      <c r="D246" t="s">
        <v>14</v>
      </c>
      <c r="E246" t="s">
        <v>11519</v>
      </c>
      <c r="F246" t="s">
        <v>11517</v>
      </c>
      <c r="G246">
        <v>0.49814000000000003</v>
      </c>
      <c r="H246">
        <v>0.49911</v>
      </c>
      <c r="I246">
        <v>1</v>
      </c>
      <c r="J246">
        <v>0.92</v>
      </c>
      <c r="K246" t="s">
        <v>17</v>
      </c>
      <c r="L246">
        <f t="shared" si="16"/>
        <v>44597.460000000196</v>
      </c>
      <c r="S246" t="str">
        <f ca="1"/>
        <v>2025-06-04 01:11:08</v>
      </c>
      <c r="T246">
        <f t="shared" ca="1" si="13"/>
        <v>1</v>
      </c>
      <c r="U246">
        <f t="shared" ca="1" si="14"/>
        <v>1</v>
      </c>
      <c r="V246">
        <f t="shared" ca="1" si="15"/>
        <v>0.92</v>
      </c>
      <c r="X246" t="str">
        <f ca="1"/>
        <v>2025-06-04 04:06:26</v>
      </c>
    </row>
    <row r="247" spans="1:24" x14ac:dyDescent="0.2">
      <c r="A247" t="s">
        <v>11</v>
      </c>
      <c r="B247" t="s">
        <v>11520</v>
      </c>
      <c r="C247" t="s">
        <v>266</v>
      </c>
      <c r="D247" t="s">
        <v>14</v>
      </c>
      <c r="E247" t="s">
        <v>11521</v>
      </c>
      <c r="F247" t="s">
        <v>11522</v>
      </c>
      <c r="G247">
        <v>0.49648999999999999</v>
      </c>
      <c r="H247">
        <v>0.49813000000000002</v>
      </c>
      <c r="I247">
        <v>1</v>
      </c>
      <c r="J247">
        <v>0.92</v>
      </c>
      <c r="K247" t="s">
        <v>17</v>
      </c>
      <c r="L247">
        <f t="shared" si="16"/>
        <v>44596.540000000197</v>
      </c>
      <c r="S247" t="str">
        <f ca="1"/>
        <v>2025-06-04 01:09:58</v>
      </c>
      <c r="T247">
        <f t="shared" ca="1" si="13"/>
        <v>3</v>
      </c>
      <c r="U247">
        <f t="shared" ca="1" si="14"/>
        <v>7</v>
      </c>
      <c r="V247">
        <f t="shared" ca="1" si="15"/>
        <v>-7</v>
      </c>
      <c r="X247" t="str">
        <f ca="1"/>
        <v>2025-06-04 04:05:16</v>
      </c>
    </row>
    <row r="248" spans="1:24" x14ac:dyDescent="0.2">
      <c r="A248" t="s">
        <v>11</v>
      </c>
      <c r="B248" t="s">
        <v>11523</v>
      </c>
      <c r="C248" t="s">
        <v>4565</v>
      </c>
      <c r="D248" t="s">
        <v>14</v>
      </c>
      <c r="E248" t="s">
        <v>11524</v>
      </c>
      <c r="F248" t="s">
        <v>11525</v>
      </c>
      <c r="G248">
        <v>0.49576999999999999</v>
      </c>
      <c r="H248">
        <v>0.49662000000000001</v>
      </c>
      <c r="I248">
        <v>2</v>
      </c>
      <c r="J248">
        <v>1.84</v>
      </c>
      <c r="K248" t="s">
        <v>17</v>
      </c>
      <c r="L248">
        <f t="shared" si="16"/>
        <v>44595.620000000199</v>
      </c>
      <c r="S248" t="str">
        <f ca="1"/>
        <v>2025-06-04 01:08:47</v>
      </c>
      <c r="T248">
        <f t="shared" ca="1" si="13"/>
        <v>1</v>
      </c>
      <c r="U248">
        <f t="shared" ca="1" si="14"/>
        <v>1</v>
      </c>
      <c r="V248">
        <f t="shared" ca="1" si="15"/>
        <v>0.92</v>
      </c>
      <c r="X248" t="str">
        <f ca="1"/>
        <v>2025-06-04 04:04:35</v>
      </c>
    </row>
    <row r="249" spans="1:24" x14ac:dyDescent="0.2">
      <c r="A249" t="s">
        <v>11</v>
      </c>
      <c r="B249" t="s">
        <v>11526</v>
      </c>
      <c r="C249" t="s">
        <v>266</v>
      </c>
      <c r="D249" t="s">
        <v>14</v>
      </c>
      <c r="E249" t="s">
        <v>11527</v>
      </c>
      <c r="F249" t="s">
        <v>11525</v>
      </c>
      <c r="G249">
        <v>0.49601000000000001</v>
      </c>
      <c r="H249">
        <v>0.49662000000000001</v>
      </c>
      <c r="I249">
        <v>1</v>
      </c>
      <c r="J249">
        <v>0.92</v>
      </c>
      <c r="K249" t="s">
        <v>17</v>
      </c>
      <c r="L249">
        <f t="shared" si="16"/>
        <v>44593.780000000203</v>
      </c>
      <c r="S249" t="str">
        <f ca="1"/>
        <v>2025-06-04 01:07:37</v>
      </c>
      <c r="T249">
        <f t="shared" ca="1" si="13"/>
        <v>4</v>
      </c>
      <c r="U249">
        <f t="shared" ca="1" si="14"/>
        <v>15</v>
      </c>
      <c r="V249">
        <f t="shared" ca="1" si="15"/>
        <v>-15</v>
      </c>
      <c r="X249" t="str">
        <f ca="1"/>
        <v>2025-06-04 04:04:06</v>
      </c>
    </row>
    <row r="250" spans="1:24" x14ac:dyDescent="0.2">
      <c r="A250" t="s">
        <v>11</v>
      </c>
      <c r="B250" t="s">
        <v>11528</v>
      </c>
      <c r="C250" t="s">
        <v>840</v>
      </c>
      <c r="D250" t="s">
        <v>14</v>
      </c>
      <c r="E250" t="s">
        <v>11529</v>
      </c>
      <c r="F250" t="s">
        <v>11530</v>
      </c>
      <c r="G250">
        <v>0.49581999999999998</v>
      </c>
      <c r="H250">
        <v>0.49608000000000002</v>
      </c>
      <c r="I250">
        <v>2</v>
      </c>
      <c r="J250">
        <v>1.84</v>
      </c>
      <c r="K250" t="s">
        <v>17</v>
      </c>
      <c r="L250">
        <f t="shared" si="16"/>
        <v>44592.860000000204</v>
      </c>
      <c r="S250" t="str">
        <f ca="1"/>
        <v>2025-06-04 01:06:27</v>
      </c>
      <c r="T250">
        <f t="shared" ca="1" si="13"/>
        <v>4</v>
      </c>
      <c r="U250">
        <f t="shared" ca="1" si="14"/>
        <v>15</v>
      </c>
      <c r="V250">
        <f t="shared" ca="1" si="15"/>
        <v>0.36000000000000032</v>
      </c>
      <c r="X250" t="str">
        <f ca="1"/>
        <v>2025-06-04 04:03:35</v>
      </c>
    </row>
    <row r="251" spans="1:24" x14ac:dyDescent="0.2">
      <c r="A251" t="s">
        <v>11</v>
      </c>
      <c r="B251" t="s">
        <v>11531</v>
      </c>
      <c r="C251" t="s">
        <v>4379</v>
      </c>
      <c r="D251" t="s">
        <v>14</v>
      </c>
      <c r="E251" t="s">
        <v>11532</v>
      </c>
      <c r="F251" t="s">
        <v>11530</v>
      </c>
      <c r="G251">
        <v>0.49582999999999999</v>
      </c>
      <c r="H251">
        <v>0.49608000000000002</v>
      </c>
      <c r="I251">
        <v>1</v>
      </c>
      <c r="J251">
        <v>0.92</v>
      </c>
      <c r="K251" t="s">
        <v>17</v>
      </c>
      <c r="L251">
        <f t="shared" si="16"/>
        <v>44591.020000000208</v>
      </c>
      <c r="S251" t="str">
        <f ca="1"/>
        <v>2025-06-04 01:05:17</v>
      </c>
      <c r="T251">
        <f t="shared" ca="1" si="13"/>
        <v>1</v>
      </c>
      <c r="U251">
        <f t="shared" ca="1" si="14"/>
        <v>1</v>
      </c>
      <c r="V251">
        <f t="shared" ca="1" si="15"/>
        <v>0.92</v>
      </c>
      <c r="X251" t="str">
        <f ca="1"/>
        <v>2025-06-04 04:02:56</v>
      </c>
    </row>
    <row r="252" spans="1:24" x14ac:dyDescent="0.2">
      <c r="A252" t="s">
        <v>11</v>
      </c>
      <c r="B252" t="s">
        <v>11533</v>
      </c>
      <c r="C252" t="s">
        <v>4680</v>
      </c>
      <c r="D252" t="s">
        <v>14</v>
      </c>
      <c r="E252" t="s">
        <v>11534</v>
      </c>
      <c r="F252" t="s">
        <v>11535</v>
      </c>
      <c r="G252">
        <v>0.49546000000000001</v>
      </c>
      <c r="H252">
        <v>0.49598999999999999</v>
      </c>
      <c r="I252">
        <v>2</v>
      </c>
      <c r="J252">
        <v>1.84</v>
      </c>
      <c r="K252" t="s">
        <v>17</v>
      </c>
      <c r="L252">
        <f t="shared" si="16"/>
        <v>44590.10000000021</v>
      </c>
      <c r="S252" t="str">
        <f ca="1"/>
        <v>2025-06-04 01:04:06</v>
      </c>
      <c r="T252">
        <f t="shared" ca="1" si="13"/>
        <v>3</v>
      </c>
      <c r="U252">
        <f t="shared" ca="1" si="14"/>
        <v>7</v>
      </c>
      <c r="V252">
        <f t="shared" ca="1" si="15"/>
        <v>6.44</v>
      </c>
      <c r="X252" t="str">
        <f ca="1"/>
        <v>2025-06-04 04:02:05</v>
      </c>
    </row>
    <row r="253" spans="1:24" x14ac:dyDescent="0.2">
      <c r="A253" t="s">
        <v>11</v>
      </c>
      <c r="B253" t="s">
        <v>11536</v>
      </c>
      <c r="C253" t="s">
        <v>5765</v>
      </c>
      <c r="D253" t="s">
        <v>14</v>
      </c>
      <c r="E253" t="s">
        <v>11537</v>
      </c>
      <c r="F253" t="s">
        <v>11535</v>
      </c>
      <c r="G253">
        <v>0.49564999999999998</v>
      </c>
      <c r="H253">
        <v>0.49598999999999999</v>
      </c>
      <c r="I253">
        <v>1</v>
      </c>
      <c r="J253">
        <v>0.92</v>
      </c>
      <c r="K253" t="s">
        <v>17</v>
      </c>
      <c r="L253">
        <f t="shared" si="16"/>
        <v>44588.260000000213</v>
      </c>
      <c r="S253" t="str">
        <f ca="1"/>
        <v>2025-06-04 01:02:56</v>
      </c>
      <c r="T253">
        <f t="shared" ca="1" si="13"/>
        <v>1</v>
      </c>
      <c r="U253">
        <f t="shared" ca="1" si="14"/>
        <v>1</v>
      </c>
      <c r="V253">
        <f t="shared" ca="1" si="15"/>
        <v>0.92</v>
      </c>
      <c r="X253" t="str">
        <f ca="1"/>
        <v>2025-06-04 04:01:45</v>
      </c>
    </row>
    <row r="254" spans="1:24" x14ac:dyDescent="0.2">
      <c r="A254" t="s">
        <v>11</v>
      </c>
      <c r="B254" t="s">
        <v>11538</v>
      </c>
      <c r="C254" t="s">
        <v>4565</v>
      </c>
      <c r="D254" t="s">
        <v>14</v>
      </c>
      <c r="E254" t="s">
        <v>11539</v>
      </c>
      <c r="F254" t="s">
        <v>11535</v>
      </c>
      <c r="G254">
        <v>0.49536999999999998</v>
      </c>
      <c r="H254">
        <v>0.49598999999999999</v>
      </c>
      <c r="I254">
        <v>4</v>
      </c>
      <c r="J254">
        <v>3.68</v>
      </c>
      <c r="K254" t="s">
        <v>17</v>
      </c>
      <c r="L254">
        <f t="shared" si="16"/>
        <v>44587.340000000215</v>
      </c>
      <c r="S254" t="str">
        <f ca="1"/>
        <v>2025-06-04 01:01:46</v>
      </c>
      <c r="T254">
        <f t="shared" ca="1" si="13"/>
        <v>2</v>
      </c>
      <c r="U254">
        <f t="shared" ca="1" si="14"/>
        <v>3</v>
      </c>
      <c r="V254">
        <f t="shared" ca="1" si="15"/>
        <v>2.7600000000000002</v>
      </c>
      <c r="X254" t="str">
        <f ca="1"/>
        <v>2025-06-04 04:02:15</v>
      </c>
    </row>
    <row r="255" spans="1:24" x14ac:dyDescent="0.2">
      <c r="A255" t="s">
        <v>11</v>
      </c>
      <c r="B255" t="s">
        <v>11540</v>
      </c>
      <c r="C255" t="s">
        <v>266</v>
      </c>
      <c r="D255" t="s">
        <v>14</v>
      </c>
      <c r="E255" t="s">
        <v>11541</v>
      </c>
      <c r="F255" t="s">
        <v>11542</v>
      </c>
      <c r="G255">
        <v>0.49476999999999999</v>
      </c>
      <c r="H255">
        <v>0.49553999999999998</v>
      </c>
      <c r="I255">
        <v>1</v>
      </c>
      <c r="J255">
        <v>0.92</v>
      </c>
      <c r="K255" t="s">
        <v>17</v>
      </c>
      <c r="L255">
        <f t="shared" si="16"/>
        <v>44583.660000000214</v>
      </c>
      <c r="S255" t="str">
        <f ca="1"/>
        <v>2025-06-04 01:00:36</v>
      </c>
      <c r="T255">
        <f t="shared" ca="1" si="13"/>
        <v>4</v>
      </c>
      <c r="U255">
        <f t="shared" ca="1" si="14"/>
        <v>15</v>
      </c>
      <c r="V255">
        <f t="shared" ca="1" si="15"/>
        <v>8.0400000000000009</v>
      </c>
      <c r="X255" t="str">
        <f ca="1"/>
        <v>2025-06-04 04:00:35</v>
      </c>
    </row>
    <row r="256" spans="1:24" x14ac:dyDescent="0.2">
      <c r="A256" t="s">
        <v>11</v>
      </c>
      <c r="B256" t="s">
        <v>11543</v>
      </c>
      <c r="C256" t="s">
        <v>4565</v>
      </c>
      <c r="D256" t="s">
        <v>14</v>
      </c>
      <c r="E256" t="s">
        <v>11544</v>
      </c>
      <c r="F256" t="s">
        <v>11542</v>
      </c>
      <c r="G256">
        <v>0.49456</v>
      </c>
      <c r="H256">
        <v>0.49553999999999998</v>
      </c>
      <c r="I256">
        <v>4</v>
      </c>
      <c r="J256">
        <v>3.68</v>
      </c>
      <c r="K256" t="s">
        <v>17</v>
      </c>
      <c r="L256">
        <f t="shared" si="16"/>
        <v>44582.740000000216</v>
      </c>
      <c r="S256" t="str">
        <f ca="1"/>
        <v>2025-06-04 00:59:26</v>
      </c>
      <c r="T256">
        <f t="shared" ca="1" si="13"/>
        <v>2</v>
      </c>
      <c r="U256">
        <f t="shared" ca="1" si="14"/>
        <v>3</v>
      </c>
      <c r="V256">
        <f t="shared" ca="1" si="15"/>
        <v>2.7600000000000002</v>
      </c>
      <c r="X256" t="str">
        <f ca="1"/>
        <v>2025-06-04 04:01:04</v>
      </c>
    </row>
    <row r="257" spans="1:24" x14ac:dyDescent="0.2">
      <c r="A257" t="s">
        <v>11</v>
      </c>
      <c r="B257" t="s">
        <v>11545</v>
      </c>
      <c r="C257" t="s">
        <v>840</v>
      </c>
      <c r="D257" t="s">
        <v>14</v>
      </c>
      <c r="E257" t="s">
        <v>11546</v>
      </c>
      <c r="F257" t="s">
        <v>11542</v>
      </c>
      <c r="G257">
        <v>0.49441000000000002</v>
      </c>
      <c r="H257">
        <v>0.49553999999999998</v>
      </c>
      <c r="I257">
        <v>8</v>
      </c>
      <c r="J257">
        <v>7.36</v>
      </c>
      <c r="K257" t="s">
        <v>17</v>
      </c>
      <c r="L257">
        <f t="shared" si="16"/>
        <v>44579.060000000216</v>
      </c>
      <c r="S257" t="str">
        <f ca="1"/>
        <v>2025-06-04 00:58:15</v>
      </c>
      <c r="T257">
        <f t="shared" ca="1" si="13"/>
        <v>4</v>
      </c>
      <c r="U257">
        <f t="shared" ca="1" si="14"/>
        <v>15</v>
      </c>
      <c r="V257">
        <f t="shared" ca="1" si="15"/>
        <v>0.36000000000000032</v>
      </c>
      <c r="X257" t="str">
        <f ca="1"/>
        <v>2025-06-04 04:01:15</v>
      </c>
    </row>
    <row r="258" spans="1:24" x14ac:dyDescent="0.2">
      <c r="A258" t="s">
        <v>11</v>
      </c>
      <c r="B258" t="s">
        <v>11547</v>
      </c>
      <c r="C258" t="s">
        <v>786</v>
      </c>
      <c r="D258" t="s">
        <v>14</v>
      </c>
      <c r="E258" t="s">
        <v>11548</v>
      </c>
      <c r="F258" t="s">
        <v>11542</v>
      </c>
      <c r="G258">
        <v>0.49462</v>
      </c>
      <c r="H258">
        <v>0.49553999999999998</v>
      </c>
      <c r="I258">
        <v>2</v>
      </c>
      <c r="J258">
        <v>1.84</v>
      </c>
      <c r="K258" t="s">
        <v>17</v>
      </c>
      <c r="L258">
        <f t="shared" si="16"/>
        <v>44571.700000000215</v>
      </c>
      <c r="S258" t="str">
        <f ca="1"/>
        <v>2025-06-04 00:57:05</v>
      </c>
      <c r="T258">
        <f t="shared" ca="1" si="13"/>
        <v>1</v>
      </c>
      <c r="U258">
        <f t="shared" ca="1" si="14"/>
        <v>1</v>
      </c>
      <c r="V258">
        <f t="shared" ca="1" si="15"/>
        <v>0.92</v>
      </c>
      <c r="X258" t="str">
        <f ca="1"/>
        <v>2025-06-04 04:00:44</v>
      </c>
    </row>
    <row r="259" spans="1:24" x14ac:dyDescent="0.2">
      <c r="A259" t="s">
        <v>11</v>
      </c>
      <c r="B259" t="s">
        <v>11549</v>
      </c>
      <c r="C259" t="s">
        <v>266</v>
      </c>
      <c r="D259" t="s">
        <v>14</v>
      </c>
      <c r="E259" t="s">
        <v>11550</v>
      </c>
      <c r="F259" t="s">
        <v>11551</v>
      </c>
      <c r="G259">
        <v>0.49415999999999999</v>
      </c>
      <c r="H259">
        <v>0.4945</v>
      </c>
      <c r="I259">
        <v>1</v>
      </c>
      <c r="J259">
        <v>0.92</v>
      </c>
      <c r="K259" t="s">
        <v>17</v>
      </c>
      <c r="L259">
        <f t="shared" si="16"/>
        <v>44569.860000000219</v>
      </c>
      <c r="S259" t="str">
        <f ca="1"/>
        <v>2025-06-04 00:55:55</v>
      </c>
      <c r="T259">
        <f t="shared" ref="T259:T322" ca="1" si="17">COUNTIF(INDIRECT($O$4),S259)</f>
        <v>1</v>
      </c>
      <c r="U259">
        <f t="shared" ref="U259:U322" ca="1" si="18">SUMIF(INDIRECT($O$4),S259,INDIRECT($O$5))</f>
        <v>1</v>
      </c>
      <c r="V259">
        <f t="shared" ref="V259:V322" ca="1" si="19">SUMIF(INDIRECT($O$4),S259,INDIRECT($O$6))</f>
        <v>0.92</v>
      </c>
      <c r="X259" t="str">
        <f ca="1"/>
        <v>2025-06-04 03:59:25</v>
      </c>
    </row>
    <row r="260" spans="1:24" x14ac:dyDescent="0.2">
      <c r="A260" t="s">
        <v>11</v>
      </c>
      <c r="B260" t="s">
        <v>11552</v>
      </c>
      <c r="C260" t="s">
        <v>786</v>
      </c>
      <c r="D260" t="s">
        <v>14</v>
      </c>
      <c r="E260" t="s">
        <v>11553</v>
      </c>
      <c r="F260" t="s">
        <v>11551</v>
      </c>
      <c r="G260">
        <v>0.49412</v>
      </c>
      <c r="H260">
        <v>0.4945</v>
      </c>
      <c r="I260">
        <v>2</v>
      </c>
      <c r="J260">
        <v>1.84</v>
      </c>
      <c r="K260" t="s">
        <v>17</v>
      </c>
      <c r="L260">
        <f t="shared" ref="L260:L323" si="20">L259-J259</f>
        <v>44568.940000000221</v>
      </c>
      <c r="S260" t="str">
        <f ca="1"/>
        <v>2025-06-04 00:54:45</v>
      </c>
      <c r="T260">
        <f t="shared" ca="1" si="17"/>
        <v>4</v>
      </c>
      <c r="U260">
        <f t="shared" ca="1" si="18"/>
        <v>15</v>
      </c>
      <c r="V260">
        <f t="shared" ca="1" si="19"/>
        <v>0.36000000000000032</v>
      </c>
      <c r="X260" t="str">
        <f ca="1"/>
        <v>2025-06-04 03:59:34</v>
      </c>
    </row>
    <row r="261" spans="1:24" x14ac:dyDescent="0.2">
      <c r="A261" t="s">
        <v>11</v>
      </c>
      <c r="B261" t="s">
        <v>11554</v>
      </c>
      <c r="C261" t="s">
        <v>4565</v>
      </c>
      <c r="D261" t="s">
        <v>14</v>
      </c>
      <c r="E261" t="s">
        <v>11555</v>
      </c>
      <c r="F261" t="s">
        <v>11551</v>
      </c>
      <c r="G261">
        <v>0.49374000000000001</v>
      </c>
      <c r="H261">
        <v>0.4945</v>
      </c>
      <c r="I261">
        <v>8</v>
      </c>
      <c r="J261">
        <v>7.36</v>
      </c>
      <c r="K261" t="s">
        <v>17</v>
      </c>
      <c r="L261">
        <f t="shared" si="20"/>
        <v>44567.100000000224</v>
      </c>
      <c r="S261" t="str">
        <f ca="1"/>
        <v>2025-06-04 00:53:34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2025-06-04 03:59:54</v>
      </c>
    </row>
    <row r="262" spans="1:24" x14ac:dyDescent="0.2">
      <c r="A262" t="s">
        <v>11</v>
      </c>
      <c r="B262" t="s">
        <v>11556</v>
      </c>
      <c r="C262" t="s">
        <v>4680</v>
      </c>
      <c r="D262" t="s">
        <v>14</v>
      </c>
      <c r="E262" t="s">
        <v>11557</v>
      </c>
      <c r="F262" t="s">
        <v>11551</v>
      </c>
      <c r="G262">
        <v>0.49386000000000002</v>
      </c>
      <c r="H262">
        <v>0.4945</v>
      </c>
      <c r="I262">
        <v>4</v>
      </c>
      <c r="J262">
        <v>3.68</v>
      </c>
      <c r="K262" t="s">
        <v>17</v>
      </c>
      <c r="L262">
        <f t="shared" si="20"/>
        <v>44559.740000000224</v>
      </c>
      <c r="S262" t="str">
        <f ca="1"/>
        <v>2025-06-04 00:52:24</v>
      </c>
      <c r="T262">
        <f t="shared" ca="1" si="17"/>
        <v>1</v>
      </c>
      <c r="U262">
        <f t="shared" ca="1" si="18"/>
        <v>1</v>
      </c>
      <c r="V262">
        <f t="shared" ca="1" si="19"/>
        <v>0.92</v>
      </c>
      <c r="X262" t="str">
        <f ca="1"/>
        <v>2025-06-04 03:59:44</v>
      </c>
    </row>
    <row r="263" spans="1:24" x14ac:dyDescent="0.2">
      <c r="A263" t="s">
        <v>11</v>
      </c>
      <c r="B263" t="s">
        <v>11558</v>
      </c>
      <c r="C263" t="s">
        <v>4565</v>
      </c>
      <c r="D263" t="s">
        <v>14</v>
      </c>
      <c r="E263" t="s">
        <v>11559</v>
      </c>
      <c r="F263" t="s">
        <v>11560</v>
      </c>
      <c r="G263">
        <v>0.49325999999999998</v>
      </c>
      <c r="H263">
        <v>0.49393999999999999</v>
      </c>
      <c r="I263">
        <v>4</v>
      </c>
      <c r="J263">
        <v>3.68</v>
      </c>
      <c r="K263" t="s">
        <v>17</v>
      </c>
      <c r="L263">
        <f t="shared" si="20"/>
        <v>44556.060000000223</v>
      </c>
      <c r="S263" t="str">
        <f ca="1"/>
        <v>2025-06-04 00:51:14</v>
      </c>
      <c r="T263">
        <f t="shared" ca="1" si="17"/>
        <v>4</v>
      </c>
      <c r="U263">
        <f t="shared" ca="1" si="18"/>
        <v>15</v>
      </c>
      <c r="V263">
        <f t="shared" ca="1" si="19"/>
        <v>-15</v>
      </c>
      <c r="X263" t="str">
        <f ca="1"/>
        <v>2025-06-04 03:58:44</v>
      </c>
    </row>
    <row r="264" spans="1:24" x14ac:dyDescent="0.2">
      <c r="A264" t="s">
        <v>11</v>
      </c>
      <c r="B264" t="s">
        <v>11561</v>
      </c>
      <c r="C264" t="s">
        <v>5765</v>
      </c>
      <c r="D264" t="s">
        <v>14</v>
      </c>
      <c r="E264" t="s">
        <v>11562</v>
      </c>
      <c r="F264" t="s">
        <v>11560</v>
      </c>
      <c r="G264">
        <v>0.49373</v>
      </c>
      <c r="H264">
        <v>0.49393999999999999</v>
      </c>
      <c r="I264">
        <v>1</v>
      </c>
      <c r="J264">
        <v>0.92</v>
      </c>
      <c r="K264" t="s">
        <v>17</v>
      </c>
      <c r="L264">
        <f t="shared" si="20"/>
        <v>44552.380000000223</v>
      </c>
      <c r="S264" t="str">
        <f ca="1"/>
        <v>2025-06-04 00:50:04</v>
      </c>
      <c r="T264">
        <f t="shared" ca="1" si="17"/>
        <v>1</v>
      </c>
      <c r="U264">
        <f t="shared" ca="1" si="18"/>
        <v>1</v>
      </c>
      <c r="V264">
        <f t="shared" ca="1" si="19"/>
        <v>0.92</v>
      </c>
      <c r="X264" t="str">
        <f ca="1"/>
        <v>2025-06-04 03:58:14</v>
      </c>
    </row>
    <row r="265" spans="1:24" x14ac:dyDescent="0.2">
      <c r="A265" t="s">
        <v>11</v>
      </c>
      <c r="B265" t="s">
        <v>11563</v>
      </c>
      <c r="C265" t="s">
        <v>4680</v>
      </c>
      <c r="D265" t="s">
        <v>14</v>
      </c>
      <c r="E265" t="s">
        <v>11564</v>
      </c>
      <c r="F265" t="s">
        <v>11560</v>
      </c>
      <c r="G265">
        <v>0.49364000000000002</v>
      </c>
      <c r="H265">
        <v>0.49393999999999999</v>
      </c>
      <c r="I265">
        <v>2</v>
      </c>
      <c r="J265">
        <v>1.84</v>
      </c>
      <c r="K265" t="s">
        <v>17</v>
      </c>
      <c r="L265">
        <f t="shared" si="20"/>
        <v>44551.460000000225</v>
      </c>
      <c r="S265" t="str">
        <f ca="1"/>
        <v>2025-06-04 00:48:53</v>
      </c>
      <c r="T265">
        <f t="shared" ca="1" si="17"/>
        <v>4</v>
      </c>
      <c r="U265">
        <f t="shared" ca="1" si="18"/>
        <v>15</v>
      </c>
      <c r="V265">
        <f t="shared" ca="1" si="19"/>
        <v>0.36000000000000032</v>
      </c>
      <c r="X265" t="str">
        <f ca="1"/>
        <v>2025-06-04 03:58:34</v>
      </c>
    </row>
    <row r="266" spans="1:24" x14ac:dyDescent="0.2">
      <c r="A266" t="s">
        <v>11</v>
      </c>
      <c r="B266" t="s">
        <v>11565</v>
      </c>
      <c r="C266" t="s">
        <v>836</v>
      </c>
      <c r="D266" t="s">
        <v>223</v>
      </c>
      <c r="E266" t="s">
        <v>11566</v>
      </c>
      <c r="F266" t="s">
        <v>11567</v>
      </c>
      <c r="G266">
        <v>0.86814000000000002</v>
      </c>
      <c r="H266">
        <v>0.86882999999999999</v>
      </c>
      <c r="I266">
        <v>4</v>
      </c>
      <c r="J266">
        <v>3.56</v>
      </c>
      <c r="K266" t="s">
        <v>17</v>
      </c>
      <c r="L266">
        <f t="shared" si="20"/>
        <v>44549.620000000228</v>
      </c>
      <c r="S266" t="str">
        <f ca="1"/>
        <v>2025-06-04 00:47:43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2025-06-04 03:57:14</v>
      </c>
    </row>
    <row r="267" spans="1:24" x14ac:dyDescent="0.2">
      <c r="A267" t="s">
        <v>11</v>
      </c>
      <c r="B267" t="s">
        <v>11568</v>
      </c>
      <c r="C267" t="s">
        <v>281</v>
      </c>
      <c r="D267" t="s">
        <v>223</v>
      </c>
      <c r="E267" t="s">
        <v>11569</v>
      </c>
      <c r="F267" t="s">
        <v>11567</v>
      </c>
      <c r="G267">
        <v>0.86812999999999996</v>
      </c>
      <c r="H267">
        <v>0.86882999999999999</v>
      </c>
      <c r="I267">
        <v>2</v>
      </c>
      <c r="J267">
        <v>1.8</v>
      </c>
      <c r="K267" t="s">
        <v>17</v>
      </c>
      <c r="L267">
        <f t="shared" si="20"/>
        <v>44546.060000000231</v>
      </c>
      <c r="S267" t="str">
        <f ca="1"/>
        <v>2025-06-04 00:46:33</v>
      </c>
      <c r="T267">
        <f t="shared" ca="1" si="17"/>
        <v>4</v>
      </c>
      <c r="U267">
        <f t="shared" ca="1" si="18"/>
        <v>15</v>
      </c>
      <c r="V267">
        <f t="shared" ca="1" si="19"/>
        <v>0.36000000000000032</v>
      </c>
      <c r="X267" t="str">
        <f ca="1"/>
        <v>2025-06-04 03:57:04</v>
      </c>
    </row>
    <row r="268" spans="1:24" x14ac:dyDescent="0.2">
      <c r="A268" t="s">
        <v>11</v>
      </c>
      <c r="B268" t="s">
        <v>11570</v>
      </c>
      <c r="C268" t="s">
        <v>266</v>
      </c>
      <c r="D268" t="s">
        <v>223</v>
      </c>
      <c r="E268" t="s">
        <v>11571</v>
      </c>
      <c r="F268" t="s">
        <v>11567</v>
      </c>
      <c r="G268">
        <v>0.86855000000000004</v>
      </c>
      <c r="H268">
        <v>0.86882999999999999</v>
      </c>
      <c r="I268">
        <v>1</v>
      </c>
      <c r="J268">
        <v>0.9</v>
      </c>
      <c r="K268" t="s">
        <v>17</v>
      </c>
      <c r="L268">
        <f t="shared" si="20"/>
        <v>44544.260000000228</v>
      </c>
      <c r="S268" t="str">
        <f ca="1"/>
        <v>2025-06-04 00:45:23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2025-06-04 03:56:54</v>
      </c>
    </row>
    <row r="269" spans="1:24" x14ac:dyDescent="0.2">
      <c r="A269" t="s">
        <v>18</v>
      </c>
      <c r="B269" t="s">
        <v>11572</v>
      </c>
      <c r="C269" t="s">
        <v>301</v>
      </c>
      <c r="D269" t="s">
        <v>223</v>
      </c>
      <c r="E269" t="s">
        <v>11573</v>
      </c>
      <c r="F269" t="s">
        <v>11574</v>
      </c>
      <c r="G269">
        <v>0.86807000000000001</v>
      </c>
      <c r="H269">
        <v>0.86843000000000004</v>
      </c>
      <c r="I269">
        <v>8</v>
      </c>
      <c r="J269">
        <v>-8</v>
      </c>
      <c r="K269" t="s">
        <v>17</v>
      </c>
      <c r="L269">
        <f t="shared" si="20"/>
        <v>44543.360000000226</v>
      </c>
      <c r="S269" t="str">
        <f ca="1"/>
        <v>2025-06-04 00:44:12</v>
      </c>
      <c r="T269">
        <f t="shared" ca="1" si="17"/>
        <v>1</v>
      </c>
      <c r="U269">
        <f t="shared" ca="1" si="18"/>
        <v>1</v>
      </c>
      <c r="V269">
        <f t="shared" ca="1" si="19"/>
        <v>0.92</v>
      </c>
      <c r="X269" t="str">
        <f ca="1"/>
        <v>2025-06-04 03:56:14</v>
      </c>
    </row>
    <row r="270" spans="1:24" x14ac:dyDescent="0.2">
      <c r="A270" t="s">
        <v>18</v>
      </c>
      <c r="B270" t="s">
        <v>11575</v>
      </c>
      <c r="C270" t="s">
        <v>266</v>
      </c>
      <c r="D270" t="s">
        <v>223</v>
      </c>
      <c r="E270" t="s">
        <v>11576</v>
      </c>
      <c r="F270" t="s">
        <v>11574</v>
      </c>
      <c r="G270">
        <v>0.86728000000000005</v>
      </c>
      <c r="H270">
        <v>0.86843000000000004</v>
      </c>
      <c r="I270">
        <v>1</v>
      </c>
      <c r="J270">
        <v>-1</v>
      </c>
      <c r="K270" t="s">
        <v>17</v>
      </c>
      <c r="L270">
        <f t="shared" si="20"/>
        <v>44551.360000000226</v>
      </c>
      <c r="S270" t="str">
        <f ca="1"/>
        <v>2025-06-04 00:43:02</v>
      </c>
      <c r="T270">
        <f t="shared" ca="1" si="17"/>
        <v>3</v>
      </c>
      <c r="U270">
        <f t="shared" ca="1" si="18"/>
        <v>7</v>
      </c>
      <c r="V270">
        <f t="shared" ca="1" si="19"/>
        <v>4.5200000000000005</v>
      </c>
      <c r="X270" t="str">
        <f ca="1"/>
        <v>2025-06-04 03:55:44</v>
      </c>
    </row>
    <row r="271" spans="1:24" x14ac:dyDescent="0.2">
      <c r="A271" t="s">
        <v>18</v>
      </c>
      <c r="B271" t="s">
        <v>11577</v>
      </c>
      <c r="C271" t="s">
        <v>836</v>
      </c>
      <c r="D271" t="s">
        <v>223</v>
      </c>
      <c r="E271" t="s">
        <v>11578</v>
      </c>
      <c r="F271" t="s">
        <v>11574</v>
      </c>
      <c r="G271">
        <v>0.86785000000000001</v>
      </c>
      <c r="H271">
        <v>0.86843000000000004</v>
      </c>
      <c r="I271">
        <v>4</v>
      </c>
      <c r="J271">
        <v>-4</v>
      </c>
      <c r="K271" t="s">
        <v>17</v>
      </c>
      <c r="L271">
        <f t="shared" si="20"/>
        <v>44552.360000000226</v>
      </c>
      <c r="S271" t="str">
        <f ca="1"/>
        <v>2025-06-04 00:41:52</v>
      </c>
      <c r="T271">
        <f t="shared" ca="1" si="17"/>
        <v>2</v>
      </c>
      <c r="U271">
        <f t="shared" ca="1" si="18"/>
        <v>3</v>
      </c>
      <c r="V271">
        <f t="shared" ca="1" si="19"/>
        <v>2.7600000000000002</v>
      </c>
      <c r="X271" t="str">
        <f ca="1"/>
        <v>2025-06-04 03:56:04</v>
      </c>
    </row>
    <row r="272" spans="1:24" x14ac:dyDescent="0.2">
      <c r="A272" t="s">
        <v>18</v>
      </c>
      <c r="B272" t="s">
        <v>11579</v>
      </c>
      <c r="C272" t="s">
        <v>786</v>
      </c>
      <c r="D272" t="s">
        <v>223</v>
      </c>
      <c r="E272" t="s">
        <v>11580</v>
      </c>
      <c r="F272" t="s">
        <v>11574</v>
      </c>
      <c r="G272">
        <v>0.86767000000000005</v>
      </c>
      <c r="H272">
        <v>0.86843000000000004</v>
      </c>
      <c r="I272">
        <v>2</v>
      </c>
      <c r="J272">
        <v>-2</v>
      </c>
      <c r="K272" t="s">
        <v>17</v>
      </c>
      <c r="L272">
        <f t="shared" si="20"/>
        <v>44556.360000000226</v>
      </c>
      <c r="S272" t="str">
        <f ca="1"/>
        <v>2025-06-04 00:40:41</v>
      </c>
      <c r="T272">
        <f t="shared" ca="1" si="17"/>
        <v>1</v>
      </c>
      <c r="U272">
        <f t="shared" ca="1" si="18"/>
        <v>1</v>
      </c>
      <c r="V272">
        <f t="shared" ca="1" si="19"/>
        <v>0.92</v>
      </c>
      <c r="X272" t="str">
        <f ca="1"/>
        <v>2025-06-04 03:55:53</v>
      </c>
    </row>
    <row r="273" spans="1:24" x14ac:dyDescent="0.2">
      <c r="A273" t="s">
        <v>11</v>
      </c>
      <c r="B273" t="s">
        <v>11581</v>
      </c>
      <c r="C273" t="s">
        <v>5765</v>
      </c>
      <c r="D273" t="s">
        <v>223</v>
      </c>
      <c r="E273" t="s">
        <v>11582</v>
      </c>
      <c r="F273" t="s">
        <v>11583</v>
      </c>
      <c r="G273">
        <v>0.86912</v>
      </c>
      <c r="H273">
        <v>0.86719999999999997</v>
      </c>
      <c r="I273">
        <v>1</v>
      </c>
      <c r="J273">
        <v>-1</v>
      </c>
      <c r="K273" t="s">
        <v>17</v>
      </c>
      <c r="L273">
        <f t="shared" si="20"/>
        <v>44558.360000000226</v>
      </c>
      <c r="S273" t="str">
        <f ca="1"/>
        <v>2025-06-04 00:39:31</v>
      </c>
      <c r="T273">
        <f t="shared" ca="1" si="17"/>
        <v>3</v>
      </c>
      <c r="U273">
        <f t="shared" ca="1" si="18"/>
        <v>7</v>
      </c>
      <c r="V273">
        <f t="shared" ca="1" si="19"/>
        <v>0.68000000000000016</v>
      </c>
      <c r="X273" t="str">
        <f ca="1"/>
        <v>2025-06-04 03:54:33</v>
      </c>
    </row>
    <row r="274" spans="1:24" x14ac:dyDescent="0.2">
      <c r="A274" t="s">
        <v>11</v>
      </c>
      <c r="B274" t="s">
        <v>11584</v>
      </c>
      <c r="C274" t="s">
        <v>4680</v>
      </c>
      <c r="D274" t="s">
        <v>223</v>
      </c>
      <c r="E274" t="s">
        <v>11585</v>
      </c>
      <c r="F274" t="s">
        <v>11583</v>
      </c>
      <c r="G274">
        <v>0.86826000000000003</v>
      </c>
      <c r="H274">
        <v>0.86719999999999997</v>
      </c>
      <c r="I274">
        <v>4</v>
      </c>
      <c r="J274">
        <v>-4</v>
      </c>
      <c r="K274" t="s">
        <v>17</v>
      </c>
      <c r="L274">
        <f t="shared" si="20"/>
        <v>44559.360000000226</v>
      </c>
      <c r="S274" t="str">
        <f ca="1"/>
        <v>2025-06-04 00:38:21</v>
      </c>
      <c r="T274">
        <f t="shared" ca="1" si="17"/>
        <v>2</v>
      </c>
      <c r="U274">
        <f t="shared" ca="1" si="18"/>
        <v>3</v>
      </c>
      <c r="V274">
        <f t="shared" ca="1" si="19"/>
        <v>2.7600000000000002</v>
      </c>
      <c r="X274" t="str">
        <f ca="1"/>
        <v>2025-06-04 03:54:53</v>
      </c>
    </row>
    <row r="275" spans="1:24" x14ac:dyDescent="0.2">
      <c r="A275" t="s">
        <v>11</v>
      </c>
      <c r="B275" t="s">
        <v>11586</v>
      </c>
      <c r="C275" t="s">
        <v>4565</v>
      </c>
      <c r="D275" t="s">
        <v>223</v>
      </c>
      <c r="E275" t="s">
        <v>11587</v>
      </c>
      <c r="F275" t="s">
        <v>11583</v>
      </c>
      <c r="G275">
        <v>0.86804999999999999</v>
      </c>
      <c r="H275">
        <v>0.86719999999999997</v>
      </c>
      <c r="I275">
        <v>8</v>
      </c>
      <c r="J275">
        <v>-8</v>
      </c>
      <c r="K275" t="s">
        <v>17</v>
      </c>
      <c r="L275">
        <f t="shared" si="20"/>
        <v>44563.360000000226</v>
      </c>
      <c r="S275" t="str">
        <f ca="1"/>
        <v>2025-06-04 00:37:11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2025-06-04 03:55:03</v>
      </c>
    </row>
    <row r="276" spans="1:24" x14ac:dyDescent="0.2">
      <c r="A276" t="s">
        <v>11</v>
      </c>
      <c r="B276" t="s">
        <v>11588</v>
      </c>
      <c r="C276" t="s">
        <v>786</v>
      </c>
      <c r="D276" t="s">
        <v>223</v>
      </c>
      <c r="E276" t="s">
        <v>11589</v>
      </c>
      <c r="F276" t="s">
        <v>11583</v>
      </c>
      <c r="G276">
        <v>0.86851</v>
      </c>
      <c r="H276">
        <v>0.86719999999999997</v>
      </c>
      <c r="I276">
        <v>2</v>
      </c>
      <c r="J276">
        <v>-2</v>
      </c>
      <c r="K276" t="s">
        <v>17</v>
      </c>
      <c r="L276">
        <f t="shared" si="20"/>
        <v>44571.360000000226</v>
      </c>
      <c r="S276" t="str">
        <f ca="1"/>
        <v>2025-06-04 00:36:00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2025-06-04 03:54:43</v>
      </c>
    </row>
    <row r="277" spans="1:24" x14ac:dyDescent="0.2">
      <c r="A277" t="s">
        <v>11</v>
      </c>
      <c r="B277" t="s">
        <v>11590</v>
      </c>
      <c r="C277" t="s">
        <v>281</v>
      </c>
      <c r="D277" t="s">
        <v>223</v>
      </c>
      <c r="E277" t="s">
        <v>11591</v>
      </c>
      <c r="F277" t="s">
        <v>11592</v>
      </c>
      <c r="G277">
        <v>0.86938000000000004</v>
      </c>
      <c r="H277">
        <v>0.86934</v>
      </c>
      <c r="I277">
        <v>2</v>
      </c>
      <c r="J277">
        <v>-2</v>
      </c>
      <c r="K277" t="s">
        <v>17</v>
      </c>
      <c r="L277">
        <f t="shared" si="20"/>
        <v>44573.360000000226</v>
      </c>
      <c r="S277" t="str">
        <f ca="1"/>
        <v>2025-06-04 00:34:50</v>
      </c>
      <c r="T277">
        <f t="shared" ca="1" si="17"/>
        <v>3</v>
      </c>
      <c r="U277">
        <f t="shared" ca="1" si="18"/>
        <v>7</v>
      </c>
      <c r="V277">
        <f t="shared" ca="1" si="19"/>
        <v>4.5200000000000005</v>
      </c>
      <c r="X277" t="str">
        <f ca="1"/>
        <v>2025-06-04 03:53:33</v>
      </c>
    </row>
    <row r="278" spans="1:24" x14ac:dyDescent="0.2">
      <c r="A278" t="s">
        <v>11</v>
      </c>
      <c r="B278" t="s">
        <v>11593</v>
      </c>
      <c r="C278" t="s">
        <v>301</v>
      </c>
      <c r="D278" t="s">
        <v>223</v>
      </c>
      <c r="E278" t="s">
        <v>11594</v>
      </c>
      <c r="F278" t="s">
        <v>11592</v>
      </c>
      <c r="G278">
        <v>0.86900999999999995</v>
      </c>
      <c r="H278">
        <v>0.86934</v>
      </c>
      <c r="I278">
        <v>4</v>
      </c>
      <c r="J278">
        <v>3.6</v>
      </c>
      <c r="K278" t="s">
        <v>17</v>
      </c>
      <c r="L278">
        <f t="shared" si="20"/>
        <v>44575.360000000226</v>
      </c>
      <c r="S278" t="str">
        <f ca="1"/>
        <v>2025-06-04 00:33:40</v>
      </c>
      <c r="T278">
        <f t="shared" ca="1" si="17"/>
        <v>1</v>
      </c>
      <c r="U278">
        <f t="shared" ca="1" si="18"/>
        <v>1</v>
      </c>
      <c r="V278">
        <f t="shared" ca="1" si="19"/>
        <v>0.92</v>
      </c>
      <c r="X278" t="str">
        <f ca="1"/>
        <v>2025-06-04 03:53:53</v>
      </c>
    </row>
    <row r="279" spans="1:24" x14ac:dyDescent="0.2">
      <c r="A279" t="s">
        <v>11</v>
      </c>
      <c r="B279" t="s">
        <v>11595</v>
      </c>
      <c r="C279" t="s">
        <v>266</v>
      </c>
      <c r="D279" t="s">
        <v>223</v>
      </c>
      <c r="E279" t="s">
        <v>11596</v>
      </c>
      <c r="F279" t="s">
        <v>11592</v>
      </c>
      <c r="G279">
        <v>0.86956999999999995</v>
      </c>
      <c r="H279">
        <v>0.86934</v>
      </c>
      <c r="I279">
        <v>1</v>
      </c>
      <c r="J279">
        <v>-1</v>
      </c>
      <c r="K279" t="s">
        <v>17</v>
      </c>
      <c r="L279">
        <f t="shared" si="20"/>
        <v>44571.760000000228</v>
      </c>
      <c r="S279" t="str">
        <f ca="1"/>
        <v>2025-06-04 00:32:30</v>
      </c>
      <c r="T279">
        <f t="shared" ca="1" si="17"/>
        <v>4</v>
      </c>
      <c r="U279">
        <f t="shared" ca="1" si="18"/>
        <v>15</v>
      </c>
      <c r="V279">
        <f t="shared" ca="1" si="19"/>
        <v>11.88</v>
      </c>
      <c r="X279" t="str">
        <f ca="1"/>
        <v>2025-06-04 03:53:23</v>
      </c>
    </row>
    <row r="280" spans="1:24" x14ac:dyDescent="0.2">
      <c r="A280" t="s">
        <v>11</v>
      </c>
      <c r="B280" t="s">
        <v>11597</v>
      </c>
      <c r="C280" t="s">
        <v>266</v>
      </c>
      <c r="D280" t="s">
        <v>223</v>
      </c>
      <c r="E280" t="s">
        <v>11598</v>
      </c>
      <c r="F280" t="s">
        <v>11599</v>
      </c>
      <c r="G280">
        <v>0.86917999999999995</v>
      </c>
      <c r="H280">
        <v>0.86948000000000003</v>
      </c>
      <c r="I280">
        <v>1</v>
      </c>
      <c r="J280">
        <v>0.9</v>
      </c>
      <c r="K280" t="s">
        <v>17</v>
      </c>
      <c r="L280">
        <f t="shared" si="20"/>
        <v>44572.760000000228</v>
      </c>
      <c r="S280" t="str">
        <f ca="1"/>
        <v>2025-06-04 00:31:19</v>
      </c>
      <c r="T280">
        <f t="shared" ca="1" si="17"/>
        <v>4</v>
      </c>
      <c r="U280">
        <f t="shared" ca="1" si="18"/>
        <v>15</v>
      </c>
      <c r="V280">
        <f t="shared" ca="1" si="19"/>
        <v>8.0400000000000009</v>
      </c>
      <c r="X280" t="str">
        <f ca="1"/>
        <v>2025-06-04 03:52:13</v>
      </c>
    </row>
    <row r="281" spans="1:24" x14ac:dyDescent="0.2">
      <c r="A281" t="s">
        <v>11</v>
      </c>
      <c r="B281" t="s">
        <v>11600</v>
      </c>
      <c r="C281" t="s">
        <v>266</v>
      </c>
      <c r="D281" t="s">
        <v>223</v>
      </c>
      <c r="E281" t="s">
        <v>11601</v>
      </c>
      <c r="F281" t="s">
        <v>11602</v>
      </c>
      <c r="G281">
        <v>0.86914999999999998</v>
      </c>
      <c r="H281">
        <v>0.86914000000000002</v>
      </c>
      <c r="I281">
        <v>1</v>
      </c>
      <c r="J281">
        <v>-1</v>
      </c>
      <c r="K281" t="s">
        <v>17</v>
      </c>
      <c r="L281">
        <f t="shared" si="20"/>
        <v>44571.860000000226</v>
      </c>
      <c r="S281" t="str">
        <f ca="1"/>
        <v>2025-06-04 00:29:38</v>
      </c>
      <c r="T281">
        <f t="shared" ca="1" si="17"/>
        <v>3</v>
      </c>
      <c r="U281">
        <f t="shared" ca="1" si="18"/>
        <v>7</v>
      </c>
      <c r="V281">
        <f t="shared" ca="1" si="19"/>
        <v>-7</v>
      </c>
      <c r="X281" t="str">
        <f ca="1"/>
        <v>2025-06-04 03:51:03</v>
      </c>
    </row>
    <row r="282" spans="1:24" x14ac:dyDescent="0.2">
      <c r="A282" t="s">
        <v>11</v>
      </c>
      <c r="B282" t="s">
        <v>11603</v>
      </c>
      <c r="C282" t="s">
        <v>4680</v>
      </c>
      <c r="D282" t="s">
        <v>223</v>
      </c>
      <c r="E282" t="s">
        <v>11604</v>
      </c>
      <c r="F282" t="s">
        <v>11602</v>
      </c>
      <c r="G282">
        <v>0.86843000000000004</v>
      </c>
      <c r="H282">
        <v>0.86914000000000002</v>
      </c>
      <c r="I282">
        <v>4</v>
      </c>
      <c r="J282">
        <v>3.6</v>
      </c>
      <c r="K282" t="s">
        <v>17</v>
      </c>
      <c r="L282">
        <f t="shared" si="20"/>
        <v>44572.860000000226</v>
      </c>
      <c r="S282" t="str">
        <f ca="1"/>
        <v>2025-06-04 00:28:28</v>
      </c>
      <c r="T282">
        <f t="shared" ca="1" si="17"/>
        <v>4</v>
      </c>
      <c r="U282">
        <f t="shared" ca="1" si="18"/>
        <v>15</v>
      </c>
      <c r="V282">
        <f t="shared" ca="1" si="19"/>
        <v>-15</v>
      </c>
      <c r="X282" t="str">
        <f ca="1"/>
        <v>2025-06-04 03:51:22</v>
      </c>
    </row>
    <row r="283" spans="1:24" x14ac:dyDescent="0.2">
      <c r="A283" t="s">
        <v>11</v>
      </c>
      <c r="B283" t="s">
        <v>11605</v>
      </c>
      <c r="C283" t="s">
        <v>222</v>
      </c>
      <c r="D283" t="s">
        <v>223</v>
      </c>
      <c r="E283" t="s">
        <v>11606</v>
      </c>
      <c r="F283" t="s">
        <v>11602</v>
      </c>
      <c r="G283">
        <v>0.86834</v>
      </c>
      <c r="H283">
        <v>0.86914000000000002</v>
      </c>
      <c r="I283">
        <v>8</v>
      </c>
      <c r="J283">
        <v>7.2</v>
      </c>
      <c r="K283" t="s">
        <v>17</v>
      </c>
      <c r="L283">
        <f t="shared" si="20"/>
        <v>44569.260000000228</v>
      </c>
      <c r="S283" t="str">
        <f ca="1"/>
        <v>2025-06-04 00:27:17</v>
      </c>
      <c r="T283">
        <f t="shared" ca="1" si="17"/>
        <v>4</v>
      </c>
      <c r="U283">
        <f t="shared" ca="1" si="18"/>
        <v>15</v>
      </c>
      <c r="V283">
        <f t="shared" ca="1" si="19"/>
        <v>0.36000000000000032</v>
      </c>
      <c r="X283" t="str">
        <f ca="1"/>
        <v>2025-06-04 03:51:42</v>
      </c>
    </row>
    <row r="284" spans="1:24" x14ac:dyDescent="0.2">
      <c r="A284" t="s">
        <v>11</v>
      </c>
      <c r="B284" t="s">
        <v>11607</v>
      </c>
      <c r="C284" t="s">
        <v>786</v>
      </c>
      <c r="D284" t="s">
        <v>223</v>
      </c>
      <c r="E284" t="s">
        <v>11608</v>
      </c>
      <c r="F284" t="s">
        <v>11602</v>
      </c>
      <c r="G284">
        <v>0.86843999999999999</v>
      </c>
      <c r="H284">
        <v>0.86914000000000002</v>
      </c>
      <c r="I284">
        <v>2</v>
      </c>
      <c r="J284">
        <v>1.8</v>
      </c>
      <c r="K284" t="s">
        <v>17</v>
      </c>
      <c r="L284">
        <f t="shared" si="20"/>
        <v>44562.060000000231</v>
      </c>
      <c r="S284" t="str">
        <f ca="1"/>
        <v>2025-06-04 00:26:07</v>
      </c>
      <c r="T284">
        <f t="shared" ca="1" si="17"/>
        <v>3</v>
      </c>
      <c r="U284">
        <f t="shared" ca="1" si="18"/>
        <v>7</v>
      </c>
      <c r="V284">
        <f t="shared" ca="1" si="19"/>
        <v>0.68000000000000016</v>
      </c>
      <c r="X284" t="str">
        <f ca="1"/>
        <v>2025-06-04 03:51:12</v>
      </c>
    </row>
    <row r="285" spans="1:24" x14ac:dyDescent="0.2">
      <c r="A285" t="s">
        <v>11</v>
      </c>
      <c r="B285" t="s">
        <v>11609</v>
      </c>
      <c r="C285" t="s">
        <v>6909</v>
      </c>
      <c r="D285" t="s">
        <v>223</v>
      </c>
      <c r="E285" t="s">
        <v>11610</v>
      </c>
      <c r="F285" t="s">
        <v>11611</v>
      </c>
      <c r="G285">
        <v>0.86958000000000002</v>
      </c>
      <c r="H285">
        <v>0.86941000000000002</v>
      </c>
      <c r="I285">
        <v>4</v>
      </c>
      <c r="J285">
        <v>-4</v>
      </c>
      <c r="K285" t="s">
        <v>17</v>
      </c>
      <c r="L285">
        <f t="shared" si="20"/>
        <v>44560.260000000228</v>
      </c>
      <c r="S285" t="str">
        <f ca="1"/>
        <v>2025-06-04 00:24:57</v>
      </c>
      <c r="T285">
        <f t="shared" ca="1" si="17"/>
        <v>2</v>
      </c>
      <c r="U285">
        <f t="shared" ca="1" si="18"/>
        <v>3</v>
      </c>
      <c r="V285">
        <f t="shared" ca="1" si="19"/>
        <v>0.84000000000000008</v>
      </c>
      <c r="X285" t="str">
        <f ca="1"/>
        <v>2025-06-04 03:50:42</v>
      </c>
    </row>
    <row r="286" spans="1:24" x14ac:dyDescent="0.2">
      <c r="A286" t="s">
        <v>11</v>
      </c>
      <c r="B286" t="s">
        <v>11612</v>
      </c>
      <c r="C286" t="s">
        <v>786</v>
      </c>
      <c r="D286" t="s">
        <v>223</v>
      </c>
      <c r="E286" t="s">
        <v>11613</v>
      </c>
      <c r="F286" t="s">
        <v>11611</v>
      </c>
      <c r="G286">
        <v>0.86973999999999996</v>
      </c>
      <c r="H286">
        <v>0.86941000000000002</v>
      </c>
      <c r="I286">
        <v>2</v>
      </c>
      <c r="J286">
        <v>-2</v>
      </c>
      <c r="K286" t="s">
        <v>17</v>
      </c>
      <c r="L286">
        <f t="shared" si="20"/>
        <v>44564.260000000228</v>
      </c>
      <c r="S286" t="str">
        <f ca="1"/>
        <v>2025-06-04 00:23:47</v>
      </c>
      <c r="T286">
        <f t="shared" ca="1" si="17"/>
        <v>4</v>
      </c>
      <c r="U286">
        <f t="shared" ca="1" si="18"/>
        <v>15</v>
      </c>
      <c r="V286">
        <f t="shared" ca="1" si="19"/>
        <v>11.88</v>
      </c>
      <c r="X286" t="str">
        <f ca="1"/>
        <v>2025-06-04 03:50:02</v>
      </c>
    </row>
    <row r="287" spans="1:24" x14ac:dyDescent="0.2">
      <c r="A287" t="s">
        <v>11</v>
      </c>
      <c r="B287" t="s">
        <v>11614</v>
      </c>
      <c r="C287" t="s">
        <v>5765</v>
      </c>
      <c r="D287" t="s">
        <v>223</v>
      </c>
      <c r="E287" t="s">
        <v>11615</v>
      </c>
      <c r="F287" t="s">
        <v>11611</v>
      </c>
      <c r="G287">
        <v>0.87017</v>
      </c>
      <c r="H287">
        <v>0.86941000000000002</v>
      </c>
      <c r="I287">
        <v>1</v>
      </c>
      <c r="J287">
        <v>-1</v>
      </c>
      <c r="K287" t="s">
        <v>17</v>
      </c>
      <c r="L287">
        <f t="shared" si="20"/>
        <v>44566.260000000228</v>
      </c>
      <c r="S287" t="str">
        <f ca="1"/>
        <v>2025-06-04 00:22:36</v>
      </c>
      <c r="T287">
        <f t="shared" ca="1" si="17"/>
        <v>4</v>
      </c>
      <c r="U287">
        <f t="shared" ca="1" si="18"/>
        <v>15</v>
      </c>
      <c r="V287">
        <f t="shared" ca="1" si="19"/>
        <v>13.8</v>
      </c>
      <c r="X287" t="str">
        <f ca="1"/>
        <v>2025-06-04 03:49:52</v>
      </c>
    </row>
    <row r="288" spans="1:24" x14ac:dyDescent="0.2">
      <c r="A288" t="s">
        <v>11</v>
      </c>
      <c r="B288" t="s">
        <v>11616</v>
      </c>
      <c r="C288" t="s">
        <v>836</v>
      </c>
      <c r="D288" t="s">
        <v>223</v>
      </c>
      <c r="E288" t="s">
        <v>11617</v>
      </c>
      <c r="F288" t="s">
        <v>11618</v>
      </c>
      <c r="G288">
        <v>0.86987000000000003</v>
      </c>
      <c r="H288">
        <v>0.87041000000000002</v>
      </c>
      <c r="I288">
        <v>4</v>
      </c>
      <c r="J288">
        <v>3.68</v>
      </c>
      <c r="K288" t="s">
        <v>17</v>
      </c>
      <c r="L288">
        <f t="shared" si="20"/>
        <v>44567.260000000228</v>
      </c>
      <c r="S288" t="str">
        <f ca="1"/>
        <v>2025-06-04 00:21:26</v>
      </c>
      <c r="T288">
        <f t="shared" ca="1" si="17"/>
        <v>3</v>
      </c>
      <c r="U288">
        <f t="shared" ca="1" si="18"/>
        <v>7</v>
      </c>
      <c r="V288">
        <f t="shared" ca="1" si="19"/>
        <v>6.44</v>
      </c>
      <c r="X288" t="str">
        <f ca="1"/>
        <v>2025-06-04 03:49:02</v>
      </c>
    </row>
    <row r="289" spans="1:24" x14ac:dyDescent="0.2">
      <c r="A289" t="s">
        <v>11</v>
      </c>
      <c r="B289" t="s">
        <v>11619</v>
      </c>
      <c r="C289" t="s">
        <v>281</v>
      </c>
      <c r="D289" t="s">
        <v>223</v>
      </c>
      <c r="E289" t="s">
        <v>11620</v>
      </c>
      <c r="F289" t="s">
        <v>11618</v>
      </c>
      <c r="G289">
        <v>0.87009000000000003</v>
      </c>
      <c r="H289">
        <v>0.87041000000000002</v>
      </c>
      <c r="I289">
        <v>2</v>
      </c>
      <c r="J289">
        <v>1.84</v>
      </c>
      <c r="K289" t="s">
        <v>17</v>
      </c>
      <c r="L289">
        <f t="shared" si="20"/>
        <v>44563.580000000227</v>
      </c>
      <c r="S289" t="str">
        <f ca="1"/>
        <v>2025-06-04 00:20:16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2025-06-04 03:48:52</v>
      </c>
    </row>
    <row r="290" spans="1:24" x14ac:dyDescent="0.2">
      <c r="A290" t="s">
        <v>11</v>
      </c>
      <c r="B290" t="s">
        <v>11621</v>
      </c>
      <c r="C290" t="s">
        <v>266</v>
      </c>
      <c r="D290" t="s">
        <v>223</v>
      </c>
      <c r="E290" t="s">
        <v>11622</v>
      </c>
      <c r="F290" t="s">
        <v>11618</v>
      </c>
      <c r="G290">
        <v>0.87024999999999997</v>
      </c>
      <c r="H290">
        <v>0.87041000000000002</v>
      </c>
      <c r="I290">
        <v>1</v>
      </c>
      <c r="J290">
        <v>0.92</v>
      </c>
      <c r="K290" t="s">
        <v>17</v>
      </c>
      <c r="L290">
        <f t="shared" si="20"/>
        <v>44561.740000000231</v>
      </c>
      <c r="S290" t="str">
        <f ca="1"/>
        <v>2025-06-04 00:19:06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2025-06-04 03:48:42</v>
      </c>
    </row>
    <row r="291" spans="1:24" x14ac:dyDescent="0.2">
      <c r="A291" t="s">
        <v>11</v>
      </c>
      <c r="B291" t="s">
        <v>11623</v>
      </c>
      <c r="C291" t="s">
        <v>266</v>
      </c>
      <c r="D291" t="s">
        <v>223</v>
      </c>
      <c r="E291" t="s">
        <v>11624</v>
      </c>
      <c r="F291" t="s">
        <v>11625</v>
      </c>
      <c r="G291">
        <v>0.86955000000000005</v>
      </c>
      <c r="H291">
        <v>0.87005999999999994</v>
      </c>
      <c r="I291">
        <v>1</v>
      </c>
      <c r="J291">
        <v>0.92</v>
      </c>
      <c r="K291" t="s">
        <v>17</v>
      </c>
      <c r="L291">
        <f t="shared" si="20"/>
        <v>44560.820000000233</v>
      </c>
      <c r="S291" t="str">
        <f ca="1"/>
        <v>2025-06-04 00:17:55</v>
      </c>
      <c r="T291">
        <f t="shared" ca="1" si="17"/>
        <v>2</v>
      </c>
      <c r="U291">
        <f t="shared" ca="1" si="18"/>
        <v>3</v>
      </c>
      <c r="V291">
        <f t="shared" ca="1" si="19"/>
        <v>-3</v>
      </c>
      <c r="X291" t="str">
        <f ca="1"/>
        <v>2025-06-04 03:47:32</v>
      </c>
    </row>
    <row r="292" spans="1:24" x14ac:dyDescent="0.2">
      <c r="A292" t="s">
        <v>11</v>
      </c>
      <c r="B292" t="s">
        <v>11626</v>
      </c>
      <c r="C292" t="s">
        <v>266</v>
      </c>
      <c r="D292" t="s">
        <v>223</v>
      </c>
      <c r="E292" t="s">
        <v>11627</v>
      </c>
      <c r="F292" t="s">
        <v>11628</v>
      </c>
      <c r="G292">
        <v>0.86967000000000005</v>
      </c>
      <c r="H292">
        <v>0.86980999999999997</v>
      </c>
      <c r="I292">
        <v>1</v>
      </c>
      <c r="J292">
        <v>0.92</v>
      </c>
      <c r="K292" t="s">
        <v>17</v>
      </c>
      <c r="L292">
        <f t="shared" si="20"/>
        <v>44559.900000000234</v>
      </c>
      <c r="S292" t="str">
        <f ca="1"/>
        <v>2025-06-04 00:16:45</v>
      </c>
      <c r="T292">
        <f t="shared" ca="1" si="17"/>
        <v>4</v>
      </c>
      <c r="U292">
        <f t="shared" ca="1" si="18"/>
        <v>15</v>
      </c>
      <c r="V292">
        <f t="shared" ca="1" si="19"/>
        <v>13.8</v>
      </c>
      <c r="X292" t="str">
        <f ca="1"/>
        <v>2025-06-04 03:46:22</v>
      </c>
    </row>
    <row r="293" spans="1:24" x14ac:dyDescent="0.2">
      <c r="A293" t="s">
        <v>11</v>
      </c>
      <c r="B293" t="s">
        <v>11629</v>
      </c>
      <c r="C293" t="s">
        <v>786</v>
      </c>
      <c r="D293" t="s">
        <v>223</v>
      </c>
      <c r="E293" t="s">
        <v>11630</v>
      </c>
      <c r="F293" t="s">
        <v>11628</v>
      </c>
      <c r="G293">
        <v>0.86953000000000003</v>
      </c>
      <c r="H293">
        <v>0.86980999999999997</v>
      </c>
      <c r="I293">
        <v>2</v>
      </c>
      <c r="J293">
        <v>1.84</v>
      </c>
      <c r="K293" t="s">
        <v>17</v>
      </c>
      <c r="L293">
        <f t="shared" si="20"/>
        <v>44558.980000000236</v>
      </c>
      <c r="S293" t="str">
        <f ca="1"/>
        <v>2025-06-04 00:15:35</v>
      </c>
      <c r="T293">
        <f t="shared" ca="1" si="17"/>
        <v>4</v>
      </c>
      <c r="U293">
        <f t="shared" ca="1" si="18"/>
        <v>15</v>
      </c>
      <c r="V293">
        <f t="shared" ca="1" si="19"/>
        <v>-15</v>
      </c>
      <c r="X293" t="str">
        <f ca="1"/>
        <v>2025-06-04 03:46:31</v>
      </c>
    </row>
    <row r="294" spans="1:24" x14ac:dyDescent="0.2">
      <c r="A294" t="s">
        <v>11</v>
      </c>
      <c r="B294" t="s">
        <v>11631</v>
      </c>
      <c r="C294" t="s">
        <v>4565</v>
      </c>
      <c r="D294" t="s">
        <v>223</v>
      </c>
      <c r="E294" t="s">
        <v>11632</v>
      </c>
      <c r="F294" t="s">
        <v>11628</v>
      </c>
      <c r="G294">
        <v>0.86929000000000001</v>
      </c>
      <c r="H294">
        <v>0.86980999999999997</v>
      </c>
      <c r="I294">
        <v>4</v>
      </c>
      <c r="J294">
        <v>3.68</v>
      </c>
      <c r="K294" t="s">
        <v>17</v>
      </c>
      <c r="L294">
        <f t="shared" si="20"/>
        <v>44557.14000000024</v>
      </c>
      <c r="S294" t="str">
        <f ca="1"/>
        <v>2025-06-04 00:14:25</v>
      </c>
      <c r="T294">
        <f t="shared" ca="1" si="17"/>
        <v>2</v>
      </c>
      <c r="U294">
        <f t="shared" ca="1" si="18"/>
        <v>3</v>
      </c>
      <c r="V294">
        <f t="shared" ca="1" si="19"/>
        <v>2.7600000000000002</v>
      </c>
      <c r="X294" t="str">
        <f ca="1"/>
        <v>2025-06-04 03:46:51</v>
      </c>
    </row>
    <row r="295" spans="1:24" x14ac:dyDescent="0.2">
      <c r="A295" t="s">
        <v>11</v>
      </c>
      <c r="B295" t="s">
        <v>11633</v>
      </c>
      <c r="C295" t="s">
        <v>4680</v>
      </c>
      <c r="D295" t="s">
        <v>223</v>
      </c>
      <c r="E295" t="s">
        <v>11634</v>
      </c>
      <c r="F295" t="s">
        <v>11635</v>
      </c>
      <c r="G295">
        <v>0.86970999999999998</v>
      </c>
      <c r="H295">
        <v>0.86995999999999996</v>
      </c>
      <c r="I295">
        <v>2</v>
      </c>
      <c r="J295">
        <v>1.84</v>
      </c>
      <c r="K295" t="s">
        <v>17</v>
      </c>
      <c r="L295">
        <f t="shared" si="20"/>
        <v>44553.460000000239</v>
      </c>
      <c r="S295" t="str">
        <f ca="1"/>
        <v>2025-06-04 00:13:15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2025-06-04 03:45:31</v>
      </c>
    </row>
    <row r="296" spans="1:24" x14ac:dyDescent="0.2">
      <c r="A296" t="s">
        <v>11</v>
      </c>
      <c r="B296" t="s">
        <v>11636</v>
      </c>
      <c r="C296" t="s">
        <v>5765</v>
      </c>
      <c r="D296" t="s">
        <v>223</v>
      </c>
      <c r="E296" t="s">
        <v>11637</v>
      </c>
      <c r="F296" t="s">
        <v>11635</v>
      </c>
      <c r="G296">
        <v>0.86997999999999998</v>
      </c>
      <c r="H296">
        <v>0.86995999999999996</v>
      </c>
      <c r="I296">
        <v>1</v>
      </c>
      <c r="J296">
        <v>-1</v>
      </c>
      <c r="K296" t="s">
        <v>17</v>
      </c>
      <c r="L296">
        <f t="shared" si="20"/>
        <v>44551.620000000243</v>
      </c>
      <c r="S296" t="str">
        <f ca="1"/>
        <v>2025-06-04 00:12:04</v>
      </c>
      <c r="T296">
        <f t="shared" ca="1" si="17"/>
        <v>3</v>
      </c>
      <c r="U296">
        <f t="shared" ca="1" si="18"/>
        <v>7</v>
      </c>
      <c r="V296">
        <f t="shared" ca="1" si="19"/>
        <v>6.44</v>
      </c>
      <c r="X296" t="str">
        <f ca="1"/>
        <v>2025-06-04 03:45:11</v>
      </c>
    </row>
    <row r="297" spans="1:24" x14ac:dyDescent="0.2">
      <c r="A297" t="s">
        <v>11</v>
      </c>
      <c r="B297" t="s">
        <v>11638</v>
      </c>
      <c r="C297" t="s">
        <v>5765</v>
      </c>
      <c r="D297" t="s">
        <v>223</v>
      </c>
      <c r="E297" t="s">
        <v>11639</v>
      </c>
      <c r="F297" t="s">
        <v>11640</v>
      </c>
      <c r="G297">
        <v>0.87002000000000002</v>
      </c>
      <c r="H297">
        <v>0.86989000000000005</v>
      </c>
      <c r="I297">
        <v>1</v>
      </c>
      <c r="J297">
        <v>-1</v>
      </c>
      <c r="K297" t="s">
        <v>17</v>
      </c>
      <c r="L297">
        <f t="shared" si="20"/>
        <v>44552.620000000243</v>
      </c>
      <c r="S297" t="str">
        <f ca="1"/>
        <v>2025-06-04 00:10:54</v>
      </c>
      <c r="T297">
        <f t="shared" ca="1" si="17"/>
        <v>1</v>
      </c>
      <c r="U297">
        <f t="shared" ca="1" si="18"/>
        <v>1</v>
      </c>
      <c r="V297">
        <f t="shared" ca="1" si="19"/>
        <v>0.92</v>
      </c>
      <c r="X297" t="str">
        <f ca="1"/>
        <v>2025-06-04 03:44:01</v>
      </c>
    </row>
    <row r="298" spans="1:24" x14ac:dyDescent="0.2">
      <c r="A298" t="s">
        <v>11</v>
      </c>
      <c r="B298" t="s">
        <v>11641</v>
      </c>
      <c r="C298" t="s">
        <v>222</v>
      </c>
      <c r="D298" t="s">
        <v>223</v>
      </c>
      <c r="E298" t="s">
        <v>11642</v>
      </c>
      <c r="F298" t="s">
        <v>11640</v>
      </c>
      <c r="G298">
        <v>0.86970999999999998</v>
      </c>
      <c r="H298">
        <v>0.86989000000000005</v>
      </c>
      <c r="I298">
        <v>4</v>
      </c>
      <c r="J298">
        <v>3.68</v>
      </c>
      <c r="K298" t="s">
        <v>17</v>
      </c>
      <c r="L298">
        <f t="shared" si="20"/>
        <v>44553.620000000243</v>
      </c>
      <c r="S298" t="str">
        <f ca="1"/>
        <v>2025-06-04 00:09:43</v>
      </c>
      <c r="T298">
        <f t="shared" ca="1" si="17"/>
        <v>2</v>
      </c>
      <c r="U298">
        <f t="shared" ca="1" si="18"/>
        <v>3</v>
      </c>
      <c r="V298">
        <f t="shared" ca="1" si="19"/>
        <v>2.7600000000000002</v>
      </c>
      <c r="X298" t="str">
        <f ca="1"/>
        <v>2025-06-04 03:44:41</v>
      </c>
    </row>
    <row r="299" spans="1:24" x14ac:dyDescent="0.2">
      <c r="A299" t="s">
        <v>11</v>
      </c>
      <c r="B299" t="s">
        <v>11643</v>
      </c>
      <c r="C299" t="s">
        <v>4565</v>
      </c>
      <c r="D299" t="s">
        <v>223</v>
      </c>
      <c r="E299" t="s">
        <v>11644</v>
      </c>
      <c r="F299" t="s">
        <v>11640</v>
      </c>
      <c r="G299">
        <v>0.86987000000000003</v>
      </c>
      <c r="H299">
        <v>0.86989000000000005</v>
      </c>
      <c r="I299">
        <v>2</v>
      </c>
      <c r="J299">
        <v>1.84</v>
      </c>
      <c r="K299" t="s">
        <v>17</v>
      </c>
      <c r="L299">
        <f t="shared" si="20"/>
        <v>44549.940000000242</v>
      </c>
      <c r="S299" t="str">
        <f ca="1"/>
        <v>2025-06-04 00:08:34</v>
      </c>
      <c r="T299">
        <f t="shared" ca="1" si="17"/>
        <v>4</v>
      </c>
      <c r="U299">
        <f t="shared" ca="1" si="18"/>
        <v>15</v>
      </c>
      <c r="V299">
        <f t="shared" ca="1" si="19"/>
        <v>-15</v>
      </c>
      <c r="X299" t="str">
        <f ca="1"/>
        <v>2025-06-04 03:44:31</v>
      </c>
    </row>
    <row r="300" spans="1:24" x14ac:dyDescent="0.2">
      <c r="A300" t="s">
        <v>11</v>
      </c>
      <c r="B300" t="s">
        <v>11645</v>
      </c>
      <c r="C300" t="s">
        <v>850</v>
      </c>
      <c r="D300" t="s">
        <v>223</v>
      </c>
      <c r="E300" t="s">
        <v>11646</v>
      </c>
      <c r="F300" t="s">
        <v>11647</v>
      </c>
      <c r="G300">
        <v>0.87007000000000001</v>
      </c>
      <c r="H300">
        <v>0.87012999999999996</v>
      </c>
      <c r="I300">
        <v>4</v>
      </c>
      <c r="J300">
        <v>3.68</v>
      </c>
      <c r="K300" t="s">
        <v>17</v>
      </c>
      <c r="L300">
        <f t="shared" si="20"/>
        <v>44548.100000000246</v>
      </c>
      <c r="S300" t="str">
        <f ca="1"/>
        <v>2025-06-04 00:07:23</v>
      </c>
      <c r="T300">
        <f t="shared" ca="1" si="17"/>
        <v>3</v>
      </c>
      <c r="U300">
        <f t="shared" ca="1" si="18"/>
        <v>7</v>
      </c>
      <c r="V300">
        <f t="shared" ca="1" si="19"/>
        <v>4.5200000000000005</v>
      </c>
      <c r="X300" t="str">
        <f ca="1"/>
        <v>2025-06-04 03:43:41</v>
      </c>
    </row>
    <row r="301" spans="1:24" x14ac:dyDescent="0.2">
      <c r="A301" t="s">
        <v>11</v>
      </c>
      <c r="B301" t="s">
        <v>11648</v>
      </c>
      <c r="C301" t="s">
        <v>266</v>
      </c>
      <c r="D301" t="s">
        <v>223</v>
      </c>
      <c r="E301" t="s">
        <v>11649</v>
      </c>
      <c r="F301" t="s">
        <v>11647</v>
      </c>
      <c r="G301">
        <v>0.87063000000000001</v>
      </c>
      <c r="H301">
        <v>0.87012999999999996</v>
      </c>
      <c r="I301">
        <v>1</v>
      </c>
      <c r="J301">
        <v>-1</v>
      </c>
      <c r="K301" t="s">
        <v>17</v>
      </c>
      <c r="L301">
        <f t="shared" si="20"/>
        <v>44544.420000000246</v>
      </c>
      <c r="S301" t="str">
        <f ca="1"/>
        <v>2025-06-04 00:06:13</v>
      </c>
      <c r="T301">
        <f t="shared" ca="1" si="17"/>
        <v>3</v>
      </c>
      <c r="U301">
        <f t="shared" ca="1" si="18"/>
        <v>7</v>
      </c>
      <c r="V301">
        <f t="shared" ca="1" si="19"/>
        <v>6.44</v>
      </c>
      <c r="X301" t="str">
        <f ca="1"/>
        <v>2025-06-04 03:42:51</v>
      </c>
    </row>
    <row r="302" spans="1:24" x14ac:dyDescent="0.2">
      <c r="A302" t="s">
        <v>11</v>
      </c>
      <c r="B302" t="s">
        <v>11650</v>
      </c>
      <c r="C302" t="s">
        <v>840</v>
      </c>
      <c r="D302" t="s">
        <v>223</v>
      </c>
      <c r="E302" t="s">
        <v>11651</v>
      </c>
      <c r="F302" t="s">
        <v>11647</v>
      </c>
      <c r="G302">
        <v>0.87012999999999996</v>
      </c>
      <c r="H302">
        <v>0.87012999999999996</v>
      </c>
      <c r="I302">
        <v>2</v>
      </c>
      <c r="J302">
        <v>0</v>
      </c>
      <c r="K302" t="s">
        <v>17</v>
      </c>
      <c r="L302">
        <f t="shared" si="20"/>
        <v>44545.420000000246</v>
      </c>
      <c r="S302" t="str">
        <f ca="1"/>
        <v>2025-06-04 00:05:02</v>
      </c>
      <c r="T302">
        <f t="shared" ca="1" si="17"/>
        <v>1</v>
      </c>
      <c r="U302">
        <f t="shared" ca="1" si="18"/>
        <v>1</v>
      </c>
      <c r="V302">
        <f t="shared" ca="1" si="19"/>
        <v>0.92</v>
      </c>
      <c r="X302" t="str">
        <f ca="1"/>
        <v>2025-06-04 03:43:31</v>
      </c>
    </row>
    <row r="303" spans="1:24" x14ac:dyDescent="0.2">
      <c r="A303" t="s">
        <v>11</v>
      </c>
      <c r="B303" t="s">
        <v>11652</v>
      </c>
      <c r="C303" t="s">
        <v>266</v>
      </c>
      <c r="D303" t="s">
        <v>223</v>
      </c>
      <c r="E303" t="s">
        <v>11653</v>
      </c>
      <c r="F303" t="s">
        <v>11654</v>
      </c>
      <c r="G303">
        <v>0.86936999999999998</v>
      </c>
      <c r="H303">
        <v>0.87068000000000001</v>
      </c>
      <c r="I303">
        <v>1</v>
      </c>
      <c r="J303">
        <v>0.92</v>
      </c>
      <c r="K303" t="s">
        <v>17</v>
      </c>
      <c r="L303">
        <f t="shared" si="20"/>
        <v>44545.420000000246</v>
      </c>
      <c r="S303" t="str">
        <f ca="1"/>
        <v>2025-06-04 00:03:52</v>
      </c>
      <c r="T303">
        <f t="shared" ca="1" si="17"/>
        <v>1</v>
      </c>
      <c r="U303">
        <f t="shared" ca="1" si="18"/>
        <v>1</v>
      </c>
      <c r="V303">
        <f t="shared" ca="1" si="19"/>
        <v>0.92</v>
      </c>
      <c r="X303" t="str">
        <f ca="1"/>
        <v>2025-06-04 03:41:41</v>
      </c>
    </row>
    <row r="304" spans="1:24" x14ac:dyDescent="0.2">
      <c r="A304" t="s">
        <v>11</v>
      </c>
      <c r="B304" t="s">
        <v>11655</v>
      </c>
      <c r="C304" t="s">
        <v>5765</v>
      </c>
      <c r="D304" t="s">
        <v>223</v>
      </c>
      <c r="E304" t="s">
        <v>11656</v>
      </c>
      <c r="F304" t="s">
        <v>11657</v>
      </c>
      <c r="G304">
        <v>0.86831000000000003</v>
      </c>
      <c r="H304">
        <v>0.86926999999999999</v>
      </c>
      <c r="I304">
        <v>1</v>
      </c>
      <c r="J304">
        <v>0.92</v>
      </c>
      <c r="K304" t="s">
        <v>17</v>
      </c>
      <c r="L304">
        <f t="shared" si="20"/>
        <v>44544.500000000247</v>
      </c>
      <c r="S304" t="str">
        <f ca="1"/>
        <v>2025-06-04 00:02:42</v>
      </c>
      <c r="T304">
        <f t="shared" ca="1" si="17"/>
        <v>2</v>
      </c>
      <c r="U304">
        <f t="shared" ca="1" si="18"/>
        <v>3</v>
      </c>
      <c r="V304">
        <f t="shared" ca="1" si="19"/>
        <v>2.7600000000000002</v>
      </c>
      <c r="X304" t="str">
        <f ca="1"/>
        <v>2025-06-04 03:40:30</v>
      </c>
    </row>
    <row r="305" spans="1:24" x14ac:dyDescent="0.2">
      <c r="A305" t="s">
        <v>11</v>
      </c>
      <c r="B305" t="s">
        <v>11658</v>
      </c>
      <c r="C305" t="s">
        <v>5765</v>
      </c>
      <c r="D305" t="s">
        <v>223</v>
      </c>
      <c r="E305" t="s">
        <v>11659</v>
      </c>
      <c r="F305" t="s">
        <v>11660</v>
      </c>
      <c r="G305">
        <v>0.86733000000000005</v>
      </c>
      <c r="H305">
        <v>0.86841000000000002</v>
      </c>
      <c r="I305">
        <v>1</v>
      </c>
      <c r="J305">
        <v>0.92</v>
      </c>
      <c r="K305" t="s">
        <v>17</v>
      </c>
      <c r="L305">
        <f t="shared" si="20"/>
        <v>44543.580000000249</v>
      </c>
      <c r="S305" t="str">
        <f ca="1"/>
        <v>2025-06-04 00:01:32</v>
      </c>
      <c r="T305">
        <f t="shared" ca="1" si="17"/>
        <v>2</v>
      </c>
      <c r="U305">
        <f t="shared" ca="1" si="18"/>
        <v>3</v>
      </c>
      <c r="V305">
        <f t="shared" ca="1" si="19"/>
        <v>2.7600000000000002</v>
      </c>
      <c r="X305" t="str">
        <f ca="1"/>
        <v>2025-06-04 03:39:20</v>
      </c>
    </row>
    <row r="306" spans="1:24" x14ac:dyDescent="0.2">
      <c r="A306" t="s">
        <v>18</v>
      </c>
      <c r="B306" t="s">
        <v>11661</v>
      </c>
      <c r="C306" t="s">
        <v>266</v>
      </c>
      <c r="D306" t="s">
        <v>223</v>
      </c>
      <c r="E306" t="s">
        <v>11662</v>
      </c>
      <c r="F306" t="s">
        <v>11663</v>
      </c>
      <c r="G306">
        <v>0.86651999999999996</v>
      </c>
      <c r="H306">
        <v>0.86719000000000002</v>
      </c>
      <c r="I306">
        <v>1</v>
      </c>
      <c r="J306">
        <v>-1</v>
      </c>
      <c r="K306" t="s">
        <v>17</v>
      </c>
      <c r="L306">
        <f t="shared" si="20"/>
        <v>44542.660000000251</v>
      </c>
      <c r="S306" t="str">
        <f ca="1"/>
        <v>2025-06-03 23:58:51</v>
      </c>
      <c r="T306">
        <f t="shared" ca="1" si="17"/>
        <v>4</v>
      </c>
      <c r="U306">
        <f t="shared" ca="1" si="18"/>
        <v>15</v>
      </c>
      <c r="V306">
        <f t="shared" ca="1" si="19"/>
        <v>11.88</v>
      </c>
      <c r="X306" t="str">
        <f ca="1"/>
        <v>2025-06-04 03:38:10</v>
      </c>
    </row>
    <row r="307" spans="1:24" x14ac:dyDescent="0.2">
      <c r="A307" t="s">
        <v>18</v>
      </c>
      <c r="B307" t="s">
        <v>11664</v>
      </c>
      <c r="C307" t="s">
        <v>281</v>
      </c>
      <c r="D307" t="s">
        <v>223</v>
      </c>
      <c r="E307" t="s">
        <v>11665</v>
      </c>
      <c r="F307" t="s">
        <v>11663</v>
      </c>
      <c r="G307">
        <v>0.86655000000000004</v>
      </c>
      <c r="H307">
        <v>0.86719000000000002</v>
      </c>
      <c r="I307">
        <v>2</v>
      </c>
      <c r="J307">
        <v>-2</v>
      </c>
      <c r="K307" t="s">
        <v>17</v>
      </c>
      <c r="L307">
        <f t="shared" si="20"/>
        <v>44543.660000000251</v>
      </c>
      <c r="S307" t="str">
        <f ca="1"/>
        <v>2025-06-03 23:57:41</v>
      </c>
      <c r="T307">
        <f t="shared" ca="1" si="17"/>
        <v>2</v>
      </c>
      <c r="U307">
        <f t="shared" ca="1" si="18"/>
        <v>3</v>
      </c>
      <c r="V307">
        <f t="shared" ca="1" si="19"/>
        <v>0.84000000000000008</v>
      </c>
      <c r="X307" t="str">
        <f ca="1"/>
        <v>2025-06-04 03:38:20</v>
      </c>
    </row>
    <row r="308" spans="1:24" x14ac:dyDescent="0.2">
      <c r="A308" t="s">
        <v>18</v>
      </c>
      <c r="B308" t="s">
        <v>11666</v>
      </c>
      <c r="C308" t="s">
        <v>4680</v>
      </c>
      <c r="D308" t="s">
        <v>223</v>
      </c>
      <c r="E308" t="s">
        <v>11667</v>
      </c>
      <c r="F308" t="s">
        <v>11663</v>
      </c>
      <c r="G308">
        <v>0.86687000000000003</v>
      </c>
      <c r="H308">
        <v>0.86719000000000002</v>
      </c>
      <c r="I308">
        <v>4</v>
      </c>
      <c r="J308">
        <v>-4</v>
      </c>
      <c r="K308" t="s">
        <v>17</v>
      </c>
      <c r="L308">
        <f t="shared" si="20"/>
        <v>44545.660000000251</v>
      </c>
      <c r="S308" t="str">
        <f ca="1"/>
        <v>2025-06-03 23:56:31</v>
      </c>
      <c r="T308">
        <f t="shared" ca="1" si="17"/>
        <v>4</v>
      </c>
      <c r="U308">
        <f t="shared" ca="1" si="18"/>
        <v>15</v>
      </c>
      <c r="V308">
        <f t="shared" ca="1" si="19"/>
        <v>-15</v>
      </c>
      <c r="X308" t="str">
        <f ca="1"/>
        <v>2025-06-04 03:38:29</v>
      </c>
    </row>
    <row r="309" spans="1:24" x14ac:dyDescent="0.2">
      <c r="A309" t="s">
        <v>18</v>
      </c>
      <c r="B309" t="s">
        <v>11668</v>
      </c>
      <c r="C309" t="s">
        <v>4565</v>
      </c>
      <c r="D309" t="s">
        <v>223</v>
      </c>
      <c r="E309" t="s">
        <v>11669</v>
      </c>
      <c r="F309" t="s">
        <v>11663</v>
      </c>
      <c r="G309">
        <v>0.86717999999999995</v>
      </c>
      <c r="H309">
        <v>0.86719000000000002</v>
      </c>
      <c r="I309">
        <v>8</v>
      </c>
      <c r="J309">
        <v>-8</v>
      </c>
      <c r="K309" t="s">
        <v>17</v>
      </c>
      <c r="L309">
        <f t="shared" si="20"/>
        <v>44549.660000000251</v>
      </c>
      <c r="S309" t="str">
        <f ca="1"/>
        <v>2025-06-03 23:55:21</v>
      </c>
      <c r="T309">
        <f t="shared" ca="1" si="17"/>
        <v>3</v>
      </c>
      <c r="U309">
        <f t="shared" ca="1" si="18"/>
        <v>7</v>
      </c>
      <c r="V309">
        <f t="shared" ca="1" si="19"/>
        <v>6.44</v>
      </c>
      <c r="X309" t="str">
        <f ca="1"/>
        <v>2025-06-04 03:38:39</v>
      </c>
    </row>
    <row r="310" spans="1:24" x14ac:dyDescent="0.2">
      <c r="A310" t="s">
        <v>18</v>
      </c>
      <c r="B310" t="s">
        <v>11670</v>
      </c>
      <c r="C310" t="s">
        <v>266</v>
      </c>
      <c r="D310" t="s">
        <v>223</v>
      </c>
      <c r="E310" t="s">
        <v>11671</v>
      </c>
      <c r="F310" t="s">
        <v>11672</v>
      </c>
      <c r="G310">
        <v>0.86668999999999996</v>
      </c>
      <c r="H310">
        <v>0.86616000000000004</v>
      </c>
      <c r="I310">
        <v>1</v>
      </c>
      <c r="J310">
        <v>0.92</v>
      </c>
      <c r="K310" t="s">
        <v>17</v>
      </c>
      <c r="L310">
        <f t="shared" si="20"/>
        <v>44557.660000000251</v>
      </c>
      <c r="S310" t="str">
        <f ca="1"/>
        <v>2025-06-03 23:54:11</v>
      </c>
      <c r="T310">
        <f t="shared" ca="1" si="17"/>
        <v>3</v>
      </c>
      <c r="U310">
        <f t="shared" ca="1" si="18"/>
        <v>7</v>
      </c>
      <c r="V310">
        <f t="shared" ca="1" si="19"/>
        <v>-7</v>
      </c>
      <c r="X310" t="str">
        <f ca="1"/>
        <v>2025-06-04 03:37:00</v>
      </c>
    </row>
    <row r="311" spans="1:24" x14ac:dyDescent="0.2">
      <c r="A311" t="s">
        <v>18</v>
      </c>
      <c r="B311" t="s">
        <v>11673</v>
      </c>
      <c r="C311" t="s">
        <v>266</v>
      </c>
      <c r="D311" t="s">
        <v>223</v>
      </c>
      <c r="E311" t="s">
        <v>11674</v>
      </c>
      <c r="F311" t="s">
        <v>11675</v>
      </c>
      <c r="G311">
        <v>0.86753999999999998</v>
      </c>
      <c r="H311">
        <v>0.86670000000000003</v>
      </c>
      <c r="I311">
        <v>1</v>
      </c>
      <c r="J311">
        <v>0.92</v>
      </c>
      <c r="K311" t="s">
        <v>17</v>
      </c>
      <c r="L311">
        <f t="shared" si="20"/>
        <v>44556.740000000253</v>
      </c>
      <c r="S311" t="str">
        <f ca="1"/>
        <v>2025-06-03 23:53:00</v>
      </c>
      <c r="T311">
        <f t="shared" ca="1" si="17"/>
        <v>1</v>
      </c>
      <c r="U311">
        <f t="shared" ca="1" si="18"/>
        <v>1</v>
      </c>
      <c r="V311">
        <f t="shared" ca="1" si="19"/>
        <v>0.92</v>
      </c>
      <c r="X311" t="str">
        <f ca="1"/>
        <v>2025-06-04 03:35:50</v>
      </c>
    </row>
    <row r="312" spans="1:24" x14ac:dyDescent="0.2">
      <c r="A312" t="s">
        <v>18</v>
      </c>
      <c r="B312" t="s">
        <v>11676</v>
      </c>
      <c r="C312" t="s">
        <v>786</v>
      </c>
      <c r="D312" t="s">
        <v>223</v>
      </c>
      <c r="E312" t="s">
        <v>11677</v>
      </c>
      <c r="F312" t="s">
        <v>11675</v>
      </c>
      <c r="G312">
        <v>0.86756</v>
      </c>
      <c r="H312">
        <v>0.86670000000000003</v>
      </c>
      <c r="I312">
        <v>2</v>
      </c>
      <c r="J312">
        <v>1.84</v>
      </c>
      <c r="K312" t="s">
        <v>17</v>
      </c>
      <c r="L312">
        <f t="shared" si="20"/>
        <v>44555.820000000254</v>
      </c>
      <c r="S312" t="str">
        <f ca="1"/>
        <v>2025-06-03 23:51:50</v>
      </c>
      <c r="T312">
        <f t="shared" ca="1" si="17"/>
        <v>3</v>
      </c>
      <c r="U312">
        <f t="shared" ca="1" si="18"/>
        <v>7</v>
      </c>
      <c r="V312">
        <f t="shared" ca="1" si="19"/>
        <v>-7</v>
      </c>
      <c r="X312" t="str">
        <f ca="1"/>
        <v>2025-06-04 03:35:59</v>
      </c>
    </row>
    <row r="313" spans="1:24" x14ac:dyDescent="0.2">
      <c r="A313" t="s">
        <v>18</v>
      </c>
      <c r="B313" t="s">
        <v>11678</v>
      </c>
      <c r="C313" t="s">
        <v>266</v>
      </c>
      <c r="D313" t="s">
        <v>223</v>
      </c>
      <c r="E313" t="s">
        <v>11679</v>
      </c>
      <c r="F313" t="s">
        <v>11680</v>
      </c>
      <c r="G313">
        <v>0.86807999999999996</v>
      </c>
      <c r="H313">
        <v>0.86802000000000001</v>
      </c>
      <c r="I313">
        <v>1</v>
      </c>
      <c r="J313">
        <v>0.92</v>
      </c>
      <c r="K313" t="s">
        <v>17</v>
      </c>
      <c r="L313">
        <f t="shared" si="20"/>
        <v>44553.980000000258</v>
      </c>
      <c r="S313" t="str">
        <f ca="1"/>
        <v>2025-06-03 23:50:40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2025-06-04 03:34:39</v>
      </c>
    </row>
    <row r="314" spans="1:24" x14ac:dyDescent="0.2">
      <c r="A314" t="s">
        <v>18</v>
      </c>
      <c r="B314" t="s">
        <v>11681</v>
      </c>
      <c r="C314" t="s">
        <v>5765</v>
      </c>
      <c r="D314" t="s">
        <v>223</v>
      </c>
      <c r="E314" t="s">
        <v>11682</v>
      </c>
      <c r="F314" t="s">
        <v>11683</v>
      </c>
      <c r="G314">
        <v>0.86968999999999996</v>
      </c>
      <c r="H314">
        <v>0.86814000000000002</v>
      </c>
      <c r="I314">
        <v>1</v>
      </c>
      <c r="J314">
        <v>0.92</v>
      </c>
      <c r="K314" t="s">
        <v>17</v>
      </c>
      <c r="L314">
        <f t="shared" si="20"/>
        <v>44553.06000000026</v>
      </c>
      <c r="S314" t="str">
        <f ca="1"/>
        <v>2025-06-03 23:49:30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2025-06-04 03:33:28</v>
      </c>
    </row>
    <row r="315" spans="1:24" x14ac:dyDescent="0.2">
      <c r="A315" t="s">
        <v>18</v>
      </c>
      <c r="B315" t="s">
        <v>11684</v>
      </c>
      <c r="C315" t="s">
        <v>5765</v>
      </c>
      <c r="D315" t="s">
        <v>223</v>
      </c>
      <c r="E315" t="s">
        <v>11685</v>
      </c>
      <c r="F315" t="s">
        <v>11686</v>
      </c>
      <c r="G315">
        <v>0.87097000000000002</v>
      </c>
      <c r="H315">
        <v>0.86968000000000001</v>
      </c>
      <c r="I315">
        <v>1</v>
      </c>
      <c r="J315">
        <v>0.92</v>
      </c>
      <c r="K315" t="s">
        <v>17</v>
      </c>
      <c r="L315">
        <f t="shared" si="20"/>
        <v>44552.140000000261</v>
      </c>
      <c r="S315" t="str">
        <f ca="1"/>
        <v>2025-06-03 23:48:19</v>
      </c>
      <c r="T315">
        <f t="shared" ca="1" si="17"/>
        <v>2</v>
      </c>
      <c r="U315">
        <f t="shared" ca="1" si="18"/>
        <v>3</v>
      </c>
      <c r="V315">
        <f t="shared" ca="1" si="19"/>
        <v>-3</v>
      </c>
      <c r="X315" t="str">
        <f ca="1"/>
        <v>2025-06-04 03:32:18</v>
      </c>
    </row>
    <row r="316" spans="1:24" x14ac:dyDescent="0.2">
      <c r="A316" t="s">
        <v>18</v>
      </c>
      <c r="B316" t="s">
        <v>11687</v>
      </c>
      <c r="C316" t="s">
        <v>266</v>
      </c>
      <c r="D316" t="s">
        <v>223</v>
      </c>
      <c r="E316" t="s">
        <v>11688</v>
      </c>
      <c r="F316" t="s">
        <v>11689</v>
      </c>
      <c r="G316">
        <v>0.87085999999999997</v>
      </c>
      <c r="H316">
        <v>0.87053999999999998</v>
      </c>
      <c r="I316">
        <v>1</v>
      </c>
      <c r="J316">
        <v>0.92</v>
      </c>
      <c r="K316" t="s">
        <v>17</v>
      </c>
      <c r="L316">
        <f t="shared" si="20"/>
        <v>44551.220000000263</v>
      </c>
      <c r="S316" t="str">
        <f ca="1"/>
        <v>2025-06-03 23:47:09</v>
      </c>
      <c r="T316">
        <f t="shared" ca="1" si="17"/>
        <v>2</v>
      </c>
      <c r="U316">
        <f t="shared" ca="1" si="18"/>
        <v>3</v>
      </c>
      <c r="V316">
        <f t="shared" ca="1" si="19"/>
        <v>2.7600000000000002</v>
      </c>
      <c r="X316" t="str">
        <f ca="1"/>
        <v>2025-06-04 03:31:08</v>
      </c>
    </row>
    <row r="317" spans="1:24" x14ac:dyDescent="0.2">
      <c r="A317" t="s">
        <v>18</v>
      </c>
      <c r="B317" t="s">
        <v>11690</v>
      </c>
      <c r="C317" t="s">
        <v>836</v>
      </c>
      <c r="D317" t="s">
        <v>223</v>
      </c>
      <c r="E317" t="s">
        <v>11691</v>
      </c>
      <c r="F317" t="s">
        <v>11689</v>
      </c>
      <c r="G317">
        <v>0.87090000000000001</v>
      </c>
      <c r="H317">
        <v>0.87053999999999998</v>
      </c>
      <c r="I317">
        <v>2</v>
      </c>
      <c r="J317">
        <v>1.84</v>
      </c>
      <c r="K317" t="s">
        <v>17</v>
      </c>
      <c r="L317">
        <f t="shared" si="20"/>
        <v>44550.300000000265</v>
      </c>
      <c r="S317" t="str">
        <f ca="1"/>
        <v>2025-06-03 23:45:59</v>
      </c>
      <c r="T317">
        <f t="shared" ca="1" si="17"/>
        <v>2</v>
      </c>
      <c r="U317">
        <f t="shared" ca="1" si="18"/>
        <v>3</v>
      </c>
      <c r="V317">
        <f t="shared" ca="1" si="19"/>
        <v>2.7600000000000002</v>
      </c>
      <c r="X317" t="str">
        <f ca="1"/>
        <v>2025-06-04 03:31:28</v>
      </c>
    </row>
    <row r="318" spans="1:24" x14ac:dyDescent="0.2">
      <c r="A318" t="s">
        <v>18</v>
      </c>
      <c r="B318" t="s">
        <v>11692</v>
      </c>
      <c r="C318" t="s">
        <v>266</v>
      </c>
      <c r="D318" t="s">
        <v>223</v>
      </c>
      <c r="E318" t="s">
        <v>11693</v>
      </c>
      <c r="F318" t="s">
        <v>11694</v>
      </c>
      <c r="G318">
        <v>0.87087999999999999</v>
      </c>
      <c r="H318">
        <v>0.87004999999999999</v>
      </c>
      <c r="I318">
        <v>1</v>
      </c>
      <c r="J318">
        <v>0.92</v>
      </c>
      <c r="K318" t="s">
        <v>17</v>
      </c>
      <c r="L318">
        <f t="shared" si="20"/>
        <v>44548.460000000268</v>
      </c>
      <c r="S318" t="str">
        <f ca="1"/>
        <v>2025-06-03 23:44:49</v>
      </c>
      <c r="T318">
        <f t="shared" ca="1" si="17"/>
        <v>1</v>
      </c>
      <c r="U318">
        <f t="shared" ca="1" si="18"/>
        <v>1</v>
      </c>
      <c r="V318">
        <f t="shared" ca="1" si="19"/>
        <v>0.92</v>
      </c>
      <c r="X318" t="str">
        <f ca="1"/>
        <v>2025-06-04 03:29:27</v>
      </c>
    </row>
    <row r="319" spans="1:24" x14ac:dyDescent="0.2">
      <c r="A319" t="s">
        <v>18</v>
      </c>
      <c r="B319" t="s">
        <v>11695</v>
      </c>
      <c r="C319" t="s">
        <v>5765</v>
      </c>
      <c r="D319" t="s">
        <v>223</v>
      </c>
      <c r="E319" t="s">
        <v>11696</v>
      </c>
      <c r="F319" t="s">
        <v>11697</v>
      </c>
      <c r="G319">
        <v>0.87143999999999999</v>
      </c>
      <c r="H319">
        <v>0.87090999999999996</v>
      </c>
      <c r="I319">
        <v>1</v>
      </c>
      <c r="J319">
        <v>0.92</v>
      </c>
      <c r="K319" t="s">
        <v>17</v>
      </c>
      <c r="L319">
        <f t="shared" si="20"/>
        <v>44547.54000000027</v>
      </c>
      <c r="S319" t="str">
        <f ca="1"/>
        <v>2025-06-03 23:43:39</v>
      </c>
      <c r="T319">
        <f t="shared" ca="1" si="17"/>
        <v>1</v>
      </c>
      <c r="U319">
        <f t="shared" ca="1" si="18"/>
        <v>1</v>
      </c>
      <c r="V319">
        <f t="shared" ca="1" si="19"/>
        <v>0.92</v>
      </c>
      <c r="X319" t="str">
        <f ca="1"/>
        <v>2025-06-04 03:28:16</v>
      </c>
    </row>
    <row r="320" spans="1:24" x14ac:dyDescent="0.2">
      <c r="A320" t="s">
        <v>18</v>
      </c>
      <c r="B320" t="s">
        <v>11698</v>
      </c>
      <c r="C320" t="s">
        <v>266</v>
      </c>
      <c r="D320" t="s">
        <v>223</v>
      </c>
      <c r="E320" t="s">
        <v>11699</v>
      </c>
      <c r="F320" t="s">
        <v>11700</v>
      </c>
      <c r="G320">
        <v>0.87053000000000003</v>
      </c>
      <c r="H320">
        <v>0.87134999999999996</v>
      </c>
      <c r="I320">
        <v>1</v>
      </c>
      <c r="J320">
        <v>-1</v>
      </c>
      <c r="K320" t="s">
        <v>17</v>
      </c>
      <c r="L320">
        <f t="shared" si="20"/>
        <v>44546.620000000272</v>
      </c>
      <c r="S320" t="str">
        <f ca="1"/>
        <v>2025-06-03 23:42:28</v>
      </c>
      <c r="T320">
        <f t="shared" ca="1" si="17"/>
        <v>4</v>
      </c>
      <c r="U320">
        <f t="shared" ca="1" si="18"/>
        <v>15</v>
      </c>
      <c r="V320">
        <f t="shared" ca="1" si="19"/>
        <v>11.88</v>
      </c>
      <c r="X320" t="str">
        <f ca="1"/>
        <v>2025-06-04 03:27:06</v>
      </c>
    </row>
    <row r="321" spans="1:24" x14ac:dyDescent="0.2">
      <c r="A321" t="s">
        <v>18</v>
      </c>
      <c r="B321" t="s">
        <v>11701</v>
      </c>
      <c r="C321" t="s">
        <v>281</v>
      </c>
      <c r="D321" t="s">
        <v>223</v>
      </c>
      <c r="E321" t="s">
        <v>11702</v>
      </c>
      <c r="F321" t="s">
        <v>11700</v>
      </c>
      <c r="G321">
        <v>0.87070999999999998</v>
      </c>
      <c r="H321">
        <v>0.87134999999999996</v>
      </c>
      <c r="I321">
        <v>2</v>
      </c>
      <c r="J321">
        <v>-2</v>
      </c>
      <c r="K321" t="s">
        <v>17</v>
      </c>
      <c r="L321">
        <f t="shared" si="20"/>
        <v>44547.620000000272</v>
      </c>
      <c r="S321" t="str">
        <f ca="1"/>
        <v>2025-06-03 23:41:18</v>
      </c>
      <c r="T321">
        <f t="shared" ca="1" si="17"/>
        <v>4</v>
      </c>
      <c r="U321">
        <f t="shared" ca="1" si="18"/>
        <v>15</v>
      </c>
      <c r="V321">
        <f t="shared" ca="1" si="19"/>
        <v>-15</v>
      </c>
      <c r="X321" t="str">
        <f ca="1"/>
        <v>2025-06-04 03:27:16</v>
      </c>
    </row>
    <row r="322" spans="1:24" x14ac:dyDescent="0.2">
      <c r="A322" t="s">
        <v>18</v>
      </c>
      <c r="B322" t="s">
        <v>11703</v>
      </c>
      <c r="C322" t="s">
        <v>836</v>
      </c>
      <c r="D322" t="s">
        <v>223</v>
      </c>
      <c r="E322" t="s">
        <v>11704</v>
      </c>
      <c r="F322" t="s">
        <v>11700</v>
      </c>
      <c r="G322">
        <v>0.87107000000000001</v>
      </c>
      <c r="H322">
        <v>0.87134999999999996</v>
      </c>
      <c r="I322">
        <v>4</v>
      </c>
      <c r="J322">
        <v>-4</v>
      </c>
      <c r="K322" t="s">
        <v>17</v>
      </c>
      <c r="L322">
        <f t="shared" si="20"/>
        <v>44549.620000000272</v>
      </c>
      <c r="S322" t="str">
        <f ca="1"/>
        <v>2025-06-03 23:40:08</v>
      </c>
      <c r="T322">
        <f t="shared" ca="1" si="17"/>
        <v>1</v>
      </c>
      <c r="U322">
        <f t="shared" ca="1" si="18"/>
        <v>1</v>
      </c>
      <c r="V322">
        <f t="shared" ca="1" si="19"/>
        <v>0.92</v>
      </c>
      <c r="X322" t="str">
        <f ca="1"/>
        <v>2025-06-04 03:27:26</v>
      </c>
    </row>
    <row r="323" spans="1:24" x14ac:dyDescent="0.2">
      <c r="A323" t="s">
        <v>18</v>
      </c>
      <c r="B323" t="s">
        <v>11705</v>
      </c>
      <c r="C323" t="s">
        <v>850</v>
      </c>
      <c r="D323" t="s">
        <v>223</v>
      </c>
      <c r="E323" t="s">
        <v>11706</v>
      </c>
      <c r="F323" t="s">
        <v>11707</v>
      </c>
      <c r="G323">
        <v>0.87036999999999998</v>
      </c>
      <c r="H323">
        <v>0.87041999999999997</v>
      </c>
      <c r="I323">
        <v>4</v>
      </c>
      <c r="J323">
        <v>-4</v>
      </c>
      <c r="K323" t="s">
        <v>17</v>
      </c>
      <c r="L323">
        <f t="shared" si="20"/>
        <v>44553.620000000272</v>
      </c>
      <c r="S323" t="str">
        <f ca="1"/>
        <v>2025-06-03 23:38:57</v>
      </c>
      <c r="T323">
        <f t="shared" ref="T323:T386" ca="1" si="21">COUNTIF(INDIRECT($O$4),S323)</f>
        <v>4</v>
      </c>
      <c r="U323">
        <f t="shared" ref="U323:U386" ca="1" si="22">SUMIF(INDIRECT($O$4),S323,INDIRECT($O$5))</f>
        <v>15</v>
      </c>
      <c r="V323">
        <f t="shared" ref="V323:V386" ca="1" si="23">SUMIF(INDIRECT($O$4),S323,INDIRECT($O$6))</f>
        <v>0.36000000000000032</v>
      </c>
      <c r="X323" t="str">
        <f ca="1"/>
        <v>2025-06-04 03:26:46</v>
      </c>
    </row>
    <row r="324" spans="1:24" x14ac:dyDescent="0.2">
      <c r="A324" t="s">
        <v>18</v>
      </c>
      <c r="B324" t="s">
        <v>11708</v>
      </c>
      <c r="C324" t="s">
        <v>266</v>
      </c>
      <c r="D324" t="s">
        <v>223</v>
      </c>
      <c r="E324" t="s">
        <v>11709</v>
      </c>
      <c r="F324" t="s">
        <v>11707</v>
      </c>
      <c r="G324">
        <v>0.87009000000000003</v>
      </c>
      <c r="H324">
        <v>0.87041999999999997</v>
      </c>
      <c r="I324">
        <v>1</v>
      </c>
      <c r="J324">
        <v>-1</v>
      </c>
      <c r="K324" t="s">
        <v>17</v>
      </c>
      <c r="L324">
        <f t="shared" ref="L324:L387" si="24">L323-J323</f>
        <v>44557.620000000272</v>
      </c>
      <c r="S324" t="str">
        <f ca="1"/>
        <v>2025-06-03 23:37:47</v>
      </c>
      <c r="T324">
        <f t="shared" ca="1" si="21"/>
        <v>1</v>
      </c>
      <c r="U324">
        <f t="shared" ca="1" si="22"/>
        <v>1</v>
      </c>
      <c r="V324">
        <f t="shared" ca="1" si="23"/>
        <v>-1</v>
      </c>
      <c r="X324" t="str">
        <f ca="1"/>
        <v>2025-06-04 03:25:56</v>
      </c>
    </row>
    <row r="325" spans="1:24" x14ac:dyDescent="0.2">
      <c r="A325" t="s">
        <v>18</v>
      </c>
      <c r="B325" t="s">
        <v>11710</v>
      </c>
      <c r="C325" t="s">
        <v>786</v>
      </c>
      <c r="D325" t="s">
        <v>223</v>
      </c>
      <c r="E325" t="s">
        <v>11711</v>
      </c>
      <c r="F325" t="s">
        <v>11707</v>
      </c>
      <c r="G325">
        <v>0.87012999999999996</v>
      </c>
      <c r="H325">
        <v>0.87041999999999997</v>
      </c>
      <c r="I325">
        <v>2</v>
      </c>
      <c r="J325">
        <v>-2</v>
      </c>
      <c r="K325" t="s">
        <v>17</v>
      </c>
      <c r="L325">
        <f t="shared" si="24"/>
        <v>44558.620000000272</v>
      </c>
      <c r="S325" t="str">
        <f ca="1"/>
        <v>2025-06-03 23:36:37</v>
      </c>
      <c r="T325">
        <f t="shared" ca="1" si="21"/>
        <v>1</v>
      </c>
      <c r="U325">
        <f t="shared" ca="1" si="22"/>
        <v>1</v>
      </c>
      <c r="V325">
        <f t="shared" ca="1" si="23"/>
        <v>0.92</v>
      </c>
      <c r="X325" t="str">
        <f ca="1"/>
        <v>2025-06-04 03:26:05</v>
      </c>
    </row>
    <row r="326" spans="1:24" x14ac:dyDescent="0.2">
      <c r="A326" t="s">
        <v>18</v>
      </c>
      <c r="B326" t="s">
        <v>11712</v>
      </c>
      <c r="C326" t="s">
        <v>266</v>
      </c>
      <c r="D326" t="s">
        <v>223</v>
      </c>
      <c r="E326" t="s">
        <v>11713</v>
      </c>
      <c r="F326" t="s">
        <v>11714</v>
      </c>
      <c r="G326">
        <v>0.87046999999999997</v>
      </c>
      <c r="H326">
        <v>0.87002000000000002</v>
      </c>
      <c r="I326">
        <v>1</v>
      </c>
      <c r="J326">
        <v>0.92</v>
      </c>
      <c r="K326" t="s">
        <v>17</v>
      </c>
      <c r="L326">
        <f t="shared" si="24"/>
        <v>44560.620000000272</v>
      </c>
      <c r="S326" t="str">
        <f ca="1"/>
        <v>2025-06-03 23:35:26</v>
      </c>
      <c r="T326">
        <f t="shared" ca="1" si="21"/>
        <v>2</v>
      </c>
      <c r="U326">
        <f t="shared" ca="1" si="22"/>
        <v>3</v>
      </c>
      <c r="V326">
        <f t="shared" ca="1" si="23"/>
        <v>2.7600000000000002</v>
      </c>
      <c r="X326" t="str">
        <f ca="1"/>
        <v>2025-06-04 03:24:46</v>
      </c>
    </row>
    <row r="327" spans="1:24" x14ac:dyDescent="0.2">
      <c r="A327" t="s">
        <v>18</v>
      </c>
      <c r="B327" t="s">
        <v>11715</v>
      </c>
      <c r="C327" t="s">
        <v>4680</v>
      </c>
      <c r="D327" t="s">
        <v>223</v>
      </c>
      <c r="E327" t="s">
        <v>11716</v>
      </c>
      <c r="F327" t="s">
        <v>11714</v>
      </c>
      <c r="G327">
        <v>0.87039</v>
      </c>
      <c r="H327">
        <v>0.87002000000000002</v>
      </c>
      <c r="I327">
        <v>2</v>
      </c>
      <c r="J327">
        <v>1.84</v>
      </c>
      <c r="K327" t="s">
        <v>17</v>
      </c>
      <c r="L327">
        <f t="shared" si="24"/>
        <v>44559.700000000274</v>
      </c>
      <c r="S327" t="str">
        <f ca="1"/>
        <v>2025-06-03 23:34:16</v>
      </c>
      <c r="T327">
        <f t="shared" ca="1" si="21"/>
        <v>4</v>
      </c>
      <c r="U327">
        <f t="shared" ca="1" si="22"/>
        <v>15</v>
      </c>
      <c r="V327">
        <f t="shared" ca="1" si="23"/>
        <v>8.0400000000000009</v>
      </c>
      <c r="X327" t="str">
        <f ca="1"/>
        <v>2025-06-04 03:25:05</v>
      </c>
    </row>
    <row r="328" spans="1:24" x14ac:dyDescent="0.2">
      <c r="A328" t="s">
        <v>11</v>
      </c>
      <c r="B328" t="s">
        <v>11717</v>
      </c>
      <c r="C328" t="s">
        <v>4565</v>
      </c>
      <c r="D328" t="s">
        <v>223</v>
      </c>
      <c r="E328" t="s">
        <v>11718</v>
      </c>
      <c r="F328" t="s">
        <v>11719</v>
      </c>
      <c r="G328">
        <v>0.87082999999999999</v>
      </c>
      <c r="H328">
        <v>0.87063999999999997</v>
      </c>
      <c r="I328">
        <v>8</v>
      </c>
      <c r="J328">
        <v>-8</v>
      </c>
      <c r="K328" t="s">
        <v>17</v>
      </c>
      <c r="L328">
        <f t="shared" si="24"/>
        <v>44557.860000000277</v>
      </c>
      <c r="S328" t="str">
        <f ca="1"/>
        <v>2025-06-03 23:33:06</v>
      </c>
      <c r="T328">
        <f t="shared" ca="1" si="21"/>
        <v>1</v>
      </c>
      <c r="U328">
        <f t="shared" ca="1" si="22"/>
        <v>1</v>
      </c>
      <c r="V328">
        <f t="shared" ca="1" si="23"/>
        <v>0.92</v>
      </c>
      <c r="X328" t="str">
        <f ca="1"/>
        <v>2025-06-04 03:24:05</v>
      </c>
    </row>
    <row r="329" spans="1:24" x14ac:dyDescent="0.2">
      <c r="A329" t="s">
        <v>11</v>
      </c>
      <c r="B329" t="s">
        <v>11720</v>
      </c>
      <c r="C329" t="s">
        <v>786</v>
      </c>
      <c r="D329" t="s">
        <v>223</v>
      </c>
      <c r="E329" t="s">
        <v>11721</v>
      </c>
      <c r="F329" t="s">
        <v>11719</v>
      </c>
      <c r="G329">
        <v>0.87151999999999996</v>
      </c>
      <c r="H329">
        <v>0.87063999999999997</v>
      </c>
      <c r="I329">
        <v>2</v>
      </c>
      <c r="J329">
        <v>-2</v>
      </c>
      <c r="K329" t="s">
        <v>17</v>
      </c>
      <c r="L329">
        <f t="shared" si="24"/>
        <v>44565.860000000277</v>
      </c>
      <c r="S329" t="str">
        <f ca="1"/>
        <v>2025-06-03 23:31:56</v>
      </c>
      <c r="T329">
        <f t="shared" ca="1" si="21"/>
        <v>4</v>
      </c>
      <c r="U329">
        <f t="shared" ca="1" si="22"/>
        <v>15</v>
      </c>
      <c r="V329">
        <f t="shared" ca="1" si="23"/>
        <v>-15</v>
      </c>
      <c r="X329" t="str">
        <f ca="1"/>
        <v>2025-06-04 03:23:45</v>
      </c>
    </row>
    <row r="330" spans="1:24" x14ac:dyDescent="0.2">
      <c r="A330" t="s">
        <v>11</v>
      </c>
      <c r="B330" t="s">
        <v>11722</v>
      </c>
      <c r="C330" t="s">
        <v>266</v>
      </c>
      <c r="D330" t="s">
        <v>223</v>
      </c>
      <c r="E330" t="s">
        <v>11723</v>
      </c>
      <c r="F330" t="s">
        <v>11719</v>
      </c>
      <c r="G330">
        <v>0.87180999999999997</v>
      </c>
      <c r="H330">
        <v>0.87063999999999997</v>
      </c>
      <c r="I330">
        <v>1</v>
      </c>
      <c r="J330">
        <v>-1</v>
      </c>
      <c r="K330" t="s">
        <v>17</v>
      </c>
      <c r="L330">
        <f t="shared" si="24"/>
        <v>44567.860000000277</v>
      </c>
      <c r="S330" t="str">
        <f ca="1"/>
        <v>2025-06-03 23:30:46</v>
      </c>
      <c r="T330">
        <f t="shared" ca="1" si="21"/>
        <v>4</v>
      </c>
      <c r="U330">
        <f t="shared" ca="1" si="22"/>
        <v>15</v>
      </c>
      <c r="V330">
        <f t="shared" ca="1" si="23"/>
        <v>0.36000000000000032</v>
      </c>
      <c r="X330" t="str">
        <f ca="1"/>
        <v>2025-06-04 03:23:36</v>
      </c>
    </row>
    <row r="331" spans="1:24" x14ac:dyDescent="0.2">
      <c r="A331" t="s">
        <v>11</v>
      </c>
      <c r="B331" t="s">
        <v>11724</v>
      </c>
      <c r="C331" t="s">
        <v>4680</v>
      </c>
      <c r="D331" t="s">
        <v>223</v>
      </c>
      <c r="E331" t="s">
        <v>11725</v>
      </c>
      <c r="F331" t="s">
        <v>11719</v>
      </c>
      <c r="G331">
        <v>0.87121000000000004</v>
      </c>
      <c r="H331">
        <v>0.87063999999999997</v>
      </c>
      <c r="I331">
        <v>4</v>
      </c>
      <c r="J331">
        <v>-4</v>
      </c>
      <c r="K331" t="s">
        <v>17</v>
      </c>
      <c r="L331">
        <f t="shared" si="24"/>
        <v>44568.860000000277</v>
      </c>
      <c r="S331" t="str">
        <f ca="1"/>
        <v>2025-06-03 23:29:04</v>
      </c>
      <c r="T331">
        <f t="shared" ca="1" si="21"/>
        <v>3</v>
      </c>
      <c r="U331">
        <f t="shared" ca="1" si="22"/>
        <v>7</v>
      </c>
      <c r="V331">
        <f t="shared" ca="1" si="23"/>
        <v>6.44</v>
      </c>
      <c r="X331" t="str">
        <f ca="1"/>
        <v>2025-06-04 03:23:55</v>
      </c>
    </row>
    <row r="332" spans="1:24" x14ac:dyDescent="0.2">
      <c r="A332" t="s">
        <v>18</v>
      </c>
      <c r="B332" t="s">
        <v>11726</v>
      </c>
      <c r="C332" t="s">
        <v>301</v>
      </c>
      <c r="D332" t="s">
        <v>223</v>
      </c>
      <c r="E332" t="s">
        <v>11727</v>
      </c>
      <c r="F332" t="s">
        <v>11728</v>
      </c>
      <c r="G332">
        <v>0.87131999999999998</v>
      </c>
      <c r="H332">
        <v>0.87204000000000004</v>
      </c>
      <c r="I332">
        <v>4</v>
      </c>
      <c r="J332">
        <v>-4</v>
      </c>
      <c r="K332" t="s">
        <v>17</v>
      </c>
      <c r="L332">
        <f t="shared" si="24"/>
        <v>44572.860000000277</v>
      </c>
      <c r="S332" t="str">
        <f ca="1"/>
        <v>2025-06-03 23:27:54</v>
      </c>
      <c r="T332">
        <f t="shared" ca="1" si="21"/>
        <v>3</v>
      </c>
      <c r="U332">
        <f t="shared" ca="1" si="22"/>
        <v>7</v>
      </c>
      <c r="V332">
        <f t="shared" ca="1" si="23"/>
        <v>6.44</v>
      </c>
      <c r="X332" t="str">
        <f ca="1"/>
        <v>2025-06-04 03:22:55</v>
      </c>
    </row>
    <row r="333" spans="1:24" x14ac:dyDescent="0.2">
      <c r="A333" t="s">
        <v>18</v>
      </c>
      <c r="B333" t="s">
        <v>11729</v>
      </c>
      <c r="C333" t="s">
        <v>836</v>
      </c>
      <c r="D333" t="s">
        <v>223</v>
      </c>
      <c r="E333" t="s">
        <v>11730</v>
      </c>
      <c r="F333" t="s">
        <v>11728</v>
      </c>
      <c r="G333">
        <v>0.87095</v>
      </c>
      <c r="H333">
        <v>0.87204000000000004</v>
      </c>
      <c r="I333">
        <v>2</v>
      </c>
      <c r="J333">
        <v>-2</v>
      </c>
      <c r="K333" t="s">
        <v>17</v>
      </c>
      <c r="L333">
        <f t="shared" si="24"/>
        <v>44576.860000000277</v>
      </c>
      <c r="S333" t="str">
        <f ca="1"/>
        <v>2025-06-03 23:26:43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2025-06-04 03:22:45</v>
      </c>
    </row>
    <row r="334" spans="1:24" x14ac:dyDescent="0.2">
      <c r="A334" t="s">
        <v>18</v>
      </c>
      <c r="B334" t="s">
        <v>11731</v>
      </c>
      <c r="C334" t="s">
        <v>266</v>
      </c>
      <c r="D334" t="s">
        <v>223</v>
      </c>
      <c r="E334" t="s">
        <v>11732</v>
      </c>
      <c r="F334" t="s">
        <v>11728</v>
      </c>
      <c r="G334">
        <v>0.87073</v>
      </c>
      <c r="H334">
        <v>0.87204000000000004</v>
      </c>
      <c r="I334">
        <v>1</v>
      </c>
      <c r="J334">
        <v>-1</v>
      </c>
      <c r="K334" t="s">
        <v>17</v>
      </c>
      <c r="L334">
        <f t="shared" si="24"/>
        <v>44578.860000000277</v>
      </c>
      <c r="S334" t="str">
        <f ca="1"/>
        <v>2025-06-03 23:25:33</v>
      </c>
      <c r="T334">
        <f t="shared" ca="1" si="21"/>
        <v>2</v>
      </c>
      <c r="U334">
        <f t="shared" ca="1" si="22"/>
        <v>3</v>
      </c>
      <c r="V334">
        <f t="shared" ca="1" si="23"/>
        <v>2.7600000000000002</v>
      </c>
      <c r="X334" t="str">
        <f ca="1"/>
        <v>2025-06-04 03:22:25</v>
      </c>
    </row>
    <row r="335" spans="1:24" x14ac:dyDescent="0.2">
      <c r="A335" t="s">
        <v>18</v>
      </c>
      <c r="B335" t="s">
        <v>11733</v>
      </c>
      <c r="C335" t="s">
        <v>840</v>
      </c>
      <c r="D335" t="s">
        <v>223</v>
      </c>
      <c r="E335" t="s">
        <v>11734</v>
      </c>
      <c r="F335" t="s">
        <v>11728</v>
      </c>
      <c r="G335">
        <v>0.87148000000000003</v>
      </c>
      <c r="H335">
        <v>0.87204000000000004</v>
      </c>
      <c r="I335">
        <v>8</v>
      </c>
      <c r="J335">
        <v>-8</v>
      </c>
      <c r="K335" t="s">
        <v>17</v>
      </c>
      <c r="L335">
        <f t="shared" si="24"/>
        <v>44579.860000000277</v>
      </c>
      <c r="S335" t="str">
        <f ca="1"/>
        <v>2025-06-03 23:24:23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2025-06-04 03:23:05</v>
      </c>
    </row>
    <row r="336" spans="1:24" x14ac:dyDescent="0.2">
      <c r="A336" t="s">
        <v>18</v>
      </c>
      <c r="B336" t="s">
        <v>11735</v>
      </c>
      <c r="C336" t="s">
        <v>850</v>
      </c>
      <c r="D336" t="s">
        <v>223</v>
      </c>
      <c r="E336" t="s">
        <v>11736</v>
      </c>
      <c r="F336" t="s">
        <v>11737</v>
      </c>
      <c r="G336">
        <v>0.87099000000000004</v>
      </c>
      <c r="H336">
        <v>0.87073</v>
      </c>
      <c r="I336">
        <v>4</v>
      </c>
      <c r="J336">
        <v>3.68</v>
      </c>
      <c r="K336" t="s">
        <v>17</v>
      </c>
      <c r="L336">
        <f t="shared" si="24"/>
        <v>44587.860000000277</v>
      </c>
      <c r="S336" t="str">
        <f ca="1"/>
        <v>2025-06-03 23:23:13</v>
      </c>
      <c r="T336">
        <f t="shared" ca="1" si="21"/>
        <v>4</v>
      </c>
      <c r="U336">
        <f t="shared" ca="1" si="22"/>
        <v>15</v>
      </c>
      <c r="V336">
        <f t="shared" ca="1" si="23"/>
        <v>11.88</v>
      </c>
      <c r="X336" t="str">
        <f ca="1"/>
        <v>2025-06-04 03:22:05</v>
      </c>
    </row>
    <row r="337" spans="1:24" x14ac:dyDescent="0.2">
      <c r="A337" t="s">
        <v>18</v>
      </c>
      <c r="B337" t="s">
        <v>11738</v>
      </c>
      <c r="C337" t="s">
        <v>786</v>
      </c>
      <c r="D337" t="s">
        <v>223</v>
      </c>
      <c r="E337" t="s">
        <v>11739</v>
      </c>
      <c r="F337" t="s">
        <v>11737</v>
      </c>
      <c r="G337">
        <v>0.87087999999999999</v>
      </c>
      <c r="H337">
        <v>0.87073</v>
      </c>
      <c r="I337">
        <v>2</v>
      </c>
      <c r="J337">
        <v>1.84</v>
      </c>
      <c r="K337" t="s">
        <v>17</v>
      </c>
      <c r="L337">
        <f t="shared" si="24"/>
        <v>44584.180000000277</v>
      </c>
      <c r="S337" t="str">
        <f ca="1"/>
        <v>2025-06-03 23:22:02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2025-06-04 03:21:24</v>
      </c>
    </row>
    <row r="338" spans="1:24" x14ac:dyDescent="0.2">
      <c r="A338" t="s">
        <v>18</v>
      </c>
      <c r="B338" t="s">
        <v>11740</v>
      </c>
      <c r="C338" t="s">
        <v>266</v>
      </c>
      <c r="D338" t="s">
        <v>223</v>
      </c>
      <c r="E338" t="s">
        <v>11741</v>
      </c>
      <c r="F338" t="s">
        <v>11737</v>
      </c>
      <c r="G338">
        <v>0.87056999999999995</v>
      </c>
      <c r="H338">
        <v>0.87073</v>
      </c>
      <c r="I338">
        <v>1</v>
      </c>
      <c r="J338">
        <v>-1</v>
      </c>
      <c r="K338" t="s">
        <v>17</v>
      </c>
      <c r="L338">
        <f t="shared" si="24"/>
        <v>44582.34000000028</v>
      </c>
      <c r="S338" t="str">
        <f ca="1"/>
        <v>2025-06-03 23:20:52</v>
      </c>
      <c r="T338">
        <f t="shared" ca="1" si="21"/>
        <v>4</v>
      </c>
      <c r="U338">
        <f t="shared" ca="1" si="22"/>
        <v>15</v>
      </c>
      <c r="V338">
        <f t="shared" ca="1" si="23"/>
        <v>8.0400000000000009</v>
      </c>
      <c r="X338" t="str">
        <f ca="1"/>
        <v>2025-06-04 03:21:15</v>
      </c>
    </row>
    <row r="339" spans="1:24" x14ac:dyDescent="0.2">
      <c r="A339" t="s">
        <v>18</v>
      </c>
      <c r="B339" t="s">
        <v>11742</v>
      </c>
      <c r="C339" t="s">
        <v>266</v>
      </c>
      <c r="D339" t="s">
        <v>223</v>
      </c>
      <c r="E339" t="s">
        <v>11743</v>
      </c>
      <c r="F339" t="s">
        <v>11744</v>
      </c>
      <c r="G339">
        <v>0.87175999999999998</v>
      </c>
      <c r="H339">
        <v>0.87104000000000004</v>
      </c>
      <c r="I339">
        <v>1</v>
      </c>
      <c r="J339">
        <v>0.92</v>
      </c>
      <c r="K339" t="s">
        <v>17</v>
      </c>
      <c r="L339">
        <f t="shared" si="24"/>
        <v>44583.34000000028</v>
      </c>
      <c r="S339" t="str">
        <f ca="1"/>
        <v>2025-06-03 23:19:42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2025-06-04 03:20:05</v>
      </c>
    </row>
    <row r="340" spans="1:24" x14ac:dyDescent="0.2">
      <c r="A340" t="s">
        <v>18</v>
      </c>
      <c r="B340" t="s">
        <v>11745</v>
      </c>
      <c r="C340" t="s">
        <v>266</v>
      </c>
      <c r="D340" t="s">
        <v>223</v>
      </c>
      <c r="E340" t="s">
        <v>11746</v>
      </c>
      <c r="F340" t="s">
        <v>11747</v>
      </c>
      <c r="G340">
        <v>0.87187999999999999</v>
      </c>
      <c r="H340">
        <v>0.87177000000000004</v>
      </c>
      <c r="I340">
        <v>1</v>
      </c>
      <c r="J340">
        <v>0.92</v>
      </c>
      <c r="K340" t="s">
        <v>17</v>
      </c>
      <c r="L340">
        <f t="shared" si="24"/>
        <v>44582.420000000282</v>
      </c>
      <c r="S340" t="str">
        <f ca="1"/>
        <v>2025-06-03 23:18:32</v>
      </c>
      <c r="T340">
        <f t="shared" ca="1" si="21"/>
        <v>3</v>
      </c>
      <c r="U340">
        <f t="shared" ca="1" si="22"/>
        <v>7</v>
      </c>
      <c r="V340">
        <f t="shared" ca="1" si="23"/>
        <v>6.44</v>
      </c>
      <c r="X340" t="str">
        <f ca="1"/>
        <v>2025-06-04 03:18:55</v>
      </c>
    </row>
    <row r="341" spans="1:24" x14ac:dyDescent="0.2">
      <c r="A341" t="s">
        <v>18</v>
      </c>
      <c r="B341" t="s">
        <v>11748</v>
      </c>
      <c r="C341" t="s">
        <v>786</v>
      </c>
      <c r="D341" t="s">
        <v>223</v>
      </c>
      <c r="E341" t="s">
        <v>11749</v>
      </c>
      <c r="F341" t="s">
        <v>11747</v>
      </c>
      <c r="G341">
        <v>0.87195999999999996</v>
      </c>
      <c r="H341">
        <v>0.87177000000000004</v>
      </c>
      <c r="I341">
        <v>2</v>
      </c>
      <c r="J341">
        <v>1.84</v>
      </c>
      <c r="K341" t="s">
        <v>17</v>
      </c>
      <c r="L341">
        <f t="shared" si="24"/>
        <v>44581.500000000284</v>
      </c>
      <c r="S341" t="str">
        <f ca="1"/>
        <v>2025-06-03 23:17:21</v>
      </c>
      <c r="T341">
        <f t="shared" ca="1" si="21"/>
        <v>1</v>
      </c>
      <c r="U341">
        <f t="shared" ca="1" si="22"/>
        <v>1</v>
      </c>
      <c r="V341">
        <f t="shared" ca="1" si="23"/>
        <v>0.92</v>
      </c>
      <c r="X341" t="str">
        <f ca="1"/>
        <v>2025-06-04 03:19:04</v>
      </c>
    </row>
    <row r="342" spans="1:24" x14ac:dyDescent="0.2">
      <c r="A342" t="s">
        <v>18</v>
      </c>
      <c r="B342" t="s">
        <v>11750</v>
      </c>
      <c r="C342" t="s">
        <v>4565</v>
      </c>
      <c r="D342" t="s">
        <v>223</v>
      </c>
      <c r="E342" t="s">
        <v>11751</v>
      </c>
      <c r="F342" t="s">
        <v>11752</v>
      </c>
      <c r="G342">
        <v>0.87161</v>
      </c>
      <c r="H342">
        <v>0.87172000000000005</v>
      </c>
      <c r="I342">
        <v>2</v>
      </c>
      <c r="J342">
        <v>-2</v>
      </c>
      <c r="K342" t="s">
        <v>17</v>
      </c>
      <c r="L342">
        <f t="shared" si="24"/>
        <v>44579.660000000287</v>
      </c>
      <c r="S342" t="str">
        <f ca="1"/>
        <v>2025-06-03 23:16:11</v>
      </c>
      <c r="T342">
        <f t="shared" ca="1" si="21"/>
        <v>4</v>
      </c>
      <c r="U342">
        <f t="shared" ca="1" si="22"/>
        <v>15</v>
      </c>
      <c r="V342">
        <f t="shared" ca="1" si="23"/>
        <v>11.88</v>
      </c>
      <c r="X342" t="str">
        <f ca="1"/>
        <v>2025-06-04 03:18:14</v>
      </c>
    </row>
    <row r="343" spans="1:24" x14ac:dyDescent="0.2">
      <c r="A343" t="s">
        <v>18</v>
      </c>
      <c r="B343" t="s">
        <v>11753</v>
      </c>
      <c r="C343" t="s">
        <v>222</v>
      </c>
      <c r="D343" t="s">
        <v>223</v>
      </c>
      <c r="E343" t="s">
        <v>11754</v>
      </c>
      <c r="F343" t="s">
        <v>11752</v>
      </c>
      <c r="G343">
        <v>0.87173999999999996</v>
      </c>
      <c r="H343">
        <v>0.87172000000000005</v>
      </c>
      <c r="I343">
        <v>4</v>
      </c>
      <c r="J343">
        <v>3.68</v>
      </c>
      <c r="K343" t="s">
        <v>17</v>
      </c>
      <c r="L343">
        <f t="shared" si="24"/>
        <v>44581.660000000287</v>
      </c>
      <c r="S343" t="str">
        <f ca="1"/>
        <v>2025-06-03 23:15:01</v>
      </c>
      <c r="T343">
        <f t="shared" ca="1" si="21"/>
        <v>3</v>
      </c>
      <c r="U343">
        <f t="shared" ca="1" si="22"/>
        <v>7</v>
      </c>
      <c r="V343">
        <f t="shared" ca="1" si="23"/>
        <v>6.44</v>
      </c>
      <c r="X343" t="str">
        <f ca="1"/>
        <v>2025-06-04 03:18:24</v>
      </c>
    </row>
    <row r="344" spans="1:24" x14ac:dyDescent="0.2">
      <c r="A344" t="s">
        <v>18</v>
      </c>
      <c r="B344" t="s">
        <v>11755</v>
      </c>
      <c r="C344" t="s">
        <v>5765</v>
      </c>
      <c r="D344" t="s">
        <v>223</v>
      </c>
      <c r="E344" t="s">
        <v>11756</v>
      </c>
      <c r="F344" t="s">
        <v>11752</v>
      </c>
      <c r="G344">
        <v>0.87126000000000003</v>
      </c>
      <c r="H344">
        <v>0.87172000000000005</v>
      </c>
      <c r="I344">
        <v>1</v>
      </c>
      <c r="J344">
        <v>-1</v>
      </c>
      <c r="K344" t="s">
        <v>17</v>
      </c>
      <c r="L344">
        <f t="shared" si="24"/>
        <v>44577.980000000287</v>
      </c>
      <c r="S344" t="str">
        <f ca="1"/>
        <v>2025-06-03 23:13:50</v>
      </c>
      <c r="T344">
        <f t="shared" ca="1" si="21"/>
        <v>3</v>
      </c>
      <c r="U344">
        <f t="shared" ca="1" si="22"/>
        <v>7</v>
      </c>
      <c r="V344">
        <f t="shared" ca="1" si="23"/>
        <v>6.44</v>
      </c>
      <c r="X344" t="str">
        <f ca="1"/>
        <v>2025-06-04 03:17:44</v>
      </c>
    </row>
    <row r="345" spans="1:24" x14ac:dyDescent="0.2">
      <c r="A345" t="s">
        <v>18</v>
      </c>
      <c r="B345" t="s">
        <v>11757</v>
      </c>
      <c r="C345" t="s">
        <v>266</v>
      </c>
      <c r="D345" t="s">
        <v>223</v>
      </c>
      <c r="E345" t="s">
        <v>11758</v>
      </c>
      <c r="F345" t="s">
        <v>11759</v>
      </c>
      <c r="G345">
        <v>0.87187000000000003</v>
      </c>
      <c r="H345">
        <v>0.87138000000000004</v>
      </c>
      <c r="I345">
        <v>1</v>
      </c>
      <c r="J345">
        <v>0.92</v>
      </c>
      <c r="K345" t="s">
        <v>17</v>
      </c>
      <c r="L345">
        <f t="shared" si="24"/>
        <v>44578.980000000287</v>
      </c>
      <c r="S345" t="str">
        <f ca="1"/>
        <v>2025-06-03 23:12:40</v>
      </c>
      <c r="T345">
        <f t="shared" ca="1" si="21"/>
        <v>3</v>
      </c>
      <c r="U345">
        <f t="shared" ca="1" si="22"/>
        <v>7</v>
      </c>
      <c r="V345">
        <f t="shared" ca="1" si="23"/>
        <v>0.68000000000000016</v>
      </c>
      <c r="X345" t="str">
        <f ca="1"/>
        <v>2025-06-04 03:16:34</v>
      </c>
    </row>
    <row r="346" spans="1:24" x14ac:dyDescent="0.2">
      <c r="A346" t="s">
        <v>11</v>
      </c>
      <c r="B346" t="s">
        <v>11760</v>
      </c>
      <c r="C346" t="s">
        <v>786</v>
      </c>
      <c r="D346" t="s">
        <v>223</v>
      </c>
      <c r="E346" t="s">
        <v>11761</v>
      </c>
      <c r="F346" t="s">
        <v>11762</v>
      </c>
      <c r="G346">
        <v>0.87277000000000005</v>
      </c>
      <c r="H346">
        <v>0.87178</v>
      </c>
      <c r="I346">
        <v>2</v>
      </c>
      <c r="J346">
        <v>-2</v>
      </c>
      <c r="K346" t="s">
        <v>17</v>
      </c>
      <c r="L346">
        <f t="shared" si="24"/>
        <v>44578.060000000289</v>
      </c>
      <c r="S346" t="str">
        <f ca="1"/>
        <v>2025-06-03 23:11:30</v>
      </c>
      <c r="T346">
        <f t="shared" ca="1" si="21"/>
        <v>1</v>
      </c>
      <c r="U346">
        <f t="shared" ca="1" si="22"/>
        <v>1</v>
      </c>
      <c r="V346">
        <f t="shared" ca="1" si="23"/>
        <v>0.92</v>
      </c>
      <c r="X346" t="str">
        <f ca="1"/>
        <v>2025-06-04 03:15:33</v>
      </c>
    </row>
    <row r="347" spans="1:24" x14ac:dyDescent="0.2">
      <c r="A347" t="s">
        <v>11</v>
      </c>
      <c r="B347" t="s">
        <v>11763</v>
      </c>
      <c r="C347" t="s">
        <v>4680</v>
      </c>
      <c r="D347" t="s">
        <v>223</v>
      </c>
      <c r="E347" t="s">
        <v>11764</v>
      </c>
      <c r="F347" t="s">
        <v>11762</v>
      </c>
      <c r="G347">
        <v>0.87209000000000003</v>
      </c>
      <c r="H347">
        <v>0.87178</v>
      </c>
      <c r="I347">
        <v>4</v>
      </c>
      <c r="J347">
        <v>-4</v>
      </c>
      <c r="K347" t="s">
        <v>17</v>
      </c>
      <c r="L347">
        <f t="shared" si="24"/>
        <v>44580.060000000289</v>
      </c>
      <c r="S347" t="str">
        <f ca="1"/>
        <v>2025-06-03 23:10:20</v>
      </c>
      <c r="T347">
        <f t="shared" ca="1" si="21"/>
        <v>2</v>
      </c>
      <c r="U347">
        <f t="shared" ca="1" si="22"/>
        <v>3</v>
      </c>
      <c r="V347">
        <f t="shared" ca="1" si="23"/>
        <v>-3</v>
      </c>
      <c r="X347" t="str">
        <f ca="1"/>
        <v>2025-06-04 03:15:43</v>
      </c>
    </row>
    <row r="348" spans="1:24" x14ac:dyDescent="0.2">
      <c r="A348" t="s">
        <v>11</v>
      </c>
      <c r="B348" t="s">
        <v>11765</v>
      </c>
      <c r="C348" t="s">
        <v>4565</v>
      </c>
      <c r="D348" t="s">
        <v>223</v>
      </c>
      <c r="E348" t="s">
        <v>11766</v>
      </c>
      <c r="F348" t="s">
        <v>11762</v>
      </c>
      <c r="G348">
        <v>0.87183999999999995</v>
      </c>
      <c r="H348">
        <v>0.87178</v>
      </c>
      <c r="I348">
        <v>8</v>
      </c>
      <c r="J348">
        <v>-8</v>
      </c>
      <c r="K348" t="s">
        <v>17</v>
      </c>
      <c r="L348">
        <f t="shared" si="24"/>
        <v>44584.060000000289</v>
      </c>
      <c r="S348" t="str">
        <f ca="1"/>
        <v>2025-06-03 23:09:10</v>
      </c>
      <c r="T348">
        <f t="shared" ca="1" si="21"/>
        <v>4</v>
      </c>
      <c r="U348">
        <f t="shared" ca="1" si="22"/>
        <v>15</v>
      </c>
      <c r="V348">
        <f t="shared" ca="1" si="23"/>
        <v>-15</v>
      </c>
      <c r="X348" t="str">
        <f ca="1"/>
        <v>2025-06-04 03:15:53</v>
      </c>
    </row>
    <row r="349" spans="1:24" x14ac:dyDescent="0.2">
      <c r="A349" t="s">
        <v>11</v>
      </c>
      <c r="B349" t="s">
        <v>11767</v>
      </c>
      <c r="C349" t="s">
        <v>266</v>
      </c>
      <c r="D349" t="s">
        <v>223</v>
      </c>
      <c r="E349" t="s">
        <v>11768</v>
      </c>
      <c r="F349" t="s">
        <v>11762</v>
      </c>
      <c r="G349">
        <v>0.87304999999999999</v>
      </c>
      <c r="H349">
        <v>0.87178</v>
      </c>
      <c r="I349">
        <v>1</v>
      </c>
      <c r="J349">
        <v>-1</v>
      </c>
      <c r="K349" t="s">
        <v>17</v>
      </c>
      <c r="L349">
        <f t="shared" si="24"/>
        <v>44592.060000000289</v>
      </c>
      <c r="S349" t="str">
        <f ca="1"/>
        <v>2025-06-03 23:07:59</v>
      </c>
      <c r="T349">
        <f t="shared" ca="1" si="21"/>
        <v>2</v>
      </c>
      <c r="U349">
        <f t="shared" ca="1" si="22"/>
        <v>3</v>
      </c>
      <c r="V349">
        <f t="shared" ca="1" si="23"/>
        <v>-3</v>
      </c>
      <c r="X349" t="str">
        <f ca="1"/>
        <v>2025-06-04 03:15:24</v>
      </c>
    </row>
    <row r="350" spans="1:24" x14ac:dyDescent="0.2">
      <c r="A350" t="s">
        <v>11</v>
      </c>
      <c r="B350" t="s">
        <v>11769</v>
      </c>
      <c r="C350" t="s">
        <v>266</v>
      </c>
      <c r="D350" t="s">
        <v>223</v>
      </c>
      <c r="E350" t="s">
        <v>11770</v>
      </c>
      <c r="F350" t="s">
        <v>11771</v>
      </c>
      <c r="G350">
        <v>0.87278</v>
      </c>
      <c r="H350">
        <v>0.87280000000000002</v>
      </c>
      <c r="I350">
        <v>1</v>
      </c>
      <c r="J350">
        <v>0.92</v>
      </c>
      <c r="K350" t="s">
        <v>17</v>
      </c>
      <c r="L350">
        <f t="shared" si="24"/>
        <v>44593.060000000289</v>
      </c>
      <c r="S350" t="str">
        <f ca="1"/>
        <v>2025-06-03 23:06:49</v>
      </c>
      <c r="T350">
        <f t="shared" ca="1" si="21"/>
        <v>3</v>
      </c>
      <c r="U350">
        <f t="shared" ca="1" si="22"/>
        <v>7</v>
      </c>
      <c r="V350">
        <f t="shared" ca="1" si="23"/>
        <v>4.5200000000000005</v>
      </c>
      <c r="X350" t="str">
        <f ca="1"/>
        <v>2025-06-04 03:14:14</v>
      </c>
    </row>
    <row r="351" spans="1:24" x14ac:dyDescent="0.2">
      <c r="A351" t="s">
        <v>11</v>
      </c>
      <c r="B351" t="s">
        <v>11772</v>
      </c>
      <c r="C351" t="s">
        <v>6909</v>
      </c>
      <c r="D351" t="s">
        <v>223</v>
      </c>
      <c r="E351" t="s">
        <v>11773</v>
      </c>
      <c r="F351" t="s">
        <v>11771</v>
      </c>
      <c r="G351">
        <v>0.87253999999999998</v>
      </c>
      <c r="H351">
        <v>0.87280000000000002</v>
      </c>
      <c r="I351">
        <v>8</v>
      </c>
      <c r="J351">
        <v>7.36</v>
      </c>
      <c r="K351" t="s">
        <v>17</v>
      </c>
      <c r="L351">
        <f t="shared" si="24"/>
        <v>44592.14000000029</v>
      </c>
      <c r="S351" t="str">
        <f ca="1"/>
        <v>2025-06-03 23:05:39</v>
      </c>
      <c r="T351">
        <f t="shared" ca="1" si="21"/>
        <v>1</v>
      </c>
      <c r="U351">
        <f t="shared" ca="1" si="22"/>
        <v>1</v>
      </c>
      <c r="V351">
        <f t="shared" ca="1" si="23"/>
        <v>0.92</v>
      </c>
      <c r="X351" t="str">
        <f ca="1"/>
        <v>2025-06-04 03:15:03</v>
      </c>
    </row>
    <row r="352" spans="1:24" x14ac:dyDescent="0.2">
      <c r="A352" t="s">
        <v>11</v>
      </c>
      <c r="B352" t="s">
        <v>11774</v>
      </c>
      <c r="C352" t="s">
        <v>4680</v>
      </c>
      <c r="D352" t="s">
        <v>223</v>
      </c>
      <c r="E352" t="s">
        <v>11775</v>
      </c>
      <c r="F352" t="s">
        <v>11771</v>
      </c>
      <c r="G352">
        <v>0.87275000000000003</v>
      </c>
      <c r="H352">
        <v>0.87280000000000002</v>
      </c>
      <c r="I352">
        <v>2</v>
      </c>
      <c r="J352">
        <v>1.84</v>
      </c>
      <c r="K352" t="s">
        <v>17</v>
      </c>
      <c r="L352">
        <f t="shared" si="24"/>
        <v>44584.78000000029</v>
      </c>
      <c r="S352" t="str">
        <f ca="1"/>
        <v>2025-06-03 23:04:28</v>
      </c>
      <c r="T352">
        <f t="shared" ca="1" si="21"/>
        <v>4</v>
      </c>
      <c r="U352">
        <f t="shared" ca="1" si="22"/>
        <v>15</v>
      </c>
      <c r="V352">
        <f t="shared" ca="1" si="23"/>
        <v>-15</v>
      </c>
      <c r="X352" t="str">
        <f ca="1"/>
        <v>2025-06-04 03:14:33</v>
      </c>
    </row>
    <row r="353" spans="1:24" x14ac:dyDescent="0.2">
      <c r="A353" t="s">
        <v>11</v>
      </c>
      <c r="B353" t="s">
        <v>11776</v>
      </c>
      <c r="C353" t="s">
        <v>222</v>
      </c>
      <c r="D353" t="s">
        <v>223</v>
      </c>
      <c r="E353" t="s">
        <v>11777</v>
      </c>
      <c r="F353" t="s">
        <v>11771</v>
      </c>
      <c r="G353">
        <v>0.87268999999999997</v>
      </c>
      <c r="H353">
        <v>0.87280000000000002</v>
      </c>
      <c r="I353">
        <v>4</v>
      </c>
      <c r="J353">
        <v>3.68</v>
      </c>
      <c r="K353" t="s">
        <v>17</v>
      </c>
      <c r="L353">
        <f t="shared" si="24"/>
        <v>44582.940000000293</v>
      </c>
      <c r="S353" t="str">
        <f ca="1"/>
        <v>2025-06-03 23:03:18</v>
      </c>
      <c r="T353">
        <f t="shared" ca="1" si="21"/>
        <v>4</v>
      </c>
      <c r="U353">
        <f t="shared" ca="1" si="22"/>
        <v>15</v>
      </c>
      <c r="V353">
        <f t="shared" ca="1" si="23"/>
        <v>-15</v>
      </c>
      <c r="X353" t="str">
        <f ca="1"/>
        <v>2025-06-04 03:14:53</v>
      </c>
    </row>
    <row r="354" spans="1:24" x14ac:dyDescent="0.2">
      <c r="A354" t="s">
        <v>11</v>
      </c>
      <c r="B354" t="s">
        <v>11778</v>
      </c>
      <c r="C354" t="s">
        <v>266</v>
      </c>
      <c r="D354" t="s">
        <v>223</v>
      </c>
      <c r="E354" t="s">
        <v>11779</v>
      </c>
      <c r="F354" t="s">
        <v>11780</v>
      </c>
      <c r="G354">
        <v>0.87153999999999998</v>
      </c>
      <c r="H354">
        <v>0.87266999999999995</v>
      </c>
      <c r="I354">
        <v>1</v>
      </c>
      <c r="J354">
        <v>0.92</v>
      </c>
      <c r="K354" t="s">
        <v>17</v>
      </c>
      <c r="L354">
        <f t="shared" si="24"/>
        <v>44579.260000000293</v>
      </c>
      <c r="S354" t="str">
        <f ca="1"/>
        <v>2025-06-03 23:02:08</v>
      </c>
      <c r="T354">
        <f t="shared" ca="1" si="21"/>
        <v>4</v>
      </c>
      <c r="U354">
        <f t="shared" ca="1" si="22"/>
        <v>15</v>
      </c>
      <c r="V354">
        <f t="shared" ca="1" si="23"/>
        <v>-15</v>
      </c>
      <c r="X354" t="str">
        <f ca="1"/>
        <v>2025-06-04 03:13:03</v>
      </c>
    </row>
    <row r="355" spans="1:24" x14ac:dyDescent="0.2">
      <c r="A355" t="s">
        <v>11</v>
      </c>
      <c r="B355" t="s">
        <v>11781</v>
      </c>
      <c r="C355" t="s">
        <v>266</v>
      </c>
      <c r="D355" t="s">
        <v>223</v>
      </c>
      <c r="E355" t="s">
        <v>11782</v>
      </c>
      <c r="F355" t="s">
        <v>11783</v>
      </c>
      <c r="G355">
        <v>0.86963999999999997</v>
      </c>
      <c r="H355">
        <v>0.87165999999999999</v>
      </c>
      <c r="I355">
        <v>1</v>
      </c>
      <c r="J355">
        <v>0.92</v>
      </c>
      <c r="K355" t="s">
        <v>17</v>
      </c>
      <c r="L355">
        <f t="shared" si="24"/>
        <v>44578.340000000295</v>
      </c>
      <c r="S355" t="str">
        <f ca="1"/>
        <v>2025-06-03 23:00:58</v>
      </c>
      <c r="T355">
        <f t="shared" ca="1" si="21"/>
        <v>2</v>
      </c>
      <c r="U355">
        <f t="shared" ca="1" si="22"/>
        <v>3</v>
      </c>
      <c r="V355">
        <f t="shared" ca="1" si="23"/>
        <v>-3</v>
      </c>
      <c r="X355" t="str">
        <f ca="1"/>
        <v>2025-06-04 03:11:53</v>
      </c>
    </row>
    <row r="356" spans="1:24" x14ac:dyDescent="0.2">
      <c r="A356" t="s">
        <v>11</v>
      </c>
      <c r="B356" t="s">
        <v>11784</v>
      </c>
      <c r="C356" t="s">
        <v>266</v>
      </c>
      <c r="D356" t="s">
        <v>223</v>
      </c>
      <c r="E356" t="s">
        <v>11785</v>
      </c>
      <c r="F356" t="s">
        <v>11786</v>
      </c>
      <c r="G356">
        <v>0.86875999999999998</v>
      </c>
      <c r="H356">
        <v>0.86970999999999998</v>
      </c>
      <c r="I356">
        <v>1</v>
      </c>
      <c r="J356">
        <v>0.92</v>
      </c>
      <c r="K356" t="s">
        <v>17</v>
      </c>
      <c r="L356">
        <f t="shared" si="24"/>
        <v>44577.420000000297</v>
      </c>
      <c r="S356" t="str">
        <f ca="1"/>
        <v>2025-06-03 22:59:47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2025-06-04 03:10:43</v>
      </c>
    </row>
    <row r="357" spans="1:24" x14ac:dyDescent="0.2">
      <c r="A357" t="s">
        <v>11</v>
      </c>
      <c r="B357" t="s">
        <v>11787</v>
      </c>
      <c r="C357" t="s">
        <v>6909</v>
      </c>
      <c r="D357" t="s">
        <v>223</v>
      </c>
      <c r="E357" t="s">
        <v>11788</v>
      </c>
      <c r="F357" t="s">
        <v>11789</v>
      </c>
      <c r="G357">
        <v>0.86836000000000002</v>
      </c>
      <c r="H357">
        <v>0.86855000000000004</v>
      </c>
      <c r="I357">
        <v>2</v>
      </c>
      <c r="J357">
        <v>1.84</v>
      </c>
      <c r="K357" t="s">
        <v>17</v>
      </c>
      <c r="L357">
        <f t="shared" si="24"/>
        <v>44576.500000000298</v>
      </c>
      <c r="S357" t="str">
        <f ca="1"/>
        <v>2025-06-03 22:58:37</v>
      </c>
      <c r="T357">
        <f t="shared" ca="1" si="21"/>
        <v>2</v>
      </c>
      <c r="U357">
        <f t="shared" ca="1" si="22"/>
        <v>3</v>
      </c>
      <c r="V357">
        <f t="shared" ca="1" si="23"/>
        <v>-3</v>
      </c>
      <c r="X357" t="str">
        <f ca="1"/>
        <v>2025-06-04 03:10:22</v>
      </c>
    </row>
    <row r="358" spans="1:24" x14ac:dyDescent="0.2">
      <c r="A358" t="s">
        <v>11</v>
      </c>
      <c r="B358" t="s">
        <v>11790</v>
      </c>
      <c r="C358" t="s">
        <v>5765</v>
      </c>
      <c r="D358" t="s">
        <v>223</v>
      </c>
      <c r="E358" t="s">
        <v>11791</v>
      </c>
      <c r="F358" t="s">
        <v>11789</v>
      </c>
      <c r="G358">
        <v>0.86853000000000002</v>
      </c>
      <c r="H358">
        <v>0.86855000000000004</v>
      </c>
      <c r="I358">
        <v>1</v>
      </c>
      <c r="J358">
        <v>0.92</v>
      </c>
      <c r="K358" t="s">
        <v>17</v>
      </c>
      <c r="L358">
        <f t="shared" si="24"/>
        <v>44574.660000000302</v>
      </c>
      <c r="S358" t="str">
        <f ca="1"/>
        <v>2025-06-03 22:57:27</v>
      </c>
      <c r="T358">
        <f t="shared" ca="1" si="21"/>
        <v>3</v>
      </c>
      <c r="U358">
        <f t="shared" ca="1" si="22"/>
        <v>7</v>
      </c>
      <c r="V358">
        <f t="shared" ca="1" si="23"/>
        <v>-7</v>
      </c>
      <c r="X358" t="str">
        <f ca="1"/>
        <v>2025-06-04 03:09:32</v>
      </c>
    </row>
    <row r="359" spans="1:24" x14ac:dyDescent="0.2">
      <c r="A359" t="s">
        <v>11</v>
      </c>
      <c r="B359" t="s">
        <v>11792</v>
      </c>
      <c r="C359" t="s">
        <v>1379</v>
      </c>
      <c r="D359" t="s">
        <v>223</v>
      </c>
      <c r="E359" t="s">
        <v>11793</v>
      </c>
      <c r="F359" t="s">
        <v>11789</v>
      </c>
      <c r="G359">
        <v>0.86831999999999998</v>
      </c>
      <c r="H359">
        <v>0.86855000000000004</v>
      </c>
      <c r="I359">
        <v>4</v>
      </c>
      <c r="J359">
        <v>3.68</v>
      </c>
      <c r="K359" t="s">
        <v>17</v>
      </c>
      <c r="L359">
        <f t="shared" si="24"/>
        <v>44573.740000000304</v>
      </c>
      <c r="S359" t="str">
        <f ca="1"/>
        <v>2025-06-03 22:56:17</v>
      </c>
      <c r="T359">
        <f t="shared" ca="1" si="21"/>
        <v>4</v>
      </c>
      <c r="U359">
        <f t="shared" ca="1" si="22"/>
        <v>15</v>
      </c>
      <c r="V359">
        <f t="shared" ca="1" si="23"/>
        <v>-15</v>
      </c>
      <c r="X359" t="str">
        <f ca="1"/>
        <v>2025-06-04 03:10:32</v>
      </c>
    </row>
    <row r="360" spans="1:24" x14ac:dyDescent="0.2">
      <c r="A360" t="s">
        <v>11</v>
      </c>
      <c r="B360" t="s">
        <v>11794</v>
      </c>
      <c r="C360" t="s">
        <v>836</v>
      </c>
      <c r="D360" t="s">
        <v>223</v>
      </c>
      <c r="E360" t="s">
        <v>11795</v>
      </c>
      <c r="F360" t="s">
        <v>11796</v>
      </c>
      <c r="G360">
        <v>0.86828000000000005</v>
      </c>
      <c r="H360">
        <v>0.86848000000000003</v>
      </c>
      <c r="I360">
        <v>2</v>
      </c>
      <c r="J360">
        <v>1.84</v>
      </c>
      <c r="K360" t="s">
        <v>17</v>
      </c>
      <c r="L360">
        <f t="shared" si="24"/>
        <v>44570.060000000303</v>
      </c>
      <c r="S360" t="str">
        <f ca="1"/>
        <v>2025-06-03 22:55:06</v>
      </c>
      <c r="T360">
        <f t="shared" ca="1" si="21"/>
        <v>1</v>
      </c>
      <c r="U360">
        <f t="shared" ca="1" si="22"/>
        <v>1</v>
      </c>
      <c r="V360">
        <f t="shared" ca="1" si="23"/>
        <v>0.92</v>
      </c>
      <c r="X360" t="str">
        <f ca="1"/>
        <v>2025-06-04 03:08:42</v>
      </c>
    </row>
    <row r="361" spans="1:24" x14ac:dyDescent="0.2">
      <c r="A361" t="s">
        <v>11</v>
      </c>
      <c r="B361" t="s">
        <v>11797</v>
      </c>
      <c r="C361" t="s">
        <v>301</v>
      </c>
      <c r="D361" t="s">
        <v>223</v>
      </c>
      <c r="E361" t="s">
        <v>11798</v>
      </c>
      <c r="F361" t="s">
        <v>11796</v>
      </c>
      <c r="G361">
        <v>0.86807000000000001</v>
      </c>
      <c r="H361">
        <v>0.86848000000000003</v>
      </c>
      <c r="I361">
        <v>4</v>
      </c>
      <c r="J361">
        <v>3.68</v>
      </c>
      <c r="K361" t="s">
        <v>17</v>
      </c>
      <c r="L361">
        <f t="shared" si="24"/>
        <v>44568.220000000307</v>
      </c>
      <c r="S361" t="str">
        <f ca="1"/>
        <v>2025-06-03 22:53:56</v>
      </c>
      <c r="T361">
        <f t="shared" ca="1" si="21"/>
        <v>2</v>
      </c>
      <c r="U361">
        <f t="shared" ca="1" si="22"/>
        <v>3</v>
      </c>
      <c r="V361">
        <f t="shared" ca="1" si="23"/>
        <v>-3</v>
      </c>
      <c r="X361" t="str">
        <f ca="1"/>
        <v>2025-06-04 03:08:52</v>
      </c>
    </row>
    <row r="362" spans="1:24" x14ac:dyDescent="0.2">
      <c r="A362" t="s">
        <v>11</v>
      </c>
      <c r="B362" t="s">
        <v>11799</v>
      </c>
      <c r="C362" t="s">
        <v>266</v>
      </c>
      <c r="D362" t="s">
        <v>223</v>
      </c>
      <c r="E362" t="s">
        <v>11800</v>
      </c>
      <c r="F362" t="s">
        <v>11796</v>
      </c>
      <c r="G362">
        <v>0.86856</v>
      </c>
      <c r="H362">
        <v>0.86848000000000003</v>
      </c>
      <c r="I362">
        <v>1</v>
      </c>
      <c r="J362">
        <v>-1</v>
      </c>
      <c r="K362" t="s">
        <v>17</v>
      </c>
      <c r="L362">
        <f t="shared" si="24"/>
        <v>44564.540000000306</v>
      </c>
      <c r="S362" t="str">
        <f ca="1"/>
        <v>2025-06-03 22:52:46</v>
      </c>
      <c r="T362">
        <f t="shared" ca="1" si="21"/>
        <v>3</v>
      </c>
      <c r="U362">
        <f t="shared" ca="1" si="22"/>
        <v>7</v>
      </c>
      <c r="V362">
        <f t="shared" ca="1" si="23"/>
        <v>4.5200000000000005</v>
      </c>
      <c r="X362" t="str">
        <f ca="1"/>
        <v>2025-06-04 03:08:22</v>
      </c>
    </row>
    <row r="363" spans="1:24" x14ac:dyDescent="0.2">
      <c r="A363" t="s">
        <v>11</v>
      </c>
      <c r="B363" t="s">
        <v>11801</v>
      </c>
      <c r="C363" t="s">
        <v>266</v>
      </c>
      <c r="D363" t="s">
        <v>223</v>
      </c>
      <c r="E363" t="s">
        <v>11802</v>
      </c>
      <c r="F363" t="s">
        <v>11803</v>
      </c>
      <c r="G363">
        <v>0.86858000000000002</v>
      </c>
      <c r="H363">
        <v>0.86863999999999997</v>
      </c>
      <c r="I363">
        <v>1</v>
      </c>
      <c r="J363">
        <v>0.92</v>
      </c>
      <c r="K363" t="s">
        <v>17</v>
      </c>
      <c r="L363">
        <f t="shared" si="24"/>
        <v>44565.540000000306</v>
      </c>
      <c r="S363" t="str">
        <f ca="1"/>
        <v>2025-06-03 22:51:36</v>
      </c>
      <c r="T363">
        <f t="shared" ca="1" si="21"/>
        <v>3</v>
      </c>
      <c r="U363">
        <f t="shared" ca="1" si="22"/>
        <v>7</v>
      </c>
      <c r="V363">
        <f t="shared" ca="1" si="23"/>
        <v>0.68000000000000016</v>
      </c>
      <c r="X363" t="str">
        <f ca="1"/>
        <v>2025-06-04 03:07:12</v>
      </c>
    </row>
    <row r="364" spans="1:24" x14ac:dyDescent="0.2">
      <c r="A364" t="s">
        <v>11</v>
      </c>
      <c r="B364" t="s">
        <v>11804</v>
      </c>
      <c r="C364" t="s">
        <v>266</v>
      </c>
      <c r="D364" t="s">
        <v>223</v>
      </c>
      <c r="E364" t="s">
        <v>11805</v>
      </c>
      <c r="F364" t="s">
        <v>11806</v>
      </c>
      <c r="G364">
        <v>0.86787999999999998</v>
      </c>
      <c r="H364">
        <v>0.86863999999999997</v>
      </c>
      <c r="I364">
        <v>1</v>
      </c>
      <c r="J364">
        <v>0.92</v>
      </c>
      <c r="K364" t="s">
        <v>17</v>
      </c>
      <c r="L364">
        <f t="shared" si="24"/>
        <v>44564.620000000308</v>
      </c>
      <c r="S364" t="str">
        <f ca="1"/>
        <v>2025-06-03 22:50:25</v>
      </c>
      <c r="T364">
        <f t="shared" ca="1" si="21"/>
        <v>4</v>
      </c>
      <c r="U364">
        <f t="shared" ca="1" si="22"/>
        <v>15</v>
      </c>
      <c r="V364">
        <f t="shared" ca="1" si="23"/>
        <v>8.0400000000000009</v>
      </c>
      <c r="X364" t="str">
        <f ca="1"/>
        <v>2025-06-04 03:06:02</v>
      </c>
    </row>
    <row r="365" spans="1:24" x14ac:dyDescent="0.2">
      <c r="A365" t="s">
        <v>11</v>
      </c>
      <c r="B365" t="s">
        <v>11807</v>
      </c>
      <c r="C365" t="s">
        <v>786</v>
      </c>
      <c r="D365" t="s">
        <v>223</v>
      </c>
      <c r="E365" t="s">
        <v>11808</v>
      </c>
      <c r="F365" t="s">
        <v>11806</v>
      </c>
      <c r="G365">
        <v>0.86770000000000003</v>
      </c>
      <c r="H365">
        <v>0.86863999999999997</v>
      </c>
      <c r="I365">
        <v>2</v>
      </c>
      <c r="J365">
        <v>1.84</v>
      </c>
      <c r="K365" t="s">
        <v>17</v>
      </c>
      <c r="L365">
        <f t="shared" si="24"/>
        <v>44563.70000000031</v>
      </c>
      <c r="S365" t="str">
        <f ca="1"/>
        <v>2025-06-03 22:49:15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2025-06-04 03:06:11</v>
      </c>
    </row>
    <row r="366" spans="1:24" x14ac:dyDescent="0.2">
      <c r="A366" t="s">
        <v>11</v>
      </c>
      <c r="B366" t="s">
        <v>11809</v>
      </c>
      <c r="C366" t="s">
        <v>222</v>
      </c>
      <c r="D366" t="s">
        <v>223</v>
      </c>
      <c r="E366" t="s">
        <v>11810</v>
      </c>
      <c r="F366" t="s">
        <v>11811</v>
      </c>
      <c r="G366">
        <v>0.86739999999999995</v>
      </c>
      <c r="H366">
        <v>0.86792999999999998</v>
      </c>
      <c r="I366">
        <v>2</v>
      </c>
      <c r="J366">
        <v>1.84</v>
      </c>
      <c r="K366" t="s">
        <v>17</v>
      </c>
      <c r="L366">
        <f t="shared" si="24"/>
        <v>44561.860000000313</v>
      </c>
      <c r="S366" t="str">
        <f ca="1"/>
        <v>2025-06-03 22:48:05</v>
      </c>
      <c r="T366">
        <f t="shared" ca="1" si="21"/>
        <v>1</v>
      </c>
      <c r="U366">
        <f t="shared" ca="1" si="22"/>
        <v>1</v>
      </c>
      <c r="V366">
        <f t="shared" ca="1" si="23"/>
        <v>0</v>
      </c>
      <c r="X366" t="str">
        <f ca="1"/>
        <v>2025-06-04 03:05:31</v>
      </c>
    </row>
    <row r="367" spans="1:24" x14ac:dyDescent="0.2">
      <c r="A367" t="s">
        <v>11</v>
      </c>
      <c r="B367" t="s">
        <v>11812</v>
      </c>
      <c r="C367" t="s">
        <v>266</v>
      </c>
      <c r="D367" t="s">
        <v>223</v>
      </c>
      <c r="E367" t="s">
        <v>11813</v>
      </c>
      <c r="F367" t="s">
        <v>11811</v>
      </c>
      <c r="G367">
        <v>0.86748000000000003</v>
      </c>
      <c r="H367">
        <v>0.86792999999999998</v>
      </c>
      <c r="I367">
        <v>1</v>
      </c>
      <c r="J367">
        <v>0.92</v>
      </c>
      <c r="K367" t="s">
        <v>17</v>
      </c>
      <c r="L367">
        <f t="shared" si="24"/>
        <v>44560.020000000317</v>
      </c>
      <c r="S367" t="str">
        <f ca="1"/>
        <v>2025-06-03 22:46:55</v>
      </c>
      <c r="T367">
        <f t="shared" ca="1" si="21"/>
        <v>2</v>
      </c>
      <c r="U367">
        <f t="shared" ca="1" si="22"/>
        <v>3</v>
      </c>
      <c r="V367">
        <f t="shared" ca="1" si="23"/>
        <v>2.7600000000000002</v>
      </c>
      <c r="X367" t="str">
        <f ca="1"/>
        <v>2025-06-04 03:04:52</v>
      </c>
    </row>
    <row r="368" spans="1:24" x14ac:dyDescent="0.2">
      <c r="A368" t="s">
        <v>11</v>
      </c>
      <c r="B368" t="s">
        <v>11814</v>
      </c>
      <c r="C368" t="s">
        <v>786</v>
      </c>
      <c r="D368" t="s">
        <v>223</v>
      </c>
      <c r="E368" t="s">
        <v>11815</v>
      </c>
      <c r="F368" t="s">
        <v>11816</v>
      </c>
      <c r="G368">
        <v>0.86872000000000005</v>
      </c>
      <c r="H368">
        <v>0.86795999999999995</v>
      </c>
      <c r="I368">
        <v>2</v>
      </c>
      <c r="J368">
        <v>-2</v>
      </c>
      <c r="K368" t="s">
        <v>17</v>
      </c>
      <c r="L368">
        <f t="shared" si="24"/>
        <v>44559.100000000319</v>
      </c>
      <c r="S368" t="str">
        <f ca="1"/>
        <v>2025-06-03 22:45:45</v>
      </c>
      <c r="T368">
        <f t="shared" ca="1" si="21"/>
        <v>4</v>
      </c>
      <c r="U368">
        <f t="shared" ca="1" si="22"/>
        <v>15</v>
      </c>
      <c r="V368">
        <f t="shared" ca="1" si="23"/>
        <v>-15</v>
      </c>
      <c r="X368" t="str">
        <f ca="1"/>
        <v>2025-06-04 03:03:50</v>
      </c>
    </row>
    <row r="369" spans="1:24" x14ac:dyDescent="0.2">
      <c r="A369" t="s">
        <v>11</v>
      </c>
      <c r="B369" t="s">
        <v>11817</v>
      </c>
      <c r="C369" t="s">
        <v>836</v>
      </c>
      <c r="D369" t="s">
        <v>223</v>
      </c>
      <c r="E369" t="s">
        <v>11818</v>
      </c>
      <c r="F369" t="s">
        <v>11816</v>
      </c>
      <c r="G369">
        <v>0.86829000000000001</v>
      </c>
      <c r="H369">
        <v>0.86795999999999995</v>
      </c>
      <c r="I369">
        <v>4</v>
      </c>
      <c r="J369">
        <v>-4</v>
      </c>
      <c r="K369" t="s">
        <v>17</v>
      </c>
      <c r="L369">
        <f t="shared" si="24"/>
        <v>44561.100000000319</v>
      </c>
      <c r="S369" t="str">
        <f ca="1"/>
        <v>2025-06-03 22:44:34</v>
      </c>
      <c r="T369">
        <f t="shared" ca="1" si="21"/>
        <v>2</v>
      </c>
      <c r="U369">
        <f t="shared" ca="1" si="22"/>
        <v>3</v>
      </c>
      <c r="V369">
        <f t="shared" ca="1" si="23"/>
        <v>2.7600000000000002</v>
      </c>
      <c r="X369" t="str">
        <f ca="1"/>
        <v>2025-06-04 03:04:01</v>
      </c>
    </row>
    <row r="370" spans="1:24" x14ac:dyDescent="0.2">
      <c r="A370" t="s">
        <v>11</v>
      </c>
      <c r="B370" t="s">
        <v>11819</v>
      </c>
      <c r="C370" t="s">
        <v>850</v>
      </c>
      <c r="D370" t="s">
        <v>223</v>
      </c>
      <c r="E370" t="s">
        <v>11820</v>
      </c>
      <c r="F370" t="s">
        <v>11816</v>
      </c>
      <c r="G370">
        <v>0.86785999999999996</v>
      </c>
      <c r="H370">
        <v>0.86795999999999995</v>
      </c>
      <c r="I370">
        <v>8</v>
      </c>
      <c r="J370">
        <v>7.36</v>
      </c>
      <c r="K370" t="s">
        <v>17</v>
      </c>
      <c r="L370">
        <f t="shared" si="24"/>
        <v>44565.100000000319</v>
      </c>
      <c r="S370" t="str">
        <f ca="1"/>
        <v>2025-06-03 22:43:24</v>
      </c>
      <c r="T370">
        <f t="shared" ca="1" si="21"/>
        <v>4</v>
      </c>
      <c r="U370">
        <f t="shared" ca="1" si="22"/>
        <v>15</v>
      </c>
      <c r="V370">
        <f t="shared" ca="1" si="23"/>
        <v>0.36000000000000032</v>
      </c>
      <c r="X370" t="str">
        <f ca="1"/>
        <v>2025-06-04 03:04:31</v>
      </c>
    </row>
    <row r="371" spans="1:24" x14ac:dyDescent="0.2">
      <c r="A371" t="s">
        <v>11</v>
      </c>
      <c r="B371" t="s">
        <v>11821</v>
      </c>
      <c r="C371" t="s">
        <v>266</v>
      </c>
      <c r="D371" t="s">
        <v>223</v>
      </c>
      <c r="E371" t="s">
        <v>11822</v>
      </c>
      <c r="F371" t="s">
        <v>11816</v>
      </c>
      <c r="G371">
        <v>0.86873999999999996</v>
      </c>
      <c r="H371">
        <v>0.86795999999999995</v>
      </c>
      <c r="I371">
        <v>1</v>
      </c>
      <c r="J371">
        <v>-1</v>
      </c>
      <c r="K371" t="s">
        <v>17</v>
      </c>
      <c r="L371">
        <f t="shared" si="24"/>
        <v>44557.740000000318</v>
      </c>
      <c r="S371" t="str">
        <f ca="1"/>
        <v>2025-06-03 22:42:14</v>
      </c>
      <c r="T371">
        <f t="shared" ca="1" si="21"/>
        <v>2</v>
      </c>
      <c r="U371">
        <f t="shared" ca="1" si="22"/>
        <v>3</v>
      </c>
      <c r="V371">
        <f t="shared" ca="1" si="23"/>
        <v>0.84000000000000008</v>
      </c>
      <c r="X371" t="str">
        <f ca="1"/>
        <v>2025-06-04 03:03:41</v>
      </c>
    </row>
    <row r="372" spans="1:24" x14ac:dyDescent="0.2">
      <c r="A372" t="s">
        <v>18</v>
      </c>
      <c r="B372" t="s">
        <v>11823</v>
      </c>
      <c r="C372" t="s">
        <v>4680</v>
      </c>
      <c r="D372" t="s">
        <v>223</v>
      </c>
      <c r="E372" t="s">
        <v>11824</v>
      </c>
      <c r="F372" t="s">
        <v>11825</v>
      </c>
      <c r="G372">
        <v>0.86878999999999995</v>
      </c>
      <c r="H372">
        <v>0.86912999999999996</v>
      </c>
      <c r="I372">
        <v>4</v>
      </c>
      <c r="J372">
        <v>-4</v>
      </c>
      <c r="K372" t="s">
        <v>17</v>
      </c>
      <c r="L372">
        <f t="shared" si="24"/>
        <v>44558.740000000318</v>
      </c>
      <c r="S372" t="str">
        <f ca="1"/>
        <v>2025-06-03 22:41:03</v>
      </c>
      <c r="T372">
        <f t="shared" ca="1" si="21"/>
        <v>4</v>
      </c>
      <c r="U372">
        <f t="shared" ca="1" si="22"/>
        <v>15</v>
      </c>
      <c r="V372">
        <f t="shared" ca="1" si="23"/>
        <v>-7</v>
      </c>
      <c r="X372" t="str">
        <f ca="1"/>
        <v>2025-06-04 03:02:50</v>
      </c>
    </row>
    <row r="373" spans="1:24" x14ac:dyDescent="0.2">
      <c r="A373" t="s">
        <v>18</v>
      </c>
      <c r="B373" t="s">
        <v>11826</v>
      </c>
      <c r="C373" t="s">
        <v>301</v>
      </c>
      <c r="D373" t="s">
        <v>223</v>
      </c>
      <c r="E373" t="s">
        <v>11827</v>
      </c>
      <c r="F373" t="s">
        <v>11825</v>
      </c>
      <c r="G373">
        <v>0.86880999999999997</v>
      </c>
      <c r="H373">
        <v>0.86912999999999996</v>
      </c>
      <c r="I373">
        <v>8</v>
      </c>
      <c r="J373">
        <v>-8</v>
      </c>
      <c r="K373" t="s">
        <v>17</v>
      </c>
      <c r="L373">
        <f t="shared" si="24"/>
        <v>44562.740000000318</v>
      </c>
      <c r="S373" t="str">
        <f ca="1"/>
        <v>2025-06-03 22:39:53</v>
      </c>
      <c r="T373">
        <f t="shared" ca="1" si="21"/>
        <v>1</v>
      </c>
      <c r="U373">
        <f t="shared" ca="1" si="22"/>
        <v>1</v>
      </c>
      <c r="V373">
        <f t="shared" ca="1" si="23"/>
        <v>0.92</v>
      </c>
      <c r="X373" t="str">
        <f ca="1"/>
        <v>2025-06-04 03:03:01</v>
      </c>
    </row>
    <row r="374" spans="1:24" x14ac:dyDescent="0.2">
      <c r="A374" t="s">
        <v>18</v>
      </c>
      <c r="B374" t="s">
        <v>11828</v>
      </c>
      <c r="C374" t="s">
        <v>786</v>
      </c>
      <c r="D374" t="s">
        <v>223</v>
      </c>
      <c r="E374" t="s">
        <v>11829</v>
      </c>
      <c r="F374" t="s">
        <v>11825</v>
      </c>
      <c r="G374">
        <v>0.86875999999999998</v>
      </c>
      <c r="H374">
        <v>0.86912999999999996</v>
      </c>
      <c r="I374">
        <v>2</v>
      </c>
      <c r="J374">
        <v>-2</v>
      </c>
      <c r="K374" t="s">
        <v>17</v>
      </c>
      <c r="L374">
        <f t="shared" si="24"/>
        <v>44570.740000000318</v>
      </c>
      <c r="S374" t="str">
        <f ca="1"/>
        <v>2025-06-03 22:38:42</v>
      </c>
      <c r="T374">
        <f t="shared" ca="1" si="21"/>
        <v>1</v>
      </c>
      <c r="U374">
        <f t="shared" ca="1" si="22"/>
        <v>1</v>
      </c>
      <c r="V374">
        <f t="shared" ca="1" si="23"/>
        <v>0.92</v>
      </c>
      <c r="X374" t="str">
        <f ca="1"/>
        <v>2025-06-04 03:02:40</v>
      </c>
    </row>
    <row r="375" spans="1:24" x14ac:dyDescent="0.2">
      <c r="A375" t="s">
        <v>18</v>
      </c>
      <c r="B375" t="s">
        <v>11830</v>
      </c>
      <c r="C375" t="s">
        <v>266</v>
      </c>
      <c r="D375" t="s">
        <v>223</v>
      </c>
      <c r="E375" t="s">
        <v>11831</v>
      </c>
      <c r="F375" t="s">
        <v>11825</v>
      </c>
      <c r="G375">
        <v>0.86856999999999995</v>
      </c>
      <c r="H375">
        <v>0.86912999999999996</v>
      </c>
      <c r="I375">
        <v>1</v>
      </c>
      <c r="J375">
        <v>-1</v>
      </c>
      <c r="K375" t="s">
        <v>17</v>
      </c>
      <c r="L375">
        <f t="shared" si="24"/>
        <v>44572.740000000318</v>
      </c>
      <c r="S375" t="str">
        <f ca="1"/>
        <v>2025-06-03 22:37:32</v>
      </c>
      <c r="T375">
        <f t="shared" ca="1" si="21"/>
        <v>3</v>
      </c>
      <c r="U375">
        <f t="shared" ca="1" si="22"/>
        <v>7</v>
      </c>
      <c r="V375">
        <f t="shared" ca="1" si="23"/>
        <v>6.44</v>
      </c>
      <c r="X375" t="str">
        <f ca="1"/>
        <v>2025-06-04 03:02:31</v>
      </c>
    </row>
    <row r="376" spans="1:24" x14ac:dyDescent="0.2">
      <c r="A376" t="s">
        <v>18</v>
      </c>
      <c r="B376" t="s">
        <v>11832</v>
      </c>
      <c r="C376" t="s">
        <v>266</v>
      </c>
      <c r="D376" t="s">
        <v>223</v>
      </c>
      <c r="E376" t="s">
        <v>11833</v>
      </c>
      <c r="F376" t="s">
        <v>11834</v>
      </c>
      <c r="G376">
        <v>0.86967000000000005</v>
      </c>
      <c r="H376">
        <v>0.86875999999999998</v>
      </c>
      <c r="I376">
        <v>1</v>
      </c>
      <c r="J376">
        <v>0.92</v>
      </c>
      <c r="K376" t="s">
        <v>17</v>
      </c>
      <c r="L376">
        <f t="shared" si="24"/>
        <v>44573.740000000318</v>
      </c>
      <c r="S376" t="str">
        <f ca="1"/>
        <v>2025-06-03 22:36:22</v>
      </c>
      <c r="T376">
        <f t="shared" ca="1" si="21"/>
        <v>2</v>
      </c>
      <c r="U376">
        <f t="shared" ca="1" si="22"/>
        <v>3</v>
      </c>
      <c r="V376">
        <f t="shared" ca="1" si="23"/>
        <v>0.84000000000000008</v>
      </c>
      <c r="X376" t="str">
        <f ca="1"/>
        <v>2025-06-04 03:01:21</v>
      </c>
    </row>
    <row r="377" spans="1:24" x14ac:dyDescent="0.2">
      <c r="A377" t="s">
        <v>18</v>
      </c>
      <c r="B377" t="s">
        <v>11835</v>
      </c>
      <c r="C377" t="s">
        <v>836</v>
      </c>
      <c r="D377" t="s">
        <v>223</v>
      </c>
      <c r="E377" t="s">
        <v>11836</v>
      </c>
      <c r="F377" t="s">
        <v>11837</v>
      </c>
      <c r="G377">
        <v>0.87034999999999996</v>
      </c>
      <c r="H377">
        <v>0.86948999999999999</v>
      </c>
      <c r="I377">
        <v>2</v>
      </c>
      <c r="J377">
        <v>1.84</v>
      </c>
      <c r="K377" t="s">
        <v>17</v>
      </c>
      <c r="L377">
        <f t="shared" si="24"/>
        <v>44572.82000000032</v>
      </c>
      <c r="S377" t="str">
        <f ca="1"/>
        <v>2025-06-03 22:35:12</v>
      </c>
      <c r="T377">
        <f t="shared" ca="1" si="21"/>
        <v>3</v>
      </c>
      <c r="U377">
        <f t="shared" ca="1" si="22"/>
        <v>7</v>
      </c>
      <c r="V377">
        <f t="shared" ca="1" si="23"/>
        <v>6.44</v>
      </c>
      <c r="X377" t="str">
        <f ca="1"/>
        <v>2025-06-04 03:00:30</v>
      </c>
    </row>
    <row r="378" spans="1:24" x14ac:dyDescent="0.2">
      <c r="A378" t="s">
        <v>18</v>
      </c>
      <c r="B378" t="s">
        <v>11838</v>
      </c>
      <c r="C378" t="s">
        <v>266</v>
      </c>
      <c r="D378" t="s">
        <v>223</v>
      </c>
      <c r="E378" t="s">
        <v>11839</v>
      </c>
      <c r="F378" t="s">
        <v>11837</v>
      </c>
      <c r="G378">
        <v>0.86985000000000001</v>
      </c>
      <c r="H378">
        <v>0.86948999999999999</v>
      </c>
      <c r="I378">
        <v>1</v>
      </c>
      <c r="J378">
        <v>0.92</v>
      </c>
      <c r="K378" t="s">
        <v>17</v>
      </c>
      <c r="L378">
        <f t="shared" si="24"/>
        <v>44570.980000000323</v>
      </c>
      <c r="S378" t="str">
        <f ca="1"/>
        <v>2025-06-03 22:34:01</v>
      </c>
      <c r="T378">
        <f t="shared" ca="1" si="21"/>
        <v>4</v>
      </c>
      <c r="U378">
        <f t="shared" ca="1" si="22"/>
        <v>15</v>
      </c>
      <c r="V378">
        <f t="shared" ca="1" si="23"/>
        <v>8.0400000000000009</v>
      </c>
      <c r="X378" t="str">
        <f ca="1"/>
        <v>2025-06-04 03:00:10</v>
      </c>
    </row>
    <row r="379" spans="1:24" x14ac:dyDescent="0.2">
      <c r="A379" t="s">
        <v>18</v>
      </c>
      <c r="B379" t="s">
        <v>11840</v>
      </c>
      <c r="C379" t="s">
        <v>266</v>
      </c>
      <c r="D379" t="s">
        <v>223</v>
      </c>
      <c r="E379" t="s">
        <v>11841</v>
      </c>
      <c r="F379" t="s">
        <v>11842</v>
      </c>
      <c r="G379">
        <v>0.86997999999999998</v>
      </c>
      <c r="H379">
        <v>0.86968000000000001</v>
      </c>
      <c r="I379">
        <v>1</v>
      </c>
      <c r="J379">
        <v>0.92</v>
      </c>
      <c r="K379" t="s">
        <v>17</v>
      </c>
      <c r="L379">
        <f t="shared" si="24"/>
        <v>44570.060000000325</v>
      </c>
      <c r="S379" t="str">
        <f ca="1"/>
        <v>2025-06-03 22:32:51</v>
      </c>
      <c r="T379">
        <f t="shared" ca="1" si="21"/>
        <v>3</v>
      </c>
      <c r="U379">
        <f t="shared" ca="1" si="22"/>
        <v>7</v>
      </c>
      <c r="V379">
        <f t="shared" ca="1" si="23"/>
        <v>-7</v>
      </c>
      <c r="X379" t="str">
        <f ca="1"/>
        <v>2025-06-04 02:59:00</v>
      </c>
    </row>
    <row r="380" spans="1:24" x14ac:dyDescent="0.2">
      <c r="A380" t="s">
        <v>18</v>
      </c>
      <c r="B380" t="s">
        <v>11843</v>
      </c>
      <c r="C380" t="s">
        <v>266</v>
      </c>
      <c r="D380" t="s">
        <v>223</v>
      </c>
      <c r="E380" t="s">
        <v>11844</v>
      </c>
      <c r="F380" t="s">
        <v>11845</v>
      </c>
      <c r="G380">
        <v>0.87095</v>
      </c>
      <c r="H380">
        <v>0.87028000000000005</v>
      </c>
      <c r="I380">
        <v>1</v>
      </c>
      <c r="J380">
        <v>0.92</v>
      </c>
      <c r="K380" t="s">
        <v>17</v>
      </c>
      <c r="L380">
        <f t="shared" si="24"/>
        <v>44569.140000000327</v>
      </c>
      <c r="S380" t="str">
        <f ca="1"/>
        <v>2025-06-03 22:31:41</v>
      </c>
      <c r="T380">
        <f t="shared" ca="1" si="21"/>
        <v>3</v>
      </c>
      <c r="U380">
        <f t="shared" ca="1" si="22"/>
        <v>7</v>
      </c>
      <c r="V380">
        <f t="shared" ca="1" si="23"/>
        <v>6.44</v>
      </c>
      <c r="X380" t="str">
        <f ca="1"/>
        <v>2025-06-04 02:57:50</v>
      </c>
    </row>
    <row r="381" spans="1:24" x14ac:dyDescent="0.2">
      <c r="A381" t="s">
        <v>18</v>
      </c>
      <c r="B381" t="s">
        <v>11846</v>
      </c>
      <c r="C381" t="s">
        <v>266</v>
      </c>
      <c r="D381" t="s">
        <v>223</v>
      </c>
      <c r="E381" t="s">
        <v>11847</v>
      </c>
      <c r="F381" t="s">
        <v>11848</v>
      </c>
      <c r="G381">
        <v>0.87082000000000004</v>
      </c>
      <c r="H381">
        <v>0.87092999999999998</v>
      </c>
      <c r="I381">
        <v>1</v>
      </c>
      <c r="J381">
        <v>-1</v>
      </c>
      <c r="K381" t="s">
        <v>17</v>
      </c>
      <c r="L381">
        <f t="shared" si="24"/>
        <v>44568.220000000329</v>
      </c>
      <c r="S381" t="str">
        <f ca="1"/>
        <v>2025-06-03 22:30:31</v>
      </c>
      <c r="T381">
        <f t="shared" ca="1" si="21"/>
        <v>4</v>
      </c>
      <c r="U381">
        <f t="shared" ca="1" si="22"/>
        <v>15</v>
      </c>
      <c r="V381">
        <f t="shared" ca="1" si="23"/>
        <v>-15</v>
      </c>
      <c r="X381" t="str">
        <f ca="1"/>
        <v>2025-06-04 02:56:40</v>
      </c>
    </row>
    <row r="382" spans="1:24" x14ac:dyDescent="0.2">
      <c r="A382" t="s">
        <v>18</v>
      </c>
      <c r="B382" t="s">
        <v>11849</v>
      </c>
      <c r="C382" t="s">
        <v>222</v>
      </c>
      <c r="D382" t="s">
        <v>223</v>
      </c>
      <c r="E382" t="s">
        <v>11850</v>
      </c>
      <c r="F382" t="s">
        <v>11848</v>
      </c>
      <c r="G382">
        <v>0.87100999999999995</v>
      </c>
      <c r="H382">
        <v>0.87092999999999998</v>
      </c>
      <c r="I382">
        <v>2</v>
      </c>
      <c r="J382">
        <v>1.84</v>
      </c>
      <c r="K382" t="s">
        <v>17</v>
      </c>
      <c r="L382">
        <f t="shared" si="24"/>
        <v>44569.220000000329</v>
      </c>
      <c r="S382" t="str">
        <f ca="1"/>
        <v>2025-06-03 22:28:49</v>
      </c>
      <c r="T382">
        <f t="shared" ca="1" si="21"/>
        <v>2</v>
      </c>
      <c r="U382">
        <f t="shared" ca="1" si="22"/>
        <v>3</v>
      </c>
      <c r="V382">
        <f t="shared" ca="1" si="23"/>
        <v>2.7600000000000002</v>
      </c>
      <c r="X382" t="str">
        <f ca="1"/>
        <v>2025-06-04 02:57:19</v>
      </c>
    </row>
    <row r="383" spans="1:24" x14ac:dyDescent="0.2">
      <c r="A383" t="s">
        <v>18</v>
      </c>
      <c r="B383" t="s">
        <v>11851</v>
      </c>
      <c r="C383" t="s">
        <v>281</v>
      </c>
      <c r="D383" t="s">
        <v>223</v>
      </c>
      <c r="E383" t="s">
        <v>11852</v>
      </c>
      <c r="F383" t="s">
        <v>11853</v>
      </c>
      <c r="G383">
        <v>0.87021999999999999</v>
      </c>
      <c r="H383">
        <v>0.87082999999999999</v>
      </c>
      <c r="I383">
        <v>2</v>
      </c>
      <c r="J383">
        <v>-2</v>
      </c>
      <c r="K383" t="s">
        <v>17</v>
      </c>
      <c r="L383">
        <f t="shared" si="24"/>
        <v>44567.380000000332</v>
      </c>
      <c r="S383" t="str">
        <f ca="1"/>
        <v>2025-06-03 22:27:39</v>
      </c>
      <c r="T383">
        <f t="shared" ca="1" si="21"/>
        <v>4</v>
      </c>
      <c r="U383">
        <f t="shared" ca="1" si="22"/>
        <v>15</v>
      </c>
      <c r="V383">
        <f t="shared" ca="1" si="23"/>
        <v>0.36000000000000032</v>
      </c>
      <c r="X383" t="str">
        <f ca="1"/>
        <v>2025-06-04 02:55:39</v>
      </c>
    </row>
    <row r="384" spans="1:24" x14ac:dyDescent="0.2">
      <c r="A384" t="s">
        <v>18</v>
      </c>
      <c r="B384" t="s">
        <v>11854</v>
      </c>
      <c r="C384" t="s">
        <v>840</v>
      </c>
      <c r="D384" t="s">
        <v>223</v>
      </c>
      <c r="E384" t="s">
        <v>11855</v>
      </c>
      <c r="F384" t="s">
        <v>11853</v>
      </c>
      <c r="G384">
        <v>0.87087999999999999</v>
      </c>
      <c r="H384">
        <v>0.87082999999999999</v>
      </c>
      <c r="I384">
        <v>8</v>
      </c>
      <c r="J384">
        <v>7.36</v>
      </c>
      <c r="K384" t="s">
        <v>17</v>
      </c>
      <c r="L384">
        <f t="shared" si="24"/>
        <v>44569.380000000332</v>
      </c>
      <c r="S384" t="str">
        <f ca="1"/>
        <v>2025-06-03 22:26:28</v>
      </c>
      <c r="T384">
        <f t="shared" ca="1" si="21"/>
        <v>1</v>
      </c>
      <c r="U384">
        <f t="shared" ca="1" si="22"/>
        <v>1</v>
      </c>
      <c r="V384">
        <f t="shared" ca="1" si="23"/>
        <v>0.92</v>
      </c>
      <c r="X384" t="str">
        <f ca="1"/>
        <v>2025-06-04 02:56:09</v>
      </c>
    </row>
    <row r="385" spans="1:24" x14ac:dyDescent="0.2">
      <c r="A385" t="s">
        <v>18</v>
      </c>
      <c r="B385" t="s">
        <v>11856</v>
      </c>
      <c r="C385" t="s">
        <v>266</v>
      </c>
      <c r="D385" t="s">
        <v>223</v>
      </c>
      <c r="E385" t="s">
        <v>11857</v>
      </c>
      <c r="F385" t="s">
        <v>11853</v>
      </c>
      <c r="G385">
        <v>0.87014999999999998</v>
      </c>
      <c r="H385">
        <v>0.87082999999999999</v>
      </c>
      <c r="I385">
        <v>1</v>
      </c>
      <c r="J385">
        <v>-1</v>
      </c>
      <c r="K385" t="s">
        <v>17</v>
      </c>
      <c r="L385">
        <f t="shared" si="24"/>
        <v>44562.020000000331</v>
      </c>
      <c r="S385" t="str">
        <f ca="1"/>
        <v>2025-06-03 22:25:18</v>
      </c>
      <c r="T385">
        <f t="shared" ca="1" si="21"/>
        <v>4</v>
      </c>
      <c r="U385">
        <f t="shared" ca="1" si="22"/>
        <v>15</v>
      </c>
      <c r="V385">
        <f t="shared" ca="1" si="23"/>
        <v>0.36000000000000032</v>
      </c>
      <c r="X385" t="str">
        <f ca="1"/>
        <v>2025-06-04 02:55:29</v>
      </c>
    </row>
    <row r="386" spans="1:24" x14ac:dyDescent="0.2">
      <c r="A386" t="s">
        <v>18</v>
      </c>
      <c r="B386" t="s">
        <v>11858</v>
      </c>
      <c r="C386" t="s">
        <v>301</v>
      </c>
      <c r="D386" t="s">
        <v>223</v>
      </c>
      <c r="E386" t="s">
        <v>11859</v>
      </c>
      <c r="F386" t="s">
        <v>11853</v>
      </c>
      <c r="G386">
        <v>0.87033000000000005</v>
      </c>
      <c r="H386">
        <v>0.87082999999999999</v>
      </c>
      <c r="I386">
        <v>4</v>
      </c>
      <c r="J386">
        <v>-4</v>
      </c>
      <c r="K386" t="s">
        <v>17</v>
      </c>
      <c r="L386">
        <f t="shared" si="24"/>
        <v>44563.020000000331</v>
      </c>
      <c r="S386" t="str">
        <f ca="1"/>
        <v>2025-06-03 22:24:08</v>
      </c>
      <c r="T386">
        <f t="shared" ca="1" si="21"/>
        <v>3</v>
      </c>
      <c r="U386">
        <f t="shared" ca="1" si="22"/>
        <v>7</v>
      </c>
      <c r="V386">
        <f t="shared" ca="1" si="23"/>
        <v>4.5200000000000005</v>
      </c>
      <c r="X386" t="str">
        <f ca="1"/>
        <v>2025-06-04 02:55:59</v>
      </c>
    </row>
    <row r="387" spans="1:24" x14ac:dyDescent="0.2">
      <c r="A387" t="s">
        <v>11</v>
      </c>
      <c r="B387" t="s">
        <v>11860</v>
      </c>
      <c r="C387" t="s">
        <v>786</v>
      </c>
      <c r="D387" t="s">
        <v>223</v>
      </c>
      <c r="E387" t="s">
        <v>11861</v>
      </c>
      <c r="F387" t="s">
        <v>11862</v>
      </c>
      <c r="G387">
        <v>0.87136000000000002</v>
      </c>
      <c r="H387">
        <v>0.87017</v>
      </c>
      <c r="I387">
        <v>2</v>
      </c>
      <c r="J387">
        <v>-2</v>
      </c>
      <c r="K387" t="s">
        <v>17</v>
      </c>
      <c r="L387">
        <f t="shared" si="24"/>
        <v>44567.020000000331</v>
      </c>
      <c r="S387" t="str">
        <f ca="1"/>
        <v>2025-06-03 22:22:57</v>
      </c>
      <c r="T387">
        <f t="shared" ref="T387:T450" ca="1" si="25">COUNTIF(INDIRECT($O$4),S387)</f>
        <v>2</v>
      </c>
      <c r="U387">
        <f t="shared" ref="U387:U450" ca="1" si="26">SUMIF(INDIRECT($O$4),S387,INDIRECT($O$5))</f>
        <v>3</v>
      </c>
      <c r="V387">
        <f t="shared" ref="V387:V450" ca="1" si="27">SUMIF(INDIRECT($O$4),S387,INDIRECT($O$6))</f>
        <v>2.7600000000000002</v>
      </c>
      <c r="X387" t="str">
        <f ca="1"/>
        <v>2025-06-04 02:54:28</v>
      </c>
    </row>
    <row r="388" spans="1:24" x14ac:dyDescent="0.2">
      <c r="A388" t="s">
        <v>11</v>
      </c>
      <c r="B388" t="s">
        <v>11863</v>
      </c>
      <c r="C388" t="s">
        <v>4680</v>
      </c>
      <c r="D388" t="s">
        <v>223</v>
      </c>
      <c r="E388" t="s">
        <v>11864</v>
      </c>
      <c r="F388" t="s">
        <v>11862</v>
      </c>
      <c r="G388">
        <v>0.87099000000000004</v>
      </c>
      <c r="H388">
        <v>0.87017</v>
      </c>
      <c r="I388">
        <v>4</v>
      </c>
      <c r="J388">
        <v>-4</v>
      </c>
      <c r="K388" t="s">
        <v>17</v>
      </c>
      <c r="L388">
        <f t="shared" ref="L388:L451" si="28">L387-J387</f>
        <v>44569.020000000331</v>
      </c>
      <c r="S388" t="str">
        <f ca="1"/>
        <v>2025-06-03 22:21:47</v>
      </c>
      <c r="T388">
        <f t="shared" ca="1" si="25"/>
        <v>1</v>
      </c>
      <c r="U388">
        <f t="shared" ca="1" si="26"/>
        <v>1</v>
      </c>
      <c r="V388">
        <f t="shared" ca="1" si="27"/>
        <v>-1</v>
      </c>
      <c r="X388" t="str">
        <f ca="1"/>
        <v>2025-06-04 02:54:38</v>
      </c>
    </row>
    <row r="389" spans="1:24" x14ac:dyDescent="0.2">
      <c r="A389" t="s">
        <v>11</v>
      </c>
      <c r="B389" t="s">
        <v>11865</v>
      </c>
      <c r="C389" t="s">
        <v>266</v>
      </c>
      <c r="D389" t="s">
        <v>223</v>
      </c>
      <c r="E389" t="s">
        <v>11866</v>
      </c>
      <c r="F389" t="s">
        <v>11862</v>
      </c>
      <c r="G389">
        <v>0.87165999999999999</v>
      </c>
      <c r="H389">
        <v>0.87017</v>
      </c>
      <c r="I389">
        <v>1</v>
      </c>
      <c r="J389">
        <v>-1</v>
      </c>
      <c r="K389" t="s">
        <v>17</v>
      </c>
      <c r="L389">
        <f t="shared" si="28"/>
        <v>44573.020000000331</v>
      </c>
      <c r="S389" t="str">
        <f ca="1"/>
        <v>2025-06-03 22:20:27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2025-06-04 02:54:19</v>
      </c>
    </row>
    <row r="390" spans="1:24" x14ac:dyDescent="0.2">
      <c r="A390" t="s">
        <v>11</v>
      </c>
      <c r="B390" t="s">
        <v>11867</v>
      </c>
      <c r="C390" t="s">
        <v>4565</v>
      </c>
      <c r="D390" t="s">
        <v>223</v>
      </c>
      <c r="E390" t="s">
        <v>11868</v>
      </c>
      <c r="F390" t="s">
        <v>11862</v>
      </c>
      <c r="G390">
        <v>0.87058000000000002</v>
      </c>
      <c r="H390">
        <v>0.87017</v>
      </c>
      <c r="I390">
        <v>8</v>
      </c>
      <c r="J390">
        <v>-8</v>
      </c>
      <c r="K390" t="s">
        <v>17</v>
      </c>
      <c r="L390">
        <f t="shared" si="28"/>
        <v>44574.020000000331</v>
      </c>
      <c r="S390" t="str">
        <f ca="1"/>
        <v>2025-06-03 22:19:17</v>
      </c>
      <c r="T390">
        <f t="shared" ca="1" si="25"/>
        <v>1</v>
      </c>
      <c r="U390">
        <f t="shared" ca="1" si="26"/>
        <v>1</v>
      </c>
      <c r="V390">
        <f t="shared" ca="1" si="27"/>
        <v>0.92</v>
      </c>
      <c r="X390" t="str">
        <f ca="1"/>
        <v>2025-06-04 02:54:48</v>
      </c>
    </row>
    <row r="391" spans="1:24" x14ac:dyDescent="0.2">
      <c r="A391" t="s">
        <v>18</v>
      </c>
      <c r="B391" t="s">
        <v>11869</v>
      </c>
      <c r="C391" t="s">
        <v>266</v>
      </c>
      <c r="D391" t="s">
        <v>223</v>
      </c>
      <c r="E391" t="s">
        <v>11870</v>
      </c>
      <c r="F391" t="s">
        <v>11871</v>
      </c>
      <c r="G391">
        <v>0.87153999999999998</v>
      </c>
      <c r="H391">
        <v>0.87197999999999998</v>
      </c>
      <c r="I391">
        <v>1</v>
      </c>
      <c r="J391">
        <v>-1</v>
      </c>
      <c r="K391" t="s">
        <v>17</v>
      </c>
      <c r="L391">
        <f t="shared" si="28"/>
        <v>44582.020000000331</v>
      </c>
      <c r="S391" t="str">
        <f ca="1"/>
        <v>2025-06-03 22:18:06</v>
      </c>
      <c r="T391">
        <f t="shared" ca="1" si="25"/>
        <v>2</v>
      </c>
      <c r="U391">
        <f t="shared" ca="1" si="26"/>
        <v>3</v>
      </c>
      <c r="V391">
        <f t="shared" ca="1" si="27"/>
        <v>2.7600000000000002</v>
      </c>
      <c r="X391" t="str">
        <f ca="1"/>
        <v>2025-06-04 02:53:09</v>
      </c>
    </row>
    <row r="392" spans="1:24" x14ac:dyDescent="0.2">
      <c r="A392" t="s">
        <v>18</v>
      </c>
      <c r="B392" t="s">
        <v>11872</v>
      </c>
      <c r="C392" t="s">
        <v>4565</v>
      </c>
      <c r="D392" t="s">
        <v>223</v>
      </c>
      <c r="E392" t="s">
        <v>11873</v>
      </c>
      <c r="F392" t="s">
        <v>11871</v>
      </c>
      <c r="G392">
        <v>0.87178</v>
      </c>
      <c r="H392">
        <v>0.87197999999999998</v>
      </c>
      <c r="I392">
        <v>4</v>
      </c>
      <c r="J392">
        <v>-4</v>
      </c>
      <c r="K392" t="s">
        <v>17</v>
      </c>
      <c r="L392">
        <f t="shared" si="28"/>
        <v>44583.020000000331</v>
      </c>
      <c r="S392" t="str">
        <f ca="1"/>
        <v>2025-06-03 22:16:56</v>
      </c>
      <c r="T392">
        <f t="shared" ca="1" si="25"/>
        <v>2</v>
      </c>
      <c r="U392">
        <f t="shared" ca="1" si="26"/>
        <v>3</v>
      </c>
      <c r="V392">
        <f t="shared" ca="1" si="27"/>
        <v>2.7600000000000002</v>
      </c>
      <c r="X392" t="str">
        <f ca="1"/>
        <v>2025-06-04 02:53:38</v>
      </c>
    </row>
    <row r="393" spans="1:24" x14ac:dyDescent="0.2">
      <c r="A393" t="s">
        <v>18</v>
      </c>
      <c r="B393" t="s">
        <v>11874</v>
      </c>
      <c r="C393" t="s">
        <v>786</v>
      </c>
      <c r="D393" t="s">
        <v>223</v>
      </c>
      <c r="E393" t="s">
        <v>11875</v>
      </c>
      <c r="F393" t="s">
        <v>11871</v>
      </c>
      <c r="G393">
        <v>0.87175000000000002</v>
      </c>
      <c r="H393">
        <v>0.87197999999999998</v>
      </c>
      <c r="I393">
        <v>2</v>
      </c>
      <c r="J393">
        <v>-2</v>
      </c>
      <c r="K393" t="s">
        <v>17</v>
      </c>
      <c r="L393">
        <f t="shared" si="28"/>
        <v>44587.020000000331</v>
      </c>
      <c r="S393" t="str">
        <f ca="1"/>
        <v>2025-06-03 22:15:46</v>
      </c>
      <c r="T393">
        <f t="shared" ca="1" si="25"/>
        <v>4</v>
      </c>
      <c r="U393">
        <f t="shared" ca="1" si="26"/>
        <v>15</v>
      </c>
      <c r="V393">
        <f t="shared" ca="1" si="27"/>
        <v>10.040000000000001</v>
      </c>
      <c r="X393" t="str">
        <f ca="1"/>
        <v>2025-06-04 02:53:18</v>
      </c>
    </row>
    <row r="394" spans="1:24" x14ac:dyDescent="0.2">
      <c r="A394" t="s">
        <v>18</v>
      </c>
      <c r="B394" t="s">
        <v>11876</v>
      </c>
      <c r="C394" t="s">
        <v>222</v>
      </c>
      <c r="D394" t="s">
        <v>223</v>
      </c>
      <c r="E394" t="s">
        <v>11877</v>
      </c>
      <c r="F394" t="s">
        <v>11871</v>
      </c>
      <c r="G394">
        <v>0.87182999999999999</v>
      </c>
      <c r="H394">
        <v>0.87197999999999998</v>
      </c>
      <c r="I394">
        <v>8</v>
      </c>
      <c r="J394">
        <v>-8</v>
      </c>
      <c r="K394" t="s">
        <v>17</v>
      </c>
      <c r="L394">
        <f t="shared" si="28"/>
        <v>44589.020000000331</v>
      </c>
      <c r="S394" t="str">
        <f ca="1"/>
        <v>2025-06-03 22:14:35</v>
      </c>
      <c r="T394">
        <f t="shared" ca="1" si="25"/>
        <v>2</v>
      </c>
      <c r="U394">
        <f t="shared" ca="1" si="26"/>
        <v>3</v>
      </c>
      <c r="V394">
        <f t="shared" ca="1" si="27"/>
        <v>0.84000000000000008</v>
      </c>
      <c r="X394" t="str">
        <f ca="1"/>
        <v>2025-06-04 02:53:48</v>
      </c>
    </row>
    <row r="395" spans="1:24" x14ac:dyDescent="0.2">
      <c r="A395" t="s">
        <v>18</v>
      </c>
      <c r="B395" t="s">
        <v>11878</v>
      </c>
      <c r="C395" t="s">
        <v>850</v>
      </c>
      <c r="D395" t="s">
        <v>223</v>
      </c>
      <c r="E395" t="s">
        <v>11879</v>
      </c>
      <c r="F395" t="s">
        <v>11880</v>
      </c>
      <c r="G395">
        <v>0.87261</v>
      </c>
      <c r="H395">
        <v>0.87192999999999998</v>
      </c>
      <c r="I395">
        <v>8</v>
      </c>
      <c r="J395">
        <v>7.36</v>
      </c>
      <c r="K395" t="s">
        <v>17</v>
      </c>
      <c r="L395">
        <f t="shared" si="28"/>
        <v>44597.020000000331</v>
      </c>
      <c r="S395" t="str">
        <f ca="1"/>
        <v>2025-06-03 22:13:25</v>
      </c>
      <c r="T395">
        <f t="shared" ca="1" si="25"/>
        <v>1</v>
      </c>
      <c r="U395">
        <f t="shared" ca="1" si="26"/>
        <v>1</v>
      </c>
      <c r="V395">
        <f t="shared" ca="1" si="27"/>
        <v>0.92</v>
      </c>
      <c r="X395" t="str">
        <f ca="1"/>
        <v>2025-06-04 02:52:48</v>
      </c>
    </row>
    <row r="396" spans="1:24" x14ac:dyDescent="0.2">
      <c r="A396" t="s">
        <v>18</v>
      </c>
      <c r="B396" t="s">
        <v>11881</v>
      </c>
      <c r="C396" t="s">
        <v>301</v>
      </c>
      <c r="D396" t="s">
        <v>223</v>
      </c>
      <c r="E396" t="s">
        <v>11882</v>
      </c>
      <c r="F396" t="s">
        <v>11880</v>
      </c>
      <c r="G396">
        <v>0.87253000000000003</v>
      </c>
      <c r="H396">
        <v>0.87192999999999998</v>
      </c>
      <c r="I396">
        <v>4</v>
      </c>
      <c r="J396">
        <v>3.68</v>
      </c>
      <c r="K396" t="s">
        <v>17</v>
      </c>
      <c r="L396">
        <f t="shared" si="28"/>
        <v>44589.660000000331</v>
      </c>
      <c r="S396" t="str">
        <f ca="1"/>
        <v>2025-06-03 22:12:15</v>
      </c>
      <c r="T396">
        <f t="shared" ca="1" si="25"/>
        <v>4</v>
      </c>
      <c r="U396">
        <f t="shared" ca="1" si="26"/>
        <v>15</v>
      </c>
      <c r="V396">
        <f t="shared" ca="1" si="27"/>
        <v>-15</v>
      </c>
      <c r="X396" t="str">
        <f ca="1"/>
        <v>2025-06-04 02:52:28</v>
      </c>
    </row>
    <row r="397" spans="1:24" x14ac:dyDescent="0.2">
      <c r="A397" t="s">
        <v>18</v>
      </c>
      <c r="B397" t="s">
        <v>11883</v>
      </c>
      <c r="C397" t="s">
        <v>4379</v>
      </c>
      <c r="D397" t="s">
        <v>223</v>
      </c>
      <c r="E397" t="s">
        <v>11884</v>
      </c>
      <c r="F397" t="s">
        <v>11880</v>
      </c>
      <c r="G397">
        <v>0.87228000000000006</v>
      </c>
      <c r="H397">
        <v>0.87192999999999998</v>
      </c>
      <c r="I397">
        <v>1</v>
      </c>
      <c r="J397">
        <v>0.92</v>
      </c>
      <c r="K397" t="s">
        <v>17</v>
      </c>
      <c r="L397">
        <f t="shared" si="28"/>
        <v>44585.980000000331</v>
      </c>
      <c r="S397" t="str">
        <f ca="1"/>
        <v>2025-06-03 22:11:05</v>
      </c>
      <c r="T397">
        <f t="shared" ca="1" si="25"/>
        <v>2</v>
      </c>
      <c r="U397">
        <f t="shared" ca="1" si="26"/>
        <v>3</v>
      </c>
      <c r="V397">
        <f t="shared" ca="1" si="27"/>
        <v>2.7600000000000002</v>
      </c>
      <c r="X397" t="str">
        <f ca="1"/>
        <v>2025-06-04 02:51:59</v>
      </c>
    </row>
    <row r="398" spans="1:24" x14ac:dyDescent="0.2">
      <c r="A398" t="s">
        <v>18</v>
      </c>
      <c r="B398" t="s">
        <v>11885</v>
      </c>
      <c r="C398" t="s">
        <v>281</v>
      </c>
      <c r="D398" t="s">
        <v>223</v>
      </c>
      <c r="E398" t="s">
        <v>11886</v>
      </c>
      <c r="F398" t="s">
        <v>11880</v>
      </c>
      <c r="G398">
        <v>0.87243999999999999</v>
      </c>
      <c r="H398">
        <v>0.87192999999999998</v>
      </c>
      <c r="I398">
        <v>2</v>
      </c>
      <c r="J398">
        <v>1.84</v>
      </c>
      <c r="K398" t="s">
        <v>17</v>
      </c>
      <c r="L398">
        <f t="shared" si="28"/>
        <v>44585.060000000332</v>
      </c>
      <c r="S398" t="str">
        <f ca="1"/>
        <v>2025-06-03 22:09:55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2025-06-04 02:52:08</v>
      </c>
    </row>
    <row r="399" spans="1:24" x14ac:dyDescent="0.2">
      <c r="A399" t="s">
        <v>11</v>
      </c>
      <c r="B399" t="s">
        <v>11887</v>
      </c>
      <c r="C399" t="s">
        <v>786</v>
      </c>
      <c r="D399" t="s">
        <v>223</v>
      </c>
      <c r="E399" t="s">
        <v>11888</v>
      </c>
      <c r="F399" t="s">
        <v>11889</v>
      </c>
      <c r="G399">
        <v>0.87317</v>
      </c>
      <c r="H399">
        <v>0.87233000000000005</v>
      </c>
      <c r="I399">
        <v>2</v>
      </c>
      <c r="J399">
        <v>-2</v>
      </c>
      <c r="K399" t="s">
        <v>17</v>
      </c>
      <c r="L399">
        <f t="shared" si="28"/>
        <v>44583.220000000336</v>
      </c>
      <c r="S399" t="str">
        <f ca="1"/>
        <v>2025-06-03 22:08:44</v>
      </c>
      <c r="T399">
        <f t="shared" ca="1" si="25"/>
        <v>4</v>
      </c>
      <c r="U399">
        <f t="shared" ca="1" si="26"/>
        <v>15</v>
      </c>
      <c r="V399">
        <f t="shared" ca="1" si="27"/>
        <v>-15</v>
      </c>
      <c r="X399" t="str">
        <f ca="1"/>
        <v>2025-06-04 02:50:57</v>
      </c>
    </row>
    <row r="400" spans="1:24" x14ac:dyDescent="0.2">
      <c r="A400" t="s">
        <v>11</v>
      </c>
      <c r="B400" t="s">
        <v>11890</v>
      </c>
      <c r="C400" t="s">
        <v>850</v>
      </c>
      <c r="D400" t="s">
        <v>223</v>
      </c>
      <c r="E400" t="s">
        <v>11891</v>
      </c>
      <c r="F400" t="s">
        <v>11889</v>
      </c>
      <c r="G400">
        <v>0.87258999999999998</v>
      </c>
      <c r="H400">
        <v>0.87233000000000005</v>
      </c>
      <c r="I400">
        <v>8</v>
      </c>
      <c r="J400">
        <v>-8</v>
      </c>
      <c r="K400" t="s">
        <v>17</v>
      </c>
      <c r="L400">
        <f t="shared" si="28"/>
        <v>44585.220000000336</v>
      </c>
      <c r="S400" t="str">
        <f ca="1"/>
        <v>2025-06-03 22:07:34</v>
      </c>
      <c r="T400">
        <f t="shared" ca="1" si="25"/>
        <v>4</v>
      </c>
      <c r="U400">
        <f t="shared" ca="1" si="26"/>
        <v>15</v>
      </c>
      <c r="V400">
        <f t="shared" ca="1" si="27"/>
        <v>-7</v>
      </c>
      <c r="X400" t="str">
        <f ca="1"/>
        <v>2025-06-04 02:51:38</v>
      </c>
    </row>
    <row r="401" spans="1:24" x14ac:dyDescent="0.2">
      <c r="A401" t="s">
        <v>11</v>
      </c>
      <c r="B401" t="s">
        <v>11892</v>
      </c>
      <c r="C401" t="s">
        <v>266</v>
      </c>
      <c r="D401" t="s">
        <v>223</v>
      </c>
      <c r="E401" t="s">
        <v>11893</v>
      </c>
      <c r="F401" t="s">
        <v>11889</v>
      </c>
      <c r="G401">
        <v>0.87329999999999997</v>
      </c>
      <c r="H401">
        <v>0.87233000000000005</v>
      </c>
      <c r="I401">
        <v>1</v>
      </c>
      <c r="J401">
        <v>-1</v>
      </c>
      <c r="K401" t="s">
        <v>17</v>
      </c>
      <c r="L401">
        <f t="shared" si="28"/>
        <v>44593.220000000336</v>
      </c>
      <c r="S401" t="str">
        <f ca="1"/>
        <v>2025-06-03 22:06:24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2025-06-04 02:50:48</v>
      </c>
    </row>
    <row r="402" spans="1:24" x14ac:dyDescent="0.2">
      <c r="A402" t="s">
        <v>11</v>
      </c>
      <c r="B402" t="s">
        <v>11894</v>
      </c>
      <c r="C402" t="s">
        <v>836</v>
      </c>
      <c r="D402" t="s">
        <v>223</v>
      </c>
      <c r="E402" t="s">
        <v>11895</v>
      </c>
      <c r="F402" t="s">
        <v>11889</v>
      </c>
      <c r="G402">
        <v>0.87260000000000004</v>
      </c>
      <c r="H402">
        <v>0.87233000000000005</v>
      </c>
      <c r="I402">
        <v>4</v>
      </c>
      <c r="J402">
        <v>-4</v>
      </c>
      <c r="K402" t="s">
        <v>17</v>
      </c>
      <c r="L402">
        <f t="shared" si="28"/>
        <v>44594.220000000336</v>
      </c>
      <c r="S402" t="str">
        <f ca="1"/>
        <v>2025-06-03 22:05:14</v>
      </c>
      <c r="T402">
        <f t="shared" ca="1" si="25"/>
        <v>2</v>
      </c>
      <c r="U402">
        <f t="shared" ca="1" si="26"/>
        <v>3</v>
      </c>
      <c r="V402">
        <f t="shared" ca="1" si="27"/>
        <v>2.7600000000000002</v>
      </c>
      <c r="X402" t="str">
        <f ca="1"/>
        <v>2025-06-04 02:51:08</v>
      </c>
    </row>
    <row r="403" spans="1:24" x14ac:dyDescent="0.2">
      <c r="A403" t="s">
        <v>11</v>
      </c>
      <c r="B403" t="s">
        <v>11896</v>
      </c>
      <c r="C403" t="s">
        <v>266</v>
      </c>
      <c r="D403" t="s">
        <v>223</v>
      </c>
      <c r="E403" t="s">
        <v>11897</v>
      </c>
      <c r="F403" t="s">
        <v>11898</v>
      </c>
      <c r="G403">
        <v>0.87231999999999998</v>
      </c>
      <c r="H403">
        <v>0.87302000000000002</v>
      </c>
      <c r="I403">
        <v>1</v>
      </c>
      <c r="J403">
        <v>0.92</v>
      </c>
      <c r="K403" t="s">
        <v>17</v>
      </c>
      <c r="L403">
        <f t="shared" si="28"/>
        <v>44598.220000000336</v>
      </c>
      <c r="S403" t="str">
        <f ca="1"/>
        <v>2025-06-03 22:04:04</v>
      </c>
      <c r="T403">
        <f t="shared" ca="1" si="25"/>
        <v>1</v>
      </c>
      <c r="U403">
        <f t="shared" ca="1" si="26"/>
        <v>1</v>
      </c>
      <c r="V403">
        <f t="shared" ca="1" si="27"/>
        <v>0.92</v>
      </c>
      <c r="X403" t="str">
        <f ca="1"/>
        <v>2025-06-04 02:49:38</v>
      </c>
    </row>
    <row r="404" spans="1:24" x14ac:dyDescent="0.2">
      <c r="A404" t="s">
        <v>18</v>
      </c>
      <c r="B404" t="s">
        <v>11899</v>
      </c>
      <c r="C404" t="s">
        <v>222</v>
      </c>
      <c r="D404" t="s">
        <v>223</v>
      </c>
      <c r="E404" t="s">
        <v>11900</v>
      </c>
      <c r="F404" t="s">
        <v>11901</v>
      </c>
      <c r="G404">
        <v>0.87170999999999998</v>
      </c>
      <c r="H404">
        <v>0.87234999999999996</v>
      </c>
      <c r="I404">
        <v>4</v>
      </c>
      <c r="J404">
        <v>-4</v>
      </c>
      <c r="K404" t="s">
        <v>17</v>
      </c>
      <c r="L404">
        <f t="shared" si="28"/>
        <v>44597.300000000338</v>
      </c>
      <c r="S404" t="str">
        <f ca="1"/>
        <v>2025-06-03 22:02:53</v>
      </c>
      <c r="T404">
        <f t="shared" ca="1" si="25"/>
        <v>2</v>
      </c>
      <c r="U404">
        <f t="shared" ca="1" si="26"/>
        <v>3</v>
      </c>
      <c r="V404">
        <f t="shared" ca="1" si="27"/>
        <v>0.84000000000000008</v>
      </c>
      <c r="X404" t="str">
        <f ca="1"/>
        <v>2025-06-04 02:49:07</v>
      </c>
    </row>
    <row r="405" spans="1:24" x14ac:dyDescent="0.2">
      <c r="A405" t="s">
        <v>18</v>
      </c>
      <c r="B405" t="s">
        <v>11902</v>
      </c>
      <c r="C405" t="s">
        <v>4565</v>
      </c>
      <c r="D405" t="s">
        <v>223</v>
      </c>
      <c r="E405" t="s">
        <v>11903</v>
      </c>
      <c r="F405" t="s">
        <v>11901</v>
      </c>
      <c r="G405">
        <v>0.87107999999999997</v>
      </c>
      <c r="H405">
        <v>0.87234999999999996</v>
      </c>
      <c r="I405">
        <v>2</v>
      </c>
      <c r="J405">
        <v>-2</v>
      </c>
      <c r="K405" t="s">
        <v>17</v>
      </c>
      <c r="L405">
        <f t="shared" si="28"/>
        <v>44601.300000000338</v>
      </c>
      <c r="S405" t="str">
        <f ca="1"/>
        <v>2025-06-03 22:01:43</v>
      </c>
      <c r="T405">
        <f t="shared" ca="1" si="25"/>
        <v>2</v>
      </c>
      <c r="U405">
        <f t="shared" ca="1" si="26"/>
        <v>3</v>
      </c>
      <c r="V405">
        <f t="shared" ca="1" si="27"/>
        <v>2.7600000000000002</v>
      </c>
      <c r="X405" t="str">
        <f ca="1"/>
        <v>2025-06-04 02:48:57</v>
      </c>
    </row>
    <row r="406" spans="1:24" x14ac:dyDescent="0.2">
      <c r="A406" t="s">
        <v>18</v>
      </c>
      <c r="B406" t="s">
        <v>11904</v>
      </c>
      <c r="C406" t="s">
        <v>6909</v>
      </c>
      <c r="D406" t="s">
        <v>223</v>
      </c>
      <c r="E406" t="s">
        <v>11905</v>
      </c>
      <c r="F406" t="s">
        <v>11901</v>
      </c>
      <c r="G406">
        <v>0.87202000000000002</v>
      </c>
      <c r="H406">
        <v>0.87234999999999996</v>
      </c>
      <c r="I406">
        <v>8</v>
      </c>
      <c r="J406">
        <v>-8</v>
      </c>
      <c r="K406" t="s">
        <v>17</v>
      </c>
      <c r="L406">
        <f t="shared" si="28"/>
        <v>44603.300000000338</v>
      </c>
      <c r="S406" t="str">
        <f ca="1"/>
        <v>2025-06-03 22:00:33</v>
      </c>
      <c r="T406">
        <f t="shared" ca="1" si="25"/>
        <v>4</v>
      </c>
      <c r="U406">
        <f t="shared" ca="1" si="26"/>
        <v>15</v>
      </c>
      <c r="V406">
        <f t="shared" ca="1" si="27"/>
        <v>12.88</v>
      </c>
      <c r="X406" t="str">
        <f ca="1"/>
        <v>2025-06-04 02:49:17</v>
      </c>
    </row>
    <row r="407" spans="1:24" x14ac:dyDescent="0.2">
      <c r="A407" t="s">
        <v>18</v>
      </c>
      <c r="B407" t="s">
        <v>11906</v>
      </c>
      <c r="C407" t="s">
        <v>266</v>
      </c>
      <c r="D407" t="s">
        <v>223</v>
      </c>
      <c r="E407" t="s">
        <v>11907</v>
      </c>
      <c r="F407" t="s">
        <v>11901</v>
      </c>
      <c r="G407">
        <v>0.87097000000000002</v>
      </c>
      <c r="H407">
        <v>0.87234999999999996</v>
      </c>
      <c r="I407">
        <v>1</v>
      </c>
      <c r="J407">
        <v>-1</v>
      </c>
      <c r="K407" t="s">
        <v>17</v>
      </c>
      <c r="L407">
        <f t="shared" si="28"/>
        <v>44611.300000000338</v>
      </c>
      <c r="S407" t="str">
        <f ca="1"/>
        <v>2025-06-03 21:59:22</v>
      </c>
      <c r="T407">
        <f t="shared" ca="1" si="25"/>
        <v>1</v>
      </c>
      <c r="U407">
        <f t="shared" ca="1" si="26"/>
        <v>1</v>
      </c>
      <c r="V407">
        <f t="shared" ca="1" si="27"/>
        <v>0.92</v>
      </c>
      <c r="X407" t="str">
        <f ca="1"/>
        <v>2025-06-04 02:48:28</v>
      </c>
    </row>
    <row r="408" spans="1:24" x14ac:dyDescent="0.2">
      <c r="A408" t="s">
        <v>18</v>
      </c>
      <c r="B408" t="s">
        <v>11908</v>
      </c>
      <c r="C408" t="s">
        <v>266</v>
      </c>
      <c r="D408" t="s">
        <v>223</v>
      </c>
      <c r="E408" t="s">
        <v>11909</v>
      </c>
      <c r="F408" t="s">
        <v>11910</v>
      </c>
      <c r="G408">
        <v>0.87077000000000004</v>
      </c>
      <c r="H408">
        <v>0.87085999999999997</v>
      </c>
      <c r="I408">
        <v>1</v>
      </c>
      <c r="J408">
        <v>-1</v>
      </c>
      <c r="K408" t="s">
        <v>17</v>
      </c>
      <c r="L408">
        <f t="shared" si="28"/>
        <v>44612.300000000338</v>
      </c>
      <c r="S408" t="str">
        <f ca="1"/>
        <v>2025-06-03 21:58:12</v>
      </c>
      <c r="T408">
        <f t="shared" ca="1" si="25"/>
        <v>4</v>
      </c>
      <c r="U408">
        <f t="shared" ca="1" si="26"/>
        <v>15</v>
      </c>
      <c r="V408">
        <f t="shared" ca="1" si="27"/>
        <v>-15</v>
      </c>
      <c r="X408" t="str">
        <f ca="1"/>
        <v>2025-06-04 02:47:17</v>
      </c>
    </row>
    <row r="409" spans="1:24" x14ac:dyDescent="0.2">
      <c r="A409" t="s">
        <v>18</v>
      </c>
      <c r="B409" t="s">
        <v>11911</v>
      </c>
      <c r="C409" t="s">
        <v>836</v>
      </c>
      <c r="D409" t="s">
        <v>223</v>
      </c>
      <c r="E409" t="s">
        <v>11912</v>
      </c>
      <c r="F409" t="s">
        <v>11910</v>
      </c>
      <c r="G409">
        <v>0.87082999999999999</v>
      </c>
      <c r="H409">
        <v>0.87085999999999997</v>
      </c>
      <c r="I409">
        <v>2</v>
      </c>
      <c r="J409">
        <v>-2</v>
      </c>
      <c r="K409" t="s">
        <v>17</v>
      </c>
      <c r="L409">
        <f t="shared" si="28"/>
        <v>44613.300000000338</v>
      </c>
      <c r="S409" t="str">
        <f ca="1"/>
        <v>2025-06-03 21:57:02</v>
      </c>
      <c r="T409">
        <f t="shared" ca="1" si="25"/>
        <v>2</v>
      </c>
      <c r="U409">
        <f t="shared" ca="1" si="26"/>
        <v>3</v>
      </c>
      <c r="V409">
        <f t="shared" ca="1" si="27"/>
        <v>2.7600000000000002</v>
      </c>
      <c r="X409" t="str">
        <f ca="1"/>
        <v>2025-06-04 02:47:37</v>
      </c>
    </row>
    <row r="410" spans="1:24" x14ac:dyDescent="0.2">
      <c r="A410" t="s">
        <v>18</v>
      </c>
      <c r="B410" t="s">
        <v>11913</v>
      </c>
      <c r="C410" t="s">
        <v>266</v>
      </c>
      <c r="D410" t="s">
        <v>223</v>
      </c>
      <c r="E410" t="s">
        <v>11914</v>
      </c>
      <c r="F410" t="s">
        <v>11915</v>
      </c>
      <c r="G410">
        <v>0.87109000000000003</v>
      </c>
      <c r="H410">
        <v>0.87073999999999996</v>
      </c>
      <c r="I410">
        <v>1</v>
      </c>
      <c r="J410">
        <v>0.92</v>
      </c>
      <c r="K410" t="s">
        <v>17</v>
      </c>
      <c r="L410">
        <f t="shared" si="28"/>
        <v>44615.300000000338</v>
      </c>
      <c r="S410" t="str">
        <f ca="1"/>
        <v>2025-06-03 21:55:51</v>
      </c>
      <c r="T410">
        <f t="shared" ca="1" si="25"/>
        <v>1</v>
      </c>
      <c r="U410">
        <f t="shared" ca="1" si="26"/>
        <v>1</v>
      </c>
      <c r="V410">
        <f t="shared" ca="1" si="27"/>
        <v>-1</v>
      </c>
      <c r="X410" t="str">
        <f ca="1"/>
        <v>2025-06-04 02:46:07</v>
      </c>
    </row>
    <row r="411" spans="1:24" x14ac:dyDescent="0.2">
      <c r="A411" t="s">
        <v>18</v>
      </c>
      <c r="B411" t="s">
        <v>11916</v>
      </c>
      <c r="C411" t="s">
        <v>266</v>
      </c>
      <c r="D411" t="s">
        <v>223</v>
      </c>
      <c r="E411" t="s">
        <v>11917</v>
      </c>
      <c r="F411" t="s">
        <v>11918</v>
      </c>
      <c r="G411">
        <v>0.87143000000000004</v>
      </c>
      <c r="H411">
        <v>0.87095</v>
      </c>
      <c r="I411">
        <v>1</v>
      </c>
      <c r="J411">
        <v>0.92</v>
      </c>
      <c r="K411" t="s">
        <v>17</v>
      </c>
      <c r="L411">
        <f t="shared" si="28"/>
        <v>44614.380000000339</v>
      </c>
      <c r="S411" t="str">
        <f ca="1"/>
        <v>2025-06-03 21:54:41</v>
      </c>
      <c r="T411">
        <f t="shared" ca="1" si="25"/>
        <v>2</v>
      </c>
      <c r="U411">
        <f t="shared" ca="1" si="26"/>
        <v>3</v>
      </c>
      <c r="V411">
        <f t="shared" ca="1" si="27"/>
        <v>2.7600000000000002</v>
      </c>
      <c r="X411" t="str">
        <f ca="1"/>
        <v>2025-06-04 02:44:57</v>
      </c>
    </row>
    <row r="412" spans="1:24" x14ac:dyDescent="0.2">
      <c r="A412" t="s">
        <v>18</v>
      </c>
      <c r="B412" t="s">
        <v>11919</v>
      </c>
      <c r="C412" t="s">
        <v>4680</v>
      </c>
      <c r="D412" t="s">
        <v>223</v>
      </c>
      <c r="E412" t="s">
        <v>11920</v>
      </c>
      <c r="F412" t="s">
        <v>11921</v>
      </c>
      <c r="G412">
        <v>0.87109999999999999</v>
      </c>
      <c r="H412">
        <v>0.87112999999999996</v>
      </c>
      <c r="I412">
        <v>4</v>
      </c>
      <c r="J412">
        <v>-4</v>
      </c>
      <c r="K412" t="s">
        <v>17</v>
      </c>
      <c r="L412">
        <f t="shared" si="28"/>
        <v>44613.460000000341</v>
      </c>
      <c r="S412" t="str">
        <f ca="1"/>
        <v>2025-06-03 21:53:31</v>
      </c>
      <c r="T412">
        <f t="shared" ca="1" si="25"/>
        <v>1</v>
      </c>
      <c r="U412">
        <f t="shared" ca="1" si="26"/>
        <v>1</v>
      </c>
      <c r="V412">
        <f t="shared" ca="1" si="27"/>
        <v>0.92</v>
      </c>
      <c r="X412" t="str">
        <f ca="1"/>
        <v>2025-06-04 02:44:06</v>
      </c>
    </row>
    <row r="413" spans="1:24" x14ac:dyDescent="0.2">
      <c r="A413" t="s">
        <v>18</v>
      </c>
      <c r="B413" t="s">
        <v>11922</v>
      </c>
      <c r="C413" t="s">
        <v>5765</v>
      </c>
      <c r="D413" t="s">
        <v>223</v>
      </c>
      <c r="E413" t="s">
        <v>11923</v>
      </c>
      <c r="F413" t="s">
        <v>11921</v>
      </c>
      <c r="G413">
        <v>0.87082999999999999</v>
      </c>
      <c r="H413">
        <v>0.87112999999999996</v>
      </c>
      <c r="I413">
        <v>1</v>
      </c>
      <c r="J413">
        <v>-1</v>
      </c>
      <c r="K413" t="s">
        <v>17</v>
      </c>
      <c r="L413">
        <f t="shared" si="28"/>
        <v>44617.460000000341</v>
      </c>
      <c r="S413" t="str">
        <f ca="1"/>
        <v>2025-06-03 21:52:21</v>
      </c>
      <c r="T413">
        <f t="shared" ca="1" si="25"/>
        <v>1</v>
      </c>
      <c r="U413">
        <f t="shared" ca="1" si="26"/>
        <v>1</v>
      </c>
      <c r="V413">
        <f t="shared" ca="1" si="27"/>
        <v>0.92</v>
      </c>
      <c r="X413" t="str">
        <f ca="1"/>
        <v>2025-06-04 02:43:46</v>
      </c>
    </row>
    <row r="414" spans="1:24" x14ac:dyDescent="0.2">
      <c r="A414" t="s">
        <v>18</v>
      </c>
      <c r="B414" t="s">
        <v>11924</v>
      </c>
      <c r="C414" t="s">
        <v>786</v>
      </c>
      <c r="D414" t="s">
        <v>223</v>
      </c>
      <c r="E414" t="s">
        <v>11925</v>
      </c>
      <c r="F414" t="s">
        <v>11921</v>
      </c>
      <c r="G414">
        <v>0.87090999999999996</v>
      </c>
      <c r="H414">
        <v>0.87112999999999996</v>
      </c>
      <c r="I414">
        <v>2</v>
      </c>
      <c r="J414">
        <v>-2</v>
      </c>
      <c r="K414" t="s">
        <v>17</v>
      </c>
      <c r="L414">
        <f t="shared" si="28"/>
        <v>44618.460000000341</v>
      </c>
      <c r="S414" t="str">
        <f ca="1"/>
        <v>2025-06-03 21:51:10</v>
      </c>
      <c r="T414">
        <f t="shared" ca="1" si="25"/>
        <v>1</v>
      </c>
      <c r="U414">
        <f t="shared" ca="1" si="26"/>
        <v>1</v>
      </c>
      <c r="V414">
        <f t="shared" ca="1" si="27"/>
        <v>0.92</v>
      </c>
      <c r="X414" t="str">
        <f ca="1"/>
        <v>2025-06-04 02:43:56</v>
      </c>
    </row>
    <row r="415" spans="1:24" x14ac:dyDescent="0.2">
      <c r="A415" t="s">
        <v>18</v>
      </c>
      <c r="B415" t="s">
        <v>11926</v>
      </c>
      <c r="C415" t="s">
        <v>266</v>
      </c>
      <c r="D415" t="s">
        <v>223</v>
      </c>
      <c r="E415" t="s">
        <v>11927</v>
      </c>
      <c r="F415" t="s">
        <v>11928</v>
      </c>
      <c r="G415">
        <v>0.87112999999999996</v>
      </c>
      <c r="H415">
        <v>0.87109000000000003</v>
      </c>
      <c r="I415">
        <v>1</v>
      </c>
      <c r="J415">
        <v>0.92</v>
      </c>
      <c r="K415" t="s">
        <v>17</v>
      </c>
      <c r="L415">
        <f t="shared" si="28"/>
        <v>44620.460000000341</v>
      </c>
      <c r="S415" t="str">
        <f ca="1"/>
        <v>2025-06-03 21:50:00</v>
      </c>
      <c r="T415">
        <f t="shared" ca="1" si="25"/>
        <v>1</v>
      </c>
      <c r="U415">
        <f t="shared" ca="1" si="26"/>
        <v>1</v>
      </c>
      <c r="V415">
        <f t="shared" ca="1" si="27"/>
        <v>0.92</v>
      </c>
      <c r="X415" t="str">
        <f ca="1"/>
        <v>2025-06-04 02:42:36</v>
      </c>
    </row>
    <row r="416" spans="1:24" x14ac:dyDescent="0.2">
      <c r="A416" t="s">
        <v>18</v>
      </c>
      <c r="B416" t="s">
        <v>11929</v>
      </c>
      <c r="C416" t="s">
        <v>281</v>
      </c>
      <c r="D416" t="s">
        <v>223</v>
      </c>
      <c r="E416" t="s">
        <v>11930</v>
      </c>
      <c r="F416" t="s">
        <v>11928</v>
      </c>
      <c r="G416">
        <v>0.87114999999999998</v>
      </c>
      <c r="H416">
        <v>0.87109000000000003</v>
      </c>
      <c r="I416">
        <v>2</v>
      </c>
      <c r="J416">
        <v>1.84</v>
      </c>
      <c r="K416" t="s">
        <v>17</v>
      </c>
      <c r="L416">
        <f t="shared" si="28"/>
        <v>44619.540000000343</v>
      </c>
      <c r="S416" t="str">
        <f ca="1"/>
        <v>2025-06-03 21:48:50</v>
      </c>
      <c r="T416">
        <f t="shared" ca="1" si="25"/>
        <v>4</v>
      </c>
      <c r="U416">
        <f t="shared" ca="1" si="26"/>
        <v>15</v>
      </c>
      <c r="V416">
        <f t="shared" ca="1" si="27"/>
        <v>-15</v>
      </c>
      <c r="X416" t="str">
        <f ca="1"/>
        <v>2025-06-04 02:42:46</v>
      </c>
    </row>
    <row r="417" spans="1:24" x14ac:dyDescent="0.2">
      <c r="A417" t="s">
        <v>18</v>
      </c>
      <c r="B417" t="s">
        <v>11931</v>
      </c>
      <c r="C417" t="s">
        <v>266</v>
      </c>
      <c r="D417" t="s">
        <v>223</v>
      </c>
      <c r="E417" t="s">
        <v>11932</v>
      </c>
      <c r="F417" t="s">
        <v>11933</v>
      </c>
      <c r="G417">
        <v>0.87075999999999998</v>
      </c>
      <c r="H417">
        <v>0.87104999999999999</v>
      </c>
      <c r="I417">
        <v>1</v>
      </c>
      <c r="J417">
        <v>-1</v>
      </c>
      <c r="K417" t="s">
        <v>17</v>
      </c>
      <c r="L417">
        <f t="shared" si="28"/>
        <v>44617.700000000346</v>
      </c>
      <c r="S417" t="str">
        <f ca="1"/>
        <v>2025-06-03 21:47:40</v>
      </c>
      <c r="T417">
        <f t="shared" ca="1" si="25"/>
        <v>3</v>
      </c>
      <c r="U417">
        <f t="shared" ca="1" si="26"/>
        <v>7</v>
      </c>
      <c r="V417">
        <f t="shared" ca="1" si="27"/>
        <v>6.44</v>
      </c>
      <c r="X417" t="str">
        <f ca="1"/>
        <v>2025-06-04 02:41:26</v>
      </c>
    </row>
    <row r="418" spans="1:24" x14ac:dyDescent="0.2">
      <c r="A418" t="s">
        <v>11</v>
      </c>
      <c r="B418" t="s">
        <v>11934</v>
      </c>
      <c r="C418" t="s">
        <v>4680</v>
      </c>
      <c r="D418" t="s">
        <v>223</v>
      </c>
      <c r="E418" t="s">
        <v>11935</v>
      </c>
      <c r="F418" t="s">
        <v>11936</v>
      </c>
      <c r="G418">
        <v>0.87139999999999995</v>
      </c>
      <c r="H418">
        <v>0.87121000000000004</v>
      </c>
      <c r="I418">
        <v>4</v>
      </c>
      <c r="J418">
        <v>-4</v>
      </c>
      <c r="K418" t="s">
        <v>17</v>
      </c>
      <c r="L418">
        <f t="shared" si="28"/>
        <v>44618.700000000346</v>
      </c>
      <c r="S418" t="str">
        <f ca="1"/>
        <v>2025-06-03 21:46:30</v>
      </c>
      <c r="T418">
        <f t="shared" ca="1" si="25"/>
        <v>4</v>
      </c>
      <c r="U418">
        <f t="shared" ca="1" si="26"/>
        <v>15</v>
      </c>
      <c r="V418">
        <f t="shared" ca="1" si="27"/>
        <v>8.0400000000000009</v>
      </c>
      <c r="X418" t="str">
        <f ca="1"/>
        <v>2025-06-04 02:40:35</v>
      </c>
    </row>
    <row r="419" spans="1:24" x14ac:dyDescent="0.2">
      <c r="A419" t="s">
        <v>11</v>
      </c>
      <c r="B419" t="s">
        <v>11937</v>
      </c>
      <c r="C419" t="s">
        <v>786</v>
      </c>
      <c r="D419" t="s">
        <v>223</v>
      </c>
      <c r="E419" t="s">
        <v>11938</v>
      </c>
      <c r="F419" t="s">
        <v>11936</v>
      </c>
      <c r="G419">
        <v>0.87161</v>
      </c>
      <c r="H419">
        <v>0.87121000000000004</v>
      </c>
      <c r="I419">
        <v>2</v>
      </c>
      <c r="J419">
        <v>-2</v>
      </c>
      <c r="K419" t="s">
        <v>17</v>
      </c>
      <c r="L419">
        <f t="shared" si="28"/>
        <v>44622.700000000346</v>
      </c>
      <c r="S419" t="str">
        <f ca="1"/>
        <v>2025-06-03 21:45:19</v>
      </c>
      <c r="T419">
        <f t="shared" ca="1" si="25"/>
        <v>4</v>
      </c>
      <c r="U419">
        <f t="shared" ca="1" si="26"/>
        <v>15</v>
      </c>
      <c r="V419">
        <f t="shared" ca="1" si="27"/>
        <v>-15</v>
      </c>
      <c r="X419" t="str">
        <f ca="1"/>
        <v>2025-06-04 02:40:25</v>
      </c>
    </row>
    <row r="420" spans="1:24" x14ac:dyDescent="0.2">
      <c r="A420" t="s">
        <v>11</v>
      </c>
      <c r="B420" t="s">
        <v>11939</v>
      </c>
      <c r="C420" t="s">
        <v>266</v>
      </c>
      <c r="D420" t="s">
        <v>223</v>
      </c>
      <c r="E420" t="s">
        <v>11940</v>
      </c>
      <c r="F420" t="s">
        <v>11936</v>
      </c>
      <c r="G420">
        <v>0.87187000000000003</v>
      </c>
      <c r="H420">
        <v>0.87121000000000004</v>
      </c>
      <c r="I420">
        <v>1</v>
      </c>
      <c r="J420">
        <v>-1</v>
      </c>
      <c r="K420" t="s">
        <v>17</v>
      </c>
      <c r="L420">
        <f t="shared" si="28"/>
        <v>44624.700000000346</v>
      </c>
      <c r="S420" t="str">
        <f ca="1"/>
        <v>2025-06-03 21:44:09</v>
      </c>
      <c r="T420">
        <f t="shared" ca="1" si="25"/>
        <v>1</v>
      </c>
      <c r="U420">
        <f t="shared" ca="1" si="26"/>
        <v>1</v>
      </c>
      <c r="V420">
        <f t="shared" ca="1" si="27"/>
        <v>-1</v>
      </c>
      <c r="X420" t="str">
        <f ca="1"/>
        <v>2025-06-04 02:40:16</v>
      </c>
    </row>
    <row r="421" spans="1:24" x14ac:dyDescent="0.2">
      <c r="A421" t="s">
        <v>11</v>
      </c>
      <c r="B421" t="s">
        <v>11941</v>
      </c>
      <c r="C421" t="s">
        <v>4565</v>
      </c>
      <c r="D421" t="s">
        <v>223</v>
      </c>
      <c r="E421" t="s">
        <v>11942</v>
      </c>
      <c r="F421" t="s">
        <v>11936</v>
      </c>
      <c r="G421">
        <v>0.87133000000000005</v>
      </c>
      <c r="H421">
        <v>0.87121000000000004</v>
      </c>
      <c r="I421">
        <v>8</v>
      </c>
      <c r="J421">
        <v>-8</v>
      </c>
      <c r="K421" t="s">
        <v>17</v>
      </c>
      <c r="L421">
        <f t="shared" si="28"/>
        <v>44625.700000000346</v>
      </c>
      <c r="S421" t="str">
        <f ca="1"/>
        <v>2025-06-03 21:42:59</v>
      </c>
      <c r="T421">
        <f t="shared" ca="1" si="25"/>
        <v>3</v>
      </c>
      <c r="U421">
        <f t="shared" ca="1" si="26"/>
        <v>7</v>
      </c>
      <c r="V421">
        <f t="shared" ca="1" si="27"/>
        <v>0.68000000000000016</v>
      </c>
      <c r="X421" t="str">
        <f ca="1"/>
        <v>2025-06-04 02:40:45</v>
      </c>
    </row>
    <row r="422" spans="1:24" x14ac:dyDescent="0.2">
      <c r="A422" t="s">
        <v>11</v>
      </c>
      <c r="B422" t="s">
        <v>11943</v>
      </c>
      <c r="C422" t="s">
        <v>840</v>
      </c>
      <c r="D422" t="s">
        <v>223</v>
      </c>
      <c r="E422" t="s">
        <v>11944</v>
      </c>
      <c r="F422" t="s">
        <v>11945</v>
      </c>
      <c r="G422">
        <v>0.87122999999999995</v>
      </c>
      <c r="H422">
        <v>0.87170999999999998</v>
      </c>
      <c r="I422">
        <v>2</v>
      </c>
      <c r="J422">
        <v>1.84</v>
      </c>
      <c r="K422" t="s">
        <v>17</v>
      </c>
      <c r="L422">
        <f t="shared" si="28"/>
        <v>44633.700000000346</v>
      </c>
      <c r="S422" t="str">
        <f ca="1"/>
        <v>2025-06-03 21:41:48</v>
      </c>
      <c r="T422">
        <f t="shared" ca="1" si="25"/>
        <v>2</v>
      </c>
      <c r="U422">
        <f t="shared" ca="1" si="26"/>
        <v>3</v>
      </c>
      <c r="V422">
        <f t="shared" ca="1" si="27"/>
        <v>-3</v>
      </c>
      <c r="X422" t="str">
        <f ca="1"/>
        <v>2025-06-04 02:39:45</v>
      </c>
    </row>
    <row r="423" spans="1:24" x14ac:dyDescent="0.2">
      <c r="A423" t="s">
        <v>11</v>
      </c>
      <c r="B423" t="s">
        <v>11946</v>
      </c>
      <c r="C423" t="s">
        <v>266</v>
      </c>
      <c r="D423" t="s">
        <v>223</v>
      </c>
      <c r="E423" t="s">
        <v>11947</v>
      </c>
      <c r="F423" t="s">
        <v>11945</v>
      </c>
      <c r="G423">
        <v>0.87136999999999998</v>
      </c>
      <c r="H423">
        <v>0.87170999999999998</v>
      </c>
      <c r="I423">
        <v>1</v>
      </c>
      <c r="J423">
        <v>0.92</v>
      </c>
      <c r="K423" t="s">
        <v>17</v>
      </c>
      <c r="L423">
        <f t="shared" si="28"/>
        <v>44631.86000000035</v>
      </c>
      <c r="S423" t="str">
        <f ca="1"/>
        <v>2025-06-03 21:40:38</v>
      </c>
      <c r="T423">
        <f t="shared" ca="1" si="25"/>
        <v>1</v>
      </c>
      <c r="U423">
        <f t="shared" ca="1" si="26"/>
        <v>1</v>
      </c>
      <c r="V423">
        <f t="shared" ca="1" si="27"/>
        <v>0.92</v>
      </c>
      <c r="X423" t="str">
        <f ca="1"/>
        <v>2025-06-04 02:39:05</v>
      </c>
    </row>
    <row r="424" spans="1:24" x14ac:dyDescent="0.2">
      <c r="A424" t="s">
        <v>11</v>
      </c>
      <c r="B424" t="s">
        <v>11948</v>
      </c>
      <c r="C424" t="s">
        <v>301</v>
      </c>
      <c r="D424" t="s">
        <v>223</v>
      </c>
      <c r="E424" t="s">
        <v>11949</v>
      </c>
      <c r="F424" t="s">
        <v>11950</v>
      </c>
      <c r="G424">
        <v>0.87146999999999997</v>
      </c>
      <c r="H424">
        <v>0.87153999999999998</v>
      </c>
      <c r="I424">
        <v>2</v>
      </c>
      <c r="J424">
        <v>1.84</v>
      </c>
      <c r="K424" t="s">
        <v>17</v>
      </c>
      <c r="L424">
        <f t="shared" si="28"/>
        <v>44630.940000000352</v>
      </c>
      <c r="S424" t="str">
        <f ca="1"/>
        <v>2025-06-03 21:39:28</v>
      </c>
      <c r="T424">
        <f t="shared" ca="1" si="25"/>
        <v>1</v>
      </c>
      <c r="U424">
        <f t="shared" ca="1" si="26"/>
        <v>1</v>
      </c>
      <c r="V424">
        <f t="shared" ca="1" si="27"/>
        <v>0.92</v>
      </c>
      <c r="X424" t="str">
        <f ca="1"/>
        <v>2025-06-04 02:38:25</v>
      </c>
    </row>
    <row r="425" spans="1:24" x14ac:dyDescent="0.2">
      <c r="A425" t="s">
        <v>11</v>
      </c>
      <c r="B425" t="s">
        <v>11951</v>
      </c>
      <c r="C425" t="s">
        <v>266</v>
      </c>
      <c r="D425" t="s">
        <v>223</v>
      </c>
      <c r="E425" t="s">
        <v>11952</v>
      </c>
      <c r="F425" t="s">
        <v>11950</v>
      </c>
      <c r="G425">
        <v>0.87173999999999996</v>
      </c>
      <c r="H425">
        <v>0.87153999999999998</v>
      </c>
      <c r="I425">
        <v>1</v>
      </c>
      <c r="J425">
        <v>-1</v>
      </c>
      <c r="K425" t="s">
        <v>17</v>
      </c>
      <c r="L425">
        <f t="shared" si="28"/>
        <v>44629.100000000355</v>
      </c>
      <c r="S425" t="str">
        <f ca="1"/>
        <v>2025-06-03 21:38:18</v>
      </c>
      <c r="T425">
        <f t="shared" ca="1" si="25"/>
        <v>4</v>
      </c>
      <c r="U425">
        <f t="shared" ca="1" si="26"/>
        <v>15</v>
      </c>
      <c r="V425">
        <f t="shared" ca="1" si="27"/>
        <v>-15</v>
      </c>
      <c r="X425" t="str">
        <f ca="1"/>
        <v>2025-06-04 02:37:55</v>
      </c>
    </row>
    <row r="426" spans="1:24" x14ac:dyDescent="0.2">
      <c r="A426" t="s">
        <v>11</v>
      </c>
      <c r="B426" t="s">
        <v>11953</v>
      </c>
      <c r="C426" t="s">
        <v>840</v>
      </c>
      <c r="D426" t="s">
        <v>223</v>
      </c>
      <c r="E426" t="s">
        <v>11954</v>
      </c>
      <c r="F426" t="s">
        <v>11950</v>
      </c>
      <c r="G426">
        <v>0.87148000000000003</v>
      </c>
      <c r="H426">
        <v>0.87153999999999998</v>
      </c>
      <c r="I426">
        <v>4</v>
      </c>
      <c r="J426">
        <v>3.68</v>
      </c>
      <c r="K426" t="s">
        <v>17</v>
      </c>
      <c r="L426">
        <f t="shared" si="28"/>
        <v>44630.100000000355</v>
      </c>
      <c r="S426" t="str">
        <f ca="1"/>
        <v>2025-06-03 21:37:07</v>
      </c>
      <c r="T426">
        <f t="shared" ca="1" si="25"/>
        <v>3</v>
      </c>
      <c r="U426">
        <f t="shared" ca="1" si="26"/>
        <v>7</v>
      </c>
      <c r="V426">
        <f t="shared" ca="1" si="27"/>
        <v>4.5200000000000005</v>
      </c>
      <c r="X426" t="str">
        <f ca="1"/>
        <v>2025-06-04 02:38:35</v>
      </c>
    </row>
    <row r="427" spans="1:24" x14ac:dyDescent="0.2">
      <c r="A427" t="s">
        <v>11</v>
      </c>
      <c r="B427" t="s">
        <v>11955</v>
      </c>
      <c r="C427" t="s">
        <v>850</v>
      </c>
      <c r="D427" t="s">
        <v>223</v>
      </c>
      <c r="E427" t="s">
        <v>11956</v>
      </c>
      <c r="F427" t="s">
        <v>11957</v>
      </c>
      <c r="G427">
        <v>0.87185999999999997</v>
      </c>
      <c r="H427">
        <v>0.87195</v>
      </c>
      <c r="I427">
        <v>2</v>
      </c>
      <c r="J427">
        <v>1.84</v>
      </c>
      <c r="K427" t="s">
        <v>17</v>
      </c>
      <c r="L427">
        <f t="shared" si="28"/>
        <v>44626.420000000355</v>
      </c>
      <c r="S427" t="str">
        <f ca="1"/>
        <v>2025-06-03 21:35:57</v>
      </c>
      <c r="T427">
        <f t="shared" ca="1" si="25"/>
        <v>2</v>
      </c>
      <c r="U427">
        <f t="shared" ca="1" si="26"/>
        <v>3</v>
      </c>
      <c r="V427">
        <f t="shared" ca="1" si="27"/>
        <v>2.7600000000000002</v>
      </c>
      <c r="X427" t="str">
        <f ca="1"/>
        <v>2025-06-04 02:37:35</v>
      </c>
    </row>
    <row r="428" spans="1:24" x14ac:dyDescent="0.2">
      <c r="A428" t="s">
        <v>11</v>
      </c>
      <c r="B428" t="s">
        <v>11958</v>
      </c>
      <c r="C428" t="s">
        <v>266</v>
      </c>
      <c r="D428" t="s">
        <v>223</v>
      </c>
      <c r="E428" t="s">
        <v>11959</v>
      </c>
      <c r="F428" t="s">
        <v>11957</v>
      </c>
      <c r="G428">
        <v>0.87216000000000005</v>
      </c>
      <c r="H428">
        <v>0.87195</v>
      </c>
      <c r="I428">
        <v>1</v>
      </c>
      <c r="J428">
        <v>-1</v>
      </c>
      <c r="K428" t="s">
        <v>17</v>
      </c>
      <c r="L428">
        <f t="shared" si="28"/>
        <v>44624.580000000358</v>
      </c>
      <c r="S428" t="str">
        <f ca="1"/>
        <v>2025-06-03 21:34:47</v>
      </c>
      <c r="T428">
        <f t="shared" ca="1" si="25"/>
        <v>2</v>
      </c>
      <c r="U428">
        <f t="shared" ca="1" si="26"/>
        <v>3</v>
      </c>
      <c r="V428">
        <f t="shared" ca="1" si="27"/>
        <v>2.7600000000000002</v>
      </c>
      <c r="X428" t="str">
        <f ca="1"/>
        <v>2025-06-04 02:36:45</v>
      </c>
    </row>
    <row r="429" spans="1:24" x14ac:dyDescent="0.2">
      <c r="A429" t="s">
        <v>11</v>
      </c>
      <c r="B429" t="s">
        <v>11960</v>
      </c>
      <c r="C429" t="s">
        <v>266</v>
      </c>
      <c r="D429" t="s">
        <v>223</v>
      </c>
      <c r="E429" t="s">
        <v>11961</v>
      </c>
      <c r="F429" t="s">
        <v>11962</v>
      </c>
      <c r="G429">
        <v>0.87202999999999997</v>
      </c>
      <c r="H429">
        <v>0.87165999999999999</v>
      </c>
      <c r="I429">
        <v>1</v>
      </c>
      <c r="J429">
        <v>-1</v>
      </c>
      <c r="K429" t="s">
        <v>17</v>
      </c>
      <c r="L429">
        <f t="shared" si="28"/>
        <v>44625.580000000358</v>
      </c>
      <c r="S429" t="str">
        <f ca="1"/>
        <v>2025-06-03 21:33:36</v>
      </c>
      <c r="T429">
        <f t="shared" ca="1" si="25"/>
        <v>3</v>
      </c>
      <c r="U429">
        <f t="shared" ca="1" si="26"/>
        <v>7</v>
      </c>
      <c r="V429">
        <f t="shared" ca="1" si="27"/>
        <v>6.44</v>
      </c>
      <c r="X429" t="str">
        <f ca="1"/>
        <v>2025-06-04 02:35:35</v>
      </c>
    </row>
    <row r="430" spans="1:24" x14ac:dyDescent="0.2">
      <c r="A430" t="s">
        <v>11</v>
      </c>
      <c r="B430" t="s">
        <v>11963</v>
      </c>
      <c r="C430" t="s">
        <v>786</v>
      </c>
      <c r="D430" t="s">
        <v>223</v>
      </c>
      <c r="E430" t="s">
        <v>11964</v>
      </c>
      <c r="F430" t="s">
        <v>11962</v>
      </c>
      <c r="G430">
        <v>0.87189000000000005</v>
      </c>
      <c r="H430">
        <v>0.87165999999999999</v>
      </c>
      <c r="I430">
        <v>2</v>
      </c>
      <c r="J430">
        <v>-2</v>
      </c>
      <c r="K430" t="s">
        <v>17</v>
      </c>
      <c r="L430">
        <f t="shared" si="28"/>
        <v>44626.580000000358</v>
      </c>
      <c r="S430" t="str">
        <f ca="1"/>
        <v>2025-06-03 21:32:26</v>
      </c>
      <c r="T430">
        <f t="shared" ca="1" si="25"/>
        <v>2</v>
      </c>
      <c r="U430">
        <f t="shared" ca="1" si="26"/>
        <v>3</v>
      </c>
      <c r="V430">
        <f t="shared" ca="1" si="27"/>
        <v>-3</v>
      </c>
      <c r="X430" t="str">
        <f ca="1"/>
        <v>2025-06-04 02:35:44</v>
      </c>
    </row>
    <row r="431" spans="1:24" x14ac:dyDescent="0.2">
      <c r="A431" t="s">
        <v>11</v>
      </c>
      <c r="B431" t="s">
        <v>11965</v>
      </c>
      <c r="C431" t="s">
        <v>4565</v>
      </c>
      <c r="D431" t="s">
        <v>223</v>
      </c>
      <c r="E431" t="s">
        <v>11966</v>
      </c>
      <c r="F431" t="s">
        <v>11962</v>
      </c>
      <c r="G431">
        <v>0.87161</v>
      </c>
      <c r="H431">
        <v>0.87165999999999999</v>
      </c>
      <c r="I431">
        <v>8</v>
      </c>
      <c r="J431">
        <v>7.36</v>
      </c>
      <c r="K431" t="s">
        <v>17</v>
      </c>
      <c r="L431">
        <f t="shared" si="28"/>
        <v>44628.580000000358</v>
      </c>
      <c r="S431" t="str">
        <f ca="1"/>
        <v>2025-06-03 21:31:16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2025-06-04 02:36:04</v>
      </c>
    </row>
    <row r="432" spans="1:24" x14ac:dyDescent="0.2">
      <c r="A432" t="s">
        <v>11</v>
      </c>
      <c r="B432" t="s">
        <v>11967</v>
      </c>
      <c r="C432" t="s">
        <v>4680</v>
      </c>
      <c r="D432" t="s">
        <v>223</v>
      </c>
      <c r="E432" t="s">
        <v>11968</v>
      </c>
      <c r="F432" t="s">
        <v>11962</v>
      </c>
      <c r="G432">
        <v>0.87173999999999996</v>
      </c>
      <c r="H432">
        <v>0.87165999999999999</v>
      </c>
      <c r="I432">
        <v>4</v>
      </c>
      <c r="J432">
        <v>-4</v>
      </c>
      <c r="K432" t="s">
        <v>17</v>
      </c>
      <c r="L432">
        <f t="shared" si="28"/>
        <v>44621.220000000358</v>
      </c>
      <c r="S432" t="str">
        <f ca="1"/>
        <v>2025-06-03 21:30:06</v>
      </c>
      <c r="T432">
        <f t="shared" ca="1" si="25"/>
        <v>2</v>
      </c>
      <c r="U432">
        <f t="shared" ca="1" si="26"/>
        <v>3</v>
      </c>
      <c r="V432">
        <f t="shared" ca="1" si="27"/>
        <v>2.7600000000000002</v>
      </c>
      <c r="X432" t="str">
        <f ca="1"/>
        <v>2025-06-04 02:35:54</v>
      </c>
    </row>
    <row r="433" spans="1:24" x14ac:dyDescent="0.2">
      <c r="A433" t="s">
        <v>11</v>
      </c>
      <c r="B433" t="s">
        <v>11969</v>
      </c>
      <c r="C433" t="s">
        <v>266</v>
      </c>
      <c r="D433" t="s">
        <v>223</v>
      </c>
      <c r="E433" t="s">
        <v>11970</v>
      </c>
      <c r="F433" t="s">
        <v>11971</v>
      </c>
      <c r="G433">
        <v>0.86987000000000003</v>
      </c>
      <c r="H433">
        <v>0.87192999999999998</v>
      </c>
      <c r="I433">
        <v>1</v>
      </c>
      <c r="J433">
        <v>0.92</v>
      </c>
      <c r="K433" t="s">
        <v>17</v>
      </c>
      <c r="L433">
        <f t="shared" si="28"/>
        <v>44625.220000000358</v>
      </c>
      <c r="S433" t="str">
        <f ca="1"/>
        <v>2025-06-03 21:28:25</v>
      </c>
      <c r="T433">
        <f t="shared" ca="1" si="25"/>
        <v>4</v>
      </c>
      <c r="U433">
        <f t="shared" ca="1" si="26"/>
        <v>15</v>
      </c>
      <c r="V433">
        <f t="shared" ca="1" si="27"/>
        <v>-7</v>
      </c>
      <c r="X433" t="str">
        <f ca="1"/>
        <v>2025-06-04 02:34:24</v>
      </c>
    </row>
    <row r="434" spans="1:24" x14ac:dyDescent="0.2">
      <c r="A434" t="s">
        <v>11</v>
      </c>
      <c r="B434" t="s">
        <v>11972</v>
      </c>
      <c r="C434" t="s">
        <v>301</v>
      </c>
      <c r="D434" t="s">
        <v>223</v>
      </c>
      <c r="E434" t="s">
        <v>11973</v>
      </c>
      <c r="F434" t="s">
        <v>11974</v>
      </c>
      <c r="G434">
        <v>0.86987999999999999</v>
      </c>
      <c r="H434">
        <v>0.86989000000000005</v>
      </c>
      <c r="I434">
        <v>8</v>
      </c>
      <c r="J434">
        <v>7.36</v>
      </c>
      <c r="K434" t="s">
        <v>17</v>
      </c>
      <c r="L434">
        <f t="shared" si="28"/>
        <v>44624.300000000359</v>
      </c>
      <c r="S434" t="str">
        <f ca="1"/>
        <v>2025-06-03 21:27:15</v>
      </c>
      <c r="T434">
        <f t="shared" ca="1" si="25"/>
        <v>1</v>
      </c>
      <c r="U434">
        <f t="shared" ca="1" si="26"/>
        <v>1</v>
      </c>
      <c r="V434">
        <f t="shared" ca="1" si="27"/>
        <v>0.92</v>
      </c>
      <c r="X434" t="str">
        <f ca="1"/>
        <v>2025-06-04 02:33:44</v>
      </c>
    </row>
    <row r="435" spans="1:24" x14ac:dyDescent="0.2">
      <c r="A435" t="s">
        <v>11</v>
      </c>
      <c r="B435" t="s">
        <v>11975</v>
      </c>
      <c r="C435" t="s">
        <v>836</v>
      </c>
      <c r="D435" t="s">
        <v>223</v>
      </c>
      <c r="E435" t="s">
        <v>11976</v>
      </c>
      <c r="F435" t="s">
        <v>11974</v>
      </c>
      <c r="G435">
        <v>0.86990999999999996</v>
      </c>
      <c r="H435">
        <v>0.86989000000000005</v>
      </c>
      <c r="I435">
        <v>4</v>
      </c>
      <c r="J435">
        <v>-4</v>
      </c>
      <c r="K435" t="s">
        <v>17</v>
      </c>
      <c r="L435">
        <f t="shared" si="28"/>
        <v>44616.940000000359</v>
      </c>
      <c r="S435" t="str">
        <f ca="1"/>
        <v>2025-06-03 21:26:04</v>
      </c>
      <c r="T435">
        <f t="shared" ca="1" si="25"/>
        <v>3</v>
      </c>
      <c r="U435">
        <f t="shared" ca="1" si="26"/>
        <v>7</v>
      </c>
      <c r="V435">
        <f t="shared" ca="1" si="27"/>
        <v>-7</v>
      </c>
      <c r="X435" t="str">
        <f ca="1"/>
        <v>2025-06-04 02:33:34</v>
      </c>
    </row>
    <row r="436" spans="1:24" x14ac:dyDescent="0.2">
      <c r="A436" t="s">
        <v>11</v>
      </c>
      <c r="B436" t="s">
        <v>11977</v>
      </c>
      <c r="C436" t="s">
        <v>266</v>
      </c>
      <c r="D436" t="s">
        <v>223</v>
      </c>
      <c r="E436" t="s">
        <v>11978</v>
      </c>
      <c r="F436" t="s">
        <v>11974</v>
      </c>
      <c r="G436">
        <v>0.87068000000000001</v>
      </c>
      <c r="H436">
        <v>0.86989000000000005</v>
      </c>
      <c r="I436">
        <v>1</v>
      </c>
      <c r="J436">
        <v>-1</v>
      </c>
      <c r="K436" t="s">
        <v>17</v>
      </c>
      <c r="L436">
        <f t="shared" si="28"/>
        <v>44620.940000000359</v>
      </c>
      <c r="S436" t="str">
        <f ca="1"/>
        <v>2025-06-03 21:24:54</v>
      </c>
      <c r="T436">
        <f t="shared" ca="1" si="25"/>
        <v>1</v>
      </c>
      <c r="U436">
        <f t="shared" ca="1" si="26"/>
        <v>1</v>
      </c>
      <c r="V436">
        <f t="shared" ca="1" si="27"/>
        <v>0.92</v>
      </c>
      <c r="X436" t="str">
        <f ca="1"/>
        <v>2025-06-04 02:33:14</v>
      </c>
    </row>
    <row r="437" spans="1:24" x14ac:dyDescent="0.2">
      <c r="A437" t="s">
        <v>11</v>
      </c>
      <c r="B437" t="s">
        <v>11979</v>
      </c>
      <c r="C437" t="s">
        <v>281</v>
      </c>
      <c r="D437" t="s">
        <v>223</v>
      </c>
      <c r="E437" t="s">
        <v>11980</v>
      </c>
      <c r="F437" t="s">
        <v>11974</v>
      </c>
      <c r="G437">
        <v>0.87034999999999996</v>
      </c>
      <c r="H437">
        <v>0.86989000000000005</v>
      </c>
      <c r="I437">
        <v>2</v>
      </c>
      <c r="J437">
        <v>-2</v>
      </c>
      <c r="K437" t="s">
        <v>17</v>
      </c>
      <c r="L437">
        <f t="shared" si="28"/>
        <v>44621.940000000359</v>
      </c>
      <c r="S437" t="str">
        <f ca="1"/>
        <v>2025-06-03 21:23:44</v>
      </c>
      <c r="T437">
        <f t="shared" ca="1" si="25"/>
        <v>2</v>
      </c>
      <c r="U437">
        <f t="shared" ca="1" si="26"/>
        <v>3</v>
      </c>
      <c r="V437">
        <f t="shared" ca="1" si="27"/>
        <v>2.7600000000000002</v>
      </c>
      <c r="X437" t="str">
        <f ca="1"/>
        <v>2025-06-04 02:33:24</v>
      </c>
    </row>
    <row r="438" spans="1:24" x14ac:dyDescent="0.2">
      <c r="A438" t="s">
        <v>11</v>
      </c>
      <c r="B438" t="s">
        <v>11981</v>
      </c>
      <c r="C438" t="s">
        <v>850</v>
      </c>
      <c r="D438" t="s">
        <v>223</v>
      </c>
      <c r="E438" t="s">
        <v>11982</v>
      </c>
      <c r="F438" t="s">
        <v>11983</v>
      </c>
      <c r="G438">
        <v>0.87070999999999998</v>
      </c>
      <c r="H438">
        <v>0.87056</v>
      </c>
      <c r="I438">
        <v>4</v>
      </c>
      <c r="J438">
        <v>-4</v>
      </c>
      <c r="K438" t="s">
        <v>17</v>
      </c>
      <c r="L438">
        <f t="shared" si="28"/>
        <v>44623.940000000359</v>
      </c>
      <c r="S438" t="str">
        <f ca="1"/>
        <v>2025-06-03 21:22:33</v>
      </c>
      <c r="T438">
        <f t="shared" ca="1" si="25"/>
        <v>1</v>
      </c>
      <c r="U438">
        <f t="shared" ca="1" si="26"/>
        <v>1</v>
      </c>
      <c r="V438">
        <f t="shared" ca="1" si="27"/>
        <v>-1</v>
      </c>
      <c r="X438" t="str">
        <f ca="1"/>
        <v>2025-06-04 02:32:54</v>
      </c>
    </row>
    <row r="439" spans="1:24" x14ac:dyDescent="0.2">
      <c r="A439" t="s">
        <v>11</v>
      </c>
      <c r="B439" t="s">
        <v>11984</v>
      </c>
      <c r="C439" t="s">
        <v>266</v>
      </c>
      <c r="D439" t="s">
        <v>223</v>
      </c>
      <c r="E439" t="s">
        <v>11985</v>
      </c>
      <c r="F439" t="s">
        <v>11983</v>
      </c>
      <c r="G439">
        <v>0.87141999999999997</v>
      </c>
      <c r="H439">
        <v>0.87056</v>
      </c>
      <c r="I439">
        <v>1</v>
      </c>
      <c r="J439">
        <v>-1</v>
      </c>
      <c r="K439" t="s">
        <v>17</v>
      </c>
      <c r="L439">
        <f t="shared" si="28"/>
        <v>44627.940000000359</v>
      </c>
      <c r="S439" t="str">
        <f ca="1"/>
        <v>2025-06-03 21:21:23</v>
      </c>
      <c r="T439">
        <f t="shared" ca="1" si="25"/>
        <v>4</v>
      </c>
      <c r="U439">
        <f t="shared" ca="1" si="26"/>
        <v>15</v>
      </c>
      <c r="V439">
        <f t="shared" ca="1" si="27"/>
        <v>11.88</v>
      </c>
      <c r="X439" t="str">
        <f ca="1"/>
        <v>2025-06-04 02:32:04</v>
      </c>
    </row>
    <row r="440" spans="1:24" x14ac:dyDescent="0.2">
      <c r="A440" t="s">
        <v>11</v>
      </c>
      <c r="B440" t="s">
        <v>11986</v>
      </c>
      <c r="C440" t="s">
        <v>222</v>
      </c>
      <c r="D440" t="s">
        <v>223</v>
      </c>
      <c r="E440" t="s">
        <v>11987</v>
      </c>
      <c r="F440" t="s">
        <v>11983</v>
      </c>
      <c r="G440">
        <v>0.87094000000000005</v>
      </c>
      <c r="H440">
        <v>0.87056</v>
      </c>
      <c r="I440">
        <v>2</v>
      </c>
      <c r="J440">
        <v>-2</v>
      </c>
      <c r="K440" t="s">
        <v>17</v>
      </c>
      <c r="L440">
        <f t="shared" si="28"/>
        <v>44628.940000000359</v>
      </c>
      <c r="S440" t="str">
        <f ca="1"/>
        <v>2025-06-03 21:20:13</v>
      </c>
      <c r="T440">
        <f t="shared" ca="1" si="25"/>
        <v>1</v>
      </c>
      <c r="U440">
        <f t="shared" ca="1" si="26"/>
        <v>1</v>
      </c>
      <c r="V440">
        <f t="shared" ca="1" si="27"/>
        <v>0.92</v>
      </c>
      <c r="X440" t="str">
        <f ca="1"/>
        <v>2025-06-04 02:32:43</v>
      </c>
    </row>
    <row r="441" spans="1:24" x14ac:dyDescent="0.2">
      <c r="A441" t="s">
        <v>11</v>
      </c>
      <c r="B441" t="s">
        <v>11988</v>
      </c>
      <c r="C441" t="s">
        <v>1379</v>
      </c>
      <c r="D441" t="s">
        <v>223</v>
      </c>
      <c r="E441" t="s">
        <v>11989</v>
      </c>
      <c r="F441" t="s">
        <v>11990</v>
      </c>
      <c r="G441">
        <v>0.87143999999999999</v>
      </c>
      <c r="H441">
        <v>0.87160000000000004</v>
      </c>
      <c r="I441">
        <v>2</v>
      </c>
      <c r="J441">
        <v>1.84</v>
      </c>
      <c r="K441" t="s">
        <v>17</v>
      </c>
      <c r="L441">
        <f t="shared" si="28"/>
        <v>44630.940000000359</v>
      </c>
      <c r="S441" t="str">
        <f ca="1"/>
        <v>2025-06-03 21:19:02</v>
      </c>
      <c r="T441">
        <f t="shared" ca="1" si="25"/>
        <v>4</v>
      </c>
      <c r="U441">
        <f t="shared" ca="1" si="26"/>
        <v>15</v>
      </c>
      <c r="V441">
        <f t="shared" ca="1" si="27"/>
        <v>0.36000000000000032</v>
      </c>
      <c r="X441" t="str">
        <f ca="1"/>
        <v>2025-06-04 02:31:53</v>
      </c>
    </row>
    <row r="442" spans="1:24" x14ac:dyDescent="0.2">
      <c r="A442" t="s">
        <v>11</v>
      </c>
      <c r="B442" t="s">
        <v>11991</v>
      </c>
      <c r="C442" t="s">
        <v>5765</v>
      </c>
      <c r="D442" t="s">
        <v>223</v>
      </c>
      <c r="E442" t="s">
        <v>11992</v>
      </c>
      <c r="F442" t="s">
        <v>11990</v>
      </c>
      <c r="G442">
        <v>0.87155000000000005</v>
      </c>
      <c r="H442">
        <v>0.87160000000000004</v>
      </c>
      <c r="I442">
        <v>1</v>
      </c>
      <c r="J442">
        <v>0.92</v>
      </c>
      <c r="K442" t="s">
        <v>17</v>
      </c>
      <c r="L442">
        <f t="shared" si="28"/>
        <v>44629.100000000362</v>
      </c>
      <c r="S442" t="str">
        <f ca="1"/>
        <v>2025-06-03 21:17:52</v>
      </c>
      <c r="T442">
        <f t="shared" ca="1" si="25"/>
        <v>3</v>
      </c>
      <c r="U442">
        <f t="shared" ca="1" si="26"/>
        <v>7</v>
      </c>
      <c r="V442">
        <f t="shared" ca="1" si="27"/>
        <v>4.5200000000000005</v>
      </c>
      <c r="X442" t="str">
        <f ca="1"/>
        <v>2025-06-04 02:30:53</v>
      </c>
    </row>
    <row r="443" spans="1:24" x14ac:dyDescent="0.2">
      <c r="A443" t="s">
        <v>11</v>
      </c>
      <c r="B443" t="s">
        <v>11993</v>
      </c>
      <c r="C443" t="s">
        <v>266</v>
      </c>
      <c r="D443" t="s">
        <v>223</v>
      </c>
      <c r="E443" t="s">
        <v>11994</v>
      </c>
      <c r="F443" t="s">
        <v>11995</v>
      </c>
      <c r="G443">
        <v>0.86999000000000004</v>
      </c>
      <c r="H443">
        <v>0.87114000000000003</v>
      </c>
      <c r="I443">
        <v>1</v>
      </c>
      <c r="J443">
        <v>0.92</v>
      </c>
      <c r="K443" t="s">
        <v>17</v>
      </c>
      <c r="L443">
        <f t="shared" si="28"/>
        <v>44628.180000000364</v>
      </c>
      <c r="S443" t="str">
        <f ca="1"/>
        <v>2025-06-03 21:16:42</v>
      </c>
      <c r="T443">
        <f t="shared" ca="1" si="25"/>
        <v>3</v>
      </c>
      <c r="U443">
        <f t="shared" ca="1" si="26"/>
        <v>7</v>
      </c>
      <c r="V443">
        <f t="shared" ca="1" si="27"/>
        <v>-7</v>
      </c>
      <c r="X443" t="str">
        <f ca="1"/>
        <v>2025-06-04 02:29:04</v>
      </c>
    </row>
    <row r="444" spans="1:24" x14ac:dyDescent="0.2">
      <c r="A444" t="s">
        <v>11</v>
      </c>
      <c r="B444" t="s">
        <v>11996</v>
      </c>
      <c r="C444" t="s">
        <v>850</v>
      </c>
      <c r="D444" t="s">
        <v>223</v>
      </c>
      <c r="E444" t="s">
        <v>11997</v>
      </c>
      <c r="F444" t="s">
        <v>11998</v>
      </c>
      <c r="G444">
        <v>0.87011000000000005</v>
      </c>
      <c r="H444">
        <v>0.86967000000000005</v>
      </c>
      <c r="I444">
        <v>4</v>
      </c>
      <c r="J444">
        <v>-4</v>
      </c>
      <c r="K444" t="s">
        <v>17</v>
      </c>
      <c r="L444">
        <f t="shared" si="28"/>
        <v>44627.260000000366</v>
      </c>
      <c r="S444" t="str">
        <f ca="1"/>
        <v>2025-06-03 21:15:32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2025-06-04 02:28:43</v>
      </c>
    </row>
    <row r="445" spans="1:24" x14ac:dyDescent="0.2">
      <c r="A445" t="s">
        <v>11</v>
      </c>
      <c r="B445" t="s">
        <v>11999</v>
      </c>
      <c r="C445" t="s">
        <v>4379</v>
      </c>
      <c r="D445" t="s">
        <v>223</v>
      </c>
      <c r="E445" t="s">
        <v>12000</v>
      </c>
      <c r="F445" t="s">
        <v>11998</v>
      </c>
      <c r="G445">
        <v>0.87080000000000002</v>
      </c>
      <c r="H445">
        <v>0.86967000000000005</v>
      </c>
      <c r="I445">
        <v>1</v>
      </c>
      <c r="J445">
        <v>-1</v>
      </c>
      <c r="K445" t="s">
        <v>17</v>
      </c>
      <c r="L445">
        <f t="shared" si="28"/>
        <v>44631.260000000366</v>
      </c>
      <c r="S445" t="str">
        <f ca="1"/>
        <v>2025-06-03 21:14:21</v>
      </c>
      <c r="T445">
        <f t="shared" ca="1" si="25"/>
        <v>3</v>
      </c>
      <c r="U445">
        <f t="shared" ca="1" si="26"/>
        <v>7</v>
      </c>
      <c r="V445">
        <f t="shared" ca="1" si="27"/>
        <v>-7</v>
      </c>
      <c r="X445" t="str">
        <f ca="1"/>
        <v>2025-06-04 02:27:54</v>
      </c>
    </row>
    <row r="446" spans="1:24" x14ac:dyDescent="0.2">
      <c r="A446" t="s">
        <v>11</v>
      </c>
      <c r="B446" t="s">
        <v>12001</v>
      </c>
      <c r="C446" t="s">
        <v>840</v>
      </c>
      <c r="D446" t="s">
        <v>223</v>
      </c>
      <c r="E446" t="s">
        <v>12002</v>
      </c>
      <c r="F446" t="s">
        <v>11998</v>
      </c>
      <c r="G446">
        <v>0.87021999999999999</v>
      </c>
      <c r="H446">
        <v>0.86967000000000005</v>
      </c>
      <c r="I446">
        <v>2</v>
      </c>
      <c r="J446">
        <v>-2</v>
      </c>
      <c r="K446" t="s">
        <v>17</v>
      </c>
      <c r="L446">
        <f t="shared" si="28"/>
        <v>44632.260000000366</v>
      </c>
      <c r="S446" t="str">
        <f ca="1"/>
        <v>2025-06-03 21:13:11</v>
      </c>
      <c r="T446">
        <f t="shared" ca="1" si="25"/>
        <v>2</v>
      </c>
      <c r="U446">
        <f t="shared" ca="1" si="26"/>
        <v>3</v>
      </c>
      <c r="V446">
        <f t="shared" ca="1" si="27"/>
        <v>0.84000000000000008</v>
      </c>
      <c r="X446" t="str">
        <f ca="1"/>
        <v>2025-06-04 02:28:33</v>
      </c>
    </row>
    <row r="447" spans="1:24" x14ac:dyDescent="0.2">
      <c r="A447" t="s">
        <v>11</v>
      </c>
      <c r="B447" t="s">
        <v>12003</v>
      </c>
      <c r="C447" t="s">
        <v>266</v>
      </c>
      <c r="D447" t="s">
        <v>223</v>
      </c>
      <c r="E447" t="s">
        <v>12004</v>
      </c>
      <c r="F447" t="s">
        <v>12005</v>
      </c>
      <c r="G447">
        <v>0.87043999999999999</v>
      </c>
      <c r="H447">
        <v>0.87073</v>
      </c>
      <c r="I447">
        <v>1</v>
      </c>
      <c r="J447">
        <v>0.92</v>
      </c>
      <c r="K447" t="s">
        <v>17</v>
      </c>
      <c r="L447">
        <f t="shared" si="28"/>
        <v>44634.260000000366</v>
      </c>
      <c r="S447" t="str">
        <f ca="1"/>
        <v>2025-06-03 21:12:01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2025-06-04 02:26:43</v>
      </c>
    </row>
    <row r="448" spans="1:24" x14ac:dyDescent="0.2">
      <c r="A448" t="s">
        <v>11</v>
      </c>
      <c r="B448" t="s">
        <v>12006</v>
      </c>
      <c r="C448" t="s">
        <v>301</v>
      </c>
      <c r="D448" t="s">
        <v>223</v>
      </c>
      <c r="E448" t="s">
        <v>12007</v>
      </c>
      <c r="F448" t="s">
        <v>12005</v>
      </c>
      <c r="G448">
        <v>0.87031000000000003</v>
      </c>
      <c r="H448">
        <v>0.87073</v>
      </c>
      <c r="I448">
        <v>4</v>
      </c>
      <c r="J448">
        <v>3.68</v>
      </c>
      <c r="K448" t="s">
        <v>17</v>
      </c>
      <c r="L448">
        <f t="shared" si="28"/>
        <v>44633.340000000368</v>
      </c>
      <c r="S448" t="str">
        <f ca="1"/>
        <v>2025-06-03 21:10:50</v>
      </c>
      <c r="T448">
        <f t="shared" ca="1" si="25"/>
        <v>3</v>
      </c>
      <c r="U448">
        <f t="shared" ca="1" si="26"/>
        <v>7</v>
      </c>
      <c r="V448">
        <f t="shared" ca="1" si="27"/>
        <v>-7</v>
      </c>
      <c r="X448" t="str">
        <f ca="1"/>
        <v>2025-06-04 02:27:13</v>
      </c>
    </row>
    <row r="449" spans="1:24" x14ac:dyDescent="0.2">
      <c r="A449" t="s">
        <v>11</v>
      </c>
      <c r="B449" t="s">
        <v>12008</v>
      </c>
      <c r="C449" t="s">
        <v>836</v>
      </c>
      <c r="D449" t="s">
        <v>223</v>
      </c>
      <c r="E449" t="s">
        <v>12009</v>
      </c>
      <c r="F449" t="s">
        <v>12005</v>
      </c>
      <c r="G449">
        <v>0.87041999999999997</v>
      </c>
      <c r="H449">
        <v>0.87073</v>
      </c>
      <c r="I449">
        <v>2</v>
      </c>
      <c r="J449">
        <v>1.84</v>
      </c>
      <c r="K449" t="s">
        <v>17</v>
      </c>
      <c r="L449">
        <f t="shared" si="28"/>
        <v>44629.660000000367</v>
      </c>
      <c r="S449" t="str">
        <f ca="1"/>
        <v>2025-06-03 21:09:41</v>
      </c>
      <c r="T449">
        <f t="shared" ca="1" si="25"/>
        <v>2</v>
      </c>
      <c r="U449">
        <f t="shared" ca="1" si="26"/>
        <v>3</v>
      </c>
      <c r="V449">
        <f t="shared" ca="1" si="27"/>
        <v>2.7600000000000002</v>
      </c>
      <c r="X449" t="str">
        <f ca="1"/>
        <v>2025-06-04 02:27:03</v>
      </c>
    </row>
    <row r="450" spans="1:24" x14ac:dyDescent="0.2">
      <c r="A450" t="s">
        <v>11</v>
      </c>
      <c r="B450" t="s">
        <v>12010</v>
      </c>
      <c r="C450" t="s">
        <v>266</v>
      </c>
      <c r="D450" t="s">
        <v>223</v>
      </c>
      <c r="E450" t="s">
        <v>12011</v>
      </c>
      <c r="F450" t="s">
        <v>12012</v>
      </c>
      <c r="G450">
        <v>0.87002999999999997</v>
      </c>
      <c r="H450">
        <v>0.87012999999999996</v>
      </c>
      <c r="I450">
        <v>1</v>
      </c>
      <c r="J450">
        <v>0.92</v>
      </c>
      <c r="K450" t="s">
        <v>17</v>
      </c>
      <c r="L450">
        <f t="shared" si="28"/>
        <v>44627.820000000371</v>
      </c>
      <c r="S450" t="str">
        <f ca="1"/>
        <v>2025-06-03 21:08:30</v>
      </c>
      <c r="T450">
        <f t="shared" ca="1" si="25"/>
        <v>4</v>
      </c>
      <c r="U450">
        <f t="shared" ca="1" si="26"/>
        <v>15</v>
      </c>
      <c r="V450">
        <f t="shared" ca="1" si="27"/>
        <v>13.8</v>
      </c>
      <c r="X450" t="str">
        <f ca="1"/>
        <v>2025-06-04 02:25:33</v>
      </c>
    </row>
    <row r="451" spans="1:24" x14ac:dyDescent="0.2">
      <c r="A451" t="s">
        <v>11</v>
      </c>
      <c r="B451" t="s">
        <v>12013</v>
      </c>
      <c r="C451" t="s">
        <v>301</v>
      </c>
      <c r="D451" t="s">
        <v>223</v>
      </c>
      <c r="E451" t="s">
        <v>12014</v>
      </c>
      <c r="F451" t="s">
        <v>12012</v>
      </c>
      <c r="G451">
        <v>0.86972000000000005</v>
      </c>
      <c r="H451">
        <v>0.87012999999999996</v>
      </c>
      <c r="I451">
        <v>4</v>
      </c>
      <c r="J451">
        <v>3.68</v>
      </c>
      <c r="K451" t="s">
        <v>17</v>
      </c>
      <c r="L451">
        <f t="shared" si="28"/>
        <v>44626.900000000373</v>
      </c>
      <c r="S451" t="str">
        <f ca="1"/>
        <v>2025-06-03 21:07:20</v>
      </c>
      <c r="T451">
        <f t="shared" ref="T451:T514" ca="1" si="29">COUNTIF(INDIRECT($O$4),S451)</f>
        <v>2</v>
      </c>
      <c r="U451">
        <f t="shared" ref="U451:U514" ca="1" si="30">SUMIF(INDIRECT($O$4),S451,INDIRECT($O$5))</f>
        <v>3</v>
      </c>
      <c r="V451">
        <f t="shared" ref="V451:V514" ca="1" si="31">SUMIF(INDIRECT($O$4),S451,INDIRECT($O$6))</f>
        <v>-3</v>
      </c>
      <c r="X451" t="str">
        <f ca="1"/>
        <v>2025-06-04 02:26:03</v>
      </c>
    </row>
    <row r="452" spans="1:24" x14ac:dyDescent="0.2">
      <c r="A452" t="s">
        <v>11</v>
      </c>
      <c r="B452" t="s">
        <v>12015</v>
      </c>
      <c r="C452" t="s">
        <v>836</v>
      </c>
      <c r="D452" t="s">
        <v>223</v>
      </c>
      <c r="E452" t="s">
        <v>12016</v>
      </c>
      <c r="F452" t="s">
        <v>12012</v>
      </c>
      <c r="G452">
        <v>0.86995</v>
      </c>
      <c r="H452">
        <v>0.87012999999999996</v>
      </c>
      <c r="I452">
        <v>2</v>
      </c>
      <c r="J452">
        <v>1.84</v>
      </c>
      <c r="K452" t="s">
        <v>17</v>
      </c>
      <c r="L452">
        <f t="shared" ref="L452:L515" si="32">L451-J451</f>
        <v>44623.220000000372</v>
      </c>
      <c r="S452" t="str">
        <f ca="1"/>
        <v>2025-06-03 21:06:10</v>
      </c>
      <c r="T452">
        <f t="shared" ca="1" si="29"/>
        <v>2</v>
      </c>
      <c r="U452">
        <f t="shared" ca="1" si="30"/>
        <v>3</v>
      </c>
      <c r="V452">
        <f t="shared" ca="1" si="31"/>
        <v>2.7600000000000002</v>
      </c>
      <c r="X452" t="str">
        <f ca="1"/>
        <v>2025-06-04 02:25:53</v>
      </c>
    </row>
    <row r="453" spans="1:24" x14ac:dyDescent="0.2">
      <c r="A453" t="s">
        <v>18</v>
      </c>
      <c r="B453" t="s">
        <v>12017</v>
      </c>
      <c r="C453" t="s">
        <v>4565</v>
      </c>
      <c r="D453" t="s">
        <v>223</v>
      </c>
      <c r="E453" t="s">
        <v>12018</v>
      </c>
      <c r="F453" t="s">
        <v>12019</v>
      </c>
      <c r="G453">
        <v>0.86946000000000001</v>
      </c>
      <c r="H453">
        <v>0.87024000000000001</v>
      </c>
      <c r="I453">
        <v>4</v>
      </c>
      <c r="J453">
        <v>-4</v>
      </c>
      <c r="K453" t="s">
        <v>17</v>
      </c>
      <c r="L453">
        <f t="shared" si="32"/>
        <v>44621.380000000376</v>
      </c>
      <c r="S453" t="str">
        <f ca="1"/>
        <v>2025-06-03 21:05:00</v>
      </c>
      <c r="T453">
        <f t="shared" ca="1" si="29"/>
        <v>4</v>
      </c>
      <c r="U453">
        <f t="shared" ca="1" si="30"/>
        <v>15</v>
      </c>
      <c r="V453">
        <f t="shared" ca="1" si="31"/>
        <v>11.88</v>
      </c>
      <c r="X453" t="str">
        <f ca="1"/>
        <v>2025-06-04 02:24:52</v>
      </c>
    </row>
    <row r="454" spans="1:24" x14ac:dyDescent="0.2">
      <c r="A454" t="s">
        <v>18</v>
      </c>
      <c r="B454" t="s">
        <v>12020</v>
      </c>
      <c r="C454" t="s">
        <v>266</v>
      </c>
      <c r="D454" t="s">
        <v>223</v>
      </c>
      <c r="E454" t="s">
        <v>12021</v>
      </c>
      <c r="F454" t="s">
        <v>12019</v>
      </c>
      <c r="G454">
        <v>0.86941999999999997</v>
      </c>
      <c r="H454">
        <v>0.87024000000000001</v>
      </c>
      <c r="I454">
        <v>1</v>
      </c>
      <c r="J454">
        <v>-1</v>
      </c>
      <c r="K454" t="s">
        <v>17</v>
      </c>
      <c r="L454">
        <f t="shared" si="32"/>
        <v>44625.380000000376</v>
      </c>
      <c r="S454" t="str">
        <f ca="1"/>
        <v>2025-06-03 21:03:50</v>
      </c>
      <c r="T454">
        <f t="shared" ca="1" si="29"/>
        <v>4</v>
      </c>
      <c r="U454">
        <f t="shared" ca="1" si="30"/>
        <v>15</v>
      </c>
      <c r="V454">
        <f t="shared" ca="1" si="31"/>
        <v>0.36000000000000032</v>
      </c>
      <c r="X454" t="str">
        <f ca="1"/>
        <v>2025-06-04 02:24:23</v>
      </c>
    </row>
    <row r="455" spans="1:24" x14ac:dyDescent="0.2">
      <c r="A455" t="s">
        <v>18</v>
      </c>
      <c r="B455" t="s">
        <v>12022</v>
      </c>
      <c r="C455" t="s">
        <v>222</v>
      </c>
      <c r="D455" t="s">
        <v>223</v>
      </c>
      <c r="E455" t="s">
        <v>12023</v>
      </c>
      <c r="F455" t="s">
        <v>12019</v>
      </c>
      <c r="G455">
        <v>0.86965999999999999</v>
      </c>
      <c r="H455">
        <v>0.87024000000000001</v>
      </c>
      <c r="I455">
        <v>8</v>
      </c>
      <c r="J455">
        <v>-8</v>
      </c>
      <c r="K455" t="s">
        <v>17</v>
      </c>
      <c r="L455">
        <f t="shared" si="32"/>
        <v>44626.380000000376</v>
      </c>
      <c r="S455" t="str">
        <f ca="1"/>
        <v>2025-06-03 21:02:39</v>
      </c>
      <c r="T455">
        <f t="shared" ca="1" si="29"/>
        <v>3</v>
      </c>
      <c r="U455">
        <f t="shared" ca="1" si="30"/>
        <v>7</v>
      </c>
      <c r="V455">
        <f t="shared" ca="1" si="31"/>
        <v>6.44</v>
      </c>
      <c r="X455" t="str">
        <f ca="1"/>
        <v>2025-06-04 02:25:02</v>
      </c>
    </row>
    <row r="456" spans="1:24" x14ac:dyDescent="0.2">
      <c r="A456" t="s">
        <v>18</v>
      </c>
      <c r="B456" t="s">
        <v>12024</v>
      </c>
      <c r="C456" t="s">
        <v>4680</v>
      </c>
      <c r="D456" t="s">
        <v>223</v>
      </c>
      <c r="E456" t="s">
        <v>12025</v>
      </c>
      <c r="F456" t="s">
        <v>12019</v>
      </c>
      <c r="G456">
        <v>0.86951000000000001</v>
      </c>
      <c r="H456">
        <v>0.87024000000000001</v>
      </c>
      <c r="I456">
        <v>2</v>
      </c>
      <c r="J456">
        <v>-2</v>
      </c>
      <c r="K456" t="s">
        <v>17</v>
      </c>
      <c r="L456">
        <f t="shared" si="32"/>
        <v>44634.380000000376</v>
      </c>
      <c r="S456" t="str">
        <f ca="1"/>
        <v>2025-06-03 21:01:29</v>
      </c>
      <c r="T456">
        <f t="shared" ca="1" si="29"/>
        <v>3</v>
      </c>
      <c r="U456">
        <f t="shared" ca="1" si="30"/>
        <v>7</v>
      </c>
      <c r="V456">
        <f t="shared" ca="1" si="31"/>
        <v>6.44</v>
      </c>
      <c r="X456" t="str">
        <f ca="1"/>
        <v>2025-06-04 02:24:42</v>
      </c>
    </row>
    <row r="457" spans="1:24" x14ac:dyDescent="0.2">
      <c r="A457" t="s">
        <v>18</v>
      </c>
      <c r="B457" t="s">
        <v>12026</v>
      </c>
      <c r="C457" t="s">
        <v>5765</v>
      </c>
      <c r="D457" t="s">
        <v>223</v>
      </c>
      <c r="E457" t="s">
        <v>12027</v>
      </c>
      <c r="F457" t="s">
        <v>12028</v>
      </c>
      <c r="G457">
        <v>0.87063999999999997</v>
      </c>
      <c r="H457">
        <v>0.86960999999999999</v>
      </c>
      <c r="I457">
        <v>1</v>
      </c>
      <c r="J457">
        <v>0.92</v>
      </c>
      <c r="K457" t="s">
        <v>17</v>
      </c>
      <c r="L457">
        <f t="shared" si="32"/>
        <v>44636.380000000376</v>
      </c>
      <c r="S457" t="str">
        <f ca="1"/>
        <v>2025-06-03 21:00:19</v>
      </c>
      <c r="T457">
        <f t="shared" ca="1" si="29"/>
        <v>3</v>
      </c>
      <c r="U457">
        <f t="shared" ca="1" si="30"/>
        <v>7</v>
      </c>
      <c r="V457">
        <f t="shared" ca="1" si="31"/>
        <v>0.68000000000000016</v>
      </c>
      <c r="X457" t="str">
        <f ca="1"/>
        <v>2025-06-04 02:23:12</v>
      </c>
    </row>
    <row r="458" spans="1:24" x14ac:dyDescent="0.2">
      <c r="A458" t="s">
        <v>18</v>
      </c>
      <c r="B458" t="s">
        <v>12029</v>
      </c>
      <c r="C458" t="s">
        <v>266</v>
      </c>
      <c r="D458" t="s">
        <v>223</v>
      </c>
      <c r="E458" t="s">
        <v>12030</v>
      </c>
      <c r="F458" t="s">
        <v>12031</v>
      </c>
      <c r="G458">
        <v>0.87136999999999998</v>
      </c>
      <c r="H458">
        <v>0.87060999999999999</v>
      </c>
      <c r="I458">
        <v>1</v>
      </c>
      <c r="J458">
        <v>0.92</v>
      </c>
      <c r="K458" t="s">
        <v>17</v>
      </c>
      <c r="L458">
        <f t="shared" si="32"/>
        <v>44635.460000000377</v>
      </c>
      <c r="S458" t="str">
        <f ca="1"/>
        <v>2025-06-03 20:59:08</v>
      </c>
      <c r="T458">
        <f t="shared" ca="1" si="29"/>
        <v>3</v>
      </c>
      <c r="U458">
        <f t="shared" ca="1" si="30"/>
        <v>7</v>
      </c>
      <c r="V458">
        <f t="shared" ca="1" si="31"/>
        <v>6.44</v>
      </c>
      <c r="X458" t="str">
        <f ca="1"/>
        <v>2025-06-04 02:22:02</v>
      </c>
    </row>
    <row r="459" spans="1:24" x14ac:dyDescent="0.2">
      <c r="A459" t="s">
        <v>18</v>
      </c>
      <c r="B459" t="s">
        <v>12032</v>
      </c>
      <c r="C459" t="s">
        <v>301</v>
      </c>
      <c r="D459" t="s">
        <v>223</v>
      </c>
      <c r="E459" t="s">
        <v>12033</v>
      </c>
      <c r="F459" t="s">
        <v>12034</v>
      </c>
      <c r="G459">
        <v>0.87219000000000002</v>
      </c>
      <c r="H459">
        <v>0.87175999999999998</v>
      </c>
      <c r="I459">
        <v>4</v>
      </c>
      <c r="J459">
        <v>3.68</v>
      </c>
      <c r="K459" t="s">
        <v>17</v>
      </c>
      <c r="L459">
        <f t="shared" si="32"/>
        <v>44634.540000000379</v>
      </c>
      <c r="S459" t="str">
        <f ca="1"/>
        <v>2025-06-03 20:57:58</v>
      </c>
      <c r="T459">
        <f t="shared" ca="1" si="29"/>
        <v>2</v>
      </c>
      <c r="U459">
        <f t="shared" ca="1" si="30"/>
        <v>3</v>
      </c>
      <c r="V459">
        <f t="shared" ca="1" si="31"/>
        <v>2.7600000000000002</v>
      </c>
      <c r="X459" t="str">
        <f ca="1"/>
        <v>2025-06-04 02:21:22</v>
      </c>
    </row>
    <row r="460" spans="1:24" x14ac:dyDescent="0.2">
      <c r="A460" t="s">
        <v>18</v>
      </c>
      <c r="B460" t="s">
        <v>12035</v>
      </c>
      <c r="C460" t="s">
        <v>266</v>
      </c>
      <c r="D460" t="s">
        <v>223</v>
      </c>
      <c r="E460" t="s">
        <v>12036</v>
      </c>
      <c r="F460" t="s">
        <v>12034</v>
      </c>
      <c r="G460">
        <v>0.87192999999999998</v>
      </c>
      <c r="H460">
        <v>0.87175999999999998</v>
      </c>
      <c r="I460">
        <v>1</v>
      </c>
      <c r="J460">
        <v>0.92</v>
      </c>
      <c r="K460" t="s">
        <v>17</v>
      </c>
      <c r="L460">
        <f t="shared" si="32"/>
        <v>44630.860000000379</v>
      </c>
      <c r="S460" t="str">
        <f ca="1"/>
        <v>2025-06-03 20:56:48</v>
      </c>
      <c r="T460">
        <f t="shared" ca="1" si="29"/>
        <v>3</v>
      </c>
      <c r="U460">
        <f t="shared" ca="1" si="30"/>
        <v>7</v>
      </c>
      <c r="V460">
        <f t="shared" ca="1" si="31"/>
        <v>-7</v>
      </c>
      <c r="X460" t="str">
        <f ca="1"/>
        <v>2025-06-04 02:20:52</v>
      </c>
    </row>
    <row r="461" spans="1:24" x14ac:dyDescent="0.2">
      <c r="A461" t="s">
        <v>18</v>
      </c>
      <c r="B461" t="s">
        <v>12037</v>
      </c>
      <c r="C461" t="s">
        <v>786</v>
      </c>
      <c r="D461" t="s">
        <v>223</v>
      </c>
      <c r="E461" t="s">
        <v>12038</v>
      </c>
      <c r="F461" t="s">
        <v>12034</v>
      </c>
      <c r="G461">
        <v>0.87212999999999996</v>
      </c>
      <c r="H461">
        <v>0.87175999999999998</v>
      </c>
      <c r="I461">
        <v>2</v>
      </c>
      <c r="J461">
        <v>1.84</v>
      </c>
      <c r="K461" t="s">
        <v>17</v>
      </c>
      <c r="L461">
        <f t="shared" si="32"/>
        <v>44629.940000000381</v>
      </c>
      <c r="S461" t="str">
        <f ca="1"/>
        <v>2025-06-03 20:55:38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2025-06-04 02:21:01</v>
      </c>
    </row>
    <row r="462" spans="1:24" x14ac:dyDescent="0.2">
      <c r="A462" t="s">
        <v>18</v>
      </c>
      <c r="B462" t="s">
        <v>12039</v>
      </c>
      <c r="C462" t="s">
        <v>266</v>
      </c>
      <c r="D462" t="s">
        <v>223</v>
      </c>
      <c r="E462" t="s">
        <v>12040</v>
      </c>
      <c r="F462" t="s">
        <v>12041</v>
      </c>
      <c r="G462">
        <v>0.87146000000000001</v>
      </c>
      <c r="H462">
        <v>0.87175999999999998</v>
      </c>
      <c r="I462">
        <v>1</v>
      </c>
      <c r="J462">
        <v>-1</v>
      </c>
      <c r="K462" t="s">
        <v>17</v>
      </c>
      <c r="L462">
        <f t="shared" si="32"/>
        <v>44628.100000000384</v>
      </c>
      <c r="S462" t="str">
        <f ca="1"/>
        <v>2025-06-03 20:54:27</v>
      </c>
      <c r="T462">
        <f t="shared" ca="1" si="29"/>
        <v>2</v>
      </c>
      <c r="U462">
        <f t="shared" ca="1" si="30"/>
        <v>3</v>
      </c>
      <c r="V462">
        <f t="shared" ca="1" si="31"/>
        <v>2.7600000000000002</v>
      </c>
      <c r="X462" t="str">
        <f ca="1"/>
        <v>2025-06-04 02:19:42</v>
      </c>
    </row>
    <row r="463" spans="1:24" x14ac:dyDescent="0.2">
      <c r="A463" t="s">
        <v>18</v>
      </c>
      <c r="B463" t="s">
        <v>12042</v>
      </c>
      <c r="C463" t="s">
        <v>1379</v>
      </c>
      <c r="D463" t="s">
        <v>223</v>
      </c>
      <c r="E463" t="s">
        <v>12043</v>
      </c>
      <c r="F463" t="s">
        <v>12041</v>
      </c>
      <c r="G463">
        <v>0.87148999999999999</v>
      </c>
      <c r="H463">
        <v>0.87175999999999998</v>
      </c>
      <c r="I463">
        <v>2</v>
      </c>
      <c r="J463">
        <v>-2</v>
      </c>
      <c r="K463" t="s">
        <v>17</v>
      </c>
      <c r="L463">
        <f t="shared" si="32"/>
        <v>44629.100000000384</v>
      </c>
      <c r="S463" t="str">
        <f ca="1"/>
        <v>2025-06-03 20:53:17</v>
      </c>
      <c r="T463">
        <f t="shared" ca="1" si="29"/>
        <v>3</v>
      </c>
      <c r="U463">
        <f t="shared" ca="1" si="30"/>
        <v>7</v>
      </c>
      <c r="V463">
        <f t="shared" ca="1" si="31"/>
        <v>4.5200000000000005</v>
      </c>
      <c r="X463" t="str">
        <f ca="1"/>
        <v>2025-06-04 02:20:41</v>
      </c>
    </row>
    <row r="464" spans="1:24" x14ac:dyDescent="0.2">
      <c r="A464" t="s">
        <v>18</v>
      </c>
      <c r="B464" t="s">
        <v>12044</v>
      </c>
      <c r="C464" t="s">
        <v>266</v>
      </c>
      <c r="D464" t="s">
        <v>223</v>
      </c>
      <c r="E464" t="s">
        <v>12045</v>
      </c>
      <c r="F464" t="s">
        <v>12046</v>
      </c>
      <c r="G464">
        <v>0.87114000000000003</v>
      </c>
      <c r="H464">
        <v>0.87121999999999999</v>
      </c>
      <c r="I464">
        <v>1</v>
      </c>
      <c r="J464">
        <v>-1</v>
      </c>
      <c r="K464" t="s">
        <v>17</v>
      </c>
      <c r="L464">
        <f t="shared" si="32"/>
        <v>44631.100000000384</v>
      </c>
      <c r="S464" t="str">
        <f ca="1"/>
        <v>2025-06-03 20:52:07</v>
      </c>
      <c r="T464">
        <f t="shared" ca="1" si="29"/>
        <v>3</v>
      </c>
      <c r="U464">
        <f t="shared" ca="1" si="30"/>
        <v>7</v>
      </c>
      <c r="V464">
        <f t="shared" ca="1" si="31"/>
        <v>-7</v>
      </c>
      <c r="X464" t="str">
        <f ca="1"/>
        <v>2025-06-04 02:18:31</v>
      </c>
    </row>
    <row r="465" spans="1:24" x14ac:dyDescent="0.2">
      <c r="A465" t="s">
        <v>18</v>
      </c>
      <c r="B465" t="s">
        <v>12047</v>
      </c>
      <c r="C465" t="s">
        <v>6909</v>
      </c>
      <c r="D465" t="s">
        <v>223</v>
      </c>
      <c r="E465" t="s">
        <v>12048</v>
      </c>
      <c r="F465" t="s">
        <v>12049</v>
      </c>
      <c r="G465">
        <v>0.87114000000000003</v>
      </c>
      <c r="H465">
        <v>0.87092999999999998</v>
      </c>
      <c r="I465">
        <v>4</v>
      </c>
      <c r="J465">
        <v>3.68</v>
      </c>
      <c r="K465" t="s">
        <v>17</v>
      </c>
      <c r="L465">
        <f t="shared" si="32"/>
        <v>44632.100000000384</v>
      </c>
      <c r="S465" t="str">
        <f ca="1"/>
        <v>2025-06-03 20:50:56</v>
      </c>
      <c r="T465">
        <f t="shared" ca="1" si="29"/>
        <v>1</v>
      </c>
      <c r="U465">
        <f t="shared" ca="1" si="30"/>
        <v>1</v>
      </c>
      <c r="V465">
        <f t="shared" ca="1" si="31"/>
        <v>0.92</v>
      </c>
      <c r="X465" t="str">
        <f ca="1"/>
        <v>2025-06-04 02:18:11</v>
      </c>
    </row>
    <row r="466" spans="1:24" x14ac:dyDescent="0.2">
      <c r="A466" t="s">
        <v>18</v>
      </c>
      <c r="B466" t="s">
        <v>12050</v>
      </c>
      <c r="C466" t="s">
        <v>5765</v>
      </c>
      <c r="D466" t="s">
        <v>223</v>
      </c>
      <c r="E466" t="s">
        <v>12051</v>
      </c>
      <c r="F466" t="s">
        <v>12049</v>
      </c>
      <c r="G466">
        <v>0.87067000000000005</v>
      </c>
      <c r="H466">
        <v>0.87092999999999998</v>
      </c>
      <c r="I466">
        <v>1</v>
      </c>
      <c r="J466">
        <v>-1</v>
      </c>
      <c r="K466" t="s">
        <v>17</v>
      </c>
      <c r="L466">
        <f t="shared" si="32"/>
        <v>44628.420000000384</v>
      </c>
      <c r="S466" t="str">
        <f ca="1"/>
        <v>2025-06-03 20:49:46</v>
      </c>
      <c r="T466">
        <f t="shared" ca="1" si="29"/>
        <v>3</v>
      </c>
      <c r="U466">
        <f t="shared" ca="1" si="30"/>
        <v>7</v>
      </c>
      <c r="V466">
        <f t="shared" ca="1" si="31"/>
        <v>6.44</v>
      </c>
      <c r="X466" t="str">
        <f ca="1"/>
        <v>2025-06-04 02:17:21</v>
      </c>
    </row>
    <row r="467" spans="1:24" x14ac:dyDescent="0.2">
      <c r="A467" t="s">
        <v>18</v>
      </c>
      <c r="B467" t="s">
        <v>12052</v>
      </c>
      <c r="C467" t="s">
        <v>222</v>
      </c>
      <c r="D467" t="s">
        <v>223</v>
      </c>
      <c r="E467" t="s">
        <v>12053</v>
      </c>
      <c r="F467" t="s">
        <v>12049</v>
      </c>
      <c r="G467">
        <v>0.87105999999999995</v>
      </c>
      <c r="H467">
        <v>0.87092999999999998</v>
      </c>
      <c r="I467">
        <v>2</v>
      </c>
      <c r="J467">
        <v>1.84</v>
      </c>
      <c r="K467" t="s">
        <v>17</v>
      </c>
      <c r="L467">
        <f t="shared" si="32"/>
        <v>44629.420000000384</v>
      </c>
      <c r="S467" t="str">
        <f ca="1"/>
        <v>2025-06-03 20:48:36</v>
      </c>
      <c r="T467">
        <f t="shared" ca="1" si="29"/>
        <v>3</v>
      </c>
      <c r="U467">
        <f t="shared" ca="1" si="30"/>
        <v>7</v>
      </c>
      <c r="V467">
        <f t="shared" ca="1" si="31"/>
        <v>6.44</v>
      </c>
      <c r="X467" t="str">
        <f ca="1"/>
        <v>2025-06-04 02:18:01</v>
      </c>
    </row>
    <row r="468" spans="1:24" x14ac:dyDescent="0.2">
      <c r="A468" t="s">
        <v>18</v>
      </c>
      <c r="B468" t="s">
        <v>12054</v>
      </c>
      <c r="C468" t="s">
        <v>281</v>
      </c>
      <c r="D468" t="s">
        <v>223</v>
      </c>
      <c r="E468" t="s">
        <v>12055</v>
      </c>
      <c r="F468" t="s">
        <v>12056</v>
      </c>
      <c r="G468">
        <v>0.87078</v>
      </c>
      <c r="H468">
        <v>0.87070000000000003</v>
      </c>
      <c r="I468">
        <v>2</v>
      </c>
      <c r="J468">
        <v>1.84</v>
      </c>
      <c r="K468" t="s">
        <v>17</v>
      </c>
      <c r="L468">
        <f t="shared" si="32"/>
        <v>44627.580000000387</v>
      </c>
      <c r="S468" t="str">
        <f ca="1"/>
        <v>2025-06-03 20:47:26</v>
      </c>
      <c r="T468">
        <f t="shared" ca="1" si="29"/>
        <v>4</v>
      </c>
      <c r="U468">
        <f t="shared" ca="1" si="30"/>
        <v>15</v>
      </c>
      <c r="V468">
        <f t="shared" ca="1" si="31"/>
        <v>8.0400000000000009</v>
      </c>
      <c r="X468" t="str">
        <f ca="1"/>
        <v>2025-06-04 02:16:21</v>
      </c>
    </row>
    <row r="469" spans="1:24" x14ac:dyDescent="0.2">
      <c r="A469" t="s">
        <v>18</v>
      </c>
      <c r="B469" t="s">
        <v>12057</v>
      </c>
      <c r="C469" t="s">
        <v>266</v>
      </c>
      <c r="D469" t="s">
        <v>223</v>
      </c>
      <c r="E469" t="s">
        <v>12058</v>
      </c>
      <c r="F469" t="s">
        <v>12056</v>
      </c>
      <c r="G469">
        <v>0.87072000000000005</v>
      </c>
      <c r="H469">
        <v>0.87070000000000003</v>
      </c>
      <c r="I469">
        <v>1</v>
      </c>
      <c r="J469">
        <v>0.92</v>
      </c>
      <c r="K469" t="s">
        <v>17</v>
      </c>
      <c r="L469">
        <f t="shared" si="32"/>
        <v>44625.740000000391</v>
      </c>
      <c r="S469" t="str">
        <f ca="1"/>
        <v>2025-06-03 20:46:15</v>
      </c>
      <c r="T469">
        <f t="shared" ca="1" si="29"/>
        <v>4</v>
      </c>
      <c r="U469">
        <f t="shared" ca="1" si="30"/>
        <v>15</v>
      </c>
      <c r="V469">
        <f t="shared" ca="1" si="31"/>
        <v>0.36000000000000032</v>
      </c>
      <c r="X469" t="str">
        <f ca="1"/>
        <v>2025-06-04 02:16:11</v>
      </c>
    </row>
    <row r="470" spans="1:24" x14ac:dyDescent="0.2">
      <c r="A470" t="s">
        <v>18</v>
      </c>
      <c r="B470" t="s">
        <v>12059</v>
      </c>
      <c r="C470" t="s">
        <v>266</v>
      </c>
      <c r="D470" t="s">
        <v>223</v>
      </c>
      <c r="E470" t="s">
        <v>12060</v>
      </c>
      <c r="F470" t="s">
        <v>12061</v>
      </c>
      <c r="G470">
        <v>0.87119000000000002</v>
      </c>
      <c r="H470">
        <v>0.87087999999999999</v>
      </c>
      <c r="I470">
        <v>1</v>
      </c>
      <c r="J470">
        <v>0.92</v>
      </c>
      <c r="K470" t="s">
        <v>17</v>
      </c>
      <c r="L470">
        <f t="shared" si="32"/>
        <v>44624.820000000393</v>
      </c>
      <c r="S470" t="str">
        <f ca="1"/>
        <v>2025-06-03 20:45:05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2025-06-04 02:15:01</v>
      </c>
    </row>
    <row r="471" spans="1:24" x14ac:dyDescent="0.2">
      <c r="A471" t="s">
        <v>18</v>
      </c>
      <c r="B471" t="s">
        <v>12062</v>
      </c>
      <c r="C471" t="s">
        <v>266</v>
      </c>
      <c r="D471" t="s">
        <v>223</v>
      </c>
      <c r="E471" t="s">
        <v>12063</v>
      </c>
      <c r="F471" t="s">
        <v>12064</v>
      </c>
      <c r="G471">
        <v>0.87117</v>
      </c>
      <c r="H471">
        <v>0.87114000000000003</v>
      </c>
      <c r="I471">
        <v>1</v>
      </c>
      <c r="J471">
        <v>0.92</v>
      </c>
      <c r="K471" t="s">
        <v>17</v>
      </c>
      <c r="L471">
        <f t="shared" si="32"/>
        <v>44623.900000000394</v>
      </c>
      <c r="S471" t="str">
        <f ca="1"/>
        <v>2025-06-03 20:43:55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2025-06-04 02:13:51</v>
      </c>
    </row>
    <row r="472" spans="1:24" x14ac:dyDescent="0.2">
      <c r="A472" t="s">
        <v>18</v>
      </c>
      <c r="B472" t="s">
        <v>12065</v>
      </c>
      <c r="C472" t="s">
        <v>786</v>
      </c>
      <c r="D472" t="s">
        <v>223</v>
      </c>
      <c r="E472" t="s">
        <v>12066</v>
      </c>
      <c r="F472" t="s">
        <v>12064</v>
      </c>
      <c r="G472">
        <v>0.87128000000000005</v>
      </c>
      <c r="H472">
        <v>0.87114000000000003</v>
      </c>
      <c r="I472">
        <v>2</v>
      </c>
      <c r="J472">
        <v>1.84</v>
      </c>
      <c r="K472" t="s">
        <v>17</v>
      </c>
      <c r="L472">
        <f t="shared" si="32"/>
        <v>44622.980000000396</v>
      </c>
      <c r="S472" t="str">
        <f ca="1"/>
        <v>2025-06-03 20:42:45</v>
      </c>
      <c r="T472">
        <f t="shared" ca="1" si="29"/>
        <v>2</v>
      </c>
      <c r="U472">
        <f t="shared" ca="1" si="30"/>
        <v>3</v>
      </c>
      <c r="V472">
        <f t="shared" ca="1" si="31"/>
        <v>-3</v>
      </c>
      <c r="X472" t="str">
        <f ca="1"/>
        <v>2025-06-04 02:14:00</v>
      </c>
    </row>
    <row r="473" spans="1:24" x14ac:dyDescent="0.2">
      <c r="A473" t="s">
        <v>18</v>
      </c>
      <c r="B473" t="s">
        <v>12067</v>
      </c>
      <c r="C473" t="s">
        <v>5765</v>
      </c>
      <c r="D473" t="s">
        <v>223</v>
      </c>
      <c r="E473" t="s">
        <v>12068</v>
      </c>
      <c r="F473" t="s">
        <v>12069</v>
      </c>
      <c r="G473">
        <v>0.87104999999999999</v>
      </c>
      <c r="H473">
        <v>0.87126000000000003</v>
      </c>
      <c r="I473">
        <v>1</v>
      </c>
      <c r="J473">
        <v>-1</v>
      </c>
      <c r="K473" t="s">
        <v>17</v>
      </c>
      <c r="L473">
        <f t="shared" si="32"/>
        <v>44621.1400000004</v>
      </c>
      <c r="S473" t="str">
        <f ca="1"/>
        <v>2025-06-03 20:41:34</v>
      </c>
      <c r="T473">
        <f t="shared" ca="1" si="29"/>
        <v>4</v>
      </c>
      <c r="U473">
        <f t="shared" ca="1" si="30"/>
        <v>15</v>
      </c>
      <c r="V473">
        <f t="shared" ca="1" si="31"/>
        <v>-15</v>
      </c>
      <c r="X473" t="str">
        <f ca="1"/>
        <v>2025-06-04 02:12:40</v>
      </c>
    </row>
    <row r="474" spans="1:24" x14ac:dyDescent="0.2">
      <c r="A474" t="s">
        <v>18</v>
      </c>
      <c r="B474" t="s">
        <v>12070</v>
      </c>
      <c r="C474" t="s">
        <v>786</v>
      </c>
      <c r="D474" t="s">
        <v>223</v>
      </c>
      <c r="E474" t="s">
        <v>12071</v>
      </c>
      <c r="F474" t="s">
        <v>12069</v>
      </c>
      <c r="G474">
        <v>0.87143999999999999</v>
      </c>
      <c r="H474">
        <v>0.87126000000000003</v>
      </c>
      <c r="I474">
        <v>2</v>
      </c>
      <c r="J474">
        <v>1.84</v>
      </c>
      <c r="K474" t="s">
        <v>17</v>
      </c>
      <c r="L474">
        <f t="shared" si="32"/>
        <v>44622.1400000004</v>
      </c>
      <c r="S474" t="str">
        <f ca="1"/>
        <v>2025-06-03 20:40:24</v>
      </c>
      <c r="T474">
        <f t="shared" ca="1" si="29"/>
        <v>1</v>
      </c>
      <c r="U474">
        <f t="shared" ca="1" si="30"/>
        <v>1</v>
      </c>
      <c r="V474">
        <f t="shared" ca="1" si="31"/>
        <v>0.92</v>
      </c>
      <c r="X474" t="str">
        <f ca="1"/>
        <v>2025-06-04 02:12:50</v>
      </c>
    </row>
    <row r="475" spans="1:24" x14ac:dyDescent="0.2">
      <c r="A475" t="s">
        <v>18</v>
      </c>
      <c r="B475" t="s">
        <v>12072</v>
      </c>
      <c r="C475" t="s">
        <v>266</v>
      </c>
      <c r="D475" t="s">
        <v>223</v>
      </c>
      <c r="E475" t="s">
        <v>12073</v>
      </c>
      <c r="F475" t="s">
        <v>12074</v>
      </c>
      <c r="G475">
        <v>0.87116000000000005</v>
      </c>
      <c r="H475">
        <v>0.87097000000000002</v>
      </c>
      <c r="I475">
        <v>1</v>
      </c>
      <c r="J475">
        <v>0.92</v>
      </c>
      <c r="K475" t="s">
        <v>17</v>
      </c>
      <c r="L475">
        <f t="shared" si="32"/>
        <v>44620.300000000403</v>
      </c>
      <c r="S475" t="str">
        <f ca="1"/>
        <v>2025-06-03 20:39:14</v>
      </c>
      <c r="T475">
        <f t="shared" ca="1" si="29"/>
        <v>3</v>
      </c>
      <c r="U475">
        <f t="shared" ca="1" si="30"/>
        <v>7</v>
      </c>
      <c r="V475">
        <f t="shared" ca="1" si="31"/>
        <v>6.44</v>
      </c>
      <c r="X475" t="str">
        <f ca="1"/>
        <v>2025-06-04 02:11:30</v>
      </c>
    </row>
    <row r="476" spans="1:24" x14ac:dyDescent="0.2">
      <c r="A476" t="s">
        <v>18</v>
      </c>
      <c r="B476" t="s">
        <v>12075</v>
      </c>
      <c r="C476" t="s">
        <v>266</v>
      </c>
      <c r="D476" t="s">
        <v>223</v>
      </c>
      <c r="E476" t="s">
        <v>12076</v>
      </c>
      <c r="F476" t="s">
        <v>12077</v>
      </c>
      <c r="G476">
        <v>0.87158999999999998</v>
      </c>
      <c r="H476">
        <v>0.87119999999999997</v>
      </c>
      <c r="I476">
        <v>1</v>
      </c>
      <c r="J476">
        <v>0.92</v>
      </c>
      <c r="K476" t="s">
        <v>17</v>
      </c>
      <c r="L476">
        <f t="shared" si="32"/>
        <v>44619.380000000405</v>
      </c>
      <c r="S476" t="str">
        <f ca="1"/>
        <v>2025-06-03 20:38:04</v>
      </c>
      <c r="T476">
        <f t="shared" ca="1" si="29"/>
        <v>3</v>
      </c>
      <c r="U476">
        <f t="shared" ca="1" si="30"/>
        <v>7</v>
      </c>
      <c r="V476">
        <f t="shared" ca="1" si="31"/>
        <v>6.44</v>
      </c>
      <c r="X476" t="str">
        <f ca="1"/>
        <v>2025-06-04 02:10:20</v>
      </c>
    </row>
    <row r="477" spans="1:24" x14ac:dyDescent="0.2">
      <c r="A477" t="s">
        <v>18</v>
      </c>
      <c r="B477" t="s">
        <v>12078</v>
      </c>
      <c r="C477" t="s">
        <v>5765</v>
      </c>
      <c r="D477" t="s">
        <v>223</v>
      </c>
      <c r="E477" t="s">
        <v>12079</v>
      </c>
      <c r="F477" t="s">
        <v>12080</v>
      </c>
      <c r="G477">
        <v>0.87134999999999996</v>
      </c>
      <c r="H477">
        <v>0.87158000000000002</v>
      </c>
      <c r="I477">
        <v>1</v>
      </c>
      <c r="J477">
        <v>-1</v>
      </c>
      <c r="K477" t="s">
        <v>17</v>
      </c>
      <c r="L477">
        <f t="shared" si="32"/>
        <v>44618.460000000407</v>
      </c>
      <c r="S477" t="str">
        <f ca="1"/>
        <v>2025-06-03 20:36:53</v>
      </c>
      <c r="T477">
        <f t="shared" ca="1" si="29"/>
        <v>1</v>
      </c>
      <c r="U477">
        <f t="shared" ca="1" si="30"/>
        <v>1</v>
      </c>
      <c r="V477">
        <f t="shared" ca="1" si="31"/>
        <v>0.92</v>
      </c>
      <c r="X477" t="str">
        <f ca="1"/>
        <v>2025-06-04 02:09:09</v>
      </c>
    </row>
    <row r="478" spans="1:24" x14ac:dyDescent="0.2">
      <c r="A478" t="s">
        <v>18</v>
      </c>
      <c r="B478" t="s">
        <v>12081</v>
      </c>
      <c r="C478" t="s">
        <v>786</v>
      </c>
      <c r="D478" t="s">
        <v>223</v>
      </c>
      <c r="E478" t="s">
        <v>12082</v>
      </c>
      <c r="F478" t="s">
        <v>12080</v>
      </c>
      <c r="G478">
        <v>0.87143999999999999</v>
      </c>
      <c r="H478">
        <v>0.87158000000000002</v>
      </c>
      <c r="I478">
        <v>2</v>
      </c>
      <c r="J478">
        <v>-2</v>
      </c>
      <c r="K478" t="s">
        <v>17</v>
      </c>
      <c r="L478">
        <f t="shared" si="32"/>
        <v>44619.460000000407</v>
      </c>
      <c r="S478" t="str">
        <f ca="1"/>
        <v>2025-06-03 20:35:43</v>
      </c>
      <c r="T478">
        <f t="shared" ca="1" si="29"/>
        <v>1</v>
      </c>
      <c r="U478">
        <f t="shared" ca="1" si="30"/>
        <v>1</v>
      </c>
      <c r="V478">
        <f t="shared" ca="1" si="31"/>
        <v>0.92</v>
      </c>
      <c r="X478" t="str">
        <f ca="1"/>
        <v>2025-06-04 02:09:19</v>
      </c>
    </row>
    <row r="479" spans="1:24" x14ac:dyDescent="0.2">
      <c r="A479" t="s">
        <v>18</v>
      </c>
      <c r="B479" t="s">
        <v>12083</v>
      </c>
      <c r="C479" t="s">
        <v>5765</v>
      </c>
      <c r="D479" t="s">
        <v>223</v>
      </c>
      <c r="E479" t="s">
        <v>12084</v>
      </c>
      <c r="F479" t="s">
        <v>12085</v>
      </c>
      <c r="G479">
        <v>0.87143999999999999</v>
      </c>
      <c r="H479">
        <v>0.87131000000000003</v>
      </c>
      <c r="I479">
        <v>1</v>
      </c>
      <c r="J479">
        <v>0.92</v>
      </c>
      <c r="K479" t="s">
        <v>17</v>
      </c>
      <c r="L479">
        <f t="shared" si="32"/>
        <v>44621.460000000407</v>
      </c>
      <c r="S479" t="str">
        <f ca="1"/>
        <v>2025-06-03 20:34:33</v>
      </c>
      <c r="T479">
        <f t="shared" ca="1" si="29"/>
        <v>4</v>
      </c>
      <c r="U479">
        <f t="shared" ca="1" si="30"/>
        <v>15</v>
      </c>
      <c r="V479">
        <f t="shared" ca="1" si="31"/>
        <v>8.0400000000000009</v>
      </c>
      <c r="X479" t="str">
        <f ca="1"/>
        <v>2025-06-04 02:07:59</v>
      </c>
    </row>
    <row r="480" spans="1:24" x14ac:dyDescent="0.2">
      <c r="A480" t="s">
        <v>18</v>
      </c>
      <c r="B480" t="s">
        <v>12086</v>
      </c>
      <c r="C480" t="s">
        <v>266</v>
      </c>
      <c r="D480" t="s">
        <v>223</v>
      </c>
      <c r="E480" t="s">
        <v>12087</v>
      </c>
      <c r="F480" t="s">
        <v>12088</v>
      </c>
      <c r="G480">
        <v>0.87178999999999995</v>
      </c>
      <c r="H480">
        <v>0.87185999999999997</v>
      </c>
      <c r="I480">
        <v>1</v>
      </c>
      <c r="J480">
        <v>-1</v>
      </c>
      <c r="K480" t="s">
        <v>17</v>
      </c>
      <c r="L480">
        <f t="shared" si="32"/>
        <v>44620.540000000408</v>
      </c>
      <c r="S480" t="str">
        <f ca="1"/>
        <v>2025-06-03 20:33:23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2025-06-04 02:06:49</v>
      </c>
    </row>
    <row r="481" spans="1:24" x14ac:dyDescent="0.2">
      <c r="A481" t="s">
        <v>18</v>
      </c>
      <c r="B481" t="s">
        <v>12089</v>
      </c>
      <c r="C481" t="s">
        <v>840</v>
      </c>
      <c r="D481" t="s">
        <v>223</v>
      </c>
      <c r="E481" t="s">
        <v>12090</v>
      </c>
      <c r="F481" t="s">
        <v>12088</v>
      </c>
      <c r="G481">
        <v>0.87195999999999996</v>
      </c>
      <c r="H481">
        <v>0.87185999999999997</v>
      </c>
      <c r="I481">
        <v>4</v>
      </c>
      <c r="J481">
        <v>3.68</v>
      </c>
      <c r="K481" t="s">
        <v>17</v>
      </c>
      <c r="L481">
        <f t="shared" si="32"/>
        <v>44621.540000000408</v>
      </c>
      <c r="S481" t="str">
        <f ca="1"/>
        <v>2025-06-03 20:32:12</v>
      </c>
      <c r="T481">
        <f t="shared" ca="1" si="29"/>
        <v>2</v>
      </c>
      <c r="U481">
        <f t="shared" ca="1" si="30"/>
        <v>3</v>
      </c>
      <c r="V481">
        <f t="shared" ca="1" si="31"/>
        <v>2.7600000000000002</v>
      </c>
      <c r="X481" t="str">
        <f ca="1"/>
        <v>2025-06-04 02:07:29</v>
      </c>
    </row>
    <row r="482" spans="1:24" x14ac:dyDescent="0.2">
      <c r="A482" t="s">
        <v>18</v>
      </c>
      <c r="B482" t="s">
        <v>12091</v>
      </c>
      <c r="C482" t="s">
        <v>301</v>
      </c>
      <c r="D482" t="s">
        <v>223</v>
      </c>
      <c r="E482" t="s">
        <v>12092</v>
      </c>
      <c r="F482" t="s">
        <v>12088</v>
      </c>
      <c r="G482">
        <v>0.87182999999999999</v>
      </c>
      <c r="H482">
        <v>0.87185999999999997</v>
      </c>
      <c r="I482">
        <v>2</v>
      </c>
      <c r="J482">
        <v>-2</v>
      </c>
      <c r="K482" t="s">
        <v>17</v>
      </c>
      <c r="L482">
        <f t="shared" si="32"/>
        <v>44617.860000000408</v>
      </c>
      <c r="S482" t="str">
        <f ca="1"/>
        <v>2025-06-03 20:31:02</v>
      </c>
      <c r="T482">
        <f t="shared" ca="1" si="29"/>
        <v>4</v>
      </c>
      <c r="U482">
        <f t="shared" ca="1" si="30"/>
        <v>15</v>
      </c>
      <c r="V482">
        <f t="shared" ca="1" si="31"/>
        <v>13.8</v>
      </c>
      <c r="X482" t="str">
        <f ca="1"/>
        <v>2025-06-04 02:07:19</v>
      </c>
    </row>
    <row r="483" spans="1:24" x14ac:dyDescent="0.2">
      <c r="A483" t="s">
        <v>18</v>
      </c>
      <c r="B483" t="s">
        <v>12093</v>
      </c>
      <c r="C483" t="s">
        <v>4680</v>
      </c>
      <c r="D483" t="s">
        <v>223</v>
      </c>
      <c r="E483" t="s">
        <v>12094</v>
      </c>
      <c r="F483" t="s">
        <v>12095</v>
      </c>
      <c r="G483">
        <v>0.87175999999999998</v>
      </c>
      <c r="H483">
        <v>0.87165000000000004</v>
      </c>
      <c r="I483">
        <v>2</v>
      </c>
      <c r="J483">
        <v>1.84</v>
      </c>
      <c r="K483" t="s">
        <v>17</v>
      </c>
      <c r="L483">
        <f t="shared" si="32"/>
        <v>44619.860000000408</v>
      </c>
      <c r="S483" t="str">
        <f ca="1"/>
        <v>2025-06-03 20:29:52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2025-06-04 02:05:58</v>
      </c>
    </row>
    <row r="484" spans="1:24" x14ac:dyDescent="0.2">
      <c r="A484" t="s">
        <v>18</v>
      </c>
      <c r="B484" t="s">
        <v>12096</v>
      </c>
      <c r="C484" t="s">
        <v>266</v>
      </c>
      <c r="D484" t="s">
        <v>223</v>
      </c>
      <c r="E484" t="s">
        <v>12097</v>
      </c>
      <c r="F484" t="s">
        <v>12095</v>
      </c>
      <c r="G484">
        <v>0.87151000000000001</v>
      </c>
      <c r="H484">
        <v>0.87165000000000004</v>
      </c>
      <c r="I484">
        <v>1</v>
      </c>
      <c r="J484">
        <v>-1</v>
      </c>
      <c r="K484" t="s">
        <v>17</v>
      </c>
      <c r="L484">
        <f t="shared" si="32"/>
        <v>44618.020000000412</v>
      </c>
      <c r="S484" t="str">
        <f ca="1"/>
        <v>2025-06-03 20:28:09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2025-06-04 02:05:39</v>
      </c>
    </row>
    <row r="485" spans="1:24" x14ac:dyDescent="0.2">
      <c r="A485" t="s">
        <v>18</v>
      </c>
      <c r="B485" t="s">
        <v>12098</v>
      </c>
      <c r="C485" t="s">
        <v>4565</v>
      </c>
      <c r="D485" t="s">
        <v>223</v>
      </c>
      <c r="E485" t="s">
        <v>12099</v>
      </c>
      <c r="F485" t="s">
        <v>12095</v>
      </c>
      <c r="G485">
        <v>0.87185999999999997</v>
      </c>
      <c r="H485">
        <v>0.87165000000000004</v>
      </c>
      <c r="I485">
        <v>4</v>
      </c>
      <c r="J485">
        <v>3.68</v>
      </c>
      <c r="K485" t="s">
        <v>17</v>
      </c>
      <c r="L485">
        <f t="shared" si="32"/>
        <v>44619.020000000412</v>
      </c>
      <c r="S485" t="str">
        <f ca="1"/>
        <v>2025-06-03 20:26:59</v>
      </c>
      <c r="T485">
        <f t="shared" ca="1" si="29"/>
        <v>1</v>
      </c>
      <c r="U485">
        <f t="shared" ca="1" si="30"/>
        <v>1</v>
      </c>
      <c r="V485">
        <f t="shared" ca="1" si="31"/>
        <v>0.92</v>
      </c>
      <c r="X485" t="str">
        <f ca="1"/>
        <v>2025-06-04 02:06:08</v>
      </c>
    </row>
    <row r="486" spans="1:24" x14ac:dyDescent="0.2">
      <c r="A486" t="s">
        <v>18</v>
      </c>
      <c r="B486" t="s">
        <v>12100</v>
      </c>
      <c r="C486" t="s">
        <v>4379</v>
      </c>
      <c r="D486" t="s">
        <v>223</v>
      </c>
      <c r="E486" t="s">
        <v>12101</v>
      </c>
      <c r="F486" t="s">
        <v>12102</v>
      </c>
      <c r="G486">
        <v>0.87192000000000003</v>
      </c>
      <c r="H486">
        <v>0.87158999999999998</v>
      </c>
      <c r="I486">
        <v>1</v>
      </c>
      <c r="J486">
        <v>0.92</v>
      </c>
      <c r="K486" t="s">
        <v>17</v>
      </c>
      <c r="L486">
        <f t="shared" si="32"/>
        <v>44615.340000000411</v>
      </c>
      <c r="S486" t="str">
        <f ca="1"/>
        <v>2025-06-03 20:25:49</v>
      </c>
      <c r="T486">
        <f t="shared" ca="1" si="29"/>
        <v>1</v>
      </c>
      <c r="U486">
        <f t="shared" ca="1" si="30"/>
        <v>1</v>
      </c>
      <c r="V486">
        <f t="shared" ca="1" si="31"/>
        <v>0.92</v>
      </c>
      <c r="X486" t="str">
        <f ca="1"/>
        <v>2025-06-04 02:04:29</v>
      </c>
    </row>
    <row r="487" spans="1:24" x14ac:dyDescent="0.2">
      <c r="A487" t="s">
        <v>18</v>
      </c>
      <c r="B487" t="s">
        <v>12103</v>
      </c>
      <c r="C487" t="s">
        <v>266</v>
      </c>
      <c r="D487" t="s">
        <v>223</v>
      </c>
      <c r="E487" t="s">
        <v>12104</v>
      </c>
      <c r="F487" t="s">
        <v>12105</v>
      </c>
      <c r="G487">
        <v>0.87205999999999995</v>
      </c>
      <c r="H487">
        <v>0.87209000000000003</v>
      </c>
      <c r="I487">
        <v>1</v>
      </c>
      <c r="J487">
        <v>-1</v>
      </c>
      <c r="K487" t="s">
        <v>17</v>
      </c>
      <c r="L487">
        <f t="shared" si="32"/>
        <v>44614.420000000413</v>
      </c>
      <c r="S487" t="str">
        <f ca="1"/>
        <v>2025-06-03 20:24:39</v>
      </c>
      <c r="T487">
        <f t="shared" ca="1" si="29"/>
        <v>3</v>
      </c>
      <c r="U487">
        <f t="shared" ca="1" si="30"/>
        <v>7</v>
      </c>
      <c r="V487">
        <f t="shared" ca="1" si="31"/>
        <v>6.44</v>
      </c>
      <c r="X487" t="str">
        <f ca="1"/>
        <v>2025-06-04 02:03:18</v>
      </c>
    </row>
    <row r="488" spans="1:24" x14ac:dyDescent="0.2">
      <c r="A488" t="s">
        <v>18</v>
      </c>
      <c r="B488" t="s">
        <v>12106</v>
      </c>
      <c r="C488" t="s">
        <v>281</v>
      </c>
      <c r="D488" t="s">
        <v>223</v>
      </c>
      <c r="E488" t="s">
        <v>12107</v>
      </c>
      <c r="F488" t="s">
        <v>12105</v>
      </c>
      <c r="G488">
        <v>0.87236000000000002</v>
      </c>
      <c r="H488">
        <v>0.87209000000000003</v>
      </c>
      <c r="I488">
        <v>2</v>
      </c>
      <c r="J488">
        <v>1.84</v>
      </c>
      <c r="K488" t="s">
        <v>17</v>
      </c>
      <c r="L488">
        <f t="shared" si="32"/>
        <v>44615.420000000413</v>
      </c>
      <c r="S488" t="str">
        <f ca="1"/>
        <v>2025-06-03 20:23:28</v>
      </c>
      <c r="T488">
        <f t="shared" ca="1" si="29"/>
        <v>3</v>
      </c>
      <c r="U488">
        <f t="shared" ca="1" si="30"/>
        <v>7</v>
      </c>
      <c r="V488">
        <f t="shared" ca="1" si="31"/>
        <v>6.44</v>
      </c>
      <c r="X488" t="str">
        <f ca="1"/>
        <v>2025-06-04 02:03:28</v>
      </c>
    </row>
    <row r="489" spans="1:24" x14ac:dyDescent="0.2">
      <c r="A489" t="s">
        <v>11</v>
      </c>
      <c r="B489" t="s">
        <v>12108</v>
      </c>
      <c r="C489" t="s">
        <v>786</v>
      </c>
      <c r="D489" t="s">
        <v>223</v>
      </c>
      <c r="E489" t="s">
        <v>12109</v>
      </c>
      <c r="F489" t="s">
        <v>12110</v>
      </c>
      <c r="G489">
        <v>0.87290000000000001</v>
      </c>
      <c r="H489">
        <v>0.87197999999999998</v>
      </c>
      <c r="I489">
        <v>2</v>
      </c>
      <c r="J489">
        <v>-2</v>
      </c>
      <c r="K489" t="s">
        <v>17</v>
      </c>
      <c r="L489">
        <f t="shared" si="32"/>
        <v>44613.580000000416</v>
      </c>
      <c r="S489" t="str">
        <f ca="1"/>
        <v>2025-06-03 20:22:18</v>
      </c>
      <c r="T489">
        <f t="shared" ca="1" si="29"/>
        <v>2</v>
      </c>
      <c r="U489">
        <f t="shared" ca="1" si="30"/>
        <v>3</v>
      </c>
      <c r="V489">
        <f t="shared" ca="1" si="31"/>
        <v>2.7600000000000002</v>
      </c>
      <c r="X489" t="str">
        <f ca="1"/>
        <v>2025-06-04 02:02:17</v>
      </c>
    </row>
    <row r="490" spans="1:24" x14ac:dyDescent="0.2">
      <c r="A490" t="s">
        <v>11</v>
      </c>
      <c r="B490" t="s">
        <v>12111</v>
      </c>
      <c r="C490" t="s">
        <v>266</v>
      </c>
      <c r="D490" t="s">
        <v>223</v>
      </c>
      <c r="E490" t="s">
        <v>12112</v>
      </c>
      <c r="F490" t="s">
        <v>12110</v>
      </c>
      <c r="G490">
        <v>0.87322</v>
      </c>
      <c r="H490">
        <v>0.87197999999999998</v>
      </c>
      <c r="I490">
        <v>1</v>
      </c>
      <c r="J490">
        <v>-1</v>
      </c>
      <c r="K490" t="s">
        <v>17</v>
      </c>
      <c r="L490">
        <f t="shared" si="32"/>
        <v>44615.580000000416</v>
      </c>
      <c r="S490" t="str">
        <f ca="1"/>
        <v>2025-06-03 20:21:08</v>
      </c>
      <c r="T490">
        <f t="shared" ca="1" si="29"/>
        <v>3</v>
      </c>
      <c r="U490">
        <f t="shared" ca="1" si="30"/>
        <v>7</v>
      </c>
      <c r="V490">
        <f t="shared" ca="1" si="31"/>
        <v>6.44</v>
      </c>
      <c r="X490" t="str">
        <f ca="1"/>
        <v>2025-06-04 02:02:08</v>
      </c>
    </row>
    <row r="491" spans="1:24" x14ac:dyDescent="0.2">
      <c r="A491" t="s">
        <v>11</v>
      </c>
      <c r="B491" t="s">
        <v>12113</v>
      </c>
      <c r="C491" t="s">
        <v>850</v>
      </c>
      <c r="D491" t="s">
        <v>223</v>
      </c>
      <c r="E491" t="s">
        <v>12114</v>
      </c>
      <c r="F491" t="s">
        <v>12110</v>
      </c>
      <c r="G491">
        <v>0.87251000000000001</v>
      </c>
      <c r="H491">
        <v>0.87197999999999998</v>
      </c>
      <c r="I491">
        <v>8</v>
      </c>
      <c r="J491">
        <v>-8</v>
      </c>
      <c r="K491" t="s">
        <v>17</v>
      </c>
      <c r="L491">
        <f t="shared" si="32"/>
        <v>44616.580000000416</v>
      </c>
      <c r="S491" t="str">
        <f ca="1"/>
        <v>2025-06-03 20:19:57</v>
      </c>
      <c r="T491">
        <f t="shared" ca="1" si="29"/>
        <v>2</v>
      </c>
      <c r="U491">
        <f t="shared" ca="1" si="30"/>
        <v>3</v>
      </c>
      <c r="V491">
        <f t="shared" ca="1" si="31"/>
        <v>0.84000000000000008</v>
      </c>
      <c r="X491" t="str">
        <f ca="1"/>
        <v>2025-06-04 02:02:58</v>
      </c>
    </row>
    <row r="492" spans="1:24" x14ac:dyDescent="0.2">
      <c r="A492" t="s">
        <v>11</v>
      </c>
      <c r="B492" t="s">
        <v>12115</v>
      </c>
      <c r="C492" t="s">
        <v>4680</v>
      </c>
      <c r="D492" t="s">
        <v>223</v>
      </c>
      <c r="E492" t="s">
        <v>12116</v>
      </c>
      <c r="F492" t="s">
        <v>12110</v>
      </c>
      <c r="G492">
        <v>0.87280000000000002</v>
      </c>
      <c r="H492">
        <v>0.87197999999999998</v>
      </c>
      <c r="I492">
        <v>4</v>
      </c>
      <c r="J492">
        <v>-4</v>
      </c>
      <c r="K492" t="s">
        <v>17</v>
      </c>
      <c r="L492">
        <f t="shared" si="32"/>
        <v>44624.580000000416</v>
      </c>
      <c r="S492" t="str">
        <f ca="1"/>
        <v>2025-06-03 20:18:47</v>
      </c>
      <c r="T492">
        <f t="shared" ca="1" si="29"/>
        <v>1</v>
      </c>
      <c r="U492">
        <f t="shared" ca="1" si="30"/>
        <v>1</v>
      </c>
      <c r="V492">
        <f t="shared" ca="1" si="31"/>
        <v>0.92</v>
      </c>
      <c r="X492" t="str">
        <f ca="1"/>
        <v>2025-06-04 02:02:27</v>
      </c>
    </row>
    <row r="493" spans="1:24" x14ac:dyDescent="0.2">
      <c r="A493" t="s">
        <v>11</v>
      </c>
      <c r="B493" t="s">
        <v>12117</v>
      </c>
      <c r="C493" t="s">
        <v>1379</v>
      </c>
      <c r="D493" t="s">
        <v>223</v>
      </c>
      <c r="E493" t="s">
        <v>12118</v>
      </c>
      <c r="F493" t="s">
        <v>12119</v>
      </c>
      <c r="G493">
        <v>0.87317999999999996</v>
      </c>
      <c r="H493">
        <v>0.87326000000000004</v>
      </c>
      <c r="I493">
        <v>4</v>
      </c>
      <c r="J493">
        <v>3.68</v>
      </c>
      <c r="K493" t="s">
        <v>17</v>
      </c>
      <c r="L493">
        <f t="shared" si="32"/>
        <v>44628.580000000416</v>
      </c>
      <c r="S493" t="str">
        <f ca="1"/>
        <v>2025-06-03 20:17:37</v>
      </c>
      <c r="T493">
        <f t="shared" ca="1" si="29"/>
        <v>2</v>
      </c>
      <c r="U493">
        <f t="shared" ca="1" si="30"/>
        <v>3</v>
      </c>
      <c r="V493">
        <f t="shared" ca="1" si="31"/>
        <v>0.84000000000000008</v>
      </c>
      <c r="X493" t="str">
        <f ca="1"/>
        <v>2025-06-04 02:01:57</v>
      </c>
    </row>
    <row r="494" spans="1:24" x14ac:dyDescent="0.2">
      <c r="A494" t="s">
        <v>11</v>
      </c>
      <c r="B494" t="s">
        <v>12120</v>
      </c>
      <c r="C494" t="s">
        <v>786</v>
      </c>
      <c r="D494" t="s">
        <v>223</v>
      </c>
      <c r="E494" t="s">
        <v>12121</v>
      </c>
      <c r="F494" t="s">
        <v>12119</v>
      </c>
      <c r="G494">
        <v>0.87319000000000002</v>
      </c>
      <c r="H494">
        <v>0.87326000000000004</v>
      </c>
      <c r="I494">
        <v>2</v>
      </c>
      <c r="J494">
        <v>1.84</v>
      </c>
      <c r="K494" t="s">
        <v>17</v>
      </c>
      <c r="L494">
        <f t="shared" si="32"/>
        <v>44624.900000000416</v>
      </c>
      <c r="S494" t="str">
        <f ca="1"/>
        <v>2025-06-03 20:16:27</v>
      </c>
      <c r="T494">
        <f t="shared" ca="1" si="29"/>
        <v>2</v>
      </c>
      <c r="U494">
        <f t="shared" ca="1" si="30"/>
        <v>3</v>
      </c>
      <c r="V494">
        <f t="shared" ca="1" si="31"/>
        <v>2.7600000000000002</v>
      </c>
      <c r="X494" t="str">
        <f ca="1"/>
        <v>2025-06-04 02:01:07</v>
      </c>
    </row>
    <row r="495" spans="1:24" x14ac:dyDescent="0.2">
      <c r="A495" t="s">
        <v>11</v>
      </c>
      <c r="B495" t="s">
        <v>12122</v>
      </c>
      <c r="C495" t="s">
        <v>266</v>
      </c>
      <c r="D495" t="s">
        <v>223</v>
      </c>
      <c r="E495" t="s">
        <v>12123</v>
      </c>
      <c r="F495" t="s">
        <v>12119</v>
      </c>
      <c r="G495">
        <v>0.87341000000000002</v>
      </c>
      <c r="H495">
        <v>0.87326000000000004</v>
      </c>
      <c r="I495">
        <v>1</v>
      </c>
      <c r="J495">
        <v>-1</v>
      </c>
      <c r="K495" t="s">
        <v>17</v>
      </c>
      <c r="L495">
        <f t="shared" si="32"/>
        <v>44623.06000000042</v>
      </c>
      <c r="S495" t="str">
        <f ca="1"/>
        <v>2025-06-03 20:15:17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2025-06-04 02:00:58</v>
      </c>
    </row>
    <row r="496" spans="1:24" x14ac:dyDescent="0.2">
      <c r="A496" t="s">
        <v>11</v>
      </c>
      <c r="B496" t="s">
        <v>12124</v>
      </c>
      <c r="C496" t="s">
        <v>266</v>
      </c>
      <c r="D496" t="s">
        <v>223</v>
      </c>
      <c r="E496" t="s">
        <v>12125</v>
      </c>
      <c r="F496" t="s">
        <v>12126</v>
      </c>
      <c r="G496">
        <v>0.87248999999999999</v>
      </c>
      <c r="H496">
        <v>0.87333000000000005</v>
      </c>
      <c r="I496">
        <v>1</v>
      </c>
      <c r="J496">
        <v>0.92</v>
      </c>
      <c r="K496" t="s">
        <v>17</v>
      </c>
      <c r="L496">
        <f t="shared" si="32"/>
        <v>44624.06000000042</v>
      </c>
      <c r="S496" t="str">
        <f ca="1"/>
        <v>2025-06-03 20:14:06</v>
      </c>
      <c r="T496">
        <f t="shared" ca="1" si="29"/>
        <v>4</v>
      </c>
      <c r="U496">
        <f t="shared" ca="1" si="30"/>
        <v>15</v>
      </c>
      <c r="V496">
        <f t="shared" ca="1" si="31"/>
        <v>8.0400000000000009</v>
      </c>
      <c r="X496" t="str">
        <f ca="1"/>
        <v>2025-06-04 01:59:47</v>
      </c>
    </row>
    <row r="497" spans="1:24" x14ac:dyDescent="0.2">
      <c r="A497" t="s">
        <v>11</v>
      </c>
      <c r="B497" t="s">
        <v>12127</v>
      </c>
      <c r="C497" t="s">
        <v>836</v>
      </c>
      <c r="D497" t="s">
        <v>223</v>
      </c>
      <c r="E497" t="s">
        <v>12128</v>
      </c>
      <c r="F497" t="s">
        <v>12126</v>
      </c>
      <c r="G497">
        <v>0.87241000000000002</v>
      </c>
      <c r="H497">
        <v>0.87333000000000005</v>
      </c>
      <c r="I497">
        <v>2</v>
      </c>
      <c r="J497">
        <v>1.84</v>
      </c>
      <c r="K497" t="s">
        <v>17</v>
      </c>
      <c r="L497">
        <f t="shared" si="32"/>
        <v>44623.140000000421</v>
      </c>
      <c r="S497" t="str">
        <f ca="1"/>
        <v>2025-06-03 20:12:56</v>
      </c>
      <c r="T497">
        <f t="shared" ca="1" si="29"/>
        <v>3</v>
      </c>
      <c r="U497">
        <f t="shared" ca="1" si="30"/>
        <v>7</v>
      </c>
      <c r="V497">
        <f t="shared" ca="1" si="31"/>
        <v>0.68000000000000016</v>
      </c>
      <c r="X497" t="str">
        <f ca="1"/>
        <v>2025-06-04 02:00:07</v>
      </c>
    </row>
    <row r="498" spans="1:24" x14ac:dyDescent="0.2">
      <c r="A498" t="s">
        <v>11</v>
      </c>
      <c r="B498" t="s">
        <v>12129</v>
      </c>
      <c r="C498" t="s">
        <v>840</v>
      </c>
      <c r="D498" t="s">
        <v>223</v>
      </c>
      <c r="E498" t="s">
        <v>12130</v>
      </c>
      <c r="F498" t="s">
        <v>12131</v>
      </c>
      <c r="G498">
        <v>0.87222999999999995</v>
      </c>
      <c r="H498">
        <v>0.87231000000000003</v>
      </c>
      <c r="I498">
        <v>8</v>
      </c>
      <c r="J498">
        <v>7.36</v>
      </c>
      <c r="K498" t="s">
        <v>17</v>
      </c>
      <c r="L498">
        <f t="shared" si="32"/>
        <v>44621.300000000425</v>
      </c>
      <c r="S498" t="str">
        <f ca="1"/>
        <v>2025-06-03 20:11:46</v>
      </c>
      <c r="T498">
        <f t="shared" ca="1" si="29"/>
        <v>3</v>
      </c>
      <c r="U498">
        <f t="shared" ca="1" si="30"/>
        <v>7</v>
      </c>
      <c r="V498">
        <f t="shared" ca="1" si="31"/>
        <v>0.68000000000000016</v>
      </c>
      <c r="X498" t="str">
        <f ca="1"/>
        <v>2025-06-04 01:59:17</v>
      </c>
    </row>
    <row r="499" spans="1:24" x14ac:dyDescent="0.2">
      <c r="A499" t="s">
        <v>11</v>
      </c>
      <c r="B499" t="s">
        <v>12132</v>
      </c>
      <c r="C499" t="s">
        <v>301</v>
      </c>
      <c r="D499" t="s">
        <v>223</v>
      </c>
      <c r="E499" t="s">
        <v>12133</v>
      </c>
      <c r="F499" t="s">
        <v>12131</v>
      </c>
      <c r="G499">
        <v>0.87256</v>
      </c>
      <c r="H499">
        <v>0.87231000000000003</v>
      </c>
      <c r="I499">
        <v>4</v>
      </c>
      <c r="J499">
        <v>-4</v>
      </c>
      <c r="K499" t="s">
        <v>17</v>
      </c>
      <c r="L499">
        <f t="shared" si="32"/>
        <v>44613.940000000424</v>
      </c>
      <c r="S499" t="str">
        <f ca="1"/>
        <v>2025-06-03 20:10:36</v>
      </c>
      <c r="T499">
        <f t="shared" ca="1" si="29"/>
        <v>4</v>
      </c>
      <c r="U499">
        <f t="shared" ca="1" si="30"/>
        <v>15</v>
      </c>
      <c r="V499">
        <f t="shared" ca="1" si="31"/>
        <v>0.36000000000000032</v>
      </c>
      <c r="X499" t="str">
        <f ca="1"/>
        <v>2025-06-04 01:59:07</v>
      </c>
    </row>
    <row r="500" spans="1:24" x14ac:dyDescent="0.2">
      <c r="A500" t="s">
        <v>11</v>
      </c>
      <c r="B500" t="s">
        <v>12134</v>
      </c>
      <c r="C500" t="s">
        <v>266</v>
      </c>
      <c r="D500" t="s">
        <v>223</v>
      </c>
      <c r="E500" t="s">
        <v>12135</v>
      </c>
      <c r="F500" t="s">
        <v>12131</v>
      </c>
      <c r="G500">
        <v>0.87312000000000001</v>
      </c>
      <c r="H500">
        <v>0.87231000000000003</v>
      </c>
      <c r="I500">
        <v>1</v>
      </c>
      <c r="J500">
        <v>-1</v>
      </c>
      <c r="K500" t="s">
        <v>17</v>
      </c>
      <c r="L500">
        <f t="shared" si="32"/>
        <v>44617.940000000424</v>
      </c>
      <c r="S500" t="str">
        <f ca="1"/>
        <v>2025-06-03 20:09:25</v>
      </c>
      <c r="T500">
        <f t="shared" ca="1" si="29"/>
        <v>2</v>
      </c>
      <c r="U500">
        <f t="shared" ca="1" si="30"/>
        <v>3</v>
      </c>
      <c r="V500">
        <f t="shared" ca="1" si="31"/>
        <v>-3</v>
      </c>
      <c r="X500" t="str">
        <f ca="1"/>
        <v>2025-06-04 01:58:37</v>
      </c>
    </row>
    <row r="501" spans="1:24" x14ac:dyDescent="0.2">
      <c r="A501" t="s">
        <v>11</v>
      </c>
      <c r="B501" t="s">
        <v>12136</v>
      </c>
      <c r="C501" t="s">
        <v>836</v>
      </c>
      <c r="D501" t="s">
        <v>223</v>
      </c>
      <c r="E501" t="s">
        <v>12137</v>
      </c>
      <c r="F501" t="s">
        <v>12131</v>
      </c>
      <c r="G501">
        <v>0.87280000000000002</v>
      </c>
      <c r="H501">
        <v>0.87231000000000003</v>
      </c>
      <c r="I501">
        <v>2</v>
      </c>
      <c r="J501">
        <v>-2</v>
      </c>
      <c r="K501" t="s">
        <v>17</v>
      </c>
      <c r="L501">
        <f t="shared" si="32"/>
        <v>44618.940000000424</v>
      </c>
      <c r="S501" t="str">
        <f ca="1"/>
        <v>2025-06-03 20:08:15</v>
      </c>
      <c r="T501">
        <f t="shared" ca="1" si="29"/>
        <v>4</v>
      </c>
      <c r="U501">
        <f t="shared" ca="1" si="30"/>
        <v>15</v>
      </c>
      <c r="V501">
        <f t="shared" ca="1" si="31"/>
        <v>-15</v>
      </c>
      <c r="X501" t="str">
        <f ca="1"/>
        <v>2025-06-04 01:58:57</v>
      </c>
    </row>
    <row r="502" spans="1:24" x14ac:dyDescent="0.2">
      <c r="A502" t="s">
        <v>11</v>
      </c>
      <c r="B502" t="s">
        <v>12138</v>
      </c>
      <c r="C502" t="s">
        <v>266</v>
      </c>
      <c r="D502" t="s">
        <v>223</v>
      </c>
      <c r="E502" t="s">
        <v>12139</v>
      </c>
      <c r="F502" t="s">
        <v>12140</v>
      </c>
      <c r="G502">
        <v>0.87170000000000003</v>
      </c>
      <c r="H502">
        <v>0.87319000000000002</v>
      </c>
      <c r="I502">
        <v>1</v>
      </c>
      <c r="J502">
        <v>0.92</v>
      </c>
      <c r="K502" t="s">
        <v>17</v>
      </c>
      <c r="L502">
        <f t="shared" si="32"/>
        <v>44620.940000000424</v>
      </c>
      <c r="S502" t="str">
        <f ca="1"/>
        <v>2025-06-03 20:07:05</v>
      </c>
      <c r="T502">
        <f t="shared" ca="1" si="29"/>
        <v>2</v>
      </c>
      <c r="U502">
        <f t="shared" ca="1" si="30"/>
        <v>3</v>
      </c>
      <c r="V502">
        <f t="shared" ca="1" si="31"/>
        <v>2.7600000000000002</v>
      </c>
      <c r="X502" t="str">
        <f ca="1"/>
        <v>2025-06-04 01:57:27</v>
      </c>
    </row>
    <row r="503" spans="1:24" x14ac:dyDescent="0.2">
      <c r="A503" t="s">
        <v>11</v>
      </c>
      <c r="B503" t="s">
        <v>12141</v>
      </c>
      <c r="C503" t="s">
        <v>6909</v>
      </c>
      <c r="D503" t="s">
        <v>223</v>
      </c>
      <c r="E503" t="s">
        <v>12142</v>
      </c>
      <c r="F503" t="s">
        <v>12143</v>
      </c>
      <c r="G503">
        <v>0.87221000000000004</v>
      </c>
      <c r="H503">
        <v>0.87187999999999999</v>
      </c>
      <c r="I503">
        <v>2</v>
      </c>
      <c r="J503">
        <v>-2</v>
      </c>
      <c r="K503" t="s">
        <v>17</v>
      </c>
      <c r="L503">
        <f t="shared" si="32"/>
        <v>44620.020000000426</v>
      </c>
      <c r="S503" t="str">
        <f ca="1"/>
        <v>2025-06-03 20:05:55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2025-06-04 01:57:06</v>
      </c>
    </row>
    <row r="504" spans="1:24" x14ac:dyDescent="0.2">
      <c r="A504" t="s">
        <v>11</v>
      </c>
      <c r="B504" t="s">
        <v>12144</v>
      </c>
      <c r="C504" t="s">
        <v>5765</v>
      </c>
      <c r="D504" t="s">
        <v>223</v>
      </c>
      <c r="E504" t="s">
        <v>12145</v>
      </c>
      <c r="F504" t="s">
        <v>12143</v>
      </c>
      <c r="G504">
        <v>0.87246999999999997</v>
      </c>
      <c r="H504">
        <v>0.87187999999999999</v>
      </c>
      <c r="I504">
        <v>1</v>
      </c>
      <c r="J504">
        <v>-1</v>
      </c>
      <c r="K504" t="s">
        <v>17</v>
      </c>
      <c r="L504">
        <f t="shared" si="32"/>
        <v>44622.020000000426</v>
      </c>
      <c r="S504" t="str">
        <f ca="1"/>
        <v>2025-06-03 20:04:44</v>
      </c>
      <c r="T504">
        <f t="shared" ca="1" si="29"/>
        <v>2</v>
      </c>
      <c r="U504">
        <f t="shared" ca="1" si="30"/>
        <v>3</v>
      </c>
      <c r="V504">
        <f t="shared" ca="1" si="31"/>
        <v>2.7600000000000002</v>
      </c>
      <c r="X504" t="str">
        <f ca="1"/>
        <v>2025-06-04 01:56:16</v>
      </c>
    </row>
    <row r="505" spans="1:24" x14ac:dyDescent="0.2">
      <c r="A505" t="s">
        <v>11</v>
      </c>
      <c r="B505" t="s">
        <v>12146</v>
      </c>
      <c r="C505" t="s">
        <v>4680</v>
      </c>
      <c r="D505" t="s">
        <v>223</v>
      </c>
      <c r="E505" t="s">
        <v>12147</v>
      </c>
      <c r="F505" t="s">
        <v>12148</v>
      </c>
      <c r="G505">
        <v>0.87205999999999995</v>
      </c>
      <c r="H505">
        <v>0.87234</v>
      </c>
      <c r="I505">
        <v>4</v>
      </c>
      <c r="J505">
        <v>3.68</v>
      </c>
      <c r="K505" t="s">
        <v>17</v>
      </c>
      <c r="L505">
        <f t="shared" si="32"/>
        <v>44623.020000000426</v>
      </c>
      <c r="S505" t="str">
        <f ca="1"/>
        <v>2025-06-03 20:03:34</v>
      </c>
      <c r="T505">
        <f t="shared" ca="1" si="29"/>
        <v>3</v>
      </c>
      <c r="U505">
        <f t="shared" ca="1" si="30"/>
        <v>7</v>
      </c>
      <c r="V505">
        <f t="shared" ca="1" si="31"/>
        <v>6.44</v>
      </c>
      <c r="X505" t="str">
        <f ca="1"/>
        <v>2025-06-04 01:55:26</v>
      </c>
    </row>
    <row r="506" spans="1:24" x14ac:dyDescent="0.2">
      <c r="A506" t="s">
        <v>11</v>
      </c>
      <c r="B506" t="s">
        <v>12149</v>
      </c>
      <c r="C506" t="s">
        <v>786</v>
      </c>
      <c r="D506" t="s">
        <v>223</v>
      </c>
      <c r="E506" t="s">
        <v>12150</v>
      </c>
      <c r="F506" t="s">
        <v>12148</v>
      </c>
      <c r="G506">
        <v>0.87229000000000001</v>
      </c>
      <c r="H506">
        <v>0.87234</v>
      </c>
      <c r="I506">
        <v>2</v>
      </c>
      <c r="J506">
        <v>1.84</v>
      </c>
      <c r="K506" t="s">
        <v>17</v>
      </c>
      <c r="L506">
        <f t="shared" si="32"/>
        <v>44619.340000000426</v>
      </c>
      <c r="S506" t="str">
        <f ca="1"/>
        <v>2025-06-03 20:02:24</v>
      </c>
      <c r="T506">
        <f t="shared" ca="1" si="29"/>
        <v>3</v>
      </c>
      <c r="U506">
        <f t="shared" ca="1" si="30"/>
        <v>7</v>
      </c>
      <c r="V506">
        <f t="shared" ca="1" si="31"/>
        <v>-7</v>
      </c>
      <c r="X506" t="str">
        <f ca="1"/>
        <v>2025-06-04 01:55:16</v>
      </c>
    </row>
    <row r="507" spans="1:24" x14ac:dyDescent="0.2">
      <c r="A507" t="s">
        <v>11</v>
      </c>
      <c r="B507" t="s">
        <v>12151</v>
      </c>
      <c r="C507" t="s">
        <v>5765</v>
      </c>
      <c r="D507" t="s">
        <v>223</v>
      </c>
      <c r="E507" t="s">
        <v>12152</v>
      </c>
      <c r="F507" t="s">
        <v>12148</v>
      </c>
      <c r="G507">
        <v>0.87238000000000004</v>
      </c>
      <c r="H507">
        <v>0.87234</v>
      </c>
      <c r="I507">
        <v>1</v>
      </c>
      <c r="J507">
        <v>-1</v>
      </c>
      <c r="K507" t="s">
        <v>17</v>
      </c>
      <c r="L507">
        <f t="shared" si="32"/>
        <v>44617.500000000429</v>
      </c>
      <c r="S507" t="str">
        <f ca="1"/>
        <v>2025-06-03 20:01:13</v>
      </c>
      <c r="T507">
        <f t="shared" ca="1" si="29"/>
        <v>3</v>
      </c>
      <c r="U507">
        <f t="shared" ca="1" si="30"/>
        <v>7</v>
      </c>
      <c r="V507">
        <f t="shared" ca="1" si="31"/>
        <v>-7</v>
      </c>
      <c r="X507" t="str">
        <f ca="1"/>
        <v>2025-06-04 01:55:06</v>
      </c>
    </row>
    <row r="508" spans="1:24" x14ac:dyDescent="0.2">
      <c r="A508" t="s">
        <v>11</v>
      </c>
      <c r="B508" t="s">
        <v>12153</v>
      </c>
      <c r="C508" t="s">
        <v>266</v>
      </c>
      <c r="D508" t="s">
        <v>223</v>
      </c>
      <c r="E508" t="s">
        <v>12154</v>
      </c>
      <c r="F508" t="s">
        <v>12155</v>
      </c>
      <c r="G508">
        <v>0.87134999999999996</v>
      </c>
      <c r="H508">
        <v>0.87238000000000004</v>
      </c>
      <c r="I508">
        <v>1</v>
      </c>
      <c r="J508">
        <v>0.92</v>
      </c>
      <c r="K508" t="s">
        <v>17</v>
      </c>
      <c r="L508">
        <f t="shared" si="32"/>
        <v>44618.500000000429</v>
      </c>
      <c r="S508" t="str">
        <f ca="1"/>
        <v>2025-06-03 20:00:03</v>
      </c>
      <c r="T508">
        <f t="shared" ca="1" si="29"/>
        <v>2</v>
      </c>
      <c r="U508">
        <f t="shared" ca="1" si="30"/>
        <v>3</v>
      </c>
      <c r="V508">
        <f t="shared" ca="1" si="31"/>
        <v>-3</v>
      </c>
      <c r="X508" t="str">
        <f ca="1"/>
        <v>2025-06-04 01:53:56</v>
      </c>
    </row>
    <row r="509" spans="1:24" x14ac:dyDescent="0.2">
      <c r="A509" t="s">
        <v>11</v>
      </c>
      <c r="B509" t="s">
        <v>12156</v>
      </c>
      <c r="C509" t="s">
        <v>836</v>
      </c>
      <c r="D509" t="s">
        <v>223</v>
      </c>
      <c r="E509" t="s">
        <v>12157</v>
      </c>
      <c r="F509" t="s">
        <v>12155</v>
      </c>
      <c r="G509">
        <v>0.87133000000000005</v>
      </c>
      <c r="H509">
        <v>0.87238000000000004</v>
      </c>
      <c r="I509">
        <v>2</v>
      </c>
      <c r="J509">
        <v>1.84</v>
      </c>
      <c r="K509" t="s">
        <v>17</v>
      </c>
      <c r="L509">
        <f t="shared" si="32"/>
        <v>44617.580000000431</v>
      </c>
      <c r="S509" t="str">
        <f ca="1"/>
        <v>2025-06-03 19:58:53</v>
      </c>
      <c r="T509">
        <f t="shared" ca="1" si="29"/>
        <v>2</v>
      </c>
      <c r="U509">
        <f t="shared" ca="1" si="30"/>
        <v>3</v>
      </c>
      <c r="V509">
        <f t="shared" ca="1" si="31"/>
        <v>2.7600000000000002</v>
      </c>
      <c r="X509" t="str">
        <f ca="1"/>
        <v>2025-06-04 01:54:16</v>
      </c>
    </row>
    <row r="510" spans="1:24" x14ac:dyDescent="0.2">
      <c r="A510" t="s">
        <v>11</v>
      </c>
      <c r="B510" t="s">
        <v>12158</v>
      </c>
      <c r="C510" t="s">
        <v>301</v>
      </c>
      <c r="D510" t="s">
        <v>223</v>
      </c>
      <c r="E510" t="s">
        <v>12159</v>
      </c>
      <c r="F510" t="s">
        <v>12155</v>
      </c>
      <c r="G510">
        <v>0.87134999999999996</v>
      </c>
      <c r="H510">
        <v>0.87238000000000004</v>
      </c>
      <c r="I510">
        <v>4</v>
      </c>
      <c r="J510">
        <v>3.68</v>
      </c>
      <c r="K510" t="s">
        <v>17</v>
      </c>
      <c r="L510">
        <f t="shared" si="32"/>
        <v>44615.740000000435</v>
      </c>
      <c r="S510" t="str">
        <f ca="1"/>
        <v>2025-06-03 19:57:43</v>
      </c>
      <c r="T510">
        <f t="shared" ca="1" si="29"/>
        <v>3</v>
      </c>
      <c r="U510">
        <f t="shared" ca="1" si="30"/>
        <v>7</v>
      </c>
      <c r="V510">
        <f t="shared" ca="1" si="31"/>
        <v>0.68000000000000016</v>
      </c>
      <c r="X510" t="str">
        <f ca="1"/>
        <v>2025-06-04 01:54:26</v>
      </c>
    </row>
    <row r="511" spans="1:24" x14ac:dyDescent="0.2">
      <c r="A511" t="s">
        <v>18</v>
      </c>
      <c r="B511" t="s">
        <v>12160</v>
      </c>
      <c r="C511" t="s">
        <v>840</v>
      </c>
      <c r="D511" t="s">
        <v>223</v>
      </c>
      <c r="E511" t="s">
        <v>12161</v>
      </c>
      <c r="F511" t="s">
        <v>12162</v>
      </c>
      <c r="G511">
        <v>0.87063999999999997</v>
      </c>
      <c r="H511">
        <v>0.87133000000000005</v>
      </c>
      <c r="I511">
        <v>8</v>
      </c>
      <c r="J511">
        <v>-8</v>
      </c>
      <c r="K511" t="s">
        <v>17</v>
      </c>
      <c r="L511">
        <f t="shared" si="32"/>
        <v>44612.060000000434</v>
      </c>
      <c r="S511" t="str">
        <f ca="1"/>
        <v>2025-06-03 19:56:32</v>
      </c>
      <c r="T511">
        <f t="shared" ca="1" si="29"/>
        <v>2</v>
      </c>
      <c r="U511">
        <f t="shared" ca="1" si="30"/>
        <v>3</v>
      </c>
      <c r="V511">
        <f t="shared" ca="1" si="31"/>
        <v>-3</v>
      </c>
      <c r="X511" t="str">
        <f ca="1"/>
        <v>2025-06-04 01:53:26</v>
      </c>
    </row>
    <row r="512" spans="1:24" x14ac:dyDescent="0.2">
      <c r="A512" t="s">
        <v>18</v>
      </c>
      <c r="B512" t="s">
        <v>12163</v>
      </c>
      <c r="C512" t="s">
        <v>786</v>
      </c>
      <c r="D512" t="s">
        <v>223</v>
      </c>
      <c r="E512" t="s">
        <v>12164</v>
      </c>
      <c r="F512" t="s">
        <v>12162</v>
      </c>
      <c r="G512">
        <v>0.86973999999999996</v>
      </c>
      <c r="H512">
        <v>0.87133000000000005</v>
      </c>
      <c r="I512">
        <v>2</v>
      </c>
      <c r="J512">
        <v>-2</v>
      </c>
      <c r="K512" t="s">
        <v>17</v>
      </c>
      <c r="L512">
        <f t="shared" si="32"/>
        <v>44620.060000000434</v>
      </c>
      <c r="S512" t="str">
        <f ca="1"/>
        <v>2025-06-03 19:55:22</v>
      </c>
      <c r="T512">
        <f t="shared" ca="1" si="29"/>
        <v>2</v>
      </c>
      <c r="U512">
        <f t="shared" ca="1" si="30"/>
        <v>3</v>
      </c>
      <c r="V512">
        <f t="shared" ca="1" si="31"/>
        <v>-3</v>
      </c>
      <c r="X512" t="str">
        <f ca="1"/>
        <v>2025-06-04 01:52:55</v>
      </c>
    </row>
    <row r="513" spans="1:24" x14ac:dyDescent="0.2">
      <c r="A513" t="s">
        <v>18</v>
      </c>
      <c r="B513" t="s">
        <v>12165</v>
      </c>
      <c r="C513" t="s">
        <v>301</v>
      </c>
      <c r="D513" t="s">
        <v>223</v>
      </c>
      <c r="E513" t="s">
        <v>12166</v>
      </c>
      <c r="F513" t="s">
        <v>12162</v>
      </c>
      <c r="G513">
        <v>0.87029000000000001</v>
      </c>
      <c r="H513">
        <v>0.87133000000000005</v>
      </c>
      <c r="I513">
        <v>4</v>
      </c>
      <c r="J513">
        <v>-4</v>
      </c>
      <c r="K513" t="s">
        <v>17</v>
      </c>
      <c r="L513">
        <f t="shared" si="32"/>
        <v>44622.060000000434</v>
      </c>
      <c r="S513" t="str">
        <f ca="1"/>
        <v>2025-06-03 19:54:12</v>
      </c>
      <c r="T513">
        <f t="shared" ca="1" si="29"/>
        <v>4</v>
      </c>
      <c r="U513">
        <f t="shared" ca="1" si="30"/>
        <v>15</v>
      </c>
      <c r="V513">
        <f t="shared" ca="1" si="31"/>
        <v>-15</v>
      </c>
      <c r="X513" t="str">
        <f ca="1"/>
        <v>2025-06-04 01:53:16</v>
      </c>
    </row>
    <row r="514" spans="1:24" x14ac:dyDescent="0.2">
      <c r="A514" t="s">
        <v>18</v>
      </c>
      <c r="B514" t="s">
        <v>12167</v>
      </c>
      <c r="C514" t="s">
        <v>266</v>
      </c>
      <c r="D514" t="s">
        <v>223</v>
      </c>
      <c r="E514" t="s">
        <v>12168</v>
      </c>
      <c r="F514" t="s">
        <v>12162</v>
      </c>
      <c r="G514">
        <v>0.86963000000000001</v>
      </c>
      <c r="H514">
        <v>0.87133000000000005</v>
      </c>
      <c r="I514">
        <v>1</v>
      </c>
      <c r="J514">
        <v>-1</v>
      </c>
      <c r="K514" t="s">
        <v>17</v>
      </c>
      <c r="L514">
        <f t="shared" si="32"/>
        <v>44626.060000000434</v>
      </c>
      <c r="S514" t="str">
        <f ca="1"/>
        <v>2025-06-03 19:53:02</v>
      </c>
      <c r="T514">
        <f t="shared" ca="1" si="29"/>
        <v>3</v>
      </c>
      <c r="U514">
        <f t="shared" ca="1" si="30"/>
        <v>7</v>
      </c>
      <c r="V514">
        <f t="shared" ca="1" si="31"/>
        <v>6.44</v>
      </c>
      <c r="X514" t="str">
        <f ca="1"/>
        <v>2025-06-04 01:52:46</v>
      </c>
    </row>
    <row r="515" spans="1:24" x14ac:dyDescent="0.2">
      <c r="A515" t="s">
        <v>18</v>
      </c>
      <c r="B515" t="s">
        <v>12169</v>
      </c>
      <c r="C515" t="s">
        <v>6909</v>
      </c>
      <c r="D515" t="s">
        <v>223</v>
      </c>
      <c r="E515" t="s">
        <v>12170</v>
      </c>
      <c r="F515" t="s">
        <v>12171</v>
      </c>
      <c r="G515">
        <v>0.87004000000000004</v>
      </c>
      <c r="H515">
        <v>0.87000999999999995</v>
      </c>
      <c r="I515">
        <v>8</v>
      </c>
      <c r="J515">
        <v>7.36</v>
      </c>
      <c r="K515" t="s">
        <v>17</v>
      </c>
      <c r="L515">
        <f t="shared" si="32"/>
        <v>44627.060000000434</v>
      </c>
      <c r="S515" t="str">
        <f ca="1"/>
        <v>2025-06-03 19:51:51</v>
      </c>
      <c r="T515">
        <f t="shared" ref="T515:T578" ca="1" si="33">COUNTIF(INDIRECT($O$4),S515)</f>
        <v>4</v>
      </c>
      <c r="U515">
        <f t="shared" ref="U515:U578" ca="1" si="34">SUMIF(INDIRECT($O$4),S515,INDIRECT($O$5))</f>
        <v>15</v>
      </c>
      <c r="V515">
        <f t="shared" ref="V515:V578" ca="1" si="35">SUMIF(INDIRECT($O$4),S515,INDIRECT($O$6))</f>
        <v>8.0400000000000009</v>
      </c>
      <c r="X515" t="str">
        <f ca="1"/>
        <v>2025-06-04 01:52:25</v>
      </c>
    </row>
    <row r="516" spans="1:24" x14ac:dyDescent="0.2">
      <c r="A516" t="s">
        <v>18</v>
      </c>
      <c r="B516" t="s">
        <v>12172</v>
      </c>
      <c r="C516" t="s">
        <v>786</v>
      </c>
      <c r="D516" t="s">
        <v>223</v>
      </c>
      <c r="E516" t="s">
        <v>12173</v>
      </c>
      <c r="F516" t="s">
        <v>12171</v>
      </c>
      <c r="G516">
        <v>0.86953000000000003</v>
      </c>
      <c r="H516">
        <v>0.87000999999999995</v>
      </c>
      <c r="I516">
        <v>2</v>
      </c>
      <c r="J516">
        <v>-2</v>
      </c>
      <c r="K516" t="s">
        <v>17</v>
      </c>
      <c r="L516">
        <f t="shared" ref="L516:L579" si="36">L515-J515</f>
        <v>44619.700000000434</v>
      </c>
      <c r="S516" t="str">
        <f ca="1"/>
        <v>2025-06-03 19:50:41</v>
      </c>
      <c r="T516">
        <f t="shared" ca="1" si="33"/>
        <v>1</v>
      </c>
      <c r="U516">
        <f t="shared" ca="1" si="34"/>
        <v>1</v>
      </c>
      <c r="V516">
        <f t="shared" ca="1" si="35"/>
        <v>-1</v>
      </c>
      <c r="X516" t="str">
        <f ca="1"/>
        <v>2025-06-04 01:51:45</v>
      </c>
    </row>
    <row r="517" spans="1:24" x14ac:dyDescent="0.2">
      <c r="A517" t="s">
        <v>18</v>
      </c>
      <c r="B517" t="s">
        <v>12174</v>
      </c>
      <c r="C517" t="s">
        <v>222</v>
      </c>
      <c r="D517" t="s">
        <v>223</v>
      </c>
      <c r="E517" t="s">
        <v>12175</v>
      </c>
      <c r="F517" t="s">
        <v>12171</v>
      </c>
      <c r="G517">
        <v>0.86977000000000004</v>
      </c>
      <c r="H517">
        <v>0.87000999999999995</v>
      </c>
      <c r="I517">
        <v>4</v>
      </c>
      <c r="J517">
        <v>-4</v>
      </c>
      <c r="K517" t="s">
        <v>17</v>
      </c>
      <c r="L517">
        <f t="shared" si="36"/>
        <v>44621.700000000434</v>
      </c>
      <c r="S517" t="str">
        <f ca="1"/>
        <v>2025-06-03 19:49:31</v>
      </c>
      <c r="T517">
        <f t="shared" ca="1" si="33"/>
        <v>4</v>
      </c>
      <c r="U517">
        <f t="shared" ca="1" si="34"/>
        <v>15</v>
      </c>
      <c r="V517">
        <f t="shared" ca="1" si="35"/>
        <v>0.36000000000000032</v>
      </c>
      <c r="X517" t="str">
        <f ca="1"/>
        <v>2025-06-04 01:52:15</v>
      </c>
    </row>
    <row r="518" spans="1:24" x14ac:dyDescent="0.2">
      <c r="A518" t="s">
        <v>18</v>
      </c>
      <c r="B518" t="s">
        <v>12176</v>
      </c>
      <c r="C518" t="s">
        <v>266</v>
      </c>
      <c r="D518" t="s">
        <v>223</v>
      </c>
      <c r="E518" t="s">
        <v>12177</v>
      </c>
      <c r="F518" t="s">
        <v>12171</v>
      </c>
      <c r="G518">
        <v>0.86924000000000001</v>
      </c>
      <c r="H518">
        <v>0.87000999999999995</v>
      </c>
      <c r="I518">
        <v>1</v>
      </c>
      <c r="J518">
        <v>-1</v>
      </c>
      <c r="K518" t="s">
        <v>17</v>
      </c>
      <c r="L518">
        <f t="shared" si="36"/>
        <v>44625.700000000434</v>
      </c>
      <c r="S518" t="str">
        <f ca="1"/>
        <v>2025-06-03 19:48:21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2025-06-04 01:51:36</v>
      </c>
    </row>
    <row r="519" spans="1:24" x14ac:dyDescent="0.2">
      <c r="A519" t="s">
        <v>18</v>
      </c>
      <c r="B519" t="s">
        <v>12178</v>
      </c>
      <c r="C519" t="s">
        <v>1379</v>
      </c>
      <c r="D519" t="s">
        <v>223</v>
      </c>
      <c r="E519" t="s">
        <v>12179</v>
      </c>
      <c r="F519" t="s">
        <v>12180</v>
      </c>
      <c r="G519">
        <v>0.86916000000000004</v>
      </c>
      <c r="H519">
        <v>0.86914999999999998</v>
      </c>
      <c r="I519">
        <v>8</v>
      </c>
      <c r="J519">
        <v>7.36</v>
      </c>
      <c r="K519" t="s">
        <v>17</v>
      </c>
      <c r="L519">
        <f t="shared" si="36"/>
        <v>44626.700000000434</v>
      </c>
      <c r="S519" t="str">
        <f ca="1"/>
        <v>2025-06-03 19:47:10</v>
      </c>
      <c r="T519">
        <f t="shared" ca="1" si="33"/>
        <v>4</v>
      </c>
      <c r="U519">
        <f t="shared" ca="1" si="34"/>
        <v>15</v>
      </c>
      <c r="V519">
        <f t="shared" ca="1" si="35"/>
        <v>8.0400000000000009</v>
      </c>
      <c r="X519" t="str">
        <f ca="1"/>
        <v>2025-06-04 01:51:25</v>
      </c>
    </row>
    <row r="520" spans="1:24" x14ac:dyDescent="0.2">
      <c r="A520" t="s">
        <v>18</v>
      </c>
      <c r="B520" t="s">
        <v>12181</v>
      </c>
      <c r="C520" t="s">
        <v>4680</v>
      </c>
      <c r="D520" t="s">
        <v>223</v>
      </c>
      <c r="E520" t="s">
        <v>12182</v>
      </c>
      <c r="F520" t="s">
        <v>12180</v>
      </c>
      <c r="G520">
        <v>0.86892000000000003</v>
      </c>
      <c r="H520">
        <v>0.86914999999999998</v>
      </c>
      <c r="I520">
        <v>4</v>
      </c>
      <c r="J520">
        <v>-4</v>
      </c>
      <c r="K520" t="s">
        <v>17</v>
      </c>
      <c r="L520">
        <f t="shared" si="36"/>
        <v>44619.340000000433</v>
      </c>
      <c r="S520" t="str">
        <f ca="1"/>
        <v>2025-06-03 19:46:00</v>
      </c>
      <c r="T520">
        <f t="shared" ca="1" si="33"/>
        <v>1</v>
      </c>
      <c r="U520">
        <f t="shared" ca="1" si="34"/>
        <v>1</v>
      </c>
      <c r="V520">
        <f t="shared" ca="1" si="35"/>
        <v>0.92</v>
      </c>
      <c r="X520" t="str">
        <f ca="1"/>
        <v>2025-06-04 01:50:45</v>
      </c>
    </row>
    <row r="521" spans="1:24" x14ac:dyDescent="0.2">
      <c r="A521" t="s">
        <v>18</v>
      </c>
      <c r="B521" t="s">
        <v>12183</v>
      </c>
      <c r="C521" t="s">
        <v>786</v>
      </c>
      <c r="D521" t="s">
        <v>223</v>
      </c>
      <c r="E521" t="s">
        <v>12184</v>
      </c>
      <c r="F521" t="s">
        <v>12180</v>
      </c>
      <c r="G521">
        <v>0.86890999999999996</v>
      </c>
      <c r="H521">
        <v>0.86914999999999998</v>
      </c>
      <c r="I521">
        <v>2</v>
      </c>
      <c r="J521">
        <v>-2</v>
      </c>
      <c r="K521" t="s">
        <v>17</v>
      </c>
      <c r="L521">
        <f t="shared" si="36"/>
        <v>44623.340000000433</v>
      </c>
      <c r="S521" t="str">
        <f ca="1"/>
        <v>2025-06-03 19:44:50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2025-06-04 01:50:35</v>
      </c>
    </row>
    <row r="522" spans="1:24" x14ac:dyDescent="0.2">
      <c r="A522" t="s">
        <v>18</v>
      </c>
      <c r="B522" t="s">
        <v>12185</v>
      </c>
      <c r="C522" t="s">
        <v>5765</v>
      </c>
      <c r="D522" t="s">
        <v>223</v>
      </c>
      <c r="E522" t="s">
        <v>12186</v>
      </c>
      <c r="F522" t="s">
        <v>12180</v>
      </c>
      <c r="G522">
        <v>0.86880000000000002</v>
      </c>
      <c r="H522">
        <v>0.86914999999999998</v>
      </c>
      <c r="I522">
        <v>1</v>
      </c>
      <c r="J522">
        <v>-1</v>
      </c>
      <c r="K522" t="s">
        <v>17</v>
      </c>
      <c r="L522">
        <f t="shared" si="36"/>
        <v>44625.340000000433</v>
      </c>
      <c r="S522" t="str">
        <f ca="1"/>
        <v>2025-06-03 19:43:39</v>
      </c>
      <c r="T522">
        <f t="shared" ca="1" si="33"/>
        <v>1</v>
      </c>
      <c r="U522">
        <f t="shared" ca="1" si="34"/>
        <v>1</v>
      </c>
      <c r="V522">
        <f t="shared" ca="1" si="35"/>
        <v>0.92</v>
      </c>
      <c r="X522" t="str">
        <f ca="1"/>
        <v>2025-06-04 01:50:25</v>
      </c>
    </row>
    <row r="523" spans="1:24" x14ac:dyDescent="0.2">
      <c r="A523" t="s">
        <v>18</v>
      </c>
      <c r="B523" t="s">
        <v>12187</v>
      </c>
      <c r="C523" t="s">
        <v>266</v>
      </c>
      <c r="D523" t="s">
        <v>223</v>
      </c>
      <c r="E523" t="s">
        <v>12188</v>
      </c>
      <c r="F523" t="s">
        <v>12189</v>
      </c>
      <c r="G523">
        <v>0.86768000000000001</v>
      </c>
      <c r="H523">
        <v>0.86802000000000001</v>
      </c>
      <c r="I523">
        <v>1</v>
      </c>
      <c r="J523">
        <v>-1</v>
      </c>
      <c r="K523" t="s">
        <v>17</v>
      </c>
      <c r="L523">
        <f t="shared" si="36"/>
        <v>44626.340000000433</v>
      </c>
      <c r="S523" t="str">
        <f ca="1"/>
        <v>2025-06-03 19:42:29</v>
      </c>
      <c r="T523">
        <f t="shared" ca="1" si="33"/>
        <v>3</v>
      </c>
      <c r="U523">
        <f t="shared" ca="1" si="34"/>
        <v>7</v>
      </c>
      <c r="V523">
        <f t="shared" ca="1" si="35"/>
        <v>6.44</v>
      </c>
      <c r="X523" t="str">
        <f ca="1"/>
        <v>2025-06-04 01:49:15</v>
      </c>
    </row>
    <row r="524" spans="1:24" x14ac:dyDescent="0.2">
      <c r="A524" t="s">
        <v>18</v>
      </c>
      <c r="B524" t="s">
        <v>12190</v>
      </c>
      <c r="C524" t="s">
        <v>266</v>
      </c>
      <c r="D524" t="s">
        <v>223</v>
      </c>
      <c r="E524" t="s">
        <v>12191</v>
      </c>
      <c r="F524" t="s">
        <v>12192</v>
      </c>
      <c r="G524">
        <v>0.86768000000000001</v>
      </c>
      <c r="H524">
        <v>0.86792999999999998</v>
      </c>
      <c r="I524">
        <v>1</v>
      </c>
      <c r="J524">
        <v>-1</v>
      </c>
      <c r="K524" t="s">
        <v>17</v>
      </c>
      <c r="L524">
        <f t="shared" si="36"/>
        <v>44627.340000000433</v>
      </c>
      <c r="S524" t="str">
        <f ca="1"/>
        <v>2025-06-03 19:41:19</v>
      </c>
      <c r="T524">
        <f t="shared" ca="1" si="33"/>
        <v>1</v>
      </c>
      <c r="U524">
        <f t="shared" ca="1" si="34"/>
        <v>1</v>
      </c>
      <c r="V524">
        <f t="shared" ca="1" si="35"/>
        <v>0.92</v>
      </c>
      <c r="X524" t="str">
        <f ca="1"/>
        <v>2025-06-04 01:48:05</v>
      </c>
    </row>
    <row r="525" spans="1:24" x14ac:dyDescent="0.2">
      <c r="A525" t="s">
        <v>18</v>
      </c>
      <c r="B525" t="s">
        <v>12193</v>
      </c>
      <c r="C525" t="s">
        <v>222</v>
      </c>
      <c r="D525" t="s">
        <v>223</v>
      </c>
      <c r="E525" t="s">
        <v>12194</v>
      </c>
      <c r="F525" t="s">
        <v>12192</v>
      </c>
      <c r="G525">
        <v>0.86819000000000002</v>
      </c>
      <c r="H525">
        <v>0.86792999999999998</v>
      </c>
      <c r="I525">
        <v>4</v>
      </c>
      <c r="J525">
        <v>3.68</v>
      </c>
      <c r="K525" t="s">
        <v>17</v>
      </c>
      <c r="L525">
        <f t="shared" si="36"/>
        <v>44628.340000000433</v>
      </c>
      <c r="S525" t="str">
        <f ca="1"/>
        <v>2025-06-03 19:40:09</v>
      </c>
      <c r="T525">
        <f t="shared" ca="1" si="33"/>
        <v>4</v>
      </c>
      <c r="U525">
        <f t="shared" ca="1" si="34"/>
        <v>15</v>
      </c>
      <c r="V525">
        <f t="shared" ca="1" si="35"/>
        <v>0.36000000000000032</v>
      </c>
      <c r="X525" t="str">
        <f ca="1"/>
        <v>2025-06-04 01:48:44</v>
      </c>
    </row>
    <row r="526" spans="1:24" x14ac:dyDescent="0.2">
      <c r="A526" t="s">
        <v>18</v>
      </c>
      <c r="B526" t="s">
        <v>12195</v>
      </c>
      <c r="C526" t="s">
        <v>4565</v>
      </c>
      <c r="D526" t="s">
        <v>223</v>
      </c>
      <c r="E526" t="s">
        <v>12196</v>
      </c>
      <c r="F526" t="s">
        <v>12192</v>
      </c>
      <c r="G526">
        <v>0.86785000000000001</v>
      </c>
      <c r="H526">
        <v>0.86792999999999998</v>
      </c>
      <c r="I526">
        <v>2</v>
      </c>
      <c r="J526">
        <v>-2</v>
      </c>
      <c r="K526" t="s">
        <v>17</v>
      </c>
      <c r="L526">
        <f t="shared" si="36"/>
        <v>44624.660000000433</v>
      </c>
      <c r="S526" t="str">
        <f ca="1"/>
        <v>2025-06-03 19:38:59</v>
      </c>
      <c r="T526">
        <f t="shared" ca="1" si="33"/>
        <v>3</v>
      </c>
      <c r="U526">
        <f t="shared" ca="1" si="34"/>
        <v>7</v>
      </c>
      <c r="V526">
        <f t="shared" ca="1" si="35"/>
        <v>0.68000000000000016</v>
      </c>
      <c r="X526" t="str">
        <f ca="1"/>
        <v>2025-06-04 01:48:34</v>
      </c>
    </row>
    <row r="527" spans="1:24" x14ac:dyDescent="0.2">
      <c r="A527" t="s">
        <v>18</v>
      </c>
      <c r="B527" t="s">
        <v>12197</v>
      </c>
      <c r="C527" t="s">
        <v>266</v>
      </c>
      <c r="D527" t="s">
        <v>223</v>
      </c>
      <c r="E527" t="s">
        <v>12198</v>
      </c>
      <c r="F527" t="s">
        <v>12199</v>
      </c>
      <c r="G527">
        <v>0.86797999999999997</v>
      </c>
      <c r="H527">
        <v>0.86777000000000004</v>
      </c>
      <c r="I527">
        <v>1</v>
      </c>
      <c r="J527">
        <v>0.92</v>
      </c>
      <c r="K527" t="s">
        <v>17</v>
      </c>
      <c r="L527">
        <f t="shared" si="36"/>
        <v>44626.660000000433</v>
      </c>
      <c r="S527" t="str">
        <f ca="1"/>
        <v>2025-06-03 19:37:48</v>
      </c>
      <c r="T527">
        <f t="shared" ca="1" si="33"/>
        <v>2</v>
      </c>
      <c r="U527">
        <f t="shared" ca="1" si="34"/>
        <v>3</v>
      </c>
      <c r="V527">
        <f t="shared" ca="1" si="35"/>
        <v>2.7600000000000002</v>
      </c>
      <c r="X527" t="str">
        <f ca="1"/>
        <v>2025-06-04 01:46:55</v>
      </c>
    </row>
    <row r="528" spans="1:24" x14ac:dyDescent="0.2">
      <c r="A528" t="s">
        <v>11</v>
      </c>
      <c r="B528" t="s">
        <v>12200</v>
      </c>
      <c r="C528" t="s">
        <v>836</v>
      </c>
      <c r="D528" t="s">
        <v>223</v>
      </c>
      <c r="E528" t="s">
        <v>12201</v>
      </c>
      <c r="F528" t="s">
        <v>12202</v>
      </c>
      <c r="G528">
        <v>0.86929000000000001</v>
      </c>
      <c r="H528">
        <v>0.86819000000000002</v>
      </c>
      <c r="I528">
        <v>4</v>
      </c>
      <c r="J528">
        <v>-4</v>
      </c>
      <c r="K528" t="s">
        <v>17</v>
      </c>
      <c r="L528">
        <f t="shared" si="36"/>
        <v>44625.740000000435</v>
      </c>
      <c r="S528" t="str">
        <f ca="1"/>
        <v>2025-06-03 19:36:38</v>
      </c>
      <c r="T528">
        <f t="shared" ca="1" si="33"/>
        <v>1</v>
      </c>
      <c r="U528">
        <f t="shared" ca="1" si="34"/>
        <v>1</v>
      </c>
      <c r="V528">
        <f t="shared" ca="1" si="35"/>
        <v>0.92</v>
      </c>
      <c r="X528" t="str">
        <f ca="1"/>
        <v>2025-06-04 01:46:04</v>
      </c>
    </row>
    <row r="529" spans="1:24" x14ac:dyDescent="0.2">
      <c r="A529" t="s">
        <v>11</v>
      </c>
      <c r="B529" t="s">
        <v>12203</v>
      </c>
      <c r="C529" t="s">
        <v>281</v>
      </c>
      <c r="D529" t="s">
        <v>223</v>
      </c>
      <c r="E529" t="s">
        <v>12204</v>
      </c>
      <c r="F529" t="s">
        <v>12202</v>
      </c>
      <c r="G529">
        <v>0.86953999999999998</v>
      </c>
      <c r="H529">
        <v>0.86819000000000002</v>
      </c>
      <c r="I529">
        <v>2</v>
      </c>
      <c r="J529">
        <v>-2</v>
      </c>
      <c r="K529" t="s">
        <v>17</v>
      </c>
      <c r="L529">
        <f t="shared" si="36"/>
        <v>44629.740000000435</v>
      </c>
      <c r="S529" t="str">
        <f ca="1"/>
        <v>2025-06-03 19:35:27</v>
      </c>
      <c r="T529">
        <f t="shared" ca="1" si="33"/>
        <v>3</v>
      </c>
      <c r="U529">
        <f t="shared" ca="1" si="34"/>
        <v>7</v>
      </c>
      <c r="V529">
        <f t="shared" ca="1" si="35"/>
        <v>6.44</v>
      </c>
      <c r="X529" t="str">
        <f ca="1"/>
        <v>2025-06-04 01:45:54</v>
      </c>
    </row>
    <row r="530" spans="1:24" x14ac:dyDescent="0.2">
      <c r="A530" t="s">
        <v>11</v>
      </c>
      <c r="B530" t="s">
        <v>12205</v>
      </c>
      <c r="C530" t="s">
        <v>301</v>
      </c>
      <c r="D530" t="s">
        <v>223</v>
      </c>
      <c r="E530" t="s">
        <v>12206</v>
      </c>
      <c r="F530" t="s">
        <v>12202</v>
      </c>
      <c r="G530">
        <v>0.86856999999999995</v>
      </c>
      <c r="H530">
        <v>0.86819000000000002</v>
      </c>
      <c r="I530">
        <v>8</v>
      </c>
      <c r="J530">
        <v>-8</v>
      </c>
      <c r="K530" t="s">
        <v>17</v>
      </c>
      <c r="L530">
        <f t="shared" si="36"/>
        <v>44631.740000000435</v>
      </c>
      <c r="S530" t="str">
        <f ca="1"/>
        <v>2025-06-03 19:34:17</v>
      </c>
      <c r="T530">
        <f t="shared" ca="1" si="33"/>
        <v>3</v>
      </c>
      <c r="U530">
        <f t="shared" ca="1" si="34"/>
        <v>7</v>
      </c>
      <c r="V530">
        <f t="shared" ca="1" si="35"/>
        <v>-7</v>
      </c>
      <c r="X530" t="str">
        <f ca="1"/>
        <v>2025-06-04 01:46:14</v>
      </c>
    </row>
    <row r="531" spans="1:24" x14ac:dyDescent="0.2">
      <c r="A531" t="s">
        <v>11</v>
      </c>
      <c r="B531" t="s">
        <v>12207</v>
      </c>
      <c r="C531" t="s">
        <v>266</v>
      </c>
      <c r="D531" t="s">
        <v>223</v>
      </c>
      <c r="E531" t="s">
        <v>12208</v>
      </c>
      <c r="F531" t="s">
        <v>12202</v>
      </c>
      <c r="G531">
        <v>0.86975999999999998</v>
      </c>
      <c r="H531">
        <v>0.86819000000000002</v>
      </c>
      <c r="I531">
        <v>1</v>
      </c>
      <c r="J531">
        <v>-1</v>
      </c>
      <c r="K531" t="s">
        <v>17</v>
      </c>
      <c r="L531">
        <f t="shared" si="36"/>
        <v>44639.740000000435</v>
      </c>
      <c r="S531" t="str">
        <f ca="1"/>
        <v>2025-06-03 19:33:07</v>
      </c>
      <c r="T531">
        <f t="shared" ca="1" si="33"/>
        <v>1</v>
      </c>
      <c r="U531">
        <f t="shared" ca="1" si="34"/>
        <v>1</v>
      </c>
      <c r="V531">
        <f t="shared" ca="1" si="35"/>
        <v>0.92</v>
      </c>
      <c r="X531" t="str">
        <f ca="1"/>
        <v>2025-06-04 01:45:44</v>
      </c>
    </row>
    <row r="532" spans="1:24" x14ac:dyDescent="0.2">
      <c r="A532" t="s">
        <v>11</v>
      </c>
      <c r="B532" t="s">
        <v>12209</v>
      </c>
      <c r="C532" t="s">
        <v>281</v>
      </c>
      <c r="D532" t="s">
        <v>223</v>
      </c>
      <c r="E532" t="s">
        <v>12210</v>
      </c>
      <c r="F532" t="s">
        <v>12211</v>
      </c>
      <c r="G532">
        <v>0.86970999999999998</v>
      </c>
      <c r="H532">
        <v>0.86943999999999999</v>
      </c>
      <c r="I532">
        <v>2</v>
      </c>
      <c r="J532">
        <v>-2</v>
      </c>
      <c r="K532" t="s">
        <v>17</v>
      </c>
      <c r="L532">
        <f t="shared" si="36"/>
        <v>44640.740000000435</v>
      </c>
      <c r="S532" t="str">
        <f ca="1"/>
        <v>2025-06-03 19:31:57</v>
      </c>
      <c r="T532">
        <f t="shared" ca="1" si="33"/>
        <v>3</v>
      </c>
      <c r="U532">
        <f t="shared" ca="1" si="34"/>
        <v>7</v>
      </c>
      <c r="V532">
        <f t="shared" ca="1" si="35"/>
        <v>-7</v>
      </c>
      <c r="X532" t="str">
        <f ca="1"/>
        <v>2025-06-04 01:44:44</v>
      </c>
    </row>
    <row r="533" spans="1:24" x14ac:dyDescent="0.2">
      <c r="A533" t="s">
        <v>11</v>
      </c>
      <c r="B533" t="s">
        <v>12212</v>
      </c>
      <c r="C533" t="s">
        <v>266</v>
      </c>
      <c r="D533" t="s">
        <v>223</v>
      </c>
      <c r="E533" t="s">
        <v>12213</v>
      </c>
      <c r="F533" t="s">
        <v>12211</v>
      </c>
      <c r="G533">
        <v>0.87017999999999995</v>
      </c>
      <c r="H533">
        <v>0.86943999999999999</v>
      </c>
      <c r="I533">
        <v>1</v>
      </c>
      <c r="J533">
        <v>-1</v>
      </c>
      <c r="K533" t="s">
        <v>17</v>
      </c>
      <c r="L533">
        <f t="shared" si="36"/>
        <v>44642.740000000435</v>
      </c>
      <c r="S533" t="str">
        <f ca="1"/>
        <v>2025-06-03 19:30:47</v>
      </c>
      <c r="T533">
        <f t="shared" ca="1" si="33"/>
        <v>3</v>
      </c>
      <c r="U533">
        <f t="shared" ca="1" si="34"/>
        <v>7</v>
      </c>
      <c r="V533">
        <f t="shared" ca="1" si="35"/>
        <v>4.5200000000000005</v>
      </c>
      <c r="X533" t="str">
        <f ca="1"/>
        <v>2025-06-04 01:44:34</v>
      </c>
    </row>
    <row r="534" spans="1:24" x14ac:dyDescent="0.2">
      <c r="A534" t="s">
        <v>11</v>
      </c>
      <c r="B534" t="s">
        <v>12214</v>
      </c>
      <c r="C534" t="s">
        <v>836</v>
      </c>
      <c r="D534" t="s">
        <v>223</v>
      </c>
      <c r="E534" t="s">
        <v>12215</v>
      </c>
      <c r="F534" t="s">
        <v>12211</v>
      </c>
      <c r="G534">
        <v>0.86919000000000002</v>
      </c>
      <c r="H534">
        <v>0.86943999999999999</v>
      </c>
      <c r="I534">
        <v>4</v>
      </c>
      <c r="J534">
        <v>3.68</v>
      </c>
      <c r="K534" t="s">
        <v>17</v>
      </c>
      <c r="L534">
        <f t="shared" si="36"/>
        <v>44643.740000000435</v>
      </c>
      <c r="S534" t="str">
        <f ca="1"/>
        <v>2025-06-03 19:29:36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2025-06-04 01:44:54</v>
      </c>
    </row>
    <row r="535" spans="1:24" x14ac:dyDescent="0.2">
      <c r="A535" t="s">
        <v>11</v>
      </c>
      <c r="B535" t="s">
        <v>12216</v>
      </c>
      <c r="C535" t="s">
        <v>840</v>
      </c>
      <c r="D535" t="s">
        <v>223</v>
      </c>
      <c r="E535" t="s">
        <v>12217</v>
      </c>
      <c r="F535" t="s">
        <v>12211</v>
      </c>
      <c r="G535">
        <v>0.86917</v>
      </c>
      <c r="H535">
        <v>0.86943999999999999</v>
      </c>
      <c r="I535">
        <v>8</v>
      </c>
      <c r="J535">
        <v>7.36</v>
      </c>
      <c r="K535" t="s">
        <v>17</v>
      </c>
      <c r="L535">
        <f t="shared" si="36"/>
        <v>44640.060000000434</v>
      </c>
      <c r="S535" t="str">
        <f ca="1"/>
        <v>2025-06-03 19:27:53</v>
      </c>
      <c r="T535">
        <f t="shared" ca="1" si="33"/>
        <v>4</v>
      </c>
      <c r="U535">
        <f t="shared" ca="1" si="34"/>
        <v>15</v>
      </c>
      <c r="V535">
        <f t="shared" ca="1" si="35"/>
        <v>11.88</v>
      </c>
      <c r="X535" t="str">
        <f ca="1"/>
        <v>2025-06-04 01:45:14</v>
      </c>
    </row>
    <row r="536" spans="1:24" x14ac:dyDescent="0.2">
      <c r="A536" t="s">
        <v>11</v>
      </c>
      <c r="B536" t="s">
        <v>12218</v>
      </c>
      <c r="C536" t="s">
        <v>4565</v>
      </c>
      <c r="D536" t="s">
        <v>223</v>
      </c>
      <c r="E536" t="s">
        <v>12219</v>
      </c>
      <c r="F536" t="s">
        <v>12220</v>
      </c>
      <c r="G536">
        <v>0.86982000000000004</v>
      </c>
      <c r="H536">
        <v>0.87012</v>
      </c>
      <c r="I536">
        <v>4</v>
      </c>
      <c r="J536">
        <v>3.68</v>
      </c>
      <c r="K536" t="s">
        <v>17</v>
      </c>
      <c r="L536">
        <f t="shared" si="36"/>
        <v>44632.700000000434</v>
      </c>
      <c r="S536" t="str">
        <f ca="1"/>
        <v>2025-06-03 19:26:43</v>
      </c>
      <c r="T536">
        <f t="shared" ca="1" si="33"/>
        <v>4</v>
      </c>
      <c r="U536">
        <f t="shared" ca="1" si="34"/>
        <v>15</v>
      </c>
      <c r="V536">
        <f t="shared" ca="1" si="35"/>
        <v>0.36000000000000032</v>
      </c>
      <c r="X536" t="str">
        <f ca="1"/>
        <v>2025-06-04 01:43:53</v>
      </c>
    </row>
    <row r="537" spans="1:24" x14ac:dyDescent="0.2">
      <c r="A537" t="s">
        <v>11</v>
      </c>
      <c r="B537" t="s">
        <v>12221</v>
      </c>
      <c r="C537" t="s">
        <v>266</v>
      </c>
      <c r="D537" t="s">
        <v>223</v>
      </c>
      <c r="E537" t="s">
        <v>12222</v>
      </c>
      <c r="F537" t="s">
        <v>12220</v>
      </c>
      <c r="G537">
        <v>0.86994000000000005</v>
      </c>
      <c r="H537">
        <v>0.87012</v>
      </c>
      <c r="I537">
        <v>1</v>
      </c>
      <c r="J537">
        <v>0.92</v>
      </c>
      <c r="K537" t="s">
        <v>17</v>
      </c>
      <c r="L537">
        <f t="shared" si="36"/>
        <v>44629.020000000433</v>
      </c>
      <c r="S537" t="str">
        <f ca="1"/>
        <v>2025-06-03 19:25:33</v>
      </c>
      <c r="T537">
        <f t="shared" ca="1" si="33"/>
        <v>2</v>
      </c>
      <c r="U537">
        <f t="shared" ca="1" si="34"/>
        <v>3</v>
      </c>
      <c r="V537">
        <f t="shared" ca="1" si="35"/>
        <v>-3</v>
      </c>
      <c r="X537" t="str">
        <f ca="1"/>
        <v>2025-06-04 01:43:24</v>
      </c>
    </row>
    <row r="538" spans="1:24" x14ac:dyDescent="0.2">
      <c r="A538" t="s">
        <v>11</v>
      </c>
      <c r="B538" t="s">
        <v>12223</v>
      </c>
      <c r="C538" t="s">
        <v>840</v>
      </c>
      <c r="D538" t="s">
        <v>223</v>
      </c>
      <c r="E538" t="s">
        <v>12224</v>
      </c>
      <c r="F538" t="s">
        <v>12220</v>
      </c>
      <c r="G538">
        <v>0.86975000000000002</v>
      </c>
      <c r="H538">
        <v>0.87012</v>
      </c>
      <c r="I538">
        <v>8</v>
      </c>
      <c r="J538">
        <v>7.36</v>
      </c>
      <c r="K538" t="s">
        <v>17</v>
      </c>
      <c r="L538">
        <f t="shared" si="36"/>
        <v>44628.100000000435</v>
      </c>
      <c r="S538" t="str">
        <f ca="1"/>
        <v>2025-06-03 19:24:23</v>
      </c>
      <c r="T538">
        <f t="shared" ca="1" si="33"/>
        <v>3</v>
      </c>
      <c r="U538">
        <f t="shared" ca="1" si="34"/>
        <v>7</v>
      </c>
      <c r="V538">
        <f t="shared" ca="1" si="35"/>
        <v>6.44</v>
      </c>
      <c r="X538" t="str">
        <f ca="1"/>
        <v>2025-06-04 01:44:04</v>
      </c>
    </row>
    <row r="539" spans="1:24" x14ac:dyDescent="0.2">
      <c r="A539" t="s">
        <v>11</v>
      </c>
      <c r="B539" t="s">
        <v>12225</v>
      </c>
      <c r="C539" t="s">
        <v>4680</v>
      </c>
      <c r="D539" t="s">
        <v>223</v>
      </c>
      <c r="E539" t="s">
        <v>12226</v>
      </c>
      <c r="F539" t="s">
        <v>12220</v>
      </c>
      <c r="G539">
        <v>0.86973999999999996</v>
      </c>
      <c r="H539">
        <v>0.87012</v>
      </c>
      <c r="I539">
        <v>2</v>
      </c>
      <c r="J539">
        <v>1.84</v>
      </c>
      <c r="K539" t="s">
        <v>17</v>
      </c>
      <c r="L539">
        <f t="shared" si="36"/>
        <v>44620.740000000435</v>
      </c>
      <c r="S539" t="str">
        <f ca="1"/>
        <v>2025-06-03 19:23:12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2025-06-04 01:43:43</v>
      </c>
    </row>
    <row r="540" spans="1:24" x14ac:dyDescent="0.2">
      <c r="A540" t="s">
        <v>11</v>
      </c>
      <c r="B540" t="s">
        <v>12227</v>
      </c>
      <c r="C540" t="s">
        <v>840</v>
      </c>
      <c r="D540" t="s">
        <v>223</v>
      </c>
      <c r="E540" t="s">
        <v>12228</v>
      </c>
      <c r="F540" t="s">
        <v>12229</v>
      </c>
      <c r="G540">
        <v>0.87026000000000003</v>
      </c>
      <c r="H540">
        <v>0.87021999999999999</v>
      </c>
      <c r="I540">
        <v>2</v>
      </c>
      <c r="J540">
        <v>-2</v>
      </c>
      <c r="K540" t="s">
        <v>17</v>
      </c>
      <c r="L540">
        <f t="shared" si="36"/>
        <v>44618.900000000438</v>
      </c>
      <c r="S540" t="str">
        <f ca="1"/>
        <v>2025-06-03 19:22:02</v>
      </c>
      <c r="T540">
        <f t="shared" ca="1" si="33"/>
        <v>3</v>
      </c>
      <c r="U540">
        <f t="shared" ca="1" si="34"/>
        <v>7</v>
      </c>
      <c r="V540">
        <f t="shared" ca="1" si="35"/>
        <v>6.44</v>
      </c>
      <c r="X540" t="str">
        <f ca="1"/>
        <v>2025-06-04 01:42:53</v>
      </c>
    </row>
    <row r="541" spans="1:24" x14ac:dyDescent="0.2">
      <c r="A541" t="s">
        <v>11</v>
      </c>
      <c r="B541" t="s">
        <v>12230</v>
      </c>
      <c r="C541" t="s">
        <v>4379</v>
      </c>
      <c r="D541" t="s">
        <v>223</v>
      </c>
      <c r="E541" t="s">
        <v>12231</v>
      </c>
      <c r="F541" t="s">
        <v>12229</v>
      </c>
      <c r="G541">
        <v>0.87028000000000005</v>
      </c>
      <c r="H541">
        <v>0.87021999999999999</v>
      </c>
      <c r="I541">
        <v>1</v>
      </c>
      <c r="J541">
        <v>-1</v>
      </c>
      <c r="K541" t="s">
        <v>17</v>
      </c>
      <c r="L541">
        <f t="shared" si="36"/>
        <v>44620.900000000438</v>
      </c>
      <c r="S541" t="str">
        <f ca="1"/>
        <v>2025-06-03 19:20:52</v>
      </c>
      <c r="T541">
        <f t="shared" ca="1" si="33"/>
        <v>1</v>
      </c>
      <c r="U541">
        <f t="shared" ca="1" si="34"/>
        <v>1</v>
      </c>
      <c r="V541">
        <f t="shared" ca="1" si="35"/>
        <v>0.92</v>
      </c>
      <c r="X541" t="str">
        <f ca="1"/>
        <v>2025-06-04 01:42:14</v>
      </c>
    </row>
    <row r="542" spans="1:24" x14ac:dyDescent="0.2">
      <c r="A542" t="s">
        <v>11</v>
      </c>
      <c r="B542" t="s">
        <v>12232</v>
      </c>
      <c r="C542" t="s">
        <v>836</v>
      </c>
      <c r="D542" t="s">
        <v>223</v>
      </c>
      <c r="E542" t="s">
        <v>12233</v>
      </c>
      <c r="F542" t="s">
        <v>12234</v>
      </c>
      <c r="G542">
        <v>0.86967000000000005</v>
      </c>
      <c r="H542">
        <v>0.87004000000000004</v>
      </c>
      <c r="I542">
        <v>2</v>
      </c>
      <c r="J542">
        <v>1.84</v>
      </c>
      <c r="K542" t="s">
        <v>17</v>
      </c>
      <c r="L542">
        <f t="shared" si="36"/>
        <v>44621.900000000438</v>
      </c>
      <c r="S542" t="str">
        <f ca="1"/>
        <v>2025-06-03 19:19:42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2025-06-04 01:41:23</v>
      </c>
    </row>
    <row r="543" spans="1:24" x14ac:dyDescent="0.2">
      <c r="A543" t="s">
        <v>11</v>
      </c>
      <c r="B543" t="s">
        <v>12235</v>
      </c>
      <c r="C543" t="s">
        <v>266</v>
      </c>
      <c r="D543" t="s">
        <v>223</v>
      </c>
      <c r="E543" t="s">
        <v>12236</v>
      </c>
      <c r="F543" t="s">
        <v>12234</v>
      </c>
      <c r="G543">
        <v>0.86985999999999997</v>
      </c>
      <c r="H543">
        <v>0.87004000000000004</v>
      </c>
      <c r="I543">
        <v>1</v>
      </c>
      <c r="J543">
        <v>0.92</v>
      </c>
      <c r="K543" t="s">
        <v>17</v>
      </c>
      <c r="L543">
        <f t="shared" si="36"/>
        <v>44620.060000000442</v>
      </c>
      <c r="S543" t="str">
        <f ca="1"/>
        <v>2025-06-03 19:18:31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2025-06-04 01:41:03</v>
      </c>
    </row>
    <row r="544" spans="1:24" x14ac:dyDescent="0.2">
      <c r="A544" t="s">
        <v>11</v>
      </c>
      <c r="B544" t="s">
        <v>12237</v>
      </c>
      <c r="C544" t="s">
        <v>850</v>
      </c>
      <c r="D544" t="s">
        <v>223</v>
      </c>
      <c r="E544" t="s">
        <v>12238</v>
      </c>
      <c r="F544" t="s">
        <v>12239</v>
      </c>
      <c r="G544">
        <v>0.86965000000000003</v>
      </c>
      <c r="H544">
        <v>0.86995</v>
      </c>
      <c r="I544">
        <v>8</v>
      </c>
      <c r="J544">
        <v>7.36</v>
      </c>
      <c r="K544" t="s">
        <v>17</v>
      </c>
      <c r="L544">
        <f t="shared" si="36"/>
        <v>44619.140000000443</v>
      </c>
      <c r="S544" t="str">
        <f ca="1"/>
        <v>2025-06-03 19:17:21</v>
      </c>
      <c r="T544">
        <f t="shared" ca="1" si="33"/>
        <v>1</v>
      </c>
      <c r="U544">
        <f t="shared" ca="1" si="34"/>
        <v>1</v>
      </c>
      <c r="V544">
        <f t="shared" ca="1" si="35"/>
        <v>0.92</v>
      </c>
      <c r="X544" t="str">
        <f ca="1"/>
        <v>2025-06-04 01:40:43</v>
      </c>
    </row>
    <row r="545" spans="1:24" x14ac:dyDescent="0.2">
      <c r="A545" t="s">
        <v>11</v>
      </c>
      <c r="B545" t="s">
        <v>12240</v>
      </c>
      <c r="C545" t="s">
        <v>222</v>
      </c>
      <c r="D545" t="s">
        <v>223</v>
      </c>
      <c r="E545" t="s">
        <v>12241</v>
      </c>
      <c r="F545" t="s">
        <v>12239</v>
      </c>
      <c r="G545">
        <v>0.86968000000000001</v>
      </c>
      <c r="H545">
        <v>0.86995</v>
      </c>
      <c r="I545">
        <v>4</v>
      </c>
      <c r="J545">
        <v>3.68</v>
      </c>
      <c r="K545" t="s">
        <v>17</v>
      </c>
      <c r="L545">
        <f t="shared" si="36"/>
        <v>44611.780000000443</v>
      </c>
      <c r="S545" t="str">
        <f ca="1"/>
        <v>2025-06-03 19:16:11</v>
      </c>
      <c r="T545">
        <f t="shared" ca="1" si="33"/>
        <v>4</v>
      </c>
      <c r="U545">
        <f t="shared" ca="1" si="34"/>
        <v>15</v>
      </c>
      <c r="V545">
        <f t="shared" ca="1" si="35"/>
        <v>-15</v>
      </c>
      <c r="X545" t="str">
        <f ca="1"/>
        <v>2025-06-04 01:40:32</v>
      </c>
    </row>
    <row r="546" spans="1:24" x14ac:dyDescent="0.2">
      <c r="A546" t="s">
        <v>11</v>
      </c>
      <c r="B546" t="s">
        <v>12242</v>
      </c>
      <c r="C546" t="s">
        <v>266</v>
      </c>
      <c r="D546" t="s">
        <v>223</v>
      </c>
      <c r="E546" t="s">
        <v>12243</v>
      </c>
      <c r="F546" t="s">
        <v>12239</v>
      </c>
      <c r="G546">
        <v>0.87014999999999998</v>
      </c>
      <c r="H546">
        <v>0.86995</v>
      </c>
      <c r="I546">
        <v>1</v>
      </c>
      <c r="J546">
        <v>-1</v>
      </c>
      <c r="K546" t="s">
        <v>17</v>
      </c>
      <c r="L546">
        <f t="shared" si="36"/>
        <v>44608.100000000442</v>
      </c>
      <c r="S546" t="str">
        <f ca="1"/>
        <v>2025-06-03 19:15:01</v>
      </c>
      <c r="T546">
        <f t="shared" ca="1" si="33"/>
        <v>1</v>
      </c>
      <c r="U546">
        <f t="shared" ca="1" si="34"/>
        <v>1</v>
      </c>
      <c r="V546">
        <f t="shared" ca="1" si="35"/>
        <v>0.92</v>
      </c>
      <c r="X546" t="str">
        <f ca="1"/>
        <v>2025-06-04 01:39:53</v>
      </c>
    </row>
    <row r="547" spans="1:24" x14ac:dyDescent="0.2">
      <c r="A547" t="s">
        <v>11</v>
      </c>
      <c r="B547" t="s">
        <v>12244</v>
      </c>
      <c r="C547" t="s">
        <v>786</v>
      </c>
      <c r="D547" t="s">
        <v>223</v>
      </c>
      <c r="E547" t="s">
        <v>12245</v>
      </c>
      <c r="F547" t="s">
        <v>12239</v>
      </c>
      <c r="G547">
        <v>0.87</v>
      </c>
      <c r="H547">
        <v>0.86995</v>
      </c>
      <c r="I547">
        <v>2</v>
      </c>
      <c r="J547">
        <v>-2</v>
      </c>
      <c r="K547" t="s">
        <v>17</v>
      </c>
      <c r="L547">
        <f t="shared" si="36"/>
        <v>44609.100000000442</v>
      </c>
      <c r="S547" t="str">
        <f ca="1"/>
        <v>2025-06-03 19:13:51</v>
      </c>
      <c r="T547">
        <f t="shared" ca="1" si="33"/>
        <v>4</v>
      </c>
      <c r="U547">
        <f t="shared" ca="1" si="34"/>
        <v>15</v>
      </c>
      <c r="V547">
        <f t="shared" ca="1" si="35"/>
        <v>-15</v>
      </c>
      <c r="X547" t="str">
        <f ca="1"/>
        <v>2025-06-04 01:40:02</v>
      </c>
    </row>
    <row r="548" spans="1:24" x14ac:dyDescent="0.2">
      <c r="A548" t="s">
        <v>18</v>
      </c>
      <c r="B548" t="s">
        <v>12246</v>
      </c>
      <c r="C548" t="s">
        <v>4565</v>
      </c>
      <c r="D548" t="s">
        <v>223</v>
      </c>
      <c r="E548" t="s">
        <v>12247</v>
      </c>
      <c r="F548" t="s">
        <v>12248</v>
      </c>
      <c r="G548">
        <v>0.87002000000000002</v>
      </c>
      <c r="H548">
        <v>0.87055000000000005</v>
      </c>
      <c r="I548">
        <v>4</v>
      </c>
      <c r="J548">
        <v>-4</v>
      </c>
      <c r="K548" t="s">
        <v>17</v>
      </c>
      <c r="L548">
        <f t="shared" si="36"/>
        <v>44611.100000000442</v>
      </c>
      <c r="S548" t="str">
        <f ca="1"/>
        <v>2025-06-03 19:12:40</v>
      </c>
      <c r="T548">
        <f t="shared" ca="1" si="33"/>
        <v>2</v>
      </c>
      <c r="U548">
        <f t="shared" ca="1" si="34"/>
        <v>3</v>
      </c>
      <c r="V548">
        <f t="shared" ca="1" si="35"/>
        <v>2.7600000000000002</v>
      </c>
      <c r="X548" t="str">
        <f ca="1"/>
        <v>2025-06-04 01:39:12</v>
      </c>
    </row>
    <row r="549" spans="1:24" x14ac:dyDescent="0.2">
      <c r="A549" t="s">
        <v>18</v>
      </c>
      <c r="B549" t="s">
        <v>12249</v>
      </c>
      <c r="C549" t="s">
        <v>5765</v>
      </c>
      <c r="D549" t="s">
        <v>223</v>
      </c>
      <c r="E549" t="s">
        <v>12250</v>
      </c>
      <c r="F549" t="s">
        <v>12248</v>
      </c>
      <c r="G549">
        <v>0.86978</v>
      </c>
      <c r="H549">
        <v>0.87055000000000005</v>
      </c>
      <c r="I549">
        <v>1</v>
      </c>
      <c r="J549">
        <v>-1</v>
      </c>
      <c r="K549" t="s">
        <v>17</v>
      </c>
      <c r="L549">
        <f t="shared" si="36"/>
        <v>44615.100000000442</v>
      </c>
      <c r="S549" t="str">
        <f ca="1"/>
        <v>2025-06-03 19:11:30</v>
      </c>
      <c r="T549">
        <f t="shared" ca="1" si="33"/>
        <v>4</v>
      </c>
      <c r="U549">
        <f t="shared" ca="1" si="34"/>
        <v>15</v>
      </c>
      <c r="V549">
        <f t="shared" ca="1" si="35"/>
        <v>8.0400000000000009</v>
      </c>
      <c r="X549" t="str">
        <f ca="1"/>
        <v>2025-06-04 01:38:42</v>
      </c>
    </row>
    <row r="550" spans="1:24" x14ac:dyDescent="0.2">
      <c r="A550" t="s">
        <v>18</v>
      </c>
      <c r="B550" t="s">
        <v>12251</v>
      </c>
      <c r="C550" t="s">
        <v>4680</v>
      </c>
      <c r="D550" t="s">
        <v>223</v>
      </c>
      <c r="E550" t="s">
        <v>12252</v>
      </c>
      <c r="F550" t="s">
        <v>12248</v>
      </c>
      <c r="G550">
        <v>0.86980000000000002</v>
      </c>
      <c r="H550">
        <v>0.87055000000000005</v>
      </c>
      <c r="I550">
        <v>2</v>
      </c>
      <c r="J550">
        <v>-2</v>
      </c>
      <c r="K550" t="s">
        <v>17</v>
      </c>
      <c r="L550">
        <f t="shared" si="36"/>
        <v>44616.100000000442</v>
      </c>
      <c r="S550" t="str">
        <f ca="1"/>
        <v>2025-06-03 19:10:20</v>
      </c>
      <c r="T550">
        <f t="shared" ca="1" si="33"/>
        <v>1</v>
      </c>
      <c r="U550">
        <f t="shared" ca="1" si="34"/>
        <v>1</v>
      </c>
      <c r="V550">
        <f t="shared" ca="1" si="35"/>
        <v>0.92</v>
      </c>
      <c r="X550" t="str">
        <f ca="1"/>
        <v>2025-06-04 01:39:02</v>
      </c>
    </row>
    <row r="551" spans="1:24" x14ac:dyDescent="0.2">
      <c r="A551" t="s">
        <v>18</v>
      </c>
      <c r="B551" t="s">
        <v>12253</v>
      </c>
      <c r="C551" t="s">
        <v>222</v>
      </c>
      <c r="D551" t="s">
        <v>223</v>
      </c>
      <c r="E551" t="s">
        <v>12254</v>
      </c>
      <c r="F551" t="s">
        <v>12248</v>
      </c>
      <c r="G551">
        <v>0.87014000000000002</v>
      </c>
      <c r="H551">
        <v>0.87055000000000005</v>
      </c>
      <c r="I551">
        <v>8</v>
      </c>
      <c r="J551">
        <v>-8</v>
      </c>
      <c r="K551" t="s">
        <v>17</v>
      </c>
      <c r="L551">
        <f t="shared" si="36"/>
        <v>44618.100000000442</v>
      </c>
      <c r="S551" t="str">
        <f ca="1"/>
        <v>2025-06-03 19:09:10</v>
      </c>
      <c r="T551">
        <f t="shared" ca="1" si="33"/>
        <v>4</v>
      </c>
      <c r="U551">
        <f t="shared" ca="1" si="34"/>
        <v>15</v>
      </c>
      <c r="V551">
        <f t="shared" ca="1" si="35"/>
        <v>0.36000000000000032</v>
      </c>
      <c r="X551" t="str">
        <f ca="1"/>
        <v>2025-06-04 01:39:22</v>
      </c>
    </row>
    <row r="552" spans="1:24" x14ac:dyDescent="0.2">
      <c r="A552" t="s">
        <v>18</v>
      </c>
      <c r="B552" t="s">
        <v>12255</v>
      </c>
      <c r="C552" t="s">
        <v>836</v>
      </c>
      <c r="D552" t="s">
        <v>223</v>
      </c>
      <c r="E552" t="s">
        <v>12256</v>
      </c>
      <c r="F552" t="s">
        <v>12257</v>
      </c>
      <c r="G552">
        <v>0.87029999999999996</v>
      </c>
      <c r="H552">
        <v>0.86989000000000005</v>
      </c>
      <c r="I552">
        <v>4</v>
      </c>
      <c r="J552">
        <v>3.68</v>
      </c>
      <c r="K552" t="s">
        <v>17</v>
      </c>
      <c r="L552">
        <f t="shared" si="36"/>
        <v>44626.100000000442</v>
      </c>
      <c r="S552" t="str">
        <f ca="1"/>
        <v>2025-06-03 19:08:00</v>
      </c>
      <c r="T552">
        <f t="shared" ca="1" si="33"/>
        <v>1</v>
      </c>
      <c r="U552">
        <f t="shared" ca="1" si="34"/>
        <v>1</v>
      </c>
      <c r="V552">
        <f t="shared" ca="1" si="35"/>
        <v>0.92</v>
      </c>
      <c r="X552" t="str">
        <f ca="1"/>
        <v>2025-06-04 01:37:52</v>
      </c>
    </row>
    <row r="553" spans="1:24" x14ac:dyDescent="0.2">
      <c r="A553" t="s">
        <v>18</v>
      </c>
      <c r="B553" t="s">
        <v>12258</v>
      </c>
      <c r="C553" t="s">
        <v>281</v>
      </c>
      <c r="D553" t="s">
        <v>223</v>
      </c>
      <c r="E553" t="s">
        <v>12259</v>
      </c>
      <c r="F553" t="s">
        <v>12257</v>
      </c>
      <c r="G553">
        <v>0.87016000000000004</v>
      </c>
      <c r="H553">
        <v>0.86989000000000005</v>
      </c>
      <c r="I553">
        <v>2</v>
      </c>
      <c r="J553">
        <v>1.84</v>
      </c>
      <c r="K553" t="s">
        <v>17</v>
      </c>
      <c r="L553">
        <f t="shared" si="36"/>
        <v>44622.420000000442</v>
      </c>
      <c r="S553" t="str">
        <f ca="1"/>
        <v>2025-06-03 19:06:49</v>
      </c>
      <c r="T553">
        <f t="shared" ca="1" si="33"/>
        <v>3</v>
      </c>
      <c r="U553">
        <f t="shared" ca="1" si="34"/>
        <v>7</v>
      </c>
      <c r="V553">
        <f t="shared" ca="1" si="35"/>
        <v>6.44</v>
      </c>
      <c r="X553" t="str">
        <f ca="1"/>
        <v>2025-06-04 01:37:42</v>
      </c>
    </row>
    <row r="554" spans="1:24" x14ac:dyDescent="0.2">
      <c r="A554" t="s">
        <v>18</v>
      </c>
      <c r="B554" t="s">
        <v>12260</v>
      </c>
      <c r="C554" t="s">
        <v>266</v>
      </c>
      <c r="D554" t="s">
        <v>223</v>
      </c>
      <c r="E554" t="s">
        <v>12261</v>
      </c>
      <c r="F554" t="s">
        <v>12257</v>
      </c>
      <c r="G554">
        <v>0.86987000000000003</v>
      </c>
      <c r="H554">
        <v>0.86989000000000005</v>
      </c>
      <c r="I554">
        <v>1</v>
      </c>
      <c r="J554">
        <v>-1</v>
      </c>
      <c r="K554" t="s">
        <v>17</v>
      </c>
      <c r="L554">
        <f t="shared" si="36"/>
        <v>44620.580000000446</v>
      </c>
      <c r="S554" t="str">
        <f ca="1"/>
        <v>2025-06-03 19:05:39</v>
      </c>
      <c r="T554">
        <f t="shared" ca="1" si="33"/>
        <v>4</v>
      </c>
      <c r="U554">
        <f t="shared" ca="1" si="34"/>
        <v>15</v>
      </c>
      <c r="V554">
        <f t="shared" ca="1" si="35"/>
        <v>0.36000000000000032</v>
      </c>
      <c r="X554" t="str">
        <f ca="1"/>
        <v>2025-06-04 01:37:32</v>
      </c>
    </row>
    <row r="555" spans="1:24" x14ac:dyDescent="0.2">
      <c r="A555" t="s">
        <v>18</v>
      </c>
      <c r="B555" t="s">
        <v>12262</v>
      </c>
      <c r="C555" t="s">
        <v>301</v>
      </c>
      <c r="D555" t="s">
        <v>223</v>
      </c>
      <c r="E555" t="s">
        <v>12263</v>
      </c>
      <c r="F555" t="s">
        <v>12257</v>
      </c>
      <c r="G555">
        <v>0.87051000000000001</v>
      </c>
      <c r="H555">
        <v>0.86989000000000005</v>
      </c>
      <c r="I555">
        <v>8</v>
      </c>
      <c r="J555">
        <v>7.36</v>
      </c>
      <c r="K555" t="s">
        <v>17</v>
      </c>
      <c r="L555">
        <f t="shared" si="36"/>
        <v>44621.580000000446</v>
      </c>
      <c r="S555" t="str">
        <f ca="1"/>
        <v>2025-06-03 19:04:29</v>
      </c>
      <c r="T555">
        <f t="shared" ca="1" si="33"/>
        <v>4</v>
      </c>
      <c r="U555">
        <f t="shared" ca="1" si="34"/>
        <v>15</v>
      </c>
      <c r="V555">
        <f t="shared" ca="1" si="35"/>
        <v>-7</v>
      </c>
      <c r="X555" t="str">
        <f ca="1"/>
        <v>2025-06-04 01:38:02</v>
      </c>
    </row>
    <row r="556" spans="1:24" x14ac:dyDescent="0.2">
      <c r="A556" t="s">
        <v>11</v>
      </c>
      <c r="B556" t="s">
        <v>12264</v>
      </c>
      <c r="C556" t="s">
        <v>836</v>
      </c>
      <c r="D556" t="s">
        <v>223</v>
      </c>
      <c r="E556" t="s">
        <v>12265</v>
      </c>
      <c r="F556" t="s">
        <v>12266</v>
      </c>
      <c r="G556">
        <v>0.87087999999999999</v>
      </c>
      <c r="H556">
        <v>0.86987999999999999</v>
      </c>
      <c r="I556">
        <v>4</v>
      </c>
      <c r="J556">
        <v>-4</v>
      </c>
      <c r="K556" t="s">
        <v>17</v>
      </c>
      <c r="L556">
        <f t="shared" si="36"/>
        <v>44614.220000000445</v>
      </c>
      <c r="S556" t="str">
        <f ca="1"/>
        <v>2025-06-03 19:03:19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2025-06-04 01:36:42</v>
      </c>
    </row>
    <row r="557" spans="1:24" x14ac:dyDescent="0.2">
      <c r="A557" t="s">
        <v>11</v>
      </c>
      <c r="B557" t="s">
        <v>12267</v>
      </c>
      <c r="C557" t="s">
        <v>281</v>
      </c>
      <c r="D557" t="s">
        <v>223</v>
      </c>
      <c r="E557" t="s">
        <v>12268</v>
      </c>
      <c r="F557" t="s">
        <v>12266</v>
      </c>
      <c r="G557">
        <v>0.87087000000000003</v>
      </c>
      <c r="H557">
        <v>0.86987999999999999</v>
      </c>
      <c r="I557">
        <v>2</v>
      </c>
      <c r="J557">
        <v>-2</v>
      </c>
      <c r="K557" t="s">
        <v>17</v>
      </c>
      <c r="L557">
        <f t="shared" si="36"/>
        <v>44618.220000000445</v>
      </c>
      <c r="S557" t="str">
        <f ca="1"/>
        <v>2025-06-03 19:02:08</v>
      </c>
      <c r="T557">
        <f t="shared" ca="1" si="33"/>
        <v>2</v>
      </c>
      <c r="U557">
        <f t="shared" ca="1" si="34"/>
        <v>3</v>
      </c>
      <c r="V557">
        <f t="shared" ca="1" si="35"/>
        <v>2.7600000000000002</v>
      </c>
      <c r="X557" t="str">
        <f ca="1"/>
        <v>2025-06-04 01:36:32</v>
      </c>
    </row>
    <row r="558" spans="1:24" x14ac:dyDescent="0.2">
      <c r="A558" t="s">
        <v>11</v>
      </c>
      <c r="B558" t="s">
        <v>12269</v>
      </c>
      <c r="C558" t="s">
        <v>840</v>
      </c>
      <c r="D558" t="s">
        <v>223</v>
      </c>
      <c r="E558" t="s">
        <v>12270</v>
      </c>
      <c r="F558" t="s">
        <v>12266</v>
      </c>
      <c r="G558">
        <v>0.87019999999999997</v>
      </c>
      <c r="H558">
        <v>0.86987999999999999</v>
      </c>
      <c r="I558">
        <v>8</v>
      </c>
      <c r="J558">
        <v>-8</v>
      </c>
      <c r="K558" t="s">
        <v>17</v>
      </c>
      <c r="L558">
        <f t="shared" si="36"/>
        <v>44620.220000000445</v>
      </c>
      <c r="S558" t="str">
        <f ca="1"/>
        <v>2025-06-03 19:00:58</v>
      </c>
      <c r="T558">
        <f t="shared" ca="1" si="33"/>
        <v>3</v>
      </c>
      <c r="U558">
        <f t="shared" ca="1" si="34"/>
        <v>7</v>
      </c>
      <c r="V558">
        <f t="shared" ca="1" si="35"/>
        <v>0.68000000000000016</v>
      </c>
      <c r="X558" t="str">
        <f ca="1"/>
        <v>2025-06-04 01:37:02</v>
      </c>
    </row>
    <row r="559" spans="1:24" x14ac:dyDescent="0.2">
      <c r="A559" t="s">
        <v>11</v>
      </c>
      <c r="B559" t="s">
        <v>12271</v>
      </c>
      <c r="C559" t="s">
        <v>266</v>
      </c>
      <c r="D559" t="s">
        <v>223</v>
      </c>
      <c r="E559" t="s">
        <v>12272</v>
      </c>
      <c r="F559" t="s">
        <v>12266</v>
      </c>
      <c r="G559">
        <v>0.87085000000000001</v>
      </c>
      <c r="H559">
        <v>0.86987999999999999</v>
      </c>
      <c r="I559">
        <v>1</v>
      </c>
      <c r="J559">
        <v>-1</v>
      </c>
      <c r="K559" t="s">
        <v>17</v>
      </c>
      <c r="L559">
        <f t="shared" si="36"/>
        <v>44628.220000000445</v>
      </c>
      <c r="S559" t="str">
        <f ca="1"/>
        <v>2025-06-03 18:59:48</v>
      </c>
      <c r="T559">
        <f t="shared" ca="1" si="33"/>
        <v>2</v>
      </c>
      <c r="U559">
        <f t="shared" ca="1" si="34"/>
        <v>3</v>
      </c>
      <c r="V559">
        <f t="shared" ca="1" si="35"/>
        <v>0.84000000000000008</v>
      </c>
      <c r="X559" t="str">
        <f ca="1"/>
        <v>2025-06-04 01:36:22</v>
      </c>
    </row>
    <row r="560" spans="1:24" x14ac:dyDescent="0.2">
      <c r="A560" t="s">
        <v>18</v>
      </c>
      <c r="B560" t="s">
        <v>12273</v>
      </c>
      <c r="C560" t="s">
        <v>266</v>
      </c>
      <c r="D560" t="s">
        <v>223</v>
      </c>
      <c r="E560" t="s">
        <v>12274</v>
      </c>
      <c r="F560" t="s">
        <v>12275</v>
      </c>
      <c r="G560">
        <v>0.87034</v>
      </c>
      <c r="H560">
        <v>0.87090999999999996</v>
      </c>
      <c r="I560">
        <v>1</v>
      </c>
      <c r="J560">
        <v>-1</v>
      </c>
      <c r="K560" t="s">
        <v>17</v>
      </c>
      <c r="L560">
        <f t="shared" si="36"/>
        <v>44629.220000000445</v>
      </c>
      <c r="S560" t="str">
        <f ca="1"/>
        <v>2025-06-03 18:58:37</v>
      </c>
      <c r="T560">
        <f t="shared" ca="1" si="33"/>
        <v>4</v>
      </c>
      <c r="U560">
        <f t="shared" ca="1" si="34"/>
        <v>15</v>
      </c>
      <c r="V560">
        <f t="shared" ca="1" si="35"/>
        <v>11.88</v>
      </c>
      <c r="X560" t="str">
        <f ca="1"/>
        <v>2025-06-04 01:35:12</v>
      </c>
    </row>
    <row r="561" spans="1:24" x14ac:dyDescent="0.2">
      <c r="A561" t="s">
        <v>18</v>
      </c>
      <c r="B561" t="s">
        <v>12276</v>
      </c>
      <c r="C561" t="s">
        <v>786</v>
      </c>
      <c r="D561" t="s">
        <v>223</v>
      </c>
      <c r="E561" t="s">
        <v>12277</v>
      </c>
      <c r="F561" t="s">
        <v>12275</v>
      </c>
      <c r="G561">
        <v>0.87048999999999999</v>
      </c>
      <c r="H561">
        <v>0.87090999999999996</v>
      </c>
      <c r="I561">
        <v>2</v>
      </c>
      <c r="J561">
        <v>-2</v>
      </c>
      <c r="K561" t="s">
        <v>17</v>
      </c>
      <c r="L561">
        <f t="shared" si="36"/>
        <v>44630.220000000445</v>
      </c>
      <c r="S561" t="str">
        <f ca="1"/>
        <v>2025-06-03 18:57:27</v>
      </c>
      <c r="T561">
        <f t="shared" ca="1" si="33"/>
        <v>1</v>
      </c>
      <c r="U561">
        <f t="shared" ca="1" si="34"/>
        <v>1</v>
      </c>
      <c r="V561">
        <f t="shared" ca="1" si="35"/>
        <v>-1</v>
      </c>
      <c r="X561" t="str">
        <f ca="1"/>
        <v>2025-06-04 01:35:21</v>
      </c>
    </row>
    <row r="562" spans="1:24" x14ac:dyDescent="0.2">
      <c r="A562" t="s">
        <v>18</v>
      </c>
      <c r="B562" t="s">
        <v>12278</v>
      </c>
      <c r="C562" t="s">
        <v>4565</v>
      </c>
      <c r="D562" t="s">
        <v>223</v>
      </c>
      <c r="E562" t="s">
        <v>12279</v>
      </c>
      <c r="F562" t="s">
        <v>12275</v>
      </c>
      <c r="G562">
        <v>0.87068000000000001</v>
      </c>
      <c r="H562">
        <v>0.87090999999999996</v>
      </c>
      <c r="I562">
        <v>4</v>
      </c>
      <c r="J562">
        <v>-4</v>
      </c>
      <c r="K562" t="s">
        <v>17</v>
      </c>
      <c r="L562">
        <f t="shared" si="36"/>
        <v>44632.220000000445</v>
      </c>
      <c r="S562" t="str">
        <f ca="1"/>
        <v>2025-06-03 18:56:17</v>
      </c>
      <c r="T562">
        <f t="shared" ca="1" si="33"/>
        <v>2</v>
      </c>
      <c r="U562">
        <f t="shared" ca="1" si="34"/>
        <v>3</v>
      </c>
      <c r="V562">
        <f t="shared" ca="1" si="35"/>
        <v>2.7600000000000002</v>
      </c>
      <c r="X562" t="str">
        <f ca="1"/>
        <v>2025-06-04 01:35:41</v>
      </c>
    </row>
    <row r="563" spans="1:24" x14ac:dyDescent="0.2">
      <c r="A563" t="s">
        <v>18</v>
      </c>
      <c r="B563" t="s">
        <v>12280</v>
      </c>
      <c r="C563" t="s">
        <v>850</v>
      </c>
      <c r="D563" t="s">
        <v>223</v>
      </c>
      <c r="E563" t="s">
        <v>12281</v>
      </c>
      <c r="F563" t="s">
        <v>12275</v>
      </c>
      <c r="G563">
        <v>0.87073999999999996</v>
      </c>
      <c r="H563">
        <v>0.87090999999999996</v>
      </c>
      <c r="I563">
        <v>8</v>
      </c>
      <c r="J563">
        <v>-8</v>
      </c>
      <c r="K563" t="s">
        <v>17</v>
      </c>
      <c r="L563">
        <f t="shared" si="36"/>
        <v>44636.220000000445</v>
      </c>
      <c r="S563" t="str">
        <f ca="1"/>
        <v>2025-06-03 18:55:06</v>
      </c>
      <c r="T563">
        <f t="shared" ca="1" si="33"/>
        <v>4</v>
      </c>
      <c r="U563">
        <f t="shared" ca="1" si="34"/>
        <v>15</v>
      </c>
      <c r="V563">
        <f t="shared" ca="1" si="35"/>
        <v>8.0400000000000009</v>
      </c>
      <c r="X563" t="str">
        <f ca="1"/>
        <v>2025-06-04 01:36:02</v>
      </c>
    </row>
    <row r="564" spans="1:24" x14ac:dyDescent="0.2">
      <c r="A564" t="s">
        <v>18</v>
      </c>
      <c r="B564" t="s">
        <v>12282</v>
      </c>
      <c r="C564" t="s">
        <v>836</v>
      </c>
      <c r="D564" t="s">
        <v>223</v>
      </c>
      <c r="E564" t="s">
        <v>12283</v>
      </c>
      <c r="F564" t="s">
        <v>12284</v>
      </c>
      <c r="G564">
        <v>0.87133000000000005</v>
      </c>
      <c r="H564">
        <v>0.87051999999999996</v>
      </c>
      <c r="I564">
        <v>4</v>
      </c>
      <c r="J564">
        <v>3.68</v>
      </c>
      <c r="K564" t="s">
        <v>17</v>
      </c>
      <c r="L564">
        <f t="shared" si="36"/>
        <v>44644.220000000445</v>
      </c>
      <c r="S564" t="str">
        <f ca="1"/>
        <v>2025-06-03 18:53:56</v>
      </c>
      <c r="T564">
        <f t="shared" ca="1" si="33"/>
        <v>3</v>
      </c>
      <c r="U564">
        <f t="shared" ca="1" si="34"/>
        <v>7</v>
      </c>
      <c r="V564">
        <f t="shared" ca="1" si="35"/>
        <v>-7</v>
      </c>
      <c r="X564" t="str">
        <f ca="1"/>
        <v>2025-06-04 01:34:21</v>
      </c>
    </row>
    <row r="565" spans="1:24" x14ac:dyDescent="0.2">
      <c r="A565" t="s">
        <v>18</v>
      </c>
      <c r="B565" t="s">
        <v>12285</v>
      </c>
      <c r="C565" t="s">
        <v>281</v>
      </c>
      <c r="D565" t="s">
        <v>223</v>
      </c>
      <c r="E565" t="s">
        <v>12286</v>
      </c>
      <c r="F565" t="s">
        <v>12284</v>
      </c>
      <c r="G565">
        <v>0.87112999999999996</v>
      </c>
      <c r="H565">
        <v>0.87051999999999996</v>
      </c>
      <c r="I565">
        <v>2</v>
      </c>
      <c r="J565">
        <v>1.84</v>
      </c>
      <c r="K565" t="s">
        <v>17</v>
      </c>
      <c r="L565">
        <f t="shared" si="36"/>
        <v>44640.540000000445</v>
      </c>
      <c r="S565" t="str">
        <f ca="1"/>
        <v>2025-06-03 18:52:46</v>
      </c>
      <c r="T565">
        <f t="shared" ca="1" si="33"/>
        <v>1</v>
      </c>
      <c r="U565">
        <f t="shared" ca="1" si="34"/>
        <v>1</v>
      </c>
      <c r="V565">
        <f t="shared" ca="1" si="35"/>
        <v>0.92</v>
      </c>
      <c r="X565" t="str">
        <f ca="1"/>
        <v>2025-06-04 01:34:11</v>
      </c>
    </row>
    <row r="566" spans="1:24" x14ac:dyDescent="0.2">
      <c r="A566" t="s">
        <v>18</v>
      </c>
      <c r="B566" t="s">
        <v>12287</v>
      </c>
      <c r="C566" t="s">
        <v>266</v>
      </c>
      <c r="D566" t="s">
        <v>223</v>
      </c>
      <c r="E566" t="s">
        <v>12288</v>
      </c>
      <c r="F566" t="s">
        <v>12284</v>
      </c>
      <c r="G566">
        <v>0.87104999999999999</v>
      </c>
      <c r="H566">
        <v>0.87051999999999996</v>
      </c>
      <c r="I566">
        <v>1</v>
      </c>
      <c r="J566">
        <v>0.92</v>
      </c>
      <c r="K566" t="s">
        <v>17</v>
      </c>
      <c r="L566">
        <f t="shared" si="36"/>
        <v>44638.700000000448</v>
      </c>
      <c r="S566" t="str">
        <f ca="1"/>
        <v>2025-06-03 18:51:36</v>
      </c>
      <c r="T566">
        <f t="shared" ca="1" si="33"/>
        <v>1</v>
      </c>
      <c r="U566">
        <f t="shared" ca="1" si="34"/>
        <v>1</v>
      </c>
      <c r="V566">
        <f t="shared" ca="1" si="35"/>
        <v>-1</v>
      </c>
      <c r="X566" t="str">
        <f ca="1"/>
        <v>2025-06-04 01:34:01</v>
      </c>
    </row>
    <row r="567" spans="1:24" x14ac:dyDescent="0.2">
      <c r="A567" t="s">
        <v>18</v>
      </c>
      <c r="B567" t="s">
        <v>12289</v>
      </c>
      <c r="C567" t="s">
        <v>836</v>
      </c>
      <c r="D567" t="s">
        <v>223</v>
      </c>
      <c r="E567" t="s">
        <v>12290</v>
      </c>
      <c r="F567" t="s">
        <v>12291</v>
      </c>
      <c r="G567">
        <v>0.87165999999999999</v>
      </c>
      <c r="H567">
        <v>0.87129999999999996</v>
      </c>
      <c r="I567">
        <v>2</v>
      </c>
      <c r="J567">
        <v>1.84</v>
      </c>
      <c r="K567" t="s">
        <v>17</v>
      </c>
      <c r="L567">
        <f t="shared" si="36"/>
        <v>44637.78000000045</v>
      </c>
      <c r="S567" t="str">
        <f ca="1"/>
        <v>2025-06-03 18:50:26</v>
      </c>
      <c r="T567">
        <f t="shared" ca="1" si="33"/>
        <v>4</v>
      </c>
      <c r="U567">
        <f t="shared" ca="1" si="34"/>
        <v>15</v>
      </c>
      <c r="V567">
        <f t="shared" ca="1" si="35"/>
        <v>11.88</v>
      </c>
      <c r="X567" t="str">
        <f ca="1"/>
        <v>2025-06-04 01:33:11</v>
      </c>
    </row>
    <row r="568" spans="1:24" x14ac:dyDescent="0.2">
      <c r="A568" t="s">
        <v>18</v>
      </c>
      <c r="B568" t="s">
        <v>12292</v>
      </c>
      <c r="C568" t="s">
        <v>266</v>
      </c>
      <c r="D568" t="s">
        <v>223</v>
      </c>
      <c r="E568" t="s">
        <v>12293</v>
      </c>
      <c r="F568" t="s">
        <v>12291</v>
      </c>
      <c r="G568">
        <v>0.87105999999999995</v>
      </c>
      <c r="H568">
        <v>0.87129999999999996</v>
      </c>
      <c r="I568">
        <v>1</v>
      </c>
      <c r="J568">
        <v>-1</v>
      </c>
      <c r="K568" t="s">
        <v>17</v>
      </c>
      <c r="L568">
        <f t="shared" si="36"/>
        <v>44635.940000000453</v>
      </c>
      <c r="S568" t="str">
        <f ca="1"/>
        <v>2025-06-03 18:49:16</v>
      </c>
      <c r="T568">
        <f t="shared" ca="1" si="33"/>
        <v>4</v>
      </c>
      <c r="U568">
        <f t="shared" ca="1" si="34"/>
        <v>15</v>
      </c>
      <c r="V568">
        <f t="shared" ca="1" si="35"/>
        <v>-15</v>
      </c>
      <c r="X568" t="str">
        <f ca="1"/>
        <v>2025-06-04 01:32:51</v>
      </c>
    </row>
    <row r="569" spans="1:24" x14ac:dyDescent="0.2">
      <c r="A569" t="s">
        <v>18</v>
      </c>
      <c r="B569" t="s">
        <v>12294</v>
      </c>
      <c r="C569" t="s">
        <v>301</v>
      </c>
      <c r="D569" t="s">
        <v>223</v>
      </c>
      <c r="E569" t="s">
        <v>12295</v>
      </c>
      <c r="F569" t="s">
        <v>12291</v>
      </c>
      <c r="G569">
        <v>0.87178</v>
      </c>
      <c r="H569">
        <v>0.87129999999999996</v>
      </c>
      <c r="I569">
        <v>4</v>
      </c>
      <c r="J569">
        <v>3.68</v>
      </c>
      <c r="K569" t="s">
        <v>17</v>
      </c>
      <c r="L569">
        <f t="shared" si="36"/>
        <v>44636.940000000453</v>
      </c>
      <c r="S569" t="str">
        <f ca="1"/>
        <v>2025-06-03 18:48:05</v>
      </c>
      <c r="T569">
        <f t="shared" ca="1" si="33"/>
        <v>2</v>
      </c>
      <c r="U569">
        <f t="shared" ca="1" si="34"/>
        <v>3</v>
      </c>
      <c r="V569">
        <f t="shared" ca="1" si="35"/>
        <v>2.7600000000000002</v>
      </c>
      <c r="X569" t="str">
        <f ca="1"/>
        <v>2025-06-04 01:33:21</v>
      </c>
    </row>
    <row r="570" spans="1:24" x14ac:dyDescent="0.2">
      <c r="A570" t="s">
        <v>18</v>
      </c>
      <c r="B570" t="s">
        <v>12296</v>
      </c>
      <c r="C570" t="s">
        <v>836</v>
      </c>
      <c r="D570" t="s">
        <v>223</v>
      </c>
      <c r="E570" t="s">
        <v>12297</v>
      </c>
      <c r="F570" t="s">
        <v>12298</v>
      </c>
      <c r="G570">
        <v>0.87156</v>
      </c>
      <c r="H570">
        <v>0.87089000000000005</v>
      </c>
      <c r="I570">
        <v>4</v>
      </c>
      <c r="J570">
        <v>3.68</v>
      </c>
      <c r="K570" t="s">
        <v>17</v>
      </c>
      <c r="L570">
        <f t="shared" si="36"/>
        <v>44633.260000000453</v>
      </c>
      <c r="S570" t="str">
        <f ca="1"/>
        <v>2025-06-03 18:46:55</v>
      </c>
      <c r="T570">
        <f t="shared" ca="1" si="33"/>
        <v>2</v>
      </c>
      <c r="U570">
        <f t="shared" ca="1" si="34"/>
        <v>3</v>
      </c>
      <c r="V570">
        <f t="shared" ca="1" si="35"/>
        <v>2.7600000000000002</v>
      </c>
      <c r="X570" t="str">
        <f ca="1"/>
        <v>2025-06-04 01:32:01</v>
      </c>
    </row>
    <row r="571" spans="1:24" x14ac:dyDescent="0.2">
      <c r="A571" t="s">
        <v>18</v>
      </c>
      <c r="B571" t="s">
        <v>12299</v>
      </c>
      <c r="C571" t="s">
        <v>840</v>
      </c>
      <c r="D571" t="s">
        <v>223</v>
      </c>
      <c r="E571" t="s">
        <v>12300</v>
      </c>
      <c r="F571" t="s">
        <v>12298</v>
      </c>
      <c r="G571">
        <v>0.87168999999999996</v>
      </c>
      <c r="H571">
        <v>0.87089000000000005</v>
      </c>
      <c r="I571">
        <v>8</v>
      </c>
      <c r="J571">
        <v>7.36</v>
      </c>
      <c r="K571" t="s">
        <v>17</v>
      </c>
      <c r="L571">
        <f t="shared" si="36"/>
        <v>44629.580000000453</v>
      </c>
      <c r="S571" t="str">
        <f ca="1"/>
        <v>2025-06-03 18:45:45</v>
      </c>
      <c r="T571">
        <f t="shared" ca="1" si="33"/>
        <v>1</v>
      </c>
      <c r="U571">
        <f t="shared" ca="1" si="34"/>
        <v>1</v>
      </c>
      <c r="V571">
        <f t="shared" ca="1" si="35"/>
        <v>0.92</v>
      </c>
      <c r="X571" t="str">
        <f ca="1"/>
        <v>2025-06-04 01:32:21</v>
      </c>
    </row>
    <row r="572" spans="1:24" x14ac:dyDescent="0.2">
      <c r="A572" t="s">
        <v>18</v>
      </c>
      <c r="B572" t="s">
        <v>12301</v>
      </c>
      <c r="C572" t="s">
        <v>281</v>
      </c>
      <c r="D572" t="s">
        <v>223</v>
      </c>
      <c r="E572" t="s">
        <v>12302</v>
      </c>
      <c r="F572" t="s">
        <v>12298</v>
      </c>
      <c r="G572">
        <v>0.87150000000000005</v>
      </c>
      <c r="H572">
        <v>0.87089000000000005</v>
      </c>
      <c r="I572">
        <v>2</v>
      </c>
      <c r="J572">
        <v>1.84</v>
      </c>
      <c r="K572" t="s">
        <v>17</v>
      </c>
      <c r="L572">
        <f t="shared" si="36"/>
        <v>44622.220000000452</v>
      </c>
      <c r="S572" t="str">
        <f ca="1"/>
        <v>2025-06-03 18:44:35</v>
      </c>
      <c r="T572">
        <f t="shared" ca="1" si="33"/>
        <v>1</v>
      </c>
      <c r="U572">
        <f t="shared" ca="1" si="34"/>
        <v>1</v>
      </c>
      <c r="V572">
        <f t="shared" ca="1" si="35"/>
        <v>0.92</v>
      </c>
      <c r="X572" t="str">
        <f ca="1"/>
        <v>2025-06-04 01:31:51</v>
      </c>
    </row>
    <row r="573" spans="1:24" x14ac:dyDescent="0.2">
      <c r="A573" t="s">
        <v>18</v>
      </c>
      <c r="B573" t="s">
        <v>12303</v>
      </c>
      <c r="C573" t="s">
        <v>266</v>
      </c>
      <c r="D573" t="s">
        <v>223</v>
      </c>
      <c r="E573" t="s">
        <v>12304</v>
      </c>
      <c r="F573" t="s">
        <v>12298</v>
      </c>
      <c r="G573">
        <v>0.87148999999999999</v>
      </c>
      <c r="H573">
        <v>0.87089000000000005</v>
      </c>
      <c r="I573">
        <v>1</v>
      </c>
      <c r="J573">
        <v>0.92</v>
      </c>
      <c r="K573" t="s">
        <v>17</v>
      </c>
      <c r="L573">
        <f t="shared" si="36"/>
        <v>44620.380000000456</v>
      </c>
      <c r="S573" t="str">
        <f ca="1"/>
        <v>2025-06-03 18:43:24</v>
      </c>
      <c r="T573">
        <f t="shared" ca="1" si="33"/>
        <v>4</v>
      </c>
      <c r="U573">
        <f t="shared" ca="1" si="34"/>
        <v>15</v>
      </c>
      <c r="V573">
        <f t="shared" ca="1" si="35"/>
        <v>0.36000000000000032</v>
      </c>
      <c r="X573" t="str">
        <f ca="1"/>
        <v>2025-06-04 01:31:41</v>
      </c>
    </row>
    <row r="574" spans="1:24" x14ac:dyDescent="0.2">
      <c r="A574" t="s">
        <v>18</v>
      </c>
      <c r="B574" t="s">
        <v>12305</v>
      </c>
      <c r="C574" t="s">
        <v>840</v>
      </c>
      <c r="D574" t="s">
        <v>223</v>
      </c>
      <c r="E574" t="s">
        <v>12306</v>
      </c>
      <c r="F574" t="s">
        <v>12307</v>
      </c>
      <c r="G574">
        <v>0.87165999999999999</v>
      </c>
      <c r="H574">
        <v>0.87133000000000005</v>
      </c>
      <c r="I574">
        <v>8</v>
      </c>
      <c r="J574">
        <v>7.36</v>
      </c>
      <c r="K574" t="s">
        <v>17</v>
      </c>
      <c r="L574">
        <f t="shared" si="36"/>
        <v>44619.460000000458</v>
      </c>
      <c r="S574" t="str">
        <f ca="1"/>
        <v>2025-06-03 18:42:14</v>
      </c>
      <c r="T574">
        <f t="shared" ca="1" si="33"/>
        <v>4</v>
      </c>
      <c r="U574">
        <f t="shared" ca="1" si="34"/>
        <v>15</v>
      </c>
      <c r="V574">
        <f t="shared" ca="1" si="35"/>
        <v>4.3600000000000003</v>
      </c>
      <c r="X574" t="str">
        <f ca="1"/>
        <v>2025-06-04 01:31:11</v>
      </c>
    </row>
    <row r="575" spans="1:24" x14ac:dyDescent="0.2">
      <c r="A575" t="s">
        <v>18</v>
      </c>
      <c r="B575" t="s">
        <v>12308</v>
      </c>
      <c r="C575" t="s">
        <v>266</v>
      </c>
      <c r="D575" t="s">
        <v>223</v>
      </c>
      <c r="E575" t="s">
        <v>12309</v>
      </c>
      <c r="F575" t="s">
        <v>12307</v>
      </c>
      <c r="G575">
        <v>0.87148000000000003</v>
      </c>
      <c r="H575">
        <v>0.87133000000000005</v>
      </c>
      <c r="I575">
        <v>1</v>
      </c>
      <c r="J575">
        <v>0.92</v>
      </c>
      <c r="K575" t="s">
        <v>17</v>
      </c>
      <c r="L575">
        <f t="shared" si="36"/>
        <v>44612.100000000457</v>
      </c>
      <c r="S575" t="str">
        <f ca="1"/>
        <v>2025-06-03 18:41:04</v>
      </c>
      <c r="T575">
        <f t="shared" ca="1" si="33"/>
        <v>3</v>
      </c>
      <c r="U575">
        <f t="shared" ca="1" si="34"/>
        <v>7</v>
      </c>
      <c r="V575">
        <f t="shared" ca="1" si="35"/>
        <v>6.44</v>
      </c>
      <c r="X575" t="str">
        <f ca="1"/>
        <v>2025-06-04 01:30:31</v>
      </c>
    </row>
    <row r="576" spans="1:24" x14ac:dyDescent="0.2">
      <c r="A576" t="s">
        <v>18</v>
      </c>
      <c r="B576" t="s">
        <v>12310</v>
      </c>
      <c r="C576" t="s">
        <v>786</v>
      </c>
      <c r="D576" t="s">
        <v>223</v>
      </c>
      <c r="E576" t="s">
        <v>12311</v>
      </c>
      <c r="F576" t="s">
        <v>12307</v>
      </c>
      <c r="G576">
        <v>0.87156</v>
      </c>
      <c r="H576">
        <v>0.87133000000000005</v>
      </c>
      <c r="I576">
        <v>2</v>
      </c>
      <c r="J576">
        <v>1.84</v>
      </c>
      <c r="K576" t="s">
        <v>17</v>
      </c>
      <c r="L576">
        <f t="shared" si="36"/>
        <v>44611.180000000459</v>
      </c>
      <c r="S576" t="str">
        <f ca="1"/>
        <v>2025-06-03 18:39:53</v>
      </c>
      <c r="T576">
        <f t="shared" ca="1" si="33"/>
        <v>4</v>
      </c>
      <c r="U576">
        <f t="shared" ca="1" si="34"/>
        <v>15</v>
      </c>
      <c r="V576">
        <f t="shared" ca="1" si="35"/>
        <v>-15</v>
      </c>
      <c r="X576" t="str">
        <f ca="1"/>
        <v>2025-06-04 01:30:40</v>
      </c>
    </row>
    <row r="577" spans="1:24" x14ac:dyDescent="0.2">
      <c r="A577" t="s">
        <v>18</v>
      </c>
      <c r="B577" t="s">
        <v>12312</v>
      </c>
      <c r="C577" t="s">
        <v>4680</v>
      </c>
      <c r="D577" t="s">
        <v>223</v>
      </c>
      <c r="E577" t="s">
        <v>12313</v>
      </c>
      <c r="F577" t="s">
        <v>12307</v>
      </c>
      <c r="G577">
        <v>0.87160000000000004</v>
      </c>
      <c r="H577">
        <v>0.87133000000000005</v>
      </c>
      <c r="I577">
        <v>4</v>
      </c>
      <c r="J577">
        <v>3.68</v>
      </c>
      <c r="K577" t="s">
        <v>17</v>
      </c>
      <c r="L577">
        <f t="shared" si="36"/>
        <v>44609.340000000462</v>
      </c>
      <c r="S577" t="str">
        <f ca="1"/>
        <v>2025-06-03 18:38:43</v>
      </c>
      <c r="T577">
        <f t="shared" ca="1" si="33"/>
        <v>2</v>
      </c>
      <c r="U577">
        <f t="shared" ca="1" si="34"/>
        <v>3</v>
      </c>
      <c r="V577">
        <f t="shared" ca="1" si="35"/>
        <v>2.7600000000000002</v>
      </c>
      <c r="X577" t="str">
        <f ca="1"/>
        <v>2025-06-04 01:30:50</v>
      </c>
    </row>
    <row r="578" spans="1:24" x14ac:dyDescent="0.2">
      <c r="A578" t="s">
        <v>18</v>
      </c>
      <c r="B578" t="s">
        <v>12314</v>
      </c>
      <c r="C578" t="s">
        <v>840</v>
      </c>
      <c r="D578" t="s">
        <v>223</v>
      </c>
      <c r="E578" t="s">
        <v>12315</v>
      </c>
      <c r="F578" t="s">
        <v>12316</v>
      </c>
      <c r="G578">
        <v>0.87158000000000002</v>
      </c>
      <c r="H578">
        <v>0.87153000000000003</v>
      </c>
      <c r="I578">
        <v>4</v>
      </c>
      <c r="J578">
        <v>3.68</v>
      </c>
      <c r="K578" t="s">
        <v>17</v>
      </c>
      <c r="L578">
        <f t="shared" si="36"/>
        <v>44605.660000000462</v>
      </c>
      <c r="S578" t="str">
        <f ca="1"/>
        <v>2025-06-03 18:37:33</v>
      </c>
      <c r="T578">
        <f t="shared" ca="1" si="33"/>
        <v>2</v>
      </c>
      <c r="U578">
        <f t="shared" ca="1" si="34"/>
        <v>3</v>
      </c>
      <c r="V578">
        <f t="shared" ca="1" si="35"/>
        <v>2.7600000000000002</v>
      </c>
      <c r="X578" t="str">
        <f ca="1"/>
        <v>2025-06-04 01:29:28</v>
      </c>
    </row>
    <row r="579" spans="1:24" x14ac:dyDescent="0.2">
      <c r="A579" t="s">
        <v>18</v>
      </c>
      <c r="B579" t="s">
        <v>12317</v>
      </c>
      <c r="C579" t="s">
        <v>266</v>
      </c>
      <c r="D579" t="s">
        <v>223</v>
      </c>
      <c r="E579" t="s">
        <v>12318</v>
      </c>
      <c r="F579" t="s">
        <v>12316</v>
      </c>
      <c r="G579">
        <v>0.87097000000000002</v>
      </c>
      <c r="H579">
        <v>0.87153000000000003</v>
      </c>
      <c r="I579">
        <v>1</v>
      </c>
      <c r="J579">
        <v>-1</v>
      </c>
      <c r="K579" t="s">
        <v>17</v>
      </c>
      <c r="L579">
        <f t="shared" si="36"/>
        <v>44601.980000000462</v>
      </c>
      <c r="S579" t="str">
        <f ca="1"/>
        <v>2025-06-03 18:36:22</v>
      </c>
      <c r="T579">
        <f t="shared" ref="T579:T642" ca="1" si="37">COUNTIF(INDIRECT($O$4),S579)</f>
        <v>4</v>
      </c>
      <c r="U579">
        <f t="shared" ref="U579:U642" ca="1" si="38">SUMIF(INDIRECT($O$4),S579,INDIRECT($O$5))</f>
        <v>15</v>
      </c>
      <c r="V579">
        <f t="shared" ref="V579:V642" ca="1" si="39">SUMIF(INDIRECT($O$4),S579,INDIRECT($O$6))</f>
        <v>-15</v>
      </c>
      <c r="X579" t="str">
        <f ca="1"/>
        <v>2025-06-04 01:28:48</v>
      </c>
    </row>
    <row r="580" spans="1:24" x14ac:dyDescent="0.2">
      <c r="A580" t="s">
        <v>18</v>
      </c>
      <c r="B580" t="s">
        <v>12319</v>
      </c>
      <c r="C580" t="s">
        <v>4680</v>
      </c>
      <c r="D580" t="s">
        <v>223</v>
      </c>
      <c r="E580" t="s">
        <v>12320</v>
      </c>
      <c r="F580" t="s">
        <v>12316</v>
      </c>
      <c r="G580">
        <v>0.87109999999999999</v>
      </c>
      <c r="H580">
        <v>0.87153000000000003</v>
      </c>
      <c r="I580">
        <v>2</v>
      </c>
      <c r="J580">
        <v>-2</v>
      </c>
      <c r="K580" t="s">
        <v>17</v>
      </c>
      <c r="L580">
        <f t="shared" ref="L580:L643" si="40">L579-J579</f>
        <v>44602.980000000462</v>
      </c>
      <c r="S580" t="str">
        <f ca="1"/>
        <v>2025-06-03 18:35:12</v>
      </c>
      <c r="T580">
        <f t="shared" ca="1" si="37"/>
        <v>1</v>
      </c>
      <c r="U580">
        <f t="shared" ca="1" si="38"/>
        <v>1</v>
      </c>
      <c r="V580">
        <f t="shared" ca="1" si="39"/>
        <v>0.92</v>
      </c>
      <c r="X580" t="str">
        <f ca="1"/>
        <v>2025-06-04 01:29:07</v>
      </c>
    </row>
    <row r="581" spans="1:24" x14ac:dyDescent="0.2">
      <c r="A581" t="s">
        <v>18</v>
      </c>
      <c r="B581" t="s">
        <v>12321</v>
      </c>
      <c r="C581" t="s">
        <v>786</v>
      </c>
      <c r="D581" t="s">
        <v>223</v>
      </c>
      <c r="E581" t="s">
        <v>12322</v>
      </c>
      <c r="F581" t="s">
        <v>12323</v>
      </c>
      <c r="G581">
        <v>0.87185000000000001</v>
      </c>
      <c r="H581">
        <v>0.87107999999999997</v>
      </c>
      <c r="I581">
        <v>2</v>
      </c>
      <c r="J581">
        <v>1.84</v>
      </c>
      <c r="K581" t="s">
        <v>17</v>
      </c>
      <c r="L581">
        <f t="shared" si="40"/>
        <v>44604.980000000462</v>
      </c>
      <c r="S581" t="str">
        <f ca="1"/>
        <v>2025-06-03 18:34:02</v>
      </c>
      <c r="T581">
        <f t="shared" ca="1" si="37"/>
        <v>4</v>
      </c>
      <c r="U581">
        <f t="shared" ca="1" si="38"/>
        <v>15</v>
      </c>
      <c r="V581">
        <f t="shared" ca="1" si="39"/>
        <v>-15</v>
      </c>
      <c r="X581" t="str">
        <f ca="1"/>
        <v>2025-06-04 01:27:47</v>
      </c>
    </row>
    <row r="582" spans="1:24" x14ac:dyDescent="0.2">
      <c r="A582" t="s">
        <v>18</v>
      </c>
      <c r="B582" t="s">
        <v>12324</v>
      </c>
      <c r="C582" t="s">
        <v>4680</v>
      </c>
      <c r="D582" t="s">
        <v>223</v>
      </c>
      <c r="E582" t="s">
        <v>12325</v>
      </c>
      <c r="F582" t="s">
        <v>12323</v>
      </c>
      <c r="G582">
        <v>0.87202000000000002</v>
      </c>
      <c r="H582">
        <v>0.87107999999999997</v>
      </c>
      <c r="I582">
        <v>4</v>
      </c>
      <c r="J582">
        <v>3.68</v>
      </c>
      <c r="K582" t="s">
        <v>17</v>
      </c>
      <c r="L582">
        <f t="shared" si="40"/>
        <v>44603.140000000465</v>
      </c>
      <c r="S582" t="str">
        <f ca="1"/>
        <v>2025-06-03 18:32:52</v>
      </c>
      <c r="T582">
        <f t="shared" ca="1" si="37"/>
        <v>4</v>
      </c>
      <c r="U582">
        <f t="shared" ca="1" si="38"/>
        <v>15</v>
      </c>
      <c r="V582">
        <f t="shared" ca="1" si="39"/>
        <v>0.36000000000000032</v>
      </c>
      <c r="X582" t="str">
        <f ca="1"/>
        <v>2025-06-04 01:27:57</v>
      </c>
    </row>
    <row r="583" spans="1:24" x14ac:dyDescent="0.2">
      <c r="A583" t="s">
        <v>18</v>
      </c>
      <c r="B583" t="s">
        <v>12326</v>
      </c>
      <c r="C583" t="s">
        <v>266</v>
      </c>
      <c r="D583" t="s">
        <v>223</v>
      </c>
      <c r="E583" t="s">
        <v>12327</v>
      </c>
      <c r="F583" t="s">
        <v>12323</v>
      </c>
      <c r="G583">
        <v>0.87178</v>
      </c>
      <c r="H583">
        <v>0.87107999999999997</v>
      </c>
      <c r="I583">
        <v>1</v>
      </c>
      <c r="J583">
        <v>0.92</v>
      </c>
      <c r="K583" t="s">
        <v>17</v>
      </c>
      <c r="L583">
        <f t="shared" si="40"/>
        <v>44599.460000000465</v>
      </c>
      <c r="S583" t="str">
        <f ca="1"/>
        <v>2025-06-03 18:31:41</v>
      </c>
      <c r="T583">
        <f t="shared" ca="1" si="37"/>
        <v>1</v>
      </c>
      <c r="U583">
        <f t="shared" ca="1" si="38"/>
        <v>1</v>
      </c>
      <c r="V583">
        <f t="shared" ca="1" si="39"/>
        <v>0.92</v>
      </c>
      <c r="X583" t="str">
        <f ca="1"/>
        <v>2025-06-04 01:27:38</v>
      </c>
    </row>
    <row r="584" spans="1:24" x14ac:dyDescent="0.2">
      <c r="A584" t="s">
        <v>18</v>
      </c>
      <c r="B584" t="s">
        <v>12328</v>
      </c>
      <c r="C584" t="s">
        <v>266</v>
      </c>
      <c r="D584" t="s">
        <v>223</v>
      </c>
      <c r="E584" t="s">
        <v>12329</v>
      </c>
      <c r="F584" t="s">
        <v>12330</v>
      </c>
      <c r="G584">
        <v>0.87172000000000005</v>
      </c>
      <c r="H584">
        <v>0.87182999999999999</v>
      </c>
      <c r="I584">
        <v>1</v>
      </c>
      <c r="J584">
        <v>-1</v>
      </c>
      <c r="K584" t="s">
        <v>17</v>
      </c>
      <c r="L584">
        <f t="shared" si="40"/>
        <v>44598.540000000467</v>
      </c>
      <c r="S584" t="str">
        <f ca="1"/>
        <v>2025-06-03 18:30:31</v>
      </c>
      <c r="T584">
        <f t="shared" ca="1" si="37"/>
        <v>4</v>
      </c>
      <c r="U584">
        <f t="shared" ca="1" si="38"/>
        <v>15</v>
      </c>
      <c r="V584">
        <f t="shared" ca="1" si="39"/>
        <v>0.36000000000000032</v>
      </c>
      <c r="X584" t="str">
        <f ca="1"/>
        <v>2025-06-04 01:26:27</v>
      </c>
    </row>
    <row r="585" spans="1:24" x14ac:dyDescent="0.2">
      <c r="A585" t="s">
        <v>18</v>
      </c>
      <c r="B585" t="s">
        <v>12331</v>
      </c>
      <c r="C585" t="s">
        <v>281</v>
      </c>
      <c r="D585" t="s">
        <v>223</v>
      </c>
      <c r="E585" t="s">
        <v>12332</v>
      </c>
      <c r="F585" t="s">
        <v>12333</v>
      </c>
      <c r="G585">
        <v>0.87112999999999996</v>
      </c>
      <c r="H585">
        <v>0.87178999999999995</v>
      </c>
      <c r="I585">
        <v>2</v>
      </c>
      <c r="J585">
        <v>-2</v>
      </c>
      <c r="K585" t="s">
        <v>17</v>
      </c>
      <c r="L585">
        <f t="shared" si="40"/>
        <v>44599.540000000467</v>
      </c>
      <c r="S585" t="str">
        <f ca="1"/>
        <v>2025-06-03 18:29:21</v>
      </c>
      <c r="T585">
        <f t="shared" ca="1" si="37"/>
        <v>2</v>
      </c>
      <c r="U585">
        <f t="shared" ca="1" si="38"/>
        <v>3</v>
      </c>
      <c r="V585">
        <f t="shared" ca="1" si="39"/>
        <v>2.7600000000000002</v>
      </c>
      <c r="X585" t="str">
        <f ca="1"/>
        <v>2025-06-04 01:25:27</v>
      </c>
    </row>
    <row r="586" spans="1:24" x14ac:dyDescent="0.2">
      <c r="A586" t="s">
        <v>18</v>
      </c>
      <c r="B586" t="s">
        <v>12334</v>
      </c>
      <c r="C586" t="s">
        <v>266</v>
      </c>
      <c r="D586" t="s">
        <v>223</v>
      </c>
      <c r="E586" t="s">
        <v>12335</v>
      </c>
      <c r="F586" t="s">
        <v>12333</v>
      </c>
      <c r="G586">
        <v>0.87080000000000002</v>
      </c>
      <c r="H586">
        <v>0.87178999999999995</v>
      </c>
      <c r="I586">
        <v>1</v>
      </c>
      <c r="J586">
        <v>-1</v>
      </c>
      <c r="K586" t="s">
        <v>17</v>
      </c>
      <c r="L586">
        <f t="shared" si="40"/>
        <v>44601.540000000467</v>
      </c>
      <c r="S586" t="str">
        <f ca="1"/>
        <v>2025-06-03 18:27:40</v>
      </c>
      <c r="T586">
        <f t="shared" ca="1" si="37"/>
        <v>3</v>
      </c>
      <c r="U586">
        <f t="shared" ca="1" si="38"/>
        <v>7</v>
      </c>
      <c r="V586">
        <f t="shared" ca="1" si="39"/>
        <v>0.68000000000000016</v>
      </c>
      <c r="X586" t="str">
        <f ca="1"/>
        <v>2025-06-04 01:25:17</v>
      </c>
    </row>
    <row r="587" spans="1:24" x14ac:dyDescent="0.2">
      <c r="A587" t="s">
        <v>18</v>
      </c>
      <c r="B587" t="s">
        <v>12336</v>
      </c>
      <c r="C587" t="s">
        <v>301</v>
      </c>
      <c r="D587" t="s">
        <v>223</v>
      </c>
      <c r="E587" t="s">
        <v>12337</v>
      </c>
      <c r="F587" t="s">
        <v>12333</v>
      </c>
      <c r="G587">
        <v>0.87133000000000005</v>
      </c>
      <c r="H587">
        <v>0.87178999999999995</v>
      </c>
      <c r="I587">
        <v>4</v>
      </c>
      <c r="J587">
        <v>-4</v>
      </c>
      <c r="K587" t="s">
        <v>17</v>
      </c>
      <c r="L587">
        <f t="shared" si="40"/>
        <v>44602.540000000467</v>
      </c>
      <c r="S587" t="str">
        <f ca="1"/>
        <v>2025-06-03 18:26:30</v>
      </c>
      <c r="T587">
        <f t="shared" ca="1" si="37"/>
        <v>4</v>
      </c>
      <c r="U587">
        <f t="shared" ca="1" si="38"/>
        <v>15</v>
      </c>
      <c r="V587">
        <f t="shared" ca="1" si="39"/>
        <v>-7.32</v>
      </c>
      <c r="X587" t="str">
        <f ca="1"/>
        <v>2025-06-04 01:25:47</v>
      </c>
    </row>
    <row r="588" spans="1:24" x14ac:dyDescent="0.2">
      <c r="A588" t="s">
        <v>18</v>
      </c>
      <c r="B588" t="s">
        <v>12338</v>
      </c>
      <c r="C588" t="s">
        <v>840</v>
      </c>
      <c r="D588" t="s">
        <v>223</v>
      </c>
      <c r="E588" t="s">
        <v>12339</v>
      </c>
      <c r="F588" t="s">
        <v>12333</v>
      </c>
      <c r="G588">
        <v>0.87180000000000002</v>
      </c>
      <c r="H588">
        <v>0.87178999999999995</v>
      </c>
      <c r="I588">
        <v>8</v>
      </c>
      <c r="J588">
        <v>7.36</v>
      </c>
      <c r="K588" t="s">
        <v>17</v>
      </c>
      <c r="L588">
        <f t="shared" si="40"/>
        <v>44606.540000000467</v>
      </c>
      <c r="S588" t="str">
        <f ca="1"/>
        <v>2025-06-03 18:25:20</v>
      </c>
      <c r="T588">
        <f t="shared" ca="1" si="37"/>
        <v>4</v>
      </c>
      <c r="U588">
        <f t="shared" ca="1" si="38"/>
        <v>15</v>
      </c>
      <c r="V588">
        <f t="shared" ca="1" si="39"/>
        <v>11.88</v>
      </c>
      <c r="X588" t="str">
        <f ca="1"/>
        <v>2025-06-04 01:25:57</v>
      </c>
    </row>
    <row r="589" spans="1:24" x14ac:dyDescent="0.2">
      <c r="A589" t="s">
        <v>18</v>
      </c>
      <c r="B589" t="s">
        <v>12340</v>
      </c>
      <c r="C589" t="s">
        <v>4680</v>
      </c>
      <c r="D589" t="s">
        <v>223</v>
      </c>
      <c r="E589" t="s">
        <v>12341</v>
      </c>
      <c r="F589" t="s">
        <v>12342</v>
      </c>
      <c r="G589">
        <v>0.87102999999999997</v>
      </c>
      <c r="H589">
        <v>0.87060000000000004</v>
      </c>
      <c r="I589">
        <v>4</v>
      </c>
      <c r="J589">
        <v>3.68</v>
      </c>
      <c r="K589" t="s">
        <v>17</v>
      </c>
      <c r="L589">
        <f t="shared" si="40"/>
        <v>44599.180000000466</v>
      </c>
      <c r="S589" t="str">
        <f ca="1"/>
        <v>2025-06-03 18:24:09</v>
      </c>
      <c r="T589">
        <f t="shared" ca="1" si="37"/>
        <v>4</v>
      </c>
      <c r="U589">
        <f t="shared" ca="1" si="38"/>
        <v>15</v>
      </c>
      <c r="V589">
        <f t="shared" ca="1" si="39"/>
        <v>-15</v>
      </c>
      <c r="X589" t="str">
        <f ca="1"/>
        <v>2025-06-04 01:24:26</v>
      </c>
    </row>
    <row r="590" spans="1:24" x14ac:dyDescent="0.2">
      <c r="A590" t="s">
        <v>18</v>
      </c>
      <c r="B590" t="s">
        <v>12343</v>
      </c>
      <c r="C590" t="s">
        <v>786</v>
      </c>
      <c r="D590" t="s">
        <v>223</v>
      </c>
      <c r="E590" t="s">
        <v>12344</v>
      </c>
      <c r="F590" t="s">
        <v>12342</v>
      </c>
      <c r="G590">
        <v>0.87114999999999998</v>
      </c>
      <c r="H590">
        <v>0.87060000000000004</v>
      </c>
      <c r="I590">
        <v>2</v>
      </c>
      <c r="J590">
        <v>1.84</v>
      </c>
      <c r="K590" t="s">
        <v>17</v>
      </c>
      <c r="L590">
        <f t="shared" si="40"/>
        <v>44595.500000000466</v>
      </c>
      <c r="S590" t="str">
        <f ca="1"/>
        <v>2025-06-03 18:22:59</v>
      </c>
      <c r="T590">
        <f t="shared" ca="1" si="37"/>
        <v>3</v>
      </c>
      <c r="U590">
        <f t="shared" ca="1" si="38"/>
        <v>7</v>
      </c>
      <c r="V590">
        <f t="shared" ca="1" si="39"/>
        <v>0.68000000000000016</v>
      </c>
      <c r="X590" t="str">
        <f ca="1"/>
        <v>2025-06-04 01:24:16</v>
      </c>
    </row>
    <row r="591" spans="1:24" x14ac:dyDescent="0.2">
      <c r="A591" t="s">
        <v>18</v>
      </c>
      <c r="B591" t="s">
        <v>12345</v>
      </c>
      <c r="C591" t="s">
        <v>301</v>
      </c>
      <c r="D591" t="s">
        <v>223</v>
      </c>
      <c r="E591" t="s">
        <v>12346</v>
      </c>
      <c r="F591" t="s">
        <v>12342</v>
      </c>
      <c r="G591">
        <v>0.87121000000000004</v>
      </c>
      <c r="H591">
        <v>0.87060000000000004</v>
      </c>
      <c r="I591">
        <v>8</v>
      </c>
      <c r="J591">
        <v>7.36</v>
      </c>
      <c r="K591" t="s">
        <v>17</v>
      </c>
      <c r="L591">
        <f t="shared" si="40"/>
        <v>44593.660000000469</v>
      </c>
      <c r="S591" t="str">
        <f ca="1"/>
        <v>2025-06-03 18:21:49</v>
      </c>
      <c r="T591">
        <f t="shared" ca="1" si="37"/>
        <v>4</v>
      </c>
      <c r="U591">
        <f t="shared" ca="1" si="38"/>
        <v>15</v>
      </c>
      <c r="V591">
        <f t="shared" ca="1" si="39"/>
        <v>8.0400000000000009</v>
      </c>
      <c r="X591" t="str">
        <f ca="1"/>
        <v>2025-06-04 01:24:37</v>
      </c>
    </row>
    <row r="592" spans="1:24" x14ac:dyDescent="0.2">
      <c r="A592" t="s">
        <v>18</v>
      </c>
      <c r="B592" t="s">
        <v>12347</v>
      </c>
      <c r="C592" t="s">
        <v>266</v>
      </c>
      <c r="D592" t="s">
        <v>223</v>
      </c>
      <c r="E592" t="s">
        <v>12348</v>
      </c>
      <c r="F592" t="s">
        <v>12342</v>
      </c>
      <c r="G592">
        <v>0.87087000000000003</v>
      </c>
      <c r="H592">
        <v>0.87060000000000004</v>
      </c>
      <c r="I592">
        <v>1</v>
      </c>
      <c r="J592">
        <v>0.92</v>
      </c>
      <c r="K592" t="s">
        <v>17</v>
      </c>
      <c r="L592">
        <f t="shared" si="40"/>
        <v>44586.300000000469</v>
      </c>
      <c r="S592" t="str">
        <f ca="1"/>
        <v>2025-06-03 18:20:39</v>
      </c>
      <c r="T592">
        <f t="shared" ca="1" si="37"/>
        <v>3</v>
      </c>
      <c r="U592">
        <f t="shared" ca="1" si="38"/>
        <v>7</v>
      </c>
      <c r="V592">
        <f t="shared" ca="1" si="39"/>
        <v>4.5200000000000005</v>
      </c>
      <c r="X592" t="str">
        <f ca="1"/>
        <v>2025-06-04 01:24:07</v>
      </c>
    </row>
    <row r="593" spans="1:24" x14ac:dyDescent="0.2">
      <c r="A593" t="s">
        <v>11</v>
      </c>
      <c r="B593" t="s">
        <v>12349</v>
      </c>
      <c r="C593" t="s">
        <v>1379</v>
      </c>
      <c r="D593" t="s">
        <v>223</v>
      </c>
      <c r="E593" t="s">
        <v>12350</v>
      </c>
      <c r="F593" t="s">
        <v>12351</v>
      </c>
      <c r="G593">
        <v>0.87112000000000001</v>
      </c>
      <c r="H593">
        <v>0.87087999999999999</v>
      </c>
      <c r="I593">
        <v>8</v>
      </c>
      <c r="J593">
        <v>-8</v>
      </c>
      <c r="K593" t="s">
        <v>17</v>
      </c>
      <c r="L593">
        <f t="shared" si="40"/>
        <v>44585.38000000047</v>
      </c>
      <c r="S593" t="str">
        <f ca="1"/>
        <v>2025-06-03 18:19:28</v>
      </c>
      <c r="T593">
        <f t="shared" ca="1" si="37"/>
        <v>1</v>
      </c>
      <c r="U593">
        <f t="shared" ca="1" si="38"/>
        <v>1</v>
      </c>
      <c r="V593">
        <f t="shared" ca="1" si="39"/>
        <v>0.92</v>
      </c>
      <c r="X593" t="str">
        <f ca="1"/>
        <v>2025-06-04 01:23:56</v>
      </c>
    </row>
    <row r="594" spans="1:24" x14ac:dyDescent="0.2">
      <c r="A594" t="s">
        <v>11</v>
      </c>
      <c r="B594" t="s">
        <v>12352</v>
      </c>
      <c r="C594" t="s">
        <v>266</v>
      </c>
      <c r="D594" t="s">
        <v>223</v>
      </c>
      <c r="E594" t="s">
        <v>12353</v>
      </c>
      <c r="F594" t="s">
        <v>12351</v>
      </c>
      <c r="G594">
        <v>0.87153000000000003</v>
      </c>
      <c r="H594">
        <v>0.87087999999999999</v>
      </c>
      <c r="I594">
        <v>1</v>
      </c>
      <c r="J594">
        <v>-1</v>
      </c>
      <c r="K594" t="s">
        <v>17</v>
      </c>
      <c r="L594">
        <f t="shared" si="40"/>
        <v>44593.38000000047</v>
      </c>
      <c r="S594" t="str">
        <f ca="1"/>
        <v>2025-06-03 18:18:18</v>
      </c>
      <c r="T594">
        <f t="shared" ca="1" si="37"/>
        <v>2</v>
      </c>
      <c r="U594">
        <f t="shared" ca="1" si="38"/>
        <v>3</v>
      </c>
      <c r="V594">
        <f t="shared" ca="1" si="39"/>
        <v>2.7600000000000002</v>
      </c>
      <c r="X594" t="str">
        <f ca="1"/>
        <v>2025-06-04 01:22:57</v>
      </c>
    </row>
    <row r="595" spans="1:24" x14ac:dyDescent="0.2">
      <c r="A595" t="s">
        <v>11</v>
      </c>
      <c r="B595" t="s">
        <v>12354</v>
      </c>
      <c r="C595" t="s">
        <v>222</v>
      </c>
      <c r="D595" t="s">
        <v>223</v>
      </c>
      <c r="E595" t="s">
        <v>12355</v>
      </c>
      <c r="F595" t="s">
        <v>12351</v>
      </c>
      <c r="G595">
        <v>0.87139999999999995</v>
      </c>
      <c r="H595">
        <v>0.87087999999999999</v>
      </c>
      <c r="I595">
        <v>4</v>
      </c>
      <c r="J595">
        <v>-4</v>
      </c>
      <c r="K595" t="s">
        <v>17</v>
      </c>
      <c r="L595">
        <f t="shared" si="40"/>
        <v>44594.38000000047</v>
      </c>
      <c r="S595" t="str">
        <f ca="1"/>
        <v>2025-06-03 18:17:08</v>
      </c>
      <c r="T595">
        <f t="shared" ca="1" si="37"/>
        <v>2</v>
      </c>
      <c r="U595">
        <f t="shared" ca="1" si="38"/>
        <v>3</v>
      </c>
      <c r="V595">
        <f t="shared" ca="1" si="39"/>
        <v>2.7600000000000002</v>
      </c>
      <c r="X595" t="str">
        <f ca="1"/>
        <v>2025-06-04 01:23:36</v>
      </c>
    </row>
    <row r="596" spans="1:24" x14ac:dyDescent="0.2">
      <c r="A596" t="s">
        <v>11</v>
      </c>
      <c r="B596" t="s">
        <v>12356</v>
      </c>
      <c r="C596" t="s">
        <v>786</v>
      </c>
      <c r="D596" t="s">
        <v>223</v>
      </c>
      <c r="E596" t="s">
        <v>12357</v>
      </c>
      <c r="F596" t="s">
        <v>12351</v>
      </c>
      <c r="G596">
        <v>0.87151000000000001</v>
      </c>
      <c r="H596">
        <v>0.87087999999999999</v>
      </c>
      <c r="I596">
        <v>2</v>
      </c>
      <c r="J596">
        <v>-2</v>
      </c>
      <c r="K596" t="s">
        <v>17</v>
      </c>
      <c r="L596">
        <f t="shared" si="40"/>
        <v>44598.38000000047</v>
      </c>
      <c r="S596" t="str">
        <f ca="1"/>
        <v>2025-06-03 18:15:57</v>
      </c>
      <c r="T596">
        <f t="shared" ca="1" si="37"/>
        <v>3</v>
      </c>
      <c r="U596">
        <f t="shared" ca="1" si="38"/>
        <v>7</v>
      </c>
      <c r="V596">
        <f t="shared" ca="1" si="39"/>
        <v>6.44</v>
      </c>
      <c r="X596" t="str">
        <f ca="1"/>
        <v>2025-06-04 01:23:06</v>
      </c>
    </row>
    <row r="597" spans="1:24" x14ac:dyDescent="0.2">
      <c r="A597" t="s">
        <v>11</v>
      </c>
      <c r="B597" t="s">
        <v>12358</v>
      </c>
      <c r="C597" t="s">
        <v>222</v>
      </c>
      <c r="D597" t="s">
        <v>223</v>
      </c>
      <c r="E597" t="s">
        <v>12359</v>
      </c>
      <c r="F597" t="s">
        <v>12360</v>
      </c>
      <c r="G597">
        <v>0.87114999999999998</v>
      </c>
      <c r="H597">
        <v>0.87158999999999998</v>
      </c>
      <c r="I597">
        <v>4</v>
      </c>
      <c r="J597">
        <v>3.68</v>
      </c>
      <c r="K597" t="s">
        <v>17</v>
      </c>
      <c r="L597">
        <f t="shared" si="40"/>
        <v>44600.38000000047</v>
      </c>
      <c r="S597" t="str">
        <f ca="1"/>
        <v>2025-06-03 18:14:47</v>
      </c>
      <c r="T597">
        <f t="shared" ca="1" si="37"/>
        <v>3</v>
      </c>
      <c r="U597">
        <f t="shared" ca="1" si="38"/>
        <v>7</v>
      </c>
      <c r="V597">
        <f t="shared" ca="1" si="39"/>
        <v>4.5200000000000005</v>
      </c>
      <c r="X597" t="str">
        <f ca="1"/>
        <v>2025-06-04 01:22:26</v>
      </c>
    </row>
    <row r="598" spans="1:24" x14ac:dyDescent="0.2">
      <c r="A598" t="s">
        <v>11</v>
      </c>
      <c r="B598" t="s">
        <v>12361</v>
      </c>
      <c r="C598" t="s">
        <v>4680</v>
      </c>
      <c r="D598" t="s">
        <v>223</v>
      </c>
      <c r="E598" t="s">
        <v>12362</v>
      </c>
      <c r="F598" t="s">
        <v>12360</v>
      </c>
      <c r="G598">
        <v>0.87119999999999997</v>
      </c>
      <c r="H598">
        <v>0.87158999999999998</v>
      </c>
      <c r="I598">
        <v>2</v>
      </c>
      <c r="J598">
        <v>1.84</v>
      </c>
      <c r="K598" t="s">
        <v>17</v>
      </c>
      <c r="L598">
        <f t="shared" si="40"/>
        <v>44596.70000000047</v>
      </c>
      <c r="S598" t="str">
        <f ca="1"/>
        <v>2025-06-03 18:13:37</v>
      </c>
      <c r="T598">
        <f t="shared" ca="1" si="37"/>
        <v>2</v>
      </c>
      <c r="U598">
        <f t="shared" ca="1" si="38"/>
        <v>3</v>
      </c>
      <c r="V598">
        <f t="shared" ca="1" si="39"/>
        <v>2.7600000000000002</v>
      </c>
      <c r="X598" t="str">
        <f ca="1"/>
        <v>2025-06-04 01:22:06</v>
      </c>
    </row>
    <row r="599" spans="1:24" x14ac:dyDescent="0.2">
      <c r="A599" t="s">
        <v>11</v>
      </c>
      <c r="B599" t="s">
        <v>12363</v>
      </c>
      <c r="C599" t="s">
        <v>266</v>
      </c>
      <c r="D599" t="s">
        <v>223</v>
      </c>
      <c r="E599" t="s">
        <v>12364</v>
      </c>
      <c r="F599" t="s">
        <v>12360</v>
      </c>
      <c r="G599">
        <v>0.87250000000000005</v>
      </c>
      <c r="H599">
        <v>0.87158999999999998</v>
      </c>
      <c r="I599">
        <v>1</v>
      </c>
      <c r="J599">
        <v>-1</v>
      </c>
      <c r="K599" t="s">
        <v>17</v>
      </c>
      <c r="L599">
        <f t="shared" si="40"/>
        <v>44594.860000000474</v>
      </c>
      <c r="S599" t="str">
        <f ca="1"/>
        <v>2025-06-03 18:12:27</v>
      </c>
      <c r="T599">
        <f t="shared" ca="1" si="37"/>
        <v>2</v>
      </c>
      <c r="U599">
        <f t="shared" ca="1" si="38"/>
        <v>3</v>
      </c>
      <c r="V599">
        <f t="shared" ca="1" si="39"/>
        <v>2.7600000000000002</v>
      </c>
      <c r="X599" t="str">
        <f ca="1"/>
        <v>2025-06-04 01:21:47</v>
      </c>
    </row>
    <row r="600" spans="1:24" x14ac:dyDescent="0.2">
      <c r="A600" t="s">
        <v>11</v>
      </c>
      <c r="B600" t="s">
        <v>12365</v>
      </c>
      <c r="C600" t="s">
        <v>266</v>
      </c>
      <c r="D600" t="s">
        <v>223</v>
      </c>
      <c r="E600" t="s">
        <v>12366</v>
      </c>
      <c r="F600" t="s">
        <v>12367</v>
      </c>
      <c r="G600">
        <v>0.87187999999999999</v>
      </c>
      <c r="H600">
        <v>0.87250000000000005</v>
      </c>
      <c r="I600">
        <v>1</v>
      </c>
      <c r="J600">
        <v>0.92</v>
      </c>
      <c r="K600" t="s">
        <v>17</v>
      </c>
      <c r="L600">
        <f t="shared" si="40"/>
        <v>44595.860000000474</v>
      </c>
      <c r="S600" t="str">
        <f ca="1"/>
        <v>2025-06-03 18:11:16</v>
      </c>
      <c r="T600">
        <f t="shared" ca="1" si="37"/>
        <v>1</v>
      </c>
      <c r="U600">
        <f t="shared" ca="1" si="38"/>
        <v>1</v>
      </c>
      <c r="V600">
        <f t="shared" ca="1" si="39"/>
        <v>0.92</v>
      </c>
      <c r="X600" t="str">
        <f ca="1"/>
        <v>2025-06-04 01:20:36</v>
      </c>
    </row>
    <row r="601" spans="1:24" x14ac:dyDescent="0.2">
      <c r="A601" t="s">
        <v>11</v>
      </c>
      <c r="B601" t="s">
        <v>12368</v>
      </c>
      <c r="C601" t="s">
        <v>266</v>
      </c>
      <c r="D601" t="s">
        <v>223</v>
      </c>
      <c r="E601" t="s">
        <v>12369</v>
      </c>
      <c r="F601" t="s">
        <v>12370</v>
      </c>
      <c r="G601">
        <v>0.87221000000000004</v>
      </c>
      <c r="H601">
        <v>0.87239999999999995</v>
      </c>
      <c r="I601">
        <v>1</v>
      </c>
      <c r="J601">
        <v>0.92</v>
      </c>
      <c r="K601" t="s">
        <v>17</v>
      </c>
      <c r="L601">
        <f t="shared" si="40"/>
        <v>44594.940000000475</v>
      </c>
      <c r="S601" t="str">
        <f ca="1"/>
        <v>2025-06-03 18:10:06</v>
      </c>
      <c r="T601">
        <f t="shared" ca="1" si="37"/>
        <v>1</v>
      </c>
      <c r="U601">
        <f t="shared" ca="1" si="38"/>
        <v>1</v>
      </c>
      <c r="V601">
        <f t="shared" ca="1" si="39"/>
        <v>0.92</v>
      </c>
      <c r="X601" t="str">
        <f ca="1"/>
        <v>2025-06-04 01:19:26</v>
      </c>
    </row>
    <row r="602" spans="1:24" x14ac:dyDescent="0.2">
      <c r="A602" t="s">
        <v>18</v>
      </c>
      <c r="B602" t="s">
        <v>12371</v>
      </c>
      <c r="C602" t="s">
        <v>4565</v>
      </c>
      <c r="D602" t="s">
        <v>223</v>
      </c>
      <c r="E602" t="s">
        <v>12372</v>
      </c>
      <c r="F602" t="s">
        <v>12373</v>
      </c>
      <c r="G602">
        <v>0.87129999999999996</v>
      </c>
      <c r="H602">
        <v>0.87190999999999996</v>
      </c>
      <c r="I602">
        <v>8</v>
      </c>
      <c r="J602">
        <v>-8</v>
      </c>
      <c r="K602" t="s">
        <v>17</v>
      </c>
      <c r="L602">
        <f t="shared" si="40"/>
        <v>44594.020000000477</v>
      </c>
      <c r="S602" t="str">
        <f ca="1"/>
        <v>2025-06-03 18:08:56</v>
      </c>
      <c r="T602">
        <f t="shared" ca="1" si="37"/>
        <v>3</v>
      </c>
      <c r="U602">
        <f t="shared" ca="1" si="38"/>
        <v>7</v>
      </c>
      <c r="V602">
        <f t="shared" ca="1" si="39"/>
        <v>0.68000000000000016</v>
      </c>
      <c r="X602" t="str">
        <f ca="1"/>
        <v>2025-06-04 01:18:45</v>
      </c>
    </row>
    <row r="603" spans="1:24" x14ac:dyDescent="0.2">
      <c r="A603" t="s">
        <v>18</v>
      </c>
      <c r="B603" t="s">
        <v>12374</v>
      </c>
      <c r="C603" t="s">
        <v>786</v>
      </c>
      <c r="D603" t="s">
        <v>223</v>
      </c>
      <c r="E603" t="s">
        <v>12375</v>
      </c>
      <c r="F603" t="s">
        <v>12373</v>
      </c>
      <c r="G603">
        <v>0.87104000000000004</v>
      </c>
      <c r="H603">
        <v>0.87190999999999996</v>
      </c>
      <c r="I603">
        <v>2</v>
      </c>
      <c r="J603">
        <v>-2</v>
      </c>
      <c r="K603" t="s">
        <v>17</v>
      </c>
      <c r="L603">
        <f t="shared" si="40"/>
        <v>44602.020000000477</v>
      </c>
      <c r="S603" t="str">
        <f ca="1"/>
        <v>2025-06-03 18:07:46</v>
      </c>
      <c r="T603">
        <f t="shared" ca="1" si="37"/>
        <v>1</v>
      </c>
      <c r="U603">
        <f t="shared" ca="1" si="38"/>
        <v>1</v>
      </c>
      <c r="V603">
        <f t="shared" ca="1" si="39"/>
        <v>0.92</v>
      </c>
      <c r="X603" t="str">
        <f ca="1"/>
        <v>2025-06-04 01:18:25</v>
      </c>
    </row>
    <row r="604" spans="1:24" x14ac:dyDescent="0.2">
      <c r="A604" t="s">
        <v>18</v>
      </c>
      <c r="B604" t="s">
        <v>12376</v>
      </c>
      <c r="C604" t="s">
        <v>4680</v>
      </c>
      <c r="D604" t="s">
        <v>223</v>
      </c>
      <c r="E604" t="s">
        <v>12377</v>
      </c>
      <c r="F604" t="s">
        <v>12373</v>
      </c>
      <c r="G604">
        <v>0.87114999999999998</v>
      </c>
      <c r="H604">
        <v>0.87190999999999996</v>
      </c>
      <c r="I604">
        <v>4</v>
      </c>
      <c r="J604">
        <v>-4</v>
      </c>
      <c r="K604" t="s">
        <v>17</v>
      </c>
      <c r="L604">
        <f t="shared" si="40"/>
        <v>44604.020000000477</v>
      </c>
      <c r="S604" t="str">
        <f ca="1"/>
        <v>2025-06-03 18:06:36</v>
      </c>
      <c r="T604">
        <f t="shared" ca="1" si="37"/>
        <v>3</v>
      </c>
      <c r="U604">
        <f t="shared" ca="1" si="38"/>
        <v>7</v>
      </c>
      <c r="V604">
        <f t="shared" ca="1" si="39"/>
        <v>6.44</v>
      </c>
      <c r="X604" t="str">
        <f ca="1"/>
        <v>2025-06-04 01:18:35</v>
      </c>
    </row>
    <row r="605" spans="1:24" x14ac:dyDescent="0.2">
      <c r="A605" t="s">
        <v>18</v>
      </c>
      <c r="B605" t="s">
        <v>12378</v>
      </c>
      <c r="C605" t="s">
        <v>266</v>
      </c>
      <c r="D605" t="s">
        <v>223</v>
      </c>
      <c r="E605" t="s">
        <v>12379</v>
      </c>
      <c r="F605" t="s">
        <v>12373</v>
      </c>
      <c r="G605">
        <v>0.87082000000000004</v>
      </c>
      <c r="H605">
        <v>0.87190999999999996</v>
      </c>
      <c r="I605">
        <v>1</v>
      </c>
      <c r="J605">
        <v>-1</v>
      </c>
      <c r="K605" t="s">
        <v>17</v>
      </c>
      <c r="L605">
        <f t="shared" si="40"/>
        <v>44608.020000000477</v>
      </c>
      <c r="S605" t="str">
        <f ca="1"/>
        <v>2025-06-03 18:05:25</v>
      </c>
      <c r="T605">
        <f t="shared" ca="1" si="37"/>
        <v>3</v>
      </c>
      <c r="U605">
        <f t="shared" ca="1" si="38"/>
        <v>7</v>
      </c>
      <c r="V605">
        <f t="shared" ca="1" si="39"/>
        <v>6.44</v>
      </c>
      <c r="X605" t="str">
        <f ca="1"/>
        <v>2025-06-04 01:18:16</v>
      </c>
    </row>
    <row r="606" spans="1:24" x14ac:dyDescent="0.2">
      <c r="A606" t="s">
        <v>18</v>
      </c>
      <c r="B606" t="s">
        <v>12380</v>
      </c>
      <c r="C606" t="s">
        <v>266</v>
      </c>
      <c r="D606" t="s">
        <v>223</v>
      </c>
      <c r="E606" t="s">
        <v>12381</v>
      </c>
      <c r="F606" t="s">
        <v>12382</v>
      </c>
      <c r="G606">
        <v>0.87063000000000001</v>
      </c>
      <c r="H606">
        <v>0.87114999999999998</v>
      </c>
      <c r="I606">
        <v>1</v>
      </c>
      <c r="J606">
        <v>-1</v>
      </c>
      <c r="K606" t="s">
        <v>17</v>
      </c>
      <c r="L606">
        <f t="shared" si="40"/>
        <v>44609.020000000477</v>
      </c>
      <c r="S606" t="str">
        <f ca="1"/>
        <v>2025-06-03 18:04:15</v>
      </c>
      <c r="T606">
        <f t="shared" ca="1" si="37"/>
        <v>4</v>
      </c>
      <c r="U606">
        <f t="shared" ca="1" si="38"/>
        <v>15</v>
      </c>
      <c r="V606">
        <f t="shared" ca="1" si="39"/>
        <v>-15</v>
      </c>
      <c r="X606" t="str">
        <f ca="1"/>
        <v>2025-06-04 01:17:06</v>
      </c>
    </row>
    <row r="607" spans="1:24" x14ac:dyDescent="0.2">
      <c r="A607" t="s">
        <v>18</v>
      </c>
      <c r="B607" t="s">
        <v>12383</v>
      </c>
      <c r="C607" t="s">
        <v>786</v>
      </c>
      <c r="D607" t="s">
        <v>223</v>
      </c>
      <c r="E607" t="s">
        <v>12384</v>
      </c>
      <c r="F607" t="s">
        <v>12382</v>
      </c>
      <c r="G607">
        <v>0.87102000000000002</v>
      </c>
      <c r="H607">
        <v>0.87114999999999998</v>
      </c>
      <c r="I607">
        <v>2</v>
      </c>
      <c r="J607">
        <v>-2</v>
      </c>
      <c r="K607" t="s">
        <v>17</v>
      </c>
      <c r="L607">
        <f t="shared" si="40"/>
        <v>44610.020000000477</v>
      </c>
      <c r="S607" t="str">
        <f ca="1"/>
        <v>2025-06-03 18:03:05</v>
      </c>
      <c r="T607">
        <f t="shared" ca="1" si="37"/>
        <v>4</v>
      </c>
      <c r="U607">
        <f t="shared" ca="1" si="38"/>
        <v>15</v>
      </c>
      <c r="V607">
        <f t="shared" ca="1" si="39"/>
        <v>8.0400000000000009</v>
      </c>
      <c r="X607" t="str">
        <f ca="1"/>
        <v>2025-06-04 01:17:15</v>
      </c>
    </row>
    <row r="608" spans="1:24" x14ac:dyDescent="0.2">
      <c r="A608" t="s">
        <v>18</v>
      </c>
      <c r="B608" t="s">
        <v>12385</v>
      </c>
      <c r="C608" t="s">
        <v>4680</v>
      </c>
      <c r="D608" t="s">
        <v>223</v>
      </c>
      <c r="E608" t="s">
        <v>12386</v>
      </c>
      <c r="F608" t="s">
        <v>12382</v>
      </c>
      <c r="G608">
        <v>0.87139</v>
      </c>
      <c r="H608">
        <v>0.87114999999999998</v>
      </c>
      <c r="I608">
        <v>4</v>
      </c>
      <c r="J608">
        <v>3.68</v>
      </c>
      <c r="K608" t="s">
        <v>17</v>
      </c>
      <c r="L608">
        <f t="shared" si="40"/>
        <v>44612.020000000477</v>
      </c>
      <c r="S608" t="str">
        <f ca="1"/>
        <v>2025-06-03 18:01:54</v>
      </c>
      <c r="T608">
        <f t="shared" ca="1" si="37"/>
        <v>4</v>
      </c>
      <c r="U608">
        <f t="shared" ca="1" si="38"/>
        <v>15</v>
      </c>
      <c r="V608">
        <f t="shared" ca="1" si="39"/>
        <v>0.36000000000000032</v>
      </c>
      <c r="X608" t="str">
        <f ca="1"/>
        <v>2025-06-04 01:17:25</v>
      </c>
    </row>
    <row r="609" spans="1:24" x14ac:dyDescent="0.2">
      <c r="A609" t="s">
        <v>18</v>
      </c>
      <c r="B609" t="s">
        <v>12387</v>
      </c>
      <c r="C609" t="s">
        <v>4565</v>
      </c>
      <c r="D609" t="s">
        <v>223</v>
      </c>
      <c r="E609" t="s">
        <v>12388</v>
      </c>
      <c r="F609" t="s">
        <v>12382</v>
      </c>
      <c r="G609">
        <v>0.87173</v>
      </c>
      <c r="H609">
        <v>0.87114999999999998</v>
      </c>
      <c r="I609">
        <v>8</v>
      </c>
      <c r="J609">
        <v>7.36</v>
      </c>
      <c r="K609" t="s">
        <v>17</v>
      </c>
      <c r="L609">
        <f t="shared" si="40"/>
        <v>44608.340000000477</v>
      </c>
      <c r="S609" t="str">
        <f ca="1"/>
        <v>2025-06-03 18:00:44</v>
      </c>
      <c r="T609">
        <f t="shared" ca="1" si="37"/>
        <v>3</v>
      </c>
      <c r="U609">
        <f t="shared" ca="1" si="38"/>
        <v>7</v>
      </c>
      <c r="V609">
        <f t="shared" ca="1" si="39"/>
        <v>0.68000000000000016</v>
      </c>
      <c r="X609" t="str">
        <f ca="1"/>
        <v>2025-06-04 01:17:35</v>
      </c>
    </row>
    <row r="610" spans="1:24" x14ac:dyDescent="0.2">
      <c r="A610" t="s">
        <v>18</v>
      </c>
      <c r="B610" t="s">
        <v>12389</v>
      </c>
      <c r="C610" t="s">
        <v>266</v>
      </c>
      <c r="D610" t="s">
        <v>223</v>
      </c>
      <c r="E610" t="s">
        <v>12390</v>
      </c>
      <c r="F610" t="s">
        <v>12391</v>
      </c>
      <c r="G610">
        <v>0.87061999999999995</v>
      </c>
      <c r="H610">
        <v>0.87046999999999997</v>
      </c>
      <c r="I610">
        <v>1</v>
      </c>
      <c r="J610">
        <v>0.92</v>
      </c>
      <c r="K610" t="s">
        <v>17</v>
      </c>
      <c r="L610">
        <f t="shared" si="40"/>
        <v>44600.980000000476</v>
      </c>
      <c r="S610" t="str">
        <f ca="1"/>
        <v>2025-06-03 17:59:34</v>
      </c>
      <c r="T610">
        <f t="shared" ca="1" si="37"/>
        <v>4</v>
      </c>
      <c r="U610">
        <f t="shared" ca="1" si="38"/>
        <v>15</v>
      </c>
      <c r="V610">
        <f t="shared" ca="1" si="39"/>
        <v>8.0400000000000009</v>
      </c>
      <c r="X610" t="str">
        <f ca="1"/>
        <v>2025-06-04 01:15:55</v>
      </c>
    </row>
    <row r="611" spans="1:24" x14ac:dyDescent="0.2">
      <c r="A611" t="s">
        <v>18</v>
      </c>
      <c r="B611" t="s">
        <v>12392</v>
      </c>
      <c r="C611" t="s">
        <v>850</v>
      </c>
      <c r="D611" t="s">
        <v>223</v>
      </c>
      <c r="E611" t="s">
        <v>12393</v>
      </c>
      <c r="F611" t="s">
        <v>12391</v>
      </c>
      <c r="G611">
        <v>0.87097000000000002</v>
      </c>
      <c r="H611">
        <v>0.87046999999999997</v>
      </c>
      <c r="I611">
        <v>4</v>
      </c>
      <c r="J611">
        <v>3.68</v>
      </c>
      <c r="K611" t="s">
        <v>17</v>
      </c>
      <c r="L611">
        <f t="shared" si="40"/>
        <v>44600.060000000478</v>
      </c>
      <c r="S611" t="str">
        <f ca="1"/>
        <v>2025-06-03 17:58:23</v>
      </c>
      <c r="T611">
        <f t="shared" ca="1" si="37"/>
        <v>2</v>
      </c>
      <c r="U611">
        <f t="shared" ca="1" si="38"/>
        <v>3</v>
      </c>
      <c r="V611">
        <f t="shared" ca="1" si="39"/>
        <v>2.7600000000000002</v>
      </c>
      <c r="X611" t="str">
        <f ca="1"/>
        <v>2025-06-04 01:16:45</v>
      </c>
    </row>
    <row r="612" spans="1:24" x14ac:dyDescent="0.2">
      <c r="A612" t="s">
        <v>18</v>
      </c>
      <c r="B612" t="s">
        <v>12394</v>
      </c>
      <c r="C612" t="s">
        <v>840</v>
      </c>
      <c r="D612" t="s">
        <v>223</v>
      </c>
      <c r="E612" t="s">
        <v>12395</v>
      </c>
      <c r="F612" t="s">
        <v>12391</v>
      </c>
      <c r="G612">
        <v>0.87073</v>
      </c>
      <c r="H612">
        <v>0.87046999999999997</v>
      </c>
      <c r="I612">
        <v>2</v>
      </c>
      <c r="J612">
        <v>1.84</v>
      </c>
      <c r="K612" t="s">
        <v>17</v>
      </c>
      <c r="L612">
        <f t="shared" si="40"/>
        <v>44596.380000000478</v>
      </c>
      <c r="S612" t="str">
        <f ca="1"/>
        <v>2025-06-03 17:57:13</v>
      </c>
      <c r="T612">
        <f t="shared" ca="1" si="37"/>
        <v>1</v>
      </c>
      <c r="U612">
        <f t="shared" ca="1" si="38"/>
        <v>1</v>
      </c>
      <c r="V612">
        <f t="shared" ca="1" si="39"/>
        <v>0.92</v>
      </c>
      <c r="X612" t="str">
        <f ca="1"/>
        <v>2025-06-04 01:16:35</v>
      </c>
    </row>
    <row r="613" spans="1:24" x14ac:dyDescent="0.2">
      <c r="A613" t="s">
        <v>18</v>
      </c>
      <c r="B613" t="s">
        <v>12396</v>
      </c>
      <c r="C613" t="s">
        <v>840</v>
      </c>
      <c r="D613" t="s">
        <v>223</v>
      </c>
      <c r="E613" t="s">
        <v>12397</v>
      </c>
      <c r="F613" t="s">
        <v>12398</v>
      </c>
      <c r="G613">
        <v>0.87094000000000005</v>
      </c>
      <c r="H613">
        <v>0.87046999999999997</v>
      </c>
      <c r="I613">
        <v>2</v>
      </c>
      <c r="J613">
        <v>1.84</v>
      </c>
      <c r="K613" t="s">
        <v>17</v>
      </c>
      <c r="L613">
        <f t="shared" si="40"/>
        <v>44594.540000000481</v>
      </c>
      <c r="S613" t="str">
        <f ca="1"/>
        <v>2025-06-03 17:56:03</v>
      </c>
      <c r="T613">
        <f t="shared" ca="1" si="37"/>
        <v>2</v>
      </c>
      <c r="U613">
        <f t="shared" ca="1" si="38"/>
        <v>3</v>
      </c>
      <c r="V613">
        <f t="shared" ca="1" si="39"/>
        <v>2.7600000000000002</v>
      </c>
      <c r="X613" t="str">
        <f ca="1"/>
        <v>2025-06-04 01:15:25</v>
      </c>
    </row>
    <row r="614" spans="1:24" x14ac:dyDescent="0.2">
      <c r="A614" t="s">
        <v>18</v>
      </c>
      <c r="B614" t="s">
        <v>12399</v>
      </c>
      <c r="C614" t="s">
        <v>266</v>
      </c>
      <c r="D614" t="s">
        <v>223</v>
      </c>
      <c r="E614" t="s">
        <v>12400</v>
      </c>
      <c r="F614" t="s">
        <v>12398</v>
      </c>
      <c r="G614">
        <v>0.87072000000000005</v>
      </c>
      <c r="H614">
        <v>0.87046999999999997</v>
      </c>
      <c r="I614">
        <v>1</v>
      </c>
      <c r="J614">
        <v>0.92</v>
      </c>
      <c r="K614" t="s">
        <v>17</v>
      </c>
      <c r="L614">
        <f t="shared" si="40"/>
        <v>44592.700000000485</v>
      </c>
      <c r="S614" t="str">
        <f ca="1"/>
        <v>2025-06-03 17:54:53</v>
      </c>
      <c r="T614">
        <f t="shared" ca="1" si="37"/>
        <v>4</v>
      </c>
      <c r="U614">
        <f t="shared" ca="1" si="38"/>
        <v>15</v>
      </c>
      <c r="V614">
        <f t="shared" ca="1" si="39"/>
        <v>-15</v>
      </c>
      <c r="X614" t="str">
        <f ca="1"/>
        <v>2025-06-04 01:14:45</v>
      </c>
    </row>
    <row r="615" spans="1:24" x14ac:dyDescent="0.2">
      <c r="A615" t="s">
        <v>18</v>
      </c>
      <c r="B615" t="s">
        <v>12401</v>
      </c>
      <c r="C615" t="s">
        <v>266</v>
      </c>
      <c r="D615" t="s">
        <v>223</v>
      </c>
      <c r="E615" t="s">
        <v>12402</v>
      </c>
      <c r="F615" t="s">
        <v>12403</v>
      </c>
      <c r="G615">
        <v>0.87160000000000004</v>
      </c>
      <c r="H615">
        <v>0.87073999999999996</v>
      </c>
      <c r="I615">
        <v>1</v>
      </c>
      <c r="J615">
        <v>0.92</v>
      </c>
      <c r="K615" t="s">
        <v>17</v>
      </c>
      <c r="L615">
        <f t="shared" si="40"/>
        <v>44591.780000000486</v>
      </c>
      <c r="S615" t="str">
        <f ca="1"/>
        <v>2025-06-03 17:53:43</v>
      </c>
      <c r="T615">
        <f t="shared" ca="1" si="37"/>
        <v>1</v>
      </c>
      <c r="U615">
        <f t="shared" ca="1" si="38"/>
        <v>1</v>
      </c>
      <c r="V615">
        <f t="shared" ca="1" si="39"/>
        <v>0.92</v>
      </c>
      <c r="X615" t="str">
        <f ca="1"/>
        <v>2025-06-04 01:13:35</v>
      </c>
    </row>
    <row r="616" spans="1:24" x14ac:dyDescent="0.2">
      <c r="A616" t="s">
        <v>18</v>
      </c>
      <c r="B616" t="s">
        <v>12404</v>
      </c>
      <c r="C616" t="s">
        <v>5765</v>
      </c>
      <c r="D616" t="s">
        <v>223</v>
      </c>
      <c r="E616" t="s">
        <v>12405</v>
      </c>
      <c r="F616" t="s">
        <v>12406</v>
      </c>
      <c r="G616">
        <v>0.87102000000000002</v>
      </c>
      <c r="H616">
        <v>0.87122999999999995</v>
      </c>
      <c r="I616">
        <v>1</v>
      </c>
      <c r="J616">
        <v>-1</v>
      </c>
      <c r="K616" t="s">
        <v>17</v>
      </c>
      <c r="L616">
        <f t="shared" si="40"/>
        <v>44590.860000000488</v>
      </c>
      <c r="S616" t="str">
        <f ca="1"/>
        <v>2025-06-03 17:52:32</v>
      </c>
      <c r="T616">
        <f t="shared" ca="1" si="37"/>
        <v>2</v>
      </c>
      <c r="U616">
        <f t="shared" ca="1" si="38"/>
        <v>3</v>
      </c>
      <c r="V616">
        <f t="shared" ca="1" si="39"/>
        <v>-3</v>
      </c>
      <c r="X616" t="str">
        <f ca="1"/>
        <v>2025-06-04 01:12:24</v>
      </c>
    </row>
    <row r="617" spans="1:24" x14ac:dyDescent="0.2">
      <c r="A617" t="s">
        <v>18</v>
      </c>
      <c r="B617" t="s">
        <v>12407</v>
      </c>
      <c r="C617" t="s">
        <v>6909</v>
      </c>
      <c r="D617" t="s">
        <v>223</v>
      </c>
      <c r="E617" t="s">
        <v>12408</v>
      </c>
      <c r="F617" t="s">
        <v>12406</v>
      </c>
      <c r="G617">
        <v>0.87151999999999996</v>
      </c>
      <c r="H617">
        <v>0.87122999999999995</v>
      </c>
      <c r="I617">
        <v>8</v>
      </c>
      <c r="J617">
        <v>7.36</v>
      </c>
      <c r="K617" t="s">
        <v>17</v>
      </c>
      <c r="L617">
        <f t="shared" si="40"/>
        <v>44591.860000000488</v>
      </c>
      <c r="S617" t="str">
        <f ca="1"/>
        <v>2025-06-03 17:51:22</v>
      </c>
      <c r="T617">
        <f t="shared" ca="1" si="37"/>
        <v>1</v>
      </c>
      <c r="U617">
        <f t="shared" ca="1" si="38"/>
        <v>1</v>
      </c>
      <c r="V617">
        <f t="shared" ca="1" si="39"/>
        <v>0.92</v>
      </c>
      <c r="X617" t="str">
        <f ca="1"/>
        <v>2025-06-04 01:13:14</v>
      </c>
    </row>
    <row r="618" spans="1:24" x14ac:dyDescent="0.2">
      <c r="A618" t="s">
        <v>18</v>
      </c>
      <c r="B618" t="s">
        <v>12409</v>
      </c>
      <c r="C618" t="s">
        <v>4565</v>
      </c>
      <c r="D618" t="s">
        <v>223</v>
      </c>
      <c r="E618" t="s">
        <v>12410</v>
      </c>
      <c r="F618" t="s">
        <v>12406</v>
      </c>
      <c r="G618">
        <v>0.87114000000000003</v>
      </c>
      <c r="H618">
        <v>0.87122999999999995</v>
      </c>
      <c r="I618">
        <v>4</v>
      </c>
      <c r="J618">
        <v>-4</v>
      </c>
      <c r="K618" t="s">
        <v>17</v>
      </c>
      <c r="L618">
        <f t="shared" si="40"/>
        <v>44584.500000000487</v>
      </c>
      <c r="S618" t="str">
        <f ca="1"/>
        <v>2025-06-03 17:50:12</v>
      </c>
      <c r="T618">
        <f t="shared" ca="1" si="37"/>
        <v>4</v>
      </c>
      <c r="U618">
        <f t="shared" ca="1" si="38"/>
        <v>15</v>
      </c>
      <c r="V618">
        <f t="shared" ca="1" si="39"/>
        <v>-15</v>
      </c>
      <c r="X618" t="str">
        <f ca="1"/>
        <v>2025-06-04 01:12:54</v>
      </c>
    </row>
    <row r="619" spans="1:24" x14ac:dyDescent="0.2">
      <c r="A619" t="s">
        <v>18</v>
      </c>
      <c r="B619" t="s">
        <v>12411</v>
      </c>
      <c r="C619" t="s">
        <v>786</v>
      </c>
      <c r="D619" t="s">
        <v>223</v>
      </c>
      <c r="E619" t="s">
        <v>12412</v>
      </c>
      <c r="F619" t="s">
        <v>12406</v>
      </c>
      <c r="G619">
        <v>0.87104000000000004</v>
      </c>
      <c r="H619">
        <v>0.87122999999999995</v>
      </c>
      <c r="I619">
        <v>2</v>
      </c>
      <c r="J619">
        <v>-2</v>
      </c>
      <c r="K619" t="s">
        <v>17</v>
      </c>
      <c r="L619">
        <f t="shared" si="40"/>
        <v>44588.500000000487</v>
      </c>
      <c r="S619" t="str">
        <f ca="1"/>
        <v>2025-06-03 17:49:01</v>
      </c>
      <c r="T619">
        <f t="shared" ca="1" si="37"/>
        <v>3</v>
      </c>
      <c r="U619">
        <f t="shared" ca="1" si="38"/>
        <v>7</v>
      </c>
      <c r="V619">
        <f t="shared" ca="1" si="39"/>
        <v>6.44</v>
      </c>
      <c r="X619" t="str">
        <f ca="1"/>
        <v>2025-06-04 01:12:34</v>
      </c>
    </row>
    <row r="620" spans="1:24" x14ac:dyDescent="0.2">
      <c r="A620" t="s">
        <v>18</v>
      </c>
      <c r="B620" t="s">
        <v>12413</v>
      </c>
      <c r="C620" t="s">
        <v>266</v>
      </c>
      <c r="D620" t="s">
        <v>223</v>
      </c>
      <c r="E620" t="s">
        <v>12414</v>
      </c>
      <c r="F620" t="s">
        <v>12415</v>
      </c>
      <c r="G620">
        <v>0.87065999999999999</v>
      </c>
      <c r="H620">
        <v>0.87080000000000002</v>
      </c>
      <c r="I620">
        <v>1</v>
      </c>
      <c r="J620">
        <v>-1</v>
      </c>
      <c r="K620" t="s">
        <v>17</v>
      </c>
      <c r="L620">
        <f t="shared" si="40"/>
        <v>44590.500000000487</v>
      </c>
      <c r="S620" t="str">
        <f ca="1"/>
        <v>2025-06-03 17:47:51</v>
      </c>
      <c r="T620">
        <f t="shared" ca="1" si="37"/>
        <v>1</v>
      </c>
      <c r="U620">
        <f t="shared" ca="1" si="38"/>
        <v>1</v>
      </c>
      <c r="V620">
        <f t="shared" ca="1" si="39"/>
        <v>0.92</v>
      </c>
      <c r="X620" t="str">
        <f ca="1"/>
        <v>2025-06-04 01:11:14</v>
      </c>
    </row>
    <row r="621" spans="1:24" x14ac:dyDescent="0.2">
      <c r="A621" t="s">
        <v>18</v>
      </c>
      <c r="B621" t="s">
        <v>12416</v>
      </c>
      <c r="C621" t="s">
        <v>281</v>
      </c>
      <c r="D621" t="s">
        <v>223</v>
      </c>
      <c r="E621" t="s">
        <v>12417</v>
      </c>
      <c r="F621" t="s">
        <v>12415</v>
      </c>
      <c r="G621">
        <v>0.87073</v>
      </c>
      <c r="H621">
        <v>0.87080000000000002</v>
      </c>
      <c r="I621">
        <v>2</v>
      </c>
      <c r="J621">
        <v>-2</v>
      </c>
      <c r="K621" t="s">
        <v>17</v>
      </c>
      <c r="L621">
        <f t="shared" si="40"/>
        <v>44591.500000000487</v>
      </c>
      <c r="S621" t="str">
        <f ca="1"/>
        <v>2025-06-03 17:46:41</v>
      </c>
      <c r="T621">
        <f t="shared" ca="1" si="37"/>
        <v>2</v>
      </c>
      <c r="U621">
        <f t="shared" ca="1" si="38"/>
        <v>3</v>
      </c>
      <c r="V621">
        <f t="shared" ca="1" si="39"/>
        <v>0.84000000000000008</v>
      </c>
      <c r="X621" t="str">
        <f ca="1"/>
        <v>2025-06-04 01:11:24</v>
      </c>
    </row>
    <row r="622" spans="1:24" x14ac:dyDescent="0.2">
      <c r="A622" t="s">
        <v>18</v>
      </c>
      <c r="B622" t="s">
        <v>12418</v>
      </c>
      <c r="C622" t="s">
        <v>266</v>
      </c>
      <c r="D622" t="s">
        <v>223</v>
      </c>
      <c r="E622" t="s">
        <v>12419</v>
      </c>
      <c r="F622" t="s">
        <v>12420</v>
      </c>
      <c r="G622">
        <v>0.87136999999999998</v>
      </c>
      <c r="H622">
        <v>0.87056</v>
      </c>
      <c r="I622">
        <v>1</v>
      </c>
      <c r="J622">
        <v>0.92</v>
      </c>
      <c r="K622" t="s">
        <v>17</v>
      </c>
      <c r="L622">
        <f t="shared" si="40"/>
        <v>44593.500000000487</v>
      </c>
      <c r="S622" t="str">
        <f ca="1"/>
        <v>2025-06-03 17:45:31</v>
      </c>
      <c r="T622">
        <f t="shared" ca="1" si="37"/>
        <v>4</v>
      </c>
      <c r="U622">
        <f t="shared" ca="1" si="38"/>
        <v>15</v>
      </c>
      <c r="V622">
        <f t="shared" ca="1" si="39"/>
        <v>-15</v>
      </c>
      <c r="X622" t="str">
        <f ca="1"/>
        <v>2025-06-04 01:10:04</v>
      </c>
    </row>
    <row r="623" spans="1:24" x14ac:dyDescent="0.2">
      <c r="A623" t="s">
        <v>18</v>
      </c>
      <c r="B623" t="s">
        <v>12421</v>
      </c>
      <c r="C623" t="s">
        <v>266</v>
      </c>
      <c r="D623" t="s">
        <v>223</v>
      </c>
      <c r="E623" t="s">
        <v>12422</v>
      </c>
      <c r="F623" t="s">
        <v>12423</v>
      </c>
      <c r="G623">
        <v>0.87050000000000005</v>
      </c>
      <c r="H623">
        <v>0.87119999999999997</v>
      </c>
      <c r="I623">
        <v>1</v>
      </c>
      <c r="J623">
        <v>-1</v>
      </c>
      <c r="K623" t="s">
        <v>17</v>
      </c>
      <c r="L623">
        <f t="shared" si="40"/>
        <v>44592.580000000489</v>
      </c>
      <c r="S623" t="str">
        <f ca="1"/>
        <v>2025-06-03 17:44:20</v>
      </c>
      <c r="T623">
        <f t="shared" ca="1" si="37"/>
        <v>4</v>
      </c>
      <c r="U623">
        <f t="shared" ca="1" si="38"/>
        <v>15</v>
      </c>
      <c r="V623">
        <f t="shared" ca="1" si="39"/>
        <v>13.8</v>
      </c>
      <c r="X623" t="str">
        <f ca="1"/>
        <v>2025-06-04 01:08:54</v>
      </c>
    </row>
    <row r="624" spans="1:24" x14ac:dyDescent="0.2">
      <c r="A624" t="s">
        <v>18</v>
      </c>
      <c r="B624" t="s">
        <v>12424</v>
      </c>
      <c r="C624" t="s">
        <v>4565</v>
      </c>
      <c r="D624" t="s">
        <v>223</v>
      </c>
      <c r="E624" t="s">
        <v>12425</v>
      </c>
      <c r="F624" t="s">
        <v>12423</v>
      </c>
      <c r="G624">
        <v>0.87055000000000005</v>
      </c>
      <c r="H624">
        <v>0.87119999999999997</v>
      </c>
      <c r="I624">
        <v>2</v>
      </c>
      <c r="J624">
        <v>-2</v>
      </c>
      <c r="K624" t="s">
        <v>17</v>
      </c>
      <c r="L624">
        <f t="shared" si="40"/>
        <v>44593.580000000489</v>
      </c>
      <c r="S624" t="str">
        <f ca="1"/>
        <v>2025-06-03 17:43:10</v>
      </c>
      <c r="T624">
        <f t="shared" ca="1" si="37"/>
        <v>4</v>
      </c>
      <c r="U624">
        <f t="shared" ca="1" si="38"/>
        <v>15</v>
      </c>
      <c r="V624">
        <f t="shared" ca="1" si="39"/>
        <v>-15</v>
      </c>
      <c r="X624" t="str">
        <f ca="1"/>
        <v>2025-06-04 01:09:23</v>
      </c>
    </row>
    <row r="625" spans="1:24" x14ac:dyDescent="0.2">
      <c r="A625" t="s">
        <v>18</v>
      </c>
      <c r="B625" t="s">
        <v>12426</v>
      </c>
      <c r="C625" t="s">
        <v>222</v>
      </c>
      <c r="D625" t="s">
        <v>223</v>
      </c>
      <c r="E625" t="s">
        <v>12427</v>
      </c>
      <c r="F625" t="s">
        <v>12423</v>
      </c>
      <c r="G625">
        <v>0.87104999999999999</v>
      </c>
      <c r="H625">
        <v>0.87119999999999997</v>
      </c>
      <c r="I625">
        <v>4</v>
      </c>
      <c r="J625">
        <v>-4</v>
      </c>
      <c r="K625" t="s">
        <v>17</v>
      </c>
      <c r="L625">
        <f t="shared" si="40"/>
        <v>44595.580000000489</v>
      </c>
      <c r="S625" t="str">
        <f ca="1"/>
        <v>2025-06-03 17:42:00</v>
      </c>
      <c r="T625">
        <f t="shared" ca="1" si="37"/>
        <v>1</v>
      </c>
      <c r="U625">
        <f t="shared" ca="1" si="38"/>
        <v>1</v>
      </c>
      <c r="V625">
        <f t="shared" ca="1" si="39"/>
        <v>0.92</v>
      </c>
      <c r="X625" t="str">
        <f ca="1"/>
        <v>2025-06-04 01:09:33</v>
      </c>
    </row>
    <row r="626" spans="1:24" x14ac:dyDescent="0.2">
      <c r="A626" t="s">
        <v>18</v>
      </c>
      <c r="B626" t="s">
        <v>12428</v>
      </c>
      <c r="C626" t="s">
        <v>266</v>
      </c>
      <c r="D626" t="s">
        <v>223</v>
      </c>
      <c r="E626" t="s">
        <v>12429</v>
      </c>
      <c r="F626" t="s">
        <v>12430</v>
      </c>
      <c r="G626">
        <v>0.87077000000000004</v>
      </c>
      <c r="H626">
        <v>0.87036000000000002</v>
      </c>
      <c r="I626">
        <v>1</v>
      </c>
      <c r="J626">
        <v>0.92</v>
      </c>
      <c r="K626" t="s">
        <v>17</v>
      </c>
      <c r="L626">
        <f t="shared" si="40"/>
        <v>44599.580000000489</v>
      </c>
      <c r="S626" t="str">
        <f ca="1"/>
        <v>2025-06-03 17:40:50</v>
      </c>
      <c r="T626">
        <f t="shared" ca="1" si="37"/>
        <v>3</v>
      </c>
      <c r="U626">
        <f t="shared" ca="1" si="38"/>
        <v>7</v>
      </c>
      <c r="V626">
        <f t="shared" ca="1" si="39"/>
        <v>0.68000000000000016</v>
      </c>
      <c r="X626" t="str">
        <f ca="1"/>
        <v>2025-06-04 01:07:43</v>
      </c>
    </row>
    <row r="627" spans="1:24" x14ac:dyDescent="0.2">
      <c r="A627" t="s">
        <v>11</v>
      </c>
      <c r="B627" t="s">
        <v>12431</v>
      </c>
      <c r="C627" t="s">
        <v>281</v>
      </c>
      <c r="D627" t="s">
        <v>223</v>
      </c>
      <c r="E627" t="s">
        <v>12432</v>
      </c>
      <c r="F627" t="s">
        <v>12433</v>
      </c>
      <c r="G627">
        <v>0.87087999999999999</v>
      </c>
      <c r="H627">
        <v>0.87050000000000005</v>
      </c>
      <c r="I627">
        <v>2</v>
      </c>
      <c r="J627">
        <v>-2</v>
      </c>
      <c r="K627" t="s">
        <v>17</v>
      </c>
      <c r="L627">
        <f t="shared" si="40"/>
        <v>44598.660000000491</v>
      </c>
      <c r="S627" t="str">
        <f ca="1"/>
        <v>2025-06-03 17:39:40</v>
      </c>
      <c r="T627">
        <f t="shared" ca="1" si="37"/>
        <v>2</v>
      </c>
      <c r="U627">
        <f t="shared" ca="1" si="38"/>
        <v>3</v>
      </c>
      <c r="V627">
        <f t="shared" ca="1" si="39"/>
        <v>-3</v>
      </c>
      <c r="X627" t="str">
        <f ca="1"/>
        <v>2025-06-04 01:06:43</v>
      </c>
    </row>
    <row r="628" spans="1:24" x14ac:dyDescent="0.2">
      <c r="A628" t="s">
        <v>11</v>
      </c>
      <c r="B628" t="s">
        <v>12434</v>
      </c>
      <c r="C628" t="s">
        <v>840</v>
      </c>
      <c r="D628" t="s">
        <v>223</v>
      </c>
      <c r="E628" t="s">
        <v>12435</v>
      </c>
      <c r="F628" t="s">
        <v>12433</v>
      </c>
      <c r="G628">
        <v>0.87078999999999995</v>
      </c>
      <c r="H628">
        <v>0.87050000000000005</v>
      </c>
      <c r="I628">
        <v>4</v>
      </c>
      <c r="J628">
        <v>-4</v>
      </c>
      <c r="K628" t="s">
        <v>17</v>
      </c>
      <c r="L628">
        <f t="shared" si="40"/>
        <v>44600.660000000491</v>
      </c>
      <c r="S628" t="str">
        <f ca="1"/>
        <v>2025-06-03 17:38:29</v>
      </c>
      <c r="T628">
        <f t="shared" ca="1" si="37"/>
        <v>1</v>
      </c>
      <c r="U628">
        <f t="shared" ca="1" si="38"/>
        <v>1</v>
      </c>
      <c r="V628">
        <f t="shared" ca="1" si="39"/>
        <v>0.92</v>
      </c>
      <c r="X628" t="str">
        <f ca="1"/>
        <v>2025-06-04 01:07:13</v>
      </c>
    </row>
    <row r="629" spans="1:24" x14ac:dyDescent="0.2">
      <c r="A629" t="s">
        <v>11</v>
      </c>
      <c r="B629" t="s">
        <v>12436</v>
      </c>
      <c r="C629" t="s">
        <v>266</v>
      </c>
      <c r="D629" t="s">
        <v>223</v>
      </c>
      <c r="E629" t="s">
        <v>12437</v>
      </c>
      <c r="F629" t="s">
        <v>12433</v>
      </c>
      <c r="G629">
        <v>0.87121000000000004</v>
      </c>
      <c r="H629">
        <v>0.87050000000000005</v>
      </c>
      <c r="I629">
        <v>1</v>
      </c>
      <c r="J629">
        <v>-1</v>
      </c>
      <c r="K629" t="s">
        <v>17</v>
      </c>
      <c r="L629">
        <f t="shared" si="40"/>
        <v>44604.660000000491</v>
      </c>
      <c r="S629" t="str">
        <f ca="1"/>
        <v>2025-06-03 17:37:19</v>
      </c>
      <c r="T629">
        <f t="shared" ca="1" si="37"/>
        <v>1</v>
      </c>
      <c r="U629">
        <f t="shared" ca="1" si="38"/>
        <v>1</v>
      </c>
      <c r="V629">
        <f t="shared" ca="1" si="39"/>
        <v>0.92</v>
      </c>
      <c r="X629" t="str">
        <f ca="1"/>
        <v>2025-06-04 01:06:33</v>
      </c>
    </row>
    <row r="630" spans="1:24" x14ac:dyDescent="0.2">
      <c r="A630" t="s">
        <v>11</v>
      </c>
      <c r="B630" t="s">
        <v>12438</v>
      </c>
      <c r="C630" t="s">
        <v>850</v>
      </c>
      <c r="D630" t="s">
        <v>223</v>
      </c>
      <c r="E630" t="s">
        <v>12439</v>
      </c>
      <c r="F630" t="s">
        <v>12433</v>
      </c>
      <c r="G630">
        <v>0.87056999999999995</v>
      </c>
      <c r="H630">
        <v>0.87050000000000005</v>
      </c>
      <c r="I630">
        <v>8</v>
      </c>
      <c r="J630">
        <v>-8</v>
      </c>
      <c r="K630" t="s">
        <v>17</v>
      </c>
      <c r="L630">
        <f t="shared" si="40"/>
        <v>44605.660000000491</v>
      </c>
      <c r="S630" t="str">
        <f ca="1"/>
        <v>2025-06-03 17:36:09</v>
      </c>
      <c r="T630">
        <f t="shared" ca="1" si="37"/>
        <v>1</v>
      </c>
      <c r="U630">
        <f t="shared" ca="1" si="38"/>
        <v>1</v>
      </c>
      <c r="V630">
        <f t="shared" ca="1" si="39"/>
        <v>0.92</v>
      </c>
      <c r="X630" t="str">
        <f ca="1"/>
        <v>2025-06-04 01:07:23</v>
      </c>
    </row>
    <row r="631" spans="1:24" x14ac:dyDescent="0.2">
      <c r="A631" t="s">
        <v>11</v>
      </c>
      <c r="B631" t="s">
        <v>12440</v>
      </c>
      <c r="C631" t="s">
        <v>4565</v>
      </c>
      <c r="D631" t="s">
        <v>223</v>
      </c>
      <c r="E631" t="s">
        <v>12441</v>
      </c>
      <c r="F631" t="s">
        <v>12442</v>
      </c>
      <c r="G631">
        <v>0.87117999999999995</v>
      </c>
      <c r="H631">
        <v>0.87141999999999997</v>
      </c>
      <c r="I631">
        <v>8</v>
      </c>
      <c r="J631">
        <v>7.36</v>
      </c>
      <c r="K631" t="s">
        <v>17</v>
      </c>
      <c r="L631">
        <f t="shared" si="40"/>
        <v>44613.660000000491</v>
      </c>
      <c r="S631" t="str">
        <f ca="1"/>
        <v>2025-06-03 17:34:59</v>
      </c>
      <c r="T631">
        <f t="shared" ca="1" si="37"/>
        <v>2</v>
      </c>
      <c r="U631">
        <f t="shared" ca="1" si="38"/>
        <v>3</v>
      </c>
      <c r="V631">
        <f t="shared" ca="1" si="39"/>
        <v>-3</v>
      </c>
      <c r="X631" t="str">
        <f ca="1"/>
        <v>2025-06-04 01:05:52</v>
      </c>
    </row>
    <row r="632" spans="1:24" x14ac:dyDescent="0.2">
      <c r="A632" t="s">
        <v>11</v>
      </c>
      <c r="B632" t="s">
        <v>12443</v>
      </c>
      <c r="C632" t="s">
        <v>836</v>
      </c>
      <c r="D632" t="s">
        <v>223</v>
      </c>
      <c r="E632" t="s">
        <v>12444</v>
      </c>
      <c r="F632" t="s">
        <v>12442</v>
      </c>
      <c r="G632">
        <v>0.87143999999999999</v>
      </c>
      <c r="H632">
        <v>0.87141999999999997</v>
      </c>
      <c r="I632">
        <v>4</v>
      </c>
      <c r="J632">
        <v>-4</v>
      </c>
      <c r="K632" t="s">
        <v>17</v>
      </c>
      <c r="L632">
        <f t="shared" si="40"/>
        <v>44606.30000000049</v>
      </c>
      <c r="S632" t="str">
        <f ca="1"/>
        <v>2025-06-03 17:33:48</v>
      </c>
      <c r="T632">
        <f t="shared" ca="1" si="37"/>
        <v>2</v>
      </c>
      <c r="U632">
        <f t="shared" ca="1" si="38"/>
        <v>3</v>
      </c>
      <c r="V632">
        <f t="shared" ca="1" si="39"/>
        <v>2.7600000000000002</v>
      </c>
      <c r="X632" t="str">
        <f ca="1"/>
        <v>2025-06-04 01:05:43</v>
      </c>
    </row>
    <row r="633" spans="1:24" x14ac:dyDescent="0.2">
      <c r="A633" t="s">
        <v>11</v>
      </c>
      <c r="B633" t="s">
        <v>12445</v>
      </c>
      <c r="C633" t="s">
        <v>266</v>
      </c>
      <c r="D633" t="s">
        <v>223</v>
      </c>
      <c r="E633" t="s">
        <v>12446</v>
      </c>
      <c r="F633" t="s">
        <v>12442</v>
      </c>
      <c r="G633">
        <v>0.87182999999999999</v>
      </c>
      <c r="H633">
        <v>0.87141999999999997</v>
      </c>
      <c r="I633">
        <v>1</v>
      </c>
      <c r="J633">
        <v>-1</v>
      </c>
      <c r="K633" t="s">
        <v>17</v>
      </c>
      <c r="L633">
        <f t="shared" si="40"/>
        <v>44610.30000000049</v>
      </c>
      <c r="S633" t="str">
        <f ca="1"/>
        <v>2025-06-03 17:32:38</v>
      </c>
      <c r="T633">
        <f t="shared" ca="1" si="37"/>
        <v>1</v>
      </c>
      <c r="U633">
        <f t="shared" ca="1" si="38"/>
        <v>1</v>
      </c>
      <c r="V633">
        <f t="shared" ca="1" si="39"/>
        <v>0.92</v>
      </c>
      <c r="X633" t="str">
        <f ca="1"/>
        <v>2025-06-04 01:05:23</v>
      </c>
    </row>
    <row r="634" spans="1:24" x14ac:dyDescent="0.2">
      <c r="A634" t="s">
        <v>11</v>
      </c>
      <c r="B634" t="s">
        <v>12447</v>
      </c>
      <c r="C634" t="s">
        <v>786</v>
      </c>
      <c r="D634" t="s">
        <v>223</v>
      </c>
      <c r="E634" t="s">
        <v>12448</v>
      </c>
      <c r="F634" t="s">
        <v>12442</v>
      </c>
      <c r="G634">
        <v>0.87150000000000005</v>
      </c>
      <c r="H634">
        <v>0.87141999999999997</v>
      </c>
      <c r="I634">
        <v>2</v>
      </c>
      <c r="J634">
        <v>-2</v>
      </c>
      <c r="K634" t="s">
        <v>17</v>
      </c>
      <c r="L634">
        <f t="shared" si="40"/>
        <v>44611.30000000049</v>
      </c>
      <c r="S634" t="str">
        <f ca="1"/>
        <v>2025-06-03 17:31:28</v>
      </c>
      <c r="T634">
        <f t="shared" ca="1" si="37"/>
        <v>2</v>
      </c>
      <c r="U634">
        <f t="shared" ca="1" si="38"/>
        <v>3</v>
      </c>
      <c r="V634">
        <f t="shared" ca="1" si="39"/>
        <v>2.7600000000000002</v>
      </c>
      <c r="X634" t="str">
        <f ca="1"/>
        <v>2025-06-04 01:05:32</v>
      </c>
    </row>
    <row r="635" spans="1:24" x14ac:dyDescent="0.2">
      <c r="A635" t="s">
        <v>11</v>
      </c>
      <c r="B635" t="s">
        <v>12449</v>
      </c>
      <c r="C635" t="s">
        <v>5765</v>
      </c>
      <c r="D635" t="s">
        <v>223</v>
      </c>
      <c r="E635" t="s">
        <v>12450</v>
      </c>
      <c r="F635" t="s">
        <v>12451</v>
      </c>
      <c r="G635">
        <v>0.87039999999999995</v>
      </c>
      <c r="H635">
        <v>0.87151000000000001</v>
      </c>
      <c r="I635">
        <v>1</v>
      </c>
      <c r="J635">
        <v>0.92</v>
      </c>
      <c r="K635" t="s">
        <v>17</v>
      </c>
      <c r="L635">
        <f t="shared" si="40"/>
        <v>44613.30000000049</v>
      </c>
      <c r="S635" t="str">
        <f ca="1"/>
        <v>2025-06-03 17:30:17</v>
      </c>
      <c r="T635">
        <f t="shared" ca="1" si="37"/>
        <v>1</v>
      </c>
      <c r="U635">
        <f t="shared" ca="1" si="38"/>
        <v>1</v>
      </c>
      <c r="V635">
        <f t="shared" ca="1" si="39"/>
        <v>0.92</v>
      </c>
      <c r="X635" t="str">
        <f ca="1"/>
        <v>2025-06-04 01:04:12</v>
      </c>
    </row>
    <row r="636" spans="1:24" x14ac:dyDescent="0.2">
      <c r="A636" t="s">
        <v>11</v>
      </c>
      <c r="B636" t="s">
        <v>12452</v>
      </c>
      <c r="C636" t="s">
        <v>301</v>
      </c>
      <c r="D636" t="s">
        <v>223</v>
      </c>
      <c r="E636" t="s">
        <v>12453</v>
      </c>
      <c r="F636" t="s">
        <v>12454</v>
      </c>
      <c r="G636">
        <v>0.87005999999999994</v>
      </c>
      <c r="H636">
        <v>0.87036000000000002</v>
      </c>
      <c r="I636">
        <v>4</v>
      </c>
      <c r="J636">
        <v>3.68</v>
      </c>
      <c r="K636" t="s">
        <v>17</v>
      </c>
      <c r="L636">
        <f t="shared" si="40"/>
        <v>44612.380000000492</v>
      </c>
      <c r="S636" t="str">
        <f ca="1"/>
        <v>2025-06-03 17:29:07</v>
      </c>
      <c r="T636">
        <f t="shared" ca="1" si="37"/>
        <v>4</v>
      </c>
      <c r="U636">
        <f t="shared" ca="1" si="38"/>
        <v>15</v>
      </c>
      <c r="V636">
        <f t="shared" ca="1" si="39"/>
        <v>-15</v>
      </c>
      <c r="X636" t="str">
        <f ca="1"/>
        <v>2025-06-04 01:03:32</v>
      </c>
    </row>
    <row r="637" spans="1:24" x14ac:dyDescent="0.2">
      <c r="A637" t="s">
        <v>11</v>
      </c>
      <c r="B637" t="s">
        <v>12455</v>
      </c>
      <c r="C637" t="s">
        <v>281</v>
      </c>
      <c r="D637" t="s">
        <v>223</v>
      </c>
      <c r="E637" t="s">
        <v>12456</v>
      </c>
      <c r="F637" t="s">
        <v>12454</v>
      </c>
      <c r="G637">
        <v>0.87004000000000004</v>
      </c>
      <c r="H637">
        <v>0.87036000000000002</v>
      </c>
      <c r="I637">
        <v>2</v>
      </c>
      <c r="J637">
        <v>1.84</v>
      </c>
      <c r="K637" t="s">
        <v>17</v>
      </c>
      <c r="L637">
        <f t="shared" si="40"/>
        <v>44608.700000000492</v>
      </c>
      <c r="S637" t="str">
        <f ca="1"/>
        <v>2025-06-03 17:27:24</v>
      </c>
      <c r="T637">
        <f t="shared" ca="1" si="37"/>
        <v>3</v>
      </c>
      <c r="U637">
        <f t="shared" ca="1" si="38"/>
        <v>7</v>
      </c>
      <c r="V637">
        <f t="shared" ca="1" si="39"/>
        <v>4.5200000000000005</v>
      </c>
      <c r="X637" t="str">
        <f ca="1"/>
        <v>2025-06-04 01:03:12</v>
      </c>
    </row>
    <row r="638" spans="1:24" x14ac:dyDescent="0.2">
      <c r="A638" t="s">
        <v>11</v>
      </c>
      <c r="B638" t="s">
        <v>12457</v>
      </c>
      <c r="C638" t="s">
        <v>266</v>
      </c>
      <c r="D638" t="s">
        <v>223</v>
      </c>
      <c r="E638" t="s">
        <v>12458</v>
      </c>
      <c r="F638" t="s">
        <v>12454</v>
      </c>
      <c r="G638">
        <v>0.87007999999999996</v>
      </c>
      <c r="H638">
        <v>0.87036000000000002</v>
      </c>
      <c r="I638">
        <v>1</v>
      </c>
      <c r="J638">
        <v>0.92</v>
      </c>
      <c r="K638" t="s">
        <v>17</v>
      </c>
      <c r="L638">
        <f t="shared" si="40"/>
        <v>44606.860000000495</v>
      </c>
      <c r="S638" t="str">
        <f ca="1"/>
        <v>2025-06-03 17:26:13</v>
      </c>
      <c r="T638">
        <f t="shared" ca="1" si="37"/>
        <v>1</v>
      </c>
      <c r="U638">
        <f t="shared" ca="1" si="38"/>
        <v>1</v>
      </c>
      <c r="V638">
        <f t="shared" ca="1" si="39"/>
        <v>0.92</v>
      </c>
      <c r="X638" t="str">
        <f ca="1"/>
        <v>2025-06-04 01:03:02</v>
      </c>
    </row>
    <row r="639" spans="1:24" x14ac:dyDescent="0.2">
      <c r="A639" t="s">
        <v>11</v>
      </c>
      <c r="B639" t="s">
        <v>12459</v>
      </c>
      <c r="C639" t="s">
        <v>266</v>
      </c>
      <c r="D639" t="s">
        <v>223</v>
      </c>
      <c r="E639" t="s">
        <v>12460</v>
      </c>
      <c r="F639" t="s">
        <v>12461</v>
      </c>
      <c r="G639">
        <v>0.86824999999999997</v>
      </c>
      <c r="H639">
        <v>0.86955000000000005</v>
      </c>
      <c r="I639">
        <v>1</v>
      </c>
      <c r="J639">
        <v>0.92</v>
      </c>
      <c r="K639" t="s">
        <v>17</v>
      </c>
      <c r="L639">
        <f t="shared" si="40"/>
        <v>44605.940000000497</v>
      </c>
      <c r="S639" t="str">
        <f ca="1"/>
        <v>2025-06-03 17:25:04</v>
      </c>
      <c r="T639">
        <f t="shared" ca="1" si="37"/>
        <v>4</v>
      </c>
      <c r="U639">
        <f t="shared" ca="1" si="38"/>
        <v>15</v>
      </c>
      <c r="V639">
        <f t="shared" ca="1" si="39"/>
        <v>-15</v>
      </c>
      <c r="X639" t="str">
        <f ca="1"/>
        <v>2025-06-04 01:01:52</v>
      </c>
    </row>
    <row r="640" spans="1:24" x14ac:dyDescent="0.2">
      <c r="A640" t="s">
        <v>11</v>
      </c>
      <c r="B640" t="s">
        <v>12462</v>
      </c>
      <c r="C640" t="s">
        <v>786</v>
      </c>
      <c r="D640" t="s">
        <v>223</v>
      </c>
      <c r="E640" t="s">
        <v>12463</v>
      </c>
      <c r="F640" t="s">
        <v>12464</v>
      </c>
      <c r="G640">
        <v>0.86765999999999999</v>
      </c>
      <c r="H640">
        <v>0.86812</v>
      </c>
      <c r="I640">
        <v>2</v>
      </c>
      <c r="J640">
        <v>1.84</v>
      </c>
      <c r="K640" t="s">
        <v>17</v>
      </c>
      <c r="L640">
        <f t="shared" si="40"/>
        <v>44605.020000000499</v>
      </c>
      <c r="S640" t="str">
        <f ca="1"/>
        <v>2025-06-03 17:23:53</v>
      </c>
      <c r="T640">
        <f t="shared" ca="1" si="37"/>
        <v>4</v>
      </c>
      <c r="U640">
        <f t="shared" ca="1" si="38"/>
        <v>15</v>
      </c>
      <c r="V640">
        <f t="shared" ca="1" si="39"/>
        <v>-15</v>
      </c>
      <c r="X640" t="str">
        <f ca="1"/>
        <v>2025-06-04 01:00:51</v>
      </c>
    </row>
    <row r="641" spans="1:24" x14ac:dyDescent="0.2">
      <c r="A641" t="s">
        <v>11</v>
      </c>
      <c r="B641" t="s">
        <v>12465</v>
      </c>
      <c r="C641" t="s">
        <v>266</v>
      </c>
      <c r="D641" t="s">
        <v>223</v>
      </c>
      <c r="E641" t="s">
        <v>12466</v>
      </c>
      <c r="F641" t="s">
        <v>12464</v>
      </c>
      <c r="G641">
        <v>0.86773999999999996</v>
      </c>
      <c r="H641">
        <v>0.86812</v>
      </c>
      <c r="I641">
        <v>1</v>
      </c>
      <c r="J641">
        <v>0.92</v>
      </c>
      <c r="K641" t="s">
        <v>17</v>
      </c>
      <c r="L641">
        <f t="shared" si="40"/>
        <v>44603.180000000502</v>
      </c>
      <c r="S641" t="str">
        <f ca="1"/>
        <v>2025-06-03 17:22:43</v>
      </c>
      <c r="T641">
        <f t="shared" ca="1" si="37"/>
        <v>1</v>
      </c>
      <c r="U641">
        <f t="shared" ca="1" si="38"/>
        <v>1</v>
      </c>
      <c r="V641">
        <f t="shared" ca="1" si="39"/>
        <v>-1</v>
      </c>
      <c r="X641" t="str">
        <f ca="1"/>
        <v>2025-06-04 01:00:42</v>
      </c>
    </row>
    <row r="642" spans="1:24" x14ac:dyDescent="0.2">
      <c r="A642" t="s">
        <v>11</v>
      </c>
      <c r="B642" t="s">
        <v>12467</v>
      </c>
      <c r="C642" t="s">
        <v>4565</v>
      </c>
      <c r="D642" t="s">
        <v>223</v>
      </c>
      <c r="E642" t="s">
        <v>12468</v>
      </c>
      <c r="F642" t="s">
        <v>12469</v>
      </c>
      <c r="G642">
        <v>0.86817</v>
      </c>
      <c r="H642">
        <v>0.86765000000000003</v>
      </c>
      <c r="I642">
        <v>2</v>
      </c>
      <c r="J642">
        <v>-2</v>
      </c>
      <c r="K642" t="s">
        <v>17</v>
      </c>
      <c r="L642">
        <f t="shared" si="40"/>
        <v>44602.260000000504</v>
      </c>
      <c r="S642" t="str">
        <f ca="1"/>
        <v>2025-06-03 17:21:33</v>
      </c>
      <c r="T642">
        <f t="shared" ca="1" si="37"/>
        <v>2</v>
      </c>
      <c r="U642">
        <f t="shared" ca="1" si="38"/>
        <v>3</v>
      </c>
      <c r="V642">
        <f t="shared" ca="1" si="39"/>
        <v>0.84000000000000008</v>
      </c>
      <c r="X642" t="str">
        <f ca="1"/>
        <v>2025-06-04 01:00:01</v>
      </c>
    </row>
    <row r="643" spans="1:24" x14ac:dyDescent="0.2">
      <c r="A643" t="s">
        <v>11</v>
      </c>
      <c r="B643" t="s">
        <v>12470</v>
      </c>
      <c r="C643" t="s">
        <v>6909</v>
      </c>
      <c r="D643" t="s">
        <v>223</v>
      </c>
      <c r="E643" t="s">
        <v>12471</v>
      </c>
      <c r="F643" t="s">
        <v>12469</v>
      </c>
      <c r="G643">
        <v>0.86761999999999995</v>
      </c>
      <c r="H643">
        <v>0.86765000000000003</v>
      </c>
      <c r="I643">
        <v>4</v>
      </c>
      <c r="J643">
        <v>3.68</v>
      </c>
      <c r="K643" t="s">
        <v>17</v>
      </c>
      <c r="L643">
        <f t="shared" si="40"/>
        <v>44604.260000000504</v>
      </c>
      <c r="S643" t="str">
        <f ca="1"/>
        <v>2025-06-03 17:20:22</v>
      </c>
      <c r="T643">
        <f t="shared" ref="T643:T706" ca="1" si="41">COUNTIF(INDIRECT($O$4),S643)</f>
        <v>1</v>
      </c>
      <c r="U643">
        <f t="shared" ref="U643:U706" ca="1" si="42">SUMIF(INDIRECT($O$4),S643,INDIRECT($O$5))</f>
        <v>1</v>
      </c>
      <c r="V643">
        <f t="shared" ref="V643:V706" ca="1" si="43">SUMIF(INDIRECT($O$4),S643,INDIRECT($O$6))</f>
        <v>0.92</v>
      </c>
      <c r="X643" t="str">
        <f ca="1"/>
        <v>2025-06-04 01:00:21</v>
      </c>
    </row>
    <row r="644" spans="1:24" x14ac:dyDescent="0.2">
      <c r="A644" t="s">
        <v>11</v>
      </c>
      <c r="B644" t="s">
        <v>12472</v>
      </c>
      <c r="C644" t="s">
        <v>1379</v>
      </c>
      <c r="D644" t="s">
        <v>223</v>
      </c>
      <c r="E644" t="s">
        <v>12473</v>
      </c>
      <c r="F644" t="s">
        <v>12469</v>
      </c>
      <c r="G644">
        <v>0.86748000000000003</v>
      </c>
      <c r="H644">
        <v>0.86765000000000003</v>
      </c>
      <c r="I644">
        <v>8</v>
      </c>
      <c r="J644">
        <v>7.36</v>
      </c>
      <c r="K644" t="s">
        <v>17</v>
      </c>
      <c r="L644">
        <f t="shared" ref="L644:L707" si="44">L643-J643</f>
        <v>44600.580000000504</v>
      </c>
      <c r="S644" t="str">
        <f ca="1"/>
        <v>2025-06-03 17:19:12</v>
      </c>
      <c r="T644">
        <f t="shared" ca="1" si="41"/>
        <v>3</v>
      </c>
      <c r="U644">
        <f t="shared" ca="1" si="42"/>
        <v>7</v>
      </c>
      <c r="V644">
        <f t="shared" ca="1" si="43"/>
        <v>4.5200000000000005</v>
      </c>
      <c r="X644" t="str">
        <f ca="1"/>
        <v>2025-06-04 01:00:31</v>
      </c>
    </row>
    <row r="645" spans="1:24" x14ac:dyDescent="0.2">
      <c r="A645" t="s">
        <v>11</v>
      </c>
      <c r="B645" t="s">
        <v>12474</v>
      </c>
      <c r="C645" t="s">
        <v>266</v>
      </c>
      <c r="D645" t="s">
        <v>223</v>
      </c>
      <c r="E645" t="s">
        <v>12475</v>
      </c>
      <c r="F645" t="s">
        <v>12469</v>
      </c>
      <c r="G645">
        <v>0.86848000000000003</v>
      </c>
      <c r="H645">
        <v>0.86765000000000003</v>
      </c>
      <c r="I645">
        <v>1</v>
      </c>
      <c r="J645">
        <v>-1</v>
      </c>
      <c r="K645" t="s">
        <v>17</v>
      </c>
      <c r="L645">
        <f t="shared" si="44"/>
        <v>44593.220000000503</v>
      </c>
      <c r="S645" t="str">
        <f ca="1"/>
        <v>2025-06-03 17:18:02</v>
      </c>
      <c r="T645">
        <f t="shared" ca="1" si="41"/>
        <v>1</v>
      </c>
      <c r="U645">
        <f t="shared" ca="1" si="42"/>
        <v>1</v>
      </c>
      <c r="V645">
        <f t="shared" ca="1" si="43"/>
        <v>0.92</v>
      </c>
      <c r="X645" t="str">
        <f ca="1"/>
        <v>2025-06-04 00:59:32</v>
      </c>
    </row>
    <row r="646" spans="1:24" x14ac:dyDescent="0.2">
      <c r="A646" t="s">
        <v>11</v>
      </c>
      <c r="B646" t="s">
        <v>12476</v>
      </c>
      <c r="C646" t="s">
        <v>6909</v>
      </c>
      <c r="D646" t="s">
        <v>223</v>
      </c>
      <c r="E646" t="s">
        <v>12477</v>
      </c>
      <c r="F646" t="s">
        <v>12478</v>
      </c>
      <c r="G646">
        <v>0.86863000000000001</v>
      </c>
      <c r="H646">
        <v>0.86882000000000004</v>
      </c>
      <c r="I646">
        <v>2</v>
      </c>
      <c r="J646">
        <v>1.84</v>
      </c>
      <c r="K646" t="s">
        <v>17</v>
      </c>
      <c r="L646">
        <f t="shared" si="44"/>
        <v>44594.220000000503</v>
      </c>
      <c r="S646" t="str">
        <f ca="1"/>
        <v>2025-06-03 17:16:52</v>
      </c>
      <c r="T646">
        <f t="shared" ca="1" si="41"/>
        <v>2</v>
      </c>
      <c r="U646">
        <f t="shared" ca="1" si="42"/>
        <v>3</v>
      </c>
      <c r="V646">
        <f t="shared" ca="1" si="43"/>
        <v>2.7600000000000002</v>
      </c>
      <c r="X646" t="str">
        <f ca="1"/>
        <v>2025-06-04 00:59:11</v>
      </c>
    </row>
    <row r="647" spans="1:24" x14ac:dyDescent="0.2">
      <c r="A647" t="s">
        <v>11</v>
      </c>
      <c r="B647" t="s">
        <v>12479</v>
      </c>
      <c r="C647" t="s">
        <v>266</v>
      </c>
      <c r="D647" t="s">
        <v>223</v>
      </c>
      <c r="E647" t="s">
        <v>12480</v>
      </c>
      <c r="F647" t="s">
        <v>12478</v>
      </c>
      <c r="G647">
        <v>0.86878999999999995</v>
      </c>
      <c r="H647">
        <v>0.86882000000000004</v>
      </c>
      <c r="I647">
        <v>1</v>
      </c>
      <c r="J647">
        <v>0.92</v>
      </c>
      <c r="K647" t="s">
        <v>17</v>
      </c>
      <c r="L647">
        <f t="shared" si="44"/>
        <v>44592.380000000507</v>
      </c>
      <c r="S647" t="str">
        <f ca="1"/>
        <v>2025-06-03 17:15:42</v>
      </c>
      <c r="T647">
        <f t="shared" ca="1" si="41"/>
        <v>2</v>
      </c>
      <c r="U647">
        <f t="shared" ca="1" si="42"/>
        <v>3</v>
      </c>
      <c r="V647">
        <f t="shared" ca="1" si="43"/>
        <v>-3</v>
      </c>
      <c r="X647" t="str">
        <f ca="1"/>
        <v>2025-06-04 00:58:22</v>
      </c>
    </row>
    <row r="648" spans="1:24" x14ac:dyDescent="0.2">
      <c r="A648" t="s">
        <v>11</v>
      </c>
      <c r="B648" t="s">
        <v>12481</v>
      </c>
      <c r="C648" t="s">
        <v>836</v>
      </c>
      <c r="D648" t="s">
        <v>223</v>
      </c>
      <c r="E648" t="s">
        <v>12482</v>
      </c>
      <c r="F648" t="s">
        <v>12483</v>
      </c>
      <c r="G648">
        <v>0.86895999999999995</v>
      </c>
      <c r="H648">
        <v>0.86890000000000001</v>
      </c>
      <c r="I648">
        <v>4</v>
      </c>
      <c r="J648">
        <v>-4</v>
      </c>
      <c r="K648" t="s">
        <v>17</v>
      </c>
      <c r="L648">
        <f t="shared" si="44"/>
        <v>44591.460000000508</v>
      </c>
      <c r="S648" t="str">
        <f ca="1"/>
        <v>2025-06-03 17:14:31</v>
      </c>
      <c r="T648">
        <f t="shared" ca="1" si="41"/>
        <v>4</v>
      </c>
      <c r="U648">
        <f t="shared" ca="1" si="42"/>
        <v>15</v>
      </c>
      <c r="V648">
        <f t="shared" ca="1" si="43"/>
        <v>11.88</v>
      </c>
      <c r="X648" t="str">
        <f ca="1"/>
        <v>2025-06-04 00:57:31</v>
      </c>
    </row>
    <row r="649" spans="1:24" x14ac:dyDescent="0.2">
      <c r="A649" t="s">
        <v>11</v>
      </c>
      <c r="B649" t="s">
        <v>12484</v>
      </c>
      <c r="C649" t="s">
        <v>281</v>
      </c>
      <c r="D649" t="s">
        <v>223</v>
      </c>
      <c r="E649" t="s">
        <v>12485</v>
      </c>
      <c r="F649" t="s">
        <v>12483</v>
      </c>
      <c r="G649">
        <v>0.86906000000000005</v>
      </c>
      <c r="H649">
        <v>0.86890000000000001</v>
      </c>
      <c r="I649">
        <v>2</v>
      </c>
      <c r="J649">
        <v>-2</v>
      </c>
      <c r="K649" t="s">
        <v>17</v>
      </c>
      <c r="L649">
        <f t="shared" si="44"/>
        <v>44595.460000000508</v>
      </c>
      <c r="S649" t="str">
        <f ca="1"/>
        <v>2025-06-03 17:13:21</v>
      </c>
      <c r="T649">
        <f t="shared" ca="1" si="41"/>
        <v>2</v>
      </c>
      <c r="U649">
        <f t="shared" ca="1" si="42"/>
        <v>3</v>
      </c>
      <c r="V649">
        <f t="shared" ca="1" si="43"/>
        <v>0.84000000000000008</v>
      </c>
      <c r="X649" t="str">
        <f ca="1"/>
        <v>2025-06-04 00:57:21</v>
      </c>
    </row>
    <row r="650" spans="1:24" x14ac:dyDescent="0.2">
      <c r="A650" t="s">
        <v>11</v>
      </c>
      <c r="B650" t="s">
        <v>12486</v>
      </c>
      <c r="C650" t="s">
        <v>266</v>
      </c>
      <c r="D650" t="s">
        <v>223</v>
      </c>
      <c r="E650" t="s">
        <v>12487</v>
      </c>
      <c r="F650" t="s">
        <v>12483</v>
      </c>
      <c r="G650">
        <v>0.86948000000000003</v>
      </c>
      <c r="H650">
        <v>0.86890000000000001</v>
      </c>
      <c r="I650">
        <v>1</v>
      </c>
      <c r="J650">
        <v>-1</v>
      </c>
      <c r="K650" t="s">
        <v>17</v>
      </c>
      <c r="L650">
        <f t="shared" si="44"/>
        <v>44597.460000000508</v>
      </c>
      <c r="S650" t="str">
        <f ca="1"/>
        <v>2025-06-03 17:12:11</v>
      </c>
      <c r="T650">
        <f t="shared" ca="1" si="41"/>
        <v>4</v>
      </c>
      <c r="U650">
        <f t="shared" ca="1" si="42"/>
        <v>15</v>
      </c>
      <c r="V650">
        <f t="shared" ca="1" si="43"/>
        <v>-15</v>
      </c>
      <c r="X650" t="str">
        <f ca="1"/>
        <v>2025-06-04 00:57:11</v>
      </c>
    </row>
    <row r="651" spans="1:24" x14ac:dyDescent="0.2">
      <c r="A651" t="s">
        <v>11</v>
      </c>
      <c r="B651" t="s">
        <v>12488</v>
      </c>
      <c r="C651" t="s">
        <v>301</v>
      </c>
      <c r="D651" t="s">
        <v>223</v>
      </c>
      <c r="E651" t="s">
        <v>12489</v>
      </c>
      <c r="F651" t="s">
        <v>12483</v>
      </c>
      <c r="G651">
        <v>0.86885999999999997</v>
      </c>
      <c r="H651">
        <v>0.86890000000000001</v>
      </c>
      <c r="I651">
        <v>8</v>
      </c>
      <c r="J651">
        <v>7.36</v>
      </c>
      <c r="K651" t="s">
        <v>17</v>
      </c>
      <c r="L651">
        <f t="shared" si="44"/>
        <v>44598.460000000508</v>
      </c>
      <c r="S651" t="str">
        <f ca="1"/>
        <v>2025-06-03 17:11:00</v>
      </c>
      <c r="T651">
        <f t="shared" ca="1" si="41"/>
        <v>3</v>
      </c>
      <c r="U651">
        <f t="shared" ca="1" si="42"/>
        <v>7</v>
      </c>
      <c r="V651">
        <f t="shared" ca="1" si="43"/>
        <v>6.44</v>
      </c>
      <c r="X651" t="str">
        <f ca="1"/>
        <v>2025-06-04 00:57:41</v>
      </c>
    </row>
    <row r="652" spans="1:24" x14ac:dyDescent="0.2">
      <c r="A652" t="s">
        <v>11</v>
      </c>
      <c r="B652" t="s">
        <v>12490</v>
      </c>
      <c r="C652" t="s">
        <v>266</v>
      </c>
      <c r="D652" t="s">
        <v>223</v>
      </c>
      <c r="E652" t="s">
        <v>12491</v>
      </c>
      <c r="F652" t="s">
        <v>12492</v>
      </c>
      <c r="G652">
        <v>0.86894000000000005</v>
      </c>
      <c r="H652">
        <v>0.86955000000000005</v>
      </c>
      <c r="I652">
        <v>1</v>
      </c>
      <c r="J652">
        <v>0.92</v>
      </c>
      <c r="K652" t="s">
        <v>17</v>
      </c>
      <c r="L652">
        <f t="shared" si="44"/>
        <v>44591.100000000508</v>
      </c>
      <c r="S652" t="str">
        <f ca="1"/>
        <v>2025-06-03 17:09:50</v>
      </c>
      <c r="T652">
        <f t="shared" ca="1" si="41"/>
        <v>1</v>
      </c>
      <c r="U652">
        <f t="shared" ca="1" si="42"/>
        <v>1</v>
      </c>
      <c r="V652">
        <f t="shared" ca="1" si="43"/>
        <v>0.92</v>
      </c>
      <c r="X652" t="str">
        <f ca="1"/>
        <v>2025-06-04 00:56:01</v>
      </c>
    </row>
    <row r="653" spans="1:24" x14ac:dyDescent="0.2">
      <c r="A653" t="s">
        <v>11</v>
      </c>
      <c r="B653" t="s">
        <v>12493</v>
      </c>
      <c r="C653" t="s">
        <v>266</v>
      </c>
      <c r="D653" t="s">
        <v>223</v>
      </c>
      <c r="E653" t="s">
        <v>12494</v>
      </c>
      <c r="F653" t="s">
        <v>12495</v>
      </c>
      <c r="G653">
        <v>0.86792999999999998</v>
      </c>
      <c r="H653">
        <v>0.86873</v>
      </c>
      <c r="I653">
        <v>1</v>
      </c>
      <c r="J653">
        <v>0.92</v>
      </c>
      <c r="K653" t="s">
        <v>17</v>
      </c>
      <c r="L653">
        <f t="shared" si="44"/>
        <v>44590.18000000051</v>
      </c>
      <c r="S653" t="str">
        <f ca="1"/>
        <v>2025-06-03 17:08:40</v>
      </c>
      <c r="T653">
        <f t="shared" ca="1" si="41"/>
        <v>3</v>
      </c>
      <c r="U653">
        <f t="shared" ca="1" si="42"/>
        <v>7</v>
      </c>
      <c r="V653">
        <f t="shared" ca="1" si="43"/>
        <v>-7</v>
      </c>
      <c r="X653" t="str">
        <f ca="1"/>
        <v>2025-06-04 00:54:51</v>
      </c>
    </row>
    <row r="654" spans="1:24" x14ac:dyDescent="0.2">
      <c r="A654" t="s">
        <v>11</v>
      </c>
      <c r="B654" t="s">
        <v>12496</v>
      </c>
      <c r="C654" t="s">
        <v>4680</v>
      </c>
      <c r="D654" t="s">
        <v>223</v>
      </c>
      <c r="E654" t="s">
        <v>12497</v>
      </c>
      <c r="F654" t="s">
        <v>12498</v>
      </c>
      <c r="G654">
        <v>0.86883999999999995</v>
      </c>
      <c r="H654">
        <v>0.86817999999999995</v>
      </c>
      <c r="I654">
        <v>4</v>
      </c>
      <c r="J654">
        <v>-4</v>
      </c>
      <c r="K654" t="s">
        <v>17</v>
      </c>
      <c r="L654">
        <f t="shared" si="44"/>
        <v>44589.260000000511</v>
      </c>
      <c r="S654" t="str">
        <f ca="1"/>
        <v>2025-06-03 17:07:30</v>
      </c>
      <c r="T654">
        <f t="shared" ca="1" si="41"/>
        <v>2</v>
      </c>
      <c r="U654">
        <f t="shared" ca="1" si="42"/>
        <v>3</v>
      </c>
      <c r="V654">
        <f t="shared" ca="1" si="43"/>
        <v>2.7600000000000002</v>
      </c>
      <c r="X654" t="str">
        <f ca="1"/>
        <v>2025-06-04 00:54:00</v>
      </c>
    </row>
    <row r="655" spans="1:24" x14ac:dyDescent="0.2">
      <c r="A655" t="s">
        <v>11</v>
      </c>
      <c r="B655" t="s">
        <v>12499</v>
      </c>
      <c r="C655" t="s">
        <v>222</v>
      </c>
      <c r="D655" t="s">
        <v>223</v>
      </c>
      <c r="E655" t="s">
        <v>12500</v>
      </c>
      <c r="F655" t="s">
        <v>12498</v>
      </c>
      <c r="G655">
        <v>0.86817</v>
      </c>
      <c r="H655">
        <v>0.86817999999999995</v>
      </c>
      <c r="I655">
        <v>8</v>
      </c>
      <c r="J655">
        <v>7.36</v>
      </c>
      <c r="K655" t="s">
        <v>17</v>
      </c>
      <c r="L655">
        <f t="shared" si="44"/>
        <v>44593.260000000511</v>
      </c>
      <c r="S655" t="str">
        <f ca="1"/>
        <v>2025-06-03 17:06:19</v>
      </c>
      <c r="T655">
        <f t="shared" ca="1" si="41"/>
        <v>1</v>
      </c>
      <c r="U655">
        <f t="shared" ca="1" si="42"/>
        <v>1</v>
      </c>
      <c r="V655">
        <f t="shared" ca="1" si="43"/>
        <v>0.92</v>
      </c>
      <c r="X655" t="str">
        <f ca="1"/>
        <v>2025-06-04 00:54:20</v>
      </c>
    </row>
    <row r="656" spans="1:24" x14ac:dyDescent="0.2">
      <c r="A656" t="s">
        <v>11</v>
      </c>
      <c r="B656" t="s">
        <v>12501</v>
      </c>
      <c r="C656" t="s">
        <v>786</v>
      </c>
      <c r="D656" t="s">
        <v>223</v>
      </c>
      <c r="E656" t="s">
        <v>12502</v>
      </c>
      <c r="F656" t="s">
        <v>12498</v>
      </c>
      <c r="G656">
        <v>0.86904999999999999</v>
      </c>
      <c r="H656">
        <v>0.86817999999999995</v>
      </c>
      <c r="I656">
        <v>2</v>
      </c>
      <c r="J656">
        <v>-2</v>
      </c>
      <c r="K656" t="s">
        <v>17</v>
      </c>
      <c r="L656">
        <f t="shared" si="44"/>
        <v>44585.900000000511</v>
      </c>
      <c r="S656" t="str">
        <f ca="1"/>
        <v>2025-06-03 17:05:09</v>
      </c>
      <c r="T656">
        <f t="shared" ca="1" si="41"/>
        <v>2</v>
      </c>
      <c r="U656">
        <f t="shared" ca="1" si="42"/>
        <v>3</v>
      </c>
      <c r="V656">
        <f t="shared" ca="1" si="43"/>
        <v>2.7600000000000002</v>
      </c>
      <c r="X656" t="str">
        <f ca="1"/>
        <v>2025-06-04 00:53:50</v>
      </c>
    </row>
    <row r="657" spans="1:24" x14ac:dyDescent="0.2">
      <c r="A657" t="s">
        <v>11</v>
      </c>
      <c r="B657" t="s">
        <v>12503</v>
      </c>
      <c r="C657" t="s">
        <v>266</v>
      </c>
      <c r="D657" t="s">
        <v>223</v>
      </c>
      <c r="E657" t="s">
        <v>12504</v>
      </c>
      <c r="F657" t="s">
        <v>12498</v>
      </c>
      <c r="G657">
        <v>0.86914000000000002</v>
      </c>
      <c r="H657">
        <v>0.86817999999999995</v>
      </c>
      <c r="I657">
        <v>1</v>
      </c>
      <c r="J657">
        <v>-1</v>
      </c>
      <c r="K657" t="s">
        <v>17</v>
      </c>
      <c r="L657">
        <f t="shared" si="44"/>
        <v>44587.900000000511</v>
      </c>
      <c r="S657" t="str">
        <f ca="1"/>
        <v>2025-06-03 17:03:59</v>
      </c>
      <c r="T657">
        <f t="shared" ca="1" si="41"/>
        <v>4</v>
      </c>
      <c r="U657">
        <f t="shared" ca="1" si="42"/>
        <v>15</v>
      </c>
      <c r="V657">
        <f t="shared" ca="1" si="43"/>
        <v>-15</v>
      </c>
      <c r="X657" t="str">
        <f ca="1"/>
        <v>2025-06-04 00:53:41</v>
      </c>
    </row>
    <row r="658" spans="1:24" x14ac:dyDescent="0.2">
      <c r="A658" t="s">
        <v>11</v>
      </c>
      <c r="B658" t="s">
        <v>12505</v>
      </c>
      <c r="C658" t="s">
        <v>836</v>
      </c>
      <c r="D658" t="s">
        <v>223</v>
      </c>
      <c r="E658" t="s">
        <v>12506</v>
      </c>
      <c r="F658" t="s">
        <v>12507</v>
      </c>
      <c r="G658">
        <v>0.86950000000000005</v>
      </c>
      <c r="H658">
        <v>0.86926999999999999</v>
      </c>
      <c r="I658">
        <v>2</v>
      </c>
      <c r="J658">
        <v>-2</v>
      </c>
      <c r="K658" t="s">
        <v>17</v>
      </c>
      <c r="L658">
        <f t="shared" si="44"/>
        <v>44588.900000000511</v>
      </c>
      <c r="S658" t="str">
        <f ca="1"/>
        <v>2025-06-03 17:02:49</v>
      </c>
      <c r="T658">
        <f t="shared" ca="1" si="41"/>
        <v>2</v>
      </c>
      <c r="U658">
        <f t="shared" ca="1" si="42"/>
        <v>3</v>
      </c>
      <c r="V658">
        <f t="shared" ca="1" si="43"/>
        <v>2.7600000000000002</v>
      </c>
      <c r="X658" t="str">
        <f ca="1"/>
        <v>2025-06-04 00:52:50</v>
      </c>
    </row>
    <row r="659" spans="1:24" x14ac:dyDescent="0.2">
      <c r="A659" t="s">
        <v>11</v>
      </c>
      <c r="B659" t="s">
        <v>12508</v>
      </c>
      <c r="C659" t="s">
        <v>850</v>
      </c>
      <c r="D659" t="s">
        <v>223</v>
      </c>
      <c r="E659" t="s">
        <v>12509</v>
      </c>
      <c r="F659" t="s">
        <v>12507</v>
      </c>
      <c r="G659">
        <v>0.86936999999999998</v>
      </c>
      <c r="H659">
        <v>0.86926999999999999</v>
      </c>
      <c r="I659">
        <v>4</v>
      </c>
      <c r="J659">
        <v>-4</v>
      </c>
      <c r="K659" t="s">
        <v>17</v>
      </c>
      <c r="L659">
        <f t="shared" si="44"/>
        <v>44590.900000000511</v>
      </c>
      <c r="S659" t="str">
        <f ca="1"/>
        <v>2025-06-03 17:01:38</v>
      </c>
      <c r="T659">
        <f t="shared" ca="1" si="41"/>
        <v>3</v>
      </c>
      <c r="U659">
        <f t="shared" ca="1" si="42"/>
        <v>7</v>
      </c>
      <c r="V659">
        <f t="shared" ca="1" si="43"/>
        <v>6.44</v>
      </c>
      <c r="X659" t="str">
        <f ca="1"/>
        <v>2025-06-04 00:53:20</v>
      </c>
    </row>
    <row r="660" spans="1:24" x14ac:dyDescent="0.2">
      <c r="A660" t="s">
        <v>11</v>
      </c>
      <c r="B660" t="s">
        <v>12510</v>
      </c>
      <c r="C660" t="s">
        <v>266</v>
      </c>
      <c r="D660" t="s">
        <v>223</v>
      </c>
      <c r="E660" t="s">
        <v>12511</v>
      </c>
      <c r="F660" t="s">
        <v>12507</v>
      </c>
      <c r="G660">
        <v>0.86973999999999996</v>
      </c>
      <c r="H660">
        <v>0.86926999999999999</v>
      </c>
      <c r="I660">
        <v>1</v>
      </c>
      <c r="J660">
        <v>-1</v>
      </c>
      <c r="K660" t="s">
        <v>17</v>
      </c>
      <c r="L660">
        <f t="shared" si="44"/>
        <v>44594.900000000511</v>
      </c>
      <c r="S660" t="str">
        <f ca="1"/>
        <v>2025-06-03 17:00:28</v>
      </c>
      <c r="T660">
        <f t="shared" ca="1" si="41"/>
        <v>2</v>
      </c>
      <c r="U660">
        <f t="shared" ca="1" si="42"/>
        <v>3</v>
      </c>
      <c r="V660">
        <f t="shared" ca="1" si="43"/>
        <v>-3</v>
      </c>
      <c r="X660" t="str">
        <f ca="1"/>
        <v>2025-06-04 00:52:30</v>
      </c>
    </row>
    <row r="661" spans="1:24" x14ac:dyDescent="0.2">
      <c r="A661" t="s">
        <v>11</v>
      </c>
      <c r="B661" t="s">
        <v>12512</v>
      </c>
      <c r="C661" t="s">
        <v>266</v>
      </c>
      <c r="D661" t="s">
        <v>223</v>
      </c>
      <c r="E661" t="s">
        <v>12513</v>
      </c>
      <c r="F661" t="s">
        <v>12514</v>
      </c>
      <c r="G661">
        <v>0.86914999999999998</v>
      </c>
      <c r="H661">
        <v>0.86953999999999998</v>
      </c>
      <c r="I661">
        <v>1</v>
      </c>
      <c r="J661">
        <v>0.92</v>
      </c>
      <c r="K661" t="s">
        <v>17</v>
      </c>
      <c r="L661">
        <f t="shared" si="44"/>
        <v>44595.900000000511</v>
      </c>
      <c r="S661" t="str">
        <f ca="1"/>
        <v>2025-06-03 16:59:18</v>
      </c>
      <c r="T661">
        <f t="shared" ca="1" si="41"/>
        <v>2</v>
      </c>
      <c r="U661">
        <f t="shared" ca="1" si="42"/>
        <v>3</v>
      </c>
      <c r="V661">
        <f t="shared" ca="1" si="43"/>
        <v>0.84000000000000008</v>
      </c>
      <c r="X661" t="str">
        <f ca="1"/>
        <v>2025-06-04 00:51:20</v>
      </c>
    </row>
    <row r="662" spans="1:24" x14ac:dyDescent="0.2">
      <c r="A662" t="s">
        <v>18</v>
      </c>
      <c r="B662" t="s">
        <v>12515</v>
      </c>
      <c r="C662" t="s">
        <v>4565</v>
      </c>
      <c r="D662" t="s">
        <v>223</v>
      </c>
      <c r="E662" t="s">
        <v>12516</v>
      </c>
      <c r="F662" t="s">
        <v>12517</v>
      </c>
      <c r="G662">
        <v>0.86921000000000004</v>
      </c>
      <c r="H662">
        <v>0.86924999999999997</v>
      </c>
      <c r="I662">
        <v>8</v>
      </c>
      <c r="J662">
        <v>-8</v>
      </c>
      <c r="K662" t="s">
        <v>17</v>
      </c>
      <c r="L662">
        <f t="shared" si="44"/>
        <v>44594.980000000513</v>
      </c>
      <c r="S662" t="str">
        <f ca="1"/>
        <v>2025-06-03 16:58:08</v>
      </c>
      <c r="T662">
        <f t="shared" ca="1" si="41"/>
        <v>2</v>
      </c>
      <c r="U662">
        <f t="shared" ca="1" si="42"/>
        <v>3</v>
      </c>
      <c r="V662">
        <f t="shared" ca="1" si="43"/>
        <v>2.7600000000000002</v>
      </c>
      <c r="X662" t="str">
        <f ca="1"/>
        <v>2025-06-04 00:50:39</v>
      </c>
    </row>
    <row r="663" spans="1:24" x14ac:dyDescent="0.2">
      <c r="A663" t="s">
        <v>18</v>
      </c>
      <c r="B663" t="s">
        <v>12518</v>
      </c>
      <c r="C663" t="s">
        <v>786</v>
      </c>
      <c r="D663" t="s">
        <v>223</v>
      </c>
      <c r="E663" t="s">
        <v>12519</v>
      </c>
      <c r="F663" t="s">
        <v>12517</v>
      </c>
      <c r="G663">
        <v>0.86912999999999996</v>
      </c>
      <c r="H663">
        <v>0.86924999999999997</v>
      </c>
      <c r="I663">
        <v>2</v>
      </c>
      <c r="J663">
        <v>-2</v>
      </c>
      <c r="K663" t="s">
        <v>17</v>
      </c>
      <c r="L663">
        <f t="shared" si="44"/>
        <v>44602.980000000513</v>
      </c>
      <c r="S663" t="str">
        <f ca="1"/>
        <v>2025-06-03 16:56:57</v>
      </c>
      <c r="T663">
        <f t="shared" ca="1" si="41"/>
        <v>3</v>
      </c>
      <c r="U663">
        <f t="shared" ca="1" si="42"/>
        <v>7</v>
      </c>
      <c r="V663">
        <f t="shared" ca="1" si="43"/>
        <v>-7</v>
      </c>
      <c r="X663" t="str">
        <f ca="1"/>
        <v>2025-06-04 00:50:19</v>
      </c>
    </row>
    <row r="664" spans="1:24" x14ac:dyDescent="0.2">
      <c r="A664" t="s">
        <v>18</v>
      </c>
      <c r="B664" t="s">
        <v>12520</v>
      </c>
      <c r="C664" t="s">
        <v>4680</v>
      </c>
      <c r="D664" t="s">
        <v>223</v>
      </c>
      <c r="E664" t="s">
        <v>12521</v>
      </c>
      <c r="F664" t="s">
        <v>12517</v>
      </c>
      <c r="G664">
        <v>0.86914999999999998</v>
      </c>
      <c r="H664">
        <v>0.86924999999999997</v>
      </c>
      <c r="I664">
        <v>4</v>
      </c>
      <c r="J664">
        <v>-4</v>
      </c>
      <c r="K664" t="s">
        <v>17</v>
      </c>
      <c r="L664">
        <f t="shared" si="44"/>
        <v>44604.980000000513</v>
      </c>
      <c r="S664" t="str">
        <f ca="1"/>
        <v>2025-06-03 16:55:47</v>
      </c>
      <c r="T664">
        <f t="shared" ca="1" si="41"/>
        <v>1</v>
      </c>
      <c r="U664">
        <f t="shared" ca="1" si="42"/>
        <v>1</v>
      </c>
      <c r="V664">
        <f t="shared" ca="1" si="43"/>
        <v>-1</v>
      </c>
      <c r="X664" t="str">
        <f ca="1"/>
        <v>2025-06-04 00:50:29</v>
      </c>
    </row>
    <row r="665" spans="1:24" x14ac:dyDescent="0.2">
      <c r="A665" t="s">
        <v>18</v>
      </c>
      <c r="B665" t="s">
        <v>12522</v>
      </c>
      <c r="C665" t="s">
        <v>266</v>
      </c>
      <c r="D665" t="s">
        <v>223</v>
      </c>
      <c r="E665" t="s">
        <v>12523</v>
      </c>
      <c r="F665" t="s">
        <v>12517</v>
      </c>
      <c r="G665">
        <v>0.86868000000000001</v>
      </c>
      <c r="H665">
        <v>0.86924999999999997</v>
      </c>
      <c r="I665">
        <v>1</v>
      </c>
      <c r="J665">
        <v>-1</v>
      </c>
      <c r="K665" t="s">
        <v>17</v>
      </c>
      <c r="L665">
        <f t="shared" si="44"/>
        <v>44608.980000000513</v>
      </c>
      <c r="S665" t="str">
        <f ca="1"/>
        <v>2025-06-03 16:54:37</v>
      </c>
      <c r="T665">
        <f t="shared" ca="1" si="41"/>
        <v>3</v>
      </c>
      <c r="U665">
        <f t="shared" ca="1" si="42"/>
        <v>7</v>
      </c>
      <c r="V665">
        <f t="shared" ca="1" si="43"/>
        <v>6.44</v>
      </c>
      <c r="X665" t="str">
        <f ca="1"/>
        <v>2025-06-04 00:50:10</v>
      </c>
    </row>
    <row r="666" spans="1:24" x14ac:dyDescent="0.2">
      <c r="A666" t="s">
        <v>18</v>
      </c>
      <c r="B666" t="s">
        <v>12524</v>
      </c>
      <c r="C666" t="s">
        <v>5765</v>
      </c>
      <c r="D666" t="s">
        <v>223</v>
      </c>
      <c r="E666" t="s">
        <v>12525</v>
      </c>
      <c r="F666" t="s">
        <v>12526</v>
      </c>
      <c r="G666">
        <v>0.86951999999999996</v>
      </c>
      <c r="H666">
        <v>0.86851999999999996</v>
      </c>
      <c r="I666">
        <v>1</v>
      </c>
      <c r="J666">
        <v>0.92</v>
      </c>
      <c r="K666" t="s">
        <v>17</v>
      </c>
      <c r="L666">
        <f t="shared" si="44"/>
        <v>44609.980000000513</v>
      </c>
      <c r="S666" t="str">
        <f ca="1"/>
        <v>2025-06-03 16:53:26</v>
      </c>
      <c r="T666">
        <f t="shared" ca="1" si="41"/>
        <v>4</v>
      </c>
      <c r="U666">
        <f t="shared" ca="1" si="42"/>
        <v>15</v>
      </c>
      <c r="V666">
        <f t="shared" ca="1" si="43"/>
        <v>0.36000000000000032</v>
      </c>
      <c r="X666" t="str">
        <f ca="1"/>
        <v>2025-06-04 00:48:59</v>
      </c>
    </row>
    <row r="667" spans="1:24" x14ac:dyDescent="0.2">
      <c r="A667" t="s">
        <v>18</v>
      </c>
      <c r="B667" t="s">
        <v>12527</v>
      </c>
      <c r="C667" t="s">
        <v>281</v>
      </c>
      <c r="D667" t="s">
        <v>223</v>
      </c>
      <c r="E667" t="s">
        <v>12528</v>
      </c>
      <c r="F667" t="s">
        <v>12529</v>
      </c>
      <c r="G667">
        <v>0.86917999999999995</v>
      </c>
      <c r="H667">
        <v>0.86950000000000005</v>
      </c>
      <c r="I667">
        <v>2</v>
      </c>
      <c r="J667">
        <v>-2</v>
      </c>
      <c r="K667" t="s">
        <v>17</v>
      </c>
      <c r="L667">
        <f t="shared" si="44"/>
        <v>44609.060000000514</v>
      </c>
      <c r="S667" t="str">
        <f ca="1"/>
        <v>2025-06-03 16:52:16</v>
      </c>
      <c r="T667">
        <f t="shared" ca="1" si="41"/>
        <v>2</v>
      </c>
      <c r="U667">
        <f t="shared" ca="1" si="42"/>
        <v>3</v>
      </c>
      <c r="V667">
        <f t="shared" ca="1" si="43"/>
        <v>2.7600000000000002</v>
      </c>
      <c r="X667" t="str">
        <f ca="1"/>
        <v>2025-06-04 00:47:59</v>
      </c>
    </row>
    <row r="668" spans="1:24" x14ac:dyDescent="0.2">
      <c r="A668" t="s">
        <v>18</v>
      </c>
      <c r="B668" t="s">
        <v>12530</v>
      </c>
      <c r="C668" t="s">
        <v>301</v>
      </c>
      <c r="D668" t="s">
        <v>223</v>
      </c>
      <c r="E668" t="s">
        <v>12531</v>
      </c>
      <c r="F668" t="s">
        <v>12529</v>
      </c>
      <c r="G668">
        <v>0.86936999999999998</v>
      </c>
      <c r="H668">
        <v>0.86950000000000005</v>
      </c>
      <c r="I668">
        <v>4</v>
      </c>
      <c r="J668">
        <v>-4</v>
      </c>
      <c r="K668" t="s">
        <v>17</v>
      </c>
      <c r="L668">
        <f t="shared" si="44"/>
        <v>44611.060000000514</v>
      </c>
      <c r="S668" t="str">
        <f ca="1"/>
        <v>2025-06-03 16:51:06</v>
      </c>
      <c r="T668">
        <f t="shared" ca="1" si="41"/>
        <v>4</v>
      </c>
      <c r="U668">
        <f t="shared" ca="1" si="42"/>
        <v>15</v>
      </c>
      <c r="V668">
        <f t="shared" ca="1" si="43"/>
        <v>-15</v>
      </c>
      <c r="X668" t="str">
        <f ca="1"/>
        <v>2025-06-04 00:48:19</v>
      </c>
    </row>
    <row r="669" spans="1:24" x14ac:dyDescent="0.2">
      <c r="A669" t="s">
        <v>18</v>
      </c>
      <c r="B669" t="s">
        <v>12532</v>
      </c>
      <c r="C669" t="s">
        <v>840</v>
      </c>
      <c r="D669" t="s">
        <v>223</v>
      </c>
      <c r="E669" t="s">
        <v>12533</v>
      </c>
      <c r="F669" t="s">
        <v>12529</v>
      </c>
      <c r="G669">
        <v>0.86982000000000004</v>
      </c>
      <c r="H669">
        <v>0.86950000000000005</v>
      </c>
      <c r="I669">
        <v>8</v>
      </c>
      <c r="J669">
        <v>7.36</v>
      </c>
      <c r="K669" t="s">
        <v>17</v>
      </c>
      <c r="L669">
        <f t="shared" si="44"/>
        <v>44615.060000000514</v>
      </c>
      <c r="S669" t="str">
        <f ca="1"/>
        <v>2025-06-03 16:49:55</v>
      </c>
      <c r="T669">
        <f t="shared" ca="1" si="41"/>
        <v>4</v>
      </c>
      <c r="U669">
        <f t="shared" ca="1" si="42"/>
        <v>15</v>
      </c>
      <c r="V669">
        <f t="shared" ca="1" si="43"/>
        <v>0.36000000000000032</v>
      </c>
      <c r="X669" t="str">
        <f ca="1"/>
        <v>2025-06-04 00:48:29</v>
      </c>
    </row>
    <row r="670" spans="1:24" x14ac:dyDescent="0.2">
      <c r="A670" t="s">
        <v>18</v>
      </c>
      <c r="B670" t="s">
        <v>12534</v>
      </c>
      <c r="C670" t="s">
        <v>266</v>
      </c>
      <c r="D670" t="s">
        <v>223</v>
      </c>
      <c r="E670" t="s">
        <v>12535</v>
      </c>
      <c r="F670" t="s">
        <v>12529</v>
      </c>
      <c r="G670">
        <v>0.86909000000000003</v>
      </c>
      <c r="H670">
        <v>0.86950000000000005</v>
      </c>
      <c r="I670">
        <v>1</v>
      </c>
      <c r="J670">
        <v>-1</v>
      </c>
      <c r="K670" t="s">
        <v>17</v>
      </c>
      <c r="L670">
        <f t="shared" si="44"/>
        <v>44607.700000000514</v>
      </c>
      <c r="S670" t="str">
        <f ca="1"/>
        <v>2025-06-03 16:48:45</v>
      </c>
      <c r="T670">
        <f t="shared" ca="1" si="41"/>
        <v>3</v>
      </c>
      <c r="U670">
        <f t="shared" ca="1" si="42"/>
        <v>7</v>
      </c>
      <c r="V670">
        <f t="shared" ca="1" si="43"/>
        <v>-7</v>
      </c>
      <c r="X670" t="str">
        <f ca="1"/>
        <v>2025-06-04 00:47:49</v>
      </c>
    </row>
    <row r="671" spans="1:24" x14ac:dyDescent="0.2">
      <c r="A671" t="s">
        <v>11</v>
      </c>
      <c r="B671" t="s">
        <v>12536</v>
      </c>
      <c r="C671" t="s">
        <v>4565</v>
      </c>
      <c r="D671" t="s">
        <v>223</v>
      </c>
      <c r="E671" t="s">
        <v>12537</v>
      </c>
      <c r="F671" t="s">
        <v>12538</v>
      </c>
      <c r="G671">
        <v>0.86968999999999996</v>
      </c>
      <c r="H671">
        <v>0.86922999999999995</v>
      </c>
      <c r="I671">
        <v>8</v>
      </c>
      <c r="J671">
        <v>-8</v>
      </c>
      <c r="K671" t="s">
        <v>17</v>
      </c>
      <c r="L671">
        <f t="shared" si="44"/>
        <v>44608.700000000514</v>
      </c>
      <c r="S671" t="str">
        <f ca="1"/>
        <v>2025-06-03 16:47:35</v>
      </c>
      <c r="T671">
        <f t="shared" ca="1" si="41"/>
        <v>4</v>
      </c>
      <c r="U671">
        <f t="shared" ca="1" si="42"/>
        <v>15</v>
      </c>
      <c r="V671">
        <f t="shared" ca="1" si="43"/>
        <v>-15</v>
      </c>
      <c r="X671" t="str">
        <f ca="1"/>
        <v>2025-06-04 00:47:08</v>
      </c>
    </row>
    <row r="672" spans="1:24" x14ac:dyDescent="0.2">
      <c r="A672" t="s">
        <v>11</v>
      </c>
      <c r="B672" t="s">
        <v>12539</v>
      </c>
      <c r="C672" t="s">
        <v>4680</v>
      </c>
      <c r="D672" t="s">
        <v>223</v>
      </c>
      <c r="E672" t="s">
        <v>12540</v>
      </c>
      <c r="F672" t="s">
        <v>12538</v>
      </c>
      <c r="G672">
        <v>0.87077000000000004</v>
      </c>
      <c r="H672">
        <v>0.86922999999999995</v>
      </c>
      <c r="I672">
        <v>4</v>
      </c>
      <c r="J672">
        <v>-4</v>
      </c>
      <c r="K672" t="s">
        <v>17</v>
      </c>
      <c r="L672">
        <f t="shared" si="44"/>
        <v>44616.700000000514</v>
      </c>
      <c r="S672" t="str">
        <f ca="1"/>
        <v>2025-06-03 16:46:25</v>
      </c>
      <c r="T672">
        <f t="shared" ca="1" si="41"/>
        <v>3</v>
      </c>
      <c r="U672">
        <f t="shared" ca="1" si="42"/>
        <v>7</v>
      </c>
      <c r="V672">
        <f t="shared" ca="1" si="43"/>
        <v>-7</v>
      </c>
      <c r="X672" t="str">
        <f ca="1"/>
        <v>2025-06-04 00:46:58</v>
      </c>
    </row>
    <row r="673" spans="1:24" x14ac:dyDescent="0.2">
      <c r="A673" t="s">
        <v>11</v>
      </c>
      <c r="B673" t="s">
        <v>12541</v>
      </c>
      <c r="C673" t="s">
        <v>266</v>
      </c>
      <c r="D673" t="s">
        <v>223</v>
      </c>
      <c r="E673" t="s">
        <v>12542</v>
      </c>
      <c r="F673" t="s">
        <v>12538</v>
      </c>
      <c r="G673">
        <v>0.87189000000000005</v>
      </c>
      <c r="H673">
        <v>0.86922999999999995</v>
      </c>
      <c r="I673">
        <v>1</v>
      </c>
      <c r="J673">
        <v>-1</v>
      </c>
      <c r="K673" t="s">
        <v>17</v>
      </c>
      <c r="L673">
        <f t="shared" si="44"/>
        <v>44620.700000000514</v>
      </c>
      <c r="S673" t="str">
        <f ca="1"/>
        <v>2025-06-03 16:45:15</v>
      </c>
      <c r="T673">
        <f t="shared" ca="1" si="41"/>
        <v>1</v>
      </c>
      <c r="U673">
        <f t="shared" ca="1" si="42"/>
        <v>1</v>
      </c>
      <c r="V673">
        <f t="shared" ca="1" si="43"/>
        <v>0.92</v>
      </c>
      <c r="X673" t="str">
        <f ca="1"/>
        <v>2025-06-04 00:46:39</v>
      </c>
    </row>
    <row r="674" spans="1:24" x14ac:dyDescent="0.2">
      <c r="A674" t="s">
        <v>11</v>
      </c>
      <c r="B674" t="s">
        <v>12543</v>
      </c>
      <c r="C674" t="s">
        <v>786</v>
      </c>
      <c r="D674" t="s">
        <v>223</v>
      </c>
      <c r="E674" t="s">
        <v>12544</v>
      </c>
      <c r="F674" t="s">
        <v>12538</v>
      </c>
      <c r="G674">
        <v>0.87119999999999997</v>
      </c>
      <c r="H674">
        <v>0.86922999999999995</v>
      </c>
      <c r="I674">
        <v>2</v>
      </c>
      <c r="J674">
        <v>-2</v>
      </c>
      <c r="K674" t="s">
        <v>17</v>
      </c>
      <c r="L674">
        <f t="shared" si="44"/>
        <v>44621.700000000514</v>
      </c>
      <c r="S674" t="str">
        <f ca="1"/>
        <v>2025-06-03 16:44:04</v>
      </c>
      <c r="T674">
        <f t="shared" ca="1" si="41"/>
        <v>4</v>
      </c>
      <c r="U674">
        <f t="shared" ca="1" si="42"/>
        <v>15</v>
      </c>
      <c r="V674">
        <f t="shared" ca="1" si="43"/>
        <v>-15</v>
      </c>
      <c r="X674" t="str">
        <f ca="1"/>
        <v>2025-06-04 00:46:48</v>
      </c>
    </row>
    <row r="675" spans="1:24" x14ac:dyDescent="0.2">
      <c r="A675" t="s">
        <v>11</v>
      </c>
      <c r="B675" t="s">
        <v>12545</v>
      </c>
      <c r="C675" t="s">
        <v>222</v>
      </c>
      <c r="D675" t="s">
        <v>223</v>
      </c>
      <c r="E675" t="s">
        <v>12546</v>
      </c>
      <c r="F675" t="s">
        <v>12547</v>
      </c>
      <c r="G675">
        <v>0.87134999999999996</v>
      </c>
      <c r="H675">
        <v>0.87153999999999998</v>
      </c>
      <c r="I675">
        <v>8</v>
      </c>
      <c r="J675">
        <v>7.36</v>
      </c>
      <c r="K675" t="s">
        <v>17</v>
      </c>
      <c r="L675">
        <f t="shared" si="44"/>
        <v>44623.700000000514</v>
      </c>
      <c r="S675" t="str">
        <f ca="1"/>
        <v>2025-06-03 16:42:54</v>
      </c>
      <c r="T675">
        <f t="shared" ca="1" si="41"/>
        <v>2</v>
      </c>
      <c r="U675">
        <f t="shared" ca="1" si="42"/>
        <v>3</v>
      </c>
      <c r="V675">
        <f t="shared" ca="1" si="43"/>
        <v>0.84000000000000008</v>
      </c>
      <c r="X675" t="str">
        <f ca="1"/>
        <v>2025-06-04 00:46:08</v>
      </c>
    </row>
    <row r="676" spans="1:24" x14ac:dyDescent="0.2">
      <c r="A676" t="s">
        <v>11</v>
      </c>
      <c r="B676" t="s">
        <v>12548</v>
      </c>
      <c r="C676" t="s">
        <v>4565</v>
      </c>
      <c r="D676" t="s">
        <v>223</v>
      </c>
      <c r="E676" t="s">
        <v>12549</v>
      </c>
      <c r="F676" t="s">
        <v>12547</v>
      </c>
      <c r="G676">
        <v>0.87177000000000004</v>
      </c>
      <c r="H676">
        <v>0.87153999999999998</v>
      </c>
      <c r="I676">
        <v>4</v>
      </c>
      <c r="J676">
        <v>-4</v>
      </c>
      <c r="K676" t="s">
        <v>17</v>
      </c>
      <c r="L676">
        <f t="shared" si="44"/>
        <v>44616.340000000513</v>
      </c>
      <c r="S676" t="str">
        <f ca="1"/>
        <v>2025-06-03 16:41:44</v>
      </c>
      <c r="T676">
        <f t="shared" ca="1" si="41"/>
        <v>2</v>
      </c>
      <c r="U676">
        <f t="shared" ca="1" si="42"/>
        <v>3</v>
      </c>
      <c r="V676">
        <f t="shared" ca="1" si="43"/>
        <v>2.7600000000000002</v>
      </c>
      <c r="X676" t="str">
        <f ca="1"/>
        <v>2025-06-04 00:45:58</v>
      </c>
    </row>
    <row r="677" spans="1:24" x14ac:dyDescent="0.2">
      <c r="A677" t="s">
        <v>11</v>
      </c>
      <c r="B677" t="s">
        <v>12550</v>
      </c>
      <c r="C677" t="s">
        <v>266</v>
      </c>
      <c r="D677" t="s">
        <v>223</v>
      </c>
      <c r="E677" t="s">
        <v>12551</v>
      </c>
      <c r="F677" t="s">
        <v>12547</v>
      </c>
      <c r="G677">
        <v>0.87216000000000005</v>
      </c>
      <c r="H677">
        <v>0.87153999999999998</v>
      </c>
      <c r="I677">
        <v>1</v>
      </c>
      <c r="J677">
        <v>-1</v>
      </c>
      <c r="K677" t="s">
        <v>17</v>
      </c>
      <c r="L677">
        <f t="shared" si="44"/>
        <v>44620.340000000513</v>
      </c>
      <c r="S677" t="str">
        <f ca="1"/>
        <v>2025-06-03 16:40:34</v>
      </c>
      <c r="T677">
        <f t="shared" ca="1" si="41"/>
        <v>4</v>
      </c>
      <c r="U677">
        <f t="shared" ca="1" si="42"/>
        <v>15</v>
      </c>
      <c r="V677">
        <f t="shared" ca="1" si="43"/>
        <v>0.36000000000000032</v>
      </c>
      <c r="X677" t="str">
        <f ca="1"/>
        <v>2025-06-04 00:45:29</v>
      </c>
    </row>
    <row r="678" spans="1:24" x14ac:dyDescent="0.2">
      <c r="A678" t="s">
        <v>11</v>
      </c>
      <c r="B678" t="s">
        <v>12552</v>
      </c>
      <c r="C678" t="s">
        <v>786</v>
      </c>
      <c r="D678" t="s">
        <v>223</v>
      </c>
      <c r="E678" t="s">
        <v>12553</v>
      </c>
      <c r="F678" t="s">
        <v>12547</v>
      </c>
      <c r="G678">
        <v>0.87202000000000002</v>
      </c>
      <c r="H678">
        <v>0.87153999999999998</v>
      </c>
      <c r="I678">
        <v>2</v>
      </c>
      <c r="J678">
        <v>-2</v>
      </c>
      <c r="K678" t="s">
        <v>17</v>
      </c>
      <c r="L678">
        <f t="shared" si="44"/>
        <v>44621.340000000513</v>
      </c>
      <c r="S678" t="str">
        <f ca="1"/>
        <v>2025-06-03 16:39:23</v>
      </c>
      <c r="T678">
        <f t="shared" ca="1" si="41"/>
        <v>2</v>
      </c>
      <c r="U678">
        <f t="shared" ca="1" si="42"/>
        <v>3</v>
      </c>
      <c r="V678">
        <f t="shared" ca="1" si="43"/>
        <v>0.84000000000000008</v>
      </c>
      <c r="X678" t="str">
        <f ca="1"/>
        <v>2025-06-04 00:45:38</v>
      </c>
    </row>
    <row r="679" spans="1:24" x14ac:dyDescent="0.2">
      <c r="A679" t="s">
        <v>11</v>
      </c>
      <c r="B679" t="s">
        <v>12554</v>
      </c>
      <c r="C679" t="s">
        <v>786</v>
      </c>
      <c r="D679" t="s">
        <v>223</v>
      </c>
      <c r="E679" t="s">
        <v>12555</v>
      </c>
      <c r="F679" t="s">
        <v>12556</v>
      </c>
      <c r="G679">
        <v>0.87178</v>
      </c>
      <c r="H679">
        <v>0.87219999999999998</v>
      </c>
      <c r="I679">
        <v>2</v>
      </c>
      <c r="J679">
        <v>1.84</v>
      </c>
      <c r="K679" t="s">
        <v>17</v>
      </c>
      <c r="L679">
        <f t="shared" si="44"/>
        <v>44623.340000000513</v>
      </c>
      <c r="S679" t="str">
        <f ca="1"/>
        <v>2025-06-03 16:38:13</v>
      </c>
      <c r="T679">
        <f t="shared" ca="1" si="41"/>
        <v>2</v>
      </c>
      <c r="U679">
        <f t="shared" ca="1" si="42"/>
        <v>3</v>
      </c>
      <c r="V679">
        <f t="shared" ca="1" si="43"/>
        <v>2.7600000000000002</v>
      </c>
      <c r="X679" t="str">
        <f ca="1"/>
        <v>2025-06-04 00:44:28</v>
      </c>
    </row>
    <row r="680" spans="1:24" x14ac:dyDescent="0.2">
      <c r="A680" t="s">
        <v>11</v>
      </c>
      <c r="B680" t="s">
        <v>12557</v>
      </c>
      <c r="C680" t="s">
        <v>5765</v>
      </c>
      <c r="D680" t="s">
        <v>223</v>
      </c>
      <c r="E680" t="s">
        <v>12558</v>
      </c>
      <c r="F680" t="s">
        <v>12556</v>
      </c>
      <c r="G680">
        <v>0.87180000000000002</v>
      </c>
      <c r="H680">
        <v>0.87219999999999998</v>
      </c>
      <c r="I680">
        <v>1</v>
      </c>
      <c r="J680">
        <v>0.92</v>
      </c>
      <c r="K680" t="s">
        <v>17</v>
      </c>
      <c r="L680">
        <f t="shared" si="44"/>
        <v>44621.500000000517</v>
      </c>
      <c r="S680" t="str">
        <f ca="1"/>
        <v>2025-06-03 16:37:03</v>
      </c>
      <c r="T680">
        <f t="shared" ca="1" si="41"/>
        <v>4</v>
      </c>
      <c r="U680">
        <f t="shared" ca="1" si="42"/>
        <v>15</v>
      </c>
      <c r="V680">
        <f t="shared" ca="1" si="43"/>
        <v>11.88</v>
      </c>
      <c r="X680" t="str">
        <f ca="1"/>
        <v>2025-06-04 00:44:18</v>
      </c>
    </row>
    <row r="681" spans="1:24" x14ac:dyDescent="0.2">
      <c r="A681" t="s">
        <v>11</v>
      </c>
      <c r="B681" t="s">
        <v>12559</v>
      </c>
      <c r="C681" t="s">
        <v>266</v>
      </c>
      <c r="D681" t="s">
        <v>223</v>
      </c>
      <c r="E681" t="s">
        <v>12560</v>
      </c>
      <c r="F681" t="s">
        <v>12561</v>
      </c>
      <c r="G681">
        <v>0.87082000000000004</v>
      </c>
      <c r="H681">
        <v>0.87161</v>
      </c>
      <c r="I681">
        <v>1</v>
      </c>
      <c r="J681">
        <v>0.92</v>
      </c>
      <c r="K681" t="s">
        <v>17</v>
      </c>
      <c r="L681">
        <f t="shared" si="44"/>
        <v>44620.580000000518</v>
      </c>
      <c r="S681" t="str">
        <f ca="1"/>
        <v>2025-06-03 16:35:53</v>
      </c>
      <c r="T681">
        <f t="shared" ca="1" si="41"/>
        <v>2</v>
      </c>
      <c r="U681">
        <f t="shared" ca="1" si="42"/>
        <v>3</v>
      </c>
      <c r="V681">
        <f t="shared" ca="1" si="43"/>
        <v>-3</v>
      </c>
      <c r="X681" t="str">
        <f ca="1"/>
        <v>2025-06-04 00:43:08</v>
      </c>
    </row>
    <row r="682" spans="1:24" x14ac:dyDescent="0.2">
      <c r="A682" t="s">
        <v>11</v>
      </c>
      <c r="B682" t="s">
        <v>12562</v>
      </c>
      <c r="C682" t="s">
        <v>6909</v>
      </c>
      <c r="D682" t="s">
        <v>223</v>
      </c>
      <c r="E682" t="s">
        <v>12563</v>
      </c>
      <c r="F682" t="s">
        <v>12564</v>
      </c>
      <c r="G682">
        <v>0.87051000000000001</v>
      </c>
      <c r="H682">
        <v>0.87068000000000001</v>
      </c>
      <c r="I682">
        <v>4</v>
      </c>
      <c r="J682">
        <v>3.68</v>
      </c>
      <c r="K682" t="s">
        <v>17</v>
      </c>
      <c r="L682">
        <f t="shared" si="44"/>
        <v>44619.66000000052</v>
      </c>
      <c r="S682" t="str">
        <f ca="1"/>
        <v>2025-06-03 16:34:42</v>
      </c>
      <c r="T682">
        <f t="shared" ca="1" si="41"/>
        <v>4</v>
      </c>
      <c r="U682">
        <f t="shared" ca="1" si="42"/>
        <v>15</v>
      </c>
      <c r="V682">
        <f t="shared" ca="1" si="43"/>
        <v>13.8</v>
      </c>
      <c r="X682" t="str">
        <f ca="1"/>
        <v>2025-06-04 00:42:47</v>
      </c>
    </row>
    <row r="683" spans="1:24" x14ac:dyDescent="0.2">
      <c r="A683" t="s">
        <v>11</v>
      </c>
      <c r="B683" t="s">
        <v>12565</v>
      </c>
      <c r="C683" t="s">
        <v>266</v>
      </c>
      <c r="D683" t="s">
        <v>223</v>
      </c>
      <c r="E683" t="s">
        <v>12566</v>
      </c>
      <c r="F683" t="s">
        <v>12564</v>
      </c>
      <c r="G683">
        <v>0.87089000000000005</v>
      </c>
      <c r="H683">
        <v>0.87068000000000001</v>
      </c>
      <c r="I683">
        <v>1</v>
      </c>
      <c r="J683">
        <v>-1</v>
      </c>
      <c r="K683" t="s">
        <v>17</v>
      </c>
      <c r="L683">
        <f t="shared" si="44"/>
        <v>44615.98000000052</v>
      </c>
      <c r="S683" t="str">
        <f ca="1"/>
        <v>2025-06-03 16:33:32</v>
      </c>
      <c r="T683">
        <f t="shared" ca="1" si="41"/>
        <v>3</v>
      </c>
      <c r="U683">
        <f t="shared" ca="1" si="42"/>
        <v>7</v>
      </c>
      <c r="V683">
        <f t="shared" ca="1" si="43"/>
        <v>4.5200000000000005</v>
      </c>
      <c r="X683" t="str">
        <f ca="1"/>
        <v>2025-06-04 00:41:58</v>
      </c>
    </row>
    <row r="684" spans="1:24" x14ac:dyDescent="0.2">
      <c r="A684" t="s">
        <v>11</v>
      </c>
      <c r="B684" t="s">
        <v>12567</v>
      </c>
      <c r="C684" t="s">
        <v>786</v>
      </c>
      <c r="D684" t="s">
        <v>223</v>
      </c>
      <c r="E684" t="s">
        <v>12568</v>
      </c>
      <c r="F684" t="s">
        <v>12564</v>
      </c>
      <c r="G684">
        <v>0.87053999999999998</v>
      </c>
      <c r="H684">
        <v>0.87068000000000001</v>
      </c>
      <c r="I684">
        <v>2</v>
      </c>
      <c r="J684">
        <v>1.84</v>
      </c>
      <c r="K684" t="s">
        <v>17</v>
      </c>
      <c r="L684">
        <f t="shared" si="44"/>
        <v>44616.98000000052</v>
      </c>
      <c r="S684" t="str">
        <f ca="1"/>
        <v>2025-06-03 16:32:22</v>
      </c>
      <c r="T684">
        <f t="shared" ca="1" si="41"/>
        <v>3</v>
      </c>
      <c r="U684">
        <f t="shared" ca="1" si="42"/>
        <v>7</v>
      </c>
      <c r="V684">
        <f t="shared" ca="1" si="43"/>
        <v>6.44</v>
      </c>
      <c r="X684" t="str">
        <f ca="1"/>
        <v>2025-06-04 00:42:07</v>
      </c>
    </row>
    <row r="685" spans="1:24" x14ac:dyDescent="0.2">
      <c r="A685" t="s">
        <v>11</v>
      </c>
      <c r="B685" t="s">
        <v>12569</v>
      </c>
      <c r="C685" t="s">
        <v>4565</v>
      </c>
      <c r="D685" t="s">
        <v>223</v>
      </c>
      <c r="E685" t="s">
        <v>12570</v>
      </c>
      <c r="F685" t="s">
        <v>12571</v>
      </c>
      <c r="G685">
        <v>0.87065000000000003</v>
      </c>
      <c r="H685">
        <v>0.87102999999999997</v>
      </c>
      <c r="I685">
        <v>2</v>
      </c>
      <c r="J685">
        <v>1.84</v>
      </c>
      <c r="K685" t="s">
        <v>17</v>
      </c>
      <c r="L685">
        <f t="shared" si="44"/>
        <v>44615.140000000523</v>
      </c>
      <c r="S685" t="str">
        <f ca="1"/>
        <v>2025-06-03 16:31:12</v>
      </c>
      <c r="T685">
        <f t="shared" ca="1" si="41"/>
        <v>4</v>
      </c>
      <c r="U685">
        <f t="shared" ca="1" si="42"/>
        <v>15</v>
      </c>
      <c r="V685">
        <f t="shared" ca="1" si="43"/>
        <v>13.8</v>
      </c>
      <c r="X685" t="str">
        <f ca="1"/>
        <v>2025-06-04 00:41:17</v>
      </c>
    </row>
    <row r="686" spans="1:24" x14ac:dyDescent="0.2">
      <c r="A686" t="s">
        <v>11</v>
      </c>
      <c r="B686" t="s">
        <v>12572</v>
      </c>
      <c r="C686" t="s">
        <v>266</v>
      </c>
      <c r="D686" t="s">
        <v>223</v>
      </c>
      <c r="E686" t="s">
        <v>12573</v>
      </c>
      <c r="F686" t="s">
        <v>12571</v>
      </c>
      <c r="G686">
        <v>0.87077000000000004</v>
      </c>
      <c r="H686">
        <v>0.87102999999999997</v>
      </c>
      <c r="I686">
        <v>1</v>
      </c>
      <c r="J686">
        <v>0.92</v>
      </c>
      <c r="K686" t="s">
        <v>17</v>
      </c>
      <c r="L686">
        <f t="shared" si="44"/>
        <v>44613.300000000527</v>
      </c>
      <c r="S686" t="str">
        <f ca="1"/>
        <v>2025-06-03 16:30:01</v>
      </c>
      <c r="T686">
        <f t="shared" ca="1" si="41"/>
        <v>4</v>
      </c>
      <c r="U686">
        <f t="shared" ca="1" si="42"/>
        <v>15</v>
      </c>
      <c r="V686">
        <f t="shared" ca="1" si="43"/>
        <v>-15</v>
      </c>
      <c r="X686" t="str">
        <f ca="1"/>
        <v>2025-06-04 00:40:48</v>
      </c>
    </row>
    <row r="687" spans="1:24" x14ac:dyDescent="0.2">
      <c r="A687" t="s">
        <v>11</v>
      </c>
      <c r="B687" t="s">
        <v>12574</v>
      </c>
      <c r="C687" t="s">
        <v>266</v>
      </c>
      <c r="D687" t="s">
        <v>223</v>
      </c>
      <c r="E687" t="s">
        <v>12575</v>
      </c>
      <c r="F687" t="s">
        <v>12576</v>
      </c>
      <c r="G687">
        <v>0.86975999999999998</v>
      </c>
      <c r="H687">
        <v>0.87067000000000005</v>
      </c>
      <c r="I687">
        <v>1</v>
      </c>
      <c r="J687">
        <v>0.92</v>
      </c>
      <c r="K687" t="s">
        <v>17</v>
      </c>
      <c r="L687">
        <f t="shared" si="44"/>
        <v>44612.380000000529</v>
      </c>
      <c r="S687" t="str">
        <f ca="1"/>
        <v>2025-06-03 16:28:51</v>
      </c>
      <c r="T687">
        <f t="shared" ca="1" si="41"/>
        <v>2</v>
      </c>
      <c r="U687">
        <f t="shared" ca="1" si="42"/>
        <v>3</v>
      </c>
      <c r="V687">
        <f t="shared" ca="1" si="43"/>
        <v>0.84000000000000008</v>
      </c>
      <c r="X687" t="str">
        <f ca="1"/>
        <v>2025-06-04 00:39:37</v>
      </c>
    </row>
    <row r="688" spans="1:24" x14ac:dyDescent="0.2">
      <c r="A688" t="s">
        <v>11</v>
      </c>
      <c r="B688" t="s">
        <v>12577</v>
      </c>
      <c r="C688" t="s">
        <v>4565</v>
      </c>
      <c r="D688" t="s">
        <v>223</v>
      </c>
      <c r="E688" t="s">
        <v>12578</v>
      </c>
      <c r="F688" t="s">
        <v>12579</v>
      </c>
      <c r="G688">
        <v>0.86943000000000004</v>
      </c>
      <c r="H688">
        <v>0.86960000000000004</v>
      </c>
      <c r="I688">
        <v>4</v>
      </c>
      <c r="J688">
        <v>3.68</v>
      </c>
      <c r="K688" t="s">
        <v>17</v>
      </c>
      <c r="L688">
        <f t="shared" si="44"/>
        <v>44611.46000000053</v>
      </c>
      <c r="S688" t="str">
        <f ca="1"/>
        <v>2025-06-03 16:27:10</v>
      </c>
      <c r="T688">
        <f t="shared" ca="1" si="41"/>
        <v>4</v>
      </c>
      <c r="U688">
        <f t="shared" ca="1" si="42"/>
        <v>15</v>
      </c>
      <c r="V688">
        <f t="shared" ca="1" si="43"/>
        <v>-15</v>
      </c>
      <c r="X688" t="str">
        <f ca="1"/>
        <v>2025-06-04 00:38:56</v>
      </c>
    </row>
    <row r="689" spans="1:24" x14ac:dyDescent="0.2">
      <c r="A689" t="s">
        <v>11</v>
      </c>
      <c r="B689" t="s">
        <v>12580</v>
      </c>
      <c r="C689" t="s">
        <v>4680</v>
      </c>
      <c r="D689" t="s">
        <v>223</v>
      </c>
      <c r="E689" t="s">
        <v>12581</v>
      </c>
      <c r="F689" t="s">
        <v>12579</v>
      </c>
      <c r="G689">
        <v>0.86965000000000003</v>
      </c>
      <c r="H689">
        <v>0.86960000000000004</v>
      </c>
      <c r="I689">
        <v>2</v>
      </c>
      <c r="J689">
        <v>-2</v>
      </c>
      <c r="K689" t="s">
        <v>17</v>
      </c>
      <c r="L689">
        <f t="shared" si="44"/>
        <v>44607.78000000053</v>
      </c>
      <c r="S689" t="str">
        <f ca="1"/>
        <v>2025-06-03 16:25:59</v>
      </c>
      <c r="T689">
        <f t="shared" ca="1" si="41"/>
        <v>1</v>
      </c>
      <c r="U689">
        <f t="shared" ca="1" si="42"/>
        <v>1</v>
      </c>
      <c r="V689">
        <f t="shared" ca="1" si="43"/>
        <v>0.92</v>
      </c>
      <c r="X689" t="str">
        <f ca="1"/>
        <v>2025-06-04 00:38:46</v>
      </c>
    </row>
    <row r="690" spans="1:24" x14ac:dyDescent="0.2">
      <c r="A690" t="s">
        <v>11</v>
      </c>
      <c r="B690" t="s">
        <v>12582</v>
      </c>
      <c r="C690" t="s">
        <v>266</v>
      </c>
      <c r="D690" t="s">
        <v>223</v>
      </c>
      <c r="E690" t="s">
        <v>12583</v>
      </c>
      <c r="F690" t="s">
        <v>12579</v>
      </c>
      <c r="G690">
        <v>0.86980999999999997</v>
      </c>
      <c r="H690">
        <v>0.86960000000000004</v>
      </c>
      <c r="I690">
        <v>1</v>
      </c>
      <c r="J690">
        <v>-1</v>
      </c>
      <c r="K690" t="s">
        <v>17</v>
      </c>
      <c r="L690">
        <f t="shared" si="44"/>
        <v>44609.78000000053</v>
      </c>
      <c r="S690" t="str">
        <f ca="1"/>
        <v>2025-06-03 16:24:39</v>
      </c>
      <c r="T690">
        <f t="shared" ca="1" si="41"/>
        <v>2</v>
      </c>
      <c r="U690">
        <f t="shared" ca="1" si="42"/>
        <v>3</v>
      </c>
      <c r="V690">
        <f t="shared" ca="1" si="43"/>
        <v>2.7600000000000002</v>
      </c>
      <c r="X690" t="str">
        <f ca="1"/>
        <v>2025-06-04 00:38:27</v>
      </c>
    </row>
    <row r="691" spans="1:24" x14ac:dyDescent="0.2">
      <c r="A691" t="s">
        <v>11</v>
      </c>
      <c r="B691" t="s">
        <v>12584</v>
      </c>
      <c r="C691" t="s">
        <v>786</v>
      </c>
      <c r="D691" t="s">
        <v>223</v>
      </c>
      <c r="E691" t="s">
        <v>12585</v>
      </c>
      <c r="F691" t="s">
        <v>12586</v>
      </c>
      <c r="G691">
        <v>0.86914999999999998</v>
      </c>
      <c r="H691">
        <v>0.86978</v>
      </c>
      <c r="I691">
        <v>2</v>
      </c>
      <c r="J691">
        <v>1.84</v>
      </c>
      <c r="K691" t="s">
        <v>17</v>
      </c>
      <c r="L691">
        <f t="shared" si="44"/>
        <v>44610.78000000053</v>
      </c>
      <c r="S691" t="str">
        <f ca="1"/>
        <v>2025-06-03 16:23:29</v>
      </c>
      <c r="T691">
        <f t="shared" ca="1" si="41"/>
        <v>2</v>
      </c>
      <c r="U691">
        <f t="shared" ca="1" si="42"/>
        <v>3</v>
      </c>
      <c r="V691">
        <f t="shared" ca="1" si="43"/>
        <v>2.7600000000000002</v>
      </c>
      <c r="X691" t="str">
        <f ca="1"/>
        <v>2025-06-04 00:37:26</v>
      </c>
    </row>
    <row r="692" spans="1:24" x14ac:dyDescent="0.2">
      <c r="A692" t="s">
        <v>11</v>
      </c>
      <c r="B692" t="s">
        <v>12587</v>
      </c>
      <c r="C692" t="s">
        <v>266</v>
      </c>
      <c r="D692" t="s">
        <v>223</v>
      </c>
      <c r="E692" t="s">
        <v>12588</v>
      </c>
      <c r="F692" t="s">
        <v>12586</v>
      </c>
      <c r="G692">
        <v>0.86909999999999998</v>
      </c>
      <c r="H692">
        <v>0.86978</v>
      </c>
      <c r="I692">
        <v>1</v>
      </c>
      <c r="J692">
        <v>0.92</v>
      </c>
      <c r="K692" t="s">
        <v>17</v>
      </c>
      <c r="L692">
        <f t="shared" si="44"/>
        <v>44608.940000000533</v>
      </c>
      <c r="S692" t="str">
        <f ca="1"/>
        <v>2025-06-03 16:22:18</v>
      </c>
      <c r="T692">
        <f t="shared" ca="1" si="41"/>
        <v>4</v>
      </c>
      <c r="U692">
        <f t="shared" ca="1" si="42"/>
        <v>15</v>
      </c>
      <c r="V692">
        <f t="shared" ca="1" si="43"/>
        <v>-15</v>
      </c>
      <c r="X692" t="str">
        <f ca="1"/>
        <v>2025-06-04 00:37:17</v>
      </c>
    </row>
    <row r="693" spans="1:24" x14ac:dyDescent="0.2">
      <c r="A693" t="s">
        <v>11</v>
      </c>
      <c r="B693" t="s">
        <v>12589</v>
      </c>
      <c r="C693" t="s">
        <v>4565</v>
      </c>
      <c r="D693" t="s">
        <v>223</v>
      </c>
      <c r="E693" t="s">
        <v>12590</v>
      </c>
      <c r="F693" t="s">
        <v>12591</v>
      </c>
      <c r="G693">
        <v>0.86817999999999995</v>
      </c>
      <c r="H693">
        <v>0.86909000000000003</v>
      </c>
      <c r="I693">
        <v>4</v>
      </c>
      <c r="J693">
        <v>3.68</v>
      </c>
      <c r="K693" t="s">
        <v>17</v>
      </c>
      <c r="L693">
        <f t="shared" si="44"/>
        <v>44608.020000000535</v>
      </c>
      <c r="S693" t="str">
        <f ca="1"/>
        <v>2025-06-03 16:21:08</v>
      </c>
      <c r="T693">
        <f t="shared" ca="1" si="41"/>
        <v>1</v>
      </c>
      <c r="U693">
        <f t="shared" ca="1" si="42"/>
        <v>1</v>
      </c>
      <c r="V693">
        <f t="shared" ca="1" si="43"/>
        <v>0</v>
      </c>
      <c r="X693" t="str">
        <f ca="1"/>
        <v>2025-06-04 00:36:36</v>
      </c>
    </row>
    <row r="694" spans="1:24" x14ac:dyDescent="0.2">
      <c r="A694" t="s">
        <v>11</v>
      </c>
      <c r="B694" t="s">
        <v>12592</v>
      </c>
      <c r="C694" t="s">
        <v>266</v>
      </c>
      <c r="D694" t="s">
        <v>223</v>
      </c>
      <c r="E694" t="s">
        <v>12593</v>
      </c>
      <c r="F694" t="s">
        <v>12591</v>
      </c>
      <c r="G694">
        <v>0.86863999999999997</v>
      </c>
      <c r="H694">
        <v>0.86909000000000003</v>
      </c>
      <c r="I694">
        <v>1</v>
      </c>
      <c r="J694">
        <v>0.92</v>
      </c>
      <c r="K694" t="s">
        <v>17</v>
      </c>
      <c r="L694">
        <f t="shared" si="44"/>
        <v>44604.340000000535</v>
      </c>
      <c r="S694" t="str">
        <f ca="1"/>
        <v>2025-06-03 16:19:58</v>
      </c>
      <c r="T694">
        <f t="shared" ca="1" si="41"/>
        <v>2</v>
      </c>
      <c r="U694">
        <f t="shared" ca="1" si="42"/>
        <v>3</v>
      </c>
      <c r="V694">
        <f t="shared" ca="1" si="43"/>
        <v>0.84000000000000008</v>
      </c>
      <c r="X694" t="str">
        <f ca="1"/>
        <v>2025-06-04 00:36:07</v>
      </c>
    </row>
    <row r="695" spans="1:24" x14ac:dyDescent="0.2">
      <c r="A695" t="s">
        <v>11</v>
      </c>
      <c r="B695" t="s">
        <v>12594</v>
      </c>
      <c r="C695" t="s">
        <v>4680</v>
      </c>
      <c r="D695" t="s">
        <v>223</v>
      </c>
      <c r="E695" t="s">
        <v>12595</v>
      </c>
      <c r="F695" t="s">
        <v>12591</v>
      </c>
      <c r="G695">
        <v>0.86824000000000001</v>
      </c>
      <c r="H695">
        <v>0.86909000000000003</v>
      </c>
      <c r="I695">
        <v>2</v>
      </c>
      <c r="J695">
        <v>1.84</v>
      </c>
      <c r="K695" t="s">
        <v>17</v>
      </c>
      <c r="L695">
        <f t="shared" si="44"/>
        <v>44603.420000000537</v>
      </c>
      <c r="S695" t="str">
        <f ca="1"/>
        <v>2025-06-03 16:18:48</v>
      </c>
      <c r="T695">
        <f t="shared" ca="1" si="41"/>
        <v>1</v>
      </c>
      <c r="U695">
        <f t="shared" ca="1" si="42"/>
        <v>1</v>
      </c>
      <c r="V695">
        <f t="shared" ca="1" si="43"/>
        <v>0.92</v>
      </c>
      <c r="X695" t="str">
        <f ca="1"/>
        <v>2025-06-04 00:36:26</v>
      </c>
    </row>
    <row r="696" spans="1:24" x14ac:dyDescent="0.2">
      <c r="A696" t="s">
        <v>11</v>
      </c>
      <c r="B696" t="s">
        <v>12596</v>
      </c>
      <c r="C696" t="s">
        <v>850</v>
      </c>
      <c r="D696" t="s">
        <v>223</v>
      </c>
      <c r="E696" t="s">
        <v>12597</v>
      </c>
      <c r="F696" t="s">
        <v>12598</v>
      </c>
      <c r="G696">
        <v>0.86856</v>
      </c>
      <c r="H696">
        <v>0.86865999999999999</v>
      </c>
      <c r="I696">
        <v>4</v>
      </c>
      <c r="J696">
        <v>3.68</v>
      </c>
      <c r="K696" t="s">
        <v>17</v>
      </c>
      <c r="L696">
        <f t="shared" si="44"/>
        <v>44601.58000000054</v>
      </c>
      <c r="S696" t="str">
        <f ca="1"/>
        <v>2025-06-03 16:17:37</v>
      </c>
      <c r="T696">
        <f t="shared" ca="1" si="41"/>
        <v>3</v>
      </c>
      <c r="U696">
        <f t="shared" ca="1" si="42"/>
        <v>7</v>
      </c>
      <c r="V696">
        <f t="shared" ca="1" si="43"/>
        <v>6.44</v>
      </c>
      <c r="X696" t="str">
        <f ca="1"/>
        <v>2025-06-04 00:35:46</v>
      </c>
    </row>
    <row r="697" spans="1:24" x14ac:dyDescent="0.2">
      <c r="A697" t="s">
        <v>11</v>
      </c>
      <c r="B697" t="s">
        <v>12599</v>
      </c>
      <c r="C697" t="s">
        <v>266</v>
      </c>
      <c r="D697" t="s">
        <v>223</v>
      </c>
      <c r="E697" t="s">
        <v>12600</v>
      </c>
      <c r="F697" t="s">
        <v>12598</v>
      </c>
      <c r="G697">
        <v>0.86861999999999995</v>
      </c>
      <c r="H697">
        <v>0.86865999999999999</v>
      </c>
      <c r="I697">
        <v>1</v>
      </c>
      <c r="J697">
        <v>0.92</v>
      </c>
      <c r="K697" t="s">
        <v>17</v>
      </c>
      <c r="L697">
        <f t="shared" si="44"/>
        <v>44597.90000000054</v>
      </c>
      <c r="S697" t="str">
        <f ca="1"/>
        <v>2025-06-03 16:16:27</v>
      </c>
      <c r="T697">
        <f t="shared" ca="1" si="41"/>
        <v>4</v>
      </c>
      <c r="U697">
        <f t="shared" ca="1" si="42"/>
        <v>15</v>
      </c>
      <c r="V697">
        <f t="shared" ca="1" si="43"/>
        <v>-15</v>
      </c>
      <c r="X697" t="str">
        <f ca="1"/>
        <v>2025-06-04 00:34:56</v>
      </c>
    </row>
    <row r="698" spans="1:24" x14ac:dyDescent="0.2">
      <c r="A698" t="s">
        <v>11</v>
      </c>
      <c r="B698" t="s">
        <v>12601</v>
      </c>
      <c r="C698" t="s">
        <v>301</v>
      </c>
      <c r="D698" t="s">
        <v>223</v>
      </c>
      <c r="E698" t="s">
        <v>12602</v>
      </c>
      <c r="F698" t="s">
        <v>12598</v>
      </c>
      <c r="G698">
        <v>0.86853000000000002</v>
      </c>
      <c r="H698">
        <v>0.86865999999999999</v>
      </c>
      <c r="I698">
        <v>2</v>
      </c>
      <c r="J698">
        <v>1.84</v>
      </c>
      <c r="K698" t="s">
        <v>17</v>
      </c>
      <c r="L698">
        <f t="shared" si="44"/>
        <v>44596.980000000542</v>
      </c>
      <c r="S698" t="str">
        <f ca="1"/>
        <v>2025-06-03 16:15:17</v>
      </c>
      <c r="T698">
        <f t="shared" ca="1" si="41"/>
        <v>4</v>
      </c>
      <c r="U698">
        <f t="shared" ca="1" si="42"/>
        <v>15</v>
      </c>
      <c r="V698">
        <f t="shared" ca="1" si="43"/>
        <v>-15</v>
      </c>
      <c r="X698" t="str">
        <f ca="1"/>
        <v>2025-06-04 00:35:26</v>
      </c>
    </row>
    <row r="699" spans="1:24" x14ac:dyDescent="0.2">
      <c r="A699" t="s">
        <v>11</v>
      </c>
      <c r="B699" t="s">
        <v>12603</v>
      </c>
      <c r="C699" t="s">
        <v>786</v>
      </c>
      <c r="D699" t="s">
        <v>223</v>
      </c>
      <c r="E699" t="s">
        <v>12604</v>
      </c>
      <c r="F699" t="s">
        <v>12605</v>
      </c>
      <c r="G699">
        <v>0.86858000000000002</v>
      </c>
      <c r="H699">
        <v>0.86861999999999995</v>
      </c>
      <c r="I699">
        <v>2</v>
      </c>
      <c r="J699">
        <v>1.84</v>
      </c>
      <c r="K699" t="s">
        <v>17</v>
      </c>
      <c r="L699">
        <f t="shared" si="44"/>
        <v>44595.140000000545</v>
      </c>
      <c r="S699" t="str">
        <f ca="1"/>
        <v>2025-06-03 16:14:06</v>
      </c>
      <c r="T699">
        <f t="shared" ca="1" si="41"/>
        <v>3</v>
      </c>
      <c r="U699">
        <f t="shared" ca="1" si="42"/>
        <v>7</v>
      </c>
      <c r="V699">
        <f t="shared" ca="1" si="43"/>
        <v>4.4000000000000004</v>
      </c>
      <c r="X699" t="str">
        <f ca="1"/>
        <v>2025-06-04 00:33:55</v>
      </c>
    </row>
    <row r="700" spans="1:24" x14ac:dyDescent="0.2">
      <c r="A700" t="s">
        <v>11</v>
      </c>
      <c r="B700" t="s">
        <v>12606</v>
      </c>
      <c r="C700" t="s">
        <v>4680</v>
      </c>
      <c r="D700" t="s">
        <v>223</v>
      </c>
      <c r="E700" t="s">
        <v>12607</v>
      </c>
      <c r="F700" t="s">
        <v>12605</v>
      </c>
      <c r="G700">
        <v>0.86799999999999999</v>
      </c>
      <c r="H700">
        <v>0.86861999999999995</v>
      </c>
      <c r="I700">
        <v>4</v>
      </c>
      <c r="J700">
        <v>3.68</v>
      </c>
      <c r="K700" t="s">
        <v>17</v>
      </c>
      <c r="L700">
        <f t="shared" si="44"/>
        <v>44593.300000000549</v>
      </c>
      <c r="S700" t="str">
        <f ca="1"/>
        <v>2025-06-03 16:12:56</v>
      </c>
      <c r="T700">
        <f t="shared" ca="1" si="41"/>
        <v>2</v>
      </c>
      <c r="U700">
        <f t="shared" ca="1" si="42"/>
        <v>3</v>
      </c>
      <c r="V700">
        <f t="shared" ca="1" si="43"/>
        <v>2.73</v>
      </c>
      <c r="X700" t="str">
        <f ca="1"/>
        <v>2025-06-04 00:34:05</v>
      </c>
    </row>
    <row r="701" spans="1:24" x14ac:dyDescent="0.2">
      <c r="A701" t="s">
        <v>11</v>
      </c>
      <c r="B701" t="s">
        <v>12608</v>
      </c>
      <c r="C701" t="s">
        <v>266</v>
      </c>
      <c r="D701" t="s">
        <v>223</v>
      </c>
      <c r="E701" t="s">
        <v>12609</v>
      </c>
      <c r="F701" t="s">
        <v>12605</v>
      </c>
      <c r="G701">
        <v>0.86863999999999997</v>
      </c>
      <c r="H701">
        <v>0.86861999999999995</v>
      </c>
      <c r="I701">
        <v>1</v>
      </c>
      <c r="J701">
        <v>-1</v>
      </c>
      <c r="K701" t="s">
        <v>17</v>
      </c>
      <c r="L701">
        <f t="shared" si="44"/>
        <v>44589.620000000548</v>
      </c>
      <c r="S701" t="str">
        <f ca="1"/>
        <v>2025-06-03 16:11:46</v>
      </c>
      <c r="T701">
        <f t="shared" ca="1" si="41"/>
        <v>4</v>
      </c>
      <c r="U701">
        <f t="shared" ca="1" si="42"/>
        <v>15</v>
      </c>
      <c r="V701">
        <f t="shared" ca="1" si="43"/>
        <v>13.65</v>
      </c>
      <c r="X701" t="str">
        <f ca="1"/>
        <v>2025-06-04 00:33:46</v>
      </c>
    </row>
    <row r="702" spans="1:24" x14ac:dyDescent="0.2">
      <c r="A702" t="s">
        <v>11</v>
      </c>
      <c r="B702" t="s">
        <v>12610</v>
      </c>
      <c r="C702" t="s">
        <v>266</v>
      </c>
      <c r="D702" t="s">
        <v>223</v>
      </c>
      <c r="E702" t="s">
        <v>12611</v>
      </c>
      <c r="F702" t="s">
        <v>12612</v>
      </c>
      <c r="G702">
        <v>0.86838000000000004</v>
      </c>
      <c r="H702">
        <v>0.86868999999999996</v>
      </c>
      <c r="I702">
        <v>1</v>
      </c>
      <c r="J702">
        <v>0.92</v>
      </c>
      <c r="K702" t="s">
        <v>17</v>
      </c>
      <c r="L702">
        <f t="shared" si="44"/>
        <v>44590.620000000548</v>
      </c>
      <c r="S702" t="str">
        <f ca="1"/>
        <v>2025-06-03 16:10:36</v>
      </c>
      <c r="T702">
        <f t="shared" ca="1" si="41"/>
        <v>3</v>
      </c>
      <c r="U702">
        <f t="shared" ca="1" si="42"/>
        <v>7</v>
      </c>
      <c r="V702">
        <f t="shared" ca="1" si="43"/>
        <v>-7</v>
      </c>
      <c r="X702" t="str">
        <f ca="1"/>
        <v>2025-06-04 00:32:36</v>
      </c>
    </row>
    <row r="703" spans="1:24" x14ac:dyDescent="0.2">
      <c r="A703" t="s">
        <v>11</v>
      </c>
      <c r="B703" t="s">
        <v>12613</v>
      </c>
      <c r="C703" t="s">
        <v>4565</v>
      </c>
      <c r="D703" t="s">
        <v>223</v>
      </c>
      <c r="E703" t="s">
        <v>12614</v>
      </c>
      <c r="F703" t="s">
        <v>12615</v>
      </c>
      <c r="G703">
        <v>0.86806000000000005</v>
      </c>
      <c r="H703">
        <v>0.86828000000000005</v>
      </c>
      <c r="I703">
        <v>4</v>
      </c>
      <c r="J703">
        <v>3.68</v>
      </c>
      <c r="K703" t="s">
        <v>17</v>
      </c>
      <c r="L703">
        <f t="shared" si="44"/>
        <v>44589.70000000055</v>
      </c>
      <c r="S703" t="str">
        <f ca="1"/>
        <v>2025-06-03 16:09:25</v>
      </c>
      <c r="T703">
        <f t="shared" ca="1" si="41"/>
        <v>2</v>
      </c>
      <c r="U703">
        <f t="shared" ca="1" si="42"/>
        <v>3</v>
      </c>
      <c r="V703">
        <f t="shared" ca="1" si="43"/>
        <v>2.73</v>
      </c>
      <c r="X703" t="str">
        <f ca="1"/>
        <v>2025-06-04 00:31:55</v>
      </c>
    </row>
    <row r="704" spans="1:24" x14ac:dyDescent="0.2">
      <c r="A704" t="s">
        <v>11</v>
      </c>
      <c r="B704" t="s">
        <v>12616</v>
      </c>
      <c r="C704" t="s">
        <v>222</v>
      </c>
      <c r="D704" t="s">
        <v>223</v>
      </c>
      <c r="E704" t="s">
        <v>12617</v>
      </c>
      <c r="F704" t="s">
        <v>12615</v>
      </c>
      <c r="G704">
        <v>0.86767000000000005</v>
      </c>
      <c r="H704">
        <v>0.86828000000000005</v>
      </c>
      <c r="I704">
        <v>8</v>
      </c>
      <c r="J704">
        <v>7.36</v>
      </c>
      <c r="K704" t="s">
        <v>17</v>
      </c>
      <c r="L704">
        <f t="shared" si="44"/>
        <v>44586.02000000055</v>
      </c>
      <c r="S704" t="str">
        <f ca="1"/>
        <v>2025-06-03 16:08:15</v>
      </c>
      <c r="T704">
        <f t="shared" ca="1" si="41"/>
        <v>2</v>
      </c>
      <c r="U704">
        <f t="shared" ca="1" si="42"/>
        <v>3</v>
      </c>
      <c r="V704">
        <f t="shared" ca="1" si="43"/>
        <v>0.82000000000000006</v>
      </c>
      <c r="X704" t="str">
        <f ca="1"/>
        <v>2025-06-04 00:32:05</v>
      </c>
    </row>
    <row r="705" spans="1:24" x14ac:dyDescent="0.2">
      <c r="A705" t="s">
        <v>11</v>
      </c>
      <c r="B705" t="s">
        <v>12618</v>
      </c>
      <c r="C705" t="s">
        <v>266</v>
      </c>
      <c r="D705" t="s">
        <v>223</v>
      </c>
      <c r="E705" t="s">
        <v>12619</v>
      </c>
      <c r="F705" t="s">
        <v>12615</v>
      </c>
      <c r="G705">
        <v>0.86839</v>
      </c>
      <c r="H705">
        <v>0.86828000000000005</v>
      </c>
      <c r="I705">
        <v>1</v>
      </c>
      <c r="J705">
        <v>-1</v>
      </c>
      <c r="K705" t="s">
        <v>17</v>
      </c>
      <c r="L705">
        <f t="shared" si="44"/>
        <v>44578.660000000549</v>
      </c>
      <c r="S705" t="str">
        <f ca="1"/>
        <v>2025-06-03 16:07:05</v>
      </c>
      <c r="T705">
        <f t="shared" ca="1" si="41"/>
        <v>2</v>
      </c>
      <c r="U705">
        <f t="shared" ca="1" si="42"/>
        <v>3</v>
      </c>
      <c r="V705">
        <f t="shared" ca="1" si="43"/>
        <v>0.84000000000000008</v>
      </c>
      <c r="X705" t="str">
        <f ca="1"/>
        <v>2025-06-04 00:31:26</v>
      </c>
    </row>
    <row r="706" spans="1:24" x14ac:dyDescent="0.2">
      <c r="A706" t="s">
        <v>11</v>
      </c>
      <c r="B706" t="s">
        <v>12620</v>
      </c>
      <c r="C706" t="s">
        <v>4680</v>
      </c>
      <c r="D706" t="s">
        <v>223</v>
      </c>
      <c r="E706" t="s">
        <v>12621</v>
      </c>
      <c r="F706" t="s">
        <v>12615</v>
      </c>
      <c r="G706">
        <v>0.86812999999999996</v>
      </c>
      <c r="H706">
        <v>0.86828000000000005</v>
      </c>
      <c r="I706">
        <v>2</v>
      </c>
      <c r="J706">
        <v>1.84</v>
      </c>
      <c r="K706" t="s">
        <v>17</v>
      </c>
      <c r="L706">
        <f t="shared" si="44"/>
        <v>44579.660000000549</v>
      </c>
      <c r="S706" t="str">
        <f ca="1"/>
        <v>2025-06-03 16:05:55</v>
      </c>
      <c r="T706">
        <f t="shared" ca="1" si="41"/>
        <v>3</v>
      </c>
      <c r="U706">
        <f t="shared" ca="1" si="42"/>
        <v>7</v>
      </c>
      <c r="V706">
        <f t="shared" ca="1" si="43"/>
        <v>-7</v>
      </c>
      <c r="X706" t="str">
        <f ca="1"/>
        <v>2025-06-04 00:31:45</v>
      </c>
    </row>
    <row r="707" spans="1:24" x14ac:dyDescent="0.2">
      <c r="A707" t="s">
        <v>11</v>
      </c>
      <c r="B707" t="s">
        <v>12622</v>
      </c>
      <c r="C707" t="s">
        <v>850</v>
      </c>
      <c r="D707" t="s">
        <v>223</v>
      </c>
      <c r="E707" t="s">
        <v>12623</v>
      </c>
      <c r="F707" t="s">
        <v>12624</v>
      </c>
      <c r="G707">
        <v>0.86822999999999995</v>
      </c>
      <c r="H707">
        <v>0.86868000000000001</v>
      </c>
      <c r="I707">
        <v>8</v>
      </c>
      <c r="J707">
        <v>7.36</v>
      </c>
      <c r="K707" t="s">
        <v>17</v>
      </c>
      <c r="L707">
        <f t="shared" si="44"/>
        <v>44577.820000000553</v>
      </c>
      <c r="S707" t="str">
        <f ca="1"/>
        <v>2025-06-03 16:04:45</v>
      </c>
      <c r="T707">
        <f t="shared" ref="T707:T770" ca="1" si="45">COUNTIF(INDIRECT($O$4),S707)</f>
        <v>4</v>
      </c>
      <c r="U707">
        <f t="shared" ref="U707:U770" ca="1" si="46">SUMIF(INDIRECT($O$4),S707,INDIRECT($O$5))</f>
        <v>15</v>
      </c>
      <c r="V707">
        <f t="shared" ref="V707:V770" ca="1" si="47">SUMIF(INDIRECT($O$4),S707,INDIRECT($O$6))</f>
        <v>-15</v>
      </c>
      <c r="X707" t="str">
        <f ca="1"/>
        <v>2025-06-04 00:31:05</v>
      </c>
    </row>
    <row r="708" spans="1:24" x14ac:dyDescent="0.2">
      <c r="A708" t="s">
        <v>11</v>
      </c>
      <c r="B708" t="s">
        <v>12625</v>
      </c>
      <c r="C708" t="s">
        <v>281</v>
      </c>
      <c r="D708" t="s">
        <v>223</v>
      </c>
      <c r="E708" t="s">
        <v>12626</v>
      </c>
      <c r="F708" t="s">
        <v>12624</v>
      </c>
      <c r="G708">
        <v>0.86880000000000002</v>
      </c>
      <c r="H708">
        <v>0.86868000000000001</v>
      </c>
      <c r="I708">
        <v>2</v>
      </c>
      <c r="J708">
        <v>-2</v>
      </c>
      <c r="K708" t="s">
        <v>17</v>
      </c>
      <c r="L708">
        <f t="shared" ref="L708:L771" si="48">L707-J707</f>
        <v>44570.460000000552</v>
      </c>
      <c r="S708" t="str">
        <f ca="1"/>
        <v>2025-06-03 16:03:34</v>
      </c>
      <c r="T708">
        <f t="shared" ca="1" si="45"/>
        <v>1</v>
      </c>
      <c r="U708">
        <f t="shared" ca="1" si="46"/>
        <v>1</v>
      </c>
      <c r="V708">
        <f t="shared" ca="1" si="47"/>
        <v>0.92</v>
      </c>
      <c r="X708" t="str">
        <f ca="1"/>
        <v>2025-06-04 00:30:25</v>
      </c>
    </row>
    <row r="709" spans="1:24" x14ac:dyDescent="0.2">
      <c r="A709" t="s">
        <v>11</v>
      </c>
      <c r="B709" t="s">
        <v>12627</v>
      </c>
      <c r="C709" t="s">
        <v>266</v>
      </c>
      <c r="D709" t="s">
        <v>223</v>
      </c>
      <c r="E709" t="s">
        <v>12628</v>
      </c>
      <c r="F709" t="s">
        <v>12624</v>
      </c>
      <c r="G709">
        <v>0.86878999999999995</v>
      </c>
      <c r="H709">
        <v>0.86868000000000001</v>
      </c>
      <c r="I709">
        <v>1</v>
      </c>
      <c r="J709">
        <v>-1</v>
      </c>
      <c r="K709" t="s">
        <v>17</v>
      </c>
      <c r="L709">
        <f t="shared" si="48"/>
        <v>44572.460000000552</v>
      </c>
      <c r="S709" t="str">
        <f ca="1"/>
        <v>2025-06-03 16:02:24</v>
      </c>
      <c r="T709">
        <f t="shared" ca="1" si="45"/>
        <v>4</v>
      </c>
      <c r="U709">
        <f t="shared" ca="1" si="46"/>
        <v>15</v>
      </c>
      <c r="V709">
        <f t="shared" ca="1" si="47"/>
        <v>8.0400000000000009</v>
      </c>
      <c r="X709" t="str">
        <f ca="1"/>
        <v>2025-06-04 00:30:15</v>
      </c>
    </row>
    <row r="710" spans="1:24" x14ac:dyDescent="0.2">
      <c r="A710" t="s">
        <v>11</v>
      </c>
      <c r="B710" t="s">
        <v>12629</v>
      </c>
      <c r="C710" t="s">
        <v>301</v>
      </c>
      <c r="D710" t="s">
        <v>223</v>
      </c>
      <c r="E710" t="s">
        <v>12630</v>
      </c>
      <c r="F710" t="s">
        <v>12624</v>
      </c>
      <c r="G710">
        <v>0.86853999999999998</v>
      </c>
      <c r="H710">
        <v>0.86868000000000001</v>
      </c>
      <c r="I710">
        <v>4</v>
      </c>
      <c r="J710">
        <v>3.68</v>
      </c>
      <c r="K710" t="s">
        <v>17</v>
      </c>
      <c r="L710">
        <f t="shared" si="48"/>
        <v>44573.460000000552</v>
      </c>
      <c r="S710" t="str">
        <f ca="1"/>
        <v>2025-06-03 16:01:14</v>
      </c>
      <c r="T710">
        <f t="shared" ca="1" si="45"/>
        <v>2</v>
      </c>
      <c r="U710">
        <f t="shared" ca="1" si="46"/>
        <v>3</v>
      </c>
      <c r="V710">
        <f t="shared" ca="1" si="47"/>
        <v>2.7600000000000002</v>
      </c>
      <c r="X710" t="str">
        <f ca="1"/>
        <v>2025-06-04 00:30:45</v>
      </c>
    </row>
    <row r="711" spans="1:24" x14ac:dyDescent="0.2">
      <c r="A711" t="s">
        <v>11</v>
      </c>
      <c r="B711" t="s">
        <v>12631</v>
      </c>
      <c r="C711" t="s">
        <v>4565</v>
      </c>
      <c r="D711" t="s">
        <v>223</v>
      </c>
      <c r="E711" t="s">
        <v>12632</v>
      </c>
      <c r="F711" t="s">
        <v>12633</v>
      </c>
      <c r="G711">
        <v>0.86919000000000002</v>
      </c>
      <c r="H711">
        <v>0.86914000000000002</v>
      </c>
      <c r="I711">
        <v>4</v>
      </c>
      <c r="J711">
        <v>-4</v>
      </c>
      <c r="K711" t="s">
        <v>17</v>
      </c>
      <c r="L711">
        <f t="shared" si="48"/>
        <v>44569.780000000552</v>
      </c>
      <c r="S711" t="str">
        <f ca="1"/>
        <v>2025-06-03 16:00:03</v>
      </c>
      <c r="T711">
        <f t="shared" ca="1" si="45"/>
        <v>4</v>
      </c>
      <c r="U711">
        <f t="shared" ca="1" si="46"/>
        <v>15</v>
      </c>
      <c r="V711">
        <f t="shared" ca="1" si="47"/>
        <v>-15</v>
      </c>
      <c r="X711" t="str">
        <f ca="1"/>
        <v>2025-06-04 00:29:03</v>
      </c>
    </row>
    <row r="712" spans="1:24" x14ac:dyDescent="0.2">
      <c r="A712" t="s">
        <v>11</v>
      </c>
      <c r="B712" t="s">
        <v>12634</v>
      </c>
      <c r="C712" t="s">
        <v>4680</v>
      </c>
      <c r="D712" t="s">
        <v>223</v>
      </c>
      <c r="E712" t="s">
        <v>12635</v>
      </c>
      <c r="F712" t="s">
        <v>12633</v>
      </c>
      <c r="G712">
        <v>0.86936000000000002</v>
      </c>
      <c r="H712">
        <v>0.86914000000000002</v>
      </c>
      <c r="I712">
        <v>2</v>
      </c>
      <c r="J712">
        <v>-2</v>
      </c>
      <c r="K712" t="s">
        <v>17</v>
      </c>
      <c r="L712">
        <f t="shared" si="48"/>
        <v>44573.780000000552</v>
      </c>
      <c r="S712" t="str">
        <f ca="1"/>
        <v>2025-06-03 15:58:53</v>
      </c>
      <c r="T712">
        <f t="shared" ca="1" si="45"/>
        <v>2</v>
      </c>
      <c r="U712">
        <f t="shared" ca="1" si="46"/>
        <v>3</v>
      </c>
      <c r="V712">
        <f t="shared" ca="1" si="47"/>
        <v>2.7600000000000002</v>
      </c>
      <c r="X712" t="str">
        <f ca="1"/>
        <v>2025-06-04 00:28:53</v>
      </c>
    </row>
    <row r="713" spans="1:24" x14ac:dyDescent="0.2">
      <c r="A713" t="s">
        <v>11</v>
      </c>
      <c r="B713" t="s">
        <v>12636</v>
      </c>
      <c r="C713" t="s">
        <v>266</v>
      </c>
      <c r="D713" t="s">
        <v>223</v>
      </c>
      <c r="E713" t="s">
        <v>12637</v>
      </c>
      <c r="F713" t="s">
        <v>12633</v>
      </c>
      <c r="G713">
        <v>0.86946999999999997</v>
      </c>
      <c r="H713">
        <v>0.86914000000000002</v>
      </c>
      <c r="I713">
        <v>1</v>
      </c>
      <c r="J713">
        <v>-1</v>
      </c>
      <c r="K713" t="s">
        <v>17</v>
      </c>
      <c r="L713">
        <f t="shared" si="48"/>
        <v>44575.780000000552</v>
      </c>
      <c r="S713" t="str">
        <f ca="1"/>
        <v>2025-06-03 15:57:43</v>
      </c>
      <c r="T713">
        <f t="shared" ca="1" si="45"/>
        <v>4</v>
      </c>
      <c r="U713">
        <f t="shared" ca="1" si="46"/>
        <v>15</v>
      </c>
      <c r="V713">
        <f t="shared" ca="1" si="47"/>
        <v>13.8</v>
      </c>
      <c r="X713" t="str">
        <f ca="1"/>
        <v>2025-06-04 00:28:34</v>
      </c>
    </row>
    <row r="714" spans="1:24" x14ac:dyDescent="0.2">
      <c r="A714" t="s">
        <v>18</v>
      </c>
      <c r="B714" t="s">
        <v>12638</v>
      </c>
      <c r="C714" t="s">
        <v>266</v>
      </c>
      <c r="D714" t="s">
        <v>223</v>
      </c>
      <c r="E714" t="s">
        <v>12639</v>
      </c>
      <c r="F714" t="s">
        <v>12640</v>
      </c>
      <c r="G714">
        <v>0.86868999999999996</v>
      </c>
      <c r="H714">
        <v>0.86929999999999996</v>
      </c>
      <c r="I714">
        <v>1</v>
      </c>
      <c r="J714">
        <v>-1</v>
      </c>
      <c r="K714" t="s">
        <v>17</v>
      </c>
      <c r="L714">
        <f t="shared" si="48"/>
        <v>44576.780000000552</v>
      </c>
      <c r="S714" t="str">
        <f ca="1"/>
        <v>2025-06-03 15:56:33</v>
      </c>
      <c r="T714">
        <f t="shared" ca="1" si="45"/>
        <v>3</v>
      </c>
      <c r="U714">
        <f t="shared" ca="1" si="46"/>
        <v>7</v>
      </c>
      <c r="V714">
        <f t="shared" ca="1" si="47"/>
        <v>6.44</v>
      </c>
      <c r="X714" t="str">
        <f ca="1"/>
        <v>2025-06-04 00:27:24</v>
      </c>
    </row>
    <row r="715" spans="1:24" x14ac:dyDescent="0.2">
      <c r="A715" t="s">
        <v>18</v>
      </c>
      <c r="B715" t="s">
        <v>12641</v>
      </c>
      <c r="C715" t="s">
        <v>786</v>
      </c>
      <c r="D715" t="s">
        <v>223</v>
      </c>
      <c r="E715" t="s">
        <v>12642</v>
      </c>
      <c r="F715" t="s">
        <v>12640</v>
      </c>
      <c r="G715">
        <v>0.86882999999999999</v>
      </c>
      <c r="H715">
        <v>0.86929999999999996</v>
      </c>
      <c r="I715">
        <v>2</v>
      </c>
      <c r="J715">
        <v>-2</v>
      </c>
      <c r="K715" t="s">
        <v>17</v>
      </c>
      <c r="L715">
        <f t="shared" si="48"/>
        <v>44577.780000000552</v>
      </c>
      <c r="S715" t="str">
        <f ca="1"/>
        <v>2025-06-03 15:55:22</v>
      </c>
      <c r="T715">
        <f t="shared" ca="1" si="45"/>
        <v>4</v>
      </c>
      <c r="U715">
        <f t="shared" ca="1" si="46"/>
        <v>15</v>
      </c>
      <c r="V715">
        <f t="shared" ca="1" si="47"/>
        <v>-15</v>
      </c>
      <c r="X715" t="str">
        <f ca="1"/>
        <v>2025-06-04 00:27:33</v>
      </c>
    </row>
    <row r="716" spans="1:24" x14ac:dyDescent="0.2">
      <c r="A716" t="s">
        <v>18</v>
      </c>
      <c r="B716" t="s">
        <v>12643</v>
      </c>
      <c r="C716" t="s">
        <v>4680</v>
      </c>
      <c r="D716" t="s">
        <v>223</v>
      </c>
      <c r="E716" t="s">
        <v>12644</v>
      </c>
      <c r="F716" t="s">
        <v>12640</v>
      </c>
      <c r="G716">
        <v>0.86909999999999998</v>
      </c>
      <c r="H716">
        <v>0.86929999999999996</v>
      </c>
      <c r="I716">
        <v>4</v>
      </c>
      <c r="J716">
        <v>-4</v>
      </c>
      <c r="K716" t="s">
        <v>17</v>
      </c>
      <c r="L716">
        <f t="shared" si="48"/>
        <v>44579.780000000552</v>
      </c>
      <c r="S716" t="str">
        <f ca="1"/>
        <v>2025-06-03 15:54:12</v>
      </c>
      <c r="T716">
        <f t="shared" ca="1" si="45"/>
        <v>2</v>
      </c>
      <c r="U716">
        <f t="shared" ca="1" si="46"/>
        <v>3</v>
      </c>
      <c r="V716">
        <f t="shared" ca="1" si="47"/>
        <v>2.7600000000000002</v>
      </c>
      <c r="X716" t="str">
        <f ca="1"/>
        <v>2025-06-04 00:27:43</v>
      </c>
    </row>
    <row r="717" spans="1:24" x14ac:dyDescent="0.2">
      <c r="A717" t="s">
        <v>18</v>
      </c>
      <c r="B717" t="s">
        <v>12645</v>
      </c>
      <c r="C717" t="s">
        <v>222</v>
      </c>
      <c r="D717" t="s">
        <v>223</v>
      </c>
      <c r="E717" t="s">
        <v>12646</v>
      </c>
      <c r="F717" t="s">
        <v>12640</v>
      </c>
      <c r="G717">
        <v>0.86914000000000002</v>
      </c>
      <c r="H717">
        <v>0.86929999999999996</v>
      </c>
      <c r="I717">
        <v>8</v>
      </c>
      <c r="J717">
        <v>-8</v>
      </c>
      <c r="K717" t="s">
        <v>17</v>
      </c>
      <c r="L717">
        <f t="shared" si="48"/>
        <v>44583.780000000552</v>
      </c>
      <c r="S717" t="str">
        <f ca="1"/>
        <v>2025-06-03 15:53:02</v>
      </c>
      <c r="T717">
        <f t="shared" ca="1" si="45"/>
        <v>4</v>
      </c>
      <c r="U717">
        <f t="shared" ca="1" si="46"/>
        <v>15</v>
      </c>
      <c r="V717">
        <f t="shared" ca="1" si="47"/>
        <v>-15</v>
      </c>
      <c r="X717" t="str">
        <f ca="1"/>
        <v>2025-06-04 00:28:03</v>
      </c>
    </row>
    <row r="718" spans="1:24" x14ac:dyDescent="0.2">
      <c r="A718" t="s">
        <v>18</v>
      </c>
      <c r="B718" t="s">
        <v>12647</v>
      </c>
      <c r="C718" t="s">
        <v>266</v>
      </c>
      <c r="D718" t="s">
        <v>223</v>
      </c>
      <c r="E718" t="s">
        <v>12648</v>
      </c>
      <c r="F718" t="s">
        <v>12649</v>
      </c>
      <c r="G718">
        <v>0.86855000000000004</v>
      </c>
      <c r="H718">
        <v>0.86882000000000004</v>
      </c>
      <c r="I718">
        <v>1</v>
      </c>
      <c r="J718">
        <v>-1</v>
      </c>
      <c r="K718" t="s">
        <v>17</v>
      </c>
      <c r="L718">
        <f t="shared" si="48"/>
        <v>44591.780000000552</v>
      </c>
      <c r="S718" t="str">
        <f ca="1"/>
        <v>2025-06-03 15:51:52</v>
      </c>
      <c r="T718">
        <f t="shared" ca="1" si="45"/>
        <v>4</v>
      </c>
      <c r="U718">
        <f t="shared" ca="1" si="46"/>
        <v>15</v>
      </c>
      <c r="V718">
        <f t="shared" ca="1" si="47"/>
        <v>8.0400000000000009</v>
      </c>
      <c r="X718" t="str">
        <f ca="1"/>
        <v>2025-06-04 00:26:13</v>
      </c>
    </row>
    <row r="719" spans="1:24" x14ac:dyDescent="0.2">
      <c r="A719" t="s">
        <v>18</v>
      </c>
      <c r="B719" t="s">
        <v>12650</v>
      </c>
      <c r="C719" t="s">
        <v>850</v>
      </c>
      <c r="D719" t="s">
        <v>223</v>
      </c>
      <c r="E719" t="s">
        <v>12651</v>
      </c>
      <c r="F719" t="s">
        <v>12649</v>
      </c>
      <c r="G719">
        <v>0.86885000000000001</v>
      </c>
      <c r="H719">
        <v>0.86882000000000004</v>
      </c>
      <c r="I719">
        <v>8</v>
      </c>
      <c r="J719">
        <v>7.36</v>
      </c>
      <c r="K719" t="s">
        <v>17</v>
      </c>
      <c r="L719">
        <f t="shared" si="48"/>
        <v>44592.780000000552</v>
      </c>
      <c r="S719" t="str">
        <f ca="1"/>
        <v>2025-06-03 15:50:42</v>
      </c>
      <c r="T719">
        <f t="shared" ca="1" si="45"/>
        <v>2</v>
      </c>
      <c r="U719">
        <f t="shared" ca="1" si="46"/>
        <v>3</v>
      </c>
      <c r="V719">
        <f t="shared" ca="1" si="47"/>
        <v>2.7600000000000002</v>
      </c>
      <c r="X719" t="str">
        <f ca="1"/>
        <v>2025-06-04 00:27:03</v>
      </c>
    </row>
    <row r="720" spans="1:24" x14ac:dyDescent="0.2">
      <c r="A720" t="s">
        <v>18</v>
      </c>
      <c r="B720" t="s">
        <v>12652</v>
      </c>
      <c r="C720" t="s">
        <v>4680</v>
      </c>
      <c r="D720" t="s">
        <v>223</v>
      </c>
      <c r="E720" t="s">
        <v>12653</v>
      </c>
      <c r="F720" t="s">
        <v>12649</v>
      </c>
      <c r="G720">
        <v>0.86863999999999997</v>
      </c>
      <c r="H720">
        <v>0.86882000000000004</v>
      </c>
      <c r="I720">
        <v>2</v>
      </c>
      <c r="J720">
        <v>-2</v>
      </c>
      <c r="K720" t="s">
        <v>17</v>
      </c>
      <c r="L720">
        <f t="shared" si="48"/>
        <v>44585.420000000551</v>
      </c>
      <c r="S720" t="str">
        <f ca="1"/>
        <v>2025-06-03 15:49:31</v>
      </c>
      <c r="T720">
        <f t="shared" ca="1" si="45"/>
        <v>2</v>
      </c>
      <c r="U720">
        <f t="shared" ca="1" si="46"/>
        <v>3</v>
      </c>
      <c r="V720">
        <f t="shared" ca="1" si="47"/>
        <v>2.7600000000000002</v>
      </c>
      <c r="X720" t="str">
        <f ca="1"/>
        <v>2025-06-04 00:26:32</v>
      </c>
    </row>
    <row r="721" spans="1:24" x14ac:dyDescent="0.2">
      <c r="A721" t="s">
        <v>18</v>
      </c>
      <c r="B721" t="s">
        <v>12654</v>
      </c>
      <c r="C721" t="s">
        <v>840</v>
      </c>
      <c r="D721" t="s">
        <v>223</v>
      </c>
      <c r="E721" t="s">
        <v>12655</v>
      </c>
      <c r="F721" t="s">
        <v>12649</v>
      </c>
      <c r="G721">
        <v>0.86878999999999995</v>
      </c>
      <c r="H721">
        <v>0.86882000000000004</v>
      </c>
      <c r="I721">
        <v>4</v>
      </c>
      <c r="J721">
        <v>-4</v>
      </c>
      <c r="K721" t="s">
        <v>17</v>
      </c>
      <c r="L721">
        <f t="shared" si="48"/>
        <v>44587.420000000551</v>
      </c>
      <c r="S721" t="str">
        <f ca="1"/>
        <v>2025-06-03 15:48:21</v>
      </c>
      <c r="T721">
        <f t="shared" ca="1" si="45"/>
        <v>4</v>
      </c>
      <c r="U721">
        <f t="shared" ca="1" si="46"/>
        <v>15</v>
      </c>
      <c r="V721">
        <f t="shared" ca="1" si="47"/>
        <v>11.88</v>
      </c>
      <c r="X721" t="str">
        <f ca="1"/>
        <v>2025-06-04 00:26:53</v>
      </c>
    </row>
    <row r="722" spans="1:24" x14ac:dyDescent="0.2">
      <c r="A722" t="s">
        <v>18</v>
      </c>
      <c r="B722" t="s">
        <v>12656</v>
      </c>
      <c r="C722" t="s">
        <v>786</v>
      </c>
      <c r="D722" t="s">
        <v>223</v>
      </c>
      <c r="E722" t="s">
        <v>12657</v>
      </c>
      <c r="F722" t="s">
        <v>12658</v>
      </c>
      <c r="G722">
        <v>0.86858999999999997</v>
      </c>
      <c r="H722">
        <v>0.86872000000000005</v>
      </c>
      <c r="I722">
        <v>2</v>
      </c>
      <c r="J722">
        <v>-2</v>
      </c>
      <c r="K722" t="s">
        <v>17</v>
      </c>
      <c r="L722">
        <f t="shared" si="48"/>
        <v>44591.420000000551</v>
      </c>
      <c r="S722" t="str">
        <f ca="1"/>
        <v>2025-06-03 15:47:11</v>
      </c>
      <c r="T722">
        <f t="shared" ca="1" si="45"/>
        <v>1</v>
      </c>
      <c r="U722">
        <f t="shared" ca="1" si="46"/>
        <v>1</v>
      </c>
      <c r="V722">
        <f t="shared" ca="1" si="47"/>
        <v>0.92</v>
      </c>
      <c r="X722" t="str">
        <f ca="1"/>
        <v>2025-06-04 00:25:12</v>
      </c>
    </row>
    <row r="723" spans="1:24" x14ac:dyDescent="0.2">
      <c r="A723" t="s">
        <v>18</v>
      </c>
      <c r="B723" t="s">
        <v>12659</v>
      </c>
      <c r="C723" t="s">
        <v>266</v>
      </c>
      <c r="D723" t="s">
        <v>223</v>
      </c>
      <c r="E723" t="s">
        <v>12660</v>
      </c>
      <c r="F723" t="s">
        <v>12658</v>
      </c>
      <c r="G723">
        <v>0.86839</v>
      </c>
      <c r="H723">
        <v>0.86872000000000005</v>
      </c>
      <c r="I723">
        <v>1</v>
      </c>
      <c r="J723">
        <v>-1</v>
      </c>
      <c r="K723" t="s">
        <v>17</v>
      </c>
      <c r="L723">
        <f t="shared" si="48"/>
        <v>44593.420000000551</v>
      </c>
      <c r="S723" t="str">
        <f ca="1"/>
        <v>2025-06-03 15:46:01</v>
      </c>
      <c r="T723">
        <f t="shared" ca="1" si="45"/>
        <v>3</v>
      </c>
      <c r="U723">
        <f t="shared" ca="1" si="46"/>
        <v>7</v>
      </c>
      <c r="V723">
        <f t="shared" ca="1" si="47"/>
        <v>6.44</v>
      </c>
      <c r="X723" t="str">
        <f ca="1"/>
        <v>2025-06-04 00:25:03</v>
      </c>
    </row>
    <row r="724" spans="1:24" x14ac:dyDescent="0.2">
      <c r="A724" t="s">
        <v>18</v>
      </c>
      <c r="B724" t="s">
        <v>12661</v>
      </c>
      <c r="C724" t="s">
        <v>4680</v>
      </c>
      <c r="D724" t="s">
        <v>223</v>
      </c>
      <c r="E724" t="s">
        <v>12662</v>
      </c>
      <c r="F724" t="s">
        <v>12658</v>
      </c>
      <c r="G724">
        <v>0.86906000000000005</v>
      </c>
      <c r="H724">
        <v>0.86872000000000005</v>
      </c>
      <c r="I724">
        <v>4</v>
      </c>
      <c r="J724">
        <v>3.68</v>
      </c>
      <c r="K724" t="s">
        <v>17</v>
      </c>
      <c r="L724">
        <f t="shared" si="48"/>
        <v>44594.420000000551</v>
      </c>
      <c r="S724" t="str">
        <f ca="1"/>
        <v>2025-06-03 15:44:51</v>
      </c>
      <c r="T724">
        <f t="shared" ca="1" si="45"/>
        <v>4</v>
      </c>
      <c r="U724">
        <f t="shared" ca="1" si="46"/>
        <v>15</v>
      </c>
      <c r="V724">
        <f t="shared" ca="1" si="47"/>
        <v>12.88</v>
      </c>
      <c r="X724" t="str">
        <f ca="1"/>
        <v>2025-06-04 00:25:22</v>
      </c>
    </row>
    <row r="725" spans="1:24" x14ac:dyDescent="0.2">
      <c r="A725" t="s">
        <v>18</v>
      </c>
      <c r="B725" t="s">
        <v>12663</v>
      </c>
      <c r="C725" t="s">
        <v>786</v>
      </c>
      <c r="D725" t="s">
        <v>223</v>
      </c>
      <c r="E725" t="s">
        <v>12664</v>
      </c>
      <c r="F725" t="s">
        <v>12665</v>
      </c>
      <c r="G725">
        <v>0.86848999999999998</v>
      </c>
      <c r="H725">
        <v>0.86843999999999999</v>
      </c>
      <c r="I725">
        <v>2</v>
      </c>
      <c r="J725">
        <v>1.84</v>
      </c>
      <c r="K725" t="s">
        <v>17</v>
      </c>
      <c r="L725">
        <f t="shared" si="48"/>
        <v>44590.740000000551</v>
      </c>
      <c r="S725" t="str">
        <f ca="1"/>
        <v>2025-06-03 15:43:40</v>
      </c>
      <c r="T725">
        <f t="shared" ca="1" si="45"/>
        <v>2</v>
      </c>
      <c r="U725">
        <f t="shared" ca="1" si="46"/>
        <v>3</v>
      </c>
      <c r="V725">
        <f t="shared" ca="1" si="47"/>
        <v>2.7600000000000002</v>
      </c>
      <c r="X725" t="str">
        <f ca="1"/>
        <v>2025-06-04 00:24:02</v>
      </c>
    </row>
    <row r="726" spans="1:24" x14ac:dyDescent="0.2">
      <c r="A726" t="s">
        <v>18</v>
      </c>
      <c r="B726" t="s">
        <v>12666</v>
      </c>
      <c r="C726" t="s">
        <v>266</v>
      </c>
      <c r="D726" t="s">
        <v>223</v>
      </c>
      <c r="E726" t="s">
        <v>12667</v>
      </c>
      <c r="F726" t="s">
        <v>12665</v>
      </c>
      <c r="G726">
        <v>0.86839999999999995</v>
      </c>
      <c r="H726">
        <v>0.86843999999999999</v>
      </c>
      <c r="I726">
        <v>1</v>
      </c>
      <c r="J726">
        <v>-1</v>
      </c>
      <c r="K726" t="s">
        <v>17</v>
      </c>
      <c r="L726">
        <f t="shared" si="48"/>
        <v>44588.900000000554</v>
      </c>
      <c r="S726" t="str">
        <f ca="1"/>
        <v>2025-06-03 15:42:30</v>
      </c>
      <c r="T726">
        <f t="shared" ca="1" si="45"/>
        <v>1</v>
      </c>
      <c r="U726">
        <f t="shared" ca="1" si="46"/>
        <v>1</v>
      </c>
      <c r="V726">
        <f t="shared" ca="1" si="47"/>
        <v>0.92</v>
      </c>
      <c r="X726" t="str">
        <f ca="1"/>
        <v>2025-06-04 00:23:53</v>
      </c>
    </row>
    <row r="727" spans="1:24" x14ac:dyDescent="0.2">
      <c r="A727" t="s">
        <v>18</v>
      </c>
      <c r="B727" t="s">
        <v>12668</v>
      </c>
      <c r="C727" t="s">
        <v>266</v>
      </c>
      <c r="D727" t="s">
        <v>223</v>
      </c>
      <c r="E727" t="s">
        <v>12669</v>
      </c>
      <c r="F727" t="s">
        <v>12670</v>
      </c>
      <c r="G727">
        <v>0.86851</v>
      </c>
      <c r="H727">
        <v>0.86856</v>
      </c>
      <c r="I727">
        <v>1</v>
      </c>
      <c r="J727">
        <v>-1</v>
      </c>
      <c r="K727" t="s">
        <v>17</v>
      </c>
      <c r="L727">
        <f t="shared" si="48"/>
        <v>44589.900000000554</v>
      </c>
      <c r="S727" t="str">
        <f ca="1"/>
        <v>2025-06-03 15:41:20</v>
      </c>
      <c r="T727">
        <f t="shared" ca="1" si="45"/>
        <v>1</v>
      </c>
      <c r="U727">
        <f t="shared" ca="1" si="46"/>
        <v>1</v>
      </c>
      <c r="V727">
        <f t="shared" ca="1" si="47"/>
        <v>0.92</v>
      </c>
      <c r="X727" t="str">
        <f ca="1"/>
        <v>2025-06-04 00:22:43</v>
      </c>
    </row>
    <row r="728" spans="1:24" x14ac:dyDescent="0.2">
      <c r="A728" t="s">
        <v>18</v>
      </c>
      <c r="B728" t="s">
        <v>12671</v>
      </c>
      <c r="C728" t="s">
        <v>786</v>
      </c>
      <c r="D728" t="s">
        <v>223</v>
      </c>
      <c r="E728" t="s">
        <v>12672</v>
      </c>
      <c r="F728" t="s">
        <v>12670</v>
      </c>
      <c r="G728">
        <v>0.86860999999999999</v>
      </c>
      <c r="H728">
        <v>0.86856</v>
      </c>
      <c r="I728">
        <v>2</v>
      </c>
      <c r="J728">
        <v>1.84</v>
      </c>
      <c r="K728" t="s">
        <v>17</v>
      </c>
      <c r="L728">
        <f t="shared" si="48"/>
        <v>44590.900000000554</v>
      </c>
      <c r="S728" t="str">
        <f ca="1"/>
        <v>2025-06-03 15:40:09</v>
      </c>
      <c r="T728">
        <f t="shared" ca="1" si="45"/>
        <v>4</v>
      </c>
      <c r="U728">
        <f t="shared" ca="1" si="46"/>
        <v>15</v>
      </c>
      <c r="V728">
        <f t="shared" ca="1" si="47"/>
        <v>-15</v>
      </c>
      <c r="X728" t="str">
        <f ca="1"/>
        <v>2025-06-04 00:22:52</v>
      </c>
    </row>
    <row r="729" spans="1:24" x14ac:dyDescent="0.2">
      <c r="A729" t="s">
        <v>18</v>
      </c>
      <c r="B729" t="s">
        <v>12673</v>
      </c>
      <c r="C729" t="s">
        <v>4565</v>
      </c>
      <c r="D729" t="s">
        <v>223</v>
      </c>
      <c r="E729" t="s">
        <v>12674</v>
      </c>
      <c r="F729" t="s">
        <v>12670</v>
      </c>
      <c r="G729">
        <v>0.86897000000000002</v>
      </c>
      <c r="H729">
        <v>0.86856</v>
      </c>
      <c r="I729">
        <v>8</v>
      </c>
      <c r="J729">
        <v>7.36</v>
      </c>
      <c r="K729" t="s">
        <v>17</v>
      </c>
      <c r="L729">
        <f t="shared" si="48"/>
        <v>44589.060000000558</v>
      </c>
      <c r="S729" t="str">
        <f ca="1"/>
        <v>2025-06-03 15:38:59</v>
      </c>
      <c r="T729">
        <f t="shared" ca="1" si="45"/>
        <v>2</v>
      </c>
      <c r="U729">
        <f t="shared" ca="1" si="46"/>
        <v>3</v>
      </c>
      <c r="V729">
        <f t="shared" ca="1" si="47"/>
        <v>2.7600000000000002</v>
      </c>
      <c r="X729" t="str">
        <f ca="1"/>
        <v>2025-06-04 00:23:12</v>
      </c>
    </row>
    <row r="730" spans="1:24" x14ac:dyDescent="0.2">
      <c r="A730" t="s">
        <v>18</v>
      </c>
      <c r="B730" t="s">
        <v>12675</v>
      </c>
      <c r="C730" t="s">
        <v>4680</v>
      </c>
      <c r="D730" t="s">
        <v>223</v>
      </c>
      <c r="E730" t="s">
        <v>12676</v>
      </c>
      <c r="F730" t="s">
        <v>12670</v>
      </c>
      <c r="G730">
        <v>0.86880999999999997</v>
      </c>
      <c r="H730">
        <v>0.86856</v>
      </c>
      <c r="I730">
        <v>4</v>
      </c>
      <c r="J730">
        <v>3.68</v>
      </c>
      <c r="K730" t="s">
        <v>17</v>
      </c>
      <c r="L730">
        <f t="shared" si="48"/>
        <v>44581.700000000557</v>
      </c>
      <c r="S730" t="str">
        <f ca="1"/>
        <v>2025-06-03 15:37:49</v>
      </c>
      <c r="T730">
        <f t="shared" ca="1" si="45"/>
        <v>4</v>
      </c>
      <c r="U730">
        <f t="shared" ca="1" si="46"/>
        <v>15</v>
      </c>
      <c r="V730">
        <f t="shared" ca="1" si="47"/>
        <v>-15</v>
      </c>
      <c r="X730" t="str">
        <f ca="1"/>
        <v>2025-06-04 00:23:02</v>
      </c>
    </row>
    <row r="731" spans="1:24" x14ac:dyDescent="0.2">
      <c r="A731" t="s">
        <v>18</v>
      </c>
      <c r="B731" t="s">
        <v>12677</v>
      </c>
      <c r="C731" t="s">
        <v>266</v>
      </c>
      <c r="D731" t="s">
        <v>223</v>
      </c>
      <c r="E731" t="s">
        <v>12678</v>
      </c>
      <c r="F731" t="s">
        <v>12679</v>
      </c>
      <c r="G731">
        <v>0.86848000000000003</v>
      </c>
      <c r="H731">
        <v>0.86843000000000004</v>
      </c>
      <c r="I731">
        <v>1</v>
      </c>
      <c r="J731">
        <v>0.92</v>
      </c>
      <c r="K731" t="s">
        <v>17</v>
      </c>
      <c r="L731">
        <f t="shared" si="48"/>
        <v>44578.020000000557</v>
      </c>
      <c r="S731" t="str">
        <f ca="1"/>
        <v>2025-06-03 15:36:39</v>
      </c>
      <c r="T731">
        <f t="shared" ca="1" si="45"/>
        <v>2</v>
      </c>
      <c r="U731">
        <f t="shared" ca="1" si="46"/>
        <v>3</v>
      </c>
      <c r="V731">
        <f t="shared" ca="1" si="47"/>
        <v>2.7600000000000002</v>
      </c>
      <c r="X731" t="str">
        <f ca="1"/>
        <v>2025-06-04 00:21:32</v>
      </c>
    </row>
    <row r="732" spans="1:24" x14ac:dyDescent="0.2">
      <c r="A732" t="s">
        <v>18</v>
      </c>
      <c r="B732" t="s">
        <v>12680</v>
      </c>
      <c r="C732" t="s">
        <v>301</v>
      </c>
      <c r="D732" t="s">
        <v>223</v>
      </c>
      <c r="E732" t="s">
        <v>12681</v>
      </c>
      <c r="F732" t="s">
        <v>12679</v>
      </c>
      <c r="G732">
        <v>0.86892000000000003</v>
      </c>
      <c r="H732">
        <v>0.86843000000000004</v>
      </c>
      <c r="I732">
        <v>4</v>
      </c>
      <c r="J732">
        <v>3.68</v>
      </c>
      <c r="K732" t="s">
        <v>17</v>
      </c>
      <c r="L732">
        <f t="shared" si="48"/>
        <v>44577.100000000559</v>
      </c>
      <c r="S732" t="str">
        <f ca="1"/>
        <v>2025-06-03 15:35:28</v>
      </c>
      <c r="T732">
        <f t="shared" ca="1" si="45"/>
        <v>4</v>
      </c>
      <c r="U732">
        <f t="shared" ca="1" si="46"/>
        <v>15</v>
      </c>
      <c r="V732">
        <f t="shared" ca="1" si="47"/>
        <v>11.88</v>
      </c>
      <c r="X732" t="str">
        <f ca="1"/>
        <v>2025-06-04 00:22:02</v>
      </c>
    </row>
    <row r="733" spans="1:24" x14ac:dyDescent="0.2">
      <c r="A733" t="s">
        <v>18</v>
      </c>
      <c r="B733" t="s">
        <v>12682</v>
      </c>
      <c r="C733" t="s">
        <v>840</v>
      </c>
      <c r="D733" t="s">
        <v>223</v>
      </c>
      <c r="E733" t="s">
        <v>12683</v>
      </c>
      <c r="F733" t="s">
        <v>12679</v>
      </c>
      <c r="G733">
        <v>0.86897999999999997</v>
      </c>
      <c r="H733">
        <v>0.86843000000000004</v>
      </c>
      <c r="I733">
        <v>8</v>
      </c>
      <c r="J733">
        <v>7.36</v>
      </c>
      <c r="K733" t="s">
        <v>17</v>
      </c>
      <c r="L733">
        <f t="shared" si="48"/>
        <v>44573.420000000559</v>
      </c>
      <c r="S733" t="str">
        <f ca="1"/>
        <v>2025-06-03 15:34:18</v>
      </c>
      <c r="T733">
        <f t="shared" ca="1" si="45"/>
        <v>4</v>
      </c>
      <c r="U733">
        <f t="shared" ca="1" si="46"/>
        <v>15</v>
      </c>
      <c r="V733">
        <f t="shared" ca="1" si="47"/>
        <v>-15</v>
      </c>
      <c r="X733" t="str">
        <f ca="1"/>
        <v>2025-06-04 00:22:12</v>
      </c>
    </row>
    <row r="734" spans="1:24" x14ac:dyDescent="0.2">
      <c r="A734" t="s">
        <v>18</v>
      </c>
      <c r="B734" t="s">
        <v>12684</v>
      </c>
      <c r="C734" t="s">
        <v>281</v>
      </c>
      <c r="D734" t="s">
        <v>223</v>
      </c>
      <c r="E734" t="s">
        <v>12685</v>
      </c>
      <c r="F734" t="s">
        <v>12679</v>
      </c>
      <c r="G734">
        <v>0.86887999999999999</v>
      </c>
      <c r="H734">
        <v>0.86843000000000004</v>
      </c>
      <c r="I734">
        <v>2</v>
      </c>
      <c r="J734">
        <v>1.84</v>
      </c>
      <c r="K734" t="s">
        <v>17</v>
      </c>
      <c r="L734">
        <f t="shared" si="48"/>
        <v>44566.060000000558</v>
      </c>
      <c r="S734" t="str">
        <f ca="1"/>
        <v>2025-06-03 15:33:08</v>
      </c>
      <c r="T734">
        <f t="shared" ca="1" si="45"/>
        <v>4</v>
      </c>
      <c r="U734">
        <f t="shared" ca="1" si="46"/>
        <v>15</v>
      </c>
      <c r="V734">
        <f t="shared" ca="1" si="47"/>
        <v>-15</v>
      </c>
      <c r="X734" t="str">
        <f ca="1"/>
        <v>2025-06-04 00:21:42</v>
      </c>
    </row>
    <row r="735" spans="1:24" x14ac:dyDescent="0.2">
      <c r="A735" t="s">
        <v>18</v>
      </c>
      <c r="B735" t="s">
        <v>12686</v>
      </c>
      <c r="C735" t="s">
        <v>786</v>
      </c>
      <c r="D735" t="s">
        <v>223</v>
      </c>
      <c r="E735" t="s">
        <v>12687</v>
      </c>
      <c r="F735" t="s">
        <v>12688</v>
      </c>
      <c r="G735">
        <v>0.86929000000000001</v>
      </c>
      <c r="H735">
        <v>0.86846000000000001</v>
      </c>
      <c r="I735">
        <v>2</v>
      </c>
      <c r="J735">
        <v>1.84</v>
      </c>
      <c r="K735" t="s">
        <v>17</v>
      </c>
      <c r="L735">
        <f t="shared" si="48"/>
        <v>44564.220000000561</v>
      </c>
      <c r="S735" t="str">
        <f ca="1"/>
        <v>2025-06-03 15:31:58</v>
      </c>
      <c r="T735">
        <f t="shared" ca="1" si="45"/>
        <v>2</v>
      </c>
      <c r="U735">
        <f t="shared" ca="1" si="46"/>
        <v>3</v>
      </c>
      <c r="V735">
        <f t="shared" ca="1" si="47"/>
        <v>-3</v>
      </c>
      <c r="X735" t="str">
        <f ca="1"/>
        <v>2025-06-04 00:20:31</v>
      </c>
    </row>
    <row r="736" spans="1:24" x14ac:dyDescent="0.2">
      <c r="A736" t="s">
        <v>18</v>
      </c>
      <c r="B736" t="s">
        <v>12689</v>
      </c>
      <c r="C736" t="s">
        <v>840</v>
      </c>
      <c r="D736" t="s">
        <v>223</v>
      </c>
      <c r="E736" t="s">
        <v>12690</v>
      </c>
      <c r="F736" t="s">
        <v>12688</v>
      </c>
      <c r="G736">
        <v>0.86929000000000001</v>
      </c>
      <c r="H736">
        <v>0.86846000000000001</v>
      </c>
      <c r="I736">
        <v>4</v>
      </c>
      <c r="J736">
        <v>3.68</v>
      </c>
      <c r="K736" t="s">
        <v>17</v>
      </c>
      <c r="L736">
        <f t="shared" si="48"/>
        <v>44562.380000000565</v>
      </c>
      <c r="S736" t="str">
        <f ca="1"/>
        <v>2025-06-03 15:30:48</v>
      </c>
      <c r="T736">
        <f t="shared" ca="1" si="45"/>
        <v>4</v>
      </c>
      <c r="U736">
        <f t="shared" ca="1" si="46"/>
        <v>15</v>
      </c>
      <c r="V736">
        <f t="shared" ca="1" si="47"/>
        <v>0.36000000000000032</v>
      </c>
      <c r="X736" t="str">
        <f ca="1"/>
        <v>2025-06-04 00:21:02</v>
      </c>
    </row>
    <row r="737" spans="1:24" x14ac:dyDescent="0.2">
      <c r="A737" t="s">
        <v>18</v>
      </c>
      <c r="B737" t="s">
        <v>12691</v>
      </c>
      <c r="C737" t="s">
        <v>266</v>
      </c>
      <c r="D737" t="s">
        <v>223</v>
      </c>
      <c r="E737" t="s">
        <v>12692</v>
      </c>
      <c r="F737" t="s">
        <v>12688</v>
      </c>
      <c r="G737">
        <v>0.86926999999999999</v>
      </c>
      <c r="H737">
        <v>0.86846000000000001</v>
      </c>
      <c r="I737">
        <v>1</v>
      </c>
      <c r="J737">
        <v>0.92</v>
      </c>
      <c r="K737" t="s">
        <v>17</v>
      </c>
      <c r="L737">
        <f t="shared" si="48"/>
        <v>44558.700000000565</v>
      </c>
      <c r="S737" t="str">
        <f ca="1"/>
        <v>2025-06-03 15:29:37</v>
      </c>
      <c r="T737">
        <f t="shared" ca="1" si="45"/>
        <v>4</v>
      </c>
      <c r="U737">
        <f t="shared" ca="1" si="46"/>
        <v>15</v>
      </c>
      <c r="V737">
        <f t="shared" ca="1" si="47"/>
        <v>8.0400000000000009</v>
      </c>
      <c r="X737" t="str">
        <f ca="1"/>
        <v>2025-06-04 00:20:22</v>
      </c>
    </row>
    <row r="738" spans="1:24" x14ac:dyDescent="0.2">
      <c r="A738" t="s">
        <v>11</v>
      </c>
      <c r="B738" t="s">
        <v>12693</v>
      </c>
      <c r="C738" t="s">
        <v>266</v>
      </c>
      <c r="D738" t="s">
        <v>223</v>
      </c>
      <c r="E738" t="s">
        <v>12694</v>
      </c>
      <c r="F738" t="s">
        <v>12695</v>
      </c>
      <c r="G738">
        <v>0.87041999999999997</v>
      </c>
      <c r="H738">
        <v>0.86951000000000001</v>
      </c>
      <c r="I738">
        <v>1</v>
      </c>
      <c r="J738">
        <v>-1</v>
      </c>
      <c r="K738" t="s">
        <v>17</v>
      </c>
      <c r="L738">
        <f t="shared" si="48"/>
        <v>44557.780000000566</v>
      </c>
      <c r="S738" t="str">
        <f ca="1"/>
        <v>2025-06-03 15:28:27</v>
      </c>
      <c r="T738">
        <f t="shared" ca="1" si="45"/>
        <v>4</v>
      </c>
      <c r="U738">
        <f t="shared" ca="1" si="46"/>
        <v>15</v>
      </c>
      <c r="V738">
        <f t="shared" ca="1" si="47"/>
        <v>-15</v>
      </c>
      <c r="X738" t="str">
        <f ca="1"/>
        <v>2025-06-04 00:19:12</v>
      </c>
    </row>
    <row r="739" spans="1:24" x14ac:dyDescent="0.2">
      <c r="A739" t="s">
        <v>11</v>
      </c>
      <c r="B739" t="s">
        <v>12696</v>
      </c>
      <c r="C739" t="s">
        <v>786</v>
      </c>
      <c r="D739" t="s">
        <v>223</v>
      </c>
      <c r="E739" t="s">
        <v>12697</v>
      </c>
      <c r="F739" t="s">
        <v>12695</v>
      </c>
      <c r="G739">
        <v>0.87007000000000001</v>
      </c>
      <c r="H739">
        <v>0.86951000000000001</v>
      </c>
      <c r="I739">
        <v>2</v>
      </c>
      <c r="J739">
        <v>-2</v>
      </c>
      <c r="K739" t="s">
        <v>17</v>
      </c>
      <c r="L739">
        <f t="shared" si="48"/>
        <v>44558.780000000566</v>
      </c>
      <c r="S739" t="str">
        <f ca="1"/>
        <v>2025-06-03 15:26:45</v>
      </c>
      <c r="T739">
        <f t="shared" ca="1" si="45"/>
        <v>1</v>
      </c>
      <c r="U739">
        <f t="shared" ca="1" si="46"/>
        <v>1</v>
      </c>
      <c r="V739">
        <f t="shared" ca="1" si="47"/>
        <v>0.92</v>
      </c>
      <c r="X739" t="str">
        <f ca="1"/>
        <v>2025-06-04 00:19:21</v>
      </c>
    </row>
    <row r="740" spans="1:24" x14ac:dyDescent="0.2">
      <c r="A740" t="s">
        <v>11</v>
      </c>
      <c r="B740" t="s">
        <v>12698</v>
      </c>
      <c r="C740" t="s">
        <v>4680</v>
      </c>
      <c r="D740" t="s">
        <v>223</v>
      </c>
      <c r="E740" t="s">
        <v>12699</v>
      </c>
      <c r="F740" t="s">
        <v>12695</v>
      </c>
      <c r="G740">
        <v>0.86999000000000004</v>
      </c>
      <c r="H740">
        <v>0.86951000000000001</v>
      </c>
      <c r="I740">
        <v>4</v>
      </c>
      <c r="J740">
        <v>-4</v>
      </c>
      <c r="K740" t="s">
        <v>17</v>
      </c>
      <c r="L740">
        <f t="shared" si="48"/>
        <v>44560.780000000566</v>
      </c>
      <c r="S740" t="str">
        <f ca="1"/>
        <v>2025-06-03 15:25:35</v>
      </c>
      <c r="T740">
        <f t="shared" ca="1" si="45"/>
        <v>4</v>
      </c>
      <c r="U740">
        <f t="shared" ca="1" si="46"/>
        <v>15</v>
      </c>
      <c r="V740">
        <f t="shared" ca="1" si="47"/>
        <v>-15</v>
      </c>
      <c r="X740" t="str">
        <f ca="1"/>
        <v>2025-06-04 00:19:31</v>
      </c>
    </row>
    <row r="741" spans="1:24" x14ac:dyDescent="0.2">
      <c r="A741" t="s">
        <v>11</v>
      </c>
      <c r="B741" t="s">
        <v>12700</v>
      </c>
      <c r="C741" t="s">
        <v>4565</v>
      </c>
      <c r="D741" t="s">
        <v>223</v>
      </c>
      <c r="E741" t="s">
        <v>12701</v>
      </c>
      <c r="F741" t="s">
        <v>12695</v>
      </c>
      <c r="G741">
        <v>0.86989000000000005</v>
      </c>
      <c r="H741">
        <v>0.86951000000000001</v>
      </c>
      <c r="I741">
        <v>8</v>
      </c>
      <c r="J741">
        <v>-8</v>
      </c>
      <c r="K741" t="s">
        <v>17</v>
      </c>
      <c r="L741">
        <f t="shared" si="48"/>
        <v>44564.780000000566</v>
      </c>
      <c r="S741" t="str">
        <f ca="1"/>
        <v>2025-06-03 15:24:24</v>
      </c>
      <c r="T741">
        <f t="shared" ca="1" si="45"/>
        <v>2</v>
      </c>
      <c r="U741">
        <f t="shared" ca="1" si="46"/>
        <v>3</v>
      </c>
      <c r="V741">
        <f t="shared" ca="1" si="47"/>
        <v>2.7600000000000002</v>
      </c>
      <c r="X741" t="str">
        <f ca="1"/>
        <v>2025-06-04 00:19:41</v>
      </c>
    </row>
    <row r="742" spans="1:24" x14ac:dyDescent="0.2">
      <c r="A742" t="s">
        <v>11</v>
      </c>
      <c r="B742" t="s">
        <v>12702</v>
      </c>
      <c r="C742" t="s">
        <v>5765</v>
      </c>
      <c r="D742" t="s">
        <v>223</v>
      </c>
      <c r="E742" t="s">
        <v>12703</v>
      </c>
      <c r="F742" t="s">
        <v>12704</v>
      </c>
      <c r="G742">
        <v>0.87044999999999995</v>
      </c>
      <c r="H742">
        <v>0.87043999999999999</v>
      </c>
      <c r="I742">
        <v>1</v>
      </c>
      <c r="J742">
        <v>-1</v>
      </c>
      <c r="K742" t="s">
        <v>17</v>
      </c>
      <c r="L742">
        <f t="shared" si="48"/>
        <v>44572.780000000566</v>
      </c>
      <c r="S742" t="str">
        <f ca="1"/>
        <v>2025-06-03 15:23:14</v>
      </c>
      <c r="T742">
        <f t="shared" ca="1" si="45"/>
        <v>2</v>
      </c>
      <c r="U742">
        <f t="shared" ca="1" si="46"/>
        <v>3</v>
      </c>
      <c r="V742">
        <f t="shared" ca="1" si="47"/>
        <v>2.7600000000000002</v>
      </c>
      <c r="X742" t="str">
        <f ca="1"/>
        <v>2025-06-04 00:18:01</v>
      </c>
    </row>
    <row r="743" spans="1:24" x14ac:dyDescent="0.2">
      <c r="A743" t="s">
        <v>11</v>
      </c>
      <c r="B743" t="s">
        <v>12705</v>
      </c>
      <c r="C743" t="s">
        <v>266</v>
      </c>
      <c r="D743" t="s">
        <v>223</v>
      </c>
      <c r="E743" t="s">
        <v>12706</v>
      </c>
      <c r="F743" t="s">
        <v>12707</v>
      </c>
      <c r="G743">
        <v>0.87112000000000001</v>
      </c>
      <c r="H743">
        <v>0.87050000000000005</v>
      </c>
      <c r="I743">
        <v>1</v>
      </c>
      <c r="J743">
        <v>-1</v>
      </c>
      <c r="K743" t="s">
        <v>17</v>
      </c>
      <c r="L743">
        <f t="shared" si="48"/>
        <v>44573.780000000566</v>
      </c>
      <c r="S743" t="str">
        <f ca="1"/>
        <v>2025-06-03 15:22:04</v>
      </c>
      <c r="T743">
        <f t="shared" ca="1" si="45"/>
        <v>4</v>
      </c>
      <c r="U743">
        <f t="shared" ca="1" si="46"/>
        <v>15</v>
      </c>
      <c r="V743">
        <f t="shared" ca="1" si="47"/>
        <v>0.36000000000000032</v>
      </c>
      <c r="X743" t="str">
        <f ca="1"/>
        <v>2025-06-04 00:16:51</v>
      </c>
    </row>
    <row r="744" spans="1:24" x14ac:dyDescent="0.2">
      <c r="A744" t="s">
        <v>11</v>
      </c>
      <c r="B744" t="s">
        <v>12708</v>
      </c>
      <c r="C744" t="s">
        <v>281</v>
      </c>
      <c r="D744" t="s">
        <v>223</v>
      </c>
      <c r="E744" t="s">
        <v>12709</v>
      </c>
      <c r="F744" t="s">
        <v>12707</v>
      </c>
      <c r="G744">
        <v>0.87102999999999997</v>
      </c>
      <c r="H744">
        <v>0.87050000000000005</v>
      </c>
      <c r="I744">
        <v>2</v>
      </c>
      <c r="J744">
        <v>-2</v>
      </c>
      <c r="K744" t="s">
        <v>17</v>
      </c>
      <c r="L744">
        <f t="shared" si="48"/>
        <v>44574.780000000566</v>
      </c>
      <c r="S744" t="str">
        <f ca="1"/>
        <v>2025-06-03 15:20:49</v>
      </c>
      <c r="T744">
        <f t="shared" ca="1" si="45"/>
        <v>2</v>
      </c>
      <c r="U744">
        <f t="shared" ca="1" si="46"/>
        <v>3</v>
      </c>
      <c r="V744">
        <f t="shared" ca="1" si="47"/>
        <v>2.7600000000000002</v>
      </c>
      <c r="X744" t="str">
        <f ca="1"/>
        <v>2025-06-04 00:17:01</v>
      </c>
    </row>
    <row r="745" spans="1:24" x14ac:dyDescent="0.2">
      <c r="A745" t="s">
        <v>11</v>
      </c>
      <c r="B745" t="s">
        <v>12710</v>
      </c>
      <c r="C745" t="s">
        <v>266</v>
      </c>
      <c r="D745" t="s">
        <v>223</v>
      </c>
      <c r="E745" t="s">
        <v>12711</v>
      </c>
      <c r="F745" t="s">
        <v>12712</v>
      </c>
      <c r="G745">
        <v>0.87128000000000005</v>
      </c>
      <c r="H745">
        <v>0.87143999999999999</v>
      </c>
      <c r="I745">
        <v>1</v>
      </c>
      <c r="J745">
        <v>0.92</v>
      </c>
      <c r="K745" t="s">
        <v>17</v>
      </c>
      <c r="L745">
        <f t="shared" si="48"/>
        <v>44576.780000000566</v>
      </c>
      <c r="S745" t="str">
        <f ca="1"/>
        <v>2025-06-03 15:18:48</v>
      </c>
      <c r="T745">
        <f t="shared" ca="1" si="45"/>
        <v>4</v>
      </c>
      <c r="U745">
        <f t="shared" ca="1" si="46"/>
        <v>15</v>
      </c>
      <c r="V745">
        <f t="shared" ca="1" si="47"/>
        <v>-15</v>
      </c>
      <c r="X745" t="str">
        <f ca="1"/>
        <v>2025-06-04 00:15:41</v>
      </c>
    </row>
    <row r="746" spans="1:24" x14ac:dyDescent="0.2">
      <c r="A746" t="s">
        <v>11</v>
      </c>
      <c r="B746" t="s">
        <v>12713</v>
      </c>
      <c r="C746" t="s">
        <v>840</v>
      </c>
      <c r="D746" t="s">
        <v>223</v>
      </c>
      <c r="E746" t="s">
        <v>12714</v>
      </c>
      <c r="F746" t="s">
        <v>12712</v>
      </c>
      <c r="G746">
        <v>0.87109000000000003</v>
      </c>
      <c r="H746">
        <v>0.87143999999999999</v>
      </c>
      <c r="I746">
        <v>4</v>
      </c>
      <c r="J746">
        <v>3.68</v>
      </c>
      <c r="K746" t="s">
        <v>17</v>
      </c>
      <c r="L746">
        <f t="shared" si="48"/>
        <v>44575.860000000568</v>
      </c>
      <c r="S746" t="str">
        <f ca="1"/>
        <v>2025-06-03 15:16:47</v>
      </c>
      <c r="T746">
        <f t="shared" ca="1" si="45"/>
        <v>1</v>
      </c>
      <c r="U746">
        <f t="shared" ca="1" si="46"/>
        <v>1</v>
      </c>
      <c r="V746">
        <f t="shared" ca="1" si="47"/>
        <v>0</v>
      </c>
      <c r="X746" t="str">
        <f ca="1"/>
        <v>2025-06-04 00:16:21</v>
      </c>
    </row>
    <row r="747" spans="1:24" x14ac:dyDescent="0.2">
      <c r="A747" t="s">
        <v>11</v>
      </c>
      <c r="B747" t="s">
        <v>12715</v>
      </c>
      <c r="C747" t="s">
        <v>836</v>
      </c>
      <c r="D747" t="s">
        <v>223</v>
      </c>
      <c r="E747" t="s">
        <v>12716</v>
      </c>
      <c r="F747" t="s">
        <v>12712</v>
      </c>
      <c r="G747">
        <v>0.87107999999999997</v>
      </c>
      <c r="H747">
        <v>0.87143999999999999</v>
      </c>
      <c r="I747">
        <v>2</v>
      </c>
      <c r="J747">
        <v>1.84</v>
      </c>
      <c r="K747" t="s">
        <v>17</v>
      </c>
      <c r="L747">
        <f t="shared" si="48"/>
        <v>44572.180000000568</v>
      </c>
      <c r="S747" t="str">
        <f ca="1"/>
        <v>2025-06-03 15:14:47</v>
      </c>
      <c r="T747">
        <f t="shared" ca="1" si="45"/>
        <v>2</v>
      </c>
      <c r="U747">
        <f t="shared" ca="1" si="46"/>
        <v>3</v>
      </c>
      <c r="V747">
        <f t="shared" ca="1" si="47"/>
        <v>2.7600000000000002</v>
      </c>
      <c r="X747" t="str">
        <f ca="1"/>
        <v>2025-06-04 00:16:01</v>
      </c>
    </row>
    <row r="748" spans="1:24" x14ac:dyDescent="0.2">
      <c r="A748" t="s">
        <v>11</v>
      </c>
      <c r="B748" t="s">
        <v>12717</v>
      </c>
      <c r="C748" t="s">
        <v>850</v>
      </c>
      <c r="D748" t="s">
        <v>223</v>
      </c>
      <c r="E748" t="s">
        <v>12718</v>
      </c>
      <c r="F748" t="s">
        <v>12712</v>
      </c>
      <c r="G748">
        <v>0.87083999999999995</v>
      </c>
      <c r="H748">
        <v>0.87143999999999999</v>
      </c>
      <c r="I748">
        <v>8</v>
      </c>
      <c r="J748">
        <v>7.36</v>
      </c>
      <c r="K748" t="s">
        <v>17</v>
      </c>
      <c r="L748">
        <f t="shared" si="48"/>
        <v>44570.340000000571</v>
      </c>
      <c r="S748" t="str">
        <f ca="1"/>
        <v>2025-06-03 15:12:44</v>
      </c>
      <c r="T748">
        <f t="shared" ca="1" si="45"/>
        <v>3</v>
      </c>
      <c r="U748">
        <f t="shared" ca="1" si="46"/>
        <v>7</v>
      </c>
      <c r="V748">
        <f t="shared" ca="1" si="47"/>
        <v>-7</v>
      </c>
      <c r="X748" t="str">
        <f ca="1"/>
        <v>2025-06-04 00:16:31</v>
      </c>
    </row>
    <row r="749" spans="1:24" x14ac:dyDescent="0.2">
      <c r="A749" t="s">
        <v>18</v>
      </c>
      <c r="B749" t="s">
        <v>12719</v>
      </c>
      <c r="C749" t="s">
        <v>4680</v>
      </c>
      <c r="D749" t="s">
        <v>223</v>
      </c>
      <c r="E749" t="s">
        <v>12720</v>
      </c>
      <c r="F749" t="s">
        <v>12721</v>
      </c>
      <c r="G749">
        <v>0.87075000000000002</v>
      </c>
      <c r="H749">
        <v>0.87117</v>
      </c>
      <c r="I749">
        <v>2</v>
      </c>
      <c r="J749">
        <v>-2</v>
      </c>
      <c r="K749" t="s">
        <v>17</v>
      </c>
      <c r="L749">
        <f t="shared" si="48"/>
        <v>44562.980000000571</v>
      </c>
      <c r="S749" t="str">
        <f ca="1"/>
        <v>2025-06-03 15:10:28</v>
      </c>
      <c r="T749">
        <f t="shared" ca="1" si="45"/>
        <v>3</v>
      </c>
      <c r="U749">
        <f t="shared" ca="1" si="46"/>
        <v>7</v>
      </c>
      <c r="V749">
        <f t="shared" ca="1" si="47"/>
        <v>0.56000000000000005</v>
      </c>
      <c r="X749" t="str">
        <f ca="1"/>
        <v>2025-06-04 00:14:50</v>
      </c>
    </row>
    <row r="750" spans="1:24" x14ac:dyDescent="0.2">
      <c r="A750" t="s">
        <v>18</v>
      </c>
      <c r="B750" t="s">
        <v>12722</v>
      </c>
      <c r="C750" t="s">
        <v>850</v>
      </c>
      <c r="D750" t="s">
        <v>223</v>
      </c>
      <c r="E750" t="s">
        <v>12723</v>
      </c>
      <c r="F750" t="s">
        <v>12721</v>
      </c>
      <c r="G750">
        <v>0.87094000000000005</v>
      </c>
      <c r="H750">
        <v>0.87117</v>
      </c>
      <c r="I750">
        <v>8</v>
      </c>
      <c r="J750">
        <v>-8</v>
      </c>
      <c r="K750" t="s">
        <v>17</v>
      </c>
      <c r="L750">
        <f t="shared" si="48"/>
        <v>44564.980000000571</v>
      </c>
      <c r="S750" t="str">
        <f ca="1"/>
        <v>2025-06-03 15:09:19</v>
      </c>
      <c r="T750">
        <f t="shared" ca="1" si="45"/>
        <v>4</v>
      </c>
      <c r="U750">
        <f t="shared" ca="1" si="46"/>
        <v>15</v>
      </c>
      <c r="V750">
        <f t="shared" ca="1" si="47"/>
        <v>0.36000000000000032</v>
      </c>
      <c r="X750" t="str">
        <f ca="1"/>
        <v>2025-06-04 00:15:21</v>
      </c>
    </row>
    <row r="751" spans="1:24" x14ac:dyDescent="0.2">
      <c r="A751" t="s">
        <v>18</v>
      </c>
      <c r="B751" t="s">
        <v>12724</v>
      </c>
      <c r="C751" t="s">
        <v>301</v>
      </c>
      <c r="D751" t="s">
        <v>223</v>
      </c>
      <c r="E751" t="s">
        <v>12725</v>
      </c>
      <c r="F751" t="s">
        <v>12721</v>
      </c>
      <c r="G751">
        <v>0.87082999999999999</v>
      </c>
      <c r="H751">
        <v>0.87117</v>
      </c>
      <c r="I751">
        <v>4</v>
      </c>
      <c r="J751">
        <v>-4</v>
      </c>
      <c r="K751" t="s">
        <v>17</v>
      </c>
      <c r="L751">
        <f t="shared" si="48"/>
        <v>44572.980000000571</v>
      </c>
      <c r="S751" t="str">
        <f ca="1"/>
        <v>2025-06-03 15:08:07</v>
      </c>
      <c r="T751">
        <f t="shared" ca="1" si="45"/>
        <v>4</v>
      </c>
      <c r="U751">
        <f t="shared" ca="1" si="46"/>
        <v>15</v>
      </c>
      <c r="V751">
        <f t="shared" ca="1" si="47"/>
        <v>11.88</v>
      </c>
      <c r="X751" t="str">
        <f ca="1"/>
        <v>2025-06-04 00:15:01</v>
      </c>
    </row>
    <row r="752" spans="1:24" x14ac:dyDescent="0.2">
      <c r="A752" t="s">
        <v>18</v>
      </c>
      <c r="B752" t="s">
        <v>12726</v>
      </c>
      <c r="C752" t="s">
        <v>266</v>
      </c>
      <c r="D752" t="s">
        <v>223</v>
      </c>
      <c r="E752" t="s">
        <v>12727</v>
      </c>
      <c r="F752" t="s">
        <v>12721</v>
      </c>
      <c r="G752">
        <v>0.87051000000000001</v>
      </c>
      <c r="H752">
        <v>0.87117</v>
      </c>
      <c r="I752">
        <v>1</v>
      </c>
      <c r="J752">
        <v>-1</v>
      </c>
      <c r="K752" t="s">
        <v>17</v>
      </c>
      <c r="L752">
        <f t="shared" si="48"/>
        <v>44576.980000000571</v>
      </c>
      <c r="S752" t="str">
        <f ca="1"/>
        <v>2025-06-03 15:06:56</v>
      </c>
      <c r="T752">
        <f t="shared" ca="1" si="45"/>
        <v>3</v>
      </c>
      <c r="U752">
        <f t="shared" ca="1" si="46"/>
        <v>7</v>
      </c>
      <c r="V752">
        <f t="shared" ca="1" si="47"/>
        <v>4.5200000000000005</v>
      </c>
      <c r="X752" t="str">
        <f ca="1"/>
        <v>2025-06-04 00:14:31</v>
      </c>
    </row>
    <row r="753" spans="1:24" x14ac:dyDescent="0.2">
      <c r="A753" t="s">
        <v>18</v>
      </c>
      <c r="B753" t="s">
        <v>12728</v>
      </c>
      <c r="C753" t="s">
        <v>266</v>
      </c>
      <c r="D753" t="s">
        <v>223</v>
      </c>
      <c r="E753" t="s">
        <v>12729</v>
      </c>
      <c r="F753" t="s">
        <v>12730</v>
      </c>
      <c r="G753">
        <v>0.87100999999999995</v>
      </c>
      <c r="H753">
        <v>0.87056</v>
      </c>
      <c r="I753">
        <v>1</v>
      </c>
      <c r="J753">
        <v>0.92</v>
      </c>
      <c r="K753" t="s">
        <v>17</v>
      </c>
      <c r="L753">
        <f t="shared" si="48"/>
        <v>44577.980000000571</v>
      </c>
      <c r="S753" t="str">
        <f ca="1"/>
        <v>2025-06-03 15:05:46</v>
      </c>
      <c r="T753">
        <f t="shared" ca="1" si="45"/>
        <v>4</v>
      </c>
      <c r="U753">
        <f t="shared" ca="1" si="46"/>
        <v>15</v>
      </c>
      <c r="V753">
        <f t="shared" ca="1" si="47"/>
        <v>13.8</v>
      </c>
      <c r="X753" t="str">
        <f ca="1"/>
        <v>2025-06-04 00:13:21</v>
      </c>
    </row>
    <row r="754" spans="1:24" x14ac:dyDescent="0.2">
      <c r="A754" t="s">
        <v>18</v>
      </c>
      <c r="B754" t="s">
        <v>12731</v>
      </c>
      <c r="C754" t="s">
        <v>4680</v>
      </c>
      <c r="D754" t="s">
        <v>223</v>
      </c>
      <c r="E754" t="s">
        <v>12732</v>
      </c>
      <c r="F754" t="s">
        <v>12730</v>
      </c>
      <c r="G754">
        <v>0.87102999999999997</v>
      </c>
      <c r="H754">
        <v>0.87056</v>
      </c>
      <c r="I754">
        <v>2</v>
      </c>
      <c r="J754">
        <v>1.84</v>
      </c>
      <c r="K754" t="s">
        <v>17</v>
      </c>
      <c r="L754">
        <f t="shared" si="48"/>
        <v>44577.060000000572</v>
      </c>
      <c r="S754" t="str">
        <f ca="1"/>
        <v>2025-06-03 15:04:35</v>
      </c>
      <c r="T754">
        <f t="shared" ca="1" si="45"/>
        <v>3</v>
      </c>
      <c r="U754">
        <f t="shared" ca="1" si="46"/>
        <v>7</v>
      </c>
      <c r="V754">
        <f t="shared" ca="1" si="47"/>
        <v>-7</v>
      </c>
      <c r="X754" t="str">
        <f ca="1"/>
        <v>2025-06-04 00:13:40</v>
      </c>
    </row>
    <row r="755" spans="1:24" x14ac:dyDescent="0.2">
      <c r="A755" t="s">
        <v>18</v>
      </c>
      <c r="B755" t="s">
        <v>12733</v>
      </c>
      <c r="C755" t="s">
        <v>5765</v>
      </c>
      <c r="D755" t="s">
        <v>223</v>
      </c>
      <c r="E755" t="s">
        <v>12734</v>
      </c>
      <c r="F755" t="s">
        <v>12735</v>
      </c>
      <c r="G755">
        <v>0.87104000000000004</v>
      </c>
      <c r="H755">
        <v>0.87053000000000003</v>
      </c>
      <c r="I755">
        <v>1</v>
      </c>
      <c r="J755">
        <v>0.92</v>
      </c>
      <c r="K755" t="s">
        <v>17</v>
      </c>
      <c r="L755">
        <f t="shared" si="48"/>
        <v>44575.220000000576</v>
      </c>
      <c r="S755" t="str">
        <f ca="1"/>
        <v>2025-06-03 15:03:25</v>
      </c>
      <c r="T755">
        <f t="shared" ca="1" si="45"/>
        <v>2</v>
      </c>
      <c r="U755">
        <f t="shared" ca="1" si="46"/>
        <v>3</v>
      </c>
      <c r="V755">
        <f t="shared" ca="1" si="47"/>
        <v>2.7600000000000002</v>
      </c>
      <c r="X755" t="str">
        <f ca="1"/>
        <v>2025-06-04 00:12:10</v>
      </c>
    </row>
    <row r="756" spans="1:24" x14ac:dyDescent="0.2">
      <c r="A756" t="s">
        <v>18</v>
      </c>
      <c r="B756" t="s">
        <v>12736</v>
      </c>
      <c r="C756" t="s">
        <v>786</v>
      </c>
      <c r="D756" t="s">
        <v>223</v>
      </c>
      <c r="E756" t="s">
        <v>12737</v>
      </c>
      <c r="F756" t="s">
        <v>12738</v>
      </c>
      <c r="G756">
        <v>0.87133000000000005</v>
      </c>
      <c r="H756">
        <v>0.87107999999999997</v>
      </c>
      <c r="I756">
        <v>2</v>
      </c>
      <c r="J756">
        <v>1.84</v>
      </c>
      <c r="K756" t="s">
        <v>17</v>
      </c>
      <c r="L756">
        <f t="shared" si="48"/>
        <v>44574.300000000578</v>
      </c>
      <c r="S756" t="str">
        <f ca="1"/>
        <v>2025-06-03 15:02:15</v>
      </c>
      <c r="T756">
        <f t="shared" ca="1" si="45"/>
        <v>1</v>
      </c>
      <c r="U756">
        <f t="shared" ca="1" si="46"/>
        <v>1</v>
      </c>
      <c r="V756">
        <f t="shared" ca="1" si="47"/>
        <v>-1</v>
      </c>
      <c r="X756" t="str">
        <f ca="1"/>
        <v>2025-06-04 00:11:09</v>
      </c>
    </row>
    <row r="757" spans="1:24" x14ac:dyDescent="0.2">
      <c r="A757" t="s">
        <v>18</v>
      </c>
      <c r="B757" t="s">
        <v>12739</v>
      </c>
      <c r="C757" t="s">
        <v>266</v>
      </c>
      <c r="D757" t="s">
        <v>223</v>
      </c>
      <c r="E757" t="s">
        <v>12740</v>
      </c>
      <c r="F757" t="s">
        <v>12738</v>
      </c>
      <c r="G757">
        <v>0.87119999999999997</v>
      </c>
      <c r="H757">
        <v>0.87107999999999997</v>
      </c>
      <c r="I757">
        <v>1</v>
      </c>
      <c r="J757">
        <v>0.92</v>
      </c>
      <c r="K757" t="s">
        <v>17</v>
      </c>
      <c r="L757">
        <f t="shared" si="48"/>
        <v>44572.460000000581</v>
      </c>
      <c r="S757" t="str">
        <f ca="1"/>
        <v>2025-06-03 15:01:05</v>
      </c>
      <c r="T757">
        <f t="shared" ca="1" si="45"/>
        <v>3</v>
      </c>
      <c r="U757">
        <f t="shared" ca="1" si="46"/>
        <v>7</v>
      </c>
      <c r="V757">
        <f t="shared" ca="1" si="47"/>
        <v>4.5200000000000005</v>
      </c>
      <c r="X757" t="str">
        <f ca="1"/>
        <v>2025-06-04 00:11:00</v>
      </c>
    </row>
    <row r="758" spans="1:24" x14ac:dyDescent="0.2">
      <c r="A758" t="s">
        <v>18</v>
      </c>
      <c r="B758" t="s">
        <v>12741</v>
      </c>
      <c r="C758" t="s">
        <v>301</v>
      </c>
      <c r="D758" t="s">
        <v>223</v>
      </c>
      <c r="E758" t="s">
        <v>12742</v>
      </c>
      <c r="F758" t="s">
        <v>12738</v>
      </c>
      <c r="G758">
        <v>0.87146999999999997</v>
      </c>
      <c r="H758">
        <v>0.87107999999999997</v>
      </c>
      <c r="I758">
        <v>4</v>
      </c>
      <c r="J758">
        <v>3.68</v>
      </c>
      <c r="K758" t="s">
        <v>17</v>
      </c>
      <c r="L758">
        <f t="shared" si="48"/>
        <v>44571.540000000583</v>
      </c>
      <c r="S758" t="str">
        <f ca="1"/>
        <v>2025-06-03 14:59:54</v>
      </c>
      <c r="T758">
        <f t="shared" ca="1" si="45"/>
        <v>4</v>
      </c>
      <c r="U758">
        <f t="shared" ca="1" si="46"/>
        <v>15</v>
      </c>
      <c r="V758">
        <f t="shared" ca="1" si="47"/>
        <v>-15</v>
      </c>
      <c r="X758" t="str">
        <f ca="1"/>
        <v>2025-06-04 00:11:30</v>
      </c>
    </row>
    <row r="759" spans="1:24" x14ac:dyDescent="0.2">
      <c r="A759" t="s">
        <v>18</v>
      </c>
      <c r="B759" t="s">
        <v>12743</v>
      </c>
      <c r="C759" t="s">
        <v>266</v>
      </c>
      <c r="D759" t="s">
        <v>223</v>
      </c>
      <c r="E759" t="s">
        <v>12744</v>
      </c>
      <c r="F759" t="s">
        <v>12745</v>
      </c>
      <c r="G759">
        <v>0.87287999999999999</v>
      </c>
      <c r="H759">
        <v>0.87170999999999998</v>
      </c>
      <c r="I759">
        <v>1</v>
      </c>
      <c r="J759">
        <v>0.92</v>
      </c>
      <c r="K759" t="s">
        <v>17</v>
      </c>
      <c r="L759">
        <f t="shared" si="48"/>
        <v>44567.860000000583</v>
      </c>
      <c r="S759" t="str">
        <f ca="1"/>
        <v>2025-06-03 14:58:44</v>
      </c>
      <c r="T759">
        <f t="shared" ca="1" si="45"/>
        <v>3</v>
      </c>
      <c r="U759">
        <f t="shared" ca="1" si="46"/>
        <v>7</v>
      </c>
      <c r="V759">
        <f t="shared" ca="1" si="47"/>
        <v>-7</v>
      </c>
      <c r="X759" t="str">
        <f ca="1"/>
        <v>2025-06-04 00:09:50</v>
      </c>
    </row>
    <row r="760" spans="1:24" x14ac:dyDescent="0.2">
      <c r="A760" t="s">
        <v>18</v>
      </c>
      <c r="B760" t="s">
        <v>12746</v>
      </c>
      <c r="C760" t="s">
        <v>281</v>
      </c>
      <c r="D760" t="s">
        <v>223</v>
      </c>
      <c r="E760" t="s">
        <v>12747</v>
      </c>
      <c r="F760" t="s">
        <v>12748</v>
      </c>
      <c r="G760">
        <v>0.87302000000000002</v>
      </c>
      <c r="H760">
        <v>0.87224000000000002</v>
      </c>
      <c r="I760">
        <v>2</v>
      </c>
      <c r="J760">
        <v>1.84</v>
      </c>
      <c r="K760" t="s">
        <v>17</v>
      </c>
      <c r="L760">
        <f t="shared" si="48"/>
        <v>44566.940000000584</v>
      </c>
      <c r="S760" t="str">
        <f ca="1"/>
        <v>2025-06-03 14:57:34</v>
      </c>
      <c r="T760">
        <f t="shared" ca="1" si="45"/>
        <v>1</v>
      </c>
      <c r="U760">
        <f t="shared" ca="1" si="46"/>
        <v>1</v>
      </c>
      <c r="V760">
        <f t="shared" ca="1" si="47"/>
        <v>-1</v>
      </c>
      <c r="X760" t="str">
        <f ca="1"/>
        <v>2025-06-04 00:08:49</v>
      </c>
    </row>
    <row r="761" spans="1:24" x14ac:dyDescent="0.2">
      <c r="A761" t="s">
        <v>18</v>
      </c>
      <c r="B761" t="s">
        <v>12749</v>
      </c>
      <c r="C761" t="s">
        <v>266</v>
      </c>
      <c r="D761" t="s">
        <v>223</v>
      </c>
      <c r="E761" t="s">
        <v>12750</v>
      </c>
      <c r="F761" t="s">
        <v>12748</v>
      </c>
      <c r="G761">
        <v>0.87273999999999996</v>
      </c>
      <c r="H761">
        <v>0.87224000000000002</v>
      </c>
      <c r="I761">
        <v>1</v>
      </c>
      <c r="J761">
        <v>0.92</v>
      </c>
      <c r="K761" t="s">
        <v>17</v>
      </c>
      <c r="L761">
        <f t="shared" si="48"/>
        <v>44565.100000000588</v>
      </c>
      <c r="S761" t="str">
        <f ca="1"/>
        <v>2025-06-03 14:56:24</v>
      </c>
      <c r="T761">
        <f t="shared" ca="1" si="45"/>
        <v>2</v>
      </c>
      <c r="U761">
        <f t="shared" ca="1" si="46"/>
        <v>3</v>
      </c>
      <c r="V761">
        <f t="shared" ca="1" si="47"/>
        <v>2.7600000000000002</v>
      </c>
      <c r="X761" t="str">
        <f ca="1"/>
        <v>2025-06-04 00:08:39</v>
      </c>
    </row>
    <row r="762" spans="1:24" x14ac:dyDescent="0.2">
      <c r="A762" t="s">
        <v>11</v>
      </c>
      <c r="B762" t="s">
        <v>12751</v>
      </c>
      <c r="C762" t="s">
        <v>222</v>
      </c>
      <c r="D762" t="s">
        <v>223</v>
      </c>
      <c r="E762" t="s">
        <v>12752</v>
      </c>
      <c r="F762" t="s">
        <v>12753</v>
      </c>
      <c r="G762">
        <v>0.873</v>
      </c>
      <c r="H762">
        <v>0.87246000000000001</v>
      </c>
      <c r="I762">
        <v>8</v>
      </c>
      <c r="J762">
        <v>-8</v>
      </c>
      <c r="K762" t="s">
        <v>17</v>
      </c>
      <c r="L762">
        <f t="shared" si="48"/>
        <v>44564.18000000059</v>
      </c>
      <c r="S762" t="str">
        <f ca="1"/>
        <v>2025-06-03 14:55:13</v>
      </c>
      <c r="T762">
        <f t="shared" ca="1" si="45"/>
        <v>2</v>
      </c>
      <c r="U762">
        <f t="shared" ca="1" si="46"/>
        <v>3</v>
      </c>
      <c r="V762">
        <f t="shared" ca="1" si="47"/>
        <v>-3</v>
      </c>
      <c r="X762" t="str">
        <f ca="1"/>
        <v>2025-06-04 00:08:09</v>
      </c>
    </row>
    <row r="763" spans="1:24" x14ac:dyDescent="0.2">
      <c r="A763" t="s">
        <v>11</v>
      </c>
      <c r="B763" t="s">
        <v>12754</v>
      </c>
      <c r="C763" t="s">
        <v>5765</v>
      </c>
      <c r="D763" t="s">
        <v>223</v>
      </c>
      <c r="E763" t="s">
        <v>12755</v>
      </c>
      <c r="F763" t="s">
        <v>12753</v>
      </c>
      <c r="G763">
        <v>0.87343000000000004</v>
      </c>
      <c r="H763">
        <v>0.87246000000000001</v>
      </c>
      <c r="I763">
        <v>1</v>
      </c>
      <c r="J763">
        <v>-1</v>
      </c>
      <c r="K763" t="s">
        <v>17</v>
      </c>
      <c r="L763">
        <f t="shared" si="48"/>
        <v>44572.18000000059</v>
      </c>
      <c r="S763" t="str">
        <f ca="1"/>
        <v>2025-06-03 14:54:03</v>
      </c>
      <c r="T763">
        <f t="shared" ca="1" si="45"/>
        <v>3</v>
      </c>
      <c r="U763">
        <f t="shared" ca="1" si="46"/>
        <v>7</v>
      </c>
      <c r="V763">
        <f t="shared" ca="1" si="47"/>
        <v>6.44</v>
      </c>
      <c r="X763" t="str">
        <f ca="1"/>
        <v>2025-06-04 00:07:29</v>
      </c>
    </row>
    <row r="764" spans="1:24" x14ac:dyDescent="0.2">
      <c r="A764" t="s">
        <v>11</v>
      </c>
      <c r="B764" t="s">
        <v>12756</v>
      </c>
      <c r="C764" t="s">
        <v>786</v>
      </c>
      <c r="D764" t="s">
        <v>223</v>
      </c>
      <c r="E764" t="s">
        <v>12757</v>
      </c>
      <c r="F764" t="s">
        <v>12753</v>
      </c>
      <c r="G764">
        <v>0.87307999999999997</v>
      </c>
      <c r="H764">
        <v>0.87246000000000001</v>
      </c>
      <c r="I764">
        <v>2</v>
      </c>
      <c r="J764">
        <v>-2</v>
      </c>
      <c r="K764" t="s">
        <v>17</v>
      </c>
      <c r="L764">
        <f t="shared" si="48"/>
        <v>44573.18000000059</v>
      </c>
      <c r="S764" t="str">
        <f ca="1"/>
        <v>2025-06-03 14:52:53</v>
      </c>
      <c r="T764">
        <f t="shared" ca="1" si="45"/>
        <v>1</v>
      </c>
      <c r="U764">
        <f t="shared" ca="1" si="46"/>
        <v>1</v>
      </c>
      <c r="V764">
        <f t="shared" ca="1" si="47"/>
        <v>0.92</v>
      </c>
      <c r="X764" t="str">
        <f ca="1"/>
        <v>2025-06-04 00:07:39</v>
      </c>
    </row>
    <row r="765" spans="1:24" x14ac:dyDescent="0.2">
      <c r="A765" t="s">
        <v>11</v>
      </c>
      <c r="B765" t="s">
        <v>12758</v>
      </c>
      <c r="C765" t="s">
        <v>4565</v>
      </c>
      <c r="D765" t="s">
        <v>223</v>
      </c>
      <c r="E765" t="s">
        <v>12759</v>
      </c>
      <c r="F765" t="s">
        <v>12753</v>
      </c>
      <c r="G765">
        <v>0.87307000000000001</v>
      </c>
      <c r="H765">
        <v>0.87246000000000001</v>
      </c>
      <c r="I765">
        <v>4</v>
      </c>
      <c r="J765">
        <v>-4</v>
      </c>
      <c r="K765" t="s">
        <v>17</v>
      </c>
      <c r="L765">
        <f t="shared" si="48"/>
        <v>44575.18000000059</v>
      </c>
      <c r="S765" t="str">
        <f ca="1"/>
        <v>2025-06-03 14:51:43</v>
      </c>
      <c r="T765">
        <f t="shared" ca="1" si="45"/>
        <v>4</v>
      </c>
      <c r="U765">
        <f t="shared" ca="1" si="46"/>
        <v>15</v>
      </c>
      <c r="V765">
        <f t="shared" ca="1" si="47"/>
        <v>0.36000000000000032</v>
      </c>
      <c r="X765" t="str">
        <f ca="1"/>
        <v>2025-06-04 00:07:59</v>
      </c>
    </row>
    <row r="766" spans="1:24" x14ac:dyDescent="0.2">
      <c r="A766" t="s">
        <v>11</v>
      </c>
      <c r="B766" t="s">
        <v>12760</v>
      </c>
      <c r="C766" t="s">
        <v>281</v>
      </c>
      <c r="D766" t="s">
        <v>223</v>
      </c>
      <c r="E766" t="s">
        <v>12761</v>
      </c>
      <c r="F766" t="s">
        <v>12762</v>
      </c>
      <c r="G766">
        <v>0.87285999999999997</v>
      </c>
      <c r="H766">
        <v>0.87287999999999999</v>
      </c>
      <c r="I766">
        <v>2</v>
      </c>
      <c r="J766">
        <v>1.84</v>
      </c>
      <c r="K766" t="s">
        <v>17</v>
      </c>
      <c r="L766">
        <f t="shared" si="48"/>
        <v>44579.18000000059</v>
      </c>
      <c r="S766" t="str">
        <f ca="1"/>
        <v>2025-06-03 14:50:32</v>
      </c>
      <c r="T766">
        <f t="shared" ca="1" si="45"/>
        <v>4</v>
      </c>
      <c r="U766">
        <f t="shared" ca="1" si="46"/>
        <v>15</v>
      </c>
      <c r="V766">
        <f t="shared" ca="1" si="47"/>
        <v>-15</v>
      </c>
      <c r="X766" t="str">
        <f ca="1"/>
        <v>2025-06-04 00:06:29</v>
      </c>
    </row>
    <row r="767" spans="1:24" x14ac:dyDescent="0.2">
      <c r="A767" t="s">
        <v>11</v>
      </c>
      <c r="B767" t="s">
        <v>12763</v>
      </c>
      <c r="C767" t="s">
        <v>836</v>
      </c>
      <c r="D767" t="s">
        <v>223</v>
      </c>
      <c r="E767" t="s">
        <v>12764</v>
      </c>
      <c r="F767" t="s">
        <v>12762</v>
      </c>
      <c r="G767">
        <v>0.87258999999999998</v>
      </c>
      <c r="H767">
        <v>0.87287999999999999</v>
      </c>
      <c r="I767">
        <v>4</v>
      </c>
      <c r="J767">
        <v>3.68</v>
      </c>
      <c r="K767" t="s">
        <v>17</v>
      </c>
      <c r="L767">
        <f t="shared" si="48"/>
        <v>44577.340000000593</v>
      </c>
      <c r="S767" t="str">
        <f ca="1"/>
        <v>2025-06-03 14:49:22</v>
      </c>
      <c r="T767">
        <f t="shared" ca="1" si="45"/>
        <v>1</v>
      </c>
      <c r="U767">
        <f t="shared" ca="1" si="46"/>
        <v>1</v>
      </c>
      <c r="V767">
        <f t="shared" ca="1" si="47"/>
        <v>0.92</v>
      </c>
      <c r="X767" t="str">
        <f ca="1"/>
        <v>2025-06-04 00:06:39</v>
      </c>
    </row>
    <row r="768" spans="1:24" x14ac:dyDescent="0.2">
      <c r="A768" t="s">
        <v>11</v>
      </c>
      <c r="B768" t="s">
        <v>12765</v>
      </c>
      <c r="C768" t="s">
        <v>266</v>
      </c>
      <c r="D768" t="s">
        <v>223</v>
      </c>
      <c r="E768" t="s">
        <v>12766</v>
      </c>
      <c r="F768" t="s">
        <v>12762</v>
      </c>
      <c r="G768">
        <v>0.87289000000000005</v>
      </c>
      <c r="H768">
        <v>0.87287999999999999</v>
      </c>
      <c r="I768">
        <v>1</v>
      </c>
      <c r="J768">
        <v>-1</v>
      </c>
      <c r="K768" t="s">
        <v>17</v>
      </c>
      <c r="L768">
        <f t="shared" si="48"/>
        <v>44573.660000000593</v>
      </c>
      <c r="S768" t="str">
        <f ca="1"/>
        <v>2025-06-03 14:48:12</v>
      </c>
      <c r="T768">
        <f t="shared" ca="1" si="45"/>
        <v>3</v>
      </c>
      <c r="U768">
        <f t="shared" ca="1" si="46"/>
        <v>7</v>
      </c>
      <c r="V768">
        <f t="shared" ca="1" si="47"/>
        <v>6.44</v>
      </c>
      <c r="X768" t="str">
        <f ca="1"/>
        <v>2025-06-04 00:06:19</v>
      </c>
    </row>
    <row r="769" spans="1:24" x14ac:dyDescent="0.2">
      <c r="A769" t="s">
        <v>11</v>
      </c>
      <c r="B769" t="s">
        <v>12767</v>
      </c>
      <c r="C769" t="s">
        <v>4680</v>
      </c>
      <c r="D769" t="s">
        <v>223</v>
      </c>
      <c r="E769" t="s">
        <v>12768</v>
      </c>
      <c r="F769" t="s">
        <v>12769</v>
      </c>
      <c r="G769">
        <v>0.87200999999999995</v>
      </c>
      <c r="H769">
        <v>0.87268000000000001</v>
      </c>
      <c r="I769">
        <v>4</v>
      </c>
      <c r="J769">
        <v>3.68</v>
      </c>
      <c r="K769" t="s">
        <v>17</v>
      </c>
      <c r="L769">
        <f t="shared" si="48"/>
        <v>44574.660000000593</v>
      </c>
      <c r="S769" t="str">
        <f ca="1"/>
        <v>2025-06-03 14:47:02</v>
      </c>
      <c r="T769">
        <f t="shared" ca="1" si="45"/>
        <v>2</v>
      </c>
      <c r="U769">
        <f t="shared" ca="1" si="46"/>
        <v>3</v>
      </c>
      <c r="V769">
        <f t="shared" ca="1" si="47"/>
        <v>2.7600000000000002</v>
      </c>
      <c r="X769" t="str">
        <f ca="1"/>
        <v>2025-06-04 00:05:28</v>
      </c>
    </row>
    <row r="770" spans="1:24" x14ac:dyDescent="0.2">
      <c r="A770" t="s">
        <v>11</v>
      </c>
      <c r="B770" t="s">
        <v>12770</v>
      </c>
      <c r="C770" t="s">
        <v>786</v>
      </c>
      <c r="D770" t="s">
        <v>223</v>
      </c>
      <c r="E770" t="s">
        <v>12771</v>
      </c>
      <c r="F770" t="s">
        <v>12769</v>
      </c>
      <c r="G770">
        <v>0.87219999999999998</v>
      </c>
      <c r="H770">
        <v>0.87268000000000001</v>
      </c>
      <c r="I770">
        <v>2</v>
      </c>
      <c r="J770">
        <v>1.84</v>
      </c>
      <c r="K770" t="s">
        <v>17</v>
      </c>
      <c r="L770">
        <f t="shared" si="48"/>
        <v>44570.980000000593</v>
      </c>
      <c r="S770" t="str">
        <f ca="1"/>
        <v>2025-06-03 14:45:52</v>
      </c>
      <c r="T770">
        <f t="shared" ca="1" si="45"/>
        <v>3</v>
      </c>
      <c r="U770">
        <f t="shared" ca="1" si="46"/>
        <v>7</v>
      </c>
      <c r="V770">
        <f t="shared" ca="1" si="47"/>
        <v>6.44</v>
      </c>
      <c r="X770" t="str">
        <f ca="1"/>
        <v>2025-06-04 00:05:18</v>
      </c>
    </row>
    <row r="771" spans="1:24" x14ac:dyDescent="0.2">
      <c r="A771" t="s">
        <v>11</v>
      </c>
      <c r="B771" t="s">
        <v>12772</v>
      </c>
      <c r="C771" t="s">
        <v>266</v>
      </c>
      <c r="D771" t="s">
        <v>223</v>
      </c>
      <c r="E771" t="s">
        <v>12773</v>
      </c>
      <c r="F771" t="s">
        <v>12769</v>
      </c>
      <c r="G771">
        <v>0.87236999999999998</v>
      </c>
      <c r="H771">
        <v>0.87268000000000001</v>
      </c>
      <c r="I771">
        <v>1</v>
      </c>
      <c r="J771">
        <v>0.92</v>
      </c>
      <c r="K771" t="s">
        <v>17</v>
      </c>
      <c r="L771">
        <f t="shared" si="48"/>
        <v>44569.140000000596</v>
      </c>
      <c r="S771" t="str">
        <f ca="1"/>
        <v>2025-06-03 14:44:41</v>
      </c>
      <c r="T771">
        <f t="shared" ref="T771:T834" ca="1" si="49">COUNTIF(INDIRECT($O$4),S771)</f>
        <v>3</v>
      </c>
      <c r="U771">
        <f t="shared" ref="U771:U834" ca="1" si="50">SUMIF(INDIRECT($O$4),S771,INDIRECT($O$5))</f>
        <v>7</v>
      </c>
      <c r="V771">
        <f t="shared" ref="V771:V834" ca="1" si="51">SUMIF(INDIRECT($O$4),S771,INDIRECT($O$6))</f>
        <v>-7</v>
      </c>
      <c r="X771" t="str">
        <f ca="1"/>
        <v>2025-06-04 00:05:09</v>
      </c>
    </row>
    <row r="772" spans="1:24" x14ac:dyDescent="0.2">
      <c r="A772" t="s">
        <v>11</v>
      </c>
      <c r="B772" t="s">
        <v>12774</v>
      </c>
      <c r="C772" t="s">
        <v>266</v>
      </c>
      <c r="D772" t="s">
        <v>223</v>
      </c>
      <c r="E772" t="s">
        <v>12775</v>
      </c>
      <c r="F772" t="s">
        <v>12776</v>
      </c>
      <c r="G772">
        <v>0.87207999999999997</v>
      </c>
      <c r="H772">
        <v>0.87239</v>
      </c>
      <c r="I772">
        <v>1</v>
      </c>
      <c r="J772">
        <v>0.92</v>
      </c>
      <c r="K772" t="s">
        <v>17</v>
      </c>
      <c r="L772">
        <f t="shared" ref="L772:L835" si="52">L771-J771</f>
        <v>44568.220000000598</v>
      </c>
      <c r="S772" t="str">
        <f ca="1"/>
        <v>2025-06-03 14:43:31</v>
      </c>
      <c r="T772">
        <f t="shared" ca="1" si="49"/>
        <v>4</v>
      </c>
      <c r="U772">
        <f t="shared" ca="1" si="50"/>
        <v>15</v>
      </c>
      <c r="V772">
        <f t="shared" ca="1" si="51"/>
        <v>11.88</v>
      </c>
      <c r="X772" t="str">
        <f ca="1"/>
        <v>2025-06-04 00:03:58</v>
      </c>
    </row>
    <row r="773" spans="1:24" x14ac:dyDescent="0.2">
      <c r="A773" t="s">
        <v>11</v>
      </c>
      <c r="B773" t="s">
        <v>12777</v>
      </c>
      <c r="C773" t="s">
        <v>266</v>
      </c>
      <c r="D773" t="s">
        <v>223</v>
      </c>
      <c r="E773" t="s">
        <v>12778</v>
      </c>
      <c r="F773" t="s">
        <v>12779</v>
      </c>
      <c r="G773">
        <v>0.87190999999999996</v>
      </c>
      <c r="H773">
        <v>0.87229999999999996</v>
      </c>
      <c r="I773">
        <v>1</v>
      </c>
      <c r="J773">
        <v>0.92</v>
      </c>
      <c r="K773" t="s">
        <v>17</v>
      </c>
      <c r="L773">
        <f t="shared" si="52"/>
        <v>44567.3000000006</v>
      </c>
      <c r="S773" t="str">
        <f ca="1"/>
        <v>2025-06-03 14:42:21</v>
      </c>
      <c r="T773">
        <f t="shared" ca="1" si="49"/>
        <v>3</v>
      </c>
      <c r="U773">
        <f t="shared" ca="1" si="50"/>
        <v>7</v>
      </c>
      <c r="V773">
        <f t="shared" ca="1" si="51"/>
        <v>-7</v>
      </c>
      <c r="X773" t="str">
        <f ca="1"/>
        <v>2025-06-04 00:02:48</v>
      </c>
    </row>
    <row r="774" spans="1:24" x14ac:dyDescent="0.2">
      <c r="A774" t="s">
        <v>11</v>
      </c>
      <c r="B774" t="s">
        <v>12780</v>
      </c>
      <c r="C774" t="s">
        <v>266</v>
      </c>
      <c r="D774" t="s">
        <v>223</v>
      </c>
      <c r="E774" t="s">
        <v>12781</v>
      </c>
      <c r="F774" t="s">
        <v>12782</v>
      </c>
      <c r="G774">
        <v>0.87128000000000005</v>
      </c>
      <c r="H774">
        <v>0.87185000000000001</v>
      </c>
      <c r="I774">
        <v>1</v>
      </c>
      <c r="J774">
        <v>0.92</v>
      </c>
      <c r="K774" t="s">
        <v>17</v>
      </c>
      <c r="L774">
        <f t="shared" si="52"/>
        <v>44566.380000000601</v>
      </c>
      <c r="S774" t="str">
        <f ca="1"/>
        <v>2025-06-03 14:41:11</v>
      </c>
      <c r="T774">
        <f t="shared" ca="1" si="49"/>
        <v>4</v>
      </c>
      <c r="U774">
        <f t="shared" ca="1" si="50"/>
        <v>15</v>
      </c>
      <c r="V774">
        <f t="shared" ca="1" si="51"/>
        <v>13.8</v>
      </c>
      <c r="X774" t="str">
        <f ca="1"/>
        <v>2025-06-04 00:01:38</v>
      </c>
    </row>
    <row r="775" spans="1:24" x14ac:dyDescent="0.2">
      <c r="A775" t="s">
        <v>11</v>
      </c>
      <c r="B775" t="s">
        <v>12783</v>
      </c>
      <c r="C775" t="s">
        <v>281</v>
      </c>
      <c r="D775" t="s">
        <v>223</v>
      </c>
      <c r="E775" t="s">
        <v>12784</v>
      </c>
      <c r="F775" t="s">
        <v>12782</v>
      </c>
      <c r="G775">
        <v>0.87107999999999997</v>
      </c>
      <c r="H775">
        <v>0.87185000000000001</v>
      </c>
      <c r="I775">
        <v>2</v>
      </c>
      <c r="J775">
        <v>1.84</v>
      </c>
      <c r="K775" t="s">
        <v>17</v>
      </c>
      <c r="L775">
        <f t="shared" si="52"/>
        <v>44565.460000000603</v>
      </c>
      <c r="S775" t="str">
        <f ca="1"/>
        <v>2025-06-03 14:40:01</v>
      </c>
      <c r="T775">
        <f t="shared" ca="1" si="49"/>
        <v>3</v>
      </c>
      <c r="U775">
        <f t="shared" ca="1" si="50"/>
        <v>7</v>
      </c>
      <c r="V775">
        <f t="shared" ca="1" si="51"/>
        <v>0.68000000000000016</v>
      </c>
      <c r="X775" t="str">
        <f ca="1"/>
        <v>2025-06-04 00:01:48</v>
      </c>
    </row>
    <row r="776" spans="1:24" x14ac:dyDescent="0.2">
      <c r="A776" t="s">
        <v>11</v>
      </c>
      <c r="B776" t="s">
        <v>12785</v>
      </c>
      <c r="C776" t="s">
        <v>786</v>
      </c>
      <c r="D776" t="s">
        <v>223</v>
      </c>
      <c r="E776" t="s">
        <v>12786</v>
      </c>
      <c r="F776" t="s">
        <v>12787</v>
      </c>
      <c r="G776">
        <v>0.87109999999999999</v>
      </c>
      <c r="H776">
        <v>0.87155000000000005</v>
      </c>
      <c r="I776">
        <v>2</v>
      </c>
      <c r="J776">
        <v>1.84</v>
      </c>
      <c r="K776" t="s">
        <v>17</v>
      </c>
      <c r="L776">
        <f t="shared" si="52"/>
        <v>44563.620000000607</v>
      </c>
      <c r="S776" t="str">
        <f ca="1"/>
        <v>2025-06-03 14:38:50</v>
      </c>
      <c r="T776">
        <f t="shared" ca="1" si="49"/>
        <v>4</v>
      </c>
      <c r="U776">
        <f t="shared" ca="1" si="50"/>
        <v>15</v>
      </c>
      <c r="V776">
        <f t="shared" ca="1" si="51"/>
        <v>13.8</v>
      </c>
      <c r="X776" t="str">
        <f ca="1"/>
        <v>2025-06-04 00:00:37</v>
      </c>
    </row>
    <row r="777" spans="1:24" x14ac:dyDescent="0.2">
      <c r="A777" t="s">
        <v>11</v>
      </c>
      <c r="B777" t="s">
        <v>12788</v>
      </c>
      <c r="C777" t="s">
        <v>266</v>
      </c>
      <c r="D777" t="s">
        <v>223</v>
      </c>
      <c r="E777" t="s">
        <v>12789</v>
      </c>
      <c r="F777" t="s">
        <v>12787</v>
      </c>
      <c r="G777">
        <v>0.87139</v>
      </c>
      <c r="H777">
        <v>0.87155000000000005</v>
      </c>
      <c r="I777">
        <v>1</v>
      </c>
      <c r="J777">
        <v>0.92</v>
      </c>
      <c r="K777" t="s">
        <v>17</v>
      </c>
      <c r="L777">
        <f t="shared" si="52"/>
        <v>44561.78000000061</v>
      </c>
      <c r="S777" t="str">
        <f ca="1"/>
        <v>2025-06-03 14:37:40</v>
      </c>
      <c r="T777">
        <f t="shared" ca="1" si="49"/>
        <v>2</v>
      </c>
      <c r="U777">
        <f t="shared" ca="1" si="50"/>
        <v>3</v>
      </c>
      <c r="V777">
        <f t="shared" ca="1" si="51"/>
        <v>2.7600000000000002</v>
      </c>
      <c r="X777" t="str">
        <f ca="1"/>
        <v>2025-06-04 00:00:28</v>
      </c>
    </row>
    <row r="778" spans="1:24" x14ac:dyDescent="0.2">
      <c r="A778" t="s">
        <v>11</v>
      </c>
      <c r="B778" t="s">
        <v>12790</v>
      </c>
      <c r="C778" t="s">
        <v>840</v>
      </c>
      <c r="D778" t="s">
        <v>223</v>
      </c>
      <c r="E778" t="s">
        <v>12791</v>
      </c>
      <c r="F778" t="s">
        <v>12792</v>
      </c>
      <c r="G778">
        <v>0.87217</v>
      </c>
      <c r="H778">
        <v>0.87260000000000004</v>
      </c>
      <c r="I778">
        <v>8</v>
      </c>
      <c r="J778">
        <v>7.36</v>
      </c>
      <c r="K778" t="s">
        <v>17</v>
      </c>
      <c r="L778">
        <f t="shared" si="52"/>
        <v>44560.860000000612</v>
      </c>
      <c r="S778" t="str">
        <f ca="1"/>
        <v>2025-06-03 14:36:30</v>
      </c>
      <c r="T778">
        <f t="shared" ca="1" si="49"/>
        <v>4</v>
      </c>
      <c r="U778">
        <f t="shared" ca="1" si="50"/>
        <v>15</v>
      </c>
      <c r="V778">
        <f t="shared" ca="1" si="51"/>
        <v>-15</v>
      </c>
      <c r="X778" t="str">
        <f ca="1"/>
        <v>2025-06-03 23:58:27</v>
      </c>
    </row>
    <row r="779" spans="1:24" x14ac:dyDescent="0.2">
      <c r="A779" t="s">
        <v>11</v>
      </c>
      <c r="B779" t="s">
        <v>12793</v>
      </c>
      <c r="C779" t="s">
        <v>836</v>
      </c>
      <c r="D779" t="s">
        <v>223</v>
      </c>
      <c r="E779" t="s">
        <v>12794</v>
      </c>
      <c r="F779" t="s">
        <v>12792</v>
      </c>
      <c r="G779">
        <v>0.87258000000000002</v>
      </c>
      <c r="H779">
        <v>0.87260000000000004</v>
      </c>
      <c r="I779">
        <v>2</v>
      </c>
      <c r="J779">
        <v>1.84</v>
      </c>
      <c r="K779" t="s">
        <v>17</v>
      </c>
      <c r="L779">
        <f t="shared" si="52"/>
        <v>44553.500000000611</v>
      </c>
      <c r="S779" t="str">
        <f ca="1"/>
        <v>2025-06-03 14:35:20</v>
      </c>
      <c r="T779">
        <f t="shared" ca="1" si="49"/>
        <v>2</v>
      </c>
      <c r="U779">
        <f t="shared" ca="1" si="50"/>
        <v>3</v>
      </c>
      <c r="V779">
        <f t="shared" ca="1" si="51"/>
        <v>2.7600000000000002</v>
      </c>
      <c r="X779" t="str">
        <f ca="1"/>
        <v>2025-06-03 23:58:07</v>
      </c>
    </row>
    <row r="780" spans="1:24" x14ac:dyDescent="0.2">
      <c r="A780" t="s">
        <v>11</v>
      </c>
      <c r="B780" t="s">
        <v>12795</v>
      </c>
      <c r="C780" t="s">
        <v>266</v>
      </c>
      <c r="D780" t="s">
        <v>223</v>
      </c>
      <c r="E780" t="s">
        <v>12796</v>
      </c>
      <c r="F780" t="s">
        <v>12792</v>
      </c>
      <c r="G780">
        <v>0.87272000000000005</v>
      </c>
      <c r="H780">
        <v>0.87260000000000004</v>
      </c>
      <c r="I780">
        <v>1</v>
      </c>
      <c r="J780">
        <v>-1</v>
      </c>
      <c r="K780" t="s">
        <v>17</v>
      </c>
      <c r="L780">
        <f t="shared" si="52"/>
        <v>44551.660000000615</v>
      </c>
      <c r="S780" t="str">
        <f ca="1"/>
        <v>2025-06-03 14:34:09</v>
      </c>
      <c r="T780">
        <f t="shared" ca="1" si="49"/>
        <v>4</v>
      </c>
      <c r="U780">
        <f t="shared" ca="1" si="50"/>
        <v>15</v>
      </c>
      <c r="V780">
        <f t="shared" ca="1" si="51"/>
        <v>-15</v>
      </c>
      <c r="X780" t="str">
        <f ca="1"/>
        <v>2025-06-03 23:57:47</v>
      </c>
    </row>
    <row r="781" spans="1:24" x14ac:dyDescent="0.2">
      <c r="A781" t="s">
        <v>11</v>
      </c>
      <c r="B781" t="s">
        <v>12797</v>
      </c>
      <c r="C781" t="s">
        <v>301</v>
      </c>
      <c r="D781" t="s">
        <v>223</v>
      </c>
      <c r="E781" t="s">
        <v>12798</v>
      </c>
      <c r="F781" t="s">
        <v>12792</v>
      </c>
      <c r="G781">
        <v>0.87241999999999997</v>
      </c>
      <c r="H781">
        <v>0.87260000000000004</v>
      </c>
      <c r="I781">
        <v>4</v>
      </c>
      <c r="J781">
        <v>3.68</v>
      </c>
      <c r="K781" t="s">
        <v>17</v>
      </c>
      <c r="L781">
        <f t="shared" si="52"/>
        <v>44552.660000000615</v>
      </c>
      <c r="S781" t="str">
        <f ca="1"/>
        <v>2025-06-03 14:32:59</v>
      </c>
      <c r="T781">
        <f t="shared" ca="1" si="49"/>
        <v>2</v>
      </c>
      <c r="U781">
        <f t="shared" ca="1" si="50"/>
        <v>3</v>
      </c>
      <c r="V781">
        <f t="shared" ca="1" si="51"/>
        <v>2.7600000000000002</v>
      </c>
      <c r="X781" t="str">
        <f ca="1"/>
        <v>2025-06-03 23:58:17</v>
      </c>
    </row>
    <row r="782" spans="1:24" x14ac:dyDescent="0.2">
      <c r="A782" t="s">
        <v>11</v>
      </c>
      <c r="B782" t="s">
        <v>12799</v>
      </c>
      <c r="C782" t="s">
        <v>4680</v>
      </c>
      <c r="D782" t="s">
        <v>223</v>
      </c>
      <c r="E782" t="s">
        <v>12800</v>
      </c>
      <c r="F782" t="s">
        <v>12801</v>
      </c>
      <c r="G782">
        <v>0.87253000000000003</v>
      </c>
      <c r="H782">
        <v>0.87278999999999995</v>
      </c>
      <c r="I782">
        <v>2</v>
      </c>
      <c r="J782">
        <v>1.84</v>
      </c>
      <c r="K782" t="s">
        <v>17</v>
      </c>
      <c r="L782">
        <f t="shared" si="52"/>
        <v>44548.980000000614</v>
      </c>
      <c r="S782" t="str">
        <f ca="1"/>
        <v>2025-06-03 14:31:48</v>
      </c>
      <c r="T782">
        <f t="shared" ca="1" si="49"/>
        <v>3</v>
      </c>
      <c r="U782">
        <f t="shared" ca="1" si="50"/>
        <v>7</v>
      </c>
      <c r="V782">
        <f t="shared" ca="1" si="51"/>
        <v>-7</v>
      </c>
      <c r="X782" t="str">
        <f ca="1"/>
        <v>2025-06-03 23:56:56</v>
      </c>
    </row>
    <row r="783" spans="1:24" x14ac:dyDescent="0.2">
      <c r="A783" t="s">
        <v>11</v>
      </c>
      <c r="B783" t="s">
        <v>12802</v>
      </c>
      <c r="C783" t="s">
        <v>266</v>
      </c>
      <c r="D783" t="s">
        <v>223</v>
      </c>
      <c r="E783" t="s">
        <v>12803</v>
      </c>
      <c r="F783" t="s">
        <v>12801</v>
      </c>
      <c r="G783">
        <v>0.87285999999999997</v>
      </c>
      <c r="H783">
        <v>0.87278999999999995</v>
      </c>
      <c r="I783">
        <v>1</v>
      </c>
      <c r="J783">
        <v>-1</v>
      </c>
      <c r="K783" t="s">
        <v>17</v>
      </c>
      <c r="L783">
        <f t="shared" si="52"/>
        <v>44547.140000000618</v>
      </c>
      <c r="S783" t="str">
        <f ca="1"/>
        <v>2025-06-03 14:30:38</v>
      </c>
      <c r="T783">
        <f t="shared" ca="1" si="49"/>
        <v>2</v>
      </c>
      <c r="U783">
        <f t="shared" ca="1" si="50"/>
        <v>3</v>
      </c>
      <c r="V783">
        <f t="shared" ca="1" si="51"/>
        <v>2.7600000000000002</v>
      </c>
      <c r="X783" t="str">
        <f ca="1"/>
        <v>2025-06-03 23:56:37</v>
      </c>
    </row>
    <row r="784" spans="1:24" x14ac:dyDescent="0.2">
      <c r="A784" t="s">
        <v>18</v>
      </c>
      <c r="B784" t="s">
        <v>12804</v>
      </c>
      <c r="C784" t="s">
        <v>4680</v>
      </c>
      <c r="D784" t="s">
        <v>223</v>
      </c>
      <c r="E784" t="s">
        <v>12805</v>
      </c>
      <c r="F784" t="s">
        <v>12806</v>
      </c>
      <c r="G784">
        <v>0.87226999999999999</v>
      </c>
      <c r="H784">
        <v>0.87302000000000002</v>
      </c>
      <c r="I784">
        <v>4</v>
      </c>
      <c r="J784">
        <v>-4</v>
      </c>
      <c r="K784" t="s">
        <v>17</v>
      </c>
      <c r="L784">
        <f t="shared" si="52"/>
        <v>44548.140000000618</v>
      </c>
      <c r="S784" t="str">
        <f ca="1"/>
        <v>2025-06-03 14:29:28</v>
      </c>
      <c r="T784">
        <f t="shared" ca="1" si="49"/>
        <v>4</v>
      </c>
      <c r="U784">
        <f t="shared" ca="1" si="50"/>
        <v>15</v>
      </c>
      <c r="V784">
        <f t="shared" ca="1" si="51"/>
        <v>11.88</v>
      </c>
      <c r="X784" t="str">
        <f ca="1"/>
        <v>2025-06-03 23:55:46</v>
      </c>
    </row>
    <row r="785" spans="1:24" x14ac:dyDescent="0.2">
      <c r="A785" t="s">
        <v>18</v>
      </c>
      <c r="B785" t="s">
        <v>12807</v>
      </c>
      <c r="C785" t="s">
        <v>786</v>
      </c>
      <c r="D785" t="s">
        <v>223</v>
      </c>
      <c r="E785" t="s">
        <v>12808</v>
      </c>
      <c r="F785" t="s">
        <v>12806</v>
      </c>
      <c r="G785">
        <v>0.87209000000000003</v>
      </c>
      <c r="H785">
        <v>0.87302000000000002</v>
      </c>
      <c r="I785">
        <v>2</v>
      </c>
      <c r="J785">
        <v>-2</v>
      </c>
      <c r="K785" t="s">
        <v>17</v>
      </c>
      <c r="L785">
        <f t="shared" si="52"/>
        <v>44552.140000000618</v>
      </c>
      <c r="S785" t="str">
        <f ca="1"/>
        <v>2025-06-03 14:28:17</v>
      </c>
      <c r="T785">
        <f t="shared" ca="1" si="49"/>
        <v>3</v>
      </c>
      <c r="U785">
        <f t="shared" ca="1" si="50"/>
        <v>7</v>
      </c>
      <c r="V785">
        <f t="shared" ca="1" si="51"/>
        <v>0.68000000000000016</v>
      </c>
      <c r="X785" t="str">
        <f ca="1"/>
        <v>2025-06-03 23:55:36</v>
      </c>
    </row>
    <row r="786" spans="1:24" x14ac:dyDescent="0.2">
      <c r="A786" t="s">
        <v>18</v>
      </c>
      <c r="B786" t="s">
        <v>12809</v>
      </c>
      <c r="C786" t="s">
        <v>4565</v>
      </c>
      <c r="D786" t="s">
        <v>223</v>
      </c>
      <c r="E786" t="s">
        <v>12810</v>
      </c>
      <c r="F786" t="s">
        <v>12806</v>
      </c>
      <c r="G786">
        <v>0.87256999999999996</v>
      </c>
      <c r="H786">
        <v>0.87302000000000002</v>
      </c>
      <c r="I786">
        <v>8</v>
      </c>
      <c r="J786">
        <v>-8</v>
      </c>
      <c r="K786" t="s">
        <v>17</v>
      </c>
      <c r="L786">
        <f t="shared" si="52"/>
        <v>44554.140000000618</v>
      </c>
      <c r="S786" t="str">
        <f ca="1"/>
        <v>2025-06-03 14:27:07</v>
      </c>
      <c r="T786">
        <f t="shared" ca="1" si="49"/>
        <v>4</v>
      </c>
      <c r="U786">
        <f t="shared" ca="1" si="50"/>
        <v>15</v>
      </c>
      <c r="V786">
        <f t="shared" ca="1" si="51"/>
        <v>13.8</v>
      </c>
      <c r="X786" t="str">
        <f ca="1"/>
        <v>2025-06-03 23:55:56</v>
      </c>
    </row>
    <row r="787" spans="1:24" x14ac:dyDescent="0.2">
      <c r="A787" t="s">
        <v>18</v>
      </c>
      <c r="B787" t="s">
        <v>12811</v>
      </c>
      <c r="C787" t="s">
        <v>266</v>
      </c>
      <c r="D787" t="s">
        <v>223</v>
      </c>
      <c r="E787" t="s">
        <v>12812</v>
      </c>
      <c r="F787" t="s">
        <v>12806</v>
      </c>
      <c r="G787">
        <v>0.87197999999999998</v>
      </c>
      <c r="H787">
        <v>0.87302000000000002</v>
      </c>
      <c r="I787">
        <v>1</v>
      </c>
      <c r="J787">
        <v>-1</v>
      </c>
      <c r="K787" t="s">
        <v>17</v>
      </c>
      <c r="L787">
        <f t="shared" si="52"/>
        <v>44562.140000000618</v>
      </c>
      <c r="S787" t="str">
        <f ca="1"/>
        <v>2025-06-03 14:25:57</v>
      </c>
      <c r="T787">
        <f t="shared" ca="1" si="49"/>
        <v>2</v>
      </c>
      <c r="U787">
        <f t="shared" ca="1" si="50"/>
        <v>3</v>
      </c>
      <c r="V787">
        <f t="shared" ca="1" si="51"/>
        <v>-3</v>
      </c>
      <c r="X787" t="str">
        <f ca="1"/>
        <v>2025-06-03 23:55:27</v>
      </c>
    </row>
    <row r="788" spans="1:24" x14ac:dyDescent="0.2">
      <c r="A788" t="s">
        <v>18</v>
      </c>
      <c r="B788" t="s">
        <v>12813</v>
      </c>
      <c r="C788" t="s">
        <v>266</v>
      </c>
      <c r="D788" t="s">
        <v>223</v>
      </c>
      <c r="E788" t="s">
        <v>12814</v>
      </c>
      <c r="F788" t="s">
        <v>12815</v>
      </c>
      <c r="G788">
        <v>0.87224999999999997</v>
      </c>
      <c r="H788">
        <v>0.87217</v>
      </c>
      <c r="I788">
        <v>1</v>
      </c>
      <c r="J788">
        <v>0.92</v>
      </c>
      <c r="K788" t="s">
        <v>17</v>
      </c>
      <c r="L788">
        <f t="shared" si="52"/>
        <v>44563.140000000618</v>
      </c>
      <c r="S788" t="str">
        <f ca="1"/>
        <v>2025-06-03 14:24:47</v>
      </c>
      <c r="T788">
        <f t="shared" ca="1" si="49"/>
        <v>3</v>
      </c>
      <c r="U788">
        <f t="shared" ca="1" si="50"/>
        <v>7</v>
      </c>
      <c r="V788">
        <f t="shared" ca="1" si="51"/>
        <v>0.68000000000000016</v>
      </c>
      <c r="X788" t="str">
        <f ca="1"/>
        <v>2025-06-03 23:54:17</v>
      </c>
    </row>
    <row r="789" spans="1:24" x14ac:dyDescent="0.2">
      <c r="A789" t="s">
        <v>18</v>
      </c>
      <c r="B789" t="s">
        <v>12816</v>
      </c>
      <c r="C789" t="s">
        <v>222</v>
      </c>
      <c r="D789" t="s">
        <v>223</v>
      </c>
      <c r="E789" t="s">
        <v>12817</v>
      </c>
      <c r="F789" t="s">
        <v>12815</v>
      </c>
      <c r="G789">
        <v>0.87275999999999998</v>
      </c>
      <c r="H789">
        <v>0.87217</v>
      </c>
      <c r="I789">
        <v>4</v>
      </c>
      <c r="J789">
        <v>3.68</v>
      </c>
      <c r="K789" t="s">
        <v>17</v>
      </c>
      <c r="L789">
        <f t="shared" si="52"/>
        <v>44562.22000000062</v>
      </c>
      <c r="S789" t="str">
        <f ca="1"/>
        <v>2025-06-03 14:23:37</v>
      </c>
      <c r="T789">
        <f t="shared" ca="1" si="49"/>
        <v>2</v>
      </c>
      <c r="U789">
        <f t="shared" ca="1" si="50"/>
        <v>3</v>
      </c>
      <c r="V789">
        <f t="shared" ca="1" si="51"/>
        <v>2.7600000000000002</v>
      </c>
      <c r="X789" t="str">
        <f ca="1"/>
        <v>2025-06-03 23:54:56</v>
      </c>
    </row>
    <row r="790" spans="1:24" x14ac:dyDescent="0.2">
      <c r="A790" t="s">
        <v>18</v>
      </c>
      <c r="B790" t="s">
        <v>12818</v>
      </c>
      <c r="C790" t="s">
        <v>4565</v>
      </c>
      <c r="D790" t="s">
        <v>223</v>
      </c>
      <c r="E790" t="s">
        <v>12819</v>
      </c>
      <c r="F790" t="s">
        <v>12815</v>
      </c>
      <c r="G790">
        <v>0.87238000000000004</v>
      </c>
      <c r="H790">
        <v>0.87217</v>
      </c>
      <c r="I790">
        <v>2</v>
      </c>
      <c r="J790">
        <v>1.84</v>
      </c>
      <c r="K790" t="s">
        <v>17</v>
      </c>
      <c r="L790">
        <f t="shared" si="52"/>
        <v>44558.540000000619</v>
      </c>
      <c r="S790" t="str">
        <f ca="1"/>
        <v>2025-06-03 14:22:27</v>
      </c>
      <c r="T790">
        <f t="shared" ca="1" si="49"/>
        <v>2</v>
      </c>
      <c r="U790">
        <f t="shared" ca="1" si="50"/>
        <v>3</v>
      </c>
      <c r="V790">
        <f t="shared" ca="1" si="51"/>
        <v>2.7600000000000002</v>
      </c>
      <c r="X790" t="str">
        <f ca="1"/>
        <v>2025-06-03 23:54:46</v>
      </c>
    </row>
    <row r="791" spans="1:24" x14ac:dyDescent="0.2">
      <c r="A791" t="s">
        <v>18</v>
      </c>
      <c r="B791" t="s">
        <v>12820</v>
      </c>
      <c r="C791" t="s">
        <v>1379</v>
      </c>
      <c r="D791" t="s">
        <v>223</v>
      </c>
      <c r="E791" t="s">
        <v>12821</v>
      </c>
      <c r="F791" t="s">
        <v>12822</v>
      </c>
      <c r="G791">
        <v>0.87233000000000005</v>
      </c>
      <c r="H791">
        <v>0.87241000000000002</v>
      </c>
      <c r="I791">
        <v>4</v>
      </c>
      <c r="J791">
        <v>-4</v>
      </c>
      <c r="K791" t="s">
        <v>17</v>
      </c>
      <c r="L791">
        <f t="shared" si="52"/>
        <v>44556.700000000623</v>
      </c>
      <c r="S791" t="str">
        <f ca="1"/>
        <v>2025-06-03 14:21:16</v>
      </c>
      <c r="T791">
        <f t="shared" ca="1" si="49"/>
        <v>4</v>
      </c>
      <c r="U791">
        <f t="shared" ca="1" si="50"/>
        <v>15</v>
      </c>
      <c r="V791">
        <f t="shared" ca="1" si="51"/>
        <v>-15</v>
      </c>
      <c r="X791" t="str">
        <f ca="1"/>
        <v>2025-06-03 23:54:06</v>
      </c>
    </row>
    <row r="792" spans="1:24" x14ac:dyDescent="0.2">
      <c r="A792" t="s">
        <v>18</v>
      </c>
      <c r="B792" t="s">
        <v>12823</v>
      </c>
      <c r="C792" t="s">
        <v>4565</v>
      </c>
      <c r="D792" t="s">
        <v>223</v>
      </c>
      <c r="E792" t="s">
        <v>12824</v>
      </c>
      <c r="F792" t="s">
        <v>12822</v>
      </c>
      <c r="G792">
        <v>0.87229000000000001</v>
      </c>
      <c r="H792">
        <v>0.87241000000000002</v>
      </c>
      <c r="I792">
        <v>2</v>
      </c>
      <c r="J792">
        <v>-2</v>
      </c>
      <c r="K792" t="s">
        <v>17</v>
      </c>
      <c r="L792">
        <f t="shared" si="52"/>
        <v>44560.700000000623</v>
      </c>
      <c r="S792" t="str">
        <f ca="1"/>
        <v>2025-06-03 14:20:06</v>
      </c>
      <c r="T792">
        <f t="shared" ca="1" si="49"/>
        <v>1</v>
      </c>
      <c r="U792">
        <f t="shared" ca="1" si="50"/>
        <v>1</v>
      </c>
      <c r="V792">
        <f t="shared" ca="1" si="51"/>
        <v>0.92</v>
      </c>
      <c r="X792" t="str">
        <f ca="1"/>
        <v>2025-06-03 23:53:36</v>
      </c>
    </row>
    <row r="793" spans="1:24" x14ac:dyDescent="0.2">
      <c r="A793" t="s">
        <v>18</v>
      </c>
      <c r="B793" t="s">
        <v>12825</v>
      </c>
      <c r="C793" t="s">
        <v>266</v>
      </c>
      <c r="D793" t="s">
        <v>223</v>
      </c>
      <c r="E793" t="s">
        <v>12826</v>
      </c>
      <c r="F793" t="s">
        <v>12822</v>
      </c>
      <c r="G793">
        <v>0.87216000000000005</v>
      </c>
      <c r="H793">
        <v>0.87241000000000002</v>
      </c>
      <c r="I793">
        <v>1</v>
      </c>
      <c r="J793">
        <v>-1</v>
      </c>
      <c r="K793" t="s">
        <v>17</v>
      </c>
      <c r="L793">
        <f t="shared" si="52"/>
        <v>44562.700000000623</v>
      </c>
      <c r="S793" t="str">
        <f ca="1"/>
        <v>2025-06-03 14:18:56</v>
      </c>
      <c r="T793">
        <f t="shared" ca="1" si="49"/>
        <v>4</v>
      </c>
      <c r="U793">
        <f t="shared" ca="1" si="50"/>
        <v>15</v>
      </c>
      <c r="V793">
        <f t="shared" ca="1" si="51"/>
        <v>11.88</v>
      </c>
      <c r="X793" t="str">
        <f ca="1"/>
        <v>2025-06-03 23:53:07</v>
      </c>
    </row>
    <row r="794" spans="1:24" x14ac:dyDescent="0.2">
      <c r="A794" t="s">
        <v>18</v>
      </c>
      <c r="B794" t="s">
        <v>12827</v>
      </c>
      <c r="C794" t="s">
        <v>266</v>
      </c>
      <c r="D794" t="s">
        <v>223</v>
      </c>
      <c r="E794" t="s">
        <v>12828</v>
      </c>
      <c r="F794" t="s">
        <v>12829</v>
      </c>
      <c r="G794">
        <v>0.87238000000000004</v>
      </c>
      <c r="H794">
        <v>0.87222</v>
      </c>
      <c r="I794">
        <v>1</v>
      </c>
      <c r="J794">
        <v>0.92</v>
      </c>
      <c r="K794" t="s">
        <v>17</v>
      </c>
      <c r="L794">
        <f t="shared" si="52"/>
        <v>44563.700000000623</v>
      </c>
      <c r="S794" t="str">
        <f ca="1"/>
        <v>2025-06-03 14:17:46</v>
      </c>
      <c r="T794">
        <f t="shared" ca="1" si="49"/>
        <v>1</v>
      </c>
      <c r="U794">
        <f t="shared" ca="1" si="50"/>
        <v>1</v>
      </c>
      <c r="V794">
        <f t="shared" ca="1" si="51"/>
        <v>0.92</v>
      </c>
      <c r="X794" t="str">
        <f ca="1"/>
        <v>2025-06-03 23:51:56</v>
      </c>
    </row>
    <row r="795" spans="1:24" x14ac:dyDescent="0.2">
      <c r="A795" t="s">
        <v>18</v>
      </c>
      <c r="B795" t="s">
        <v>12830</v>
      </c>
      <c r="C795" t="s">
        <v>222</v>
      </c>
      <c r="D795" t="s">
        <v>223</v>
      </c>
      <c r="E795" t="s">
        <v>12831</v>
      </c>
      <c r="F795" t="s">
        <v>12832</v>
      </c>
      <c r="G795">
        <v>0.87190999999999996</v>
      </c>
      <c r="H795">
        <v>0.87275999999999998</v>
      </c>
      <c r="I795">
        <v>2</v>
      </c>
      <c r="J795">
        <v>-2</v>
      </c>
      <c r="K795" t="s">
        <v>17</v>
      </c>
      <c r="L795">
        <f t="shared" si="52"/>
        <v>44562.780000000625</v>
      </c>
      <c r="S795" t="str">
        <f ca="1"/>
        <v>2025-06-03 14:16:35</v>
      </c>
      <c r="T795">
        <f t="shared" ca="1" si="49"/>
        <v>2</v>
      </c>
      <c r="U795">
        <f t="shared" ca="1" si="50"/>
        <v>3</v>
      </c>
      <c r="V795">
        <f t="shared" ca="1" si="51"/>
        <v>2.7600000000000002</v>
      </c>
      <c r="X795" t="str">
        <f ca="1"/>
        <v>2025-06-03 23:51:25</v>
      </c>
    </row>
    <row r="796" spans="1:24" x14ac:dyDescent="0.2">
      <c r="A796" t="s">
        <v>18</v>
      </c>
      <c r="B796" t="s">
        <v>12833</v>
      </c>
      <c r="C796" t="s">
        <v>266</v>
      </c>
      <c r="D796" t="s">
        <v>223</v>
      </c>
      <c r="E796" t="s">
        <v>12834</v>
      </c>
      <c r="F796" t="s">
        <v>12832</v>
      </c>
      <c r="G796">
        <v>0.87172000000000005</v>
      </c>
      <c r="H796">
        <v>0.87275999999999998</v>
      </c>
      <c r="I796">
        <v>1</v>
      </c>
      <c r="J796">
        <v>-1</v>
      </c>
      <c r="K796" t="s">
        <v>17</v>
      </c>
      <c r="L796">
        <f t="shared" si="52"/>
        <v>44564.780000000625</v>
      </c>
      <c r="S796" t="str">
        <f ca="1"/>
        <v>2025-06-03 14:15:25</v>
      </c>
      <c r="T796">
        <f t="shared" ca="1" si="49"/>
        <v>4</v>
      </c>
      <c r="U796">
        <f t="shared" ca="1" si="50"/>
        <v>15</v>
      </c>
      <c r="V796">
        <f t="shared" ca="1" si="51"/>
        <v>-15</v>
      </c>
      <c r="X796" t="str">
        <f ca="1"/>
        <v>2025-06-03 23:50:46</v>
      </c>
    </row>
    <row r="797" spans="1:24" x14ac:dyDescent="0.2">
      <c r="A797" t="s">
        <v>18</v>
      </c>
      <c r="B797" t="s">
        <v>12835</v>
      </c>
      <c r="C797" t="s">
        <v>6909</v>
      </c>
      <c r="D797" t="s">
        <v>223</v>
      </c>
      <c r="E797" t="s">
        <v>12836</v>
      </c>
      <c r="F797" t="s">
        <v>12832</v>
      </c>
      <c r="G797">
        <v>0.87255000000000005</v>
      </c>
      <c r="H797">
        <v>0.87275999999999998</v>
      </c>
      <c r="I797">
        <v>4</v>
      </c>
      <c r="J797">
        <v>-4</v>
      </c>
      <c r="K797" t="s">
        <v>17</v>
      </c>
      <c r="L797">
        <f t="shared" si="52"/>
        <v>44565.780000000625</v>
      </c>
      <c r="S797" t="str">
        <f ca="1"/>
        <v>2025-06-03 14:14:13</v>
      </c>
      <c r="T797">
        <f t="shared" ca="1" si="49"/>
        <v>4</v>
      </c>
      <c r="U797">
        <f t="shared" ca="1" si="50"/>
        <v>15</v>
      </c>
      <c r="V797">
        <f t="shared" ca="1" si="51"/>
        <v>-15</v>
      </c>
      <c r="X797" t="str">
        <f ca="1"/>
        <v>2025-06-03 23:51:35</v>
      </c>
    </row>
    <row r="798" spans="1:24" x14ac:dyDescent="0.2">
      <c r="A798" t="s">
        <v>11</v>
      </c>
      <c r="B798" t="s">
        <v>12837</v>
      </c>
      <c r="C798" t="s">
        <v>786</v>
      </c>
      <c r="D798" t="s">
        <v>223</v>
      </c>
      <c r="E798" t="s">
        <v>12838</v>
      </c>
      <c r="F798" t="s">
        <v>12839</v>
      </c>
      <c r="G798">
        <v>0.87261999999999995</v>
      </c>
      <c r="H798">
        <v>0.87163000000000002</v>
      </c>
      <c r="I798">
        <v>2</v>
      </c>
      <c r="J798">
        <v>-2</v>
      </c>
      <c r="K798" t="s">
        <v>17</v>
      </c>
      <c r="L798">
        <f t="shared" si="52"/>
        <v>44569.780000000625</v>
      </c>
      <c r="S798" t="str">
        <f ca="1"/>
        <v>2025-06-03 14:13:05</v>
      </c>
      <c r="T798">
        <f t="shared" ca="1" si="49"/>
        <v>4</v>
      </c>
      <c r="U798">
        <f t="shared" ca="1" si="50"/>
        <v>15</v>
      </c>
      <c r="V798">
        <f t="shared" ca="1" si="51"/>
        <v>-15</v>
      </c>
      <c r="X798" t="str">
        <f ca="1"/>
        <v>2025-06-03 23:49:45</v>
      </c>
    </row>
    <row r="799" spans="1:24" x14ac:dyDescent="0.2">
      <c r="A799" t="s">
        <v>11</v>
      </c>
      <c r="B799" t="s">
        <v>12840</v>
      </c>
      <c r="C799" t="s">
        <v>301</v>
      </c>
      <c r="D799" t="s">
        <v>223</v>
      </c>
      <c r="E799" t="s">
        <v>12841</v>
      </c>
      <c r="F799" t="s">
        <v>12839</v>
      </c>
      <c r="G799">
        <v>0.87207000000000001</v>
      </c>
      <c r="H799">
        <v>0.87163000000000002</v>
      </c>
      <c r="I799">
        <v>8</v>
      </c>
      <c r="J799">
        <v>-8</v>
      </c>
      <c r="K799" t="s">
        <v>17</v>
      </c>
      <c r="L799">
        <f t="shared" si="52"/>
        <v>44571.780000000625</v>
      </c>
      <c r="S799" t="str">
        <f ca="1"/>
        <v>2025-06-03 14:11:54</v>
      </c>
      <c r="T799">
        <f t="shared" ca="1" si="49"/>
        <v>2</v>
      </c>
      <c r="U799">
        <f t="shared" ca="1" si="50"/>
        <v>3</v>
      </c>
      <c r="V799">
        <f t="shared" ca="1" si="51"/>
        <v>2.7600000000000002</v>
      </c>
      <c r="X799" t="str">
        <f ca="1"/>
        <v>2025-06-03 23:50:06</v>
      </c>
    </row>
    <row r="800" spans="1:24" x14ac:dyDescent="0.2">
      <c r="A800" t="s">
        <v>11</v>
      </c>
      <c r="B800" t="s">
        <v>12842</v>
      </c>
      <c r="C800" t="s">
        <v>266</v>
      </c>
      <c r="D800" t="s">
        <v>223</v>
      </c>
      <c r="E800" t="s">
        <v>12843</v>
      </c>
      <c r="F800" t="s">
        <v>12839</v>
      </c>
      <c r="G800">
        <v>0.87282999999999999</v>
      </c>
      <c r="H800">
        <v>0.87163000000000002</v>
      </c>
      <c r="I800">
        <v>1</v>
      </c>
      <c r="J800">
        <v>-1</v>
      </c>
      <c r="K800" t="s">
        <v>17</v>
      </c>
      <c r="L800">
        <f t="shared" si="52"/>
        <v>44579.780000000625</v>
      </c>
      <c r="S800" t="str">
        <f ca="1"/>
        <v>2025-06-03 14:10:42</v>
      </c>
      <c r="T800">
        <f t="shared" ca="1" si="49"/>
        <v>2</v>
      </c>
      <c r="U800">
        <f t="shared" ca="1" si="50"/>
        <v>3</v>
      </c>
      <c r="V800">
        <f t="shared" ca="1" si="51"/>
        <v>2.7600000000000002</v>
      </c>
      <c r="X800" t="str">
        <f ca="1"/>
        <v>2025-06-03 23:49:36</v>
      </c>
    </row>
    <row r="801" spans="1:24" x14ac:dyDescent="0.2">
      <c r="A801" t="s">
        <v>11</v>
      </c>
      <c r="B801" t="s">
        <v>12844</v>
      </c>
      <c r="C801" t="s">
        <v>836</v>
      </c>
      <c r="D801" t="s">
        <v>223</v>
      </c>
      <c r="E801" t="s">
        <v>12845</v>
      </c>
      <c r="F801" t="s">
        <v>12839</v>
      </c>
      <c r="G801">
        <v>0.87224999999999997</v>
      </c>
      <c r="H801">
        <v>0.87163000000000002</v>
      </c>
      <c r="I801">
        <v>4</v>
      </c>
      <c r="J801">
        <v>-4</v>
      </c>
      <c r="K801" t="s">
        <v>17</v>
      </c>
      <c r="L801">
        <f t="shared" si="52"/>
        <v>44580.780000000625</v>
      </c>
      <c r="S801" t="str">
        <f ca="1"/>
        <v>2025-06-03 14:09:34</v>
      </c>
      <c r="T801">
        <f t="shared" ca="1" si="49"/>
        <v>3</v>
      </c>
      <c r="U801">
        <f t="shared" ca="1" si="50"/>
        <v>7</v>
      </c>
      <c r="V801">
        <f t="shared" ca="1" si="51"/>
        <v>4.5200000000000005</v>
      </c>
      <c r="X801" t="str">
        <f ca="1"/>
        <v>2025-06-03 23:49:56</v>
      </c>
    </row>
    <row r="802" spans="1:24" x14ac:dyDescent="0.2">
      <c r="A802" t="s">
        <v>11</v>
      </c>
      <c r="B802" t="s">
        <v>12846</v>
      </c>
      <c r="C802" t="s">
        <v>266</v>
      </c>
      <c r="D802" t="s">
        <v>223</v>
      </c>
      <c r="E802" t="s">
        <v>12847</v>
      </c>
      <c r="F802" t="s">
        <v>12848</v>
      </c>
      <c r="G802">
        <v>0.87197999999999998</v>
      </c>
      <c r="H802">
        <v>0.87275000000000003</v>
      </c>
      <c r="I802">
        <v>1</v>
      </c>
      <c r="J802">
        <v>0.92</v>
      </c>
      <c r="K802" t="s">
        <v>17</v>
      </c>
      <c r="L802">
        <f t="shared" si="52"/>
        <v>44584.780000000625</v>
      </c>
      <c r="S802" t="str">
        <f ca="1"/>
        <v>2025-06-03 14:08:23</v>
      </c>
      <c r="T802">
        <f t="shared" ca="1" si="49"/>
        <v>1</v>
      </c>
      <c r="U802">
        <f t="shared" ca="1" si="50"/>
        <v>1</v>
      </c>
      <c r="V802">
        <f t="shared" ca="1" si="51"/>
        <v>0.92</v>
      </c>
      <c r="X802" t="str">
        <f ca="1"/>
        <v>2025-06-03 23:48:26</v>
      </c>
    </row>
    <row r="803" spans="1:24" x14ac:dyDescent="0.2">
      <c r="A803" t="s">
        <v>11</v>
      </c>
      <c r="B803" t="s">
        <v>12849</v>
      </c>
      <c r="C803" t="s">
        <v>840</v>
      </c>
      <c r="D803" t="s">
        <v>223</v>
      </c>
      <c r="E803" t="s">
        <v>12850</v>
      </c>
      <c r="F803" t="s">
        <v>12851</v>
      </c>
      <c r="G803">
        <v>0.87229999999999996</v>
      </c>
      <c r="H803">
        <v>0.87197000000000002</v>
      </c>
      <c r="I803">
        <v>2</v>
      </c>
      <c r="J803">
        <v>-2</v>
      </c>
      <c r="K803" t="s">
        <v>17</v>
      </c>
      <c r="L803">
        <f t="shared" si="52"/>
        <v>44583.860000000626</v>
      </c>
      <c r="S803" t="str">
        <f ca="1"/>
        <v>2025-06-03 14:07:13</v>
      </c>
      <c r="T803">
        <f t="shared" ca="1" si="49"/>
        <v>1</v>
      </c>
      <c r="U803">
        <f t="shared" ca="1" si="50"/>
        <v>1</v>
      </c>
      <c r="V803">
        <f t="shared" ca="1" si="51"/>
        <v>-1</v>
      </c>
      <c r="X803" t="str">
        <f ca="1"/>
        <v>2025-06-03 23:47:55</v>
      </c>
    </row>
    <row r="804" spans="1:24" x14ac:dyDescent="0.2">
      <c r="A804" t="s">
        <v>11</v>
      </c>
      <c r="B804" t="s">
        <v>12852</v>
      </c>
      <c r="C804" t="s">
        <v>266</v>
      </c>
      <c r="D804" t="s">
        <v>223</v>
      </c>
      <c r="E804" t="s">
        <v>12853</v>
      </c>
      <c r="F804" t="s">
        <v>12851</v>
      </c>
      <c r="G804">
        <v>0.87253999999999998</v>
      </c>
      <c r="H804">
        <v>0.87197000000000002</v>
      </c>
      <c r="I804">
        <v>1</v>
      </c>
      <c r="J804">
        <v>-1</v>
      </c>
      <c r="K804" t="s">
        <v>17</v>
      </c>
      <c r="L804">
        <f t="shared" si="52"/>
        <v>44585.860000000626</v>
      </c>
      <c r="S804" t="str">
        <f ca="1"/>
        <v>2025-06-03 14:06:03</v>
      </c>
      <c r="T804">
        <f t="shared" ca="1" si="49"/>
        <v>4</v>
      </c>
      <c r="U804">
        <f t="shared" ca="1" si="50"/>
        <v>15</v>
      </c>
      <c r="V804">
        <f t="shared" ca="1" si="51"/>
        <v>-15</v>
      </c>
      <c r="X804" t="str">
        <f ca="1"/>
        <v>2025-06-03 23:47:15</v>
      </c>
    </row>
    <row r="805" spans="1:24" x14ac:dyDescent="0.2">
      <c r="A805" t="s">
        <v>11</v>
      </c>
      <c r="B805" t="s">
        <v>12854</v>
      </c>
      <c r="C805" t="s">
        <v>266</v>
      </c>
      <c r="D805" t="s">
        <v>223</v>
      </c>
      <c r="E805" t="s">
        <v>12855</v>
      </c>
      <c r="F805" t="s">
        <v>12856</v>
      </c>
      <c r="G805">
        <v>0.87204999999999999</v>
      </c>
      <c r="H805">
        <v>0.87236000000000002</v>
      </c>
      <c r="I805">
        <v>1</v>
      </c>
      <c r="J805">
        <v>0.92</v>
      </c>
      <c r="K805" t="s">
        <v>17</v>
      </c>
      <c r="L805">
        <f t="shared" si="52"/>
        <v>44586.860000000626</v>
      </c>
      <c r="S805" t="str">
        <f ca="1"/>
        <v>2025-06-03 14:04:52</v>
      </c>
      <c r="T805">
        <f t="shared" ca="1" si="49"/>
        <v>1</v>
      </c>
      <c r="U805">
        <f t="shared" ca="1" si="50"/>
        <v>1</v>
      </c>
      <c r="V805">
        <f t="shared" ca="1" si="51"/>
        <v>0.92</v>
      </c>
      <c r="X805" t="str">
        <f ca="1"/>
        <v>2025-06-03 23:46:05</v>
      </c>
    </row>
    <row r="806" spans="1:24" x14ac:dyDescent="0.2">
      <c r="A806" t="s">
        <v>11</v>
      </c>
      <c r="B806" t="s">
        <v>12857</v>
      </c>
      <c r="C806" t="s">
        <v>836</v>
      </c>
      <c r="D806" t="s">
        <v>223</v>
      </c>
      <c r="E806" t="s">
        <v>12858</v>
      </c>
      <c r="F806" t="s">
        <v>12856</v>
      </c>
      <c r="G806">
        <v>0.87187000000000003</v>
      </c>
      <c r="H806">
        <v>0.87236000000000002</v>
      </c>
      <c r="I806">
        <v>2</v>
      </c>
      <c r="J806">
        <v>1.84</v>
      </c>
      <c r="K806" t="s">
        <v>17</v>
      </c>
      <c r="L806">
        <f t="shared" si="52"/>
        <v>44585.940000000628</v>
      </c>
      <c r="S806" t="str">
        <f ca="1"/>
        <v>2025-06-03 14:03:42</v>
      </c>
      <c r="T806">
        <f t="shared" ca="1" si="49"/>
        <v>2</v>
      </c>
      <c r="U806">
        <f t="shared" ca="1" si="50"/>
        <v>3</v>
      </c>
      <c r="V806">
        <f t="shared" ca="1" si="51"/>
        <v>2.7600000000000002</v>
      </c>
      <c r="X806" t="str">
        <f ca="1"/>
        <v>2025-06-03 23:46:25</v>
      </c>
    </row>
    <row r="807" spans="1:24" x14ac:dyDescent="0.2">
      <c r="A807" t="s">
        <v>11</v>
      </c>
      <c r="B807" t="s">
        <v>12859</v>
      </c>
      <c r="C807" t="s">
        <v>4680</v>
      </c>
      <c r="D807" t="s">
        <v>223</v>
      </c>
      <c r="E807" t="s">
        <v>12860</v>
      </c>
      <c r="F807" t="s">
        <v>12861</v>
      </c>
      <c r="G807">
        <v>0.87192000000000003</v>
      </c>
      <c r="H807">
        <v>0.87228000000000006</v>
      </c>
      <c r="I807">
        <v>2</v>
      </c>
      <c r="J807">
        <v>1.84</v>
      </c>
      <c r="K807" t="s">
        <v>17</v>
      </c>
      <c r="L807">
        <f t="shared" si="52"/>
        <v>44584.100000000632</v>
      </c>
      <c r="S807" t="str">
        <f ca="1"/>
        <v>2025-06-03 14:02:31</v>
      </c>
      <c r="T807">
        <f t="shared" ca="1" si="49"/>
        <v>4</v>
      </c>
      <c r="U807">
        <f t="shared" ca="1" si="50"/>
        <v>15</v>
      </c>
      <c r="V807">
        <f t="shared" ca="1" si="51"/>
        <v>-15</v>
      </c>
      <c r="X807" t="str">
        <f ca="1"/>
        <v>2025-06-03 23:45:14</v>
      </c>
    </row>
    <row r="808" spans="1:24" x14ac:dyDescent="0.2">
      <c r="A808" t="s">
        <v>11</v>
      </c>
      <c r="B808" t="s">
        <v>12862</v>
      </c>
      <c r="C808" t="s">
        <v>266</v>
      </c>
      <c r="D808" t="s">
        <v>223</v>
      </c>
      <c r="E808" t="s">
        <v>12863</v>
      </c>
      <c r="F808" t="s">
        <v>12861</v>
      </c>
      <c r="G808">
        <v>0.87226999999999999</v>
      </c>
      <c r="H808">
        <v>0.87228000000000006</v>
      </c>
      <c r="I808">
        <v>1</v>
      </c>
      <c r="J808">
        <v>0.92</v>
      </c>
      <c r="K808" t="s">
        <v>17</v>
      </c>
      <c r="L808">
        <f t="shared" si="52"/>
        <v>44582.260000000635</v>
      </c>
      <c r="S808" t="str">
        <f ca="1"/>
        <v>2025-06-03 14:01:07</v>
      </c>
      <c r="T808">
        <f t="shared" ca="1" si="49"/>
        <v>2</v>
      </c>
      <c r="U808">
        <f t="shared" ca="1" si="50"/>
        <v>3</v>
      </c>
      <c r="V808">
        <f t="shared" ca="1" si="51"/>
        <v>2.7600000000000002</v>
      </c>
      <c r="X808" t="str">
        <f ca="1"/>
        <v>2025-06-03 23:44:55</v>
      </c>
    </row>
    <row r="809" spans="1:24" x14ac:dyDescent="0.2">
      <c r="A809" t="s">
        <v>11</v>
      </c>
      <c r="B809" t="s">
        <v>12864</v>
      </c>
      <c r="C809" t="s">
        <v>266</v>
      </c>
      <c r="D809" t="s">
        <v>223</v>
      </c>
      <c r="E809" t="s">
        <v>12865</v>
      </c>
      <c r="F809" t="s">
        <v>12866</v>
      </c>
      <c r="G809">
        <v>0.87146000000000001</v>
      </c>
      <c r="H809">
        <v>0.87212000000000001</v>
      </c>
      <c r="I809">
        <v>1</v>
      </c>
      <c r="J809">
        <v>0.92</v>
      </c>
      <c r="K809" t="s">
        <v>17</v>
      </c>
      <c r="L809">
        <f t="shared" si="52"/>
        <v>44581.340000000637</v>
      </c>
      <c r="S809" t="str">
        <f ca="1"/>
        <v>2025-06-03 13:59:57</v>
      </c>
      <c r="T809">
        <f t="shared" ca="1" si="49"/>
        <v>4</v>
      </c>
      <c r="U809">
        <f t="shared" ca="1" si="50"/>
        <v>15</v>
      </c>
      <c r="V809">
        <f t="shared" ca="1" si="51"/>
        <v>-15</v>
      </c>
      <c r="X809" t="str">
        <f ca="1"/>
        <v>2025-06-03 23:43:45</v>
      </c>
    </row>
    <row r="810" spans="1:24" x14ac:dyDescent="0.2">
      <c r="A810" t="s">
        <v>11</v>
      </c>
      <c r="B810" t="s">
        <v>12867</v>
      </c>
      <c r="C810" t="s">
        <v>266</v>
      </c>
      <c r="D810" t="s">
        <v>223</v>
      </c>
      <c r="E810" t="s">
        <v>12868</v>
      </c>
      <c r="F810" t="s">
        <v>12869</v>
      </c>
      <c r="G810">
        <v>0.87039999999999995</v>
      </c>
      <c r="H810">
        <v>0.87143999999999999</v>
      </c>
      <c r="I810">
        <v>1</v>
      </c>
      <c r="J810">
        <v>0.92</v>
      </c>
      <c r="K810" t="s">
        <v>17</v>
      </c>
      <c r="L810">
        <f t="shared" si="52"/>
        <v>44580.420000000639</v>
      </c>
      <c r="S810" t="str">
        <f ca="1"/>
        <v>2025-06-03 13:58:47</v>
      </c>
      <c r="T810">
        <f t="shared" ca="1" si="49"/>
        <v>2</v>
      </c>
      <c r="U810">
        <f t="shared" ca="1" si="50"/>
        <v>3</v>
      </c>
      <c r="V810">
        <f t="shared" ca="1" si="51"/>
        <v>-3</v>
      </c>
      <c r="X810" t="str">
        <f ca="1"/>
        <v>2025-06-03 23:42:35</v>
      </c>
    </row>
    <row r="811" spans="1:24" x14ac:dyDescent="0.2">
      <c r="A811" t="s">
        <v>11</v>
      </c>
      <c r="B811" t="s">
        <v>12870</v>
      </c>
      <c r="C811" t="s">
        <v>266</v>
      </c>
      <c r="D811" t="s">
        <v>223</v>
      </c>
      <c r="E811" t="s">
        <v>12871</v>
      </c>
      <c r="F811" t="s">
        <v>12872</v>
      </c>
      <c r="G811">
        <v>0.87038000000000004</v>
      </c>
      <c r="H811">
        <v>0.87024000000000001</v>
      </c>
      <c r="I811">
        <v>1</v>
      </c>
      <c r="J811">
        <v>-1</v>
      </c>
      <c r="K811" t="s">
        <v>17</v>
      </c>
      <c r="L811">
        <f t="shared" si="52"/>
        <v>44579.50000000064</v>
      </c>
      <c r="S811" t="str">
        <f ca="1"/>
        <v>2025-06-03 13:57:36</v>
      </c>
      <c r="T811">
        <f t="shared" ca="1" si="49"/>
        <v>3</v>
      </c>
      <c r="U811">
        <f t="shared" ca="1" si="50"/>
        <v>7</v>
      </c>
      <c r="V811">
        <f t="shared" ca="1" si="51"/>
        <v>0.68000000000000016</v>
      </c>
      <c r="X811" t="str">
        <f ca="1"/>
        <v>2025-06-03 23:41:24</v>
      </c>
    </row>
    <row r="812" spans="1:24" x14ac:dyDescent="0.2">
      <c r="A812" t="s">
        <v>11</v>
      </c>
      <c r="B812" t="s">
        <v>12873</v>
      </c>
      <c r="C812" t="s">
        <v>301</v>
      </c>
      <c r="D812" t="s">
        <v>223</v>
      </c>
      <c r="E812" t="s">
        <v>12874</v>
      </c>
      <c r="F812" t="s">
        <v>12872</v>
      </c>
      <c r="G812">
        <v>0.87022999999999995</v>
      </c>
      <c r="H812">
        <v>0.87024000000000001</v>
      </c>
      <c r="I812">
        <v>4</v>
      </c>
      <c r="J812">
        <v>3.68</v>
      </c>
      <c r="K812" t="s">
        <v>17</v>
      </c>
      <c r="L812">
        <f t="shared" si="52"/>
        <v>44580.50000000064</v>
      </c>
      <c r="S812" t="str">
        <f ca="1"/>
        <v>2025-06-03 13:56:27</v>
      </c>
      <c r="T812">
        <f t="shared" ca="1" si="49"/>
        <v>3</v>
      </c>
      <c r="U812">
        <f t="shared" ca="1" si="50"/>
        <v>7</v>
      </c>
      <c r="V812">
        <f t="shared" ca="1" si="51"/>
        <v>0.68000000000000016</v>
      </c>
      <c r="X812" t="str">
        <f ca="1"/>
        <v>2025-06-03 23:41:54</v>
      </c>
    </row>
    <row r="813" spans="1:24" x14ac:dyDescent="0.2">
      <c r="A813" t="s">
        <v>11</v>
      </c>
      <c r="B813" t="s">
        <v>12875</v>
      </c>
      <c r="C813" t="s">
        <v>786</v>
      </c>
      <c r="D813" t="s">
        <v>223</v>
      </c>
      <c r="E813" t="s">
        <v>12876</v>
      </c>
      <c r="F813" t="s">
        <v>12872</v>
      </c>
      <c r="G813">
        <v>0.87021999999999999</v>
      </c>
      <c r="H813">
        <v>0.87024000000000001</v>
      </c>
      <c r="I813">
        <v>2</v>
      </c>
      <c r="J813">
        <v>1.84</v>
      </c>
      <c r="K813" t="s">
        <v>17</v>
      </c>
      <c r="L813">
        <f t="shared" si="52"/>
        <v>44576.82000000064</v>
      </c>
      <c r="S813" t="str">
        <f ca="1"/>
        <v>2025-06-03 13:55:17</v>
      </c>
      <c r="T813">
        <f t="shared" ca="1" si="49"/>
        <v>4</v>
      </c>
      <c r="U813">
        <f t="shared" ca="1" si="50"/>
        <v>15</v>
      </c>
      <c r="V813">
        <f t="shared" ca="1" si="51"/>
        <v>0.36000000000000032</v>
      </c>
      <c r="X813" t="str">
        <f ca="1"/>
        <v>2025-06-03 23:41:33</v>
      </c>
    </row>
    <row r="814" spans="1:24" x14ac:dyDescent="0.2">
      <c r="A814" t="s">
        <v>11</v>
      </c>
      <c r="B814" t="s">
        <v>12877</v>
      </c>
      <c r="C814" t="s">
        <v>222</v>
      </c>
      <c r="D814" t="s">
        <v>223</v>
      </c>
      <c r="E814" t="s">
        <v>12878</v>
      </c>
      <c r="F814" t="s">
        <v>12872</v>
      </c>
      <c r="G814">
        <v>0.87004999999999999</v>
      </c>
      <c r="H814">
        <v>0.87024000000000001</v>
      </c>
      <c r="I814">
        <v>8</v>
      </c>
      <c r="J814">
        <v>7.36</v>
      </c>
      <c r="K814" t="s">
        <v>17</v>
      </c>
      <c r="L814">
        <f t="shared" si="52"/>
        <v>44574.980000000643</v>
      </c>
      <c r="S814" t="str">
        <f ca="1"/>
        <v>2025-06-03 13:54:07</v>
      </c>
      <c r="T814">
        <f t="shared" ca="1" si="49"/>
        <v>2</v>
      </c>
      <c r="U814">
        <f t="shared" ca="1" si="50"/>
        <v>3</v>
      </c>
      <c r="V814">
        <f t="shared" ca="1" si="51"/>
        <v>2.7600000000000002</v>
      </c>
      <c r="X814" t="str">
        <f ca="1"/>
        <v>2025-06-03 23:42:03</v>
      </c>
    </row>
    <row r="815" spans="1:24" x14ac:dyDescent="0.2">
      <c r="A815" t="s">
        <v>18</v>
      </c>
      <c r="B815" t="s">
        <v>12879</v>
      </c>
      <c r="C815" t="s">
        <v>786</v>
      </c>
      <c r="D815" t="s">
        <v>223</v>
      </c>
      <c r="E815" t="s">
        <v>12880</v>
      </c>
      <c r="F815" t="s">
        <v>12881</v>
      </c>
      <c r="G815">
        <v>0.86987999999999999</v>
      </c>
      <c r="H815">
        <v>0.87046999999999997</v>
      </c>
      <c r="I815">
        <v>2</v>
      </c>
      <c r="J815">
        <v>-2</v>
      </c>
      <c r="K815" t="s">
        <v>17</v>
      </c>
      <c r="L815">
        <f t="shared" si="52"/>
        <v>44567.620000000643</v>
      </c>
      <c r="S815" t="str">
        <f ca="1"/>
        <v>2025-06-03 13:52:56</v>
      </c>
      <c r="T815">
        <f t="shared" ca="1" si="49"/>
        <v>2</v>
      </c>
      <c r="U815">
        <f t="shared" ca="1" si="50"/>
        <v>3</v>
      </c>
      <c r="V815">
        <f t="shared" ca="1" si="51"/>
        <v>2.7600000000000002</v>
      </c>
      <c r="X815" t="str">
        <f ca="1"/>
        <v>2025-06-03 23:40:23</v>
      </c>
    </row>
    <row r="816" spans="1:24" x14ac:dyDescent="0.2">
      <c r="A816" t="s">
        <v>18</v>
      </c>
      <c r="B816" t="s">
        <v>12882</v>
      </c>
      <c r="C816" t="s">
        <v>266</v>
      </c>
      <c r="D816" t="s">
        <v>223</v>
      </c>
      <c r="E816" t="s">
        <v>12883</v>
      </c>
      <c r="F816" t="s">
        <v>12881</v>
      </c>
      <c r="G816">
        <v>0.86973</v>
      </c>
      <c r="H816">
        <v>0.87046999999999997</v>
      </c>
      <c r="I816">
        <v>1</v>
      </c>
      <c r="J816">
        <v>-1</v>
      </c>
      <c r="K816" t="s">
        <v>17</v>
      </c>
      <c r="L816">
        <f t="shared" si="52"/>
        <v>44569.620000000643</v>
      </c>
      <c r="S816" t="str">
        <f ca="1"/>
        <v>2025-06-03 13:51:46</v>
      </c>
      <c r="T816">
        <f t="shared" ca="1" si="49"/>
        <v>4</v>
      </c>
      <c r="U816">
        <f t="shared" ca="1" si="50"/>
        <v>15</v>
      </c>
      <c r="V816">
        <f t="shared" ca="1" si="51"/>
        <v>-15</v>
      </c>
      <c r="X816" t="str">
        <f ca="1"/>
        <v>2025-06-03 23:40:14</v>
      </c>
    </row>
    <row r="817" spans="1:24" x14ac:dyDescent="0.2">
      <c r="A817" t="s">
        <v>18</v>
      </c>
      <c r="B817" t="s">
        <v>12884</v>
      </c>
      <c r="C817" t="s">
        <v>301</v>
      </c>
      <c r="D817" t="s">
        <v>223</v>
      </c>
      <c r="E817" t="s">
        <v>12885</v>
      </c>
      <c r="F817" t="s">
        <v>12881</v>
      </c>
      <c r="G817">
        <v>0.87034999999999996</v>
      </c>
      <c r="H817">
        <v>0.87046999999999997</v>
      </c>
      <c r="I817">
        <v>8</v>
      </c>
      <c r="J817">
        <v>-8</v>
      </c>
      <c r="K817" t="s">
        <v>17</v>
      </c>
      <c r="L817">
        <f t="shared" si="52"/>
        <v>44570.620000000643</v>
      </c>
      <c r="S817" t="str">
        <f ca="1"/>
        <v>2025-06-03 13:50:37</v>
      </c>
      <c r="T817">
        <f t="shared" ca="1" si="49"/>
        <v>1</v>
      </c>
      <c r="U817">
        <f t="shared" ca="1" si="50"/>
        <v>1</v>
      </c>
      <c r="V817">
        <f t="shared" ca="1" si="51"/>
        <v>0.92</v>
      </c>
      <c r="X817" t="str">
        <f ca="1"/>
        <v>2025-06-03 23:40:44</v>
      </c>
    </row>
    <row r="818" spans="1:24" x14ac:dyDescent="0.2">
      <c r="A818" t="s">
        <v>18</v>
      </c>
      <c r="B818" t="s">
        <v>12886</v>
      </c>
      <c r="C818" t="s">
        <v>4680</v>
      </c>
      <c r="D818" t="s">
        <v>223</v>
      </c>
      <c r="E818" t="s">
        <v>12887</v>
      </c>
      <c r="F818" t="s">
        <v>12881</v>
      </c>
      <c r="G818">
        <v>0.87026000000000003</v>
      </c>
      <c r="H818">
        <v>0.87046999999999997</v>
      </c>
      <c r="I818">
        <v>4</v>
      </c>
      <c r="J818">
        <v>-4</v>
      </c>
      <c r="K818" t="s">
        <v>17</v>
      </c>
      <c r="L818">
        <f t="shared" si="52"/>
        <v>44578.620000000643</v>
      </c>
      <c r="S818" t="str">
        <f ca="1"/>
        <v>2025-06-03 13:49:26</v>
      </c>
      <c r="T818">
        <f t="shared" ca="1" si="49"/>
        <v>3</v>
      </c>
      <c r="U818">
        <f t="shared" ca="1" si="50"/>
        <v>7</v>
      </c>
      <c r="V818">
        <f t="shared" ca="1" si="51"/>
        <v>-7</v>
      </c>
      <c r="X818" t="str">
        <f ca="1"/>
        <v>2025-06-03 23:40:33</v>
      </c>
    </row>
    <row r="819" spans="1:24" x14ac:dyDescent="0.2">
      <c r="A819" t="s">
        <v>18</v>
      </c>
      <c r="B819" t="s">
        <v>12888</v>
      </c>
      <c r="C819" t="s">
        <v>5765</v>
      </c>
      <c r="D819" t="s">
        <v>223</v>
      </c>
      <c r="E819" t="s">
        <v>12889</v>
      </c>
      <c r="F819" t="s">
        <v>12890</v>
      </c>
      <c r="G819">
        <v>0.87055000000000005</v>
      </c>
      <c r="H819">
        <v>0.86965999999999999</v>
      </c>
      <c r="I819">
        <v>1</v>
      </c>
      <c r="J819">
        <v>0.92</v>
      </c>
      <c r="K819" t="s">
        <v>17</v>
      </c>
      <c r="L819">
        <f t="shared" si="52"/>
        <v>44582.620000000643</v>
      </c>
      <c r="S819" t="str">
        <f ca="1"/>
        <v>2025-06-03 13:48:16</v>
      </c>
      <c r="T819">
        <f t="shared" ca="1" si="49"/>
        <v>1</v>
      </c>
      <c r="U819">
        <f t="shared" ca="1" si="50"/>
        <v>1</v>
      </c>
      <c r="V819">
        <f t="shared" ca="1" si="51"/>
        <v>-1</v>
      </c>
      <c r="X819" t="str">
        <f ca="1"/>
        <v>2025-06-03 23:39:03</v>
      </c>
    </row>
    <row r="820" spans="1:24" x14ac:dyDescent="0.2">
      <c r="A820" t="s">
        <v>18</v>
      </c>
      <c r="B820" t="s">
        <v>12891</v>
      </c>
      <c r="C820" t="s">
        <v>266</v>
      </c>
      <c r="D820" t="s">
        <v>223</v>
      </c>
      <c r="E820" t="s">
        <v>12892</v>
      </c>
      <c r="F820" t="s">
        <v>12893</v>
      </c>
      <c r="G820">
        <v>0.86968000000000001</v>
      </c>
      <c r="H820">
        <v>0.87046000000000001</v>
      </c>
      <c r="I820">
        <v>1</v>
      </c>
      <c r="J820">
        <v>-1</v>
      </c>
      <c r="K820" t="s">
        <v>17</v>
      </c>
      <c r="L820">
        <f t="shared" si="52"/>
        <v>44581.700000000645</v>
      </c>
      <c r="S820" t="str">
        <f ca="1"/>
        <v>2025-06-03 13:47:06</v>
      </c>
      <c r="T820">
        <f t="shared" ca="1" si="49"/>
        <v>2</v>
      </c>
      <c r="U820">
        <f t="shared" ca="1" si="50"/>
        <v>3</v>
      </c>
      <c r="V820">
        <f t="shared" ca="1" si="51"/>
        <v>2.7600000000000002</v>
      </c>
      <c r="X820" t="str">
        <f ca="1"/>
        <v>2025-06-03 23:37:53</v>
      </c>
    </row>
    <row r="821" spans="1:24" x14ac:dyDescent="0.2">
      <c r="A821" t="s">
        <v>18</v>
      </c>
      <c r="B821" t="s">
        <v>12894</v>
      </c>
      <c r="C821" t="s">
        <v>301</v>
      </c>
      <c r="D821" t="s">
        <v>223</v>
      </c>
      <c r="E821" t="s">
        <v>12895</v>
      </c>
      <c r="F821" t="s">
        <v>12893</v>
      </c>
      <c r="G821">
        <v>0.87056</v>
      </c>
      <c r="H821">
        <v>0.87046000000000001</v>
      </c>
      <c r="I821">
        <v>8</v>
      </c>
      <c r="J821">
        <v>7.36</v>
      </c>
      <c r="K821" t="s">
        <v>17</v>
      </c>
      <c r="L821">
        <f t="shared" si="52"/>
        <v>44582.700000000645</v>
      </c>
      <c r="S821" t="str">
        <f ca="1"/>
        <v>2025-06-03 13:45:56</v>
      </c>
      <c r="T821">
        <f t="shared" ca="1" si="49"/>
        <v>4</v>
      </c>
      <c r="U821">
        <f t="shared" ca="1" si="50"/>
        <v>15</v>
      </c>
      <c r="V821">
        <f t="shared" ca="1" si="51"/>
        <v>8.0400000000000009</v>
      </c>
      <c r="X821" t="str">
        <f ca="1"/>
        <v>2025-06-03 23:38:23</v>
      </c>
    </row>
    <row r="822" spans="1:24" x14ac:dyDescent="0.2">
      <c r="A822" t="s">
        <v>18</v>
      </c>
      <c r="B822" t="s">
        <v>12896</v>
      </c>
      <c r="C822" t="s">
        <v>281</v>
      </c>
      <c r="D822" t="s">
        <v>223</v>
      </c>
      <c r="E822" t="s">
        <v>12897</v>
      </c>
      <c r="F822" t="s">
        <v>12893</v>
      </c>
      <c r="G822">
        <v>0.86987999999999999</v>
      </c>
      <c r="H822">
        <v>0.87046000000000001</v>
      </c>
      <c r="I822">
        <v>2</v>
      </c>
      <c r="J822">
        <v>-2</v>
      </c>
      <c r="K822" t="s">
        <v>17</v>
      </c>
      <c r="L822">
        <f t="shared" si="52"/>
        <v>44575.340000000644</v>
      </c>
      <c r="S822" t="str">
        <f ca="1"/>
        <v>2025-06-03 13:44:45</v>
      </c>
      <c r="T822">
        <f t="shared" ca="1" si="49"/>
        <v>2</v>
      </c>
      <c r="U822">
        <f t="shared" ca="1" si="50"/>
        <v>3</v>
      </c>
      <c r="V822">
        <f t="shared" ca="1" si="51"/>
        <v>2.7600000000000002</v>
      </c>
      <c r="X822" t="str">
        <f ca="1"/>
        <v>2025-06-03 23:38:03</v>
      </c>
    </row>
    <row r="823" spans="1:24" x14ac:dyDescent="0.2">
      <c r="A823" t="s">
        <v>18</v>
      </c>
      <c r="B823" t="s">
        <v>12898</v>
      </c>
      <c r="C823" t="s">
        <v>836</v>
      </c>
      <c r="D823" t="s">
        <v>223</v>
      </c>
      <c r="E823" t="s">
        <v>12899</v>
      </c>
      <c r="F823" t="s">
        <v>12893</v>
      </c>
      <c r="G823">
        <v>0.87031999999999998</v>
      </c>
      <c r="H823">
        <v>0.87046000000000001</v>
      </c>
      <c r="I823">
        <v>4</v>
      </c>
      <c r="J823">
        <v>-4</v>
      </c>
      <c r="K823" t="s">
        <v>17</v>
      </c>
      <c r="L823">
        <f t="shared" si="52"/>
        <v>44577.340000000644</v>
      </c>
      <c r="S823" t="str">
        <f ca="1"/>
        <v>2025-06-03 13:43:35</v>
      </c>
      <c r="T823">
        <f t="shared" ca="1" si="49"/>
        <v>4</v>
      </c>
      <c r="U823">
        <f t="shared" ca="1" si="50"/>
        <v>15</v>
      </c>
      <c r="V823">
        <f t="shared" ca="1" si="51"/>
        <v>-15</v>
      </c>
      <c r="X823" t="str">
        <f ca="1"/>
        <v>2025-06-03 23:38:13</v>
      </c>
    </row>
    <row r="824" spans="1:24" x14ac:dyDescent="0.2">
      <c r="A824" t="s">
        <v>18</v>
      </c>
      <c r="B824" t="s">
        <v>12900</v>
      </c>
      <c r="C824" t="s">
        <v>266</v>
      </c>
      <c r="D824" t="s">
        <v>223</v>
      </c>
      <c r="E824" t="s">
        <v>12901</v>
      </c>
      <c r="F824" t="s">
        <v>12902</v>
      </c>
      <c r="G824">
        <v>0.86960000000000004</v>
      </c>
      <c r="H824">
        <v>0.86965000000000003</v>
      </c>
      <c r="I824">
        <v>1</v>
      </c>
      <c r="J824">
        <v>-1</v>
      </c>
      <c r="K824" t="s">
        <v>17</v>
      </c>
      <c r="L824">
        <f t="shared" si="52"/>
        <v>44581.340000000644</v>
      </c>
      <c r="S824" t="str">
        <f ca="1"/>
        <v>2025-06-03 13:42:23</v>
      </c>
      <c r="T824">
        <f t="shared" ca="1" si="49"/>
        <v>2</v>
      </c>
      <c r="U824">
        <f t="shared" ca="1" si="50"/>
        <v>3</v>
      </c>
      <c r="V824">
        <f t="shared" ca="1" si="51"/>
        <v>2.7600000000000002</v>
      </c>
      <c r="X824" t="str">
        <f ca="1"/>
        <v>2025-06-03 23:36:43</v>
      </c>
    </row>
    <row r="825" spans="1:24" x14ac:dyDescent="0.2">
      <c r="A825" t="s">
        <v>18</v>
      </c>
      <c r="B825" t="s">
        <v>12903</v>
      </c>
      <c r="C825" t="s">
        <v>5765</v>
      </c>
      <c r="D825" t="s">
        <v>223</v>
      </c>
      <c r="E825" t="s">
        <v>12904</v>
      </c>
      <c r="F825" t="s">
        <v>12905</v>
      </c>
      <c r="G825">
        <v>0.87078999999999995</v>
      </c>
      <c r="H825">
        <v>0.86989000000000005</v>
      </c>
      <c r="I825">
        <v>1</v>
      </c>
      <c r="J825">
        <v>0.92</v>
      </c>
      <c r="K825" t="s">
        <v>17</v>
      </c>
      <c r="L825">
        <f t="shared" si="52"/>
        <v>44582.340000000644</v>
      </c>
      <c r="S825" t="str">
        <f ca="1"/>
        <v>2025-06-03 13:41:11</v>
      </c>
      <c r="T825">
        <f t="shared" ca="1" si="49"/>
        <v>1</v>
      </c>
      <c r="U825">
        <f t="shared" ca="1" si="50"/>
        <v>1</v>
      </c>
      <c r="V825">
        <f t="shared" ca="1" si="51"/>
        <v>0.92</v>
      </c>
      <c r="X825" t="str">
        <f ca="1"/>
        <v>2025-06-03 23:35:32</v>
      </c>
    </row>
    <row r="826" spans="1:24" x14ac:dyDescent="0.2">
      <c r="A826" t="s">
        <v>18</v>
      </c>
      <c r="B826" t="s">
        <v>12906</v>
      </c>
      <c r="C826" t="s">
        <v>266</v>
      </c>
      <c r="D826" t="s">
        <v>223</v>
      </c>
      <c r="E826" t="s">
        <v>12907</v>
      </c>
      <c r="F826" t="s">
        <v>12908</v>
      </c>
      <c r="G826">
        <v>0.87111000000000005</v>
      </c>
      <c r="H826">
        <v>0.87090000000000001</v>
      </c>
      <c r="I826">
        <v>1</v>
      </c>
      <c r="J826">
        <v>0.92</v>
      </c>
      <c r="K826" t="s">
        <v>17</v>
      </c>
      <c r="L826">
        <f t="shared" si="52"/>
        <v>44581.420000000646</v>
      </c>
      <c r="S826" t="str">
        <f ca="1"/>
        <v>2025-06-03 13:40:00</v>
      </c>
      <c r="T826">
        <f t="shared" ca="1" si="49"/>
        <v>4</v>
      </c>
      <c r="U826">
        <f t="shared" ca="1" si="50"/>
        <v>15</v>
      </c>
      <c r="V826">
        <f t="shared" ca="1" si="51"/>
        <v>8.0400000000000009</v>
      </c>
      <c r="X826" t="str">
        <f ca="1"/>
        <v>2025-06-03 23:34:22</v>
      </c>
    </row>
    <row r="827" spans="1:24" x14ac:dyDescent="0.2">
      <c r="A827" t="s">
        <v>18</v>
      </c>
      <c r="B827" t="s">
        <v>12909</v>
      </c>
      <c r="C827" t="s">
        <v>301</v>
      </c>
      <c r="D827" t="s">
        <v>223</v>
      </c>
      <c r="E827" t="s">
        <v>12910</v>
      </c>
      <c r="F827" t="s">
        <v>12908</v>
      </c>
      <c r="G827">
        <v>0.87146000000000001</v>
      </c>
      <c r="H827">
        <v>0.87090000000000001</v>
      </c>
      <c r="I827">
        <v>2</v>
      </c>
      <c r="J827">
        <v>1.84</v>
      </c>
      <c r="K827" t="s">
        <v>17</v>
      </c>
      <c r="L827">
        <f t="shared" si="52"/>
        <v>44580.500000000648</v>
      </c>
      <c r="S827" t="str">
        <f ca="1"/>
        <v>2025-06-03 13:38:51</v>
      </c>
      <c r="T827">
        <f t="shared" ca="1" si="49"/>
        <v>4</v>
      </c>
      <c r="U827">
        <f t="shared" ca="1" si="50"/>
        <v>15</v>
      </c>
      <c r="V827">
        <f t="shared" ca="1" si="51"/>
        <v>11.88</v>
      </c>
      <c r="X827" t="str">
        <f ca="1"/>
        <v>2025-06-03 23:34:52</v>
      </c>
    </row>
    <row r="828" spans="1:24" x14ac:dyDescent="0.2">
      <c r="A828" t="s">
        <v>18</v>
      </c>
      <c r="B828" t="s">
        <v>12911</v>
      </c>
      <c r="C828" t="s">
        <v>266</v>
      </c>
      <c r="D828" t="s">
        <v>223</v>
      </c>
      <c r="E828" t="s">
        <v>12912</v>
      </c>
      <c r="F828" t="s">
        <v>12913</v>
      </c>
      <c r="G828">
        <v>0.87009999999999998</v>
      </c>
      <c r="H828">
        <v>0.87055000000000005</v>
      </c>
      <c r="I828">
        <v>1</v>
      </c>
      <c r="J828">
        <v>-1</v>
      </c>
      <c r="K828" t="s">
        <v>17</v>
      </c>
      <c r="L828">
        <f t="shared" si="52"/>
        <v>44578.660000000651</v>
      </c>
      <c r="S828" t="str">
        <f ca="1"/>
        <v>2025-06-03 13:37:40</v>
      </c>
      <c r="T828">
        <f t="shared" ca="1" si="49"/>
        <v>3</v>
      </c>
      <c r="U828">
        <f t="shared" ca="1" si="50"/>
        <v>7</v>
      </c>
      <c r="V828">
        <f t="shared" ca="1" si="51"/>
        <v>6.44</v>
      </c>
      <c r="X828" t="str">
        <f ca="1"/>
        <v>2025-06-03 23:33:12</v>
      </c>
    </row>
    <row r="829" spans="1:24" x14ac:dyDescent="0.2">
      <c r="A829" t="s">
        <v>18</v>
      </c>
      <c r="B829" t="s">
        <v>12914</v>
      </c>
      <c r="C829" t="s">
        <v>836</v>
      </c>
      <c r="D829" t="s">
        <v>223</v>
      </c>
      <c r="E829" t="s">
        <v>12915</v>
      </c>
      <c r="F829" t="s">
        <v>12913</v>
      </c>
      <c r="G829">
        <v>0.87073</v>
      </c>
      <c r="H829">
        <v>0.87055000000000005</v>
      </c>
      <c r="I829">
        <v>4</v>
      </c>
      <c r="J829">
        <v>3.68</v>
      </c>
      <c r="K829" t="s">
        <v>17</v>
      </c>
      <c r="L829">
        <f t="shared" si="52"/>
        <v>44579.660000000651</v>
      </c>
      <c r="S829" t="str">
        <f ca="1"/>
        <v>2025-06-03 13:36:28</v>
      </c>
      <c r="T829">
        <f t="shared" ca="1" si="49"/>
        <v>4</v>
      </c>
      <c r="U829">
        <f t="shared" ca="1" si="50"/>
        <v>15</v>
      </c>
      <c r="V829">
        <f t="shared" ca="1" si="51"/>
        <v>-15</v>
      </c>
      <c r="X829" t="str">
        <f ca="1"/>
        <v>2025-06-03 23:33:32</v>
      </c>
    </row>
    <row r="830" spans="1:24" x14ac:dyDescent="0.2">
      <c r="A830" t="s">
        <v>18</v>
      </c>
      <c r="B830" t="s">
        <v>12916</v>
      </c>
      <c r="C830" t="s">
        <v>786</v>
      </c>
      <c r="D830" t="s">
        <v>223</v>
      </c>
      <c r="E830" t="s">
        <v>12917</v>
      </c>
      <c r="F830" t="s">
        <v>12913</v>
      </c>
      <c r="G830">
        <v>0.87034</v>
      </c>
      <c r="H830">
        <v>0.87055000000000005</v>
      </c>
      <c r="I830">
        <v>2</v>
      </c>
      <c r="J830">
        <v>-2</v>
      </c>
      <c r="K830" t="s">
        <v>17</v>
      </c>
      <c r="L830">
        <f t="shared" si="52"/>
        <v>44575.980000000651</v>
      </c>
      <c r="S830" t="str">
        <f ca="1"/>
        <v>2025-06-03 13:35:18</v>
      </c>
      <c r="T830">
        <f t="shared" ca="1" si="49"/>
        <v>2</v>
      </c>
      <c r="U830">
        <f t="shared" ca="1" si="50"/>
        <v>3</v>
      </c>
      <c r="V830">
        <f t="shared" ca="1" si="51"/>
        <v>0.84000000000000008</v>
      </c>
      <c r="X830" t="str">
        <f ca="1"/>
        <v>2025-06-03 23:33:21</v>
      </c>
    </row>
    <row r="831" spans="1:24" x14ac:dyDescent="0.2">
      <c r="A831" t="s">
        <v>18</v>
      </c>
      <c r="B831" t="s">
        <v>12918</v>
      </c>
      <c r="C831" t="s">
        <v>301</v>
      </c>
      <c r="D831" t="s">
        <v>223</v>
      </c>
      <c r="E831" t="s">
        <v>12919</v>
      </c>
      <c r="F831" t="s">
        <v>12913</v>
      </c>
      <c r="G831">
        <v>0.87090000000000001</v>
      </c>
      <c r="H831">
        <v>0.87055000000000005</v>
      </c>
      <c r="I831">
        <v>8</v>
      </c>
      <c r="J831">
        <v>7.36</v>
      </c>
      <c r="K831" t="s">
        <v>17</v>
      </c>
      <c r="L831">
        <f t="shared" si="52"/>
        <v>44577.980000000651</v>
      </c>
      <c r="S831" t="str">
        <f ca="1"/>
        <v>2025-06-03 13:34:05</v>
      </c>
      <c r="T831">
        <f t="shared" ca="1" si="49"/>
        <v>1</v>
      </c>
      <c r="U831">
        <f t="shared" ca="1" si="50"/>
        <v>1</v>
      </c>
      <c r="V831">
        <f t="shared" ca="1" si="51"/>
        <v>0.92</v>
      </c>
      <c r="X831" t="str">
        <f ca="1"/>
        <v>2025-06-03 23:33:42</v>
      </c>
    </row>
    <row r="832" spans="1:24" x14ac:dyDescent="0.2">
      <c r="A832" t="s">
        <v>18</v>
      </c>
      <c r="B832" t="s">
        <v>12920</v>
      </c>
      <c r="C832" t="s">
        <v>266</v>
      </c>
      <c r="D832" t="s">
        <v>223</v>
      </c>
      <c r="E832" t="s">
        <v>12921</v>
      </c>
      <c r="F832" t="s">
        <v>12922</v>
      </c>
      <c r="G832">
        <v>0.87056</v>
      </c>
      <c r="H832">
        <v>0.87012999999999996</v>
      </c>
      <c r="I832">
        <v>1</v>
      </c>
      <c r="J832">
        <v>0.92</v>
      </c>
      <c r="K832" t="s">
        <v>17</v>
      </c>
      <c r="L832">
        <f t="shared" si="52"/>
        <v>44570.62000000065</v>
      </c>
      <c r="S832" t="str">
        <f ca="1"/>
        <v>2025-06-03 13:32:53</v>
      </c>
      <c r="T832">
        <f t="shared" ca="1" si="49"/>
        <v>2</v>
      </c>
      <c r="U832">
        <f t="shared" ca="1" si="50"/>
        <v>3</v>
      </c>
      <c r="V832">
        <f t="shared" ca="1" si="51"/>
        <v>2.7600000000000002</v>
      </c>
      <c r="X832" t="str">
        <f ca="1"/>
        <v>2025-06-03 23:32:02</v>
      </c>
    </row>
    <row r="833" spans="1:24" x14ac:dyDescent="0.2">
      <c r="A833" t="s">
        <v>11</v>
      </c>
      <c r="B833" t="s">
        <v>12923</v>
      </c>
      <c r="C833" t="s">
        <v>266</v>
      </c>
      <c r="D833" t="s">
        <v>223</v>
      </c>
      <c r="E833" t="s">
        <v>12924</v>
      </c>
      <c r="F833" t="s">
        <v>12925</v>
      </c>
      <c r="G833">
        <v>0.87114000000000003</v>
      </c>
      <c r="H833">
        <v>0.87046000000000001</v>
      </c>
      <c r="I833">
        <v>1</v>
      </c>
      <c r="J833">
        <v>-1</v>
      </c>
      <c r="K833" t="s">
        <v>17</v>
      </c>
      <c r="L833">
        <f t="shared" si="52"/>
        <v>44569.700000000652</v>
      </c>
      <c r="S833" t="str">
        <f ca="1"/>
        <v>2025-06-03 13:31:40</v>
      </c>
      <c r="T833">
        <f t="shared" ca="1" si="49"/>
        <v>1</v>
      </c>
      <c r="U833">
        <f t="shared" ca="1" si="50"/>
        <v>1</v>
      </c>
      <c r="V833">
        <f t="shared" ca="1" si="51"/>
        <v>0.92</v>
      </c>
      <c r="X833" t="str">
        <f ca="1"/>
        <v>2025-06-03 23:30:52</v>
      </c>
    </row>
    <row r="834" spans="1:24" x14ac:dyDescent="0.2">
      <c r="A834" t="s">
        <v>11</v>
      </c>
      <c r="B834" t="s">
        <v>12926</v>
      </c>
      <c r="C834" t="s">
        <v>786</v>
      </c>
      <c r="D834" t="s">
        <v>223</v>
      </c>
      <c r="E834" t="s">
        <v>12927</v>
      </c>
      <c r="F834" t="s">
        <v>12925</v>
      </c>
      <c r="G834">
        <v>0.87075999999999998</v>
      </c>
      <c r="H834">
        <v>0.87046000000000001</v>
      </c>
      <c r="I834">
        <v>2</v>
      </c>
      <c r="J834">
        <v>-2</v>
      </c>
      <c r="K834" t="s">
        <v>17</v>
      </c>
      <c r="L834">
        <f t="shared" si="52"/>
        <v>44570.700000000652</v>
      </c>
      <c r="S834" t="str">
        <f ca="1"/>
        <v>2025-06-03 13:30:27</v>
      </c>
      <c r="T834">
        <f t="shared" ca="1" si="49"/>
        <v>1</v>
      </c>
      <c r="U834">
        <f t="shared" ca="1" si="50"/>
        <v>1</v>
      </c>
      <c r="V834">
        <f t="shared" ca="1" si="51"/>
        <v>0.92</v>
      </c>
      <c r="X834" t="str">
        <f ca="1"/>
        <v>2025-06-03 23:31:01</v>
      </c>
    </row>
    <row r="835" spans="1:24" x14ac:dyDescent="0.2">
      <c r="A835" t="s">
        <v>11</v>
      </c>
      <c r="B835" t="s">
        <v>12928</v>
      </c>
      <c r="C835" t="s">
        <v>4565</v>
      </c>
      <c r="D835" t="s">
        <v>223</v>
      </c>
      <c r="E835" t="s">
        <v>12929</v>
      </c>
      <c r="F835" t="s">
        <v>12925</v>
      </c>
      <c r="G835">
        <v>0.87063000000000001</v>
      </c>
      <c r="H835">
        <v>0.87046000000000001</v>
      </c>
      <c r="I835">
        <v>4</v>
      </c>
      <c r="J835">
        <v>-4</v>
      </c>
      <c r="K835" t="s">
        <v>17</v>
      </c>
      <c r="L835">
        <f t="shared" si="52"/>
        <v>44572.700000000652</v>
      </c>
      <c r="S835" t="str">
        <f ca="1"/>
        <v>2025-06-03 13:29:17</v>
      </c>
      <c r="T835">
        <f t="shared" ref="T835:T898" ca="1" si="53">COUNTIF(INDIRECT($O$4),S835)</f>
        <v>4</v>
      </c>
      <c r="U835">
        <f t="shared" ref="U835:U898" ca="1" si="54">SUMIF(INDIRECT($O$4),S835,INDIRECT($O$5))</f>
        <v>15</v>
      </c>
      <c r="V835">
        <f t="shared" ref="V835:V898" ca="1" si="55">SUMIF(INDIRECT($O$4),S835,INDIRECT($O$6))</f>
        <v>-15</v>
      </c>
      <c r="X835" t="str">
        <f ca="1"/>
        <v>2025-06-03 23:31:21</v>
      </c>
    </row>
    <row r="836" spans="1:24" x14ac:dyDescent="0.2">
      <c r="A836" t="s">
        <v>11</v>
      </c>
      <c r="B836" t="s">
        <v>12930</v>
      </c>
      <c r="C836" t="s">
        <v>222</v>
      </c>
      <c r="D836" t="s">
        <v>223</v>
      </c>
      <c r="E836" t="s">
        <v>12931</v>
      </c>
      <c r="F836" t="s">
        <v>12925</v>
      </c>
      <c r="G836">
        <v>0.87056</v>
      </c>
      <c r="H836">
        <v>0.87046000000000001</v>
      </c>
      <c r="I836">
        <v>8</v>
      </c>
      <c r="J836">
        <v>-8</v>
      </c>
      <c r="K836" t="s">
        <v>17</v>
      </c>
      <c r="L836">
        <f t="shared" ref="L836:L899" si="56">L835-J835</f>
        <v>44576.700000000652</v>
      </c>
      <c r="S836" t="str">
        <f ca="1"/>
        <v>2025-06-03 13:28:07</v>
      </c>
      <c r="T836">
        <f t="shared" ca="1" si="53"/>
        <v>4</v>
      </c>
      <c r="U836">
        <f t="shared" ca="1" si="54"/>
        <v>15</v>
      </c>
      <c r="V836">
        <f t="shared" ca="1" si="55"/>
        <v>-15</v>
      </c>
      <c r="X836" t="str">
        <f ca="1"/>
        <v>2025-06-03 23:31:31</v>
      </c>
    </row>
    <row r="837" spans="1:24" x14ac:dyDescent="0.2">
      <c r="A837" t="s">
        <v>11</v>
      </c>
      <c r="B837" t="s">
        <v>12932</v>
      </c>
      <c r="C837" t="s">
        <v>4565</v>
      </c>
      <c r="D837" t="s">
        <v>223</v>
      </c>
      <c r="E837" t="s">
        <v>12933</v>
      </c>
      <c r="F837" t="s">
        <v>12934</v>
      </c>
      <c r="G837">
        <v>0.87073</v>
      </c>
      <c r="H837">
        <v>0.87129999999999996</v>
      </c>
      <c r="I837">
        <v>8</v>
      </c>
      <c r="J837">
        <v>7.36</v>
      </c>
      <c r="K837" t="s">
        <v>17</v>
      </c>
      <c r="L837">
        <f t="shared" si="56"/>
        <v>44584.700000000652</v>
      </c>
      <c r="S837" t="str">
        <f ca="1"/>
        <v>2025-06-03 13:26:57</v>
      </c>
      <c r="T837">
        <f t="shared" ca="1" si="53"/>
        <v>4</v>
      </c>
      <c r="U837">
        <f t="shared" ca="1" si="54"/>
        <v>15</v>
      </c>
      <c r="V837">
        <f t="shared" ca="1" si="55"/>
        <v>13.8</v>
      </c>
      <c r="X837" t="str">
        <f ca="1"/>
        <v>2025-06-03 23:30:11</v>
      </c>
    </row>
    <row r="838" spans="1:24" x14ac:dyDescent="0.2">
      <c r="A838" t="s">
        <v>11</v>
      </c>
      <c r="B838" t="s">
        <v>12935</v>
      </c>
      <c r="C838" t="s">
        <v>266</v>
      </c>
      <c r="D838" t="s">
        <v>223</v>
      </c>
      <c r="E838" t="s">
        <v>12936</v>
      </c>
      <c r="F838" t="s">
        <v>12934</v>
      </c>
      <c r="G838">
        <v>0.87192999999999998</v>
      </c>
      <c r="H838">
        <v>0.87129999999999996</v>
      </c>
      <c r="I838">
        <v>1</v>
      </c>
      <c r="J838">
        <v>-1</v>
      </c>
      <c r="K838" t="s">
        <v>17</v>
      </c>
      <c r="L838">
        <f t="shared" si="56"/>
        <v>44577.340000000651</v>
      </c>
      <c r="S838" t="str">
        <f ca="1"/>
        <v>2025-06-03 13:25:47</v>
      </c>
      <c r="T838">
        <f t="shared" ca="1" si="53"/>
        <v>3</v>
      </c>
      <c r="U838">
        <f t="shared" ca="1" si="54"/>
        <v>7</v>
      </c>
      <c r="V838">
        <f t="shared" ca="1" si="55"/>
        <v>6.44</v>
      </c>
      <c r="X838" t="str">
        <f ca="1"/>
        <v>2025-06-03 23:29:42</v>
      </c>
    </row>
    <row r="839" spans="1:24" x14ac:dyDescent="0.2">
      <c r="A839" t="s">
        <v>11</v>
      </c>
      <c r="B839" t="s">
        <v>12937</v>
      </c>
      <c r="C839" t="s">
        <v>4680</v>
      </c>
      <c r="D839" t="s">
        <v>223</v>
      </c>
      <c r="E839" t="s">
        <v>12938</v>
      </c>
      <c r="F839" t="s">
        <v>12934</v>
      </c>
      <c r="G839">
        <v>0.87158999999999998</v>
      </c>
      <c r="H839">
        <v>0.87129999999999996</v>
      </c>
      <c r="I839">
        <v>4</v>
      </c>
      <c r="J839">
        <v>-4</v>
      </c>
      <c r="K839" t="s">
        <v>17</v>
      </c>
      <c r="L839">
        <f t="shared" si="56"/>
        <v>44578.340000000651</v>
      </c>
      <c r="S839" t="str">
        <f ca="1"/>
        <v>2025-06-03 13:24:37</v>
      </c>
      <c r="T839">
        <f t="shared" ca="1" si="53"/>
        <v>4</v>
      </c>
      <c r="U839">
        <f t="shared" ca="1" si="54"/>
        <v>15</v>
      </c>
      <c r="V839">
        <f t="shared" ca="1" si="55"/>
        <v>0.36000000000000032</v>
      </c>
      <c r="X839" t="str">
        <f ca="1"/>
        <v>2025-06-03 23:30:01</v>
      </c>
    </row>
    <row r="840" spans="1:24" x14ac:dyDescent="0.2">
      <c r="A840" t="s">
        <v>11</v>
      </c>
      <c r="B840" t="s">
        <v>12939</v>
      </c>
      <c r="C840" t="s">
        <v>786</v>
      </c>
      <c r="D840" t="s">
        <v>223</v>
      </c>
      <c r="E840" t="s">
        <v>12940</v>
      </c>
      <c r="F840" t="s">
        <v>12934</v>
      </c>
      <c r="G840">
        <v>0.87168000000000001</v>
      </c>
      <c r="H840">
        <v>0.87129999999999996</v>
      </c>
      <c r="I840">
        <v>2</v>
      </c>
      <c r="J840">
        <v>-2</v>
      </c>
      <c r="K840" t="s">
        <v>17</v>
      </c>
      <c r="L840">
        <f t="shared" si="56"/>
        <v>44582.340000000651</v>
      </c>
      <c r="S840" t="str">
        <f ca="1"/>
        <v>2025-06-03 13:23:27</v>
      </c>
      <c r="T840">
        <f t="shared" ca="1" si="53"/>
        <v>2</v>
      </c>
      <c r="U840">
        <f t="shared" ca="1" si="54"/>
        <v>3</v>
      </c>
      <c r="V840">
        <f t="shared" ca="1" si="55"/>
        <v>2.7600000000000002</v>
      </c>
      <c r="X840" t="str">
        <f ca="1"/>
        <v>2025-06-03 23:29:51</v>
      </c>
    </row>
    <row r="841" spans="1:24" x14ac:dyDescent="0.2">
      <c r="A841" t="s">
        <v>11</v>
      </c>
      <c r="B841" t="s">
        <v>12941</v>
      </c>
      <c r="C841" t="s">
        <v>786</v>
      </c>
      <c r="D841" t="s">
        <v>223</v>
      </c>
      <c r="E841" t="s">
        <v>12942</v>
      </c>
      <c r="F841" t="s">
        <v>12943</v>
      </c>
      <c r="G841">
        <v>0.87097999999999998</v>
      </c>
      <c r="H841">
        <v>0.87150000000000005</v>
      </c>
      <c r="I841">
        <v>2</v>
      </c>
      <c r="J841">
        <v>1.84</v>
      </c>
      <c r="K841" t="s">
        <v>17</v>
      </c>
      <c r="L841">
        <f t="shared" si="56"/>
        <v>44584.340000000651</v>
      </c>
      <c r="S841" t="str">
        <f ca="1"/>
        <v>2025-06-03 13:22:17</v>
      </c>
      <c r="T841">
        <f t="shared" ca="1" si="53"/>
        <v>2</v>
      </c>
      <c r="U841">
        <f t="shared" ca="1" si="54"/>
        <v>3</v>
      </c>
      <c r="V841">
        <f t="shared" ca="1" si="55"/>
        <v>2.7600000000000002</v>
      </c>
      <c r="X841" t="str">
        <f ca="1"/>
        <v>2025-06-03 23:28:09</v>
      </c>
    </row>
    <row r="842" spans="1:24" x14ac:dyDescent="0.2">
      <c r="A842" t="s">
        <v>11</v>
      </c>
      <c r="B842" t="s">
        <v>12944</v>
      </c>
      <c r="C842" t="s">
        <v>4680</v>
      </c>
      <c r="D842" t="s">
        <v>223</v>
      </c>
      <c r="E842" t="s">
        <v>12945</v>
      </c>
      <c r="F842" t="s">
        <v>12943</v>
      </c>
      <c r="G842">
        <v>0.87080000000000002</v>
      </c>
      <c r="H842">
        <v>0.87150000000000005</v>
      </c>
      <c r="I842">
        <v>4</v>
      </c>
      <c r="J842">
        <v>3.68</v>
      </c>
      <c r="K842" t="s">
        <v>17</v>
      </c>
      <c r="L842">
        <f t="shared" si="56"/>
        <v>44582.500000000655</v>
      </c>
      <c r="S842" t="str">
        <f ca="1"/>
        <v>2025-06-03 13:21:06</v>
      </c>
      <c r="T842">
        <f t="shared" ca="1" si="53"/>
        <v>3</v>
      </c>
      <c r="U842">
        <f t="shared" ca="1" si="54"/>
        <v>7</v>
      </c>
      <c r="V842">
        <f t="shared" ca="1" si="55"/>
        <v>-7</v>
      </c>
      <c r="X842" t="str">
        <f ca="1"/>
        <v>2025-06-03 23:28:19</v>
      </c>
    </row>
    <row r="843" spans="1:24" x14ac:dyDescent="0.2">
      <c r="A843" t="s">
        <v>11</v>
      </c>
      <c r="B843" t="s">
        <v>12946</v>
      </c>
      <c r="C843" t="s">
        <v>266</v>
      </c>
      <c r="D843" t="s">
        <v>223</v>
      </c>
      <c r="E843" t="s">
        <v>12947</v>
      </c>
      <c r="F843" t="s">
        <v>12943</v>
      </c>
      <c r="G843">
        <v>0.87124000000000001</v>
      </c>
      <c r="H843">
        <v>0.87150000000000005</v>
      </c>
      <c r="I843">
        <v>1</v>
      </c>
      <c r="J843">
        <v>0.92</v>
      </c>
      <c r="K843" t="s">
        <v>17</v>
      </c>
      <c r="L843">
        <f t="shared" si="56"/>
        <v>44578.820000000655</v>
      </c>
      <c r="S843" t="str">
        <f ca="1"/>
        <v>2025-06-03 13:19:56</v>
      </c>
      <c r="T843">
        <f t="shared" ca="1" si="53"/>
        <v>4</v>
      </c>
      <c r="U843">
        <f t="shared" ca="1" si="54"/>
        <v>15</v>
      </c>
      <c r="V843">
        <f t="shared" ca="1" si="55"/>
        <v>-15</v>
      </c>
      <c r="X843" t="str">
        <f ca="1"/>
        <v>2025-06-03 23:28:00</v>
      </c>
    </row>
    <row r="844" spans="1:24" x14ac:dyDescent="0.2">
      <c r="A844" t="s">
        <v>11</v>
      </c>
      <c r="B844" t="s">
        <v>12948</v>
      </c>
      <c r="C844" t="s">
        <v>786</v>
      </c>
      <c r="D844" t="s">
        <v>223</v>
      </c>
      <c r="E844" t="s">
        <v>12949</v>
      </c>
      <c r="F844" t="s">
        <v>12950</v>
      </c>
      <c r="G844">
        <v>0.87111000000000005</v>
      </c>
      <c r="H844">
        <v>0.87119000000000002</v>
      </c>
      <c r="I844">
        <v>2</v>
      </c>
      <c r="J844">
        <v>1.84</v>
      </c>
      <c r="K844" t="s">
        <v>17</v>
      </c>
      <c r="L844">
        <f t="shared" si="56"/>
        <v>44577.900000000656</v>
      </c>
      <c r="S844" t="str">
        <f ca="1"/>
        <v>2025-06-03 13:18:46</v>
      </c>
      <c r="T844">
        <f t="shared" ca="1" si="53"/>
        <v>1</v>
      </c>
      <c r="U844">
        <f t="shared" ca="1" si="54"/>
        <v>1</v>
      </c>
      <c r="V844">
        <f t="shared" ca="1" si="55"/>
        <v>0.92</v>
      </c>
      <c r="X844" t="str">
        <f ca="1"/>
        <v>2025-06-03 23:26:59</v>
      </c>
    </row>
    <row r="845" spans="1:24" x14ac:dyDescent="0.2">
      <c r="A845" t="s">
        <v>11</v>
      </c>
      <c r="B845" t="s">
        <v>12951</v>
      </c>
      <c r="C845" t="s">
        <v>4680</v>
      </c>
      <c r="D845" t="s">
        <v>223</v>
      </c>
      <c r="E845" t="s">
        <v>12952</v>
      </c>
      <c r="F845" t="s">
        <v>12950</v>
      </c>
      <c r="G845">
        <v>0.87078999999999995</v>
      </c>
      <c r="H845">
        <v>0.87119000000000002</v>
      </c>
      <c r="I845">
        <v>4</v>
      </c>
      <c r="J845">
        <v>3.68</v>
      </c>
      <c r="K845" t="s">
        <v>17</v>
      </c>
      <c r="L845">
        <f t="shared" si="56"/>
        <v>44576.06000000066</v>
      </c>
      <c r="S845" t="str">
        <f ca="1"/>
        <v>2025-06-03 13:17:36</v>
      </c>
      <c r="T845">
        <f t="shared" ca="1" si="53"/>
        <v>3</v>
      </c>
      <c r="U845">
        <f t="shared" ca="1" si="54"/>
        <v>7</v>
      </c>
      <c r="V845">
        <f t="shared" ca="1" si="55"/>
        <v>-7</v>
      </c>
      <c r="X845" t="str">
        <f ca="1"/>
        <v>2025-06-03 23:27:09</v>
      </c>
    </row>
    <row r="846" spans="1:24" x14ac:dyDescent="0.2">
      <c r="A846" t="s">
        <v>11</v>
      </c>
      <c r="B846" t="s">
        <v>12953</v>
      </c>
      <c r="C846" t="s">
        <v>5765</v>
      </c>
      <c r="D846" t="s">
        <v>223</v>
      </c>
      <c r="E846" t="s">
        <v>12954</v>
      </c>
      <c r="F846" t="s">
        <v>12950</v>
      </c>
      <c r="G846">
        <v>0.87114000000000003</v>
      </c>
      <c r="H846">
        <v>0.87119000000000002</v>
      </c>
      <c r="I846">
        <v>1</v>
      </c>
      <c r="J846">
        <v>0.92</v>
      </c>
      <c r="K846" t="s">
        <v>17</v>
      </c>
      <c r="L846">
        <f t="shared" si="56"/>
        <v>44572.380000000659</v>
      </c>
      <c r="S846" t="str">
        <f ca="1"/>
        <v>2025-06-03 13:16:26</v>
      </c>
      <c r="T846">
        <f t="shared" ca="1" si="53"/>
        <v>1</v>
      </c>
      <c r="U846">
        <f t="shared" ca="1" si="54"/>
        <v>1</v>
      </c>
      <c r="V846">
        <f t="shared" ca="1" si="55"/>
        <v>0.92</v>
      </c>
      <c r="X846" t="str">
        <f ca="1"/>
        <v>2025-06-03 23:26:49</v>
      </c>
    </row>
    <row r="847" spans="1:24" x14ac:dyDescent="0.2">
      <c r="A847" t="s">
        <v>11</v>
      </c>
      <c r="B847" t="s">
        <v>12955</v>
      </c>
      <c r="C847" t="s">
        <v>266</v>
      </c>
      <c r="D847" t="s">
        <v>223</v>
      </c>
      <c r="E847" t="s">
        <v>12956</v>
      </c>
      <c r="F847" t="s">
        <v>12957</v>
      </c>
      <c r="G847">
        <v>0.87048000000000003</v>
      </c>
      <c r="H847">
        <v>0.87114999999999998</v>
      </c>
      <c r="I847">
        <v>1</v>
      </c>
      <c r="J847">
        <v>0.92</v>
      </c>
      <c r="K847" t="s">
        <v>17</v>
      </c>
      <c r="L847">
        <f t="shared" si="56"/>
        <v>44571.460000000661</v>
      </c>
      <c r="S847" t="str">
        <f ca="1"/>
        <v>2025-06-03 13:15:16</v>
      </c>
      <c r="T847">
        <f t="shared" ca="1" si="53"/>
        <v>2</v>
      </c>
      <c r="U847">
        <f t="shared" ca="1" si="54"/>
        <v>3</v>
      </c>
      <c r="V847">
        <f t="shared" ca="1" si="55"/>
        <v>2.7600000000000002</v>
      </c>
      <c r="X847" t="str">
        <f ca="1"/>
        <v>2025-06-03 23:25:39</v>
      </c>
    </row>
    <row r="848" spans="1:24" x14ac:dyDescent="0.2">
      <c r="A848" t="s">
        <v>11</v>
      </c>
      <c r="B848" t="s">
        <v>12958</v>
      </c>
      <c r="C848" t="s">
        <v>786</v>
      </c>
      <c r="D848" t="s">
        <v>223</v>
      </c>
      <c r="E848" t="s">
        <v>12959</v>
      </c>
      <c r="F848" t="s">
        <v>12960</v>
      </c>
      <c r="G848">
        <v>0.86987000000000003</v>
      </c>
      <c r="H848">
        <v>0.87041999999999997</v>
      </c>
      <c r="I848">
        <v>2</v>
      </c>
      <c r="J848">
        <v>1.84</v>
      </c>
      <c r="K848" t="s">
        <v>17</v>
      </c>
      <c r="L848">
        <f t="shared" si="56"/>
        <v>44570.540000000663</v>
      </c>
      <c r="S848" t="str">
        <f ca="1"/>
        <v>2025-06-03 13:14:06</v>
      </c>
      <c r="T848">
        <f t="shared" ca="1" si="53"/>
        <v>2</v>
      </c>
      <c r="U848">
        <f t="shared" ca="1" si="54"/>
        <v>3</v>
      </c>
      <c r="V848">
        <f t="shared" ca="1" si="55"/>
        <v>2.7600000000000002</v>
      </c>
      <c r="X848" t="str">
        <f ca="1"/>
        <v>2025-06-03 23:24:38</v>
      </c>
    </row>
    <row r="849" spans="1:24" x14ac:dyDescent="0.2">
      <c r="A849" t="s">
        <v>11</v>
      </c>
      <c r="B849" t="s">
        <v>12961</v>
      </c>
      <c r="C849" t="s">
        <v>266</v>
      </c>
      <c r="D849" t="s">
        <v>223</v>
      </c>
      <c r="E849" t="s">
        <v>12962</v>
      </c>
      <c r="F849" t="s">
        <v>12960</v>
      </c>
      <c r="G849">
        <v>0.86970000000000003</v>
      </c>
      <c r="H849">
        <v>0.87041999999999997</v>
      </c>
      <c r="I849">
        <v>1</v>
      </c>
      <c r="J849">
        <v>0.92</v>
      </c>
      <c r="K849" t="s">
        <v>17</v>
      </c>
      <c r="L849">
        <f t="shared" si="56"/>
        <v>44568.700000000666</v>
      </c>
      <c r="S849" t="str">
        <f ca="1"/>
        <v>2025-06-03 13:12:56</v>
      </c>
      <c r="T849">
        <f t="shared" ca="1" si="53"/>
        <v>2</v>
      </c>
      <c r="U849">
        <f t="shared" ca="1" si="54"/>
        <v>3</v>
      </c>
      <c r="V849">
        <f t="shared" ca="1" si="55"/>
        <v>2.7600000000000002</v>
      </c>
      <c r="X849" t="str">
        <f ca="1"/>
        <v>2025-06-03 23:24:29</v>
      </c>
    </row>
    <row r="850" spans="1:24" x14ac:dyDescent="0.2">
      <c r="A850" t="s">
        <v>11</v>
      </c>
      <c r="B850" t="s">
        <v>12963</v>
      </c>
      <c r="C850" t="s">
        <v>266</v>
      </c>
      <c r="D850" t="s">
        <v>223</v>
      </c>
      <c r="E850" t="s">
        <v>12964</v>
      </c>
      <c r="F850" t="s">
        <v>12965</v>
      </c>
      <c r="G850">
        <v>0.86922999999999995</v>
      </c>
      <c r="H850">
        <v>0.86997000000000002</v>
      </c>
      <c r="I850">
        <v>1</v>
      </c>
      <c r="J850">
        <v>0.92</v>
      </c>
      <c r="K850" t="s">
        <v>17</v>
      </c>
      <c r="L850">
        <f t="shared" si="56"/>
        <v>44567.780000000668</v>
      </c>
      <c r="S850" t="str">
        <f ca="1"/>
        <v>2025-06-03 13:11:46</v>
      </c>
      <c r="T850">
        <f t="shared" ca="1" si="53"/>
        <v>4</v>
      </c>
      <c r="U850">
        <f t="shared" ca="1" si="54"/>
        <v>15</v>
      </c>
      <c r="V850">
        <f t="shared" ca="1" si="55"/>
        <v>-15</v>
      </c>
      <c r="X850" t="str">
        <f ca="1"/>
        <v>2025-06-03 23:23:19</v>
      </c>
    </row>
    <row r="851" spans="1:24" x14ac:dyDescent="0.2">
      <c r="A851" t="s">
        <v>11</v>
      </c>
      <c r="B851" t="s">
        <v>12966</v>
      </c>
      <c r="C851" t="s">
        <v>4680</v>
      </c>
      <c r="D851" t="s">
        <v>223</v>
      </c>
      <c r="E851" t="s">
        <v>12967</v>
      </c>
      <c r="F851" t="s">
        <v>12968</v>
      </c>
      <c r="G851">
        <v>0.86936000000000002</v>
      </c>
      <c r="H851">
        <v>0.86939</v>
      </c>
      <c r="I851">
        <v>4</v>
      </c>
      <c r="J851">
        <v>3.68</v>
      </c>
      <c r="K851" t="s">
        <v>17</v>
      </c>
      <c r="L851">
        <f t="shared" si="56"/>
        <v>44566.86000000067</v>
      </c>
      <c r="S851" t="str">
        <f ca="1"/>
        <v>2025-06-03 13:10:36</v>
      </c>
      <c r="T851">
        <f t="shared" ca="1" si="53"/>
        <v>4</v>
      </c>
      <c r="U851">
        <f t="shared" ca="1" si="54"/>
        <v>15</v>
      </c>
      <c r="V851">
        <f t="shared" ca="1" si="55"/>
        <v>-15</v>
      </c>
      <c r="X851" t="str">
        <f ca="1"/>
        <v>2025-06-03 23:22:28</v>
      </c>
    </row>
    <row r="852" spans="1:24" x14ac:dyDescent="0.2">
      <c r="A852" t="s">
        <v>11</v>
      </c>
      <c r="B852" t="s">
        <v>12969</v>
      </c>
      <c r="C852" t="s">
        <v>786</v>
      </c>
      <c r="D852" t="s">
        <v>223</v>
      </c>
      <c r="E852" t="s">
        <v>12970</v>
      </c>
      <c r="F852" t="s">
        <v>12968</v>
      </c>
      <c r="G852">
        <v>0.86938000000000004</v>
      </c>
      <c r="H852">
        <v>0.86939</v>
      </c>
      <c r="I852">
        <v>2</v>
      </c>
      <c r="J852">
        <v>1.84</v>
      </c>
      <c r="K852" t="s">
        <v>17</v>
      </c>
      <c r="L852">
        <f t="shared" si="56"/>
        <v>44563.18000000067</v>
      </c>
      <c r="S852" t="str">
        <f ca="1"/>
        <v>2025-06-03 13:09:25</v>
      </c>
      <c r="T852">
        <f t="shared" ca="1" si="53"/>
        <v>1</v>
      </c>
      <c r="U852">
        <f t="shared" ca="1" si="54"/>
        <v>1</v>
      </c>
      <c r="V852">
        <f t="shared" ca="1" si="55"/>
        <v>0.92</v>
      </c>
      <c r="X852" t="str">
        <f ca="1"/>
        <v>2025-06-03 23:22:18</v>
      </c>
    </row>
    <row r="853" spans="1:24" x14ac:dyDescent="0.2">
      <c r="A853" t="s">
        <v>11</v>
      </c>
      <c r="B853" t="s">
        <v>12971</v>
      </c>
      <c r="C853" t="s">
        <v>222</v>
      </c>
      <c r="D853" t="s">
        <v>223</v>
      </c>
      <c r="E853" t="s">
        <v>12972</v>
      </c>
      <c r="F853" t="s">
        <v>12968</v>
      </c>
      <c r="G853">
        <v>0.86897999999999997</v>
      </c>
      <c r="H853">
        <v>0.86939</v>
      </c>
      <c r="I853">
        <v>8</v>
      </c>
      <c r="J853">
        <v>7.36</v>
      </c>
      <c r="K853" t="s">
        <v>17</v>
      </c>
      <c r="L853">
        <f t="shared" si="56"/>
        <v>44561.340000000673</v>
      </c>
      <c r="S853" t="str">
        <f ca="1"/>
        <v>2025-06-03 13:08:15</v>
      </c>
      <c r="T853">
        <f t="shared" ca="1" si="53"/>
        <v>2</v>
      </c>
      <c r="U853">
        <f t="shared" ca="1" si="54"/>
        <v>3</v>
      </c>
      <c r="V853">
        <f t="shared" ca="1" si="55"/>
        <v>0.84000000000000008</v>
      </c>
      <c r="X853" t="str">
        <f ca="1"/>
        <v>2025-06-03 23:22:48</v>
      </c>
    </row>
    <row r="854" spans="1:24" x14ac:dyDescent="0.2">
      <c r="A854" t="s">
        <v>11</v>
      </c>
      <c r="B854" t="s">
        <v>12973</v>
      </c>
      <c r="C854" t="s">
        <v>266</v>
      </c>
      <c r="D854" t="s">
        <v>223</v>
      </c>
      <c r="E854" t="s">
        <v>12974</v>
      </c>
      <c r="F854" t="s">
        <v>12968</v>
      </c>
      <c r="G854">
        <v>0.86973</v>
      </c>
      <c r="H854">
        <v>0.86939</v>
      </c>
      <c r="I854">
        <v>1</v>
      </c>
      <c r="J854">
        <v>-1</v>
      </c>
      <c r="K854" t="s">
        <v>17</v>
      </c>
      <c r="L854">
        <f t="shared" si="56"/>
        <v>44553.980000000673</v>
      </c>
      <c r="S854" t="str">
        <f ca="1"/>
        <v>2025-06-03 13:07:06</v>
      </c>
      <c r="T854">
        <f t="shared" ca="1" si="53"/>
        <v>3</v>
      </c>
      <c r="U854">
        <f t="shared" ca="1" si="54"/>
        <v>7</v>
      </c>
      <c r="V854">
        <f t="shared" ca="1" si="55"/>
        <v>0.68000000000000016</v>
      </c>
      <c r="X854" t="str">
        <f ca="1"/>
        <v>2025-06-03 23:22:09</v>
      </c>
    </row>
    <row r="855" spans="1:24" x14ac:dyDescent="0.2">
      <c r="A855" t="s">
        <v>11</v>
      </c>
      <c r="B855" t="s">
        <v>12975</v>
      </c>
      <c r="C855" t="s">
        <v>281</v>
      </c>
      <c r="D855" t="s">
        <v>223</v>
      </c>
      <c r="E855" t="s">
        <v>12976</v>
      </c>
      <c r="F855" t="s">
        <v>12977</v>
      </c>
      <c r="G855">
        <v>0.86870999999999998</v>
      </c>
      <c r="H855">
        <v>0.86973</v>
      </c>
      <c r="I855">
        <v>2</v>
      </c>
      <c r="J855">
        <v>1.84</v>
      </c>
      <c r="K855" t="s">
        <v>17</v>
      </c>
      <c r="L855">
        <f t="shared" si="56"/>
        <v>44554.980000000673</v>
      </c>
      <c r="S855" t="str">
        <f ca="1"/>
        <v>2025-06-03 13:05:55</v>
      </c>
      <c r="T855">
        <f t="shared" ca="1" si="53"/>
        <v>3</v>
      </c>
      <c r="U855">
        <f t="shared" ca="1" si="54"/>
        <v>7</v>
      </c>
      <c r="V855">
        <f t="shared" ca="1" si="55"/>
        <v>0.68000000000000016</v>
      </c>
      <c r="X855" t="str">
        <f ca="1"/>
        <v>2025-06-03 23:21:08</v>
      </c>
    </row>
    <row r="856" spans="1:24" x14ac:dyDescent="0.2">
      <c r="A856" t="s">
        <v>11</v>
      </c>
      <c r="B856" t="s">
        <v>12978</v>
      </c>
      <c r="C856" t="s">
        <v>266</v>
      </c>
      <c r="D856" t="s">
        <v>223</v>
      </c>
      <c r="E856" t="s">
        <v>12979</v>
      </c>
      <c r="F856" t="s">
        <v>12977</v>
      </c>
      <c r="G856">
        <v>0.86912</v>
      </c>
      <c r="H856">
        <v>0.86973</v>
      </c>
      <c r="I856">
        <v>1</v>
      </c>
      <c r="J856">
        <v>0.92</v>
      </c>
      <c r="K856" t="s">
        <v>17</v>
      </c>
      <c r="L856">
        <f t="shared" si="56"/>
        <v>44553.140000000676</v>
      </c>
      <c r="S856" t="str">
        <f ca="1"/>
        <v>2025-06-03 13:04:44</v>
      </c>
      <c r="T856">
        <f t="shared" ca="1" si="53"/>
        <v>4</v>
      </c>
      <c r="U856">
        <f t="shared" ca="1" si="54"/>
        <v>15</v>
      </c>
      <c r="V856">
        <f t="shared" ca="1" si="55"/>
        <v>-15</v>
      </c>
      <c r="X856" t="str">
        <f ca="1"/>
        <v>2025-06-03 23:20:58</v>
      </c>
    </row>
    <row r="857" spans="1:24" x14ac:dyDescent="0.2">
      <c r="A857" t="s">
        <v>11</v>
      </c>
      <c r="B857" t="s">
        <v>12980</v>
      </c>
      <c r="C857" t="s">
        <v>4565</v>
      </c>
      <c r="D857" t="s">
        <v>223</v>
      </c>
      <c r="E857" t="s">
        <v>12981</v>
      </c>
      <c r="F857" t="s">
        <v>12982</v>
      </c>
      <c r="G857">
        <v>0.86943000000000004</v>
      </c>
      <c r="H857">
        <v>0.86880999999999997</v>
      </c>
      <c r="I857">
        <v>2</v>
      </c>
      <c r="J857">
        <v>-2</v>
      </c>
      <c r="K857" t="s">
        <v>17</v>
      </c>
      <c r="L857">
        <f t="shared" si="56"/>
        <v>44552.220000000678</v>
      </c>
      <c r="S857" t="str">
        <f ca="1"/>
        <v>2025-06-03 13:03:33</v>
      </c>
      <c r="T857">
        <f t="shared" ca="1" si="53"/>
        <v>3</v>
      </c>
      <c r="U857">
        <f t="shared" ca="1" si="54"/>
        <v>7</v>
      </c>
      <c r="V857">
        <f t="shared" ca="1" si="55"/>
        <v>-7</v>
      </c>
      <c r="X857" t="str">
        <f ca="1"/>
        <v>2025-06-03 23:20:17</v>
      </c>
    </row>
    <row r="858" spans="1:24" x14ac:dyDescent="0.2">
      <c r="A858" t="s">
        <v>11</v>
      </c>
      <c r="B858" t="s">
        <v>12983</v>
      </c>
      <c r="C858" t="s">
        <v>840</v>
      </c>
      <c r="D858" t="s">
        <v>223</v>
      </c>
      <c r="E858" t="s">
        <v>12984</v>
      </c>
      <c r="F858" t="s">
        <v>12982</v>
      </c>
      <c r="G858">
        <v>0.86878999999999995</v>
      </c>
      <c r="H858">
        <v>0.86880999999999997</v>
      </c>
      <c r="I858">
        <v>4</v>
      </c>
      <c r="J858">
        <v>3.68</v>
      </c>
      <c r="K858" t="s">
        <v>17</v>
      </c>
      <c r="L858">
        <f t="shared" si="56"/>
        <v>44554.220000000678</v>
      </c>
      <c r="S858" t="str">
        <f ca="1"/>
        <v>2025-06-03 13:02:23</v>
      </c>
      <c r="T858">
        <f t="shared" ca="1" si="53"/>
        <v>4</v>
      </c>
      <c r="U858">
        <f t="shared" ca="1" si="54"/>
        <v>15</v>
      </c>
      <c r="V858">
        <f t="shared" ca="1" si="55"/>
        <v>0.36000000000000032</v>
      </c>
      <c r="X858" t="str">
        <f ca="1"/>
        <v>2025-06-03 23:20:28</v>
      </c>
    </row>
    <row r="859" spans="1:24" x14ac:dyDescent="0.2">
      <c r="A859" t="s">
        <v>11</v>
      </c>
      <c r="B859" t="s">
        <v>12985</v>
      </c>
      <c r="C859" t="s">
        <v>266</v>
      </c>
      <c r="D859" t="s">
        <v>223</v>
      </c>
      <c r="E859" t="s">
        <v>12986</v>
      </c>
      <c r="F859" t="s">
        <v>12982</v>
      </c>
      <c r="G859">
        <v>0.86948999999999999</v>
      </c>
      <c r="H859">
        <v>0.86880999999999997</v>
      </c>
      <c r="I859">
        <v>1</v>
      </c>
      <c r="J859">
        <v>-1</v>
      </c>
      <c r="K859" t="s">
        <v>17</v>
      </c>
      <c r="L859">
        <f t="shared" si="56"/>
        <v>44550.540000000678</v>
      </c>
      <c r="S859" t="str">
        <f ca="1"/>
        <v>2025-06-03 13:01:13</v>
      </c>
      <c r="T859">
        <f t="shared" ca="1" si="53"/>
        <v>2</v>
      </c>
      <c r="U859">
        <f t="shared" ca="1" si="54"/>
        <v>3</v>
      </c>
      <c r="V859">
        <f t="shared" ca="1" si="55"/>
        <v>0.84000000000000008</v>
      </c>
      <c r="X859" t="str">
        <f ca="1"/>
        <v>2025-06-03 23:19:48</v>
      </c>
    </row>
    <row r="860" spans="1:24" x14ac:dyDescent="0.2">
      <c r="A860" t="s">
        <v>11</v>
      </c>
      <c r="B860" t="s">
        <v>12987</v>
      </c>
      <c r="C860" t="s">
        <v>850</v>
      </c>
      <c r="D860" t="s">
        <v>223</v>
      </c>
      <c r="E860" t="s">
        <v>12988</v>
      </c>
      <c r="F860" t="s">
        <v>12982</v>
      </c>
      <c r="G860">
        <v>0.86834999999999996</v>
      </c>
      <c r="H860">
        <v>0.86880999999999997</v>
      </c>
      <c r="I860">
        <v>8</v>
      </c>
      <c r="J860">
        <v>7.36</v>
      </c>
      <c r="K860" t="s">
        <v>17</v>
      </c>
      <c r="L860">
        <f t="shared" si="56"/>
        <v>44551.540000000678</v>
      </c>
      <c r="S860" t="str">
        <f ca="1"/>
        <v>2025-06-03 13:00:03</v>
      </c>
      <c r="T860">
        <f t="shared" ca="1" si="53"/>
        <v>3</v>
      </c>
      <c r="U860">
        <f t="shared" ca="1" si="54"/>
        <v>7</v>
      </c>
      <c r="V860">
        <f t="shared" ca="1" si="55"/>
        <v>0.68000000000000016</v>
      </c>
      <c r="X860" t="str">
        <f ca="1"/>
        <v>2025-06-03 23:20:38</v>
      </c>
    </row>
    <row r="861" spans="1:24" x14ac:dyDescent="0.2">
      <c r="A861" t="s">
        <v>11</v>
      </c>
      <c r="B861" t="s">
        <v>12989</v>
      </c>
      <c r="C861" t="s">
        <v>266</v>
      </c>
      <c r="D861" t="s">
        <v>223</v>
      </c>
      <c r="E861" t="s">
        <v>12990</v>
      </c>
      <c r="F861" t="s">
        <v>12991</v>
      </c>
      <c r="G861">
        <v>0.86895999999999995</v>
      </c>
      <c r="H861">
        <v>0.86943999999999999</v>
      </c>
      <c r="I861">
        <v>1</v>
      </c>
      <c r="J861">
        <v>0.92</v>
      </c>
      <c r="K861" t="s">
        <v>17</v>
      </c>
      <c r="L861">
        <f t="shared" si="56"/>
        <v>44544.180000000677</v>
      </c>
      <c r="S861" t="str">
        <f ca="1"/>
        <v>2025-06-03 12:58:53</v>
      </c>
      <c r="T861">
        <f t="shared" ca="1" si="53"/>
        <v>1</v>
      </c>
      <c r="U861">
        <f t="shared" ca="1" si="54"/>
        <v>1</v>
      </c>
      <c r="V861">
        <f t="shared" ca="1" si="55"/>
        <v>0.92</v>
      </c>
      <c r="X861" t="str">
        <f ca="1"/>
        <v>2025-06-03 23:18:38</v>
      </c>
    </row>
    <row r="862" spans="1:24" x14ac:dyDescent="0.2">
      <c r="A862" t="s">
        <v>11</v>
      </c>
      <c r="B862" t="s">
        <v>12992</v>
      </c>
      <c r="C862" t="s">
        <v>786</v>
      </c>
      <c r="D862" t="s">
        <v>223</v>
      </c>
      <c r="E862" t="s">
        <v>12993</v>
      </c>
      <c r="F862" t="s">
        <v>12994</v>
      </c>
      <c r="G862">
        <v>0.86851</v>
      </c>
      <c r="H862">
        <v>0.86894000000000005</v>
      </c>
      <c r="I862">
        <v>2</v>
      </c>
      <c r="J862">
        <v>1.84</v>
      </c>
      <c r="K862" t="s">
        <v>17</v>
      </c>
      <c r="L862">
        <f t="shared" si="56"/>
        <v>44543.260000000679</v>
      </c>
      <c r="S862" t="str">
        <f ca="1"/>
        <v>2025-06-03 12:57:42</v>
      </c>
      <c r="T862">
        <f t="shared" ca="1" si="53"/>
        <v>3</v>
      </c>
      <c r="U862">
        <f t="shared" ca="1" si="54"/>
        <v>7</v>
      </c>
      <c r="V862">
        <f t="shared" ca="1" si="55"/>
        <v>-7</v>
      </c>
      <c r="X862" t="str">
        <f ca="1"/>
        <v>2025-06-03 23:17:37</v>
      </c>
    </row>
    <row r="863" spans="1:24" x14ac:dyDescent="0.2">
      <c r="A863" t="s">
        <v>11</v>
      </c>
      <c r="B863" t="s">
        <v>12995</v>
      </c>
      <c r="C863" t="s">
        <v>266</v>
      </c>
      <c r="D863" t="s">
        <v>223</v>
      </c>
      <c r="E863" t="s">
        <v>12996</v>
      </c>
      <c r="F863" t="s">
        <v>12994</v>
      </c>
      <c r="G863">
        <v>0.86885999999999997</v>
      </c>
      <c r="H863">
        <v>0.86894000000000005</v>
      </c>
      <c r="I863">
        <v>1</v>
      </c>
      <c r="J863">
        <v>0.92</v>
      </c>
      <c r="K863" t="s">
        <v>17</v>
      </c>
      <c r="L863">
        <f t="shared" si="56"/>
        <v>44541.420000000682</v>
      </c>
      <c r="S863" t="str">
        <f ca="1"/>
        <v>2025-06-03 12:56:33</v>
      </c>
      <c r="T863">
        <f t="shared" ca="1" si="53"/>
        <v>1</v>
      </c>
      <c r="U863">
        <f t="shared" ca="1" si="54"/>
        <v>1</v>
      </c>
      <c r="V863">
        <f t="shared" ca="1" si="55"/>
        <v>0.92</v>
      </c>
      <c r="X863" t="str">
        <f ca="1"/>
        <v>2025-06-03 23:17:28</v>
      </c>
    </row>
    <row r="864" spans="1:24" x14ac:dyDescent="0.2">
      <c r="A864" t="s">
        <v>11</v>
      </c>
      <c r="B864" t="s">
        <v>12997</v>
      </c>
      <c r="C864" t="s">
        <v>4680</v>
      </c>
      <c r="D864" t="s">
        <v>223</v>
      </c>
      <c r="E864" t="s">
        <v>12998</v>
      </c>
      <c r="F864" t="s">
        <v>12994</v>
      </c>
      <c r="G864">
        <v>0.86846000000000001</v>
      </c>
      <c r="H864">
        <v>0.86894000000000005</v>
      </c>
      <c r="I864">
        <v>4</v>
      </c>
      <c r="J864">
        <v>3.68</v>
      </c>
      <c r="K864" t="s">
        <v>17</v>
      </c>
      <c r="L864">
        <f t="shared" si="56"/>
        <v>44540.500000000684</v>
      </c>
      <c r="S864" t="str">
        <f ca="1"/>
        <v>2025-06-03 12:55:23</v>
      </c>
      <c r="T864">
        <f t="shared" ca="1" si="53"/>
        <v>1</v>
      </c>
      <c r="U864">
        <f t="shared" ca="1" si="54"/>
        <v>1</v>
      </c>
      <c r="V864">
        <f t="shared" ca="1" si="55"/>
        <v>0.92</v>
      </c>
      <c r="X864" t="str">
        <f ca="1"/>
        <v>2025-06-03 23:17:47</v>
      </c>
    </row>
    <row r="865" spans="1:24" x14ac:dyDescent="0.2">
      <c r="A865" t="s">
        <v>11</v>
      </c>
      <c r="B865" t="s">
        <v>12999</v>
      </c>
      <c r="C865" t="s">
        <v>266</v>
      </c>
      <c r="D865" t="s">
        <v>223</v>
      </c>
      <c r="E865" t="s">
        <v>13000</v>
      </c>
      <c r="F865" t="s">
        <v>13001</v>
      </c>
      <c r="G865">
        <v>0.86673999999999995</v>
      </c>
      <c r="H865">
        <v>0.86875999999999998</v>
      </c>
      <c r="I865">
        <v>1</v>
      </c>
      <c r="J865">
        <v>0.92</v>
      </c>
      <c r="K865" t="s">
        <v>17</v>
      </c>
      <c r="L865">
        <f t="shared" si="56"/>
        <v>44536.820000000684</v>
      </c>
      <c r="S865" t="str">
        <f ca="1"/>
        <v>2025-06-03 12:54:12</v>
      </c>
      <c r="T865">
        <f t="shared" ca="1" si="53"/>
        <v>1</v>
      </c>
      <c r="U865">
        <f t="shared" ca="1" si="54"/>
        <v>1</v>
      </c>
      <c r="V865">
        <f t="shared" ca="1" si="55"/>
        <v>-1</v>
      </c>
      <c r="X865" t="str">
        <f ca="1"/>
        <v>2025-06-03 23:16:17</v>
      </c>
    </row>
    <row r="866" spans="1:24" x14ac:dyDescent="0.2">
      <c r="A866" t="s">
        <v>11</v>
      </c>
      <c r="B866" t="s">
        <v>13002</v>
      </c>
      <c r="C866" t="s">
        <v>4565</v>
      </c>
      <c r="D866" t="s">
        <v>223</v>
      </c>
      <c r="E866" t="s">
        <v>13003</v>
      </c>
      <c r="F866" t="s">
        <v>13004</v>
      </c>
      <c r="G866">
        <v>0.86575000000000002</v>
      </c>
      <c r="H866">
        <v>0.86636999999999997</v>
      </c>
      <c r="I866">
        <v>8</v>
      </c>
      <c r="J866">
        <v>7.36</v>
      </c>
      <c r="K866" t="s">
        <v>17</v>
      </c>
      <c r="L866">
        <f t="shared" si="56"/>
        <v>44535.900000000685</v>
      </c>
      <c r="S866" t="str">
        <f ca="1"/>
        <v>2025-06-03 12:53:02</v>
      </c>
      <c r="T866">
        <f t="shared" ca="1" si="53"/>
        <v>4</v>
      </c>
      <c r="U866">
        <f t="shared" ca="1" si="54"/>
        <v>15</v>
      </c>
      <c r="V866">
        <f t="shared" ca="1" si="55"/>
        <v>-15</v>
      </c>
      <c r="X866" t="str">
        <f ca="1"/>
        <v>2025-06-03 23:15:36</v>
      </c>
    </row>
    <row r="867" spans="1:24" x14ac:dyDescent="0.2">
      <c r="A867" t="s">
        <v>11</v>
      </c>
      <c r="B867" t="s">
        <v>13005</v>
      </c>
      <c r="C867" t="s">
        <v>266</v>
      </c>
      <c r="D867" t="s">
        <v>223</v>
      </c>
      <c r="E867" t="s">
        <v>13006</v>
      </c>
      <c r="F867" t="s">
        <v>13004</v>
      </c>
      <c r="G867">
        <v>0.86641000000000001</v>
      </c>
      <c r="H867">
        <v>0.86636999999999997</v>
      </c>
      <c r="I867">
        <v>1</v>
      </c>
      <c r="J867">
        <v>-1</v>
      </c>
      <c r="K867" t="s">
        <v>17</v>
      </c>
      <c r="L867">
        <f t="shared" si="56"/>
        <v>44528.540000000685</v>
      </c>
      <c r="S867" t="str">
        <f ca="1"/>
        <v>2025-06-03 12:51:52</v>
      </c>
      <c r="T867">
        <f t="shared" ca="1" si="53"/>
        <v>1</v>
      </c>
      <c r="U867">
        <f t="shared" ca="1" si="54"/>
        <v>1</v>
      </c>
      <c r="V867">
        <f t="shared" ca="1" si="55"/>
        <v>0.92</v>
      </c>
      <c r="X867" t="str">
        <f ca="1"/>
        <v>2025-06-03 23:15:07</v>
      </c>
    </row>
    <row r="868" spans="1:24" x14ac:dyDescent="0.2">
      <c r="A868" t="s">
        <v>11</v>
      </c>
      <c r="B868" t="s">
        <v>13007</v>
      </c>
      <c r="C868" t="s">
        <v>786</v>
      </c>
      <c r="D868" t="s">
        <v>223</v>
      </c>
      <c r="E868" t="s">
        <v>13008</v>
      </c>
      <c r="F868" t="s">
        <v>13004</v>
      </c>
      <c r="G868">
        <v>0.86636000000000002</v>
      </c>
      <c r="H868">
        <v>0.86636999999999997</v>
      </c>
      <c r="I868">
        <v>2</v>
      </c>
      <c r="J868">
        <v>1.84</v>
      </c>
      <c r="K868" t="s">
        <v>17</v>
      </c>
      <c r="L868">
        <f t="shared" si="56"/>
        <v>44529.540000000685</v>
      </c>
      <c r="S868" t="str">
        <f ca="1"/>
        <v>2025-06-03 12:50:42</v>
      </c>
      <c r="T868">
        <f t="shared" ca="1" si="53"/>
        <v>1</v>
      </c>
      <c r="U868">
        <f t="shared" ca="1" si="54"/>
        <v>1</v>
      </c>
      <c r="V868">
        <f t="shared" ca="1" si="55"/>
        <v>0.92</v>
      </c>
      <c r="X868" t="str">
        <f ca="1"/>
        <v>2025-06-03 23:15:16</v>
      </c>
    </row>
    <row r="869" spans="1:24" x14ac:dyDescent="0.2">
      <c r="A869" t="s">
        <v>11</v>
      </c>
      <c r="B869" t="s">
        <v>13009</v>
      </c>
      <c r="C869" t="s">
        <v>4680</v>
      </c>
      <c r="D869" t="s">
        <v>223</v>
      </c>
      <c r="E869" t="s">
        <v>13010</v>
      </c>
      <c r="F869" t="s">
        <v>13004</v>
      </c>
      <c r="G869">
        <v>0.86597999999999997</v>
      </c>
      <c r="H869">
        <v>0.86636999999999997</v>
      </c>
      <c r="I869">
        <v>4</v>
      </c>
      <c r="J869">
        <v>3.68</v>
      </c>
      <c r="K869" t="s">
        <v>17</v>
      </c>
      <c r="L869">
        <f t="shared" si="56"/>
        <v>44527.700000000688</v>
      </c>
      <c r="S869" t="str">
        <f ca="1"/>
        <v>2025-06-03 12:49:32</v>
      </c>
      <c r="T869">
        <f t="shared" ca="1" si="53"/>
        <v>2</v>
      </c>
      <c r="U869">
        <f t="shared" ca="1" si="54"/>
        <v>3</v>
      </c>
      <c r="V869">
        <f t="shared" ca="1" si="55"/>
        <v>2.7600000000000002</v>
      </c>
      <c r="X869" t="str">
        <f ca="1"/>
        <v>2025-06-03 23:15:26</v>
      </c>
    </row>
    <row r="870" spans="1:24" x14ac:dyDescent="0.2">
      <c r="A870" t="s">
        <v>11</v>
      </c>
      <c r="B870" t="s">
        <v>13011</v>
      </c>
      <c r="C870" t="s">
        <v>786</v>
      </c>
      <c r="D870" t="s">
        <v>223</v>
      </c>
      <c r="E870" t="s">
        <v>13012</v>
      </c>
      <c r="F870" t="s">
        <v>13013</v>
      </c>
      <c r="G870">
        <v>0.86616000000000004</v>
      </c>
      <c r="H870">
        <v>0.86653000000000002</v>
      </c>
      <c r="I870">
        <v>2</v>
      </c>
      <c r="J870">
        <v>1.84</v>
      </c>
      <c r="K870" t="s">
        <v>17</v>
      </c>
      <c r="L870">
        <f t="shared" si="56"/>
        <v>44524.020000000688</v>
      </c>
      <c r="S870" t="str">
        <f ca="1"/>
        <v>2025-06-03 12:48:22</v>
      </c>
      <c r="T870">
        <f t="shared" ca="1" si="53"/>
        <v>3</v>
      </c>
      <c r="U870">
        <f t="shared" ca="1" si="54"/>
        <v>7</v>
      </c>
      <c r="V870">
        <f t="shared" ca="1" si="55"/>
        <v>0.68000000000000016</v>
      </c>
      <c r="X870" t="str">
        <f ca="1"/>
        <v>2025-06-03 23:14:06</v>
      </c>
    </row>
    <row r="871" spans="1:24" x14ac:dyDescent="0.2">
      <c r="A871" t="s">
        <v>11</v>
      </c>
      <c r="B871" t="s">
        <v>13014</v>
      </c>
      <c r="C871" t="s">
        <v>266</v>
      </c>
      <c r="D871" t="s">
        <v>223</v>
      </c>
      <c r="E871" t="s">
        <v>13015</v>
      </c>
      <c r="F871" t="s">
        <v>13013</v>
      </c>
      <c r="G871">
        <v>0.86623000000000006</v>
      </c>
      <c r="H871">
        <v>0.86653000000000002</v>
      </c>
      <c r="I871">
        <v>1</v>
      </c>
      <c r="J871">
        <v>0.92</v>
      </c>
      <c r="K871" t="s">
        <v>17</v>
      </c>
      <c r="L871">
        <f t="shared" si="56"/>
        <v>44522.180000000692</v>
      </c>
      <c r="S871" t="str">
        <f ca="1"/>
        <v>2025-06-03 12:47:12</v>
      </c>
      <c r="T871">
        <f t="shared" ca="1" si="53"/>
        <v>3</v>
      </c>
      <c r="U871">
        <f t="shared" ca="1" si="54"/>
        <v>7</v>
      </c>
      <c r="V871">
        <f t="shared" ca="1" si="55"/>
        <v>0.68000000000000016</v>
      </c>
      <c r="X871" t="str">
        <f ca="1"/>
        <v>2025-06-03 23:13:57</v>
      </c>
    </row>
    <row r="872" spans="1:24" x14ac:dyDescent="0.2">
      <c r="A872" t="s">
        <v>11</v>
      </c>
      <c r="B872" t="s">
        <v>13016</v>
      </c>
      <c r="C872" t="s">
        <v>4565</v>
      </c>
      <c r="D872" t="s">
        <v>223</v>
      </c>
      <c r="E872" t="s">
        <v>13017</v>
      </c>
      <c r="F872" t="s">
        <v>13013</v>
      </c>
      <c r="G872">
        <v>0.86595</v>
      </c>
      <c r="H872">
        <v>0.86653000000000002</v>
      </c>
      <c r="I872">
        <v>4</v>
      </c>
      <c r="J872">
        <v>3.68</v>
      </c>
      <c r="K872" t="s">
        <v>17</v>
      </c>
      <c r="L872">
        <f t="shared" si="56"/>
        <v>44521.260000000693</v>
      </c>
      <c r="S872" t="str">
        <f ca="1"/>
        <v>2025-06-03 12:46:02</v>
      </c>
      <c r="T872">
        <f t="shared" ca="1" si="53"/>
        <v>1</v>
      </c>
      <c r="U872">
        <f t="shared" ca="1" si="54"/>
        <v>1</v>
      </c>
      <c r="V872">
        <f t="shared" ca="1" si="55"/>
        <v>0.92</v>
      </c>
      <c r="X872" t="str">
        <f ca="1"/>
        <v>2025-06-03 23:14:26</v>
      </c>
    </row>
    <row r="873" spans="1:24" x14ac:dyDescent="0.2">
      <c r="A873" t="s">
        <v>11</v>
      </c>
      <c r="B873" t="s">
        <v>13018</v>
      </c>
      <c r="C873" t="s">
        <v>836</v>
      </c>
      <c r="D873" t="s">
        <v>223</v>
      </c>
      <c r="E873" t="s">
        <v>13019</v>
      </c>
      <c r="F873" t="s">
        <v>13020</v>
      </c>
      <c r="G873">
        <v>0.86575999999999997</v>
      </c>
      <c r="H873">
        <v>0.86631999999999998</v>
      </c>
      <c r="I873">
        <v>4</v>
      </c>
      <c r="J873">
        <v>3.68</v>
      </c>
      <c r="K873" t="s">
        <v>17</v>
      </c>
      <c r="L873">
        <f t="shared" si="56"/>
        <v>44517.580000000693</v>
      </c>
      <c r="S873" t="str">
        <f ca="1"/>
        <v>2025-06-03 12:44:52</v>
      </c>
      <c r="T873">
        <f t="shared" ca="1" si="53"/>
        <v>2</v>
      </c>
      <c r="U873">
        <f t="shared" ca="1" si="54"/>
        <v>3</v>
      </c>
      <c r="V873">
        <f t="shared" ca="1" si="55"/>
        <v>2.7600000000000002</v>
      </c>
      <c r="X873" t="str">
        <f ca="1"/>
        <v>2025-06-03 23:13:06</v>
      </c>
    </row>
    <row r="874" spans="1:24" x14ac:dyDescent="0.2">
      <c r="A874" t="s">
        <v>11</v>
      </c>
      <c r="B874" t="s">
        <v>13021</v>
      </c>
      <c r="C874" t="s">
        <v>266</v>
      </c>
      <c r="D874" t="s">
        <v>223</v>
      </c>
      <c r="E874" t="s">
        <v>13022</v>
      </c>
      <c r="F874" t="s">
        <v>13020</v>
      </c>
      <c r="G874">
        <v>0.86604000000000003</v>
      </c>
      <c r="H874">
        <v>0.86631999999999998</v>
      </c>
      <c r="I874">
        <v>1</v>
      </c>
      <c r="J874">
        <v>0.92</v>
      </c>
      <c r="K874" t="s">
        <v>17</v>
      </c>
      <c r="L874">
        <f t="shared" si="56"/>
        <v>44513.900000000693</v>
      </c>
      <c r="S874" t="str">
        <f ca="1"/>
        <v>2025-06-03 12:43:42</v>
      </c>
      <c r="T874">
        <f t="shared" ca="1" si="53"/>
        <v>1</v>
      </c>
      <c r="U874">
        <f t="shared" ca="1" si="54"/>
        <v>1</v>
      </c>
      <c r="V874">
        <f t="shared" ca="1" si="55"/>
        <v>0.92</v>
      </c>
      <c r="X874" t="str">
        <f ca="1"/>
        <v>2025-06-03 23:12:46</v>
      </c>
    </row>
    <row r="875" spans="1:24" x14ac:dyDescent="0.2">
      <c r="A875" t="s">
        <v>11</v>
      </c>
      <c r="B875" t="s">
        <v>13023</v>
      </c>
      <c r="C875" t="s">
        <v>281</v>
      </c>
      <c r="D875" t="s">
        <v>223</v>
      </c>
      <c r="E875" t="s">
        <v>13024</v>
      </c>
      <c r="F875" t="s">
        <v>13020</v>
      </c>
      <c r="G875">
        <v>0.86600999999999995</v>
      </c>
      <c r="H875">
        <v>0.86631999999999998</v>
      </c>
      <c r="I875">
        <v>2</v>
      </c>
      <c r="J875">
        <v>1.84</v>
      </c>
      <c r="K875" t="s">
        <v>17</v>
      </c>
      <c r="L875">
        <f t="shared" si="56"/>
        <v>44512.980000000694</v>
      </c>
      <c r="S875" t="str">
        <f ca="1"/>
        <v>2025-06-03 12:42:31</v>
      </c>
      <c r="T875">
        <f t="shared" ca="1" si="53"/>
        <v>2</v>
      </c>
      <c r="U875">
        <f t="shared" ca="1" si="54"/>
        <v>3</v>
      </c>
      <c r="V875">
        <f t="shared" ca="1" si="55"/>
        <v>2.7600000000000002</v>
      </c>
      <c r="X875" t="str">
        <f ca="1"/>
        <v>2025-06-03 23:12:56</v>
      </c>
    </row>
    <row r="876" spans="1:24" x14ac:dyDescent="0.2">
      <c r="A876" t="s">
        <v>11</v>
      </c>
      <c r="B876" t="s">
        <v>13025</v>
      </c>
      <c r="C876" t="s">
        <v>850</v>
      </c>
      <c r="D876" t="s">
        <v>223</v>
      </c>
      <c r="E876" t="s">
        <v>13026</v>
      </c>
      <c r="F876" t="s">
        <v>13027</v>
      </c>
      <c r="G876">
        <v>0.86572000000000005</v>
      </c>
      <c r="H876">
        <v>0.86600999999999995</v>
      </c>
      <c r="I876">
        <v>4</v>
      </c>
      <c r="J876">
        <v>3.68</v>
      </c>
      <c r="K876" t="s">
        <v>17</v>
      </c>
      <c r="L876">
        <f t="shared" si="56"/>
        <v>44511.140000000698</v>
      </c>
      <c r="S876" t="str">
        <f ca="1"/>
        <v>2025-06-03 12:41:21</v>
      </c>
      <c r="T876">
        <f t="shared" ca="1" si="53"/>
        <v>4</v>
      </c>
      <c r="U876">
        <f t="shared" ca="1" si="54"/>
        <v>15</v>
      </c>
      <c r="V876">
        <f t="shared" ca="1" si="55"/>
        <v>0.36000000000000032</v>
      </c>
      <c r="X876" t="str">
        <f ca="1"/>
        <v>2025-06-03 23:12:26</v>
      </c>
    </row>
    <row r="877" spans="1:24" x14ac:dyDescent="0.2">
      <c r="A877" t="s">
        <v>11</v>
      </c>
      <c r="B877" t="s">
        <v>13028</v>
      </c>
      <c r="C877" t="s">
        <v>281</v>
      </c>
      <c r="D877" t="s">
        <v>223</v>
      </c>
      <c r="E877" t="s">
        <v>13029</v>
      </c>
      <c r="F877" t="s">
        <v>13027</v>
      </c>
      <c r="G877">
        <v>0.86606000000000005</v>
      </c>
      <c r="H877">
        <v>0.86600999999999995</v>
      </c>
      <c r="I877">
        <v>2</v>
      </c>
      <c r="J877">
        <v>-2</v>
      </c>
      <c r="K877" t="s">
        <v>17</v>
      </c>
      <c r="L877">
        <f t="shared" si="56"/>
        <v>44507.460000000698</v>
      </c>
      <c r="S877" t="str">
        <f ca="1"/>
        <v>2025-06-03 12:40:11</v>
      </c>
      <c r="T877">
        <f t="shared" ca="1" si="53"/>
        <v>4</v>
      </c>
      <c r="U877">
        <f t="shared" ca="1" si="54"/>
        <v>15</v>
      </c>
      <c r="V877">
        <f t="shared" ca="1" si="55"/>
        <v>-15</v>
      </c>
      <c r="X877" t="str">
        <f ca="1"/>
        <v>2025-06-03 23:11:46</v>
      </c>
    </row>
    <row r="878" spans="1:24" x14ac:dyDescent="0.2">
      <c r="A878" t="s">
        <v>11</v>
      </c>
      <c r="B878" t="s">
        <v>13030</v>
      </c>
      <c r="C878" t="s">
        <v>266</v>
      </c>
      <c r="D878" t="s">
        <v>223</v>
      </c>
      <c r="E878" t="s">
        <v>13031</v>
      </c>
      <c r="F878" t="s">
        <v>13027</v>
      </c>
      <c r="G878">
        <v>0.86631999999999998</v>
      </c>
      <c r="H878">
        <v>0.86600999999999995</v>
      </c>
      <c r="I878">
        <v>1</v>
      </c>
      <c r="J878">
        <v>-1</v>
      </c>
      <c r="K878" t="s">
        <v>17</v>
      </c>
      <c r="L878">
        <f t="shared" si="56"/>
        <v>44509.460000000698</v>
      </c>
      <c r="S878" t="str">
        <f ca="1"/>
        <v>2025-06-03 12:39:01</v>
      </c>
      <c r="T878">
        <f t="shared" ca="1" si="53"/>
        <v>2</v>
      </c>
      <c r="U878">
        <f t="shared" ca="1" si="54"/>
        <v>3</v>
      </c>
      <c r="V878">
        <f t="shared" ca="1" si="55"/>
        <v>2.7600000000000002</v>
      </c>
      <c r="X878" t="str">
        <f ca="1"/>
        <v>2025-06-03 23:11:36</v>
      </c>
    </row>
    <row r="879" spans="1:24" x14ac:dyDescent="0.2">
      <c r="A879" t="s">
        <v>11</v>
      </c>
      <c r="B879" t="s">
        <v>13032</v>
      </c>
      <c r="C879" t="s">
        <v>266</v>
      </c>
      <c r="D879" t="s">
        <v>223</v>
      </c>
      <c r="E879" t="s">
        <v>13033</v>
      </c>
      <c r="F879" t="s">
        <v>13034</v>
      </c>
      <c r="G879">
        <v>0.86546999999999996</v>
      </c>
      <c r="H879">
        <v>0.86638999999999999</v>
      </c>
      <c r="I879">
        <v>1</v>
      </c>
      <c r="J879">
        <v>0.92</v>
      </c>
      <c r="K879" t="s">
        <v>17</v>
      </c>
      <c r="L879">
        <f t="shared" si="56"/>
        <v>44510.460000000698</v>
      </c>
      <c r="S879" t="str">
        <f ca="1"/>
        <v>2025-06-03 12:37:51</v>
      </c>
      <c r="T879">
        <f t="shared" ca="1" si="53"/>
        <v>4</v>
      </c>
      <c r="U879">
        <f t="shared" ca="1" si="54"/>
        <v>15</v>
      </c>
      <c r="V879">
        <f t="shared" ca="1" si="55"/>
        <v>-15</v>
      </c>
      <c r="X879" t="str">
        <f ca="1"/>
        <v>2025-06-03 23:10:26</v>
      </c>
    </row>
    <row r="880" spans="1:24" x14ac:dyDescent="0.2">
      <c r="A880" t="s">
        <v>11</v>
      </c>
      <c r="B880" t="s">
        <v>13035</v>
      </c>
      <c r="C880" t="s">
        <v>266</v>
      </c>
      <c r="D880" t="s">
        <v>223</v>
      </c>
      <c r="E880" t="s">
        <v>13036</v>
      </c>
      <c r="F880" t="s">
        <v>13037</v>
      </c>
      <c r="G880">
        <v>0.86546999999999996</v>
      </c>
      <c r="H880">
        <v>0.86512999999999995</v>
      </c>
      <c r="I880">
        <v>1</v>
      </c>
      <c r="J880">
        <v>-1</v>
      </c>
      <c r="K880" t="s">
        <v>17</v>
      </c>
      <c r="L880">
        <f t="shared" si="56"/>
        <v>44509.540000000699</v>
      </c>
      <c r="S880" t="str">
        <f ca="1"/>
        <v>2025-06-03 12:36:41</v>
      </c>
      <c r="T880">
        <f t="shared" ca="1" si="53"/>
        <v>3</v>
      </c>
      <c r="U880">
        <f t="shared" ca="1" si="54"/>
        <v>7</v>
      </c>
      <c r="V880">
        <f t="shared" ca="1" si="55"/>
        <v>6.44</v>
      </c>
      <c r="X880" t="str">
        <f ca="1"/>
        <v>2025-06-03 23:09:16</v>
      </c>
    </row>
    <row r="881" spans="1:24" x14ac:dyDescent="0.2">
      <c r="A881" t="s">
        <v>11</v>
      </c>
      <c r="B881" t="s">
        <v>13038</v>
      </c>
      <c r="C881" t="s">
        <v>1379</v>
      </c>
      <c r="D881" t="s">
        <v>223</v>
      </c>
      <c r="E881" t="s">
        <v>13039</v>
      </c>
      <c r="F881" t="s">
        <v>13037</v>
      </c>
      <c r="G881">
        <v>0.86526000000000003</v>
      </c>
      <c r="H881">
        <v>0.86512999999999995</v>
      </c>
      <c r="I881">
        <v>2</v>
      </c>
      <c r="J881">
        <v>-2</v>
      </c>
      <c r="K881" t="s">
        <v>17</v>
      </c>
      <c r="L881">
        <f t="shared" si="56"/>
        <v>44510.540000000699</v>
      </c>
      <c r="S881" t="str">
        <f ca="1"/>
        <v>2025-06-03 12:35:31</v>
      </c>
      <c r="T881">
        <f t="shared" ca="1" si="53"/>
        <v>2</v>
      </c>
      <c r="U881">
        <f t="shared" ca="1" si="54"/>
        <v>3</v>
      </c>
      <c r="V881">
        <f t="shared" ca="1" si="55"/>
        <v>2.7600000000000002</v>
      </c>
      <c r="X881" t="str">
        <f ca="1"/>
        <v>2025-06-03 23:10:15</v>
      </c>
    </row>
    <row r="882" spans="1:24" x14ac:dyDescent="0.2">
      <c r="A882" t="s">
        <v>18</v>
      </c>
      <c r="B882" t="s">
        <v>13040</v>
      </c>
      <c r="C882" t="s">
        <v>4680</v>
      </c>
      <c r="D882" t="s">
        <v>223</v>
      </c>
      <c r="E882" t="s">
        <v>13041</v>
      </c>
      <c r="F882" t="s">
        <v>13042</v>
      </c>
      <c r="G882">
        <v>0.86431000000000002</v>
      </c>
      <c r="H882">
        <v>0.86563999999999997</v>
      </c>
      <c r="I882">
        <v>4</v>
      </c>
      <c r="J882">
        <v>-4</v>
      </c>
      <c r="K882" t="s">
        <v>17</v>
      </c>
      <c r="L882">
        <f t="shared" si="56"/>
        <v>44512.540000000699</v>
      </c>
      <c r="S882" t="str">
        <f ca="1"/>
        <v>2025-06-03 12:34:21</v>
      </c>
      <c r="T882">
        <f t="shared" ca="1" si="53"/>
        <v>3</v>
      </c>
      <c r="U882">
        <f t="shared" ca="1" si="54"/>
        <v>7</v>
      </c>
      <c r="V882">
        <f t="shared" ca="1" si="55"/>
        <v>6.44</v>
      </c>
      <c r="X882" t="str">
        <f ca="1"/>
        <v>2025-06-03 23:08:25</v>
      </c>
    </row>
    <row r="883" spans="1:24" x14ac:dyDescent="0.2">
      <c r="A883" t="s">
        <v>18</v>
      </c>
      <c r="B883" t="s">
        <v>13043</v>
      </c>
      <c r="C883" t="s">
        <v>786</v>
      </c>
      <c r="D883" t="s">
        <v>223</v>
      </c>
      <c r="E883" t="s">
        <v>13044</v>
      </c>
      <c r="F883" t="s">
        <v>13042</v>
      </c>
      <c r="G883">
        <v>0.86414999999999997</v>
      </c>
      <c r="H883">
        <v>0.86563999999999997</v>
      </c>
      <c r="I883">
        <v>2</v>
      </c>
      <c r="J883">
        <v>-2</v>
      </c>
      <c r="K883" t="s">
        <v>17</v>
      </c>
      <c r="L883">
        <f t="shared" si="56"/>
        <v>44516.540000000699</v>
      </c>
      <c r="S883" t="str">
        <f ca="1"/>
        <v>2025-06-03 12:33:10</v>
      </c>
      <c r="T883">
        <f t="shared" ca="1" si="53"/>
        <v>4</v>
      </c>
      <c r="U883">
        <f t="shared" ca="1" si="54"/>
        <v>15</v>
      </c>
      <c r="V883">
        <f t="shared" ca="1" si="55"/>
        <v>13.8</v>
      </c>
      <c r="X883" t="str">
        <f ca="1"/>
        <v>2025-06-03 23:08:15</v>
      </c>
    </row>
    <row r="884" spans="1:24" x14ac:dyDescent="0.2">
      <c r="A884" t="s">
        <v>18</v>
      </c>
      <c r="B884" t="s">
        <v>13045</v>
      </c>
      <c r="C884" t="s">
        <v>5765</v>
      </c>
      <c r="D884" t="s">
        <v>223</v>
      </c>
      <c r="E884" t="s">
        <v>13046</v>
      </c>
      <c r="F884" t="s">
        <v>13042</v>
      </c>
      <c r="G884">
        <v>0.86356999999999995</v>
      </c>
      <c r="H884">
        <v>0.86563999999999997</v>
      </c>
      <c r="I884">
        <v>1</v>
      </c>
      <c r="J884">
        <v>-1</v>
      </c>
      <c r="K884" t="s">
        <v>17</v>
      </c>
      <c r="L884">
        <f t="shared" si="56"/>
        <v>44518.540000000699</v>
      </c>
      <c r="S884" t="str">
        <f ca="1"/>
        <v>2025-06-03 12:32:00</v>
      </c>
      <c r="T884">
        <f t="shared" ca="1" si="53"/>
        <v>2</v>
      </c>
      <c r="U884">
        <f t="shared" ca="1" si="54"/>
        <v>3</v>
      </c>
      <c r="V884">
        <f t="shared" ca="1" si="55"/>
        <v>-3</v>
      </c>
      <c r="X884" t="str">
        <f ca="1"/>
        <v>2025-06-03 23:08:05</v>
      </c>
    </row>
    <row r="885" spans="1:24" x14ac:dyDescent="0.2">
      <c r="A885" t="s">
        <v>18</v>
      </c>
      <c r="B885" t="s">
        <v>13047</v>
      </c>
      <c r="C885" t="s">
        <v>4565</v>
      </c>
      <c r="D885" t="s">
        <v>223</v>
      </c>
      <c r="E885" t="s">
        <v>13048</v>
      </c>
      <c r="F885" t="s">
        <v>13042</v>
      </c>
      <c r="G885">
        <v>0.86484000000000005</v>
      </c>
      <c r="H885">
        <v>0.86563999999999997</v>
      </c>
      <c r="I885">
        <v>8</v>
      </c>
      <c r="J885">
        <v>-8</v>
      </c>
      <c r="K885" t="s">
        <v>17</v>
      </c>
      <c r="L885">
        <f t="shared" si="56"/>
        <v>44519.540000000699</v>
      </c>
      <c r="S885" t="str">
        <f ca="1"/>
        <v>2025-06-03 12:30:50</v>
      </c>
      <c r="T885">
        <f t="shared" ca="1" si="53"/>
        <v>4</v>
      </c>
      <c r="U885">
        <f t="shared" ca="1" si="54"/>
        <v>15</v>
      </c>
      <c r="V885">
        <f t="shared" ca="1" si="55"/>
        <v>-15</v>
      </c>
      <c r="X885" t="str">
        <f ca="1"/>
        <v>2025-06-03 23:08:35</v>
      </c>
    </row>
    <row r="886" spans="1:24" x14ac:dyDescent="0.2">
      <c r="A886" t="s">
        <v>18</v>
      </c>
      <c r="B886" t="s">
        <v>13049</v>
      </c>
      <c r="C886" t="s">
        <v>281</v>
      </c>
      <c r="D886" t="s">
        <v>223</v>
      </c>
      <c r="E886" t="s">
        <v>13050</v>
      </c>
      <c r="F886" t="s">
        <v>13051</v>
      </c>
      <c r="G886">
        <v>0.86385999999999996</v>
      </c>
      <c r="H886">
        <v>0.86387999999999998</v>
      </c>
      <c r="I886">
        <v>2</v>
      </c>
      <c r="J886">
        <v>-2</v>
      </c>
      <c r="K886" t="s">
        <v>17</v>
      </c>
      <c r="L886">
        <f t="shared" si="56"/>
        <v>44527.540000000699</v>
      </c>
      <c r="S886" t="str">
        <f ca="1"/>
        <v>2025-06-03 12:29:40</v>
      </c>
      <c r="T886">
        <f t="shared" ca="1" si="53"/>
        <v>2</v>
      </c>
      <c r="U886">
        <f t="shared" ca="1" si="54"/>
        <v>3</v>
      </c>
      <c r="V886">
        <f t="shared" ca="1" si="55"/>
        <v>-3</v>
      </c>
      <c r="X886" t="str">
        <f ca="1"/>
        <v>2025-06-03 23:07:05</v>
      </c>
    </row>
    <row r="887" spans="1:24" x14ac:dyDescent="0.2">
      <c r="A887" t="s">
        <v>18</v>
      </c>
      <c r="B887" t="s">
        <v>13052</v>
      </c>
      <c r="C887" t="s">
        <v>266</v>
      </c>
      <c r="D887" t="s">
        <v>223</v>
      </c>
      <c r="E887" t="s">
        <v>13053</v>
      </c>
      <c r="F887" t="s">
        <v>13051</v>
      </c>
      <c r="G887">
        <v>0.86365000000000003</v>
      </c>
      <c r="H887">
        <v>0.86387999999999998</v>
      </c>
      <c r="I887">
        <v>1</v>
      </c>
      <c r="J887">
        <v>-1</v>
      </c>
      <c r="K887" t="s">
        <v>17</v>
      </c>
      <c r="L887">
        <f t="shared" si="56"/>
        <v>44529.540000000699</v>
      </c>
      <c r="S887" t="str">
        <f ca="1"/>
        <v>2025-06-03 12:28:30</v>
      </c>
      <c r="T887">
        <f t="shared" ca="1" si="53"/>
        <v>2</v>
      </c>
      <c r="U887">
        <f t="shared" ca="1" si="54"/>
        <v>3</v>
      </c>
      <c r="V887">
        <f t="shared" ca="1" si="55"/>
        <v>2.7600000000000002</v>
      </c>
      <c r="X887" t="str">
        <f ca="1"/>
        <v>2025-06-03 23:06:55</v>
      </c>
    </row>
    <row r="888" spans="1:24" x14ac:dyDescent="0.2">
      <c r="A888" t="s">
        <v>18</v>
      </c>
      <c r="B888" t="s">
        <v>13054</v>
      </c>
      <c r="C888" t="s">
        <v>850</v>
      </c>
      <c r="D888" t="s">
        <v>223</v>
      </c>
      <c r="E888" t="s">
        <v>13055</v>
      </c>
      <c r="F888" t="s">
        <v>13056</v>
      </c>
      <c r="G888">
        <v>0.86406000000000005</v>
      </c>
      <c r="H888">
        <v>0.86389000000000005</v>
      </c>
      <c r="I888">
        <v>4</v>
      </c>
      <c r="J888">
        <v>3.68</v>
      </c>
      <c r="K888" t="s">
        <v>17</v>
      </c>
      <c r="L888">
        <f t="shared" si="56"/>
        <v>44530.540000000699</v>
      </c>
      <c r="S888" t="str">
        <f ca="1"/>
        <v>2025-06-03 12:27:20</v>
      </c>
      <c r="T888">
        <f t="shared" ca="1" si="53"/>
        <v>1</v>
      </c>
      <c r="U888">
        <f t="shared" ca="1" si="54"/>
        <v>1</v>
      </c>
      <c r="V888">
        <f t="shared" ca="1" si="55"/>
        <v>0.92</v>
      </c>
      <c r="X888" t="str">
        <f ca="1"/>
        <v>2025-06-03 23:06:35</v>
      </c>
    </row>
    <row r="889" spans="1:24" x14ac:dyDescent="0.2">
      <c r="A889" t="s">
        <v>18</v>
      </c>
      <c r="B889" t="s">
        <v>13057</v>
      </c>
      <c r="C889" t="s">
        <v>266</v>
      </c>
      <c r="D889" t="s">
        <v>223</v>
      </c>
      <c r="E889" t="s">
        <v>13058</v>
      </c>
      <c r="F889" t="s">
        <v>13056</v>
      </c>
      <c r="G889">
        <v>0.86338999999999999</v>
      </c>
      <c r="H889">
        <v>0.86389000000000005</v>
      </c>
      <c r="I889">
        <v>1</v>
      </c>
      <c r="J889">
        <v>-1</v>
      </c>
      <c r="K889" t="s">
        <v>17</v>
      </c>
      <c r="L889">
        <f t="shared" si="56"/>
        <v>44526.860000000699</v>
      </c>
      <c r="S889" t="str">
        <f ca="1"/>
        <v>2025-06-03 12:26:10</v>
      </c>
      <c r="T889">
        <f t="shared" ca="1" si="53"/>
        <v>3</v>
      </c>
      <c r="U889">
        <f t="shared" ca="1" si="54"/>
        <v>7</v>
      </c>
      <c r="V889">
        <f t="shared" ca="1" si="55"/>
        <v>6.44</v>
      </c>
      <c r="X889" t="str">
        <f ca="1"/>
        <v>2025-06-03 23:05:45</v>
      </c>
    </row>
    <row r="890" spans="1:24" x14ac:dyDescent="0.2">
      <c r="A890" t="s">
        <v>18</v>
      </c>
      <c r="B890" t="s">
        <v>13059</v>
      </c>
      <c r="C890" t="s">
        <v>222</v>
      </c>
      <c r="D890" t="s">
        <v>223</v>
      </c>
      <c r="E890" t="s">
        <v>13060</v>
      </c>
      <c r="F890" t="s">
        <v>13056</v>
      </c>
      <c r="G890">
        <v>0.86392000000000002</v>
      </c>
      <c r="H890">
        <v>0.86389000000000005</v>
      </c>
      <c r="I890">
        <v>2</v>
      </c>
      <c r="J890">
        <v>1.84</v>
      </c>
      <c r="K890" t="s">
        <v>17</v>
      </c>
      <c r="L890">
        <f t="shared" si="56"/>
        <v>44527.860000000699</v>
      </c>
      <c r="S890" t="str">
        <f ca="1"/>
        <v>2025-06-03 12:25:00</v>
      </c>
      <c r="T890">
        <f t="shared" ca="1" si="53"/>
        <v>2</v>
      </c>
      <c r="U890">
        <f t="shared" ca="1" si="54"/>
        <v>3</v>
      </c>
      <c r="V890">
        <f t="shared" ca="1" si="55"/>
        <v>-3</v>
      </c>
      <c r="X890" t="str">
        <f ca="1"/>
        <v>2025-06-03 23:06:24</v>
      </c>
    </row>
    <row r="891" spans="1:24" x14ac:dyDescent="0.2">
      <c r="A891" t="s">
        <v>18</v>
      </c>
      <c r="B891" t="s">
        <v>13061</v>
      </c>
      <c r="C891" t="s">
        <v>5765</v>
      </c>
      <c r="D891" t="s">
        <v>223</v>
      </c>
      <c r="E891" t="s">
        <v>13062</v>
      </c>
      <c r="F891" t="s">
        <v>13063</v>
      </c>
      <c r="G891">
        <v>0.86463000000000001</v>
      </c>
      <c r="H891">
        <v>0.86350000000000005</v>
      </c>
      <c r="I891">
        <v>1</v>
      </c>
      <c r="J891">
        <v>0.92</v>
      </c>
      <c r="K891" t="s">
        <v>17</v>
      </c>
      <c r="L891">
        <f t="shared" si="56"/>
        <v>44526.020000000703</v>
      </c>
      <c r="S891" t="str">
        <f ca="1"/>
        <v>2025-06-03 12:23:50</v>
      </c>
      <c r="T891">
        <f t="shared" ca="1" si="53"/>
        <v>1</v>
      </c>
      <c r="U891">
        <f t="shared" ca="1" si="54"/>
        <v>1</v>
      </c>
      <c r="V891">
        <f t="shared" ca="1" si="55"/>
        <v>0.92</v>
      </c>
      <c r="X891" t="str">
        <f ca="1"/>
        <v>2025-06-03 23:04:34</v>
      </c>
    </row>
    <row r="892" spans="1:24" x14ac:dyDescent="0.2">
      <c r="A892" t="s">
        <v>11</v>
      </c>
      <c r="B892" t="s">
        <v>13064</v>
      </c>
      <c r="C892" t="s">
        <v>281</v>
      </c>
      <c r="D892" t="s">
        <v>223</v>
      </c>
      <c r="E892" t="s">
        <v>13065</v>
      </c>
      <c r="F892" t="s">
        <v>13066</v>
      </c>
      <c r="G892">
        <v>0.86534999999999995</v>
      </c>
      <c r="H892">
        <v>0.86463999999999996</v>
      </c>
      <c r="I892">
        <v>2</v>
      </c>
      <c r="J892">
        <v>-2</v>
      </c>
      <c r="K892" t="s">
        <v>17</v>
      </c>
      <c r="L892">
        <f t="shared" si="56"/>
        <v>44525.100000000704</v>
      </c>
      <c r="S892" t="str">
        <f ca="1"/>
        <v>2025-06-03 12:22:39</v>
      </c>
      <c r="T892">
        <f t="shared" ca="1" si="53"/>
        <v>1</v>
      </c>
      <c r="U892">
        <f t="shared" ca="1" si="54"/>
        <v>1</v>
      </c>
      <c r="V892">
        <f t="shared" ca="1" si="55"/>
        <v>0.92</v>
      </c>
      <c r="X892" t="str">
        <f ca="1"/>
        <v>2025-06-03 23:03:34</v>
      </c>
    </row>
    <row r="893" spans="1:24" x14ac:dyDescent="0.2">
      <c r="A893" t="s">
        <v>11</v>
      </c>
      <c r="B893" t="s">
        <v>13067</v>
      </c>
      <c r="C893" t="s">
        <v>266</v>
      </c>
      <c r="D893" t="s">
        <v>223</v>
      </c>
      <c r="E893" t="s">
        <v>13068</v>
      </c>
      <c r="F893" t="s">
        <v>13066</v>
      </c>
      <c r="G893">
        <v>0.86551</v>
      </c>
      <c r="H893">
        <v>0.86463999999999996</v>
      </c>
      <c r="I893">
        <v>1</v>
      </c>
      <c r="J893">
        <v>-1</v>
      </c>
      <c r="K893" t="s">
        <v>17</v>
      </c>
      <c r="L893">
        <f t="shared" si="56"/>
        <v>44527.100000000704</v>
      </c>
      <c r="S893" t="str">
        <f ca="1"/>
        <v>2025-06-03 12:21:28</v>
      </c>
      <c r="T893">
        <f t="shared" ca="1" si="53"/>
        <v>3</v>
      </c>
      <c r="U893">
        <f t="shared" ca="1" si="54"/>
        <v>7</v>
      </c>
      <c r="V893">
        <f t="shared" ca="1" si="55"/>
        <v>4.5200000000000005</v>
      </c>
      <c r="X893" t="str">
        <f ca="1"/>
        <v>2025-06-03 23:03:24</v>
      </c>
    </row>
    <row r="894" spans="1:24" x14ac:dyDescent="0.2">
      <c r="A894" t="s">
        <v>11</v>
      </c>
      <c r="B894" t="s">
        <v>13069</v>
      </c>
      <c r="C894" t="s">
        <v>840</v>
      </c>
      <c r="D894" t="s">
        <v>223</v>
      </c>
      <c r="E894" t="s">
        <v>13070</v>
      </c>
      <c r="F894" t="s">
        <v>13066</v>
      </c>
      <c r="G894">
        <v>0.86495999999999995</v>
      </c>
      <c r="H894">
        <v>0.86463999999999996</v>
      </c>
      <c r="I894">
        <v>8</v>
      </c>
      <c r="J894">
        <v>-8</v>
      </c>
      <c r="K894" t="s">
        <v>17</v>
      </c>
      <c r="L894">
        <f t="shared" si="56"/>
        <v>44528.100000000704</v>
      </c>
      <c r="S894" t="str">
        <f ca="1"/>
        <v>2025-06-03 12:20:18</v>
      </c>
      <c r="T894">
        <f t="shared" ca="1" si="53"/>
        <v>3</v>
      </c>
      <c r="U894">
        <f t="shared" ca="1" si="54"/>
        <v>7</v>
      </c>
      <c r="V894">
        <f t="shared" ca="1" si="55"/>
        <v>0.68000000000000016</v>
      </c>
      <c r="X894" t="str">
        <f ca="1"/>
        <v>2025-06-03 23:04:04</v>
      </c>
    </row>
    <row r="895" spans="1:24" x14ac:dyDescent="0.2">
      <c r="A895" t="s">
        <v>11</v>
      </c>
      <c r="B895" t="s">
        <v>13071</v>
      </c>
      <c r="C895" t="s">
        <v>301</v>
      </c>
      <c r="D895" t="s">
        <v>223</v>
      </c>
      <c r="E895" t="s">
        <v>13072</v>
      </c>
      <c r="F895" t="s">
        <v>13066</v>
      </c>
      <c r="G895">
        <v>0.86524999999999996</v>
      </c>
      <c r="H895">
        <v>0.86463999999999996</v>
      </c>
      <c r="I895">
        <v>4</v>
      </c>
      <c r="J895">
        <v>-4</v>
      </c>
      <c r="K895" t="s">
        <v>17</v>
      </c>
      <c r="L895">
        <f t="shared" si="56"/>
        <v>44536.100000000704</v>
      </c>
      <c r="S895" t="str">
        <f ca="1"/>
        <v>2025-06-03 12:19:08</v>
      </c>
      <c r="T895">
        <f t="shared" ca="1" si="53"/>
        <v>4</v>
      </c>
      <c r="U895">
        <f t="shared" ca="1" si="54"/>
        <v>15</v>
      </c>
      <c r="V895">
        <f t="shared" ca="1" si="55"/>
        <v>-15</v>
      </c>
      <c r="X895" t="str">
        <f ca="1"/>
        <v>2025-06-03 23:03:54</v>
      </c>
    </row>
    <row r="896" spans="1:24" x14ac:dyDescent="0.2">
      <c r="A896" t="s">
        <v>18</v>
      </c>
      <c r="B896" t="s">
        <v>13073</v>
      </c>
      <c r="C896" t="s">
        <v>840</v>
      </c>
      <c r="D896" t="s">
        <v>223</v>
      </c>
      <c r="E896" t="s">
        <v>13074</v>
      </c>
      <c r="F896" t="s">
        <v>13075</v>
      </c>
      <c r="G896">
        <v>0.86497000000000002</v>
      </c>
      <c r="H896">
        <v>0.86543000000000003</v>
      </c>
      <c r="I896">
        <v>8</v>
      </c>
      <c r="J896">
        <v>-8</v>
      </c>
      <c r="K896" t="s">
        <v>17</v>
      </c>
      <c r="L896">
        <f t="shared" si="56"/>
        <v>44540.100000000704</v>
      </c>
      <c r="S896" t="str">
        <f ca="1"/>
        <v>2025-06-03 12:16:20</v>
      </c>
      <c r="T896">
        <f t="shared" ca="1" si="53"/>
        <v>1</v>
      </c>
      <c r="U896">
        <f t="shared" ca="1" si="54"/>
        <v>1</v>
      </c>
      <c r="V896">
        <f t="shared" ca="1" si="55"/>
        <v>-1</v>
      </c>
      <c r="X896" t="str">
        <f ca="1"/>
        <v>2025-06-03 23:02:54</v>
      </c>
    </row>
    <row r="897" spans="1:24" x14ac:dyDescent="0.2">
      <c r="A897" t="s">
        <v>18</v>
      </c>
      <c r="B897" t="s">
        <v>13076</v>
      </c>
      <c r="C897" t="s">
        <v>281</v>
      </c>
      <c r="D897" t="s">
        <v>223</v>
      </c>
      <c r="E897" t="s">
        <v>13077</v>
      </c>
      <c r="F897" t="s">
        <v>13075</v>
      </c>
      <c r="G897">
        <v>0.86475000000000002</v>
      </c>
      <c r="H897">
        <v>0.86543000000000003</v>
      </c>
      <c r="I897">
        <v>2</v>
      </c>
      <c r="J897">
        <v>-2</v>
      </c>
      <c r="K897" t="s">
        <v>17</v>
      </c>
      <c r="L897">
        <f t="shared" si="56"/>
        <v>44548.100000000704</v>
      </c>
      <c r="S897" t="str">
        <f ca="1"/>
        <v>2025-06-03 12:15:11</v>
      </c>
      <c r="T897">
        <f t="shared" ca="1" si="53"/>
        <v>3</v>
      </c>
      <c r="U897">
        <f t="shared" ca="1" si="54"/>
        <v>7</v>
      </c>
      <c r="V897">
        <f t="shared" ca="1" si="55"/>
        <v>4.5200000000000005</v>
      </c>
      <c r="X897" t="str">
        <f ca="1"/>
        <v>2025-06-03 23:02:24</v>
      </c>
    </row>
    <row r="898" spans="1:24" x14ac:dyDescent="0.2">
      <c r="A898" t="s">
        <v>18</v>
      </c>
      <c r="B898" t="s">
        <v>13078</v>
      </c>
      <c r="C898" t="s">
        <v>301</v>
      </c>
      <c r="D898" t="s">
        <v>223</v>
      </c>
      <c r="E898" t="s">
        <v>13079</v>
      </c>
      <c r="F898" t="s">
        <v>13075</v>
      </c>
      <c r="G898">
        <v>0.86485000000000001</v>
      </c>
      <c r="H898">
        <v>0.86543000000000003</v>
      </c>
      <c r="I898">
        <v>4</v>
      </c>
      <c r="J898">
        <v>-4</v>
      </c>
      <c r="K898" t="s">
        <v>17</v>
      </c>
      <c r="L898">
        <f t="shared" si="56"/>
        <v>44550.100000000704</v>
      </c>
      <c r="S898" t="str">
        <f ca="1"/>
        <v>2025-06-03 12:14:00</v>
      </c>
      <c r="T898">
        <f t="shared" ca="1" si="53"/>
        <v>1</v>
      </c>
      <c r="U898">
        <f t="shared" ca="1" si="54"/>
        <v>1</v>
      </c>
      <c r="V898">
        <f t="shared" ca="1" si="55"/>
        <v>0.92</v>
      </c>
      <c r="X898" t="str">
        <f ca="1"/>
        <v>2025-06-03 23:02:44</v>
      </c>
    </row>
    <row r="899" spans="1:24" x14ac:dyDescent="0.2">
      <c r="A899" t="s">
        <v>18</v>
      </c>
      <c r="B899" t="s">
        <v>13080</v>
      </c>
      <c r="C899" t="s">
        <v>266</v>
      </c>
      <c r="D899" t="s">
        <v>223</v>
      </c>
      <c r="E899" t="s">
        <v>13081</v>
      </c>
      <c r="F899" t="s">
        <v>13075</v>
      </c>
      <c r="G899">
        <v>0.86470000000000002</v>
      </c>
      <c r="H899">
        <v>0.86543000000000003</v>
      </c>
      <c r="I899">
        <v>1</v>
      </c>
      <c r="J899">
        <v>-1</v>
      </c>
      <c r="K899" t="s">
        <v>17</v>
      </c>
      <c r="L899">
        <f t="shared" si="56"/>
        <v>44554.100000000704</v>
      </c>
      <c r="S899" t="str">
        <f ca="1"/>
        <v>2025-06-03 12:12:50</v>
      </c>
      <c r="T899">
        <f t="shared" ref="T899:T962" ca="1" si="57">COUNTIF(INDIRECT($O$4),S899)</f>
        <v>4</v>
      </c>
      <c r="U899">
        <f t="shared" ref="U899:U962" ca="1" si="58">SUMIF(INDIRECT($O$4),S899,INDIRECT($O$5))</f>
        <v>15</v>
      </c>
      <c r="V899">
        <f t="shared" ref="V899:V962" ca="1" si="59">SUMIF(INDIRECT($O$4),S899,INDIRECT($O$6))</f>
        <v>-7.32</v>
      </c>
      <c r="X899" t="str">
        <f ca="1"/>
        <v>2025-06-03 23:02:14</v>
      </c>
    </row>
    <row r="900" spans="1:24" x14ac:dyDescent="0.2">
      <c r="A900" t="s">
        <v>11</v>
      </c>
      <c r="B900" t="s">
        <v>13082</v>
      </c>
      <c r="C900" t="s">
        <v>301</v>
      </c>
      <c r="D900" t="s">
        <v>223</v>
      </c>
      <c r="E900" t="s">
        <v>13083</v>
      </c>
      <c r="F900" t="s">
        <v>13084</v>
      </c>
      <c r="G900">
        <v>0.86473</v>
      </c>
      <c r="H900">
        <v>0.86455000000000004</v>
      </c>
      <c r="I900">
        <v>8</v>
      </c>
      <c r="J900">
        <v>-8</v>
      </c>
      <c r="K900" t="s">
        <v>17</v>
      </c>
      <c r="L900">
        <f t="shared" ref="L900:L963" si="60">L899-J899</f>
        <v>44555.100000000704</v>
      </c>
      <c r="S900" t="str">
        <f ca="1"/>
        <v>2025-06-03 12:11:40</v>
      </c>
      <c r="T900">
        <f t="shared" ca="1" si="57"/>
        <v>4</v>
      </c>
      <c r="U900">
        <f t="shared" ca="1" si="58"/>
        <v>15</v>
      </c>
      <c r="V900">
        <f t="shared" ca="1" si="59"/>
        <v>-15</v>
      </c>
      <c r="X900" t="str">
        <f ca="1"/>
        <v>2025-06-03 23:01:34</v>
      </c>
    </row>
    <row r="901" spans="1:24" x14ac:dyDescent="0.2">
      <c r="A901" t="s">
        <v>11</v>
      </c>
      <c r="B901" t="s">
        <v>13085</v>
      </c>
      <c r="C901" t="s">
        <v>266</v>
      </c>
      <c r="D901" t="s">
        <v>223</v>
      </c>
      <c r="E901" t="s">
        <v>13086</v>
      </c>
      <c r="F901" t="s">
        <v>13084</v>
      </c>
      <c r="G901">
        <v>0.86577000000000004</v>
      </c>
      <c r="H901">
        <v>0.86455000000000004</v>
      </c>
      <c r="I901">
        <v>1</v>
      </c>
      <c r="J901">
        <v>-1</v>
      </c>
      <c r="K901" t="s">
        <v>17</v>
      </c>
      <c r="L901">
        <f t="shared" si="60"/>
        <v>44563.100000000704</v>
      </c>
      <c r="S901" t="str">
        <f ca="1"/>
        <v>2025-06-03 12:10:29</v>
      </c>
      <c r="T901">
        <f t="shared" ca="1" si="57"/>
        <v>4</v>
      </c>
      <c r="U901">
        <f t="shared" ca="1" si="58"/>
        <v>15</v>
      </c>
      <c r="V901">
        <f t="shared" ca="1" si="59"/>
        <v>13.8</v>
      </c>
      <c r="X901" t="str">
        <f ca="1"/>
        <v>2025-06-03 23:01:04</v>
      </c>
    </row>
    <row r="902" spans="1:24" x14ac:dyDescent="0.2">
      <c r="A902" t="s">
        <v>11</v>
      </c>
      <c r="B902" t="s">
        <v>13087</v>
      </c>
      <c r="C902" t="s">
        <v>4680</v>
      </c>
      <c r="D902" t="s">
        <v>223</v>
      </c>
      <c r="E902" t="s">
        <v>13088</v>
      </c>
      <c r="F902" t="s">
        <v>13084</v>
      </c>
      <c r="G902">
        <v>0.86519000000000001</v>
      </c>
      <c r="H902">
        <v>0.86455000000000004</v>
      </c>
      <c r="I902">
        <v>4</v>
      </c>
      <c r="J902">
        <v>-4</v>
      </c>
      <c r="K902" t="s">
        <v>17</v>
      </c>
      <c r="L902">
        <f t="shared" si="60"/>
        <v>44564.100000000704</v>
      </c>
      <c r="S902" t="str">
        <f ca="1"/>
        <v>2025-06-03 12:08:52</v>
      </c>
      <c r="T902">
        <f t="shared" ca="1" si="57"/>
        <v>1</v>
      </c>
      <c r="U902">
        <f t="shared" ca="1" si="58"/>
        <v>1</v>
      </c>
      <c r="V902">
        <f t="shared" ca="1" si="59"/>
        <v>0.92</v>
      </c>
      <c r="X902" t="str">
        <f ca="1"/>
        <v>2025-06-03 23:01:23</v>
      </c>
    </row>
    <row r="903" spans="1:24" x14ac:dyDescent="0.2">
      <c r="A903" t="s">
        <v>11</v>
      </c>
      <c r="B903" t="s">
        <v>13089</v>
      </c>
      <c r="C903" t="s">
        <v>786</v>
      </c>
      <c r="D903" t="s">
        <v>223</v>
      </c>
      <c r="E903" t="s">
        <v>13090</v>
      </c>
      <c r="F903" t="s">
        <v>13084</v>
      </c>
      <c r="G903">
        <v>0.86543000000000003</v>
      </c>
      <c r="H903">
        <v>0.86455000000000004</v>
      </c>
      <c r="I903">
        <v>2</v>
      </c>
      <c r="J903">
        <v>-2</v>
      </c>
      <c r="K903" t="s">
        <v>17</v>
      </c>
      <c r="L903">
        <f t="shared" si="60"/>
        <v>44568.100000000704</v>
      </c>
      <c r="S903" t="str">
        <f ca="1"/>
        <v>2025-06-03 12:07:42</v>
      </c>
      <c r="T903">
        <f t="shared" ca="1" si="57"/>
        <v>3</v>
      </c>
      <c r="U903">
        <f t="shared" ca="1" si="58"/>
        <v>7</v>
      </c>
      <c r="V903">
        <f t="shared" ca="1" si="59"/>
        <v>6.44</v>
      </c>
      <c r="X903" t="str">
        <f ca="1"/>
        <v>2025-06-03 23:01:13</v>
      </c>
    </row>
    <row r="904" spans="1:24" x14ac:dyDescent="0.2">
      <c r="A904" t="s">
        <v>11</v>
      </c>
      <c r="B904" t="s">
        <v>13091</v>
      </c>
      <c r="C904" t="s">
        <v>1379</v>
      </c>
      <c r="D904" t="s">
        <v>223</v>
      </c>
      <c r="E904" t="s">
        <v>13092</v>
      </c>
      <c r="F904" t="s">
        <v>13093</v>
      </c>
      <c r="G904">
        <v>0.86619999999999997</v>
      </c>
      <c r="H904">
        <v>0.86580999999999997</v>
      </c>
      <c r="I904">
        <v>2</v>
      </c>
      <c r="J904">
        <v>-2</v>
      </c>
      <c r="K904" t="s">
        <v>17</v>
      </c>
      <c r="L904">
        <f t="shared" si="60"/>
        <v>44570.100000000704</v>
      </c>
      <c r="S904" t="str">
        <f ca="1"/>
        <v>2025-06-03 12:06:21</v>
      </c>
      <c r="T904">
        <f t="shared" ca="1" si="57"/>
        <v>3</v>
      </c>
      <c r="U904">
        <f t="shared" ca="1" si="58"/>
        <v>7</v>
      </c>
      <c r="V904">
        <f t="shared" ca="1" si="59"/>
        <v>0.48</v>
      </c>
      <c r="X904" t="str">
        <f ca="1"/>
        <v>2025-06-03 23:00:53</v>
      </c>
    </row>
    <row r="905" spans="1:24" x14ac:dyDescent="0.2">
      <c r="A905" t="s">
        <v>11</v>
      </c>
      <c r="B905" t="s">
        <v>13094</v>
      </c>
      <c r="C905" t="s">
        <v>5765</v>
      </c>
      <c r="D905" t="s">
        <v>223</v>
      </c>
      <c r="E905" t="s">
        <v>13095</v>
      </c>
      <c r="F905" t="s">
        <v>13093</v>
      </c>
      <c r="G905">
        <v>0.86651</v>
      </c>
      <c r="H905">
        <v>0.86580999999999997</v>
      </c>
      <c r="I905">
        <v>1</v>
      </c>
      <c r="J905">
        <v>-1</v>
      </c>
      <c r="K905" t="s">
        <v>17</v>
      </c>
      <c r="L905">
        <f t="shared" si="60"/>
        <v>44572.100000000704</v>
      </c>
      <c r="S905" t="str">
        <f ca="1"/>
        <v>2025-06-03 12:05:11</v>
      </c>
      <c r="T905">
        <f t="shared" ca="1" si="57"/>
        <v>3</v>
      </c>
      <c r="U905">
        <f t="shared" ca="1" si="58"/>
        <v>7</v>
      </c>
      <c r="V905">
        <f t="shared" ca="1" si="59"/>
        <v>-7</v>
      </c>
      <c r="X905" t="str">
        <f ca="1"/>
        <v>2025-06-03 22:59:53</v>
      </c>
    </row>
    <row r="906" spans="1:24" x14ac:dyDescent="0.2">
      <c r="A906" t="s">
        <v>11</v>
      </c>
      <c r="B906" t="s">
        <v>13096</v>
      </c>
      <c r="C906" t="s">
        <v>836</v>
      </c>
      <c r="D906" t="s">
        <v>223</v>
      </c>
      <c r="E906" t="s">
        <v>13097</v>
      </c>
      <c r="F906" t="s">
        <v>13098</v>
      </c>
      <c r="G906">
        <v>0.86617999999999995</v>
      </c>
      <c r="H906">
        <v>0.86628000000000005</v>
      </c>
      <c r="I906">
        <v>2</v>
      </c>
      <c r="J906">
        <v>1.84</v>
      </c>
      <c r="K906" t="s">
        <v>17</v>
      </c>
      <c r="L906">
        <f t="shared" si="60"/>
        <v>44573.100000000704</v>
      </c>
      <c r="S906" t="str">
        <f ca="1"/>
        <v>2025-06-03 12:04:01</v>
      </c>
      <c r="T906">
        <f t="shared" ca="1" si="57"/>
        <v>2</v>
      </c>
      <c r="U906">
        <f t="shared" ca="1" si="58"/>
        <v>3</v>
      </c>
      <c r="V906">
        <f t="shared" ca="1" si="59"/>
        <v>2.7600000000000002</v>
      </c>
      <c r="X906" t="str">
        <f ca="1"/>
        <v>2025-06-03 22:59:03</v>
      </c>
    </row>
    <row r="907" spans="1:24" x14ac:dyDescent="0.2">
      <c r="A907" t="s">
        <v>11</v>
      </c>
      <c r="B907" t="s">
        <v>13099</v>
      </c>
      <c r="C907" t="s">
        <v>266</v>
      </c>
      <c r="D907" t="s">
        <v>223</v>
      </c>
      <c r="E907" t="s">
        <v>13100</v>
      </c>
      <c r="F907" t="s">
        <v>13098</v>
      </c>
      <c r="G907">
        <v>0.86614999999999998</v>
      </c>
      <c r="H907">
        <v>0.86628000000000005</v>
      </c>
      <c r="I907">
        <v>1</v>
      </c>
      <c r="J907">
        <v>0.92</v>
      </c>
      <c r="K907" t="s">
        <v>17</v>
      </c>
      <c r="L907">
        <f t="shared" si="60"/>
        <v>44571.260000000708</v>
      </c>
      <c r="S907" t="str">
        <f ca="1"/>
        <v>2025-06-03 12:02:51</v>
      </c>
      <c r="T907">
        <f t="shared" ca="1" si="57"/>
        <v>4</v>
      </c>
      <c r="U907">
        <f t="shared" ca="1" si="58"/>
        <v>15</v>
      </c>
      <c r="V907">
        <f t="shared" ca="1" si="59"/>
        <v>-15</v>
      </c>
      <c r="X907" t="str">
        <f ca="1"/>
        <v>2025-06-03 22:58:43</v>
      </c>
    </row>
    <row r="908" spans="1:24" x14ac:dyDescent="0.2">
      <c r="A908" t="s">
        <v>11</v>
      </c>
      <c r="B908" t="s">
        <v>13101</v>
      </c>
      <c r="C908" t="s">
        <v>836</v>
      </c>
      <c r="D908" t="s">
        <v>223</v>
      </c>
      <c r="E908" t="s">
        <v>13102</v>
      </c>
      <c r="F908" t="s">
        <v>13103</v>
      </c>
      <c r="G908">
        <v>0.86656999999999995</v>
      </c>
      <c r="H908">
        <v>0.86648000000000003</v>
      </c>
      <c r="I908">
        <v>2</v>
      </c>
      <c r="J908">
        <v>-2</v>
      </c>
      <c r="K908" t="s">
        <v>17</v>
      </c>
      <c r="L908">
        <f t="shared" si="60"/>
        <v>44570.34000000071</v>
      </c>
      <c r="S908" t="str">
        <f ca="1"/>
        <v>2025-06-03 12:01:41</v>
      </c>
      <c r="T908">
        <f t="shared" ca="1" si="57"/>
        <v>3</v>
      </c>
      <c r="U908">
        <f t="shared" ca="1" si="58"/>
        <v>7</v>
      </c>
      <c r="V908">
        <f t="shared" ca="1" si="59"/>
        <v>0.68000000000000016</v>
      </c>
      <c r="X908" t="str">
        <f ca="1"/>
        <v>2025-06-03 22:57:53</v>
      </c>
    </row>
    <row r="909" spans="1:24" x14ac:dyDescent="0.2">
      <c r="A909" t="s">
        <v>11</v>
      </c>
      <c r="B909" t="s">
        <v>13104</v>
      </c>
      <c r="C909" t="s">
        <v>266</v>
      </c>
      <c r="D909" t="s">
        <v>223</v>
      </c>
      <c r="E909" t="s">
        <v>13105</v>
      </c>
      <c r="F909" t="s">
        <v>13103</v>
      </c>
      <c r="G909">
        <v>0.86667000000000005</v>
      </c>
      <c r="H909">
        <v>0.86648000000000003</v>
      </c>
      <c r="I909">
        <v>1</v>
      </c>
      <c r="J909">
        <v>-1</v>
      </c>
      <c r="K909" t="s">
        <v>17</v>
      </c>
      <c r="L909">
        <f t="shared" si="60"/>
        <v>44572.34000000071</v>
      </c>
      <c r="S909" t="str">
        <f ca="1"/>
        <v>2025-06-03 12:00:31</v>
      </c>
      <c r="T909">
        <f t="shared" ca="1" si="57"/>
        <v>1</v>
      </c>
      <c r="U909">
        <f t="shared" ca="1" si="58"/>
        <v>1</v>
      </c>
      <c r="V909">
        <f t="shared" ca="1" si="59"/>
        <v>0.92</v>
      </c>
      <c r="X909" t="str">
        <f ca="1"/>
        <v>2025-06-03 22:57:33</v>
      </c>
    </row>
    <row r="910" spans="1:24" x14ac:dyDescent="0.2">
      <c r="A910" t="s">
        <v>11</v>
      </c>
      <c r="B910" t="s">
        <v>13106</v>
      </c>
      <c r="C910" t="s">
        <v>266</v>
      </c>
      <c r="D910" t="s">
        <v>223</v>
      </c>
      <c r="E910" t="s">
        <v>13107</v>
      </c>
      <c r="F910" t="s">
        <v>13108</v>
      </c>
      <c r="G910">
        <v>0.86707999999999996</v>
      </c>
      <c r="H910">
        <v>0.86658999999999997</v>
      </c>
      <c r="I910">
        <v>1</v>
      </c>
      <c r="J910">
        <v>-1</v>
      </c>
      <c r="K910" t="s">
        <v>17</v>
      </c>
      <c r="L910">
        <f t="shared" si="60"/>
        <v>44573.34000000071</v>
      </c>
      <c r="S910" t="str">
        <f ca="1"/>
        <v>2025-06-03 11:59:21</v>
      </c>
      <c r="T910">
        <f t="shared" ca="1" si="57"/>
        <v>4</v>
      </c>
      <c r="U910">
        <f t="shared" ca="1" si="58"/>
        <v>15</v>
      </c>
      <c r="V910">
        <f t="shared" ca="1" si="59"/>
        <v>13.8</v>
      </c>
      <c r="X910" t="str">
        <f ca="1"/>
        <v>2025-06-03 22:56:23</v>
      </c>
    </row>
    <row r="911" spans="1:24" x14ac:dyDescent="0.2">
      <c r="A911" t="s">
        <v>11</v>
      </c>
      <c r="B911" t="s">
        <v>13109</v>
      </c>
      <c r="C911" t="s">
        <v>6909</v>
      </c>
      <c r="D911" t="s">
        <v>223</v>
      </c>
      <c r="E911" t="s">
        <v>13110</v>
      </c>
      <c r="F911" t="s">
        <v>13108</v>
      </c>
      <c r="G911">
        <v>0.86704999999999999</v>
      </c>
      <c r="H911">
        <v>0.86658999999999997</v>
      </c>
      <c r="I911">
        <v>2</v>
      </c>
      <c r="J911">
        <v>-2</v>
      </c>
      <c r="K911" t="s">
        <v>17</v>
      </c>
      <c r="L911">
        <f t="shared" si="60"/>
        <v>44574.34000000071</v>
      </c>
      <c r="S911" t="str">
        <f ca="1"/>
        <v>2025-06-03 11:58:11</v>
      </c>
      <c r="T911">
        <f t="shared" ca="1" si="57"/>
        <v>1</v>
      </c>
      <c r="U911">
        <f t="shared" ca="1" si="58"/>
        <v>1</v>
      </c>
      <c r="V911">
        <f t="shared" ca="1" si="59"/>
        <v>0.92</v>
      </c>
      <c r="X911" t="str">
        <f ca="1"/>
        <v>2025-06-03 22:57:12</v>
      </c>
    </row>
    <row r="912" spans="1:24" x14ac:dyDescent="0.2">
      <c r="A912" t="s">
        <v>11</v>
      </c>
      <c r="B912" t="s">
        <v>13111</v>
      </c>
      <c r="C912" t="s">
        <v>1379</v>
      </c>
      <c r="D912" t="s">
        <v>223</v>
      </c>
      <c r="E912" t="s">
        <v>13112</v>
      </c>
      <c r="F912" t="s">
        <v>13108</v>
      </c>
      <c r="G912">
        <v>0.86694000000000004</v>
      </c>
      <c r="H912">
        <v>0.86658999999999997</v>
      </c>
      <c r="I912">
        <v>4</v>
      </c>
      <c r="J912">
        <v>-4</v>
      </c>
      <c r="K912" t="s">
        <v>17</v>
      </c>
      <c r="L912">
        <f t="shared" si="60"/>
        <v>44576.34000000071</v>
      </c>
      <c r="S912" t="str">
        <f ca="1"/>
        <v>2025-06-03 11:57:01</v>
      </c>
      <c r="T912">
        <f t="shared" ca="1" si="57"/>
        <v>2</v>
      </c>
      <c r="U912">
        <f t="shared" ca="1" si="58"/>
        <v>3</v>
      </c>
      <c r="V912">
        <f t="shared" ca="1" si="59"/>
        <v>2.7600000000000002</v>
      </c>
      <c r="X912" t="str">
        <f ca="1"/>
        <v>2025-06-03 22:57:22</v>
      </c>
    </row>
    <row r="913" spans="1:24" x14ac:dyDescent="0.2">
      <c r="A913" t="s">
        <v>18</v>
      </c>
      <c r="B913" t="s">
        <v>13113</v>
      </c>
      <c r="C913" t="s">
        <v>4680</v>
      </c>
      <c r="D913" t="s">
        <v>223</v>
      </c>
      <c r="E913" t="s">
        <v>13114</v>
      </c>
      <c r="F913" t="s">
        <v>13115</v>
      </c>
      <c r="G913">
        <v>0.86656</v>
      </c>
      <c r="H913">
        <v>0.86680000000000001</v>
      </c>
      <c r="I913">
        <v>4</v>
      </c>
      <c r="J913">
        <v>-4</v>
      </c>
      <c r="K913" t="s">
        <v>17</v>
      </c>
      <c r="L913">
        <f t="shared" si="60"/>
        <v>44580.34000000071</v>
      </c>
      <c r="S913" t="str">
        <f ca="1"/>
        <v>2025-06-03 11:55:51</v>
      </c>
      <c r="T913">
        <f t="shared" ca="1" si="57"/>
        <v>4</v>
      </c>
      <c r="U913">
        <f t="shared" ca="1" si="58"/>
        <v>15</v>
      </c>
      <c r="V913">
        <f t="shared" ca="1" si="59"/>
        <v>-7</v>
      </c>
      <c r="X913" t="str">
        <f ca="1"/>
        <v>2025-06-03 22:55:32</v>
      </c>
    </row>
    <row r="914" spans="1:24" x14ac:dyDescent="0.2">
      <c r="A914" t="s">
        <v>18</v>
      </c>
      <c r="B914" t="s">
        <v>13116</v>
      </c>
      <c r="C914" t="s">
        <v>5765</v>
      </c>
      <c r="D914" t="s">
        <v>223</v>
      </c>
      <c r="E914" t="s">
        <v>13117</v>
      </c>
      <c r="F914" t="s">
        <v>13115</v>
      </c>
      <c r="G914">
        <v>0.86631000000000002</v>
      </c>
      <c r="H914">
        <v>0.86680000000000001</v>
      </c>
      <c r="I914">
        <v>1</v>
      </c>
      <c r="J914">
        <v>-1</v>
      </c>
      <c r="K914" t="s">
        <v>17</v>
      </c>
      <c r="L914">
        <f t="shared" si="60"/>
        <v>44584.34000000071</v>
      </c>
      <c r="S914" t="str">
        <f ca="1"/>
        <v>2025-06-03 11:54:40</v>
      </c>
      <c r="T914">
        <f t="shared" ca="1" si="57"/>
        <v>1</v>
      </c>
      <c r="U914">
        <f t="shared" ca="1" si="58"/>
        <v>1</v>
      </c>
      <c r="V914">
        <f t="shared" ca="1" si="59"/>
        <v>0.92</v>
      </c>
      <c r="X914" t="str">
        <f ca="1"/>
        <v>2025-06-03 22:55:12</v>
      </c>
    </row>
    <row r="915" spans="1:24" x14ac:dyDescent="0.2">
      <c r="A915" t="s">
        <v>18</v>
      </c>
      <c r="B915" t="s">
        <v>13118</v>
      </c>
      <c r="C915" t="s">
        <v>786</v>
      </c>
      <c r="D915" t="s">
        <v>223</v>
      </c>
      <c r="E915" t="s">
        <v>13119</v>
      </c>
      <c r="F915" t="s">
        <v>13115</v>
      </c>
      <c r="G915">
        <v>0.86646999999999996</v>
      </c>
      <c r="H915">
        <v>0.86680000000000001</v>
      </c>
      <c r="I915">
        <v>2</v>
      </c>
      <c r="J915">
        <v>-2</v>
      </c>
      <c r="K915" t="s">
        <v>17</v>
      </c>
      <c r="L915">
        <f t="shared" si="60"/>
        <v>44585.34000000071</v>
      </c>
      <c r="S915" t="str">
        <f ca="1"/>
        <v>2025-06-03 11:53:30</v>
      </c>
      <c r="T915">
        <f t="shared" ca="1" si="57"/>
        <v>3</v>
      </c>
      <c r="U915">
        <f t="shared" ca="1" si="58"/>
        <v>7</v>
      </c>
      <c r="V915">
        <f t="shared" ca="1" si="59"/>
        <v>-7</v>
      </c>
      <c r="X915" t="str">
        <f ca="1"/>
        <v>2025-06-03 22:55:22</v>
      </c>
    </row>
    <row r="916" spans="1:24" x14ac:dyDescent="0.2">
      <c r="A916" t="s">
        <v>18</v>
      </c>
      <c r="B916" t="s">
        <v>13120</v>
      </c>
      <c r="C916" t="s">
        <v>1379</v>
      </c>
      <c r="D916" t="s">
        <v>223</v>
      </c>
      <c r="E916" t="s">
        <v>13121</v>
      </c>
      <c r="F916" t="s">
        <v>13115</v>
      </c>
      <c r="G916">
        <v>0.86665000000000003</v>
      </c>
      <c r="H916">
        <v>0.86680000000000001</v>
      </c>
      <c r="I916">
        <v>8</v>
      </c>
      <c r="J916">
        <v>-8</v>
      </c>
      <c r="K916" t="s">
        <v>17</v>
      </c>
      <c r="L916">
        <f t="shared" si="60"/>
        <v>44587.34000000071</v>
      </c>
      <c r="S916" t="str">
        <f ca="1"/>
        <v>2025-06-03 11:52:20</v>
      </c>
      <c r="T916">
        <f t="shared" ca="1" si="57"/>
        <v>3</v>
      </c>
      <c r="U916">
        <f t="shared" ca="1" si="58"/>
        <v>7</v>
      </c>
      <c r="V916">
        <f t="shared" ca="1" si="59"/>
        <v>6.44</v>
      </c>
      <c r="X916" t="str">
        <f ca="1"/>
        <v>2025-06-03 22:56:12</v>
      </c>
    </row>
    <row r="917" spans="1:24" x14ac:dyDescent="0.2">
      <c r="A917" t="s">
        <v>18</v>
      </c>
      <c r="B917" t="s">
        <v>13122</v>
      </c>
      <c r="C917" t="s">
        <v>266</v>
      </c>
      <c r="D917" t="s">
        <v>223</v>
      </c>
      <c r="E917" t="s">
        <v>13123</v>
      </c>
      <c r="F917" t="s">
        <v>13124</v>
      </c>
      <c r="G917">
        <v>0.86719000000000002</v>
      </c>
      <c r="H917">
        <v>0.86638999999999999</v>
      </c>
      <c r="I917">
        <v>1</v>
      </c>
      <c r="J917">
        <v>0.92</v>
      </c>
      <c r="K917" t="s">
        <v>17</v>
      </c>
      <c r="L917">
        <f t="shared" si="60"/>
        <v>44595.34000000071</v>
      </c>
      <c r="S917" t="str">
        <f ca="1"/>
        <v>2025-06-03 11:51:09</v>
      </c>
      <c r="T917">
        <f t="shared" ca="1" si="57"/>
        <v>3</v>
      </c>
      <c r="U917">
        <f t="shared" ca="1" si="58"/>
        <v>7</v>
      </c>
      <c r="V917">
        <f t="shared" ca="1" si="59"/>
        <v>-7</v>
      </c>
      <c r="X917" t="str">
        <f ca="1"/>
        <v>2025-06-03 22:54:02</v>
      </c>
    </row>
    <row r="918" spans="1:24" x14ac:dyDescent="0.2">
      <c r="A918" t="s">
        <v>18</v>
      </c>
      <c r="B918" t="s">
        <v>13125</v>
      </c>
      <c r="C918" t="s">
        <v>266</v>
      </c>
      <c r="D918" t="s">
        <v>223</v>
      </c>
      <c r="E918" t="s">
        <v>13126</v>
      </c>
      <c r="F918" t="s">
        <v>13127</v>
      </c>
      <c r="G918">
        <v>0.86673</v>
      </c>
      <c r="H918">
        <v>0.86741999999999997</v>
      </c>
      <c r="I918">
        <v>1</v>
      </c>
      <c r="J918">
        <v>-1</v>
      </c>
      <c r="K918" t="s">
        <v>17</v>
      </c>
      <c r="L918">
        <f t="shared" si="60"/>
        <v>44594.420000000711</v>
      </c>
      <c r="S918" t="str">
        <f ca="1"/>
        <v>2025-06-03 11:49:58</v>
      </c>
      <c r="T918">
        <f t="shared" ca="1" si="57"/>
        <v>4</v>
      </c>
      <c r="U918">
        <f t="shared" ca="1" si="58"/>
        <v>15</v>
      </c>
      <c r="V918">
        <f t="shared" ca="1" si="59"/>
        <v>-15</v>
      </c>
      <c r="X918" t="str">
        <f ca="1"/>
        <v>2025-06-03 22:52:52</v>
      </c>
    </row>
    <row r="919" spans="1:24" x14ac:dyDescent="0.2">
      <c r="A919" t="s">
        <v>18</v>
      </c>
      <c r="B919" t="s">
        <v>13128</v>
      </c>
      <c r="C919" t="s">
        <v>4680</v>
      </c>
      <c r="D919" t="s">
        <v>223</v>
      </c>
      <c r="E919" t="s">
        <v>13129</v>
      </c>
      <c r="F919" t="s">
        <v>13127</v>
      </c>
      <c r="G919">
        <v>0.86697999999999997</v>
      </c>
      <c r="H919">
        <v>0.86741999999999997</v>
      </c>
      <c r="I919">
        <v>2</v>
      </c>
      <c r="J919">
        <v>-2</v>
      </c>
      <c r="K919" t="s">
        <v>17</v>
      </c>
      <c r="L919">
        <f t="shared" si="60"/>
        <v>44595.420000000711</v>
      </c>
      <c r="S919" t="str">
        <f ca="1"/>
        <v>2025-06-03 11:48:48</v>
      </c>
      <c r="T919">
        <f t="shared" ca="1" si="57"/>
        <v>2</v>
      </c>
      <c r="U919">
        <f t="shared" ca="1" si="58"/>
        <v>3</v>
      </c>
      <c r="V919">
        <f t="shared" ca="1" si="59"/>
        <v>-1</v>
      </c>
      <c r="X919" t="str">
        <f ca="1"/>
        <v>2025-06-03 22:53:11</v>
      </c>
    </row>
    <row r="920" spans="1:24" x14ac:dyDescent="0.2">
      <c r="A920" t="s">
        <v>18</v>
      </c>
      <c r="B920" t="s">
        <v>13130</v>
      </c>
      <c r="C920" t="s">
        <v>1379</v>
      </c>
      <c r="D920" t="s">
        <v>223</v>
      </c>
      <c r="E920" t="s">
        <v>13131</v>
      </c>
      <c r="F920" t="s">
        <v>13132</v>
      </c>
      <c r="G920">
        <v>0.86670999999999998</v>
      </c>
      <c r="H920">
        <v>0.86658000000000002</v>
      </c>
      <c r="I920">
        <v>4</v>
      </c>
      <c r="J920">
        <v>3.68</v>
      </c>
      <c r="K920" t="s">
        <v>17</v>
      </c>
      <c r="L920">
        <f t="shared" si="60"/>
        <v>44597.420000000711</v>
      </c>
      <c r="S920" t="str">
        <f ca="1"/>
        <v>2025-06-03 11:47:38</v>
      </c>
      <c r="T920">
        <f t="shared" ca="1" si="57"/>
        <v>1</v>
      </c>
      <c r="U920">
        <f t="shared" ca="1" si="58"/>
        <v>1</v>
      </c>
      <c r="V920">
        <f t="shared" ca="1" si="59"/>
        <v>0.92</v>
      </c>
      <c r="X920" t="str">
        <f ca="1"/>
        <v>2025-06-03 22:52:41</v>
      </c>
    </row>
    <row r="921" spans="1:24" x14ac:dyDescent="0.2">
      <c r="A921" t="s">
        <v>18</v>
      </c>
      <c r="B921" t="s">
        <v>13133</v>
      </c>
      <c r="C921" t="s">
        <v>786</v>
      </c>
      <c r="D921" t="s">
        <v>223</v>
      </c>
      <c r="E921" t="s">
        <v>13134</v>
      </c>
      <c r="F921" t="s">
        <v>13132</v>
      </c>
      <c r="G921">
        <v>0.86665999999999999</v>
      </c>
      <c r="H921">
        <v>0.86658000000000002</v>
      </c>
      <c r="I921">
        <v>2</v>
      </c>
      <c r="J921">
        <v>1.84</v>
      </c>
      <c r="K921" t="s">
        <v>17</v>
      </c>
      <c r="L921">
        <f t="shared" si="60"/>
        <v>44593.740000000711</v>
      </c>
      <c r="S921" t="str">
        <f ca="1"/>
        <v>2025-06-03 11:46:28</v>
      </c>
      <c r="T921">
        <f t="shared" ca="1" si="57"/>
        <v>4</v>
      </c>
      <c r="U921">
        <f t="shared" ca="1" si="58"/>
        <v>15</v>
      </c>
      <c r="V921">
        <f t="shared" ca="1" si="59"/>
        <v>0.36000000000000032</v>
      </c>
      <c r="X921" t="str">
        <f ca="1"/>
        <v>2025-06-03 22:51:51</v>
      </c>
    </row>
    <row r="922" spans="1:24" x14ac:dyDescent="0.2">
      <c r="A922" t="s">
        <v>18</v>
      </c>
      <c r="B922" t="s">
        <v>13135</v>
      </c>
      <c r="C922" t="s">
        <v>266</v>
      </c>
      <c r="D922" t="s">
        <v>223</v>
      </c>
      <c r="E922" t="s">
        <v>13136</v>
      </c>
      <c r="F922" t="s">
        <v>13132</v>
      </c>
      <c r="G922">
        <v>0.86655000000000004</v>
      </c>
      <c r="H922">
        <v>0.86658000000000002</v>
      </c>
      <c r="I922">
        <v>1</v>
      </c>
      <c r="J922">
        <v>-1</v>
      </c>
      <c r="K922" t="s">
        <v>17</v>
      </c>
      <c r="L922">
        <f t="shared" si="60"/>
        <v>44591.900000000714</v>
      </c>
      <c r="S922" t="str">
        <f ca="1"/>
        <v>2025-06-03 11:45:18</v>
      </c>
      <c r="T922">
        <f t="shared" ca="1" si="57"/>
        <v>3</v>
      </c>
      <c r="U922">
        <f t="shared" ca="1" si="58"/>
        <v>7</v>
      </c>
      <c r="V922">
        <f t="shared" ca="1" si="59"/>
        <v>6.44</v>
      </c>
      <c r="X922" t="str">
        <f ca="1"/>
        <v>2025-06-03 22:51:42</v>
      </c>
    </row>
    <row r="923" spans="1:24" x14ac:dyDescent="0.2">
      <c r="A923" t="s">
        <v>18</v>
      </c>
      <c r="B923" t="s">
        <v>13137</v>
      </c>
      <c r="C923" t="s">
        <v>786</v>
      </c>
      <c r="D923" t="s">
        <v>223</v>
      </c>
      <c r="E923" t="s">
        <v>13138</v>
      </c>
      <c r="F923" t="s">
        <v>13139</v>
      </c>
      <c r="G923">
        <v>0.86626999999999998</v>
      </c>
      <c r="H923">
        <v>0.86658000000000002</v>
      </c>
      <c r="I923">
        <v>2</v>
      </c>
      <c r="J923">
        <v>-2</v>
      </c>
      <c r="K923" t="s">
        <v>17</v>
      </c>
      <c r="L923">
        <f t="shared" si="60"/>
        <v>44592.900000000714</v>
      </c>
      <c r="S923" t="str">
        <f ca="1"/>
        <v>2025-06-03 11:44:08</v>
      </c>
      <c r="T923">
        <f t="shared" ca="1" si="57"/>
        <v>4</v>
      </c>
      <c r="U923">
        <f t="shared" ca="1" si="58"/>
        <v>15</v>
      </c>
      <c r="V923">
        <f t="shared" ca="1" si="59"/>
        <v>-15</v>
      </c>
      <c r="X923" t="str">
        <f ca="1"/>
        <v>2025-06-03 22:50:41</v>
      </c>
    </row>
    <row r="924" spans="1:24" x14ac:dyDescent="0.2">
      <c r="A924" t="s">
        <v>18</v>
      </c>
      <c r="B924" t="s">
        <v>13140</v>
      </c>
      <c r="C924" t="s">
        <v>5765</v>
      </c>
      <c r="D924" t="s">
        <v>223</v>
      </c>
      <c r="E924" t="s">
        <v>13141</v>
      </c>
      <c r="F924" t="s">
        <v>13139</v>
      </c>
      <c r="G924">
        <v>0.86585000000000001</v>
      </c>
      <c r="H924">
        <v>0.86658000000000002</v>
      </c>
      <c r="I924">
        <v>1</v>
      </c>
      <c r="J924">
        <v>-1</v>
      </c>
      <c r="K924" t="s">
        <v>17</v>
      </c>
      <c r="L924">
        <f t="shared" si="60"/>
        <v>44594.900000000714</v>
      </c>
      <c r="S924" t="str">
        <f ca="1"/>
        <v>2025-06-03 11:42:58</v>
      </c>
      <c r="T924">
        <f t="shared" ca="1" si="57"/>
        <v>4</v>
      </c>
      <c r="U924">
        <f t="shared" ca="1" si="58"/>
        <v>15</v>
      </c>
      <c r="V924">
        <f t="shared" ca="1" si="59"/>
        <v>8.0400000000000009</v>
      </c>
      <c r="X924" t="str">
        <f ca="1"/>
        <v>2025-06-03 22:50:31</v>
      </c>
    </row>
    <row r="925" spans="1:24" x14ac:dyDescent="0.2">
      <c r="A925" t="s">
        <v>18</v>
      </c>
      <c r="B925" t="s">
        <v>13142</v>
      </c>
      <c r="C925" t="s">
        <v>1379</v>
      </c>
      <c r="D925" t="s">
        <v>223</v>
      </c>
      <c r="E925" t="s">
        <v>13143</v>
      </c>
      <c r="F925" t="s">
        <v>13139</v>
      </c>
      <c r="G925">
        <v>0.86670999999999998</v>
      </c>
      <c r="H925">
        <v>0.86658000000000002</v>
      </c>
      <c r="I925">
        <v>4</v>
      </c>
      <c r="J925">
        <v>3.68</v>
      </c>
      <c r="K925" t="s">
        <v>17</v>
      </c>
      <c r="L925">
        <f t="shared" si="60"/>
        <v>44595.900000000714</v>
      </c>
      <c r="S925" t="str">
        <f ca="1"/>
        <v>2025-06-03 11:41:48</v>
      </c>
      <c r="T925">
        <f t="shared" ca="1" si="57"/>
        <v>4</v>
      </c>
      <c r="U925">
        <f t="shared" ca="1" si="58"/>
        <v>15</v>
      </c>
      <c r="V925">
        <f t="shared" ca="1" si="59"/>
        <v>-15</v>
      </c>
      <c r="X925" t="str">
        <f ca="1"/>
        <v>2025-06-03 22:51:31</v>
      </c>
    </row>
    <row r="926" spans="1:24" x14ac:dyDescent="0.2">
      <c r="A926" t="s">
        <v>18</v>
      </c>
      <c r="B926" t="s">
        <v>13144</v>
      </c>
      <c r="C926" t="s">
        <v>840</v>
      </c>
      <c r="D926" t="s">
        <v>223</v>
      </c>
      <c r="E926" t="s">
        <v>13145</v>
      </c>
      <c r="F926" t="s">
        <v>13146</v>
      </c>
      <c r="G926">
        <v>0.86573999999999995</v>
      </c>
      <c r="H926">
        <v>0.86560999999999999</v>
      </c>
      <c r="I926">
        <v>4</v>
      </c>
      <c r="J926">
        <v>3.68</v>
      </c>
      <c r="K926" t="s">
        <v>17</v>
      </c>
      <c r="L926">
        <f t="shared" si="60"/>
        <v>44592.220000000714</v>
      </c>
      <c r="S926" t="str">
        <f ca="1"/>
        <v>2025-06-03 11:40:37</v>
      </c>
      <c r="T926">
        <f t="shared" ca="1" si="57"/>
        <v>2</v>
      </c>
      <c r="U926">
        <f t="shared" ca="1" si="58"/>
        <v>3</v>
      </c>
      <c r="V926">
        <f t="shared" ca="1" si="59"/>
        <v>2.7600000000000002</v>
      </c>
      <c r="X926" t="str">
        <f ca="1"/>
        <v>2025-06-03 22:50:01</v>
      </c>
    </row>
    <row r="927" spans="1:24" x14ac:dyDescent="0.2">
      <c r="A927" t="s">
        <v>18</v>
      </c>
      <c r="B927" t="s">
        <v>13147</v>
      </c>
      <c r="C927" t="s">
        <v>281</v>
      </c>
      <c r="D927" t="s">
        <v>223</v>
      </c>
      <c r="E927" t="s">
        <v>13148</v>
      </c>
      <c r="F927" t="s">
        <v>13146</v>
      </c>
      <c r="G927">
        <v>0.86529999999999996</v>
      </c>
      <c r="H927">
        <v>0.86560999999999999</v>
      </c>
      <c r="I927">
        <v>2</v>
      </c>
      <c r="J927">
        <v>-2</v>
      </c>
      <c r="K927" t="s">
        <v>17</v>
      </c>
      <c r="L927">
        <f t="shared" si="60"/>
        <v>44588.540000000714</v>
      </c>
      <c r="S927" t="str">
        <f ca="1"/>
        <v>2025-06-03 11:39:27</v>
      </c>
      <c r="T927">
        <f t="shared" ca="1" si="57"/>
        <v>4</v>
      </c>
      <c r="U927">
        <f t="shared" ca="1" si="58"/>
        <v>15</v>
      </c>
      <c r="V927">
        <f t="shared" ca="1" si="59"/>
        <v>-15</v>
      </c>
      <c r="X927" t="str">
        <f ca="1"/>
        <v>2025-06-03 22:49:31</v>
      </c>
    </row>
    <row r="928" spans="1:24" x14ac:dyDescent="0.2">
      <c r="A928" t="s">
        <v>18</v>
      </c>
      <c r="B928" t="s">
        <v>13149</v>
      </c>
      <c r="C928" t="s">
        <v>850</v>
      </c>
      <c r="D928" t="s">
        <v>223</v>
      </c>
      <c r="E928" t="s">
        <v>13150</v>
      </c>
      <c r="F928" t="s">
        <v>13146</v>
      </c>
      <c r="G928">
        <v>0.86587000000000003</v>
      </c>
      <c r="H928">
        <v>0.86560999999999999</v>
      </c>
      <c r="I928">
        <v>8</v>
      </c>
      <c r="J928">
        <v>7.36</v>
      </c>
      <c r="K928" t="s">
        <v>17</v>
      </c>
      <c r="L928">
        <f t="shared" si="60"/>
        <v>44590.540000000714</v>
      </c>
      <c r="S928" t="str">
        <f ca="1"/>
        <v>2025-06-03 11:38:17</v>
      </c>
      <c r="T928">
        <f t="shared" ca="1" si="57"/>
        <v>3</v>
      </c>
      <c r="U928">
        <f t="shared" ca="1" si="58"/>
        <v>7</v>
      </c>
      <c r="V928">
        <f t="shared" ca="1" si="59"/>
        <v>0.68000000000000016</v>
      </c>
      <c r="X928" t="str">
        <f ca="1"/>
        <v>2025-06-03 22:50:11</v>
      </c>
    </row>
    <row r="929" spans="1:24" x14ac:dyDescent="0.2">
      <c r="A929" t="s">
        <v>18</v>
      </c>
      <c r="B929" t="s">
        <v>13151</v>
      </c>
      <c r="C929" t="s">
        <v>266</v>
      </c>
      <c r="D929" t="s">
        <v>223</v>
      </c>
      <c r="E929" t="s">
        <v>13152</v>
      </c>
      <c r="F929" t="s">
        <v>13146</v>
      </c>
      <c r="G929">
        <v>0.86495</v>
      </c>
      <c r="H929">
        <v>0.86560999999999999</v>
      </c>
      <c r="I929">
        <v>1</v>
      </c>
      <c r="J929">
        <v>-1</v>
      </c>
      <c r="K929" t="s">
        <v>17</v>
      </c>
      <c r="L929">
        <f t="shared" si="60"/>
        <v>44583.180000000713</v>
      </c>
      <c r="S929" t="str">
        <f ca="1"/>
        <v>2025-06-03 11:37:07</v>
      </c>
      <c r="T929">
        <f t="shared" ca="1" si="57"/>
        <v>4</v>
      </c>
      <c r="U929">
        <f t="shared" ca="1" si="58"/>
        <v>15</v>
      </c>
      <c r="V929">
        <f t="shared" ca="1" si="59"/>
        <v>-15</v>
      </c>
      <c r="X929" t="str">
        <f ca="1"/>
        <v>2025-06-03 22:49:21</v>
      </c>
    </row>
    <row r="930" spans="1:24" x14ac:dyDescent="0.2">
      <c r="A930" t="s">
        <v>18</v>
      </c>
      <c r="B930" t="s">
        <v>13153</v>
      </c>
      <c r="C930" t="s">
        <v>266</v>
      </c>
      <c r="D930" t="s">
        <v>223</v>
      </c>
      <c r="E930" t="s">
        <v>13154</v>
      </c>
      <c r="F930" t="s">
        <v>13155</v>
      </c>
      <c r="G930">
        <v>0.86467000000000005</v>
      </c>
      <c r="H930">
        <v>0.86495</v>
      </c>
      <c r="I930">
        <v>1</v>
      </c>
      <c r="J930">
        <v>-1</v>
      </c>
      <c r="K930" t="s">
        <v>17</v>
      </c>
      <c r="L930">
        <f t="shared" si="60"/>
        <v>44584.180000000713</v>
      </c>
      <c r="S930" t="str">
        <f ca="1"/>
        <v>2025-06-03 11:35:57</v>
      </c>
      <c r="T930">
        <f t="shared" ca="1" si="57"/>
        <v>2</v>
      </c>
      <c r="U930">
        <f t="shared" ca="1" si="58"/>
        <v>3</v>
      </c>
      <c r="V930">
        <f t="shared" ca="1" si="59"/>
        <v>2.7600000000000002</v>
      </c>
      <c r="X930" t="str">
        <f ca="1"/>
        <v>2025-06-03 22:48:11</v>
      </c>
    </row>
    <row r="931" spans="1:24" x14ac:dyDescent="0.2">
      <c r="A931" t="s">
        <v>18</v>
      </c>
      <c r="B931" t="s">
        <v>13156</v>
      </c>
      <c r="C931" t="s">
        <v>840</v>
      </c>
      <c r="D931" t="s">
        <v>223</v>
      </c>
      <c r="E931" t="s">
        <v>13157</v>
      </c>
      <c r="F931" t="s">
        <v>13155</v>
      </c>
      <c r="G931">
        <v>0.86480000000000001</v>
      </c>
      <c r="H931">
        <v>0.86495</v>
      </c>
      <c r="I931">
        <v>2</v>
      </c>
      <c r="J931">
        <v>-2</v>
      </c>
      <c r="K931" t="s">
        <v>17</v>
      </c>
      <c r="L931">
        <f t="shared" si="60"/>
        <v>44585.180000000713</v>
      </c>
      <c r="S931" t="str">
        <f ca="1"/>
        <v>2025-06-03 11:34:47</v>
      </c>
      <c r="T931">
        <f t="shared" ca="1" si="57"/>
        <v>2</v>
      </c>
      <c r="U931">
        <f t="shared" ca="1" si="58"/>
        <v>3</v>
      </c>
      <c r="V931">
        <f t="shared" ca="1" si="59"/>
        <v>2.7600000000000002</v>
      </c>
      <c r="X931" t="str">
        <f ca="1"/>
        <v>2025-06-03 22:48:51</v>
      </c>
    </row>
    <row r="932" spans="1:24" x14ac:dyDescent="0.2">
      <c r="A932" t="s">
        <v>18</v>
      </c>
      <c r="B932" t="s">
        <v>13158</v>
      </c>
      <c r="C932" t="s">
        <v>6909</v>
      </c>
      <c r="D932" t="s">
        <v>223</v>
      </c>
      <c r="E932" t="s">
        <v>13159</v>
      </c>
      <c r="F932" t="s">
        <v>13155</v>
      </c>
      <c r="G932">
        <v>0.86511000000000005</v>
      </c>
      <c r="H932">
        <v>0.86495</v>
      </c>
      <c r="I932">
        <v>4</v>
      </c>
      <c r="J932">
        <v>3.68</v>
      </c>
      <c r="K932" t="s">
        <v>17</v>
      </c>
      <c r="L932">
        <f t="shared" si="60"/>
        <v>44587.180000000713</v>
      </c>
      <c r="S932" t="str">
        <f ca="1"/>
        <v>2025-06-03 11:33:37</v>
      </c>
      <c r="T932">
        <f t="shared" ca="1" si="57"/>
        <v>2</v>
      </c>
      <c r="U932">
        <f t="shared" ca="1" si="58"/>
        <v>3</v>
      </c>
      <c r="V932">
        <f t="shared" ca="1" si="59"/>
        <v>2.7600000000000002</v>
      </c>
      <c r="X932" t="str">
        <f ca="1"/>
        <v>2025-06-03 22:49:00</v>
      </c>
    </row>
    <row r="933" spans="1:24" x14ac:dyDescent="0.2">
      <c r="A933" t="s">
        <v>18</v>
      </c>
      <c r="B933" t="s">
        <v>13160</v>
      </c>
      <c r="C933" t="s">
        <v>266</v>
      </c>
      <c r="D933" t="s">
        <v>223</v>
      </c>
      <c r="E933" t="s">
        <v>13161</v>
      </c>
      <c r="F933" t="s">
        <v>13162</v>
      </c>
      <c r="G933">
        <v>0.86443999999999999</v>
      </c>
      <c r="H933">
        <v>0.86443999999999999</v>
      </c>
      <c r="I933">
        <v>1</v>
      </c>
      <c r="J933">
        <v>0</v>
      </c>
      <c r="K933" t="s">
        <v>17</v>
      </c>
      <c r="L933">
        <f t="shared" si="60"/>
        <v>44583.500000000713</v>
      </c>
      <c r="S933" t="str">
        <f ca="1"/>
        <v>2025-06-03 11:32:27</v>
      </c>
      <c r="T933">
        <f t="shared" ca="1" si="57"/>
        <v>1</v>
      </c>
      <c r="U933">
        <f t="shared" ca="1" si="58"/>
        <v>1</v>
      </c>
      <c r="V933">
        <f t="shared" ca="1" si="59"/>
        <v>0.92</v>
      </c>
      <c r="X933" t="str">
        <f ca="1"/>
        <v>2025-06-03 22:47:01</v>
      </c>
    </row>
    <row r="934" spans="1:24" x14ac:dyDescent="0.2">
      <c r="A934" t="s">
        <v>18</v>
      </c>
      <c r="B934" t="s">
        <v>13163</v>
      </c>
      <c r="C934" t="s">
        <v>266</v>
      </c>
      <c r="D934" t="s">
        <v>223</v>
      </c>
      <c r="E934" t="s">
        <v>13164</v>
      </c>
      <c r="F934" t="s">
        <v>13165</v>
      </c>
      <c r="G934">
        <v>0.86509000000000003</v>
      </c>
      <c r="H934">
        <v>0.86460000000000004</v>
      </c>
      <c r="I934">
        <v>1</v>
      </c>
      <c r="J934">
        <v>0.92</v>
      </c>
      <c r="K934" t="s">
        <v>17</v>
      </c>
      <c r="L934">
        <f t="shared" si="60"/>
        <v>44583.500000000713</v>
      </c>
      <c r="S934" t="str">
        <f ca="1"/>
        <v>2025-06-03 11:31:16</v>
      </c>
      <c r="T934">
        <f t="shared" ca="1" si="57"/>
        <v>2</v>
      </c>
      <c r="U934">
        <f t="shared" ca="1" si="58"/>
        <v>3</v>
      </c>
      <c r="V934">
        <f t="shared" ca="1" si="59"/>
        <v>-3</v>
      </c>
      <c r="X934" t="str">
        <f ca="1"/>
        <v>2025-06-03 22:45:51</v>
      </c>
    </row>
    <row r="935" spans="1:24" x14ac:dyDescent="0.2">
      <c r="A935" t="s">
        <v>18</v>
      </c>
      <c r="B935" t="s">
        <v>13166</v>
      </c>
      <c r="C935" t="s">
        <v>786</v>
      </c>
      <c r="D935" t="s">
        <v>223</v>
      </c>
      <c r="E935" t="s">
        <v>13167</v>
      </c>
      <c r="F935" t="s">
        <v>13165</v>
      </c>
      <c r="G935">
        <v>0.86516999999999999</v>
      </c>
      <c r="H935">
        <v>0.86460000000000004</v>
      </c>
      <c r="I935">
        <v>2</v>
      </c>
      <c r="J935">
        <v>1.84</v>
      </c>
      <c r="K935" t="s">
        <v>17</v>
      </c>
      <c r="L935">
        <f t="shared" si="60"/>
        <v>44582.580000000715</v>
      </c>
      <c r="S935" t="str">
        <f ca="1"/>
        <v>2025-06-03 11:30:06</v>
      </c>
      <c r="T935">
        <f t="shared" ca="1" si="57"/>
        <v>4</v>
      </c>
      <c r="U935">
        <f t="shared" ca="1" si="58"/>
        <v>15</v>
      </c>
      <c r="V935">
        <f t="shared" ca="1" si="59"/>
        <v>-15</v>
      </c>
      <c r="X935" t="str">
        <f ca="1"/>
        <v>2025-06-03 22:46:00</v>
      </c>
    </row>
    <row r="936" spans="1:24" x14ac:dyDescent="0.2">
      <c r="A936" t="s">
        <v>11</v>
      </c>
      <c r="B936" t="s">
        <v>13168</v>
      </c>
      <c r="C936" t="s">
        <v>4565</v>
      </c>
      <c r="D936" t="s">
        <v>223</v>
      </c>
      <c r="E936" t="s">
        <v>13169</v>
      </c>
      <c r="F936" t="s">
        <v>13170</v>
      </c>
      <c r="G936">
        <v>0.86541000000000001</v>
      </c>
      <c r="H936">
        <v>0.86516999999999999</v>
      </c>
      <c r="I936">
        <v>8</v>
      </c>
      <c r="J936">
        <v>-8</v>
      </c>
      <c r="K936" t="s">
        <v>17</v>
      </c>
      <c r="L936">
        <f t="shared" si="60"/>
        <v>44580.740000000718</v>
      </c>
      <c r="S936" t="str">
        <f ca="1"/>
        <v>2025-06-03 11:28:56</v>
      </c>
      <c r="T936">
        <f t="shared" ca="1" si="57"/>
        <v>3</v>
      </c>
      <c r="U936">
        <f t="shared" ca="1" si="58"/>
        <v>7</v>
      </c>
      <c r="V936">
        <f t="shared" ca="1" si="59"/>
        <v>-7</v>
      </c>
      <c r="X936" t="str">
        <f ca="1"/>
        <v>2025-06-03 22:45:10</v>
      </c>
    </row>
    <row r="937" spans="1:24" x14ac:dyDescent="0.2">
      <c r="A937" t="s">
        <v>11</v>
      </c>
      <c r="B937" t="s">
        <v>13171</v>
      </c>
      <c r="C937" t="s">
        <v>4680</v>
      </c>
      <c r="D937" t="s">
        <v>223</v>
      </c>
      <c r="E937" t="s">
        <v>13172</v>
      </c>
      <c r="F937" t="s">
        <v>13170</v>
      </c>
      <c r="G937">
        <v>0.86551999999999996</v>
      </c>
      <c r="H937">
        <v>0.86516999999999999</v>
      </c>
      <c r="I937">
        <v>4</v>
      </c>
      <c r="J937">
        <v>-4</v>
      </c>
      <c r="K937" t="s">
        <v>17</v>
      </c>
      <c r="L937">
        <f t="shared" si="60"/>
        <v>44588.740000000718</v>
      </c>
      <c r="S937" t="str">
        <f ca="1"/>
        <v>2025-06-03 11:27:46</v>
      </c>
      <c r="T937">
        <f t="shared" ca="1" si="57"/>
        <v>4</v>
      </c>
      <c r="U937">
        <f t="shared" ca="1" si="58"/>
        <v>15</v>
      </c>
      <c r="V937">
        <f t="shared" ca="1" si="59"/>
        <v>0.36000000000000032</v>
      </c>
      <c r="X937" t="str">
        <f ca="1"/>
        <v>2025-06-03 22:45:00</v>
      </c>
    </row>
    <row r="938" spans="1:24" x14ac:dyDescent="0.2">
      <c r="A938" t="s">
        <v>11</v>
      </c>
      <c r="B938" t="s">
        <v>13173</v>
      </c>
      <c r="C938" t="s">
        <v>786</v>
      </c>
      <c r="D938" t="s">
        <v>223</v>
      </c>
      <c r="E938" t="s">
        <v>13174</v>
      </c>
      <c r="F938" t="s">
        <v>13170</v>
      </c>
      <c r="G938">
        <v>0.86563000000000001</v>
      </c>
      <c r="H938">
        <v>0.86516999999999999</v>
      </c>
      <c r="I938">
        <v>2</v>
      </c>
      <c r="J938">
        <v>-2</v>
      </c>
      <c r="K938" t="s">
        <v>17</v>
      </c>
      <c r="L938">
        <f t="shared" si="60"/>
        <v>44592.740000000718</v>
      </c>
      <c r="S938" t="str">
        <f ca="1"/>
        <v>2025-06-03 11:26:36</v>
      </c>
      <c r="T938">
        <f t="shared" ca="1" si="57"/>
        <v>1</v>
      </c>
      <c r="U938">
        <f t="shared" ca="1" si="58"/>
        <v>1</v>
      </c>
      <c r="V938">
        <f t="shared" ca="1" si="59"/>
        <v>0.92</v>
      </c>
      <c r="X938" t="str">
        <f ca="1"/>
        <v>2025-06-03 22:44:50</v>
      </c>
    </row>
    <row r="939" spans="1:24" x14ac:dyDescent="0.2">
      <c r="A939" t="s">
        <v>11</v>
      </c>
      <c r="B939" t="s">
        <v>13175</v>
      </c>
      <c r="C939" t="s">
        <v>5765</v>
      </c>
      <c r="D939" t="s">
        <v>223</v>
      </c>
      <c r="E939" t="s">
        <v>13176</v>
      </c>
      <c r="F939" t="s">
        <v>13170</v>
      </c>
      <c r="G939">
        <v>0.86584000000000005</v>
      </c>
      <c r="H939">
        <v>0.86516999999999999</v>
      </c>
      <c r="I939">
        <v>1</v>
      </c>
      <c r="J939">
        <v>-1</v>
      </c>
      <c r="K939" t="s">
        <v>17</v>
      </c>
      <c r="L939">
        <f t="shared" si="60"/>
        <v>44594.740000000718</v>
      </c>
      <c r="S939" t="str">
        <f ca="1"/>
        <v>2025-06-03 11:25:26</v>
      </c>
      <c r="T939">
        <f t="shared" ca="1" si="57"/>
        <v>4</v>
      </c>
      <c r="U939">
        <f t="shared" ca="1" si="58"/>
        <v>15</v>
      </c>
      <c r="V939">
        <f t="shared" ca="1" si="59"/>
        <v>-15</v>
      </c>
      <c r="X939" t="str">
        <f ca="1"/>
        <v>2025-06-03 22:44:40</v>
      </c>
    </row>
    <row r="940" spans="1:24" x14ac:dyDescent="0.2">
      <c r="A940" t="s">
        <v>11</v>
      </c>
      <c r="B940" t="s">
        <v>13177</v>
      </c>
      <c r="C940" t="s">
        <v>266</v>
      </c>
      <c r="D940" t="s">
        <v>223</v>
      </c>
      <c r="E940" t="s">
        <v>13178</v>
      </c>
      <c r="F940" t="s">
        <v>13179</v>
      </c>
      <c r="G940">
        <v>0.86595</v>
      </c>
      <c r="H940">
        <v>0.86626999999999998</v>
      </c>
      <c r="I940">
        <v>1</v>
      </c>
      <c r="J940">
        <v>0.92</v>
      </c>
      <c r="K940" t="s">
        <v>17</v>
      </c>
      <c r="L940">
        <f t="shared" si="60"/>
        <v>44595.740000000718</v>
      </c>
      <c r="S940" t="str">
        <f ca="1"/>
        <v>2025-06-03 11:24:15</v>
      </c>
      <c r="T940">
        <f t="shared" ca="1" si="57"/>
        <v>3</v>
      </c>
      <c r="U940">
        <f t="shared" ca="1" si="58"/>
        <v>7</v>
      </c>
      <c r="V940">
        <f t="shared" ca="1" si="59"/>
        <v>-7</v>
      </c>
      <c r="X940" t="str">
        <f ca="1"/>
        <v>2025-06-03 22:43:30</v>
      </c>
    </row>
    <row r="941" spans="1:24" x14ac:dyDescent="0.2">
      <c r="A941" t="s">
        <v>11</v>
      </c>
      <c r="B941" t="s">
        <v>13180</v>
      </c>
      <c r="C941" t="s">
        <v>6909</v>
      </c>
      <c r="D941" t="s">
        <v>223</v>
      </c>
      <c r="E941" t="s">
        <v>13181</v>
      </c>
      <c r="F941" t="s">
        <v>13179</v>
      </c>
      <c r="G941">
        <v>0.86602999999999997</v>
      </c>
      <c r="H941">
        <v>0.86626999999999998</v>
      </c>
      <c r="I941">
        <v>2</v>
      </c>
      <c r="J941">
        <v>1.84</v>
      </c>
      <c r="K941" t="s">
        <v>17</v>
      </c>
      <c r="L941">
        <f t="shared" si="60"/>
        <v>44594.82000000072</v>
      </c>
      <c r="S941" t="str">
        <f ca="1"/>
        <v>2025-06-03 11:23:05</v>
      </c>
      <c r="T941">
        <f t="shared" ca="1" si="57"/>
        <v>4</v>
      </c>
      <c r="U941">
        <f t="shared" ca="1" si="58"/>
        <v>15</v>
      </c>
      <c r="V941">
        <f t="shared" ca="1" si="59"/>
        <v>13.8</v>
      </c>
      <c r="X941" t="str">
        <f ca="1"/>
        <v>2025-06-03 22:44:19</v>
      </c>
    </row>
    <row r="942" spans="1:24" x14ac:dyDescent="0.2">
      <c r="A942" t="s">
        <v>11</v>
      </c>
      <c r="B942" t="s">
        <v>13182</v>
      </c>
      <c r="C942" t="s">
        <v>4680</v>
      </c>
      <c r="D942" t="s">
        <v>223</v>
      </c>
      <c r="E942" t="s">
        <v>13183</v>
      </c>
      <c r="F942" t="s">
        <v>13184</v>
      </c>
      <c r="G942">
        <v>0.86616000000000004</v>
      </c>
      <c r="H942">
        <v>0.86575999999999997</v>
      </c>
      <c r="I942">
        <v>2</v>
      </c>
      <c r="J942">
        <v>-2</v>
      </c>
      <c r="K942" t="s">
        <v>17</v>
      </c>
      <c r="L942">
        <f t="shared" si="60"/>
        <v>44592.980000000724</v>
      </c>
      <c r="S942" t="str">
        <f ca="1"/>
        <v>2025-06-03 11:21:56</v>
      </c>
      <c r="T942">
        <f t="shared" ca="1" si="57"/>
        <v>4</v>
      </c>
      <c r="U942">
        <f t="shared" ca="1" si="58"/>
        <v>15</v>
      </c>
      <c r="V942">
        <f t="shared" ca="1" si="59"/>
        <v>0.36000000000000032</v>
      </c>
      <c r="X942" t="str">
        <f ca="1"/>
        <v>2025-06-03 22:42:39</v>
      </c>
    </row>
    <row r="943" spans="1:24" x14ac:dyDescent="0.2">
      <c r="A943" t="s">
        <v>11</v>
      </c>
      <c r="B943" t="s">
        <v>13185</v>
      </c>
      <c r="C943" t="s">
        <v>4565</v>
      </c>
      <c r="D943" t="s">
        <v>223</v>
      </c>
      <c r="E943" t="s">
        <v>13186</v>
      </c>
      <c r="F943" t="s">
        <v>13184</v>
      </c>
      <c r="G943">
        <v>0.86602999999999997</v>
      </c>
      <c r="H943">
        <v>0.86575999999999997</v>
      </c>
      <c r="I943">
        <v>4</v>
      </c>
      <c r="J943">
        <v>-4</v>
      </c>
      <c r="K943" t="s">
        <v>17</v>
      </c>
      <c r="L943">
        <f t="shared" si="60"/>
        <v>44594.980000000724</v>
      </c>
      <c r="S943" t="str">
        <f ca="1"/>
        <v>2025-06-03 11:20:25</v>
      </c>
      <c r="T943">
        <f t="shared" ca="1" si="57"/>
        <v>1</v>
      </c>
      <c r="U943">
        <f t="shared" ca="1" si="58"/>
        <v>1</v>
      </c>
      <c r="V943">
        <f t="shared" ca="1" si="59"/>
        <v>0.92</v>
      </c>
      <c r="X943" t="str">
        <f ca="1"/>
        <v>2025-06-03 22:42:49</v>
      </c>
    </row>
    <row r="944" spans="1:24" x14ac:dyDescent="0.2">
      <c r="A944" t="s">
        <v>11</v>
      </c>
      <c r="B944" t="s">
        <v>13187</v>
      </c>
      <c r="C944" t="s">
        <v>266</v>
      </c>
      <c r="D944" t="s">
        <v>223</v>
      </c>
      <c r="E944" t="s">
        <v>13188</v>
      </c>
      <c r="F944" t="s">
        <v>13184</v>
      </c>
      <c r="G944">
        <v>0.86609000000000003</v>
      </c>
      <c r="H944">
        <v>0.86575999999999997</v>
      </c>
      <c r="I944">
        <v>1</v>
      </c>
      <c r="J944">
        <v>-1</v>
      </c>
      <c r="K944" t="s">
        <v>17</v>
      </c>
      <c r="L944">
        <f t="shared" si="60"/>
        <v>44598.980000000724</v>
      </c>
      <c r="S944" t="str">
        <f ca="1"/>
        <v>2025-06-03 11:19:15</v>
      </c>
      <c r="T944">
        <f t="shared" ca="1" si="57"/>
        <v>1</v>
      </c>
      <c r="U944">
        <f t="shared" ca="1" si="58"/>
        <v>1</v>
      </c>
      <c r="V944">
        <f t="shared" ca="1" si="59"/>
        <v>0.92</v>
      </c>
      <c r="X944" t="str">
        <f ca="1"/>
        <v>2025-06-03 22:42:20</v>
      </c>
    </row>
    <row r="945" spans="1:24" x14ac:dyDescent="0.2">
      <c r="A945" t="s">
        <v>11</v>
      </c>
      <c r="B945" t="s">
        <v>13189</v>
      </c>
      <c r="C945" t="s">
        <v>6909</v>
      </c>
      <c r="D945" t="s">
        <v>223</v>
      </c>
      <c r="E945" t="s">
        <v>13190</v>
      </c>
      <c r="F945" t="s">
        <v>13184</v>
      </c>
      <c r="G945">
        <v>0.86570000000000003</v>
      </c>
      <c r="H945">
        <v>0.86575999999999997</v>
      </c>
      <c r="I945">
        <v>8</v>
      </c>
      <c r="J945">
        <v>7.36</v>
      </c>
      <c r="K945" t="s">
        <v>17</v>
      </c>
      <c r="L945">
        <f t="shared" si="60"/>
        <v>44599.980000000724</v>
      </c>
      <c r="S945" t="str">
        <f ca="1"/>
        <v>2025-06-03 11:18:05</v>
      </c>
      <c r="T945">
        <f t="shared" ca="1" si="57"/>
        <v>3</v>
      </c>
      <c r="U945">
        <f t="shared" ca="1" si="58"/>
        <v>7</v>
      </c>
      <c r="V945">
        <f t="shared" ca="1" si="59"/>
        <v>6.44</v>
      </c>
      <c r="X945" t="str">
        <f ca="1"/>
        <v>2025-06-03 22:43:09</v>
      </c>
    </row>
    <row r="946" spans="1:24" x14ac:dyDescent="0.2">
      <c r="A946" t="s">
        <v>11</v>
      </c>
      <c r="B946" t="s">
        <v>13191</v>
      </c>
      <c r="C946" t="s">
        <v>5765</v>
      </c>
      <c r="D946" t="s">
        <v>223</v>
      </c>
      <c r="E946" t="s">
        <v>13192</v>
      </c>
      <c r="F946" t="s">
        <v>13193</v>
      </c>
      <c r="G946">
        <v>0.86638000000000004</v>
      </c>
      <c r="H946">
        <v>0.86572000000000005</v>
      </c>
      <c r="I946">
        <v>1</v>
      </c>
      <c r="J946">
        <v>-1</v>
      </c>
      <c r="K946" t="s">
        <v>17</v>
      </c>
      <c r="L946">
        <f t="shared" si="60"/>
        <v>44592.620000000723</v>
      </c>
      <c r="S946" t="str">
        <f ca="1"/>
        <v>2025-06-03 11:16:53</v>
      </c>
      <c r="T946">
        <f t="shared" ca="1" si="57"/>
        <v>4</v>
      </c>
      <c r="U946">
        <f t="shared" ca="1" si="58"/>
        <v>15</v>
      </c>
      <c r="V946">
        <f t="shared" ca="1" si="59"/>
        <v>-15</v>
      </c>
      <c r="X946" t="str">
        <f ca="1"/>
        <v>2025-06-03 22:41:09</v>
      </c>
    </row>
    <row r="947" spans="1:24" x14ac:dyDescent="0.2">
      <c r="A947" t="s">
        <v>11</v>
      </c>
      <c r="B947" t="s">
        <v>13194</v>
      </c>
      <c r="C947" t="s">
        <v>4680</v>
      </c>
      <c r="D947" t="s">
        <v>223</v>
      </c>
      <c r="E947" t="s">
        <v>13195</v>
      </c>
      <c r="F947" t="s">
        <v>13193</v>
      </c>
      <c r="G947">
        <v>0.86565000000000003</v>
      </c>
      <c r="H947">
        <v>0.86572000000000005</v>
      </c>
      <c r="I947">
        <v>2</v>
      </c>
      <c r="J947">
        <v>1.84</v>
      </c>
      <c r="K947" t="s">
        <v>17</v>
      </c>
      <c r="L947">
        <f t="shared" si="60"/>
        <v>44593.620000000723</v>
      </c>
      <c r="S947" t="str">
        <f ca="1"/>
        <v>2025-06-03 11:15:43</v>
      </c>
      <c r="T947">
        <f t="shared" ca="1" si="57"/>
        <v>2</v>
      </c>
      <c r="U947">
        <f t="shared" ca="1" si="58"/>
        <v>3</v>
      </c>
      <c r="V947">
        <f t="shared" ca="1" si="59"/>
        <v>2.7600000000000002</v>
      </c>
      <c r="X947" t="str">
        <f ca="1"/>
        <v>2025-06-03 22:41:29</v>
      </c>
    </row>
    <row r="948" spans="1:24" x14ac:dyDescent="0.2">
      <c r="A948" t="s">
        <v>11</v>
      </c>
      <c r="B948" t="s">
        <v>13196</v>
      </c>
      <c r="C948" t="s">
        <v>301</v>
      </c>
      <c r="D948" t="s">
        <v>223</v>
      </c>
      <c r="E948" t="s">
        <v>13197</v>
      </c>
      <c r="F948" t="s">
        <v>13198</v>
      </c>
      <c r="G948">
        <v>0.86668000000000001</v>
      </c>
      <c r="H948">
        <v>0.86624999999999996</v>
      </c>
      <c r="I948">
        <v>4</v>
      </c>
      <c r="J948">
        <v>-4</v>
      </c>
      <c r="K948" t="s">
        <v>17</v>
      </c>
      <c r="L948">
        <f t="shared" si="60"/>
        <v>44591.780000000726</v>
      </c>
      <c r="S948" t="str">
        <f ca="1"/>
        <v>2025-06-03 11:14:33</v>
      </c>
      <c r="T948">
        <f t="shared" ca="1" si="57"/>
        <v>4</v>
      </c>
      <c r="U948">
        <f t="shared" ca="1" si="58"/>
        <v>15</v>
      </c>
      <c r="V948">
        <f t="shared" ca="1" si="59"/>
        <v>8.0400000000000009</v>
      </c>
      <c r="X948" t="str">
        <f ca="1"/>
        <v>2025-06-03 22:40:29</v>
      </c>
    </row>
    <row r="949" spans="1:24" x14ac:dyDescent="0.2">
      <c r="A949" t="s">
        <v>11</v>
      </c>
      <c r="B949" t="s">
        <v>13199</v>
      </c>
      <c r="C949" t="s">
        <v>266</v>
      </c>
      <c r="D949" t="s">
        <v>223</v>
      </c>
      <c r="E949" t="s">
        <v>13200</v>
      </c>
      <c r="F949" t="s">
        <v>13198</v>
      </c>
      <c r="G949">
        <v>0.86746999999999996</v>
      </c>
      <c r="H949">
        <v>0.86624999999999996</v>
      </c>
      <c r="I949">
        <v>1</v>
      </c>
      <c r="J949">
        <v>-1</v>
      </c>
      <c r="K949" t="s">
        <v>17</v>
      </c>
      <c r="L949">
        <f t="shared" si="60"/>
        <v>44595.780000000726</v>
      </c>
      <c r="S949" t="str">
        <f ca="1"/>
        <v>2025-06-03 11:13:23</v>
      </c>
      <c r="T949">
        <f t="shared" ca="1" si="57"/>
        <v>1</v>
      </c>
      <c r="U949">
        <f t="shared" ca="1" si="58"/>
        <v>1</v>
      </c>
      <c r="V949">
        <f t="shared" ca="1" si="59"/>
        <v>0.92</v>
      </c>
      <c r="X949" t="str">
        <f ca="1"/>
        <v>2025-06-03 22:39:59</v>
      </c>
    </row>
    <row r="950" spans="1:24" x14ac:dyDescent="0.2">
      <c r="A950" t="s">
        <v>11</v>
      </c>
      <c r="B950" t="s">
        <v>13201</v>
      </c>
      <c r="C950" t="s">
        <v>786</v>
      </c>
      <c r="D950" t="s">
        <v>223</v>
      </c>
      <c r="E950" t="s">
        <v>13202</v>
      </c>
      <c r="F950" t="s">
        <v>13198</v>
      </c>
      <c r="G950">
        <v>0.86719999999999997</v>
      </c>
      <c r="H950">
        <v>0.86624999999999996</v>
      </c>
      <c r="I950">
        <v>2</v>
      </c>
      <c r="J950">
        <v>-2</v>
      </c>
      <c r="K950" t="s">
        <v>17</v>
      </c>
      <c r="L950">
        <f t="shared" si="60"/>
        <v>44596.780000000726</v>
      </c>
      <c r="S950" t="str">
        <f ca="1"/>
        <v>2025-06-03 11:12:13</v>
      </c>
      <c r="T950">
        <f t="shared" ca="1" si="57"/>
        <v>4</v>
      </c>
      <c r="U950">
        <f t="shared" ca="1" si="58"/>
        <v>15</v>
      </c>
      <c r="V950">
        <f t="shared" ca="1" si="59"/>
        <v>8.0400000000000009</v>
      </c>
      <c r="X950" t="str">
        <f ca="1"/>
        <v>2025-06-03 22:40:08</v>
      </c>
    </row>
    <row r="951" spans="1:24" x14ac:dyDescent="0.2">
      <c r="A951" t="s">
        <v>11</v>
      </c>
      <c r="B951" t="s">
        <v>13203</v>
      </c>
      <c r="C951" t="s">
        <v>840</v>
      </c>
      <c r="D951" t="s">
        <v>223</v>
      </c>
      <c r="E951" t="s">
        <v>13204</v>
      </c>
      <c r="F951" t="s">
        <v>13198</v>
      </c>
      <c r="G951">
        <v>0.86624999999999996</v>
      </c>
      <c r="H951">
        <v>0.86624999999999996</v>
      </c>
      <c r="I951">
        <v>8</v>
      </c>
      <c r="J951">
        <v>0</v>
      </c>
      <c r="K951" t="s">
        <v>17</v>
      </c>
      <c r="L951">
        <f t="shared" si="60"/>
        <v>44598.780000000726</v>
      </c>
      <c r="S951" t="str">
        <f ca="1"/>
        <v>2025-06-03 11:11:03</v>
      </c>
      <c r="T951">
        <f t="shared" ca="1" si="57"/>
        <v>3</v>
      </c>
      <c r="U951">
        <f t="shared" ca="1" si="58"/>
        <v>7</v>
      </c>
      <c r="V951">
        <f t="shared" ca="1" si="59"/>
        <v>6.44</v>
      </c>
      <c r="X951" t="str">
        <f ca="1"/>
        <v>2025-06-03 22:40:39</v>
      </c>
    </row>
    <row r="952" spans="1:24" x14ac:dyDescent="0.2">
      <c r="A952" t="s">
        <v>11</v>
      </c>
      <c r="B952" t="s">
        <v>13205</v>
      </c>
      <c r="C952" t="s">
        <v>266</v>
      </c>
      <c r="D952" t="s">
        <v>223</v>
      </c>
      <c r="E952" t="s">
        <v>13206</v>
      </c>
      <c r="F952" t="s">
        <v>13207</v>
      </c>
      <c r="G952">
        <v>0.86680999999999997</v>
      </c>
      <c r="H952">
        <v>0.86780999999999997</v>
      </c>
      <c r="I952">
        <v>1</v>
      </c>
      <c r="J952">
        <v>0.92</v>
      </c>
      <c r="K952" t="s">
        <v>17</v>
      </c>
      <c r="L952">
        <f t="shared" si="60"/>
        <v>44598.780000000726</v>
      </c>
      <c r="S952" t="str">
        <f ca="1"/>
        <v>2025-06-03 11:09:53</v>
      </c>
      <c r="T952">
        <f t="shared" ca="1" si="57"/>
        <v>2</v>
      </c>
      <c r="U952">
        <f t="shared" ca="1" si="58"/>
        <v>3</v>
      </c>
      <c r="V952">
        <f t="shared" ca="1" si="59"/>
        <v>2.7600000000000002</v>
      </c>
      <c r="X952" t="str">
        <f ca="1"/>
        <v>2025-06-03 22:38:49</v>
      </c>
    </row>
    <row r="953" spans="1:24" x14ac:dyDescent="0.2">
      <c r="A953" t="s">
        <v>11</v>
      </c>
      <c r="B953" t="s">
        <v>13208</v>
      </c>
      <c r="C953" t="s">
        <v>266</v>
      </c>
      <c r="D953" t="s">
        <v>223</v>
      </c>
      <c r="E953" t="s">
        <v>13209</v>
      </c>
      <c r="F953" t="s">
        <v>13210</v>
      </c>
      <c r="G953">
        <v>0.86646000000000001</v>
      </c>
      <c r="H953">
        <v>0.86704000000000003</v>
      </c>
      <c r="I953">
        <v>1</v>
      </c>
      <c r="J953">
        <v>0.92</v>
      </c>
      <c r="K953" t="s">
        <v>17</v>
      </c>
      <c r="L953">
        <f t="shared" si="60"/>
        <v>44597.860000000728</v>
      </c>
      <c r="S953" t="str">
        <f ca="1"/>
        <v>2025-06-03 11:08:43</v>
      </c>
      <c r="T953">
        <f t="shared" ca="1" si="57"/>
        <v>1</v>
      </c>
      <c r="U953">
        <f t="shared" ca="1" si="58"/>
        <v>1</v>
      </c>
      <c r="V953">
        <f t="shared" ca="1" si="59"/>
        <v>0.92</v>
      </c>
      <c r="X953" t="str">
        <f ca="1"/>
        <v>2025-06-03 22:37:38</v>
      </c>
    </row>
    <row r="954" spans="1:24" x14ac:dyDescent="0.2">
      <c r="A954" t="s">
        <v>11</v>
      </c>
      <c r="B954" t="s">
        <v>13211</v>
      </c>
      <c r="C954" t="s">
        <v>836</v>
      </c>
      <c r="D954" t="s">
        <v>223</v>
      </c>
      <c r="E954" t="s">
        <v>13212</v>
      </c>
      <c r="F954" t="s">
        <v>13213</v>
      </c>
      <c r="G954">
        <v>0.86497000000000002</v>
      </c>
      <c r="H954">
        <v>0.86606000000000005</v>
      </c>
      <c r="I954">
        <v>4</v>
      </c>
      <c r="J954">
        <v>3.68</v>
      </c>
      <c r="K954" t="s">
        <v>17</v>
      </c>
      <c r="L954">
        <f t="shared" si="60"/>
        <v>44596.94000000073</v>
      </c>
      <c r="S954" t="str">
        <f ca="1"/>
        <v>2025-06-03 11:07:33</v>
      </c>
      <c r="T954">
        <f t="shared" ca="1" si="57"/>
        <v>3</v>
      </c>
      <c r="U954">
        <f t="shared" ca="1" si="58"/>
        <v>7</v>
      </c>
      <c r="V954">
        <f t="shared" ca="1" si="59"/>
        <v>4.5200000000000005</v>
      </c>
      <c r="X954" t="str">
        <f ca="1"/>
        <v>2025-06-03 22:36:48</v>
      </c>
    </row>
    <row r="955" spans="1:24" x14ac:dyDescent="0.2">
      <c r="A955" t="s">
        <v>11</v>
      </c>
      <c r="B955" t="s">
        <v>13214</v>
      </c>
      <c r="C955" t="s">
        <v>266</v>
      </c>
      <c r="D955" t="s">
        <v>223</v>
      </c>
      <c r="E955" t="s">
        <v>13215</v>
      </c>
      <c r="F955" t="s">
        <v>13213</v>
      </c>
      <c r="G955">
        <v>0.86514999999999997</v>
      </c>
      <c r="H955">
        <v>0.86606000000000005</v>
      </c>
      <c r="I955">
        <v>1</v>
      </c>
      <c r="J955">
        <v>0.92</v>
      </c>
      <c r="K955" t="s">
        <v>17</v>
      </c>
      <c r="L955">
        <f t="shared" si="60"/>
        <v>44593.26000000073</v>
      </c>
      <c r="S955" t="str">
        <f ca="1"/>
        <v>2025-06-03 11:06:22</v>
      </c>
      <c r="T955">
        <f t="shared" ca="1" si="57"/>
        <v>1</v>
      </c>
      <c r="U955">
        <f t="shared" ca="1" si="58"/>
        <v>1</v>
      </c>
      <c r="V955">
        <f t="shared" ca="1" si="59"/>
        <v>0.92</v>
      </c>
      <c r="X955" t="str">
        <f ca="1"/>
        <v>2025-06-03 22:36:28</v>
      </c>
    </row>
    <row r="956" spans="1:24" x14ac:dyDescent="0.2">
      <c r="A956" t="s">
        <v>11</v>
      </c>
      <c r="B956" t="s">
        <v>13216</v>
      </c>
      <c r="C956" t="s">
        <v>281</v>
      </c>
      <c r="D956" t="s">
        <v>223</v>
      </c>
      <c r="E956" t="s">
        <v>13217</v>
      </c>
      <c r="F956" t="s">
        <v>13213</v>
      </c>
      <c r="G956">
        <v>0.86489000000000005</v>
      </c>
      <c r="H956">
        <v>0.86606000000000005</v>
      </c>
      <c r="I956">
        <v>2</v>
      </c>
      <c r="J956">
        <v>1.84</v>
      </c>
      <c r="K956" t="s">
        <v>17</v>
      </c>
      <c r="L956">
        <f t="shared" si="60"/>
        <v>44592.340000000731</v>
      </c>
      <c r="S956" t="str">
        <f ca="1"/>
        <v>2025-06-03 11:05:12</v>
      </c>
      <c r="T956">
        <f t="shared" ca="1" si="57"/>
        <v>1</v>
      </c>
      <c r="U956">
        <f t="shared" ca="1" si="58"/>
        <v>1</v>
      </c>
      <c r="V956">
        <f t="shared" ca="1" si="59"/>
        <v>0.92</v>
      </c>
      <c r="X956" t="str">
        <f ca="1"/>
        <v>2025-06-03 22:36:38</v>
      </c>
    </row>
    <row r="957" spans="1:24" x14ac:dyDescent="0.2">
      <c r="A957" t="s">
        <v>11</v>
      </c>
      <c r="B957" t="s">
        <v>13218</v>
      </c>
      <c r="C957" t="s">
        <v>266</v>
      </c>
      <c r="D957" t="s">
        <v>223</v>
      </c>
      <c r="E957" t="s">
        <v>13219</v>
      </c>
      <c r="F957" t="s">
        <v>13220</v>
      </c>
      <c r="G957">
        <v>0.86529999999999996</v>
      </c>
      <c r="H957">
        <v>0.86519000000000001</v>
      </c>
      <c r="I957">
        <v>1</v>
      </c>
      <c r="J957">
        <v>-1</v>
      </c>
      <c r="K957" t="s">
        <v>17</v>
      </c>
      <c r="L957">
        <f t="shared" si="60"/>
        <v>44590.500000000735</v>
      </c>
      <c r="S957" t="str">
        <f ca="1"/>
        <v>2025-06-03 11:04:03</v>
      </c>
      <c r="T957">
        <f t="shared" ca="1" si="57"/>
        <v>2</v>
      </c>
      <c r="U957">
        <f t="shared" ca="1" si="58"/>
        <v>3</v>
      </c>
      <c r="V957">
        <f t="shared" ca="1" si="59"/>
        <v>2.7600000000000002</v>
      </c>
      <c r="X957" t="str">
        <f ca="1"/>
        <v>2025-06-03 22:35:18</v>
      </c>
    </row>
    <row r="958" spans="1:24" x14ac:dyDescent="0.2">
      <c r="A958" t="s">
        <v>11</v>
      </c>
      <c r="B958" t="s">
        <v>13221</v>
      </c>
      <c r="C958" t="s">
        <v>850</v>
      </c>
      <c r="D958" t="s">
        <v>223</v>
      </c>
      <c r="E958" t="s">
        <v>13222</v>
      </c>
      <c r="F958" t="s">
        <v>13220</v>
      </c>
      <c r="G958">
        <v>0.86516000000000004</v>
      </c>
      <c r="H958">
        <v>0.86519000000000001</v>
      </c>
      <c r="I958">
        <v>2</v>
      </c>
      <c r="J958">
        <v>1.84</v>
      </c>
      <c r="K958" t="s">
        <v>17</v>
      </c>
      <c r="L958">
        <f t="shared" si="60"/>
        <v>44591.500000000735</v>
      </c>
      <c r="S958" t="str">
        <f ca="1"/>
        <v>2025-06-03 11:02:52</v>
      </c>
      <c r="T958">
        <f t="shared" ca="1" si="57"/>
        <v>2</v>
      </c>
      <c r="U958">
        <f t="shared" ca="1" si="58"/>
        <v>3</v>
      </c>
      <c r="V958">
        <f t="shared" ca="1" si="59"/>
        <v>2.7600000000000002</v>
      </c>
      <c r="X958" t="str">
        <f ca="1"/>
        <v>2025-06-03 22:36:08</v>
      </c>
    </row>
    <row r="959" spans="1:24" x14ac:dyDescent="0.2">
      <c r="A959" t="s">
        <v>11</v>
      </c>
      <c r="B959" t="s">
        <v>13223</v>
      </c>
      <c r="C959" t="s">
        <v>266</v>
      </c>
      <c r="D959" t="s">
        <v>223</v>
      </c>
      <c r="E959" t="s">
        <v>13224</v>
      </c>
      <c r="F959" t="s">
        <v>13225</v>
      </c>
      <c r="G959">
        <v>0.86400999999999994</v>
      </c>
      <c r="H959">
        <v>0.86492000000000002</v>
      </c>
      <c r="I959">
        <v>1</v>
      </c>
      <c r="J959">
        <v>0.92</v>
      </c>
      <c r="K959" t="s">
        <v>17</v>
      </c>
      <c r="L959">
        <f t="shared" si="60"/>
        <v>44589.660000000738</v>
      </c>
      <c r="S959" t="str">
        <f ca="1"/>
        <v>2025-06-03 11:01:42</v>
      </c>
      <c r="T959">
        <f t="shared" ca="1" si="57"/>
        <v>1</v>
      </c>
      <c r="U959">
        <f t="shared" ca="1" si="58"/>
        <v>1</v>
      </c>
      <c r="V959">
        <f t="shared" ca="1" si="59"/>
        <v>0.92</v>
      </c>
      <c r="X959" t="str">
        <f ca="1"/>
        <v>2025-06-03 22:34:08</v>
      </c>
    </row>
    <row r="960" spans="1:24" x14ac:dyDescent="0.2">
      <c r="A960" t="s">
        <v>11</v>
      </c>
      <c r="B960" t="s">
        <v>13226</v>
      </c>
      <c r="C960" t="s">
        <v>786</v>
      </c>
      <c r="D960" t="s">
        <v>223</v>
      </c>
      <c r="E960" t="s">
        <v>13227</v>
      </c>
      <c r="F960" t="s">
        <v>13225</v>
      </c>
      <c r="G960">
        <v>0.86399999999999999</v>
      </c>
      <c r="H960">
        <v>0.86492000000000002</v>
      </c>
      <c r="I960">
        <v>2</v>
      </c>
      <c r="J960">
        <v>1.84</v>
      </c>
      <c r="K960" t="s">
        <v>17</v>
      </c>
      <c r="L960">
        <f t="shared" si="60"/>
        <v>44588.74000000074</v>
      </c>
      <c r="S960" t="str">
        <f ca="1"/>
        <v>2025-06-03 11:00:32</v>
      </c>
      <c r="T960">
        <f t="shared" ca="1" si="57"/>
        <v>4</v>
      </c>
      <c r="U960">
        <f t="shared" ca="1" si="58"/>
        <v>15</v>
      </c>
      <c r="V960">
        <f t="shared" ca="1" si="59"/>
        <v>13.8</v>
      </c>
      <c r="X960" t="str">
        <f ca="1"/>
        <v>2025-06-03 22:34:17</v>
      </c>
    </row>
    <row r="961" spans="1:24" x14ac:dyDescent="0.2">
      <c r="A961" t="s">
        <v>11</v>
      </c>
      <c r="B961" t="s">
        <v>13228</v>
      </c>
      <c r="C961" t="s">
        <v>4680</v>
      </c>
      <c r="D961" t="s">
        <v>223</v>
      </c>
      <c r="E961" t="s">
        <v>13229</v>
      </c>
      <c r="F961" t="s">
        <v>13225</v>
      </c>
      <c r="G961">
        <v>0.86373</v>
      </c>
      <c r="H961">
        <v>0.86492000000000002</v>
      </c>
      <c r="I961">
        <v>4</v>
      </c>
      <c r="J961">
        <v>3.68</v>
      </c>
      <c r="K961" t="s">
        <v>17</v>
      </c>
      <c r="L961">
        <f t="shared" si="60"/>
        <v>44586.900000000744</v>
      </c>
      <c r="S961" t="str">
        <f ca="1"/>
        <v>2025-06-03 10:59:22</v>
      </c>
      <c r="T961">
        <f t="shared" ca="1" si="57"/>
        <v>1</v>
      </c>
      <c r="U961">
        <f t="shared" ca="1" si="58"/>
        <v>1</v>
      </c>
      <c r="V961">
        <f t="shared" ca="1" si="59"/>
        <v>0.92</v>
      </c>
      <c r="X961" t="str">
        <f ca="1"/>
        <v>2025-06-03 22:34:27</v>
      </c>
    </row>
    <row r="962" spans="1:24" x14ac:dyDescent="0.2">
      <c r="A962" t="s">
        <v>11</v>
      </c>
      <c r="B962" t="s">
        <v>13230</v>
      </c>
      <c r="C962" t="s">
        <v>301</v>
      </c>
      <c r="D962" t="s">
        <v>223</v>
      </c>
      <c r="E962" t="s">
        <v>13231</v>
      </c>
      <c r="F962" t="s">
        <v>13232</v>
      </c>
      <c r="G962">
        <v>0.86368</v>
      </c>
      <c r="H962">
        <v>0.86421000000000003</v>
      </c>
      <c r="I962">
        <v>8</v>
      </c>
      <c r="J962">
        <v>7.36</v>
      </c>
      <c r="K962" t="s">
        <v>17</v>
      </c>
      <c r="L962">
        <f t="shared" si="60"/>
        <v>44583.220000000743</v>
      </c>
      <c r="S962" t="str">
        <f ca="1"/>
        <v>2025-06-03 10:58:12</v>
      </c>
      <c r="T962">
        <f t="shared" ca="1" si="57"/>
        <v>4</v>
      </c>
      <c r="U962">
        <f t="shared" ca="1" si="58"/>
        <v>15</v>
      </c>
      <c r="V962">
        <f t="shared" ca="1" si="59"/>
        <v>-15</v>
      </c>
      <c r="X962" t="str">
        <f ca="1"/>
        <v>2025-06-03 22:33:27</v>
      </c>
    </row>
    <row r="963" spans="1:24" x14ac:dyDescent="0.2">
      <c r="A963" t="s">
        <v>11</v>
      </c>
      <c r="B963" t="s">
        <v>13233</v>
      </c>
      <c r="C963" t="s">
        <v>281</v>
      </c>
      <c r="D963" t="s">
        <v>223</v>
      </c>
      <c r="E963" t="s">
        <v>13234</v>
      </c>
      <c r="F963" t="s">
        <v>13232</v>
      </c>
      <c r="G963">
        <v>0.86426999999999998</v>
      </c>
      <c r="H963">
        <v>0.86421000000000003</v>
      </c>
      <c r="I963">
        <v>2</v>
      </c>
      <c r="J963">
        <v>-2</v>
      </c>
      <c r="K963" t="s">
        <v>17</v>
      </c>
      <c r="L963">
        <f t="shared" si="60"/>
        <v>44575.860000000743</v>
      </c>
      <c r="S963" t="str">
        <f ca="1"/>
        <v>2025-06-03 10:57:02</v>
      </c>
      <c r="T963">
        <f t="shared" ref="T963:T1026" ca="1" si="61">COUNTIF(INDIRECT($O$4),S963)</f>
        <v>1</v>
      </c>
      <c r="U963">
        <f t="shared" ref="U963:U1026" ca="1" si="62">SUMIF(INDIRECT($O$4),S963,INDIRECT($O$5))</f>
        <v>1</v>
      </c>
      <c r="V963">
        <f t="shared" ref="V963:V1026" ca="1" si="63">SUMIF(INDIRECT($O$4),S963,INDIRECT($O$6))</f>
        <v>0.92</v>
      </c>
      <c r="X963" t="str">
        <f ca="1"/>
        <v>2025-06-03 22:33:07</v>
      </c>
    </row>
    <row r="964" spans="1:24" x14ac:dyDescent="0.2">
      <c r="A964" t="s">
        <v>11</v>
      </c>
      <c r="B964" t="s">
        <v>13235</v>
      </c>
      <c r="C964" t="s">
        <v>266</v>
      </c>
      <c r="D964" t="s">
        <v>223</v>
      </c>
      <c r="E964" t="s">
        <v>13236</v>
      </c>
      <c r="F964" t="s">
        <v>13232</v>
      </c>
      <c r="G964">
        <v>0.86445000000000005</v>
      </c>
      <c r="H964">
        <v>0.86421000000000003</v>
      </c>
      <c r="I964">
        <v>1</v>
      </c>
      <c r="J964">
        <v>-1</v>
      </c>
      <c r="K964" t="s">
        <v>17</v>
      </c>
      <c r="L964">
        <f t="shared" ref="L964:L1027" si="64">L963-J963</f>
        <v>44577.860000000743</v>
      </c>
      <c r="S964" t="str">
        <f ca="1"/>
        <v>2025-06-03 10:55:52</v>
      </c>
      <c r="T964">
        <f t="shared" ca="1" si="61"/>
        <v>4</v>
      </c>
      <c r="U964">
        <f t="shared" ca="1" si="62"/>
        <v>15</v>
      </c>
      <c r="V964">
        <f t="shared" ca="1" si="63"/>
        <v>0.36000000000000032</v>
      </c>
      <c r="X964" t="str">
        <f ca="1"/>
        <v>2025-06-03 22:32:57</v>
      </c>
    </row>
    <row r="965" spans="1:24" x14ac:dyDescent="0.2">
      <c r="A965" t="s">
        <v>11</v>
      </c>
      <c r="B965" t="s">
        <v>13237</v>
      </c>
      <c r="C965" t="s">
        <v>836</v>
      </c>
      <c r="D965" t="s">
        <v>223</v>
      </c>
      <c r="E965" t="s">
        <v>13238</v>
      </c>
      <c r="F965" t="s">
        <v>13232</v>
      </c>
      <c r="G965">
        <v>0.86375000000000002</v>
      </c>
      <c r="H965">
        <v>0.86421000000000003</v>
      </c>
      <c r="I965">
        <v>4</v>
      </c>
      <c r="J965">
        <v>3.68</v>
      </c>
      <c r="K965" t="s">
        <v>17</v>
      </c>
      <c r="L965">
        <f t="shared" si="64"/>
        <v>44578.860000000743</v>
      </c>
      <c r="S965" t="str">
        <f ca="1"/>
        <v>2025-06-03 10:54:42</v>
      </c>
      <c r="T965">
        <f t="shared" ca="1" si="61"/>
        <v>4</v>
      </c>
      <c r="U965">
        <f t="shared" ca="1" si="62"/>
        <v>15</v>
      </c>
      <c r="V965">
        <f t="shared" ca="1" si="63"/>
        <v>8.0400000000000009</v>
      </c>
      <c r="X965" t="str">
        <f ca="1"/>
        <v>2025-06-03 22:33:17</v>
      </c>
    </row>
    <row r="966" spans="1:24" x14ac:dyDescent="0.2">
      <c r="A966" t="s">
        <v>11</v>
      </c>
      <c r="B966" t="s">
        <v>13239</v>
      </c>
      <c r="C966" t="s">
        <v>281</v>
      </c>
      <c r="D966" t="s">
        <v>223</v>
      </c>
      <c r="E966" t="s">
        <v>13240</v>
      </c>
      <c r="F966" t="s">
        <v>13241</v>
      </c>
      <c r="G966">
        <v>0.86538999999999999</v>
      </c>
      <c r="H966">
        <v>0.86455000000000004</v>
      </c>
      <c r="I966">
        <v>2</v>
      </c>
      <c r="J966">
        <v>-2</v>
      </c>
      <c r="K966" t="s">
        <v>17</v>
      </c>
      <c r="L966">
        <f t="shared" si="64"/>
        <v>44575.180000000742</v>
      </c>
      <c r="S966" t="str">
        <f ca="1"/>
        <v>2025-06-03 10:53:32</v>
      </c>
      <c r="T966">
        <f t="shared" ca="1" si="61"/>
        <v>4</v>
      </c>
      <c r="U966">
        <f t="shared" ca="1" si="62"/>
        <v>15</v>
      </c>
      <c r="V966">
        <f t="shared" ca="1" si="63"/>
        <v>-15</v>
      </c>
      <c r="X966" t="str">
        <f ca="1"/>
        <v>2025-06-03 22:31:57</v>
      </c>
    </row>
    <row r="967" spans="1:24" x14ac:dyDescent="0.2">
      <c r="A967" t="s">
        <v>11</v>
      </c>
      <c r="B967" t="s">
        <v>13242</v>
      </c>
      <c r="C967" t="s">
        <v>266</v>
      </c>
      <c r="D967" t="s">
        <v>223</v>
      </c>
      <c r="E967" t="s">
        <v>13243</v>
      </c>
      <c r="F967" t="s">
        <v>13241</v>
      </c>
      <c r="G967">
        <v>0.86556</v>
      </c>
      <c r="H967">
        <v>0.86455000000000004</v>
      </c>
      <c r="I967">
        <v>1</v>
      </c>
      <c r="J967">
        <v>-1</v>
      </c>
      <c r="K967" t="s">
        <v>17</v>
      </c>
      <c r="L967">
        <f t="shared" si="64"/>
        <v>44577.180000000742</v>
      </c>
      <c r="S967" t="str">
        <f ca="1"/>
        <v>2025-06-03 10:52:22</v>
      </c>
      <c r="T967">
        <f t="shared" ca="1" si="61"/>
        <v>1</v>
      </c>
      <c r="U967">
        <f t="shared" ca="1" si="62"/>
        <v>1</v>
      </c>
      <c r="V967">
        <f t="shared" ca="1" si="63"/>
        <v>0.92</v>
      </c>
      <c r="X967" t="str">
        <f ca="1"/>
        <v>2025-06-03 22:31:47</v>
      </c>
    </row>
    <row r="968" spans="1:24" x14ac:dyDescent="0.2">
      <c r="A968" t="s">
        <v>11</v>
      </c>
      <c r="B968" t="s">
        <v>13244</v>
      </c>
      <c r="C968" t="s">
        <v>301</v>
      </c>
      <c r="D968" t="s">
        <v>223</v>
      </c>
      <c r="E968" t="s">
        <v>13245</v>
      </c>
      <c r="F968" t="s">
        <v>13241</v>
      </c>
      <c r="G968">
        <v>0.86492000000000002</v>
      </c>
      <c r="H968">
        <v>0.86455000000000004</v>
      </c>
      <c r="I968">
        <v>4</v>
      </c>
      <c r="J968">
        <v>-4</v>
      </c>
      <c r="K968" t="s">
        <v>17</v>
      </c>
      <c r="L968">
        <f t="shared" si="64"/>
        <v>44578.180000000742</v>
      </c>
      <c r="S968" t="str">
        <f ca="1"/>
        <v>2025-06-03 10:51:11</v>
      </c>
      <c r="T968">
        <f t="shared" ca="1" si="61"/>
        <v>1</v>
      </c>
      <c r="U968">
        <f t="shared" ca="1" si="62"/>
        <v>1</v>
      </c>
      <c r="V968">
        <f t="shared" ca="1" si="63"/>
        <v>0.92</v>
      </c>
      <c r="X968" t="str">
        <f ca="1"/>
        <v>2025-06-03 22:32:17</v>
      </c>
    </row>
    <row r="969" spans="1:24" x14ac:dyDescent="0.2">
      <c r="A969" t="s">
        <v>11</v>
      </c>
      <c r="B969" t="s">
        <v>13246</v>
      </c>
      <c r="C969" t="s">
        <v>786</v>
      </c>
      <c r="D969" t="s">
        <v>223</v>
      </c>
      <c r="E969" t="s">
        <v>13247</v>
      </c>
      <c r="F969" t="s">
        <v>13248</v>
      </c>
      <c r="G969">
        <v>0.86500999999999995</v>
      </c>
      <c r="H969">
        <v>0.86551</v>
      </c>
      <c r="I969">
        <v>2</v>
      </c>
      <c r="J969">
        <v>1.84</v>
      </c>
      <c r="K969" t="s">
        <v>17</v>
      </c>
      <c r="L969">
        <f t="shared" si="64"/>
        <v>44582.180000000742</v>
      </c>
      <c r="S969" t="str">
        <f ca="1"/>
        <v>2025-06-03 10:50:01</v>
      </c>
      <c r="T969">
        <f t="shared" ca="1" si="61"/>
        <v>4</v>
      </c>
      <c r="U969">
        <f t="shared" ca="1" si="62"/>
        <v>15</v>
      </c>
      <c r="V969">
        <f t="shared" ca="1" si="63"/>
        <v>-15</v>
      </c>
      <c r="X969" t="str">
        <f ca="1"/>
        <v>2025-06-03 22:30:46</v>
      </c>
    </row>
    <row r="970" spans="1:24" x14ac:dyDescent="0.2">
      <c r="A970" t="s">
        <v>11</v>
      </c>
      <c r="B970" t="s">
        <v>13249</v>
      </c>
      <c r="C970" t="s">
        <v>266</v>
      </c>
      <c r="D970" t="s">
        <v>223</v>
      </c>
      <c r="E970" t="s">
        <v>13250</v>
      </c>
      <c r="F970" t="s">
        <v>13248</v>
      </c>
      <c r="G970">
        <v>0.86536000000000002</v>
      </c>
      <c r="H970">
        <v>0.86551</v>
      </c>
      <c r="I970">
        <v>1</v>
      </c>
      <c r="J970">
        <v>0.92</v>
      </c>
      <c r="K970" t="s">
        <v>17</v>
      </c>
      <c r="L970">
        <f t="shared" si="64"/>
        <v>44580.340000000746</v>
      </c>
      <c r="S970" t="str">
        <f ca="1"/>
        <v>2025-06-03 10:48:51</v>
      </c>
      <c r="T970">
        <f t="shared" ca="1" si="61"/>
        <v>4</v>
      </c>
      <c r="U970">
        <f t="shared" ca="1" si="62"/>
        <v>15</v>
      </c>
      <c r="V970">
        <f t="shared" ca="1" si="63"/>
        <v>8.0400000000000009</v>
      </c>
      <c r="X970" t="str">
        <f ca="1"/>
        <v>2025-06-03 22:30:37</v>
      </c>
    </row>
    <row r="971" spans="1:24" x14ac:dyDescent="0.2">
      <c r="A971" t="s">
        <v>11</v>
      </c>
      <c r="B971" t="s">
        <v>13251</v>
      </c>
      <c r="C971" t="s">
        <v>301</v>
      </c>
      <c r="D971" t="s">
        <v>223</v>
      </c>
      <c r="E971" t="s">
        <v>13252</v>
      </c>
      <c r="F971" t="s">
        <v>13248</v>
      </c>
      <c r="G971">
        <v>0.86467000000000005</v>
      </c>
      <c r="H971">
        <v>0.86551</v>
      </c>
      <c r="I971">
        <v>4</v>
      </c>
      <c r="J971">
        <v>3.68</v>
      </c>
      <c r="K971" t="s">
        <v>17</v>
      </c>
      <c r="L971">
        <f t="shared" si="64"/>
        <v>44579.420000000748</v>
      </c>
      <c r="S971" t="str">
        <f ca="1"/>
        <v>2025-06-03 10:47:41</v>
      </c>
      <c r="T971">
        <f t="shared" ca="1" si="61"/>
        <v>2</v>
      </c>
      <c r="U971">
        <f t="shared" ca="1" si="62"/>
        <v>3</v>
      </c>
      <c r="V971">
        <f t="shared" ca="1" si="63"/>
        <v>0.84000000000000008</v>
      </c>
      <c r="X971" t="str">
        <f ca="1"/>
        <v>2025-06-03 22:31:07</v>
      </c>
    </row>
    <row r="972" spans="1:24" x14ac:dyDescent="0.2">
      <c r="A972" t="s">
        <v>18</v>
      </c>
      <c r="B972" t="s">
        <v>13253</v>
      </c>
      <c r="C972" t="s">
        <v>222</v>
      </c>
      <c r="D972" t="s">
        <v>223</v>
      </c>
      <c r="E972" t="s">
        <v>13254</v>
      </c>
      <c r="F972" t="s">
        <v>13255</v>
      </c>
      <c r="G972">
        <v>0.86473999999999995</v>
      </c>
      <c r="H972">
        <v>0.86516000000000004</v>
      </c>
      <c r="I972">
        <v>4</v>
      </c>
      <c r="J972">
        <v>-4</v>
      </c>
      <c r="K972" t="s">
        <v>17</v>
      </c>
      <c r="L972">
        <f t="shared" si="64"/>
        <v>44575.740000000747</v>
      </c>
      <c r="S972" t="str">
        <f ca="1"/>
        <v>2025-06-03 10:46:30</v>
      </c>
      <c r="T972">
        <f t="shared" ca="1" si="61"/>
        <v>1</v>
      </c>
      <c r="U972">
        <f t="shared" ca="1" si="62"/>
        <v>1</v>
      </c>
      <c r="V972">
        <f t="shared" ca="1" si="63"/>
        <v>0.92</v>
      </c>
      <c r="X972" t="str">
        <f ca="1"/>
        <v>2025-06-03 22:30:06</v>
      </c>
    </row>
    <row r="973" spans="1:24" x14ac:dyDescent="0.2">
      <c r="A973" t="s">
        <v>18</v>
      </c>
      <c r="B973" t="s">
        <v>13256</v>
      </c>
      <c r="C973" t="s">
        <v>4565</v>
      </c>
      <c r="D973" t="s">
        <v>223</v>
      </c>
      <c r="E973" t="s">
        <v>13257</v>
      </c>
      <c r="F973" t="s">
        <v>13255</v>
      </c>
      <c r="G973">
        <v>0.86458999999999997</v>
      </c>
      <c r="H973">
        <v>0.86516000000000004</v>
      </c>
      <c r="I973">
        <v>2</v>
      </c>
      <c r="J973">
        <v>-2</v>
      </c>
      <c r="K973" t="s">
        <v>17</v>
      </c>
      <c r="L973">
        <f t="shared" si="64"/>
        <v>44579.740000000747</v>
      </c>
      <c r="S973" t="str">
        <f ca="1"/>
        <v>2025-06-03 10:45:18</v>
      </c>
      <c r="T973">
        <f t="shared" ca="1" si="61"/>
        <v>3</v>
      </c>
      <c r="U973">
        <f t="shared" ca="1" si="62"/>
        <v>7</v>
      </c>
      <c r="V973">
        <f t="shared" ca="1" si="63"/>
        <v>-7</v>
      </c>
      <c r="X973" t="str">
        <f ca="1"/>
        <v>2025-06-03 22:29:56</v>
      </c>
    </row>
    <row r="974" spans="1:24" x14ac:dyDescent="0.2">
      <c r="A974" t="s">
        <v>18</v>
      </c>
      <c r="B974" t="s">
        <v>13258</v>
      </c>
      <c r="C974" t="s">
        <v>1379</v>
      </c>
      <c r="D974" t="s">
        <v>223</v>
      </c>
      <c r="E974" t="s">
        <v>13259</v>
      </c>
      <c r="F974" t="s">
        <v>13255</v>
      </c>
      <c r="G974">
        <v>0.86499000000000004</v>
      </c>
      <c r="H974">
        <v>0.86516000000000004</v>
      </c>
      <c r="I974">
        <v>8</v>
      </c>
      <c r="J974">
        <v>-8</v>
      </c>
      <c r="K974" t="s">
        <v>17</v>
      </c>
      <c r="L974">
        <f t="shared" si="64"/>
        <v>44581.740000000747</v>
      </c>
      <c r="S974" t="str">
        <f ca="1"/>
        <v>2025-06-03 10:44:08</v>
      </c>
      <c r="T974">
        <f t="shared" ca="1" si="61"/>
        <v>4</v>
      </c>
      <c r="U974">
        <f t="shared" ca="1" si="62"/>
        <v>15</v>
      </c>
      <c r="V974">
        <f t="shared" ca="1" si="63"/>
        <v>-15</v>
      </c>
      <c r="X974" t="str">
        <f ca="1"/>
        <v>2025-06-03 22:30:26</v>
      </c>
    </row>
    <row r="975" spans="1:24" x14ac:dyDescent="0.2">
      <c r="A975" t="s">
        <v>18</v>
      </c>
      <c r="B975" t="s">
        <v>13260</v>
      </c>
      <c r="C975" t="s">
        <v>266</v>
      </c>
      <c r="D975" t="s">
        <v>223</v>
      </c>
      <c r="E975" t="s">
        <v>13261</v>
      </c>
      <c r="F975" t="s">
        <v>13255</v>
      </c>
      <c r="G975">
        <v>0.86419999999999997</v>
      </c>
      <c r="H975">
        <v>0.86516000000000004</v>
      </c>
      <c r="I975">
        <v>1</v>
      </c>
      <c r="J975">
        <v>-1</v>
      </c>
      <c r="K975" t="s">
        <v>17</v>
      </c>
      <c r="L975">
        <f t="shared" si="64"/>
        <v>44589.740000000747</v>
      </c>
      <c r="S975" t="str">
        <f ca="1"/>
        <v>2025-06-03 10:42:58</v>
      </c>
      <c r="T975">
        <f t="shared" ca="1" si="61"/>
        <v>3</v>
      </c>
      <c r="U975">
        <f t="shared" ca="1" si="62"/>
        <v>7</v>
      </c>
      <c r="V975">
        <f t="shared" ca="1" si="63"/>
        <v>6.44</v>
      </c>
      <c r="X975" t="str">
        <f ca="1"/>
        <v>2025-06-03 22:29:27</v>
      </c>
    </row>
    <row r="976" spans="1:24" x14ac:dyDescent="0.2">
      <c r="A976" t="s">
        <v>18</v>
      </c>
      <c r="B976" t="s">
        <v>13262</v>
      </c>
      <c r="C976" t="s">
        <v>786</v>
      </c>
      <c r="D976" t="s">
        <v>223</v>
      </c>
      <c r="E976" t="s">
        <v>13263</v>
      </c>
      <c r="F976" t="s">
        <v>13264</v>
      </c>
      <c r="G976">
        <v>0.86436999999999997</v>
      </c>
      <c r="H976">
        <v>0.86378999999999995</v>
      </c>
      <c r="I976">
        <v>2</v>
      </c>
      <c r="J976">
        <v>1.84</v>
      </c>
      <c r="K976" t="s">
        <v>17</v>
      </c>
      <c r="L976">
        <f t="shared" si="64"/>
        <v>44590.740000000747</v>
      </c>
      <c r="S976" t="str">
        <f ca="1"/>
        <v>2025-06-03 10:41:48</v>
      </c>
      <c r="T976">
        <f t="shared" ca="1" si="61"/>
        <v>3</v>
      </c>
      <c r="U976">
        <f t="shared" ca="1" si="62"/>
        <v>7</v>
      </c>
      <c r="V976">
        <f t="shared" ca="1" si="63"/>
        <v>6.44</v>
      </c>
      <c r="X976" t="str">
        <f ca="1"/>
        <v>2025-06-03 22:27:54</v>
      </c>
    </row>
    <row r="977" spans="1:24" x14ac:dyDescent="0.2">
      <c r="A977" t="s">
        <v>18</v>
      </c>
      <c r="B977" t="s">
        <v>13265</v>
      </c>
      <c r="C977" t="s">
        <v>266</v>
      </c>
      <c r="D977" t="s">
        <v>223</v>
      </c>
      <c r="E977" t="s">
        <v>13266</v>
      </c>
      <c r="F977" t="s">
        <v>13264</v>
      </c>
      <c r="G977">
        <v>0.86394000000000004</v>
      </c>
      <c r="H977">
        <v>0.86378999999999995</v>
      </c>
      <c r="I977">
        <v>1</v>
      </c>
      <c r="J977">
        <v>0.92</v>
      </c>
      <c r="K977" t="s">
        <v>17</v>
      </c>
      <c r="L977">
        <f t="shared" si="64"/>
        <v>44588.900000000751</v>
      </c>
      <c r="S977" t="str">
        <f ca="1"/>
        <v>2025-06-03 10:40:38</v>
      </c>
      <c r="T977">
        <f t="shared" ca="1" si="61"/>
        <v>1</v>
      </c>
      <c r="U977">
        <f t="shared" ca="1" si="62"/>
        <v>1</v>
      </c>
      <c r="V977">
        <f t="shared" ca="1" si="63"/>
        <v>0.92</v>
      </c>
      <c r="X977" t="str">
        <f ca="1"/>
        <v>2025-06-03 22:27:45</v>
      </c>
    </row>
    <row r="978" spans="1:24" x14ac:dyDescent="0.2">
      <c r="A978" t="s">
        <v>18</v>
      </c>
      <c r="B978" t="s">
        <v>13267</v>
      </c>
      <c r="C978" t="s">
        <v>4565</v>
      </c>
      <c r="D978" t="s">
        <v>223</v>
      </c>
      <c r="E978" t="s">
        <v>13268</v>
      </c>
      <c r="F978" t="s">
        <v>13269</v>
      </c>
      <c r="G978">
        <v>0.86412</v>
      </c>
      <c r="H978">
        <v>0.86385000000000001</v>
      </c>
      <c r="I978">
        <v>8</v>
      </c>
      <c r="J978">
        <v>7.36</v>
      </c>
      <c r="K978" t="s">
        <v>17</v>
      </c>
      <c r="L978">
        <f t="shared" si="64"/>
        <v>44587.980000000753</v>
      </c>
      <c r="S978" t="str">
        <f ca="1"/>
        <v>2025-06-03 10:39:28</v>
      </c>
      <c r="T978">
        <f t="shared" ca="1" si="61"/>
        <v>4</v>
      </c>
      <c r="U978">
        <f t="shared" ca="1" si="62"/>
        <v>15</v>
      </c>
      <c r="V978">
        <f t="shared" ca="1" si="63"/>
        <v>11.88</v>
      </c>
      <c r="X978" t="str">
        <f ca="1"/>
        <v>2025-06-03 22:27:04</v>
      </c>
    </row>
    <row r="979" spans="1:24" x14ac:dyDescent="0.2">
      <c r="A979" t="s">
        <v>18</v>
      </c>
      <c r="B979" t="s">
        <v>13270</v>
      </c>
      <c r="C979" t="s">
        <v>4680</v>
      </c>
      <c r="D979" t="s">
        <v>223</v>
      </c>
      <c r="E979" t="s">
        <v>13271</v>
      </c>
      <c r="F979" t="s">
        <v>13269</v>
      </c>
      <c r="G979">
        <v>0.86372000000000004</v>
      </c>
      <c r="H979">
        <v>0.86385000000000001</v>
      </c>
      <c r="I979">
        <v>4</v>
      </c>
      <c r="J979">
        <v>-4</v>
      </c>
      <c r="K979" t="s">
        <v>17</v>
      </c>
      <c r="L979">
        <f t="shared" si="64"/>
        <v>44580.620000000752</v>
      </c>
      <c r="S979" t="str">
        <f ca="1"/>
        <v>2025-06-03 10:38:18</v>
      </c>
      <c r="T979">
        <f t="shared" ca="1" si="61"/>
        <v>4</v>
      </c>
      <c r="U979">
        <f t="shared" ca="1" si="62"/>
        <v>15</v>
      </c>
      <c r="V979">
        <f t="shared" ca="1" si="63"/>
        <v>0.36000000000000032</v>
      </c>
      <c r="X979" t="str">
        <f ca="1"/>
        <v>2025-06-03 22:26:54</v>
      </c>
    </row>
    <row r="980" spans="1:24" x14ac:dyDescent="0.2">
      <c r="A980" t="s">
        <v>18</v>
      </c>
      <c r="B980" t="s">
        <v>13272</v>
      </c>
      <c r="C980" t="s">
        <v>5765</v>
      </c>
      <c r="D980" t="s">
        <v>223</v>
      </c>
      <c r="E980" t="s">
        <v>13273</v>
      </c>
      <c r="F980" t="s">
        <v>13269</v>
      </c>
      <c r="G980">
        <v>0.86319000000000001</v>
      </c>
      <c r="H980">
        <v>0.86385000000000001</v>
      </c>
      <c r="I980">
        <v>1</v>
      </c>
      <c r="J980">
        <v>-1</v>
      </c>
      <c r="K980" t="s">
        <v>17</v>
      </c>
      <c r="L980">
        <f t="shared" si="64"/>
        <v>44584.620000000752</v>
      </c>
      <c r="S980" t="str">
        <f ca="1"/>
        <v>2025-06-03 10:37:08</v>
      </c>
      <c r="T980">
        <f t="shared" ca="1" si="61"/>
        <v>3</v>
      </c>
      <c r="U980">
        <f t="shared" ca="1" si="62"/>
        <v>7</v>
      </c>
      <c r="V980">
        <f t="shared" ca="1" si="63"/>
        <v>0.68000000000000016</v>
      </c>
      <c r="X980" t="str">
        <f ca="1"/>
        <v>2025-06-03 22:26:34</v>
      </c>
    </row>
    <row r="981" spans="1:24" x14ac:dyDescent="0.2">
      <c r="A981" t="s">
        <v>18</v>
      </c>
      <c r="B981" t="s">
        <v>13274</v>
      </c>
      <c r="C981" t="s">
        <v>786</v>
      </c>
      <c r="D981" t="s">
        <v>223</v>
      </c>
      <c r="E981" t="s">
        <v>13275</v>
      </c>
      <c r="F981" t="s">
        <v>13269</v>
      </c>
      <c r="G981">
        <v>0.86336000000000002</v>
      </c>
      <c r="H981">
        <v>0.86385000000000001</v>
      </c>
      <c r="I981">
        <v>2</v>
      </c>
      <c r="J981">
        <v>-2</v>
      </c>
      <c r="K981" t="s">
        <v>17</v>
      </c>
      <c r="L981">
        <f t="shared" si="64"/>
        <v>44585.620000000752</v>
      </c>
      <c r="S981" t="str">
        <f ca="1"/>
        <v>2025-06-03 10:35:58</v>
      </c>
      <c r="T981">
        <f t="shared" ca="1" si="61"/>
        <v>3</v>
      </c>
      <c r="U981">
        <f t="shared" ca="1" si="62"/>
        <v>7</v>
      </c>
      <c r="V981">
        <f t="shared" ca="1" si="63"/>
        <v>5.5200000000000005</v>
      </c>
      <c r="X981" t="str">
        <f ca="1"/>
        <v>2025-06-03 22:26:44</v>
      </c>
    </row>
    <row r="982" spans="1:24" x14ac:dyDescent="0.2">
      <c r="A982" t="s">
        <v>18</v>
      </c>
      <c r="B982" t="s">
        <v>13276</v>
      </c>
      <c r="C982" t="s">
        <v>266</v>
      </c>
      <c r="D982" t="s">
        <v>223</v>
      </c>
      <c r="E982" t="s">
        <v>13277</v>
      </c>
      <c r="F982" t="s">
        <v>13278</v>
      </c>
      <c r="G982">
        <v>0.86346999999999996</v>
      </c>
      <c r="H982">
        <v>0.86346000000000001</v>
      </c>
      <c r="I982">
        <v>1</v>
      </c>
      <c r="J982">
        <v>0.92</v>
      </c>
      <c r="K982" t="s">
        <v>17</v>
      </c>
      <c r="L982">
        <f t="shared" si="64"/>
        <v>44587.620000000752</v>
      </c>
      <c r="S982" t="str">
        <f ca="1"/>
        <v>2025-06-03 10:34:47</v>
      </c>
      <c r="T982">
        <f t="shared" ca="1" si="61"/>
        <v>2</v>
      </c>
      <c r="U982">
        <f t="shared" ca="1" si="62"/>
        <v>3</v>
      </c>
      <c r="V982">
        <f t="shared" ca="1" si="63"/>
        <v>0.84000000000000008</v>
      </c>
      <c r="X982" t="str">
        <f ca="1"/>
        <v>2025-06-03 22:25:24</v>
      </c>
    </row>
    <row r="983" spans="1:24" x14ac:dyDescent="0.2">
      <c r="A983" t="s">
        <v>18</v>
      </c>
      <c r="B983" t="s">
        <v>13279</v>
      </c>
      <c r="C983" t="s">
        <v>1379</v>
      </c>
      <c r="D983" t="s">
        <v>223</v>
      </c>
      <c r="E983" t="s">
        <v>13280</v>
      </c>
      <c r="F983" t="s">
        <v>13281</v>
      </c>
      <c r="G983">
        <v>0.86373</v>
      </c>
      <c r="H983">
        <v>0.86368</v>
      </c>
      <c r="I983">
        <v>8</v>
      </c>
      <c r="J983">
        <v>7.36</v>
      </c>
      <c r="K983" t="s">
        <v>17</v>
      </c>
      <c r="L983">
        <f t="shared" si="64"/>
        <v>44586.700000000754</v>
      </c>
      <c r="S983" t="str">
        <f ca="1"/>
        <v>2025-06-03 10:33:37</v>
      </c>
      <c r="T983">
        <f t="shared" ca="1" si="61"/>
        <v>4</v>
      </c>
      <c r="U983">
        <f t="shared" ca="1" si="62"/>
        <v>15</v>
      </c>
      <c r="V983">
        <f t="shared" ca="1" si="63"/>
        <v>-15</v>
      </c>
      <c r="X983" t="str">
        <f ca="1"/>
        <v>2025-06-03 22:25:13</v>
      </c>
    </row>
    <row r="984" spans="1:24" x14ac:dyDescent="0.2">
      <c r="A984" t="s">
        <v>18</v>
      </c>
      <c r="B984" t="s">
        <v>13282</v>
      </c>
      <c r="C984" t="s">
        <v>266</v>
      </c>
      <c r="D984" t="s">
        <v>223</v>
      </c>
      <c r="E984" t="s">
        <v>13283</v>
      </c>
      <c r="F984" t="s">
        <v>13281</v>
      </c>
      <c r="G984">
        <v>0.86328000000000005</v>
      </c>
      <c r="H984">
        <v>0.86368</v>
      </c>
      <c r="I984">
        <v>1</v>
      </c>
      <c r="J984">
        <v>-1</v>
      </c>
      <c r="K984" t="s">
        <v>17</v>
      </c>
      <c r="L984">
        <f t="shared" si="64"/>
        <v>44579.340000000753</v>
      </c>
      <c r="S984" t="str">
        <f ca="1"/>
        <v>2025-06-03 10:32:28</v>
      </c>
      <c r="T984">
        <f t="shared" ca="1" si="61"/>
        <v>4</v>
      </c>
      <c r="U984">
        <f t="shared" ca="1" si="62"/>
        <v>15</v>
      </c>
      <c r="V984">
        <f t="shared" ca="1" si="63"/>
        <v>-15</v>
      </c>
      <c r="X984" t="str">
        <f ca="1"/>
        <v>2025-06-03 22:24:14</v>
      </c>
    </row>
    <row r="985" spans="1:24" x14ac:dyDescent="0.2">
      <c r="A985" t="s">
        <v>18</v>
      </c>
      <c r="B985" t="s">
        <v>13284</v>
      </c>
      <c r="C985" t="s">
        <v>6909</v>
      </c>
      <c r="D985" t="s">
        <v>223</v>
      </c>
      <c r="E985" t="s">
        <v>13285</v>
      </c>
      <c r="F985" t="s">
        <v>13281</v>
      </c>
      <c r="G985">
        <v>0.86348999999999998</v>
      </c>
      <c r="H985">
        <v>0.86368</v>
      </c>
      <c r="I985">
        <v>4</v>
      </c>
      <c r="J985">
        <v>-4</v>
      </c>
      <c r="K985" t="s">
        <v>17</v>
      </c>
      <c r="L985">
        <f t="shared" si="64"/>
        <v>44580.340000000753</v>
      </c>
      <c r="S985" t="str">
        <f ca="1"/>
        <v>2025-06-03 10:31:17</v>
      </c>
      <c r="T985">
        <f t="shared" ca="1" si="61"/>
        <v>3</v>
      </c>
      <c r="U985">
        <f t="shared" ca="1" si="62"/>
        <v>7</v>
      </c>
      <c r="V985">
        <f t="shared" ca="1" si="63"/>
        <v>6.44</v>
      </c>
      <c r="X985" t="str">
        <f ca="1"/>
        <v>2025-06-03 22:25:03</v>
      </c>
    </row>
    <row r="986" spans="1:24" x14ac:dyDescent="0.2">
      <c r="A986" t="s">
        <v>18</v>
      </c>
      <c r="B986" t="s">
        <v>13286</v>
      </c>
      <c r="C986" t="s">
        <v>222</v>
      </c>
      <c r="D986" t="s">
        <v>223</v>
      </c>
      <c r="E986" t="s">
        <v>13287</v>
      </c>
      <c r="F986" t="s">
        <v>13281</v>
      </c>
      <c r="G986">
        <v>0.86345000000000005</v>
      </c>
      <c r="H986">
        <v>0.86368</v>
      </c>
      <c r="I986">
        <v>2</v>
      </c>
      <c r="J986">
        <v>-2</v>
      </c>
      <c r="K986" t="s">
        <v>17</v>
      </c>
      <c r="L986">
        <f t="shared" si="64"/>
        <v>44584.340000000753</v>
      </c>
      <c r="S986" t="str">
        <f ca="1"/>
        <v>2025-06-03 10:30:07</v>
      </c>
      <c r="T986">
        <f t="shared" ca="1" si="61"/>
        <v>1</v>
      </c>
      <c r="U986">
        <f t="shared" ca="1" si="62"/>
        <v>1</v>
      </c>
      <c r="V986">
        <f t="shared" ca="1" si="63"/>
        <v>0.92</v>
      </c>
      <c r="X986" t="str">
        <f ca="1"/>
        <v>2025-06-03 22:24:53</v>
      </c>
    </row>
    <row r="987" spans="1:24" x14ac:dyDescent="0.2">
      <c r="A987" t="s">
        <v>18</v>
      </c>
      <c r="B987" t="s">
        <v>13288</v>
      </c>
      <c r="C987" t="s">
        <v>266</v>
      </c>
      <c r="D987" t="s">
        <v>223</v>
      </c>
      <c r="E987" t="s">
        <v>13289</v>
      </c>
      <c r="F987" t="s">
        <v>13290</v>
      </c>
      <c r="G987">
        <v>0.86260000000000003</v>
      </c>
      <c r="H987">
        <v>0.86299999999999999</v>
      </c>
      <c r="I987">
        <v>1</v>
      </c>
      <c r="J987">
        <v>-1</v>
      </c>
      <c r="K987" t="s">
        <v>17</v>
      </c>
      <c r="L987">
        <f t="shared" si="64"/>
        <v>44586.340000000753</v>
      </c>
      <c r="S987" t="str">
        <f ca="1"/>
        <v>2025-06-03 10:28:57</v>
      </c>
      <c r="T987">
        <f t="shared" ca="1" si="61"/>
        <v>4</v>
      </c>
      <c r="U987">
        <f t="shared" ca="1" si="62"/>
        <v>15</v>
      </c>
      <c r="V987">
        <f t="shared" ca="1" si="63"/>
        <v>0.36000000000000032</v>
      </c>
      <c r="X987" t="str">
        <f ca="1"/>
        <v>2025-06-03 22:23:04</v>
      </c>
    </row>
    <row r="988" spans="1:24" x14ac:dyDescent="0.2">
      <c r="A988" t="s">
        <v>18</v>
      </c>
      <c r="B988" t="s">
        <v>13291</v>
      </c>
      <c r="C988" t="s">
        <v>222</v>
      </c>
      <c r="D988" t="s">
        <v>223</v>
      </c>
      <c r="E988" t="s">
        <v>13292</v>
      </c>
      <c r="F988" t="s">
        <v>13290</v>
      </c>
      <c r="G988">
        <v>0.86333000000000004</v>
      </c>
      <c r="H988">
        <v>0.86299999999999999</v>
      </c>
      <c r="I988">
        <v>4</v>
      </c>
      <c r="J988">
        <v>3.68</v>
      </c>
      <c r="K988" t="s">
        <v>17</v>
      </c>
      <c r="L988">
        <f t="shared" si="64"/>
        <v>44587.340000000753</v>
      </c>
      <c r="S988" t="str">
        <f ca="1"/>
        <v>2025-06-03 10:27:47</v>
      </c>
      <c r="T988">
        <f t="shared" ca="1" si="61"/>
        <v>1</v>
      </c>
      <c r="U988">
        <f t="shared" ca="1" si="62"/>
        <v>1</v>
      </c>
      <c r="V988">
        <f t="shared" ca="1" si="63"/>
        <v>0.92</v>
      </c>
      <c r="X988" t="str">
        <f ca="1"/>
        <v>2025-06-03 22:23:43</v>
      </c>
    </row>
    <row r="989" spans="1:24" x14ac:dyDescent="0.2">
      <c r="A989" t="s">
        <v>18</v>
      </c>
      <c r="B989" t="s">
        <v>13293</v>
      </c>
      <c r="C989" t="s">
        <v>786</v>
      </c>
      <c r="D989" t="s">
        <v>223</v>
      </c>
      <c r="E989" t="s">
        <v>13294</v>
      </c>
      <c r="F989" t="s">
        <v>13290</v>
      </c>
      <c r="G989">
        <v>0.86306000000000005</v>
      </c>
      <c r="H989">
        <v>0.86299999999999999</v>
      </c>
      <c r="I989">
        <v>2</v>
      </c>
      <c r="J989">
        <v>1.84</v>
      </c>
      <c r="K989" t="s">
        <v>17</v>
      </c>
      <c r="L989">
        <f t="shared" si="64"/>
        <v>44583.660000000753</v>
      </c>
      <c r="S989" t="str">
        <f ca="1"/>
        <v>2025-06-03 10:26:37</v>
      </c>
      <c r="T989">
        <f t="shared" ca="1" si="61"/>
        <v>2</v>
      </c>
      <c r="U989">
        <f t="shared" ca="1" si="62"/>
        <v>3</v>
      </c>
      <c r="V989">
        <f t="shared" ca="1" si="63"/>
        <v>2.7600000000000002</v>
      </c>
      <c r="X989" t="str">
        <f ca="1"/>
        <v>2025-06-03 22:23:13</v>
      </c>
    </row>
    <row r="990" spans="1:24" x14ac:dyDescent="0.2">
      <c r="A990" t="s">
        <v>18</v>
      </c>
      <c r="B990" t="s">
        <v>13295</v>
      </c>
      <c r="C990" t="s">
        <v>786</v>
      </c>
      <c r="D990" t="s">
        <v>223</v>
      </c>
      <c r="E990" t="s">
        <v>13296</v>
      </c>
      <c r="F990" t="s">
        <v>13297</v>
      </c>
      <c r="G990">
        <v>0.86355000000000004</v>
      </c>
      <c r="H990">
        <v>0.86275000000000002</v>
      </c>
      <c r="I990">
        <v>2</v>
      </c>
      <c r="J990">
        <v>1.84</v>
      </c>
      <c r="K990" t="s">
        <v>17</v>
      </c>
      <c r="L990">
        <f t="shared" si="64"/>
        <v>44581.820000000756</v>
      </c>
      <c r="S990" t="str">
        <f ca="1"/>
        <v>2025-06-03 10:25:26</v>
      </c>
      <c r="T990">
        <f t="shared" ca="1" si="61"/>
        <v>2</v>
      </c>
      <c r="U990">
        <f t="shared" ca="1" si="62"/>
        <v>3</v>
      </c>
      <c r="V990">
        <f t="shared" ca="1" si="63"/>
        <v>-3</v>
      </c>
      <c r="X990" t="str">
        <f ca="1"/>
        <v>2025-06-03 22:22:02</v>
      </c>
    </row>
    <row r="991" spans="1:24" x14ac:dyDescent="0.2">
      <c r="A991" t="s">
        <v>18</v>
      </c>
      <c r="B991" t="s">
        <v>13298</v>
      </c>
      <c r="C991" t="s">
        <v>266</v>
      </c>
      <c r="D991" t="s">
        <v>223</v>
      </c>
      <c r="E991" t="s">
        <v>13299</v>
      </c>
      <c r="F991" t="s">
        <v>13297</v>
      </c>
      <c r="G991">
        <v>0.86316999999999999</v>
      </c>
      <c r="H991">
        <v>0.86275000000000002</v>
      </c>
      <c r="I991">
        <v>1</v>
      </c>
      <c r="J991">
        <v>0.92</v>
      </c>
      <c r="K991" t="s">
        <v>17</v>
      </c>
      <c r="L991">
        <f t="shared" si="64"/>
        <v>44579.98000000076</v>
      </c>
      <c r="S991" t="str">
        <f ca="1"/>
        <v>2025-06-03 10:24:17</v>
      </c>
      <c r="T991">
        <f t="shared" ca="1" si="61"/>
        <v>1</v>
      </c>
      <c r="U991">
        <f t="shared" ca="1" si="62"/>
        <v>1</v>
      </c>
      <c r="V991">
        <f t="shared" ca="1" si="63"/>
        <v>0.92</v>
      </c>
      <c r="X991" t="str">
        <f ca="1"/>
        <v>2025-06-03 22:21:53</v>
      </c>
    </row>
    <row r="992" spans="1:24" x14ac:dyDescent="0.2">
      <c r="A992" t="s">
        <v>18</v>
      </c>
      <c r="B992" t="s">
        <v>13300</v>
      </c>
      <c r="C992" t="s">
        <v>266</v>
      </c>
      <c r="D992" t="s">
        <v>223</v>
      </c>
      <c r="E992" t="s">
        <v>13301</v>
      </c>
      <c r="F992" t="s">
        <v>13302</v>
      </c>
      <c r="G992">
        <v>0.86297999999999997</v>
      </c>
      <c r="H992">
        <v>0.86312</v>
      </c>
      <c r="I992">
        <v>1</v>
      </c>
      <c r="J992">
        <v>-1</v>
      </c>
      <c r="K992" t="s">
        <v>17</v>
      </c>
      <c r="L992">
        <f t="shared" si="64"/>
        <v>44579.060000000762</v>
      </c>
      <c r="S992" t="str">
        <f ca="1"/>
        <v>2025-06-03 10:23:07</v>
      </c>
      <c r="T992">
        <f t="shared" ca="1" si="61"/>
        <v>1</v>
      </c>
      <c r="U992">
        <f t="shared" ca="1" si="62"/>
        <v>1</v>
      </c>
      <c r="V992">
        <f t="shared" ca="1" si="63"/>
        <v>0.92</v>
      </c>
      <c r="X992" t="str">
        <f ca="1"/>
        <v>2025-06-03 22:20:43</v>
      </c>
    </row>
    <row r="993" spans="1:24" x14ac:dyDescent="0.2">
      <c r="A993" t="s">
        <v>18</v>
      </c>
      <c r="B993" t="s">
        <v>13303</v>
      </c>
      <c r="C993" t="s">
        <v>266</v>
      </c>
      <c r="D993" t="s">
        <v>566</v>
      </c>
      <c r="E993" t="s">
        <v>13304</v>
      </c>
      <c r="F993" t="s">
        <v>13305</v>
      </c>
      <c r="G993">
        <v>1.9932000000000001</v>
      </c>
      <c r="H993">
        <v>1.9920800000000001</v>
      </c>
      <c r="I993">
        <v>1</v>
      </c>
      <c r="J993">
        <v>0.92</v>
      </c>
      <c r="K993" t="s">
        <v>17</v>
      </c>
      <c r="L993">
        <f t="shared" si="64"/>
        <v>44580.060000000762</v>
      </c>
      <c r="S993" t="str">
        <f ca="1"/>
        <v>2025-06-03 10:21:57</v>
      </c>
      <c r="T993">
        <f t="shared" ca="1" si="61"/>
        <v>4</v>
      </c>
      <c r="U993">
        <f t="shared" ca="1" si="62"/>
        <v>15</v>
      </c>
      <c r="V993">
        <f t="shared" ca="1" si="63"/>
        <v>-15</v>
      </c>
      <c r="X993" t="str">
        <f ca="1"/>
        <v>2025-06-03 22:19:23</v>
      </c>
    </row>
    <row r="994" spans="1:24" x14ac:dyDescent="0.2">
      <c r="A994" t="s">
        <v>18</v>
      </c>
      <c r="B994" t="s">
        <v>13306</v>
      </c>
      <c r="C994" t="s">
        <v>266</v>
      </c>
      <c r="D994" t="s">
        <v>566</v>
      </c>
      <c r="E994" t="s">
        <v>13307</v>
      </c>
      <c r="F994" t="s">
        <v>13308</v>
      </c>
      <c r="G994">
        <v>1.99427</v>
      </c>
      <c r="H994">
        <v>1.9938</v>
      </c>
      <c r="I994">
        <v>1</v>
      </c>
      <c r="J994">
        <v>0.92</v>
      </c>
      <c r="K994" t="s">
        <v>17</v>
      </c>
      <c r="L994">
        <f t="shared" si="64"/>
        <v>44579.140000000763</v>
      </c>
      <c r="S994" t="str">
        <f ca="1"/>
        <v>2025-06-03 10:20:46</v>
      </c>
      <c r="T994">
        <f t="shared" ca="1" si="61"/>
        <v>1</v>
      </c>
      <c r="U994">
        <f t="shared" ca="1" si="62"/>
        <v>1</v>
      </c>
      <c r="V994">
        <f t="shared" ca="1" si="63"/>
        <v>0.92</v>
      </c>
      <c r="X994" t="str">
        <f ca="1"/>
        <v>2025-06-03 22:18:13</v>
      </c>
    </row>
    <row r="995" spans="1:24" x14ac:dyDescent="0.2">
      <c r="A995" t="s">
        <v>18</v>
      </c>
      <c r="B995" t="s">
        <v>13309</v>
      </c>
      <c r="C995" t="s">
        <v>840</v>
      </c>
      <c r="D995" t="s">
        <v>566</v>
      </c>
      <c r="E995" t="s">
        <v>13310</v>
      </c>
      <c r="F995" t="s">
        <v>13311</v>
      </c>
      <c r="G995">
        <v>1.9948600000000001</v>
      </c>
      <c r="H995">
        <v>1.9942800000000001</v>
      </c>
      <c r="I995">
        <v>2</v>
      </c>
      <c r="J995">
        <v>1.84</v>
      </c>
      <c r="K995" t="s">
        <v>17</v>
      </c>
      <c r="L995">
        <f t="shared" si="64"/>
        <v>44578.220000000765</v>
      </c>
      <c r="S995" t="str">
        <f ca="1"/>
        <v>2025-06-03 10:19:37</v>
      </c>
      <c r="T995">
        <f t="shared" ca="1" si="61"/>
        <v>3</v>
      </c>
      <c r="U995">
        <f t="shared" ca="1" si="62"/>
        <v>7</v>
      </c>
      <c r="V995">
        <f t="shared" ca="1" si="63"/>
        <v>6.44</v>
      </c>
      <c r="X995" t="str">
        <f ca="1"/>
        <v>2025-06-03 22:17:42</v>
      </c>
    </row>
    <row r="996" spans="1:24" x14ac:dyDescent="0.2">
      <c r="A996" t="s">
        <v>18</v>
      </c>
      <c r="B996" t="s">
        <v>13312</v>
      </c>
      <c r="C996" t="s">
        <v>266</v>
      </c>
      <c r="D996" t="s">
        <v>566</v>
      </c>
      <c r="E996" t="s">
        <v>13313</v>
      </c>
      <c r="F996" t="s">
        <v>13311</v>
      </c>
      <c r="G996">
        <v>1.9945600000000001</v>
      </c>
      <c r="H996">
        <v>1.9942800000000001</v>
      </c>
      <c r="I996">
        <v>1</v>
      </c>
      <c r="J996">
        <v>0.92</v>
      </c>
      <c r="K996" t="s">
        <v>17</v>
      </c>
      <c r="L996">
        <f t="shared" si="64"/>
        <v>44576.380000000769</v>
      </c>
      <c r="S996" t="str">
        <f ca="1"/>
        <v>2025-06-03 10:18:26</v>
      </c>
      <c r="T996">
        <f t="shared" ca="1" si="61"/>
        <v>2</v>
      </c>
      <c r="U996">
        <f t="shared" ca="1" si="62"/>
        <v>3</v>
      </c>
      <c r="V996">
        <f t="shared" ca="1" si="63"/>
        <v>2.7600000000000002</v>
      </c>
      <c r="X996" t="str">
        <f ca="1"/>
        <v>2025-06-03 22:17:02</v>
      </c>
    </row>
    <row r="997" spans="1:24" x14ac:dyDescent="0.2">
      <c r="A997" t="s">
        <v>18</v>
      </c>
      <c r="B997" t="s">
        <v>13314</v>
      </c>
      <c r="C997" t="s">
        <v>786</v>
      </c>
      <c r="D997" t="s">
        <v>566</v>
      </c>
      <c r="E997" t="s">
        <v>13315</v>
      </c>
      <c r="F997" t="s">
        <v>13316</v>
      </c>
      <c r="G997">
        <v>1.9962500000000001</v>
      </c>
      <c r="H997">
        <v>1.99458</v>
      </c>
      <c r="I997">
        <v>2</v>
      </c>
      <c r="J997">
        <v>1.84</v>
      </c>
      <c r="K997" t="s">
        <v>17</v>
      </c>
      <c r="L997">
        <f t="shared" si="64"/>
        <v>44575.46000000077</v>
      </c>
      <c r="S997" t="str">
        <f ca="1"/>
        <v>2025-06-03 10:17:16</v>
      </c>
      <c r="T997">
        <f t="shared" ca="1" si="61"/>
        <v>4</v>
      </c>
      <c r="U997">
        <f t="shared" ca="1" si="62"/>
        <v>15</v>
      </c>
      <c r="V997">
        <f t="shared" ca="1" si="63"/>
        <v>0.36000000000000032</v>
      </c>
      <c r="X997" t="str">
        <f ca="1"/>
        <v>2025-06-03 22:16:01</v>
      </c>
    </row>
    <row r="998" spans="1:24" x14ac:dyDescent="0.2">
      <c r="A998" t="s">
        <v>18</v>
      </c>
      <c r="B998" t="s">
        <v>13317</v>
      </c>
      <c r="C998" t="s">
        <v>266</v>
      </c>
      <c r="D998" t="s">
        <v>566</v>
      </c>
      <c r="E998" t="s">
        <v>13318</v>
      </c>
      <c r="F998" t="s">
        <v>13316</v>
      </c>
      <c r="G998">
        <v>1.99614</v>
      </c>
      <c r="H998">
        <v>1.99458</v>
      </c>
      <c r="I998">
        <v>1</v>
      </c>
      <c r="J998">
        <v>0.92</v>
      </c>
      <c r="K998" t="s">
        <v>17</v>
      </c>
      <c r="L998">
        <f t="shared" si="64"/>
        <v>44573.620000000774</v>
      </c>
      <c r="S998" t="str">
        <f ca="1"/>
        <v>2025-06-03 10:16:06</v>
      </c>
      <c r="T998">
        <f t="shared" ca="1" si="61"/>
        <v>1</v>
      </c>
      <c r="U998">
        <f t="shared" ca="1" si="62"/>
        <v>1</v>
      </c>
      <c r="V998">
        <f t="shared" ca="1" si="63"/>
        <v>0.92</v>
      </c>
      <c r="X998" t="str">
        <f ca="1"/>
        <v>2025-06-03 22:15:52</v>
      </c>
    </row>
    <row r="999" spans="1:24" x14ac:dyDescent="0.2">
      <c r="A999" t="s">
        <v>18</v>
      </c>
      <c r="B999" t="s">
        <v>13319</v>
      </c>
      <c r="C999" t="s">
        <v>222</v>
      </c>
      <c r="D999" t="s">
        <v>566</v>
      </c>
      <c r="E999" t="s">
        <v>13320</v>
      </c>
      <c r="F999" t="s">
        <v>13321</v>
      </c>
      <c r="G999">
        <v>1.9962200000000001</v>
      </c>
      <c r="H999">
        <v>1.9959100000000001</v>
      </c>
      <c r="I999">
        <v>8</v>
      </c>
      <c r="J999">
        <v>7.36</v>
      </c>
      <c r="K999" t="s">
        <v>17</v>
      </c>
      <c r="L999">
        <f t="shared" si="64"/>
        <v>44572.700000000776</v>
      </c>
      <c r="S999" t="str">
        <f ca="1"/>
        <v>2025-06-03 10:14:55</v>
      </c>
      <c r="T999">
        <f t="shared" ca="1" si="61"/>
        <v>2</v>
      </c>
      <c r="U999">
        <f t="shared" ca="1" si="62"/>
        <v>3</v>
      </c>
      <c r="V999">
        <f t="shared" ca="1" si="63"/>
        <v>2.7600000000000002</v>
      </c>
      <c r="X999" t="str">
        <f ca="1"/>
        <v>2025-06-03 22:15:21</v>
      </c>
    </row>
    <row r="1000" spans="1:24" x14ac:dyDescent="0.2">
      <c r="A1000" t="s">
        <v>18</v>
      </c>
      <c r="B1000" t="s">
        <v>13322</v>
      </c>
      <c r="C1000" t="s">
        <v>4565</v>
      </c>
      <c r="D1000" t="s">
        <v>566</v>
      </c>
      <c r="E1000" t="s">
        <v>13323</v>
      </c>
      <c r="F1000" t="s">
        <v>13321</v>
      </c>
      <c r="G1000">
        <v>1.9961</v>
      </c>
      <c r="H1000">
        <v>1.9959100000000001</v>
      </c>
      <c r="I1000">
        <v>4</v>
      </c>
      <c r="J1000">
        <v>3.68</v>
      </c>
      <c r="K1000" t="s">
        <v>17</v>
      </c>
      <c r="L1000">
        <f t="shared" si="64"/>
        <v>44565.340000000775</v>
      </c>
      <c r="S1000" t="str">
        <f ca="1"/>
        <v>2025-06-03 10:13:46</v>
      </c>
      <c r="T1000">
        <f t="shared" ca="1" si="61"/>
        <v>1</v>
      </c>
      <c r="U1000">
        <f t="shared" ca="1" si="62"/>
        <v>1</v>
      </c>
      <c r="V1000">
        <f t="shared" ca="1" si="63"/>
        <v>0.92</v>
      </c>
      <c r="X1000" t="str">
        <f ca="1"/>
        <v>2025-06-03 22:15:11</v>
      </c>
    </row>
    <row r="1001" spans="1:24" x14ac:dyDescent="0.2">
      <c r="A1001" t="s">
        <v>18</v>
      </c>
      <c r="B1001" t="s">
        <v>13324</v>
      </c>
      <c r="C1001" t="s">
        <v>266</v>
      </c>
      <c r="D1001" t="s">
        <v>566</v>
      </c>
      <c r="E1001" t="s">
        <v>13325</v>
      </c>
      <c r="F1001" t="s">
        <v>13321</v>
      </c>
      <c r="G1001">
        <v>1.99529</v>
      </c>
      <c r="H1001">
        <v>1.9959100000000001</v>
      </c>
      <c r="I1001">
        <v>1</v>
      </c>
      <c r="J1001">
        <v>-1</v>
      </c>
      <c r="K1001" t="s">
        <v>17</v>
      </c>
      <c r="L1001">
        <f t="shared" si="64"/>
        <v>44561.660000000775</v>
      </c>
      <c r="S1001" t="str">
        <f ca="1"/>
        <v>2025-06-03 10:12:36</v>
      </c>
      <c r="T1001">
        <f t="shared" ca="1" si="61"/>
        <v>2</v>
      </c>
      <c r="U1001">
        <f t="shared" ca="1" si="62"/>
        <v>3</v>
      </c>
      <c r="V1001">
        <f t="shared" ca="1" si="63"/>
        <v>-3</v>
      </c>
      <c r="X1001" t="str">
        <f ca="1"/>
        <v>2025-06-03 22:14:42</v>
      </c>
    </row>
    <row r="1002" spans="1:24" x14ac:dyDescent="0.2">
      <c r="A1002" t="s">
        <v>18</v>
      </c>
      <c r="B1002" t="s">
        <v>13326</v>
      </c>
      <c r="C1002" t="s">
        <v>4680</v>
      </c>
      <c r="D1002" t="s">
        <v>566</v>
      </c>
      <c r="E1002" t="s">
        <v>13327</v>
      </c>
      <c r="F1002" t="s">
        <v>13321</v>
      </c>
      <c r="G1002">
        <v>1.9959100000000001</v>
      </c>
      <c r="H1002">
        <v>1.9959100000000001</v>
      </c>
      <c r="I1002">
        <v>2</v>
      </c>
      <c r="J1002">
        <v>0</v>
      </c>
      <c r="K1002" t="s">
        <v>17</v>
      </c>
      <c r="L1002">
        <f t="shared" si="64"/>
        <v>44562.660000000775</v>
      </c>
      <c r="S1002" t="str">
        <f ca="1"/>
        <v>2025-06-03 10:11:25</v>
      </c>
      <c r="T1002">
        <f t="shared" ca="1" si="61"/>
        <v>2</v>
      </c>
      <c r="U1002">
        <f t="shared" ca="1" si="62"/>
        <v>3</v>
      </c>
      <c r="V1002">
        <f t="shared" ca="1" si="63"/>
        <v>2.7600000000000002</v>
      </c>
      <c r="X1002" t="str">
        <f ca="1"/>
        <v>2025-06-03 22:15:01</v>
      </c>
    </row>
    <row r="1003" spans="1:24" x14ac:dyDescent="0.2">
      <c r="A1003" t="s">
        <v>18</v>
      </c>
      <c r="B1003" t="s">
        <v>13328</v>
      </c>
      <c r="C1003" t="s">
        <v>266</v>
      </c>
      <c r="D1003" t="s">
        <v>566</v>
      </c>
      <c r="E1003" t="s">
        <v>13329</v>
      </c>
      <c r="F1003" t="s">
        <v>13330</v>
      </c>
      <c r="G1003">
        <v>1.99498</v>
      </c>
      <c r="H1003">
        <v>1.99549</v>
      </c>
      <c r="I1003">
        <v>1</v>
      </c>
      <c r="J1003">
        <v>-1</v>
      </c>
      <c r="K1003" t="s">
        <v>17</v>
      </c>
      <c r="L1003">
        <f t="shared" si="64"/>
        <v>44562.660000000775</v>
      </c>
      <c r="S1003" t="str">
        <f ca="1"/>
        <v>2025-06-03 10:10:15</v>
      </c>
      <c r="T1003">
        <f t="shared" ca="1" si="61"/>
        <v>2</v>
      </c>
      <c r="U1003">
        <f t="shared" ca="1" si="62"/>
        <v>3</v>
      </c>
      <c r="V1003">
        <f t="shared" ca="1" si="63"/>
        <v>-3</v>
      </c>
      <c r="X1003" t="str">
        <f ca="1"/>
        <v>2025-06-03 22:13:31</v>
      </c>
    </row>
    <row r="1004" spans="1:24" x14ac:dyDescent="0.2">
      <c r="A1004" t="s">
        <v>18</v>
      </c>
      <c r="B1004" t="s">
        <v>13331</v>
      </c>
      <c r="C1004" t="s">
        <v>281</v>
      </c>
      <c r="D1004" t="s">
        <v>566</v>
      </c>
      <c r="E1004" t="s">
        <v>13332</v>
      </c>
      <c r="F1004" t="s">
        <v>13330</v>
      </c>
      <c r="G1004">
        <v>1.9955400000000001</v>
      </c>
      <c r="H1004">
        <v>1.99549</v>
      </c>
      <c r="I1004">
        <v>2</v>
      </c>
      <c r="J1004">
        <v>1.84</v>
      </c>
      <c r="K1004" t="s">
        <v>17</v>
      </c>
      <c r="L1004">
        <f t="shared" si="64"/>
        <v>44563.660000000775</v>
      </c>
      <c r="S1004" t="str">
        <f ca="1"/>
        <v>2025-06-03 10:09:05</v>
      </c>
      <c r="T1004">
        <f t="shared" ca="1" si="61"/>
        <v>4</v>
      </c>
      <c r="U1004">
        <f t="shared" ca="1" si="62"/>
        <v>15</v>
      </c>
      <c r="V1004">
        <f t="shared" ca="1" si="63"/>
        <v>-15</v>
      </c>
      <c r="X1004" t="str">
        <f ca="1"/>
        <v>2025-06-03 22:13:41</v>
      </c>
    </row>
    <row r="1005" spans="1:24" x14ac:dyDescent="0.2">
      <c r="A1005" t="s">
        <v>18</v>
      </c>
      <c r="B1005" t="s">
        <v>13333</v>
      </c>
      <c r="C1005" t="s">
        <v>266</v>
      </c>
      <c r="D1005" t="s">
        <v>566</v>
      </c>
      <c r="E1005" t="s">
        <v>13334</v>
      </c>
      <c r="F1005" t="s">
        <v>13335</v>
      </c>
      <c r="G1005">
        <v>1.9966999999999999</v>
      </c>
      <c r="H1005">
        <v>1.9952099999999999</v>
      </c>
      <c r="I1005">
        <v>1</v>
      </c>
      <c r="J1005">
        <v>0.92</v>
      </c>
      <c r="K1005" t="s">
        <v>17</v>
      </c>
      <c r="L1005">
        <f t="shared" si="64"/>
        <v>44561.820000000778</v>
      </c>
      <c r="S1005" t="str">
        <f ca="1"/>
        <v>2025-06-03 10:07:55</v>
      </c>
      <c r="T1005">
        <f t="shared" ca="1" si="61"/>
        <v>2</v>
      </c>
      <c r="U1005">
        <f t="shared" ca="1" si="62"/>
        <v>3</v>
      </c>
      <c r="V1005">
        <f t="shared" ca="1" si="63"/>
        <v>-3</v>
      </c>
      <c r="X1005" t="str">
        <f ca="1"/>
        <v>2025-06-03 22:12:21</v>
      </c>
    </row>
    <row r="1006" spans="1:24" x14ac:dyDescent="0.2">
      <c r="A1006" t="s">
        <v>11</v>
      </c>
      <c r="B1006" t="s">
        <v>13336</v>
      </c>
      <c r="C1006" t="s">
        <v>301</v>
      </c>
      <c r="D1006" t="s">
        <v>566</v>
      </c>
      <c r="E1006" t="s">
        <v>13337</v>
      </c>
      <c r="F1006" t="s">
        <v>13338</v>
      </c>
      <c r="G1006">
        <v>1.99794</v>
      </c>
      <c r="H1006">
        <v>1.9969600000000001</v>
      </c>
      <c r="I1006">
        <v>8</v>
      </c>
      <c r="J1006">
        <v>-8</v>
      </c>
      <c r="K1006" t="s">
        <v>17</v>
      </c>
      <c r="L1006">
        <f t="shared" si="64"/>
        <v>44560.90000000078</v>
      </c>
      <c r="S1006" t="str">
        <f ca="1"/>
        <v>2025-06-03 10:06:45</v>
      </c>
      <c r="T1006">
        <f t="shared" ca="1" si="61"/>
        <v>2</v>
      </c>
      <c r="U1006">
        <f t="shared" ca="1" si="62"/>
        <v>3</v>
      </c>
      <c r="V1006">
        <f t="shared" ca="1" si="63"/>
        <v>0.84000000000000008</v>
      </c>
      <c r="X1006" t="str">
        <f ca="1"/>
        <v>2025-06-03 22:11:41</v>
      </c>
    </row>
    <row r="1007" spans="1:24" x14ac:dyDescent="0.2">
      <c r="A1007" t="s">
        <v>11</v>
      </c>
      <c r="B1007" t="s">
        <v>13339</v>
      </c>
      <c r="C1007" t="s">
        <v>281</v>
      </c>
      <c r="D1007" t="s">
        <v>566</v>
      </c>
      <c r="E1007" t="s">
        <v>13340</v>
      </c>
      <c r="F1007" t="s">
        <v>13338</v>
      </c>
      <c r="G1007">
        <v>1.9982</v>
      </c>
      <c r="H1007">
        <v>1.9969600000000001</v>
      </c>
      <c r="I1007">
        <v>2</v>
      </c>
      <c r="J1007">
        <v>-2</v>
      </c>
      <c r="K1007" t="s">
        <v>17</v>
      </c>
      <c r="L1007">
        <f t="shared" si="64"/>
        <v>44568.90000000078</v>
      </c>
      <c r="S1007" t="str">
        <f ca="1"/>
        <v>2025-06-03 10:05:35</v>
      </c>
      <c r="T1007">
        <f t="shared" ca="1" si="61"/>
        <v>4</v>
      </c>
      <c r="U1007">
        <f t="shared" ca="1" si="62"/>
        <v>15</v>
      </c>
      <c r="V1007">
        <f t="shared" ca="1" si="63"/>
        <v>-15</v>
      </c>
      <c r="X1007" t="str">
        <f ca="1"/>
        <v>2025-06-03 22:11:21</v>
      </c>
    </row>
    <row r="1008" spans="1:24" x14ac:dyDescent="0.2">
      <c r="A1008" t="s">
        <v>11</v>
      </c>
      <c r="B1008" t="s">
        <v>13341</v>
      </c>
      <c r="C1008" t="s">
        <v>836</v>
      </c>
      <c r="D1008" t="s">
        <v>566</v>
      </c>
      <c r="E1008" t="s">
        <v>13342</v>
      </c>
      <c r="F1008" t="s">
        <v>13338</v>
      </c>
      <c r="G1008">
        <v>1.9981</v>
      </c>
      <c r="H1008">
        <v>1.9969600000000001</v>
      </c>
      <c r="I1008">
        <v>4</v>
      </c>
      <c r="J1008">
        <v>-4</v>
      </c>
      <c r="K1008" t="s">
        <v>17</v>
      </c>
      <c r="L1008">
        <f t="shared" si="64"/>
        <v>44570.90000000078</v>
      </c>
      <c r="S1008" t="str">
        <f ca="1"/>
        <v>2025-06-03 10:04:25</v>
      </c>
      <c r="T1008">
        <f t="shared" ca="1" si="61"/>
        <v>1</v>
      </c>
      <c r="U1008">
        <f t="shared" ca="1" si="62"/>
        <v>1</v>
      </c>
      <c r="V1008">
        <f t="shared" ca="1" si="63"/>
        <v>0.92</v>
      </c>
      <c r="X1008" t="str">
        <f ca="1"/>
        <v>2025-06-03 22:11:31</v>
      </c>
    </row>
    <row r="1009" spans="1:24" x14ac:dyDescent="0.2">
      <c r="A1009" t="s">
        <v>11</v>
      </c>
      <c r="B1009" t="s">
        <v>13343</v>
      </c>
      <c r="C1009" t="s">
        <v>266</v>
      </c>
      <c r="D1009" t="s">
        <v>566</v>
      </c>
      <c r="E1009" t="s">
        <v>13344</v>
      </c>
      <c r="F1009" t="s">
        <v>13338</v>
      </c>
      <c r="G1009">
        <v>1.9982800000000001</v>
      </c>
      <c r="H1009">
        <v>1.9969600000000001</v>
      </c>
      <c r="I1009">
        <v>1</v>
      </c>
      <c r="J1009">
        <v>-1</v>
      </c>
      <c r="K1009" t="s">
        <v>17</v>
      </c>
      <c r="L1009">
        <f t="shared" si="64"/>
        <v>44574.90000000078</v>
      </c>
      <c r="S1009" t="str">
        <f ca="1"/>
        <v>2025-06-03 10:03:15</v>
      </c>
      <c r="T1009">
        <f t="shared" ca="1" si="61"/>
        <v>1</v>
      </c>
      <c r="U1009">
        <f t="shared" ca="1" si="62"/>
        <v>1</v>
      </c>
      <c r="V1009">
        <f t="shared" ca="1" si="63"/>
        <v>0.92</v>
      </c>
      <c r="X1009" t="str">
        <f ca="1"/>
        <v>2025-06-03 22:11:11</v>
      </c>
    </row>
    <row r="1010" spans="1:24" x14ac:dyDescent="0.2">
      <c r="A1010" t="s">
        <v>11</v>
      </c>
      <c r="B1010" t="s">
        <v>13345</v>
      </c>
      <c r="C1010" t="s">
        <v>786</v>
      </c>
      <c r="D1010" t="s">
        <v>566</v>
      </c>
      <c r="E1010" t="s">
        <v>13346</v>
      </c>
      <c r="F1010" t="s">
        <v>13347</v>
      </c>
      <c r="G1010">
        <v>1.99729</v>
      </c>
      <c r="H1010">
        <v>1.9982500000000001</v>
      </c>
      <c r="I1010">
        <v>2</v>
      </c>
      <c r="J1010">
        <v>1.84</v>
      </c>
      <c r="K1010" t="s">
        <v>17</v>
      </c>
      <c r="L1010">
        <f t="shared" si="64"/>
        <v>44575.90000000078</v>
      </c>
      <c r="S1010" t="str">
        <f ca="1"/>
        <v>2025-06-03 10:02:04</v>
      </c>
      <c r="T1010">
        <f t="shared" ca="1" si="61"/>
        <v>3</v>
      </c>
      <c r="U1010">
        <f t="shared" ca="1" si="62"/>
        <v>7</v>
      </c>
      <c r="V1010">
        <f t="shared" ca="1" si="63"/>
        <v>0.68000000000000016</v>
      </c>
      <c r="X1010" t="str">
        <f ca="1"/>
        <v>2025-06-03 22:10:10</v>
      </c>
    </row>
    <row r="1011" spans="1:24" x14ac:dyDescent="0.2">
      <c r="A1011" t="s">
        <v>11</v>
      </c>
      <c r="B1011" t="s">
        <v>13348</v>
      </c>
      <c r="C1011" t="s">
        <v>266</v>
      </c>
      <c r="D1011" t="s">
        <v>566</v>
      </c>
      <c r="E1011" t="s">
        <v>13349</v>
      </c>
      <c r="F1011" t="s">
        <v>13347</v>
      </c>
      <c r="G1011">
        <v>1.9973700000000001</v>
      </c>
      <c r="H1011">
        <v>1.9982500000000001</v>
      </c>
      <c r="I1011">
        <v>1</v>
      </c>
      <c r="J1011">
        <v>0.92</v>
      </c>
      <c r="K1011" t="s">
        <v>17</v>
      </c>
      <c r="L1011">
        <f t="shared" si="64"/>
        <v>44574.060000000783</v>
      </c>
      <c r="S1011" t="str">
        <f ca="1"/>
        <v>2025-06-03 10:00:53</v>
      </c>
      <c r="T1011">
        <f t="shared" ca="1" si="61"/>
        <v>2</v>
      </c>
      <c r="U1011">
        <f t="shared" ca="1" si="62"/>
        <v>3</v>
      </c>
      <c r="V1011">
        <f t="shared" ca="1" si="63"/>
        <v>0.84000000000000008</v>
      </c>
      <c r="X1011" t="str">
        <f ca="1"/>
        <v>2025-06-03 22:10:01</v>
      </c>
    </row>
    <row r="1012" spans="1:24" x14ac:dyDescent="0.2">
      <c r="A1012" t="s">
        <v>11</v>
      </c>
      <c r="B1012" t="s">
        <v>13350</v>
      </c>
      <c r="C1012" t="s">
        <v>266</v>
      </c>
      <c r="D1012" t="s">
        <v>566</v>
      </c>
      <c r="E1012" t="s">
        <v>13351</v>
      </c>
      <c r="F1012" t="s">
        <v>13352</v>
      </c>
      <c r="G1012">
        <v>1.9954000000000001</v>
      </c>
      <c r="H1012">
        <v>1.9975700000000001</v>
      </c>
      <c r="I1012">
        <v>1</v>
      </c>
      <c r="J1012">
        <v>0.92</v>
      </c>
      <c r="K1012" t="s">
        <v>17</v>
      </c>
      <c r="L1012">
        <f t="shared" si="64"/>
        <v>44573.140000000785</v>
      </c>
      <c r="S1012" t="str">
        <f ca="1"/>
        <v>2025-06-03 09:59:44</v>
      </c>
      <c r="T1012">
        <f t="shared" ca="1" si="61"/>
        <v>4</v>
      </c>
      <c r="U1012">
        <f t="shared" ca="1" si="62"/>
        <v>15</v>
      </c>
      <c r="V1012">
        <f t="shared" ca="1" si="63"/>
        <v>0.36000000000000032</v>
      </c>
      <c r="X1012" t="str">
        <f ca="1"/>
        <v>2025-06-03 22:08:51</v>
      </c>
    </row>
    <row r="1013" spans="1:24" x14ac:dyDescent="0.2">
      <c r="A1013" t="s">
        <v>18</v>
      </c>
      <c r="B1013" t="s">
        <v>13353</v>
      </c>
      <c r="C1013" t="s">
        <v>281</v>
      </c>
      <c r="D1013" t="s">
        <v>566</v>
      </c>
      <c r="E1013" t="s">
        <v>13354</v>
      </c>
      <c r="F1013" t="s">
        <v>13355</v>
      </c>
      <c r="G1013">
        <v>1.99272</v>
      </c>
      <c r="H1013">
        <v>1.99552</v>
      </c>
      <c r="I1013">
        <v>2</v>
      </c>
      <c r="J1013">
        <v>-2</v>
      </c>
      <c r="K1013" t="s">
        <v>17</v>
      </c>
      <c r="L1013">
        <f t="shared" si="64"/>
        <v>44572.220000000787</v>
      </c>
      <c r="S1013" t="str">
        <f ca="1"/>
        <v>2025-06-03 09:58:32</v>
      </c>
      <c r="T1013">
        <f t="shared" ca="1" si="61"/>
        <v>3</v>
      </c>
      <c r="U1013">
        <f t="shared" ca="1" si="62"/>
        <v>7</v>
      </c>
      <c r="V1013">
        <f t="shared" ca="1" si="63"/>
        <v>5.5200000000000005</v>
      </c>
      <c r="X1013" t="str">
        <f ca="1"/>
        <v>2025-06-03 22:07:50</v>
      </c>
    </row>
    <row r="1014" spans="1:24" x14ac:dyDescent="0.2">
      <c r="A1014" t="s">
        <v>18</v>
      </c>
      <c r="B1014" t="s">
        <v>13356</v>
      </c>
      <c r="C1014" t="s">
        <v>266</v>
      </c>
      <c r="D1014" t="s">
        <v>566</v>
      </c>
      <c r="E1014" t="s">
        <v>13357</v>
      </c>
      <c r="F1014" t="s">
        <v>13355</v>
      </c>
      <c r="G1014">
        <v>1.9923200000000001</v>
      </c>
      <c r="H1014">
        <v>1.99552</v>
      </c>
      <c r="I1014">
        <v>1</v>
      </c>
      <c r="J1014">
        <v>-1</v>
      </c>
      <c r="K1014" t="s">
        <v>17</v>
      </c>
      <c r="L1014">
        <f t="shared" si="64"/>
        <v>44574.220000000787</v>
      </c>
      <c r="S1014" t="str">
        <f ca="1"/>
        <v>2025-06-03 09:57:23</v>
      </c>
      <c r="T1014">
        <f t="shared" ca="1" si="61"/>
        <v>4</v>
      </c>
      <c r="U1014">
        <f t="shared" ca="1" si="62"/>
        <v>15</v>
      </c>
      <c r="V1014">
        <f t="shared" ca="1" si="63"/>
        <v>-15</v>
      </c>
      <c r="X1014" t="str">
        <f ca="1"/>
        <v>2025-06-03 22:07:40</v>
      </c>
    </row>
    <row r="1015" spans="1:24" x14ac:dyDescent="0.2">
      <c r="A1015" t="s">
        <v>18</v>
      </c>
      <c r="B1015" t="s">
        <v>13358</v>
      </c>
      <c r="C1015" t="s">
        <v>301</v>
      </c>
      <c r="D1015" t="s">
        <v>566</v>
      </c>
      <c r="E1015" t="s">
        <v>13359</v>
      </c>
      <c r="F1015" t="s">
        <v>13355</v>
      </c>
      <c r="G1015">
        <v>1.9944599999999999</v>
      </c>
      <c r="H1015">
        <v>1.99552</v>
      </c>
      <c r="I1015">
        <v>8</v>
      </c>
      <c r="J1015">
        <v>-8</v>
      </c>
      <c r="K1015" t="s">
        <v>17</v>
      </c>
      <c r="L1015">
        <f t="shared" si="64"/>
        <v>44575.220000000787</v>
      </c>
      <c r="S1015" t="str">
        <f ca="1"/>
        <v>2025-06-03 09:56:13</v>
      </c>
      <c r="T1015">
        <f t="shared" ca="1" si="61"/>
        <v>2</v>
      </c>
      <c r="U1015">
        <f t="shared" ca="1" si="62"/>
        <v>3</v>
      </c>
      <c r="V1015">
        <f t="shared" ca="1" si="63"/>
        <v>2.7600000000000002</v>
      </c>
      <c r="X1015" t="str">
        <f ca="1"/>
        <v>2025-06-03 22:08:10</v>
      </c>
    </row>
    <row r="1016" spans="1:24" x14ac:dyDescent="0.2">
      <c r="A1016" t="s">
        <v>18</v>
      </c>
      <c r="B1016" t="s">
        <v>13360</v>
      </c>
      <c r="C1016" t="s">
        <v>836</v>
      </c>
      <c r="D1016" t="s">
        <v>566</v>
      </c>
      <c r="E1016" t="s">
        <v>13361</v>
      </c>
      <c r="F1016" t="s">
        <v>13355</v>
      </c>
      <c r="G1016">
        <v>1.99329</v>
      </c>
      <c r="H1016">
        <v>1.99552</v>
      </c>
      <c r="I1016">
        <v>4</v>
      </c>
      <c r="J1016">
        <v>-4</v>
      </c>
      <c r="K1016" t="s">
        <v>17</v>
      </c>
      <c r="L1016">
        <f t="shared" si="64"/>
        <v>44583.220000000787</v>
      </c>
      <c r="S1016" t="str">
        <f ca="1"/>
        <v>2025-06-03 09:55:03</v>
      </c>
      <c r="T1016">
        <f t="shared" ca="1" si="61"/>
        <v>2</v>
      </c>
      <c r="U1016">
        <f t="shared" ca="1" si="62"/>
        <v>3</v>
      </c>
      <c r="V1016">
        <f t="shared" ca="1" si="63"/>
        <v>2.7600000000000002</v>
      </c>
      <c r="X1016" t="str">
        <f ca="1"/>
        <v>2025-06-03 22:08:00</v>
      </c>
    </row>
    <row r="1017" spans="1:24" x14ac:dyDescent="0.2">
      <c r="A1017" t="s">
        <v>18</v>
      </c>
      <c r="B1017" t="s">
        <v>13362</v>
      </c>
      <c r="C1017" t="s">
        <v>836</v>
      </c>
      <c r="D1017" t="s">
        <v>566</v>
      </c>
      <c r="E1017" t="s">
        <v>13363</v>
      </c>
      <c r="F1017" t="s">
        <v>13364</v>
      </c>
      <c r="G1017">
        <v>1.9913000000000001</v>
      </c>
      <c r="H1017">
        <v>1.99237</v>
      </c>
      <c r="I1017">
        <v>2</v>
      </c>
      <c r="J1017">
        <v>-2</v>
      </c>
      <c r="K1017" t="s">
        <v>17</v>
      </c>
      <c r="L1017">
        <f t="shared" si="64"/>
        <v>44587.220000000787</v>
      </c>
      <c r="S1017" t="str">
        <f ca="1"/>
        <v>2025-06-03 09:53:53</v>
      </c>
      <c r="T1017">
        <f t="shared" ca="1" si="61"/>
        <v>4</v>
      </c>
      <c r="U1017">
        <f t="shared" ca="1" si="62"/>
        <v>15</v>
      </c>
      <c r="V1017">
        <f t="shared" ca="1" si="63"/>
        <v>11.88</v>
      </c>
      <c r="X1017" t="str">
        <f ca="1"/>
        <v>2025-06-03 22:06:50</v>
      </c>
    </row>
    <row r="1018" spans="1:24" x14ac:dyDescent="0.2">
      <c r="A1018" t="s">
        <v>18</v>
      </c>
      <c r="B1018" t="s">
        <v>13365</v>
      </c>
      <c r="C1018" t="s">
        <v>301</v>
      </c>
      <c r="D1018" t="s">
        <v>566</v>
      </c>
      <c r="E1018" t="s">
        <v>13366</v>
      </c>
      <c r="F1018" t="s">
        <v>13364</v>
      </c>
      <c r="G1018">
        <v>1.9914799999999999</v>
      </c>
      <c r="H1018">
        <v>1.99237</v>
      </c>
      <c r="I1018">
        <v>4</v>
      </c>
      <c r="J1018">
        <v>-4</v>
      </c>
      <c r="K1018" t="s">
        <v>17</v>
      </c>
      <c r="L1018">
        <f t="shared" si="64"/>
        <v>44589.220000000787</v>
      </c>
      <c r="S1018" t="str">
        <f ca="1"/>
        <v>2025-06-03 09:52:43</v>
      </c>
      <c r="T1018">
        <f t="shared" ca="1" si="61"/>
        <v>4</v>
      </c>
      <c r="U1018">
        <f t="shared" ca="1" si="62"/>
        <v>15</v>
      </c>
      <c r="V1018">
        <f t="shared" ca="1" si="63"/>
        <v>-15</v>
      </c>
      <c r="X1018" t="str">
        <f ca="1"/>
        <v>2025-06-03 22:07:00</v>
      </c>
    </row>
    <row r="1019" spans="1:24" x14ac:dyDescent="0.2">
      <c r="A1019" t="s">
        <v>18</v>
      </c>
      <c r="B1019" t="s">
        <v>13367</v>
      </c>
      <c r="C1019" t="s">
        <v>840</v>
      </c>
      <c r="D1019" t="s">
        <v>566</v>
      </c>
      <c r="E1019" t="s">
        <v>13368</v>
      </c>
      <c r="F1019" t="s">
        <v>13364</v>
      </c>
      <c r="G1019">
        <v>1.99237</v>
      </c>
      <c r="H1019">
        <v>1.99237</v>
      </c>
      <c r="I1019">
        <v>8</v>
      </c>
      <c r="J1019">
        <v>0</v>
      </c>
      <c r="K1019" t="s">
        <v>17</v>
      </c>
      <c r="L1019">
        <f t="shared" si="64"/>
        <v>44593.220000000787</v>
      </c>
      <c r="S1019" t="str">
        <f ca="1"/>
        <v>2025-06-03 09:51:33</v>
      </c>
      <c r="T1019">
        <f t="shared" ca="1" si="61"/>
        <v>1</v>
      </c>
      <c r="U1019">
        <f t="shared" ca="1" si="62"/>
        <v>1</v>
      </c>
      <c r="V1019">
        <f t="shared" ca="1" si="63"/>
        <v>0.92</v>
      </c>
      <c r="X1019" t="str">
        <f ca="1"/>
        <v>2025-06-03 22:07:10</v>
      </c>
    </row>
    <row r="1020" spans="1:24" x14ac:dyDescent="0.2">
      <c r="A1020" t="s">
        <v>18</v>
      </c>
      <c r="B1020" t="s">
        <v>13369</v>
      </c>
      <c r="C1020" t="s">
        <v>266</v>
      </c>
      <c r="D1020" t="s">
        <v>566</v>
      </c>
      <c r="E1020" t="s">
        <v>13370</v>
      </c>
      <c r="F1020" t="s">
        <v>13364</v>
      </c>
      <c r="G1020">
        <v>1.9912399999999999</v>
      </c>
      <c r="H1020">
        <v>1.99237</v>
      </c>
      <c r="I1020">
        <v>1</v>
      </c>
      <c r="J1020">
        <v>-1</v>
      </c>
      <c r="K1020" t="s">
        <v>17</v>
      </c>
      <c r="L1020">
        <f t="shared" si="64"/>
        <v>44593.220000000787</v>
      </c>
      <c r="S1020" t="str">
        <f ca="1"/>
        <v>2025-06-03 09:50:23</v>
      </c>
      <c r="T1020">
        <f t="shared" ca="1" si="61"/>
        <v>2</v>
      </c>
      <c r="U1020">
        <f t="shared" ca="1" si="62"/>
        <v>3</v>
      </c>
      <c r="V1020">
        <f t="shared" ca="1" si="63"/>
        <v>2.7600000000000002</v>
      </c>
      <c r="X1020" t="str">
        <f ca="1"/>
        <v>2025-06-03 22:06:30</v>
      </c>
    </row>
    <row r="1021" spans="1:24" x14ac:dyDescent="0.2">
      <c r="A1021" t="s">
        <v>18</v>
      </c>
      <c r="B1021" t="s">
        <v>13371</v>
      </c>
      <c r="C1021" t="s">
        <v>281</v>
      </c>
      <c r="D1021" t="s">
        <v>566</v>
      </c>
      <c r="E1021" t="s">
        <v>13372</v>
      </c>
      <c r="F1021" t="s">
        <v>13373</v>
      </c>
      <c r="G1021">
        <v>1.9905600000000001</v>
      </c>
      <c r="H1021">
        <v>1.9910000000000001</v>
      </c>
      <c r="I1021">
        <v>2</v>
      </c>
      <c r="J1021">
        <v>-2</v>
      </c>
      <c r="K1021" t="s">
        <v>17</v>
      </c>
      <c r="L1021">
        <f t="shared" si="64"/>
        <v>44594.220000000787</v>
      </c>
      <c r="S1021" t="str">
        <f ca="1"/>
        <v>2025-06-03 09:49:12</v>
      </c>
      <c r="T1021">
        <f t="shared" ca="1" si="61"/>
        <v>1</v>
      </c>
      <c r="U1021">
        <f t="shared" ca="1" si="62"/>
        <v>1</v>
      </c>
      <c r="V1021">
        <f t="shared" ca="1" si="63"/>
        <v>0</v>
      </c>
      <c r="X1021" t="str">
        <f ca="1"/>
        <v>2025-06-03 22:05:30</v>
      </c>
    </row>
    <row r="1022" spans="1:24" x14ac:dyDescent="0.2">
      <c r="A1022" t="s">
        <v>18</v>
      </c>
      <c r="B1022" t="s">
        <v>13374</v>
      </c>
      <c r="C1022" t="s">
        <v>266</v>
      </c>
      <c r="D1022" t="s">
        <v>566</v>
      </c>
      <c r="E1022" t="s">
        <v>13375</v>
      </c>
      <c r="F1022" t="s">
        <v>13373</v>
      </c>
      <c r="G1022">
        <v>1.9901800000000001</v>
      </c>
      <c r="H1022">
        <v>1.9910000000000001</v>
      </c>
      <c r="I1022">
        <v>1</v>
      </c>
      <c r="J1022">
        <v>-1</v>
      </c>
      <c r="K1022" t="s">
        <v>17</v>
      </c>
      <c r="L1022">
        <f t="shared" si="64"/>
        <v>44596.220000000787</v>
      </c>
      <c r="S1022" t="str">
        <f ca="1"/>
        <v>2025-06-03 09:48:02</v>
      </c>
      <c r="T1022">
        <f t="shared" ca="1" si="61"/>
        <v>2</v>
      </c>
      <c r="U1022">
        <f t="shared" ca="1" si="62"/>
        <v>3</v>
      </c>
      <c r="V1022">
        <f t="shared" ca="1" si="63"/>
        <v>2.7600000000000002</v>
      </c>
      <c r="X1022" t="str">
        <f ca="1"/>
        <v>2025-06-03 22:05:20</v>
      </c>
    </row>
    <row r="1023" spans="1:24" x14ac:dyDescent="0.2">
      <c r="A1023" t="s">
        <v>18</v>
      </c>
      <c r="B1023" t="s">
        <v>13376</v>
      </c>
      <c r="C1023" t="s">
        <v>301</v>
      </c>
      <c r="D1023" t="s">
        <v>566</v>
      </c>
      <c r="E1023" t="s">
        <v>13377</v>
      </c>
      <c r="F1023" t="s">
        <v>13373</v>
      </c>
      <c r="G1023">
        <v>1.99051</v>
      </c>
      <c r="H1023">
        <v>1.9910000000000001</v>
      </c>
      <c r="I1023">
        <v>4</v>
      </c>
      <c r="J1023">
        <v>-4</v>
      </c>
      <c r="K1023" t="s">
        <v>17</v>
      </c>
      <c r="L1023">
        <f t="shared" si="64"/>
        <v>44597.220000000787</v>
      </c>
      <c r="S1023" t="str">
        <f ca="1"/>
        <v>2025-06-03 09:46:52</v>
      </c>
      <c r="T1023">
        <f t="shared" ca="1" si="61"/>
        <v>2</v>
      </c>
      <c r="U1023">
        <f t="shared" ca="1" si="62"/>
        <v>3</v>
      </c>
      <c r="V1023">
        <f t="shared" ca="1" si="63"/>
        <v>2.7600000000000002</v>
      </c>
      <c r="X1023" t="str">
        <f ca="1"/>
        <v>2025-06-03 22:05:50</v>
      </c>
    </row>
    <row r="1024" spans="1:24" x14ac:dyDescent="0.2">
      <c r="A1024" t="s">
        <v>18</v>
      </c>
      <c r="B1024" t="s">
        <v>13378</v>
      </c>
      <c r="C1024" t="s">
        <v>786</v>
      </c>
      <c r="D1024" t="s">
        <v>566</v>
      </c>
      <c r="E1024" t="s">
        <v>13379</v>
      </c>
      <c r="F1024" t="s">
        <v>13380</v>
      </c>
      <c r="G1024">
        <v>1.9912300000000001</v>
      </c>
      <c r="H1024">
        <v>1.9901199999999999</v>
      </c>
      <c r="I1024">
        <v>2</v>
      </c>
      <c r="J1024">
        <v>1.84</v>
      </c>
      <c r="K1024" t="s">
        <v>17</v>
      </c>
      <c r="L1024">
        <f t="shared" si="64"/>
        <v>44601.220000000787</v>
      </c>
      <c r="S1024" t="str">
        <f ca="1"/>
        <v>2025-06-03 09:45:42</v>
      </c>
      <c r="T1024">
        <f t="shared" ca="1" si="61"/>
        <v>4</v>
      </c>
      <c r="U1024">
        <f t="shared" ca="1" si="62"/>
        <v>15</v>
      </c>
      <c r="V1024">
        <f t="shared" ca="1" si="63"/>
        <v>13.8</v>
      </c>
      <c r="X1024" t="str">
        <f ca="1"/>
        <v>2025-06-03 22:04:19</v>
      </c>
    </row>
    <row r="1025" spans="1:24" x14ac:dyDescent="0.2">
      <c r="A1025" t="s">
        <v>18</v>
      </c>
      <c r="B1025" t="s">
        <v>13381</v>
      </c>
      <c r="C1025" t="s">
        <v>266</v>
      </c>
      <c r="D1025" t="s">
        <v>566</v>
      </c>
      <c r="E1025" t="s">
        <v>13382</v>
      </c>
      <c r="F1025" t="s">
        <v>13380</v>
      </c>
      <c r="G1025">
        <v>1.9908399999999999</v>
      </c>
      <c r="H1025">
        <v>1.9901199999999999</v>
      </c>
      <c r="I1025">
        <v>1</v>
      </c>
      <c r="J1025">
        <v>0.92</v>
      </c>
      <c r="K1025" t="s">
        <v>17</v>
      </c>
      <c r="L1025">
        <f t="shared" si="64"/>
        <v>44599.38000000079</v>
      </c>
      <c r="S1025" t="str">
        <f ca="1"/>
        <v>2025-06-03 09:44:32</v>
      </c>
      <c r="T1025">
        <f t="shared" ca="1" si="61"/>
        <v>2</v>
      </c>
      <c r="U1025">
        <f t="shared" ca="1" si="62"/>
        <v>3</v>
      </c>
      <c r="V1025">
        <f t="shared" ca="1" si="63"/>
        <v>2.7600000000000002</v>
      </c>
      <c r="X1025" t="str">
        <f ca="1"/>
        <v>2025-06-03 22:04:10</v>
      </c>
    </row>
    <row r="1026" spans="1:24" x14ac:dyDescent="0.2">
      <c r="A1026" t="s">
        <v>18</v>
      </c>
      <c r="B1026" t="s">
        <v>13383</v>
      </c>
      <c r="C1026" t="s">
        <v>266</v>
      </c>
      <c r="D1026" t="s">
        <v>566</v>
      </c>
      <c r="E1026" t="s">
        <v>13384</v>
      </c>
      <c r="F1026" t="s">
        <v>13385</v>
      </c>
      <c r="G1026">
        <v>1.9929300000000001</v>
      </c>
      <c r="H1026">
        <v>1.9911399999999999</v>
      </c>
      <c r="I1026">
        <v>1</v>
      </c>
      <c r="J1026">
        <v>0.92</v>
      </c>
      <c r="K1026" t="s">
        <v>17</v>
      </c>
      <c r="L1026">
        <f t="shared" si="64"/>
        <v>44598.460000000792</v>
      </c>
      <c r="S1026" t="str">
        <f ca="1"/>
        <v>2025-06-03 09:43:22</v>
      </c>
      <c r="T1026">
        <f t="shared" ca="1" si="61"/>
        <v>2</v>
      </c>
      <c r="U1026">
        <f t="shared" ca="1" si="62"/>
        <v>3</v>
      </c>
      <c r="V1026">
        <f t="shared" ca="1" si="63"/>
        <v>2.7600000000000002</v>
      </c>
      <c r="X1026" t="str">
        <f ca="1"/>
        <v>2025-06-03 22:03:00</v>
      </c>
    </row>
    <row r="1027" spans="1:24" x14ac:dyDescent="0.2">
      <c r="A1027" t="s">
        <v>18</v>
      </c>
      <c r="B1027" t="s">
        <v>13386</v>
      </c>
      <c r="C1027" t="s">
        <v>266</v>
      </c>
      <c r="D1027" t="s">
        <v>566</v>
      </c>
      <c r="E1027" t="s">
        <v>13387</v>
      </c>
      <c r="F1027" t="s">
        <v>13388</v>
      </c>
      <c r="G1027">
        <v>1.9926299999999999</v>
      </c>
      <c r="H1027">
        <v>1.9928600000000001</v>
      </c>
      <c r="I1027">
        <v>1</v>
      </c>
      <c r="J1027">
        <v>-1</v>
      </c>
      <c r="K1027" t="s">
        <v>17</v>
      </c>
      <c r="L1027">
        <f t="shared" si="64"/>
        <v>44597.540000000794</v>
      </c>
      <c r="S1027" t="str">
        <f ca="1"/>
        <v>2025-06-03 09:42:11</v>
      </c>
      <c r="T1027">
        <f t="shared" ref="T1027:T1090" ca="1" si="65">COUNTIF(INDIRECT($O$4),S1027)</f>
        <v>3</v>
      </c>
      <c r="U1027">
        <f t="shared" ref="U1027:U1090" ca="1" si="66">SUMIF(INDIRECT($O$4),S1027,INDIRECT($O$5))</f>
        <v>7</v>
      </c>
      <c r="V1027">
        <f t="shared" ref="V1027:V1090" ca="1" si="67">SUMIF(INDIRECT($O$4),S1027,INDIRECT($O$6))</f>
        <v>6.44</v>
      </c>
      <c r="X1027" t="str">
        <f ca="1"/>
        <v>2025-06-03 22:01:49</v>
      </c>
    </row>
    <row r="1028" spans="1:24" x14ac:dyDescent="0.2">
      <c r="A1028" t="s">
        <v>18</v>
      </c>
      <c r="B1028" t="s">
        <v>13389</v>
      </c>
      <c r="C1028" t="s">
        <v>1379</v>
      </c>
      <c r="D1028" t="s">
        <v>566</v>
      </c>
      <c r="E1028" t="s">
        <v>13390</v>
      </c>
      <c r="F1028" t="s">
        <v>13388</v>
      </c>
      <c r="G1028">
        <v>1.9928699999999999</v>
      </c>
      <c r="H1028">
        <v>1.9928600000000001</v>
      </c>
      <c r="I1028">
        <v>2</v>
      </c>
      <c r="J1028">
        <v>1.84</v>
      </c>
      <c r="K1028" t="s">
        <v>17</v>
      </c>
      <c r="L1028">
        <f t="shared" ref="L1028:L1091" si="68">L1027-J1027</f>
        <v>44598.540000000794</v>
      </c>
      <c r="S1028" t="str">
        <f ca="1"/>
        <v>2025-06-03 09:41:02</v>
      </c>
      <c r="T1028">
        <f t="shared" ca="1" si="65"/>
        <v>4</v>
      </c>
      <c r="U1028">
        <f t="shared" ca="1" si="66"/>
        <v>15</v>
      </c>
      <c r="V1028">
        <f t="shared" ca="1" si="67"/>
        <v>-15</v>
      </c>
      <c r="X1028" t="str">
        <f ca="1"/>
        <v>2025-06-03 22:02:48</v>
      </c>
    </row>
    <row r="1029" spans="1:24" x14ac:dyDescent="0.2">
      <c r="A1029" t="s">
        <v>18</v>
      </c>
      <c r="B1029" t="s">
        <v>13391</v>
      </c>
      <c r="C1029" t="s">
        <v>786</v>
      </c>
      <c r="D1029" t="s">
        <v>566</v>
      </c>
      <c r="E1029" t="s">
        <v>13392</v>
      </c>
      <c r="F1029" t="s">
        <v>13393</v>
      </c>
      <c r="G1029">
        <v>1.9929399999999999</v>
      </c>
      <c r="H1029">
        <v>1.9925299999999999</v>
      </c>
      <c r="I1029">
        <v>2</v>
      </c>
      <c r="J1029">
        <v>1.84</v>
      </c>
      <c r="K1029" t="s">
        <v>17</v>
      </c>
      <c r="L1029">
        <f t="shared" si="68"/>
        <v>44596.700000000797</v>
      </c>
      <c r="S1029" t="str">
        <f ca="1"/>
        <v>2025-06-03 09:39:52</v>
      </c>
      <c r="T1029">
        <f t="shared" ca="1" si="65"/>
        <v>2</v>
      </c>
      <c r="U1029">
        <f t="shared" ca="1" si="66"/>
        <v>3</v>
      </c>
      <c r="V1029">
        <f t="shared" ca="1" si="67"/>
        <v>2.7600000000000002</v>
      </c>
      <c r="X1029" t="str">
        <f ca="1"/>
        <v>2025-06-03 22:00:48</v>
      </c>
    </row>
    <row r="1030" spans="1:24" x14ac:dyDescent="0.2">
      <c r="A1030" t="s">
        <v>18</v>
      </c>
      <c r="B1030" t="s">
        <v>13394</v>
      </c>
      <c r="C1030" t="s">
        <v>266</v>
      </c>
      <c r="D1030" t="s">
        <v>566</v>
      </c>
      <c r="E1030" t="s">
        <v>13395</v>
      </c>
      <c r="F1030" t="s">
        <v>13393</v>
      </c>
      <c r="G1030">
        <v>1.9926600000000001</v>
      </c>
      <c r="H1030">
        <v>1.9925299999999999</v>
      </c>
      <c r="I1030">
        <v>1</v>
      </c>
      <c r="J1030">
        <v>0.92</v>
      </c>
      <c r="K1030" t="s">
        <v>17</v>
      </c>
      <c r="L1030">
        <f t="shared" si="68"/>
        <v>44594.860000000801</v>
      </c>
      <c r="S1030" t="str">
        <f ca="1"/>
        <v>2025-06-03 09:38:42</v>
      </c>
      <c r="T1030">
        <f t="shared" ca="1" si="65"/>
        <v>3</v>
      </c>
      <c r="U1030">
        <f t="shared" ca="1" si="66"/>
        <v>7</v>
      </c>
      <c r="V1030">
        <f t="shared" ca="1" si="67"/>
        <v>0.68000000000000016</v>
      </c>
      <c r="X1030" t="str">
        <f ca="1"/>
        <v>2025-06-03 22:00:39</v>
      </c>
    </row>
    <row r="1031" spans="1:24" x14ac:dyDescent="0.2">
      <c r="A1031" t="s">
        <v>18</v>
      </c>
      <c r="B1031" t="s">
        <v>13396</v>
      </c>
      <c r="C1031" t="s">
        <v>266</v>
      </c>
      <c r="D1031" t="s">
        <v>566</v>
      </c>
      <c r="E1031" t="s">
        <v>13397</v>
      </c>
      <c r="F1031" t="s">
        <v>13398</v>
      </c>
      <c r="G1031">
        <v>1.9929300000000001</v>
      </c>
      <c r="H1031">
        <v>1.9929300000000001</v>
      </c>
      <c r="I1031">
        <v>1</v>
      </c>
      <c r="J1031">
        <v>0</v>
      </c>
      <c r="K1031" t="s">
        <v>17</v>
      </c>
      <c r="L1031">
        <f t="shared" si="68"/>
        <v>44593.940000000803</v>
      </c>
      <c r="S1031" t="str">
        <f ca="1"/>
        <v>2025-06-03 09:37:31</v>
      </c>
      <c r="T1031">
        <f t="shared" ca="1" si="65"/>
        <v>3</v>
      </c>
      <c r="U1031">
        <f t="shared" ca="1" si="66"/>
        <v>7</v>
      </c>
      <c r="V1031">
        <f t="shared" ca="1" si="67"/>
        <v>-7</v>
      </c>
      <c r="X1031" t="str">
        <f ca="1"/>
        <v>2025-06-03 21:59:29</v>
      </c>
    </row>
    <row r="1032" spans="1:24" x14ac:dyDescent="0.2">
      <c r="A1032" t="s">
        <v>18</v>
      </c>
      <c r="B1032" t="s">
        <v>13399</v>
      </c>
      <c r="C1032" t="s">
        <v>786</v>
      </c>
      <c r="D1032" t="s">
        <v>566</v>
      </c>
      <c r="E1032" t="s">
        <v>13400</v>
      </c>
      <c r="F1032" t="s">
        <v>13398</v>
      </c>
      <c r="G1032">
        <v>1.99309</v>
      </c>
      <c r="H1032">
        <v>1.9929300000000001</v>
      </c>
      <c r="I1032">
        <v>2</v>
      </c>
      <c r="J1032">
        <v>1.84</v>
      </c>
      <c r="K1032" t="s">
        <v>17</v>
      </c>
      <c r="L1032">
        <f t="shared" si="68"/>
        <v>44593.940000000803</v>
      </c>
      <c r="S1032" t="str">
        <f ca="1"/>
        <v>2025-06-03 09:36:21</v>
      </c>
      <c r="T1032">
        <f t="shared" ca="1" si="65"/>
        <v>1</v>
      </c>
      <c r="U1032">
        <f t="shared" ca="1" si="66"/>
        <v>1</v>
      </c>
      <c r="V1032">
        <f t="shared" ca="1" si="67"/>
        <v>0.92</v>
      </c>
      <c r="X1032" t="str">
        <f ca="1"/>
        <v>2025-06-03 21:59:38</v>
      </c>
    </row>
    <row r="1033" spans="1:24" x14ac:dyDescent="0.2">
      <c r="A1033" t="s">
        <v>18</v>
      </c>
      <c r="B1033" t="s">
        <v>13401</v>
      </c>
      <c r="C1033" t="s">
        <v>222</v>
      </c>
      <c r="D1033" t="s">
        <v>566</v>
      </c>
      <c r="E1033" t="s">
        <v>13402</v>
      </c>
      <c r="F1033" t="s">
        <v>13398</v>
      </c>
      <c r="G1033">
        <v>1.99318</v>
      </c>
      <c r="H1033">
        <v>1.9929300000000001</v>
      </c>
      <c r="I1033">
        <v>8</v>
      </c>
      <c r="J1033">
        <v>7.36</v>
      </c>
      <c r="K1033" t="s">
        <v>17</v>
      </c>
      <c r="L1033">
        <f t="shared" si="68"/>
        <v>44592.100000000806</v>
      </c>
      <c r="S1033" t="str">
        <f ca="1"/>
        <v>2025-06-03 09:35:11</v>
      </c>
      <c r="T1033">
        <f t="shared" ca="1" si="65"/>
        <v>4</v>
      </c>
      <c r="U1033">
        <f t="shared" ca="1" si="66"/>
        <v>15</v>
      </c>
      <c r="V1033">
        <f t="shared" ca="1" si="67"/>
        <v>-15</v>
      </c>
      <c r="X1033" t="str">
        <f ca="1"/>
        <v>2025-06-03 22:00:08</v>
      </c>
    </row>
    <row r="1034" spans="1:24" x14ac:dyDescent="0.2">
      <c r="A1034" t="s">
        <v>18</v>
      </c>
      <c r="B1034" t="s">
        <v>13403</v>
      </c>
      <c r="C1034" t="s">
        <v>4680</v>
      </c>
      <c r="D1034" t="s">
        <v>566</v>
      </c>
      <c r="E1034" t="s">
        <v>13404</v>
      </c>
      <c r="F1034" t="s">
        <v>13398</v>
      </c>
      <c r="G1034">
        <v>1.9930600000000001</v>
      </c>
      <c r="H1034">
        <v>1.9929300000000001</v>
      </c>
      <c r="I1034">
        <v>4</v>
      </c>
      <c r="J1034">
        <v>3.68</v>
      </c>
      <c r="K1034" t="s">
        <v>17</v>
      </c>
      <c r="L1034">
        <f t="shared" si="68"/>
        <v>44584.740000000806</v>
      </c>
      <c r="S1034" t="str">
        <f ca="1"/>
        <v>2025-06-03 09:34:01</v>
      </c>
      <c r="T1034">
        <f t="shared" ca="1" si="65"/>
        <v>1</v>
      </c>
      <c r="U1034">
        <f t="shared" ca="1" si="66"/>
        <v>1</v>
      </c>
      <c r="V1034">
        <f t="shared" ca="1" si="67"/>
        <v>0.92</v>
      </c>
      <c r="X1034" t="str">
        <f ca="1"/>
        <v>2025-06-03 21:59:48</v>
      </c>
    </row>
    <row r="1035" spans="1:24" x14ac:dyDescent="0.2">
      <c r="A1035" t="s">
        <v>18</v>
      </c>
      <c r="B1035" t="s">
        <v>13405</v>
      </c>
      <c r="C1035" t="s">
        <v>266</v>
      </c>
      <c r="D1035" t="s">
        <v>566</v>
      </c>
      <c r="E1035" t="s">
        <v>13406</v>
      </c>
      <c r="F1035" t="s">
        <v>13407</v>
      </c>
      <c r="G1035">
        <v>1.9949600000000001</v>
      </c>
      <c r="H1035">
        <v>1.99299</v>
      </c>
      <c r="I1035">
        <v>1</v>
      </c>
      <c r="J1035">
        <v>0.92</v>
      </c>
      <c r="K1035" t="s">
        <v>17</v>
      </c>
      <c r="L1035">
        <f t="shared" si="68"/>
        <v>44581.060000000805</v>
      </c>
      <c r="S1035" t="str">
        <f ca="1"/>
        <v>2025-06-03 09:32:51</v>
      </c>
      <c r="T1035">
        <f t="shared" ca="1" si="65"/>
        <v>4</v>
      </c>
      <c r="U1035">
        <f t="shared" ca="1" si="66"/>
        <v>15</v>
      </c>
      <c r="V1035">
        <f t="shared" ca="1" si="67"/>
        <v>-15</v>
      </c>
      <c r="X1035" t="str">
        <f ca="1"/>
        <v>2025-06-03 21:58:18</v>
      </c>
    </row>
    <row r="1036" spans="1:24" x14ac:dyDescent="0.2">
      <c r="A1036" t="s">
        <v>11</v>
      </c>
      <c r="B1036" t="s">
        <v>13408</v>
      </c>
      <c r="C1036" t="s">
        <v>266</v>
      </c>
      <c r="D1036" t="s">
        <v>566</v>
      </c>
      <c r="E1036" t="s">
        <v>13409</v>
      </c>
      <c r="F1036" t="s">
        <v>13410</v>
      </c>
      <c r="G1036">
        <v>1.99586</v>
      </c>
      <c r="H1036">
        <v>1.9950300000000001</v>
      </c>
      <c r="I1036">
        <v>1</v>
      </c>
      <c r="J1036">
        <v>-1</v>
      </c>
      <c r="K1036" t="s">
        <v>17</v>
      </c>
      <c r="L1036">
        <f t="shared" si="68"/>
        <v>44580.140000000807</v>
      </c>
      <c r="S1036" t="str">
        <f ca="1"/>
        <v>2025-06-03 09:31:41</v>
      </c>
      <c r="T1036">
        <f t="shared" ca="1" si="65"/>
        <v>4</v>
      </c>
      <c r="U1036">
        <f t="shared" ca="1" si="66"/>
        <v>15</v>
      </c>
      <c r="V1036">
        <f t="shared" ca="1" si="67"/>
        <v>-15</v>
      </c>
      <c r="X1036" t="str">
        <f ca="1"/>
        <v>2025-06-03 21:57:08</v>
      </c>
    </row>
    <row r="1037" spans="1:24" x14ac:dyDescent="0.2">
      <c r="A1037" t="s">
        <v>11</v>
      </c>
      <c r="B1037" t="s">
        <v>13411</v>
      </c>
      <c r="C1037" t="s">
        <v>836</v>
      </c>
      <c r="D1037" t="s">
        <v>566</v>
      </c>
      <c r="E1037" t="s">
        <v>13412</v>
      </c>
      <c r="F1037" t="s">
        <v>13410</v>
      </c>
      <c r="G1037">
        <v>1.9954799999999999</v>
      </c>
      <c r="H1037">
        <v>1.9950300000000001</v>
      </c>
      <c r="I1037">
        <v>4</v>
      </c>
      <c r="J1037">
        <v>-4</v>
      </c>
      <c r="K1037" t="s">
        <v>17</v>
      </c>
      <c r="L1037">
        <f t="shared" si="68"/>
        <v>44581.140000000807</v>
      </c>
      <c r="S1037" t="str">
        <f ca="1"/>
        <v>2025-06-03 09:30:31</v>
      </c>
      <c r="T1037">
        <f t="shared" ca="1" si="65"/>
        <v>2</v>
      </c>
      <c r="U1037">
        <f t="shared" ca="1" si="66"/>
        <v>3</v>
      </c>
      <c r="V1037">
        <f t="shared" ca="1" si="67"/>
        <v>-3</v>
      </c>
      <c r="X1037" t="str">
        <f ca="1"/>
        <v>2025-06-03 21:57:28</v>
      </c>
    </row>
    <row r="1038" spans="1:24" x14ac:dyDescent="0.2">
      <c r="A1038" t="s">
        <v>11</v>
      </c>
      <c r="B1038" t="s">
        <v>13413</v>
      </c>
      <c r="C1038" t="s">
        <v>301</v>
      </c>
      <c r="D1038" t="s">
        <v>566</v>
      </c>
      <c r="E1038" t="s">
        <v>13414</v>
      </c>
      <c r="F1038" t="s">
        <v>13410</v>
      </c>
      <c r="G1038">
        <v>1.99505</v>
      </c>
      <c r="H1038">
        <v>1.9950300000000001</v>
      </c>
      <c r="I1038">
        <v>8</v>
      </c>
      <c r="J1038">
        <v>-8</v>
      </c>
      <c r="K1038" t="s">
        <v>17</v>
      </c>
      <c r="L1038">
        <f t="shared" si="68"/>
        <v>44585.140000000807</v>
      </c>
      <c r="S1038" t="str">
        <f ca="1"/>
        <v>2025-06-03 09:29:21</v>
      </c>
      <c r="T1038">
        <f t="shared" ca="1" si="65"/>
        <v>4</v>
      </c>
      <c r="U1038">
        <f t="shared" ca="1" si="66"/>
        <v>15</v>
      </c>
      <c r="V1038">
        <f t="shared" ca="1" si="67"/>
        <v>-15</v>
      </c>
      <c r="X1038" t="str">
        <f ca="1"/>
        <v>2025-06-03 21:57:38</v>
      </c>
    </row>
    <row r="1039" spans="1:24" x14ac:dyDescent="0.2">
      <c r="A1039" t="s">
        <v>11</v>
      </c>
      <c r="B1039" t="s">
        <v>13415</v>
      </c>
      <c r="C1039" t="s">
        <v>281</v>
      </c>
      <c r="D1039" t="s">
        <v>566</v>
      </c>
      <c r="E1039" t="s">
        <v>13416</v>
      </c>
      <c r="F1039" t="s">
        <v>13410</v>
      </c>
      <c r="G1039">
        <v>1.99543</v>
      </c>
      <c r="H1039">
        <v>1.9950300000000001</v>
      </c>
      <c r="I1039">
        <v>2</v>
      </c>
      <c r="J1039">
        <v>-2</v>
      </c>
      <c r="K1039" t="s">
        <v>17</v>
      </c>
      <c r="L1039">
        <f t="shared" si="68"/>
        <v>44593.140000000807</v>
      </c>
      <c r="S1039" t="str">
        <f ca="1"/>
        <v>2025-06-03 09:28:11</v>
      </c>
      <c r="T1039">
        <f t="shared" ca="1" si="65"/>
        <v>1</v>
      </c>
      <c r="U1039">
        <f t="shared" ca="1" si="66"/>
        <v>1</v>
      </c>
      <c r="V1039">
        <f t="shared" ca="1" si="67"/>
        <v>0.92</v>
      </c>
      <c r="X1039" t="str">
        <f ca="1"/>
        <v>2025-06-03 21:57:18</v>
      </c>
    </row>
    <row r="1040" spans="1:24" x14ac:dyDescent="0.2">
      <c r="A1040" t="s">
        <v>11</v>
      </c>
      <c r="B1040" t="s">
        <v>13417</v>
      </c>
      <c r="C1040" t="s">
        <v>786</v>
      </c>
      <c r="D1040" t="s">
        <v>566</v>
      </c>
      <c r="E1040" t="s">
        <v>13418</v>
      </c>
      <c r="F1040" t="s">
        <v>13419</v>
      </c>
      <c r="G1040">
        <v>1.9946600000000001</v>
      </c>
      <c r="H1040">
        <v>1.9957499999999999</v>
      </c>
      <c r="I1040">
        <v>2</v>
      </c>
      <c r="J1040">
        <v>1.84</v>
      </c>
      <c r="K1040" t="s">
        <v>17</v>
      </c>
      <c r="L1040">
        <f t="shared" si="68"/>
        <v>44595.140000000807</v>
      </c>
      <c r="S1040" t="str">
        <f ca="1"/>
        <v>2025-06-03 09:27:00</v>
      </c>
      <c r="T1040">
        <f t="shared" ca="1" si="65"/>
        <v>1</v>
      </c>
      <c r="U1040">
        <f t="shared" ca="1" si="66"/>
        <v>1</v>
      </c>
      <c r="V1040">
        <f t="shared" ca="1" si="67"/>
        <v>0.92</v>
      </c>
      <c r="X1040" t="str">
        <f ca="1"/>
        <v>2025-06-03 21:56:07</v>
      </c>
    </row>
    <row r="1041" spans="1:24" x14ac:dyDescent="0.2">
      <c r="A1041" t="s">
        <v>11</v>
      </c>
      <c r="B1041" t="s">
        <v>13420</v>
      </c>
      <c r="C1041" t="s">
        <v>266</v>
      </c>
      <c r="D1041" t="s">
        <v>566</v>
      </c>
      <c r="E1041" t="s">
        <v>13421</v>
      </c>
      <c r="F1041" t="s">
        <v>13419</v>
      </c>
      <c r="G1041">
        <v>1.99539</v>
      </c>
      <c r="H1041">
        <v>1.9957499999999999</v>
      </c>
      <c r="I1041">
        <v>1</v>
      </c>
      <c r="J1041">
        <v>0.92</v>
      </c>
      <c r="K1041" t="s">
        <v>17</v>
      </c>
      <c r="L1041">
        <f t="shared" si="68"/>
        <v>44593.300000000811</v>
      </c>
      <c r="S1041" t="str">
        <f ca="1"/>
        <v>2025-06-03 09:25:49</v>
      </c>
      <c r="T1041">
        <f t="shared" ca="1" si="65"/>
        <v>4</v>
      </c>
      <c r="U1041">
        <f t="shared" ca="1" si="66"/>
        <v>15</v>
      </c>
      <c r="V1041">
        <f t="shared" ca="1" si="67"/>
        <v>8.0400000000000009</v>
      </c>
      <c r="X1041" t="str">
        <f ca="1"/>
        <v>2025-06-03 21:55:58</v>
      </c>
    </row>
    <row r="1042" spans="1:24" x14ac:dyDescent="0.2">
      <c r="A1042" t="s">
        <v>11</v>
      </c>
      <c r="B1042" t="s">
        <v>13422</v>
      </c>
      <c r="C1042" t="s">
        <v>4379</v>
      </c>
      <c r="D1042" t="s">
        <v>566</v>
      </c>
      <c r="E1042" t="s">
        <v>13423</v>
      </c>
      <c r="F1042" t="s">
        <v>13424</v>
      </c>
      <c r="G1042">
        <v>1.9953700000000001</v>
      </c>
      <c r="H1042">
        <v>1.9952799999999999</v>
      </c>
      <c r="I1042">
        <v>1</v>
      </c>
      <c r="J1042">
        <v>-1</v>
      </c>
      <c r="K1042" t="s">
        <v>17</v>
      </c>
      <c r="L1042">
        <f t="shared" si="68"/>
        <v>44592.380000000812</v>
      </c>
      <c r="S1042" t="str">
        <f ca="1"/>
        <v>2025-06-03 09:24:39</v>
      </c>
      <c r="T1042">
        <f t="shared" ca="1" si="65"/>
        <v>3</v>
      </c>
      <c r="U1042">
        <f t="shared" ca="1" si="66"/>
        <v>7</v>
      </c>
      <c r="V1042">
        <f t="shared" ca="1" si="67"/>
        <v>6.44</v>
      </c>
      <c r="X1042" t="str">
        <f ca="1"/>
        <v>2025-06-03 21:54:48</v>
      </c>
    </row>
    <row r="1043" spans="1:24" x14ac:dyDescent="0.2">
      <c r="A1043" t="s">
        <v>11</v>
      </c>
      <c r="B1043" t="s">
        <v>13425</v>
      </c>
      <c r="C1043" t="s">
        <v>836</v>
      </c>
      <c r="D1043" t="s">
        <v>566</v>
      </c>
      <c r="E1043" t="s">
        <v>13426</v>
      </c>
      <c r="F1043" t="s">
        <v>13427</v>
      </c>
      <c r="G1043">
        <v>1.9946999999999999</v>
      </c>
      <c r="H1043">
        <v>1.99518</v>
      </c>
      <c r="I1043">
        <v>2</v>
      </c>
      <c r="J1043">
        <v>1.84</v>
      </c>
      <c r="K1043" t="s">
        <v>17</v>
      </c>
      <c r="L1043">
        <f t="shared" si="68"/>
        <v>44593.380000000812</v>
      </c>
      <c r="S1043" t="str">
        <f ca="1"/>
        <v>2025-06-03 09:23:28</v>
      </c>
      <c r="T1043">
        <f t="shared" ca="1" si="65"/>
        <v>3</v>
      </c>
      <c r="U1043">
        <f t="shared" ca="1" si="66"/>
        <v>7</v>
      </c>
      <c r="V1043">
        <f t="shared" ca="1" si="67"/>
        <v>6.44</v>
      </c>
      <c r="X1043" t="str">
        <f ca="1"/>
        <v>2025-06-03 21:53:57</v>
      </c>
    </row>
    <row r="1044" spans="1:24" x14ac:dyDescent="0.2">
      <c r="A1044" t="s">
        <v>11</v>
      </c>
      <c r="B1044" t="s">
        <v>13428</v>
      </c>
      <c r="C1044" t="s">
        <v>266</v>
      </c>
      <c r="D1044" t="s">
        <v>566</v>
      </c>
      <c r="E1044" t="s">
        <v>13429</v>
      </c>
      <c r="F1044" t="s">
        <v>13427</v>
      </c>
      <c r="G1044">
        <v>1.9948300000000001</v>
      </c>
      <c r="H1044">
        <v>1.99518</v>
      </c>
      <c r="I1044">
        <v>1</v>
      </c>
      <c r="J1044">
        <v>0.92</v>
      </c>
      <c r="K1044" t="s">
        <v>17</v>
      </c>
      <c r="L1044">
        <f t="shared" si="68"/>
        <v>44591.540000000816</v>
      </c>
      <c r="S1044" t="str">
        <f ca="1"/>
        <v>2025-06-03 09:22:18</v>
      </c>
      <c r="T1044">
        <f t="shared" ca="1" si="65"/>
        <v>4</v>
      </c>
      <c r="U1044">
        <f t="shared" ca="1" si="66"/>
        <v>15</v>
      </c>
      <c r="V1044">
        <f t="shared" ca="1" si="67"/>
        <v>-15</v>
      </c>
      <c r="X1044" t="str">
        <f ca="1"/>
        <v>2025-06-03 21:53:37</v>
      </c>
    </row>
    <row r="1045" spans="1:24" x14ac:dyDescent="0.2">
      <c r="A1045" t="s">
        <v>11</v>
      </c>
      <c r="B1045" t="s">
        <v>13430</v>
      </c>
      <c r="C1045" t="s">
        <v>266</v>
      </c>
      <c r="D1045" t="s">
        <v>566</v>
      </c>
      <c r="E1045" t="s">
        <v>13431</v>
      </c>
      <c r="F1045" t="s">
        <v>13432</v>
      </c>
      <c r="G1045">
        <v>1.99455</v>
      </c>
      <c r="H1045">
        <v>1.9945600000000001</v>
      </c>
      <c r="I1045">
        <v>1</v>
      </c>
      <c r="J1045">
        <v>0.92</v>
      </c>
      <c r="K1045" t="s">
        <v>17</v>
      </c>
      <c r="L1045">
        <f t="shared" si="68"/>
        <v>44590.620000000818</v>
      </c>
      <c r="S1045" t="str">
        <f ca="1"/>
        <v>2025-06-03 09:21:08</v>
      </c>
      <c r="T1045">
        <f t="shared" ca="1" si="65"/>
        <v>4</v>
      </c>
      <c r="U1045">
        <f t="shared" ca="1" si="66"/>
        <v>15</v>
      </c>
      <c r="V1045">
        <f t="shared" ca="1" si="67"/>
        <v>13.8</v>
      </c>
      <c r="X1045" t="str">
        <f ca="1"/>
        <v>2025-06-03 21:52:27</v>
      </c>
    </row>
    <row r="1046" spans="1:24" x14ac:dyDescent="0.2">
      <c r="A1046" t="s">
        <v>11</v>
      </c>
      <c r="B1046" t="s">
        <v>13433</v>
      </c>
      <c r="C1046" t="s">
        <v>266</v>
      </c>
      <c r="D1046" t="s">
        <v>566</v>
      </c>
      <c r="E1046" t="s">
        <v>13434</v>
      </c>
      <c r="F1046" t="s">
        <v>13435</v>
      </c>
      <c r="G1046">
        <v>1.9912099999999999</v>
      </c>
      <c r="H1046">
        <v>1.9943599999999999</v>
      </c>
      <c r="I1046">
        <v>1</v>
      </c>
      <c r="J1046">
        <v>0.92</v>
      </c>
      <c r="K1046" t="s">
        <v>17</v>
      </c>
      <c r="L1046">
        <f t="shared" si="68"/>
        <v>44589.700000000819</v>
      </c>
      <c r="S1046" t="str">
        <f ca="1"/>
        <v>2025-06-03 09:19:58</v>
      </c>
      <c r="T1046">
        <f t="shared" ca="1" si="65"/>
        <v>2</v>
      </c>
      <c r="U1046">
        <f t="shared" ca="1" si="66"/>
        <v>3</v>
      </c>
      <c r="V1046">
        <f t="shared" ca="1" si="67"/>
        <v>-3</v>
      </c>
      <c r="X1046" t="str">
        <f ca="1"/>
        <v>2025-06-03 21:51:17</v>
      </c>
    </row>
    <row r="1047" spans="1:24" x14ac:dyDescent="0.2">
      <c r="A1047" t="s">
        <v>11</v>
      </c>
      <c r="B1047" t="s">
        <v>13436</v>
      </c>
      <c r="C1047" t="s">
        <v>266</v>
      </c>
      <c r="D1047" t="s">
        <v>566</v>
      </c>
      <c r="E1047" t="s">
        <v>13437</v>
      </c>
      <c r="F1047" t="s">
        <v>13438</v>
      </c>
      <c r="G1047">
        <v>1.98952</v>
      </c>
      <c r="H1047">
        <v>1.99126</v>
      </c>
      <c r="I1047">
        <v>1</v>
      </c>
      <c r="J1047">
        <v>0.92</v>
      </c>
      <c r="K1047" t="s">
        <v>17</v>
      </c>
      <c r="L1047">
        <f t="shared" si="68"/>
        <v>44588.780000000821</v>
      </c>
      <c r="S1047" t="str">
        <f ca="1"/>
        <v>2025-06-03 09:18:48</v>
      </c>
      <c r="T1047">
        <f t="shared" ca="1" si="65"/>
        <v>2</v>
      </c>
      <c r="U1047">
        <f t="shared" ca="1" si="66"/>
        <v>3</v>
      </c>
      <c r="V1047">
        <f t="shared" ca="1" si="67"/>
        <v>2.7600000000000002</v>
      </c>
      <c r="X1047" t="str">
        <f ca="1"/>
        <v>2025-06-03 21:50:06</v>
      </c>
    </row>
    <row r="1048" spans="1:24" x14ac:dyDescent="0.2">
      <c r="A1048" t="s">
        <v>11</v>
      </c>
      <c r="B1048" t="s">
        <v>13439</v>
      </c>
      <c r="C1048" t="s">
        <v>266</v>
      </c>
      <c r="D1048" t="s">
        <v>566</v>
      </c>
      <c r="E1048" t="s">
        <v>13440</v>
      </c>
      <c r="F1048" t="s">
        <v>13441</v>
      </c>
      <c r="G1048">
        <v>1.98828</v>
      </c>
      <c r="H1048">
        <v>1.98956</v>
      </c>
      <c r="I1048">
        <v>1</v>
      </c>
      <c r="J1048">
        <v>0.92</v>
      </c>
      <c r="K1048" t="s">
        <v>17</v>
      </c>
      <c r="L1048">
        <f t="shared" si="68"/>
        <v>44587.860000000823</v>
      </c>
      <c r="S1048" t="str">
        <f ca="1"/>
        <v>2025-06-03 09:17:38</v>
      </c>
      <c r="T1048">
        <f t="shared" ca="1" si="65"/>
        <v>1</v>
      </c>
      <c r="U1048">
        <f t="shared" ca="1" si="66"/>
        <v>1</v>
      </c>
      <c r="V1048">
        <f t="shared" ca="1" si="67"/>
        <v>0.92</v>
      </c>
      <c r="X1048" t="str">
        <f ca="1"/>
        <v>2025-06-03 21:48:56</v>
      </c>
    </row>
    <row r="1049" spans="1:24" x14ac:dyDescent="0.2">
      <c r="A1049" t="s">
        <v>18</v>
      </c>
      <c r="B1049" t="s">
        <v>13442</v>
      </c>
      <c r="C1049" t="s">
        <v>786</v>
      </c>
      <c r="D1049" t="s">
        <v>566</v>
      </c>
      <c r="E1049" t="s">
        <v>13443</v>
      </c>
      <c r="F1049" t="s">
        <v>13444</v>
      </c>
      <c r="G1049">
        <v>1.98607</v>
      </c>
      <c r="H1049">
        <v>1.98786</v>
      </c>
      <c r="I1049">
        <v>2</v>
      </c>
      <c r="J1049">
        <v>-2</v>
      </c>
      <c r="K1049" t="s">
        <v>17</v>
      </c>
      <c r="L1049">
        <f t="shared" si="68"/>
        <v>44586.940000000825</v>
      </c>
      <c r="S1049" t="str">
        <f ca="1"/>
        <v>2025-06-03 09:16:28</v>
      </c>
      <c r="T1049">
        <f t="shared" ca="1" si="65"/>
        <v>4</v>
      </c>
      <c r="U1049">
        <f t="shared" ca="1" si="66"/>
        <v>15</v>
      </c>
      <c r="V1049">
        <f t="shared" ca="1" si="67"/>
        <v>-15</v>
      </c>
      <c r="X1049" t="str">
        <f ca="1"/>
        <v>2025-06-03 21:47:55</v>
      </c>
    </row>
    <row r="1050" spans="1:24" x14ac:dyDescent="0.2">
      <c r="A1050" t="s">
        <v>18</v>
      </c>
      <c r="B1050" t="s">
        <v>13445</v>
      </c>
      <c r="C1050" t="s">
        <v>840</v>
      </c>
      <c r="D1050" t="s">
        <v>566</v>
      </c>
      <c r="E1050" t="s">
        <v>13446</v>
      </c>
      <c r="F1050" t="s">
        <v>13444</v>
      </c>
      <c r="G1050">
        <v>1.9873099999999999</v>
      </c>
      <c r="H1050">
        <v>1.98786</v>
      </c>
      <c r="I1050">
        <v>8</v>
      </c>
      <c r="J1050">
        <v>-8</v>
      </c>
      <c r="K1050" t="s">
        <v>17</v>
      </c>
      <c r="L1050">
        <f t="shared" si="68"/>
        <v>44588.940000000825</v>
      </c>
      <c r="S1050" t="str">
        <f ca="1"/>
        <v>2025-06-03 09:15:18</v>
      </c>
      <c r="T1050">
        <f t="shared" ca="1" si="65"/>
        <v>3</v>
      </c>
      <c r="U1050">
        <f t="shared" ca="1" si="66"/>
        <v>7</v>
      </c>
      <c r="V1050">
        <f t="shared" ca="1" si="67"/>
        <v>6.44</v>
      </c>
      <c r="X1050" t="str">
        <f ca="1"/>
        <v>2025-06-03 21:48:26</v>
      </c>
    </row>
    <row r="1051" spans="1:24" x14ac:dyDescent="0.2">
      <c r="A1051" t="s">
        <v>18</v>
      </c>
      <c r="B1051" t="s">
        <v>13447</v>
      </c>
      <c r="C1051" t="s">
        <v>266</v>
      </c>
      <c r="D1051" t="s">
        <v>566</v>
      </c>
      <c r="E1051" t="s">
        <v>13448</v>
      </c>
      <c r="F1051" t="s">
        <v>13444</v>
      </c>
      <c r="G1051">
        <v>1.98576</v>
      </c>
      <c r="H1051">
        <v>1.98786</v>
      </c>
      <c r="I1051">
        <v>1</v>
      </c>
      <c r="J1051">
        <v>-1</v>
      </c>
      <c r="K1051" t="s">
        <v>17</v>
      </c>
      <c r="L1051">
        <f t="shared" si="68"/>
        <v>44596.940000000825</v>
      </c>
      <c r="S1051" t="str">
        <f ca="1"/>
        <v>2025-06-03 09:14:08</v>
      </c>
      <c r="T1051">
        <f t="shared" ca="1" si="65"/>
        <v>4</v>
      </c>
      <c r="U1051">
        <f t="shared" ca="1" si="66"/>
        <v>15</v>
      </c>
      <c r="V1051">
        <f t="shared" ca="1" si="67"/>
        <v>0.36000000000000032</v>
      </c>
      <c r="X1051" t="str">
        <f ca="1"/>
        <v>2025-06-03 21:47:46</v>
      </c>
    </row>
    <row r="1052" spans="1:24" x14ac:dyDescent="0.2">
      <c r="A1052" t="s">
        <v>18</v>
      </c>
      <c r="B1052" t="s">
        <v>13449</v>
      </c>
      <c r="C1052" t="s">
        <v>4680</v>
      </c>
      <c r="D1052" t="s">
        <v>566</v>
      </c>
      <c r="E1052" t="s">
        <v>13450</v>
      </c>
      <c r="F1052" t="s">
        <v>13444</v>
      </c>
      <c r="G1052">
        <v>1.9868600000000001</v>
      </c>
      <c r="H1052">
        <v>1.98786</v>
      </c>
      <c r="I1052">
        <v>4</v>
      </c>
      <c r="J1052">
        <v>-4</v>
      </c>
      <c r="K1052" t="s">
        <v>17</v>
      </c>
      <c r="L1052">
        <f t="shared" si="68"/>
        <v>44597.940000000825</v>
      </c>
      <c r="S1052" t="str">
        <f ca="1"/>
        <v>2025-06-03 09:12:58</v>
      </c>
      <c r="T1052">
        <f t="shared" ca="1" si="65"/>
        <v>1</v>
      </c>
      <c r="U1052">
        <f t="shared" ca="1" si="66"/>
        <v>1</v>
      </c>
      <c r="V1052">
        <f t="shared" ca="1" si="67"/>
        <v>0.92</v>
      </c>
      <c r="X1052" t="str">
        <f ca="1"/>
        <v>2025-06-03 21:48:05</v>
      </c>
    </row>
    <row r="1053" spans="1:24" x14ac:dyDescent="0.2">
      <c r="A1053" t="s">
        <v>18</v>
      </c>
      <c r="B1053" t="s">
        <v>13451</v>
      </c>
      <c r="C1053" t="s">
        <v>786</v>
      </c>
      <c r="D1053" t="s">
        <v>566</v>
      </c>
      <c r="E1053" t="s">
        <v>13452</v>
      </c>
      <c r="F1053" t="s">
        <v>13453</v>
      </c>
      <c r="G1053">
        <v>1.98624</v>
      </c>
      <c r="H1053">
        <v>1.9860800000000001</v>
      </c>
      <c r="I1053">
        <v>2</v>
      </c>
      <c r="J1053">
        <v>1.84</v>
      </c>
      <c r="K1053" t="s">
        <v>17</v>
      </c>
      <c r="L1053">
        <f t="shared" si="68"/>
        <v>44601.940000000825</v>
      </c>
      <c r="S1053" t="str">
        <f ca="1"/>
        <v>2025-06-03 09:11:48</v>
      </c>
      <c r="T1053">
        <f t="shared" ca="1" si="65"/>
        <v>1</v>
      </c>
      <c r="U1053">
        <f t="shared" ca="1" si="66"/>
        <v>1</v>
      </c>
      <c r="V1053">
        <f t="shared" ca="1" si="67"/>
        <v>-1</v>
      </c>
      <c r="X1053" t="str">
        <f ca="1"/>
        <v>2025-06-03 21:46:45</v>
      </c>
    </row>
    <row r="1054" spans="1:24" x14ac:dyDescent="0.2">
      <c r="A1054" t="s">
        <v>18</v>
      </c>
      <c r="B1054" t="s">
        <v>13454</v>
      </c>
      <c r="C1054" t="s">
        <v>1379</v>
      </c>
      <c r="D1054" t="s">
        <v>566</v>
      </c>
      <c r="E1054" t="s">
        <v>13455</v>
      </c>
      <c r="F1054" t="s">
        <v>13453</v>
      </c>
      <c r="G1054">
        <v>1.9863299999999999</v>
      </c>
      <c r="H1054">
        <v>1.9860800000000001</v>
      </c>
      <c r="I1054">
        <v>4</v>
      </c>
      <c r="J1054">
        <v>3.68</v>
      </c>
      <c r="K1054" t="s">
        <v>17</v>
      </c>
      <c r="L1054">
        <f t="shared" si="68"/>
        <v>44600.100000000828</v>
      </c>
      <c r="S1054" t="str">
        <f ca="1"/>
        <v>2025-06-03 09:10:37</v>
      </c>
      <c r="T1054">
        <f t="shared" ca="1" si="65"/>
        <v>2</v>
      </c>
      <c r="U1054">
        <f t="shared" ca="1" si="66"/>
        <v>3</v>
      </c>
      <c r="V1054">
        <f t="shared" ca="1" si="67"/>
        <v>2.7600000000000002</v>
      </c>
      <c r="X1054" t="str">
        <f ca="1"/>
        <v>2025-06-03 21:47:35</v>
      </c>
    </row>
    <row r="1055" spans="1:24" x14ac:dyDescent="0.2">
      <c r="A1055" t="s">
        <v>18</v>
      </c>
      <c r="B1055" t="s">
        <v>13456</v>
      </c>
      <c r="C1055" t="s">
        <v>266</v>
      </c>
      <c r="D1055" t="s">
        <v>566</v>
      </c>
      <c r="E1055" t="s">
        <v>13457</v>
      </c>
      <c r="F1055" t="s">
        <v>13453</v>
      </c>
      <c r="G1055">
        <v>1.98613</v>
      </c>
      <c r="H1055">
        <v>1.9860800000000001</v>
      </c>
      <c r="I1055">
        <v>1</v>
      </c>
      <c r="J1055">
        <v>0.92</v>
      </c>
      <c r="K1055" t="s">
        <v>17</v>
      </c>
      <c r="L1055">
        <f t="shared" si="68"/>
        <v>44596.420000000828</v>
      </c>
      <c r="S1055" t="str">
        <f ca="1"/>
        <v>2025-06-03 09:09:28</v>
      </c>
      <c r="T1055">
        <f t="shared" ca="1" si="65"/>
        <v>3</v>
      </c>
      <c r="U1055">
        <f t="shared" ca="1" si="66"/>
        <v>7</v>
      </c>
      <c r="V1055">
        <f t="shared" ca="1" si="67"/>
        <v>0.68000000000000016</v>
      </c>
      <c r="X1055" t="str">
        <f ca="1"/>
        <v>2025-06-03 21:46:36</v>
      </c>
    </row>
    <row r="1056" spans="1:24" x14ac:dyDescent="0.2">
      <c r="A1056" t="s">
        <v>18</v>
      </c>
      <c r="B1056" t="s">
        <v>13458</v>
      </c>
      <c r="C1056" t="s">
        <v>786</v>
      </c>
      <c r="D1056" t="s">
        <v>566</v>
      </c>
      <c r="E1056" t="s">
        <v>13459</v>
      </c>
      <c r="F1056" t="s">
        <v>13460</v>
      </c>
      <c r="G1056">
        <v>1.9854499999999999</v>
      </c>
      <c r="H1056">
        <v>1.98627</v>
      </c>
      <c r="I1056">
        <v>2</v>
      </c>
      <c r="J1056">
        <v>-2</v>
      </c>
      <c r="K1056" t="s">
        <v>17</v>
      </c>
      <c r="L1056">
        <f t="shared" si="68"/>
        <v>44595.500000000829</v>
      </c>
      <c r="S1056" t="str">
        <f ca="1"/>
        <v>2025-06-03 09:08:17</v>
      </c>
      <c r="T1056">
        <f t="shared" ca="1" si="65"/>
        <v>4</v>
      </c>
      <c r="U1056">
        <f t="shared" ca="1" si="66"/>
        <v>15</v>
      </c>
      <c r="V1056">
        <f t="shared" ca="1" si="67"/>
        <v>0.36000000000000032</v>
      </c>
      <c r="X1056" t="str">
        <f ca="1"/>
        <v>2025-06-03 21:45:35</v>
      </c>
    </row>
    <row r="1057" spans="1:24" x14ac:dyDescent="0.2">
      <c r="A1057" t="s">
        <v>18</v>
      </c>
      <c r="B1057" t="s">
        <v>13461</v>
      </c>
      <c r="C1057" t="s">
        <v>5765</v>
      </c>
      <c r="D1057" t="s">
        <v>566</v>
      </c>
      <c r="E1057" t="s">
        <v>13462</v>
      </c>
      <c r="F1057" t="s">
        <v>13460</v>
      </c>
      <c r="G1057">
        <v>1.98509</v>
      </c>
      <c r="H1057">
        <v>1.98627</v>
      </c>
      <c r="I1057">
        <v>1</v>
      </c>
      <c r="J1057">
        <v>-1</v>
      </c>
      <c r="K1057" t="s">
        <v>17</v>
      </c>
      <c r="L1057">
        <f t="shared" si="68"/>
        <v>44597.500000000829</v>
      </c>
      <c r="S1057" t="str">
        <f ca="1"/>
        <v>2025-06-03 09:07:07</v>
      </c>
      <c r="T1057">
        <f t="shared" ca="1" si="65"/>
        <v>1</v>
      </c>
      <c r="U1057">
        <f t="shared" ca="1" si="66"/>
        <v>1</v>
      </c>
      <c r="V1057">
        <f t="shared" ca="1" si="67"/>
        <v>0.92</v>
      </c>
      <c r="X1057" t="str">
        <f ca="1"/>
        <v>2025-06-03 21:45:25</v>
      </c>
    </row>
    <row r="1058" spans="1:24" x14ac:dyDescent="0.2">
      <c r="A1058" t="s">
        <v>18</v>
      </c>
      <c r="B1058" t="s">
        <v>13463</v>
      </c>
      <c r="C1058" t="s">
        <v>4680</v>
      </c>
      <c r="D1058" t="s">
        <v>566</v>
      </c>
      <c r="E1058" t="s">
        <v>13464</v>
      </c>
      <c r="F1058" t="s">
        <v>13460</v>
      </c>
      <c r="G1058">
        <v>1.98655</v>
      </c>
      <c r="H1058">
        <v>1.98627</v>
      </c>
      <c r="I1058">
        <v>4</v>
      </c>
      <c r="J1058">
        <v>3.68</v>
      </c>
      <c r="K1058" t="s">
        <v>17</v>
      </c>
      <c r="L1058">
        <f t="shared" si="68"/>
        <v>44598.500000000829</v>
      </c>
      <c r="S1058" t="str">
        <f ca="1"/>
        <v>2025-06-03 09:05:57</v>
      </c>
      <c r="T1058">
        <f t="shared" ca="1" si="65"/>
        <v>2</v>
      </c>
      <c r="U1058">
        <f t="shared" ca="1" si="66"/>
        <v>3</v>
      </c>
      <c r="V1058">
        <f t="shared" ca="1" si="67"/>
        <v>2.7600000000000002</v>
      </c>
      <c r="X1058" t="str">
        <f ca="1"/>
        <v>2025-06-03 21:45:45</v>
      </c>
    </row>
    <row r="1059" spans="1:24" x14ac:dyDescent="0.2">
      <c r="A1059" t="s">
        <v>18</v>
      </c>
      <c r="B1059" t="s">
        <v>13465</v>
      </c>
      <c r="C1059" t="s">
        <v>1379</v>
      </c>
      <c r="D1059" t="s">
        <v>566</v>
      </c>
      <c r="E1059" t="s">
        <v>13466</v>
      </c>
      <c r="F1059" t="s">
        <v>13460</v>
      </c>
      <c r="G1059">
        <v>1.98655</v>
      </c>
      <c r="H1059">
        <v>1.98627</v>
      </c>
      <c r="I1059">
        <v>8</v>
      </c>
      <c r="J1059">
        <v>7.36</v>
      </c>
      <c r="K1059" t="s">
        <v>17</v>
      </c>
      <c r="L1059">
        <f t="shared" si="68"/>
        <v>44594.820000000829</v>
      </c>
      <c r="S1059" t="str">
        <f ca="1"/>
        <v>2025-06-03 09:04:47</v>
      </c>
      <c r="T1059">
        <f t="shared" ca="1" si="65"/>
        <v>4</v>
      </c>
      <c r="U1059">
        <f t="shared" ca="1" si="66"/>
        <v>15</v>
      </c>
      <c r="V1059">
        <f t="shared" ca="1" si="67"/>
        <v>8.0400000000000009</v>
      </c>
      <c r="X1059" t="str">
        <f ca="1"/>
        <v>2025-06-03 21:46:25</v>
      </c>
    </row>
    <row r="1060" spans="1:24" x14ac:dyDescent="0.2">
      <c r="A1060" t="s">
        <v>11</v>
      </c>
      <c r="B1060" t="s">
        <v>13467</v>
      </c>
      <c r="C1060" t="s">
        <v>301</v>
      </c>
      <c r="D1060" t="s">
        <v>566</v>
      </c>
      <c r="E1060" t="s">
        <v>13468</v>
      </c>
      <c r="F1060" t="s">
        <v>13469</v>
      </c>
      <c r="G1060">
        <v>1.98681</v>
      </c>
      <c r="H1060">
        <v>1.9851799999999999</v>
      </c>
      <c r="I1060">
        <v>4</v>
      </c>
      <c r="J1060">
        <v>-4</v>
      </c>
      <c r="K1060" t="s">
        <v>17</v>
      </c>
      <c r="L1060">
        <f t="shared" si="68"/>
        <v>44587.460000000829</v>
      </c>
      <c r="S1060" t="str">
        <f ca="1"/>
        <v>2025-06-03 09:03:37</v>
      </c>
      <c r="T1060">
        <f t="shared" ca="1" si="65"/>
        <v>3</v>
      </c>
      <c r="U1060">
        <f t="shared" ca="1" si="66"/>
        <v>7</v>
      </c>
      <c r="V1060">
        <f t="shared" ca="1" si="67"/>
        <v>-7</v>
      </c>
      <c r="X1060" t="str">
        <f ca="1"/>
        <v>2025-06-03 21:44:45</v>
      </c>
    </row>
    <row r="1061" spans="1:24" x14ac:dyDescent="0.2">
      <c r="A1061" t="s">
        <v>11</v>
      </c>
      <c r="B1061" t="s">
        <v>13470</v>
      </c>
      <c r="C1061" t="s">
        <v>836</v>
      </c>
      <c r="D1061" t="s">
        <v>566</v>
      </c>
      <c r="E1061" t="s">
        <v>13471</v>
      </c>
      <c r="F1061" t="s">
        <v>13469</v>
      </c>
      <c r="G1061">
        <v>1.9869000000000001</v>
      </c>
      <c r="H1061">
        <v>1.9851799999999999</v>
      </c>
      <c r="I1061">
        <v>2</v>
      </c>
      <c r="J1061">
        <v>-2</v>
      </c>
      <c r="K1061" t="s">
        <v>17</v>
      </c>
      <c r="L1061">
        <f t="shared" si="68"/>
        <v>44591.460000000829</v>
      </c>
      <c r="S1061" t="str">
        <f ca="1"/>
        <v>2025-06-03 09:02:27</v>
      </c>
      <c r="T1061">
        <f t="shared" ca="1" si="65"/>
        <v>4</v>
      </c>
      <c r="U1061">
        <f t="shared" ca="1" si="66"/>
        <v>15</v>
      </c>
      <c r="V1061">
        <f t="shared" ca="1" si="67"/>
        <v>0.36000000000000032</v>
      </c>
      <c r="X1061" t="str">
        <f ca="1"/>
        <v>2025-06-03 21:44:35</v>
      </c>
    </row>
    <row r="1062" spans="1:24" x14ac:dyDescent="0.2">
      <c r="A1062" t="s">
        <v>11</v>
      </c>
      <c r="B1062" t="s">
        <v>13472</v>
      </c>
      <c r="C1062" t="s">
        <v>266</v>
      </c>
      <c r="D1062" t="s">
        <v>566</v>
      </c>
      <c r="E1062" t="s">
        <v>13473</v>
      </c>
      <c r="F1062" t="s">
        <v>13469</v>
      </c>
      <c r="G1062">
        <v>1.9870699999999999</v>
      </c>
      <c r="H1062">
        <v>1.9851799999999999</v>
      </c>
      <c r="I1062">
        <v>1</v>
      </c>
      <c r="J1062">
        <v>-1</v>
      </c>
      <c r="K1062" t="s">
        <v>17</v>
      </c>
      <c r="L1062">
        <f t="shared" si="68"/>
        <v>44593.460000000829</v>
      </c>
      <c r="S1062" t="str">
        <f ca="1"/>
        <v>2025-06-03 09:01:17</v>
      </c>
      <c r="T1062">
        <f t="shared" ca="1" si="65"/>
        <v>3</v>
      </c>
      <c r="U1062">
        <f t="shared" ca="1" si="66"/>
        <v>7</v>
      </c>
      <c r="V1062">
        <f t="shared" ca="1" si="67"/>
        <v>6.44</v>
      </c>
      <c r="X1062" t="str">
        <f ca="1"/>
        <v>2025-06-03 21:44:15</v>
      </c>
    </row>
    <row r="1063" spans="1:24" x14ac:dyDescent="0.2">
      <c r="A1063" t="s">
        <v>11</v>
      </c>
      <c r="B1063" t="s">
        <v>13474</v>
      </c>
      <c r="C1063" t="s">
        <v>840</v>
      </c>
      <c r="D1063" t="s">
        <v>566</v>
      </c>
      <c r="E1063" t="s">
        <v>13475</v>
      </c>
      <c r="F1063" t="s">
        <v>13469</v>
      </c>
      <c r="G1063">
        <v>1.98631</v>
      </c>
      <c r="H1063">
        <v>1.9851799999999999</v>
      </c>
      <c r="I1063">
        <v>8</v>
      </c>
      <c r="J1063">
        <v>-8</v>
      </c>
      <c r="K1063" t="s">
        <v>17</v>
      </c>
      <c r="L1063">
        <f t="shared" si="68"/>
        <v>44594.460000000829</v>
      </c>
      <c r="S1063" t="str">
        <f ca="1"/>
        <v>2025-06-03 09:00:07</v>
      </c>
      <c r="T1063">
        <f t="shared" ca="1" si="65"/>
        <v>2</v>
      </c>
      <c r="U1063">
        <f t="shared" ca="1" si="66"/>
        <v>3</v>
      </c>
      <c r="V1063">
        <f t="shared" ca="1" si="67"/>
        <v>2.7600000000000002</v>
      </c>
      <c r="X1063" t="str">
        <f ca="1"/>
        <v>2025-06-03 21:44:55</v>
      </c>
    </row>
    <row r="1064" spans="1:24" x14ac:dyDescent="0.2">
      <c r="A1064" t="s">
        <v>11</v>
      </c>
      <c r="B1064" t="s">
        <v>13476</v>
      </c>
      <c r="C1064" t="s">
        <v>266</v>
      </c>
      <c r="D1064" t="s">
        <v>566</v>
      </c>
      <c r="E1064" t="s">
        <v>13477</v>
      </c>
      <c r="F1064" t="s">
        <v>13478</v>
      </c>
      <c r="G1064">
        <v>1.9877400000000001</v>
      </c>
      <c r="H1064">
        <v>1.9870699999999999</v>
      </c>
      <c r="I1064">
        <v>1</v>
      </c>
      <c r="J1064">
        <v>-1</v>
      </c>
      <c r="K1064" t="s">
        <v>17</v>
      </c>
      <c r="L1064">
        <f t="shared" si="68"/>
        <v>44602.460000000829</v>
      </c>
      <c r="S1064" t="str">
        <f ca="1"/>
        <v>2025-06-03 08:58:57</v>
      </c>
      <c r="T1064">
        <f t="shared" ca="1" si="65"/>
        <v>2</v>
      </c>
      <c r="U1064">
        <f t="shared" ca="1" si="66"/>
        <v>3</v>
      </c>
      <c r="V1064">
        <f t="shared" ca="1" si="67"/>
        <v>-3</v>
      </c>
      <c r="X1064" t="str">
        <f ca="1"/>
        <v>2025-06-03 21:43:05</v>
      </c>
    </row>
    <row r="1065" spans="1:24" x14ac:dyDescent="0.2">
      <c r="A1065" t="s">
        <v>11</v>
      </c>
      <c r="B1065" t="s">
        <v>13479</v>
      </c>
      <c r="C1065" t="s">
        <v>4680</v>
      </c>
      <c r="D1065" t="s">
        <v>566</v>
      </c>
      <c r="E1065" t="s">
        <v>13480</v>
      </c>
      <c r="F1065" t="s">
        <v>13481</v>
      </c>
      <c r="G1065">
        <v>1.9889300000000001</v>
      </c>
      <c r="H1065">
        <v>1.9885299999999999</v>
      </c>
      <c r="I1065">
        <v>2</v>
      </c>
      <c r="J1065">
        <v>-2</v>
      </c>
      <c r="K1065" t="s">
        <v>17</v>
      </c>
      <c r="L1065">
        <f t="shared" si="68"/>
        <v>44603.460000000829</v>
      </c>
      <c r="S1065" t="str">
        <f ca="1"/>
        <v>2025-06-03 08:57:46</v>
      </c>
      <c r="T1065">
        <f t="shared" ca="1" si="65"/>
        <v>4</v>
      </c>
      <c r="U1065">
        <f t="shared" ca="1" si="66"/>
        <v>15</v>
      </c>
      <c r="V1065">
        <f t="shared" ca="1" si="67"/>
        <v>-15</v>
      </c>
      <c r="X1065" t="str">
        <f ca="1"/>
        <v>2025-06-03 21:42:14</v>
      </c>
    </row>
    <row r="1066" spans="1:24" x14ac:dyDescent="0.2">
      <c r="A1066" t="s">
        <v>11</v>
      </c>
      <c r="B1066" t="s">
        <v>13482</v>
      </c>
      <c r="C1066" t="s">
        <v>222</v>
      </c>
      <c r="D1066" t="s">
        <v>566</v>
      </c>
      <c r="E1066" t="s">
        <v>13483</v>
      </c>
      <c r="F1066" t="s">
        <v>13481</v>
      </c>
      <c r="G1066">
        <v>1.9881800000000001</v>
      </c>
      <c r="H1066">
        <v>1.9885299999999999</v>
      </c>
      <c r="I1066">
        <v>4</v>
      </c>
      <c r="J1066">
        <v>3.68</v>
      </c>
      <c r="K1066" t="s">
        <v>17</v>
      </c>
      <c r="L1066">
        <f t="shared" si="68"/>
        <v>44605.460000000829</v>
      </c>
      <c r="S1066" t="str">
        <f ca="1"/>
        <v>2025-06-03 08:56:36</v>
      </c>
      <c r="T1066">
        <f t="shared" ca="1" si="65"/>
        <v>2</v>
      </c>
      <c r="U1066">
        <f t="shared" ca="1" si="66"/>
        <v>3</v>
      </c>
      <c r="V1066">
        <f t="shared" ca="1" si="67"/>
        <v>-3</v>
      </c>
      <c r="X1066" t="str">
        <f ca="1"/>
        <v>2025-06-03 21:42:34</v>
      </c>
    </row>
    <row r="1067" spans="1:24" x14ac:dyDescent="0.2">
      <c r="A1067" t="s">
        <v>11</v>
      </c>
      <c r="B1067" t="s">
        <v>13484</v>
      </c>
      <c r="C1067" t="s">
        <v>5765</v>
      </c>
      <c r="D1067" t="s">
        <v>566</v>
      </c>
      <c r="E1067" t="s">
        <v>13485</v>
      </c>
      <c r="F1067" t="s">
        <v>13481</v>
      </c>
      <c r="G1067">
        <v>1.98936</v>
      </c>
      <c r="H1067">
        <v>1.9885299999999999</v>
      </c>
      <c r="I1067">
        <v>1</v>
      </c>
      <c r="J1067">
        <v>-1</v>
      </c>
      <c r="K1067" t="s">
        <v>17</v>
      </c>
      <c r="L1067">
        <f t="shared" si="68"/>
        <v>44601.780000000828</v>
      </c>
      <c r="S1067" t="str">
        <f ca="1"/>
        <v>2025-06-03 08:55:26</v>
      </c>
      <c r="T1067">
        <f t="shared" ca="1" si="65"/>
        <v>3</v>
      </c>
      <c r="U1067">
        <f t="shared" ca="1" si="66"/>
        <v>7</v>
      </c>
      <c r="V1067">
        <f t="shared" ca="1" si="67"/>
        <v>0.68000000000000016</v>
      </c>
      <c r="X1067" t="str">
        <f ca="1"/>
        <v>2025-06-03 21:41:54</v>
      </c>
    </row>
    <row r="1068" spans="1:24" x14ac:dyDescent="0.2">
      <c r="A1068" t="s">
        <v>11</v>
      </c>
      <c r="B1068" t="s">
        <v>13486</v>
      </c>
      <c r="C1068" t="s">
        <v>266</v>
      </c>
      <c r="D1068" t="s">
        <v>566</v>
      </c>
      <c r="E1068" t="s">
        <v>13487</v>
      </c>
      <c r="F1068" t="s">
        <v>13488</v>
      </c>
      <c r="G1068">
        <v>1.9899899999999999</v>
      </c>
      <c r="H1068">
        <v>1.9890600000000001</v>
      </c>
      <c r="I1068">
        <v>1</v>
      </c>
      <c r="J1068">
        <v>-1</v>
      </c>
      <c r="K1068" t="s">
        <v>17</v>
      </c>
      <c r="L1068">
        <f t="shared" si="68"/>
        <v>44602.780000000828</v>
      </c>
      <c r="S1068" t="str">
        <f ca="1"/>
        <v>2025-06-03 08:54:16</v>
      </c>
      <c r="T1068">
        <f t="shared" ca="1" si="65"/>
        <v>1</v>
      </c>
      <c r="U1068">
        <f t="shared" ca="1" si="66"/>
        <v>1</v>
      </c>
      <c r="V1068">
        <f t="shared" ca="1" si="67"/>
        <v>0.92</v>
      </c>
      <c r="X1068" t="str">
        <f ca="1"/>
        <v>2025-06-03 21:40:44</v>
      </c>
    </row>
    <row r="1069" spans="1:24" x14ac:dyDescent="0.2">
      <c r="A1069" t="s">
        <v>11</v>
      </c>
      <c r="B1069" t="s">
        <v>13489</v>
      </c>
      <c r="C1069" t="s">
        <v>281</v>
      </c>
      <c r="D1069" t="s">
        <v>566</v>
      </c>
      <c r="E1069" t="s">
        <v>13490</v>
      </c>
      <c r="F1069" t="s">
        <v>13488</v>
      </c>
      <c r="G1069">
        <v>1.98922</v>
      </c>
      <c r="H1069">
        <v>1.9890600000000001</v>
      </c>
      <c r="I1069">
        <v>2</v>
      </c>
      <c r="J1069">
        <v>-2</v>
      </c>
      <c r="K1069" t="s">
        <v>17</v>
      </c>
      <c r="L1069">
        <f t="shared" si="68"/>
        <v>44603.780000000828</v>
      </c>
      <c r="S1069" t="str">
        <f ca="1"/>
        <v>2025-06-03 08:53:06</v>
      </c>
      <c r="T1069">
        <f t="shared" ca="1" si="65"/>
        <v>1</v>
      </c>
      <c r="U1069">
        <f t="shared" ca="1" si="66"/>
        <v>1</v>
      </c>
      <c r="V1069">
        <f t="shared" ca="1" si="67"/>
        <v>0.92</v>
      </c>
      <c r="X1069" t="str">
        <f ca="1"/>
        <v>2025-06-03 21:40:54</v>
      </c>
    </row>
    <row r="1070" spans="1:24" x14ac:dyDescent="0.2">
      <c r="A1070" t="s">
        <v>11</v>
      </c>
      <c r="B1070" t="s">
        <v>13491</v>
      </c>
      <c r="C1070" t="s">
        <v>266</v>
      </c>
      <c r="D1070" t="s">
        <v>566</v>
      </c>
      <c r="E1070" t="s">
        <v>13492</v>
      </c>
      <c r="F1070" t="s">
        <v>13493</v>
      </c>
      <c r="G1070">
        <v>1.9884599999999999</v>
      </c>
      <c r="H1070">
        <v>1.9900800000000001</v>
      </c>
      <c r="I1070">
        <v>1</v>
      </c>
      <c r="J1070">
        <v>0.92</v>
      </c>
      <c r="K1070" t="s">
        <v>17</v>
      </c>
      <c r="L1070">
        <f t="shared" si="68"/>
        <v>44605.780000000828</v>
      </c>
      <c r="S1070" t="str">
        <f ca="1"/>
        <v>2025-06-03 08:51:56</v>
      </c>
      <c r="T1070">
        <f t="shared" ca="1" si="65"/>
        <v>4</v>
      </c>
      <c r="U1070">
        <f t="shared" ca="1" si="66"/>
        <v>15</v>
      </c>
      <c r="V1070">
        <f t="shared" ca="1" si="67"/>
        <v>8.0400000000000009</v>
      </c>
      <c r="X1070" t="str">
        <f ca="1"/>
        <v>2025-06-03 21:39:34</v>
      </c>
    </row>
    <row r="1071" spans="1:24" x14ac:dyDescent="0.2">
      <c r="A1071" t="s">
        <v>11</v>
      </c>
      <c r="B1071" t="s">
        <v>13494</v>
      </c>
      <c r="C1071" t="s">
        <v>266</v>
      </c>
      <c r="D1071" t="s">
        <v>566</v>
      </c>
      <c r="E1071" t="s">
        <v>13495</v>
      </c>
      <c r="F1071" t="s">
        <v>13496</v>
      </c>
      <c r="G1071">
        <v>1.98838</v>
      </c>
      <c r="H1071">
        <v>1.9885999999999999</v>
      </c>
      <c r="I1071">
        <v>1</v>
      </c>
      <c r="J1071">
        <v>0.92</v>
      </c>
      <c r="K1071" t="s">
        <v>17</v>
      </c>
      <c r="L1071">
        <f t="shared" si="68"/>
        <v>44604.86000000083</v>
      </c>
      <c r="S1071" t="str">
        <f ca="1"/>
        <v>2025-06-03 08:50:46</v>
      </c>
      <c r="T1071">
        <f t="shared" ca="1" si="65"/>
        <v>2</v>
      </c>
      <c r="U1071">
        <f t="shared" ca="1" si="66"/>
        <v>3</v>
      </c>
      <c r="V1071">
        <f t="shared" ca="1" si="67"/>
        <v>-3</v>
      </c>
      <c r="X1071" t="str">
        <f ca="1"/>
        <v>2025-06-03 21:38:24</v>
      </c>
    </row>
    <row r="1072" spans="1:24" x14ac:dyDescent="0.2">
      <c r="A1072" t="s">
        <v>18</v>
      </c>
      <c r="B1072" t="s">
        <v>13497</v>
      </c>
      <c r="C1072" t="s">
        <v>786</v>
      </c>
      <c r="D1072" t="s">
        <v>566</v>
      </c>
      <c r="E1072" t="s">
        <v>13498</v>
      </c>
      <c r="F1072" t="s">
        <v>13499</v>
      </c>
      <c r="G1072">
        <v>1.9869300000000001</v>
      </c>
      <c r="H1072">
        <v>1.98844</v>
      </c>
      <c r="I1072">
        <v>2</v>
      </c>
      <c r="J1072">
        <v>-2</v>
      </c>
      <c r="K1072" t="s">
        <v>17</v>
      </c>
      <c r="L1072">
        <f t="shared" si="68"/>
        <v>44603.940000000832</v>
      </c>
      <c r="S1072" t="str">
        <f ca="1"/>
        <v>2025-06-03 08:49:35</v>
      </c>
      <c r="T1072">
        <f t="shared" ca="1" si="65"/>
        <v>4</v>
      </c>
      <c r="U1072">
        <f t="shared" ca="1" si="66"/>
        <v>15</v>
      </c>
      <c r="V1072">
        <f t="shared" ca="1" si="67"/>
        <v>-15</v>
      </c>
      <c r="X1072" t="str">
        <f ca="1"/>
        <v>2025-06-03 21:37:23</v>
      </c>
    </row>
    <row r="1073" spans="1:24" x14ac:dyDescent="0.2">
      <c r="A1073" t="s">
        <v>18</v>
      </c>
      <c r="B1073" t="s">
        <v>13500</v>
      </c>
      <c r="C1073" t="s">
        <v>6909</v>
      </c>
      <c r="D1073" t="s">
        <v>566</v>
      </c>
      <c r="E1073" t="s">
        <v>13501</v>
      </c>
      <c r="F1073" t="s">
        <v>13499</v>
      </c>
      <c r="G1073">
        <v>1.9873400000000001</v>
      </c>
      <c r="H1073">
        <v>1.98844</v>
      </c>
      <c r="I1073">
        <v>8</v>
      </c>
      <c r="J1073">
        <v>-8</v>
      </c>
      <c r="K1073" t="s">
        <v>17</v>
      </c>
      <c r="L1073">
        <f t="shared" si="68"/>
        <v>44605.940000000832</v>
      </c>
      <c r="S1073" t="str">
        <f ca="1"/>
        <v>2025-06-03 08:48:25</v>
      </c>
      <c r="T1073">
        <f t="shared" ca="1" si="65"/>
        <v>3</v>
      </c>
      <c r="U1073">
        <f t="shared" ca="1" si="66"/>
        <v>7</v>
      </c>
      <c r="V1073">
        <f t="shared" ca="1" si="67"/>
        <v>0.68000000000000016</v>
      </c>
      <c r="X1073" t="str">
        <f ca="1"/>
        <v>2025-06-03 21:38:03</v>
      </c>
    </row>
    <row r="1074" spans="1:24" x14ac:dyDescent="0.2">
      <c r="A1074" t="s">
        <v>18</v>
      </c>
      <c r="B1074" t="s">
        <v>13502</v>
      </c>
      <c r="C1074" t="s">
        <v>222</v>
      </c>
      <c r="D1074" t="s">
        <v>566</v>
      </c>
      <c r="E1074" t="s">
        <v>13503</v>
      </c>
      <c r="F1074" t="s">
        <v>13499</v>
      </c>
      <c r="G1074">
        <v>1.9871399999999999</v>
      </c>
      <c r="H1074">
        <v>1.98844</v>
      </c>
      <c r="I1074">
        <v>4</v>
      </c>
      <c r="J1074">
        <v>-4</v>
      </c>
      <c r="K1074" t="s">
        <v>17</v>
      </c>
      <c r="L1074">
        <f t="shared" si="68"/>
        <v>44613.940000000832</v>
      </c>
      <c r="S1074" t="str">
        <f ca="1"/>
        <v>2025-06-03 08:47:15</v>
      </c>
      <c r="T1074">
        <f t="shared" ca="1" si="65"/>
        <v>1</v>
      </c>
      <c r="U1074">
        <f t="shared" ca="1" si="66"/>
        <v>1</v>
      </c>
      <c r="V1074">
        <f t="shared" ca="1" si="67"/>
        <v>0.92</v>
      </c>
      <c r="X1074" t="str">
        <f ca="1"/>
        <v>2025-06-03 21:37:53</v>
      </c>
    </row>
    <row r="1075" spans="1:24" x14ac:dyDescent="0.2">
      <c r="A1075" t="s">
        <v>18</v>
      </c>
      <c r="B1075" t="s">
        <v>13504</v>
      </c>
      <c r="C1075" t="s">
        <v>266</v>
      </c>
      <c r="D1075" t="s">
        <v>566</v>
      </c>
      <c r="E1075" t="s">
        <v>13505</v>
      </c>
      <c r="F1075" t="s">
        <v>13499</v>
      </c>
      <c r="G1075">
        <v>1.98586</v>
      </c>
      <c r="H1075">
        <v>1.98844</v>
      </c>
      <c r="I1075">
        <v>1</v>
      </c>
      <c r="J1075">
        <v>-1</v>
      </c>
      <c r="K1075" t="s">
        <v>17</v>
      </c>
      <c r="L1075">
        <f t="shared" si="68"/>
        <v>44617.940000000832</v>
      </c>
      <c r="S1075" t="str">
        <f ca="1"/>
        <v>2025-06-03 08:46:05</v>
      </c>
      <c r="T1075">
        <f t="shared" ca="1" si="65"/>
        <v>3</v>
      </c>
      <c r="U1075">
        <f t="shared" ca="1" si="66"/>
        <v>7</v>
      </c>
      <c r="V1075">
        <f t="shared" ca="1" si="67"/>
        <v>6.44</v>
      </c>
      <c r="X1075" t="str">
        <f ca="1"/>
        <v>2025-06-03 21:37:14</v>
      </c>
    </row>
    <row r="1076" spans="1:24" x14ac:dyDescent="0.2">
      <c r="A1076" t="s">
        <v>18</v>
      </c>
      <c r="B1076" t="s">
        <v>13506</v>
      </c>
      <c r="C1076" t="s">
        <v>850</v>
      </c>
      <c r="D1076" t="s">
        <v>566</v>
      </c>
      <c r="E1076" t="s">
        <v>13507</v>
      </c>
      <c r="F1076" t="s">
        <v>13508</v>
      </c>
      <c r="G1076">
        <v>1.9862899999999999</v>
      </c>
      <c r="H1076">
        <v>1.98563</v>
      </c>
      <c r="I1076">
        <v>4</v>
      </c>
      <c r="J1076">
        <v>3.68</v>
      </c>
      <c r="K1076" t="s">
        <v>17</v>
      </c>
      <c r="L1076">
        <f t="shared" si="68"/>
        <v>44618.940000000832</v>
      </c>
      <c r="S1076" t="str">
        <f ca="1"/>
        <v>2025-06-03 08:44:55</v>
      </c>
      <c r="T1076">
        <f t="shared" ca="1" si="65"/>
        <v>2</v>
      </c>
      <c r="U1076">
        <f t="shared" ca="1" si="66"/>
        <v>3</v>
      </c>
      <c r="V1076">
        <f t="shared" ca="1" si="67"/>
        <v>2.7600000000000002</v>
      </c>
      <c r="X1076" t="str">
        <f ca="1"/>
        <v>2025-06-03 21:36:53</v>
      </c>
    </row>
    <row r="1077" spans="1:24" x14ac:dyDescent="0.2">
      <c r="A1077" t="s">
        <v>18</v>
      </c>
      <c r="B1077" t="s">
        <v>13509</v>
      </c>
      <c r="C1077" t="s">
        <v>840</v>
      </c>
      <c r="D1077" t="s">
        <v>566</v>
      </c>
      <c r="E1077" t="s">
        <v>13510</v>
      </c>
      <c r="F1077" t="s">
        <v>13508</v>
      </c>
      <c r="G1077">
        <v>1.9862200000000001</v>
      </c>
      <c r="H1077">
        <v>1.98563</v>
      </c>
      <c r="I1077">
        <v>2</v>
      </c>
      <c r="J1077">
        <v>1.84</v>
      </c>
      <c r="K1077" t="s">
        <v>17</v>
      </c>
      <c r="L1077">
        <f t="shared" si="68"/>
        <v>44615.260000000831</v>
      </c>
      <c r="S1077" t="str">
        <f ca="1"/>
        <v>2025-06-03 08:43:44</v>
      </c>
      <c r="T1077">
        <f t="shared" ca="1" si="65"/>
        <v>4</v>
      </c>
      <c r="U1077">
        <f t="shared" ca="1" si="66"/>
        <v>15</v>
      </c>
      <c r="V1077">
        <f t="shared" ca="1" si="67"/>
        <v>8.0400000000000009</v>
      </c>
      <c r="X1077" t="str">
        <f ca="1"/>
        <v>2025-06-03 21:36:43</v>
      </c>
    </row>
    <row r="1078" spans="1:24" x14ac:dyDescent="0.2">
      <c r="A1078" t="s">
        <v>18</v>
      </c>
      <c r="B1078" t="s">
        <v>13511</v>
      </c>
      <c r="C1078" t="s">
        <v>266</v>
      </c>
      <c r="D1078" t="s">
        <v>566</v>
      </c>
      <c r="E1078" t="s">
        <v>13512</v>
      </c>
      <c r="F1078" t="s">
        <v>13508</v>
      </c>
      <c r="G1078">
        <v>1.9854700000000001</v>
      </c>
      <c r="H1078">
        <v>1.98563</v>
      </c>
      <c r="I1078">
        <v>1</v>
      </c>
      <c r="J1078">
        <v>-1</v>
      </c>
      <c r="K1078" t="s">
        <v>17</v>
      </c>
      <c r="L1078">
        <f t="shared" si="68"/>
        <v>44613.420000000835</v>
      </c>
      <c r="S1078" t="str">
        <f ca="1"/>
        <v>2025-06-03 08:42:34</v>
      </c>
      <c r="T1078">
        <f t="shared" ca="1" si="65"/>
        <v>1</v>
      </c>
      <c r="U1078">
        <f t="shared" ca="1" si="66"/>
        <v>1</v>
      </c>
      <c r="V1078">
        <f t="shared" ca="1" si="67"/>
        <v>0.92</v>
      </c>
      <c r="X1078" t="str">
        <f ca="1"/>
        <v>2025-06-03 21:36:03</v>
      </c>
    </row>
    <row r="1079" spans="1:24" x14ac:dyDescent="0.2">
      <c r="A1079" t="s">
        <v>18</v>
      </c>
      <c r="B1079" t="s">
        <v>13513</v>
      </c>
      <c r="C1079" t="s">
        <v>786</v>
      </c>
      <c r="D1079" t="s">
        <v>566</v>
      </c>
      <c r="E1079" t="s">
        <v>13514</v>
      </c>
      <c r="F1079" t="s">
        <v>13515</v>
      </c>
      <c r="G1079">
        <v>1.9862500000000001</v>
      </c>
      <c r="H1079">
        <v>1.9853000000000001</v>
      </c>
      <c r="I1079">
        <v>2</v>
      </c>
      <c r="J1079">
        <v>1.84</v>
      </c>
      <c r="K1079" t="s">
        <v>17</v>
      </c>
      <c r="L1079">
        <f t="shared" si="68"/>
        <v>44614.420000000835</v>
      </c>
      <c r="S1079" t="str">
        <f ca="1"/>
        <v>2025-06-03 08:41:24</v>
      </c>
      <c r="T1079">
        <f t="shared" ca="1" si="65"/>
        <v>4</v>
      </c>
      <c r="U1079">
        <f t="shared" ca="1" si="66"/>
        <v>15</v>
      </c>
      <c r="V1079">
        <f t="shared" ca="1" si="67"/>
        <v>-15</v>
      </c>
      <c r="X1079" t="str">
        <f ca="1"/>
        <v>2025-06-03 21:35:02</v>
      </c>
    </row>
    <row r="1080" spans="1:24" x14ac:dyDescent="0.2">
      <c r="A1080" t="s">
        <v>18</v>
      </c>
      <c r="B1080" t="s">
        <v>13516</v>
      </c>
      <c r="C1080" t="s">
        <v>266</v>
      </c>
      <c r="D1080" t="s">
        <v>566</v>
      </c>
      <c r="E1080" t="s">
        <v>13517</v>
      </c>
      <c r="F1080" t="s">
        <v>13515</v>
      </c>
      <c r="G1080">
        <v>1.9860100000000001</v>
      </c>
      <c r="H1080">
        <v>1.9853000000000001</v>
      </c>
      <c r="I1080">
        <v>1</v>
      </c>
      <c r="J1080">
        <v>0.92</v>
      </c>
      <c r="K1080" t="s">
        <v>17</v>
      </c>
      <c r="L1080">
        <f t="shared" si="68"/>
        <v>44612.580000000838</v>
      </c>
      <c r="S1080" t="str">
        <f ca="1"/>
        <v>2025-06-03 08:40:14</v>
      </c>
      <c r="T1080">
        <f t="shared" ca="1" si="65"/>
        <v>4</v>
      </c>
      <c r="U1080">
        <f t="shared" ca="1" si="66"/>
        <v>15</v>
      </c>
      <c r="V1080">
        <f t="shared" ca="1" si="67"/>
        <v>13.8</v>
      </c>
      <c r="X1080" t="str">
        <f ca="1"/>
        <v>2025-06-03 21:34:53</v>
      </c>
    </row>
    <row r="1081" spans="1:24" x14ac:dyDescent="0.2">
      <c r="A1081" t="s">
        <v>18</v>
      </c>
      <c r="B1081" t="s">
        <v>13518</v>
      </c>
      <c r="C1081" t="s">
        <v>786</v>
      </c>
      <c r="D1081" t="s">
        <v>566</v>
      </c>
      <c r="E1081" t="s">
        <v>13519</v>
      </c>
      <c r="F1081" t="s">
        <v>13520</v>
      </c>
      <c r="G1081">
        <v>1.9878400000000001</v>
      </c>
      <c r="H1081">
        <v>1.9870000000000001</v>
      </c>
      <c r="I1081">
        <v>2</v>
      </c>
      <c r="J1081">
        <v>1.84</v>
      </c>
      <c r="K1081" t="s">
        <v>17</v>
      </c>
      <c r="L1081">
        <f t="shared" si="68"/>
        <v>44611.66000000084</v>
      </c>
      <c r="S1081" t="str">
        <f ca="1"/>
        <v>2025-06-03 08:39:03</v>
      </c>
      <c r="T1081">
        <f t="shared" ca="1" si="65"/>
        <v>4</v>
      </c>
      <c r="U1081">
        <f t="shared" ca="1" si="66"/>
        <v>15</v>
      </c>
      <c r="V1081">
        <f t="shared" ca="1" si="67"/>
        <v>0.36000000000000032</v>
      </c>
      <c r="X1081" t="str">
        <f ca="1"/>
        <v>2025-06-03 21:33:52</v>
      </c>
    </row>
    <row r="1082" spans="1:24" x14ac:dyDescent="0.2">
      <c r="A1082" t="s">
        <v>18</v>
      </c>
      <c r="B1082" t="s">
        <v>13521</v>
      </c>
      <c r="C1082" t="s">
        <v>266</v>
      </c>
      <c r="D1082" t="s">
        <v>566</v>
      </c>
      <c r="E1082" t="s">
        <v>13522</v>
      </c>
      <c r="F1082" t="s">
        <v>13520</v>
      </c>
      <c r="G1082">
        <v>1.9877800000000001</v>
      </c>
      <c r="H1082">
        <v>1.9870000000000001</v>
      </c>
      <c r="I1082">
        <v>1</v>
      </c>
      <c r="J1082">
        <v>0.92</v>
      </c>
      <c r="K1082" t="s">
        <v>17</v>
      </c>
      <c r="L1082">
        <f t="shared" si="68"/>
        <v>44609.820000000844</v>
      </c>
      <c r="S1082" t="str">
        <f ca="1"/>
        <v>2025-06-03 08:37:53</v>
      </c>
      <c r="T1082">
        <f t="shared" ca="1" si="65"/>
        <v>3</v>
      </c>
      <c r="U1082">
        <f t="shared" ca="1" si="66"/>
        <v>7</v>
      </c>
      <c r="V1082">
        <f t="shared" ca="1" si="67"/>
        <v>-7</v>
      </c>
      <c r="X1082" t="str">
        <f ca="1"/>
        <v>2025-06-03 21:33:43</v>
      </c>
    </row>
    <row r="1083" spans="1:24" x14ac:dyDescent="0.2">
      <c r="A1083" t="s">
        <v>18</v>
      </c>
      <c r="B1083" t="s">
        <v>13523</v>
      </c>
      <c r="C1083" t="s">
        <v>836</v>
      </c>
      <c r="D1083" t="s">
        <v>566</v>
      </c>
      <c r="E1083" t="s">
        <v>13524</v>
      </c>
      <c r="F1083" t="s">
        <v>13525</v>
      </c>
      <c r="G1083">
        <v>1.98871</v>
      </c>
      <c r="H1083">
        <v>1.98682</v>
      </c>
      <c r="I1083">
        <v>4</v>
      </c>
      <c r="J1083">
        <v>3.68</v>
      </c>
      <c r="K1083" t="s">
        <v>17</v>
      </c>
      <c r="L1083">
        <f t="shared" si="68"/>
        <v>44608.900000000845</v>
      </c>
      <c r="S1083" t="str">
        <f ca="1"/>
        <v>2025-06-03 08:36:43</v>
      </c>
      <c r="T1083">
        <f t="shared" ca="1" si="65"/>
        <v>3</v>
      </c>
      <c r="U1083">
        <f t="shared" ca="1" si="66"/>
        <v>7</v>
      </c>
      <c r="V1083">
        <f t="shared" ca="1" si="67"/>
        <v>6.44</v>
      </c>
      <c r="X1083" t="str">
        <f ca="1"/>
        <v>2025-06-03 21:32:52</v>
      </c>
    </row>
    <row r="1084" spans="1:24" x14ac:dyDescent="0.2">
      <c r="A1084" t="s">
        <v>18</v>
      </c>
      <c r="B1084" t="s">
        <v>13526</v>
      </c>
      <c r="C1084" t="s">
        <v>281</v>
      </c>
      <c r="D1084" t="s">
        <v>566</v>
      </c>
      <c r="E1084" t="s">
        <v>13527</v>
      </c>
      <c r="F1084" t="s">
        <v>13525</v>
      </c>
      <c r="G1084">
        <v>1.98888</v>
      </c>
      <c r="H1084">
        <v>1.98682</v>
      </c>
      <c r="I1084">
        <v>2</v>
      </c>
      <c r="J1084">
        <v>1.84</v>
      </c>
      <c r="K1084" t="s">
        <v>17</v>
      </c>
      <c r="L1084">
        <f t="shared" si="68"/>
        <v>44605.220000000845</v>
      </c>
      <c r="S1084" t="str">
        <f ca="1"/>
        <v>2025-06-03 08:35:33</v>
      </c>
      <c r="T1084">
        <f t="shared" ca="1" si="65"/>
        <v>1</v>
      </c>
      <c r="U1084">
        <f t="shared" ca="1" si="66"/>
        <v>1</v>
      </c>
      <c r="V1084">
        <f t="shared" ca="1" si="67"/>
        <v>0.92</v>
      </c>
      <c r="X1084" t="str">
        <f ca="1"/>
        <v>2025-06-03 21:32:42</v>
      </c>
    </row>
    <row r="1085" spans="1:24" x14ac:dyDescent="0.2">
      <c r="A1085" t="s">
        <v>18</v>
      </c>
      <c r="B1085" t="s">
        <v>13528</v>
      </c>
      <c r="C1085" t="s">
        <v>4379</v>
      </c>
      <c r="D1085" t="s">
        <v>566</v>
      </c>
      <c r="E1085" t="s">
        <v>13529</v>
      </c>
      <c r="F1085" t="s">
        <v>13525</v>
      </c>
      <c r="G1085">
        <v>1.98803</v>
      </c>
      <c r="H1085">
        <v>1.98682</v>
      </c>
      <c r="I1085">
        <v>1</v>
      </c>
      <c r="J1085">
        <v>0.92</v>
      </c>
      <c r="K1085" t="s">
        <v>17</v>
      </c>
      <c r="L1085">
        <f t="shared" si="68"/>
        <v>44603.380000000849</v>
      </c>
      <c r="S1085" t="str">
        <f ca="1"/>
        <v>2025-06-03 08:34:23</v>
      </c>
      <c r="T1085">
        <f t="shared" ca="1" si="65"/>
        <v>4</v>
      </c>
      <c r="U1085">
        <f t="shared" ca="1" si="66"/>
        <v>15</v>
      </c>
      <c r="V1085">
        <f t="shared" ca="1" si="67"/>
        <v>8.0400000000000009</v>
      </c>
      <c r="X1085" t="str">
        <f ca="1"/>
        <v>2025-06-03 21:32:33</v>
      </c>
    </row>
    <row r="1086" spans="1:24" x14ac:dyDescent="0.2">
      <c r="A1086" t="s">
        <v>18</v>
      </c>
      <c r="B1086" t="s">
        <v>13530</v>
      </c>
      <c r="C1086" t="s">
        <v>281</v>
      </c>
      <c r="D1086" t="s">
        <v>566</v>
      </c>
      <c r="E1086" t="s">
        <v>13531</v>
      </c>
      <c r="F1086" t="s">
        <v>13532</v>
      </c>
      <c r="G1086">
        <v>1.9873700000000001</v>
      </c>
      <c r="H1086">
        <v>1.9878100000000001</v>
      </c>
      <c r="I1086">
        <v>2</v>
      </c>
      <c r="J1086">
        <v>-2</v>
      </c>
      <c r="K1086" t="s">
        <v>17</v>
      </c>
      <c r="L1086">
        <f t="shared" si="68"/>
        <v>44602.46000000085</v>
      </c>
      <c r="S1086" t="str">
        <f ca="1"/>
        <v>2025-06-03 08:33:13</v>
      </c>
      <c r="T1086">
        <f t="shared" ca="1" si="65"/>
        <v>4</v>
      </c>
      <c r="U1086">
        <f t="shared" ca="1" si="66"/>
        <v>15</v>
      </c>
      <c r="V1086">
        <f t="shared" ca="1" si="67"/>
        <v>-15</v>
      </c>
      <c r="X1086" t="str">
        <f ca="1"/>
        <v>2025-06-03 21:31:32</v>
      </c>
    </row>
    <row r="1087" spans="1:24" x14ac:dyDescent="0.2">
      <c r="A1087" t="s">
        <v>18</v>
      </c>
      <c r="B1087" t="s">
        <v>13533</v>
      </c>
      <c r="C1087" t="s">
        <v>266</v>
      </c>
      <c r="D1087" t="s">
        <v>566</v>
      </c>
      <c r="E1087" t="s">
        <v>13534</v>
      </c>
      <c r="F1087" t="s">
        <v>13532</v>
      </c>
      <c r="G1087">
        <v>1.9872799999999999</v>
      </c>
      <c r="H1087">
        <v>1.9878100000000001</v>
      </c>
      <c r="I1087">
        <v>1</v>
      </c>
      <c r="J1087">
        <v>-1</v>
      </c>
      <c r="K1087" t="s">
        <v>17</v>
      </c>
      <c r="L1087">
        <f t="shared" si="68"/>
        <v>44604.46000000085</v>
      </c>
      <c r="S1087" t="str">
        <f ca="1"/>
        <v>2025-06-03 08:32:03</v>
      </c>
      <c r="T1087">
        <f t="shared" ca="1" si="65"/>
        <v>2</v>
      </c>
      <c r="U1087">
        <f t="shared" ca="1" si="66"/>
        <v>3</v>
      </c>
      <c r="V1087">
        <f t="shared" ca="1" si="67"/>
        <v>0.84000000000000008</v>
      </c>
      <c r="X1087" t="str">
        <f ca="1"/>
        <v>2025-06-03 21:31:22</v>
      </c>
    </row>
    <row r="1088" spans="1:24" x14ac:dyDescent="0.2">
      <c r="A1088" t="s">
        <v>11</v>
      </c>
      <c r="B1088" t="s">
        <v>13535</v>
      </c>
      <c r="C1088" t="s">
        <v>266</v>
      </c>
      <c r="D1088" t="s">
        <v>566</v>
      </c>
      <c r="E1088" t="s">
        <v>13536</v>
      </c>
      <c r="F1088" t="s">
        <v>13537</v>
      </c>
      <c r="G1088">
        <v>1.9888399999999999</v>
      </c>
      <c r="H1088">
        <v>1.98708</v>
      </c>
      <c r="I1088">
        <v>1</v>
      </c>
      <c r="J1088">
        <v>-1</v>
      </c>
      <c r="K1088" t="s">
        <v>17</v>
      </c>
      <c r="L1088">
        <f t="shared" si="68"/>
        <v>44605.46000000085</v>
      </c>
      <c r="S1088" t="str">
        <f ca="1"/>
        <v>2025-06-03 08:30:43</v>
      </c>
      <c r="T1088">
        <f t="shared" ca="1" si="65"/>
        <v>4</v>
      </c>
      <c r="U1088">
        <f t="shared" ca="1" si="66"/>
        <v>15</v>
      </c>
      <c r="V1088">
        <f t="shared" ca="1" si="67"/>
        <v>7.6400000000000006</v>
      </c>
      <c r="X1088" t="str">
        <f ca="1"/>
        <v>2025-06-03 21:30:12</v>
      </c>
    </row>
    <row r="1089" spans="1:24" x14ac:dyDescent="0.2">
      <c r="A1089" t="s">
        <v>11</v>
      </c>
      <c r="B1089" t="s">
        <v>13538</v>
      </c>
      <c r="C1089" t="s">
        <v>786</v>
      </c>
      <c r="D1089" t="s">
        <v>566</v>
      </c>
      <c r="E1089" t="s">
        <v>13539</v>
      </c>
      <c r="F1089" t="s">
        <v>13537</v>
      </c>
      <c r="G1089">
        <v>1.9887600000000001</v>
      </c>
      <c r="H1089">
        <v>1.98708</v>
      </c>
      <c r="I1089">
        <v>2</v>
      </c>
      <c r="J1089">
        <v>-2</v>
      </c>
      <c r="K1089" t="s">
        <v>17</v>
      </c>
      <c r="L1089">
        <f t="shared" si="68"/>
        <v>44606.46000000085</v>
      </c>
      <c r="S1089" t="str">
        <f ca="1"/>
        <v>2025-06-03 08:29:33</v>
      </c>
      <c r="T1089">
        <f t="shared" ca="1" si="65"/>
        <v>1</v>
      </c>
      <c r="U1089">
        <f t="shared" ca="1" si="66"/>
        <v>1</v>
      </c>
      <c r="V1089">
        <f t="shared" ca="1" si="67"/>
        <v>0.92</v>
      </c>
      <c r="X1089" t="str">
        <f ca="1"/>
        <v>2025-06-03 21:30:21</v>
      </c>
    </row>
    <row r="1090" spans="1:24" x14ac:dyDescent="0.2">
      <c r="A1090" t="s">
        <v>11</v>
      </c>
      <c r="B1090" t="s">
        <v>13540</v>
      </c>
      <c r="C1090" t="s">
        <v>4680</v>
      </c>
      <c r="D1090" t="s">
        <v>566</v>
      </c>
      <c r="E1090" t="s">
        <v>13541</v>
      </c>
      <c r="F1090" t="s">
        <v>13537</v>
      </c>
      <c r="G1090">
        <v>1.98834</v>
      </c>
      <c r="H1090">
        <v>1.98708</v>
      </c>
      <c r="I1090">
        <v>4</v>
      </c>
      <c r="J1090">
        <v>-4</v>
      </c>
      <c r="K1090" t="s">
        <v>17</v>
      </c>
      <c r="L1090">
        <f t="shared" si="68"/>
        <v>44608.46000000085</v>
      </c>
      <c r="S1090" t="str">
        <f ca="1"/>
        <v>2025-06-03 08:28:23</v>
      </c>
      <c r="T1090">
        <f t="shared" ca="1" si="65"/>
        <v>4</v>
      </c>
      <c r="U1090">
        <f t="shared" ca="1" si="66"/>
        <v>15</v>
      </c>
      <c r="V1090">
        <f t="shared" ca="1" si="67"/>
        <v>-15</v>
      </c>
      <c r="X1090" t="str">
        <f ca="1"/>
        <v>2025-06-03 21:30:31</v>
      </c>
    </row>
    <row r="1091" spans="1:24" x14ac:dyDescent="0.2">
      <c r="A1091" t="s">
        <v>11</v>
      </c>
      <c r="B1091" t="s">
        <v>13542</v>
      </c>
      <c r="C1091" t="s">
        <v>301</v>
      </c>
      <c r="D1091" t="s">
        <v>566</v>
      </c>
      <c r="E1091" t="s">
        <v>13543</v>
      </c>
      <c r="F1091" t="s">
        <v>13537</v>
      </c>
      <c r="G1091">
        <v>1.9879500000000001</v>
      </c>
      <c r="H1091">
        <v>1.98708</v>
      </c>
      <c r="I1091">
        <v>8</v>
      </c>
      <c r="J1091">
        <v>-8</v>
      </c>
      <c r="K1091" t="s">
        <v>17</v>
      </c>
      <c r="L1091">
        <f t="shared" si="68"/>
        <v>44612.46000000085</v>
      </c>
      <c r="S1091" t="str">
        <f ca="1"/>
        <v>2025-06-03 08:27:12</v>
      </c>
      <c r="T1091">
        <f t="shared" ref="T1091:T1154" ca="1" si="69">COUNTIF(INDIRECT($O$4),S1091)</f>
        <v>4</v>
      </c>
      <c r="U1091">
        <f t="shared" ref="U1091:U1154" ca="1" si="70">SUMIF(INDIRECT($O$4),S1091,INDIRECT($O$5))</f>
        <v>15</v>
      </c>
      <c r="V1091">
        <f t="shared" ref="V1091:V1154" ca="1" si="71">SUMIF(INDIRECT($O$4),S1091,INDIRECT($O$6))</f>
        <v>-15</v>
      </c>
      <c r="X1091" t="str">
        <f ca="1"/>
        <v>2025-06-03 21:30:42</v>
      </c>
    </row>
    <row r="1092" spans="1:24" x14ac:dyDescent="0.2">
      <c r="A1092" t="s">
        <v>11</v>
      </c>
      <c r="B1092" t="s">
        <v>13544</v>
      </c>
      <c r="C1092" t="s">
        <v>786</v>
      </c>
      <c r="D1092" t="s">
        <v>566</v>
      </c>
      <c r="E1092" t="s">
        <v>13545</v>
      </c>
      <c r="F1092" t="s">
        <v>13546</v>
      </c>
      <c r="G1092">
        <v>1.9880500000000001</v>
      </c>
      <c r="H1092">
        <v>1.98865</v>
      </c>
      <c r="I1092">
        <v>2</v>
      </c>
      <c r="J1092">
        <v>1.84</v>
      </c>
      <c r="K1092" t="s">
        <v>17</v>
      </c>
      <c r="L1092">
        <f t="shared" ref="L1092:L1155" si="72">L1091-J1091</f>
        <v>44620.46000000085</v>
      </c>
      <c r="S1092" t="str">
        <f ca="1"/>
        <v>2025-06-03 08:26:02</v>
      </c>
      <c r="T1092">
        <f t="shared" ca="1" si="69"/>
        <v>4</v>
      </c>
      <c r="U1092">
        <f t="shared" ca="1" si="70"/>
        <v>15</v>
      </c>
      <c r="V1092">
        <f t="shared" ca="1" si="71"/>
        <v>-15</v>
      </c>
      <c r="X1092" t="str">
        <f ca="1"/>
        <v>2025-06-03 21:29:11</v>
      </c>
    </row>
    <row r="1093" spans="1:24" x14ac:dyDescent="0.2">
      <c r="A1093" t="s">
        <v>11</v>
      </c>
      <c r="B1093" t="s">
        <v>13547</v>
      </c>
      <c r="C1093" t="s">
        <v>266</v>
      </c>
      <c r="D1093" t="s">
        <v>566</v>
      </c>
      <c r="E1093" t="s">
        <v>13548</v>
      </c>
      <c r="F1093" t="s">
        <v>13546</v>
      </c>
      <c r="G1093">
        <v>1.98807</v>
      </c>
      <c r="H1093">
        <v>1.98865</v>
      </c>
      <c r="I1093">
        <v>1</v>
      </c>
      <c r="J1093">
        <v>0.92</v>
      </c>
      <c r="K1093" t="s">
        <v>17</v>
      </c>
      <c r="L1093">
        <f t="shared" si="72"/>
        <v>44618.620000000854</v>
      </c>
      <c r="S1093" t="str">
        <f ca="1"/>
        <v>2025-06-03 08:24:52</v>
      </c>
      <c r="T1093">
        <f t="shared" ca="1" si="69"/>
        <v>2</v>
      </c>
      <c r="U1093">
        <f t="shared" ca="1" si="70"/>
        <v>3</v>
      </c>
      <c r="V1093">
        <f t="shared" ca="1" si="71"/>
        <v>2.7600000000000002</v>
      </c>
      <c r="X1093" t="str">
        <f ca="1"/>
        <v>2025-06-03 21:29:02</v>
      </c>
    </row>
    <row r="1094" spans="1:24" x14ac:dyDescent="0.2">
      <c r="A1094" t="s">
        <v>11</v>
      </c>
      <c r="B1094" t="s">
        <v>13549</v>
      </c>
      <c r="C1094" t="s">
        <v>4565</v>
      </c>
      <c r="D1094" t="s">
        <v>566</v>
      </c>
      <c r="E1094" t="s">
        <v>13550</v>
      </c>
      <c r="F1094" t="s">
        <v>13551</v>
      </c>
      <c r="G1094">
        <v>1.9886200000000001</v>
      </c>
      <c r="H1094">
        <v>1.9882200000000001</v>
      </c>
      <c r="I1094">
        <v>4</v>
      </c>
      <c r="J1094">
        <v>-4</v>
      </c>
      <c r="K1094" t="s">
        <v>17</v>
      </c>
      <c r="L1094">
        <f t="shared" si="72"/>
        <v>44617.700000000856</v>
      </c>
      <c r="S1094" t="str">
        <f ca="1"/>
        <v>2025-06-03 08:23:42</v>
      </c>
      <c r="T1094">
        <f t="shared" ca="1" si="69"/>
        <v>2</v>
      </c>
      <c r="U1094">
        <f t="shared" ca="1" si="70"/>
        <v>3</v>
      </c>
      <c r="V1094">
        <f t="shared" ca="1" si="71"/>
        <v>0.84000000000000008</v>
      </c>
      <c r="X1094" t="str">
        <f ca="1"/>
        <v>2025-06-03 21:27:50</v>
      </c>
    </row>
    <row r="1095" spans="1:24" x14ac:dyDescent="0.2">
      <c r="A1095" t="s">
        <v>11</v>
      </c>
      <c r="B1095" t="s">
        <v>13552</v>
      </c>
      <c r="C1095" t="s">
        <v>266</v>
      </c>
      <c r="D1095" t="s">
        <v>566</v>
      </c>
      <c r="E1095" t="s">
        <v>13553</v>
      </c>
      <c r="F1095" t="s">
        <v>13551</v>
      </c>
      <c r="G1095">
        <v>1.9887600000000001</v>
      </c>
      <c r="H1095">
        <v>1.9882200000000001</v>
      </c>
      <c r="I1095">
        <v>1</v>
      </c>
      <c r="J1095">
        <v>-1</v>
      </c>
      <c r="K1095" t="s">
        <v>17</v>
      </c>
      <c r="L1095">
        <f t="shared" si="72"/>
        <v>44621.700000000856</v>
      </c>
      <c r="S1095" t="str">
        <f ca="1"/>
        <v>2025-06-03 08:22:32</v>
      </c>
      <c r="T1095">
        <f t="shared" ca="1" si="69"/>
        <v>3</v>
      </c>
      <c r="U1095">
        <f t="shared" ca="1" si="70"/>
        <v>7</v>
      </c>
      <c r="V1095">
        <f t="shared" ca="1" si="71"/>
        <v>6.44</v>
      </c>
      <c r="X1095" t="str">
        <f ca="1"/>
        <v>2025-06-03 21:27:21</v>
      </c>
    </row>
    <row r="1096" spans="1:24" x14ac:dyDescent="0.2">
      <c r="A1096" t="s">
        <v>11</v>
      </c>
      <c r="B1096" t="s">
        <v>13554</v>
      </c>
      <c r="C1096" t="s">
        <v>786</v>
      </c>
      <c r="D1096" t="s">
        <v>566</v>
      </c>
      <c r="E1096" t="s">
        <v>13555</v>
      </c>
      <c r="F1096" t="s">
        <v>13551</v>
      </c>
      <c r="G1096">
        <v>1.9886299999999999</v>
      </c>
      <c r="H1096">
        <v>1.9882200000000001</v>
      </c>
      <c r="I1096">
        <v>2</v>
      </c>
      <c r="J1096">
        <v>-2</v>
      </c>
      <c r="K1096" t="s">
        <v>17</v>
      </c>
      <c r="L1096">
        <f t="shared" si="72"/>
        <v>44622.700000000856</v>
      </c>
      <c r="S1096" t="str">
        <f ca="1"/>
        <v>2025-06-03 08:21:22</v>
      </c>
      <c r="T1096">
        <f t="shared" ca="1" si="69"/>
        <v>3</v>
      </c>
      <c r="U1096">
        <f t="shared" ca="1" si="70"/>
        <v>7</v>
      </c>
      <c r="V1096">
        <f t="shared" ca="1" si="71"/>
        <v>0.68000000000000016</v>
      </c>
      <c r="X1096" t="str">
        <f ca="1"/>
        <v>2025-06-03 21:27:30</v>
      </c>
    </row>
    <row r="1097" spans="1:24" x14ac:dyDescent="0.2">
      <c r="A1097" t="s">
        <v>11</v>
      </c>
      <c r="B1097" t="s">
        <v>13556</v>
      </c>
      <c r="C1097" t="s">
        <v>222</v>
      </c>
      <c r="D1097" t="s">
        <v>566</v>
      </c>
      <c r="E1097" t="s">
        <v>13557</v>
      </c>
      <c r="F1097" t="s">
        <v>13551</v>
      </c>
      <c r="G1097">
        <v>1.9882200000000001</v>
      </c>
      <c r="H1097">
        <v>1.9882200000000001</v>
      </c>
      <c r="I1097">
        <v>8</v>
      </c>
      <c r="J1097">
        <v>0</v>
      </c>
      <c r="K1097" t="s">
        <v>17</v>
      </c>
      <c r="L1097">
        <f t="shared" si="72"/>
        <v>44624.700000000856</v>
      </c>
      <c r="S1097" t="str">
        <f ca="1"/>
        <v>2025-06-03 08:20:12</v>
      </c>
      <c r="T1097">
        <f t="shared" ca="1" si="69"/>
        <v>1</v>
      </c>
      <c r="U1097">
        <f t="shared" ca="1" si="70"/>
        <v>1</v>
      </c>
      <c r="V1097">
        <f t="shared" ca="1" si="71"/>
        <v>0.92</v>
      </c>
      <c r="X1097" t="str">
        <f ca="1"/>
        <v>2025-06-03 21:28:00</v>
      </c>
    </row>
    <row r="1098" spans="1:24" x14ac:dyDescent="0.2">
      <c r="A1098" t="s">
        <v>11</v>
      </c>
      <c r="B1098" t="s">
        <v>13558</v>
      </c>
      <c r="C1098" t="s">
        <v>5765</v>
      </c>
      <c r="D1098" t="s">
        <v>566</v>
      </c>
      <c r="E1098" t="s">
        <v>13559</v>
      </c>
      <c r="F1098" t="s">
        <v>13560</v>
      </c>
      <c r="G1098">
        <v>1.9880100000000001</v>
      </c>
      <c r="H1098">
        <v>1.9893700000000001</v>
      </c>
      <c r="I1098">
        <v>1</v>
      </c>
      <c r="J1098">
        <v>0.92</v>
      </c>
      <c r="K1098" t="s">
        <v>17</v>
      </c>
      <c r="L1098">
        <f t="shared" si="72"/>
        <v>44624.700000000856</v>
      </c>
      <c r="S1098" t="str">
        <f ca="1"/>
        <v>2025-06-03 08:19:02</v>
      </c>
      <c r="T1098">
        <f t="shared" ca="1" si="69"/>
        <v>3</v>
      </c>
      <c r="U1098">
        <f t="shared" ca="1" si="70"/>
        <v>7</v>
      </c>
      <c r="V1098">
        <f t="shared" ca="1" si="71"/>
        <v>0.68000000000000016</v>
      </c>
      <c r="X1098" t="str">
        <f ca="1"/>
        <v>2025-06-03 21:26:10</v>
      </c>
    </row>
    <row r="1099" spans="1:24" x14ac:dyDescent="0.2">
      <c r="A1099" t="s">
        <v>11</v>
      </c>
      <c r="B1099" t="s">
        <v>13561</v>
      </c>
      <c r="C1099" t="s">
        <v>266</v>
      </c>
      <c r="D1099" t="s">
        <v>566</v>
      </c>
      <c r="E1099" t="s">
        <v>13562</v>
      </c>
      <c r="F1099" t="s">
        <v>13563</v>
      </c>
      <c r="G1099">
        <v>1.99021</v>
      </c>
      <c r="H1099">
        <v>1.9879599999999999</v>
      </c>
      <c r="I1099">
        <v>1</v>
      </c>
      <c r="J1099">
        <v>-1</v>
      </c>
      <c r="K1099" t="s">
        <v>17</v>
      </c>
      <c r="L1099">
        <f t="shared" si="72"/>
        <v>44623.780000000857</v>
      </c>
      <c r="S1099" t="str">
        <f ca="1"/>
        <v>2025-06-03 08:17:52</v>
      </c>
      <c r="T1099">
        <f t="shared" ca="1" si="69"/>
        <v>2</v>
      </c>
      <c r="U1099">
        <f t="shared" ca="1" si="70"/>
        <v>3</v>
      </c>
      <c r="V1099">
        <f t="shared" ca="1" si="71"/>
        <v>2.7600000000000002</v>
      </c>
      <c r="X1099" t="str">
        <f ca="1"/>
        <v>2025-06-03 21:25:00</v>
      </c>
    </row>
    <row r="1100" spans="1:24" x14ac:dyDescent="0.2">
      <c r="A1100" t="s">
        <v>11</v>
      </c>
      <c r="B1100" t="s">
        <v>13564</v>
      </c>
      <c r="C1100" t="s">
        <v>4680</v>
      </c>
      <c r="D1100" t="s">
        <v>566</v>
      </c>
      <c r="E1100" t="s">
        <v>13565</v>
      </c>
      <c r="F1100" t="s">
        <v>13563</v>
      </c>
      <c r="G1100">
        <v>1.9895700000000001</v>
      </c>
      <c r="H1100">
        <v>1.9879599999999999</v>
      </c>
      <c r="I1100">
        <v>2</v>
      </c>
      <c r="J1100">
        <v>-2</v>
      </c>
      <c r="K1100" t="s">
        <v>17</v>
      </c>
      <c r="L1100">
        <f t="shared" si="72"/>
        <v>44624.780000000857</v>
      </c>
      <c r="S1100" t="str">
        <f ca="1"/>
        <v>2025-06-03 08:16:41</v>
      </c>
      <c r="T1100">
        <f t="shared" ca="1" si="69"/>
        <v>2</v>
      </c>
      <c r="U1100">
        <f t="shared" ca="1" si="70"/>
        <v>3</v>
      </c>
      <c r="V1100">
        <f t="shared" ca="1" si="71"/>
        <v>2.7600000000000002</v>
      </c>
      <c r="X1100" t="str">
        <f ca="1"/>
        <v>2025-06-03 21:25:19</v>
      </c>
    </row>
    <row r="1101" spans="1:24" x14ac:dyDescent="0.2">
      <c r="A1101" t="s">
        <v>11</v>
      </c>
      <c r="B1101" t="s">
        <v>13566</v>
      </c>
      <c r="C1101" t="s">
        <v>301</v>
      </c>
      <c r="D1101" t="s">
        <v>566</v>
      </c>
      <c r="E1101" t="s">
        <v>13567</v>
      </c>
      <c r="F1101" t="s">
        <v>13563</v>
      </c>
      <c r="G1101">
        <v>1.9894000000000001</v>
      </c>
      <c r="H1101">
        <v>1.9879599999999999</v>
      </c>
      <c r="I1101">
        <v>4</v>
      </c>
      <c r="J1101">
        <v>-4</v>
      </c>
      <c r="K1101" t="s">
        <v>17</v>
      </c>
      <c r="L1101">
        <f t="shared" si="72"/>
        <v>44626.780000000857</v>
      </c>
      <c r="S1101" t="str">
        <f ca="1"/>
        <v>2025-06-03 08:15:32</v>
      </c>
      <c r="T1101">
        <f t="shared" ca="1" si="69"/>
        <v>2</v>
      </c>
      <c r="U1101">
        <f t="shared" ca="1" si="70"/>
        <v>3</v>
      </c>
      <c r="V1101">
        <f t="shared" ca="1" si="71"/>
        <v>2.7600000000000002</v>
      </c>
      <c r="X1101" t="str">
        <f ca="1"/>
        <v>2025-06-03 21:25:30</v>
      </c>
    </row>
    <row r="1102" spans="1:24" x14ac:dyDescent="0.2">
      <c r="A1102" t="s">
        <v>11</v>
      </c>
      <c r="B1102" t="s">
        <v>13568</v>
      </c>
      <c r="C1102" t="s">
        <v>266</v>
      </c>
      <c r="D1102" t="s">
        <v>566</v>
      </c>
      <c r="E1102" t="s">
        <v>13569</v>
      </c>
      <c r="F1102" t="s">
        <v>13570</v>
      </c>
      <c r="G1102">
        <v>1.9893099999999999</v>
      </c>
      <c r="H1102">
        <v>1.98959</v>
      </c>
      <c r="I1102">
        <v>1</v>
      </c>
      <c r="J1102">
        <v>0.92</v>
      </c>
      <c r="K1102" t="s">
        <v>17</v>
      </c>
      <c r="L1102">
        <f t="shared" si="72"/>
        <v>44630.780000000857</v>
      </c>
      <c r="S1102" t="str">
        <f ca="1"/>
        <v>2025-06-03 08:14:22</v>
      </c>
      <c r="T1102">
        <f t="shared" ca="1" si="69"/>
        <v>4</v>
      </c>
      <c r="U1102">
        <f t="shared" ca="1" si="70"/>
        <v>15</v>
      </c>
      <c r="V1102">
        <f t="shared" ca="1" si="71"/>
        <v>0.36000000000000032</v>
      </c>
      <c r="X1102" t="str">
        <f ca="1"/>
        <v>2025-06-03 21:23:50</v>
      </c>
    </row>
    <row r="1103" spans="1:24" x14ac:dyDescent="0.2">
      <c r="A1103" t="s">
        <v>11</v>
      </c>
      <c r="B1103" t="s">
        <v>13571</v>
      </c>
      <c r="C1103" t="s">
        <v>222</v>
      </c>
      <c r="D1103" t="s">
        <v>566</v>
      </c>
      <c r="E1103" t="s">
        <v>13572</v>
      </c>
      <c r="F1103" t="s">
        <v>13573</v>
      </c>
      <c r="G1103">
        <v>1.98919</v>
      </c>
      <c r="H1103">
        <v>1.9897400000000001</v>
      </c>
      <c r="I1103">
        <v>2</v>
      </c>
      <c r="J1103">
        <v>1.84</v>
      </c>
      <c r="K1103" t="s">
        <v>17</v>
      </c>
      <c r="L1103">
        <f t="shared" si="72"/>
        <v>44629.860000000859</v>
      </c>
      <c r="S1103" t="str">
        <f ca="1"/>
        <v>2025-06-03 08:13:11</v>
      </c>
      <c r="T1103">
        <f t="shared" ca="1" si="69"/>
        <v>2</v>
      </c>
      <c r="U1103">
        <f t="shared" ca="1" si="70"/>
        <v>3</v>
      </c>
      <c r="V1103">
        <f t="shared" ca="1" si="71"/>
        <v>2.7600000000000002</v>
      </c>
      <c r="X1103" t="str">
        <f ca="1"/>
        <v>2025-06-03 21:23:19</v>
      </c>
    </row>
    <row r="1104" spans="1:24" x14ac:dyDescent="0.2">
      <c r="A1104" t="s">
        <v>11</v>
      </c>
      <c r="B1104" t="s">
        <v>13574</v>
      </c>
      <c r="C1104" t="s">
        <v>266</v>
      </c>
      <c r="D1104" t="s">
        <v>566</v>
      </c>
      <c r="E1104" t="s">
        <v>13575</v>
      </c>
      <c r="F1104" t="s">
        <v>13573</v>
      </c>
      <c r="G1104">
        <v>1.9890600000000001</v>
      </c>
      <c r="H1104">
        <v>1.9897400000000001</v>
      </c>
      <c r="I1104">
        <v>1</v>
      </c>
      <c r="J1104">
        <v>0.92</v>
      </c>
      <c r="K1104" t="s">
        <v>17</v>
      </c>
      <c r="L1104">
        <f t="shared" si="72"/>
        <v>44628.020000000863</v>
      </c>
      <c r="S1104" t="str">
        <f ca="1"/>
        <v>2025-06-03 08:12:01</v>
      </c>
      <c r="T1104">
        <f t="shared" ca="1" si="69"/>
        <v>1</v>
      </c>
      <c r="U1104">
        <f t="shared" ca="1" si="70"/>
        <v>1</v>
      </c>
      <c r="V1104">
        <f t="shared" ca="1" si="71"/>
        <v>0.92</v>
      </c>
      <c r="X1104" t="str">
        <f ca="1"/>
        <v>2025-06-03 21:22:40</v>
      </c>
    </row>
    <row r="1105" spans="1:24" x14ac:dyDescent="0.2">
      <c r="A1105" t="s">
        <v>11</v>
      </c>
      <c r="B1105" t="s">
        <v>13576</v>
      </c>
      <c r="C1105" t="s">
        <v>266</v>
      </c>
      <c r="D1105" t="s">
        <v>566</v>
      </c>
      <c r="E1105" t="s">
        <v>13577</v>
      </c>
      <c r="F1105" t="s">
        <v>13578</v>
      </c>
      <c r="G1105">
        <v>1.9894799999999999</v>
      </c>
      <c r="H1105">
        <v>1.9892799999999999</v>
      </c>
      <c r="I1105">
        <v>1</v>
      </c>
      <c r="J1105">
        <v>-1</v>
      </c>
      <c r="K1105" t="s">
        <v>17</v>
      </c>
      <c r="L1105">
        <f t="shared" si="72"/>
        <v>44627.100000000864</v>
      </c>
      <c r="S1105" t="str">
        <f ca="1"/>
        <v>2025-06-03 08:10:51</v>
      </c>
      <c r="T1105">
        <f t="shared" ca="1" si="69"/>
        <v>3</v>
      </c>
      <c r="U1105">
        <f t="shared" ca="1" si="70"/>
        <v>7</v>
      </c>
      <c r="V1105">
        <f t="shared" ca="1" si="71"/>
        <v>6.44</v>
      </c>
      <c r="X1105" t="str">
        <f ca="1"/>
        <v>2025-06-03 21:21:29</v>
      </c>
    </row>
    <row r="1106" spans="1:24" x14ac:dyDescent="0.2">
      <c r="A1106" t="s">
        <v>11</v>
      </c>
      <c r="B1106" t="s">
        <v>13579</v>
      </c>
      <c r="C1106" t="s">
        <v>301</v>
      </c>
      <c r="D1106" t="s">
        <v>566</v>
      </c>
      <c r="E1106" t="s">
        <v>13580</v>
      </c>
      <c r="F1106" t="s">
        <v>13581</v>
      </c>
      <c r="G1106">
        <v>1.9890600000000001</v>
      </c>
      <c r="H1106">
        <v>1.9895499999999999</v>
      </c>
      <c r="I1106">
        <v>4</v>
      </c>
      <c r="J1106">
        <v>3.68</v>
      </c>
      <c r="K1106" t="s">
        <v>17</v>
      </c>
      <c r="L1106">
        <f t="shared" si="72"/>
        <v>44628.100000000864</v>
      </c>
      <c r="S1106" t="str">
        <f ca="1"/>
        <v>2025-06-03 08:09:41</v>
      </c>
      <c r="T1106">
        <f t="shared" ca="1" si="69"/>
        <v>3</v>
      </c>
      <c r="U1106">
        <f t="shared" ca="1" si="70"/>
        <v>7</v>
      </c>
      <c r="V1106">
        <f t="shared" ca="1" si="71"/>
        <v>4.5200000000000005</v>
      </c>
      <c r="X1106" t="str">
        <f ca="1"/>
        <v>2025-06-03 21:20:49</v>
      </c>
    </row>
    <row r="1107" spans="1:24" x14ac:dyDescent="0.2">
      <c r="A1107" t="s">
        <v>11</v>
      </c>
      <c r="B1107" t="s">
        <v>13582</v>
      </c>
      <c r="C1107" t="s">
        <v>266</v>
      </c>
      <c r="D1107" t="s">
        <v>566</v>
      </c>
      <c r="E1107" t="s">
        <v>13583</v>
      </c>
      <c r="F1107" t="s">
        <v>13581</v>
      </c>
      <c r="G1107">
        <v>1.9897</v>
      </c>
      <c r="H1107">
        <v>1.9895499999999999</v>
      </c>
      <c r="I1107">
        <v>1</v>
      </c>
      <c r="J1107">
        <v>-1</v>
      </c>
      <c r="K1107" t="s">
        <v>17</v>
      </c>
      <c r="L1107">
        <f t="shared" si="72"/>
        <v>44624.420000000864</v>
      </c>
      <c r="S1107" t="str">
        <f ca="1"/>
        <v>2025-06-03 08:08:30</v>
      </c>
      <c r="T1107">
        <f t="shared" ca="1" si="69"/>
        <v>1</v>
      </c>
      <c r="U1107">
        <f t="shared" ca="1" si="70"/>
        <v>1</v>
      </c>
      <c r="V1107">
        <f t="shared" ca="1" si="71"/>
        <v>0.92</v>
      </c>
      <c r="X1107" t="str">
        <f ca="1"/>
        <v>2025-06-03 21:20:19</v>
      </c>
    </row>
    <row r="1108" spans="1:24" x14ac:dyDescent="0.2">
      <c r="A1108" t="s">
        <v>11</v>
      </c>
      <c r="B1108" t="s">
        <v>13584</v>
      </c>
      <c r="C1108" t="s">
        <v>786</v>
      </c>
      <c r="D1108" t="s">
        <v>566</v>
      </c>
      <c r="E1108" t="s">
        <v>13585</v>
      </c>
      <c r="F1108" t="s">
        <v>13581</v>
      </c>
      <c r="G1108">
        <v>1.98912</v>
      </c>
      <c r="H1108">
        <v>1.9895499999999999</v>
      </c>
      <c r="I1108">
        <v>2</v>
      </c>
      <c r="J1108">
        <v>1.84</v>
      </c>
      <c r="K1108" t="s">
        <v>17</v>
      </c>
      <c r="L1108">
        <f t="shared" si="72"/>
        <v>44625.420000000864</v>
      </c>
      <c r="S1108" t="str">
        <f ca="1"/>
        <v>2025-06-03 08:07:20</v>
      </c>
      <c r="T1108">
        <f t="shared" ca="1" si="69"/>
        <v>2</v>
      </c>
      <c r="U1108">
        <f t="shared" ca="1" si="70"/>
        <v>3</v>
      </c>
      <c r="V1108">
        <f t="shared" ca="1" si="71"/>
        <v>2.7600000000000002</v>
      </c>
      <c r="X1108" t="str">
        <f ca="1"/>
        <v>2025-06-03 21:20:28</v>
      </c>
    </row>
    <row r="1109" spans="1:24" x14ac:dyDescent="0.2">
      <c r="A1109" t="s">
        <v>11</v>
      </c>
      <c r="B1109" t="s">
        <v>13586</v>
      </c>
      <c r="C1109" t="s">
        <v>840</v>
      </c>
      <c r="D1109" t="s">
        <v>566</v>
      </c>
      <c r="E1109" t="s">
        <v>13587</v>
      </c>
      <c r="F1109" t="s">
        <v>13581</v>
      </c>
      <c r="G1109">
        <v>1.9887999999999999</v>
      </c>
      <c r="H1109">
        <v>1.9895499999999999</v>
      </c>
      <c r="I1109">
        <v>8</v>
      </c>
      <c r="J1109">
        <v>7.36</v>
      </c>
      <c r="K1109" t="s">
        <v>17</v>
      </c>
      <c r="L1109">
        <f t="shared" si="72"/>
        <v>44623.580000000868</v>
      </c>
      <c r="S1109" t="str">
        <f ca="1"/>
        <v>2025-06-03 08:06:10</v>
      </c>
      <c r="T1109">
        <f t="shared" ca="1" si="69"/>
        <v>2</v>
      </c>
      <c r="U1109">
        <f t="shared" ca="1" si="70"/>
        <v>3</v>
      </c>
      <c r="V1109">
        <f t="shared" ca="1" si="71"/>
        <v>2.7600000000000002</v>
      </c>
      <c r="X1109" t="str">
        <f ca="1"/>
        <v>2025-06-03 21:20:59</v>
      </c>
    </row>
    <row r="1110" spans="1:24" x14ac:dyDescent="0.2">
      <c r="A1110" t="s">
        <v>11</v>
      </c>
      <c r="B1110" t="s">
        <v>13588</v>
      </c>
      <c r="C1110" t="s">
        <v>266</v>
      </c>
      <c r="D1110" t="s">
        <v>566</v>
      </c>
      <c r="E1110" t="s">
        <v>13589</v>
      </c>
      <c r="F1110" t="s">
        <v>13590</v>
      </c>
      <c r="G1110">
        <v>1.98814</v>
      </c>
      <c r="H1110">
        <v>1.98939</v>
      </c>
      <c r="I1110">
        <v>1</v>
      </c>
      <c r="J1110">
        <v>0.92</v>
      </c>
      <c r="K1110" t="s">
        <v>17</v>
      </c>
      <c r="L1110">
        <f t="shared" si="72"/>
        <v>44616.220000000867</v>
      </c>
      <c r="S1110" t="str">
        <f ca="1"/>
        <v>2025-06-03 08:05:00</v>
      </c>
      <c r="T1110">
        <f t="shared" ca="1" si="69"/>
        <v>2</v>
      </c>
      <c r="U1110">
        <f t="shared" ca="1" si="70"/>
        <v>3</v>
      </c>
      <c r="V1110">
        <f t="shared" ca="1" si="71"/>
        <v>2.7600000000000002</v>
      </c>
      <c r="X1110" t="str">
        <f ca="1"/>
        <v>2025-06-03 21:19:09</v>
      </c>
    </row>
    <row r="1111" spans="1:24" x14ac:dyDescent="0.2">
      <c r="A1111" t="s">
        <v>11</v>
      </c>
      <c r="B1111" t="s">
        <v>13591</v>
      </c>
      <c r="C1111" t="s">
        <v>840</v>
      </c>
      <c r="D1111" t="s">
        <v>566</v>
      </c>
      <c r="E1111" t="s">
        <v>13592</v>
      </c>
      <c r="F1111" t="s">
        <v>13593</v>
      </c>
      <c r="G1111">
        <v>1.9892000000000001</v>
      </c>
      <c r="H1111">
        <v>1.9889600000000001</v>
      </c>
      <c r="I1111">
        <v>4</v>
      </c>
      <c r="J1111">
        <v>-4</v>
      </c>
      <c r="K1111" t="s">
        <v>17</v>
      </c>
      <c r="L1111">
        <f t="shared" si="72"/>
        <v>44615.300000000869</v>
      </c>
      <c r="S1111" t="str">
        <f ca="1"/>
        <v>2025-06-03 08:03:49</v>
      </c>
      <c r="T1111">
        <f t="shared" ca="1" si="69"/>
        <v>4</v>
      </c>
      <c r="U1111">
        <f t="shared" ca="1" si="70"/>
        <v>15</v>
      </c>
      <c r="V1111">
        <f t="shared" ca="1" si="71"/>
        <v>8.0400000000000009</v>
      </c>
      <c r="X1111" t="str">
        <f ca="1"/>
        <v>2025-06-03 21:18:38</v>
      </c>
    </row>
    <row r="1112" spans="1:24" x14ac:dyDescent="0.2">
      <c r="A1112" t="s">
        <v>11</v>
      </c>
      <c r="B1112" t="s">
        <v>13594</v>
      </c>
      <c r="C1112" t="s">
        <v>281</v>
      </c>
      <c r="D1112" t="s">
        <v>566</v>
      </c>
      <c r="E1112" t="s">
        <v>13595</v>
      </c>
      <c r="F1112" t="s">
        <v>13593</v>
      </c>
      <c r="G1112">
        <v>1.9892300000000001</v>
      </c>
      <c r="H1112">
        <v>1.9889600000000001</v>
      </c>
      <c r="I1112">
        <v>2</v>
      </c>
      <c r="J1112">
        <v>-2</v>
      </c>
      <c r="K1112" t="s">
        <v>17</v>
      </c>
      <c r="L1112">
        <f t="shared" si="72"/>
        <v>44619.300000000869</v>
      </c>
      <c r="S1112" t="str">
        <f ca="1"/>
        <v>2025-06-03 08:02:39</v>
      </c>
      <c r="T1112">
        <f t="shared" ca="1" si="69"/>
        <v>2</v>
      </c>
      <c r="U1112">
        <f t="shared" ca="1" si="70"/>
        <v>3</v>
      </c>
      <c r="V1112">
        <f t="shared" ca="1" si="71"/>
        <v>2.7600000000000002</v>
      </c>
      <c r="X1112" t="str">
        <f ca="1"/>
        <v>2025-06-03 21:18:08</v>
      </c>
    </row>
    <row r="1113" spans="1:24" x14ac:dyDescent="0.2">
      <c r="A1113" t="s">
        <v>11</v>
      </c>
      <c r="B1113" t="s">
        <v>13596</v>
      </c>
      <c r="C1113" t="s">
        <v>850</v>
      </c>
      <c r="D1113" t="s">
        <v>566</v>
      </c>
      <c r="E1113" t="s">
        <v>13597</v>
      </c>
      <c r="F1113" t="s">
        <v>13593</v>
      </c>
      <c r="G1113">
        <v>1.98875</v>
      </c>
      <c r="H1113">
        <v>1.9889600000000001</v>
      </c>
      <c r="I1113">
        <v>8</v>
      </c>
      <c r="J1113">
        <v>7.36</v>
      </c>
      <c r="K1113" t="s">
        <v>17</v>
      </c>
      <c r="L1113">
        <f t="shared" si="72"/>
        <v>44621.300000000869</v>
      </c>
      <c r="S1113" t="str">
        <f ca="1"/>
        <v>2025-06-03 08:01:29</v>
      </c>
      <c r="T1113">
        <f t="shared" ca="1" si="69"/>
        <v>3</v>
      </c>
      <c r="U1113">
        <f t="shared" ca="1" si="70"/>
        <v>7</v>
      </c>
      <c r="V1113">
        <f t="shared" ca="1" si="71"/>
        <v>6.44</v>
      </c>
      <c r="X1113" t="str">
        <f ca="1"/>
        <v>2025-06-03 21:18:48</v>
      </c>
    </row>
    <row r="1114" spans="1:24" x14ac:dyDescent="0.2">
      <c r="A1114" t="s">
        <v>11</v>
      </c>
      <c r="B1114" t="s">
        <v>13598</v>
      </c>
      <c r="C1114" t="s">
        <v>4379</v>
      </c>
      <c r="D1114" t="s">
        <v>566</v>
      </c>
      <c r="E1114" t="s">
        <v>13599</v>
      </c>
      <c r="F1114" t="s">
        <v>13593</v>
      </c>
      <c r="G1114">
        <v>1.9898400000000001</v>
      </c>
      <c r="H1114">
        <v>1.9889600000000001</v>
      </c>
      <c r="I1114">
        <v>1</v>
      </c>
      <c r="J1114">
        <v>-1</v>
      </c>
      <c r="K1114" t="s">
        <v>17</v>
      </c>
      <c r="L1114">
        <f t="shared" si="72"/>
        <v>44613.940000000868</v>
      </c>
      <c r="S1114" t="str">
        <f ca="1"/>
        <v>2025-06-03 08:00:19</v>
      </c>
      <c r="T1114">
        <f t="shared" ca="1" si="69"/>
        <v>3</v>
      </c>
      <c r="U1114">
        <f t="shared" ca="1" si="70"/>
        <v>7</v>
      </c>
      <c r="V1114">
        <f t="shared" ca="1" si="71"/>
        <v>0.64000000000000012</v>
      </c>
      <c r="X1114" t="str">
        <f ca="1"/>
        <v>2025-06-03 21:17:59</v>
      </c>
    </row>
    <row r="1115" spans="1:24" x14ac:dyDescent="0.2">
      <c r="A1115" t="s">
        <v>11</v>
      </c>
      <c r="B1115" t="s">
        <v>13600</v>
      </c>
      <c r="C1115" t="s">
        <v>850</v>
      </c>
      <c r="D1115" t="s">
        <v>566</v>
      </c>
      <c r="E1115" t="s">
        <v>13601</v>
      </c>
      <c r="F1115" t="s">
        <v>13602</v>
      </c>
      <c r="G1115">
        <v>1.9897400000000001</v>
      </c>
      <c r="H1115">
        <v>1.99047</v>
      </c>
      <c r="I1115">
        <v>4</v>
      </c>
      <c r="J1115">
        <v>3.68</v>
      </c>
      <c r="K1115" t="s">
        <v>17</v>
      </c>
      <c r="L1115">
        <f t="shared" si="72"/>
        <v>44614.940000000868</v>
      </c>
      <c r="S1115" t="str">
        <f ca="1"/>
        <v>2025-06-03 07:59:08</v>
      </c>
      <c r="T1115">
        <f t="shared" ca="1" si="69"/>
        <v>3</v>
      </c>
      <c r="U1115">
        <f t="shared" ca="1" si="70"/>
        <v>7</v>
      </c>
      <c r="V1115">
        <f t="shared" ca="1" si="71"/>
        <v>4.46</v>
      </c>
      <c r="X1115" t="str">
        <f ca="1"/>
        <v>2025-06-03 21:17:38</v>
      </c>
    </row>
    <row r="1116" spans="1:24" x14ac:dyDescent="0.2">
      <c r="A1116" t="s">
        <v>11</v>
      </c>
      <c r="B1116" t="s">
        <v>13603</v>
      </c>
      <c r="C1116" t="s">
        <v>840</v>
      </c>
      <c r="D1116" t="s">
        <v>566</v>
      </c>
      <c r="E1116" t="s">
        <v>13604</v>
      </c>
      <c r="F1116" t="s">
        <v>13602</v>
      </c>
      <c r="G1116">
        <v>1.99037</v>
      </c>
      <c r="H1116">
        <v>1.99047</v>
      </c>
      <c r="I1116">
        <v>2</v>
      </c>
      <c r="J1116">
        <v>1.84</v>
      </c>
      <c r="K1116" t="s">
        <v>17</v>
      </c>
      <c r="L1116">
        <f t="shared" si="72"/>
        <v>44611.260000000868</v>
      </c>
      <c r="S1116" t="str">
        <f ca="1"/>
        <v>2025-06-03 07:57:59</v>
      </c>
      <c r="T1116">
        <f t="shared" ca="1" si="69"/>
        <v>3</v>
      </c>
      <c r="U1116">
        <f t="shared" ca="1" si="70"/>
        <v>7</v>
      </c>
      <c r="V1116">
        <f t="shared" ca="1" si="71"/>
        <v>4.46</v>
      </c>
      <c r="X1116" t="str">
        <f ca="1"/>
        <v>2025-06-03 21:17:28</v>
      </c>
    </row>
    <row r="1117" spans="1:24" x14ac:dyDescent="0.2">
      <c r="A1117" t="s">
        <v>11</v>
      </c>
      <c r="B1117" t="s">
        <v>13605</v>
      </c>
      <c r="C1117" t="s">
        <v>266</v>
      </c>
      <c r="D1117" t="s">
        <v>566</v>
      </c>
      <c r="E1117" t="s">
        <v>13606</v>
      </c>
      <c r="F1117" t="s">
        <v>13602</v>
      </c>
      <c r="G1117">
        <v>1.99058</v>
      </c>
      <c r="H1117">
        <v>1.99047</v>
      </c>
      <c r="I1117">
        <v>1</v>
      </c>
      <c r="J1117">
        <v>-1</v>
      </c>
      <c r="K1117" t="s">
        <v>17</v>
      </c>
      <c r="L1117">
        <f t="shared" si="72"/>
        <v>44609.420000000871</v>
      </c>
      <c r="S1117" t="str">
        <f ca="1"/>
        <v>2025-06-03 07:56:49</v>
      </c>
      <c r="T1117">
        <f t="shared" ca="1" si="69"/>
        <v>4</v>
      </c>
      <c r="U1117">
        <f t="shared" ca="1" si="70"/>
        <v>15</v>
      </c>
      <c r="V1117">
        <f t="shared" ca="1" si="71"/>
        <v>-15</v>
      </c>
      <c r="X1117" t="str">
        <f ca="1"/>
        <v>2025-06-03 21:16:48</v>
      </c>
    </row>
    <row r="1118" spans="1:24" x14ac:dyDescent="0.2">
      <c r="A1118" t="s">
        <v>11</v>
      </c>
      <c r="B1118" t="s">
        <v>13607</v>
      </c>
      <c r="C1118" t="s">
        <v>222</v>
      </c>
      <c r="D1118" t="s">
        <v>566</v>
      </c>
      <c r="E1118" t="s">
        <v>13608</v>
      </c>
      <c r="F1118" t="s">
        <v>13609</v>
      </c>
      <c r="G1118">
        <v>1.99112</v>
      </c>
      <c r="H1118">
        <v>1.9904500000000001</v>
      </c>
      <c r="I1118">
        <v>2</v>
      </c>
      <c r="J1118">
        <v>-2</v>
      </c>
      <c r="K1118" t="s">
        <v>17</v>
      </c>
      <c r="L1118">
        <f t="shared" si="72"/>
        <v>44610.420000000871</v>
      </c>
      <c r="S1118" t="str">
        <f ca="1"/>
        <v>2025-06-03 07:55:38</v>
      </c>
      <c r="T1118">
        <f t="shared" ca="1" si="69"/>
        <v>4</v>
      </c>
      <c r="U1118">
        <f t="shared" ca="1" si="70"/>
        <v>15</v>
      </c>
      <c r="V1118">
        <f t="shared" ca="1" si="71"/>
        <v>7.8000000000000007</v>
      </c>
      <c r="X1118" t="str">
        <f ca="1"/>
        <v>2025-06-03 21:16:17</v>
      </c>
    </row>
    <row r="1119" spans="1:24" x14ac:dyDescent="0.2">
      <c r="A1119" t="s">
        <v>11</v>
      </c>
      <c r="B1119" t="s">
        <v>13610</v>
      </c>
      <c r="C1119" t="s">
        <v>850</v>
      </c>
      <c r="D1119" t="s">
        <v>566</v>
      </c>
      <c r="E1119" t="s">
        <v>13611</v>
      </c>
      <c r="F1119" t="s">
        <v>13609</v>
      </c>
      <c r="G1119">
        <v>1.9905900000000001</v>
      </c>
      <c r="H1119">
        <v>1.9904500000000001</v>
      </c>
      <c r="I1119">
        <v>4</v>
      </c>
      <c r="J1119">
        <v>-4</v>
      </c>
      <c r="K1119" t="s">
        <v>17</v>
      </c>
      <c r="L1119">
        <f t="shared" si="72"/>
        <v>44612.420000000871</v>
      </c>
      <c r="S1119" t="str">
        <f ca="1"/>
        <v>2025-06-03 07:54:28</v>
      </c>
      <c r="T1119">
        <f t="shared" ca="1" si="69"/>
        <v>3</v>
      </c>
      <c r="U1119">
        <f t="shared" ca="1" si="70"/>
        <v>7</v>
      </c>
      <c r="V1119">
        <f t="shared" ca="1" si="71"/>
        <v>6.44</v>
      </c>
      <c r="X1119" t="str">
        <f ca="1"/>
        <v>2025-06-03 21:16:28</v>
      </c>
    </row>
    <row r="1120" spans="1:24" x14ac:dyDescent="0.2">
      <c r="A1120" t="s">
        <v>11</v>
      </c>
      <c r="B1120" t="s">
        <v>13612</v>
      </c>
      <c r="C1120" t="s">
        <v>266</v>
      </c>
      <c r="D1120" t="s">
        <v>566</v>
      </c>
      <c r="E1120" t="s">
        <v>13613</v>
      </c>
      <c r="F1120" t="s">
        <v>13609</v>
      </c>
      <c r="G1120">
        <v>1.9911799999999999</v>
      </c>
      <c r="H1120">
        <v>1.9904500000000001</v>
      </c>
      <c r="I1120">
        <v>1</v>
      </c>
      <c r="J1120">
        <v>-1</v>
      </c>
      <c r="K1120" t="s">
        <v>17</v>
      </c>
      <c r="L1120">
        <f t="shared" si="72"/>
        <v>44616.420000000871</v>
      </c>
      <c r="S1120" t="str">
        <f ca="1"/>
        <v>2025-06-03 07:53:18</v>
      </c>
      <c r="T1120">
        <f t="shared" ca="1" si="69"/>
        <v>3</v>
      </c>
      <c r="U1120">
        <f t="shared" ca="1" si="70"/>
        <v>7</v>
      </c>
      <c r="V1120">
        <f t="shared" ca="1" si="71"/>
        <v>6.44</v>
      </c>
      <c r="X1120" t="str">
        <f ca="1"/>
        <v>2025-06-03 21:15:38</v>
      </c>
    </row>
    <row r="1121" spans="1:24" x14ac:dyDescent="0.2">
      <c r="A1121" t="s">
        <v>11</v>
      </c>
      <c r="B1121" t="s">
        <v>13614</v>
      </c>
      <c r="C1121" t="s">
        <v>266</v>
      </c>
      <c r="D1121" t="s">
        <v>566</v>
      </c>
      <c r="E1121" t="s">
        <v>13615</v>
      </c>
      <c r="F1121" t="s">
        <v>13616</v>
      </c>
      <c r="G1121">
        <v>1.9901800000000001</v>
      </c>
      <c r="H1121">
        <v>1.99074</v>
      </c>
      <c r="I1121">
        <v>1</v>
      </c>
      <c r="J1121">
        <v>0.92</v>
      </c>
      <c r="K1121" t="s">
        <v>17</v>
      </c>
      <c r="L1121">
        <f t="shared" si="72"/>
        <v>44617.420000000871</v>
      </c>
      <c r="S1121" t="str">
        <f ca="1"/>
        <v>2025-06-03 07:52:08</v>
      </c>
      <c r="T1121">
        <f t="shared" ca="1" si="69"/>
        <v>4</v>
      </c>
      <c r="U1121">
        <f t="shared" ca="1" si="70"/>
        <v>15</v>
      </c>
      <c r="V1121">
        <f t="shared" ca="1" si="71"/>
        <v>4.3600000000000003</v>
      </c>
      <c r="X1121" t="str">
        <f ca="1"/>
        <v>2025-06-03 21:14:28</v>
      </c>
    </row>
    <row r="1122" spans="1:24" x14ac:dyDescent="0.2">
      <c r="A1122" t="s">
        <v>11</v>
      </c>
      <c r="B1122" t="s">
        <v>13617</v>
      </c>
      <c r="C1122" t="s">
        <v>266</v>
      </c>
      <c r="D1122" t="s">
        <v>566</v>
      </c>
      <c r="E1122" t="s">
        <v>13618</v>
      </c>
      <c r="F1122" t="s">
        <v>13619</v>
      </c>
      <c r="G1122">
        <v>1.9916</v>
      </c>
      <c r="H1122">
        <v>1.9904999999999999</v>
      </c>
      <c r="I1122">
        <v>1</v>
      </c>
      <c r="J1122">
        <v>-1</v>
      </c>
      <c r="K1122" t="s">
        <v>17</v>
      </c>
      <c r="L1122">
        <f t="shared" si="72"/>
        <v>44616.500000000873</v>
      </c>
      <c r="S1122" t="str">
        <f ca="1"/>
        <v>2025-06-03 07:50:58</v>
      </c>
      <c r="T1122">
        <f t="shared" ca="1" si="69"/>
        <v>4</v>
      </c>
      <c r="U1122">
        <f t="shared" ca="1" si="70"/>
        <v>15</v>
      </c>
      <c r="V1122">
        <f t="shared" ca="1" si="71"/>
        <v>-15</v>
      </c>
      <c r="X1122" t="str">
        <f ca="1"/>
        <v>2025-06-03 21:13:17</v>
      </c>
    </row>
    <row r="1123" spans="1:24" x14ac:dyDescent="0.2">
      <c r="A1123" t="s">
        <v>11</v>
      </c>
      <c r="B1123" t="s">
        <v>13620</v>
      </c>
      <c r="C1123" t="s">
        <v>836</v>
      </c>
      <c r="D1123" t="s">
        <v>566</v>
      </c>
      <c r="E1123" t="s">
        <v>13621</v>
      </c>
      <c r="F1123" t="s">
        <v>13619</v>
      </c>
      <c r="G1123">
        <v>1.99098</v>
      </c>
      <c r="H1123">
        <v>1.9904999999999999</v>
      </c>
      <c r="I1123">
        <v>2</v>
      </c>
      <c r="J1123">
        <v>-2</v>
      </c>
      <c r="K1123" t="s">
        <v>17</v>
      </c>
      <c r="L1123">
        <f t="shared" si="72"/>
        <v>44617.500000000873</v>
      </c>
      <c r="S1123" t="str">
        <f ca="1"/>
        <v>2025-06-03 07:49:48</v>
      </c>
      <c r="T1123">
        <f t="shared" ca="1" si="69"/>
        <v>1</v>
      </c>
      <c r="U1123">
        <f t="shared" ca="1" si="70"/>
        <v>1</v>
      </c>
      <c r="V1123">
        <f t="shared" ca="1" si="71"/>
        <v>0.92</v>
      </c>
      <c r="X1123" t="str">
        <f ca="1"/>
        <v>2025-06-03 21:13:37</v>
      </c>
    </row>
    <row r="1124" spans="1:24" x14ac:dyDescent="0.2">
      <c r="A1124" t="s">
        <v>11</v>
      </c>
      <c r="B1124" t="s">
        <v>13622</v>
      </c>
      <c r="C1124" t="s">
        <v>301</v>
      </c>
      <c r="D1124" t="s">
        <v>566</v>
      </c>
      <c r="E1124" t="s">
        <v>13623</v>
      </c>
      <c r="F1124" t="s">
        <v>13619</v>
      </c>
      <c r="G1124">
        <v>1.9907600000000001</v>
      </c>
      <c r="H1124">
        <v>1.9904999999999999</v>
      </c>
      <c r="I1124">
        <v>4</v>
      </c>
      <c r="J1124">
        <v>-4</v>
      </c>
      <c r="K1124" t="s">
        <v>17</v>
      </c>
      <c r="L1124">
        <f t="shared" si="72"/>
        <v>44619.500000000873</v>
      </c>
      <c r="S1124" t="str">
        <f ca="1"/>
        <v>2025-06-03 07:48:38</v>
      </c>
      <c r="T1124">
        <f t="shared" ca="1" si="69"/>
        <v>1</v>
      </c>
      <c r="U1124">
        <f t="shared" ca="1" si="70"/>
        <v>1</v>
      </c>
      <c r="V1124">
        <f t="shared" ca="1" si="71"/>
        <v>0.92</v>
      </c>
      <c r="X1124" t="str">
        <f ca="1"/>
        <v>2025-06-03 21:13:47</v>
      </c>
    </row>
    <row r="1125" spans="1:24" x14ac:dyDescent="0.2">
      <c r="A1125" t="s">
        <v>11</v>
      </c>
      <c r="B1125" t="s">
        <v>13624</v>
      </c>
      <c r="C1125" t="s">
        <v>266</v>
      </c>
      <c r="D1125" t="s">
        <v>566</v>
      </c>
      <c r="E1125" t="s">
        <v>13625</v>
      </c>
      <c r="F1125" t="s">
        <v>13626</v>
      </c>
      <c r="G1125">
        <v>1.99169</v>
      </c>
      <c r="H1125">
        <v>1.9913799999999999</v>
      </c>
      <c r="I1125">
        <v>1</v>
      </c>
      <c r="J1125">
        <v>-1</v>
      </c>
      <c r="K1125" t="s">
        <v>17</v>
      </c>
      <c r="L1125">
        <f t="shared" si="72"/>
        <v>44623.500000000873</v>
      </c>
      <c r="S1125" t="str">
        <f ca="1"/>
        <v>2025-06-03 07:47:28</v>
      </c>
      <c r="T1125">
        <f t="shared" ca="1" si="69"/>
        <v>3</v>
      </c>
      <c r="U1125">
        <f t="shared" ca="1" si="70"/>
        <v>7</v>
      </c>
      <c r="V1125">
        <f t="shared" ca="1" si="71"/>
        <v>6.44</v>
      </c>
      <c r="X1125" t="str">
        <f ca="1"/>
        <v>2025-06-03 21:12:07</v>
      </c>
    </row>
    <row r="1126" spans="1:24" x14ac:dyDescent="0.2">
      <c r="A1126" t="s">
        <v>11</v>
      </c>
      <c r="B1126" t="s">
        <v>13627</v>
      </c>
      <c r="C1126" t="s">
        <v>281</v>
      </c>
      <c r="D1126" t="s">
        <v>566</v>
      </c>
      <c r="E1126" t="s">
        <v>13628</v>
      </c>
      <c r="F1126" t="s">
        <v>13626</v>
      </c>
      <c r="G1126">
        <v>1.99112</v>
      </c>
      <c r="H1126">
        <v>1.9913799999999999</v>
      </c>
      <c r="I1126">
        <v>2</v>
      </c>
      <c r="J1126">
        <v>1.84</v>
      </c>
      <c r="K1126" t="s">
        <v>17</v>
      </c>
      <c r="L1126">
        <f t="shared" si="72"/>
        <v>44624.500000000873</v>
      </c>
      <c r="S1126" t="str">
        <f ca="1"/>
        <v>2025-06-03 07:46:18</v>
      </c>
      <c r="T1126">
        <f t="shared" ca="1" si="69"/>
        <v>1</v>
      </c>
      <c r="U1126">
        <f t="shared" ca="1" si="70"/>
        <v>1</v>
      </c>
      <c r="V1126">
        <f t="shared" ca="1" si="71"/>
        <v>0.92</v>
      </c>
      <c r="X1126" t="str">
        <f ca="1"/>
        <v>2025-06-03 21:12:17</v>
      </c>
    </row>
    <row r="1127" spans="1:24" x14ac:dyDescent="0.2">
      <c r="A1127" t="s">
        <v>11</v>
      </c>
      <c r="B1127" t="s">
        <v>13629</v>
      </c>
      <c r="C1127" t="s">
        <v>786</v>
      </c>
      <c r="D1127" t="s">
        <v>566</v>
      </c>
      <c r="E1127" t="s">
        <v>13630</v>
      </c>
      <c r="F1127" t="s">
        <v>13631</v>
      </c>
      <c r="G1127">
        <v>1.9902599999999999</v>
      </c>
      <c r="H1127">
        <v>1.99125</v>
      </c>
      <c r="I1127">
        <v>2</v>
      </c>
      <c r="J1127">
        <v>1.84</v>
      </c>
      <c r="K1127" t="s">
        <v>17</v>
      </c>
      <c r="L1127">
        <f t="shared" si="72"/>
        <v>44622.660000000877</v>
      </c>
      <c r="S1127" t="str">
        <f ca="1"/>
        <v>2025-06-03 07:45:08</v>
      </c>
      <c r="T1127">
        <f t="shared" ca="1" si="69"/>
        <v>2</v>
      </c>
      <c r="U1127">
        <f t="shared" ca="1" si="70"/>
        <v>3</v>
      </c>
      <c r="V1127">
        <f t="shared" ca="1" si="71"/>
        <v>0.84000000000000008</v>
      </c>
      <c r="X1127" t="str">
        <f ca="1"/>
        <v>2025-06-03 21:11:06</v>
      </c>
    </row>
    <row r="1128" spans="1:24" x14ac:dyDescent="0.2">
      <c r="A1128" t="s">
        <v>11</v>
      </c>
      <c r="B1128" t="s">
        <v>13632</v>
      </c>
      <c r="C1128" t="s">
        <v>266</v>
      </c>
      <c r="D1128" t="s">
        <v>566</v>
      </c>
      <c r="E1128" t="s">
        <v>13633</v>
      </c>
      <c r="F1128" t="s">
        <v>13631</v>
      </c>
      <c r="G1128">
        <v>1.9905900000000001</v>
      </c>
      <c r="H1128">
        <v>1.99125</v>
      </c>
      <c r="I1128">
        <v>1</v>
      </c>
      <c r="J1128">
        <v>0.92</v>
      </c>
      <c r="K1128" t="s">
        <v>17</v>
      </c>
      <c r="L1128">
        <f t="shared" si="72"/>
        <v>44620.82000000088</v>
      </c>
      <c r="S1128" t="str">
        <f ca="1"/>
        <v>2025-06-03 07:43:57</v>
      </c>
      <c r="T1128">
        <f t="shared" ca="1" si="69"/>
        <v>2</v>
      </c>
      <c r="U1128">
        <f t="shared" ca="1" si="70"/>
        <v>3</v>
      </c>
      <c r="V1128">
        <f t="shared" ca="1" si="71"/>
        <v>0.84000000000000008</v>
      </c>
      <c r="X1128" t="str">
        <f ca="1"/>
        <v>2025-06-03 21:10:57</v>
      </c>
    </row>
    <row r="1129" spans="1:24" x14ac:dyDescent="0.2">
      <c r="A1129" t="s">
        <v>11</v>
      </c>
      <c r="B1129" t="s">
        <v>13634</v>
      </c>
      <c r="C1129" t="s">
        <v>840</v>
      </c>
      <c r="D1129" t="s">
        <v>566</v>
      </c>
      <c r="E1129" t="s">
        <v>13635</v>
      </c>
      <c r="F1129" t="s">
        <v>13636</v>
      </c>
      <c r="G1129">
        <v>1.99125</v>
      </c>
      <c r="H1129">
        <v>1.9905299999999999</v>
      </c>
      <c r="I1129">
        <v>2</v>
      </c>
      <c r="J1129">
        <v>-2</v>
      </c>
      <c r="K1129" t="s">
        <v>17</v>
      </c>
      <c r="L1129">
        <f t="shared" si="72"/>
        <v>44619.900000000882</v>
      </c>
      <c r="S1129" t="str">
        <f ca="1"/>
        <v>2025-06-03 07:42:47</v>
      </c>
      <c r="T1129">
        <f t="shared" ca="1" si="69"/>
        <v>2</v>
      </c>
      <c r="U1129">
        <f t="shared" ca="1" si="70"/>
        <v>3</v>
      </c>
      <c r="V1129">
        <f t="shared" ca="1" si="71"/>
        <v>0.84000000000000008</v>
      </c>
      <c r="X1129" t="str">
        <f ca="1"/>
        <v>2025-06-03 21:10:26</v>
      </c>
    </row>
    <row r="1130" spans="1:24" x14ac:dyDescent="0.2">
      <c r="A1130" t="s">
        <v>11</v>
      </c>
      <c r="B1130" t="s">
        <v>13637</v>
      </c>
      <c r="C1130" t="s">
        <v>850</v>
      </c>
      <c r="D1130" t="s">
        <v>566</v>
      </c>
      <c r="E1130" t="s">
        <v>13638</v>
      </c>
      <c r="F1130" t="s">
        <v>13636</v>
      </c>
      <c r="G1130">
        <v>1.9905900000000001</v>
      </c>
      <c r="H1130">
        <v>1.9905299999999999</v>
      </c>
      <c r="I1130">
        <v>4</v>
      </c>
      <c r="J1130">
        <v>-4</v>
      </c>
      <c r="K1130" t="s">
        <v>17</v>
      </c>
      <c r="L1130">
        <f t="shared" si="72"/>
        <v>44621.900000000882</v>
      </c>
      <c r="S1130" t="str">
        <f ca="1"/>
        <v>2025-06-03 07:41:37</v>
      </c>
      <c r="T1130">
        <f t="shared" ca="1" si="69"/>
        <v>3</v>
      </c>
      <c r="U1130">
        <f t="shared" ca="1" si="70"/>
        <v>7</v>
      </c>
      <c r="V1130">
        <f t="shared" ca="1" si="71"/>
        <v>6.44</v>
      </c>
      <c r="X1130" t="str">
        <f ca="1"/>
        <v>2025-06-03 21:10:36</v>
      </c>
    </row>
    <row r="1131" spans="1:24" x14ac:dyDescent="0.2">
      <c r="A1131" t="s">
        <v>11</v>
      </c>
      <c r="B1131" t="s">
        <v>13639</v>
      </c>
      <c r="C1131" t="s">
        <v>266</v>
      </c>
      <c r="D1131" t="s">
        <v>566</v>
      </c>
      <c r="E1131" t="s">
        <v>13640</v>
      </c>
      <c r="F1131" t="s">
        <v>13636</v>
      </c>
      <c r="G1131">
        <v>1.9912399999999999</v>
      </c>
      <c r="H1131">
        <v>1.9905299999999999</v>
      </c>
      <c r="I1131">
        <v>1</v>
      </c>
      <c r="J1131">
        <v>-1</v>
      </c>
      <c r="K1131" t="s">
        <v>17</v>
      </c>
      <c r="L1131">
        <f t="shared" si="72"/>
        <v>44625.900000000882</v>
      </c>
      <c r="S1131" t="str">
        <f ca="1"/>
        <v>2025-06-03 07:40:27</v>
      </c>
      <c r="T1131">
        <f t="shared" ca="1" si="69"/>
        <v>1</v>
      </c>
      <c r="U1131">
        <f t="shared" ca="1" si="70"/>
        <v>1</v>
      </c>
      <c r="V1131">
        <f t="shared" ca="1" si="71"/>
        <v>0.92</v>
      </c>
      <c r="X1131" t="str">
        <f ca="1"/>
        <v>2025-06-03 21:09:46</v>
      </c>
    </row>
    <row r="1132" spans="1:24" x14ac:dyDescent="0.2">
      <c r="A1132" t="s">
        <v>11</v>
      </c>
      <c r="B1132" t="s">
        <v>13641</v>
      </c>
      <c r="C1132" t="s">
        <v>4565</v>
      </c>
      <c r="D1132" t="s">
        <v>566</v>
      </c>
      <c r="E1132" t="s">
        <v>13642</v>
      </c>
      <c r="F1132" t="s">
        <v>13643</v>
      </c>
      <c r="G1132">
        <v>1.9896799999999999</v>
      </c>
      <c r="H1132">
        <v>1.9916400000000001</v>
      </c>
      <c r="I1132">
        <v>2</v>
      </c>
      <c r="J1132">
        <v>1.84</v>
      </c>
      <c r="K1132" t="s">
        <v>17</v>
      </c>
      <c r="L1132">
        <f t="shared" si="72"/>
        <v>44626.900000000882</v>
      </c>
      <c r="S1132" t="str">
        <f ca="1"/>
        <v>2025-06-03 07:39:17</v>
      </c>
      <c r="T1132">
        <f t="shared" ca="1" si="69"/>
        <v>4</v>
      </c>
      <c r="U1132">
        <f t="shared" ca="1" si="70"/>
        <v>15</v>
      </c>
      <c r="V1132">
        <f t="shared" ca="1" si="71"/>
        <v>-7.32</v>
      </c>
      <c r="X1132" t="str">
        <f ca="1"/>
        <v>2025-06-03 21:09:06</v>
      </c>
    </row>
    <row r="1133" spans="1:24" x14ac:dyDescent="0.2">
      <c r="A1133" t="s">
        <v>11</v>
      </c>
      <c r="B1133" t="s">
        <v>13644</v>
      </c>
      <c r="C1133" t="s">
        <v>5765</v>
      </c>
      <c r="D1133" t="s">
        <v>566</v>
      </c>
      <c r="E1133" t="s">
        <v>13645</v>
      </c>
      <c r="F1133" t="s">
        <v>13643</v>
      </c>
      <c r="G1133">
        <v>1.98973</v>
      </c>
      <c r="H1133">
        <v>1.9916400000000001</v>
      </c>
      <c r="I1133">
        <v>1</v>
      </c>
      <c r="J1133">
        <v>0.92</v>
      </c>
      <c r="K1133" t="s">
        <v>17</v>
      </c>
      <c r="L1133">
        <f t="shared" si="72"/>
        <v>44625.060000000885</v>
      </c>
      <c r="S1133" t="str">
        <f ca="1"/>
        <v>2025-06-03 07:38:07</v>
      </c>
      <c r="T1133">
        <f t="shared" ca="1" si="69"/>
        <v>3</v>
      </c>
      <c r="U1133">
        <f t="shared" ca="1" si="70"/>
        <v>7</v>
      </c>
      <c r="V1133">
        <f t="shared" ca="1" si="71"/>
        <v>4.5200000000000005</v>
      </c>
      <c r="X1133" t="str">
        <f ca="1"/>
        <v>2025-06-03 21:08:36</v>
      </c>
    </row>
    <row r="1134" spans="1:24" x14ac:dyDescent="0.2">
      <c r="A1134" t="s">
        <v>11</v>
      </c>
      <c r="B1134" t="s">
        <v>13646</v>
      </c>
      <c r="C1134" t="s">
        <v>281</v>
      </c>
      <c r="D1134" t="s">
        <v>566</v>
      </c>
      <c r="E1134" t="s">
        <v>13647</v>
      </c>
      <c r="F1134" t="s">
        <v>13648</v>
      </c>
      <c r="G1134">
        <v>1.9890600000000001</v>
      </c>
      <c r="H1134">
        <v>1.9893000000000001</v>
      </c>
      <c r="I1134">
        <v>2</v>
      </c>
      <c r="J1134">
        <v>1.84</v>
      </c>
      <c r="K1134" t="s">
        <v>17</v>
      </c>
      <c r="L1134">
        <f t="shared" si="72"/>
        <v>44624.140000000887</v>
      </c>
      <c r="S1134" t="str">
        <f ca="1"/>
        <v>2025-06-03 07:36:57</v>
      </c>
      <c r="T1134">
        <f t="shared" ca="1" si="69"/>
        <v>2</v>
      </c>
      <c r="U1134">
        <f t="shared" ca="1" si="70"/>
        <v>3</v>
      </c>
      <c r="V1134">
        <f t="shared" ca="1" si="71"/>
        <v>-3</v>
      </c>
      <c r="X1134" t="str">
        <f ca="1"/>
        <v>2025-06-03 21:07:36</v>
      </c>
    </row>
    <row r="1135" spans="1:24" x14ac:dyDescent="0.2">
      <c r="A1135" t="s">
        <v>11</v>
      </c>
      <c r="B1135" t="s">
        <v>13649</v>
      </c>
      <c r="C1135" t="s">
        <v>840</v>
      </c>
      <c r="D1135" t="s">
        <v>566</v>
      </c>
      <c r="E1135" t="s">
        <v>13650</v>
      </c>
      <c r="F1135" t="s">
        <v>13648</v>
      </c>
      <c r="G1135">
        <v>1.98899</v>
      </c>
      <c r="H1135">
        <v>1.9893000000000001</v>
      </c>
      <c r="I1135">
        <v>8</v>
      </c>
      <c r="J1135">
        <v>7.36</v>
      </c>
      <c r="K1135" t="s">
        <v>17</v>
      </c>
      <c r="L1135">
        <f t="shared" si="72"/>
        <v>44622.300000000891</v>
      </c>
      <c r="S1135" t="str">
        <f ca="1"/>
        <v>2025-06-03 07:35:47</v>
      </c>
      <c r="T1135">
        <f t="shared" ca="1" si="69"/>
        <v>1</v>
      </c>
      <c r="U1135">
        <f t="shared" ca="1" si="70"/>
        <v>1</v>
      </c>
      <c r="V1135">
        <f t="shared" ca="1" si="71"/>
        <v>0.92</v>
      </c>
      <c r="X1135" t="str">
        <f ca="1"/>
        <v>2025-06-03 21:08:06</v>
      </c>
    </row>
    <row r="1136" spans="1:24" x14ac:dyDescent="0.2">
      <c r="A1136" t="s">
        <v>11</v>
      </c>
      <c r="B1136" t="s">
        <v>13651</v>
      </c>
      <c r="C1136" t="s">
        <v>266</v>
      </c>
      <c r="D1136" t="s">
        <v>566</v>
      </c>
      <c r="E1136" t="s">
        <v>13652</v>
      </c>
      <c r="F1136" t="s">
        <v>13648</v>
      </c>
      <c r="G1136">
        <v>1.9891799999999999</v>
      </c>
      <c r="H1136">
        <v>1.9893000000000001</v>
      </c>
      <c r="I1136">
        <v>1</v>
      </c>
      <c r="J1136">
        <v>0.92</v>
      </c>
      <c r="K1136" t="s">
        <v>17</v>
      </c>
      <c r="L1136">
        <f t="shared" si="72"/>
        <v>44614.94000000089</v>
      </c>
      <c r="S1136" t="str">
        <f ca="1"/>
        <v>2025-06-03 07:34:37</v>
      </c>
      <c r="T1136">
        <f t="shared" ca="1" si="69"/>
        <v>2</v>
      </c>
      <c r="U1136">
        <f t="shared" ca="1" si="70"/>
        <v>3</v>
      </c>
      <c r="V1136">
        <f t="shared" ca="1" si="71"/>
        <v>2.7600000000000002</v>
      </c>
      <c r="X1136" t="str">
        <f ca="1"/>
        <v>2025-06-03 21:07:26</v>
      </c>
    </row>
    <row r="1137" spans="1:24" x14ac:dyDescent="0.2">
      <c r="A1137" t="s">
        <v>11</v>
      </c>
      <c r="B1137" t="s">
        <v>13653</v>
      </c>
      <c r="C1137" t="s">
        <v>301</v>
      </c>
      <c r="D1137" t="s">
        <v>566</v>
      </c>
      <c r="E1137" t="s">
        <v>13654</v>
      </c>
      <c r="F1137" t="s">
        <v>13648</v>
      </c>
      <c r="G1137">
        <v>1.98912</v>
      </c>
      <c r="H1137">
        <v>1.9893000000000001</v>
      </c>
      <c r="I1137">
        <v>4</v>
      </c>
      <c r="J1137">
        <v>3.68</v>
      </c>
      <c r="K1137" t="s">
        <v>17</v>
      </c>
      <c r="L1137">
        <f t="shared" si="72"/>
        <v>44614.020000000892</v>
      </c>
      <c r="S1137" t="str">
        <f ca="1"/>
        <v>2025-06-03 07:33:26</v>
      </c>
      <c r="T1137">
        <f t="shared" ca="1" si="69"/>
        <v>3</v>
      </c>
      <c r="U1137">
        <f t="shared" ca="1" si="70"/>
        <v>7</v>
      </c>
      <c r="V1137">
        <f t="shared" ca="1" si="71"/>
        <v>-7</v>
      </c>
      <c r="X1137" t="str">
        <f ca="1"/>
        <v>2025-06-03 21:07:56</v>
      </c>
    </row>
    <row r="1138" spans="1:24" x14ac:dyDescent="0.2">
      <c r="A1138" t="s">
        <v>11</v>
      </c>
      <c r="B1138" t="s">
        <v>13655</v>
      </c>
      <c r="C1138" t="s">
        <v>266</v>
      </c>
      <c r="D1138" t="s">
        <v>566</v>
      </c>
      <c r="E1138" t="s">
        <v>13656</v>
      </c>
      <c r="F1138" t="s">
        <v>13657</v>
      </c>
      <c r="G1138">
        <v>1.9898100000000001</v>
      </c>
      <c r="H1138">
        <v>1.9896100000000001</v>
      </c>
      <c r="I1138">
        <v>1</v>
      </c>
      <c r="J1138">
        <v>-1</v>
      </c>
      <c r="K1138" t="s">
        <v>17</v>
      </c>
      <c r="L1138">
        <f t="shared" si="72"/>
        <v>44610.340000000891</v>
      </c>
      <c r="S1138" t="str">
        <f ca="1"/>
        <v>2025-06-03 07:32:16</v>
      </c>
      <c r="T1138">
        <f t="shared" ca="1" si="69"/>
        <v>4</v>
      </c>
      <c r="U1138">
        <f t="shared" ca="1" si="70"/>
        <v>15</v>
      </c>
      <c r="V1138">
        <f t="shared" ca="1" si="71"/>
        <v>-15</v>
      </c>
      <c r="X1138" t="str">
        <f ca="1"/>
        <v>2025-06-03 21:06:16</v>
      </c>
    </row>
    <row r="1139" spans="1:24" x14ac:dyDescent="0.2">
      <c r="A1139" t="s">
        <v>11</v>
      </c>
      <c r="B1139" t="s">
        <v>13658</v>
      </c>
      <c r="C1139" t="s">
        <v>301</v>
      </c>
      <c r="D1139" t="s">
        <v>566</v>
      </c>
      <c r="E1139" t="s">
        <v>13659</v>
      </c>
      <c r="F1139" t="s">
        <v>13657</v>
      </c>
      <c r="G1139">
        <v>1.98973</v>
      </c>
      <c r="H1139">
        <v>1.9896100000000001</v>
      </c>
      <c r="I1139">
        <v>2</v>
      </c>
      <c r="J1139">
        <v>-2</v>
      </c>
      <c r="K1139" t="s">
        <v>17</v>
      </c>
      <c r="L1139">
        <f t="shared" si="72"/>
        <v>44611.340000000891</v>
      </c>
      <c r="S1139" t="str">
        <f ca="1"/>
        <v>2025-06-03 07:31:06</v>
      </c>
      <c r="T1139">
        <f t="shared" ca="1" si="69"/>
        <v>4</v>
      </c>
      <c r="U1139">
        <f t="shared" ca="1" si="70"/>
        <v>15</v>
      </c>
      <c r="V1139">
        <f t="shared" ca="1" si="71"/>
        <v>13.8</v>
      </c>
      <c r="X1139" t="str">
        <f ca="1"/>
        <v>2025-06-03 21:06:46</v>
      </c>
    </row>
    <row r="1140" spans="1:24" x14ac:dyDescent="0.2">
      <c r="A1140" t="s">
        <v>11</v>
      </c>
      <c r="B1140" t="s">
        <v>13660</v>
      </c>
      <c r="C1140" t="s">
        <v>266</v>
      </c>
      <c r="D1140" t="s">
        <v>566</v>
      </c>
      <c r="E1140" t="s">
        <v>13661</v>
      </c>
      <c r="F1140" t="s">
        <v>13662</v>
      </c>
      <c r="G1140">
        <v>1.9899500000000001</v>
      </c>
      <c r="H1140">
        <v>1.99011</v>
      </c>
      <c r="I1140">
        <v>1</v>
      </c>
      <c r="J1140">
        <v>0.92</v>
      </c>
      <c r="K1140" t="s">
        <v>17</v>
      </c>
      <c r="L1140">
        <f t="shared" si="72"/>
        <v>44613.340000000891</v>
      </c>
      <c r="S1140" t="str">
        <f ca="1"/>
        <v>2025-06-03 07:29:56</v>
      </c>
      <c r="T1140">
        <f t="shared" ca="1" si="69"/>
        <v>3</v>
      </c>
      <c r="U1140">
        <f t="shared" ca="1" si="70"/>
        <v>7</v>
      </c>
      <c r="V1140">
        <f t="shared" ca="1" si="71"/>
        <v>-7</v>
      </c>
      <c r="X1140" t="str">
        <f ca="1"/>
        <v>2025-06-03 21:05:06</v>
      </c>
    </row>
    <row r="1141" spans="1:24" x14ac:dyDescent="0.2">
      <c r="A1141" t="s">
        <v>11</v>
      </c>
      <c r="B1141" t="s">
        <v>13663</v>
      </c>
      <c r="C1141" t="s">
        <v>6909</v>
      </c>
      <c r="D1141" t="s">
        <v>566</v>
      </c>
      <c r="E1141" t="s">
        <v>13664</v>
      </c>
      <c r="F1141" t="s">
        <v>13662</v>
      </c>
      <c r="G1141">
        <v>1.9895499999999999</v>
      </c>
      <c r="H1141">
        <v>1.99011</v>
      </c>
      <c r="I1141">
        <v>2</v>
      </c>
      <c r="J1141">
        <v>1.84</v>
      </c>
      <c r="K1141" t="s">
        <v>17</v>
      </c>
      <c r="L1141">
        <f t="shared" si="72"/>
        <v>44612.420000000893</v>
      </c>
      <c r="S1141" t="str">
        <f ca="1"/>
        <v>2025-06-03 07:28:46</v>
      </c>
      <c r="T1141">
        <f t="shared" ca="1" si="69"/>
        <v>2</v>
      </c>
      <c r="U1141">
        <f t="shared" ca="1" si="70"/>
        <v>3</v>
      </c>
      <c r="V1141">
        <f t="shared" ca="1" si="71"/>
        <v>2.7600000000000002</v>
      </c>
      <c r="X1141" t="str">
        <f ca="1"/>
        <v>2025-06-03 21:05:55</v>
      </c>
    </row>
    <row r="1142" spans="1:24" x14ac:dyDescent="0.2">
      <c r="A1142" t="s">
        <v>11</v>
      </c>
      <c r="B1142" t="s">
        <v>13665</v>
      </c>
      <c r="C1142" t="s">
        <v>4680</v>
      </c>
      <c r="D1142" t="s">
        <v>566</v>
      </c>
      <c r="E1142" t="s">
        <v>13666</v>
      </c>
      <c r="F1142" t="s">
        <v>13667</v>
      </c>
      <c r="G1142">
        <v>1.9902</v>
      </c>
      <c r="H1142">
        <v>1.99047</v>
      </c>
      <c r="I1142">
        <v>4</v>
      </c>
      <c r="J1142">
        <v>3.68</v>
      </c>
      <c r="K1142" t="s">
        <v>17</v>
      </c>
      <c r="L1142">
        <f t="shared" si="72"/>
        <v>44610.580000000897</v>
      </c>
      <c r="S1142" t="str">
        <f ca="1"/>
        <v>2025-06-03 07:27:36</v>
      </c>
      <c r="T1142">
        <f t="shared" ca="1" si="69"/>
        <v>4</v>
      </c>
      <c r="U1142">
        <f t="shared" ca="1" si="70"/>
        <v>15</v>
      </c>
      <c r="V1142">
        <f t="shared" ca="1" si="71"/>
        <v>0.36000000000000032</v>
      </c>
      <c r="X1142" t="str">
        <f ca="1"/>
        <v>2025-06-03 21:04:15</v>
      </c>
    </row>
    <row r="1143" spans="1:24" x14ac:dyDescent="0.2">
      <c r="A1143" t="s">
        <v>11</v>
      </c>
      <c r="B1143" t="s">
        <v>13668</v>
      </c>
      <c r="C1143" t="s">
        <v>786</v>
      </c>
      <c r="D1143" t="s">
        <v>566</v>
      </c>
      <c r="E1143" t="s">
        <v>13669</v>
      </c>
      <c r="F1143" t="s">
        <v>13667</v>
      </c>
      <c r="G1143">
        <v>1.9903299999999999</v>
      </c>
      <c r="H1143">
        <v>1.99047</v>
      </c>
      <c r="I1143">
        <v>2</v>
      </c>
      <c r="J1143">
        <v>1.84</v>
      </c>
      <c r="K1143" t="s">
        <v>17</v>
      </c>
      <c r="L1143">
        <f t="shared" si="72"/>
        <v>44606.900000000896</v>
      </c>
      <c r="S1143" t="str">
        <f ca="1"/>
        <v>2025-06-03 07:26:26</v>
      </c>
      <c r="T1143">
        <f t="shared" ca="1" si="69"/>
        <v>3</v>
      </c>
      <c r="U1143">
        <f t="shared" ca="1" si="70"/>
        <v>7</v>
      </c>
      <c r="V1143">
        <f t="shared" ca="1" si="71"/>
        <v>4.5200000000000005</v>
      </c>
      <c r="X1143" t="str">
        <f ca="1"/>
        <v>2025-06-03 21:04:05</v>
      </c>
    </row>
    <row r="1144" spans="1:24" x14ac:dyDescent="0.2">
      <c r="A1144" t="s">
        <v>11</v>
      </c>
      <c r="B1144" t="s">
        <v>13670</v>
      </c>
      <c r="C1144" t="s">
        <v>5765</v>
      </c>
      <c r="D1144" t="s">
        <v>566</v>
      </c>
      <c r="E1144" t="s">
        <v>13671</v>
      </c>
      <c r="F1144" t="s">
        <v>13667</v>
      </c>
      <c r="G1144">
        <v>1.99058</v>
      </c>
      <c r="H1144">
        <v>1.99047</v>
      </c>
      <c r="I1144">
        <v>1</v>
      </c>
      <c r="J1144">
        <v>-1</v>
      </c>
      <c r="K1144" t="s">
        <v>17</v>
      </c>
      <c r="L1144">
        <f t="shared" si="72"/>
        <v>44605.0600000009</v>
      </c>
      <c r="S1144" t="str">
        <f ca="1"/>
        <v>2025-06-03 07:25:16</v>
      </c>
      <c r="T1144">
        <f t="shared" ca="1" si="69"/>
        <v>2</v>
      </c>
      <c r="U1144">
        <f t="shared" ca="1" si="70"/>
        <v>3</v>
      </c>
      <c r="V1144">
        <f t="shared" ca="1" si="71"/>
        <v>0.84000000000000008</v>
      </c>
      <c r="X1144" t="str">
        <f ca="1"/>
        <v>2025-06-03 21:03:55</v>
      </c>
    </row>
    <row r="1145" spans="1:24" x14ac:dyDescent="0.2">
      <c r="A1145" t="s">
        <v>11</v>
      </c>
      <c r="B1145" t="s">
        <v>13672</v>
      </c>
      <c r="C1145" t="s">
        <v>4565</v>
      </c>
      <c r="D1145" t="s">
        <v>566</v>
      </c>
      <c r="E1145" t="s">
        <v>13673</v>
      </c>
      <c r="F1145" t="s">
        <v>13667</v>
      </c>
      <c r="G1145">
        <v>1.9901800000000001</v>
      </c>
      <c r="H1145">
        <v>1.99047</v>
      </c>
      <c r="I1145">
        <v>8</v>
      </c>
      <c r="J1145">
        <v>7.36</v>
      </c>
      <c r="K1145" t="s">
        <v>17</v>
      </c>
      <c r="L1145">
        <f t="shared" si="72"/>
        <v>44606.0600000009</v>
      </c>
      <c r="S1145" t="str">
        <f ca="1"/>
        <v>2025-06-03 07:24:04</v>
      </c>
      <c r="T1145">
        <f t="shared" ca="1" si="69"/>
        <v>2</v>
      </c>
      <c r="U1145">
        <f t="shared" ca="1" si="70"/>
        <v>3</v>
      </c>
      <c r="V1145">
        <f t="shared" ca="1" si="71"/>
        <v>-3</v>
      </c>
      <c r="X1145" t="str">
        <f ca="1"/>
        <v>2025-06-03 21:04:25</v>
      </c>
    </row>
    <row r="1146" spans="1:24" x14ac:dyDescent="0.2">
      <c r="A1146" t="s">
        <v>11</v>
      </c>
      <c r="B1146" t="s">
        <v>13674</v>
      </c>
      <c r="C1146" t="s">
        <v>4680</v>
      </c>
      <c r="D1146" t="s">
        <v>566</v>
      </c>
      <c r="E1146" t="s">
        <v>13675</v>
      </c>
      <c r="F1146" t="s">
        <v>13676</v>
      </c>
      <c r="G1146">
        <v>1.9911000000000001</v>
      </c>
      <c r="H1146">
        <v>1.99061</v>
      </c>
      <c r="I1146">
        <v>4</v>
      </c>
      <c r="J1146">
        <v>-4</v>
      </c>
      <c r="K1146" t="s">
        <v>17</v>
      </c>
      <c r="L1146">
        <f t="shared" si="72"/>
        <v>44598.700000000899</v>
      </c>
      <c r="S1146" t="str">
        <f ca="1"/>
        <v>2025-06-03 07:22:54</v>
      </c>
      <c r="T1146">
        <f t="shared" ca="1" si="69"/>
        <v>4</v>
      </c>
      <c r="U1146">
        <f t="shared" ca="1" si="70"/>
        <v>15</v>
      </c>
      <c r="V1146">
        <f t="shared" ca="1" si="71"/>
        <v>0.36000000000000032</v>
      </c>
      <c r="X1146" t="str">
        <f ca="1"/>
        <v>2025-06-03 21:03:05</v>
      </c>
    </row>
    <row r="1147" spans="1:24" x14ac:dyDescent="0.2">
      <c r="A1147" t="s">
        <v>11</v>
      </c>
      <c r="B1147" t="s">
        <v>13677</v>
      </c>
      <c r="C1147" t="s">
        <v>5765</v>
      </c>
      <c r="D1147" t="s">
        <v>566</v>
      </c>
      <c r="E1147" t="s">
        <v>13678</v>
      </c>
      <c r="F1147" t="s">
        <v>13676</v>
      </c>
      <c r="G1147">
        <v>1.9915799999999999</v>
      </c>
      <c r="H1147">
        <v>1.99061</v>
      </c>
      <c r="I1147">
        <v>1</v>
      </c>
      <c r="J1147">
        <v>-1</v>
      </c>
      <c r="K1147" t="s">
        <v>17</v>
      </c>
      <c r="L1147">
        <f t="shared" si="72"/>
        <v>44602.700000000899</v>
      </c>
      <c r="S1147" t="str">
        <f ca="1"/>
        <v>2025-06-03 07:21:44</v>
      </c>
      <c r="T1147">
        <f t="shared" ca="1" si="69"/>
        <v>1</v>
      </c>
      <c r="U1147">
        <f t="shared" ca="1" si="70"/>
        <v>1</v>
      </c>
      <c r="V1147">
        <f t="shared" ca="1" si="71"/>
        <v>0.92</v>
      </c>
      <c r="X1147" t="str">
        <f ca="1"/>
        <v>2025-06-03 21:02:45</v>
      </c>
    </row>
    <row r="1148" spans="1:24" x14ac:dyDescent="0.2">
      <c r="A1148" t="s">
        <v>11</v>
      </c>
      <c r="B1148" t="s">
        <v>13679</v>
      </c>
      <c r="C1148" t="s">
        <v>786</v>
      </c>
      <c r="D1148" t="s">
        <v>566</v>
      </c>
      <c r="E1148" t="s">
        <v>13680</v>
      </c>
      <c r="F1148" t="s">
        <v>13676</v>
      </c>
      <c r="G1148">
        <v>1.9911099999999999</v>
      </c>
      <c r="H1148">
        <v>1.99061</v>
      </c>
      <c r="I1148">
        <v>2</v>
      </c>
      <c r="J1148">
        <v>-2</v>
      </c>
      <c r="K1148" t="s">
        <v>17</v>
      </c>
      <c r="L1148">
        <f t="shared" si="72"/>
        <v>44603.700000000899</v>
      </c>
      <c r="S1148" t="str">
        <f ca="1"/>
        <v>2025-06-03 07:20:34</v>
      </c>
      <c r="T1148">
        <f t="shared" ca="1" si="69"/>
        <v>3</v>
      </c>
      <c r="U1148">
        <f t="shared" ca="1" si="70"/>
        <v>7</v>
      </c>
      <c r="V1148">
        <f t="shared" ca="1" si="71"/>
        <v>6.44</v>
      </c>
      <c r="X1148" t="str">
        <f ca="1"/>
        <v>2025-06-03 21:02:55</v>
      </c>
    </row>
    <row r="1149" spans="1:24" x14ac:dyDescent="0.2">
      <c r="A1149" t="s">
        <v>11</v>
      </c>
      <c r="B1149" t="s">
        <v>13681</v>
      </c>
      <c r="C1149" t="s">
        <v>4565</v>
      </c>
      <c r="D1149" t="s">
        <v>566</v>
      </c>
      <c r="E1149" t="s">
        <v>13682</v>
      </c>
      <c r="F1149" t="s">
        <v>13676</v>
      </c>
      <c r="G1149">
        <v>1.9904200000000001</v>
      </c>
      <c r="H1149">
        <v>1.99061</v>
      </c>
      <c r="I1149">
        <v>8</v>
      </c>
      <c r="J1149">
        <v>7.36</v>
      </c>
      <c r="K1149" t="s">
        <v>17</v>
      </c>
      <c r="L1149">
        <f t="shared" si="72"/>
        <v>44605.700000000899</v>
      </c>
      <c r="S1149" t="str">
        <f ca="1"/>
        <v>2025-06-03 07:19:24</v>
      </c>
      <c r="T1149">
        <f t="shared" ca="1" si="69"/>
        <v>4</v>
      </c>
      <c r="U1149">
        <f t="shared" ca="1" si="70"/>
        <v>15</v>
      </c>
      <c r="V1149">
        <f t="shared" ca="1" si="71"/>
        <v>-15</v>
      </c>
      <c r="X1149" t="str">
        <f ca="1"/>
        <v>2025-06-03 21:03:15</v>
      </c>
    </row>
    <row r="1150" spans="1:24" x14ac:dyDescent="0.2">
      <c r="A1150" t="s">
        <v>11</v>
      </c>
      <c r="B1150" t="s">
        <v>13683</v>
      </c>
      <c r="C1150" t="s">
        <v>266</v>
      </c>
      <c r="D1150" t="s">
        <v>566</v>
      </c>
      <c r="E1150" t="s">
        <v>13684</v>
      </c>
      <c r="F1150" t="s">
        <v>13685</v>
      </c>
      <c r="G1150">
        <v>1.9901500000000001</v>
      </c>
      <c r="H1150">
        <v>1.99173</v>
      </c>
      <c r="I1150">
        <v>1</v>
      </c>
      <c r="J1150">
        <v>0.92</v>
      </c>
      <c r="K1150" t="s">
        <v>17</v>
      </c>
      <c r="L1150">
        <f t="shared" si="72"/>
        <v>44598.340000000899</v>
      </c>
      <c r="S1150" t="str">
        <f ca="1"/>
        <v>2025-06-03 07:18:14</v>
      </c>
      <c r="T1150">
        <f t="shared" ca="1" si="69"/>
        <v>4</v>
      </c>
      <c r="U1150">
        <f t="shared" ca="1" si="70"/>
        <v>15</v>
      </c>
      <c r="V1150">
        <f t="shared" ca="1" si="71"/>
        <v>9.9600000000000009</v>
      </c>
      <c r="X1150" t="str">
        <f ca="1"/>
        <v>2025-06-03 21:01:35</v>
      </c>
    </row>
    <row r="1151" spans="1:24" x14ac:dyDescent="0.2">
      <c r="A1151" t="s">
        <v>11</v>
      </c>
      <c r="B1151" t="s">
        <v>13686</v>
      </c>
      <c r="C1151" t="s">
        <v>281</v>
      </c>
      <c r="D1151" t="s">
        <v>566</v>
      </c>
      <c r="E1151" t="s">
        <v>13687</v>
      </c>
      <c r="F1151" t="s">
        <v>13685</v>
      </c>
      <c r="G1151">
        <v>1.9895700000000001</v>
      </c>
      <c r="H1151">
        <v>1.99173</v>
      </c>
      <c r="I1151">
        <v>2</v>
      </c>
      <c r="J1151">
        <v>1.84</v>
      </c>
      <c r="K1151" t="s">
        <v>17</v>
      </c>
      <c r="L1151">
        <f t="shared" si="72"/>
        <v>44597.4200000009</v>
      </c>
      <c r="S1151" t="str">
        <f ca="1"/>
        <v>2025-06-03 07:18:04</v>
      </c>
      <c r="T1151">
        <f t="shared" ca="1" si="69"/>
        <v>1</v>
      </c>
      <c r="U1151">
        <f t="shared" ca="1" si="70"/>
        <v>1</v>
      </c>
      <c r="V1151">
        <f t="shared" ca="1" si="71"/>
        <v>-1</v>
      </c>
      <c r="X1151" t="str">
        <f ca="1"/>
        <v>2025-06-03 21:01:45</v>
      </c>
    </row>
    <row r="1152" spans="1:24" x14ac:dyDescent="0.2">
      <c r="A1152" t="s">
        <v>11</v>
      </c>
      <c r="B1152" t="s">
        <v>13688</v>
      </c>
      <c r="C1152" t="s">
        <v>836</v>
      </c>
      <c r="D1152" t="s">
        <v>566</v>
      </c>
      <c r="E1152" t="s">
        <v>13689</v>
      </c>
      <c r="F1152" t="s">
        <v>13685</v>
      </c>
      <c r="G1152">
        <v>1.9895499999999999</v>
      </c>
      <c r="H1152">
        <v>1.99173</v>
      </c>
      <c r="I1152">
        <v>4</v>
      </c>
      <c r="J1152">
        <v>3.68</v>
      </c>
      <c r="K1152" t="s">
        <v>17</v>
      </c>
      <c r="L1152">
        <f t="shared" si="72"/>
        <v>44595.580000000904</v>
      </c>
      <c r="S1152" t="str">
        <f ca="1"/>
        <v>2025-06-03 07:16:53</v>
      </c>
      <c r="T1152">
        <f t="shared" ca="1" si="69"/>
        <v>2</v>
      </c>
      <c r="U1152">
        <f t="shared" ca="1" si="70"/>
        <v>3</v>
      </c>
      <c r="V1152">
        <f t="shared" ca="1" si="71"/>
        <v>-3</v>
      </c>
      <c r="X1152" t="str">
        <f ca="1"/>
        <v>2025-06-03 21:01:55</v>
      </c>
    </row>
    <row r="1153" spans="1:24" x14ac:dyDescent="0.2">
      <c r="A1153" t="s">
        <v>11</v>
      </c>
      <c r="B1153" t="s">
        <v>13690</v>
      </c>
      <c r="C1153" t="s">
        <v>786</v>
      </c>
      <c r="D1153" t="s">
        <v>566</v>
      </c>
      <c r="E1153" t="s">
        <v>13691</v>
      </c>
      <c r="F1153" t="s">
        <v>13692</v>
      </c>
      <c r="G1153">
        <v>1.98929</v>
      </c>
      <c r="H1153">
        <v>1.99003</v>
      </c>
      <c r="I1153">
        <v>2</v>
      </c>
      <c r="J1153">
        <v>1.84</v>
      </c>
      <c r="K1153" t="s">
        <v>17</v>
      </c>
      <c r="L1153">
        <f t="shared" si="72"/>
        <v>44591.900000000904</v>
      </c>
      <c r="S1153" t="str">
        <f ca="1"/>
        <v>2025-06-03 07:15:43</v>
      </c>
      <c r="T1153">
        <f t="shared" ca="1" si="69"/>
        <v>1</v>
      </c>
      <c r="U1153">
        <f t="shared" ca="1" si="70"/>
        <v>1</v>
      </c>
      <c r="V1153">
        <f t="shared" ca="1" si="71"/>
        <v>0.92</v>
      </c>
      <c r="X1153" t="str">
        <f ca="1"/>
        <v>2025-06-03 21:00:34</v>
      </c>
    </row>
    <row r="1154" spans="1:24" x14ac:dyDescent="0.2">
      <c r="A1154" t="s">
        <v>11</v>
      </c>
      <c r="B1154" t="s">
        <v>13693</v>
      </c>
      <c r="C1154" t="s">
        <v>266</v>
      </c>
      <c r="D1154" t="s">
        <v>566</v>
      </c>
      <c r="E1154" t="s">
        <v>13694</v>
      </c>
      <c r="F1154" t="s">
        <v>13692</v>
      </c>
      <c r="G1154">
        <v>1.98967</v>
      </c>
      <c r="H1154">
        <v>1.99003</v>
      </c>
      <c r="I1154">
        <v>1</v>
      </c>
      <c r="J1154">
        <v>0.92</v>
      </c>
      <c r="K1154" t="s">
        <v>17</v>
      </c>
      <c r="L1154">
        <f t="shared" si="72"/>
        <v>44590.060000000907</v>
      </c>
      <c r="S1154" t="str">
        <f ca="1"/>
        <v>2025-06-03 07:14:33</v>
      </c>
      <c r="T1154">
        <f t="shared" ca="1" si="69"/>
        <v>2</v>
      </c>
      <c r="U1154">
        <f t="shared" ca="1" si="70"/>
        <v>3</v>
      </c>
      <c r="V1154">
        <f t="shared" ca="1" si="71"/>
        <v>-3</v>
      </c>
      <c r="X1154" t="str">
        <f ca="1"/>
        <v>2025-06-03 21:00:25</v>
      </c>
    </row>
    <row r="1155" spans="1:24" x14ac:dyDescent="0.2">
      <c r="A1155" t="s">
        <v>11</v>
      </c>
      <c r="B1155" t="s">
        <v>13695</v>
      </c>
      <c r="C1155" t="s">
        <v>301</v>
      </c>
      <c r="D1155" t="s">
        <v>566</v>
      </c>
      <c r="E1155" t="s">
        <v>13696</v>
      </c>
      <c r="F1155" t="s">
        <v>13692</v>
      </c>
      <c r="G1155">
        <v>1.98909</v>
      </c>
      <c r="H1155">
        <v>1.99003</v>
      </c>
      <c r="I1155">
        <v>4</v>
      </c>
      <c r="J1155">
        <v>3.68</v>
      </c>
      <c r="K1155" t="s">
        <v>17</v>
      </c>
      <c r="L1155">
        <f t="shared" si="72"/>
        <v>44589.140000000909</v>
      </c>
      <c r="S1155" t="str">
        <f ca="1"/>
        <v>2025-06-03 07:13:23</v>
      </c>
      <c r="T1155">
        <f t="shared" ref="T1155:T1199" ca="1" si="73">COUNTIF(INDIRECT($O$4),S1155)</f>
        <v>4</v>
      </c>
      <c r="U1155">
        <f t="shared" ref="U1155:U1199" ca="1" si="74">SUMIF(INDIRECT($O$4),S1155,INDIRECT($O$5))</f>
        <v>15</v>
      </c>
      <c r="V1155">
        <f t="shared" ref="V1155:V1199" ca="1" si="75">SUMIF(INDIRECT($O$4),S1155,INDIRECT($O$6))</f>
        <v>-15</v>
      </c>
      <c r="X1155" t="str">
        <f ca="1"/>
        <v>2025-06-03 21:00:55</v>
      </c>
    </row>
    <row r="1156" spans="1:24" x14ac:dyDescent="0.2">
      <c r="A1156" t="s">
        <v>11</v>
      </c>
      <c r="B1156" t="s">
        <v>13697</v>
      </c>
      <c r="C1156" t="s">
        <v>5765</v>
      </c>
      <c r="D1156" t="s">
        <v>566</v>
      </c>
      <c r="E1156" t="s">
        <v>13698</v>
      </c>
      <c r="F1156" t="s">
        <v>13699</v>
      </c>
      <c r="G1156">
        <v>1.98977</v>
      </c>
      <c r="H1156">
        <v>1.98935</v>
      </c>
      <c r="I1156">
        <v>1</v>
      </c>
      <c r="J1156">
        <v>-1</v>
      </c>
      <c r="K1156" t="s">
        <v>17</v>
      </c>
      <c r="L1156">
        <f t="shared" ref="L1156:L1219" si="76">L1155-J1155</f>
        <v>44585.460000000909</v>
      </c>
      <c r="S1156" t="str">
        <f ca="1"/>
        <v>2025-06-03 07:12:13</v>
      </c>
      <c r="T1156">
        <f t="shared" ca="1" si="73"/>
        <v>4</v>
      </c>
      <c r="U1156">
        <f t="shared" ca="1" si="74"/>
        <v>15</v>
      </c>
      <c r="V1156">
        <f t="shared" ca="1" si="75"/>
        <v>-15</v>
      </c>
      <c r="X1156" t="str">
        <f ca="1"/>
        <v>2025-06-03 20:59:14</v>
      </c>
    </row>
    <row r="1157" spans="1:24" x14ac:dyDescent="0.2">
      <c r="A1157" t="s">
        <v>11</v>
      </c>
      <c r="B1157" t="s">
        <v>13700</v>
      </c>
      <c r="C1157" t="s">
        <v>222</v>
      </c>
      <c r="D1157" t="s">
        <v>566</v>
      </c>
      <c r="E1157" t="s">
        <v>13701</v>
      </c>
      <c r="F1157" t="s">
        <v>13699</v>
      </c>
      <c r="G1157">
        <v>1.9890000000000001</v>
      </c>
      <c r="H1157">
        <v>1.98935</v>
      </c>
      <c r="I1157">
        <v>4</v>
      </c>
      <c r="J1157">
        <v>3.68</v>
      </c>
      <c r="K1157" t="s">
        <v>17</v>
      </c>
      <c r="L1157">
        <f t="shared" si="76"/>
        <v>44586.460000000909</v>
      </c>
      <c r="S1157" t="str">
        <f ca="1"/>
        <v>2025-06-03 07:11:03</v>
      </c>
      <c r="T1157">
        <f t="shared" ca="1" si="73"/>
        <v>2</v>
      </c>
      <c r="U1157">
        <f t="shared" ca="1" si="74"/>
        <v>3</v>
      </c>
      <c r="V1157">
        <f t="shared" ca="1" si="75"/>
        <v>0.84000000000000008</v>
      </c>
      <c r="X1157" t="str">
        <f ca="1"/>
        <v>2025-06-03 20:59:54</v>
      </c>
    </row>
    <row r="1158" spans="1:24" x14ac:dyDescent="0.2">
      <c r="A1158" t="s">
        <v>11</v>
      </c>
      <c r="B1158" t="s">
        <v>13702</v>
      </c>
      <c r="C1158" t="s">
        <v>786</v>
      </c>
      <c r="D1158" t="s">
        <v>566</v>
      </c>
      <c r="E1158" t="s">
        <v>13703</v>
      </c>
      <c r="F1158" t="s">
        <v>13699</v>
      </c>
      <c r="G1158">
        <v>1.9897</v>
      </c>
      <c r="H1158">
        <v>1.98935</v>
      </c>
      <c r="I1158">
        <v>2</v>
      </c>
      <c r="J1158">
        <v>-2</v>
      </c>
      <c r="K1158" t="s">
        <v>17</v>
      </c>
      <c r="L1158">
        <f t="shared" si="76"/>
        <v>44582.780000000908</v>
      </c>
      <c r="S1158" t="str">
        <f ca="1"/>
        <v>2025-06-03 07:09:53</v>
      </c>
      <c r="T1158">
        <f t="shared" ca="1" si="73"/>
        <v>1</v>
      </c>
      <c r="U1158">
        <f t="shared" ca="1" si="74"/>
        <v>1</v>
      </c>
      <c r="V1158">
        <f t="shared" ca="1" si="75"/>
        <v>0.92</v>
      </c>
      <c r="X1158" t="str">
        <f ca="1"/>
        <v>2025-06-03 20:59:24</v>
      </c>
    </row>
    <row r="1159" spans="1:24" x14ac:dyDescent="0.2">
      <c r="A1159" t="s">
        <v>11</v>
      </c>
      <c r="B1159" t="s">
        <v>13704</v>
      </c>
      <c r="C1159" t="s">
        <v>301</v>
      </c>
      <c r="D1159" t="s">
        <v>566</v>
      </c>
      <c r="E1159" t="s">
        <v>13705</v>
      </c>
      <c r="F1159" t="s">
        <v>13706</v>
      </c>
      <c r="G1159">
        <v>1.98891</v>
      </c>
      <c r="H1159">
        <v>1.99031</v>
      </c>
      <c r="I1159">
        <v>4</v>
      </c>
      <c r="J1159">
        <v>3.68</v>
      </c>
      <c r="K1159" t="s">
        <v>17</v>
      </c>
      <c r="L1159">
        <f t="shared" si="76"/>
        <v>44584.780000000908</v>
      </c>
      <c r="S1159" t="str">
        <f ca="1"/>
        <v>2025-06-03 07:08:43</v>
      </c>
      <c r="T1159">
        <f t="shared" ca="1" si="73"/>
        <v>4</v>
      </c>
      <c r="U1159">
        <f t="shared" ca="1" si="74"/>
        <v>15</v>
      </c>
      <c r="V1159">
        <f t="shared" ca="1" si="75"/>
        <v>-15</v>
      </c>
      <c r="X1159" t="str">
        <f ca="1"/>
        <v>2025-06-03 20:58:34</v>
      </c>
    </row>
    <row r="1160" spans="1:24" x14ac:dyDescent="0.2">
      <c r="A1160" t="s">
        <v>11</v>
      </c>
      <c r="B1160" t="s">
        <v>13707</v>
      </c>
      <c r="C1160" t="s">
        <v>266</v>
      </c>
      <c r="D1160" t="s">
        <v>566</v>
      </c>
      <c r="E1160" t="s">
        <v>13708</v>
      </c>
      <c r="F1160" t="s">
        <v>13706</v>
      </c>
      <c r="G1160">
        <v>1.9898800000000001</v>
      </c>
      <c r="H1160">
        <v>1.99031</v>
      </c>
      <c r="I1160">
        <v>1</v>
      </c>
      <c r="J1160">
        <v>0.92</v>
      </c>
      <c r="K1160" t="s">
        <v>17</v>
      </c>
      <c r="L1160">
        <f t="shared" si="76"/>
        <v>44581.100000000908</v>
      </c>
      <c r="S1160" t="str">
        <f ca="1"/>
        <v>2025-06-03 07:07:33</v>
      </c>
      <c r="T1160">
        <f t="shared" ca="1" si="73"/>
        <v>4</v>
      </c>
      <c r="U1160">
        <f t="shared" ca="1" si="74"/>
        <v>15</v>
      </c>
      <c r="V1160">
        <f t="shared" ca="1" si="75"/>
        <v>8.0400000000000009</v>
      </c>
      <c r="X1160" t="str">
        <f ca="1"/>
        <v>2025-06-03 20:58:04</v>
      </c>
    </row>
    <row r="1161" spans="1:24" x14ac:dyDescent="0.2">
      <c r="A1161" t="s">
        <v>11</v>
      </c>
      <c r="B1161" t="s">
        <v>13709</v>
      </c>
      <c r="C1161" t="s">
        <v>281</v>
      </c>
      <c r="D1161" t="s">
        <v>566</v>
      </c>
      <c r="E1161" t="s">
        <v>13710</v>
      </c>
      <c r="F1161" t="s">
        <v>13706</v>
      </c>
      <c r="G1161">
        <v>1.9890699999999999</v>
      </c>
      <c r="H1161">
        <v>1.99031</v>
      </c>
      <c r="I1161">
        <v>2</v>
      </c>
      <c r="J1161">
        <v>1.84</v>
      </c>
      <c r="K1161" t="s">
        <v>17</v>
      </c>
      <c r="L1161">
        <f t="shared" si="76"/>
        <v>44580.18000000091</v>
      </c>
      <c r="S1161" t="str">
        <f ca="1"/>
        <v>2025-06-03 07:06:23</v>
      </c>
      <c r="T1161">
        <f t="shared" ca="1" si="73"/>
        <v>1</v>
      </c>
      <c r="U1161">
        <f t="shared" ca="1" si="74"/>
        <v>1</v>
      </c>
      <c r="V1161">
        <f t="shared" ca="1" si="75"/>
        <v>0.92</v>
      </c>
      <c r="X1161" t="str">
        <f ca="1"/>
        <v>2025-06-03 20:58:14</v>
      </c>
    </row>
    <row r="1162" spans="1:24" x14ac:dyDescent="0.2">
      <c r="A1162" t="s">
        <v>11</v>
      </c>
      <c r="B1162" t="s">
        <v>13711</v>
      </c>
      <c r="C1162" t="s">
        <v>786</v>
      </c>
      <c r="D1162" t="s">
        <v>566</v>
      </c>
      <c r="E1162" t="s">
        <v>13712</v>
      </c>
      <c r="F1162" t="s">
        <v>13713</v>
      </c>
      <c r="G1162">
        <v>1.98848</v>
      </c>
      <c r="H1162">
        <v>1.9905299999999999</v>
      </c>
      <c r="I1162">
        <v>2</v>
      </c>
      <c r="J1162">
        <v>1.84</v>
      </c>
      <c r="K1162" t="s">
        <v>17</v>
      </c>
      <c r="L1162">
        <f t="shared" si="76"/>
        <v>44578.340000000913</v>
      </c>
      <c r="S1162" t="str">
        <f ca="1"/>
        <v>2025-06-03 07:05:13</v>
      </c>
      <c r="T1162">
        <f t="shared" ca="1" si="73"/>
        <v>4</v>
      </c>
      <c r="U1162">
        <f t="shared" ca="1" si="74"/>
        <v>15</v>
      </c>
      <c r="V1162">
        <f t="shared" ca="1" si="75"/>
        <v>-15</v>
      </c>
      <c r="X1162" t="str">
        <f ca="1"/>
        <v>2025-06-03 20:57:03</v>
      </c>
    </row>
    <row r="1163" spans="1:24" x14ac:dyDescent="0.2">
      <c r="A1163" t="s">
        <v>11</v>
      </c>
      <c r="B1163" t="s">
        <v>13714</v>
      </c>
      <c r="C1163" t="s">
        <v>266</v>
      </c>
      <c r="D1163" t="s">
        <v>566</v>
      </c>
      <c r="E1163" t="s">
        <v>13715</v>
      </c>
      <c r="F1163" t="s">
        <v>13713</v>
      </c>
      <c r="G1163">
        <v>1.9885299999999999</v>
      </c>
      <c r="H1163">
        <v>1.9905299999999999</v>
      </c>
      <c r="I1163">
        <v>1</v>
      </c>
      <c r="J1163">
        <v>0.92</v>
      </c>
      <c r="K1163" t="s">
        <v>17</v>
      </c>
      <c r="L1163">
        <f t="shared" si="76"/>
        <v>44576.500000000917</v>
      </c>
      <c r="S1163" t="str">
        <f ca="1"/>
        <v>2025-06-03 07:04:02</v>
      </c>
      <c r="T1163">
        <f t="shared" ca="1" si="73"/>
        <v>1</v>
      </c>
      <c r="U1163">
        <f t="shared" ca="1" si="74"/>
        <v>1</v>
      </c>
      <c r="V1163">
        <f t="shared" ca="1" si="75"/>
        <v>0.92</v>
      </c>
      <c r="X1163" t="str">
        <f ca="1"/>
        <v>2025-06-03 20:56:54</v>
      </c>
    </row>
    <row r="1164" spans="1:24" x14ac:dyDescent="0.2">
      <c r="A1164" t="s">
        <v>11</v>
      </c>
      <c r="B1164" t="s">
        <v>13716</v>
      </c>
      <c r="C1164" t="s">
        <v>1379</v>
      </c>
      <c r="D1164" t="s">
        <v>566</v>
      </c>
      <c r="E1164" t="s">
        <v>13717</v>
      </c>
      <c r="F1164" t="s">
        <v>13718</v>
      </c>
      <c r="G1164">
        <v>1.98868</v>
      </c>
      <c r="H1164">
        <v>1.9883200000000001</v>
      </c>
      <c r="I1164">
        <v>4</v>
      </c>
      <c r="J1164">
        <v>-4</v>
      </c>
      <c r="K1164" t="s">
        <v>17</v>
      </c>
      <c r="L1164">
        <f t="shared" si="76"/>
        <v>44575.580000000919</v>
      </c>
      <c r="S1164" t="str">
        <f ca="1"/>
        <v>2025-06-03 07:02:52</v>
      </c>
      <c r="T1164">
        <f t="shared" ca="1" si="73"/>
        <v>4</v>
      </c>
      <c r="U1164">
        <f t="shared" ca="1" si="74"/>
        <v>15</v>
      </c>
      <c r="V1164">
        <f t="shared" ca="1" si="75"/>
        <v>0.36000000000000032</v>
      </c>
      <c r="X1164" t="str">
        <f ca="1"/>
        <v>2025-06-03 20:56:43</v>
      </c>
    </row>
    <row r="1165" spans="1:24" x14ac:dyDescent="0.2">
      <c r="A1165" t="s">
        <v>11</v>
      </c>
      <c r="B1165" t="s">
        <v>13719</v>
      </c>
      <c r="C1165" t="s">
        <v>4680</v>
      </c>
      <c r="D1165" t="s">
        <v>566</v>
      </c>
      <c r="E1165" t="s">
        <v>13720</v>
      </c>
      <c r="F1165" t="s">
        <v>13718</v>
      </c>
      <c r="G1165">
        <v>1.98861</v>
      </c>
      <c r="H1165">
        <v>1.9883200000000001</v>
      </c>
      <c r="I1165">
        <v>2</v>
      </c>
      <c r="J1165">
        <v>-2</v>
      </c>
      <c r="K1165" t="s">
        <v>17</v>
      </c>
      <c r="L1165">
        <f t="shared" si="76"/>
        <v>44579.580000000919</v>
      </c>
      <c r="S1165" t="str">
        <f ca="1"/>
        <v>2025-06-03 07:01:42</v>
      </c>
      <c r="T1165">
        <f t="shared" ca="1" si="73"/>
        <v>3</v>
      </c>
      <c r="U1165">
        <f t="shared" ca="1" si="74"/>
        <v>7</v>
      </c>
      <c r="V1165">
        <f t="shared" ca="1" si="75"/>
        <v>0.68000000000000016</v>
      </c>
      <c r="X1165" t="str">
        <f ca="1"/>
        <v>2025-06-03 20:56:03</v>
      </c>
    </row>
    <row r="1166" spans="1:24" x14ac:dyDescent="0.2">
      <c r="A1166" t="s">
        <v>11</v>
      </c>
      <c r="B1166" t="s">
        <v>13721</v>
      </c>
      <c r="C1166" t="s">
        <v>266</v>
      </c>
      <c r="D1166" t="s">
        <v>566</v>
      </c>
      <c r="E1166" t="s">
        <v>13722</v>
      </c>
      <c r="F1166" t="s">
        <v>13718</v>
      </c>
      <c r="G1166">
        <v>1.9889699999999999</v>
      </c>
      <c r="H1166">
        <v>1.9883200000000001</v>
      </c>
      <c r="I1166">
        <v>1</v>
      </c>
      <c r="J1166">
        <v>-1</v>
      </c>
      <c r="K1166" t="s">
        <v>17</v>
      </c>
      <c r="L1166">
        <f t="shared" si="76"/>
        <v>44581.580000000919</v>
      </c>
      <c r="S1166" t="str">
        <f ca="1"/>
        <v>2025-06-03 07:00:32</v>
      </c>
      <c r="T1166">
        <f t="shared" ca="1" si="73"/>
        <v>4</v>
      </c>
      <c r="U1166">
        <f t="shared" ca="1" si="74"/>
        <v>15</v>
      </c>
      <c r="V1166">
        <f t="shared" ca="1" si="75"/>
        <v>13.8</v>
      </c>
      <c r="X1166" t="str">
        <f ca="1"/>
        <v>2025-06-03 20:55:44</v>
      </c>
    </row>
    <row r="1167" spans="1:24" x14ac:dyDescent="0.2">
      <c r="A1167" t="s">
        <v>18</v>
      </c>
      <c r="B1167" t="s">
        <v>13723</v>
      </c>
      <c r="C1167" t="s">
        <v>6909</v>
      </c>
      <c r="D1167" t="s">
        <v>566</v>
      </c>
      <c r="E1167" t="s">
        <v>13724</v>
      </c>
      <c r="F1167" t="s">
        <v>13725</v>
      </c>
      <c r="G1167">
        <v>1.98834</v>
      </c>
      <c r="H1167">
        <v>1.98847</v>
      </c>
      <c r="I1167">
        <v>4</v>
      </c>
      <c r="J1167">
        <v>-4</v>
      </c>
      <c r="K1167" t="s">
        <v>17</v>
      </c>
      <c r="L1167">
        <f t="shared" si="76"/>
        <v>44582.580000000919</v>
      </c>
      <c r="S1167" t="str">
        <f ca="1"/>
        <v>2025-06-03 06:59:22</v>
      </c>
      <c r="T1167">
        <f t="shared" ca="1" si="73"/>
        <v>2</v>
      </c>
      <c r="U1167">
        <f t="shared" ca="1" si="74"/>
        <v>3</v>
      </c>
      <c r="V1167">
        <f t="shared" ca="1" si="75"/>
        <v>2.7600000000000002</v>
      </c>
      <c r="X1167" t="str">
        <f ca="1"/>
        <v>2025-06-03 20:55:23</v>
      </c>
    </row>
    <row r="1168" spans="1:24" x14ac:dyDescent="0.2">
      <c r="A1168" t="s">
        <v>18</v>
      </c>
      <c r="B1168" t="s">
        <v>13726</v>
      </c>
      <c r="C1168" t="s">
        <v>266</v>
      </c>
      <c r="D1168" t="s">
        <v>566</v>
      </c>
      <c r="E1168" t="s">
        <v>13727</v>
      </c>
      <c r="F1168" t="s">
        <v>13725</v>
      </c>
      <c r="G1168">
        <v>1.9879899999999999</v>
      </c>
      <c r="H1168">
        <v>1.98847</v>
      </c>
      <c r="I1168">
        <v>1</v>
      </c>
      <c r="J1168">
        <v>-1</v>
      </c>
      <c r="K1168" t="s">
        <v>17</v>
      </c>
      <c r="L1168">
        <f t="shared" si="76"/>
        <v>44586.580000000919</v>
      </c>
      <c r="S1168" t="str">
        <f ca="1"/>
        <v>2025-06-03 06:58:12</v>
      </c>
      <c r="T1168">
        <f t="shared" ca="1" si="73"/>
        <v>3</v>
      </c>
      <c r="U1168">
        <f t="shared" ca="1" si="74"/>
        <v>7</v>
      </c>
      <c r="V1168">
        <f t="shared" ca="1" si="75"/>
        <v>6.44</v>
      </c>
      <c r="X1168" t="str">
        <f ca="1"/>
        <v>2025-06-03 20:54:34</v>
      </c>
    </row>
    <row r="1169" spans="1:24" x14ac:dyDescent="0.2">
      <c r="A1169" t="s">
        <v>18</v>
      </c>
      <c r="B1169" t="s">
        <v>13728</v>
      </c>
      <c r="C1169" t="s">
        <v>4680</v>
      </c>
      <c r="D1169" t="s">
        <v>566</v>
      </c>
      <c r="E1169" t="s">
        <v>13729</v>
      </c>
      <c r="F1169" t="s">
        <v>13725</v>
      </c>
      <c r="G1169">
        <v>1.9881200000000001</v>
      </c>
      <c r="H1169">
        <v>1.98847</v>
      </c>
      <c r="I1169">
        <v>2</v>
      </c>
      <c r="J1169">
        <v>-2</v>
      </c>
      <c r="K1169" t="s">
        <v>17</v>
      </c>
      <c r="L1169">
        <f t="shared" si="76"/>
        <v>44587.580000000919</v>
      </c>
      <c r="S1169" t="str">
        <f ca="1"/>
        <v>2025-06-03 06:57:02</v>
      </c>
      <c r="T1169">
        <f t="shared" ca="1" si="73"/>
        <v>4</v>
      </c>
      <c r="U1169">
        <f t="shared" ca="1" si="74"/>
        <v>15</v>
      </c>
      <c r="V1169">
        <f t="shared" ca="1" si="75"/>
        <v>0.36000000000000032</v>
      </c>
      <c r="X1169" t="str">
        <f ca="1"/>
        <v>2025-06-03 20:54:53</v>
      </c>
    </row>
    <row r="1170" spans="1:24" x14ac:dyDescent="0.2">
      <c r="A1170" t="s">
        <v>18</v>
      </c>
      <c r="B1170" t="s">
        <v>13730</v>
      </c>
      <c r="C1170" t="s">
        <v>1379</v>
      </c>
      <c r="D1170" t="s">
        <v>566</v>
      </c>
      <c r="E1170" t="s">
        <v>13731</v>
      </c>
      <c r="F1170" t="s">
        <v>13725</v>
      </c>
      <c r="G1170">
        <v>1.9883900000000001</v>
      </c>
      <c r="H1170">
        <v>1.98847</v>
      </c>
      <c r="I1170">
        <v>8</v>
      </c>
      <c r="J1170">
        <v>-8</v>
      </c>
      <c r="K1170" t="s">
        <v>17</v>
      </c>
      <c r="L1170">
        <f t="shared" si="76"/>
        <v>44589.580000000919</v>
      </c>
      <c r="S1170" t="str">
        <f ca="1"/>
        <v>2025-06-03 06:55:52</v>
      </c>
      <c r="T1170">
        <f t="shared" ca="1" si="73"/>
        <v>3</v>
      </c>
      <c r="U1170">
        <f t="shared" ca="1" si="74"/>
        <v>7</v>
      </c>
      <c r="V1170">
        <f t="shared" ca="1" si="75"/>
        <v>-7</v>
      </c>
      <c r="X1170" t="str">
        <f ca="1"/>
        <v>2025-06-03 20:55:33</v>
      </c>
    </row>
    <row r="1171" spans="1:24" x14ac:dyDescent="0.2">
      <c r="A1171" t="s">
        <v>18</v>
      </c>
      <c r="B1171" t="s">
        <v>13732</v>
      </c>
      <c r="C1171" t="s">
        <v>266</v>
      </c>
      <c r="D1171" t="s">
        <v>566</v>
      </c>
      <c r="E1171" t="s">
        <v>13733</v>
      </c>
      <c r="F1171" t="s">
        <v>13734</v>
      </c>
      <c r="G1171">
        <v>1.99007</v>
      </c>
      <c r="H1171">
        <v>1.9883299999999999</v>
      </c>
      <c r="I1171">
        <v>1</v>
      </c>
      <c r="J1171">
        <v>0.92</v>
      </c>
      <c r="K1171" t="s">
        <v>17</v>
      </c>
      <c r="L1171">
        <f t="shared" si="76"/>
        <v>44597.580000000919</v>
      </c>
      <c r="S1171" t="str">
        <f ca="1"/>
        <v>2025-06-03 06:54:42</v>
      </c>
      <c r="T1171">
        <f t="shared" ca="1" si="73"/>
        <v>4</v>
      </c>
      <c r="U1171">
        <f t="shared" ca="1" si="74"/>
        <v>15</v>
      </c>
      <c r="V1171">
        <f t="shared" ca="1" si="75"/>
        <v>-15</v>
      </c>
      <c r="X1171" t="str">
        <f ca="1"/>
        <v>2025-06-03 20:53:23</v>
      </c>
    </row>
    <row r="1172" spans="1:24" x14ac:dyDescent="0.2">
      <c r="A1172" t="s">
        <v>18</v>
      </c>
      <c r="B1172" t="s">
        <v>13735</v>
      </c>
      <c r="C1172" t="s">
        <v>281</v>
      </c>
      <c r="D1172" t="s">
        <v>566</v>
      </c>
      <c r="E1172" t="s">
        <v>13736</v>
      </c>
      <c r="F1172" t="s">
        <v>13734</v>
      </c>
      <c r="G1172">
        <v>1.99013</v>
      </c>
      <c r="H1172">
        <v>1.9883299999999999</v>
      </c>
      <c r="I1172">
        <v>2</v>
      </c>
      <c r="J1172">
        <v>1.84</v>
      </c>
      <c r="K1172" t="s">
        <v>17</v>
      </c>
      <c r="L1172">
        <f t="shared" si="76"/>
        <v>44596.66000000092</v>
      </c>
      <c r="S1172" t="str">
        <f ca="1"/>
        <v>2025-06-03 06:53:32</v>
      </c>
      <c r="T1172">
        <f t="shared" ca="1" si="73"/>
        <v>4</v>
      </c>
      <c r="U1172">
        <f t="shared" ca="1" si="74"/>
        <v>15</v>
      </c>
      <c r="V1172">
        <f t="shared" ca="1" si="75"/>
        <v>8.0400000000000009</v>
      </c>
      <c r="X1172" t="str">
        <f ca="1"/>
        <v>2025-06-03 20:53:33</v>
      </c>
    </row>
    <row r="1173" spans="1:24" x14ac:dyDescent="0.2">
      <c r="A1173" t="s">
        <v>18</v>
      </c>
      <c r="B1173" t="s">
        <v>13737</v>
      </c>
      <c r="C1173" t="s">
        <v>4680</v>
      </c>
      <c r="D1173" t="s">
        <v>566</v>
      </c>
      <c r="E1173" t="s">
        <v>13738</v>
      </c>
      <c r="F1173" t="s">
        <v>13739</v>
      </c>
      <c r="G1173">
        <v>1.98996</v>
      </c>
      <c r="H1173">
        <v>1.9898100000000001</v>
      </c>
      <c r="I1173">
        <v>2</v>
      </c>
      <c r="J1173">
        <v>1.84</v>
      </c>
      <c r="K1173" t="s">
        <v>17</v>
      </c>
      <c r="L1173">
        <f t="shared" si="76"/>
        <v>44594.820000000924</v>
      </c>
      <c r="S1173" t="str">
        <f ca="1"/>
        <v>2025-06-03 06:52:21</v>
      </c>
      <c r="T1173">
        <f t="shared" ca="1" si="73"/>
        <v>1</v>
      </c>
      <c r="U1173">
        <f t="shared" ca="1" si="74"/>
        <v>1</v>
      </c>
      <c r="V1173">
        <f t="shared" ca="1" si="75"/>
        <v>0.92</v>
      </c>
      <c r="X1173" t="str">
        <f ca="1"/>
        <v>2025-06-03 20:52:32</v>
      </c>
    </row>
    <row r="1174" spans="1:24" x14ac:dyDescent="0.2">
      <c r="A1174" t="s">
        <v>18</v>
      </c>
      <c r="B1174" t="s">
        <v>13740</v>
      </c>
      <c r="C1174" t="s">
        <v>266</v>
      </c>
      <c r="D1174" t="s">
        <v>566</v>
      </c>
      <c r="E1174" t="s">
        <v>13741</v>
      </c>
      <c r="F1174" t="s">
        <v>13739</v>
      </c>
      <c r="G1174">
        <v>1.9891700000000001</v>
      </c>
      <c r="H1174">
        <v>1.9898100000000001</v>
      </c>
      <c r="I1174">
        <v>1</v>
      </c>
      <c r="J1174">
        <v>-1</v>
      </c>
      <c r="K1174" t="s">
        <v>17</v>
      </c>
      <c r="L1174">
        <f t="shared" si="76"/>
        <v>44592.980000000927</v>
      </c>
      <c r="S1174" t="str">
        <f ca="1"/>
        <v>2025-06-03 06:51:12</v>
      </c>
      <c r="T1174">
        <f t="shared" ca="1" si="73"/>
        <v>3</v>
      </c>
      <c r="U1174">
        <f t="shared" ca="1" si="74"/>
        <v>7</v>
      </c>
      <c r="V1174">
        <f t="shared" ca="1" si="75"/>
        <v>0.68000000000000016</v>
      </c>
      <c r="X1174" t="str">
        <f ca="1"/>
        <v>2025-06-03 20:52:13</v>
      </c>
    </row>
    <row r="1175" spans="1:24" x14ac:dyDescent="0.2">
      <c r="A1175" t="s">
        <v>18</v>
      </c>
      <c r="B1175" t="s">
        <v>13742</v>
      </c>
      <c r="C1175" t="s">
        <v>301</v>
      </c>
      <c r="D1175" t="s">
        <v>566</v>
      </c>
      <c r="E1175" t="s">
        <v>13743</v>
      </c>
      <c r="F1175" t="s">
        <v>13739</v>
      </c>
      <c r="G1175">
        <v>1.99004</v>
      </c>
      <c r="H1175">
        <v>1.9898100000000001</v>
      </c>
      <c r="I1175">
        <v>4</v>
      </c>
      <c r="J1175">
        <v>3.68</v>
      </c>
      <c r="K1175" t="s">
        <v>17</v>
      </c>
      <c r="L1175">
        <f t="shared" si="76"/>
        <v>44593.980000000927</v>
      </c>
      <c r="S1175" t="str">
        <f ca="1"/>
        <v>2025-06-03 06:50:02</v>
      </c>
      <c r="T1175">
        <f t="shared" ca="1" si="73"/>
        <v>4</v>
      </c>
      <c r="U1175">
        <f t="shared" ca="1" si="74"/>
        <v>15</v>
      </c>
      <c r="V1175">
        <f t="shared" ca="1" si="75"/>
        <v>8.0400000000000009</v>
      </c>
      <c r="X1175" t="str">
        <f ca="1"/>
        <v>2025-06-03 20:52:43</v>
      </c>
    </row>
    <row r="1176" spans="1:24" x14ac:dyDescent="0.2">
      <c r="A1176" t="s">
        <v>18</v>
      </c>
      <c r="B1176" t="s">
        <v>13744</v>
      </c>
      <c r="C1176" t="s">
        <v>1379</v>
      </c>
      <c r="D1176" t="s">
        <v>566</v>
      </c>
      <c r="E1176" t="s">
        <v>13745</v>
      </c>
      <c r="F1176" t="s">
        <v>13746</v>
      </c>
      <c r="G1176">
        <v>1.98844</v>
      </c>
      <c r="H1176">
        <v>1.9885600000000001</v>
      </c>
      <c r="I1176">
        <v>4</v>
      </c>
      <c r="J1176">
        <v>-4</v>
      </c>
      <c r="K1176" t="s">
        <v>17</v>
      </c>
      <c r="L1176">
        <f t="shared" si="76"/>
        <v>44590.300000000927</v>
      </c>
      <c r="S1176" t="str">
        <f ca="1"/>
        <v>2025-06-03 06:48:51</v>
      </c>
      <c r="T1176">
        <f t="shared" ca="1" si="73"/>
        <v>1</v>
      </c>
      <c r="U1176">
        <f t="shared" ca="1" si="74"/>
        <v>1</v>
      </c>
      <c r="V1176">
        <f t="shared" ca="1" si="75"/>
        <v>0.92</v>
      </c>
      <c r="X1176" t="str">
        <f ca="1"/>
        <v>2025-06-03 20:52:02</v>
      </c>
    </row>
    <row r="1177" spans="1:24" x14ac:dyDescent="0.2">
      <c r="A1177" t="s">
        <v>18</v>
      </c>
      <c r="B1177" t="s">
        <v>13747</v>
      </c>
      <c r="C1177" t="s">
        <v>786</v>
      </c>
      <c r="D1177" t="s">
        <v>566</v>
      </c>
      <c r="E1177" t="s">
        <v>13748</v>
      </c>
      <c r="F1177" t="s">
        <v>13746</v>
      </c>
      <c r="G1177">
        <v>1.9881899999999999</v>
      </c>
      <c r="H1177">
        <v>1.9885600000000001</v>
      </c>
      <c r="I1177">
        <v>2</v>
      </c>
      <c r="J1177">
        <v>-2</v>
      </c>
      <c r="K1177" t="s">
        <v>17</v>
      </c>
      <c r="L1177">
        <f t="shared" si="76"/>
        <v>44594.300000000927</v>
      </c>
      <c r="S1177" t="str">
        <f ca="1"/>
        <v>2025-06-03 06:47:41</v>
      </c>
      <c r="T1177">
        <f t="shared" ca="1" si="73"/>
        <v>3</v>
      </c>
      <c r="U1177">
        <f t="shared" ca="1" si="74"/>
        <v>7</v>
      </c>
      <c r="V1177">
        <f t="shared" ca="1" si="75"/>
        <v>-7</v>
      </c>
      <c r="X1177" t="str">
        <f ca="1"/>
        <v>2025-06-03 20:51:12</v>
      </c>
    </row>
    <row r="1178" spans="1:24" x14ac:dyDescent="0.2">
      <c r="A1178" t="s">
        <v>18</v>
      </c>
      <c r="B1178" t="s">
        <v>13749</v>
      </c>
      <c r="C1178" t="s">
        <v>5765</v>
      </c>
      <c r="D1178" t="s">
        <v>566</v>
      </c>
      <c r="E1178" t="s">
        <v>13750</v>
      </c>
      <c r="F1178" t="s">
        <v>13746</v>
      </c>
      <c r="G1178">
        <v>1.9872099999999999</v>
      </c>
      <c r="H1178">
        <v>1.9885600000000001</v>
      </c>
      <c r="I1178">
        <v>1</v>
      </c>
      <c r="J1178">
        <v>-1</v>
      </c>
      <c r="K1178" t="s">
        <v>17</v>
      </c>
      <c r="L1178">
        <f t="shared" si="76"/>
        <v>44596.300000000927</v>
      </c>
      <c r="S1178" t="str">
        <f ca="1"/>
        <v>2025-06-03 06:46:31</v>
      </c>
      <c r="T1178">
        <f t="shared" ca="1" si="73"/>
        <v>4</v>
      </c>
      <c r="U1178">
        <f t="shared" ca="1" si="74"/>
        <v>15</v>
      </c>
      <c r="V1178">
        <f t="shared" ca="1" si="75"/>
        <v>13.8</v>
      </c>
      <c r="X1178" t="str">
        <f ca="1"/>
        <v>2025-06-03 20:51:02</v>
      </c>
    </row>
    <row r="1179" spans="1:24" x14ac:dyDescent="0.2">
      <c r="A1179" t="s">
        <v>18</v>
      </c>
      <c r="B1179" t="s">
        <v>13751</v>
      </c>
      <c r="C1179" t="s">
        <v>266</v>
      </c>
      <c r="D1179" t="s">
        <v>566</v>
      </c>
      <c r="E1179" t="s">
        <v>13752</v>
      </c>
      <c r="F1179" t="s">
        <v>13753</v>
      </c>
      <c r="G1179">
        <v>1.98719</v>
      </c>
      <c r="H1179">
        <v>1.98692</v>
      </c>
      <c r="I1179">
        <v>1</v>
      </c>
      <c r="J1179">
        <v>0.92</v>
      </c>
      <c r="K1179" t="s">
        <v>17</v>
      </c>
      <c r="L1179">
        <f t="shared" si="76"/>
        <v>44597.300000000927</v>
      </c>
      <c r="S1179" t="str">
        <f ca="1"/>
        <v>2025-06-03 06:45:21</v>
      </c>
      <c r="T1179">
        <f t="shared" ca="1" si="73"/>
        <v>1</v>
      </c>
      <c r="U1179">
        <f t="shared" ca="1" si="74"/>
        <v>1</v>
      </c>
      <c r="V1179">
        <f t="shared" ca="1" si="75"/>
        <v>0.92</v>
      </c>
      <c r="X1179" t="str">
        <f ca="1"/>
        <v>2025-06-03 20:49:52</v>
      </c>
    </row>
    <row r="1180" spans="1:24" x14ac:dyDescent="0.2">
      <c r="A1180" t="s">
        <v>18</v>
      </c>
      <c r="B1180" t="s">
        <v>13754</v>
      </c>
      <c r="C1180" t="s">
        <v>266</v>
      </c>
      <c r="D1180" t="s">
        <v>566</v>
      </c>
      <c r="E1180" t="s">
        <v>13755</v>
      </c>
      <c r="F1180" t="s">
        <v>13756</v>
      </c>
      <c r="G1180">
        <v>1.98834</v>
      </c>
      <c r="H1180">
        <v>1.9876199999999999</v>
      </c>
      <c r="I1180">
        <v>1</v>
      </c>
      <c r="J1180">
        <v>0.92</v>
      </c>
      <c r="K1180" t="s">
        <v>17</v>
      </c>
      <c r="L1180">
        <f t="shared" si="76"/>
        <v>44596.380000000929</v>
      </c>
      <c r="S1180" t="str">
        <f ca="1"/>
        <v>2025-06-03 06:44:10</v>
      </c>
      <c r="T1180">
        <f t="shared" ca="1" si="73"/>
        <v>3</v>
      </c>
      <c r="U1180">
        <f t="shared" ca="1" si="74"/>
        <v>7</v>
      </c>
      <c r="V1180">
        <f t="shared" ca="1" si="75"/>
        <v>0.68000000000000016</v>
      </c>
      <c r="X1180" t="str">
        <f ca="1"/>
        <v>2025-06-03 20:48:42</v>
      </c>
    </row>
    <row r="1181" spans="1:24" x14ac:dyDescent="0.2">
      <c r="A1181" t="s">
        <v>18</v>
      </c>
      <c r="B1181" t="s">
        <v>13757</v>
      </c>
      <c r="C1181" t="s">
        <v>786</v>
      </c>
      <c r="D1181" t="s">
        <v>566</v>
      </c>
      <c r="E1181" t="s">
        <v>13758</v>
      </c>
      <c r="F1181" t="s">
        <v>13756</v>
      </c>
      <c r="G1181">
        <v>1.98841</v>
      </c>
      <c r="H1181">
        <v>1.9876199999999999</v>
      </c>
      <c r="I1181">
        <v>2</v>
      </c>
      <c r="J1181">
        <v>1.84</v>
      </c>
      <c r="K1181" t="s">
        <v>17</v>
      </c>
      <c r="L1181">
        <f t="shared" si="76"/>
        <v>44595.46000000093</v>
      </c>
      <c r="S1181" t="str">
        <f ca="1"/>
        <v>2025-06-03 06:42:59</v>
      </c>
      <c r="T1181">
        <f t="shared" ca="1" si="73"/>
        <v>3</v>
      </c>
      <c r="U1181">
        <f t="shared" ca="1" si="74"/>
        <v>7</v>
      </c>
      <c r="V1181">
        <f t="shared" ca="1" si="75"/>
        <v>0.68000000000000016</v>
      </c>
      <c r="X1181" t="str">
        <f ca="1"/>
        <v>2025-06-03 20:48:51</v>
      </c>
    </row>
    <row r="1182" spans="1:24" x14ac:dyDescent="0.2">
      <c r="A1182" t="s">
        <v>18</v>
      </c>
      <c r="B1182" t="s">
        <v>13759</v>
      </c>
      <c r="C1182" t="s">
        <v>836</v>
      </c>
      <c r="D1182" t="s">
        <v>566</v>
      </c>
      <c r="E1182" t="s">
        <v>13760</v>
      </c>
      <c r="F1182" t="s">
        <v>13756</v>
      </c>
      <c r="G1182">
        <v>1.9889300000000001</v>
      </c>
      <c r="H1182">
        <v>1.9876199999999999</v>
      </c>
      <c r="I1182">
        <v>4</v>
      </c>
      <c r="J1182">
        <v>3.68</v>
      </c>
      <c r="K1182" t="s">
        <v>17</v>
      </c>
      <c r="L1182">
        <f t="shared" si="76"/>
        <v>44593.620000000934</v>
      </c>
      <c r="S1182" t="str">
        <f ca="1"/>
        <v>2025-06-03 06:41:49</v>
      </c>
      <c r="T1182">
        <f t="shared" ca="1" si="73"/>
        <v>4</v>
      </c>
      <c r="U1182">
        <f t="shared" ca="1" si="74"/>
        <v>15</v>
      </c>
      <c r="V1182">
        <f t="shared" ca="1" si="75"/>
        <v>-7</v>
      </c>
      <c r="X1182" t="str">
        <f ca="1"/>
        <v>2025-06-03 20:49:02</v>
      </c>
    </row>
    <row r="1183" spans="1:24" x14ac:dyDescent="0.2">
      <c r="A1183" t="s">
        <v>18</v>
      </c>
      <c r="B1183" t="s">
        <v>13761</v>
      </c>
      <c r="C1183" t="s">
        <v>222</v>
      </c>
      <c r="D1183" t="s">
        <v>566</v>
      </c>
      <c r="E1183" t="s">
        <v>13762</v>
      </c>
      <c r="F1183" t="s">
        <v>13763</v>
      </c>
      <c r="G1183">
        <v>1.9882599999999999</v>
      </c>
      <c r="H1183">
        <v>1.98783</v>
      </c>
      <c r="I1183">
        <v>4</v>
      </c>
      <c r="J1183">
        <v>3.68</v>
      </c>
      <c r="K1183" t="s">
        <v>17</v>
      </c>
      <c r="L1183">
        <f t="shared" si="76"/>
        <v>44589.940000000934</v>
      </c>
      <c r="S1183" t="str">
        <f ca="1"/>
        <v>2025-06-03 06:40:39</v>
      </c>
      <c r="T1183">
        <f t="shared" ca="1" si="73"/>
        <v>2</v>
      </c>
      <c r="U1183">
        <f t="shared" ca="1" si="74"/>
        <v>3</v>
      </c>
      <c r="V1183">
        <f t="shared" ca="1" si="75"/>
        <v>2.7600000000000002</v>
      </c>
      <c r="X1183" t="str">
        <f ca="1"/>
        <v>2025-06-03 20:48:11</v>
      </c>
    </row>
    <row r="1184" spans="1:24" x14ac:dyDescent="0.2">
      <c r="A1184" t="s">
        <v>18</v>
      </c>
      <c r="B1184" t="s">
        <v>13764</v>
      </c>
      <c r="C1184" t="s">
        <v>786</v>
      </c>
      <c r="D1184" t="s">
        <v>566</v>
      </c>
      <c r="E1184" t="s">
        <v>13765</v>
      </c>
      <c r="F1184" t="s">
        <v>13763</v>
      </c>
      <c r="G1184">
        <v>1.98807</v>
      </c>
      <c r="H1184">
        <v>1.98783</v>
      </c>
      <c r="I1184">
        <v>2</v>
      </c>
      <c r="J1184">
        <v>1.84</v>
      </c>
      <c r="K1184" t="s">
        <v>17</v>
      </c>
      <c r="L1184">
        <f t="shared" si="76"/>
        <v>44586.260000000933</v>
      </c>
      <c r="S1184" t="str">
        <f ca="1"/>
        <v>2025-06-03 06:39:29</v>
      </c>
      <c r="T1184">
        <f t="shared" ca="1" si="73"/>
        <v>4</v>
      </c>
      <c r="U1184">
        <f t="shared" ca="1" si="74"/>
        <v>15</v>
      </c>
      <c r="V1184">
        <f t="shared" ca="1" si="75"/>
        <v>-15</v>
      </c>
      <c r="X1184" t="str">
        <f ca="1"/>
        <v>2025-06-03 20:47:41</v>
      </c>
    </row>
    <row r="1185" spans="1:24" x14ac:dyDescent="0.2">
      <c r="A1185" t="s">
        <v>18</v>
      </c>
      <c r="B1185" t="s">
        <v>13766</v>
      </c>
      <c r="C1185" t="s">
        <v>266</v>
      </c>
      <c r="D1185" t="s">
        <v>566</v>
      </c>
      <c r="E1185" t="s">
        <v>13767</v>
      </c>
      <c r="F1185" t="s">
        <v>13763</v>
      </c>
      <c r="G1185">
        <v>1.9880800000000001</v>
      </c>
      <c r="H1185">
        <v>1.98783</v>
      </c>
      <c r="I1185">
        <v>1</v>
      </c>
      <c r="J1185">
        <v>0.92</v>
      </c>
      <c r="K1185" t="s">
        <v>17</v>
      </c>
      <c r="L1185">
        <f t="shared" si="76"/>
        <v>44584.420000000937</v>
      </c>
      <c r="S1185" t="str">
        <f ca="1"/>
        <v>2025-06-03 06:38:19</v>
      </c>
      <c r="T1185">
        <f t="shared" ca="1" si="73"/>
        <v>3</v>
      </c>
      <c r="U1185">
        <f t="shared" ca="1" si="74"/>
        <v>7</v>
      </c>
      <c r="V1185">
        <f t="shared" ca="1" si="75"/>
        <v>6.44</v>
      </c>
      <c r="X1185" t="str">
        <f ca="1"/>
        <v>2025-06-03 20:47:32</v>
      </c>
    </row>
    <row r="1186" spans="1:24" x14ac:dyDescent="0.2">
      <c r="A1186" t="s">
        <v>18</v>
      </c>
      <c r="B1186" t="s">
        <v>13768</v>
      </c>
      <c r="C1186" t="s">
        <v>5765</v>
      </c>
      <c r="D1186" t="s">
        <v>566</v>
      </c>
      <c r="E1186" t="s">
        <v>13769</v>
      </c>
      <c r="F1186" t="s">
        <v>13770</v>
      </c>
      <c r="G1186">
        <v>1.9877499999999999</v>
      </c>
      <c r="H1186">
        <v>1.98803</v>
      </c>
      <c r="I1186">
        <v>1</v>
      </c>
      <c r="J1186">
        <v>-1</v>
      </c>
      <c r="K1186" t="s">
        <v>17</v>
      </c>
      <c r="L1186">
        <f t="shared" si="76"/>
        <v>44583.500000000939</v>
      </c>
      <c r="S1186" t="str">
        <f ca="1"/>
        <v>2025-06-03 06:37:09</v>
      </c>
      <c r="T1186">
        <f t="shared" ca="1" si="73"/>
        <v>3</v>
      </c>
      <c r="U1186">
        <f t="shared" ca="1" si="74"/>
        <v>7</v>
      </c>
      <c r="V1186">
        <f t="shared" ca="1" si="75"/>
        <v>6.44</v>
      </c>
      <c r="X1186" t="str">
        <f ca="1"/>
        <v>2025-06-03 20:46:21</v>
      </c>
    </row>
    <row r="1187" spans="1:24" x14ac:dyDescent="0.2">
      <c r="A1187" t="s">
        <v>18</v>
      </c>
      <c r="B1187" t="s">
        <v>13771</v>
      </c>
      <c r="C1187" t="s">
        <v>222</v>
      </c>
      <c r="D1187" t="s">
        <v>566</v>
      </c>
      <c r="E1187" t="s">
        <v>13772</v>
      </c>
      <c r="F1187" t="s">
        <v>13770</v>
      </c>
      <c r="G1187">
        <v>1.98831</v>
      </c>
      <c r="H1187">
        <v>1.98803</v>
      </c>
      <c r="I1187">
        <v>4</v>
      </c>
      <c r="J1187">
        <v>3.68</v>
      </c>
      <c r="K1187" t="s">
        <v>17</v>
      </c>
      <c r="L1187">
        <f t="shared" si="76"/>
        <v>44584.500000000939</v>
      </c>
      <c r="S1187" t="str">
        <f ca="1"/>
        <v>2025-06-03 06:35:59</v>
      </c>
      <c r="T1187">
        <f t="shared" ca="1" si="73"/>
        <v>2</v>
      </c>
      <c r="U1187">
        <f t="shared" ca="1" si="74"/>
        <v>3</v>
      </c>
      <c r="V1187">
        <f t="shared" ca="1" si="75"/>
        <v>0.84000000000000008</v>
      </c>
      <c r="X1187" t="str">
        <f ca="1"/>
        <v>2025-06-03 20:47:01</v>
      </c>
    </row>
    <row r="1188" spans="1:24" x14ac:dyDescent="0.2">
      <c r="A1188" t="s">
        <v>18</v>
      </c>
      <c r="B1188" t="s">
        <v>13773</v>
      </c>
      <c r="C1188" t="s">
        <v>786</v>
      </c>
      <c r="D1188" t="s">
        <v>566</v>
      </c>
      <c r="E1188" t="s">
        <v>13774</v>
      </c>
      <c r="F1188" t="s">
        <v>13770</v>
      </c>
      <c r="G1188">
        <v>1.9878199999999999</v>
      </c>
      <c r="H1188">
        <v>1.98803</v>
      </c>
      <c r="I1188">
        <v>2</v>
      </c>
      <c r="J1188">
        <v>-2</v>
      </c>
      <c r="K1188" t="s">
        <v>17</v>
      </c>
      <c r="L1188">
        <f t="shared" si="76"/>
        <v>44580.820000000938</v>
      </c>
      <c r="S1188" t="str">
        <f ca="1"/>
        <v>2025-06-03 06:34:48</v>
      </c>
      <c r="T1188">
        <f t="shared" ca="1" si="73"/>
        <v>4</v>
      </c>
      <c r="U1188">
        <f t="shared" ca="1" si="74"/>
        <v>15</v>
      </c>
      <c r="V1188">
        <f t="shared" ca="1" si="75"/>
        <v>-15</v>
      </c>
      <c r="X1188" t="str">
        <f ca="1"/>
        <v>2025-06-03 20:46:31</v>
      </c>
    </row>
    <row r="1189" spans="1:24" x14ac:dyDescent="0.2">
      <c r="A1189" t="s">
        <v>18</v>
      </c>
      <c r="B1189" t="s">
        <v>13775</v>
      </c>
      <c r="C1189" t="s">
        <v>6909</v>
      </c>
      <c r="D1189" t="s">
        <v>566</v>
      </c>
      <c r="E1189" t="s">
        <v>13776</v>
      </c>
      <c r="F1189" t="s">
        <v>13770</v>
      </c>
      <c r="G1189">
        <v>1.98874</v>
      </c>
      <c r="H1189">
        <v>1.98803</v>
      </c>
      <c r="I1189">
        <v>8</v>
      </c>
      <c r="J1189">
        <v>7.36</v>
      </c>
      <c r="K1189" t="s">
        <v>17</v>
      </c>
      <c r="L1189">
        <f t="shared" si="76"/>
        <v>44582.820000000938</v>
      </c>
      <c r="S1189" t="str">
        <f ca="1"/>
        <v>2025-06-03 06:33:38</v>
      </c>
      <c r="T1189">
        <f t="shared" ca="1" si="73"/>
        <v>2</v>
      </c>
      <c r="U1189">
        <f t="shared" ca="1" si="74"/>
        <v>3</v>
      </c>
      <c r="V1189">
        <f t="shared" ca="1" si="75"/>
        <v>2.7600000000000002</v>
      </c>
      <c r="X1189" t="str">
        <f ca="1"/>
        <v>2025-06-03 20:47:11</v>
      </c>
    </row>
    <row r="1190" spans="1:24" x14ac:dyDescent="0.2">
      <c r="A1190" t="s">
        <v>18</v>
      </c>
      <c r="B1190" t="s">
        <v>13777</v>
      </c>
      <c r="C1190" t="s">
        <v>281</v>
      </c>
      <c r="D1190" t="s">
        <v>566</v>
      </c>
      <c r="E1190" t="s">
        <v>13778</v>
      </c>
      <c r="F1190" t="s">
        <v>13779</v>
      </c>
      <c r="G1190">
        <v>1.98665</v>
      </c>
      <c r="H1190">
        <v>1.98743</v>
      </c>
      <c r="I1190">
        <v>2</v>
      </c>
      <c r="J1190">
        <v>-2</v>
      </c>
      <c r="K1190" t="s">
        <v>17</v>
      </c>
      <c r="L1190">
        <f t="shared" si="76"/>
        <v>44575.460000000938</v>
      </c>
      <c r="S1190" t="str">
        <f ca="1"/>
        <v>2025-06-03 06:32:28</v>
      </c>
      <c r="T1190">
        <f t="shared" ca="1" si="73"/>
        <v>1</v>
      </c>
      <c r="U1190">
        <f t="shared" ca="1" si="74"/>
        <v>1</v>
      </c>
      <c r="V1190">
        <f t="shared" ca="1" si="75"/>
        <v>0.92</v>
      </c>
      <c r="X1190" t="str">
        <f ca="1"/>
        <v>2025-06-03 20:45:21</v>
      </c>
    </row>
    <row r="1191" spans="1:24" x14ac:dyDescent="0.2">
      <c r="A1191" t="s">
        <v>18</v>
      </c>
      <c r="B1191" t="s">
        <v>13780</v>
      </c>
      <c r="C1191" t="s">
        <v>301</v>
      </c>
      <c r="D1191" t="s">
        <v>566</v>
      </c>
      <c r="E1191" t="s">
        <v>13781</v>
      </c>
      <c r="F1191" t="s">
        <v>13779</v>
      </c>
      <c r="G1191">
        <v>1.98739</v>
      </c>
      <c r="H1191">
        <v>1.98743</v>
      </c>
      <c r="I1191">
        <v>4</v>
      </c>
      <c r="J1191">
        <v>-4</v>
      </c>
      <c r="K1191" t="s">
        <v>17</v>
      </c>
      <c r="L1191">
        <f t="shared" si="76"/>
        <v>44577.460000000938</v>
      </c>
      <c r="S1191" t="str">
        <f ca="1"/>
        <v>2025-06-03 06:31:18</v>
      </c>
      <c r="T1191">
        <f t="shared" ca="1" si="73"/>
        <v>4</v>
      </c>
      <c r="U1191">
        <f t="shared" ca="1" si="74"/>
        <v>15</v>
      </c>
      <c r="V1191">
        <f t="shared" ca="1" si="75"/>
        <v>-15</v>
      </c>
      <c r="X1191" t="str">
        <f ca="1"/>
        <v>2025-06-03 20:45:41</v>
      </c>
    </row>
    <row r="1192" spans="1:24" x14ac:dyDescent="0.2">
      <c r="A1192" t="s">
        <v>18</v>
      </c>
      <c r="B1192" t="s">
        <v>13782</v>
      </c>
      <c r="C1192" t="s">
        <v>840</v>
      </c>
      <c r="D1192" t="s">
        <v>566</v>
      </c>
      <c r="E1192" t="s">
        <v>13783</v>
      </c>
      <c r="F1192" t="s">
        <v>13779</v>
      </c>
      <c r="G1192">
        <v>1.98834</v>
      </c>
      <c r="H1192">
        <v>1.98743</v>
      </c>
      <c r="I1192">
        <v>8</v>
      </c>
      <c r="J1192">
        <v>7.36</v>
      </c>
      <c r="K1192" t="s">
        <v>17</v>
      </c>
      <c r="L1192">
        <f t="shared" si="76"/>
        <v>44581.460000000938</v>
      </c>
      <c r="S1192" t="str">
        <f ca="1"/>
        <v>2025-06-03 06:30:08</v>
      </c>
      <c r="T1192">
        <f t="shared" ca="1" si="73"/>
        <v>2</v>
      </c>
      <c r="U1192">
        <f t="shared" ca="1" si="74"/>
        <v>3</v>
      </c>
      <c r="V1192">
        <f t="shared" ca="1" si="75"/>
        <v>-3</v>
      </c>
      <c r="X1192" t="str">
        <f ca="1"/>
        <v>2025-06-03 20:45:51</v>
      </c>
    </row>
    <row r="1193" spans="1:24" x14ac:dyDescent="0.2">
      <c r="A1193" t="s">
        <v>18</v>
      </c>
      <c r="B1193" t="s">
        <v>13784</v>
      </c>
      <c r="C1193" t="s">
        <v>266</v>
      </c>
      <c r="D1193" t="s">
        <v>566</v>
      </c>
      <c r="E1193" t="s">
        <v>13785</v>
      </c>
      <c r="F1193" t="s">
        <v>13779</v>
      </c>
      <c r="G1193">
        <v>1.98651</v>
      </c>
      <c r="H1193">
        <v>1.98743</v>
      </c>
      <c r="I1193">
        <v>1</v>
      </c>
      <c r="J1193">
        <v>-1</v>
      </c>
      <c r="K1193" t="s">
        <v>17</v>
      </c>
      <c r="L1193">
        <f t="shared" si="76"/>
        <v>44574.100000000937</v>
      </c>
      <c r="S1193" t="str">
        <f ca="1"/>
        <v>2025-06-03 06:28:58</v>
      </c>
      <c r="T1193">
        <f t="shared" ca="1" si="73"/>
        <v>3</v>
      </c>
      <c r="U1193">
        <f t="shared" ca="1" si="74"/>
        <v>7</v>
      </c>
      <c r="V1193">
        <f t="shared" ca="1" si="75"/>
        <v>6.44</v>
      </c>
      <c r="X1193" t="str">
        <f ca="1"/>
        <v>2025-06-03 20:45:11</v>
      </c>
    </row>
    <row r="1194" spans="1:24" x14ac:dyDescent="0.2">
      <c r="A1194" t="s">
        <v>18</v>
      </c>
      <c r="B1194" t="s">
        <v>13786</v>
      </c>
      <c r="C1194" t="s">
        <v>266</v>
      </c>
      <c r="D1194" t="s">
        <v>566</v>
      </c>
      <c r="E1194" t="s">
        <v>13787</v>
      </c>
      <c r="F1194" t="s">
        <v>13788</v>
      </c>
      <c r="G1194">
        <v>1.98739</v>
      </c>
      <c r="H1194">
        <v>1.98631</v>
      </c>
      <c r="I1194">
        <v>1</v>
      </c>
      <c r="J1194">
        <v>0.92</v>
      </c>
      <c r="K1194" t="s">
        <v>17</v>
      </c>
      <c r="L1194">
        <f t="shared" si="76"/>
        <v>44575.100000000937</v>
      </c>
      <c r="S1194" t="str">
        <f ca="1"/>
        <v>2025-06-03 06:27:48</v>
      </c>
      <c r="T1194">
        <f t="shared" ca="1" si="73"/>
        <v>1</v>
      </c>
      <c r="U1194">
        <f t="shared" ca="1" si="74"/>
        <v>1</v>
      </c>
      <c r="V1194">
        <f t="shared" ca="1" si="75"/>
        <v>0.92</v>
      </c>
      <c r="X1194" t="str">
        <f ca="1"/>
        <v>2025-06-03 20:44:01</v>
      </c>
    </row>
    <row r="1195" spans="1:24" x14ac:dyDescent="0.2">
      <c r="A1195" t="s">
        <v>18</v>
      </c>
      <c r="B1195" t="s">
        <v>13789</v>
      </c>
      <c r="C1195" t="s">
        <v>266</v>
      </c>
      <c r="D1195" t="s">
        <v>566</v>
      </c>
      <c r="E1195" t="s">
        <v>13790</v>
      </c>
      <c r="F1195" t="s">
        <v>13791</v>
      </c>
      <c r="G1195">
        <v>1.9889600000000001</v>
      </c>
      <c r="H1195">
        <v>1.9876499999999999</v>
      </c>
      <c r="I1195">
        <v>1</v>
      </c>
      <c r="J1195">
        <v>0.92</v>
      </c>
      <c r="K1195" t="s">
        <v>17</v>
      </c>
      <c r="L1195">
        <f t="shared" si="76"/>
        <v>44574.180000000939</v>
      </c>
      <c r="S1195" t="str">
        <f ca="1"/>
        <v>2025-06-03 06:26:38</v>
      </c>
      <c r="T1195">
        <f t="shared" ca="1" si="73"/>
        <v>3</v>
      </c>
      <c r="U1195">
        <f t="shared" ca="1" si="74"/>
        <v>7</v>
      </c>
      <c r="V1195">
        <f t="shared" ca="1" si="75"/>
        <v>6.44</v>
      </c>
      <c r="X1195" t="str">
        <f ca="1"/>
        <v>2025-06-03 20:42:51</v>
      </c>
    </row>
    <row r="1196" spans="1:24" x14ac:dyDescent="0.2">
      <c r="A1196" t="s">
        <v>18</v>
      </c>
      <c r="B1196" t="s">
        <v>13792</v>
      </c>
      <c r="C1196" t="s">
        <v>222</v>
      </c>
      <c r="D1196" t="s">
        <v>566</v>
      </c>
      <c r="E1196" t="s">
        <v>13793</v>
      </c>
      <c r="F1196" t="s">
        <v>13794</v>
      </c>
      <c r="G1196">
        <v>1.9885999999999999</v>
      </c>
      <c r="H1196">
        <v>1.9887600000000001</v>
      </c>
      <c r="I1196">
        <v>2</v>
      </c>
      <c r="J1196">
        <v>-2</v>
      </c>
      <c r="K1196" t="s">
        <v>17</v>
      </c>
      <c r="L1196">
        <f t="shared" si="76"/>
        <v>44573.260000000941</v>
      </c>
      <c r="S1196" t="str">
        <f ca="1"/>
        <v>2025-06-03 06:25:28</v>
      </c>
      <c r="T1196">
        <f t="shared" ca="1" si="73"/>
        <v>4</v>
      </c>
      <c r="U1196">
        <f t="shared" ca="1" si="74"/>
        <v>15</v>
      </c>
      <c r="V1196">
        <f t="shared" ca="1" si="75"/>
        <v>13.8</v>
      </c>
      <c r="X1196" t="str">
        <f ca="1"/>
        <v>2025-06-03 20:42:20</v>
      </c>
    </row>
    <row r="1197" spans="1:24" x14ac:dyDescent="0.2">
      <c r="A1197" t="s">
        <v>18</v>
      </c>
      <c r="B1197" t="s">
        <v>13795</v>
      </c>
      <c r="C1197" t="s">
        <v>266</v>
      </c>
      <c r="D1197" t="s">
        <v>566</v>
      </c>
      <c r="E1197" t="s">
        <v>13796</v>
      </c>
      <c r="F1197" t="s">
        <v>13794</v>
      </c>
      <c r="G1197">
        <v>1.9883599999999999</v>
      </c>
      <c r="H1197">
        <v>1.9887600000000001</v>
      </c>
      <c r="I1197">
        <v>1</v>
      </c>
      <c r="J1197">
        <v>-1</v>
      </c>
      <c r="K1197" t="s">
        <v>17</v>
      </c>
      <c r="L1197">
        <f t="shared" si="76"/>
        <v>44575.260000000941</v>
      </c>
      <c r="S1197" t="str">
        <f ca="1"/>
        <v>2025-06-03 06:24:18</v>
      </c>
      <c r="T1197">
        <f t="shared" ca="1" si="73"/>
        <v>4</v>
      </c>
      <c r="U1197">
        <f t="shared" ca="1" si="74"/>
        <v>15</v>
      </c>
      <c r="V1197">
        <f t="shared" ca="1" si="75"/>
        <v>-15</v>
      </c>
      <c r="X1197" t="str">
        <f ca="1"/>
        <v>2025-06-03 20:41:41</v>
      </c>
    </row>
    <row r="1198" spans="1:24" x14ac:dyDescent="0.2">
      <c r="A1198" t="s">
        <v>11</v>
      </c>
      <c r="B1198" t="s">
        <v>13797</v>
      </c>
      <c r="C1198" t="s">
        <v>836</v>
      </c>
      <c r="D1198" t="s">
        <v>566</v>
      </c>
      <c r="E1198" t="s">
        <v>13798</v>
      </c>
      <c r="F1198" t="s">
        <v>13799</v>
      </c>
      <c r="G1198">
        <v>1.9890399999999999</v>
      </c>
      <c r="H1198">
        <v>1.98834</v>
      </c>
      <c r="I1198">
        <v>4</v>
      </c>
      <c r="J1198">
        <v>-4</v>
      </c>
      <c r="K1198" t="s">
        <v>17</v>
      </c>
      <c r="L1198">
        <f t="shared" si="76"/>
        <v>44576.260000000941</v>
      </c>
      <c r="S1198" t="str">
        <f ca="1"/>
        <v>2025-06-03 06:23:07</v>
      </c>
      <c r="T1198">
        <f t="shared" ca="1" si="73"/>
        <v>1</v>
      </c>
      <c r="U1198">
        <f t="shared" ca="1" si="74"/>
        <v>1</v>
      </c>
      <c r="V1198">
        <f t="shared" ca="1" si="75"/>
        <v>-1</v>
      </c>
      <c r="X1198" t="str">
        <f ca="1"/>
        <v>2025-06-03 20:40:50</v>
      </c>
    </row>
    <row r="1199" spans="1:24" x14ac:dyDescent="0.2">
      <c r="A1199" t="s">
        <v>11</v>
      </c>
      <c r="B1199" t="s">
        <v>13800</v>
      </c>
      <c r="C1199" t="s">
        <v>266</v>
      </c>
      <c r="D1199" t="s">
        <v>566</v>
      </c>
      <c r="E1199" t="s">
        <v>13801</v>
      </c>
      <c r="F1199" t="s">
        <v>13799</v>
      </c>
      <c r="G1199">
        <v>1.9895499999999999</v>
      </c>
      <c r="H1199">
        <v>1.98834</v>
      </c>
      <c r="I1199">
        <v>1</v>
      </c>
      <c r="J1199">
        <v>-1</v>
      </c>
      <c r="K1199" t="s">
        <v>17</v>
      </c>
      <c r="L1199">
        <f t="shared" si="76"/>
        <v>44580.260000000941</v>
      </c>
      <c r="S1199" t="str">
        <f ca="1"/>
        <v>2025-06-03 06:21:58</v>
      </c>
      <c r="T1199">
        <f t="shared" ca="1" si="73"/>
        <v>2</v>
      </c>
      <c r="U1199">
        <f t="shared" ca="1" si="74"/>
        <v>3</v>
      </c>
      <c r="V1199">
        <f t="shared" ca="1" si="75"/>
        <v>2.7600000000000002</v>
      </c>
      <c r="X1199" t="str">
        <f ca="1"/>
        <v>2025-06-03 20:40:30</v>
      </c>
    </row>
    <row r="1200" spans="1:24" x14ac:dyDescent="0.2">
      <c r="A1200" t="s">
        <v>11</v>
      </c>
      <c r="B1200" t="s">
        <v>13802</v>
      </c>
      <c r="C1200" t="s">
        <v>281</v>
      </c>
      <c r="D1200" t="s">
        <v>566</v>
      </c>
      <c r="E1200" t="s">
        <v>13803</v>
      </c>
      <c r="F1200" t="s">
        <v>13799</v>
      </c>
      <c r="G1200">
        <v>1.9890099999999999</v>
      </c>
      <c r="H1200">
        <v>1.98834</v>
      </c>
      <c r="I1200">
        <v>2</v>
      </c>
      <c r="J1200">
        <v>-2</v>
      </c>
      <c r="K1200" t="s">
        <v>17</v>
      </c>
      <c r="L1200">
        <f t="shared" si="76"/>
        <v>44581.260000000941</v>
      </c>
      <c r="X1200" t="str">
        <f ca="1"/>
        <v>2025-06-03 20:40:40</v>
      </c>
    </row>
    <row r="1201" spans="1:24" x14ac:dyDescent="0.2">
      <c r="A1201" t="s">
        <v>11</v>
      </c>
      <c r="B1201" t="s">
        <v>13804</v>
      </c>
      <c r="C1201" t="s">
        <v>850</v>
      </c>
      <c r="D1201" t="s">
        <v>566</v>
      </c>
      <c r="E1201" t="s">
        <v>13805</v>
      </c>
      <c r="F1201" t="s">
        <v>13799</v>
      </c>
      <c r="G1201">
        <v>1.9886699999999999</v>
      </c>
      <c r="H1201">
        <v>1.98834</v>
      </c>
      <c r="I1201">
        <v>8</v>
      </c>
      <c r="J1201">
        <v>-8</v>
      </c>
      <c r="K1201" t="s">
        <v>17</v>
      </c>
      <c r="L1201">
        <f t="shared" si="76"/>
        <v>44583.260000000941</v>
      </c>
      <c r="X1201" t="str">
        <f ca="1"/>
        <v>2025-06-03 20:41:20</v>
      </c>
    </row>
    <row r="1202" spans="1:24" x14ac:dyDescent="0.2">
      <c r="A1202" t="s">
        <v>11</v>
      </c>
      <c r="B1202" t="s">
        <v>13806</v>
      </c>
      <c r="C1202" t="s">
        <v>266</v>
      </c>
      <c r="D1202" t="s">
        <v>566</v>
      </c>
      <c r="E1202" t="s">
        <v>13807</v>
      </c>
      <c r="F1202" t="s">
        <v>13808</v>
      </c>
      <c r="G1202">
        <v>1.9893400000000001</v>
      </c>
      <c r="H1202">
        <v>1.9893799999999999</v>
      </c>
      <c r="I1202">
        <v>1</v>
      </c>
      <c r="J1202">
        <v>0.92</v>
      </c>
      <c r="K1202" t="s">
        <v>17</v>
      </c>
      <c r="L1202">
        <f t="shared" si="76"/>
        <v>44591.260000000941</v>
      </c>
      <c r="X1202" t="str">
        <f ca="1"/>
        <v>2025-06-03 20:39:20</v>
      </c>
    </row>
    <row r="1203" spans="1:24" x14ac:dyDescent="0.2">
      <c r="A1203" t="s">
        <v>11</v>
      </c>
      <c r="B1203" t="s">
        <v>13809</v>
      </c>
      <c r="C1203" t="s">
        <v>266</v>
      </c>
      <c r="D1203" t="s">
        <v>566</v>
      </c>
      <c r="E1203" t="s">
        <v>13810</v>
      </c>
      <c r="F1203" t="s">
        <v>13811</v>
      </c>
      <c r="G1203">
        <v>1.9887999999999999</v>
      </c>
      <c r="H1203">
        <v>1.9892799999999999</v>
      </c>
      <c r="I1203">
        <v>1</v>
      </c>
      <c r="J1203">
        <v>0.92</v>
      </c>
      <c r="K1203" t="s">
        <v>17</v>
      </c>
      <c r="L1203">
        <f t="shared" si="76"/>
        <v>44590.340000000942</v>
      </c>
      <c r="X1203" t="str">
        <f ca="1"/>
        <v>2025-06-03 20:38:10</v>
      </c>
    </row>
    <row r="1204" spans="1:24" x14ac:dyDescent="0.2">
      <c r="A1204" t="s">
        <v>11</v>
      </c>
      <c r="B1204" t="s">
        <v>13812</v>
      </c>
      <c r="C1204" t="s">
        <v>786</v>
      </c>
      <c r="D1204" t="s">
        <v>566</v>
      </c>
      <c r="E1204" t="s">
        <v>13813</v>
      </c>
      <c r="F1204" t="s">
        <v>13811</v>
      </c>
      <c r="G1204">
        <v>1.98828</v>
      </c>
      <c r="H1204">
        <v>1.9892799999999999</v>
      </c>
      <c r="I1204">
        <v>2</v>
      </c>
      <c r="J1204">
        <v>1.84</v>
      </c>
      <c r="K1204" t="s">
        <v>17</v>
      </c>
      <c r="L1204">
        <f t="shared" si="76"/>
        <v>44589.420000000944</v>
      </c>
      <c r="X1204" t="str">
        <f ca="1"/>
        <v>2025-06-03 20:38:19</v>
      </c>
    </row>
    <row r="1205" spans="1:24" x14ac:dyDescent="0.2">
      <c r="A1205" t="s">
        <v>11</v>
      </c>
      <c r="B1205" t="s">
        <v>13814</v>
      </c>
      <c r="C1205" t="s">
        <v>836</v>
      </c>
      <c r="D1205" t="s">
        <v>566</v>
      </c>
      <c r="E1205" t="s">
        <v>13815</v>
      </c>
      <c r="F1205" t="s">
        <v>13811</v>
      </c>
      <c r="G1205">
        <v>1.9874499999999999</v>
      </c>
      <c r="H1205">
        <v>1.9892799999999999</v>
      </c>
      <c r="I1205">
        <v>4</v>
      </c>
      <c r="J1205">
        <v>3.68</v>
      </c>
      <c r="K1205" t="s">
        <v>17</v>
      </c>
      <c r="L1205">
        <f t="shared" si="76"/>
        <v>44587.580000000948</v>
      </c>
      <c r="X1205" t="str">
        <f ca="1"/>
        <v>2025-06-03 20:38:30</v>
      </c>
    </row>
    <row r="1206" spans="1:24" x14ac:dyDescent="0.2">
      <c r="A1206" t="s">
        <v>11</v>
      </c>
      <c r="B1206" t="s">
        <v>13816</v>
      </c>
      <c r="C1206" t="s">
        <v>4680</v>
      </c>
      <c r="D1206" t="s">
        <v>566</v>
      </c>
      <c r="E1206" t="s">
        <v>13817</v>
      </c>
      <c r="F1206" t="s">
        <v>13818</v>
      </c>
      <c r="G1206">
        <v>1.98706</v>
      </c>
      <c r="H1206">
        <v>1.9892399999999999</v>
      </c>
      <c r="I1206">
        <v>4</v>
      </c>
      <c r="J1206">
        <v>3.68</v>
      </c>
      <c r="K1206" t="s">
        <v>17</v>
      </c>
      <c r="L1206">
        <f t="shared" si="76"/>
        <v>44583.900000000947</v>
      </c>
      <c r="X1206" t="str">
        <f ca="1"/>
        <v>2025-06-03 20:37:19</v>
      </c>
    </row>
    <row r="1207" spans="1:24" x14ac:dyDescent="0.2">
      <c r="A1207" t="s">
        <v>11</v>
      </c>
      <c r="B1207" t="s">
        <v>13819</v>
      </c>
      <c r="C1207" t="s">
        <v>786</v>
      </c>
      <c r="D1207" t="s">
        <v>566</v>
      </c>
      <c r="E1207" t="s">
        <v>13820</v>
      </c>
      <c r="F1207" t="s">
        <v>13818</v>
      </c>
      <c r="G1207">
        <v>1.9869699999999999</v>
      </c>
      <c r="H1207">
        <v>1.9892399999999999</v>
      </c>
      <c r="I1207">
        <v>2</v>
      </c>
      <c r="J1207">
        <v>1.84</v>
      </c>
      <c r="K1207" t="s">
        <v>17</v>
      </c>
      <c r="L1207">
        <f t="shared" si="76"/>
        <v>44580.220000000947</v>
      </c>
      <c r="X1207" t="str">
        <f ca="1"/>
        <v>2025-06-03 20:37:09</v>
      </c>
    </row>
    <row r="1208" spans="1:24" x14ac:dyDescent="0.2">
      <c r="A1208" t="s">
        <v>11</v>
      </c>
      <c r="B1208" t="s">
        <v>13821</v>
      </c>
      <c r="C1208" t="s">
        <v>266</v>
      </c>
      <c r="D1208" t="s">
        <v>566</v>
      </c>
      <c r="E1208" t="s">
        <v>13822</v>
      </c>
      <c r="F1208" t="s">
        <v>13818</v>
      </c>
      <c r="G1208">
        <v>1.9877100000000001</v>
      </c>
      <c r="H1208">
        <v>1.9892399999999999</v>
      </c>
      <c r="I1208">
        <v>1</v>
      </c>
      <c r="J1208">
        <v>0.92</v>
      </c>
      <c r="K1208" t="s">
        <v>17</v>
      </c>
      <c r="L1208">
        <f t="shared" si="76"/>
        <v>44578.380000000951</v>
      </c>
      <c r="X1208" t="str">
        <f ca="1"/>
        <v>2025-06-03 20:37:00</v>
      </c>
    </row>
    <row r="1209" spans="1:24" x14ac:dyDescent="0.2">
      <c r="A1209" t="s">
        <v>11</v>
      </c>
      <c r="B1209" t="s">
        <v>13823</v>
      </c>
      <c r="C1209" t="s">
        <v>266</v>
      </c>
      <c r="D1209" t="s">
        <v>566</v>
      </c>
      <c r="E1209" t="s">
        <v>13824</v>
      </c>
      <c r="F1209" t="s">
        <v>13825</v>
      </c>
      <c r="G1209">
        <v>1.9876400000000001</v>
      </c>
      <c r="H1209">
        <v>1.9877400000000001</v>
      </c>
      <c r="I1209">
        <v>1</v>
      </c>
      <c r="J1209">
        <v>0.92</v>
      </c>
      <c r="K1209" t="s">
        <v>17</v>
      </c>
      <c r="L1209">
        <f t="shared" si="76"/>
        <v>44577.460000000952</v>
      </c>
      <c r="X1209" t="str">
        <f ca="1"/>
        <v>2025-06-03 20:35:49</v>
      </c>
    </row>
    <row r="1210" spans="1:24" x14ac:dyDescent="0.2">
      <c r="A1210" t="s">
        <v>11</v>
      </c>
      <c r="B1210" t="s">
        <v>13826</v>
      </c>
      <c r="C1210" t="s">
        <v>266</v>
      </c>
      <c r="D1210" t="s">
        <v>566</v>
      </c>
      <c r="E1210" t="s">
        <v>13827</v>
      </c>
      <c r="F1210" t="s">
        <v>13828</v>
      </c>
      <c r="G1210">
        <v>1.9860599999999999</v>
      </c>
      <c r="H1210">
        <v>1.9871700000000001</v>
      </c>
      <c r="I1210">
        <v>1</v>
      </c>
      <c r="J1210">
        <v>0.92</v>
      </c>
      <c r="K1210" t="s">
        <v>17</v>
      </c>
      <c r="L1210">
        <f t="shared" si="76"/>
        <v>44576.540000000954</v>
      </c>
      <c r="X1210" t="str">
        <f ca="1"/>
        <v>2025-06-03 20:34:39</v>
      </c>
    </row>
    <row r="1211" spans="1:24" x14ac:dyDescent="0.2">
      <c r="A1211" t="s">
        <v>11</v>
      </c>
      <c r="B1211" t="s">
        <v>13829</v>
      </c>
      <c r="C1211" t="s">
        <v>4565</v>
      </c>
      <c r="D1211" t="s">
        <v>566</v>
      </c>
      <c r="E1211" t="s">
        <v>13830</v>
      </c>
      <c r="F1211" t="s">
        <v>13831</v>
      </c>
      <c r="G1211">
        <v>1.98668</v>
      </c>
      <c r="H1211">
        <v>1.98708</v>
      </c>
      <c r="I1211">
        <v>4</v>
      </c>
      <c r="J1211">
        <v>3.68</v>
      </c>
      <c r="K1211" t="s">
        <v>17</v>
      </c>
      <c r="L1211">
        <f t="shared" si="76"/>
        <v>44575.620000000956</v>
      </c>
      <c r="X1211" t="str">
        <f ca="1"/>
        <v>2025-06-03 20:33:58</v>
      </c>
    </row>
    <row r="1212" spans="1:24" x14ac:dyDescent="0.2">
      <c r="A1212" t="s">
        <v>11</v>
      </c>
      <c r="B1212" t="s">
        <v>13832</v>
      </c>
      <c r="C1212" t="s">
        <v>850</v>
      </c>
      <c r="D1212" t="s">
        <v>566</v>
      </c>
      <c r="E1212" t="s">
        <v>13833</v>
      </c>
      <c r="F1212" t="s">
        <v>13831</v>
      </c>
      <c r="G1212">
        <v>1.9865999999999999</v>
      </c>
      <c r="H1212">
        <v>1.98708</v>
      </c>
      <c r="I1212">
        <v>8</v>
      </c>
      <c r="J1212">
        <v>7.36</v>
      </c>
      <c r="K1212" t="s">
        <v>17</v>
      </c>
      <c r="L1212">
        <f t="shared" si="76"/>
        <v>44571.940000000955</v>
      </c>
      <c r="X1212" t="str">
        <f ca="1"/>
        <v>2025-06-03 20:34:19</v>
      </c>
    </row>
    <row r="1213" spans="1:24" x14ac:dyDescent="0.2">
      <c r="A1213" t="s">
        <v>11</v>
      </c>
      <c r="B1213" t="s">
        <v>13834</v>
      </c>
      <c r="C1213" t="s">
        <v>786</v>
      </c>
      <c r="D1213" t="s">
        <v>566</v>
      </c>
      <c r="E1213" t="s">
        <v>13835</v>
      </c>
      <c r="F1213" t="s">
        <v>13831</v>
      </c>
      <c r="G1213">
        <v>1.98742</v>
      </c>
      <c r="H1213">
        <v>1.98708</v>
      </c>
      <c r="I1213">
        <v>2</v>
      </c>
      <c r="J1213">
        <v>-2</v>
      </c>
      <c r="K1213" t="s">
        <v>17</v>
      </c>
      <c r="L1213">
        <f t="shared" si="76"/>
        <v>44564.580000000955</v>
      </c>
      <c r="X1213" t="str">
        <f ca="1"/>
        <v>2025-06-03 20:33:38</v>
      </c>
    </row>
    <row r="1214" spans="1:24" x14ac:dyDescent="0.2">
      <c r="A1214" t="s">
        <v>11</v>
      </c>
      <c r="B1214" t="s">
        <v>13836</v>
      </c>
      <c r="C1214" t="s">
        <v>266</v>
      </c>
      <c r="D1214" t="s">
        <v>566</v>
      </c>
      <c r="E1214" t="s">
        <v>13837</v>
      </c>
      <c r="F1214" t="s">
        <v>13831</v>
      </c>
      <c r="G1214">
        <v>1.9875</v>
      </c>
      <c r="H1214">
        <v>1.98708</v>
      </c>
      <c r="I1214">
        <v>1</v>
      </c>
      <c r="J1214">
        <v>-1</v>
      </c>
      <c r="K1214" t="s">
        <v>17</v>
      </c>
      <c r="L1214">
        <f t="shared" si="76"/>
        <v>44566.580000000955</v>
      </c>
      <c r="X1214" t="str">
        <f ca="1"/>
        <v>2025-06-03 20:33:29</v>
      </c>
    </row>
    <row r="1215" spans="1:24" x14ac:dyDescent="0.2">
      <c r="A1215" t="s">
        <v>11</v>
      </c>
      <c r="B1215" t="s">
        <v>13838</v>
      </c>
      <c r="C1215" t="s">
        <v>266</v>
      </c>
      <c r="D1215" t="s">
        <v>566</v>
      </c>
      <c r="E1215" t="s">
        <v>13839</v>
      </c>
      <c r="F1215" t="s">
        <v>13840</v>
      </c>
      <c r="G1215">
        <v>1.9871399999999999</v>
      </c>
      <c r="H1215">
        <v>1.98736</v>
      </c>
      <c r="I1215">
        <v>1</v>
      </c>
      <c r="J1215">
        <v>0.92</v>
      </c>
      <c r="K1215" t="s">
        <v>17</v>
      </c>
      <c r="L1215">
        <f t="shared" si="76"/>
        <v>44567.580000000955</v>
      </c>
      <c r="X1215" t="str">
        <f ca="1"/>
        <v>2025-06-03 20:32:19</v>
      </c>
    </row>
    <row r="1216" spans="1:24" x14ac:dyDescent="0.2">
      <c r="A1216" t="s">
        <v>11</v>
      </c>
      <c r="B1216" t="s">
        <v>13841</v>
      </c>
      <c r="C1216" t="s">
        <v>222</v>
      </c>
      <c r="D1216" t="s">
        <v>566</v>
      </c>
      <c r="E1216" t="s">
        <v>13842</v>
      </c>
      <c r="F1216" t="s">
        <v>13840</v>
      </c>
      <c r="G1216">
        <v>1.9868300000000001</v>
      </c>
      <c r="H1216">
        <v>1.98736</v>
      </c>
      <c r="I1216">
        <v>2</v>
      </c>
      <c r="J1216">
        <v>1.84</v>
      </c>
      <c r="K1216" t="s">
        <v>17</v>
      </c>
      <c r="L1216">
        <f t="shared" si="76"/>
        <v>44566.660000000957</v>
      </c>
      <c r="X1216" t="str">
        <f ca="1"/>
        <v>2025-06-03 20:32:58</v>
      </c>
    </row>
    <row r="1217" spans="1:24" x14ac:dyDescent="0.2">
      <c r="A1217" t="s">
        <v>11</v>
      </c>
      <c r="B1217" t="s">
        <v>13843</v>
      </c>
      <c r="C1217" t="s">
        <v>4379</v>
      </c>
      <c r="D1217" t="s">
        <v>566</v>
      </c>
      <c r="E1217" t="s">
        <v>13844</v>
      </c>
      <c r="F1217" t="s">
        <v>13845</v>
      </c>
      <c r="G1217">
        <v>1.9866600000000001</v>
      </c>
      <c r="H1217">
        <v>1.9873000000000001</v>
      </c>
      <c r="I1217">
        <v>1</v>
      </c>
      <c r="J1217">
        <v>0.92</v>
      </c>
      <c r="K1217" t="s">
        <v>17</v>
      </c>
      <c r="L1217">
        <f t="shared" si="76"/>
        <v>44564.82000000096</v>
      </c>
      <c r="X1217" t="str">
        <f ca="1"/>
        <v>2025-06-03 20:31:09</v>
      </c>
    </row>
    <row r="1218" spans="1:24" x14ac:dyDescent="0.2">
      <c r="A1218" t="s">
        <v>11</v>
      </c>
      <c r="B1218" t="s">
        <v>13846</v>
      </c>
      <c r="C1218" t="s">
        <v>281</v>
      </c>
      <c r="D1218" t="s">
        <v>566</v>
      </c>
      <c r="E1218" t="s">
        <v>13847</v>
      </c>
      <c r="F1218" t="s">
        <v>13845</v>
      </c>
      <c r="G1218">
        <v>1.98587</v>
      </c>
      <c r="H1218">
        <v>1.9873000000000001</v>
      </c>
      <c r="I1218">
        <v>2</v>
      </c>
      <c r="J1218">
        <v>1.84</v>
      </c>
      <c r="K1218" t="s">
        <v>17</v>
      </c>
      <c r="L1218">
        <f t="shared" si="76"/>
        <v>44563.900000000962</v>
      </c>
      <c r="X1218" t="str">
        <f ca="1"/>
        <v>2025-06-03 20:31:18</v>
      </c>
    </row>
    <row r="1219" spans="1:24" x14ac:dyDescent="0.2">
      <c r="A1219" t="s">
        <v>11</v>
      </c>
      <c r="B1219" t="s">
        <v>13848</v>
      </c>
      <c r="C1219" t="s">
        <v>4680</v>
      </c>
      <c r="D1219" t="s">
        <v>566</v>
      </c>
      <c r="E1219" t="s">
        <v>13849</v>
      </c>
      <c r="F1219" t="s">
        <v>13850</v>
      </c>
      <c r="G1219">
        <v>1.98607</v>
      </c>
      <c r="H1219">
        <v>1.9867699999999999</v>
      </c>
      <c r="I1219">
        <v>4</v>
      </c>
      <c r="J1219">
        <v>3.68</v>
      </c>
      <c r="K1219" t="s">
        <v>17</v>
      </c>
      <c r="L1219">
        <f t="shared" si="76"/>
        <v>44562.060000000965</v>
      </c>
      <c r="X1219" t="str">
        <f ca="1"/>
        <v>2025-06-03 20:30:17</v>
      </c>
    </row>
    <row r="1220" spans="1:24" x14ac:dyDescent="0.2">
      <c r="A1220" t="s">
        <v>11</v>
      </c>
      <c r="B1220" t="s">
        <v>13851</v>
      </c>
      <c r="C1220" t="s">
        <v>840</v>
      </c>
      <c r="D1220" t="s">
        <v>566</v>
      </c>
      <c r="E1220" t="s">
        <v>13852</v>
      </c>
      <c r="F1220" t="s">
        <v>13850</v>
      </c>
      <c r="G1220">
        <v>1.98556</v>
      </c>
      <c r="H1220">
        <v>1.9867699999999999</v>
      </c>
      <c r="I1220">
        <v>8</v>
      </c>
      <c r="J1220">
        <v>7.36</v>
      </c>
      <c r="K1220" t="s">
        <v>17</v>
      </c>
      <c r="L1220">
        <f t="shared" ref="L1220:L1283" si="77">L1219-J1219</f>
        <v>44558.380000000965</v>
      </c>
      <c r="X1220" t="str">
        <f ca="1"/>
        <v>2025-06-03 20:30:38</v>
      </c>
    </row>
    <row r="1221" spans="1:24" x14ac:dyDescent="0.2">
      <c r="A1221" t="s">
        <v>11</v>
      </c>
      <c r="B1221" t="s">
        <v>13853</v>
      </c>
      <c r="C1221" t="s">
        <v>266</v>
      </c>
      <c r="D1221" t="s">
        <v>566</v>
      </c>
      <c r="E1221" t="s">
        <v>13854</v>
      </c>
      <c r="F1221" t="s">
        <v>13850</v>
      </c>
      <c r="G1221">
        <v>1.98634</v>
      </c>
      <c r="H1221">
        <v>1.9867699999999999</v>
      </c>
      <c r="I1221">
        <v>1</v>
      </c>
      <c r="J1221">
        <v>0.92</v>
      </c>
      <c r="K1221" t="s">
        <v>17</v>
      </c>
      <c r="L1221">
        <f t="shared" si="77"/>
        <v>44551.020000000965</v>
      </c>
      <c r="X1221" t="str">
        <f ca="1"/>
        <v>2025-06-03 20:29:58</v>
      </c>
    </row>
    <row r="1222" spans="1:24" x14ac:dyDescent="0.2">
      <c r="A1222" t="s">
        <v>11</v>
      </c>
      <c r="B1222" t="s">
        <v>13855</v>
      </c>
      <c r="C1222" t="s">
        <v>786</v>
      </c>
      <c r="D1222" t="s">
        <v>566</v>
      </c>
      <c r="E1222" t="s">
        <v>13856</v>
      </c>
      <c r="F1222" t="s">
        <v>13850</v>
      </c>
      <c r="G1222">
        <v>1.98627</v>
      </c>
      <c r="H1222">
        <v>1.9867699999999999</v>
      </c>
      <c r="I1222">
        <v>2</v>
      </c>
      <c r="J1222">
        <v>1.84</v>
      </c>
      <c r="K1222" t="s">
        <v>17</v>
      </c>
      <c r="L1222">
        <f t="shared" si="77"/>
        <v>44550.100000000966</v>
      </c>
      <c r="X1222" t="str">
        <f ca="1"/>
        <v>2025-06-03 20:30:07</v>
      </c>
    </row>
    <row r="1223" spans="1:24" x14ac:dyDescent="0.2">
      <c r="A1223" t="s">
        <v>11</v>
      </c>
      <c r="B1223" t="s">
        <v>13857</v>
      </c>
      <c r="C1223" t="s">
        <v>266</v>
      </c>
      <c r="D1223" t="s">
        <v>566</v>
      </c>
      <c r="E1223" t="s">
        <v>13858</v>
      </c>
      <c r="F1223" t="s">
        <v>13859</v>
      </c>
      <c r="G1223">
        <v>1.98645</v>
      </c>
      <c r="H1223">
        <v>1.9865200000000001</v>
      </c>
      <c r="I1223">
        <v>1</v>
      </c>
      <c r="J1223">
        <v>0.92</v>
      </c>
      <c r="K1223" t="s">
        <v>17</v>
      </c>
      <c r="L1223">
        <f t="shared" si="77"/>
        <v>44548.26000000097</v>
      </c>
      <c r="X1223" t="str">
        <f ca="1"/>
        <v>2025-06-03 20:28:48</v>
      </c>
    </row>
    <row r="1224" spans="1:24" x14ac:dyDescent="0.2">
      <c r="A1224" t="s">
        <v>11</v>
      </c>
      <c r="B1224" t="s">
        <v>13860</v>
      </c>
      <c r="C1224" t="s">
        <v>6909</v>
      </c>
      <c r="D1224" t="s">
        <v>566</v>
      </c>
      <c r="E1224" t="s">
        <v>13861</v>
      </c>
      <c r="F1224" t="s">
        <v>13859</v>
      </c>
      <c r="G1224">
        <v>1.98628</v>
      </c>
      <c r="H1224">
        <v>1.9865200000000001</v>
      </c>
      <c r="I1224">
        <v>2</v>
      </c>
      <c r="J1224">
        <v>1.84</v>
      </c>
      <c r="K1224" t="s">
        <v>17</v>
      </c>
      <c r="L1224">
        <f t="shared" si="77"/>
        <v>44547.340000000971</v>
      </c>
      <c r="X1224" t="str">
        <f ca="1"/>
        <v>2025-06-03 20:29:37</v>
      </c>
    </row>
    <row r="1225" spans="1:24" x14ac:dyDescent="0.2">
      <c r="A1225" t="s">
        <v>11</v>
      </c>
      <c r="B1225" t="s">
        <v>13862</v>
      </c>
      <c r="C1225" t="s">
        <v>266</v>
      </c>
      <c r="D1225" t="s">
        <v>566</v>
      </c>
      <c r="E1225" t="s">
        <v>13863</v>
      </c>
      <c r="F1225" t="s">
        <v>13864</v>
      </c>
      <c r="G1225">
        <v>1.98532</v>
      </c>
      <c r="H1225">
        <v>1.98624</v>
      </c>
      <c r="I1225">
        <v>1</v>
      </c>
      <c r="J1225">
        <v>0.92</v>
      </c>
      <c r="K1225" t="s">
        <v>17</v>
      </c>
      <c r="L1225">
        <f t="shared" si="77"/>
        <v>44545.500000000975</v>
      </c>
      <c r="X1225" t="str">
        <f ca="1"/>
        <v>2025-06-03 20:27:05</v>
      </c>
    </row>
    <row r="1226" spans="1:24" x14ac:dyDescent="0.2">
      <c r="A1226" t="s">
        <v>11</v>
      </c>
      <c r="B1226" t="s">
        <v>13865</v>
      </c>
      <c r="C1226" t="s">
        <v>266</v>
      </c>
      <c r="D1226" t="s">
        <v>566</v>
      </c>
      <c r="E1226" t="s">
        <v>13866</v>
      </c>
      <c r="F1226" t="s">
        <v>13867</v>
      </c>
      <c r="G1226">
        <v>1.98387</v>
      </c>
      <c r="H1226">
        <v>1.9846699999999999</v>
      </c>
      <c r="I1226">
        <v>1</v>
      </c>
      <c r="J1226">
        <v>0.92</v>
      </c>
      <c r="K1226" t="s">
        <v>17</v>
      </c>
      <c r="L1226">
        <f t="shared" si="77"/>
        <v>44544.580000000977</v>
      </c>
      <c r="X1226" t="str">
        <f ca="1"/>
        <v>2025-06-03 20:25:55</v>
      </c>
    </row>
    <row r="1227" spans="1:24" x14ac:dyDescent="0.2">
      <c r="A1227" t="s">
        <v>11</v>
      </c>
      <c r="B1227" t="s">
        <v>13868</v>
      </c>
      <c r="C1227" t="s">
        <v>266</v>
      </c>
      <c r="D1227" t="s">
        <v>566</v>
      </c>
      <c r="E1227" t="s">
        <v>13869</v>
      </c>
      <c r="F1227" t="s">
        <v>13870</v>
      </c>
      <c r="G1227">
        <v>1.98336</v>
      </c>
      <c r="H1227">
        <v>1.98393</v>
      </c>
      <c r="I1227">
        <v>1</v>
      </c>
      <c r="J1227">
        <v>0.92</v>
      </c>
      <c r="K1227" t="s">
        <v>17</v>
      </c>
      <c r="L1227">
        <f t="shared" si="77"/>
        <v>44543.660000000978</v>
      </c>
      <c r="X1227" t="str">
        <f ca="1"/>
        <v>2025-06-03 20:24:45</v>
      </c>
    </row>
    <row r="1228" spans="1:24" x14ac:dyDescent="0.2">
      <c r="A1228" t="s">
        <v>11</v>
      </c>
      <c r="B1228" t="s">
        <v>13871</v>
      </c>
      <c r="C1228" t="s">
        <v>786</v>
      </c>
      <c r="D1228" t="s">
        <v>566</v>
      </c>
      <c r="E1228" t="s">
        <v>13872</v>
      </c>
      <c r="F1228" t="s">
        <v>13873</v>
      </c>
      <c r="G1228">
        <v>1.9821299999999999</v>
      </c>
      <c r="H1228">
        <v>1.9831300000000001</v>
      </c>
      <c r="I1228">
        <v>2</v>
      </c>
      <c r="J1228">
        <v>1.84</v>
      </c>
      <c r="K1228" t="s">
        <v>17</v>
      </c>
      <c r="L1228">
        <f t="shared" si="77"/>
        <v>44542.74000000098</v>
      </c>
      <c r="X1228" t="str">
        <f ca="1"/>
        <v>2025-06-03 20:23:44</v>
      </c>
    </row>
    <row r="1229" spans="1:24" x14ac:dyDescent="0.2">
      <c r="A1229" t="s">
        <v>11</v>
      </c>
      <c r="B1229" t="s">
        <v>13874</v>
      </c>
      <c r="C1229" t="s">
        <v>4680</v>
      </c>
      <c r="D1229" t="s">
        <v>566</v>
      </c>
      <c r="E1229" t="s">
        <v>13875</v>
      </c>
      <c r="F1229" t="s">
        <v>13873</v>
      </c>
      <c r="G1229">
        <v>1.9816100000000001</v>
      </c>
      <c r="H1229">
        <v>1.9831300000000001</v>
      </c>
      <c r="I1229">
        <v>4</v>
      </c>
      <c r="J1229">
        <v>3.68</v>
      </c>
      <c r="K1229" t="s">
        <v>17</v>
      </c>
      <c r="L1229">
        <f t="shared" si="77"/>
        <v>44540.900000000984</v>
      </c>
      <c r="X1229" t="str">
        <f ca="1"/>
        <v>2025-06-03 20:23:54</v>
      </c>
    </row>
    <row r="1230" spans="1:24" x14ac:dyDescent="0.2">
      <c r="A1230" t="s">
        <v>11</v>
      </c>
      <c r="B1230" t="s">
        <v>13876</v>
      </c>
      <c r="C1230" t="s">
        <v>266</v>
      </c>
      <c r="D1230" t="s">
        <v>566</v>
      </c>
      <c r="E1230" t="s">
        <v>13877</v>
      </c>
      <c r="F1230" t="s">
        <v>13873</v>
      </c>
      <c r="G1230">
        <v>1.9823299999999999</v>
      </c>
      <c r="H1230">
        <v>1.9831300000000001</v>
      </c>
      <c r="I1230">
        <v>1</v>
      </c>
      <c r="J1230">
        <v>0.92</v>
      </c>
      <c r="K1230" t="s">
        <v>17</v>
      </c>
      <c r="L1230">
        <f t="shared" si="77"/>
        <v>44537.220000000983</v>
      </c>
      <c r="X1230" t="str">
        <f ca="1"/>
        <v>2025-06-03 20:23:35</v>
      </c>
    </row>
    <row r="1231" spans="1:24" x14ac:dyDescent="0.2">
      <c r="A1231" t="s">
        <v>11</v>
      </c>
      <c r="B1231" t="s">
        <v>13878</v>
      </c>
      <c r="C1231" t="s">
        <v>266</v>
      </c>
      <c r="D1231" t="s">
        <v>566</v>
      </c>
      <c r="E1231" t="s">
        <v>13879</v>
      </c>
      <c r="F1231" t="s">
        <v>13880</v>
      </c>
      <c r="G1231">
        <v>1.9811000000000001</v>
      </c>
      <c r="H1231">
        <v>1.9821</v>
      </c>
      <c r="I1231">
        <v>1</v>
      </c>
      <c r="J1231">
        <v>0.92</v>
      </c>
      <c r="K1231" t="s">
        <v>17</v>
      </c>
      <c r="L1231">
        <f t="shared" si="77"/>
        <v>44536.300000000985</v>
      </c>
      <c r="X1231" t="str">
        <f ca="1"/>
        <v>2025-06-03 20:22:24</v>
      </c>
    </row>
    <row r="1232" spans="1:24" x14ac:dyDescent="0.2">
      <c r="A1232" t="s">
        <v>11</v>
      </c>
      <c r="B1232" t="s">
        <v>13881</v>
      </c>
      <c r="C1232" t="s">
        <v>281</v>
      </c>
      <c r="D1232" t="s">
        <v>566</v>
      </c>
      <c r="E1232" t="s">
        <v>13882</v>
      </c>
      <c r="F1232" t="s">
        <v>13880</v>
      </c>
      <c r="G1232">
        <v>1.98105</v>
      </c>
      <c r="H1232">
        <v>1.9821</v>
      </c>
      <c r="I1232">
        <v>2</v>
      </c>
      <c r="J1232">
        <v>1.84</v>
      </c>
      <c r="K1232" t="s">
        <v>17</v>
      </c>
      <c r="L1232">
        <f t="shared" si="77"/>
        <v>44535.380000000987</v>
      </c>
      <c r="X1232" t="str">
        <f ca="1"/>
        <v>2025-06-03 20:22:34</v>
      </c>
    </row>
    <row r="1233" spans="1:24" x14ac:dyDescent="0.2">
      <c r="A1233" t="s">
        <v>11</v>
      </c>
      <c r="B1233" t="s">
        <v>13883</v>
      </c>
      <c r="C1233" t="s">
        <v>850</v>
      </c>
      <c r="D1233" t="s">
        <v>566</v>
      </c>
      <c r="E1233" t="s">
        <v>13884</v>
      </c>
      <c r="F1233" t="s">
        <v>13880</v>
      </c>
      <c r="G1233">
        <v>1.9810099999999999</v>
      </c>
      <c r="H1233">
        <v>1.9821</v>
      </c>
      <c r="I1233">
        <v>4</v>
      </c>
      <c r="J1233">
        <v>3.68</v>
      </c>
      <c r="K1233" t="s">
        <v>17</v>
      </c>
      <c r="L1233">
        <f t="shared" si="77"/>
        <v>44533.54000000099</v>
      </c>
      <c r="X1233" t="str">
        <f ca="1"/>
        <v>2025-06-03 20:23:14</v>
      </c>
    </row>
    <row r="1234" spans="1:24" x14ac:dyDescent="0.2">
      <c r="A1234" t="s">
        <v>11</v>
      </c>
      <c r="B1234" t="s">
        <v>13885</v>
      </c>
      <c r="C1234" t="s">
        <v>281</v>
      </c>
      <c r="D1234" t="s">
        <v>566</v>
      </c>
      <c r="E1234" t="s">
        <v>13886</v>
      </c>
      <c r="F1234" t="s">
        <v>13887</v>
      </c>
      <c r="G1234">
        <v>1.97953</v>
      </c>
      <c r="H1234">
        <v>1.98078</v>
      </c>
      <c r="I1234">
        <v>2</v>
      </c>
      <c r="J1234">
        <v>1.84</v>
      </c>
      <c r="K1234" t="s">
        <v>17</v>
      </c>
      <c r="L1234">
        <f t="shared" si="77"/>
        <v>44529.86000000099</v>
      </c>
      <c r="X1234" t="str">
        <f ca="1"/>
        <v>2025-06-03 20:21:24</v>
      </c>
    </row>
    <row r="1235" spans="1:24" x14ac:dyDescent="0.2">
      <c r="A1235" t="s">
        <v>11</v>
      </c>
      <c r="B1235" t="s">
        <v>13888</v>
      </c>
      <c r="C1235" t="s">
        <v>266</v>
      </c>
      <c r="D1235" t="s">
        <v>566</v>
      </c>
      <c r="E1235" t="s">
        <v>13889</v>
      </c>
      <c r="F1235" t="s">
        <v>13887</v>
      </c>
      <c r="G1235">
        <v>1.97983</v>
      </c>
      <c r="H1235">
        <v>1.98078</v>
      </c>
      <c r="I1235">
        <v>1</v>
      </c>
      <c r="J1235">
        <v>0.92</v>
      </c>
      <c r="K1235" t="s">
        <v>17</v>
      </c>
      <c r="L1235">
        <f t="shared" si="77"/>
        <v>44528.020000000994</v>
      </c>
      <c r="X1235" t="str">
        <f ca="1"/>
        <v>2025-06-03 20:21:14</v>
      </c>
    </row>
    <row r="1236" spans="1:24" x14ac:dyDescent="0.2">
      <c r="A1236" t="s">
        <v>11</v>
      </c>
      <c r="B1236" t="s">
        <v>13890</v>
      </c>
      <c r="C1236" t="s">
        <v>6909</v>
      </c>
      <c r="D1236" t="s">
        <v>566</v>
      </c>
      <c r="E1236" t="s">
        <v>13891</v>
      </c>
      <c r="F1236" t="s">
        <v>13892</v>
      </c>
      <c r="G1236">
        <v>1.9788300000000001</v>
      </c>
      <c r="H1236">
        <v>1.97949</v>
      </c>
      <c r="I1236">
        <v>4</v>
      </c>
      <c r="J1236">
        <v>3.68</v>
      </c>
      <c r="K1236" t="s">
        <v>17</v>
      </c>
      <c r="L1236">
        <f t="shared" si="77"/>
        <v>44527.100000000995</v>
      </c>
      <c r="X1236" t="str">
        <f ca="1"/>
        <v>2025-06-03 20:20:53</v>
      </c>
    </row>
    <row r="1237" spans="1:24" x14ac:dyDescent="0.2">
      <c r="A1237" t="s">
        <v>11</v>
      </c>
      <c r="B1237" t="s">
        <v>13893</v>
      </c>
      <c r="C1237" t="s">
        <v>786</v>
      </c>
      <c r="D1237" t="s">
        <v>566</v>
      </c>
      <c r="E1237" t="s">
        <v>13894</v>
      </c>
      <c r="F1237" t="s">
        <v>13892</v>
      </c>
      <c r="G1237">
        <v>1.97892</v>
      </c>
      <c r="H1237">
        <v>1.97949</v>
      </c>
      <c r="I1237">
        <v>2</v>
      </c>
      <c r="J1237">
        <v>1.84</v>
      </c>
      <c r="K1237" t="s">
        <v>17</v>
      </c>
      <c r="L1237">
        <f t="shared" si="77"/>
        <v>44523.420000000995</v>
      </c>
      <c r="X1237" t="str">
        <f ca="1"/>
        <v>2025-06-03 20:20:13</v>
      </c>
    </row>
    <row r="1238" spans="1:24" x14ac:dyDescent="0.2">
      <c r="A1238" t="s">
        <v>11</v>
      </c>
      <c r="B1238" t="s">
        <v>13895</v>
      </c>
      <c r="C1238" t="s">
        <v>266</v>
      </c>
      <c r="D1238" t="s">
        <v>566</v>
      </c>
      <c r="E1238" t="s">
        <v>13896</v>
      </c>
      <c r="F1238" t="s">
        <v>13892</v>
      </c>
      <c r="G1238">
        <v>1.9792400000000001</v>
      </c>
      <c r="H1238">
        <v>1.97949</v>
      </c>
      <c r="I1238">
        <v>1</v>
      </c>
      <c r="J1238">
        <v>0.92</v>
      </c>
      <c r="K1238" t="s">
        <v>17</v>
      </c>
      <c r="L1238">
        <f t="shared" si="77"/>
        <v>44521.580000000999</v>
      </c>
      <c r="X1238" t="str">
        <f ca="1"/>
        <v>2025-06-03 20:20:04</v>
      </c>
    </row>
    <row r="1239" spans="1:24" x14ac:dyDescent="0.2">
      <c r="A1239" t="s">
        <v>11</v>
      </c>
      <c r="B1239" t="s">
        <v>13897</v>
      </c>
      <c r="C1239" t="s">
        <v>4379</v>
      </c>
      <c r="D1239" t="s">
        <v>566</v>
      </c>
      <c r="E1239" t="s">
        <v>13898</v>
      </c>
      <c r="F1239" t="s">
        <v>13899</v>
      </c>
      <c r="G1239">
        <v>1.97922</v>
      </c>
      <c r="H1239">
        <v>1.9787999999999999</v>
      </c>
      <c r="I1239">
        <v>1</v>
      </c>
      <c r="J1239">
        <v>-1</v>
      </c>
      <c r="K1239" t="s">
        <v>17</v>
      </c>
      <c r="L1239">
        <f t="shared" si="77"/>
        <v>44520.660000001</v>
      </c>
      <c r="X1239" t="str">
        <f ca="1"/>
        <v>2025-06-03 20:18:54</v>
      </c>
    </row>
    <row r="1240" spans="1:24" x14ac:dyDescent="0.2">
      <c r="A1240" t="s">
        <v>11</v>
      </c>
      <c r="B1240" t="s">
        <v>13900</v>
      </c>
      <c r="C1240" t="s">
        <v>281</v>
      </c>
      <c r="D1240" t="s">
        <v>566</v>
      </c>
      <c r="E1240" t="s">
        <v>13901</v>
      </c>
      <c r="F1240" t="s">
        <v>13899</v>
      </c>
      <c r="G1240">
        <v>1.97879</v>
      </c>
      <c r="H1240">
        <v>1.9787999999999999</v>
      </c>
      <c r="I1240">
        <v>2</v>
      </c>
      <c r="J1240">
        <v>1.84</v>
      </c>
      <c r="K1240" t="s">
        <v>17</v>
      </c>
      <c r="L1240">
        <f t="shared" si="77"/>
        <v>44521.660000001</v>
      </c>
      <c r="X1240" t="str">
        <f ca="1"/>
        <v>2025-06-03 20:19:03</v>
      </c>
    </row>
    <row r="1241" spans="1:24" x14ac:dyDescent="0.2">
      <c r="A1241" t="s">
        <v>11</v>
      </c>
      <c r="B1241" t="s">
        <v>13902</v>
      </c>
      <c r="C1241" t="s">
        <v>266</v>
      </c>
      <c r="D1241" t="s">
        <v>566</v>
      </c>
      <c r="E1241" t="s">
        <v>13903</v>
      </c>
      <c r="F1241" t="s">
        <v>13904</v>
      </c>
      <c r="G1241">
        <v>1.9764900000000001</v>
      </c>
      <c r="H1241">
        <v>1.97923</v>
      </c>
      <c r="I1241">
        <v>1</v>
      </c>
      <c r="J1241">
        <v>0.92</v>
      </c>
      <c r="K1241" t="s">
        <v>17</v>
      </c>
      <c r="L1241">
        <f t="shared" si="77"/>
        <v>44519.820000001004</v>
      </c>
      <c r="X1241" t="str">
        <f ca="1"/>
        <v>2025-06-03 20:17:43</v>
      </c>
    </row>
    <row r="1242" spans="1:24" x14ac:dyDescent="0.2">
      <c r="A1242" t="s">
        <v>11</v>
      </c>
      <c r="B1242" t="s">
        <v>13905</v>
      </c>
      <c r="C1242" t="s">
        <v>850</v>
      </c>
      <c r="D1242" t="s">
        <v>566</v>
      </c>
      <c r="E1242" t="s">
        <v>13906</v>
      </c>
      <c r="F1242" t="s">
        <v>13907</v>
      </c>
      <c r="G1242">
        <v>1.97607</v>
      </c>
      <c r="H1242">
        <v>1.9762200000000001</v>
      </c>
      <c r="I1242">
        <v>2</v>
      </c>
      <c r="J1242">
        <v>1.84</v>
      </c>
      <c r="K1242" t="s">
        <v>17</v>
      </c>
      <c r="L1242">
        <f t="shared" si="77"/>
        <v>44518.900000001006</v>
      </c>
      <c r="X1242" t="str">
        <f ca="1"/>
        <v>2025-06-03 20:17:23</v>
      </c>
    </row>
    <row r="1243" spans="1:24" x14ac:dyDescent="0.2">
      <c r="A1243" t="s">
        <v>11</v>
      </c>
      <c r="B1243" t="s">
        <v>13908</v>
      </c>
      <c r="C1243" t="s">
        <v>266</v>
      </c>
      <c r="D1243" t="s">
        <v>566</v>
      </c>
      <c r="E1243" t="s">
        <v>13909</v>
      </c>
      <c r="F1243" t="s">
        <v>13907</v>
      </c>
      <c r="G1243">
        <v>1.97672</v>
      </c>
      <c r="H1243">
        <v>1.9762200000000001</v>
      </c>
      <c r="I1243">
        <v>1</v>
      </c>
      <c r="J1243">
        <v>-1</v>
      </c>
      <c r="K1243" t="s">
        <v>17</v>
      </c>
      <c r="L1243">
        <f t="shared" si="77"/>
        <v>44517.060000001009</v>
      </c>
      <c r="X1243" t="str">
        <f ca="1"/>
        <v>2025-06-03 20:16:33</v>
      </c>
    </row>
    <row r="1244" spans="1:24" x14ac:dyDescent="0.2">
      <c r="A1244" t="s">
        <v>11</v>
      </c>
      <c r="B1244" t="s">
        <v>13910</v>
      </c>
      <c r="C1244" t="s">
        <v>4680</v>
      </c>
      <c r="D1244" t="s">
        <v>566</v>
      </c>
      <c r="E1244" t="s">
        <v>13911</v>
      </c>
      <c r="F1244" t="s">
        <v>13912</v>
      </c>
      <c r="G1244">
        <v>1.9765299999999999</v>
      </c>
      <c r="H1244">
        <v>1.9774</v>
      </c>
      <c r="I1244">
        <v>2</v>
      </c>
      <c r="J1244">
        <v>1.84</v>
      </c>
      <c r="K1244" t="s">
        <v>17</v>
      </c>
      <c r="L1244">
        <f t="shared" si="77"/>
        <v>44518.060000001009</v>
      </c>
      <c r="X1244" t="str">
        <f ca="1"/>
        <v>2025-06-03 20:15:42</v>
      </c>
    </row>
    <row r="1245" spans="1:24" x14ac:dyDescent="0.2">
      <c r="A1245" t="s">
        <v>11</v>
      </c>
      <c r="B1245" t="s">
        <v>13913</v>
      </c>
      <c r="C1245" t="s">
        <v>266</v>
      </c>
      <c r="D1245" t="s">
        <v>566</v>
      </c>
      <c r="E1245" t="s">
        <v>13914</v>
      </c>
      <c r="F1245" t="s">
        <v>13912</v>
      </c>
      <c r="G1245">
        <v>1.9769600000000001</v>
      </c>
      <c r="H1245">
        <v>1.9774</v>
      </c>
      <c r="I1245">
        <v>1</v>
      </c>
      <c r="J1245">
        <v>0.92</v>
      </c>
      <c r="K1245" t="s">
        <v>17</v>
      </c>
      <c r="L1245">
        <f t="shared" si="77"/>
        <v>44516.220000001013</v>
      </c>
      <c r="X1245" t="str">
        <f ca="1"/>
        <v>2025-06-03 20:15:23</v>
      </c>
    </row>
    <row r="1246" spans="1:24" x14ac:dyDescent="0.2">
      <c r="A1246" t="s">
        <v>11</v>
      </c>
      <c r="B1246" t="s">
        <v>13915</v>
      </c>
      <c r="C1246" t="s">
        <v>5765</v>
      </c>
      <c r="D1246" t="s">
        <v>566</v>
      </c>
      <c r="E1246" t="s">
        <v>13916</v>
      </c>
      <c r="F1246" t="s">
        <v>13917</v>
      </c>
      <c r="G1246">
        <v>1.9760800000000001</v>
      </c>
      <c r="H1246">
        <v>1.9766999999999999</v>
      </c>
      <c r="I1246">
        <v>1</v>
      </c>
      <c r="J1246">
        <v>0.92</v>
      </c>
      <c r="K1246" t="s">
        <v>17</v>
      </c>
      <c r="L1246">
        <f t="shared" si="77"/>
        <v>44515.300000001014</v>
      </c>
      <c r="X1246" t="str">
        <f ca="1"/>
        <v>2025-06-03 20:14:12</v>
      </c>
    </row>
    <row r="1247" spans="1:24" x14ac:dyDescent="0.2">
      <c r="A1247" t="s">
        <v>11</v>
      </c>
      <c r="B1247" t="s">
        <v>13918</v>
      </c>
      <c r="C1247" t="s">
        <v>786</v>
      </c>
      <c r="D1247" t="s">
        <v>566</v>
      </c>
      <c r="E1247" t="s">
        <v>13919</v>
      </c>
      <c r="F1247" t="s">
        <v>13917</v>
      </c>
      <c r="G1247">
        <v>1.9759800000000001</v>
      </c>
      <c r="H1247">
        <v>1.9766999999999999</v>
      </c>
      <c r="I1247">
        <v>2</v>
      </c>
      <c r="J1247">
        <v>1.84</v>
      </c>
      <c r="K1247" t="s">
        <v>17</v>
      </c>
      <c r="L1247">
        <f t="shared" si="77"/>
        <v>44514.380000001016</v>
      </c>
      <c r="X1247" t="str">
        <f ca="1"/>
        <v>2025-06-03 20:14:22</v>
      </c>
    </row>
    <row r="1248" spans="1:24" x14ac:dyDescent="0.2">
      <c r="A1248" t="s">
        <v>11</v>
      </c>
      <c r="B1248" t="s">
        <v>13920</v>
      </c>
      <c r="C1248" t="s">
        <v>222</v>
      </c>
      <c r="D1248" t="s">
        <v>566</v>
      </c>
      <c r="E1248" t="s">
        <v>13921</v>
      </c>
      <c r="F1248" t="s">
        <v>13917</v>
      </c>
      <c r="G1248">
        <v>1.9751700000000001</v>
      </c>
      <c r="H1248">
        <v>1.9766999999999999</v>
      </c>
      <c r="I1248">
        <v>8</v>
      </c>
      <c r="J1248">
        <v>7.36</v>
      </c>
      <c r="K1248" t="s">
        <v>17</v>
      </c>
      <c r="L1248">
        <f t="shared" si="77"/>
        <v>44512.54000000102</v>
      </c>
      <c r="X1248" t="str">
        <f ca="1"/>
        <v>2025-06-03 20:14:52</v>
      </c>
    </row>
    <row r="1249" spans="1:24" x14ac:dyDescent="0.2">
      <c r="A1249" t="s">
        <v>11</v>
      </c>
      <c r="B1249" t="s">
        <v>13922</v>
      </c>
      <c r="C1249" t="s">
        <v>4565</v>
      </c>
      <c r="D1249" t="s">
        <v>566</v>
      </c>
      <c r="E1249" t="s">
        <v>13923</v>
      </c>
      <c r="F1249" t="s">
        <v>13917</v>
      </c>
      <c r="G1249">
        <v>1.9754100000000001</v>
      </c>
      <c r="H1249">
        <v>1.9766999999999999</v>
      </c>
      <c r="I1249">
        <v>4</v>
      </c>
      <c r="J1249">
        <v>3.68</v>
      </c>
      <c r="K1249" t="s">
        <v>17</v>
      </c>
      <c r="L1249">
        <f t="shared" si="77"/>
        <v>44505.180000001019</v>
      </c>
      <c r="X1249" t="str">
        <f ca="1"/>
        <v>2025-06-03 20:14:42</v>
      </c>
    </row>
    <row r="1250" spans="1:24" x14ac:dyDescent="0.2">
      <c r="A1250" t="s">
        <v>11</v>
      </c>
      <c r="B1250" t="s">
        <v>13924</v>
      </c>
      <c r="C1250" t="s">
        <v>850</v>
      </c>
      <c r="D1250" t="s">
        <v>566</v>
      </c>
      <c r="E1250" t="s">
        <v>13925</v>
      </c>
      <c r="F1250" t="s">
        <v>13926</v>
      </c>
      <c r="G1250">
        <v>1.9754799999999999</v>
      </c>
      <c r="H1250">
        <v>1.9762599999999999</v>
      </c>
      <c r="I1250">
        <v>8</v>
      </c>
      <c r="J1250">
        <v>7.36</v>
      </c>
      <c r="K1250" t="s">
        <v>17</v>
      </c>
      <c r="L1250">
        <f t="shared" si="77"/>
        <v>44501.500000001019</v>
      </c>
      <c r="X1250" t="str">
        <f ca="1"/>
        <v>2025-06-03 20:13:52</v>
      </c>
    </row>
    <row r="1251" spans="1:24" x14ac:dyDescent="0.2">
      <c r="A1251" t="s">
        <v>11</v>
      </c>
      <c r="B1251" t="s">
        <v>13927</v>
      </c>
      <c r="C1251" t="s">
        <v>836</v>
      </c>
      <c r="D1251" t="s">
        <v>566</v>
      </c>
      <c r="E1251" t="s">
        <v>13928</v>
      </c>
      <c r="F1251" t="s">
        <v>13926</v>
      </c>
      <c r="G1251">
        <v>1.9766999999999999</v>
      </c>
      <c r="H1251">
        <v>1.9762599999999999</v>
      </c>
      <c r="I1251">
        <v>2</v>
      </c>
      <c r="J1251">
        <v>-2</v>
      </c>
      <c r="K1251" t="s">
        <v>17</v>
      </c>
      <c r="L1251">
        <f t="shared" si="77"/>
        <v>44494.140000001018</v>
      </c>
      <c r="X1251" t="str">
        <f ca="1"/>
        <v>2025-06-03 20:13:22</v>
      </c>
    </row>
    <row r="1252" spans="1:24" x14ac:dyDescent="0.2">
      <c r="A1252" t="s">
        <v>11</v>
      </c>
      <c r="B1252" t="s">
        <v>13929</v>
      </c>
      <c r="C1252" t="s">
        <v>301</v>
      </c>
      <c r="D1252" t="s">
        <v>566</v>
      </c>
      <c r="E1252" t="s">
        <v>13930</v>
      </c>
      <c r="F1252" t="s">
        <v>13926</v>
      </c>
      <c r="G1252">
        <v>1.9758800000000001</v>
      </c>
      <c r="H1252">
        <v>1.9762599999999999</v>
      </c>
      <c r="I1252">
        <v>4</v>
      </c>
      <c r="J1252">
        <v>3.68</v>
      </c>
      <c r="K1252" t="s">
        <v>17</v>
      </c>
      <c r="L1252">
        <f t="shared" si="77"/>
        <v>44496.140000001018</v>
      </c>
      <c r="X1252" t="str">
        <f ca="1"/>
        <v>2025-06-03 20:13:32</v>
      </c>
    </row>
    <row r="1253" spans="1:24" x14ac:dyDescent="0.2">
      <c r="A1253" t="s">
        <v>11</v>
      </c>
      <c r="B1253" t="s">
        <v>13931</v>
      </c>
      <c r="C1253" t="s">
        <v>266</v>
      </c>
      <c r="D1253" t="s">
        <v>566</v>
      </c>
      <c r="E1253" t="s">
        <v>13932</v>
      </c>
      <c r="F1253" t="s">
        <v>13926</v>
      </c>
      <c r="G1253">
        <v>1.9777</v>
      </c>
      <c r="H1253">
        <v>1.9762599999999999</v>
      </c>
      <c r="I1253">
        <v>1</v>
      </c>
      <c r="J1253">
        <v>-1</v>
      </c>
      <c r="K1253" t="s">
        <v>17</v>
      </c>
      <c r="L1253">
        <f t="shared" si="77"/>
        <v>44492.460000001018</v>
      </c>
      <c r="X1253" t="str">
        <f ca="1"/>
        <v>2025-06-03 20:13:02</v>
      </c>
    </row>
    <row r="1254" spans="1:24" x14ac:dyDescent="0.2">
      <c r="A1254" t="s">
        <v>11</v>
      </c>
      <c r="B1254" t="s">
        <v>13933</v>
      </c>
      <c r="C1254" t="s">
        <v>4680</v>
      </c>
      <c r="D1254" t="s">
        <v>566</v>
      </c>
      <c r="E1254" t="s">
        <v>13934</v>
      </c>
      <c r="F1254" t="s">
        <v>13935</v>
      </c>
      <c r="G1254">
        <v>1.97699</v>
      </c>
      <c r="H1254">
        <v>1.97726</v>
      </c>
      <c r="I1254">
        <v>4</v>
      </c>
      <c r="J1254">
        <v>3.68</v>
      </c>
      <c r="K1254" t="s">
        <v>17</v>
      </c>
      <c r="L1254">
        <f t="shared" si="77"/>
        <v>44493.460000001018</v>
      </c>
      <c r="X1254" t="str">
        <f ca="1"/>
        <v>2025-06-03 20:12:11</v>
      </c>
    </row>
    <row r="1255" spans="1:24" x14ac:dyDescent="0.2">
      <c r="A1255" t="s">
        <v>11</v>
      </c>
      <c r="B1255" t="s">
        <v>13936</v>
      </c>
      <c r="C1255" t="s">
        <v>266</v>
      </c>
      <c r="D1255" t="s">
        <v>566</v>
      </c>
      <c r="E1255" t="s">
        <v>13937</v>
      </c>
      <c r="F1255" t="s">
        <v>13935</v>
      </c>
      <c r="G1255">
        <v>1.9782999999999999</v>
      </c>
      <c r="H1255">
        <v>1.97726</v>
      </c>
      <c r="I1255">
        <v>1</v>
      </c>
      <c r="J1255">
        <v>-1</v>
      </c>
      <c r="K1255" t="s">
        <v>17</v>
      </c>
      <c r="L1255">
        <f t="shared" si="77"/>
        <v>44489.780000001017</v>
      </c>
      <c r="X1255" t="str">
        <f ca="1"/>
        <v>2025-06-03 20:11:52</v>
      </c>
    </row>
    <row r="1256" spans="1:24" x14ac:dyDescent="0.2">
      <c r="A1256" t="s">
        <v>11</v>
      </c>
      <c r="B1256" t="s">
        <v>13938</v>
      </c>
      <c r="C1256" t="s">
        <v>786</v>
      </c>
      <c r="D1256" t="s">
        <v>566</v>
      </c>
      <c r="E1256" t="s">
        <v>13939</v>
      </c>
      <c r="F1256" t="s">
        <v>13935</v>
      </c>
      <c r="G1256">
        <v>1.97733</v>
      </c>
      <c r="H1256">
        <v>1.97726</v>
      </c>
      <c r="I1256">
        <v>2</v>
      </c>
      <c r="J1256">
        <v>-2</v>
      </c>
      <c r="K1256" t="s">
        <v>17</v>
      </c>
      <c r="L1256">
        <f t="shared" si="77"/>
        <v>44490.780000001017</v>
      </c>
      <c r="X1256" t="str">
        <f ca="1"/>
        <v>2025-06-03 20:12:01</v>
      </c>
    </row>
    <row r="1257" spans="1:24" x14ac:dyDescent="0.2">
      <c r="A1257" t="s">
        <v>11</v>
      </c>
      <c r="B1257" t="s">
        <v>13940</v>
      </c>
      <c r="C1257" t="s">
        <v>266</v>
      </c>
      <c r="D1257" t="s">
        <v>566</v>
      </c>
      <c r="E1257" t="s">
        <v>13941</v>
      </c>
      <c r="F1257" t="s">
        <v>13942</v>
      </c>
      <c r="G1257">
        <v>1.97865</v>
      </c>
      <c r="H1257">
        <v>1.97855</v>
      </c>
      <c r="I1257">
        <v>1</v>
      </c>
      <c r="J1257">
        <v>-1</v>
      </c>
      <c r="K1257" t="s">
        <v>17</v>
      </c>
      <c r="L1257">
        <f t="shared" si="77"/>
        <v>44492.780000001017</v>
      </c>
      <c r="X1257" t="str">
        <f ca="1"/>
        <v>2025-06-03 20:10:42</v>
      </c>
    </row>
    <row r="1258" spans="1:24" x14ac:dyDescent="0.2">
      <c r="A1258" t="s">
        <v>11</v>
      </c>
      <c r="B1258" t="s">
        <v>13943</v>
      </c>
      <c r="C1258" t="s">
        <v>1379</v>
      </c>
      <c r="D1258" t="s">
        <v>566</v>
      </c>
      <c r="E1258" t="s">
        <v>13944</v>
      </c>
      <c r="F1258" t="s">
        <v>13942</v>
      </c>
      <c r="G1258">
        <v>1.9783200000000001</v>
      </c>
      <c r="H1258">
        <v>1.97855</v>
      </c>
      <c r="I1258">
        <v>4</v>
      </c>
      <c r="J1258">
        <v>3.68</v>
      </c>
      <c r="K1258" t="s">
        <v>17</v>
      </c>
      <c r="L1258">
        <f t="shared" si="77"/>
        <v>44493.780000001017</v>
      </c>
      <c r="X1258" t="str">
        <f ca="1"/>
        <v>2025-06-03 20:11:41</v>
      </c>
    </row>
    <row r="1259" spans="1:24" x14ac:dyDescent="0.2">
      <c r="A1259" t="s">
        <v>11</v>
      </c>
      <c r="B1259" t="s">
        <v>13945</v>
      </c>
      <c r="C1259" t="s">
        <v>4680</v>
      </c>
      <c r="D1259" t="s">
        <v>566</v>
      </c>
      <c r="E1259" t="s">
        <v>13946</v>
      </c>
      <c r="F1259" t="s">
        <v>13942</v>
      </c>
      <c r="G1259">
        <v>1.9786600000000001</v>
      </c>
      <c r="H1259">
        <v>1.97855</v>
      </c>
      <c r="I1259">
        <v>2</v>
      </c>
      <c r="J1259">
        <v>-2</v>
      </c>
      <c r="K1259" t="s">
        <v>17</v>
      </c>
      <c r="L1259">
        <f t="shared" si="77"/>
        <v>44490.100000001017</v>
      </c>
      <c r="X1259" t="str">
        <f ca="1"/>
        <v>2025-06-03 20:11:01</v>
      </c>
    </row>
    <row r="1260" spans="1:24" x14ac:dyDescent="0.2">
      <c r="A1260" t="s">
        <v>11</v>
      </c>
      <c r="B1260" t="s">
        <v>13947</v>
      </c>
      <c r="C1260" t="s">
        <v>222</v>
      </c>
      <c r="D1260" t="s">
        <v>566</v>
      </c>
      <c r="E1260" t="s">
        <v>13948</v>
      </c>
      <c r="F1260" t="s">
        <v>13949</v>
      </c>
      <c r="G1260">
        <v>1.97841</v>
      </c>
      <c r="H1260">
        <v>1.97881</v>
      </c>
      <c r="I1260">
        <v>8</v>
      </c>
      <c r="J1260">
        <v>7.36</v>
      </c>
      <c r="K1260" t="s">
        <v>17</v>
      </c>
      <c r="L1260">
        <f t="shared" si="77"/>
        <v>44492.100000001017</v>
      </c>
      <c r="X1260" t="str">
        <f ca="1"/>
        <v>2025-06-03 20:10:11</v>
      </c>
    </row>
    <row r="1261" spans="1:24" x14ac:dyDescent="0.2">
      <c r="A1261" t="s">
        <v>11</v>
      </c>
      <c r="B1261" t="s">
        <v>13950</v>
      </c>
      <c r="C1261" t="s">
        <v>786</v>
      </c>
      <c r="D1261" t="s">
        <v>566</v>
      </c>
      <c r="E1261" t="s">
        <v>13951</v>
      </c>
      <c r="F1261" t="s">
        <v>13949</v>
      </c>
      <c r="G1261">
        <v>1.9790399999999999</v>
      </c>
      <c r="H1261">
        <v>1.97881</v>
      </c>
      <c r="I1261">
        <v>2</v>
      </c>
      <c r="J1261">
        <v>-2</v>
      </c>
      <c r="K1261" t="s">
        <v>17</v>
      </c>
      <c r="L1261">
        <f t="shared" si="77"/>
        <v>44484.740000001017</v>
      </c>
      <c r="X1261" t="str">
        <f ca="1"/>
        <v>2025-06-03 20:09:41</v>
      </c>
    </row>
    <row r="1262" spans="1:24" x14ac:dyDescent="0.2">
      <c r="A1262" t="s">
        <v>11</v>
      </c>
      <c r="B1262" t="s">
        <v>13952</v>
      </c>
      <c r="C1262" t="s">
        <v>5765</v>
      </c>
      <c r="D1262" t="s">
        <v>566</v>
      </c>
      <c r="E1262" t="s">
        <v>13953</v>
      </c>
      <c r="F1262" t="s">
        <v>13949</v>
      </c>
      <c r="G1262">
        <v>1.9793099999999999</v>
      </c>
      <c r="H1262">
        <v>1.97881</v>
      </c>
      <c r="I1262">
        <v>1</v>
      </c>
      <c r="J1262">
        <v>-1</v>
      </c>
      <c r="K1262" t="s">
        <v>17</v>
      </c>
      <c r="L1262">
        <f t="shared" si="77"/>
        <v>44486.740000001017</v>
      </c>
      <c r="X1262" t="str">
        <f ca="1"/>
        <v>2025-06-03 20:09:31</v>
      </c>
    </row>
    <row r="1263" spans="1:24" x14ac:dyDescent="0.2">
      <c r="A1263" t="s">
        <v>11</v>
      </c>
      <c r="B1263" t="s">
        <v>13954</v>
      </c>
      <c r="C1263" t="s">
        <v>4565</v>
      </c>
      <c r="D1263" t="s">
        <v>566</v>
      </c>
      <c r="E1263" t="s">
        <v>13955</v>
      </c>
      <c r="F1263" t="s">
        <v>13949</v>
      </c>
      <c r="G1263">
        <v>1.9788399999999999</v>
      </c>
      <c r="H1263">
        <v>1.97881</v>
      </c>
      <c r="I1263">
        <v>4</v>
      </c>
      <c r="J1263">
        <v>-4</v>
      </c>
      <c r="K1263" t="s">
        <v>17</v>
      </c>
      <c r="L1263">
        <f t="shared" si="77"/>
        <v>44487.740000001017</v>
      </c>
      <c r="X1263" t="str">
        <f ca="1"/>
        <v>2025-06-03 20:10:01</v>
      </c>
    </row>
    <row r="1264" spans="1:24" x14ac:dyDescent="0.2">
      <c r="A1264" t="s">
        <v>11</v>
      </c>
      <c r="B1264" t="s">
        <v>13956</v>
      </c>
      <c r="C1264" t="s">
        <v>281</v>
      </c>
      <c r="D1264" t="s">
        <v>566</v>
      </c>
      <c r="E1264" t="s">
        <v>13957</v>
      </c>
      <c r="F1264" t="s">
        <v>13958</v>
      </c>
      <c r="G1264">
        <v>1.9795199999999999</v>
      </c>
      <c r="H1264">
        <v>1.97933</v>
      </c>
      <c r="I1264">
        <v>2</v>
      </c>
      <c r="J1264">
        <v>-2</v>
      </c>
      <c r="K1264" t="s">
        <v>17</v>
      </c>
      <c r="L1264">
        <f t="shared" si="77"/>
        <v>44491.740000001017</v>
      </c>
      <c r="X1264" t="str">
        <f ca="1"/>
        <v>2025-06-03 20:08:31</v>
      </c>
    </row>
    <row r="1265" spans="1:24" x14ac:dyDescent="0.2">
      <c r="A1265" t="s">
        <v>11</v>
      </c>
      <c r="B1265" t="s">
        <v>13959</v>
      </c>
      <c r="C1265" t="s">
        <v>266</v>
      </c>
      <c r="D1265" t="s">
        <v>566</v>
      </c>
      <c r="E1265" t="s">
        <v>13960</v>
      </c>
      <c r="F1265" t="s">
        <v>13958</v>
      </c>
      <c r="G1265">
        <v>1.9796499999999999</v>
      </c>
      <c r="H1265">
        <v>1.97933</v>
      </c>
      <c r="I1265">
        <v>1</v>
      </c>
      <c r="J1265">
        <v>-1</v>
      </c>
      <c r="K1265" t="s">
        <v>17</v>
      </c>
      <c r="L1265">
        <f t="shared" si="77"/>
        <v>44493.740000001017</v>
      </c>
      <c r="X1265" t="str">
        <f ca="1"/>
        <v>2025-06-03 20:08:21</v>
      </c>
    </row>
    <row r="1266" spans="1:24" x14ac:dyDescent="0.2">
      <c r="A1266" t="s">
        <v>18</v>
      </c>
      <c r="B1266" t="s">
        <v>13961</v>
      </c>
      <c r="C1266" t="s">
        <v>786</v>
      </c>
      <c r="D1266" t="s">
        <v>566</v>
      </c>
      <c r="E1266" t="s">
        <v>13962</v>
      </c>
      <c r="F1266" t="s">
        <v>13963</v>
      </c>
      <c r="G1266">
        <v>1.9783599999999999</v>
      </c>
      <c r="H1266">
        <v>1.9800199999999999</v>
      </c>
      <c r="I1266">
        <v>2</v>
      </c>
      <c r="J1266">
        <v>-2</v>
      </c>
      <c r="K1266" t="s">
        <v>17</v>
      </c>
      <c r="L1266">
        <f t="shared" si="77"/>
        <v>44494.740000001017</v>
      </c>
      <c r="X1266" t="str">
        <f ca="1"/>
        <v>2025-06-03 20:07:20</v>
      </c>
    </row>
    <row r="1267" spans="1:24" x14ac:dyDescent="0.2">
      <c r="A1267" t="s">
        <v>18</v>
      </c>
      <c r="B1267" t="s">
        <v>13964</v>
      </c>
      <c r="C1267" t="s">
        <v>4565</v>
      </c>
      <c r="D1267" t="s">
        <v>566</v>
      </c>
      <c r="E1267" t="s">
        <v>13965</v>
      </c>
      <c r="F1267" t="s">
        <v>13963</v>
      </c>
      <c r="G1267">
        <v>1.9792099999999999</v>
      </c>
      <c r="H1267">
        <v>1.9800199999999999</v>
      </c>
      <c r="I1267">
        <v>4</v>
      </c>
      <c r="J1267">
        <v>-4</v>
      </c>
      <c r="K1267" t="s">
        <v>17</v>
      </c>
      <c r="L1267">
        <f t="shared" si="77"/>
        <v>44496.740000001017</v>
      </c>
      <c r="X1267" t="str">
        <f ca="1"/>
        <v>2025-06-03 20:07:40</v>
      </c>
    </row>
    <row r="1268" spans="1:24" x14ac:dyDescent="0.2">
      <c r="A1268" t="s">
        <v>18</v>
      </c>
      <c r="B1268" t="s">
        <v>13966</v>
      </c>
      <c r="C1268" t="s">
        <v>840</v>
      </c>
      <c r="D1268" t="s">
        <v>566</v>
      </c>
      <c r="E1268" t="s">
        <v>13967</v>
      </c>
      <c r="F1268" t="s">
        <v>13963</v>
      </c>
      <c r="G1268">
        <v>1.9797499999999999</v>
      </c>
      <c r="H1268">
        <v>1.9800199999999999</v>
      </c>
      <c r="I1268">
        <v>8</v>
      </c>
      <c r="J1268">
        <v>-8</v>
      </c>
      <c r="K1268" t="s">
        <v>17</v>
      </c>
      <c r="L1268">
        <f t="shared" si="77"/>
        <v>44500.740000001017</v>
      </c>
      <c r="X1268" t="str">
        <f ca="1"/>
        <v>2025-06-03 20:07:51</v>
      </c>
    </row>
    <row r="1269" spans="1:24" x14ac:dyDescent="0.2">
      <c r="A1269" t="s">
        <v>18</v>
      </c>
      <c r="B1269" t="s">
        <v>13968</v>
      </c>
      <c r="C1269" t="s">
        <v>266</v>
      </c>
      <c r="D1269" t="s">
        <v>566</v>
      </c>
      <c r="E1269" t="s">
        <v>13969</v>
      </c>
      <c r="F1269" t="s">
        <v>13963</v>
      </c>
      <c r="G1269">
        <v>1.9779800000000001</v>
      </c>
      <c r="H1269">
        <v>1.9800199999999999</v>
      </c>
      <c r="I1269">
        <v>1</v>
      </c>
      <c r="J1269">
        <v>-1</v>
      </c>
      <c r="K1269" t="s">
        <v>17</v>
      </c>
      <c r="L1269">
        <f t="shared" si="77"/>
        <v>44508.740000001017</v>
      </c>
      <c r="X1269" t="str">
        <f ca="1"/>
        <v>2025-06-03 20:07:11</v>
      </c>
    </row>
    <row r="1270" spans="1:24" x14ac:dyDescent="0.2">
      <c r="A1270" t="s">
        <v>18</v>
      </c>
      <c r="B1270" t="s">
        <v>13970</v>
      </c>
      <c r="C1270" t="s">
        <v>266</v>
      </c>
      <c r="D1270" t="s">
        <v>566</v>
      </c>
      <c r="E1270" t="s">
        <v>13971</v>
      </c>
      <c r="F1270" t="s">
        <v>13972</v>
      </c>
      <c r="G1270">
        <v>1.9787399999999999</v>
      </c>
      <c r="H1270">
        <v>1.97855</v>
      </c>
      <c r="I1270">
        <v>1</v>
      </c>
      <c r="J1270">
        <v>0.92</v>
      </c>
      <c r="K1270" t="s">
        <v>17</v>
      </c>
      <c r="L1270">
        <f t="shared" si="77"/>
        <v>44509.740000001017</v>
      </c>
      <c r="X1270" t="str">
        <f ca="1"/>
        <v>2025-06-03 20:06:01</v>
      </c>
    </row>
    <row r="1271" spans="1:24" x14ac:dyDescent="0.2">
      <c r="A1271" t="s">
        <v>18</v>
      </c>
      <c r="B1271" t="s">
        <v>13973</v>
      </c>
      <c r="C1271" t="s">
        <v>786</v>
      </c>
      <c r="D1271" t="s">
        <v>566</v>
      </c>
      <c r="E1271" t="s">
        <v>13974</v>
      </c>
      <c r="F1271" t="s">
        <v>13972</v>
      </c>
      <c r="G1271">
        <v>1.97919</v>
      </c>
      <c r="H1271">
        <v>1.97855</v>
      </c>
      <c r="I1271">
        <v>2</v>
      </c>
      <c r="J1271">
        <v>1.84</v>
      </c>
      <c r="K1271" t="s">
        <v>17</v>
      </c>
      <c r="L1271">
        <f t="shared" si="77"/>
        <v>44508.820000001018</v>
      </c>
      <c r="X1271" t="str">
        <f ca="1"/>
        <v>2025-06-03 20:06:10</v>
      </c>
    </row>
    <row r="1272" spans="1:24" x14ac:dyDescent="0.2">
      <c r="A1272" t="s">
        <v>18</v>
      </c>
      <c r="B1272" t="s">
        <v>13975</v>
      </c>
      <c r="C1272" t="s">
        <v>266</v>
      </c>
      <c r="D1272" t="s">
        <v>566</v>
      </c>
      <c r="E1272" t="s">
        <v>13976</v>
      </c>
      <c r="F1272" t="s">
        <v>13977</v>
      </c>
      <c r="G1272">
        <v>1.97899</v>
      </c>
      <c r="H1272">
        <v>1.9790000000000001</v>
      </c>
      <c r="I1272">
        <v>1</v>
      </c>
      <c r="J1272">
        <v>-1</v>
      </c>
      <c r="K1272" t="s">
        <v>17</v>
      </c>
      <c r="L1272">
        <f t="shared" si="77"/>
        <v>44506.980000001022</v>
      </c>
      <c r="X1272" t="str">
        <f ca="1"/>
        <v>2025-06-03 20:04:51</v>
      </c>
    </row>
    <row r="1273" spans="1:24" x14ac:dyDescent="0.2">
      <c r="A1273" t="s">
        <v>18</v>
      </c>
      <c r="B1273" t="s">
        <v>13978</v>
      </c>
      <c r="C1273" t="s">
        <v>1379</v>
      </c>
      <c r="D1273" t="s">
        <v>566</v>
      </c>
      <c r="E1273" t="s">
        <v>13979</v>
      </c>
      <c r="F1273" t="s">
        <v>13977</v>
      </c>
      <c r="G1273">
        <v>1.97912</v>
      </c>
      <c r="H1273">
        <v>1.9790000000000001</v>
      </c>
      <c r="I1273">
        <v>2</v>
      </c>
      <c r="J1273">
        <v>1.84</v>
      </c>
      <c r="K1273" t="s">
        <v>17</v>
      </c>
      <c r="L1273">
        <f t="shared" si="77"/>
        <v>44507.980000001022</v>
      </c>
      <c r="X1273" t="str">
        <f ca="1"/>
        <v>2025-06-03 20:05:50</v>
      </c>
    </row>
    <row r="1274" spans="1:24" x14ac:dyDescent="0.2">
      <c r="A1274" t="s">
        <v>18</v>
      </c>
      <c r="B1274" t="s">
        <v>13980</v>
      </c>
      <c r="C1274" t="s">
        <v>266</v>
      </c>
      <c r="D1274" t="s">
        <v>566</v>
      </c>
      <c r="E1274" t="s">
        <v>13981</v>
      </c>
      <c r="F1274" t="s">
        <v>13982</v>
      </c>
      <c r="G1274">
        <v>1.9787699999999999</v>
      </c>
      <c r="H1274">
        <v>1.97872</v>
      </c>
      <c r="I1274">
        <v>1</v>
      </c>
      <c r="J1274">
        <v>0.92</v>
      </c>
      <c r="K1274" t="s">
        <v>17</v>
      </c>
      <c r="L1274">
        <f t="shared" si="77"/>
        <v>44506.140000001025</v>
      </c>
      <c r="X1274" t="str">
        <f ca="1"/>
        <v>2025-06-03 20:03:40</v>
      </c>
    </row>
    <row r="1275" spans="1:24" x14ac:dyDescent="0.2">
      <c r="A1275" t="s">
        <v>18</v>
      </c>
      <c r="B1275" t="s">
        <v>13983</v>
      </c>
      <c r="C1275" t="s">
        <v>840</v>
      </c>
      <c r="D1275" t="s">
        <v>566</v>
      </c>
      <c r="E1275" t="s">
        <v>13984</v>
      </c>
      <c r="F1275" t="s">
        <v>13982</v>
      </c>
      <c r="G1275">
        <v>1.97888</v>
      </c>
      <c r="H1275">
        <v>1.97872</v>
      </c>
      <c r="I1275">
        <v>2</v>
      </c>
      <c r="J1275">
        <v>1.84</v>
      </c>
      <c r="K1275" t="s">
        <v>17</v>
      </c>
      <c r="L1275">
        <f t="shared" si="77"/>
        <v>44505.220000001027</v>
      </c>
      <c r="X1275" t="str">
        <f ca="1"/>
        <v>2025-06-03 20:04:20</v>
      </c>
    </row>
    <row r="1276" spans="1:24" x14ac:dyDescent="0.2">
      <c r="A1276" t="s">
        <v>18</v>
      </c>
      <c r="B1276" t="s">
        <v>13985</v>
      </c>
      <c r="C1276" t="s">
        <v>266</v>
      </c>
      <c r="D1276" t="s">
        <v>566</v>
      </c>
      <c r="E1276" t="s">
        <v>13986</v>
      </c>
      <c r="F1276" t="s">
        <v>13987</v>
      </c>
      <c r="G1276">
        <v>1.9787600000000001</v>
      </c>
      <c r="H1276">
        <v>1.97851</v>
      </c>
      <c r="I1276">
        <v>1</v>
      </c>
      <c r="J1276">
        <v>0.92</v>
      </c>
      <c r="K1276" t="s">
        <v>17</v>
      </c>
      <c r="L1276">
        <f t="shared" si="77"/>
        <v>44503.380000001031</v>
      </c>
      <c r="X1276" t="str">
        <f ca="1"/>
        <v>2025-06-03 20:02:30</v>
      </c>
    </row>
    <row r="1277" spans="1:24" x14ac:dyDescent="0.2">
      <c r="A1277" t="s">
        <v>18</v>
      </c>
      <c r="B1277" t="s">
        <v>13988</v>
      </c>
      <c r="C1277" t="s">
        <v>786</v>
      </c>
      <c r="D1277" t="s">
        <v>566</v>
      </c>
      <c r="E1277" t="s">
        <v>13989</v>
      </c>
      <c r="F1277" t="s">
        <v>13987</v>
      </c>
      <c r="G1277">
        <v>1.9791000000000001</v>
      </c>
      <c r="H1277">
        <v>1.97851</v>
      </c>
      <c r="I1277">
        <v>2</v>
      </c>
      <c r="J1277">
        <v>1.84</v>
      </c>
      <c r="K1277" t="s">
        <v>17</v>
      </c>
      <c r="L1277">
        <f t="shared" si="77"/>
        <v>44502.460000001032</v>
      </c>
      <c r="X1277" t="str">
        <f ca="1"/>
        <v>2025-06-03 20:02:39</v>
      </c>
    </row>
    <row r="1278" spans="1:24" x14ac:dyDescent="0.2">
      <c r="A1278" t="s">
        <v>18</v>
      </c>
      <c r="B1278" t="s">
        <v>13990</v>
      </c>
      <c r="C1278" t="s">
        <v>4680</v>
      </c>
      <c r="D1278" t="s">
        <v>566</v>
      </c>
      <c r="E1278" t="s">
        <v>13991</v>
      </c>
      <c r="F1278" t="s">
        <v>13987</v>
      </c>
      <c r="G1278">
        <v>1.9801899999999999</v>
      </c>
      <c r="H1278">
        <v>1.97851</v>
      </c>
      <c r="I1278">
        <v>4</v>
      </c>
      <c r="J1278">
        <v>3.68</v>
      </c>
      <c r="K1278" t="s">
        <v>17</v>
      </c>
      <c r="L1278">
        <f t="shared" si="77"/>
        <v>44500.620000001036</v>
      </c>
      <c r="X1278" t="str">
        <f ca="1"/>
        <v>2025-06-03 20:02:49</v>
      </c>
    </row>
    <row r="1279" spans="1:24" x14ac:dyDescent="0.2">
      <c r="A1279" t="s">
        <v>18</v>
      </c>
      <c r="B1279" t="s">
        <v>13992</v>
      </c>
      <c r="C1279" t="s">
        <v>4680</v>
      </c>
      <c r="D1279" t="s">
        <v>566</v>
      </c>
      <c r="E1279" t="s">
        <v>13993</v>
      </c>
      <c r="F1279" t="s">
        <v>13994</v>
      </c>
      <c r="G1279">
        <v>1.9782299999999999</v>
      </c>
      <c r="H1279">
        <v>1.9792099999999999</v>
      </c>
      <c r="I1279">
        <v>2</v>
      </c>
      <c r="J1279">
        <v>-2</v>
      </c>
      <c r="K1279" t="s">
        <v>17</v>
      </c>
      <c r="L1279">
        <f t="shared" si="77"/>
        <v>44496.940000001036</v>
      </c>
      <c r="X1279" t="str">
        <f ca="1"/>
        <v>2025-06-03 20:01:39</v>
      </c>
    </row>
    <row r="1280" spans="1:24" x14ac:dyDescent="0.2">
      <c r="A1280" t="s">
        <v>18</v>
      </c>
      <c r="B1280" t="s">
        <v>13995</v>
      </c>
      <c r="C1280" t="s">
        <v>1379</v>
      </c>
      <c r="D1280" t="s">
        <v>566</v>
      </c>
      <c r="E1280" t="s">
        <v>13996</v>
      </c>
      <c r="F1280" t="s">
        <v>13994</v>
      </c>
      <c r="G1280">
        <v>1.9786900000000001</v>
      </c>
      <c r="H1280">
        <v>1.9792099999999999</v>
      </c>
      <c r="I1280">
        <v>4</v>
      </c>
      <c r="J1280">
        <v>-4</v>
      </c>
      <c r="K1280" t="s">
        <v>17</v>
      </c>
      <c r="L1280">
        <f t="shared" si="77"/>
        <v>44498.940000001036</v>
      </c>
      <c r="X1280" t="str">
        <f ca="1"/>
        <v>2025-06-03 20:02:19</v>
      </c>
    </row>
    <row r="1281" spans="1:24" x14ac:dyDescent="0.2">
      <c r="A1281" t="s">
        <v>18</v>
      </c>
      <c r="B1281" t="s">
        <v>13997</v>
      </c>
      <c r="C1281" t="s">
        <v>266</v>
      </c>
      <c r="D1281" t="s">
        <v>566</v>
      </c>
      <c r="E1281" t="s">
        <v>13998</v>
      </c>
      <c r="F1281" t="s">
        <v>13994</v>
      </c>
      <c r="G1281">
        <v>1.9776899999999999</v>
      </c>
      <c r="H1281">
        <v>1.9792099999999999</v>
      </c>
      <c r="I1281">
        <v>1</v>
      </c>
      <c r="J1281">
        <v>-1</v>
      </c>
      <c r="K1281" t="s">
        <v>17</v>
      </c>
      <c r="L1281">
        <f t="shared" si="77"/>
        <v>44502.940000001036</v>
      </c>
      <c r="X1281" t="str">
        <f ca="1"/>
        <v>2025-06-03 20:01:20</v>
      </c>
    </row>
    <row r="1282" spans="1:24" x14ac:dyDescent="0.2">
      <c r="A1282" t="s">
        <v>18</v>
      </c>
      <c r="B1282" t="s">
        <v>13999</v>
      </c>
      <c r="C1282" t="s">
        <v>301</v>
      </c>
      <c r="D1282" t="s">
        <v>566</v>
      </c>
      <c r="E1282" t="s">
        <v>14000</v>
      </c>
      <c r="F1282" t="s">
        <v>14001</v>
      </c>
      <c r="G1282">
        <v>1.97729</v>
      </c>
      <c r="H1282">
        <v>1.97777</v>
      </c>
      <c r="I1282">
        <v>4</v>
      </c>
      <c r="J1282">
        <v>-4</v>
      </c>
      <c r="K1282" t="s">
        <v>17</v>
      </c>
      <c r="L1282">
        <f t="shared" si="77"/>
        <v>44503.940000001036</v>
      </c>
      <c r="X1282" t="str">
        <f ca="1"/>
        <v>2025-06-03 20:00:39</v>
      </c>
    </row>
    <row r="1283" spans="1:24" x14ac:dyDescent="0.2">
      <c r="A1283" t="s">
        <v>18</v>
      </c>
      <c r="B1283" t="s">
        <v>14002</v>
      </c>
      <c r="C1283" t="s">
        <v>266</v>
      </c>
      <c r="D1283" t="s">
        <v>566</v>
      </c>
      <c r="E1283" t="s">
        <v>14003</v>
      </c>
      <c r="F1283" t="s">
        <v>14001</v>
      </c>
      <c r="G1283">
        <v>1.9769099999999999</v>
      </c>
      <c r="H1283">
        <v>1.97777</v>
      </c>
      <c r="I1283">
        <v>1</v>
      </c>
      <c r="J1283">
        <v>-1</v>
      </c>
      <c r="K1283" t="s">
        <v>17</v>
      </c>
      <c r="L1283">
        <f t="shared" si="77"/>
        <v>44507.940000001036</v>
      </c>
      <c r="X1283" t="str">
        <f ca="1"/>
        <v>2025-06-03 20:00:09</v>
      </c>
    </row>
    <row r="1284" spans="1:24" x14ac:dyDescent="0.2">
      <c r="A1284" t="s">
        <v>18</v>
      </c>
      <c r="B1284" t="s">
        <v>14004</v>
      </c>
      <c r="C1284" t="s">
        <v>281</v>
      </c>
      <c r="D1284" t="s">
        <v>566</v>
      </c>
      <c r="E1284" t="s">
        <v>14005</v>
      </c>
      <c r="F1284" t="s">
        <v>14001</v>
      </c>
      <c r="G1284">
        <v>1.9770799999999999</v>
      </c>
      <c r="H1284">
        <v>1.97777</v>
      </c>
      <c r="I1284">
        <v>2</v>
      </c>
      <c r="J1284">
        <v>-2</v>
      </c>
      <c r="K1284" t="s">
        <v>17</v>
      </c>
      <c r="L1284">
        <f t="shared" ref="L1284:L1347" si="78">L1283-J1283</f>
        <v>44508.940000001036</v>
      </c>
      <c r="X1284" t="str">
        <f ca="1"/>
        <v>2025-06-03 20:00:19</v>
      </c>
    </row>
    <row r="1285" spans="1:24" x14ac:dyDescent="0.2">
      <c r="A1285" t="s">
        <v>18</v>
      </c>
      <c r="B1285" t="s">
        <v>14006</v>
      </c>
      <c r="C1285" t="s">
        <v>266</v>
      </c>
      <c r="D1285" t="s">
        <v>566</v>
      </c>
      <c r="E1285" t="s">
        <v>14007</v>
      </c>
      <c r="F1285" t="s">
        <v>14008</v>
      </c>
      <c r="G1285">
        <v>1.9764200000000001</v>
      </c>
      <c r="H1285">
        <v>1.97655</v>
      </c>
      <c r="I1285">
        <v>1</v>
      </c>
      <c r="J1285">
        <v>-1</v>
      </c>
      <c r="K1285" t="s">
        <v>17</v>
      </c>
      <c r="L1285">
        <f t="shared" si="78"/>
        <v>44510.940000001036</v>
      </c>
      <c r="X1285" t="str">
        <f ca="1"/>
        <v>2025-06-03 19:58:59</v>
      </c>
    </row>
    <row r="1286" spans="1:24" x14ac:dyDescent="0.2">
      <c r="A1286" t="s">
        <v>18</v>
      </c>
      <c r="B1286" t="s">
        <v>14009</v>
      </c>
      <c r="C1286" t="s">
        <v>786</v>
      </c>
      <c r="D1286" t="s">
        <v>566</v>
      </c>
      <c r="E1286" t="s">
        <v>14010</v>
      </c>
      <c r="F1286" t="s">
        <v>14008</v>
      </c>
      <c r="G1286">
        <v>1.9764900000000001</v>
      </c>
      <c r="H1286">
        <v>1.97655</v>
      </c>
      <c r="I1286">
        <v>2</v>
      </c>
      <c r="J1286">
        <v>-2</v>
      </c>
      <c r="K1286" t="s">
        <v>17</v>
      </c>
      <c r="L1286">
        <f t="shared" si="78"/>
        <v>44511.940000001036</v>
      </c>
      <c r="X1286" t="str">
        <f ca="1"/>
        <v>2025-06-03 19:59:08</v>
      </c>
    </row>
    <row r="1287" spans="1:24" x14ac:dyDescent="0.2">
      <c r="A1287" t="s">
        <v>18</v>
      </c>
      <c r="B1287" t="s">
        <v>14011</v>
      </c>
      <c r="C1287" t="s">
        <v>266</v>
      </c>
      <c r="D1287" t="s">
        <v>566</v>
      </c>
      <c r="E1287" t="s">
        <v>14012</v>
      </c>
      <c r="F1287" t="s">
        <v>14013</v>
      </c>
      <c r="G1287">
        <v>1.97665</v>
      </c>
      <c r="H1287">
        <v>1.9758500000000001</v>
      </c>
      <c r="I1287">
        <v>1</v>
      </c>
      <c r="J1287">
        <v>0.92</v>
      </c>
      <c r="K1287" t="s">
        <v>17</v>
      </c>
      <c r="L1287">
        <f t="shared" si="78"/>
        <v>44513.940000001036</v>
      </c>
      <c r="X1287" t="str">
        <f ca="1"/>
        <v>2025-06-03 19:57:49</v>
      </c>
    </row>
    <row r="1288" spans="1:24" x14ac:dyDescent="0.2">
      <c r="A1288" t="s">
        <v>18</v>
      </c>
      <c r="B1288" t="s">
        <v>14014</v>
      </c>
      <c r="C1288" t="s">
        <v>4680</v>
      </c>
      <c r="D1288" t="s">
        <v>566</v>
      </c>
      <c r="E1288" t="s">
        <v>14015</v>
      </c>
      <c r="F1288" t="s">
        <v>14013</v>
      </c>
      <c r="G1288">
        <v>1.9765299999999999</v>
      </c>
      <c r="H1288">
        <v>1.9758500000000001</v>
      </c>
      <c r="I1288">
        <v>2</v>
      </c>
      <c r="J1288">
        <v>1.84</v>
      </c>
      <c r="K1288" t="s">
        <v>17</v>
      </c>
      <c r="L1288">
        <f t="shared" si="78"/>
        <v>44513.020000001037</v>
      </c>
      <c r="X1288" t="str">
        <f ca="1"/>
        <v>2025-06-03 19:58:08</v>
      </c>
    </row>
    <row r="1289" spans="1:24" x14ac:dyDescent="0.2">
      <c r="A1289" t="s">
        <v>18</v>
      </c>
      <c r="B1289" t="s">
        <v>14016</v>
      </c>
      <c r="C1289" t="s">
        <v>266</v>
      </c>
      <c r="D1289" t="s">
        <v>566</v>
      </c>
      <c r="E1289" t="s">
        <v>14017</v>
      </c>
      <c r="F1289" t="s">
        <v>14018</v>
      </c>
      <c r="G1289">
        <v>1.97662</v>
      </c>
      <c r="H1289">
        <v>1.9770799999999999</v>
      </c>
      <c r="I1289">
        <v>1</v>
      </c>
      <c r="J1289">
        <v>-1</v>
      </c>
      <c r="K1289" t="s">
        <v>17</v>
      </c>
      <c r="L1289">
        <f t="shared" si="78"/>
        <v>44511.180000001041</v>
      </c>
      <c r="X1289" t="str">
        <f ca="1"/>
        <v>2025-06-03 19:56:39</v>
      </c>
    </row>
    <row r="1290" spans="1:24" x14ac:dyDescent="0.2">
      <c r="A1290" t="s">
        <v>18</v>
      </c>
      <c r="B1290" t="s">
        <v>14019</v>
      </c>
      <c r="C1290" t="s">
        <v>1379</v>
      </c>
      <c r="D1290" t="s">
        <v>566</v>
      </c>
      <c r="E1290" t="s">
        <v>14020</v>
      </c>
      <c r="F1290" t="s">
        <v>14018</v>
      </c>
      <c r="G1290">
        <v>1.9773000000000001</v>
      </c>
      <c r="H1290">
        <v>1.9770799999999999</v>
      </c>
      <c r="I1290">
        <v>4</v>
      </c>
      <c r="J1290">
        <v>3.68</v>
      </c>
      <c r="K1290" t="s">
        <v>17</v>
      </c>
      <c r="L1290">
        <f t="shared" si="78"/>
        <v>44512.180000001041</v>
      </c>
      <c r="X1290" t="str">
        <f ca="1"/>
        <v>2025-06-03 19:57:38</v>
      </c>
    </row>
    <row r="1291" spans="1:24" x14ac:dyDescent="0.2">
      <c r="A1291" t="s">
        <v>18</v>
      </c>
      <c r="B1291" t="s">
        <v>14021</v>
      </c>
      <c r="C1291" t="s">
        <v>786</v>
      </c>
      <c r="D1291" t="s">
        <v>566</v>
      </c>
      <c r="E1291" t="s">
        <v>14022</v>
      </c>
      <c r="F1291" t="s">
        <v>14018</v>
      </c>
      <c r="G1291">
        <v>1.9770399999999999</v>
      </c>
      <c r="H1291">
        <v>1.9770799999999999</v>
      </c>
      <c r="I1291">
        <v>2</v>
      </c>
      <c r="J1291">
        <v>-2</v>
      </c>
      <c r="K1291" t="s">
        <v>17</v>
      </c>
      <c r="L1291">
        <f t="shared" si="78"/>
        <v>44508.50000000104</v>
      </c>
      <c r="X1291" t="str">
        <f ca="1"/>
        <v>2025-06-03 19:56:48</v>
      </c>
    </row>
    <row r="1292" spans="1:24" x14ac:dyDescent="0.2">
      <c r="A1292" t="s">
        <v>18</v>
      </c>
      <c r="B1292" t="s">
        <v>14023</v>
      </c>
      <c r="C1292" t="s">
        <v>850</v>
      </c>
      <c r="D1292" t="s">
        <v>566</v>
      </c>
      <c r="E1292" t="s">
        <v>14024</v>
      </c>
      <c r="F1292" t="s">
        <v>14025</v>
      </c>
      <c r="G1292">
        <v>1.97593</v>
      </c>
      <c r="H1292">
        <v>1.9763299999999999</v>
      </c>
      <c r="I1292">
        <v>2</v>
      </c>
      <c r="J1292">
        <v>-2</v>
      </c>
      <c r="K1292" t="s">
        <v>17</v>
      </c>
      <c r="L1292">
        <f t="shared" si="78"/>
        <v>44510.50000000104</v>
      </c>
      <c r="X1292" t="str">
        <f ca="1"/>
        <v>2025-06-03 19:56:18</v>
      </c>
    </row>
    <row r="1293" spans="1:24" x14ac:dyDescent="0.2">
      <c r="A1293" t="s">
        <v>18</v>
      </c>
      <c r="B1293" t="s">
        <v>14026</v>
      </c>
      <c r="C1293" t="s">
        <v>266</v>
      </c>
      <c r="D1293" t="s">
        <v>566</v>
      </c>
      <c r="E1293" t="s">
        <v>14027</v>
      </c>
      <c r="F1293" t="s">
        <v>14025</v>
      </c>
      <c r="G1293">
        <v>1.9760500000000001</v>
      </c>
      <c r="H1293">
        <v>1.9763299999999999</v>
      </c>
      <c r="I1293">
        <v>1</v>
      </c>
      <c r="J1293">
        <v>-1</v>
      </c>
      <c r="K1293" t="s">
        <v>17</v>
      </c>
      <c r="L1293">
        <f t="shared" si="78"/>
        <v>44512.50000000104</v>
      </c>
      <c r="X1293" t="str">
        <f ca="1"/>
        <v>2025-06-03 19:55:28</v>
      </c>
    </row>
    <row r="1294" spans="1:24" x14ac:dyDescent="0.2">
      <c r="A1294" t="s">
        <v>18</v>
      </c>
      <c r="B1294" t="s">
        <v>14028</v>
      </c>
      <c r="C1294" t="s">
        <v>786</v>
      </c>
      <c r="D1294" t="s">
        <v>566</v>
      </c>
      <c r="E1294" t="s">
        <v>14029</v>
      </c>
      <c r="F1294" t="s">
        <v>14030</v>
      </c>
      <c r="G1294">
        <v>1.97559</v>
      </c>
      <c r="H1294">
        <v>1.9760500000000001</v>
      </c>
      <c r="I1294">
        <v>2</v>
      </c>
      <c r="J1294">
        <v>-2</v>
      </c>
      <c r="K1294" t="s">
        <v>17</v>
      </c>
      <c r="L1294">
        <f t="shared" si="78"/>
        <v>44513.50000000104</v>
      </c>
      <c r="X1294" t="str">
        <f ca="1"/>
        <v>2025-06-03 19:54:27</v>
      </c>
    </row>
    <row r="1295" spans="1:24" x14ac:dyDescent="0.2">
      <c r="A1295" t="s">
        <v>18</v>
      </c>
      <c r="B1295" t="s">
        <v>14031</v>
      </c>
      <c r="C1295" t="s">
        <v>266</v>
      </c>
      <c r="D1295" t="s">
        <v>566</v>
      </c>
      <c r="E1295" t="s">
        <v>14032</v>
      </c>
      <c r="F1295" t="s">
        <v>14030</v>
      </c>
      <c r="G1295">
        <v>1.9751700000000001</v>
      </c>
      <c r="H1295">
        <v>1.9760500000000001</v>
      </c>
      <c r="I1295">
        <v>1</v>
      </c>
      <c r="J1295">
        <v>-1</v>
      </c>
      <c r="K1295" t="s">
        <v>17</v>
      </c>
      <c r="L1295">
        <f t="shared" si="78"/>
        <v>44515.50000000104</v>
      </c>
      <c r="X1295" t="str">
        <f ca="1"/>
        <v>2025-06-03 19:54:18</v>
      </c>
    </row>
    <row r="1296" spans="1:24" x14ac:dyDescent="0.2">
      <c r="A1296" t="s">
        <v>11</v>
      </c>
      <c r="B1296" t="s">
        <v>14033</v>
      </c>
      <c r="C1296" t="s">
        <v>6909</v>
      </c>
      <c r="D1296" t="s">
        <v>566</v>
      </c>
      <c r="E1296" t="s">
        <v>14034</v>
      </c>
      <c r="F1296" t="s">
        <v>14035</v>
      </c>
      <c r="G1296">
        <v>1.9758599999999999</v>
      </c>
      <c r="H1296">
        <v>1.9753700000000001</v>
      </c>
      <c r="I1296">
        <v>8</v>
      </c>
      <c r="J1296">
        <v>-8</v>
      </c>
      <c r="K1296" t="s">
        <v>17</v>
      </c>
      <c r="L1296">
        <f t="shared" si="78"/>
        <v>44516.50000000104</v>
      </c>
      <c r="X1296" t="str">
        <f ca="1"/>
        <v>2025-06-03 19:53:57</v>
      </c>
    </row>
    <row r="1297" spans="1:24" x14ac:dyDescent="0.2">
      <c r="A1297" t="s">
        <v>11</v>
      </c>
      <c r="B1297" t="s">
        <v>14036</v>
      </c>
      <c r="C1297" t="s">
        <v>266</v>
      </c>
      <c r="D1297" t="s">
        <v>566</v>
      </c>
      <c r="E1297" t="s">
        <v>14037</v>
      </c>
      <c r="F1297" t="s">
        <v>14035</v>
      </c>
      <c r="G1297">
        <v>1.9778</v>
      </c>
      <c r="H1297">
        <v>1.9753700000000001</v>
      </c>
      <c r="I1297">
        <v>1</v>
      </c>
      <c r="J1297">
        <v>-1</v>
      </c>
      <c r="K1297" t="s">
        <v>17</v>
      </c>
      <c r="L1297">
        <f t="shared" si="78"/>
        <v>44524.50000000104</v>
      </c>
      <c r="X1297" t="str">
        <f ca="1"/>
        <v>2025-06-03 19:53:08</v>
      </c>
    </row>
    <row r="1298" spans="1:24" x14ac:dyDescent="0.2">
      <c r="A1298" t="s">
        <v>11</v>
      </c>
      <c r="B1298" t="s">
        <v>14038</v>
      </c>
      <c r="C1298" t="s">
        <v>222</v>
      </c>
      <c r="D1298" t="s">
        <v>566</v>
      </c>
      <c r="E1298" t="s">
        <v>14039</v>
      </c>
      <c r="F1298" t="s">
        <v>14035</v>
      </c>
      <c r="G1298">
        <v>1.97688</v>
      </c>
      <c r="H1298">
        <v>1.9753700000000001</v>
      </c>
      <c r="I1298">
        <v>4</v>
      </c>
      <c r="J1298">
        <v>-4</v>
      </c>
      <c r="K1298" t="s">
        <v>17</v>
      </c>
      <c r="L1298">
        <f t="shared" si="78"/>
        <v>44525.50000000104</v>
      </c>
      <c r="X1298" t="str">
        <f ca="1"/>
        <v>2025-06-03 19:53:47</v>
      </c>
    </row>
    <row r="1299" spans="1:24" x14ac:dyDescent="0.2">
      <c r="A1299" t="s">
        <v>11</v>
      </c>
      <c r="B1299" t="s">
        <v>14040</v>
      </c>
      <c r="C1299" t="s">
        <v>4565</v>
      </c>
      <c r="D1299" t="s">
        <v>566</v>
      </c>
      <c r="E1299" t="s">
        <v>14041</v>
      </c>
      <c r="F1299" t="s">
        <v>14035</v>
      </c>
      <c r="G1299">
        <v>1.97699</v>
      </c>
      <c r="H1299">
        <v>1.9753700000000001</v>
      </c>
      <c r="I1299">
        <v>2</v>
      </c>
      <c r="J1299">
        <v>-2</v>
      </c>
      <c r="K1299" t="s">
        <v>17</v>
      </c>
      <c r="L1299">
        <f t="shared" si="78"/>
        <v>44529.50000000104</v>
      </c>
      <c r="X1299" t="str">
        <f ca="1"/>
        <v>2025-06-03 19:53:37</v>
      </c>
    </row>
    <row r="1300" spans="1:24" x14ac:dyDescent="0.2">
      <c r="A1300" t="s">
        <v>11</v>
      </c>
      <c r="B1300" t="s">
        <v>14042</v>
      </c>
      <c r="C1300" t="s">
        <v>786</v>
      </c>
      <c r="D1300" t="s">
        <v>566</v>
      </c>
      <c r="E1300" t="s">
        <v>14043</v>
      </c>
      <c r="F1300" t="s">
        <v>14044</v>
      </c>
      <c r="G1300">
        <v>1.97671</v>
      </c>
      <c r="H1300">
        <v>1.9777199999999999</v>
      </c>
      <c r="I1300">
        <v>2</v>
      </c>
      <c r="J1300">
        <v>1.84</v>
      </c>
      <c r="K1300" t="s">
        <v>17</v>
      </c>
      <c r="L1300">
        <f t="shared" si="78"/>
        <v>44531.50000000104</v>
      </c>
      <c r="X1300" t="str">
        <f ca="1"/>
        <v>2025-06-03 19:52:07</v>
      </c>
    </row>
    <row r="1301" spans="1:24" x14ac:dyDescent="0.2">
      <c r="A1301" t="s">
        <v>11</v>
      </c>
      <c r="B1301" t="s">
        <v>14045</v>
      </c>
      <c r="C1301" t="s">
        <v>4680</v>
      </c>
      <c r="D1301" t="s">
        <v>566</v>
      </c>
      <c r="E1301" t="s">
        <v>14046</v>
      </c>
      <c r="F1301" t="s">
        <v>14044</v>
      </c>
      <c r="G1301">
        <v>1.9762200000000001</v>
      </c>
      <c r="H1301">
        <v>1.9777199999999999</v>
      </c>
      <c r="I1301">
        <v>4</v>
      </c>
      <c r="J1301">
        <v>3.68</v>
      </c>
      <c r="K1301" t="s">
        <v>17</v>
      </c>
      <c r="L1301">
        <f t="shared" si="78"/>
        <v>44529.660000001044</v>
      </c>
      <c r="X1301" t="str">
        <f ca="1"/>
        <v>2025-06-03 19:52:17</v>
      </c>
    </row>
    <row r="1302" spans="1:24" x14ac:dyDescent="0.2">
      <c r="A1302" t="s">
        <v>11</v>
      </c>
      <c r="B1302" t="s">
        <v>14047</v>
      </c>
      <c r="C1302" t="s">
        <v>266</v>
      </c>
      <c r="D1302" t="s">
        <v>566</v>
      </c>
      <c r="E1302" t="s">
        <v>14048</v>
      </c>
      <c r="F1302" t="s">
        <v>14044</v>
      </c>
      <c r="G1302">
        <v>1.9770099999999999</v>
      </c>
      <c r="H1302">
        <v>1.9777199999999999</v>
      </c>
      <c r="I1302">
        <v>1</v>
      </c>
      <c r="J1302">
        <v>0.92</v>
      </c>
      <c r="K1302" t="s">
        <v>17</v>
      </c>
      <c r="L1302">
        <f t="shared" si="78"/>
        <v>44525.980000001044</v>
      </c>
      <c r="X1302" t="str">
        <f ca="1"/>
        <v>2025-06-03 19:51:58</v>
      </c>
    </row>
    <row r="1303" spans="1:24" x14ac:dyDescent="0.2">
      <c r="A1303" t="s">
        <v>11</v>
      </c>
      <c r="B1303" t="s">
        <v>14049</v>
      </c>
      <c r="C1303" t="s">
        <v>786</v>
      </c>
      <c r="D1303" t="s">
        <v>566</v>
      </c>
      <c r="E1303" t="s">
        <v>14050</v>
      </c>
      <c r="F1303" t="s">
        <v>14051</v>
      </c>
      <c r="G1303">
        <v>1.9780199999999999</v>
      </c>
      <c r="H1303">
        <v>1.9772799999999999</v>
      </c>
      <c r="I1303">
        <v>2</v>
      </c>
      <c r="J1303">
        <v>-2</v>
      </c>
      <c r="K1303" t="s">
        <v>17</v>
      </c>
      <c r="L1303">
        <f t="shared" si="78"/>
        <v>44525.060000001045</v>
      </c>
      <c r="X1303" t="str">
        <f ca="1"/>
        <v>2025-06-03 19:50:56</v>
      </c>
    </row>
    <row r="1304" spans="1:24" x14ac:dyDescent="0.2">
      <c r="A1304" t="s">
        <v>11</v>
      </c>
      <c r="B1304" t="s">
        <v>14052</v>
      </c>
      <c r="C1304" t="s">
        <v>266</v>
      </c>
      <c r="D1304" t="s">
        <v>566</v>
      </c>
      <c r="E1304" t="s">
        <v>14053</v>
      </c>
      <c r="F1304" t="s">
        <v>14051</v>
      </c>
      <c r="G1304">
        <v>1.97828</v>
      </c>
      <c r="H1304">
        <v>1.9772799999999999</v>
      </c>
      <c r="I1304">
        <v>1</v>
      </c>
      <c r="J1304">
        <v>-1</v>
      </c>
      <c r="K1304" t="s">
        <v>17</v>
      </c>
      <c r="L1304">
        <f t="shared" si="78"/>
        <v>44527.060000001045</v>
      </c>
      <c r="X1304" t="str">
        <f ca="1"/>
        <v>2025-06-03 19:50:47</v>
      </c>
    </row>
    <row r="1305" spans="1:24" x14ac:dyDescent="0.2">
      <c r="A1305" t="s">
        <v>11</v>
      </c>
      <c r="B1305" t="s">
        <v>14054</v>
      </c>
      <c r="C1305" t="s">
        <v>301</v>
      </c>
      <c r="D1305" t="s">
        <v>566</v>
      </c>
      <c r="E1305" t="s">
        <v>14055</v>
      </c>
      <c r="F1305" t="s">
        <v>14051</v>
      </c>
      <c r="G1305">
        <v>1.97698</v>
      </c>
      <c r="H1305">
        <v>1.9772799999999999</v>
      </c>
      <c r="I1305">
        <v>8</v>
      </c>
      <c r="J1305">
        <v>7.36</v>
      </c>
      <c r="K1305" t="s">
        <v>17</v>
      </c>
      <c r="L1305">
        <f t="shared" si="78"/>
        <v>44528.060000001045</v>
      </c>
      <c r="X1305" t="str">
        <f ca="1"/>
        <v>2025-06-03 19:51:17</v>
      </c>
    </row>
    <row r="1306" spans="1:24" x14ac:dyDescent="0.2">
      <c r="A1306" t="s">
        <v>11</v>
      </c>
      <c r="B1306" t="s">
        <v>14056</v>
      </c>
      <c r="C1306" t="s">
        <v>836</v>
      </c>
      <c r="D1306" t="s">
        <v>566</v>
      </c>
      <c r="E1306" t="s">
        <v>14057</v>
      </c>
      <c r="F1306" t="s">
        <v>14051</v>
      </c>
      <c r="G1306">
        <v>1.97722</v>
      </c>
      <c r="H1306">
        <v>1.9772799999999999</v>
      </c>
      <c r="I1306">
        <v>4</v>
      </c>
      <c r="J1306">
        <v>3.68</v>
      </c>
      <c r="K1306" t="s">
        <v>17</v>
      </c>
      <c r="L1306">
        <f t="shared" si="78"/>
        <v>44520.700000001045</v>
      </c>
      <c r="X1306" t="str">
        <f ca="1"/>
        <v>2025-06-03 19:51:07</v>
      </c>
    </row>
    <row r="1307" spans="1:24" x14ac:dyDescent="0.2">
      <c r="A1307" t="s">
        <v>11</v>
      </c>
      <c r="B1307" t="s">
        <v>14058</v>
      </c>
      <c r="C1307" t="s">
        <v>266</v>
      </c>
      <c r="D1307" t="s">
        <v>566</v>
      </c>
      <c r="E1307" t="s">
        <v>14059</v>
      </c>
      <c r="F1307" t="s">
        <v>14060</v>
      </c>
      <c r="G1307">
        <v>1.9782900000000001</v>
      </c>
      <c r="H1307">
        <v>1.9781899999999999</v>
      </c>
      <c r="I1307">
        <v>1</v>
      </c>
      <c r="J1307">
        <v>-1</v>
      </c>
      <c r="K1307" t="s">
        <v>17</v>
      </c>
      <c r="L1307">
        <f t="shared" si="78"/>
        <v>44517.020000001045</v>
      </c>
      <c r="X1307" t="str">
        <f ca="1"/>
        <v>2025-06-03 19:49:37</v>
      </c>
    </row>
    <row r="1308" spans="1:24" x14ac:dyDescent="0.2">
      <c r="A1308" t="s">
        <v>11</v>
      </c>
      <c r="B1308" t="s">
        <v>14061</v>
      </c>
      <c r="C1308" t="s">
        <v>4680</v>
      </c>
      <c r="D1308" t="s">
        <v>566</v>
      </c>
      <c r="E1308" t="s">
        <v>14062</v>
      </c>
      <c r="F1308" t="s">
        <v>14063</v>
      </c>
      <c r="G1308">
        <v>1.9783299999999999</v>
      </c>
      <c r="H1308">
        <v>1.9782500000000001</v>
      </c>
      <c r="I1308">
        <v>4</v>
      </c>
      <c r="J1308">
        <v>-4</v>
      </c>
      <c r="K1308" t="s">
        <v>17</v>
      </c>
      <c r="L1308">
        <f t="shared" si="78"/>
        <v>44518.020000001045</v>
      </c>
      <c r="X1308" t="str">
        <f ca="1"/>
        <v>2025-06-03 19:48:46</v>
      </c>
    </row>
    <row r="1309" spans="1:24" x14ac:dyDescent="0.2">
      <c r="A1309" t="s">
        <v>11</v>
      </c>
      <c r="B1309" t="s">
        <v>14064</v>
      </c>
      <c r="C1309" t="s">
        <v>4565</v>
      </c>
      <c r="D1309" t="s">
        <v>566</v>
      </c>
      <c r="E1309" t="s">
        <v>14065</v>
      </c>
      <c r="F1309" t="s">
        <v>14063</v>
      </c>
      <c r="G1309">
        <v>1.9780199999999999</v>
      </c>
      <c r="H1309">
        <v>1.9782500000000001</v>
      </c>
      <c r="I1309">
        <v>8</v>
      </c>
      <c r="J1309">
        <v>7.36</v>
      </c>
      <c r="K1309" t="s">
        <v>17</v>
      </c>
      <c r="L1309">
        <f t="shared" si="78"/>
        <v>44522.020000001045</v>
      </c>
      <c r="X1309" t="str">
        <f ca="1"/>
        <v>2025-06-03 19:48:56</v>
      </c>
    </row>
    <row r="1310" spans="1:24" x14ac:dyDescent="0.2">
      <c r="A1310" t="s">
        <v>11</v>
      </c>
      <c r="B1310" t="s">
        <v>14066</v>
      </c>
      <c r="C1310" t="s">
        <v>266</v>
      </c>
      <c r="D1310" t="s">
        <v>566</v>
      </c>
      <c r="E1310" t="s">
        <v>14067</v>
      </c>
      <c r="F1310" t="s">
        <v>14063</v>
      </c>
      <c r="G1310">
        <v>1.97908</v>
      </c>
      <c r="H1310">
        <v>1.9782500000000001</v>
      </c>
      <c r="I1310">
        <v>1</v>
      </c>
      <c r="J1310">
        <v>-1</v>
      </c>
      <c r="K1310" t="s">
        <v>17</v>
      </c>
      <c r="L1310">
        <f t="shared" si="78"/>
        <v>44514.660000001044</v>
      </c>
      <c r="X1310" t="str">
        <f ca="1"/>
        <v>2025-06-03 19:48:27</v>
      </c>
    </row>
    <row r="1311" spans="1:24" x14ac:dyDescent="0.2">
      <c r="A1311" t="s">
        <v>11</v>
      </c>
      <c r="B1311" t="s">
        <v>14068</v>
      </c>
      <c r="C1311" t="s">
        <v>786</v>
      </c>
      <c r="D1311" t="s">
        <v>566</v>
      </c>
      <c r="E1311" t="s">
        <v>14069</v>
      </c>
      <c r="F1311" t="s">
        <v>14063</v>
      </c>
      <c r="G1311">
        <v>1.97909</v>
      </c>
      <c r="H1311">
        <v>1.9782500000000001</v>
      </c>
      <c r="I1311">
        <v>2</v>
      </c>
      <c r="J1311">
        <v>-2</v>
      </c>
      <c r="K1311" t="s">
        <v>17</v>
      </c>
      <c r="L1311">
        <f t="shared" si="78"/>
        <v>44515.660000001044</v>
      </c>
      <c r="X1311" t="str">
        <f ca="1"/>
        <v>2025-06-03 19:48:36</v>
      </c>
    </row>
    <row r="1312" spans="1:24" x14ac:dyDescent="0.2">
      <c r="A1312" t="s">
        <v>11</v>
      </c>
      <c r="B1312" t="s">
        <v>14070</v>
      </c>
      <c r="C1312" t="s">
        <v>266</v>
      </c>
      <c r="D1312" t="s">
        <v>566</v>
      </c>
      <c r="E1312" t="s">
        <v>14071</v>
      </c>
      <c r="F1312" t="s">
        <v>14072</v>
      </c>
      <c r="G1312">
        <v>1.97801</v>
      </c>
      <c r="H1312">
        <v>1.97899</v>
      </c>
      <c r="I1312">
        <v>1</v>
      </c>
      <c r="J1312">
        <v>0.92</v>
      </c>
      <c r="K1312" t="s">
        <v>17</v>
      </c>
      <c r="L1312">
        <f t="shared" si="78"/>
        <v>44517.660000001044</v>
      </c>
      <c r="X1312" t="str">
        <f ca="1"/>
        <v>2025-06-03 19:47:17</v>
      </c>
    </row>
    <row r="1313" spans="1:24" x14ac:dyDescent="0.2">
      <c r="A1313" t="s">
        <v>11</v>
      </c>
      <c r="B1313" t="s">
        <v>14073</v>
      </c>
      <c r="C1313" t="s">
        <v>266</v>
      </c>
      <c r="D1313" t="s">
        <v>566</v>
      </c>
      <c r="E1313" t="s">
        <v>14074</v>
      </c>
      <c r="F1313" t="s">
        <v>14075</v>
      </c>
      <c r="G1313">
        <v>1.97862</v>
      </c>
      <c r="H1313">
        <v>1.97783</v>
      </c>
      <c r="I1313">
        <v>1</v>
      </c>
      <c r="J1313">
        <v>-1</v>
      </c>
      <c r="K1313" t="s">
        <v>17</v>
      </c>
      <c r="L1313">
        <f t="shared" si="78"/>
        <v>44516.740000001046</v>
      </c>
      <c r="X1313" t="str">
        <f ca="1"/>
        <v>2025-06-03 19:46:06</v>
      </c>
    </row>
    <row r="1314" spans="1:24" x14ac:dyDescent="0.2">
      <c r="A1314" t="s">
        <v>11</v>
      </c>
      <c r="B1314" t="s">
        <v>14076</v>
      </c>
      <c r="C1314" t="s">
        <v>836</v>
      </c>
      <c r="D1314" t="s">
        <v>566</v>
      </c>
      <c r="E1314" t="s">
        <v>14077</v>
      </c>
      <c r="F1314" t="s">
        <v>14075</v>
      </c>
      <c r="G1314">
        <v>1.9777499999999999</v>
      </c>
      <c r="H1314">
        <v>1.97783</v>
      </c>
      <c r="I1314">
        <v>4</v>
      </c>
      <c r="J1314">
        <v>3.68</v>
      </c>
      <c r="K1314" t="s">
        <v>17</v>
      </c>
      <c r="L1314">
        <f t="shared" si="78"/>
        <v>44517.740000001046</v>
      </c>
      <c r="X1314" t="str">
        <f ca="1"/>
        <v>2025-06-03 19:46:26</v>
      </c>
    </row>
    <row r="1315" spans="1:24" x14ac:dyDescent="0.2">
      <c r="A1315" t="s">
        <v>11</v>
      </c>
      <c r="B1315" t="s">
        <v>14078</v>
      </c>
      <c r="C1315" t="s">
        <v>281</v>
      </c>
      <c r="D1315" t="s">
        <v>566</v>
      </c>
      <c r="E1315" t="s">
        <v>14079</v>
      </c>
      <c r="F1315" t="s">
        <v>14075</v>
      </c>
      <c r="G1315">
        <v>1.9779899999999999</v>
      </c>
      <c r="H1315">
        <v>1.97783</v>
      </c>
      <c r="I1315">
        <v>2</v>
      </c>
      <c r="J1315">
        <v>-2</v>
      </c>
      <c r="K1315" t="s">
        <v>17</v>
      </c>
      <c r="L1315">
        <f t="shared" si="78"/>
        <v>44514.060000001045</v>
      </c>
      <c r="X1315" t="str">
        <f ca="1"/>
        <v>2025-06-03 19:46:16</v>
      </c>
    </row>
    <row r="1316" spans="1:24" x14ac:dyDescent="0.2">
      <c r="A1316" t="s">
        <v>11</v>
      </c>
      <c r="B1316" t="s">
        <v>14080</v>
      </c>
      <c r="C1316" t="s">
        <v>301</v>
      </c>
      <c r="D1316" t="s">
        <v>566</v>
      </c>
      <c r="E1316" t="s">
        <v>14081</v>
      </c>
      <c r="F1316" t="s">
        <v>14075</v>
      </c>
      <c r="G1316">
        <v>1.97681</v>
      </c>
      <c r="H1316">
        <v>1.97783</v>
      </c>
      <c r="I1316">
        <v>8</v>
      </c>
      <c r="J1316">
        <v>7.36</v>
      </c>
      <c r="K1316" t="s">
        <v>17</v>
      </c>
      <c r="L1316">
        <f t="shared" si="78"/>
        <v>44516.060000001045</v>
      </c>
      <c r="X1316" t="str">
        <f ca="1"/>
        <v>2025-06-03 19:46:36</v>
      </c>
    </row>
    <row r="1317" spans="1:24" x14ac:dyDescent="0.2">
      <c r="A1317" t="s">
        <v>11</v>
      </c>
      <c r="B1317" t="s">
        <v>14082</v>
      </c>
      <c r="C1317" t="s">
        <v>266</v>
      </c>
      <c r="D1317" t="s">
        <v>566</v>
      </c>
      <c r="E1317" t="s">
        <v>14083</v>
      </c>
      <c r="F1317" t="s">
        <v>14084</v>
      </c>
      <c r="G1317">
        <v>1.97793</v>
      </c>
      <c r="H1317">
        <v>1.9786600000000001</v>
      </c>
      <c r="I1317">
        <v>1</v>
      </c>
      <c r="J1317">
        <v>0.92</v>
      </c>
      <c r="K1317" t="s">
        <v>17</v>
      </c>
      <c r="L1317">
        <f t="shared" si="78"/>
        <v>44508.700000001045</v>
      </c>
      <c r="X1317" t="str">
        <f ca="1"/>
        <v>2025-06-03 19:44:56</v>
      </c>
    </row>
    <row r="1318" spans="1:24" x14ac:dyDescent="0.2">
      <c r="A1318" t="s">
        <v>11</v>
      </c>
      <c r="B1318" t="s">
        <v>14085</v>
      </c>
      <c r="C1318" t="s">
        <v>4680</v>
      </c>
      <c r="D1318" t="s">
        <v>566</v>
      </c>
      <c r="E1318" t="s">
        <v>14086</v>
      </c>
      <c r="F1318" t="s">
        <v>14087</v>
      </c>
      <c r="G1318">
        <v>1.97679</v>
      </c>
      <c r="H1318">
        <v>1.97807</v>
      </c>
      <c r="I1318">
        <v>4</v>
      </c>
      <c r="J1318">
        <v>3.68</v>
      </c>
      <c r="K1318" t="s">
        <v>17</v>
      </c>
      <c r="L1318">
        <f t="shared" si="78"/>
        <v>44507.780000001047</v>
      </c>
      <c r="X1318" t="str">
        <f ca="1"/>
        <v>2025-06-03 19:44:05</v>
      </c>
    </row>
    <row r="1319" spans="1:24" x14ac:dyDescent="0.2">
      <c r="A1319" t="s">
        <v>11</v>
      </c>
      <c r="B1319" t="s">
        <v>14088</v>
      </c>
      <c r="C1319" t="s">
        <v>266</v>
      </c>
      <c r="D1319" t="s">
        <v>566</v>
      </c>
      <c r="E1319" t="s">
        <v>14089</v>
      </c>
      <c r="F1319" t="s">
        <v>14087</v>
      </c>
      <c r="G1319">
        <v>1.9775400000000001</v>
      </c>
      <c r="H1319">
        <v>1.97807</v>
      </c>
      <c r="I1319">
        <v>1</v>
      </c>
      <c r="J1319">
        <v>0.92</v>
      </c>
      <c r="K1319" t="s">
        <v>17</v>
      </c>
      <c r="L1319">
        <f t="shared" si="78"/>
        <v>44504.100000001046</v>
      </c>
      <c r="X1319" t="str">
        <f ca="1"/>
        <v>2025-06-03 19:43:46</v>
      </c>
    </row>
    <row r="1320" spans="1:24" x14ac:dyDescent="0.2">
      <c r="A1320" t="s">
        <v>11</v>
      </c>
      <c r="B1320" t="s">
        <v>14090</v>
      </c>
      <c r="C1320" t="s">
        <v>786</v>
      </c>
      <c r="D1320" t="s">
        <v>566</v>
      </c>
      <c r="E1320" t="s">
        <v>14091</v>
      </c>
      <c r="F1320" t="s">
        <v>14087</v>
      </c>
      <c r="G1320">
        <v>1.9774</v>
      </c>
      <c r="H1320">
        <v>1.97807</v>
      </c>
      <c r="I1320">
        <v>2</v>
      </c>
      <c r="J1320">
        <v>1.84</v>
      </c>
      <c r="K1320" t="s">
        <v>17</v>
      </c>
      <c r="L1320">
        <f t="shared" si="78"/>
        <v>44503.180000001048</v>
      </c>
      <c r="X1320" t="str">
        <f ca="1"/>
        <v>2025-06-03 19:43:55</v>
      </c>
    </row>
    <row r="1321" spans="1:24" x14ac:dyDescent="0.2">
      <c r="A1321" t="s">
        <v>11</v>
      </c>
      <c r="B1321" t="s">
        <v>14092</v>
      </c>
      <c r="C1321" t="s">
        <v>266</v>
      </c>
      <c r="D1321" t="s">
        <v>566</v>
      </c>
      <c r="E1321" t="s">
        <v>14093</v>
      </c>
      <c r="F1321" t="s">
        <v>14094</v>
      </c>
      <c r="G1321">
        <v>1.9766699999999999</v>
      </c>
      <c r="H1321">
        <v>1.9776800000000001</v>
      </c>
      <c r="I1321">
        <v>1</v>
      </c>
      <c r="J1321">
        <v>0.92</v>
      </c>
      <c r="K1321" t="s">
        <v>17</v>
      </c>
      <c r="L1321">
        <f t="shared" si="78"/>
        <v>44501.340000001052</v>
      </c>
      <c r="X1321" t="str">
        <f ca="1"/>
        <v>2025-06-03 19:42:35</v>
      </c>
    </row>
    <row r="1322" spans="1:24" x14ac:dyDescent="0.2">
      <c r="A1322" t="s">
        <v>11</v>
      </c>
      <c r="B1322" t="s">
        <v>14095</v>
      </c>
      <c r="C1322" t="s">
        <v>266</v>
      </c>
      <c r="D1322" t="s">
        <v>566</v>
      </c>
      <c r="E1322" t="s">
        <v>14096</v>
      </c>
      <c r="F1322" t="s">
        <v>14097</v>
      </c>
      <c r="G1322">
        <v>1.9768399999999999</v>
      </c>
      <c r="H1322">
        <v>1.97685</v>
      </c>
      <c r="I1322">
        <v>1</v>
      </c>
      <c r="J1322">
        <v>0.92</v>
      </c>
      <c r="K1322" t="s">
        <v>17</v>
      </c>
      <c r="L1322">
        <f t="shared" si="78"/>
        <v>44500.420000001053</v>
      </c>
      <c r="X1322" t="str">
        <f ca="1"/>
        <v>2025-06-03 19:41:25</v>
      </c>
    </row>
    <row r="1323" spans="1:24" x14ac:dyDescent="0.2">
      <c r="A1323" t="s">
        <v>11</v>
      </c>
      <c r="B1323" t="s">
        <v>14098</v>
      </c>
      <c r="C1323" t="s">
        <v>281</v>
      </c>
      <c r="D1323" t="s">
        <v>566</v>
      </c>
      <c r="E1323" t="s">
        <v>14099</v>
      </c>
      <c r="F1323" t="s">
        <v>14097</v>
      </c>
      <c r="G1323">
        <v>1.97665</v>
      </c>
      <c r="H1323">
        <v>1.97685</v>
      </c>
      <c r="I1323">
        <v>2</v>
      </c>
      <c r="J1323">
        <v>1.84</v>
      </c>
      <c r="K1323" t="s">
        <v>17</v>
      </c>
      <c r="L1323">
        <f t="shared" si="78"/>
        <v>44499.500000001055</v>
      </c>
      <c r="X1323" t="str">
        <f ca="1"/>
        <v>2025-06-03 19:41:35</v>
      </c>
    </row>
    <row r="1324" spans="1:24" x14ac:dyDescent="0.2">
      <c r="A1324" t="s">
        <v>11</v>
      </c>
      <c r="B1324" t="s">
        <v>14100</v>
      </c>
      <c r="C1324" t="s">
        <v>836</v>
      </c>
      <c r="D1324" t="s">
        <v>566</v>
      </c>
      <c r="E1324" t="s">
        <v>14101</v>
      </c>
      <c r="F1324" t="s">
        <v>14097</v>
      </c>
      <c r="G1324">
        <v>1.97607</v>
      </c>
      <c r="H1324">
        <v>1.97685</v>
      </c>
      <c r="I1324">
        <v>4</v>
      </c>
      <c r="J1324">
        <v>3.68</v>
      </c>
      <c r="K1324" t="s">
        <v>17</v>
      </c>
      <c r="L1324">
        <f t="shared" si="78"/>
        <v>44497.660000001059</v>
      </c>
      <c r="X1324" t="str">
        <f ca="1"/>
        <v>2025-06-03 19:41:45</v>
      </c>
    </row>
    <row r="1325" spans="1:24" x14ac:dyDescent="0.2">
      <c r="A1325" t="s">
        <v>11</v>
      </c>
      <c r="B1325" t="s">
        <v>14102</v>
      </c>
      <c r="C1325" t="s">
        <v>266</v>
      </c>
      <c r="D1325" t="s">
        <v>566</v>
      </c>
      <c r="E1325" t="s">
        <v>14103</v>
      </c>
      <c r="F1325" t="s">
        <v>14104</v>
      </c>
      <c r="G1325">
        <v>1.9758100000000001</v>
      </c>
      <c r="H1325">
        <v>1.97698</v>
      </c>
      <c r="I1325">
        <v>1</v>
      </c>
      <c r="J1325">
        <v>0.92</v>
      </c>
      <c r="K1325" t="s">
        <v>17</v>
      </c>
      <c r="L1325">
        <f t="shared" si="78"/>
        <v>44493.980000001058</v>
      </c>
      <c r="X1325" t="str">
        <f ca="1"/>
        <v>2025-06-03 19:40:15</v>
      </c>
    </row>
    <row r="1326" spans="1:24" x14ac:dyDescent="0.2">
      <c r="A1326" t="s">
        <v>11</v>
      </c>
      <c r="B1326" t="s">
        <v>14105</v>
      </c>
      <c r="C1326" t="s">
        <v>4565</v>
      </c>
      <c r="D1326" t="s">
        <v>566</v>
      </c>
      <c r="E1326" t="s">
        <v>14106</v>
      </c>
      <c r="F1326" t="s">
        <v>14107</v>
      </c>
      <c r="G1326">
        <v>1.9757800000000001</v>
      </c>
      <c r="H1326">
        <v>1.97604</v>
      </c>
      <c r="I1326">
        <v>8</v>
      </c>
      <c r="J1326">
        <v>7.36</v>
      </c>
      <c r="K1326" t="s">
        <v>17</v>
      </c>
      <c r="L1326">
        <f t="shared" si="78"/>
        <v>44493.06000000106</v>
      </c>
      <c r="X1326" t="str">
        <f ca="1"/>
        <v>2025-06-03 19:39:34</v>
      </c>
    </row>
    <row r="1327" spans="1:24" x14ac:dyDescent="0.2">
      <c r="A1327" t="s">
        <v>11</v>
      </c>
      <c r="B1327" t="s">
        <v>14108</v>
      </c>
      <c r="C1327" t="s">
        <v>266</v>
      </c>
      <c r="D1327" t="s">
        <v>566</v>
      </c>
      <c r="E1327" t="s">
        <v>14109</v>
      </c>
      <c r="F1327" t="s">
        <v>14107</v>
      </c>
      <c r="G1327">
        <v>1.9767999999999999</v>
      </c>
      <c r="H1327">
        <v>1.97604</v>
      </c>
      <c r="I1327">
        <v>1</v>
      </c>
      <c r="J1327">
        <v>-1</v>
      </c>
      <c r="K1327" t="s">
        <v>17</v>
      </c>
      <c r="L1327">
        <f t="shared" si="78"/>
        <v>44485.700000001059</v>
      </c>
      <c r="X1327" t="str">
        <f ca="1"/>
        <v>2025-06-03 19:39:05</v>
      </c>
    </row>
    <row r="1328" spans="1:24" x14ac:dyDescent="0.2">
      <c r="A1328" t="s">
        <v>11</v>
      </c>
      <c r="B1328" t="s">
        <v>14110</v>
      </c>
      <c r="C1328" t="s">
        <v>786</v>
      </c>
      <c r="D1328" t="s">
        <v>566</v>
      </c>
      <c r="E1328" t="s">
        <v>14111</v>
      </c>
      <c r="F1328" t="s">
        <v>14107</v>
      </c>
      <c r="G1328">
        <v>1.9767300000000001</v>
      </c>
      <c r="H1328">
        <v>1.97604</v>
      </c>
      <c r="I1328">
        <v>2</v>
      </c>
      <c r="J1328">
        <v>-2</v>
      </c>
      <c r="K1328" t="s">
        <v>17</v>
      </c>
      <c r="L1328">
        <f t="shared" si="78"/>
        <v>44486.700000001059</v>
      </c>
      <c r="X1328" t="str">
        <f ca="1"/>
        <v>2025-06-03 19:39:14</v>
      </c>
    </row>
    <row r="1329" spans="1:24" x14ac:dyDescent="0.2">
      <c r="A1329" t="s">
        <v>11</v>
      </c>
      <c r="B1329" t="s">
        <v>14112</v>
      </c>
      <c r="C1329" t="s">
        <v>4680</v>
      </c>
      <c r="D1329" t="s">
        <v>566</v>
      </c>
      <c r="E1329" t="s">
        <v>14113</v>
      </c>
      <c r="F1329" t="s">
        <v>14107</v>
      </c>
      <c r="G1329">
        <v>1.9765999999999999</v>
      </c>
      <c r="H1329">
        <v>1.97604</v>
      </c>
      <c r="I1329">
        <v>4</v>
      </c>
      <c r="J1329">
        <v>-4</v>
      </c>
      <c r="K1329" t="s">
        <v>17</v>
      </c>
      <c r="L1329">
        <f t="shared" si="78"/>
        <v>44488.700000001059</v>
      </c>
      <c r="X1329" t="str">
        <f ca="1"/>
        <v>2025-06-03 19:39:24</v>
      </c>
    </row>
    <row r="1330" spans="1:24" x14ac:dyDescent="0.2">
      <c r="A1330" t="s">
        <v>11</v>
      </c>
      <c r="B1330" t="s">
        <v>14114</v>
      </c>
      <c r="C1330" t="s">
        <v>266</v>
      </c>
      <c r="D1330" t="s">
        <v>566</v>
      </c>
      <c r="E1330" t="s">
        <v>14115</v>
      </c>
      <c r="F1330" t="s">
        <v>14116</v>
      </c>
      <c r="G1330">
        <v>1.97725</v>
      </c>
      <c r="H1330">
        <v>1.9769600000000001</v>
      </c>
      <c r="I1330">
        <v>1</v>
      </c>
      <c r="J1330">
        <v>-1</v>
      </c>
      <c r="K1330" t="s">
        <v>17</v>
      </c>
      <c r="L1330">
        <f t="shared" si="78"/>
        <v>44492.700000001059</v>
      </c>
      <c r="X1330" t="str">
        <f ca="1"/>
        <v>2025-06-03 19:37:55</v>
      </c>
    </row>
    <row r="1331" spans="1:24" x14ac:dyDescent="0.2">
      <c r="A1331" t="s">
        <v>11</v>
      </c>
      <c r="B1331" t="s">
        <v>14117</v>
      </c>
      <c r="C1331" t="s">
        <v>1379</v>
      </c>
      <c r="D1331" t="s">
        <v>566</v>
      </c>
      <c r="E1331" t="s">
        <v>14118</v>
      </c>
      <c r="F1331" t="s">
        <v>14116</v>
      </c>
      <c r="G1331">
        <v>1.9769099999999999</v>
      </c>
      <c r="H1331">
        <v>1.9769600000000001</v>
      </c>
      <c r="I1331">
        <v>4</v>
      </c>
      <c r="J1331">
        <v>3.68</v>
      </c>
      <c r="K1331" t="s">
        <v>17</v>
      </c>
      <c r="L1331">
        <f t="shared" si="78"/>
        <v>44493.700000001059</v>
      </c>
      <c r="X1331" t="str">
        <f ca="1"/>
        <v>2025-06-03 19:38:54</v>
      </c>
    </row>
    <row r="1332" spans="1:24" x14ac:dyDescent="0.2">
      <c r="A1332" t="s">
        <v>11</v>
      </c>
      <c r="B1332" t="s">
        <v>14119</v>
      </c>
      <c r="C1332" t="s">
        <v>786</v>
      </c>
      <c r="D1332" t="s">
        <v>566</v>
      </c>
      <c r="E1332" t="s">
        <v>14120</v>
      </c>
      <c r="F1332" t="s">
        <v>14116</v>
      </c>
      <c r="G1332">
        <v>1.97719</v>
      </c>
      <c r="H1332">
        <v>1.9769600000000001</v>
      </c>
      <c r="I1332">
        <v>2</v>
      </c>
      <c r="J1332">
        <v>-2</v>
      </c>
      <c r="K1332" t="s">
        <v>17</v>
      </c>
      <c r="L1332">
        <f t="shared" si="78"/>
        <v>44490.020000001059</v>
      </c>
      <c r="X1332" t="str">
        <f ca="1"/>
        <v>2025-06-03 19:38:04</v>
      </c>
    </row>
    <row r="1333" spans="1:24" x14ac:dyDescent="0.2">
      <c r="A1333" t="s">
        <v>11</v>
      </c>
      <c r="B1333" t="s">
        <v>14121</v>
      </c>
      <c r="C1333" t="s">
        <v>281</v>
      </c>
      <c r="D1333" t="s">
        <v>566</v>
      </c>
      <c r="E1333" t="s">
        <v>14122</v>
      </c>
      <c r="F1333" t="s">
        <v>14123</v>
      </c>
      <c r="G1333">
        <v>1.97641</v>
      </c>
      <c r="H1333">
        <v>1.9774</v>
      </c>
      <c r="I1333">
        <v>2</v>
      </c>
      <c r="J1333">
        <v>1.84</v>
      </c>
      <c r="K1333" t="s">
        <v>17</v>
      </c>
      <c r="L1333">
        <f t="shared" si="78"/>
        <v>44492.020000001059</v>
      </c>
      <c r="X1333" t="str">
        <f ca="1"/>
        <v>2025-06-03 19:36:54</v>
      </c>
    </row>
    <row r="1334" spans="1:24" x14ac:dyDescent="0.2">
      <c r="A1334" t="s">
        <v>11</v>
      </c>
      <c r="B1334" t="s">
        <v>14124</v>
      </c>
      <c r="C1334" t="s">
        <v>266</v>
      </c>
      <c r="D1334" t="s">
        <v>566</v>
      </c>
      <c r="E1334" t="s">
        <v>14125</v>
      </c>
      <c r="F1334" t="s">
        <v>14123</v>
      </c>
      <c r="G1334">
        <v>1.97692</v>
      </c>
      <c r="H1334">
        <v>1.9774</v>
      </c>
      <c r="I1334">
        <v>1</v>
      </c>
      <c r="J1334">
        <v>0.92</v>
      </c>
      <c r="K1334" t="s">
        <v>17</v>
      </c>
      <c r="L1334">
        <f t="shared" si="78"/>
        <v>44490.180000001063</v>
      </c>
      <c r="X1334" t="str">
        <f ca="1"/>
        <v>2025-06-03 19:36:44</v>
      </c>
    </row>
    <row r="1335" spans="1:24" x14ac:dyDescent="0.2">
      <c r="A1335" t="s">
        <v>11</v>
      </c>
      <c r="B1335" t="s">
        <v>14126</v>
      </c>
      <c r="C1335" t="s">
        <v>266</v>
      </c>
      <c r="D1335" t="s">
        <v>566</v>
      </c>
      <c r="E1335" t="s">
        <v>14127</v>
      </c>
      <c r="F1335" t="s">
        <v>14128</v>
      </c>
      <c r="G1335">
        <v>1.9771799999999999</v>
      </c>
      <c r="H1335">
        <v>1.97733</v>
      </c>
      <c r="I1335">
        <v>1</v>
      </c>
      <c r="J1335">
        <v>0.92</v>
      </c>
      <c r="K1335" t="s">
        <v>17</v>
      </c>
      <c r="L1335">
        <f t="shared" si="78"/>
        <v>44489.260000001064</v>
      </c>
      <c r="X1335" t="str">
        <f ca="1"/>
        <v>2025-06-03 19:35:34</v>
      </c>
    </row>
    <row r="1336" spans="1:24" x14ac:dyDescent="0.2">
      <c r="A1336" t="s">
        <v>11</v>
      </c>
      <c r="B1336" t="s">
        <v>14129</v>
      </c>
      <c r="C1336" t="s">
        <v>281</v>
      </c>
      <c r="D1336" t="s">
        <v>566</v>
      </c>
      <c r="E1336" t="s">
        <v>14130</v>
      </c>
      <c r="F1336" t="s">
        <v>14131</v>
      </c>
      <c r="G1336">
        <v>1.97644</v>
      </c>
      <c r="H1336">
        <v>1.9770300000000001</v>
      </c>
      <c r="I1336">
        <v>2</v>
      </c>
      <c r="J1336">
        <v>1.84</v>
      </c>
      <c r="K1336" t="s">
        <v>17</v>
      </c>
      <c r="L1336">
        <f t="shared" si="78"/>
        <v>44488.340000001066</v>
      </c>
      <c r="X1336" t="str">
        <f ca="1"/>
        <v>2025-06-03 19:34:33</v>
      </c>
    </row>
    <row r="1337" spans="1:24" x14ac:dyDescent="0.2">
      <c r="A1337" t="s">
        <v>11</v>
      </c>
      <c r="B1337" t="s">
        <v>14132</v>
      </c>
      <c r="C1337" t="s">
        <v>836</v>
      </c>
      <c r="D1337" t="s">
        <v>566</v>
      </c>
      <c r="E1337" t="s">
        <v>14133</v>
      </c>
      <c r="F1337" t="s">
        <v>14131</v>
      </c>
      <c r="G1337">
        <v>1.97634</v>
      </c>
      <c r="H1337">
        <v>1.9770300000000001</v>
      </c>
      <c r="I1337">
        <v>4</v>
      </c>
      <c r="J1337">
        <v>3.68</v>
      </c>
      <c r="K1337" t="s">
        <v>17</v>
      </c>
      <c r="L1337">
        <f t="shared" si="78"/>
        <v>44486.50000000107</v>
      </c>
      <c r="X1337" t="str">
        <f ca="1"/>
        <v>2025-06-03 19:34:43</v>
      </c>
    </row>
    <row r="1338" spans="1:24" x14ac:dyDescent="0.2">
      <c r="A1338" t="s">
        <v>11</v>
      </c>
      <c r="B1338" t="s">
        <v>14134</v>
      </c>
      <c r="C1338" t="s">
        <v>4379</v>
      </c>
      <c r="D1338" t="s">
        <v>566</v>
      </c>
      <c r="E1338" t="s">
        <v>14135</v>
      </c>
      <c r="F1338" t="s">
        <v>14131</v>
      </c>
      <c r="G1338">
        <v>1.9767699999999999</v>
      </c>
      <c r="H1338">
        <v>1.9770300000000001</v>
      </c>
      <c r="I1338">
        <v>1</v>
      </c>
      <c r="J1338">
        <v>0.92</v>
      </c>
      <c r="K1338" t="s">
        <v>17</v>
      </c>
      <c r="L1338">
        <f t="shared" si="78"/>
        <v>44482.820000001069</v>
      </c>
      <c r="X1338" t="str">
        <f ca="1"/>
        <v>2025-06-03 19:34:24</v>
      </c>
    </row>
    <row r="1339" spans="1:24" x14ac:dyDescent="0.2">
      <c r="A1339" t="s">
        <v>11</v>
      </c>
      <c r="B1339" t="s">
        <v>14136</v>
      </c>
      <c r="C1339" t="s">
        <v>4379</v>
      </c>
      <c r="D1339" t="s">
        <v>566</v>
      </c>
      <c r="E1339" t="s">
        <v>14137</v>
      </c>
      <c r="F1339" t="s">
        <v>14138</v>
      </c>
      <c r="G1339">
        <v>1.9786999999999999</v>
      </c>
      <c r="H1339">
        <v>1.9773499999999999</v>
      </c>
      <c r="I1339">
        <v>1</v>
      </c>
      <c r="J1339">
        <v>-1</v>
      </c>
      <c r="K1339" t="s">
        <v>17</v>
      </c>
      <c r="L1339">
        <f t="shared" si="78"/>
        <v>44481.900000001071</v>
      </c>
      <c r="X1339" t="str">
        <f ca="1"/>
        <v>2025-06-03 19:33:14</v>
      </c>
    </row>
    <row r="1340" spans="1:24" x14ac:dyDescent="0.2">
      <c r="A1340" t="s">
        <v>11</v>
      </c>
      <c r="B1340" t="s">
        <v>14139</v>
      </c>
      <c r="C1340" t="s">
        <v>281</v>
      </c>
      <c r="D1340" t="s">
        <v>566</v>
      </c>
      <c r="E1340" t="s">
        <v>14140</v>
      </c>
      <c r="F1340" t="s">
        <v>14138</v>
      </c>
      <c r="G1340">
        <v>1.9783200000000001</v>
      </c>
      <c r="H1340">
        <v>1.9773499999999999</v>
      </c>
      <c r="I1340">
        <v>2</v>
      </c>
      <c r="J1340">
        <v>-2</v>
      </c>
      <c r="K1340" t="s">
        <v>17</v>
      </c>
      <c r="L1340">
        <f t="shared" si="78"/>
        <v>44482.900000001071</v>
      </c>
      <c r="X1340" t="str">
        <f ca="1"/>
        <v>2025-06-03 19:33:23</v>
      </c>
    </row>
    <row r="1341" spans="1:24" x14ac:dyDescent="0.2">
      <c r="A1341" t="s">
        <v>11</v>
      </c>
      <c r="B1341" t="s">
        <v>14141</v>
      </c>
      <c r="C1341" t="s">
        <v>850</v>
      </c>
      <c r="D1341" t="s">
        <v>566</v>
      </c>
      <c r="E1341" t="s">
        <v>14142</v>
      </c>
      <c r="F1341" t="s">
        <v>14138</v>
      </c>
      <c r="G1341">
        <v>1.9783900000000001</v>
      </c>
      <c r="H1341">
        <v>1.9773499999999999</v>
      </c>
      <c r="I1341">
        <v>4</v>
      </c>
      <c r="J1341">
        <v>-4</v>
      </c>
      <c r="K1341" t="s">
        <v>17</v>
      </c>
      <c r="L1341">
        <f t="shared" si="78"/>
        <v>44484.900000001071</v>
      </c>
      <c r="X1341" t="str">
        <f ca="1"/>
        <v>2025-06-03 19:34:03</v>
      </c>
    </row>
    <row r="1342" spans="1:24" x14ac:dyDescent="0.2">
      <c r="A1342" t="s">
        <v>11</v>
      </c>
      <c r="B1342" t="s">
        <v>14143</v>
      </c>
      <c r="C1342" t="s">
        <v>266</v>
      </c>
      <c r="D1342" t="s">
        <v>566</v>
      </c>
      <c r="E1342" t="s">
        <v>14144</v>
      </c>
      <c r="F1342" t="s">
        <v>14145</v>
      </c>
      <c r="G1342">
        <v>1.9767300000000001</v>
      </c>
      <c r="H1342">
        <v>1.9782900000000001</v>
      </c>
      <c r="I1342">
        <v>1</v>
      </c>
      <c r="J1342">
        <v>0.92</v>
      </c>
      <c r="K1342" t="s">
        <v>17</v>
      </c>
      <c r="L1342">
        <f t="shared" si="78"/>
        <v>44488.900000001071</v>
      </c>
      <c r="X1342" t="str">
        <f ca="1"/>
        <v>2025-06-03 19:32:03</v>
      </c>
    </row>
    <row r="1343" spans="1:24" x14ac:dyDescent="0.2">
      <c r="A1343" t="s">
        <v>11</v>
      </c>
      <c r="B1343" t="s">
        <v>14146</v>
      </c>
      <c r="C1343" t="s">
        <v>266</v>
      </c>
      <c r="D1343" t="s">
        <v>566</v>
      </c>
      <c r="E1343" t="s">
        <v>14147</v>
      </c>
      <c r="F1343" t="s">
        <v>14148</v>
      </c>
      <c r="G1343">
        <v>1.97736</v>
      </c>
      <c r="H1343">
        <v>1.9767300000000001</v>
      </c>
      <c r="I1343">
        <v>1</v>
      </c>
      <c r="J1343">
        <v>-1</v>
      </c>
      <c r="K1343" t="s">
        <v>17</v>
      </c>
      <c r="L1343">
        <f t="shared" si="78"/>
        <v>44487.980000001073</v>
      </c>
      <c r="X1343" t="str">
        <f ca="1"/>
        <v>2025-06-03 19:30:53</v>
      </c>
    </row>
    <row r="1344" spans="1:24" x14ac:dyDescent="0.2">
      <c r="A1344" t="s">
        <v>11</v>
      </c>
      <c r="B1344" t="s">
        <v>14149</v>
      </c>
      <c r="C1344" t="s">
        <v>786</v>
      </c>
      <c r="D1344" t="s">
        <v>566</v>
      </c>
      <c r="E1344" t="s">
        <v>14150</v>
      </c>
      <c r="F1344" t="s">
        <v>14148</v>
      </c>
      <c r="G1344">
        <v>1.9767600000000001</v>
      </c>
      <c r="H1344">
        <v>1.9767300000000001</v>
      </c>
      <c r="I1344">
        <v>2</v>
      </c>
      <c r="J1344">
        <v>-2</v>
      </c>
      <c r="K1344" t="s">
        <v>17</v>
      </c>
      <c r="L1344">
        <f t="shared" si="78"/>
        <v>44488.980000001073</v>
      </c>
      <c r="X1344" t="str">
        <f ca="1"/>
        <v>2025-06-03 19:31:02</v>
      </c>
    </row>
    <row r="1345" spans="1:24" x14ac:dyDescent="0.2">
      <c r="A1345" t="s">
        <v>11</v>
      </c>
      <c r="B1345" t="s">
        <v>14151</v>
      </c>
      <c r="C1345" t="s">
        <v>850</v>
      </c>
      <c r="D1345" t="s">
        <v>566</v>
      </c>
      <c r="E1345" t="s">
        <v>14152</v>
      </c>
      <c r="F1345" t="s">
        <v>14148</v>
      </c>
      <c r="G1345">
        <v>1.97675</v>
      </c>
      <c r="H1345">
        <v>1.9767300000000001</v>
      </c>
      <c r="I1345">
        <v>4</v>
      </c>
      <c r="J1345">
        <v>-4</v>
      </c>
      <c r="K1345" t="s">
        <v>17</v>
      </c>
      <c r="L1345">
        <f t="shared" si="78"/>
        <v>44490.980000001073</v>
      </c>
      <c r="X1345" t="str">
        <f ca="1"/>
        <v>2025-06-03 19:31:43</v>
      </c>
    </row>
    <row r="1346" spans="1:24" x14ac:dyDescent="0.2">
      <c r="A1346" t="s">
        <v>11</v>
      </c>
      <c r="B1346" t="s">
        <v>14153</v>
      </c>
      <c r="C1346" t="s">
        <v>5765</v>
      </c>
      <c r="D1346" t="s">
        <v>566</v>
      </c>
      <c r="E1346" t="s">
        <v>14154</v>
      </c>
      <c r="F1346" t="s">
        <v>14155</v>
      </c>
      <c r="G1346">
        <v>1.97793</v>
      </c>
      <c r="H1346">
        <v>1.9777899999999999</v>
      </c>
      <c r="I1346">
        <v>1</v>
      </c>
      <c r="J1346">
        <v>-1</v>
      </c>
      <c r="K1346" t="s">
        <v>17</v>
      </c>
      <c r="L1346">
        <f t="shared" si="78"/>
        <v>44494.980000001073</v>
      </c>
      <c r="X1346" t="str">
        <f ca="1"/>
        <v>2025-06-03 19:29:42</v>
      </c>
    </row>
    <row r="1347" spans="1:24" x14ac:dyDescent="0.2">
      <c r="A1347" t="s">
        <v>11</v>
      </c>
      <c r="B1347" t="s">
        <v>14156</v>
      </c>
      <c r="C1347" t="s">
        <v>4680</v>
      </c>
      <c r="D1347" t="s">
        <v>566</v>
      </c>
      <c r="E1347" t="s">
        <v>14157</v>
      </c>
      <c r="F1347" t="s">
        <v>14155</v>
      </c>
      <c r="G1347">
        <v>1.9776</v>
      </c>
      <c r="H1347">
        <v>1.9777899999999999</v>
      </c>
      <c r="I1347">
        <v>4</v>
      </c>
      <c r="J1347">
        <v>3.68</v>
      </c>
      <c r="K1347" t="s">
        <v>17</v>
      </c>
      <c r="L1347">
        <f t="shared" si="78"/>
        <v>44495.980000001073</v>
      </c>
      <c r="X1347" t="str">
        <f ca="1"/>
        <v>2025-06-03 19:30:02</v>
      </c>
    </row>
    <row r="1348" spans="1:24" x14ac:dyDescent="0.2">
      <c r="A1348" t="s">
        <v>11</v>
      </c>
      <c r="B1348" t="s">
        <v>14158</v>
      </c>
      <c r="C1348" t="s">
        <v>786</v>
      </c>
      <c r="D1348" t="s">
        <v>566</v>
      </c>
      <c r="E1348" t="s">
        <v>14159</v>
      </c>
      <c r="F1348" t="s">
        <v>14155</v>
      </c>
      <c r="G1348">
        <v>1.97776</v>
      </c>
      <c r="H1348">
        <v>1.9777899999999999</v>
      </c>
      <c r="I1348">
        <v>2</v>
      </c>
      <c r="J1348">
        <v>1.84</v>
      </c>
      <c r="K1348" t="s">
        <v>17</v>
      </c>
      <c r="L1348">
        <f t="shared" ref="L1348:L1411" si="79">L1347-J1347</f>
        <v>44492.300000001072</v>
      </c>
      <c r="X1348" t="str">
        <f ca="1"/>
        <v>2025-06-03 19:29:52</v>
      </c>
    </row>
    <row r="1349" spans="1:24" x14ac:dyDescent="0.2">
      <c r="A1349" t="s">
        <v>11</v>
      </c>
      <c r="B1349" t="s">
        <v>14160</v>
      </c>
      <c r="C1349" t="s">
        <v>281</v>
      </c>
      <c r="D1349" t="s">
        <v>566</v>
      </c>
      <c r="E1349" t="s">
        <v>14161</v>
      </c>
      <c r="F1349" t="s">
        <v>14162</v>
      </c>
      <c r="G1349">
        <v>1.9776499999999999</v>
      </c>
      <c r="H1349">
        <v>1.9779199999999999</v>
      </c>
      <c r="I1349">
        <v>2</v>
      </c>
      <c r="J1349">
        <v>1.84</v>
      </c>
      <c r="K1349" t="s">
        <v>17</v>
      </c>
      <c r="L1349">
        <f t="shared" si="79"/>
        <v>44490.460000001076</v>
      </c>
      <c r="X1349" t="str">
        <f ca="1"/>
        <v>2025-06-03 19:28:42</v>
      </c>
    </row>
    <row r="1350" spans="1:24" x14ac:dyDescent="0.2">
      <c r="A1350" t="s">
        <v>11</v>
      </c>
      <c r="B1350" t="s">
        <v>14163</v>
      </c>
      <c r="C1350" t="s">
        <v>836</v>
      </c>
      <c r="D1350" t="s">
        <v>566</v>
      </c>
      <c r="E1350" t="s">
        <v>14164</v>
      </c>
      <c r="F1350" t="s">
        <v>14162</v>
      </c>
      <c r="G1350">
        <v>1.9774499999999999</v>
      </c>
      <c r="H1350">
        <v>1.9779199999999999</v>
      </c>
      <c r="I1350">
        <v>4</v>
      </c>
      <c r="J1350">
        <v>3.68</v>
      </c>
      <c r="K1350" t="s">
        <v>17</v>
      </c>
      <c r="L1350">
        <f t="shared" si="79"/>
        <v>44488.620000001079</v>
      </c>
      <c r="X1350" t="str">
        <f ca="1"/>
        <v>2025-06-03 19:28:52</v>
      </c>
    </row>
    <row r="1351" spans="1:24" x14ac:dyDescent="0.2">
      <c r="A1351" t="s">
        <v>11</v>
      </c>
      <c r="B1351" t="s">
        <v>14165</v>
      </c>
      <c r="C1351" t="s">
        <v>266</v>
      </c>
      <c r="D1351" t="s">
        <v>566</v>
      </c>
      <c r="E1351" t="s">
        <v>14166</v>
      </c>
      <c r="F1351" t="s">
        <v>14162</v>
      </c>
      <c r="G1351">
        <v>1.9785900000000001</v>
      </c>
      <c r="H1351">
        <v>1.9779199999999999</v>
      </c>
      <c r="I1351">
        <v>1</v>
      </c>
      <c r="J1351">
        <v>-1</v>
      </c>
      <c r="K1351" t="s">
        <v>17</v>
      </c>
      <c r="L1351">
        <f t="shared" si="79"/>
        <v>44484.940000001079</v>
      </c>
      <c r="X1351" t="str">
        <f ca="1"/>
        <v>2025-06-03 19:28:32</v>
      </c>
    </row>
    <row r="1352" spans="1:24" x14ac:dyDescent="0.2">
      <c r="A1352" t="s">
        <v>11</v>
      </c>
      <c r="B1352" t="s">
        <v>14167</v>
      </c>
      <c r="C1352" t="s">
        <v>836</v>
      </c>
      <c r="D1352" t="s">
        <v>566</v>
      </c>
      <c r="E1352" t="s">
        <v>14168</v>
      </c>
      <c r="F1352" t="s">
        <v>14169</v>
      </c>
      <c r="G1352">
        <v>1.97705</v>
      </c>
      <c r="H1352">
        <v>1.97715</v>
      </c>
      <c r="I1352">
        <v>2</v>
      </c>
      <c r="J1352">
        <v>1.84</v>
      </c>
      <c r="K1352" t="s">
        <v>17</v>
      </c>
      <c r="L1352">
        <f t="shared" si="79"/>
        <v>44485.940000001079</v>
      </c>
      <c r="X1352" t="str">
        <f ca="1"/>
        <v>2025-06-03 19:27:09</v>
      </c>
    </row>
    <row r="1353" spans="1:24" x14ac:dyDescent="0.2">
      <c r="A1353" t="s">
        <v>11</v>
      </c>
      <c r="B1353" t="s">
        <v>14170</v>
      </c>
      <c r="C1353" t="s">
        <v>840</v>
      </c>
      <c r="D1353" t="s">
        <v>566</v>
      </c>
      <c r="E1353" t="s">
        <v>14171</v>
      </c>
      <c r="F1353" t="s">
        <v>14169</v>
      </c>
      <c r="G1353">
        <v>1.9755100000000001</v>
      </c>
      <c r="H1353">
        <v>1.97715</v>
      </c>
      <c r="I1353">
        <v>8</v>
      </c>
      <c r="J1353">
        <v>7.36</v>
      </c>
      <c r="K1353" t="s">
        <v>17</v>
      </c>
      <c r="L1353">
        <f t="shared" si="79"/>
        <v>44484.100000001083</v>
      </c>
      <c r="X1353" t="str">
        <f ca="1"/>
        <v>2025-06-03 19:27:29</v>
      </c>
    </row>
    <row r="1354" spans="1:24" x14ac:dyDescent="0.2">
      <c r="A1354" t="s">
        <v>11</v>
      </c>
      <c r="B1354" t="s">
        <v>14172</v>
      </c>
      <c r="C1354" t="s">
        <v>301</v>
      </c>
      <c r="D1354" t="s">
        <v>566</v>
      </c>
      <c r="E1354" t="s">
        <v>14173</v>
      </c>
      <c r="F1354" t="s">
        <v>14169</v>
      </c>
      <c r="G1354">
        <v>1.9766900000000001</v>
      </c>
      <c r="H1354">
        <v>1.97715</v>
      </c>
      <c r="I1354">
        <v>4</v>
      </c>
      <c r="J1354">
        <v>3.68</v>
      </c>
      <c r="K1354" t="s">
        <v>17</v>
      </c>
      <c r="L1354">
        <f t="shared" si="79"/>
        <v>44476.740000001082</v>
      </c>
      <c r="X1354" t="str">
        <f ca="1"/>
        <v>2025-06-03 19:27:19</v>
      </c>
    </row>
    <row r="1355" spans="1:24" x14ac:dyDescent="0.2">
      <c r="A1355" t="s">
        <v>11</v>
      </c>
      <c r="B1355" t="s">
        <v>14174</v>
      </c>
      <c r="C1355" t="s">
        <v>266</v>
      </c>
      <c r="D1355" t="s">
        <v>566</v>
      </c>
      <c r="E1355" t="s">
        <v>14175</v>
      </c>
      <c r="F1355" t="s">
        <v>14169</v>
      </c>
      <c r="G1355">
        <v>1.97759</v>
      </c>
      <c r="H1355">
        <v>1.97715</v>
      </c>
      <c r="I1355">
        <v>1</v>
      </c>
      <c r="J1355">
        <v>-1</v>
      </c>
      <c r="K1355" t="s">
        <v>17</v>
      </c>
      <c r="L1355">
        <f t="shared" si="79"/>
        <v>44473.060000001082</v>
      </c>
      <c r="X1355" t="str">
        <f ca="1"/>
        <v>2025-06-03 19:26:49</v>
      </c>
    </row>
    <row r="1356" spans="1:24" x14ac:dyDescent="0.2">
      <c r="A1356" t="s">
        <v>11</v>
      </c>
      <c r="B1356" t="s">
        <v>14176</v>
      </c>
      <c r="C1356" t="s">
        <v>836</v>
      </c>
      <c r="D1356" t="s">
        <v>566</v>
      </c>
      <c r="E1356" t="s">
        <v>14177</v>
      </c>
      <c r="F1356" t="s">
        <v>14178</v>
      </c>
      <c r="G1356">
        <v>1.97794</v>
      </c>
      <c r="H1356">
        <v>1.9775799999999999</v>
      </c>
      <c r="I1356">
        <v>4</v>
      </c>
      <c r="J1356">
        <v>-4</v>
      </c>
      <c r="K1356" t="s">
        <v>17</v>
      </c>
      <c r="L1356">
        <f t="shared" si="79"/>
        <v>44474.060000001082</v>
      </c>
      <c r="X1356" t="str">
        <f ca="1"/>
        <v>2025-06-03 19:25:59</v>
      </c>
    </row>
    <row r="1357" spans="1:24" x14ac:dyDescent="0.2">
      <c r="A1357" t="s">
        <v>11</v>
      </c>
      <c r="B1357" t="s">
        <v>14179</v>
      </c>
      <c r="C1357" t="s">
        <v>301</v>
      </c>
      <c r="D1357" t="s">
        <v>566</v>
      </c>
      <c r="E1357" t="s">
        <v>14180</v>
      </c>
      <c r="F1357" t="s">
        <v>14178</v>
      </c>
      <c r="G1357">
        <v>1.9774799999999999</v>
      </c>
      <c r="H1357">
        <v>1.9775799999999999</v>
      </c>
      <c r="I1357">
        <v>8</v>
      </c>
      <c r="J1357">
        <v>7.36</v>
      </c>
      <c r="K1357" t="s">
        <v>17</v>
      </c>
      <c r="L1357">
        <f t="shared" si="79"/>
        <v>44478.060000001082</v>
      </c>
      <c r="X1357" t="str">
        <f ca="1"/>
        <v>2025-06-03 19:26:09</v>
      </c>
    </row>
    <row r="1358" spans="1:24" x14ac:dyDescent="0.2">
      <c r="A1358" t="s">
        <v>11</v>
      </c>
      <c r="B1358" t="s">
        <v>14181</v>
      </c>
      <c r="C1358" t="s">
        <v>266</v>
      </c>
      <c r="D1358" t="s">
        <v>566</v>
      </c>
      <c r="E1358" t="s">
        <v>14182</v>
      </c>
      <c r="F1358" t="s">
        <v>14178</v>
      </c>
      <c r="G1358">
        <v>1.97916</v>
      </c>
      <c r="H1358">
        <v>1.9775799999999999</v>
      </c>
      <c r="I1358">
        <v>1</v>
      </c>
      <c r="J1358">
        <v>-1</v>
      </c>
      <c r="K1358" t="s">
        <v>17</v>
      </c>
      <c r="L1358">
        <f t="shared" si="79"/>
        <v>44470.700000001081</v>
      </c>
      <c r="X1358" t="str">
        <f ca="1"/>
        <v>2025-06-03 19:25:39</v>
      </c>
    </row>
    <row r="1359" spans="1:24" x14ac:dyDescent="0.2">
      <c r="A1359" t="s">
        <v>11</v>
      </c>
      <c r="B1359" t="s">
        <v>14183</v>
      </c>
      <c r="C1359" t="s">
        <v>281</v>
      </c>
      <c r="D1359" t="s">
        <v>566</v>
      </c>
      <c r="E1359" t="s">
        <v>14184</v>
      </c>
      <c r="F1359" t="s">
        <v>14178</v>
      </c>
      <c r="G1359">
        <v>1.97912</v>
      </c>
      <c r="H1359">
        <v>1.9775799999999999</v>
      </c>
      <c r="I1359">
        <v>2</v>
      </c>
      <c r="J1359">
        <v>-2</v>
      </c>
      <c r="K1359" t="s">
        <v>17</v>
      </c>
      <c r="L1359">
        <f t="shared" si="79"/>
        <v>44471.700000001081</v>
      </c>
      <c r="X1359" t="str">
        <f ca="1"/>
        <v>2025-06-03 19:25:49</v>
      </c>
    </row>
    <row r="1360" spans="1:24" x14ac:dyDescent="0.2">
      <c r="A1360" t="s">
        <v>11</v>
      </c>
      <c r="B1360" t="s">
        <v>14185</v>
      </c>
      <c r="C1360" t="s">
        <v>266</v>
      </c>
      <c r="D1360" t="s">
        <v>566</v>
      </c>
      <c r="E1360" t="s">
        <v>14186</v>
      </c>
      <c r="F1360" t="s">
        <v>14187</v>
      </c>
      <c r="G1360">
        <v>1.9799100000000001</v>
      </c>
      <c r="H1360">
        <v>1.9791300000000001</v>
      </c>
      <c r="I1360">
        <v>1</v>
      </c>
      <c r="J1360">
        <v>-1</v>
      </c>
      <c r="K1360" t="s">
        <v>17</v>
      </c>
      <c r="L1360">
        <f t="shared" si="79"/>
        <v>44473.700000001081</v>
      </c>
      <c r="X1360" t="str">
        <f ca="1"/>
        <v>2025-06-03 19:24:29</v>
      </c>
    </row>
    <row r="1361" spans="1:24" x14ac:dyDescent="0.2">
      <c r="A1361" t="s">
        <v>11</v>
      </c>
      <c r="B1361" t="s">
        <v>14188</v>
      </c>
      <c r="C1361" t="s">
        <v>836</v>
      </c>
      <c r="D1361" t="s">
        <v>566</v>
      </c>
      <c r="E1361" t="s">
        <v>14189</v>
      </c>
      <c r="F1361" t="s">
        <v>14187</v>
      </c>
      <c r="G1361">
        <v>1.97967</v>
      </c>
      <c r="H1361">
        <v>1.9791300000000001</v>
      </c>
      <c r="I1361">
        <v>2</v>
      </c>
      <c r="J1361">
        <v>-2</v>
      </c>
      <c r="K1361" t="s">
        <v>17</v>
      </c>
      <c r="L1361">
        <f t="shared" si="79"/>
        <v>44474.700000001081</v>
      </c>
      <c r="X1361" t="str">
        <f ca="1"/>
        <v>2025-06-03 19:24:49</v>
      </c>
    </row>
    <row r="1362" spans="1:24" x14ac:dyDescent="0.2">
      <c r="A1362" t="s">
        <v>11</v>
      </c>
      <c r="B1362" t="s">
        <v>14190</v>
      </c>
      <c r="C1362" t="s">
        <v>301</v>
      </c>
      <c r="D1362" t="s">
        <v>566</v>
      </c>
      <c r="E1362" t="s">
        <v>14191</v>
      </c>
      <c r="F1362" t="s">
        <v>14192</v>
      </c>
      <c r="G1362">
        <v>1.97983</v>
      </c>
      <c r="H1362">
        <v>1.98024</v>
      </c>
      <c r="I1362">
        <v>4</v>
      </c>
      <c r="J1362">
        <v>3.68</v>
      </c>
      <c r="K1362" t="s">
        <v>17</v>
      </c>
      <c r="L1362">
        <f t="shared" si="79"/>
        <v>44476.700000001081</v>
      </c>
      <c r="X1362" t="str">
        <f ca="1"/>
        <v>2025-06-03 19:23:49</v>
      </c>
    </row>
    <row r="1363" spans="1:24" x14ac:dyDescent="0.2">
      <c r="A1363" t="s">
        <v>11</v>
      </c>
      <c r="B1363" t="s">
        <v>14193</v>
      </c>
      <c r="C1363" t="s">
        <v>786</v>
      </c>
      <c r="D1363" t="s">
        <v>566</v>
      </c>
      <c r="E1363" t="s">
        <v>14194</v>
      </c>
      <c r="F1363" t="s">
        <v>14192</v>
      </c>
      <c r="G1363">
        <v>1.9800899999999999</v>
      </c>
      <c r="H1363">
        <v>1.98024</v>
      </c>
      <c r="I1363">
        <v>2</v>
      </c>
      <c r="J1363">
        <v>1.84</v>
      </c>
      <c r="K1363" t="s">
        <v>17</v>
      </c>
      <c r="L1363">
        <f t="shared" si="79"/>
        <v>44473.020000001081</v>
      </c>
      <c r="X1363" t="str">
        <f ca="1"/>
        <v>2025-06-03 19:23:28</v>
      </c>
    </row>
    <row r="1364" spans="1:24" x14ac:dyDescent="0.2">
      <c r="A1364" t="s">
        <v>11</v>
      </c>
      <c r="B1364" t="s">
        <v>14195</v>
      </c>
      <c r="C1364" t="s">
        <v>266</v>
      </c>
      <c r="D1364" t="s">
        <v>566</v>
      </c>
      <c r="E1364" t="s">
        <v>14196</v>
      </c>
      <c r="F1364" t="s">
        <v>14192</v>
      </c>
      <c r="G1364">
        <v>1.9801299999999999</v>
      </c>
      <c r="H1364">
        <v>1.98024</v>
      </c>
      <c r="I1364">
        <v>1</v>
      </c>
      <c r="J1364">
        <v>0.92</v>
      </c>
      <c r="K1364" t="s">
        <v>17</v>
      </c>
      <c r="L1364">
        <f t="shared" si="79"/>
        <v>44471.180000001084</v>
      </c>
      <c r="X1364" t="str">
        <f ca="1"/>
        <v>2025-06-03 19:23:19</v>
      </c>
    </row>
    <row r="1365" spans="1:24" x14ac:dyDescent="0.2">
      <c r="A1365" t="s">
        <v>11</v>
      </c>
      <c r="B1365" t="s">
        <v>14197</v>
      </c>
      <c r="C1365" t="s">
        <v>4379</v>
      </c>
      <c r="D1365" t="s">
        <v>566</v>
      </c>
      <c r="E1365" t="s">
        <v>14198</v>
      </c>
      <c r="F1365" t="s">
        <v>14199</v>
      </c>
      <c r="G1365">
        <v>1.97702</v>
      </c>
      <c r="H1365">
        <v>1.9796499999999999</v>
      </c>
      <c r="I1365">
        <v>1</v>
      </c>
      <c r="J1365">
        <v>0.92</v>
      </c>
      <c r="K1365" t="s">
        <v>17</v>
      </c>
      <c r="L1365">
        <f t="shared" si="79"/>
        <v>44470.260000001086</v>
      </c>
      <c r="X1365" t="str">
        <f ca="1"/>
        <v>2025-06-03 19:22:09</v>
      </c>
    </row>
    <row r="1366" spans="1:24" x14ac:dyDescent="0.2">
      <c r="A1366" t="s">
        <v>11</v>
      </c>
      <c r="B1366" t="s">
        <v>14200</v>
      </c>
      <c r="C1366" t="s">
        <v>266</v>
      </c>
      <c r="D1366" t="s">
        <v>566</v>
      </c>
      <c r="E1366" t="s">
        <v>14201</v>
      </c>
      <c r="F1366" t="s">
        <v>14202</v>
      </c>
      <c r="G1366">
        <v>1.97689</v>
      </c>
      <c r="H1366">
        <v>1.97715</v>
      </c>
      <c r="I1366">
        <v>1</v>
      </c>
      <c r="J1366">
        <v>0.92</v>
      </c>
      <c r="K1366" t="s">
        <v>17</v>
      </c>
      <c r="L1366">
        <f t="shared" si="79"/>
        <v>44469.340000001088</v>
      </c>
      <c r="X1366" t="str">
        <f ca="1"/>
        <v>2025-06-03 19:20:58</v>
      </c>
    </row>
    <row r="1367" spans="1:24" x14ac:dyDescent="0.2">
      <c r="A1367" t="s">
        <v>11</v>
      </c>
      <c r="B1367" t="s">
        <v>14203</v>
      </c>
      <c r="C1367" t="s">
        <v>301</v>
      </c>
      <c r="D1367" t="s">
        <v>566</v>
      </c>
      <c r="E1367" t="s">
        <v>14204</v>
      </c>
      <c r="F1367" t="s">
        <v>14202</v>
      </c>
      <c r="G1367">
        <v>1.97654</v>
      </c>
      <c r="H1367">
        <v>1.97715</v>
      </c>
      <c r="I1367">
        <v>4</v>
      </c>
      <c r="J1367">
        <v>3.68</v>
      </c>
      <c r="K1367" t="s">
        <v>17</v>
      </c>
      <c r="L1367">
        <f t="shared" si="79"/>
        <v>44468.42000000109</v>
      </c>
      <c r="X1367" t="str">
        <f ca="1"/>
        <v>2025-06-03 19:21:28</v>
      </c>
    </row>
    <row r="1368" spans="1:24" x14ac:dyDescent="0.2">
      <c r="A1368" t="s">
        <v>11</v>
      </c>
      <c r="B1368" t="s">
        <v>14205</v>
      </c>
      <c r="C1368" t="s">
        <v>281</v>
      </c>
      <c r="D1368" t="s">
        <v>566</v>
      </c>
      <c r="E1368" t="s">
        <v>14206</v>
      </c>
      <c r="F1368" t="s">
        <v>14202</v>
      </c>
      <c r="G1368">
        <v>1.97665</v>
      </c>
      <c r="H1368">
        <v>1.97715</v>
      </c>
      <c r="I1368">
        <v>2</v>
      </c>
      <c r="J1368">
        <v>1.84</v>
      </c>
      <c r="K1368" t="s">
        <v>17</v>
      </c>
      <c r="L1368">
        <f t="shared" si="79"/>
        <v>44464.740000001089</v>
      </c>
      <c r="X1368" t="str">
        <f ca="1"/>
        <v>2025-06-03 19:21:08</v>
      </c>
    </row>
    <row r="1369" spans="1:24" x14ac:dyDescent="0.2">
      <c r="A1369" t="s">
        <v>11</v>
      </c>
      <c r="B1369" t="s">
        <v>14207</v>
      </c>
      <c r="C1369" t="s">
        <v>266</v>
      </c>
      <c r="D1369" t="s">
        <v>566</v>
      </c>
      <c r="E1369" t="s">
        <v>14208</v>
      </c>
      <c r="F1369" t="s">
        <v>14209</v>
      </c>
      <c r="G1369">
        <v>1.97481</v>
      </c>
      <c r="H1369">
        <v>1.9763599999999999</v>
      </c>
      <c r="I1369">
        <v>1</v>
      </c>
      <c r="J1369">
        <v>0.92</v>
      </c>
      <c r="K1369" t="s">
        <v>17</v>
      </c>
      <c r="L1369">
        <f t="shared" si="79"/>
        <v>44462.900000001093</v>
      </c>
      <c r="X1369" t="str">
        <f ca="1"/>
        <v>2025-06-03 19:19:48</v>
      </c>
    </row>
    <row r="1370" spans="1:24" x14ac:dyDescent="0.2">
      <c r="A1370" t="s">
        <v>11</v>
      </c>
      <c r="B1370" t="s">
        <v>14210</v>
      </c>
      <c r="C1370" t="s">
        <v>266</v>
      </c>
      <c r="D1370" t="s">
        <v>566</v>
      </c>
      <c r="E1370" t="s">
        <v>14211</v>
      </c>
      <c r="F1370" t="s">
        <v>14212</v>
      </c>
      <c r="G1370">
        <v>1.97336</v>
      </c>
      <c r="H1370">
        <v>1.97495</v>
      </c>
      <c r="I1370">
        <v>1</v>
      </c>
      <c r="J1370">
        <v>0.92</v>
      </c>
      <c r="K1370" t="s">
        <v>17</v>
      </c>
      <c r="L1370">
        <f t="shared" si="79"/>
        <v>44461.980000001095</v>
      </c>
      <c r="X1370" t="str">
        <f ca="1"/>
        <v>2025-06-03 19:18:38</v>
      </c>
    </row>
    <row r="1371" spans="1:24" x14ac:dyDescent="0.2">
      <c r="A1371" t="s">
        <v>11</v>
      </c>
      <c r="B1371" t="s">
        <v>14213</v>
      </c>
      <c r="C1371" t="s">
        <v>4379</v>
      </c>
      <c r="D1371" t="s">
        <v>566</v>
      </c>
      <c r="E1371" t="s">
        <v>14214</v>
      </c>
      <c r="F1371" t="s">
        <v>14215</v>
      </c>
      <c r="G1371">
        <v>1.97113</v>
      </c>
      <c r="H1371">
        <v>1.9730300000000001</v>
      </c>
      <c r="I1371">
        <v>1</v>
      </c>
      <c r="J1371">
        <v>0.92</v>
      </c>
      <c r="K1371" t="s">
        <v>17</v>
      </c>
      <c r="L1371">
        <f t="shared" si="79"/>
        <v>44461.060000001096</v>
      </c>
      <c r="X1371" t="str">
        <f ca="1"/>
        <v>2025-06-03 19:17:28</v>
      </c>
    </row>
    <row r="1372" spans="1:24" x14ac:dyDescent="0.2">
      <c r="A1372" t="s">
        <v>11</v>
      </c>
      <c r="B1372" t="s">
        <v>14216</v>
      </c>
      <c r="C1372" t="s">
        <v>266</v>
      </c>
      <c r="D1372" t="s">
        <v>566</v>
      </c>
      <c r="E1372" t="s">
        <v>14217</v>
      </c>
      <c r="F1372" t="s">
        <v>14218</v>
      </c>
      <c r="G1372">
        <v>1.9703599999999999</v>
      </c>
      <c r="H1372">
        <v>1.9711099999999999</v>
      </c>
      <c r="I1372">
        <v>1</v>
      </c>
      <c r="J1372">
        <v>0.92</v>
      </c>
      <c r="K1372" t="s">
        <v>17</v>
      </c>
      <c r="L1372">
        <f t="shared" si="79"/>
        <v>44460.140000001098</v>
      </c>
      <c r="X1372" t="str">
        <f ca="1"/>
        <v>2025-06-03 19:16:17</v>
      </c>
    </row>
    <row r="1373" spans="1:24" x14ac:dyDescent="0.2">
      <c r="A1373" t="s">
        <v>18</v>
      </c>
      <c r="B1373" t="s">
        <v>14219</v>
      </c>
      <c r="C1373" t="s">
        <v>281</v>
      </c>
      <c r="D1373" t="s">
        <v>566</v>
      </c>
      <c r="E1373" t="s">
        <v>14220</v>
      </c>
      <c r="F1373" t="s">
        <v>14221</v>
      </c>
      <c r="G1373">
        <v>1.9699199999999999</v>
      </c>
      <c r="H1373">
        <v>1.9704600000000001</v>
      </c>
      <c r="I1373">
        <v>2</v>
      </c>
      <c r="J1373">
        <v>-2</v>
      </c>
      <c r="K1373" t="s">
        <v>17</v>
      </c>
      <c r="L1373">
        <f t="shared" si="79"/>
        <v>44459.2200000011</v>
      </c>
      <c r="X1373" t="str">
        <f ca="1"/>
        <v>2025-06-03 19:15:17</v>
      </c>
    </row>
    <row r="1374" spans="1:24" x14ac:dyDescent="0.2">
      <c r="A1374" t="s">
        <v>18</v>
      </c>
      <c r="B1374" t="s">
        <v>14222</v>
      </c>
      <c r="C1374" t="s">
        <v>840</v>
      </c>
      <c r="D1374" t="s">
        <v>566</v>
      </c>
      <c r="E1374" t="s">
        <v>14223</v>
      </c>
      <c r="F1374" t="s">
        <v>14221</v>
      </c>
      <c r="G1374">
        <v>1.9704299999999999</v>
      </c>
      <c r="H1374">
        <v>1.9704600000000001</v>
      </c>
      <c r="I1374">
        <v>8</v>
      </c>
      <c r="J1374">
        <v>-8</v>
      </c>
      <c r="K1374" t="s">
        <v>17</v>
      </c>
      <c r="L1374">
        <f t="shared" si="79"/>
        <v>44461.2200000011</v>
      </c>
      <c r="X1374" t="str">
        <f ca="1"/>
        <v>2025-06-03 19:15:47</v>
      </c>
    </row>
    <row r="1375" spans="1:24" x14ac:dyDescent="0.2">
      <c r="A1375" t="s">
        <v>18</v>
      </c>
      <c r="B1375" t="s">
        <v>14224</v>
      </c>
      <c r="C1375" t="s">
        <v>301</v>
      </c>
      <c r="D1375" t="s">
        <v>566</v>
      </c>
      <c r="E1375" t="s">
        <v>14225</v>
      </c>
      <c r="F1375" t="s">
        <v>14221</v>
      </c>
      <c r="G1375">
        <v>1.9699899999999999</v>
      </c>
      <c r="H1375">
        <v>1.9704600000000001</v>
      </c>
      <c r="I1375">
        <v>4</v>
      </c>
      <c r="J1375">
        <v>-4</v>
      </c>
      <c r="K1375" t="s">
        <v>17</v>
      </c>
      <c r="L1375">
        <f t="shared" si="79"/>
        <v>44469.2200000011</v>
      </c>
      <c r="X1375" t="str">
        <f ca="1"/>
        <v>2025-06-03 19:15:37</v>
      </c>
    </row>
    <row r="1376" spans="1:24" x14ac:dyDescent="0.2">
      <c r="A1376" t="s">
        <v>18</v>
      </c>
      <c r="B1376" t="s">
        <v>14226</v>
      </c>
      <c r="C1376" t="s">
        <v>266</v>
      </c>
      <c r="D1376" t="s">
        <v>566</v>
      </c>
      <c r="E1376" t="s">
        <v>14227</v>
      </c>
      <c r="F1376" t="s">
        <v>14221</v>
      </c>
      <c r="G1376">
        <v>1.96923</v>
      </c>
      <c r="H1376">
        <v>1.9704600000000001</v>
      </c>
      <c r="I1376">
        <v>1</v>
      </c>
      <c r="J1376">
        <v>-1</v>
      </c>
      <c r="K1376" t="s">
        <v>17</v>
      </c>
      <c r="L1376">
        <f t="shared" si="79"/>
        <v>44473.2200000011</v>
      </c>
      <c r="X1376" t="str">
        <f ca="1"/>
        <v>2025-06-03 19:15:07</v>
      </c>
    </row>
    <row r="1377" spans="1:24" x14ac:dyDescent="0.2">
      <c r="A1377" t="s">
        <v>18</v>
      </c>
      <c r="B1377" t="s">
        <v>14228</v>
      </c>
      <c r="C1377" t="s">
        <v>266</v>
      </c>
      <c r="D1377" t="s">
        <v>566</v>
      </c>
      <c r="E1377" t="s">
        <v>14229</v>
      </c>
      <c r="F1377" t="s">
        <v>14230</v>
      </c>
      <c r="G1377">
        <v>1.97106</v>
      </c>
      <c r="H1377">
        <v>1.9696499999999999</v>
      </c>
      <c r="I1377">
        <v>1</v>
      </c>
      <c r="J1377">
        <v>0.92</v>
      </c>
      <c r="K1377" t="s">
        <v>17</v>
      </c>
      <c r="L1377">
        <f t="shared" si="79"/>
        <v>44474.2200000011</v>
      </c>
      <c r="X1377" t="str">
        <f ca="1"/>
        <v>2025-06-03 19:13:57</v>
      </c>
    </row>
    <row r="1378" spans="1:24" x14ac:dyDescent="0.2">
      <c r="A1378" t="s">
        <v>11</v>
      </c>
      <c r="B1378" t="s">
        <v>14231</v>
      </c>
      <c r="C1378" t="s">
        <v>4565</v>
      </c>
      <c r="D1378" t="s">
        <v>566</v>
      </c>
      <c r="E1378" t="s">
        <v>14232</v>
      </c>
      <c r="F1378" t="s">
        <v>14233</v>
      </c>
      <c r="G1378">
        <v>1.972</v>
      </c>
      <c r="H1378">
        <v>1.9712400000000001</v>
      </c>
      <c r="I1378">
        <v>4</v>
      </c>
      <c r="J1378">
        <v>-4</v>
      </c>
      <c r="K1378" t="s">
        <v>17</v>
      </c>
      <c r="L1378">
        <f t="shared" si="79"/>
        <v>44473.300000001102</v>
      </c>
      <c r="X1378" t="str">
        <f ca="1"/>
        <v>2025-06-03 19:13:16</v>
      </c>
    </row>
    <row r="1379" spans="1:24" x14ac:dyDescent="0.2">
      <c r="A1379" t="s">
        <v>11</v>
      </c>
      <c r="B1379" t="s">
        <v>14234</v>
      </c>
      <c r="C1379" t="s">
        <v>786</v>
      </c>
      <c r="D1379" t="s">
        <v>566</v>
      </c>
      <c r="E1379" t="s">
        <v>14235</v>
      </c>
      <c r="F1379" t="s">
        <v>14233</v>
      </c>
      <c r="G1379">
        <v>1.9724200000000001</v>
      </c>
      <c r="H1379">
        <v>1.9712400000000001</v>
      </c>
      <c r="I1379">
        <v>2</v>
      </c>
      <c r="J1379">
        <v>-2</v>
      </c>
      <c r="K1379" t="s">
        <v>17</v>
      </c>
      <c r="L1379">
        <f t="shared" si="79"/>
        <v>44477.300000001102</v>
      </c>
      <c r="X1379" t="str">
        <f ca="1"/>
        <v>2025-06-03 19:12:56</v>
      </c>
    </row>
    <row r="1380" spans="1:24" x14ac:dyDescent="0.2">
      <c r="A1380" t="s">
        <v>11</v>
      </c>
      <c r="B1380" t="s">
        <v>14236</v>
      </c>
      <c r="C1380" t="s">
        <v>266</v>
      </c>
      <c r="D1380" t="s">
        <v>566</v>
      </c>
      <c r="E1380" t="s">
        <v>14237</v>
      </c>
      <c r="F1380" t="s">
        <v>14233</v>
      </c>
      <c r="G1380">
        <v>1.97255</v>
      </c>
      <c r="H1380">
        <v>1.9712400000000001</v>
      </c>
      <c r="I1380">
        <v>1</v>
      </c>
      <c r="J1380">
        <v>-1</v>
      </c>
      <c r="K1380" t="s">
        <v>17</v>
      </c>
      <c r="L1380">
        <f t="shared" si="79"/>
        <v>44479.300000001102</v>
      </c>
      <c r="X1380" t="str">
        <f ca="1"/>
        <v>2025-06-03 19:12:47</v>
      </c>
    </row>
    <row r="1381" spans="1:24" x14ac:dyDescent="0.2">
      <c r="A1381" t="s">
        <v>11</v>
      </c>
      <c r="B1381" t="s">
        <v>14238</v>
      </c>
      <c r="C1381" t="s">
        <v>222</v>
      </c>
      <c r="D1381" t="s">
        <v>566</v>
      </c>
      <c r="E1381" t="s">
        <v>14239</v>
      </c>
      <c r="F1381" t="s">
        <v>14233</v>
      </c>
      <c r="G1381">
        <v>1.9716400000000001</v>
      </c>
      <c r="H1381">
        <v>1.9712400000000001</v>
      </c>
      <c r="I1381">
        <v>8</v>
      </c>
      <c r="J1381">
        <v>-8</v>
      </c>
      <c r="K1381" t="s">
        <v>17</v>
      </c>
      <c r="L1381">
        <f t="shared" si="79"/>
        <v>44480.300000001102</v>
      </c>
      <c r="X1381" t="str">
        <f ca="1"/>
        <v>2025-06-03 19:13:26</v>
      </c>
    </row>
    <row r="1382" spans="1:24" x14ac:dyDescent="0.2">
      <c r="A1382" t="s">
        <v>11</v>
      </c>
      <c r="B1382" t="s">
        <v>14240</v>
      </c>
      <c r="C1382" t="s">
        <v>281</v>
      </c>
      <c r="D1382" t="s">
        <v>566</v>
      </c>
      <c r="E1382" t="s">
        <v>14241</v>
      </c>
      <c r="F1382" t="s">
        <v>14242</v>
      </c>
      <c r="G1382">
        <v>1.9711799999999999</v>
      </c>
      <c r="H1382">
        <v>1.97228</v>
      </c>
      <c r="I1382">
        <v>2</v>
      </c>
      <c r="J1382">
        <v>1.84</v>
      </c>
      <c r="K1382" t="s">
        <v>17</v>
      </c>
      <c r="L1382">
        <f t="shared" si="79"/>
        <v>44488.300000001102</v>
      </c>
      <c r="X1382" t="str">
        <f ca="1"/>
        <v>2025-06-03 19:11:46</v>
      </c>
    </row>
    <row r="1383" spans="1:24" x14ac:dyDescent="0.2">
      <c r="A1383" t="s">
        <v>11</v>
      </c>
      <c r="B1383" t="s">
        <v>14243</v>
      </c>
      <c r="C1383" t="s">
        <v>4379</v>
      </c>
      <c r="D1383" t="s">
        <v>566</v>
      </c>
      <c r="E1383" t="s">
        <v>14244</v>
      </c>
      <c r="F1383" t="s">
        <v>14242</v>
      </c>
      <c r="G1383">
        <v>1.9712700000000001</v>
      </c>
      <c r="H1383">
        <v>1.97228</v>
      </c>
      <c r="I1383">
        <v>1</v>
      </c>
      <c r="J1383">
        <v>0.92</v>
      </c>
      <c r="K1383" t="s">
        <v>17</v>
      </c>
      <c r="L1383">
        <f t="shared" si="79"/>
        <v>44486.460000001105</v>
      </c>
      <c r="X1383" t="str">
        <f ca="1"/>
        <v>2025-06-03 19:11:37</v>
      </c>
    </row>
    <row r="1384" spans="1:24" x14ac:dyDescent="0.2">
      <c r="A1384" t="s">
        <v>11</v>
      </c>
      <c r="B1384" t="s">
        <v>14245</v>
      </c>
      <c r="C1384" t="s">
        <v>301</v>
      </c>
      <c r="D1384" t="s">
        <v>566</v>
      </c>
      <c r="E1384" t="s">
        <v>14246</v>
      </c>
      <c r="F1384" t="s">
        <v>14247</v>
      </c>
      <c r="G1384">
        <v>1.9711700000000001</v>
      </c>
      <c r="H1384">
        <v>1.97167</v>
      </c>
      <c r="I1384">
        <v>4</v>
      </c>
      <c r="J1384">
        <v>3.68</v>
      </c>
      <c r="K1384" t="s">
        <v>17</v>
      </c>
      <c r="L1384">
        <f t="shared" si="79"/>
        <v>44485.540000001107</v>
      </c>
      <c r="X1384" t="str">
        <f ca="1"/>
        <v>2025-06-03 19:10:56</v>
      </c>
    </row>
    <row r="1385" spans="1:24" x14ac:dyDescent="0.2">
      <c r="A1385" t="s">
        <v>11</v>
      </c>
      <c r="B1385" t="s">
        <v>14248</v>
      </c>
      <c r="C1385" t="s">
        <v>281</v>
      </c>
      <c r="D1385" t="s">
        <v>566</v>
      </c>
      <c r="E1385" t="s">
        <v>14249</v>
      </c>
      <c r="F1385" t="s">
        <v>14247</v>
      </c>
      <c r="G1385">
        <v>1.9719800000000001</v>
      </c>
      <c r="H1385">
        <v>1.97167</v>
      </c>
      <c r="I1385">
        <v>2</v>
      </c>
      <c r="J1385">
        <v>-2</v>
      </c>
      <c r="K1385" t="s">
        <v>17</v>
      </c>
      <c r="L1385">
        <f t="shared" si="79"/>
        <v>44481.860000001107</v>
      </c>
      <c r="X1385" t="str">
        <f ca="1"/>
        <v>2025-06-03 19:10:36</v>
      </c>
    </row>
    <row r="1386" spans="1:24" x14ac:dyDescent="0.2">
      <c r="A1386" t="s">
        <v>11</v>
      </c>
      <c r="B1386" t="s">
        <v>14250</v>
      </c>
      <c r="C1386" t="s">
        <v>266</v>
      </c>
      <c r="D1386" t="s">
        <v>566</v>
      </c>
      <c r="E1386" t="s">
        <v>14251</v>
      </c>
      <c r="F1386" t="s">
        <v>14247</v>
      </c>
      <c r="G1386">
        <v>1.9717</v>
      </c>
      <c r="H1386">
        <v>1.97167</v>
      </c>
      <c r="I1386">
        <v>1</v>
      </c>
      <c r="J1386">
        <v>-1</v>
      </c>
      <c r="K1386" t="s">
        <v>17</v>
      </c>
      <c r="L1386">
        <f t="shared" si="79"/>
        <v>44483.860000001107</v>
      </c>
      <c r="X1386" t="str">
        <f ca="1"/>
        <v>2025-06-03 19:10:26</v>
      </c>
    </row>
    <row r="1387" spans="1:24" x14ac:dyDescent="0.2">
      <c r="A1387" t="s">
        <v>11</v>
      </c>
      <c r="B1387" t="s">
        <v>14252</v>
      </c>
      <c r="C1387" t="s">
        <v>840</v>
      </c>
      <c r="D1387" t="s">
        <v>566</v>
      </c>
      <c r="E1387" t="s">
        <v>14253</v>
      </c>
      <c r="F1387" t="s">
        <v>14247</v>
      </c>
      <c r="G1387">
        <v>1.97089</v>
      </c>
      <c r="H1387">
        <v>1.97167</v>
      </c>
      <c r="I1387">
        <v>8</v>
      </c>
      <c r="J1387">
        <v>7.36</v>
      </c>
      <c r="K1387" t="s">
        <v>17</v>
      </c>
      <c r="L1387">
        <f t="shared" si="79"/>
        <v>44484.860000001107</v>
      </c>
      <c r="X1387" t="str">
        <f ca="1"/>
        <v>2025-06-03 19:11:06</v>
      </c>
    </row>
    <row r="1388" spans="1:24" x14ac:dyDescent="0.2">
      <c r="A1388" t="s">
        <v>11</v>
      </c>
      <c r="B1388" t="s">
        <v>14254</v>
      </c>
      <c r="C1388" t="s">
        <v>266</v>
      </c>
      <c r="D1388" t="s">
        <v>566</v>
      </c>
      <c r="E1388" t="s">
        <v>14255</v>
      </c>
      <c r="F1388" t="s">
        <v>14256</v>
      </c>
      <c r="G1388">
        <v>1.97133</v>
      </c>
      <c r="H1388">
        <v>1.9716800000000001</v>
      </c>
      <c r="I1388">
        <v>1</v>
      </c>
      <c r="J1388">
        <v>0.92</v>
      </c>
      <c r="K1388" t="s">
        <v>17</v>
      </c>
      <c r="L1388">
        <f t="shared" si="79"/>
        <v>44477.500000001106</v>
      </c>
      <c r="X1388" t="str">
        <f ca="1"/>
        <v>2025-06-03 19:09:16</v>
      </c>
    </row>
    <row r="1389" spans="1:24" x14ac:dyDescent="0.2">
      <c r="A1389" t="s">
        <v>11</v>
      </c>
      <c r="B1389" t="s">
        <v>14257</v>
      </c>
      <c r="C1389" t="s">
        <v>786</v>
      </c>
      <c r="D1389" t="s">
        <v>566</v>
      </c>
      <c r="E1389" t="s">
        <v>14258</v>
      </c>
      <c r="F1389" t="s">
        <v>14259</v>
      </c>
      <c r="G1389">
        <v>1.9715400000000001</v>
      </c>
      <c r="H1389">
        <v>1.97133</v>
      </c>
      <c r="I1389">
        <v>2</v>
      </c>
      <c r="J1389">
        <v>-2</v>
      </c>
      <c r="K1389" t="s">
        <v>17</v>
      </c>
      <c r="L1389">
        <f t="shared" si="79"/>
        <v>44476.580000001108</v>
      </c>
      <c r="X1389" t="str">
        <f ca="1"/>
        <v>2025-06-03 19:08:15</v>
      </c>
    </row>
    <row r="1390" spans="1:24" x14ac:dyDescent="0.2">
      <c r="A1390" t="s">
        <v>11</v>
      </c>
      <c r="B1390" t="s">
        <v>14260</v>
      </c>
      <c r="C1390" t="s">
        <v>1379</v>
      </c>
      <c r="D1390" t="s">
        <v>566</v>
      </c>
      <c r="E1390" t="s">
        <v>14261</v>
      </c>
      <c r="F1390" t="s">
        <v>14259</v>
      </c>
      <c r="G1390">
        <v>1.9711399999999999</v>
      </c>
      <c r="H1390">
        <v>1.97133</v>
      </c>
      <c r="I1390">
        <v>8</v>
      </c>
      <c r="J1390">
        <v>7.36</v>
      </c>
      <c r="K1390" t="s">
        <v>17</v>
      </c>
      <c r="L1390">
        <f t="shared" si="79"/>
        <v>44478.580000001108</v>
      </c>
      <c r="X1390" t="str">
        <f ca="1"/>
        <v>2025-06-03 19:09:05</v>
      </c>
    </row>
    <row r="1391" spans="1:24" x14ac:dyDescent="0.2">
      <c r="A1391" t="s">
        <v>11</v>
      </c>
      <c r="B1391" t="s">
        <v>14262</v>
      </c>
      <c r="C1391" t="s">
        <v>266</v>
      </c>
      <c r="D1391" t="s">
        <v>566</v>
      </c>
      <c r="E1391" t="s">
        <v>14263</v>
      </c>
      <c r="F1391" t="s">
        <v>14259</v>
      </c>
      <c r="G1391">
        <v>1.9721</v>
      </c>
      <c r="H1391">
        <v>1.97133</v>
      </c>
      <c r="I1391">
        <v>1</v>
      </c>
      <c r="J1391">
        <v>-1</v>
      </c>
      <c r="K1391" t="s">
        <v>17</v>
      </c>
      <c r="L1391">
        <f t="shared" si="79"/>
        <v>44471.220000001107</v>
      </c>
      <c r="X1391" t="str">
        <f ca="1"/>
        <v>2025-06-03 19:08:06</v>
      </c>
    </row>
    <row r="1392" spans="1:24" x14ac:dyDescent="0.2">
      <c r="A1392" t="s">
        <v>11</v>
      </c>
      <c r="B1392" t="s">
        <v>14264</v>
      </c>
      <c r="C1392" t="s">
        <v>222</v>
      </c>
      <c r="D1392" t="s">
        <v>566</v>
      </c>
      <c r="E1392" t="s">
        <v>14265</v>
      </c>
      <c r="F1392" t="s">
        <v>14259</v>
      </c>
      <c r="G1392">
        <v>1.9714799999999999</v>
      </c>
      <c r="H1392">
        <v>1.97133</v>
      </c>
      <c r="I1392">
        <v>4</v>
      </c>
      <c r="J1392">
        <v>-4</v>
      </c>
      <c r="K1392" t="s">
        <v>17</v>
      </c>
      <c r="L1392">
        <f t="shared" si="79"/>
        <v>44472.220000001107</v>
      </c>
      <c r="X1392" t="str">
        <f ca="1"/>
        <v>2025-06-03 19:08:45</v>
      </c>
    </row>
    <row r="1393" spans="1:24" x14ac:dyDescent="0.2">
      <c r="A1393" t="s">
        <v>11</v>
      </c>
      <c r="B1393" t="s">
        <v>14266</v>
      </c>
      <c r="C1393" t="s">
        <v>266</v>
      </c>
      <c r="D1393" t="s">
        <v>566</v>
      </c>
      <c r="E1393" t="s">
        <v>14267</v>
      </c>
      <c r="F1393" t="s">
        <v>14268</v>
      </c>
      <c r="G1393">
        <v>1.9706300000000001</v>
      </c>
      <c r="H1393">
        <v>1.9722200000000001</v>
      </c>
      <c r="I1393">
        <v>1</v>
      </c>
      <c r="J1393">
        <v>0.92</v>
      </c>
      <c r="K1393" t="s">
        <v>17</v>
      </c>
      <c r="L1393">
        <f t="shared" si="79"/>
        <v>44476.220000001107</v>
      </c>
      <c r="X1393" t="str">
        <f ca="1"/>
        <v>2025-06-03 19:06:56</v>
      </c>
    </row>
    <row r="1394" spans="1:24" x14ac:dyDescent="0.2">
      <c r="A1394" t="s">
        <v>11</v>
      </c>
      <c r="B1394" t="s">
        <v>14269</v>
      </c>
      <c r="C1394" t="s">
        <v>786</v>
      </c>
      <c r="D1394" t="s">
        <v>566</v>
      </c>
      <c r="E1394" t="s">
        <v>14270</v>
      </c>
      <c r="F1394" t="s">
        <v>14271</v>
      </c>
      <c r="G1394">
        <v>1.96879</v>
      </c>
      <c r="H1394">
        <v>1.9700800000000001</v>
      </c>
      <c r="I1394">
        <v>2</v>
      </c>
      <c r="J1394">
        <v>1.84</v>
      </c>
      <c r="K1394" t="s">
        <v>17</v>
      </c>
      <c r="L1394">
        <f t="shared" si="79"/>
        <v>44475.300000001109</v>
      </c>
      <c r="X1394" t="str">
        <f ca="1"/>
        <v>2025-06-03 19:05:54</v>
      </c>
    </row>
    <row r="1395" spans="1:24" x14ac:dyDescent="0.2">
      <c r="A1395" t="s">
        <v>11</v>
      </c>
      <c r="B1395" t="s">
        <v>14272</v>
      </c>
      <c r="C1395" t="s">
        <v>4680</v>
      </c>
      <c r="D1395" t="s">
        <v>566</v>
      </c>
      <c r="E1395" t="s">
        <v>14273</v>
      </c>
      <c r="F1395" t="s">
        <v>14271</v>
      </c>
      <c r="G1395">
        <v>1.96845</v>
      </c>
      <c r="H1395">
        <v>1.9700800000000001</v>
      </c>
      <c r="I1395">
        <v>4</v>
      </c>
      <c r="J1395">
        <v>3.68</v>
      </c>
      <c r="K1395" t="s">
        <v>17</v>
      </c>
      <c r="L1395">
        <f t="shared" si="79"/>
        <v>44473.460000001112</v>
      </c>
      <c r="X1395" t="str">
        <f ca="1"/>
        <v>2025-06-03 19:06:04</v>
      </c>
    </row>
    <row r="1396" spans="1:24" x14ac:dyDescent="0.2">
      <c r="A1396" t="s">
        <v>11</v>
      </c>
      <c r="B1396" t="s">
        <v>14274</v>
      </c>
      <c r="C1396" t="s">
        <v>266</v>
      </c>
      <c r="D1396" t="s">
        <v>566</v>
      </c>
      <c r="E1396" t="s">
        <v>14275</v>
      </c>
      <c r="F1396" t="s">
        <v>14271</v>
      </c>
      <c r="G1396">
        <v>1.96898</v>
      </c>
      <c r="H1396">
        <v>1.9700800000000001</v>
      </c>
      <c r="I1396">
        <v>1</v>
      </c>
      <c r="J1396">
        <v>0.92</v>
      </c>
      <c r="K1396" t="s">
        <v>17</v>
      </c>
      <c r="L1396">
        <f t="shared" si="79"/>
        <v>44469.780000001112</v>
      </c>
      <c r="X1396" t="str">
        <f ca="1"/>
        <v>2025-06-03 19:05:45</v>
      </c>
    </row>
    <row r="1397" spans="1:24" x14ac:dyDescent="0.2">
      <c r="A1397" t="s">
        <v>11</v>
      </c>
      <c r="B1397" t="s">
        <v>14276</v>
      </c>
      <c r="C1397" t="s">
        <v>1379</v>
      </c>
      <c r="D1397" t="s">
        <v>566</v>
      </c>
      <c r="E1397" t="s">
        <v>14277</v>
      </c>
      <c r="F1397" t="s">
        <v>14278</v>
      </c>
      <c r="G1397">
        <v>1.9695</v>
      </c>
      <c r="H1397">
        <v>1.96959</v>
      </c>
      <c r="I1397">
        <v>8</v>
      </c>
      <c r="J1397">
        <v>7.36</v>
      </c>
      <c r="K1397" t="s">
        <v>17</v>
      </c>
      <c r="L1397">
        <f t="shared" si="79"/>
        <v>44468.860000001114</v>
      </c>
      <c r="X1397" t="str">
        <f ca="1"/>
        <v>2025-06-03 19:05:34</v>
      </c>
    </row>
    <row r="1398" spans="1:24" x14ac:dyDescent="0.2">
      <c r="A1398" t="s">
        <v>11</v>
      </c>
      <c r="B1398" t="s">
        <v>14279</v>
      </c>
      <c r="C1398" t="s">
        <v>266</v>
      </c>
      <c r="D1398" t="s">
        <v>566</v>
      </c>
      <c r="E1398" t="s">
        <v>14280</v>
      </c>
      <c r="F1398" t="s">
        <v>14278</v>
      </c>
      <c r="G1398">
        <v>1.9705999999999999</v>
      </c>
      <c r="H1398">
        <v>1.96959</v>
      </c>
      <c r="I1398">
        <v>1</v>
      </c>
      <c r="J1398">
        <v>-1</v>
      </c>
      <c r="K1398" t="s">
        <v>17</v>
      </c>
      <c r="L1398">
        <f t="shared" si="79"/>
        <v>44461.500000001113</v>
      </c>
      <c r="X1398" t="str">
        <f ca="1"/>
        <v>2025-06-03 19:04:35</v>
      </c>
    </row>
    <row r="1399" spans="1:24" x14ac:dyDescent="0.2">
      <c r="A1399" t="s">
        <v>11</v>
      </c>
      <c r="B1399" t="s">
        <v>14281</v>
      </c>
      <c r="C1399" t="s">
        <v>4680</v>
      </c>
      <c r="D1399" t="s">
        <v>566</v>
      </c>
      <c r="E1399" t="s">
        <v>14282</v>
      </c>
      <c r="F1399" t="s">
        <v>14278</v>
      </c>
      <c r="G1399">
        <v>1.9703999999999999</v>
      </c>
      <c r="H1399">
        <v>1.96959</v>
      </c>
      <c r="I1399">
        <v>2</v>
      </c>
      <c r="J1399">
        <v>-2</v>
      </c>
      <c r="K1399" t="s">
        <v>17</v>
      </c>
      <c r="L1399">
        <f t="shared" si="79"/>
        <v>44462.500000001113</v>
      </c>
      <c r="X1399" t="str">
        <f ca="1"/>
        <v>2025-06-03 19:04:54</v>
      </c>
    </row>
    <row r="1400" spans="1:24" x14ac:dyDescent="0.2">
      <c r="A1400" t="s">
        <v>11</v>
      </c>
      <c r="B1400" t="s">
        <v>14283</v>
      </c>
      <c r="C1400" t="s">
        <v>6909</v>
      </c>
      <c r="D1400" t="s">
        <v>566</v>
      </c>
      <c r="E1400" t="s">
        <v>14284</v>
      </c>
      <c r="F1400" t="s">
        <v>14278</v>
      </c>
      <c r="G1400">
        <v>1.9700599999999999</v>
      </c>
      <c r="H1400">
        <v>1.96959</v>
      </c>
      <c r="I1400">
        <v>4</v>
      </c>
      <c r="J1400">
        <v>-4</v>
      </c>
      <c r="K1400" t="s">
        <v>17</v>
      </c>
      <c r="L1400">
        <f t="shared" si="79"/>
        <v>44464.500000001113</v>
      </c>
      <c r="X1400" t="str">
        <f ca="1"/>
        <v>2025-06-03 19:05:24</v>
      </c>
    </row>
    <row r="1401" spans="1:24" x14ac:dyDescent="0.2">
      <c r="A1401" t="s">
        <v>11</v>
      </c>
      <c r="B1401" t="s">
        <v>14285</v>
      </c>
      <c r="C1401" t="s">
        <v>786</v>
      </c>
      <c r="D1401" t="s">
        <v>566</v>
      </c>
      <c r="E1401" t="s">
        <v>14286</v>
      </c>
      <c r="F1401" t="s">
        <v>14287</v>
      </c>
      <c r="G1401">
        <v>1.9714</v>
      </c>
      <c r="H1401">
        <v>1.9702999999999999</v>
      </c>
      <c r="I1401">
        <v>2</v>
      </c>
      <c r="J1401">
        <v>-2</v>
      </c>
      <c r="K1401" t="s">
        <v>17</v>
      </c>
      <c r="L1401">
        <f t="shared" si="79"/>
        <v>44468.500000001113</v>
      </c>
      <c r="X1401" t="str">
        <f ca="1"/>
        <v>2025-06-03 19:03:34</v>
      </c>
    </row>
    <row r="1402" spans="1:24" x14ac:dyDescent="0.2">
      <c r="A1402" t="s">
        <v>11</v>
      </c>
      <c r="B1402" t="s">
        <v>14288</v>
      </c>
      <c r="C1402" t="s">
        <v>266</v>
      </c>
      <c r="D1402" t="s">
        <v>566</v>
      </c>
      <c r="E1402" t="s">
        <v>14289</v>
      </c>
      <c r="F1402" t="s">
        <v>14287</v>
      </c>
      <c r="G1402">
        <v>1.9721500000000001</v>
      </c>
      <c r="H1402">
        <v>1.9702999999999999</v>
      </c>
      <c r="I1402">
        <v>1</v>
      </c>
      <c r="J1402">
        <v>-1</v>
      </c>
      <c r="K1402" t="s">
        <v>17</v>
      </c>
      <c r="L1402">
        <f t="shared" si="79"/>
        <v>44470.500000001113</v>
      </c>
      <c r="X1402" t="str">
        <f ca="1"/>
        <v>2025-06-03 19:03:25</v>
      </c>
    </row>
    <row r="1403" spans="1:24" x14ac:dyDescent="0.2">
      <c r="A1403" t="s">
        <v>11</v>
      </c>
      <c r="B1403" t="s">
        <v>14290</v>
      </c>
      <c r="C1403" t="s">
        <v>1379</v>
      </c>
      <c r="D1403" t="s">
        <v>566</v>
      </c>
      <c r="E1403" t="s">
        <v>14291</v>
      </c>
      <c r="F1403" t="s">
        <v>14287</v>
      </c>
      <c r="G1403">
        <v>1.9702999999999999</v>
      </c>
      <c r="H1403">
        <v>1.9702999999999999</v>
      </c>
      <c r="I1403">
        <v>8</v>
      </c>
      <c r="J1403">
        <v>0</v>
      </c>
      <c r="K1403" t="s">
        <v>17</v>
      </c>
      <c r="L1403">
        <f t="shared" si="79"/>
        <v>44471.500000001113</v>
      </c>
      <c r="X1403" t="str">
        <f ca="1"/>
        <v>2025-06-03 19:04:24</v>
      </c>
    </row>
    <row r="1404" spans="1:24" x14ac:dyDescent="0.2">
      <c r="A1404" t="s">
        <v>11</v>
      </c>
      <c r="B1404" t="s">
        <v>14292</v>
      </c>
      <c r="C1404" t="s">
        <v>6909</v>
      </c>
      <c r="D1404" t="s">
        <v>566</v>
      </c>
      <c r="E1404" t="s">
        <v>14293</v>
      </c>
      <c r="F1404" t="s">
        <v>14287</v>
      </c>
      <c r="G1404">
        <v>1.9712099999999999</v>
      </c>
      <c r="H1404">
        <v>1.9702999999999999</v>
      </c>
      <c r="I1404">
        <v>4</v>
      </c>
      <c r="J1404">
        <v>-4</v>
      </c>
      <c r="K1404" t="s">
        <v>17</v>
      </c>
      <c r="L1404">
        <f t="shared" si="79"/>
        <v>44471.500000001113</v>
      </c>
      <c r="X1404" t="str">
        <f ca="1"/>
        <v>2025-06-03 19:04:14</v>
      </c>
    </row>
    <row r="1405" spans="1:24" x14ac:dyDescent="0.2">
      <c r="A1405" t="s">
        <v>11</v>
      </c>
      <c r="B1405" t="s">
        <v>14294</v>
      </c>
      <c r="C1405" t="s">
        <v>266</v>
      </c>
      <c r="D1405" t="s">
        <v>566</v>
      </c>
      <c r="E1405" t="s">
        <v>14295</v>
      </c>
      <c r="F1405" t="s">
        <v>14296</v>
      </c>
      <c r="G1405">
        <v>1.97078</v>
      </c>
      <c r="H1405">
        <v>1.9719500000000001</v>
      </c>
      <c r="I1405">
        <v>1</v>
      </c>
      <c r="J1405">
        <v>0.92</v>
      </c>
      <c r="K1405" t="s">
        <v>17</v>
      </c>
      <c r="L1405">
        <f t="shared" si="79"/>
        <v>44475.500000001113</v>
      </c>
      <c r="X1405" t="str">
        <f ca="1"/>
        <v>2025-06-03 19:02:15</v>
      </c>
    </row>
    <row r="1406" spans="1:24" x14ac:dyDescent="0.2">
      <c r="A1406" t="s">
        <v>11</v>
      </c>
      <c r="B1406" t="s">
        <v>14297</v>
      </c>
      <c r="C1406" t="s">
        <v>266</v>
      </c>
      <c r="D1406" t="s">
        <v>566</v>
      </c>
      <c r="E1406" t="s">
        <v>14298</v>
      </c>
      <c r="F1406" t="s">
        <v>14299</v>
      </c>
      <c r="G1406">
        <v>1.9711799999999999</v>
      </c>
      <c r="H1406">
        <v>1.9712400000000001</v>
      </c>
      <c r="I1406">
        <v>1</v>
      </c>
      <c r="J1406">
        <v>0.92</v>
      </c>
      <c r="K1406" t="s">
        <v>17</v>
      </c>
      <c r="L1406">
        <f t="shared" si="79"/>
        <v>44474.580000001115</v>
      </c>
      <c r="X1406" t="str">
        <f ca="1"/>
        <v>2025-06-03 19:01:04</v>
      </c>
    </row>
    <row r="1407" spans="1:24" x14ac:dyDescent="0.2">
      <c r="A1407" t="s">
        <v>11</v>
      </c>
      <c r="B1407" t="s">
        <v>14300</v>
      </c>
      <c r="C1407" t="s">
        <v>850</v>
      </c>
      <c r="D1407" t="s">
        <v>566</v>
      </c>
      <c r="E1407" t="s">
        <v>14301</v>
      </c>
      <c r="F1407" t="s">
        <v>14299</v>
      </c>
      <c r="G1407">
        <v>1.9709300000000001</v>
      </c>
      <c r="H1407">
        <v>1.9712400000000001</v>
      </c>
      <c r="I1407">
        <v>2</v>
      </c>
      <c r="J1407">
        <v>1.84</v>
      </c>
      <c r="K1407" t="s">
        <v>17</v>
      </c>
      <c r="L1407">
        <f t="shared" si="79"/>
        <v>44473.660000001117</v>
      </c>
      <c r="X1407" t="str">
        <f ca="1"/>
        <v>2025-06-03 19:01:54</v>
      </c>
    </row>
    <row r="1408" spans="1:24" x14ac:dyDescent="0.2">
      <c r="A1408" t="s">
        <v>11</v>
      </c>
      <c r="B1408" t="s">
        <v>14302</v>
      </c>
      <c r="C1408" t="s">
        <v>4565</v>
      </c>
      <c r="D1408" t="s">
        <v>566</v>
      </c>
      <c r="E1408" t="s">
        <v>14303</v>
      </c>
      <c r="F1408" t="s">
        <v>14304</v>
      </c>
      <c r="G1408">
        <v>1.97028</v>
      </c>
      <c r="H1408">
        <v>1.9704699999999999</v>
      </c>
      <c r="I1408">
        <v>4</v>
      </c>
      <c r="J1408">
        <v>3.68</v>
      </c>
      <c r="K1408" t="s">
        <v>17</v>
      </c>
      <c r="L1408">
        <f t="shared" si="79"/>
        <v>44471.82000000112</v>
      </c>
      <c r="X1408" t="str">
        <f ca="1"/>
        <v>2025-06-03 19:00:23</v>
      </c>
    </row>
    <row r="1409" spans="1:24" x14ac:dyDescent="0.2">
      <c r="A1409" t="s">
        <v>11</v>
      </c>
      <c r="B1409" t="s">
        <v>14305</v>
      </c>
      <c r="C1409" t="s">
        <v>786</v>
      </c>
      <c r="D1409" t="s">
        <v>566</v>
      </c>
      <c r="E1409" t="s">
        <v>14306</v>
      </c>
      <c r="F1409" t="s">
        <v>14304</v>
      </c>
      <c r="G1409">
        <v>1.97088</v>
      </c>
      <c r="H1409">
        <v>1.9704699999999999</v>
      </c>
      <c r="I1409">
        <v>2</v>
      </c>
      <c r="J1409">
        <v>-2</v>
      </c>
      <c r="K1409" t="s">
        <v>17</v>
      </c>
      <c r="L1409">
        <f t="shared" si="79"/>
        <v>44468.14000000112</v>
      </c>
      <c r="X1409" t="str">
        <f ca="1"/>
        <v>2025-06-03 19:00:03</v>
      </c>
    </row>
    <row r="1410" spans="1:24" x14ac:dyDescent="0.2">
      <c r="A1410" t="s">
        <v>11</v>
      </c>
      <c r="B1410" t="s">
        <v>14307</v>
      </c>
      <c r="C1410" t="s">
        <v>266</v>
      </c>
      <c r="D1410" t="s">
        <v>566</v>
      </c>
      <c r="E1410" t="s">
        <v>14308</v>
      </c>
      <c r="F1410" t="s">
        <v>14304</v>
      </c>
      <c r="G1410">
        <v>1.97095</v>
      </c>
      <c r="H1410">
        <v>1.9704699999999999</v>
      </c>
      <c r="I1410">
        <v>1</v>
      </c>
      <c r="J1410">
        <v>-1</v>
      </c>
      <c r="K1410" t="s">
        <v>17</v>
      </c>
      <c r="L1410">
        <f t="shared" si="79"/>
        <v>44470.14000000112</v>
      </c>
      <c r="X1410" t="str">
        <f ca="1"/>
        <v>2025-06-03 18:59:54</v>
      </c>
    </row>
    <row r="1411" spans="1:24" x14ac:dyDescent="0.2">
      <c r="A1411" t="s">
        <v>11</v>
      </c>
      <c r="B1411" t="s">
        <v>14309</v>
      </c>
      <c r="C1411" t="s">
        <v>266</v>
      </c>
      <c r="D1411" t="s">
        <v>566</v>
      </c>
      <c r="E1411" t="s">
        <v>14310</v>
      </c>
      <c r="F1411" t="s">
        <v>14311</v>
      </c>
      <c r="G1411">
        <v>1.9711799999999999</v>
      </c>
      <c r="H1411">
        <v>1.97062</v>
      </c>
      <c r="I1411">
        <v>1</v>
      </c>
      <c r="J1411">
        <v>-1</v>
      </c>
      <c r="K1411" t="s">
        <v>17</v>
      </c>
      <c r="L1411">
        <f t="shared" si="79"/>
        <v>44471.14000000112</v>
      </c>
      <c r="X1411" t="str">
        <f ca="1"/>
        <v>2025-06-03 18:58:44</v>
      </c>
    </row>
    <row r="1412" spans="1:24" x14ac:dyDescent="0.2">
      <c r="A1412" t="s">
        <v>11</v>
      </c>
      <c r="B1412" t="s">
        <v>14312</v>
      </c>
      <c r="C1412" t="s">
        <v>6909</v>
      </c>
      <c r="D1412" t="s">
        <v>566</v>
      </c>
      <c r="E1412" t="s">
        <v>14313</v>
      </c>
      <c r="F1412" t="s">
        <v>14311</v>
      </c>
      <c r="G1412">
        <v>1.9702</v>
      </c>
      <c r="H1412">
        <v>1.97062</v>
      </c>
      <c r="I1412">
        <v>2</v>
      </c>
      <c r="J1412">
        <v>1.84</v>
      </c>
      <c r="K1412" t="s">
        <v>17</v>
      </c>
      <c r="L1412">
        <f t="shared" ref="L1412:L1475" si="80">L1411-J1411</f>
        <v>44472.14000000112</v>
      </c>
      <c r="X1412" t="str">
        <f ca="1"/>
        <v>2025-06-03 18:59:33</v>
      </c>
    </row>
    <row r="1413" spans="1:24" x14ac:dyDescent="0.2">
      <c r="A1413" t="s">
        <v>11</v>
      </c>
      <c r="B1413" t="s">
        <v>14314</v>
      </c>
      <c r="C1413" t="s">
        <v>840</v>
      </c>
      <c r="D1413" t="s">
        <v>566</v>
      </c>
      <c r="E1413" t="s">
        <v>14315</v>
      </c>
      <c r="F1413" t="s">
        <v>14316</v>
      </c>
      <c r="G1413">
        <v>1.97054</v>
      </c>
      <c r="H1413">
        <v>1.97089</v>
      </c>
      <c r="I1413">
        <v>4</v>
      </c>
      <c r="J1413">
        <v>3.68</v>
      </c>
      <c r="K1413" t="s">
        <v>17</v>
      </c>
      <c r="L1413">
        <f t="shared" si="80"/>
        <v>44470.300000001123</v>
      </c>
      <c r="X1413" t="str">
        <f ca="1"/>
        <v>2025-06-03 18:58:13</v>
      </c>
    </row>
    <row r="1414" spans="1:24" x14ac:dyDescent="0.2">
      <c r="A1414" t="s">
        <v>11</v>
      </c>
      <c r="B1414" t="s">
        <v>14317</v>
      </c>
      <c r="C1414" t="s">
        <v>266</v>
      </c>
      <c r="D1414" t="s">
        <v>566</v>
      </c>
      <c r="E1414" t="s">
        <v>14318</v>
      </c>
      <c r="F1414" t="s">
        <v>14316</v>
      </c>
      <c r="G1414">
        <v>1.9713799999999999</v>
      </c>
      <c r="H1414">
        <v>1.97089</v>
      </c>
      <c r="I1414">
        <v>1</v>
      </c>
      <c r="J1414">
        <v>-1</v>
      </c>
      <c r="K1414" t="s">
        <v>17</v>
      </c>
      <c r="L1414">
        <f t="shared" si="80"/>
        <v>44466.620000001123</v>
      </c>
      <c r="X1414" t="str">
        <f ca="1"/>
        <v>2025-06-03 18:57:33</v>
      </c>
    </row>
    <row r="1415" spans="1:24" x14ac:dyDescent="0.2">
      <c r="A1415" t="s">
        <v>11</v>
      </c>
      <c r="B1415" t="s">
        <v>14319</v>
      </c>
      <c r="C1415" t="s">
        <v>850</v>
      </c>
      <c r="D1415" t="s">
        <v>566</v>
      </c>
      <c r="E1415" t="s">
        <v>14320</v>
      </c>
      <c r="F1415" t="s">
        <v>14316</v>
      </c>
      <c r="G1415">
        <v>1.9705600000000001</v>
      </c>
      <c r="H1415">
        <v>1.97089</v>
      </c>
      <c r="I1415">
        <v>8</v>
      </c>
      <c r="J1415">
        <v>7.36</v>
      </c>
      <c r="K1415" t="s">
        <v>17</v>
      </c>
      <c r="L1415">
        <f t="shared" si="80"/>
        <v>44467.620000001123</v>
      </c>
      <c r="X1415" t="str">
        <f ca="1"/>
        <v>2025-06-03 18:58:23</v>
      </c>
    </row>
    <row r="1416" spans="1:24" x14ac:dyDescent="0.2">
      <c r="A1416" t="s">
        <v>11</v>
      </c>
      <c r="B1416" t="s">
        <v>14321</v>
      </c>
      <c r="C1416" t="s">
        <v>301</v>
      </c>
      <c r="D1416" t="s">
        <v>566</v>
      </c>
      <c r="E1416" t="s">
        <v>14322</v>
      </c>
      <c r="F1416" t="s">
        <v>14316</v>
      </c>
      <c r="G1416">
        <v>1.97088</v>
      </c>
      <c r="H1416">
        <v>1.97089</v>
      </c>
      <c r="I1416">
        <v>2</v>
      </c>
      <c r="J1416">
        <v>1.84</v>
      </c>
      <c r="K1416" t="s">
        <v>17</v>
      </c>
      <c r="L1416">
        <f t="shared" si="80"/>
        <v>44460.260000001123</v>
      </c>
      <c r="X1416" t="str">
        <f ca="1"/>
        <v>2025-06-03 18:58:03</v>
      </c>
    </row>
    <row r="1417" spans="1:24" x14ac:dyDescent="0.2">
      <c r="A1417" t="s">
        <v>11</v>
      </c>
      <c r="B1417" t="s">
        <v>14323</v>
      </c>
      <c r="C1417" t="s">
        <v>266</v>
      </c>
      <c r="D1417" t="s">
        <v>566</v>
      </c>
      <c r="E1417" t="s">
        <v>14324</v>
      </c>
      <c r="F1417" t="s">
        <v>14325</v>
      </c>
      <c r="G1417">
        <v>1.9716199999999999</v>
      </c>
      <c r="H1417">
        <v>1.97085</v>
      </c>
      <c r="I1417">
        <v>1</v>
      </c>
      <c r="J1417">
        <v>-1</v>
      </c>
      <c r="K1417" t="s">
        <v>17</v>
      </c>
      <c r="L1417">
        <f t="shared" si="80"/>
        <v>44458.420000001126</v>
      </c>
      <c r="X1417" t="str">
        <f ca="1"/>
        <v>2025-06-03 18:56:23</v>
      </c>
    </row>
    <row r="1418" spans="1:24" x14ac:dyDescent="0.2">
      <c r="A1418" t="s">
        <v>11</v>
      </c>
      <c r="B1418" t="s">
        <v>14326</v>
      </c>
      <c r="C1418" t="s">
        <v>4680</v>
      </c>
      <c r="D1418" t="s">
        <v>566</v>
      </c>
      <c r="E1418" t="s">
        <v>14327</v>
      </c>
      <c r="F1418" t="s">
        <v>14328</v>
      </c>
      <c r="G1418">
        <v>1.9699500000000001</v>
      </c>
      <c r="H1418">
        <v>1.9717499999999999</v>
      </c>
      <c r="I1418">
        <v>2</v>
      </c>
      <c r="J1418">
        <v>1.84</v>
      </c>
      <c r="K1418" t="s">
        <v>17</v>
      </c>
      <c r="L1418">
        <f t="shared" si="80"/>
        <v>44459.420000001126</v>
      </c>
      <c r="X1418" t="str">
        <f ca="1"/>
        <v>2025-06-03 18:55:32</v>
      </c>
    </row>
    <row r="1419" spans="1:24" x14ac:dyDescent="0.2">
      <c r="A1419" t="s">
        <v>11</v>
      </c>
      <c r="B1419" t="s">
        <v>14329</v>
      </c>
      <c r="C1419" t="s">
        <v>266</v>
      </c>
      <c r="D1419" t="s">
        <v>566</v>
      </c>
      <c r="E1419" t="s">
        <v>14330</v>
      </c>
      <c r="F1419" t="s">
        <v>14328</v>
      </c>
      <c r="G1419">
        <v>1.9701200000000001</v>
      </c>
      <c r="H1419">
        <v>1.9717499999999999</v>
      </c>
      <c r="I1419">
        <v>1</v>
      </c>
      <c r="J1419">
        <v>0.92</v>
      </c>
      <c r="K1419" t="s">
        <v>17</v>
      </c>
      <c r="L1419">
        <f t="shared" si="80"/>
        <v>44457.58000000113</v>
      </c>
      <c r="X1419" t="str">
        <f ca="1"/>
        <v>2025-06-03 18:55:13</v>
      </c>
    </row>
    <row r="1420" spans="1:24" x14ac:dyDescent="0.2">
      <c r="A1420" t="s">
        <v>11</v>
      </c>
      <c r="B1420" t="s">
        <v>14331</v>
      </c>
      <c r="C1420" t="s">
        <v>281</v>
      </c>
      <c r="D1420" t="s">
        <v>566</v>
      </c>
      <c r="E1420" t="s">
        <v>14332</v>
      </c>
      <c r="F1420" t="s">
        <v>14333</v>
      </c>
      <c r="G1420">
        <v>1.97034</v>
      </c>
      <c r="H1420">
        <v>1.9703299999999999</v>
      </c>
      <c r="I1420">
        <v>2</v>
      </c>
      <c r="J1420">
        <v>-2</v>
      </c>
      <c r="K1420" t="s">
        <v>17</v>
      </c>
      <c r="L1420">
        <f t="shared" si="80"/>
        <v>44456.660000001131</v>
      </c>
      <c r="X1420" t="str">
        <f ca="1"/>
        <v>2025-06-03 18:54:12</v>
      </c>
    </row>
    <row r="1421" spans="1:24" x14ac:dyDescent="0.2">
      <c r="A1421" t="s">
        <v>11</v>
      </c>
      <c r="B1421" t="s">
        <v>14334</v>
      </c>
      <c r="C1421" t="s">
        <v>836</v>
      </c>
      <c r="D1421" t="s">
        <v>566</v>
      </c>
      <c r="E1421" t="s">
        <v>14335</v>
      </c>
      <c r="F1421" t="s">
        <v>14333</v>
      </c>
      <c r="G1421">
        <v>1.97027</v>
      </c>
      <c r="H1421">
        <v>1.9703299999999999</v>
      </c>
      <c r="I1421">
        <v>4</v>
      </c>
      <c r="J1421">
        <v>3.68</v>
      </c>
      <c r="K1421" t="s">
        <v>17</v>
      </c>
      <c r="L1421">
        <f t="shared" si="80"/>
        <v>44458.660000001131</v>
      </c>
      <c r="X1421" t="str">
        <f ca="1"/>
        <v>2025-06-03 18:54:22</v>
      </c>
    </row>
    <row r="1422" spans="1:24" x14ac:dyDescent="0.2">
      <c r="A1422" t="s">
        <v>11</v>
      </c>
      <c r="B1422" t="s">
        <v>14336</v>
      </c>
      <c r="C1422" t="s">
        <v>266</v>
      </c>
      <c r="D1422" t="s">
        <v>566</v>
      </c>
      <c r="E1422" t="s">
        <v>14337</v>
      </c>
      <c r="F1422" t="s">
        <v>14333</v>
      </c>
      <c r="G1422">
        <v>1.9703900000000001</v>
      </c>
      <c r="H1422">
        <v>1.9703299999999999</v>
      </c>
      <c r="I1422">
        <v>1</v>
      </c>
      <c r="J1422">
        <v>-1</v>
      </c>
      <c r="K1422" t="s">
        <v>17</v>
      </c>
      <c r="L1422">
        <f t="shared" si="80"/>
        <v>44454.980000001131</v>
      </c>
      <c r="X1422" t="str">
        <f ca="1"/>
        <v>2025-06-03 18:54:02</v>
      </c>
    </row>
    <row r="1423" spans="1:24" x14ac:dyDescent="0.2">
      <c r="A1423" t="s">
        <v>11</v>
      </c>
      <c r="B1423" t="s">
        <v>14338</v>
      </c>
      <c r="C1423" t="s">
        <v>301</v>
      </c>
      <c r="D1423" t="s">
        <v>566</v>
      </c>
      <c r="E1423" t="s">
        <v>14339</v>
      </c>
      <c r="F1423" t="s">
        <v>14333</v>
      </c>
      <c r="G1423">
        <v>1.9693499999999999</v>
      </c>
      <c r="H1423">
        <v>1.9703299999999999</v>
      </c>
      <c r="I1423">
        <v>8</v>
      </c>
      <c r="J1423">
        <v>7.36</v>
      </c>
      <c r="K1423" t="s">
        <v>17</v>
      </c>
      <c r="L1423">
        <f t="shared" si="80"/>
        <v>44455.980000001131</v>
      </c>
      <c r="X1423" t="str">
        <f ca="1"/>
        <v>2025-06-03 18:54:32</v>
      </c>
    </row>
    <row r="1424" spans="1:24" x14ac:dyDescent="0.2">
      <c r="A1424" t="s">
        <v>11</v>
      </c>
      <c r="B1424" t="s">
        <v>14340</v>
      </c>
      <c r="C1424" t="s">
        <v>266</v>
      </c>
      <c r="D1424" t="s">
        <v>566</v>
      </c>
      <c r="E1424" t="s">
        <v>14341</v>
      </c>
      <c r="F1424" t="s">
        <v>14342</v>
      </c>
      <c r="G1424">
        <v>1.9711799999999999</v>
      </c>
      <c r="H1424">
        <v>1.97054</v>
      </c>
      <c r="I1424">
        <v>1</v>
      </c>
      <c r="J1424">
        <v>-1</v>
      </c>
      <c r="K1424" t="s">
        <v>17</v>
      </c>
      <c r="L1424">
        <f t="shared" si="80"/>
        <v>44448.62000000113</v>
      </c>
      <c r="X1424" t="str">
        <f ca="1"/>
        <v>2025-06-03 18:52:52</v>
      </c>
    </row>
    <row r="1425" spans="1:24" x14ac:dyDescent="0.2">
      <c r="A1425" t="s">
        <v>11</v>
      </c>
      <c r="B1425" t="s">
        <v>14343</v>
      </c>
      <c r="C1425" t="s">
        <v>840</v>
      </c>
      <c r="D1425" t="s">
        <v>566</v>
      </c>
      <c r="E1425" t="s">
        <v>14344</v>
      </c>
      <c r="F1425" t="s">
        <v>14342</v>
      </c>
      <c r="G1425">
        <v>1.9708300000000001</v>
      </c>
      <c r="H1425">
        <v>1.97054</v>
      </c>
      <c r="I1425">
        <v>4</v>
      </c>
      <c r="J1425">
        <v>-4</v>
      </c>
      <c r="K1425" t="s">
        <v>17</v>
      </c>
      <c r="L1425">
        <f t="shared" si="80"/>
        <v>44449.62000000113</v>
      </c>
      <c r="X1425" t="str">
        <f ca="1"/>
        <v>2025-06-03 18:53:32</v>
      </c>
    </row>
    <row r="1426" spans="1:24" x14ac:dyDescent="0.2">
      <c r="A1426" t="s">
        <v>11</v>
      </c>
      <c r="B1426" t="s">
        <v>14345</v>
      </c>
      <c r="C1426" t="s">
        <v>301</v>
      </c>
      <c r="D1426" t="s">
        <v>566</v>
      </c>
      <c r="E1426" t="s">
        <v>14346</v>
      </c>
      <c r="F1426" t="s">
        <v>14342</v>
      </c>
      <c r="G1426">
        <v>1.9711099999999999</v>
      </c>
      <c r="H1426">
        <v>1.97054</v>
      </c>
      <c r="I1426">
        <v>2</v>
      </c>
      <c r="J1426">
        <v>-2</v>
      </c>
      <c r="K1426" t="s">
        <v>17</v>
      </c>
      <c r="L1426">
        <f t="shared" si="80"/>
        <v>44453.62000000113</v>
      </c>
      <c r="X1426" t="str">
        <f ca="1"/>
        <v>2025-06-03 18:53:22</v>
      </c>
    </row>
    <row r="1427" spans="1:24" x14ac:dyDescent="0.2">
      <c r="A1427" t="s">
        <v>11</v>
      </c>
      <c r="B1427" t="s">
        <v>14347</v>
      </c>
      <c r="C1427" t="s">
        <v>266</v>
      </c>
      <c r="D1427" t="s">
        <v>566</v>
      </c>
      <c r="E1427" t="s">
        <v>14348</v>
      </c>
      <c r="F1427" t="s">
        <v>14349</v>
      </c>
      <c r="G1427">
        <v>1.9710399999999999</v>
      </c>
      <c r="H1427">
        <v>1.9711700000000001</v>
      </c>
      <c r="I1427">
        <v>1</v>
      </c>
      <c r="J1427">
        <v>0.92</v>
      </c>
      <c r="K1427" t="s">
        <v>17</v>
      </c>
      <c r="L1427">
        <f t="shared" si="80"/>
        <v>44455.62000000113</v>
      </c>
      <c r="X1427" t="str">
        <f ca="1"/>
        <v>2025-06-03 18:51:42</v>
      </c>
    </row>
    <row r="1428" spans="1:24" x14ac:dyDescent="0.2">
      <c r="A1428" t="s">
        <v>11</v>
      </c>
      <c r="B1428" t="s">
        <v>14350</v>
      </c>
      <c r="C1428" t="s">
        <v>266</v>
      </c>
      <c r="D1428" t="s">
        <v>566</v>
      </c>
      <c r="E1428" t="s">
        <v>14351</v>
      </c>
      <c r="F1428" t="s">
        <v>14352</v>
      </c>
      <c r="G1428">
        <v>1.9714</v>
      </c>
      <c r="H1428">
        <v>1.97132</v>
      </c>
      <c r="I1428">
        <v>1</v>
      </c>
      <c r="J1428">
        <v>-1</v>
      </c>
      <c r="K1428" t="s">
        <v>17</v>
      </c>
      <c r="L1428">
        <f t="shared" si="80"/>
        <v>44454.700000001132</v>
      </c>
      <c r="X1428" t="str">
        <f ca="1"/>
        <v>2025-06-03 18:50:32</v>
      </c>
    </row>
    <row r="1429" spans="1:24" x14ac:dyDescent="0.2">
      <c r="A1429" t="s">
        <v>11</v>
      </c>
      <c r="B1429" t="s">
        <v>14353</v>
      </c>
      <c r="C1429" t="s">
        <v>4680</v>
      </c>
      <c r="D1429" t="s">
        <v>566</v>
      </c>
      <c r="E1429" t="s">
        <v>14354</v>
      </c>
      <c r="F1429" t="s">
        <v>14355</v>
      </c>
      <c r="G1429">
        <v>1.9712799999999999</v>
      </c>
      <c r="H1429">
        <v>1.97136</v>
      </c>
      <c r="I1429">
        <v>2</v>
      </c>
      <c r="J1429">
        <v>1.84</v>
      </c>
      <c r="K1429" t="s">
        <v>17</v>
      </c>
      <c r="L1429">
        <f t="shared" si="80"/>
        <v>44455.700000001132</v>
      </c>
      <c r="X1429" t="str">
        <f ca="1"/>
        <v>2025-06-03 18:49:41</v>
      </c>
    </row>
    <row r="1430" spans="1:24" x14ac:dyDescent="0.2">
      <c r="A1430" t="s">
        <v>11</v>
      </c>
      <c r="B1430" t="s">
        <v>14356</v>
      </c>
      <c r="C1430" t="s">
        <v>266</v>
      </c>
      <c r="D1430" t="s">
        <v>566</v>
      </c>
      <c r="E1430" t="s">
        <v>14357</v>
      </c>
      <c r="F1430" t="s">
        <v>14355</v>
      </c>
      <c r="G1430">
        <v>1.9716499999999999</v>
      </c>
      <c r="H1430">
        <v>1.97136</v>
      </c>
      <c r="I1430">
        <v>1</v>
      </c>
      <c r="J1430">
        <v>-1</v>
      </c>
      <c r="K1430" t="s">
        <v>17</v>
      </c>
      <c r="L1430">
        <f t="shared" si="80"/>
        <v>44453.860000001136</v>
      </c>
      <c r="X1430" t="str">
        <f ca="1"/>
        <v>2025-06-03 18:49:22</v>
      </c>
    </row>
    <row r="1431" spans="1:24" x14ac:dyDescent="0.2">
      <c r="A1431" t="s">
        <v>11</v>
      </c>
      <c r="B1431" t="s">
        <v>14358</v>
      </c>
      <c r="C1431" t="s">
        <v>4565</v>
      </c>
      <c r="D1431" t="s">
        <v>566</v>
      </c>
      <c r="E1431" t="s">
        <v>14359</v>
      </c>
      <c r="F1431" t="s">
        <v>14355</v>
      </c>
      <c r="G1431">
        <v>1.97081</v>
      </c>
      <c r="H1431">
        <v>1.97136</v>
      </c>
      <c r="I1431">
        <v>4</v>
      </c>
      <c r="J1431">
        <v>3.68</v>
      </c>
      <c r="K1431" t="s">
        <v>17</v>
      </c>
      <c r="L1431">
        <f t="shared" si="80"/>
        <v>44454.860000001136</v>
      </c>
      <c r="X1431" t="str">
        <f ca="1"/>
        <v>2025-06-03 18:49:51</v>
      </c>
    </row>
    <row r="1432" spans="1:24" x14ac:dyDescent="0.2">
      <c r="A1432" t="s">
        <v>11</v>
      </c>
      <c r="B1432" t="s">
        <v>14360</v>
      </c>
      <c r="C1432" t="s">
        <v>1379</v>
      </c>
      <c r="D1432" t="s">
        <v>566</v>
      </c>
      <c r="E1432" t="s">
        <v>14361</v>
      </c>
      <c r="F1432" t="s">
        <v>14355</v>
      </c>
      <c r="G1432">
        <v>1.97071</v>
      </c>
      <c r="H1432">
        <v>1.97136</v>
      </c>
      <c r="I1432">
        <v>8</v>
      </c>
      <c r="J1432">
        <v>7.36</v>
      </c>
      <c r="K1432" t="s">
        <v>17</v>
      </c>
      <c r="L1432">
        <f t="shared" si="80"/>
        <v>44451.180000001135</v>
      </c>
      <c r="X1432" t="str">
        <f ca="1"/>
        <v>2025-06-03 18:50:21</v>
      </c>
    </row>
    <row r="1433" spans="1:24" x14ac:dyDescent="0.2">
      <c r="A1433" t="s">
        <v>18</v>
      </c>
      <c r="B1433" t="s">
        <v>14362</v>
      </c>
      <c r="C1433" t="s">
        <v>222</v>
      </c>
      <c r="D1433" t="s">
        <v>566</v>
      </c>
      <c r="E1433" t="s">
        <v>14363</v>
      </c>
      <c r="F1433" t="s">
        <v>14364</v>
      </c>
      <c r="G1433">
        <v>1.9710700000000001</v>
      </c>
      <c r="H1433">
        <v>1.97136</v>
      </c>
      <c r="I1433">
        <v>8</v>
      </c>
      <c r="J1433">
        <v>-8</v>
      </c>
      <c r="K1433" t="s">
        <v>17</v>
      </c>
      <c r="L1433">
        <f t="shared" si="80"/>
        <v>44443.820000001135</v>
      </c>
      <c r="X1433" t="str">
        <f ca="1"/>
        <v>2025-06-03 18:48:51</v>
      </c>
    </row>
    <row r="1434" spans="1:24" x14ac:dyDescent="0.2">
      <c r="A1434" t="s">
        <v>18</v>
      </c>
      <c r="B1434" t="s">
        <v>14365</v>
      </c>
      <c r="C1434" t="s">
        <v>266</v>
      </c>
      <c r="D1434" t="s">
        <v>566</v>
      </c>
      <c r="E1434" t="s">
        <v>14366</v>
      </c>
      <c r="F1434" t="s">
        <v>14364</v>
      </c>
      <c r="G1434">
        <v>1.9704600000000001</v>
      </c>
      <c r="H1434">
        <v>1.97136</v>
      </c>
      <c r="I1434">
        <v>1</v>
      </c>
      <c r="J1434">
        <v>-1</v>
      </c>
      <c r="K1434" t="s">
        <v>17</v>
      </c>
      <c r="L1434">
        <f t="shared" si="80"/>
        <v>44451.820000001135</v>
      </c>
      <c r="X1434" t="str">
        <f ca="1"/>
        <v>2025-06-03 18:48:12</v>
      </c>
    </row>
    <row r="1435" spans="1:24" x14ac:dyDescent="0.2">
      <c r="A1435" t="s">
        <v>18</v>
      </c>
      <c r="B1435" t="s">
        <v>14367</v>
      </c>
      <c r="C1435" t="s">
        <v>786</v>
      </c>
      <c r="D1435" t="s">
        <v>566</v>
      </c>
      <c r="E1435" t="s">
        <v>14368</v>
      </c>
      <c r="F1435" t="s">
        <v>14364</v>
      </c>
      <c r="G1435">
        <v>1.9704900000000001</v>
      </c>
      <c r="H1435">
        <v>1.97136</v>
      </c>
      <c r="I1435">
        <v>2</v>
      </c>
      <c r="J1435">
        <v>-2</v>
      </c>
      <c r="K1435" t="s">
        <v>17</v>
      </c>
      <c r="L1435">
        <f t="shared" si="80"/>
        <v>44452.820000001135</v>
      </c>
      <c r="X1435" t="str">
        <f ca="1"/>
        <v>2025-06-03 18:48:21</v>
      </c>
    </row>
    <row r="1436" spans="1:24" x14ac:dyDescent="0.2">
      <c r="A1436" t="s">
        <v>18</v>
      </c>
      <c r="B1436" t="s">
        <v>14369</v>
      </c>
      <c r="C1436" t="s">
        <v>4680</v>
      </c>
      <c r="D1436" t="s">
        <v>566</v>
      </c>
      <c r="E1436" t="s">
        <v>14370</v>
      </c>
      <c r="F1436" t="s">
        <v>14364</v>
      </c>
      <c r="G1436">
        <v>1.9705600000000001</v>
      </c>
      <c r="H1436">
        <v>1.97136</v>
      </c>
      <c r="I1436">
        <v>4</v>
      </c>
      <c r="J1436">
        <v>-4</v>
      </c>
      <c r="K1436" t="s">
        <v>17</v>
      </c>
      <c r="L1436">
        <f t="shared" si="80"/>
        <v>44454.820000001135</v>
      </c>
      <c r="X1436" t="str">
        <f ca="1"/>
        <v>2025-06-03 18:48:31</v>
      </c>
    </row>
    <row r="1437" spans="1:24" x14ac:dyDescent="0.2">
      <c r="A1437" t="s">
        <v>18</v>
      </c>
      <c r="B1437" t="s">
        <v>14371</v>
      </c>
      <c r="C1437" t="s">
        <v>266</v>
      </c>
      <c r="D1437" t="s">
        <v>566</v>
      </c>
      <c r="E1437" t="s">
        <v>14372</v>
      </c>
      <c r="F1437" t="s">
        <v>14373</v>
      </c>
      <c r="G1437">
        <v>1.9701299999999999</v>
      </c>
      <c r="H1437">
        <v>1.9698100000000001</v>
      </c>
      <c r="I1437">
        <v>1</v>
      </c>
      <c r="J1437">
        <v>0.92</v>
      </c>
      <c r="K1437" t="s">
        <v>17</v>
      </c>
      <c r="L1437">
        <f t="shared" si="80"/>
        <v>44458.820000001135</v>
      </c>
      <c r="X1437" t="str">
        <f ca="1"/>
        <v>2025-06-03 18:47:01</v>
      </c>
    </row>
    <row r="1438" spans="1:24" x14ac:dyDescent="0.2">
      <c r="A1438" t="s">
        <v>18</v>
      </c>
      <c r="B1438" t="s">
        <v>14374</v>
      </c>
      <c r="C1438" t="s">
        <v>840</v>
      </c>
      <c r="D1438" t="s">
        <v>566</v>
      </c>
      <c r="E1438" t="s">
        <v>14375</v>
      </c>
      <c r="F1438" t="s">
        <v>14373</v>
      </c>
      <c r="G1438">
        <v>1.9702900000000001</v>
      </c>
      <c r="H1438">
        <v>1.9698100000000001</v>
      </c>
      <c r="I1438">
        <v>2</v>
      </c>
      <c r="J1438">
        <v>1.84</v>
      </c>
      <c r="K1438" t="s">
        <v>17</v>
      </c>
      <c r="L1438">
        <f t="shared" si="80"/>
        <v>44457.900000001137</v>
      </c>
      <c r="X1438" t="str">
        <f ca="1"/>
        <v>2025-06-03 18:47:41</v>
      </c>
    </row>
    <row r="1439" spans="1:24" x14ac:dyDescent="0.2">
      <c r="A1439" t="s">
        <v>18</v>
      </c>
      <c r="B1439" t="s">
        <v>14376</v>
      </c>
      <c r="C1439" t="s">
        <v>786</v>
      </c>
      <c r="D1439" t="s">
        <v>566</v>
      </c>
      <c r="E1439" t="s">
        <v>14377</v>
      </c>
      <c r="F1439" t="s">
        <v>14378</v>
      </c>
      <c r="G1439">
        <v>1.9710099999999999</v>
      </c>
      <c r="H1439">
        <v>1.97045</v>
      </c>
      <c r="I1439">
        <v>2</v>
      </c>
      <c r="J1439">
        <v>1.84</v>
      </c>
      <c r="K1439" t="s">
        <v>17</v>
      </c>
      <c r="L1439">
        <f t="shared" si="80"/>
        <v>44456.06000000114</v>
      </c>
      <c r="X1439" t="str">
        <f ca="1"/>
        <v>2025-06-03 18:46:00</v>
      </c>
    </row>
    <row r="1440" spans="1:24" x14ac:dyDescent="0.2">
      <c r="A1440" t="s">
        <v>18</v>
      </c>
      <c r="B1440" t="s">
        <v>14379</v>
      </c>
      <c r="C1440" t="s">
        <v>266</v>
      </c>
      <c r="D1440" t="s">
        <v>566</v>
      </c>
      <c r="E1440" t="s">
        <v>14380</v>
      </c>
      <c r="F1440" t="s">
        <v>14378</v>
      </c>
      <c r="G1440">
        <v>1.9708300000000001</v>
      </c>
      <c r="H1440">
        <v>1.97045</v>
      </c>
      <c r="I1440">
        <v>1</v>
      </c>
      <c r="J1440">
        <v>0.92</v>
      </c>
      <c r="K1440" t="s">
        <v>17</v>
      </c>
      <c r="L1440">
        <f t="shared" si="80"/>
        <v>44454.220000001143</v>
      </c>
      <c r="X1440" t="str">
        <f ca="1"/>
        <v>2025-06-03 18:45:51</v>
      </c>
    </row>
    <row r="1441" spans="1:24" x14ac:dyDescent="0.2">
      <c r="A1441" t="s">
        <v>18</v>
      </c>
      <c r="B1441" t="s">
        <v>14381</v>
      </c>
      <c r="C1441" t="s">
        <v>266</v>
      </c>
      <c r="D1441" t="s">
        <v>566</v>
      </c>
      <c r="E1441" t="s">
        <v>14382</v>
      </c>
      <c r="F1441" t="s">
        <v>14383</v>
      </c>
      <c r="G1441">
        <v>1.9719199999999999</v>
      </c>
      <c r="H1441">
        <v>1.9705699999999999</v>
      </c>
      <c r="I1441">
        <v>1</v>
      </c>
      <c r="J1441">
        <v>0.92</v>
      </c>
      <c r="K1441" t="s">
        <v>17</v>
      </c>
      <c r="L1441">
        <f t="shared" si="80"/>
        <v>44453.300000001145</v>
      </c>
      <c r="X1441" t="str">
        <f ca="1"/>
        <v>2025-06-03 18:44:41</v>
      </c>
    </row>
    <row r="1442" spans="1:24" x14ac:dyDescent="0.2">
      <c r="A1442" t="s">
        <v>18</v>
      </c>
      <c r="B1442" t="s">
        <v>14384</v>
      </c>
      <c r="C1442" t="s">
        <v>266</v>
      </c>
      <c r="D1442" t="s">
        <v>566</v>
      </c>
      <c r="E1442" t="s">
        <v>14385</v>
      </c>
      <c r="F1442" t="s">
        <v>14386</v>
      </c>
      <c r="G1442">
        <v>1.9726600000000001</v>
      </c>
      <c r="H1442">
        <v>1.9721</v>
      </c>
      <c r="I1442">
        <v>1</v>
      </c>
      <c r="J1442">
        <v>0.92</v>
      </c>
      <c r="K1442" t="s">
        <v>17</v>
      </c>
      <c r="L1442">
        <f t="shared" si="80"/>
        <v>44452.380000001147</v>
      </c>
      <c r="X1442" t="str">
        <f ca="1"/>
        <v>2025-06-03 18:43:31</v>
      </c>
    </row>
    <row r="1443" spans="1:24" x14ac:dyDescent="0.2">
      <c r="A1443" t="s">
        <v>18</v>
      </c>
      <c r="B1443" t="s">
        <v>14387</v>
      </c>
      <c r="C1443" t="s">
        <v>786</v>
      </c>
      <c r="D1443" t="s">
        <v>566</v>
      </c>
      <c r="E1443" t="s">
        <v>14388</v>
      </c>
      <c r="F1443" t="s">
        <v>14389</v>
      </c>
      <c r="G1443">
        <v>1.9714799999999999</v>
      </c>
      <c r="H1443">
        <v>1.97201</v>
      </c>
      <c r="I1443">
        <v>2</v>
      </c>
      <c r="J1443">
        <v>-2</v>
      </c>
      <c r="K1443" t="s">
        <v>17</v>
      </c>
      <c r="L1443">
        <f t="shared" si="80"/>
        <v>44451.460000001149</v>
      </c>
      <c r="X1443" t="str">
        <f ca="1"/>
        <v>2025-06-03 18:42:29</v>
      </c>
    </row>
    <row r="1444" spans="1:24" x14ac:dyDescent="0.2">
      <c r="A1444" t="s">
        <v>18</v>
      </c>
      <c r="B1444" t="s">
        <v>14390</v>
      </c>
      <c r="C1444" t="s">
        <v>836</v>
      </c>
      <c r="D1444" t="s">
        <v>566</v>
      </c>
      <c r="E1444" t="s">
        <v>14391</v>
      </c>
      <c r="F1444" t="s">
        <v>14389</v>
      </c>
      <c r="G1444">
        <v>1.97193</v>
      </c>
      <c r="H1444">
        <v>1.97201</v>
      </c>
      <c r="I1444">
        <v>4</v>
      </c>
      <c r="J1444">
        <v>-4</v>
      </c>
      <c r="K1444" t="s">
        <v>17</v>
      </c>
      <c r="L1444">
        <f t="shared" si="80"/>
        <v>44453.460000001149</v>
      </c>
      <c r="X1444" t="str">
        <f ca="1"/>
        <v>2025-06-03 18:42:40</v>
      </c>
    </row>
    <row r="1445" spans="1:24" x14ac:dyDescent="0.2">
      <c r="A1445" t="s">
        <v>18</v>
      </c>
      <c r="B1445" t="s">
        <v>14392</v>
      </c>
      <c r="C1445" t="s">
        <v>301</v>
      </c>
      <c r="D1445" t="s">
        <v>566</v>
      </c>
      <c r="E1445" t="s">
        <v>14393</v>
      </c>
      <c r="F1445" t="s">
        <v>14389</v>
      </c>
      <c r="G1445">
        <v>1.9729699999999999</v>
      </c>
      <c r="H1445">
        <v>1.97201</v>
      </c>
      <c r="I1445">
        <v>8</v>
      </c>
      <c r="J1445">
        <v>7.36</v>
      </c>
      <c r="K1445" t="s">
        <v>17</v>
      </c>
      <c r="L1445">
        <f t="shared" si="80"/>
        <v>44457.460000001149</v>
      </c>
      <c r="X1445" t="str">
        <f ca="1"/>
        <v>2025-06-03 18:42:50</v>
      </c>
    </row>
    <row r="1446" spans="1:24" x14ac:dyDescent="0.2">
      <c r="A1446" t="s">
        <v>18</v>
      </c>
      <c r="B1446" t="s">
        <v>14394</v>
      </c>
      <c r="C1446" t="s">
        <v>266</v>
      </c>
      <c r="D1446" t="s">
        <v>566</v>
      </c>
      <c r="E1446" t="s">
        <v>14395</v>
      </c>
      <c r="F1446" t="s">
        <v>14389</v>
      </c>
      <c r="G1446">
        <v>1.97139</v>
      </c>
      <c r="H1446">
        <v>1.97201</v>
      </c>
      <c r="I1446">
        <v>1</v>
      </c>
      <c r="J1446">
        <v>-1</v>
      </c>
      <c r="K1446" t="s">
        <v>17</v>
      </c>
      <c r="L1446">
        <f t="shared" si="80"/>
        <v>44450.100000001148</v>
      </c>
      <c r="X1446" t="str">
        <f ca="1"/>
        <v>2025-06-03 18:42:20</v>
      </c>
    </row>
    <row r="1447" spans="1:24" x14ac:dyDescent="0.2">
      <c r="A1447" t="s">
        <v>18</v>
      </c>
      <c r="B1447" t="s">
        <v>14396</v>
      </c>
      <c r="C1447" t="s">
        <v>4680</v>
      </c>
      <c r="D1447" t="s">
        <v>566</v>
      </c>
      <c r="E1447" t="s">
        <v>14397</v>
      </c>
      <c r="F1447" t="s">
        <v>14398</v>
      </c>
      <c r="G1447">
        <v>1.9708600000000001</v>
      </c>
      <c r="H1447">
        <v>1.97116</v>
      </c>
      <c r="I1447">
        <v>2</v>
      </c>
      <c r="J1447">
        <v>-2</v>
      </c>
      <c r="K1447" t="s">
        <v>17</v>
      </c>
      <c r="L1447">
        <f t="shared" si="80"/>
        <v>44451.100000001148</v>
      </c>
      <c r="X1447" t="str">
        <f ca="1"/>
        <v>2025-06-03 18:41:29</v>
      </c>
    </row>
    <row r="1448" spans="1:24" x14ac:dyDescent="0.2">
      <c r="A1448" t="s">
        <v>18</v>
      </c>
      <c r="B1448" t="s">
        <v>14399</v>
      </c>
      <c r="C1448" t="s">
        <v>266</v>
      </c>
      <c r="D1448" t="s">
        <v>566</v>
      </c>
      <c r="E1448" t="s">
        <v>14400</v>
      </c>
      <c r="F1448" t="s">
        <v>14398</v>
      </c>
      <c r="G1448">
        <v>1.97065</v>
      </c>
      <c r="H1448">
        <v>1.97116</v>
      </c>
      <c r="I1448">
        <v>1</v>
      </c>
      <c r="J1448">
        <v>-1</v>
      </c>
      <c r="K1448" t="s">
        <v>17</v>
      </c>
      <c r="L1448">
        <f t="shared" si="80"/>
        <v>44453.100000001148</v>
      </c>
      <c r="X1448" t="str">
        <f ca="1"/>
        <v>2025-06-03 18:41:10</v>
      </c>
    </row>
    <row r="1449" spans="1:24" x14ac:dyDescent="0.2">
      <c r="A1449" t="s">
        <v>18</v>
      </c>
      <c r="B1449" t="s">
        <v>14401</v>
      </c>
      <c r="C1449" t="s">
        <v>4565</v>
      </c>
      <c r="D1449" t="s">
        <v>566</v>
      </c>
      <c r="E1449" t="s">
        <v>14402</v>
      </c>
      <c r="F1449" t="s">
        <v>14398</v>
      </c>
      <c r="G1449">
        <v>1.97116</v>
      </c>
      <c r="H1449">
        <v>1.97116</v>
      </c>
      <c r="I1449">
        <v>4</v>
      </c>
      <c r="J1449">
        <v>0</v>
      </c>
      <c r="K1449" t="s">
        <v>17</v>
      </c>
      <c r="L1449">
        <f t="shared" si="80"/>
        <v>44454.100000001148</v>
      </c>
      <c r="X1449" t="str">
        <f ca="1"/>
        <v>2025-06-03 18:41:39</v>
      </c>
    </row>
    <row r="1450" spans="1:24" x14ac:dyDescent="0.2">
      <c r="A1450" t="s">
        <v>18</v>
      </c>
      <c r="B1450" t="s">
        <v>14403</v>
      </c>
      <c r="C1450" t="s">
        <v>840</v>
      </c>
      <c r="D1450" t="s">
        <v>566</v>
      </c>
      <c r="E1450" t="s">
        <v>14404</v>
      </c>
      <c r="F1450" t="s">
        <v>14398</v>
      </c>
      <c r="G1450">
        <v>1.9714100000000001</v>
      </c>
      <c r="H1450">
        <v>1.97116</v>
      </c>
      <c r="I1450">
        <v>8</v>
      </c>
      <c r="J1450">
        <v>7.36</v>
      </c>
      <c r="K1450" t="s">
        <v>17</v>
      </c>
      <c r="L1450">
        <f t="shared" si="80"/>
        <v>44454.100000001148</v>
      </c>
      <c r="X1450" t="str">
        <f ca="1"/>
        <v>2025-06-03 18:41:50</v>
      </c>
    </row>
    <row r="1451" spans="1:24" x14ac:dyDescent="0.2">
      <c r="A1451" t="s">
        <v>18</v>
      </c>
      <c r="B1451" t="s">
        <v>14405</v>
      </c>
      <c r="C1451" t="s">
        <v>4565</v>
      </c>
      <c r="D1451" t="s">
        <v>566</v>
      </c>
      <c r="E1451" t="s">
        <v>14406</v>
      </c>
      <c r="F1451" t="s">
        <v>14407</v>
      </c>
      <c r="G1451">
        <v>1.97214</v>
      </c>
      <c r="H1451">
        <v>1.97052</v>
      </c>
      <c r="I1451">
        <v>4</v>
      </c>
      <c r="J1451">
        <v>3.68</v>
      </c>
      <c r="K1451" t="s">
        <v>17</v>
      </c>
      <c r="L1451">
        <f t="shared" si="80"/>
        <v>44446.740000001148</v>
      </c>
      <c r="X1451" t="str">
        <f ca="1"/>
        <v>2025-06-03 18:40:29</v>
      </c>
    </row>
    <row r="1452" spans="1:24" x14ac:dyDescent="0.2">
      <c r="A1452" t="s">
        <v>18</v>
      </c>
      <c r="B1452" t="s">
        <v>14408</v>
      </c>
      <c r="C1452" t="s">
        <v>786</v>
      </c>
      <c r="D1452" t="s">
        <v>566</v>
      </c>
      <c r="E1452" t="s">
        <v>14409</v>
      </c>
      <c r="F1452" t="s">
        <v>14407</v>
      </c>
      <c r="G1452">
        <v>1.97112</v>
      </c>
      <c r="H1452">
        <v>1.97052</v>
      </c>
      <c r="I1452">
        <v>2</v>
      </c>
      <c r="J1452">
        <v>1.84</v>
      </c>
      <c r="K1452" t="s">
        <v>17</v>
      </c>
      <c r="L1452">
        <f t="shared" si="80"/>
        <v>44443.060000001147</v>
      </c>
      <c r="X1452" t="str">
        <f ca="1"/>
        <v>2025-06-03 18:40:09</v>
      </c>
    </row>
    <row r="1453" spans="1:24" x14ac:dyDescent="0.2">
      <c r="A1453" t="s">
        <v>18</v>
      </c>
      <c r="B1453" t="s">
        <v>14410</v>
      </c>
      <c r="C1453" t="s">
        <v>266</v>
      </c>
      <c r="D1453" t="s">
        <v>566</v>
      </c>
      <c r="E1453" t="s">
        <v>14411</v>
      </c>
      <c r="F1453" t="s">
        <v>14407</v>
      </c>
      <c r="G1453">
        <v>1.97071</v>
      </c>
      <c r="H1453">
        <v>1.97052</v>
      </c>
      <c r="I1453">
        <v>1</v>
      </c>
      <c r="J1453">
        <v>0.92</v>
      </c>
      <c r="K1453" t="s">
        <v>17</v>
      </c>
      <c r="L1453">
        <f t="shared" si="80"/>
        <v>44441.220000001151</v>
      </c>
      <c r="X1453" t="str">
        <f ca="1"/>
        <v>2025-06-03 18:40:00</v>
      </c>
    </row>
    <row r="1454" spans="1:24" x14ac:dyDescent="0.2">
      <c r="A1454" t="s">
        <v>11</v>
      </c>
      <c r="B1454" t="s">
        <v>14412</v>
      </c>
      <c r="C1454" t="s">
        <v>281</v>
      </c>
      <c r="D1454" t="s">
        <v>566</v>
      </c>
      <c r="E1454" t="s">
        <v>14413</v>
      </c>
      <c r="F1454" t="s">
        <v>14414</v>
      </c>
      <c r="G1454">
        <v>1.97098</v>
      </c>
      <c r="H1454">
        <v>1.9701599999999999</v>
      </c>
      <c r="I1454">
        <v>2</v>
      </c>
      <c r="J1454">
        <v>-2</v>
      </c>
      <c r="K1454" t="s">
        <v>17</v>
      </c>
      <c r="L1454">
        <f t="shared" si="80"/>
        <v>44440.300000001153</v>
      </c>
      <c r="X1454" t="str">
        <f ca="1"/>
        <v>2025-06-03 18:38:59</v>
      </c>
    </row>
    <row r="1455" spans="1:24" x14ac:dyDescent="0.2">
      <c r="A1455" t="s">
        <v>11</v>
      </c>
      <c r="B1455" t="s">
        <v>14415</v>
      </c>
      <c r="C1455" t="s">
        <v>301</v>
      </c>
      <c r="D1455" t="s">
        <v>566</v>
      </c>
      <c r="E1455" t="s">
        <v>14416</v>
      </c>
      <c r="F1455" t="s">
        <v>14414</v>
      </c>
      <c r="G1455">
        <v>1.97075</v>
      </c>
      <c r="H1455">
        <v>1.9701599999999999</v>
      </c>
      <c r="I1455">
        <v>4</v>
      </c>
      <c r="J1455">
        <v>-4</v>
      </c>
      <c r="K1455" t="s">
        <v>17</v>
      </c>
      <c r="L1455">
        <f t="shared" si="80"/>
        <v>44442.300000001153</v>
      </c>
      <c r="X1455" t="str">
        <f ca="1"/>
        <v>2025-06-03 18:39:19</v>
      </c>
    </row>
    <row r="1456" spans="1:24" x14ac:dyDescent="0.2">
      <c r="A1456" t="s">
        <v>11</v>
      </c>
      <c r="B1456" t="s">
        <v>14417</v>
      </c>
      <c r="C1456" t="s">
        <v>266</v>
      </c>
      <c r="D1456" t="s">
        <v>566</v>
      </c>
      <c r="E1456" t="s">
        <v>14418</v>
      </c>
      <c r="F1456" t="s">
        <v>14414</v>
      </c>
      <c r="G1456">
        <v>1.9717199999999999</v>
      </c>
      <c r="H1456">
        <v>1.9701599999999999</v>
      </c>
      <c r="I1456">
        <v>1</v>
      </c>
      <c r="J1456">
        <v>-1</v>
      </c>
      <c r="K1456" t="s">
        <v>17</v>
      </c>
      <c r="L1456">
        <f t="shared" si="80"/>
        <v>44446.300000001153</v>
      </c>
      <c r="X1456" t="str">
        <f ca="1"/>
        <v>2025-06-03 18:38:49</v>
      </c>
    </row>
    <row r="1457" spans="1:24" x14ac:dyDescent="0.2">
      <c r="A1457" t="s">
        <v>11</v>
      </c>
      <c r="B1457" t="s">
        <v>14419</v>
      </c>
      <c r="C1457" t="s">
        <v>840</v>
      </c>
      <c r="D1457" t="s">
        <v>566</v>
      </c>
      <c r="E1457" t="s">
        <v>14420</v>
      </c>
      <c r="F1457" t="s">
        <v>14414</v>
      </c>
      <c r="G1457">
        <v>1.97055</v>
      </c>
      <c r="H1457">
        <v>1.9701599999999999</v>
      </c>
      <c r="I1457">
        <v>8</v>
      </c>
      <c r="J1457">
        <v>-8</v>
      </c>
      <c r="K1457" t="s">
        <v>17</v>
      </c>
      <c r="L1457">
        <f t="shared" si="80"/>
        <v>44447.300000001153</v>
      </c>
      <c r="X1457" t="str">
        <f ca="1"/>
        <v>2025-06-03 18:39:29</v>
      </c>
    </row>
    <row r="1458" spans="1:24" x14ac:dyDescent="0.2">
      <c r="A1458" t="s">
        <v>11</v>
      </c>
      <c r="B1458" t="s">
        <v>14421</v>
      </c>
      <c r="C1458" t="s">
        <v>266</v>
      </c>
      <c r="D1458" t="s">
        <v>566</v>
      </c>
      <c r="E1458" t="s">
        <v>14422</v>
      </c>
      <c r="F1458" t="s">
        <v>14423</v>
      </c>
      <c r="G1458">
        <v>1.9712499999999999</v>
      </c>
      <c r="H1458">
        <v>1.97129</v>
      </c>
      <c r="I1458">
        <v>1</v>
      </c>
      <c r="J1458">
        <v>0.92</v>
      </c>
      <c r="K1458" t="s">
        <v>17</v>
      </c>
      <c r="L1458">
        <f t="shared" si="80"/>
        <v>44455.300000001153</v>
      </c>
      <c r="X1458" t="str">
        <f ca="1"/>
        <v>2025-06-03 18:37:39</v>
      </c>
    </row>
    <row r="1459" spans="1:24" x14ac:dyDescent="0.2">
      <c r="A1459" t="s">
        <v>11</v>
      </c>
      <c r="B1459" t="s">
        <v>14424</v>
      </c>
      <c r="C1459" t="s">
        <v>836</v>
      </c>
      <c r="D1459" t="s">
        <v>566</v>
      </c>
      <c r="E1459" t="s">
        <v>14425</v>
      </c>
      <c r="F1459" t="s">
        <v>14423</v>
      </c>
      <c r="G1459">
        <v>1.9707399999999999</v>
      </c>
      <c r="H1459">
        <v>1.97129</v>
      </c>
      <c r="I1459">
        <v>2</v>
      </c>
      <c r="J1459">
        <v>1.84</v>
      </c>
      <c r="K1459" t="s">
        <v>17</v>
      </c>
      <c r="L1459">
        <f t="shared" si="80"/>
        <v>44454.380000001154</v>
      </c>
      <c r="X1459" t="str">
        <f ca="1"/>
        <v>2025-06-03 18:37:59</v>
      </c>
    </row>
    <row r="1460" spans="1:24" x14ac:dyDescent="0.2">
      <c r="A1460" t="s">
        <v>11</v>
      </c>
      <c r="B1460" t="s">
        <v>14426</v>
      </c>
      <c r="C1460" t="s">
        <v>266</v>
      </c>
      <c r="D1460" t="s">
        <v>566</v>
      </c>
      <c r="E1460" t="s">
        <v>14427</v>
      </c>
      <c r="F1460" t="s">
        <v>14428</v>
      </c>
      <c r="G1460">
        <v>1.97045</v>
      </c>
      <c r="H1460">
        <v>1.9716</v>
      </c>
      <c r="I1460">
        <v>1</v>
      </c>
      <c r="J1460">
        <v>0.92</v>
      </c>
      <c r="K1460" t="s">
        <v>17</v>
      </c>
      <c r="L1460">
        <f t="shared" si="80"/>
        <v>44452.540000001158</v>
      </c>
      <c r="X1460" t="str">
        <f ca="1"/>
        <v>2025-06-03 18:36:29</v>
      </c>
    </row>
    <row r="1461" spans="1:24" x14ac:dyDescent="0.2">
      <c r="A1461" t="s">
        <v>11</v>
      </c>
      <c r="B1461" t="s">
        <v>14429</v>
      </c>
      <c r="C1461" t="s">
        <v>786</v>
      </c>
      <c r="D1461" t="s">
        <v>566</v>
      </c>
      <c r="E1461" t="s">
        <v>14430</v>
      </c>
      <c r="F1461" t="s">
        <v>14428</v>
      </c>
      <c r="G1461">
        <v>1.97017</v>
      </c>
      <c r="H1461">
        <v>1.9716</v>
      </c>
      <c r="I1461">
        <v>2</v>
      </c>
      <c r="J1461">
        <v>1.84</v>
      </c>
      <c r="K1461" t="s">
        <v>17</v>
      </c>
      <c r="L1461">
        <f t="shared" si="80"/>
        <v>44451.620000001159</v>
      </c>
      <c r="X1461" t="str">
        <f ca="1"/>
        <v>2025-06-03 18:36:38</v>
      </c>
    </row>
    <row r="1462" spans="1:24" x14ac:dyDescent="0.2">
      <c r="A1462" t="s">
        <v>18</v>
      </c>
      <c r="B1462" t="s">
        <v>14431</v>
      </c>
      <c r="C1462" t="s">
        <v>301</v>
      </c>
      <c r="D1462" t="s">
        <v>566</v>
      </c>
      <c r="E1462" t="s">
        <v>14432</v>
      </c>
      <c r="F1462" t="s">
        <v>14433</v>
      </c>
      <c r="G1462">
        <v>1.9699</v>
      </c>
      <c r="H1462">
        <v>1.9700599999999999</v>
      </c>
      <c r="I1462">
        <v>8</v>
      </c>
      <c r="J1462">
        <v>-8</v>
      </c>
      <c r="K1462" t="s">
        <v>17</v>
      </c>
      <c r="L1462">
        <f t="shared" si="80"/>
        <v>44449.780000001163</v>
      </c>
      <c r="X1462" t="str">
        <f ca="1"/>
        <v>2025-06-03 18:35:48</v>
      </c>
    </row>
    <row r="1463" spans="1:24" x14ac:dyDescent="0.2">
      <c r="A1463" t="s">
        <v>18</v>
      </c>
      <c r="B1463" t="s">
        <v>14434</v>
      </c>
      <c r="C1463" t="s">
        <v>281</v>
      </c>
      <c r="D1463" t="s">
        <v>566</v>
      </c>
      <c r="E1463" t="s">
        <v>14435</v>
      </c>
      <c r="F1463" t="s">
        <v>14433</v>
      </c>
      <c r="G1463">
        <v>1.9692400000000001</v>
      </c>
      <c r="H1463">
        <v>1.9700599999999999</v>
      </c>
      <c r="I1463">
        <v>2</v>
      </c>
      <c r="J1463">
        <v>-2</v>
      </c>
      <c r="K1463" t="s">
        <v>17</v>
      </c>
      <c r="L1463">
        <f t="shared" si="80"/>
        <v>44457.780000001163</v>
      </c>
      <c r="X1463" t="str">
        <f ca="1"/>
        <v>2025-06-03 18:35:28</v>
      </c>
    </row>
    <row r="1464" spans="1:24" x14ac:dyDescent="0.2">
      <c r="A1464" t="s">
        <v>18</v>
      </c>
      <c r="B1464" t="s">
        <v>14436</v>
      </c>
      <c r="C1464" t="s">
        <v>266</v>
      </c>
      <c r="D1464" t="s">
        <v>566</v>
      </c>
      <c r="E1464" t="s">
        <v>14437</v>
      </c>
      <c r="F1464" t="s">
        <v>14433</v>
      </c>
      <c r="G1464">
        <v>1.96844</v>
      </c>
      <c r="H1464">
        <v>1.9700599999999999</v>
      </c>
      <c r="I1464">
        <v>1</v>
      </c>
      <c r="J1464">
        <v>-1</v>
      </c>
      <c r="K1464" t="s">
        <v>17</v>
      </c>
      <c r="L1464">
        <f t="shared" si="80"/>
        <v>44459.780000001163</v>
      </c>
      <c r="X1464" t="str">
        <f ca="1"/>
        <v>2025-06-03 18:35:18</v>
      </c>
    </row>
    <row r="1465" spans="1:24" x14ac:dyDescent="0.2">
      <c r="A1465" t="s">
        <v>18</v>
      </c>
      <c r="B1465" t="s">
        <v>14438</v>
      </c>
      <c r="C1465" t="s">
        <v>836</v>
      </c>
      <c r="D1465" t="s">
        <v>566</v>
      </c>
      <c r="E1465" t="s">
        <v>14439</v>
      </c>
      <c r="F1465" t="s">
        <v>14433</v>
      </c>
      <c r="G1465">
        <v>1.9694499999999999</v>
      </c>
      <c r="H1465">
        <v>1.9700599999999999</v>
      </c>
      <c r="I1465">
        <v>4</v>
      </c>
      <c r="J1465">
        <v>-4</v>
      </c>
      <c r="K1465" t="s">
        <v>17</v>
      </c>
      <c r="L1465">
        <f t="shared" si="80"/>
        <v>44460.780000001163</v>
      </c>
      <c r="X1465" t="str">
        <f ca="1"/>
        <v>2025-06-03 18:35:38</v>
      </c>
    </row>
    <row r="1466" spans="1:24" x14ac:dyDescent="0.2">
      <c r="A1466" t="s">
        <v>18</v>
      </c>
      <c r="B1466" t="s">
        <v>14440</v>
      </c>
      <c r="C1466" t="s">
        <v>266</v>
      </c>
      <c r="D1466" t="s">
        <v>566</v>
      </c>
      <c r="E1466" t="s">
        <v>14441</v>
      </c>
      <c r="F1466" t="s">
        <v>14442</v>
      </c>
      <c r="G1466">
        <v>1.9686699999999999</v>
      </c>
      <c r="H1466">
        <v>1.96865</v>
      </c>
      <c r="I1466">
        <v>1</v>
      </c>
      <c r="J1466">
        <v>0.92</v>
      </c>
      <c r="K1466" t="s">
        <v>17</v>
      </c>
      <c r="L1466">
        <f t="shared" si="80"/>
        <v>44464.780000001163</v>
      </c>
      <c r="X1466" t="str">
        <f ca="1"/>
        <v>2025-06-03 18:34:08</v>
      </c>
    </row>
    <row r="1467" spans="1:24" x14ac:dyDescent="0.2">
      <c r="A1467" t="s">
        <v>11</v>
      </c>
      <c r="B1467" t="s">
        <v>14443</v>
      </c>
      <c r="C1467" t="s">
        <v>786</v>
      </c>
      <c r="D1467" t="s">
        <v>566</v>
      </c>
      <c r="E1467" t="s">
        <v>14444</v>
      </c>
      <c r="F1467" t="s">
        <v>14445</v>
      </c>
      <c r="G1467">
        <v>1.9702200000000001</v>
      </c>
      <c r="H1467">
        <v>1.96851</v>
      </c>
      <c r="I1467">
        <v>2</v>
      </c>
      <c r="J1467">
        <v>-2</v>
      </c>
      <c r="K1467" t="s">
        <v>17</v>
      </c>
      <c r="L1467">
        <f t="shared" si="80"/>
        <v>44463.860000001165</v>
      </c>
      <c r="X1467" t="str">
        <f ca="1"/>
        <v>2025-06-03 18:33:07</v>
      </c>
    </row>
    <row r="1468" spans="1:24" x14ac:dyDescent="0.2">
      <c r="A1468" t="s">
        <v>11</v>
      </c>
      <c r="B1468" t="s">
        <v>14446</v>
      </c>
      <c r="C1468" t="s">
        <v>836</v>
      </c>
      <c r="D1468" t="s">
        <v>566</v>
      </c>
      <c r="E1468" t="s">
        <v>14447</v>
      </c>
      <c r="F1468" t="s">
        <v>14445</v>
      </c>
      <c r="G1468">
        <v>1.9699800000000001</v>
      </c>
      <c r="H1468">
        <v>1.96851</v>
      </c>
      <c r="I1468">
        <v>4</v>
      </c>
      <c r="J1468">
        <v>-4</v>
      </c>
      <c r="K1468" t="s">
        <v>17</v>
      </c>
      <c r="L1468">
        <f t="shared" si="80"/>
        <v>44465.860000001165</v>
      </c>
      <c r="X1468" t="str">
        <f ca="1"/>
        <v>2025-06-03 18:33:18</v>
      </c>
    </row>
    <row r="1469" spans="1:24" x14ac:dyDescent="0.2">
      <c r="A1469" t="s">
        <v>11</v>
      </c>
      <c r="B1469" t="s">
        <v>14448</v>
      </c>
      <c r="C1469" t="s">
        <v>4565</v>
      </c>
      <c r="D1469" t="s">
        <v>566</v>
      </c>
      <c r="E1469" t="s">
        <v>14449</v>
      </c>
      <c r="F1469" t="s">
        <v>14445</v>
      </c>
      <c r="G1469">
        <v>1.9694100000000001</v>
      </c>
      <c r="H1469">
        <v>1.96851</v>
      </c>
      <c r="I1469">
        <v>8</v>
      </c>
      <c r="J1469">
        <v>-8</v>
      </c>
      <c r="K1469" t="s">
        <v>17</v>
      </c>
      <c r="L1469">
        <f t="shared" si="80"/>
        <v>44469.860000001165</v>
      </c>
      <c r="X1469" t="str">
        <f ca="1"/>
        <v>2025-06-03 18:33:27</v>
      </c>
    </row>
    <row r="1470" spans="1:24" x14ac:dyDescent="0.2">
      <c r="A1470" t="s">
        <v>11</v>
      </c>
      <c r="B1470" t="s">
        <v>14450</v>
      </c>
      <c r="C1470" t="s">
        <v>266</v>
      </c>
      <c r="D1470" t="s">
        <v>566</v>
      </c>
      <c r="E1470" t="s">
        <v>14451</v>
      </c>
      <c r="F1470" t="s">
        <v>14445</v>
      </c>
      <c r="G1470">
        <v>1.9702900000000001</v>
      </c>
      <c r="H1470">
        <v>1.96851</v>
      </c>
      <c r="I1470">
        <v>1</v>
      </c>
      <c r="J1470">
        <v>-1</v>
      </c>
      <c r="K1470" t="s">
        <v>17</v>
      </c>
      <c r="L1470">
        <f t="shared" si="80"/>
        <v>44477.860000001165</v>
      </c>
      <c r="X1470" t="str">
        <f ca="1"/>
        <v>2025-06-03 18:32:58</v>
      </c>
    </row>
    <row r="1471" spans="1:24" x14ac:dyDescent="0.2">
      <c r="A1471" t="s">
        <v>11</v>
      </c>
      <c r="B1471" t="s">
        <v>14452</v>
      </c>
      <c r="C1471" t="s">
        <v>222</v>
      </c>
      <c r="D1471" t="s">
        <v>566</v>
      </c>
      <c r="E1471" t="s">
        <v>14453</v>
      </c>
      <c r="F1471" t="s">
        <v>14454</v>
      </c>
      <c r="G1471">
        <v>1.9698800000000001</v>
      </c>
      <c r="H1471">
        <v>1.9700599999999999</v>
      </c>
      <c r="I1471">
        <v>8</v>
      </c>
      <c r="J1471">
        <v>7.36</v>
      </c>
      <c r="K1471" t="s">
        <v>17</v>
      </c>
      <c r="L1471">
        <f t="shared" si="80"/>
        <v>44478.860000001165</v>
      </c>
      <c r="X1471" t="str">
        <f ca="1"/>
        <v>2025-06-03 18:32:27</v>
      </c>
    </row>
    <row r="1472" spans="1:24" x14ac:dyDescent="0.2">
      <c r="A1472" t="s">
        <v>11</v>
      </c>
      <c r="B1472" t="s">
        <v>14455</v>
      </c>
      <c r="C1472" t="s">
        <v>4680</v>
      </c>
      <c r="D1472" t="s">
        <v>566</v>
      </c>
      <c r="E1472" t="s">
        <v>14456</v>
      </c>
      <c r="F1472" t="s">
        <v>14454</v>
      </c>
      <c r="G1472">
        <v>1.9701200000000001</v>
      </c>
      <c r="H1472">
        <v>1.9700599999999999</v>
      </c>
      <c r="I1472">
        <v>4</v>
      </c>
      <c r="J1472">
        <v>-4</v>
      </c>
      <c r="K1472" t="s">
        <v>17</v>
      </c>
      <c r="L1472">
        <f t="shared" si="80"/>
        <v>44471.500000001164</v>
      </c>
      <c r="X1472" t="str">
        <f ca="1"/>
        <v>2025-06-03 18:32:07</v>
      </c>
    </row>
    <row r="1473" spans="1:24" x14ac:dyDescent="0.2">
      <c r="A1473" t="s">
        <v>11</v>
      </c>
      <c r="B1473" t="s">
        <v>14457</v>
      </c>
      <c r="C1473" t="s">
        <v>266</v>
      </c>
      <c r="D1473" t="s">
        <v>566</v>
      </c>
      <c r="E1473" t="s">
        <v>14458</v>
      </c>
      <c r="F1473" t="s">
        <v>14454</v>
      </c>
      <c r="G1473">
        <v>1.9712099999999999</v>
      </c>
      <c r="H1473">
        <v>1.9700599999999999</v>
      </c>
      <c r="I1473">
        <v>1</v>
      </c>
      <c r="J1473">
        <v>-1</v>
      </c>
      <c r="K1473" t="s">
        <v>17</v>
      </c>
      <c r="L1473">
        <f t="shared" si="80"/>
        <v>44475.500000001164</v>
      </c>
      <c r="X1473" t="str">
        <f ca="1"/>
        <v>2025-06-03 18:31:48</v>
      </c>
    </row>
    <row r="1474" spans="1:24" x14ac:dyDescent="0.2">
      <c r="A1474" t="s">
        <v>11</v>
      </c>
      <c r="B1474" t="s">
        <v>14459</v>
      </c>
      <c r="C1474" t="s">
        <v>786</v>
      </c>
      <c r="D1474" t="s">
        <v>566</v>
      </c>
      <c r="E1474" t="s">
        <v>14460</v>
      </c>
      <c r="F1474" t="s">
        <v>14454</v>
      </c>
      <c r="G1474">
        <v>1.97071</v>
      </c>
      <c r="H1474">
        <v>1.9700599999999999</v>
      </c>
      <c r="I1474">
        <v>2</v>
      </c>
      <c r="J1474">
        <v>-2</v>
      </c>
      <c r="K1474" t="s">
        <v>17</v>
      </c>
      <c r="L1474">
        <f t="shared" si="80"/>
        <v>44476.500000001164</v>
      </c>
      <c r="X1474" t="str">
        <f ca="1"/>
        <v>2025-06-03 18:31:57</v>
      </c>
    </row>
    <row r="1475" spans="1:24" x14ac:dyDescent="0.2">
      <c r="A1475" t="s">
        <v>11</v>
      </c>
      <c r="B1475" t="s">
        <v>14461</v>
      </c>
      <c r="C1475" t="s">
        <v>266</v>
      </c>
      <c r="D1475" t="s">
        <v>566</v>
      </c>
      <c r="E1475" t="s">
        <v>14462</v>
      </c>
      <c r="F1475" t="s">
        <v>14463</v>
      </c>
      <c r="G1475">
        <v>1.97004</v>
      </c>
      <c r="H1475">
        <v>1.9716100000000001</v>
      </c>
      <c r="I1475">
        <v>1</v>
      </c>
      <c r="J1475">
        <v>0.92</v>
      </c>
      <c r="K1475" t="s">
        <v>17</v>
      </c>
      <c r="L1475">
        <f t="shared" si="80"/>
        <v>44478.500000001164</v>
      </c>
      <c r="X1475" t="str">
        <f ca="1"/>
        <v>2025-06-03 18:30:37</v>
      </c>
    </row>
    <row r="1476" spans="1:24" x14ac:dyDescent="0.2">
      <c r="A1476" t="s">
        <v>11</v>
      </c>
      <c r="B1476" t="s">
        <v>14464</v>
      </c>
      <c r="C1476" t="s">
        <v>266</v>
      </c>
      <c r="D1476" t="s">
        <v>566</v>
      </c>
      <c r="E1476" t="s">
        <v>14465</v>
      </c>
      <c r="F1476" t="s">
        <v>14466</v>
      </c>
      <c r="G1476">
        <v>1.9709099999999999</v>
      </c>
      <c r="H1476">
        <v>1.9700500000000001</v>
      </c>
      <c r="I1476">
        <v>1</v>
      </c>
      <c r="J1476">
        <v>-1</v>
      </c>
      <c r="K1476" t="s">
        <v>17</v>
      </c>
      <c r="L1476">
        <f t="shared" ref="L1476:L1539" si="81">L1475-J1475</f>
        <v>44477.580000001166</v>
      </c>
      <c r="X1476" t="str">
        <f ca="1"/>
        <v>2025-06-03 18:29:27</v>
      </c>
    </row>
    <row r="1477" spans="1:24" x14ac:dyDescent="0.2">
      <c r="A1477" t="s">
        <v>11</v>
      </c>
      <c r="B1477" t="s">
        <v>14467</v>
      </c>
      <c r="C1477" t="s">
        <v>836</v>
      </c>
      <c r="D1477" t="s">
        <v>566</v>
      </c>
      <c r="E1477" t="s">
        <v>14468</v>
      </c>
      <c r="F1477" t="s">
        <v>14466</v>
      </c>
      <c r="G1477">
        <v>1.97024</v>
      </c>
      <c r="H1477">
        <v>1.9700500000000001</v>
      </c>
      <c r="I1477">
        <v>4</v>
      </c>
      <c r="J1477">
        <v>-4</v>
      </c>
      <c r="K1477" t="s">
        <v>17</v>
      </c>
      <c r="L1477">
        <f t="shared" si="81"/>
        <v>44478.580000001166</v>
      </c>
      <c r="X1477" t="str">
        <f ca="1"/>
        <v>2025-06-03 18:29:47</v>
      </c>
    </row>
    <row r="1478" spans="1:24" x14ac:dyDescent="0.2">
      <c r="A1478" t="s">
        <v>11</v>
      </c>
      <c r="B1478" t="s">
        <v>14469</v>
      </c>
      <c r="C1478" t="s">
        <v>4565</v>
      </c>
      <c r="D1478" t="s">
        <v>566</v>
      </c>
      <c r="E1478" t="s">
        <v>14470</v>
      </c>
      <c r="F1478" t="s">
        <v>14466</v>
      </c>
      <c r="G1478">
        <v>1.9698199999999999</v>
      </c>
      <c r="H1478">
        <v>1.9700500000000001</v>
      </c>
      <c r="I1478">
        <v>8</v>
      </c>
      <c r="J1478">
        <v>7.36</v>
      </c>
      <c r="K1478" t="s">
        <v>17</v>
      </c>
      <c r="L1478">
        <f t="shared" si="81"/>
        <v>44482.580000001166</v>
      </c>
      <c r="X1478" t="str">
        <f ca="1"/>
        <v>2025-06-03 18:29:56</v>
      </c>
    </row>
    <row r="1479" spans="1:24" x14ac:dyDescent="0.2">
      <c r="A1479" t="s">
        <v>11</v>
      </c>
      <c r="B1479" t="s">
        <v>14471</v>
      </c>
      <c r="C1479" t="s">
        <v>786</v>
      </c>
      <c r="D1479" t="s">
        <v>566</v>
      </c>
      <c r="E1479" t="s">
        <v>14472</v>
      </c>
      <c r="F1479" t="s">
        <v>14466</v>
      </c>
      <c r="G1479">
        <v>1.97041</v>
      </c>
      <c r="H1479">
        <v>1.9700500000000001</v>
      </c>
      <c r="I1479">
        <v>2</v>
      </c>
      <c r="J1479">
        <v>-2</v>
      </c>
      <c r="K1479" t="s">
        <v>17</v>
      </c>
      <c r="L1479">
        <f t="shared" si="81"/>
        <v>44475.220000001165</v>
      </c>
      <c r="X1479" t="str">
        <f ca="1"/>
        <v>2025-06-03 18:29:36</v>
      </c>
    </row>
    <row r="1480" spans="1:24" x14ac:dyDescent="0.2">
      <c r="A1480" t="s">
        <v>11</v>
      </c>
      <c r="B1480" t="s">
        <v>14473</v>
      </c>
      <c r="C1480" t="s">
        <v>266</v>
      </c>
      <c r="D1480" t="s">
        <v>566</v>
      </c>
      <c r="E1480" t="s">
        <v>14474</v>
      </c>
      <c r="F1480" t="s">
        <v>14475</v>
      </c>
      <c r="G1480">
        <v>1.9707600000000001</v>
      </c>
      <c r="H1480">
        <v>1.97098</v>
      </c>
      <c r="I1480">
        <v>1</v>
      </c>
      <c r="J1480">
        <v>0.92</v>
      </c>
      <c r="K1480" t="s">
        <v>17</v>
      </c>
      <c r="L1480">
        <f t="shared" si="81"/>
        <v>44477.220000001165</v>
      </c>
      <c r="X1480" t="str">
        <f ca="1"/>
        <v>2025-06-03 18:28:17</v>
      </c>
    </row>
    <row r="1481" spans="1:24" x14ac:dyDescent="0.2">
      <c r="A1481" t="s">
        <v>11</v>
      </c>
      <c r="B1481" t="s">
        <v>14476</v>
      </c>
      <c r="C1481" t="s">
        <v>786</v>
      </c>
      <c r="D1481" t="s">
        <v>566</v>
      </c>
      <c r="E1481" t="s">
        <v>14477</v>
      </c>
      <c r="F1481" t="s">
        <v>14475</v>
      </c>
      <c r="G1481">
        <v>1.9704200000000001</v>
      </c>
      <c r="H1481">
        <v>1.97098</v>
      </c>
      <c r="I1481">
        <v>2</v>
      </c>
      <c r="J1481">
        <v>1.84</v>
      </c>
      <c r="K1481" t="s">
        <v>17</v>
      </c>
      <c r="L1481">
        <f t="shared" si="81"/>
        <v>44476.300000001167</v>
      </c>
      <c r="X1481" t="str">
        <f ca="1"/>
        <v>2025-06-03 18:28:26</v>
      </c>
    </row>
    <row r="1482" spans="1:24" x14ac:dyDescent="0.2">
      <c r="A1482" t="s">
        <v>11</v>
      </c>
      <c r="B1482" t="s">
        <v>14478</v>
      </c>
      <c r="C1482" t="s">
        <v>786</v>
      </c>
      <c r="D1482" t="s">
        <v>566</v>
      </c>
      <c r="E1482" t="s">
        <v>14479</v>
      </c>
      <c r="F1482" t="s">
        <v>14480</v>
      </c>
      <c r="G1482">
        <v>1.9707600000000001</v>
      </c>
      <c r="H1482">
        <v>1.97021</v>
      </c>
      <c r="I1482">
        <v>2</v>
      </c>
      <c r="J1482">
        <v>-2</v>
      </c>
      <c r="K1482" t="s">
        <v>17</v>
      </c>
      <c r="L1482">
        <f t="shared" si="81"/>
        <v>44474.460000001171</v>
      </c>
      <c r="X1482" t="str">
        <f ca="1"/>
        <v>2025-06-03 18:26:45</v>
      </c>
    </row>
    <row r="1483" spans="1:24" x14ac:dyDescent="0.2">
      <c r="A1483" t="s">
        <v>11</v>
      </c>
      <c r="B1483" t="s">
        <v>14481</v>
      </c>
      <c r="C1483" t="s">
        <v>266</v>
      </c>
      <c r="D1483" t="s">
        <v>566</v>
      </c>
      <c r="E1483" t="s">
        <v>14482</v>
      </c>
      <c r="F1483" t="s">
        <v>14480</v>
      </c>
      <c r="G1483">
        <v>1.97105</v>
      </c>
      <c r="H1483">
        <v>1.97021</v>
      </c>
      <c r="I1483">
        <v>1</v>
      </c>
      <c r="J1483">
        <v>-1</v>
      </c>
      <c r="K1483" t="s">
        <v>17</v>
      </c>
      <c r="L1483">
        <f t="shared" si="81"/>
        <v>44476.460000001171</v>
      </c>
      <c r="X1483" t="str">
        <f ca="1"/>
        <v>2025-06-03 18:26:36</v>
      </c>
    </row>
    <row r="1484" spans="1:24" x14ac:dyDescent="0.2">
      <c r="A1484" t="s">
        <v>11</v>
      </c>
      <c r="B1484" t="s">
        <v>14483</v>
      </c>
      <c r="C1484" t="s">
        <v>4680</v>
      </c>
      <c r="D1484" t="s">
        <v>566</v>
      </c>
      <c r="E1484" t="s">
        <v>14484</v>
      </c>
      <c r="F1484" t="s">
        <v>14480</v>
      </c>
      <c r="G1484">
        <v>1.9701200000000001</v>
      </c>
      <c r="H1484">
        <v>1.97021</v>
      </c>
      <c r="I1484">
        <v>4</v>
      </c>
      <c r="J1484">
        <v>3.68</v>
      </c>
      <c r="K1484" t="s">
        <v>17</v>
      </c>
      <c r="L1484">
        <f t="shared" si="81"/>
        <v>44477.460000001171</v>
      </c>
      <c r="X1484" t="str">
        <f ca="1"/>
        <v>2025-06-03 18:26:55</v>
      </c>
    </row>
    <row r="1485" spans="1:24" x14ac:dyDescent="0.2">
      <c r="A1485" t="s">
        <v>11</v>
      </c>
      <c r="B1485" t="s">
        <v>14485</v>
      </c>
      <c r="C1485" t="s">
        <v>266</v>
      </c>
      <c r="D1485" t="s">
        <v>566</v>
      </c>
      <c r="E1485" t="s">
        <v>14486</v>
      </c>
      <c r="F1485" t="s">
        <v>14487</v>
      </c>
      <c r="G1485">
        <v>1.9714100000000001</v>
      </c>
      <c r="H1485">
        <v>1.9710000000000001</v>
      </c>
      <c r="I1485">
        <v>1</v>
      </c>
      <c r="J1485">
        <v>-1</v>
      </c>
      <c r="K1485" t="s">
        <v>17</v>
      </c>
      <c r="L1485">
        <f t="shared" si="81"/>
        <v>44473.78000000117</v>
      </c>
      <c r="X1485" t="str">
        <f ca="1"/>
        <v>2025-06-03 18:25:26</v>
      </c>
    </row>
    <row r="1486" spans="1:24" x14ac:dyDescent="0.2">
      <c r="A1486" t="s">
        <v>11</v>
      </c>
      <c r="B1486" t="s">
        <v>14488</v>
      </c>
      <c r="C1486" t="s">
        <v>6909</v>
      </c>
      <c r="D1486" t="s">
        <v>566</v>
      </c>
      <c r="E1486" t="s">
        <v>14489</v>
      </c>
      <c r="F1486" t="s">
        <v>14487</v>
      </c>
      <c r="G1486">
        <v>1.97102</v>
      </c>
      <c r="H1486">
        <v>1.9710000000000001</v>
      </c>
      <c r="I1486">
        <v>8</v>
      </c>
      <c r="J1486">
        <v>-8</v>
      </c>
      <c r="K1486" t="s">
        <v>17</v>
      </c>
      <c r="L1486">
        <f t="shared" si="81"/>
        <v>44474.78000000117</v>
      </c>
      <c r="X1486" t="str">
        <f ca="1"/>
        <v>2025-06-03 18:26:15</v>
      </c>
    </row>
    <row r="1487" spans="1:24" x14ac:dyDescent="0.2">
      <c r="A1487" t="s">
        <v>11</v>
      </c>
      <c r="B1487" t="s">
        <v>14490</v>
      </c>
      <c r="C1487" t="s">
        <v>4565</v>
      </c>
      <c r="D1487" t="s">
        <v>566</v>
      </c>
      <c r="E1487" t="s">
        <v>14491</v>
      </c>
      <c r="F1487" t="s">
        <v>14487</v>
      </c>
      <c r="G1487">
        <v>1.97105</v>
      </c>
      <c r="H1487">
        <v>1.9710000000000001</v>
      </c>
      <c r="I1487">
        <v>2</v>
      </c>
      <c r="J1487">
        <v>-2</v>
      </c>
      <c r="K1487" t="s">
        <v>17</v>
      </c>
      <c r="L1487">
        <f t="shared" si="81"/>
        <v>44482.78000000117</v>
      </c>
      <c r="X1487" t="str">
        <f ca="1"/>
        <v>2025-06-03 18:25:55</v>
      </c>
    </row>
    <row r="1488" spans="1:24" x14ac:dyDescent="0.2">
      <c r="A1488" t="s">
        <v>11</v>
      </c>
      <c r="B1488" t="s">
        <v>14492</v>
      </c>
      <c r="C1488" t="s">
        <v>222</v>
      </c>
      <c r="D1488" t="s">
        <v>566</v>
      </c>
      <c r="E1488" t="s">
        <v>14493</v>
      </c>
      <c r="F1488" t="s">
        <v>14487</v>
      </c>
      <c r="G1488">
        <v>1.9709300000000001</v>
      </c>
      <c r="H1488">
        <v>1.9710000000000001</v>
      </c>
      <c r="I1488">
        <v>4</v>
      </c>
      <c r="J1488">
        <v>3.68</v>
      </c>
      <c r="K1488" t="s">
        <v>17</v>
      </c>
      <c r="L1488">
        <f t="shared" si="81"/>
        <v>44484.78000000117</v>
      </c>
      <c r="X1488" t="str">
        <f ca="1"/>
        <v>2025-06-03 18:26:05</v>
      </c>
    </row>
    <row r="1489" spans="1:24" x14ac:dyDescent="0.2">
      <c r="A1489" t="s">
        <v>11</v>
      </c>
      <c r="B1489" t="s">
        <v>14494</v>
      </c>
      <c r="C1489" t="s">
        <v>4680</v>
      </c>
      <c r="D1489" t="s">
        <v>566</v>
      </c>
      <c r="E1489" t="s">
        <v>14495</v>
      </c>
      <c r="F1489" t="s">
        <v>14496</v>
      </c>
      <c r="G1489">
        <v>1.9708399999999999</v>
      </c>
      <c r="H1489">
        <v>1.97115</v>
      </c>
      <c r="I1489">
        <v>4</v>
      </c>
      <c r="J1489">
        <v>3.68</v>
      </c>
      <c r="K1489" t="s">
        <v>17</v>
      </c>
      <c r="L1489">
        <f t="shared" si="81"/>
        <v>44481.10000000117</v>
      </c>
      <c r="X1489" t="str">
        <f ca="1"/>
        <v>2025-06-03 18:24:35</v>
      </c>
    </row>
    <row r="1490" spans="1:24" x14ac:dyDescent="0.2">
      <c r="A1490" t="s">
        <v>11</v>
      </c>
      <c r="B1490" t="s">
        <v>14497</v>
      </c>
      <c r="C1490" t="s">
        <v>266</v>
      </c>
      <c r="D1490" t="s">
        <v>566</v>
      </c>
      <c r="E1490" t="s">
        <v>14498</v>
      </c>
      <c r="F1490" t="s">
        <v>14496</v>
      </c>
      <c r="G1490">
        <v>1.97139</v>
      </c>
      <c r="H1490">
        <v>1.97115</v>
      </c>
      <c r="I1490">
        <v>1</v>
      </c>
      <c r="J1490">
        <v>-1</v>
      </c>
      <c r="K1490" t="s">
        <v>17</v>
      </c>
      <c r="L1490">
        <f t="shared" si="81"/>
        <v>44477.42000000117</v>
      </c>
      <c r="X1490" t="str">
        <f ca="1"/>
        <v>2025-06-03 18:24:16</v>
      </c>
    </row>
    <row r="1491" spans="1:24" x14ac:dyDescent="0.2">
      <c r="A1491" t="s">
        <v>11</v>
      </c>
      <c r="B1491" t="s">
        <v>14499</v>
      </c>
      <c r="C1491" t="s">
        <v>4565</v>
      </c>
      <c r="D1491" t="s">
        <v>566</v>
      </c>
      <c r="E1491" t="s">
        <v>14500</v>
      </c>
      <c r="F1491" t="s">
        <v>14496</v>
      </c>
      <c r="G1491">
        <v>1.97078</v>
      </c>
      <c r="H1491">
        <v>1.97115</v>
      </c>
      <c r="I1491">
        <v>8</v>
      </c>
      <c r="J1491">
        <v>7.36</v>
      </c>
      <c r="K1491" t="s">
        <v>17</v>
      </c>
      <c r="L1491">
        <f t="shared" si="81"/>
        <v>44478.42000000117</v>
      </c>
      <c r="X1491" t="str">
        <f ca="1"/>
        <v>2025-06-03 18:24:45</v>
      </c>
    </row>
    <row r="1492" spans="1:24" x14ac:dyDescent="0.2">
      <c r="A1492" t="s">
        <v>11</v>
      </c>
      <c r="B1492" t="s">
        <v>14501</v>
      </c>
      <c r="C1492" t="s">
        <v>786</v>
      </c>
      <c r="D1492" t="s">
        <v>566</v>
      </c>
      <c r="E1492" t="s">
        <v>14502</v>
      </c>
      <c r="F1492" t="s">
        <v>14496</v>
      </c>
      <c r="G1492">
        <v>1.9708300000000001</v>
      </c>
      <c r="H1492">
        <v>1.97115</v>
      </c>
      <c r="I1492">
        <v>2</v>
      </c>
      <c r="J1492">
        <v>1.84</v>
      </c>
      <c r="K1492" t="s">
        <v>17</v>
      </c>
      <c r="L1492">
        <f t="shared" si="81"/>
        <v>44471.060000001169</v>
      </c>
      <c r="X1492" t="str">
        <f ca="1"/>
        <v>2025-06-03 18:24:25</v>
      </c>
    </row>
    <row r="1493" spans="1:24" x14ac:dyDescent="0.2">
      <c r="A1493" t="s">
        <v>18</v>
      </c>
      <c r="B1493" t="s">
        <v>14503</v>
      </c>
      <c r="C1493" t="s">
        <v>4680</v>
      </c>
      <c r="D1493" t="s">
        <v>566</v>
      </c>
      <c r="E1493" t="s">
        <v>14504</v>
      </c>
      <c r="F1493" t="s">
        <v>14505</v>
      </c>
      <c r="G1493">
        <v>1.9705900000000001</v>
      </c>
      <c r="H1493">
        <v>1.9715199999999999</v>
      </c>
      <c r="I1493">
        <v>4</v>
      </c>
      <c r="J1493">
        <v>-4</v>
      </c>
      <c r="K1493" t="s">
        <v>17</v>
      </c>
      <c r="L1493">
        <f t="shared" si="81"/>
        <v>44469.220000001173</v>
      </c>
      <c r="X1493" t="str">
        <f ca="1"/>
        <v>2025-06-03 18:23:24</v>
      </c>
    </row>
    <row r="1494" spans="1:24" x14ac:dyDescent="0.2">
      <c r="A1494" t="s">
        <v>18</v>
      </c>
      <c r="B1494" t="s">
        <v>14506</v>
      </c>
      <c r="C1494" t="s">
        <v>786</v>
      </c>
      <c r="D1494" t="s">
        <v>566</v>
      </c>
      <c r="E1494" t="s">
        <v>14507</v>
      </c>
      <c r="F1494" t="s">
        <v>14505</v>
      </c>
      <c r="G1494">
        <v>1.9704600000000001</v>
      </c>
      <c r="H1494">
        <v>1.9715199999999999</v>
      </c>
      <c r="I1494">
        <v>2</v>
      </c>
      <c r="J1494">
        <v>-2</v>
      </c>
      <c r="K1494" t="s">
        <v>17</v>
      </c>
      <c r="L1494">
        <f t="shared" si="81"/>
        <v>44473.220000001173</v>
      </c>
      <c r="X1494" t="str">
        <f ca="1"/>
        <v>2025-06-03 18:23:14</v>
      </c>
    </row>
    <row r="1495" spans="1:24" x14ac:dyDescent="0.2">
      <c r="A1495" t="s">
        <v>18</v>
      </c>
      <c r="B1495" t="s">
        <v>14508</v>
      </c>
      <c r="C1495" t="s">
        <v>266</v>
      </c>
      <c r="D1495" t="s">
        <v>566</v>
      </c>
      <c r="E1495" t="s">
        <v>14509</v>
      </c>
      <c r="F1495" t="s">
        <v>14505</v>
      </c>
      <c r="G1495">
        <v>1.9692499999999999</v>
      </c>
      <c r="H1495">
        <v>1.9715199999999999</v>
      </c>
      <c r="I1495">
        <v>1</v>
      </c>
      <c r="J1495">
        <v>-1</v>
      </c>
      <c r="K1495" t="s">
        <v>17</v>
      </c>
      <c r="L1495">
        <f t="shared" si="81"/>
        <v>44475.220000001173</v>
      </c>
      <c r="X1495" t="str">
        <f ca="1"/>
        <v>2025-06-03 18:23:05</v>
      </c>
    </row>
    <row r="1496" spans="1:24" x14ac:dyDescent="0.2">
      <c r="A1496" t="s">
        <v>18</v>
      </c>
      <c r="B1496" t="s">
        <v>14510</v>
      </c>
      <c r="C1496" t="s">
        <v>850</v>
      </c>
      <c r="D1496" t="s">
        <v>566</v>
      </c>
      <c r="E1496" t="s">
        <v>14511</v>
      </c>
      <c r="F1496" t="s">
        <v>14505</v>
      </c>
      <c r="G1496">
        <v>1.97085</v>
      </c>
      <c r="H1496">
        <v>1.9715199999999999</v>
      </c>
      <c r="I1496">
        <v>8</v>
      </c>
      <c r="J1496">
        <v>-8</v>
      </c>
      <c r="K1496" t="s">
        <v>17</v>
      </c>
      <c r="L1496">
        <f t="shared" si="81"/>
        <v>44476.220000001173</v>
      </c>
      <c r="X1496" t="str">
        <f ca="1"/>
        <v>2025-06-03 18:23:55</v>
      </c>
    </row>
    <row r="1497" spans="1:24" x14ac:dyDescent="0.2">
      <c r="A1497" t="s">
        <v>18</v>
      </c>
      <c r="B1497" t="s">
        <v>14512</v>
      </c>
      <c r="C1497" t="s">
        <v>1379</v>
      </c>
      <c r="D1497" t="s">
        <v>566</v>
      </c>
      <c r="E1497" t="s">
        <v>14513</v>
      </c>
      <c r="F1497" t="s">
        <v>14514</v>
      </c>
      <c r="G1497">
        <v>1.9698199999999999</v>
      </c>
      <c r="H1497">
        <v>1.9694400000000001</v>
      </c>
      <c r="I1497">
        <v>4</v>
      </c>
      <c r="J1497">
        <v>3.68</v>
      </c>
      <c r="K1497" t="s">
        <v>17</v>
      </c>
      <c r="L1497">
        <f t="shared" si="81"/>
        <v>44484.220000001173</v>
      </c>
      <c r="X1497" t="str">
        <f ca="1"/>
        <v>2025-06-03 18:22:54</v>
      </c>
    </row>
    <row r="1498" spans="1:24" x14ac:dyDescent="0.2">
      <c r="A1498" t="s">
        <v>18</v>
      </c>
      <c r="B1498" t="s">
        <v>14515</v>
      </c>
      <c r="C1498" t="s">
        <v>266</v>
      </c>
      <c r="D1498" t="s">
        <v>566</v>
      </c>
      <c r="E1498" t="s">
        <v>14516</v>
      </c>
      <c r="F1498" t="s">
        <v>14514</v>
      </c>
      <c r="G1498">
        <v>1.96858</v>
      </c>
      <c r="H1498">
        <v>1.9694400000000001</v>
      </c>
      <c r="I1498">
        <v>1</v>
      </c>
      <c r="J1498">
        <v>-1</v>
      </c>
      <c r="K1498" t="s">
        <v>17</v>
      </c>
      <c r="L1498">
        <f t="shared" si="81"/>
        <v>44480.540000001172</v>
      </c>
      <c r="X1498" t="str">
        <f ca="1"/>
        <v>2025-06-03 18:21:55</v>
      </c>
    </row>
    <row r="1499" spans="1:24" x14ac:dyDescent="0.2">
      <c r="A1499" t="s">
        <v>18</v>
      </c>
      <c r="B1499" t="s">
        <v>14517</v>
      </c>
      <c r="C1499" t="s">
        <v>786</v>
      </c>
      <c r="D1499" t="s">
        <v>566</v>
      </c>
      <c r="E1499" t="s">
        <v>14518</v>
      </c>
      <c r="F1499" t="s">
        <v>14514</v>
      </c>
      <c r="G1499">
        <v>1.96922</v>
      </c>
      <c r="H1499">
        <v>1.9694400000000001</v>
      </c>
      <c r="I1499">
        <v>2</v>
      </c>
      <c r="J1499">
        <v>-2</v>
      </c>
      <c r="K1499" t="s">
        <v>17</v>
      </c>
      <c r="L1499">
        <f t="shared" si="81"/>
        <v>44481.540000001172</v>
      </c>
      <c r="X1499" t="str">
        <f ca="1"/>
        <v>2025-06-03 18:22:04</v>
      </c>
    </row>
    <row r="1500" spans="1:24" x14ac:dyDescent="0.2">
      <c r="A1500" t="s">
        <v>18</v>
      </c>
      <c r="B1500" t="s">
        <v>14519</v>
      </c>
      <c r="C1500" t="s">
        <v>4565</v>
      </c>
      <c r="D1500" t="s">
        <v>566</v>
      </c>
      <c r="E1500" t="s">
        <v>14520</v>
      </c>
      <c r="F1500" t="s">
        <v>14521</v>
      </c>
      <c r="G1500">
        <v>1.9690099999999999</v>
      </c>
      <c r="H1500">
        <v>1.9685299999999999</v>
      </c>
      <c r="I1500">
        <v>8</v>
      </c>
      <c r="J1500">
        <v>7.36</v>
      </c>
      <c r="K1500" t="s">
        <v>17</v>
      </c>
      <c r="L1500">
        <f t="shared" si="81"/>
        <v>44483.540000001172</v>
      </c>
      <c r="X1500" t="str">
        <f ca="1"/>
        <v>2025-06-03 18:21:14</v>
      </c>
    </row>
    <row r="1501" spans="1:24" x14ac:dyDescent="0.2">
      <c r="A1501" t="s">
        <v>18</v>
      </c>
      <c r="B1501" t="s">
        <v>14522</v>
      </c>
      <c r="C1501" t="s">
        <v>4680</v>
      </c>
      <c r="D1501" t="s">
        <v>566</v>
      </c>
      <c r="E1501" t="s">
        <v>14523</v>
      </c>
      <c r="F1501" t="s">
        <v>14521</v>
      </c>
      <c r="G1501">
        <v>1.9688000000000001</v>
      </c>
      <c r="H1501">
        <v>1.9685299999999999</v>
      </c>
      <c r="I1501">
        <v>4</v>
      </c>
      <c r="J1501">
        <v>3.68</v>
      </c>
      <c r="K1501" t="s">
        <v>17</v>
      </c>
      <c r="L1501">
        <f t="shared" si="81"/>
        <v>44476.180000001172</v>
      </c>
      <c r="X1501" t="str">
        <f ca="1"/>
        <v>2025-06-03 18:21:04</v>
      </c>
    </row>
    <row r="1502" spans="1:24" x14ac:dyDescent="0.2">
      <c r="A1502" t="s">
        <v>18</v>
      </c>
      <c r="B1502" t="s">
        <v>14524</v>
      </c>
      <c r="C1502" t="s">
        <v>266</v>
      </c>
      <c r="D1502" t="s">
        <v>566</v>
      </c>
      <c r="E1502" t="s">
        <v>14525</v>
      </c>
      <c r="F1502" t="s">
        <v>14521</v>
      </c>
      <c r="G1502">
        <v>1.9680899999999999</v>
      </c>
      <c r="H1502">
        <v>1.9685299999999999</v>
      </c>
      <c r="I1502">
        <v>1</v>
      </c>
      <c r="J1502">
        <v>-1</v>
      </c>
      <c r="K1502" t="s">
        <v>17</v>
      </c>
      <c r="L1502">
        <f t="shared" si="81"/>
        <v>44472.500000001171</v>
      </c>
      <c r="X1502" t="str">
        <f ca="1"/>
        <v>2025-06-03 18:20:45</v>
      </c>
    </row>
    <row r="1503" spans="1:24" x14ac:dyDescent="0.2">
      <c r="A1503" t="s">
        <v>18</v>
      </c>
      <c r="B1503" t="s">
        <v>14526</v>
      </c>
      <c r="C1503" t="s">
        <v>786</v>
      </c>
      <c r="D1503" t="s">
        <v>566</v>
      </c>
      <c r="E1503" t="s">
        <v>14527</v>
      </c>
      <c r="F1503" t="s">
        <v>14521</v>
      </c>
      <c r="G1503">
        <v>1.9683299999999999</v>
      </c>
      <c r="H1503">
        <v>1.9685299999999999</v>
      </c>
      <c r="I1503">
        <v>2</v>
      </c>
      <c r="J1503">
        <v>-2</v>
      </c>
      <c r="K1503" t="s">
        <v>17</v>
      </c>
      <c r="L1503">
        <f t="shared" si="81"/>
        <v>44473.500000001171</v>
      </c>
      <c r="X1503" t="str">
        <f ca="1"/>
        <v>2025-06-03 18:20:54</v>
      </c>
    </row>
    <row r="1504" spans="1:24" x14ac:dyDescent="0.2">
      <c r="A1504" t="s">
        <v>18</v>
      </c>
      <c r="B1504" t="s">
        <v>14528</v>
      </c>
      <c r="C1504" t="s">
        <v>4680</v>
      </c>
      <c r="D1504" t="s">
        <v>566</v>
      </c>
      <c r="E1504" t="s">
        <v>14529</v>
      </c>
      <c r="F1504" t="s">
        <v>14530</v>
      </c>
      <c r="G1504">
        <v>1.9697199999999999</v>
      </c>
      <c r="H1504">
        <v>1.96834</v>
      </c>
      <c r="I1504">
        <v>4</v>
      </c>
      <c r="J1504">
        <v>3.68</v>
      </c>
      <c r="K1504" t="s">
        <v>17</v>
      </c>
      <c r="L1504">
        <f t="shared" si="81"/>
        <v>44475.500000001171</v>
      </c>
      <c r="X1504" t="str">
        <f ca="1"/>
        <v>2025-06-03 18:19:54</v>
      </c>
    </row>
    <row r="1505" spans="1:24" x14ac:dyDescent="0.2">
      <c r="A1505" t="s">
        <v>18</v>
      </c>
      <c r="B1505" t="s">
        <v>14531</v>
      </c>
      <c r="C1505" t="s">
        <v>786</v>
      </c>
      <c r="D1505" t="s">
        <v>566</v>
      </c>
      <c r="E1505" t="s">
        <v>14532</v>
      </c>
      <c r="F1505" t="s">
        <v>14530</v>
      </c>
      <c r="G1505">
        <v>1.9687600000000001</v>
      </c>
      <c r="H1505">
        <v>1.96834</v>
      </c>
      <c r="I1505">
        <v>2</v>
      </c>
      <c r="J1505">
        <v>1.84</v>
      </c>
      <c r="K1505" t="s">
        <v>17</v>
      </c>
      <c r="L1505">
        <f t="shared" si="81"/>
        <v>44471.820000001171</v>
      </c>
      <c r="X1505" t="str">
        <f ca="1"/>
        <v>2025-06-03 18:19:44</v>
      </c>
    </row>
    <row r="1506" spans="1:24" x14ac:dyDescent="0.2">
      <c r="A1506" t="s">
        <v>18</v>
      </c>
      <c r="B1506" t="s">
        <v>14533</v>
      </c>
      <c r="C1506" t="s">
        <v>266</v>
      </c>
      <c r="D1506" t="s">
        <v>566</v>
      </c>
      <c r="E1506" t="s">
        <v>14534</v>
      </c>
      <c r="F1506" t="s">
        <v>14530</v>
      </c>
      <c r="G1506">
        <v>1.9682999999999999</v>
      </c>
      <c r="H1506">
        <v>1.96834</v>
      </c>
      <c r="I1506">
        <v>1</v>
      </c>
      <c r="J1506">
        <v>-1</v>
      </c>
      <c r="K1506" t="s">
        <v>17</v>
      </c>
      <c r="L1506">
        <f t="shared" si="81"/>
        <v>44469.980000001175</v>
      </c>
      <c r="X1506" t="str">
        <f ca="1"/>
        <v>2025-06-03 18:19:35</v>
      </c>
    </row>
    <row r="1507" spans="1:24" x14ac:dyDescent="0.2">
      <c r="A1507" t="s">
        <v>18</v>
      </c>
      <c r="B1507" t="s">
        <v>14535</v>
      </c>
      <c r="C1507" t="s">
        <v>266</v>
      </c>
      <c r="D1507" t="s">
        <v>566</v>
      </c>
      <c r="E1507" t="s">
        <v>14536</v>
      </c>
      <c r="F1507" t="s">
        <v>14537</v>
      </c>
      <c r="G1507">
        <v>1.9700299999999999</v>
      </c>
      <c r="H1507">
        <v>1.96862</v>
      </c>
      <c r="I1507">
        <v>1</v>
      </c>
      <c r="J1507">
        <v>0.92</v>
      </c>
      <c r="K1507" t="s">
        <v>17</v>
      </c>
      <c r="L1507">
        <f t="shared" si="81"/>
        <v>44470.980000001175</v>
      </c>
      <c r="X1507" t="str">
        <f ca="1"/>
        <v>2025-06-03 18:18:24</v>
      </c>
    </row>
    <row r="1508" spans="1:24" x14ac:dyDescent="0.2">
      <c r="A1508" t="s">
        <v>18</v>
      </c>
      <c r="B1508" t="s">
        <v>14538</v>
      </c>
      <c r="C1508" t="s">
        <v>266</v>
      </c>
      <c r="D1508" t="s">
        <v>566</v>
      </c>
      <c r="E1508" t="s">
        <v>14539</v>
      </c>
      <c r="F1508" t="s">
        <v>14540</v>
      </c>
      <c r="G1508">
        <v>1.9703900000000001</v>
      </c>
      <c r="H1508">
        <v>1.96991</v>
      </c>
      <c r="I1508">
        <v>1</v>
      </c>
      <c r="J1508">
        <v>0.92</v>
      </c>
      <c r="K1508" t="s">
        <v>17</v>
      </c>
      <c r="L1508">
        <f t="shared" si="81"/>
        <v>44470.060000001176</v>
      </c>
      <c r="X1508" t="str">
        <f ca="1"/>
        <v>2025-06-03 18:17:14</v>
      </c>
    </row>
    <row r="1509" spans="1:24" x14ac:dyDescent="0.2">
      <c r="A1509" t="s">
        <v>18</v>
      </c>
      <c r="B1509" t="s">
        <v>14541</v>
      </c>
      <c r="C1509" t="s">
        <v>4565</v>
      </c>
      <c r="D1509" t="s">
        <v>566</v>
      </c>
      <c r="E1509" t="s">
        <v>14542</v>
      </c>
      <c r="F1509" t="s">
        <v>14540</v>
      </c>
      <c r="G1509">
        <v>1.9704299999999999</v>
      </c>
      <c r="H1509">
        <v>1.96991</v>
      </c>
      <c r="I1509">
        <v>2</v>
      </c>
      <c r="J1509">
        <v>1.84</v>
      </c>
      <c r="K1509" t="s">
        <v>17</v>
      </c>
      <c r="L1509">
        <f t="shared" si="81"/>
        <v>44469.140000001178</v>
      </c>
      <c r="X1509" t="str">
        <f ca="1"/>
        <v>2025-06-03 18:17:43</v>
      </c>
    </row>
    <row r="1510" spans="1:24" x14ac:dyDescent="0.2">
      <c r="A1510" t="s">
        <v>18</v>
      </c>
      <c r="B1510" t="s">
        <v>14543</v>
      </c>
      <c r="C1510" t="s">
        <v>266</v>
      </c>
      <c r="D1510" t="s">
        <v>566</v>
      </c>
      <c r="E1510" t="s">
        <v>14544</v>
      </c>
      <c r="F1510" t="s">
        <v>14545</v>
      </c>
      <c r="G1510">
        <v>1.9712799999999999</v>
      </c>
      <c r="H1510">
        <v>1.9703900000000001</v>
      </c>
      <c r="I1510">
        <v>1</v>
      </c>
      <c r="J1510">
        <v>0.92</v>
      </c>
      <c r="K1510" t="s">
        <v>17</v>
      </c>
      <c r="L1510">
        <f t="shared" si="81"/>
        <v>44467.300000001182</v>
      </c>
      <c r="X1510" t="str">
        <f ca="1"/>
        <v>2025-06-03 18:16:04</v>
      </c>
    </row>
    <row r="1511" spans="1:24" x14ac:dyDescent="0.2">
      <c r="A1511" t="s">
        <v>18</v>
      </c>
      <c r="B1511" t="s">
        <v>14546</v>
      </c>
      <c r="C1511" t="s">
        <v>786</v>
      </c>
      <c r="D1511" t="s">
        <v>566</v>
      </c>
      <c r="E1511" t="s">
        <v>14547</v>
      </c>
      <c r="F1511" t="s">
        <v>14545</v>
      </c>
      <c r="G1511">
        <v>1.9717899999999999</v>
      </c>
      <c r="H1511">
        <v>1.9703900000000001</v>
      </c>
      <c r="I1511">
        <v>2</v>
      </c>
      <c r="J1511">
        <v>1.84</v>
      </c>
      <c r="K1511" t="s">
        <v>17</v>
      </c>
      <c r="L1511">
        <f t="shared" si="81"/>
        <v>44466.380000001183</v>
      </c>
      <c r="X1511" t="str">
        <f ca="1"/>
        <v>2025-06-03 18:16:13</v>
      </c>
    </row>
    <row r="1512" spans="1:24" x14ac:dyDescent="0.2">
      <c r="A1512" t="s">
        <v>18</v>
      </c>
      <c r="B1512" t="s">
        <v>14548</v>
      </c>
      <c r="C1512" t="s">
        <v>266</v>
      </c>
      <c r="D1512" t="s">
        <v>566</v>
      </c>
      <c r="E1512" t="s">
        <v>14549</v>
      </c>
      <c r="F1512" t="s">
        <v>14550</v>
      </c>
      <c r="G1512">
        <v>1.97079</v>
      </c>
      <c r="H1512">
        <v>1.9705900000000001</v>
      </c>
      <c r="I1512">
        <v>1</v>
      </c>
      <c r="J1512">
        <v>0.92</v>
      </c>
      <c r="K1512" t="s">
        <v>17</v>
      </c>
      <c r="L1512">
        <f t="shared" si="81"/>
        <v>44464.540000001187</v>
      </c>
      <c r="X1512" t="str">
        <f ca="1"/>
        <v>2025-06-03 18:14:53</v>
      </c>
    </row>
    <row r="1513" spans="1:24" x14ac:dyDescent="0.2">
      <c r="A1513" t="s">
        <v>18</v>
      </c>
      <c r="B1513" t="s">
        <v>14551</v>
      </c>
      <c r="C1513" t="s">
        <v>281</v>
      </c>
      <c r="D1513" t="s">
        <v>566</v>
      </c>
      <c r="E1513" t="s">
        <v>14552</v>
      </c>
      <c r="F1513" t="s">
        <v>14550</v>
      </c>
      <c r="G1513">
        <v>1.9710799999999999</v>
      </c>
      <c r="H1513">
        <v>1.9705900000000001</v>
      </c>
      <c r="I1513">
        <v>2</v>
      </c>
      <c r="J1513">
        <v>1.84</v>
      </c>
      <c r="K1513" t="s">
        <v>17</v>
      </c>
      <c r="L1513">
        <f t="shared" si="81"/>
        <v>44463.620000001189</v>
      </c>
      <c r="X1513" t="str">
        <f ca="1"/>
        <v>2025-06-03 18:15:03</v>
      </c>
    </row>
    <row r="1514" spans="1:24" x14ac:dyDescent="0.2">
      <c r="A1514" t="s">
        <v>18</v>
      </c>
      <c r="B1514" t="s">
        <v>14553</v>
      </c>
      <c r="C1514" t="s">
        <v>840</v>
      </c>
      <c r="D1514" t="s">
        <v>566</v>
      </c>
      <c r="E1514" t="s">
        <v>14554</v>
      </c>
      <c r="F1514" t="s">
        <v>14550</v>
      </c>
      <c r="G1514">
        <v>1.9715499999999999</v>
      </c>
      <c r="H1514">
        <v>1.9705900000000001</v>
      </c>
      <c r="I1514">
        <v>4</v>
      </c>
      <c r="J1514">
        <v>3.68</v>
      </c>
      <c r="K1514" t="s">
        <v>17</v>
      </c>
      <c r="L1514">
        <f t="shared" si="81"/>
        <v>44461.780000001192</v>
      </c>
      <c r="X1514" t="str">
        <f ca="1"/>
        <v>2025-06-03 18:15:33</v>
      </c>
    </row>
    <row r="1515" spans="1:24" x14ac:dyDescent="0.2">
      <c r="A1515" t="s">
        <v>18</v>
      </c>
      <c r="B1515" t="s">
        <v>14555</v>
      </c>
      <c r="C1515" t="s">
        <v>850</v>
      </c>
      <c r="D1515" t="s">
        <v>566</v>
      </c>
      <c r="E1515" t="s">
        <v>14556</v>
      </c>
      <c r="F1515" t="s">
        <v>14557</v>
      </c>
      <c r="G1515">
        <v>1.9702</v>
      </c>
      <c r="H1515">
        <v>1.96994</v>
      </c>
      <c r="I1515">
        <v>4</v>
      </c>
      <c r="J1515">
        <v>3.68</v>
      </c>
      <c r="K1515" t="s">
        <v>17</v>
      </c>
      <c r="L1515">
        <f t="shared" si="81"/>
        <v>44458.100000001192</v>
      </c>
      <c r="X1515" t="str">
        <f ca="1"/>
        <v>2025-06-03 18:14:33</v>
      </c>
    </row>
    <row r="1516" spans="1:24" x14ac:dyDescent="0.2">
      <c r="A1516" t="s">
        <v>18</v>
      </c>
      <c r="B1516" t="s">
        <v>14558</v>
      </c>
      <c r="C1516" t="s">
        <v>266</v>
      </c>
      <c r="D1516" t="s">
        <v>566</v>
      </c>
      <c r="E1516" t="s">
        <v>14559</v>
      </c>
      <c r="F1516" t="s">
        <v>14557</v>
      </c>
      <c r="G1516">
        <v>1.9695400000000001</v>
      </c>
      <c r="H1516">
        <v>1.96994</v>
      </c>
      <c r="I1516">
        <v>1</v>
      </c>
      <c r="J1516">
        <v>-1</v>
      </c>
      <c r="K1516" t="s">
        <v>17</v>
      </c>
      <c r="L1516">
        <f t="shared" si="81"/>
        <v>44454.420000001192</v>
      </c>
      <c r="X1516" t="str">
        <f ca="1"/>
        <v>2025-06-03 18:13:43</v>
      </c>
    </row>
    <row r="1517" spans="1:24" x14ac:dyDescent="0.2">
      <c r="A1517" t="s">
        <v>18</v>
      </c>
      <c r="B1517" t="s">
        <v>14560</v>
      </c>
      <c r="C1517" t="s">
        <v>4565</v>
      </c>
      <c r="D1517" t="s">
        <v>566</v>
      </c>
      <c r="E1517" t="s">
        <v>14561</v>
      </c>
      <c r="F1517" t="s">
        <v>14557</v>
      </c>
      <c r="G1517">
        <v>1.9700500000000001</v>
      </c>
      <c r="H1517">
        <v>1.96994</v>
      </c>
      <c r="I1517">
        <v>2</v>
      </c>
      <c r="J1517">
        <v>1.84</v>
      </c>
      <c r="K1517" t="s">
        <v>17</v>
      </c>
      <c r="L1517">
        <f t="shared" si="81"/>
        <v>44455.420000001192</v>
      </c>
      <c r="X1517" t="str">
        <f ca="1"/>
        <v>2025-06-03 18:14:12</v>
      </c>
    </row>
    <row r="1518" spans="1:24" x14ac:dyDescent="0.2">
      <c r="A1518" t="s">
        <v>18</v>
      </c>
      <c r="B1518" t="s">
        <v>14562</v>
      </c>
      <c r="C1518" t="s">
        <v>786</v>
      </c>
      <c r="D1518" t="s">
        <v>566</v>
      </c>
      <c r="E1518" t="s">
        <v>14563</v>
      </c>
      <c r="F1518" t="s">
        <v>14564</v>
      </c>
      <c r="G1518">
        <v>1.9706600000000001</v>
      </c>
      <c r="H1518">
        <v>1.9696</v>
      </c>
      <c r="I1518">
        <v>2</v>
      </c>
      <c r="J1518">
        <v>1.84</v>
      </c>
      <c r="K1518" t="s">
        <v>17</v>
      </c>
      <c r="L1518">
        <f t="shared" si="81"/>
        <v>44453.580000001195</v>
      </c>
      <c r="X1518" t="str">
        <f ca="1"/>
        <v>2025-06-03 18:12:42</v>
      </c>
    </row>
    <row r="1519" spans="1:24" x14ac:dyDescent="0.2">
      <c r="A1519" t="s">
        <v>18</v>
      </c>
      <c r="B1519" t="s">
        <v>14565</v>
      </c>
      <c r="C1519" t="s">
        <v>266</v>
      </c>
      <c r="D1519" t="s">
        <v>566</v>
      </c>
      <c r="E1519" t="s">
        <v>14566</v>
      </c>
      <c r="F1519" t="s">
        <v>14564</v>
      </c>
      <c r="G1519">
        <v>1.9702900000000001</v>
      </c>
      <c r="H1519">
        <v>1.9696</v>
      </c>
      <c r="I1519">
        <v>1</v>
      </c>
      <c r="J1519">
        <v>0.92</v>
      </c>
      <c r="K1519" t="s">
        <v>17</v>
      </c>
      <c r="L1519">
        <f t="shared" si="81"/>
        <v>44451.740000001198</v>
      </c>
      <c r="X1519" t="str">
        <f ca="1"/>
        <v>2025-06-03 18:12:33</v>
      </c>
    </row>
    <row r="1520" spans="1:24" x14ac:dyDescent="0.2">
      <c r="A1520" t="s">
        <v>18</v>
      </c>
      <c r="B1520" t="s">
        <v>14567</v>
      </c>
      <c r="C1520" t="s">
        <v>4680</v>
      </c>
      <c r="D1520" t="s">
        <v>566</v>
      </c>
      <c r="E1520" t="s">
        <v>14568</v>
      </c>
      <c r="F1520" t="s">
        <v>14569</v>
      </c>
      <c r="G1520">
        <v>1.9702999999999999</v>
      </c>
      <c r="H1520">
        <v>1.96963</v>
      </c>
      <c r="I1520">
        <v>2</v>
      </c>
      <c r="J1520">
        <v>1.84</v>
      </c>
      <c r="K1520" t="s">
        <v>17</v>
      </c>
      <c r="L1520">
        <f t="shared" si="81"/>
        <v>44450.8200000012</v>
      </c>
      <c r="X1520" t="str">
        <f ca="1"/>
        <v>2025-06-03 18:11:42</v>
      </c>
    </row>
    <row r="1521" spans="1:24" x14ac:dyDescent="0.2">
      <c r="A1521" t="s">
        <v>18</v>
      </c>
      <c r="B1521" t="s">
        <v>14570</v>
      </c>
      <c r="C1521" t="s">
        <v>266</v>
      </c>
      <c r="D1521" t="s">
        <v>566</v>
      </c>
      <c r="E1521" t="s">
        <v>14571</v>
      </c>
      <c r="F1521" t="s">
        <v>14569</v>
      </c>
      <c r="G1521">
        <v>1.96991</v>
      </c>
      <c r="H1521">
        <v>1.96963</v>
      </c>
      <c r="I1521">
        <v>1</v>
      </c>
      <c r="J1521">
        <v>0.92</v>
      </c>
      <c r="K1521" t="s">
        <v>17</v>
      </c>
      <c r="L1521">
        <f t="shared" si="81"/>
        <v>44448.980000001204</v>
      </c>
      <c r="X1521" t="str">
        <f ca="1"/>
        <v>2025-06-03 18:11:23</v>
      </c>
    </row>
    <row r="1522" spans="1:24" x14ac:dyDescent="0.2">
      <c r="A1522" t="s">
        <v>18</v>
      </c>
      <c r="B1522" t="s">
        <v>14572</v>
      </c>
      <c r="C1522" t="s">
        <v>266</v>
      </c>
      <c r="D1522" t="s">
        <v>566</v>
      </c>
      <c r="E1522" t="s">
        <v>14573</v>
      </c>
      <c r="F1522" t="s">
        <v>14574</v>
      </c>
      <c r="G1522">
        <v>1.97001</v>
      </c>
      <c r="H1522">
        <v>1.9698899999999999</v>
      </c>
      <c r="I1522">
        <v>1</v>
      </c>
      <c r="J1522">
        <v>0.92</v>
      </c>
      <c r="K1522" t="s">
        <v>17</v>
      </c>
      <c r="L1522">
        <f t="shared" si="81"/>
        <v>44448.060000001205</v>
      </c>
      <c r="X1522" t="str">
        <f ca="1"/>
        <v>2025-06-03 18:10:12</v>
      </c>
    </row>
    <row r="1523" spans="1:24" x14ac:dyDescent="0.2">
      <c r="A1523" t="s">
        <v>18</v>
      </c>
      <c r="B1523" t="s">
        <v>14575</v>
      </c>
      <c r="C1523" t="s">
        <v>266</v>
      </c>
      <c r="D1523" t="s">
        <v>566</v>
      </c>
      <c r="E1523" t="s">
        <v>14576</v>
      </c>
      <c r="F1523" t="s">
        <v>14577</v>
      </c>
      <c r="G1523">
        <v>1.9705999999999999</v>
      </c>
      <c r="H1523">
        <v>1.97</v>
      </c>
      <c r="I1523">
        <v>1</v>
      </c>
      <c r="J1523">
        <v>0.92</v>
      </c>
      <c r="K1523" t="s">
        <v>17</v>
      </c>
      <c r="L1523">
        <f t="shared" si="81"/>
        <v>44447.140000001207</v>
      </c>
      <c r="X1523" t="str">
        <f ca="1"/>
        <v>2025-06-03 18:09:02</v>
      </c>
    </row>
    <row r="1524" spans="1:24" x14ac:dyDescent="0.2">
      <c r="A1524" t="s">
        <v>18</v>
      </c>
      <c r="B1524" t="s">
        <v>14578</v>
      </c>
      <c r="C1524" t="s">
        <v>4565</v>
      </c>
      <c r="D1524" t="s">
        <v>566</v>
      </c>
      <c r="E1524" t="s">
        <v>14579</v>
      </c>
      <c r="F1524" t="s">
        <v>14580</v>
      </c>
      <c r="G1524">
        <v>1.9707699999999999</v>
      </c>
      <c r="H1524">
        <v>1.97113</v>
      </c>
      <c r="I1524">
        <v>2</v>
      </c>
      <c r="J1524">
        <v>-2</v>
      </c>
      <c r="K1524" t="s">
        <v>17</v>
      </c>
      <c r="L1524">
        <f t="shared" si="81"/>
        <v>44446.220000001209</v>
      </c>
      <c r="X1524" t="str">
        <f ca="1"/>
        <v>2025-06-03 18:08:21</v>
      </c>
    </row>
    <row r="1525" spans="1:24" x14ac:dyDescent="0.2">
      <c r="A1525" t="s">
        <v>18</v>
      </c>
      <c r="B1525" t="s">
        <v>14581</v>
      </c>
      <c r="C1525" t="s">
        <v>266</v>
      </c>
      <c r="D1525" t="s">
        <v>566</v>
      </c>
      <c r="E1525" t="s">
        <v>14582</v>
      </c>
      <c r="F1525" t="s">
        <v>14580</v>
      </c>
      <c r="G1525">
        <v>1.97075</v>
      </c>
      <c r="H1525">
        <v>1.97113</v>
      </c>
      <c r="I1525">
        <v>1</v>
      </c>
      <c r="J1525">
        <v>-1</v>
      </c>
      <c r="K1525" t="s">
        <v>17</v>
      </c>
      <c r="L1525">
        <f t="shared" si="81"/>
        <v>44448.220000001209</v>
      </c>
      <c r="X1525" t="str">
        <f ca="1"/>
        <v>2025-06-03 18:07:52</v>
      </c>
    </row>
    <row r="1526" spans="1:24" x14ac:dyDescent="0.2">
      <c r="A1526" t="s">
        <v>18</v>
      </c>
      <c r="B1526" t="s">
        <v>14583</v>
      </c>
      <c r="C1526" t="s">
        <v>1379</v>
      </c>
      <c r="D1526" t="s">
        <v>566</v>
      </c>
      <c r="E1526" t="s">
        <v>14584</v>
      </c>
      <c r="F1526" t="s">
        <v>14580</v>
      </c>
      <c r="G1526">
        <v>1.9713099999999999</v>
      </c>
      <c r="H1526">
        <v>1.97113</v>
      </c>
      <c r="I1526">
        <v>4</v>
      </c>
      <c r="J1526">
        <v>3.68</v>
      </c>
      <c r="K1526" t="s">
        <v>17</v>
      </c>
      <c r="L1526">
        <f t="shared" si="81"/>
        <v>44449.220000001209</v>
      </c>
      <c r="X1526" t="str">
        <f ca="1"/>
        <v>2025-06-03 18:08:51</v>
      </c>
    </row>
    <row r="1527" spans="1:24" x14ac:dyDescent="0.2">
      <c r="A1527" t="s">
        <v>18</v>
      </c>
      <c r="B1527" t="s">
        <v>14585</v>
      </c>
      <c r="C1527" t="s">
        <v>266</v>
      </c>
      <c r="D1527" t="s">
        <v>566</v>
      </c>
      <c r="E1527" t="s">
        <v>14586</v>
      </c>
      <c r="F1527" t="s">
        <v>14587</v>
      </c>
      <c r="G1527">
        <v>1.97139</v>
      </c>
      <c r="H1527">
        <v>1.9702999999999999</v>
      </c>
      <c r="I1527">
        <v>1</v>
      </c>
      <c r="J1527">
        <v>0.92</v>
      </c>
      <c r="K1527" t="s">
        <v>17</v>
      </c>
      <c r="L1527">
        <f t="shared" si="81"/>
        <v>44445.540000001209</v>
      </c>
      <c r="X1527" t="str">
        <f ca="1"/>
        <v>2025-06-03 18:06:42</v>
      </c>
    </row>
    <row r="1528" spans="1:24" x14ac:dyDescent="0.2">
      <c r="A1528" t="s">
        <v>18</v>
      </c>
      <c r="B1528" t="s">
        <v>14588</v>
      </c>
      <c r="C1528" t="s">
        <v>5765</v>
      </c>
      <c r="D1528" t="s">
        <v>566</v>
      </c>
      <c r="E1528" t="s">
        <v>14589</v>
      </c>
      <c r="F1528" t="s">
        <v>14590</v>
      </c>
      <c r="G1528">
        <v>1.9724299999999999</v>
      </c>
      <c r="H1528">
        <v>1.97106</v>
      </c>
      <c r="I1528">
        <v>1</v>
      </c>
      <c r="J1528">
        <v>0.92</v>
      </c>
      <c r="K1528" t="s">
        <v>17</v>
      </c>
      <c r="L1528">
        <f t="shared" si="81"/>
        <v>44444.62000000121</v>
      </c>
      <c r="X1528" t="str">
        <f ca="1"/>
        <v>2025-06-03 18:05:31</v>
      </c>
    </row>
    <row r="1529" spans="1:24" x14ac:dyDescent="0.2">
      <c r="A1529" t="s">
        <v>18</v>
      </c>
      <c r="B1529" t="s">
        <v>14591</v>
      </c>
      <c r="C1529" t="s">
        <v>222</v>
      </c>
      <c r="D1529" t="s">
        <v>566</v>
      </c>
      <c r="E1529" t="s">
        <v>14592</v>
      </c>
      <c r="F1529" t="s">
        <v>14590</v>
      </c>
      <c r="G1529">
        <v>1.97275</v>
      </c>
      <c r="H1529">
        <v>1.97106</v>
      </c>
      <c r="I1529">
        <v>4</v>
      </c>
      <c r="J1529">
        <v>3.68</v>
      </c>
      <c r="K1529" t="s">
        <v>17</v>
      </c>
      <c r="L1529">
        <f t="shared" si="81"/>
        <v>44443.700000001212</v>
      </c>
      <c r="X1529" t="str">
        <f ca="1"/>
        <v>2025-06-03 18:06:11</v>
      </c>
    </row>
    <row r="1530" spans="1:24" x14ac:dyDescent="0.2">
      <c r="A1530" t="s">
        <v>18</v>
      </c>
      <c r="B1530" t="s">
        <v>14593</v>
      </c>
      <c r="C1530" t="s">
        <v>786</v>
      </c>
      <c r="D1530" t="s">
        <v>566</v>
      </c>
      <c r="E1530" t="s">
        <v>14594</v>
      </c>
      <c r="F1530" t="s">
        <v>14590</v>
      </c>
      <c r="G1530">
        <v>1.97261</v>
      </c>
      <c r="H1530">
        <v>1.97106</v>
      </c>
      <c r="I1530">
        <v>2</v>
      </c>
      <c r="J1530">
        <v>1.84</v>
      </c>
      <c r="K1530" t="s">
        <v>17</v>
      </c>
      <c r="L1530">
        <f t="shared" si="81"/>
        <v>44440.020000001212</v>
      </c>
      <c r="X1530" t="str">
        <f ca="1"/>
        <v>2025-06-03 18:05:41</v>
      </c>
    </row>
    <row r="1531" spans="1:24" x14ac:dyDescent="0.2">
      <c r="A1531" t="s">
        <v>18</v>
      </c>
      <c r="B1531" t="s">
        <v>14595</v>
      </c>
      <c r="C1531" t="s">
        <v>266</v>
      </c>
      <c r="D1531" t="s">
        <v>566</v>
      </c>
      <c r="E1531" t="s">
        <v>14596</v>
      </c>
      <c r="F1531" t="s">
        <v>14597</v>
      </c>
      <c r="G1531">
        <v>1.9726999999999999</v>
      </c>
      <c r="H1531">
        <v>1.9722299999999999</v>
      </c>
      <c r="I1531">
        <v>1</v>
      </c>
      <c r="J1531">
        <v>0.92</v>
      </c>
      <c r="K1531" t="s">
        <v>17</v>
      </c>
      <c r="L1531">
        <f t="shared" si="81"/>
        <v>44438.180000001215</v>
      </c>
      <c r="X1531" t="str">
        <f ca="1"/>
        <v>2025-06-03 18:04:21</v>
      </c>
    </row>
    <row r="1532" spans="1:24" x14ac:dyDescent="0.2">
      <c r="A1532" t="s">
        <v>18</v>
      </c>
      <c r="B1532" t="s">
        <v>14598</v>
      </c>
      <c r="C1532" t="s">
        <v>786</v>
      </c>
      <c r="D1532" t="s">
        <v>566</v>
      </c>
      <c r="E1532" t="s">
        <v>14599</v>
      </c>
      <c r="F1532" t="s">
        <v>14597</v>
      </c>
      <c r="G1532">
        <v>1.97281</v>
      </c>
      <c r="H1532">
        <v>1.9722299999999999</v>
      </c>
      <c r="I1532">
        <v>2</v>
      </c>
      <c r="J1532">
        <v>1.84</v>
      </c>
      <c r="K1532" t="s">
        <v>17</v>
      </c>
      <c r="L1532">
        <f t="shared" si="81"/>
        <v>44437.260000001217</v>
      </c>
      <c r="X1532" t="str">
        <f ca="1"/>
        <v>2025-06-03 18:04:30</v>
      </c>
    </row>
    <row r="1533" spans="1:24" x14ac:dyDescent="0.2">
      <c r="A1533" t="s">
        <v>18</v>
      </c>
      <c r="B1533" t="s">
        <v>14600</v>
      </c>
      <c r="C1533" t="s">
        <v>4680</v>
      </c>
      <c r="D1533" t="s">
        <v>566</v>
      </c>
      <c r="E1533" t="s">
        <v>14601</v>
      </c>
      <c r="F1533" t="s">
        <v>14597</v>
      </c>
      <c r="G1533">
        <v>1.97272</v>
      </c>
      <c r="H1533">
        <v>1.9722299999999999</v>
      </c>
      <c r="I1533">
        <v>4</v>
      </c>
      <c r="J1533">
        <v>3.68</v>
      </c>
      <c r="K1533" t="s">
        <v>17</v>
      </c>
      <c r="L1533">
        <f t="shared" si="81"/>
        <v>44435.420000001221</v>
      </c>
      <c r="X1533" t="str">
        <f ca="1"/>
        <v>2025-06-03 18:04:40</v>
      </c>
    </row>
    <row r="1534" spans="1:24" x14ac:dyDescent="0.2">
      <c r="A1534" t="s">
        <v>11</v>
      </c>
      <c r="B1534" t="s">
        <v>14602</v>
      </c>
      <c r="C1534" t="s">
        <v>4680</v>
      </c>
      <c r="D1534" t="s">
        <v>566</v>
      </c>
      <c r="E1534" t="s">
        <v>14603</v>
      </c>
      <c r="F1534" t="s">
        <v>14604</v>
      </c>
      <c r="G1534">
        <v>1.97315</v>
      </c>
      <c r="H1534">
        <v>1.9724900000000001</v>
      </c>
      <c r="I1534">
        <v>4</v>
      </c>
      <c r="J1534">
        <v>-4</v>
      </c>
      <c r="K1534" t="s">
        <v>17</v>
      </c>
      <c r="L1534">
        <f t="shared" si="81"/>
        <v>44431.74000000122</v>
      </c>
      <c r="X1534" t="str">
        <f ca="1"/>
        <v>2025-06-03 18:03:30</v>
      </c>
    </row>
    <row r="1535" spans="1:24" x14ac:dyDescent="0.2">
      <c r="A1535" t="s">
        <v>11</v>
      </c>
      <c r="B1535" t="s">
        <v>14605</v>
      </c>
      <c r="C1535" t="s">
        <v>266</v>
      </c>
      <c r="D1535" t="s">
        <v>566</v>
      </c>
      <c r="E1535" t="s">
        <v>14606</v>
      </c>
      <c r="F1535" t="s">
        <v>14604</v>
      </c>
      <c r="G1535">
        <v>1.9738</v>
      </c>
      <c r="H1535">
        <v>1.9724900000000001</v>
      </c>
      <c r="I1535">
        <v>1</v>
      </c>
      <c r="J1535">
        <v>-1</v>
      </c>
      <c r="K1535" t="s">
        <v>17</v>
      </c>
      <c r="L1535">
        <f t="shared" si="81"/>
        <v>44435.74000000122</v>
      </c>
      <c r="X1535" t="str">
        <f ca="1"/>
        <v>2025-06-03 18:03:11</v>
      </c>
    </row>
    <row r="1536" spans="1:24" x14ac:dyDescent="0.2">
      <c r="A1536" t="s">
        <v>11</v>
      </c>
      <c r="B1536" t="s">
        <v>14607</v>
      </c>
      <c r="C1536" t="s">
        <v>840</v>
      </c>
      <c r="D1536" t="s">
        <v>566</v>
      </c>
      <c r="E1536" t="s">
        <v>14608</v>
      </c>
      <c r="F1536" t="s">
        <v>14604</v>
      </c>
      <c r="G1536">
        <v>1.9725900000000001</v>
      </c>
      <c r="H1536">
        <v>1.9724900000000001</v>
      </c>
      <c r="I1536">
        <v>8</v>
      </c>
      <c r="J1536">
        <v>-8</v>
      </c>
      <c r="K1536" t="s">
        <v>17</v>
      </c>
      <c r="L1536">
        <f t="shared" si="81"/>
        <v>44436.74000000122</v>
      </c>
      <c r="X1536" t="str">
        <f ca="1"/>
        <v>2025-06-03 18:03:51</v>
      </c>
    </row>
    <row r="1537" spans="1:24" x14ac:dyDescent="0.2">
      <c r="A1537" t="s">
        <v>11</v>
      </c>
      <c r="B1537" t="s">
        <v>14609</v>
      </c>
      <c r="C1537" t="s">
        <v>281</v>
      </c>
      <c r="D1537" t="s">
        <v>566</v>
      </c>
      <c r="E1537" t="s">
        <v>14610</v>
      </c>
      <c r="F1537" t="s">
        <v>14604</v>
      </c>
      <c r="G1537">
        <v>1.9736800000000001</v>
      </c>
      <c r="H1537">
        <v>1.9724900000000001</v>
      </c>
      <c r="I1537">
        <v>2</v>
      </c>
      <c r="J1537">
        <v>-2</v>
      </c>
      <c r="K1537" t="s">
        <v>17</v>
      </c>
      <c r="L1537">
        <f t="shared" si="81"/>
        <v>44444.74000000122</v>
      </c>
      <c r="X1537" t="str">
        <f ca="1"/>
        <v>2025-06-03 18:03:21</v>
      </c>
    </row>
    <row r="1538" spans="1:24" x14ac:dyDescent="0.2">
      <c r="A1538" t="s">
        <v>11</v>
      </c>
      <c r="B1538" t="s">
        <v>14611</v>
      </c>
      <c r="C1538" t="s">
        <v>266</v>
      </c>
      <c r="D1538" t="s">
        <v>566</v>
      </c>
      <c r="E1538" t="s">
        <v>14612</v>
      </c>
      <c r="F1538" t="s">
        <v>14613</v>
      </c>
      <c r="G1538">
        <v>1.97495</v>
      </c>
      <c r="H1538">
        <v>1.9739899999999999</v>
      </c>
      <c r="I1538">
        <v>1</v>
      </c>
      <c r="J1538">
        <v>-1</v>
      </c>
      <c r="K1538" t="s">
        <v>17</v>
      </c>
      <c r="L1538">
        <f t="shared" si="81"/>
        <v>44446.74000000122</v>
      </c>
      <c r="X1538" t="str">
        <f ca="1"/>
        <v>2025-06-03 18:02:01</v>
      </c>
    </row>
    <row r="1539" spans="1:24" x14ac:dyDescent="0.2">
      <c r="A1539" t="s">
        <v>11</v>
      </c>
      <c r="B1539" t="s">
        <v>14614</v>
      </c>
      <c r="C1539" t="s">
        <v>786</v>
      </c>
      <c r="D1539" t="s">
        <v>566</v>
      </c>
      <c r="E1539" t="s">
        <v>14615</v>
      </c>
      <c r="F1539" t="s">
        <v>14613</v>
      </c>
      <c r="G1539">
        <v>1.97417</v>
      </c>
      <c r="H1539">
        <v>1.9739899999999999</v>
      </c>
      <c r="I1539">
        <v>2</v>
      </c>
      <c r="J1539">
        <v>-2</v>
      </c>
      <c r="K1539" t="s">
        <v>17</v>
      </c>
      <c r="L1539">
        <f t="shared" si="81"/>
        <v>44447.74000000122</v>
      </c>
      <c r="X1539" t="str">
        <f ca="1"/>
        <v>2025-06-03 18:02:10</v>
      </c>
    </row>
    <row r="1540" spans="1:24" x14ac:dyDescent="0.2">
      <c r="A1540" t="s">
        <v>11</v>
      </c>
      <c r="B1540" t="s">
        <v>14616</v>
      </c>
      <c r="C1540" t="s">
        <v>222</v>
      </c>
      <c r="D1540" t="s">
        <v>566</v>
      </c>
      <c r="E1540" t="s">
        <v>14617</v>
      </c>
      <c r="F1540" t="s">
        <v>14613</v>
      </c>
      <c r="G1540">
        <v>1.9738500000000001</v>
      </c>
      <c r="H1540">
        <v>1.9739899999999999</v>
      </c>
      <c r="I1540">
        <v>4</v>
      </c>
      <c r="J1540">
        <v>3.68</v>
      </c>
      <c r="K1540" t="s">
        <v>17</v>
      </c>
      <c r="L1540">
        <f t="shared" ref="L1540:L1603" si="82">L1539-J1539</f>
        <v>44449.74000000122</v>
      </c>
      <c r="X1540" t="str">
        <f ca="1"/>
        <v>2025-06-03 18:02:40</v>
      </c>
    </row>
    <row r="1541" spans="1:24" x14ac:dyDescent="0.2">
      <c r="A1541" t="s">
        <v>11</v>
      </c>
      <c r="B1541" t="s">
        <v>14618</v>
      </c>
      <c r="C1541" t="s">
        <v>6909</v>
      </c>
      <c r="D1541" t="s">
        <v>566</v>
      </c>
      <c r="E1541" t="s">
        <v>14619</v>
      </c>
      <c r="F1541" t="s">
        <v>14613</v>
      </c>
      <c r="G1541">
        <v>1.9733799999999999</v>
      </c>
      <c r="H1541">
        <v>1.9739899999999999</v>
      </c>
      <c r="I1541">
        <v>8</v>
      </c>
      <c r="J1541">
        <v>7.36</v>
      </c>
      <c r="K1541" t="s">
        <v>17</v>
      </c>
      <c r="L1541">
        <f t="shared" si="82"/>
        <v>44446.06000000122</v>
      </c>
      <c r="X1541" t="str">
        <f ca="1"/>
        <v>2025-06-03 18:02:50</v>
      </c>
    </row>
    <row r="1542" spans="1:24" x14ac:dyDescent="0.2">
      <c r="A1542" t="s">
        <v>11</v>
      </c>
      <c r="B1542" t="s">
        <v>14620</v>
      </c>
      <c r="C1542" t="s">
        <v>266</v>
      </c>
      <c r="D1542" t="s">
        <v>566</v>
      </c>
      <c r="E1542" t="s">
        <v>14621</v>
      </c>
      <c r="F1542" t="s">
        <v>14622</v>
      </c>
      <c r="G1542">
        <v>1.97475</v>
      </c>
      <c r="H1542">
        <v>1.97448</v>
      </c>
      <c r="I1542">
        <v>1</v>
      </c>
      <c r="J1542">
        <v>-1</v>
      </c>
      <c r="K1542" t="s">
        <v>17</v>
      </c>
      <c r="L1542">
        <f t="shared" si="82"/>
        <v>44438.700000001219</v>
      </c>
      <c r="X1542" t="str">
        <f ca="1"/>
        <v>2025-06-03 18:00:50</v>
      </c>
    </row>
    <row r="1543" spans="1:24" x14ac:dyDescent="0.2">
      <c r="A1543" t="s">
        <v>11</v>
      </c>
      <c r="B1543" t="s">
        <v>14623</v>
      </c>
      <c r="C1543" t="s">
        <v>836</v>
      </c>
      <c r="D1543" t="s">
        <v>566</v>
      </c>
      <c r="E1543" t="s">
        <v>14624</v>
      </c>
      <c r="F1543" t="s">
        <v>14622</v>
      </c>
      <c r="G1543">
        <v>1.9746600000000001</v>
      </c>
      <c r="H1543">
        <v>1.97448</v>
      </c>
      <c r="I1543">
        <v>4</v>
      </c>
      <c r="J1543">
        <v>-4</v>
      </c>
      <c r="K1543" t="s">
        <v>17</v>
      </c>
      <c r="L1543">
        <f t="shared" si="82"/>
        <v>44439.700000001219</v>
      </c>
      <c r="X1543" t="str">
        <f ca="1"/>
        <v>2025-06-03 18:01:10</v>
      </c>
    </row>
    <row r="1544" spans="1:24" x14ac:dyDescent="0.2">
      <c r="A1544" t="s">
        <v>11</v>
      </c>
      <c r="B1544" t="s">
        <v>14625</v>
      </c>
      <c r="C1544" t="s">
        <v>281</v>
      </c>
      <c r="D1544" t="s">
        <v>566</v>
      </c>
      <c r="E1544" t="s">
        <v>14626</v>
      </c>
      <c r="F1544" t="s">
        <v>14622</v>
      </c>
      <c r="G1544">
        <v>1.97465</v>
      </c>
      <c r="H1544">
        <v>1.97448</v>
      </c>
      <c r="I1544">
        <v>2</v>
      </c>
      <c r="J1544">
        <v>-2</v>
      </c>
      <c r="K1544" t="s">
        <v>17</v>
      </c>
      <c r="L1544">
        <f t="shared" si="82"/>
        <v>44443.700000001219</v>
      </c>
      <c r="X1544" t="str">
        <f ca="1"/>
        <v>2025-06-03 18:01:00</v>
      </c>
    </row>
    <row r="1545" spans="1:24" x14ac:dyDescent="0.2">
      <c r="A1545" t="s">
        <v>11</v>
      </c>
      <c r="B1545" t="s">
        <v>14627</v>
      </c>
      <c r="C1545" t="s">
        <v>301</v>
      </c>
      <c r="D1545" t="s">
        <v>566</v>
      </c>
      <c r="E1545" t="s">
        <v>14628</v>
      </c>
      <c r="F1545" t="s">
        <v>14622</v>
      </c>
      <c r="G1545">
        <v>1.9737899999999999</v>
      </c>
      <c r="H1545">
        <v>1.97448</v>
      </c>
      <c r="I1545">
        <v>8</v>
      </c>
      <c r="J1545">
        <v>7.36</v>
      </c>
      <c r="K1545" t="s">
        <v>17</v>
      </c>
      <c r="L1545">
        <f t="shared" si="82"/>
        <v>44445.700000001219</v>
      </c>
      <c r="X1545" t="str">
        <f ca="1"/>
        <v>2025-06-03 18:01:20</v>
      </c>
    </row>
    <row r="1546" spans="1:24" x14ac:dyDescent="0.2">
      <c r="A1546" t="s">
        <v>11</v>
      </c>
      <c r="B1546" t="s">
        <v>14629</v>
      </c>
      <c r="C1546" t="s">
        <v>836</v>
      </c>
      <c r="D1546" t="s">
        <v>566</v>
      </c>
      <c r="E1546" t="s">
        <v>14630</v>
      </c>
      <c r="F1546" t="s">
        <v>14631</v>
      </c>
      <c r="G1546">
        <v>1.9742599999999999</v>
      </c>
      <c r="H1546">
        <v>1.97434</v>
      </c>
      <c r="I1546">
        <v>4</v>
      </c>
      <c r="J1546">
        <v>3.68</v>
      </c>
      <c r="K1546" t="s">
        <v>17</v>
      </c>
      <c r="L1546">
        <f t="shared" si="82"/>
        <v>44438.340000001219</v>
      </c>
      <c r="X1546" t="str">
        <f ca="1"/>
        <v>2025-06-03 18:00:00</v>
      </c>
    </row>
    <row r="1547" spans="1:24" x14ac:dyDescent="0.2">
      <c r="A1547" t="s">
        <v>11</v>
      </c>
      <c r="B1547" t="s">
        <v>14632</v>
      </c>
      <c r="C1547" t="s">
        <v>281</v>
      </c>
      <c r="D1547" t="s">
        <v>566</v>
      </c>
      <c r="E1547" t="s">
        <v>14633</v>
      </c>
      <c r="F1547" t="s">
        <v>14631</v>
      </c>
      <c r="G1547">
        <v>1.9754799999999999</v>
      </c>
      <c r="H1547">
        <v>1.97434</v>
      </c>
      <c r="I1547">
        <v>2</v>
      </c>
      <c r="J1547">
        <v>-2</v>
      </c>
      <c r="K1547" t="s">
        <v>17</v>
      </c>
      <c r="L1547">
        <f t="shared" si="82"/>
        <v>44434.660000001219</v>
      </c>
      <c r="X1547" t="str">
        <f ca="1"/>
        <v>2025-06-03 17:59:50</v>
      </c>
    </row>
    <row r="1548" spans="1:24" x14ac:dyDescent="0.2">
      <c r="A1548" t="s">
        <v>11</v>
      </c>
      <c r="B1548" t="s">
        <v>14634</v>
      </c>
      <c r="C1548" t="s">
        <v>266</v>
      </c>
      <c r="D1548" t="s">
        <v>566</v>
      </c>
      <c r="E1548" t="s">
        <v>14635</v>
      </c>
      <c r="F1548" t="s">
        <v>14631</v>
      </c>
      <c r="G1548">
        <v>1.97532</v>
      </c>
      <c r="H1548">
        <v>1.97434</v>
      </c>
      <c r="I1548">
        <v>1</v>
      </c>
      <c r="J1548">
        <v>-1</v>
      </c>
      <c r="K1548" t="s">
        <v>17</v>
      </c>
      <c r="L1548">
        <f t="shared" si="82"/>
        <v>44436.660000001219</v>
      </c>
      <c r="X1548" t="str">
        <f ca="1"/>
        <v>2025-06-03 17:59:40</v>
      </c>
    </row>
    <row r="1549" spans="1:24" x14ac:dyDescent="0.2">
      <c r="A1549" t="s">
        <v>11</v>
      </c>
      <c r="B1549" t="s">
        <v>14636</v>
      </c>
      <c r="C1549" t="s">
        <v>4680</v>
      </c>
      <c r="D1549" t="s">
        <v>566</v>
      </c>
      <c r="E1549" t="s">
        <v>14637</v>
      </c>
      <c r="F1549" t="s">
        <v>14638</v>
      </c>
      <c r="G1549">
        <v>1.97577</v>
      </c>
      <c r="H1549">
        <v>1.9752400000000001</v>
      </c>
      <c r="I1549">
        <v>2</v>
      </c>
      <c r="J1549">
        <v>-2</v>
      </c>
      <c r="K1549" t="s">
        <v>17</v>
      </c>
      <c r="L1549">
        <f t="shared" si="82"/>
        <v>44437.660000001219</v>
      </c>
      <c r="X1549" t="str">
        <f ca="1"/>
        <v>2025-06-03 17:58:49</v>
      </c>
    </row>
    <row r="1550" spans="1:24" x14ac:dyDescent="0.2">
      <c r="A1550" t="s">
        <v>11</v>
      </c>
      <c r="B1550" t="s">
        <v>14639</v>
      </c>
      <c r="C1550" t="s">
        <v>840</v>
      </c>
      <c r="D1550" t="s">
        <v>566</v>
      </c>
      <c r="E1550" t="s">
        <v>14640</v>
      </c>
      <c r="F1550" t="s">
        <v>14638</v>
      </c>
      <c r="G1550">
        <v>1.9749300000000001</v>
      </c>
      <c r="H1550">
        <v>1.9752400000000001</v>
      </c>
      <c r="I1550">
        <v>8</v>
      </c>
      <c r="J1550">
        <v>7.36</v>
      </c>
      <c r="K1550" t="s">
        <v>17</v>
      </c>
      <c r="L1550">
        <f t="shared" si="82"/>
        <v>44439.660000001219</v>
      </c>
      <c r="X1550" t="str">
        <f ca="1"/>
        <v>2025-06-03 17:59:10</v>
      </c>
    </row>
    <row r="1551" spans="1:24" x14ac:dyDescent="0.2">
      <c r="A1551" t="s">
        <v>11</v>
      </c>
      <c r="B1551" t="s">
        <v>14641</v>
      </c>
      <c r="C1551" t="s">
        <v>266</v>
      </c>
      <c r="D1551" t="s">
        <v>566</v>
      </c>
      <c r="E1551" t="s">
        <v>14642</v>
      </c>
      <c r="F1551" t="s">
        <v>14638</v>
      </c>
      <c r="G1551">
        <v>1.97618</v>
      </c>
      <c r="H1551">
        <v>1.9752400000000001</v>
      </c>
      <c r="I1551">
        <v>1</v>
      </c>
      <c r="J1551">
        <v>-1</v>
      </c>
      <c r="K1551" t="s">
        <v>17</v>
      </c>
      <c r="L1551">
        <f t="shared" si="82"/>
        <v>44432.300000001218</v>
      </c>
      <c r="X1551" t="str">
        <f ca="1"/>
        <v>2025-06-03 17:58:30</v>
      </c>
    </row>
    <row r="1552" spans="1:24" x14ac:dyDescent="0.2">
      <c r="A1552" t="s">
        <v>11</v>
      </c>
      <c r="B1552" t="s">
        <v>14643</v>
      </c>
      <c r="C1552" t="s">
        <v>301</v>
      </c>
      <c r="D1552" t="s">
        <v>566</v>
      </c>
      <c r="E1552" t="s">
        <v>14644</v>
      </c>
      <c r="F1552" t="s">
        <v>14638</v>
      </c>
      <c r="G1552">
        <v>1.97523</v>
      </c>
      <c r="H1552">
        <v>1.9752400000000001</v>
      </c>
      <c r="I1552">
        <v>4</v>
      </c>
      <c r="J1552">
        <v>3.68</v>
      </c>
      <c r="K1552" t="s">
        <v>17</v>
      </c>
      <c r="L1552">
        <f t="shared" si="82"/>
        <v>44433.300000001218</v>
      </c>
      <c r="X1552" t="str">
        <f ca="1"/>
        <v>2025-06-03 17:59:00</v>
      </c>
    </row>
    <row r="1553" spans="1:24" x14ac:dyDescent="0.2">
      <c r="A1553" t="s">
        <v>11</v>
      </c>
      <c r="B1553" t="s">
        <v>14645</v>
      </c>
      <c r="C1553" t="s">
        <v>266</v>
      </c>
      <c r="D1553" t="s">
        <v>566</v>
      </c>
      <c r="E1553" t="s">
        <v>14646</v>
      </c>
      <c r="F1553" t="s">
        <v>14647</v>
      </c>
      <c r="G1553">
        <v>1.9757100000000001</v>
      </c>
      <c r="H1553">
        <v>1.97621</v>
      </c>
      <c r="I1553">
        <v>1</v>
      </c>
      <c r="J1553">
        <v>0.92</v>
      </c>
      <c r="K1553" t="s">
        <v>17</v>
      </c>
      <c r="L1553">
        <f t="shared" si="82"/>
        <v>44429.620000001218</v>
      </c>
      <c r="X1553" t="str">
        <f ca="1"/>
        <v>2025-06-03 17:57:19</v>
      </c>
    </row>
    <row r="1554" spans="1:24" x14ac:dyDescent="0.2">
      <c r="A1554" t="s">
        <v>11</v>
      </c>
      <c r="B1554" t="s">
        <v>14648</v>
      </c>
      <c r="C1554" t="s">
        <v>281</v>
      </c>
      <c r="D1554" t="s">
        <v>566</v>
      </c>
      <c r="E1554" t="s">
        <v>14649</v>
      </c>
      <c r="F1554" t="s">
        <v>14647</v>
      </c>
      <c r="G1554">
        <v>1.9750799999999999</v>
      </c>
      <c r="H1554">
        <v>1.97621</v>
      </c>
      <c r="I1554">
        <v>2</v>
      </c>
      <c r="J1554">
        <v>1.84</v>
      </c>
      <c r="K1554" t="s">
        <v>17</v>
      </c>
      <c r="L1554">
        <f t="shared" si="82"/>
        <v>44428.700000001219</v>
      </c>
      <c r="X1554" t="str">
        <f ca="1"/>
        <v>2025-06-03 17:57:29</v>
      </c>
    </row>
    <row r="1555" spans="1:24" x14ac:dyDescent="0.2">
      <c r="A1555" t="s">
        <v>11</v>
      </c>
      <c r="B1555" t="s">
        <v>14650</v>
      </c>
      <c r="C1555" t="s">
        <v>266</v>
      </c>
      <c r="D1555" t="s">
        <v>566</v>
      </c>
      <c r="E1555" t="s">
        <v>14651</v>
      </c>
      <c r="F1555" t="s">
        <v>14652</v>
      </c>
      <c r="G1555">
        <v>1.97485</v>
      </c>
      <c r="H1555">
        <v>1.97525</v>
      </c>
      <c r="I1555">
        <v>1</v>
      </c>
      <c r="J1555">
        <v>0.92</v>
      </c>
      <c r="K1555" t="s">
        <v>17</v>
      </c>
      <c r="L1555">
        <f t="shared" si="82"/>
        <v>44426.860000001223</v>
      </c>
      <c r="X1555" t="str">
        <f ca="1"/>
        <v>2025-06-03 17:56:09</v>
      </c>
    </row>
    <row r="1556" spans="1:24" x14ac:dyDescent="0.2">
      <c r="A1556" t="s">
        <v>11</v>
      </c>
      <c r="B1556" t="s">
        <v>14653</v>
      </c>
      <c r="C1556" t="s">
        <v>266</v>
      </c>
      <c r="D1556" t="s">
        <v>566</v>
      </c>
      <c r="E1556" t="s">
        <v>14654</v>
      </c>
      <c r="F1556" t="s">
        <v>14655</v>
      </c>
      <c r="G1556">
        <v>1.9740899999999999</v>
      </c>
      <c r="H1556">
        <v>1.97444</v>
      </c>
      <c r="I1556">
        <v>1</v>
      </c>
      <c r="J1556">
        <v>0.92</v>
      </c>
      <c r="K1556" t="s">
        <v>17</v>
      </c>
      <c r="L1556">
        <f t="shared" si="82"/>
        <v>44425.940000001225</v>
      </c>
      <c r="X1556" t="str">
        <f ca="1"/>
        <v>2025-06-03 17:54:59</v>
      </c>
    </row>
    <row r="1557" spans="1:24" x14ac:dyDescent="0.2">
      <c r="A1557" t="s">
        <v>11</v>
      </c>
      <c r="B1557" t="s">
        <v>14656</v>
      </c>
      <c r="C1557" t="s">
        <v>281</v>
      </c>
      <c r="D1557" t="s">
        <v>566</v>
      </c>
      <c r="E1557" t="s">
        <v>14657</v>
      </c>
      <c r="F1557" t="s">
        <v>14655</v>
      </c>
      <c r="G1557">
        <v>1.97407</v>
      </c>
      <c r="H1557">
        <v>1.97444</v>
      </c>
      <c r="I1557">
        <v>2</v>
      </c>
      <c r="J1557">
        <v>1.84</v>
      </c>
      <c r="K1557" t="s">
        <v>17</v>
      </c>
      <c r="L1557">
        <f t="shared" si="82"/>
        <v>44425.020000001226</v>
      </c>
      <c r="X1557" t="str">
        <f ca="1"/>
        <v>2025-06-03 17:55:09</v>
      </c>
    </row>
    <row r="1558" spans="1:24" x14ac:dyDescent="0.2">
      <c r="A1558" t="s">
        <v>18</v>
      </c>
      <c r="B1558" t="s">
        <v>14658</v>
      </c>
      <c r="C1558" t="s">
        <v>301</v>
      </c>
      <c r="D1558" t="s">
        <v>566</v>
      </c>
      <c r="E1558" t="s">
        <v>14659</v>
      </c>
      <c r="F1558" t="s">
        <v>14660</v>
      </c>
      <c r="G1558">
        <v>1.97363</v>
      </c>
      <c r="H1558">
        <v>1.9739800000000001</v>
      </c>
      <c r="I1558">
        <v>4</v>
      </c>
      <c r="J1558">
        <v>-4</v>
      </c>
      <c r="K1558" t="s">
        <v>17</v>
      </c>
      <c r="L1558">
        <f t="shared" si="82"/>
        <v>44423.18000000123</v>
      </c>
      <c r="X1558" t="str">
        <f ca="1"/>
        <v>2025-06-03 17:54:19</v>
      </c>
    </row>
    <row r="1559" spans="1:24" x14ac:dyDescent="0.2">
      <c r="A1559" t="s">
        <v>18</v>
      </c>
      <c r="B1559" t="s">
        <v>14661</v>
      </c>
      <c r="C1559" t="s">
        <v>5765</v>
      </c>
      <c r="D1559" t="s">
        <v>566</v>
      </c>
      <c r="E1559" t="s">
        <v>14662</v>
      </c>
      <c r="F1559" t="s">
        <v>14660</v>
      </c>
      <c r="G1559">
        <v>1.9727699999999999</v>
      </c>
      <c r="H1559">
        <v>1.9739800000000001</v>
      </c>
      <c r="I1559">
        <v>1</v>
      </c>
      <c r="J1559">
        <v>-1</v>
      </c>
      <c r="K1559" t="s">
        <v>17</v>
      </c>
      <c r="L1559">
        <f t="shared" si="82"/>
        <v>44427.18000000123</v>
      </c>
      <c r="X1559" t="str">
        <f ca="1"/>
        <v>2025-06-03 17:53:48</v>
      </c>
    </row>
    <row r="1560" spans="1:24" x14ac:dyDescent="0.2">
      <c r="A1560" t="s">
        <v>18</v>
      </c>
      <c r="B1560" t="s">
        <v>14663</v>
      </c>
      <c r="C1560" t="s">
        <v>786</v>
      </c>
      <c r="D1560" t="s">
        <v>566</v>
      </c>
      <c r="E1560" t="s">
        <v>14664</v>
      </c>
      <c r="F1560" t="s">
        <v>14660</v>
      </c>
      <c r="G1560">
        <v>1.9728300000000001</v>
      </c>
      <c r="H1560">
        <v>1.9739800000000001</v>
      </c>
      <c r="I1560">
        <v>2</v>
      </c>
      <c r="J1560">
        <v>-2</v>
      </c>
      <c r="K1560" t="s">
        <v>17</v>
      </c>
      <c r="L1560">
        <f t="shared" si="82"/>
        <v>44428.18000000123</v>
      </c>
      <c r="X1560" t="str">
        <f ca="1"/>
        <v>2025-06-03 17:53:58</v>
      </c>
    </row>
    <row r="1561" spans="1:24" x14ac:dyDescent="0.2">
      <c r="A1561" t="s">
        <v>18</v>
      </c>
      <c r="B1561" t="s">
        <v>14665</v>
      </c>
      <c r="C1561" t="s">
        <v>840</v>
      </c>
      <c r="D1561" t="s">
        <v>566</v>
      </c>
      <c r="E1561" t="s">
        <v>14666</v>
      </c>
      <c r="F1561" t="s">
        <v>14660</v>
      </c>
      <c r="G1561">
        <v>1.9739100000000001</v>
      </c>
      <c r="H1561">
        <v>1.9739800000000001</v>
      </c>
      <c r="I1561">
        <v>8</v>
      </c>
      <c r="J1561">
        <v>-8</v>
      </c>
      <c r="K1561" t="s">
        <v>17</v>
      </c>
      <c r="L1561">
        <f t="shared" si="82"/>
        <v>44430.18000000123</v>
      </c>
      <c r="X1561" t="str">
        <f ca="1"/>
        <v>2025-06-03 17:54:29</v>
      </c>
    </row>
    <row r="1562" spans="1:24" x14ac:dyDescent="0.2">
      <c r="A1562" t="s">
        <v>18</v>
      </c>
      <c r="B1562" t="s">
        <v>14667</v>
      </c>
      <c r="C1562" t="s">
        <v>5765</v>
      </c>
      <c r="D1562" t="s">
        <v>566</v>
      </c>
      <c r="E1562" t="s">
        <v>14668</v>
      </c>
      <c r="F1562" t="s">
        <v>14669</v>
      </c>
      <c r="G1562">
        <v>1.9739100000000001</v>
      </c>
      <c r="H1562">
        <v>1.97268</v>
      </c>
      <c r="I1562">
        <v>1</v>
      </c>
      <c r="J1562">
        <v>0.92</v>
      </c>
      <c r="K1562" t="s">
        <v>17</v>
      </c>
      <c r="L1562">
        <f t="shared" si="82"/>
        <v>44438.18000000123</v>
      </c>
      <c r="X1562" t="str">
        <f ca="1"/>
        <v>2025-06-03 17:52:38</v>
      </c>
    </row>
    <row r="1563" spans="1:24" x14ac:dyDescent="0.2">
      <c r="A1563" t="s">
        <v>18</v>
      </c>
      <c r="B1563" t="s">
        <v>14670</v>
      </c>
      <c r="C1563" t="s">
        <v>301</v>
      </c>
      <c r="D1563" t="s">
        <v>566</v>
      </c>
      <c r="E1563" t="s">
        <v>14671</v>
      </c>
      <c r="F1563" t="s">
        <v>14672</v>
      </c>
      <c r="G1563">
        <v>1.9727399999999999</v>
      </c>
      <c r="H1563">
        <v>1.97359</v>
      </c>
      <c r="I1563">
        <v>2</v>
      </c>
      <c r="J1563">
        <v>-2</v>
      </c>
      <c r="K1563" t="s">
        <v>17</v>
      </c>
      <c r="L1563">
        <f t="shared" si="82"/>
        <v>44437.260000001232</v>
      </c>
      <c r="X1563" t="str">
        <f ca="1"/>
        <v>2025-06-03 17:51:58</v>
      </c>
    </row>
    <row r="1564" spans="1:24" x14ac:dyDescent="0.2">
      <c r="A1564" t="s">
        <v>18</v>
      </c>
      <c r="B1564" t="s">
        <v>14673</v>
      </c>
      <c r="C1564" t="s">
        <v>266</v>
      </c>
      <c r="D1564" t="s">
        <v>566</v>
      </c>
      <c r="E1564" t="s">
        <v>14674</v>
      </c>
      <c r="F1564" t="s">
        <v>14672</v>
      </c>
      <c r="G1564">
        <v>1.97251</v>
      </c>
      <c r="H1564">
        <v>1.97359</v>
      </c>
      <c r="I1564">
        <v>1</v>
      </c>
      <c r="J1564">
        <v>-1</v>
      </c>
      <c r="K1564" t="s">
        <v>17</v>
      </c>
      <c r="L1564">
        <f t="shared" si="82"/>
        <v>44439.260000001232</v>
      </c>
      <c r="X1564" t="str">
        <f ca="1"/>
        <v>2025-06-03 17:51:28</v>
      </c>
    </row>
    <row r="1565" spans="1:24" x14ac:dyDescent="0.2">
      <c r="A1565" t="s">
        <v>18</v>
      </c>
      <c r="B1565" t="s">
        <v>14675</v>
      </c>
      <c r="C1565" t="s">
        <v>266</v>
      </c>
      <c r="D1565" t="s">
        <v>566</v>
      </c>
      <c r="E1565" t="s">
        <v>14676</v>
      </c>
      <c r="F1565" t="s">
        <v>14677</v>
      </c>
      <c r="G1565">
        <v>1.97464</v>
      </c>
      <c r="H1565">
        <v>1.9737</v>
      </c>
      <c r="I1565">
        <v>1</v>
      </c>
      <c r="J1565">
        <v>0.92</v>
      </c>
      <c r="K1565" t="s">
        <v>17</v>
      </c>
      <c r="L1565">
        <f t="shared" si="82"/>
        <v>44440.260000001232</v>
      </c>
      <c r="X1565" t="str">
        <f ca="1"/>
        <v>2025-06-03 17:50:18</v>
      </c>
    </row>
    <row r="1566" spans="1:24" x14ac:dyDescent="0.2">
      <c r="A1566" t="s">
        <v>11</v>
      </c>
      <c r="B1566" t="s">
        <v>14678</v>
      </c>
      <c r="C1566" t="s">
        <v>266</v>
      </c>
      <c r="D1566" t="s">
        <v>566</v>
      </c>
      <c r="E1566" t="s">
        <v>14679</v>
      </c>
      <c r="F1566" t="s">
        <v>14680</v>
      </c>
      <c r="G1566">
        <v>1.9766900000000001</v>
      </c>
      <c r="H1566">
        <v>1.97472</v>
      </c>
      <c r="I1566">
        <v>1</v>
      </c>
      <c r="J1566">
        <v>-1</v>
      </c>
      <c r="K1566" t="s">
        <v>17</v>
      </c>
      <c r="L1566">
        <f t="shared" si="82"/>
        <v>44439.340000001233</v>
      </c>
      <c r="X1566" t="str">
        <f ca="1"/>
        <v>2025-06-03 17:49:08</v>
      </c>
    </row>
    <row r="1567" spans="1:24" x14ac:dyDescent="0.2">
      <c r="A1567" t="s">
        <v>11</v>
      </c>
      <c r="B1567" t="s">
        <v>14681</v>
      </c>
      <c r="C1567" t="s">
        <v>4680</v>
      </c>
      <c r="D1567" t="s">
        <v>566</v>
      </c>
      <c r="E1567" t="s">
        <v>14682</v>
      </c>
      <c r="F1567" t="s">
        <v>14680</v>
      </c>
      <c r="G1567">
        <v>1.97661</v>
      </c>
      <c r="H1567">
        <v>1.97472</v>
      </c>
      <c r="I1567">
        <v>2</v>
      </c>
      <c r="J1567">
        <v>-2</v>
      </c>
      <c r="K1567" t="s">
        <v>17</v>
      </c>
      <c r="L1567">
        <f t="shared" si="82"/>
        <v>44440.340000001233</v>
      </c>
      <c r="X1567" t="str">
        <f ca="1"/>
        <v>2025-06-03 17:49:27</v>
      </c>
    </row>
    <row r="1568" spans="1:24" x14ac:dyDescent="0.2">
      <c r="A1568" t="s">
        <v>11</v>
      </c>
      <c r="B1568" t="s">
        <v>14683</v>
      </c>
      <c r="C1568" t="s">
        <v>4565</v>
      </c>
      <c r="D1568" t="s">
        <v>566</v>
      </c>
      <c r="E1568" t="s">
        <v>14684</v>
      </c>
      <c r="F1568" t="s">
        <v>14680</v>
      </c>
      <c r="G1568">
        <v>1.9763200000000001</v>
      </c>
      <c r="H1568">
        <v>1.97472</v>
      </c>
      <c r="I1568">
        <v>4</v>
      </c>
      <c r="J1568">
        <v>-4</v>
      </c>
      <c r="K1568" t="s">
        <v>17</v>
      </c>
      <c r="L1568">
        <f t="shared" si="82"/>
        <v>44442.340000001233</v>
      </c>
      <c r="X1568" t="str">
        <f ca="1"/>
        <v>2025-06-03 17:49:37</v>
      </c>
    </row>
    <row r="1569" spans="1:24" x14ac:dyDescent="0.2">
      <c r="A1569" t="s">
        <v>11</v>
      </c>
      <c r="B1569" t="s">
        <v>14685</v>
      </c>
      <c r="C1569" t="s">
        <v>222</v>
      </c>
      <c r="D1569" t="s">
        <v>566</v>
      </c>
      <c r="E1569" t="s">
        <v>14686</v>
      </c>
      <c r="F1569" t="s">
        <v>14680</v>
      </c>
      <c r="G1569">
        <v>1.9758800000000001</v>
      </c>
      <c r="H1569">
        <v>1.97472</v>
      </c>
      <c r="I1569">
        <v>8</v>
      </c>
      <c r="J1569">
        <v>-8</v>
      </c>
      <c r="K1569" t="s">
        <v>17</v>
      </c>
      <c r="L1569">
        <f t="shared" si="82"/>
        <v>44446.340000001233</v>
      </c>
      <c r="X1569" t="str">
        <f ca="1"/>
        <v>2025-06-03 17:49:47</v>
      </c>
    </row>
    <row r="1570" spans="1:24" x14ac:dyDescent="0.2">
      <c r="A1570" t="s">
        <v>11</v>
      </c>
      <c r="B1570" t="s">
        <v>14687</v>
      </c>
      <c r="C1570" t="s">
        <v>301</v>
      </c>
      <c r="D1570" t="s">
        <v>566</v>
      </c>
      <c r="E1570" t="s">
        <v>14688</v>
      </c>
      <c r="F1570" t="s">
        <v>14689</v>
      </c>
      <c r="G1570">
        <v>1.97489</v>
      </c>
      <c r="H1570">
        <v>1.97638</v>
      </c>
      <c r="I1570">
        <v>4</v>
      </c>
      <c r="J1570">
        <v>3.68</v>
      </c>
      <c r="K1570" t="s">
        <v>17</v>
      </c>
      <c r="L1570">
        <f t="shared" si="82"/>
        <v>44454.340000001233</v>
      </c>
      <c r="X1570" t="str">
        <f ca="1"/>
        <v>2025-06-03 17:48:27</v>
      </c>
    </row>
    <row r="1571" spans="1:24" x14ac:dyDescent="0.2">
      <c r="A1571" t="s">
        <v>11</v>
      </c>
      <c r="B1571" t="s">
        <v>14690</v>
      </c>
      <c r="C1571" t="s">
        <v>266</v>
      </c>
      <c r="D1571" t="s">
        <v>566</v>
      </c>
      <c r="E1571" t="s">
        <v>14691</v>
      </c>
      <c r="F1571" t="s">
        <v>14689</v>
      </c>
      <c r="G1571">
        <v>1.97621</v>
      </c>
      <c r="H1571">
        <v>1.97638</v>
      </c>
      <c r="I1571">
        <v>1</v>
      </c>
      <c r="J1571">
        <v>0.92</v>
      </c>
      <c r="K1571" t="s">
        <v>17</v>
      </c>
      <c r="L1571">
        <f t="shared" si="82"/>
        <v>44450.660000001233</v>
      </c>
      <c r="X1571" t="str">
        <f ca="1"/>
        <v>2025-06-03 17:47:57</v>
      </c>
    </row>
    <row r="1572" spans="1:24" x14ac:dyDescent="0.2">
      <c r="A1572" t="s">
        <v>11</v>
      </c>
      <c r="B1572" t="s">
        <v>14692</v>
      </c>
      <c r="C1572" t="s">
        <v>836</v>
      </c>
      <c r="D1572" t="s">
        <v>566</v>
      </c>
      <c r="E1572" t="s">
        <v>14693</v>
      </c>
      <c r="F1572" t="s">
        <v>14689</v>
      </c>
      <c r="G1572">
        <v>1.97542</v>
      </c>
      <c r="H1572">
        <v>1.97638</v>
      </c>
      <c r="I1572">
        <v>2</v>
      </c>
      <c r="J1572">
        <v>1.84</v>
      </c>
      <c r="K1572" t="s">
        <v>17</v>
      </c>
      <c r="L1572">
        <f t="shared" si="82"/>
        <v>44449.740000001235</v>
      </c>
      <c r="X1572" t="str">
        <f ca="1"/>
        <v>2025-06-03 17:48:17</v>
      </c>
    </row>
    <row r="1573" spans="1:24" x14ac:dyDescent="0.2">
      <c r="A1573" t="s">
        <v>11</v>
      </c>
      <c r="B1573" t="s">
        <v>14694</v>
      </c>
      <c r="C1573" t="s">
        <v>266</v>
      </c>
      <c r="D1573" t="s">
        <v>566</v>
      </c>
      <c r="E1573" t="s">
        <v>14695</v>
      </c>
      <c r="F1573" t="s">
        <v>14696</v>
      </c>
      <c r="G1573">
        <v>1.97638</v>
      </c>
      <c r="H1573">
        <v>1.9765299999999999</v>
      </c>
      <c r="I1573">
        <v>1</v>
      </c>
      <c r="J1573">
        <v>0.92</v>
      </c>
      <c r="K1573" t="s">
        <v>17</v>
      </c>
      <c r="L1573">
        <f t="shared" si="82"/>
        <v>44447.900000001238</v>
      </c>
      <c r="X1573" t="str">
        <f ca="1"/>
        <v>2025-06-03 17:46:47</v>
      </c>
    </row>
    <row r="1574" spans="1:24" x14ac:dyDescent="0.2">
      <c r="A1574" t="s">
        <v>11</v>
      </c>
      <c r="B1574" t="s">
        <v>14697</v>
      </c>
      <c r="C1574" t="s">
        <v>840</v>
      </c>
      <c r="D1574" t="s">
        <v>566</v>
      </c>
      <c r="E1574" t="s">
        <v>14698</v>
      </c>
      <c r="F1574" t="s">
        <v>14699</v>
      </c>
      <c r="G1574">
        <v>1.9770700000000001</v>
      </c>
      <c r="H1574">
        <v>1.97715</v>
      </c>
      <c r="I1574">
        <v>2</v>
      </c>
      <c r="J1574">
        <v>1.84</v>
      </c>
      <c r="K1574" t="s">
        <v>17</v>
      </c>
      <c r="L1574">
        <f t="shared" si="82"/>
        <v>44446.98000000124</v>
      </c>
      <c r="X1574" t="str">
        <f ca="1"/>
        <v>2025-06-03 17:46:17</v>
      </c>
    </row>
    <row r="1575" spans="1:24" x14ac:dyDescent="0.2">
      <c r="A1575" t="s">
        <v>11</v>
      </c>
      <c r="B1575" t="s">
        <v>14700</v>
      </c>
      <c r="C1575" t="s">
        <v>266</v>
      </c>
      <c r="D1575" t="s">
        <v>566</v>
      </c>
      <c r="E1575" t="s">
        <v>14701</v>
      </c>
      <c r="F1575" t="s">
        <v>14699</v>
      </c>
      <c r="G1575">
        <v>1.97716</v>
      </c>
      <c r="H1575">
        <v>1.97715</v>
      </c>
      <c r="I1575">
        <v>1</v>
      </c>
      <c r="J1575">
        <v>-1</v>
      </c>
      <c r="K1575" t="s">
        <v>17</v>
      </c>
      <c r="L1575">
        <f t="shared" si="82"/>
        <v>44445.140000001244</v>
      </c>
      <c r="X1575" t="str">
        <f ca="1"/>
        <v>2025-06-03 17:45:37</v>
      </c>
    </row>
    <row r="1576" spans="1:24" x14ac:dyDescent="0.2">
      <c r="A1576" t="s">
        <v>18</v>
      </c>
      <c r="B1576" t="s">
        <v>14702</v>
      </c>
      <c r="C1576" t="s">
        <v>4565</v>
      </c>
      <c r="D1576" t="s">
        <v>566</v>
      </c>
      <c r="E1576" t="s">
        <v>14703</v>
      </c>
      <c r="F1576" t="s">
        <v>14704</v>
      </c>
      <c r="G1576">
        <v>1.9757499999999999</v>
      </c>
      <c r="H1576">
        <v>1.9771399999999999</v>
      </c>
      <c r="I1576">
        <v>2</v>
      </c>
      <c r="J1576">
        <v>-2</v>
      </c>
      <c r="K1576" t="s">
        <v>17</v>
      </c>
      <c r="L1576">
        <f t="shared" si="82"/>
        <v>44446.140000001244</v>
      </c>
      <c r="X1576" t="str">
        <f ca="1"/>
        <v>2025-06-03 17:44:56</v>
      </c>
    </row>
    <row r="1577" spans="1:24" x14ac:dyDescent="0.2">
      <c r="A1577" t="s">
        <v>18</v>
      </c>
      <c r="B1577" t="s">
        <v>14705</v>
      </c>
      <c r="C1577" t="s">
        <v>850</v>
      </c>
      <c r="D1577" t="s">
        <v>566</v>
      </c>
      <c r="E1577" t="s">
        <v>14706</v>
      </c>
      <c r="F1577" t="s">
        <v>14704</v>
      </c>
      <c r="G1577">
        <v>1.97648</v>
      </c>
      <c r="H1577">
        <v>1.9771399999999999</v>
      </c>
      <c r="I1577">
        <v>8</v>
      </c>
      <c r="J1577">
        <v>-8</v>
      </c>
      <c r="K1577" t="s">
        <v>17</v>
      </c>
      <c r="L1577">
        <f t="shared" si="82"/>
        <v>44448.140000001244</v>
      </c>
      <c r="X1577" t="str">
        <f ca="1"/>
        <v>2025-06-03 17:45:17</v>
      </c>
    </row>
    <row r="1578" spans="1:24" x14ac:dyDescent="0.2">
      <c r="A1578" t="s">
        <v>18</v>
      </c>
      <c r="B1578" t="s">
        <v>14707</v>
      </c>
      <c r="C1578" t="s">
        <v>266</v>
      </c>
      <c r="D1578" t="s">
        <v>566</v>
      </c>
      <c r="E1578" t="s">
        <v>14708</v>
      </c>
      <c r="F1578" t="s">
        <v>14704</v>
      </c>
      <c r="G1578">
        <v>1.9755100000000001</v>
      </c>
      <c r="H1578">
        <v>1.9771399999999999</v>
      </c>
      <c r="I1578">
        <v>1</v>
      </c>
      <c r="J1578">
        <v>-1</v>
      </c>
      <c r="K1578" t="s">
        <v>17</v>
      </c>
      <c r="L1578">
        <f t="shared" si="82"/>
        <v>44456.140000001244</v>
      </c>
      <c r="X1578" t="str">
        <f ca="1"/>
        <v>2025-06-03 17:44:27</v>
      </c>
    </row>
    <row r="1579" spans="1:24" x14ac:dyDescent="0.2">
      <c r="A1579" t="s">
        <v>18</v>
      </c>
      <c r="B1579" t="s">
        <v>14709</v>
      </c>
      <c r="C1579" t="s">
        <v>222</v>
      </c>
      <c r="D1579" t="s">
        <v>566</v>
      </c>
      <c r="E1579" t="s">
        <v>14710</v>
      </c>
      <c r="F1579" t="s">
        <v>14704</v>
      </c>
      <c r="G1579">
        <v>1.97634</v>
      </c>
      <c r="H1579">
        <v>1.9771399999999999</v>
      </c>
      <c r="I1579">
        <v>4</v>
      </c>
      <c r="J1579">
        <v>-4</v>
      </c>
      <c r="K1579" t="s">
        <v>17</v>
      </c>
      <c r="L1579">
        <f t="shared" si="82"/>
        <v>44457.140000001244</v>
      </c>
      <c r="X1579" t="str">
        <f ca="1"/>
        <v>2025-06-03 17:45:06</v>
      </c>
    </row>
    <row r="1580" spans="1:24" x14ac:dyDescent="0.2">
      <c r="A1580" t="s">
        <v>18</v>
      </c>
      <c r="B1580" t="s">
        <v>14711</v>
      </c>
      <c r="C1580" t="s">
        <v>266</v>
      </c>
      <c r="D1580" t="s">
        <v>566</v>
      </c>
      <c r="E1580" t="s">
        <v>14712</v>
      </c>
      <c r="F1580" t="s">
        <v>14713</v>
      </c>
      <c r="G1580">
        <v>1.9756899999999999</v>
      </c>
      <c r="H1580">
        <v>1.97533</v>
      </c>
      <c r="I1580">
        <v>1</v>
      </c>
      <c r="J1580">
        <v>0.92</v>
      </c>
      <c r="K1580" t="s">
        <v>17</v>
      </c>
      <c r="L1580">
        <f t="shared" si="82"/>
        <v>44461.140000001244</v>
      </c>
      <c r="X1580" t="str">
        <f ca="1"/>
        <v>2025-06-03 17:43:16</v>
      </c>
    </row>
    <row r="1581" spans="1:24" x14ac:dyDescent="0.2">
      <c r="A1581" t="s">
        <v>18</v>
      </c>
      <c r="B1581" t="s">
        <v>14714</v>
      </c>
      <c r="C1581" t="s">
        <v>301</v>
      </c>
      <c r="D1581" t="s">
        <v>566</v>
      </c>
      <c r="E1581" t="s">
        <v>14715</v>
      </c>
      <c r="F1581" t="s">
        <v>14713</v>
      </c>
      <c r="G1581">
        <v>1.9766900000000001</v>
      </c>
      <c r="H1581">
        <v>1.97533</v>
      </c>
      <c r="I1581">
        <v>8</v>
      </c>
      <c r="J1581">
        <v>7.36</v>
      </c>
      <c r="K1581" t="s">
        <v>17</v>
      </c>
      <c r="L1581">
        <f t="shared" si="82"/>
        <v>44460.220000001245</v>
      </c>
      <c r="X1581" t="str">
        <f ca="1"/>
        <v>2025-06-03 17:43:46</v>
      </c>
    </row>
    <row r="1582" spans="1:24" x14ac:dyDescent="0.2">
      <c r="A1582" t="s">
        <v>18</v>
      </c>
      <c r="B1582" t="s">
        <v>14716</v>
      </c>
      <c r="C1582" t="s">
        <v>836</v>
      </c>
      <c r="D1582" t="s">
        <v>566</v>
      </c>
      <c r="E1582" t="s">
        <v>14717</v>
      </c>
      <c r="F1582" t="s">
        <v>14713</v>
      </c>
      <c r="G1582">
        <v>1.97662</v>
      </c>
      <c r="H1582">
        <v>1.97533</v>
      </c>
      <c r="I1582">
        <v>4</v>
      </c>
      <c r="J1582">
        <v>3.68</v>
      </c>
      <c r="K1582" t="s">
        <v>17</v>
      </c>
      <c r="L1582">
        <f t="shared" si="82"/>
        <v>44452.860000001245</v>
      </c>
      <c r="X1582" t="str">
        <f ca="1"/>
        <v>2025-06-03 17:43:36</v>
      </c>
    </row>
    <row r="1583" spans="1:24" x14ac:dyDescent="0.2">
      <c r="A1583" t="s">
        <v>18</v>
      </c>
      <c r="B1583" t="s">
        <v>14718</v>
      </c>
      <c r="C1583" t="s">
        <v>281</v>
      </c>
      <c r="D1583" t="s">
        <v>566</v>
      </c>
      <c r="E1583" t="s">
        <v>14719</v>
      </c>
      <c r="F1583" t="s">
        <v>14713</v>
      </c>
      <c r="G1583">
        <v>1.9758</v>
      </c>
      <c r="H1583">
        <v>1.97533</v>
      </c>
      <c r="I1583">
        <v>2</v>
      </c>
      <c r="J1583">
        <v>1.84</v>
      </c>
      <c r="K1583" t="s">
        <v>17</v>
      </c>
      <c r="L1583">
        <f t="shared" si="82"/>
        <v>44449.180000001244</v>
      </c>
      <c r="X1583" t="str">
        <f ca="1"/>
        <v>2025-06-03 17:43:26</v>
      </c>
    </row>
    <row r="1584" spans="1:24" x14ac:dyDescent="0.2">
      <c r="A1584" t="s">
        <v>11</v>
      </c>
      <c r="B1584" t="s">
        <v>14720</v>
      </c>
      <c r="C1584" t="s">
        <v>301</v>
      </c>
      <c r="D1584" t="s">
        <v>566</v>
      </c>
      <c r="E1584" t="s">
        <v>14721</v>
      </c>
      <c r="F1584" t="s">
        <v>14722</v>
      </c>
      <c r="G1584">
        <v>1.9756100000000001</v>
      </c>
      <c r="H1584">
        <v>1.9751399999999999</v>
      </c>
      <c r="I1584">
        <v>8</v>
      </c>
      <c r="J1584">
        <v>-8</v>
      </c>
      <c r="K1584" t="s">
        <v>17</v>
      </c>
      <c r="L1584">
        <f t="shared" si="82"/>
        <v>44447.340000001248</v>
      </c>
      <c r="X1584" t="str">
        <f ca="1"/>
        <v>2025-06-03 17:42:36</v>
      </c>
    </row>
    <row r="1585" spans="1:24" x14ac:dyDescent="0.2">
      <c r="A1585" t="s">
        <v>11</v>
      </c>
      <c r="B1585" t="s">
        <v>14723</v>
      </c>
      <c r="C1585" t="s">
        <v>281</v>
      </c>
      <c r="D1585" t="s">
        <v>566</v>
      </c>
      <c r="E1585" t="s">
        <v>14724</v>
      </c>
      <c r="F1585" t="s">
        <v>14722</v>
      </c>
      <c r="G1585">
        <v>1.9763299999999999</v>
      </c>
      <c r="H1585">
        <v>1.9751399999999999</v>
      </c>
      <c r="I1585">
        <v>2</v>
      </c>
      <c r="J1585">
        <v>-2</v>
      </c>
      <c r="K1585" t="s">
        <v>17</v>
      </c>
      <c r="L1585">
        <f t="shared" si="82"/>
        <v>44455.340000001248</v>
      </c>
      <c r="X1585" t="str">
        <f ca="1"/>
        <v>2025-06-03 17:42:16</v>
      </c>
    </row>
    <row r="1586" spans="1:24" x14ac:dyDescent="0.2">
      <c r="A1586" t="s">
        <v>11</v>
      </c>
      <c r="B1586" t="s">
        <v>14725</v>
      </c>
      <c r="C1586" t="s">
        <v>836</v>
      </c>
      <c r="D1586" t="s">
        <v>566</v>
      </c>
      <c r="E1586" t="s">
        <v>14726</v>
      </c>
      <c r="F1586" t="s">
        <v>14722</v>
      </c>
      <c r="G1586">
        <v>1.97607</v>
      </c>
      <c r="H1586">
        <v>1.9751399999999999</v>
      </c>
      <c r="I1586">
        <v>4</v>
      </c>
      <c r="J1586">
        <v>-4</v>
      </c>
      <c r="K1586" t="s">
        <v>17</v>
      </c>
      <c r="L1586">
        <f t="shared" si="82"/>
        <v>44457.340000001248</v>
      </c>
      <c r="X1586" t="str">
        <f ca="1"/>
        <v>2025-06-03 17:42:26</v>
      </c>
    </row>
    <row r="1587" spans="1:24" x14ac:dyDescent="0.2">
      <c r="A1587" t="s">
        <v>11</v>
      </c>
      <c r="B1587" t="s">
        <v>14727</v>
      </c>
      <c r="C1587" t="s">
        <v>266</v>
      </c>
      <c r="D1587" t="s">
        <v>566</v>
      </c>
      <c r="E1587" t="s">
        <v>14728</v>
      </c>
      <c r="F1587" t="s">
        <v>14722</v>
      </c>
      <c r="G1587">
        <v>1.9766900000000001</v>
      </c>
      <c r="H1587">
        <v>1.9751399999999999</v>
      </c>
      <c r="I1587">
        <v>1</v>
      </c>
      <c r="J1587">
        <v>-1</v>
      </c>
      <c r="K1587" t="s">
        <v>17</v>
      </c>
      <c r="L1587">
        <f t="shared" si="82"/>
        <v>44461.340000001248</v>
      </c>
      <c r="X1587" t="str">
        <f ca="1"/>
        <v>2025-06-03 17:42:06</v>
      </c>
    </row>
    <row r="1588" spans="1:24" x14ac:dyDescent="0.2">
      <c r="A1588" t="s">
        <v>11</v>
      </c>
      <c r="B1588" t="s">
        <v>14729</v>
      </c>
      <c r="C1588" t="s">
        <v>266</v>
      </c>
      <c r="D1588" t="s">
        <v>566</v>
      </c>
      <c r="E1588" t="s">
        <v>14730</v>
      </c>
      <c r="F1588" t="s">
        <v>14731</v>
      </c>
      <c r="G1588">
        <v>1.97576</v>
      </c>
      <c r="H1588">
        <v>1.97699</v>
      </c>
      <c r="I1588">
        <v>1</v>
      </c>
      <c r="J1588">
        <v>0.92</v>
      </c>
      <c r="K1588" t="s">
        <v>17</v>
      </c>
      <c r="L1588">
        <f t="shared" si="82"/>
        <v>44462.340000001248</v>
      </c>
      <c r="X1588" t="str">
        <f ca="1"/>
        <v>2025-06-03 17:40:56</v>
      </c>
    </row>
    <row r="1589" spans="1:24" x14ac:dyDescent="0.2">
      <c r="A1589" t="s">
        <v>11</v>
      </c>
      <c r="B1589" t="s">
        <v>14732</v>
      </c>
      <c r="C1589" t="s">
        <v>4680</v>
      </c>
      <c r="D1589" t="s">
        <v>566</v>
      </c>
      <c r="E1589" t="s">
        <v>14733</v>
      </c>
      <c r="F1589" t="s">
        <v>14734</v>
      </c>
      <c r="G1589">
        <v>1.97496</v>
      </c>
      <c r="H1589">
        <v>1.9755499999999999</v>
      </c>
      <c r="I1589">
        <v>4</v>
      </c>
      <c r="J1589">
        <v>3.68</v>
      </c>
      <c r="K1589" t="s">
        <v>17</v>
      </c>
      <c r="L1589">
        <f t="shared" si="82"/>
        <v>44461.42000000125</v>
      </c>
      <c r="X1589" t="str">
        <f ca="1"/>
        <v>2025-06-03 17:40:05</v>
      </c>
    </row>
    <row r="1590" spans="1:24" x14ac:dyDescent="0.2">
      <c r="A1590" t="s">
        <v>11</v>
      </c>
      <c r="B1590" t="s">
        <v>14735</v>
      </c>
      <c r="C1590" t="s">
        <v>266</v>
      </c>
      <c r="D1590" t="s">
        <v>566</v>
      </c>
      <c r="E1590" t="s">
        <v>14736</v>
      </c>
      <c r="F1590" t="s">
        <v>14734</v>
      </c>
      <c r="G1590">
        <v>1.9759199999999999</v>
      </c>
      <c r="H1590">
        <v>1.9755499999999999</v>
      </c>
      <c r="I1590">
        <v>1</v>
      </c>
      <c r="J1590">
        <v>-1</v>
      </c>
      <c r="K1590" t="s">
        <v>17</v>
      </c>
      <c r="L1590">
        <f t="shared" si="82"/>
        <v>44457.740000001249</v>
      </c>
      <c r="X1590" t="str">
        <f ca="1"/>
        <v>2025-06-03 17:39:46</v>
      </c>
    </row>
    <row r="1591" spans="1:24" x14ac:dyDescent="0.2">
      <c r="A1591" t="s">
        <v>11</v>
      </c>
      <c r="B1591" t="s">
        <v>14737</v>
      </c>
      <c r="C1591" t="s">
        <v>786</v>
      </c>
      <c r="D1591" t="s">
        <v>566</v>
      </c>
      <c r="E1591" t="s">
        <v>14738</v>
      </c>
      <c r="F1591" t="s">
        <v>14734</v>
      </c>
      <c r="G1591">
        <v>1.97583</v>
      </c>
      <c r="H1591">
        <v>1.9755499999999999</v>
      </c>
      <c r="I1591">
        <v>2</v>
      </c>
      <c r="J1591">
        <v>-2</v>
      </c>
      <c r="K1591" t="s">
        <v>17</v>
      </c>
      <c r="L1591">
        <f t="shared" si="82"/>
        <v>44458.740000001249</v>
      </c>
      <c r="X1591" t="str">
        <f ca="1"/>
        <v>2025-06-03 17:39:55</v>
      </c>
    </row>
    <row r="1592" spans="1:24" x14ac:dyDescent="0.2">
      <c r="A1592" t="s">
        <v>11</v>
      </c>
      <c r="B1592" t="s">
        <v>14739</v>
      </c>
      <c r="C1592" t="s">
        <v>266</v>
      </c>
      <c r="D1592" t="s">
        <v>566</v>
      </c>
      <c r="E1592" t="s">
        <v>14740</v>
      </c>
      <c r="F1592" t="s">
        <v>14741</v>
      </c>
      <c r="G1592">
        <v>1.9769099999999999</v>
      </c>
      <c r="H1592">
        <v>1.97624</v>
      </c>
      <c r="I1592">
        <v>1</v>
      </c>
      <c r="J1592">
        <v>-1</v>
      </c>
      <c r="K1592" t="s">
        <v>17</v>
      </c>
      <c r="L1592">
        <f t="shared" si="82"/>
        <v>44460.740000001249</v>
      </c>
      <c r="X1592" t="str">
        <f ca="1"/>
        <v>2025-06-03 17:38:36</v>
      </c>
    </row>
    <row r="1593" spans="1:24" x14ac:dyDescent="0.2">
      <c r="A1593" t="s">
        <v>11</v>
      </c>
      <c r="B1593" t="s">
        <v>14742</v>
      </c>
      <c r="C1593" t="s">
        <v>786</v>
      </c>
      <c r="D1593" t="s">
        <v>566</v>
      </c>
      <c r="E1593" t="s">
        <v>14743</v>
      </c>
      <c r="F1593" t="s">
        <v>14741</v>
      </c>
      <c r="G1593">
        <v>1.9768300000000001</v>
      </c>
      <c r="H1593">
        <v>1.97624</v>
      </c>
      <c r="I1593">
        <v>2</v>
      </c>
      <c r="J1593">
        <v>-2</v>
      </c>
      <c r="K1593" t="s">
        <v>17</v>
      </c>
      <c r="L1593">
        <f t="shared" si="82"/>
        <v>44461.740000001249</v>
      </c>
      <c r="X1593" t="str">
        <f ca="1"/>
        <v>2025-06-03 17:38:45</v>
      </c>
    </row>
    <row r="1594" spans="1:24" x14ac:dyDescent="0.2">
      <c r="A1594" t="s">
        <v>11</v>
      </c>
      <c r="B1594" t="s">
        <v>14744</v>
      </c>
      <c r="C1594" t="s">
        <v>4379</v>
      </c>
      <c r="D1594" t="s">
        <v>566</v>
      </c>
      <c r="E1594" t="s">
        <v>14745</v>
      </c>
      <c r="F1594" t="s">
        <v>14746</v>
      </c>
      <c r="G1594">
        <v>1.9765699999999999</v>
      </c>
      <c r="H1594">
        <v>1.9771399999999999</v>
      </c>
      <c r="I1594">
        <v>1</v>
      </c>
      <c r="J1594">
        <v>0.92</v>
      </c>
      <c r="K1594" t="s">
        <v>17</v>
      </c>
      <c r="L1594">
        <f t="shared" si="82"/>
        <v>44463.740000001249</v>
      </c>
      <c r="X1594" t="str">
        <f ca="1"/>
        <v>2025-06-03 17:37:26</v>
      </c>
    </row>
    <row r="1595" spans="1:24" x14ac:dyDescent="0.2">
      <c r="A1595" t="s">
        <v>11</v>
      </c>
      <c r="B1595" t="s">
        <v>14747</v>
      </c>
      <c r="C1595" t="s">
        <v>266</v>
      </c>
      <c r="D1595" t="s">
        <v>566</v>
      </c>
      <c r="E1595" t="s">
        <v>14748</v>
      </c>
      <c r="F1595" t="s">
        <v>14749</v>
      </c>
      <c r="G1595">
        <v>1.97478</v>
      </c>
      <c r="H1595">
        <v>1.9771399999999999</v>
      </c>
      <c r="I1595">
        <v>1</v>
      </c>
      <c r="J1595">
        <v>0.92</v>
      </c>
      <c r="K1595" t="s">
        <v>17</v>
      </c>
      <c r="L1595">
        <f t="shared" si="82"/>
        <v>44462.820000001251</v>
      </c>
      <c r="X1595" t="str">
        <f ca="1"/>
        <v>2025-06-03 17:36:15</v>
      </c>
    </row>
    <row r="1596" spans="1:24" x14ac:dyDescent="0.2">
      <c r="A1596" t="s">
        <v>11</v>
      </c>
      <c r="B1596" t="s">
        <v>14750</v>
      </c>
      <c r="C1596" t="s">
        <v>266</v>
      </c>
      <c r="D1596" t="s">
        <v>566</v>
      </c>
      <c r="E1596" t="s">
        <v>14751</v>
      </c>
      <c r="F1596" t="s">
        <v>14752</v>
      </c>
      <c r="G1596">
        <v>1.97271</v>
      </c>
      <c r="H1596">
        <v>1.97496</v>
      </c>
      <c r="I1596">
        <v>1</v>
      </c>
      <c r="J1596">
        <v>0.92</v>
      </c>
      <c r="K1596" t="s">
        <v>17</v>
      </c>
      <c r="L1596">
        <f t="shared" si="82"/>
        <v>44461.900000001253</v>
      </c>
      <c r="X1596" t="str">
        <f ca="1"/>
        <v>2025-06-03 17:35:05</v>
      </c>
    </row>
    <row r="1597" spans="1:24" x14ac:dyDescent="0.2">
      <c r="A1597" t="s">
        <v>11</v>
      </c>
      <c r="B1597" t="s">
        <v>14753</v>
      </c>
      <c r="C1597" t="s">
        <v>786</v>
      </c>
      <c r="D1597" t="s">
        <v>566</v>
      </c>
      <c r="E1597" t="s">
        <v>14754</v>
      </c>
      <c r="F1597" t="s">
        <v>14755</v>
      </c>
      <c r="G1597">
        <v>1.97305</v>
      </c>
      <c r="H1597">
        <v>1.9726900000000001</v>
      </c>
      <c r="I1597">
        <v>2</v>
      </c>
      <c r="J1597">
        <v>-2</v>
      </c>
      <c r="K1597" t="s">
        <v>17</v>
      </c>
      <c r="L1597">
        <f t="shared" si="82"/>
        <v>44460.980000001255</v>
      </c>
      <c r="X1597" t="str">
        <f ca="1"/>
        <v>2025-06-03 17:34:04</v>
      </c>
    </row>
    <row r="1598" spans="1:24" x14ac:dyDescent="0.2">
      <c r="A1598" t="s">
        <v>11</v>
      </c>
      <c r="B1598" t="s">
        <v>14756</v>
      </c>
      <c r="C1598" t="s">
        <v>266</v>
      </c>
      <c r="D1598" t="s">
        <v>566</v>
      </c>
      <c r="E1598" t="s">
        <v>14757</v>
      </c>
      <c r="F1598" t="s">
        <v>14755</v>
      </c>
      <c r="G1598">
        <v>1.9732099999999999</v>
      </c>
      <c r="H1598">
        <v>1.9726900000000001</v>
      </c>
      <c r="I1598">
        <v>1</v>
      </c>
      <c r="J1598">
        <v>-1</v>
      </c>
      <c r="K1598" t="s">
        <v>17</v>
      </c>
      <c r="L1598">
        <f t="shared" si="82"/>
        <v>44462.980000001255</v>
      </c>
      <c r="X1598" t="str">
        <f ca="1"/>
        <v>2025-06-03 17:33:55</v>
      </c>
    </row>
    <row r="1599" spans="1:24" x14ac:dyDescent="0.2">
      <c r="A1599" t="s">
        <v>11</v>
      </c>
      <c r="B1599" t="s">
        <v>14758</v>
      </c>
      <c r="C1599" t="s">
        <v>281</v>
      </c>
      <c r="D1599" t="s">
        <v>566</v>
      </c>
      <c r="E1599" t="s">
        <v>14759</v>
      </c>
      <c r="F1599" t="s">
        <v>14760</v>
      </c>
      <c r="G1599">
        <v>1.9726600000000001</v>
      </c>
      <c r="H1599">
        <v>1.97333</v>
      </c>
      <c r="I1599">
        <v>2</v>
      </c>
      <c r="J1599">
        <v>1.84</v>
      </c>
      <c r="K1599" t="s">
        <v>17</v>
      </c>
      <c r="L1599">
        <f t="shared" si="82"/>
        <v>44463.980000001255</v>
      </c>
      <c r="X1599" t="str">
        <f ca="1"/>
        <v>2025-06-03 17:32:54</v>
      </c>
    </row>
    <row r="1600" spans="1:24" x14ac:dyDescent="0.2">
      <c r="A1600" t="s">
        <v>11</v>
      </c>
      <c r="B1600" t="s">
        <v>14761</v>
      </c>
      <c r="C1600" t="s">
        <v>266</v>
      </c>
      <c r="D1600" t="s">
        <v>566</v>
      </c>
      <c r="E1600" t="s">
        <v>14762</v>
      </c>
      <c r="F1600" t="s">
        <v>14760</v>
      </c>
      <c r="G1600">
        <v>1.9726699999999999</v>
      </c>
      <c r="H1600">
        <v>1.97333</v>
      </c>
      <c r="I1600">
        <v>1</v>
      </c>
      <c r="J1600">
        <v>0.92</v>
      </c>
      <c r="K1600" t="s">
        <v>17</v>
      </c>
      <c r="L1600">
        <f t="shared" si="82"/>
        <v>44462.140000001258</v>
      </c>
      <c r="X1600" t="str">
        <f ca="1"/>
        <v>2025-06-03 17:32:44</v>
      </c>
    </row>
    <row r="1601" spans="1:24" x14ac:dyDescent="0.2">
      <c r="A1601" t="s">
        <v>11</v>
      </c>
      <c r="B1601" t="s">
        <v>14763</v>
      </c>
      <c r="C1601" t="s">
        <v>266</v>
      </c>
      <c r="D1601" t="s">
        <v>566</v>
      </c>
      <c r="E1601" t="s">
        <v>14764</v>
      </c>
      <c r="F1601" t="s">
        <v>14765</v>
      </c>
      <c r="G1601">
        <v>1.9716100000000001</v>
      </c>
      <c r="H1601">
        <v>1.9721500000000001</v>
      </c>
      <c r="I1601">
        <v>1</v>
      </c>
      <c r="J1601">
        <v>0.92</v>
      </c>
      <c r="K1601" t="s">
        <v>17</v>
      </c>
      <c r="L1601">
        <f t="shared" si="82"/>
        <v>44461.22000000126</v>
      </c>
      <c r="X1601" t="str">
        <f ca="1"/>
        <v>2025-06-03 17:31:34</v>
      </c>
    </row>
    <row r="1602" spans="1:24" x14ac:dyDescent="0.2">
      <c r="A1602" t="s">
        <v>11</v>
      </c>
      <c r="B1602" t="s">
        <v>14766</v>
      </c>
      <c r="C1602" t="s">
        <v>786</v>
      </c>
      <c r="D1602" t="s">
        <v>566</v>
      </c>
      <c r="E1602" t="s">
        <v>14767</v>
      </c>
      <c r="F1602" t="s">
        <v>14768</v>
      </c>
      <c r="G1602">
        <v>1.9707300000000001</v>
      </c>
      <c r="H1602">
        <v>1.9712700000000001</v>
      </c>
      <c r="I1602">
        <v>2</v>
      </c>
      <c r="J1602">
        <v>1.84</v>
      </c>
      <c r="K1602" t="s">
        <v>17</v>
      </c>
      <c r="L1602">
        <f t="shared" si="82"/>
        <v>44460.300000001262</v>
      </c>
      <c r="X1602" t="str">
        <f ca="1"/>
        <v>2025-06-03 17:30:33</v>
      </c>
    </row>
    <row r="1603" spans="1:24" x14ac:dyDescent="0.2">
      <c r="A1603" t="s">
        <v>11</v>
      </c>
      <c r="B1603" t="s">
        <v>14769</v>
      </c>
      <c r="C1603" t="s">
        <v>266</v>
      </c>
      <c r="D1603" t="s">
        <v>566</v>
      </c>
      <c r="E1603" t="s">
        <v>14770</v>
      </c>
      <c r="F1603" t="s">
        <v>14768</v>
      </c>
      <c r="G1603">
        <v>1.97085</v>
      </c>
      <c r="H1603">
        <v>1.9712700000000001</v>
      </c>
      <c r="I1603">
        <v>1</v>
      </c>
      <c r="J1603">
        <v>0.92</v>
      </c>
      <c r="K1603" t="s">
        <v>17</v>
      </c>
      <c r="L1603">
        <f t="shared" si="82"/>
        <v>44458.460000001265</v>
      </c>
      <c r="X1603" t="str">
        <f ca="1"/>
        <v>2025-06-03 17:30:24</v>
      </c>
    </row>
    <row r="1604" spans="1:24" x14ac:dyDescent="0.2">
      <c r="A1604" t="s">
        <v>11</v>
      </c>
      <c r="B1604" t="s">
        <v>14771</v>
      </c>
      <c r="C1604" t="s">
        <v>4379</v>
      </c>
      <c r="D1604" t="s">
        <v>566</v>
      </c>
      <c r="E1604" t="s">
        <v>14772</v>
      </c>
      <c r="F1604" t="s">
        <v>14773</v>
      </c>
      <c r="G1604">
        <v>1.9698500000000001</v>
      </c>
      <c r="H1604">
        <v>1.9711799999999999</v>
      </c>
      <c r="I1604">
        <v>1</v>
      </c>
      <c r="J1604">
        <v>0.92</v>
      </c>
      <c r="K1604" t="s">
        <v>17</v>
      </c>
      <c r="L1604">
        <f t="shared" ref="L1604:L1667" si="83">L1603-J1603</f>
        <v>44457.540000001267</v>
      </c>
      <c r="X1604" t="str">
        <f ca="1"/>
        <v>2025-06-03 17:29:14</v>
      </c>
    </row>
    <row r="1605" spans="1:24" x14ac:dyDescent="0.2">
      <c r="A1605" t="s">
        <v>18</v>
      </c>
      <c r="B1605" t="s">
        <v>14774</v>
      </c>
      <c r="C1605" t="s">
        <v>840</v>
      </c>
      <c r="D1605" t="s">
        <v>566</v>
      </c>
      <c r="E1605" t="s">
        <v>14775</v>
      </c>
      <c r="F1605" t="s">
        <v>14776</v>
      </c>
      <c r="G1605">
        <v>1.9688699999999999</v>
      </c>
      <c r="H1605">
        <v>1.96977</v>
      </c>
      <c r="I1605">
        <v>4</v>
      </c>
      <c r="J1605">
        <v>-4</v>
      </c>
      <c r="K1605" t="s">
        <v>17</v>
      </c>
      <c r="L1605">
        <f t="shared" si="83"/>
        <v>44456.620000001269</v>
      </c>
      <c r="X1605" t="str">
        <f ca="1"/>
        <v>2025-06-03 17:28:43</v>
      </c>
    </row>
    <row r="1606" spans="1:24" x14ac:dyDescent="0.2">
      <c r="A1606" t="s">
        <v>18</v>
      </c>
      <c r="B1606" t="s">
        <v>14777</v>
      </c>
      <c r="C1606" t="s">
        <v>266</v>
      </c>
      <c r="D1606" t="s">
        <v>566</v>
      </c>
      <c r="E1606" t="s">
        <v>14778</v>
      </c>
      <c r="F1606" t="s">
        <v>14776</v>
      </c>
      <c r="G1606">
        <v>1.9687399999999999</v>
      </c>
      <c r="H1606">
        <v>1.96977</v>
      </c>
      <c r="I1606">
        <v>1</v>
      </c>
      <c r="J1606">
        <v>-1</v>
      </c>
      <c r="K1606" t="s">
        <v>17</v>
      </c>
      <c r="L1606">
        <f t="shared" si="83"/>
        <v>44460.620000001269</v>
      </c>
      <c r="X1606" t="str">
        <f ca="1"/>
        <v>2025-06-03 17:28:03</v>
      </c>
    </row>
    <row r="1607" spans="1:24" x14ac:dyDescent="0.2">
      <c r="A1607" t="s">
        <v>18</v>
      </c>
      <c r="B1607" t="s">
        <v>14779</v>
      </c>
      <c r="C1607" t="s">
        <v>850</v>
      </c>
      <c r="D1607" t="s">
        <v>566</v>
      </c>
      <c r="E1607" t="s">
        <v>14780</v>
      </c>
      <c r="F1607" t="s">
        <v>14776</v>
      </c>
      <c r="G1607">
        <v>1.9693700000000001</v>
      </c>
      <c r="H1607">
        <v>1.96977</v>
      </c>
      <c r="I1607">
        <v>8</v>
      </c>
      <c r="J1607">
        <v>-8</v>
      </c>
      <c r="K1607" t="s">
        <v>17</v>
      </c>
      <c r="L1607">
        <f t="shared" si="83"/>
        <v>44461.620000001269</v>
      </c>
      <c r="X1607" t="str">
        <f ca="1"/>
        <v>2025-06-03 17:28:53</v>
      </c>
    </row>
    <row r="1608" spans="1:24" x14ac:dyDescent="0.2">
      <c r="A1608" t="s">
        <v>18</v>
      </c>
      <c r="B1608" t="s">
        <v>14781</v>
      </c>
      <c r="C1608" t="s">
        <v>836</v>
      </c>
      <c r="D1608" t="s">
        <v>566</v>
      </c>
      <c r="E1608" t="s">
        <v>14782</v>
      </c>
      <c r="F1608" t="s">
        <v>14776</v>
      </c>
      <c r="G1608">
        <v>1.96879</v>
      </c>
      <c r="H1608">
        <v>1.96977</v>
      </c>
      <c r="I1608">
        <v>2</v>
      </c>
      <c r="J1608">
        <v>-2</v>
      </c>
      <c r="K1608" t="s">
        <v>17</v>
      </c>
      <c r="L1608">
        <f t="shared" si="83"/>
        <v>44469.620000001269</v>
      </c>
      <c r="X1608" t="str">
        <f ca="1"/>
        <v>2025-06-03 17:28:23</v>
      </c>
    </row>
    <row r="1609" spans="1:24" x14ac:dyDescent="0.2">
      <c r="A1609" t="s">
        <v>18</v>
      </c>
      <c r="B1609" t="s">
        <v>14783</v>
      </c>
      <c r="C1609" t="s">
        <v>786</v>
      </c>
      <c r="D1609" t="s">
        <v>566</v>
      </c>
      <c r="E1609" t="s">
        <v>14784</v>
      </c>
      <c r="F1609" t="s">
        <v>14785</v>
      </c>
      <c r="G1609">
        <v>1.9692099999999999</v>
      </c>
      <c r="H1609">
        <v>1.96845</v>
      </c>
      <c r="I1609">
        <v>2</v>
      </c>
      <c r="J1609">
        <v>1.84</v>
      </c>
      <c r="K1609" t="s">
        <v>17</v>
      </c>
      <c r="L1609">
        <f t="shared" si="83"/>
        <v>44471.620000001269</v>
      </c>
      <c r="X1609" t="str">
        <f ca="1"/>
        <v>2025-06-03 17:26:29</v>
      </c>
    </row>
    <row r="1610" spans="1:24" x14ac:dyDescent="0.2">
      <c r="A1610" t="s">
        <v>18</v>
      </c>
      <c r="B1610" t="s">
        <v>14786</v>
      </c>
      <c r="C1610" t="s">
        <v>4680</v>
      </c>
      <c r="D1610" t="s">
        <v>566</v>
      </c>
      <c r="E1610" t="s">
        <v>14787</v>
      </c>
      <c r="F1610" t="s">
        <v>14785</v>
      </c>
      <c r="G1610">
        <v>1.9694700000000001</v>
      </c>
      <c r="H1610">
        <v>1.96845</v>
      </c>
      <c r="I1610">
        <v>4</v>
      </c>
      <c r="J1610">
        <v>3.68</v>
      </c>
      <c r="K1610" t="s">
        <v>17</v>
      </c>
      <c r="L1610">
        <f t="shared" si="83"/>
        <v>44469.780000001272</v>
      </c>
      <c r="X1610" t="str">
        <f ca="1"/>
        <v>2025-06-03 17:26:39</v>
      </c>
    </row>
    <row r="1611" spans="1:24" x14ac:dyDescent="0.2">
      <c r="A1611" t="s">
        <v>18</v>
      </c>
      <c r="B1611" t="s">
        <v>14788</v>
      </c>
      <c r="C1611" t="s">
        <v>266</v>
      </c>
      <c r="D1611" t="s">
        <v>566</v>
      </c>
      <c r="E1611" t="s">
        <v>14789</v>
      </c>
      <c r="F1611" t="s">
        <v>14785</v>
      </c>
      <c r="G1611">
        <v>1.9682500000000001</v>
      </c>
      <c r="H1611">
        <v>1.96845</v>
      </c>
      <c r="I1611">
        <v>1</v>
      </c>
      <c r="J1611">
        <v>-1</v>
      </c>
      <c r="K1611" t="s">
        <v>17</v>
      </c>
      <c r="L1611">
        <f t="shared" si="83"/>
        <v>44466.100000001272</v>
      </c>
      <c r="X1611" t="str">
        <f ca="1"/>
        <v>2025-06-03 17:26:20</v>
      </c>
    </row>
    <row r="1612" spans="1:24" x14ac:dyDescent="0.2">
      <c r="A1612" t="s">
        <v>18</v>
      </c>
      <c r="B1612" t="s">
        <v>14790</v>
      </c>
      <c r="C1612" t="s">
        <v>266</v>
      </c>
      <c r="D1612" t="s">
        <v>566</v>
      </c>
      <c r="E1612" t="s">
        <v>14791</v>
      </c>
      <c r="F1612" t="s">
        <v>14792</v>
      </c>
      <c r="G1612">
        <v>1.9701</v>
      </c>
      <c r="H1612">
        <v>1.9683999999999999</v>
      </c>
      <c r="I1612">
        <v>1</v>
      </c>
      <c r="J1612">
        <v>0.92</v>
      </c>
      <c r="K1612" t="s">
        <v>17</v>
      </c>
      <c r="L1612">
        <f t="shared" si="83"/>
        <v>44467.100000001272</v>
      </c>
      <c r="X1612" t="str">
        <f ca="1"/>
        <v>2025-06-03 17:25:09</v>
      </c>
    </row>
    <row r="1613" spans="1:24" x14ac:dyDescent="0.2">
      <c r="A1613" t="s">
        <v>11</v>
      </c>
      <c r="B1613" t="s">
        <v>14793</v>
      </c>
      <c r="C1613" t="s">
        <v>222</v>
      </c>
      <c r="D1613" t="s">
        <v>566</v>
      </c>
      <c r="E1613" t="s">
        <v>14794</v>
      </c>
      <c r="F1613" t="s">
        <v>14795</v>
      </c>
      <c r="G1613">
        <v>1.9721500000000001</v>
      </c>
      <c r="H1613">
        <v>1.97</v>
      </c>
      <c r="I1613">
        <v>8</v>
      </c>
      <c r="J1613">
        <v>-8</v>
      </c>
      <c r="K1613" t="s">
        <v>17</v>
      </c>
      <c r="L1613">
        <f t="shared" si="83"/>
        <v>44466.180000001274</v>
      </c>
      <c r="X1613" t="str">
        <f ca="1"/>
        <v>2025-06-03 17:24:39</v>
      </c>
    </row>
    <row r="1614" spans="1:24" x14ac:dyDescent="0.2">
      <c r="A1614" t="s">
        <v>11</v>
      </c>
      <c r="B1614" t="s">
        <v>14796</v>
      </c>
      <c r="C1614" t="s">
        <v>5765</v>
      </c>
      <c r="D1614" t="s">
        <v>566</v>
      </c>
      <c r="E1614" t="s">
        <v>14797</v>
      </c>
      <c r="F1614" t="s">
        <v>14795</v>
      </c>
      <c r="G1614">
        <v>1.9736499999999999</v>
      </c>
      <c r="H1614">
        <v>1.97</v>
      </c>
      <c r="I1614">
        <v>1</v>
      </c>
      <c r="J1614">
        <v>-1</v>
      </c>
      <c r="K1614" t="s">
        <v>17</v>
      </c>
      <c r="L1614">
        <f t="shared" si="83"/>
        <v>44474.180000001274</v>
      </c>
      <c r="X1614" t="str">
        <f ca="1"/>
        <v>2025-06-03 17:23:59</v>
      </c>
    </row>
    <row r="1615" spans="1:24" x14ac:dyDescent="0.2">
      <c r="A1615" t="s">
        <v>11</v>
      </c>
      <c r="B1615" t="s">
        <v>14798</v>
      </c>
      <c r="C1615" t="s">
        <v>786</v>
      </c>
      <c r="D1615" t="s">
        <v>566</v>
      </c>
      <c r="E1615" t="s">
        <v>14799</v>
      </c>
      <c r="F1615" t="s">
        <v>14795</v>
      </c>
      <c r="G1615">
        <v>1.9725200000000001</v>
      </c>
      <c r="H1615">
        <v>1.97</v>
      </c>
      <c r="I1615">
        <v>2</v>
      </c>
      <c r="J1615">
        <v>-2</v>
      </c>
      <c r="K1615" t="s">
        <v>17</v>
      </c>
      <c r="L1615">
        <f t="shared" si="83"/>
        <v>44475.180000001274</v>
      </c>
      <c r="X1615" t="str">
        <f ca="1"/>
        <v>2025-06-03 17:24:09</v>
      </c>
    </row>
    <row r="1616" spans="1:24" x14ac:dyDescent="0.2">
      <c r="A1616" t="s">
        <v>11</v>
      </c>
      <c r="B1616" t="s">
        <v>14800</v>
      </c>
      <c r="C1616" t="s">
        <v>4680</v>
      </c>
      <c r="D1616" t="s">
        <v>566</v>
      </c>
      <c r="E1616" t="s">
        <v>14801</v>
      </c>
      <c r="F1616" t="s">
        <v>14795</v>
      </c>
      <c r="G1616">
        <v>1.9723200000000001</v>
      </c>
      <c r="H1616">
        <v>1.97</v>
      </c>
      <c r="I1616">
        <v>4</v>
      </c>
      <c r="J1616">
        <v>-4</v>
      </c>
      <c r="K1616" t="s">
        <v>17</v>
      </c>
      <c r="L1616">
        <f t="shared" si="83"/>
        <v>44477.180000001274</v>
      </c>
      <c r="X1616" t="str">
        <f ca="1"/>
        <v>2025-06-03 17:24:19</v>
      </c>
    </row>
    <row r="1617" spans="1:24" x14ac:dyDescent="0.2">
      <c r="A1617" t="s">
        <v>18</v>
      </c>
      <c r="B1617" t="s">
        <v>14802</v>
      </c>
      <c r="C1617" t="s">
        <v>266</v>
      </c>
      <c r="D1617" t="s">
        <v>566</v>
      </c>
      <c r="E1617" t="s">
        <v>14803</v>
      </c>
      <c r="F1617" t="s">
        <v>14804</v>
      </c>
      <c r="G1617">
        <v>1.9724600000000001</v>
      </c>
      <c r="H1617">
        <v>1.97377</v>
      </c>
      <c r="I1617">
        <v>1</v>
      </c>
      <c r="J1617">
        <v>-1</v>
      </c>
      <c r="K1617" t="s">
        <v>17</v>
      </c>
      <c r="L1617">
        <f t="shared" si="83"/>
        <v>44481.180000001274</v>
      </c>
      <c r="X1617" t="str">
        <f ca="1"/>
        <v>2025-06-03 17:22:49</v>
      </c>
    </row>
    <row r="1618" spans="1:24" x14ac:dyDescent="0.2">
      <c r="A1618" t="s">
        <v>18</v>
      </c>
      <c r="B1618" t="s">
        <v>14805</v>
      </c>
      <c r="C1618" t="s">
        <v>301</v>
      </c>
      <c r="D1618" t="s">
        <v>566</v>
      </c>
      <c r="E1618" t="s">
        <v>14806</v>
      </c>
      <c r="F1618" t="s">
        <v>14804</v>
      </c>
      <c r="G1618">
        <v>1.9732700000000001</v>
      </c>
      <c r="H1618">
        <v>1.97377</v>
      </c>
      <c r="I1618">
        <v>8</v>
      </c>
      <c r="J1618">
        <v>-8</v>
      </c>
      <c r="K1618" t="s">
        <v>17</v>
      </c>
      <c r="L1618">
        <f t="shared" si="83"/>
        <v>44482.180000001274</v>
      </c>
      <c r="X1618" t="str">
        <f ca="1"/>
        <v>2025-06-03 17:23:19</v>
      </c>
    </row>
    <row r="1619" spans="1:24" x14ac:dyDescent="0.2">
      <c r="A1619" t="s">
        <v>18</v>
      </c>
      <c r="B1619" t="s">
        <v>14807</v>
      </c>
      <c r="C1619" t="s">
        <v>836</v>
      </c>
      <c r="D1619" t="s">
        <v>566</v>
      </c>
      <c r="E1619" t="s">
        <v>14808</v>
      </c>
      <c r="F1619" t="s">
        <v>14804</v>
      </c>
      <c r="G1619">
        <v>1.9730799999999999</v>
      </c>
      <c r="H1619">
        <v>1.97377</v>
      </c>
      <c r="I1619">
        <v>4</v>
      </c>
      <c r="J1619">
        <v>-4</v>
      </c>
      <c r="K1619" t="s">
        <v>17</v>
      </c>
      <c r="L1619">
        <f t="shared" si="83"/>
        <v>44490.180000001274</v>
      </c>
      <c r="X1619" t="str">
        <f ca="1"/>
        <v>2025-06-03 17:23:09</v>
      </c>
    </row>
    <row r="1620" spans="1:24" x14ac:dyDescent="0.2">
      <c r="A1620" t="s">
        <v>18</v>
      </c>
      <c r="B1620" t="s">
        <v>14809</v>
      </c>
      <c r="C1620" t="s">
        <v>281</v>
      </c>
      <c r="D1620" t="s">
        <v>566</v>
      </c>
      <c r="E1620" t="s">
        <v>14810</v>
      </c>
      <c r="F1620" t="s">
        <v>14804</v>
      </c>
      <c r="G1620">
        <v>1.9726300000000001</v>
      </c>
      <c r="H1620">
        <v>1.97377</v>
      </c>
      <c r="I1620">
        <v>2</v>
      </c>
      <c r="J1620">
        <v>-2</v>
      </c>
      <c r="K1620" t="s">
        <v>17</v>
      </c>
      <c r="L1620">
        <f t="shared" si="83"/>
        <v>44494.180000001274</v>
      </c>
      <c r="X1620" t="str">
        <f ca="1"/>
        <v>2025-06-03 17:22:59</v>
      </c>
    </row>
    <row r="1621" spans="1:24" x14ac:dyDescent="0.2">
      <c r="A1621" t="s">
        <v>18</v>
      </c>
      <c r="B1621" t="s">
        <v>14811</v>
      </c>
      <c r="C1621" t="s">
        <v>266</v>
      </c>
      <c r="D1621" t="s">
        <v>566</v>
      </c>
      <c r="E1621" t="s">
        <v>14812</v>
      </c>
      <c r="F1621" t="s">
        <v>14813</v>
      </c>
      <c r="G1621">
        <v>1.9729699999999999</v>
      </c>
      <c r="H1621">
        <v>1.97315</v>
      </c>
      <c r="I1621">
        <v>1</v>
      </c>
      <c r="J1621">
        <v>-1</v>
      </c>
      <c r="K1621" t="s">
        <v>17</v>
      </c>
      <c r="L1621">
        <f t="shared" si="83"/>
        <v>44496.180000001274</v>
      </c>
      <c r="X1621" t="str">
        <f ca="1"/>
        <v>2025-06-03 17:21:39</v>
      </c>
    </row>
    <row r="1622" spans="1:24" x14ac:dyDescent="0.2">
      <c r="A1622" t="s">
        <v>18</v>
      </c>
      <c r="B1622" t="s">
        <v>14814</v>
      </c>
      <c r="C1622" t="s">
        <v>266</v>
      </c>
      <c r="D1622" t="s">
        <v>566</v>
      </c>
      <c r="E1622" t="s">
        <v>14815</v>
      </c>
      <c r="F1622" t="s">
        <v>14816</v>
      </c>
      <c r="G1622">
        <v>1.9727399999999999</v>
      </c>
      <c r="H1622">
        <v>1.9730099999999999</v>
      </c>
      <c r="I1622">
        <v>1</v>
      </c>
      <c r="J1622">
        <v>-1</v>
      </c>
      <c r="K1622" t="s">
        <v>17</v>
      </c>
      <c r="L1622">
        <f t="shared" si="83"/>
        <v>44497.180000001274</v>
      </c>
      <c r="X1622" t="str">
        <f ca="1"/>
        <v>2025-06-03 17:20:29</v>
      </c>
    </row>
    <row r="1623" spans="1:24" x14ac:dyDescent="0.2">
      <c r="A1623" t="s">
        <v>18</v>
      </c>
      <c r="B1623" t="s">
        <v>14817</v>
      </c>
      <c r="C1623" t="s">
        <v>4680</v>
      </c>
      <c r="D1623" t="s">
        <v>566</v>
      </c>
      <c r="E1623" t="s">
        <v>14818</v>
      </c>
      <c r="F1623" t="s">
        <v>14816</v>
      </c>
      <c r="G1623">
        <v>1.9730799999999999</v>
      </c>
      <c r="H1623">
        <v>1.9730099999999999</v>
      </c>
      <c r="I1623">
        <v>2</v>
      </c>
      <c r="J1623">
        <v>1.84</v>
      </c>
      <c r="K1623" t="s">
        <v>17</v>
      </c>
      <c r="L1623">
        <f t="shared" si="83"/>
        <v>44498.180000001274</v>
      </c>
      <c r="X1623" t="str">
        <f ca="1"/>
        <v>2025-06-03 17:20:48</v>
      </c>
    </row>
    <row r="1624" spans="1:24" x14ac:dyDescent="0.2">
      <c r="A1624" t="s">
        <v>18</v>
      </c>
      <c r="B1624" t="s">
        <v>14819</v>
      </c>
      <c r="C1624" t="s">
        <v>266</v>
      </c>
      <c r="D1624" t="s">
        <v>566</v>
      </c>
      <c r="E1624" t="s">
        <v>14820</v>
      </c>
      <c r="F1624" t="s">
        <v>14821</v>
      </c>
      <c r="G1624">
        <v>1.97594</v>
      </c>
      <c r="H1624">
        <v>1.9726999999999999</v>
      </c>
      <c r="I1624">
        <v>1</v>
      </c>
      <c r="J1624">
        <v>0.92</v>
      </c>
      <c r="K1624" t="s">
        <v>17</v>
      </c>
      <c r="L1624">
        <f t="shared" si="83"/>
        <v>44496.340000001277</v>
      </c>
      <c r="X1624" t="str">
        <f ca="1"/>
        <v>2025-06-03 17:19:18</v>
      </c>
    </row>
    <row r="1625" spans="1:24" x14ac:dyDescent="0.2">
      <c r="A1625" t="s">
        <v>18</v>
      </c>
      <c r="B1625" t="s">
        <v>14822</v>
      </c>
      <c r="C1625" t="s">
        <v>281</v>
      </c>
      <c r="D1625" t="s">
        <v>566</v>
      </c>
      <c r="E1625" t="s">
        <v>14823</v>
      </c>
      <c r="F1625" t="s">
        <v>14824</v>
      </c>
      <c r="G1625">
        <v>1.97688</v>
      </c>
      <c r="H1625">
        <v>1.9761500000000001</v>
      </c>
      <c r="I1625">
        <v>2</v>
      </c>
      <c r="J1625">
        <v>1.84</v>
      </c>
      <c r="K1625" t="s">
        <v>17</v>
      </c>
      <c r="L1625">
        <f t="shared" si="83"/>
        <v>44495.420000001279</v>
      </c>
      <c r="X1625" t="str">
        <f ca="1"/>
        <v>2025-06-03 17:18:18</v>
      </c>
    </row>
    <row r="1626" spans="1:24" x14ac:dyDescent="0.2">
      <c r="A1626" t="s">
        <v>18</v>
      </c>
      <c r="B1626" t="s">
        <v>14825</v>
      </c>
      <c r="C1626" t="s">
        <v>266</v>
      </c>
      <c r="D1626" t="s">
        <v>566</v>
      </c>
      <c r="E1626" t="s">
        <v>14826</v>
      </c>
      <c r="F1626" t="s">
        <v>14824</v>
      </c>
      <c r="G1626">
        <v>1.97583</v>
      </c>
      <c r="H1626">
        <v>1.9761500000000001</v>
      </c>
      <c r="I1626">
        <v>1</v>
      </c>
      <c r="J1626">
        <v>-1</v>
      </c>
      <c r="K1626" t="s">
        <v>17</v>
      </c>
      <c r="L1626">
        <f t="shared" si="83"/>
        <v>44493.580000001282</v>
      </c>
      <c r="X1626" t="str">
        <f ca="1"/>
        <v>2025-06-03 17:18:08</v>
      </c>
    </row>
    <row r="1627" spans="1:24" x14ac:dyDescent="0.2">
      <c r="A1627" t="s">
        <v>18</v>
      </c>
      <c r="B1627" t="s">
        <v>14827</v>
      </c>
      <c r="C1627" t="s">
        <v>4680</v>
      </c>
      <c r="D1627" t="s">
        <v>566</v>
      </c>
      <c r="E1627" t="s">
        <v>14828</v>
      </c>
      <c r="F1627" t="s">
        <v>14824</v>
      </c>
      <c r="G1627">
        <v>1.9770799999999999</v>
      </c>
      <c r="H1627">
        <v>1.9761500000000001</v>
      </c>
      <c r="I1627">
        <v>4</v>
      </c>
      <c r="J1627">
        <v>3.68</v>
      </c>
      <c r="K1627" t="s">
        <v>17</v>
      </c>
      <c r="L1627">
        <f t="shared" si="83"/>
        <v>44494.580000001282</v>
      </c>
      <c r="X1627" t="str">
        <f ca="1"/>
        <v>2025-06-03 17:18:27</v>
      </c>
    </row>
    <row r="1628" spans="1:24" x14ac:dyDescent="0.2">
      <c r="A1628" t="s">
        <v>18</v>
      </c>
      <c r="B1628" t="s">
        <v>14829</v>
      </c>
      <c r="C1628" t="s">
        <v>266</v>
      </c>
      <c r="D1628" t="s">
        <v>566</v>
      </c>
      <c r="E1628" t="s">
        <v>14830</v>
      </c>
      <c r="F1628" t="s">
        <v>14831</v>
      </c>
      <c r="G1628">
        <v>1.97715</v>
      </c>
      <c r="H1628">
        <v>1.9758800000000001</v>
      </c>
      <c r="I1628">
        <v>1</v>
      </c>
      <c r="J1628">
        <v>0.92</v>
      </c>
      <c r="K1628" t="s">
        <v>17</v>
      </c>
      <c r="L1628">
        <f t="shared" si="83"/>
        <v>44490.900000001282</v>
      </c>
      <c r="X1628" t="str">
        <f ca="1"/>
        <v>2025-06-03 17:16:58</v>
      </c>
    </row>
    <row r="1629" spans="1:24" x14ac:dyDescent="0.2">
      <c r="A1629" t="s">
        <v>18</v>
      </c>
      <c r="B1629" t="s">
        <v>14832</v>
      </c>
      <c r="C1629" t="s">
        <v>266</v>
      </c>
      <c r="D1629" t="s">
        <v>566</v>
      </c>
      <c r="E1629" t="s">
        <v>14833</v>
      </c>
      <c r="F1629" t="s">
        <v>14834</v>
      </c>
      <c r="G1629">
        <v>1.9775</v>
      </c>
      <c r="H1629">
        <v>1.9773799999999999</v>
      </c>
      <c r="I1629">
        <v>1</v>
      </c>
      <c r="J1629">
        <v>0.92</v>
      </c>
      <c r="K1629" t="s">
        <v>17</v>
      </c>
      <c r="L1629">
        <f t="shared" si="83"/>
        <v>44489.980000001284</v>
      </c>
      <c r="X1629" t="str">
        <f ca="1"/>
        <v>2025-06-03 17:15:48</v>
      </c>
    </row>
    <row r="1630" spans="1:24" x14ac:dyDescent="0.2">
      <c r="A1630" t="s">
        <v>18</v>
      </c>
      <c r="B1630" t="s">
        <v>14835</v>
      </c>
      <c r="C1630" t="s">
        <v>786</v>
      </c>
      <c r="D1630" t="s">
        <v>566</v>
      </c>
      <c r="E1630" t="s">
        <v>14836</v>
      </c>
      <c r="F1630" t="s">
        <v>14834</v>
      </c>
      <c r="G1630">
        <v>1.97746</v>
      </c>
      <c r="H1630">
        <v>1.9773799999999999</v>
      </c>
      <c r="I1630">
        <v>2</v>
      </c>
      <c r="J1630">
        <v>1.84</v>
      </c>
      <c r="K1630" t="s">
        <v>17</v>
      </c>
      <c r="L1630">
        <f t="shared" si="83"/>
        <v>44489.060000001286</v>
      </c>
      <c r="X1630" t="str">
        <f ca="1"/>
        <v>2025-06-03 17:15:57</v>
      </c>
    </row>
    <row r="1631" spans="1:24" x14ac:dyDescent="0.2">
      <c r="A1631" t="s">
        <v>18</v>
      </c>
      <c r="B1631" t="s">
        <v>14837</v>
      </c>
      <c r="C1631" t="s">
        <v>6909</v>
      </c>
      <c r="D1631" t="s">
        <v>566</v>
      </c>
      <c r="E1631" t="s">
        <v>14838</v>
      </c>
      <c r="F1631" t="s">
        <v>14839</v>
      </c>
      <c r="G1631">
        <v>1.9775400000000001</v>
      </c>
      <c r="H1631">
        <v>1.97763</v>
      </c>
      <c r="I1631">
        <v>2</v>
      </c>
      <c r="J1631">
        <v>-2</v>
      </c>
      <c r="K1631" t="s">
        <v>17</v>
      </c>
      <c r="L1631">
        <f t="shared" si="83"/>
        <v>44487.220000001289</v>
      </c>
      <c r="X1631" t="str">
        <f ca="1"/>
        <v>2025-06-03 17:15:27</v>
      </c>
    </row>
    <row r="1632" spans="1:24" x14ac:dyDescent="0.2">
      <c r="A1632" t="s">
        <v>18</v>
      </c>
      <c r="B1632" t="s">
        <v>14840</v>
      </c>
      <c r="C1632" t="s">
        <v>5765</v>
      </c>
      <c r="D1632" t="s">
        <v>566</v>
      </c>
      <c r="E1632" t="s">
        <v>14841</v>
      </c>
      <c r="F1632" t="s">
        <v>14839</v>
      </c>
      <c r="G1632">
        <v>1.9771399999999999</v>
      </c>
      <c r="H1632">
        <v>1.97763</v>
      </c>
      <c r="I1632">
        <v>1</v>
      </c>
      <c r="J1632">
        <v>-1</v>
      </c>
      <c r="K1632" t="s">
        <v>17</v>
      </c>
      <c r="L1632">
        <f t="shared" si="83"/>
        <v>44489.220000001289</v>
      </c>
      <c r="X1632" t="str">
        <f ca="1"/>
        <v>2025-06-03 17:14:37</v>
      </c>
    </row>
    <row r="1633" spans="1:24" x14ac:dyDescent="0.2">
      <c r="A1633" t="s">
        <v>18</v>
      </c>
      <c r="B1633" t="s">
        <v>14842</v>
      </c>
      <c r="C1633" t="s">
        <v>4565</v>
      </c>
      <c r="D1633" t="s">
        <v>566</v>
      </c>
      <c r="E1633" t="s">
        <v>14843</v>
      </c>
      <c r="F1633" t="s">
        <v>14844</v>
      </c>
      <c r="G1633">
        <v>1.97705</v>
      </c>
      <c r="H1633">
        <v>1.9763900000000001</v>
      </c>
      <c r="I1633">
        <v>8</v>
      </c>
      <c r="J1633">
        <v>7.36</v>
      </c>
      <c r="K1633" t="s">
        <v>17</v>
      </c>
      <c r="L1633">
        <f t="shared" si="83"/>
        <v>44490.220000001289</v>
      </c>
      <c r="X1633" t="str">
        <f ca="1"/>
        <v>2025-06-03 17:13:56</v>
      </c>
    </row>
    <row r="1634" spans="1:24" x14ac:dyDescent="0.2">
      <c r="A1634" t="s">
        <v>18</v>
      </c>
      <c r="B1634" t="s">
        <v>14845</v>
      </c>
      <c r="C1634" t="s">
        <v>4680</v>
      </c>
      <c r="D1634" t="s">
        <v>566</v>
      </c>
      <c r="E1634" t="s">
        <v>14846</v>
      </c>
      <c r="F1634" t="s">
        <v>14844</v>
      </c>
      <c r="G1634">
        <v>1.9767600000000001</v>
      </c>
      <c r="H1634">
        <v>1.9763900000000001</v>
      </c>
      <c r="I1634">
        <v>4</v>
      </c>
      <c r="J1634">
        <v>3.68</v>
      </c>
      <c r="K1634" t="s">
        <v>17</v>
      </c>
      <c r="L1634">
        <f t="shared" si="83"/>
        <v>44482.860000001288</v>
      </c>
      <c r="X1634" t="str">
        <f ca="1"/>
        <v>2025-06-03 17:13:46</v>
      </c>
    </row>
    <row r="1635" spans="1:24" x14ac:dyDescent="0.2">
      <c r="A1635" t="s">
        <v>18</v>
      </c>
      <c r="B1635" t="s">
        <v>14847</v>
      </c>
      <c r="C1635" t="s">
        <v>266</v>
      </c>
      <c r="D1635" t="s">
        <v>566</v>
      </c>
      <c r="E1635" t="s">
        <v>14848</v>
      </c>
      <c r="F1635" t="s">
        <v>14844</v>
      </c>
      <c r="G1635">
        <v>1.9763599999999999</v>
      </c>
      <c r="H1635">
        <v>1.9763900000000001</v>
      </c>
      <c r="I1635">
        <v>1</v>
      </c>
      <c r="J1635">
        <v>-1</v>
      </c>
      <c r="K1635" t="s">
        <v>17</v>
      </c>
      <c r="L1635">
        <f t="shared" si="83"/>
        <v>44479.180000001288</v>
      </c>
      <c r="X1635" t="str">
        <f ca="1"/>
        <v>2025-06-03 17:13:27</v>
      </c>
    </row>
    <row r="1636" spans="1:24" x14ac:dyDescent="0.2">
      <c r="A1636" t="s">
        <v>18</v>
      </c>
      <c r="B1636" t="s">
        <v>14849</v>
      </c>
      <c r="C1636" t="s">
        <v>786</v>
      </c>
      <c r="D1636" t="s">
        <v>566</v>
      </c>
      <c r="E1636" t="s">
        <v>14850</v>
      </c>
      <c r="F1636" t="s">
        <v>14844</v>
      </c>
      <c r="G1636">
        <v>1.9764200000000001</v>
      </c>
      <c r="H1636">
        <v>1.9763900000000001</v>
      </c>
      <c r="I1636">
        <v>2</v>
      </c>
      <c r="J1636">
        <v>1.84</v>
      </c>
      <c r="K1636" t="s">
        <v>17</v>
      </c>
      <c r="L1636">
        <f t="shared" si="83"/>
        <v>44480.180000001288</v>
      </c>
      <c r="X1636" t="str">
        <f ca="1"/>
        <v>2025-06-03 17:13:36</v>
      </c>
    </row>
    <row r="1637" spans="1:24" x14ac:dyDescent="0.2">
      <c r="A1637" t="s">
        <v>18</v>
      </c>
      <c r="B1637" t="s">
        <v>14851</v>
      </c>
      <c r="C1637" t="s">
        <v>266</v>
      </c>
      <c r="D1637" t="s">
        <v>566</v>
      </c>
      <c r="E1637" t="s">
        <v>14852</v>
      </c>
      <c r="F1637" t="s">
        <v>14853</v>
      </c>
      <c r="G1637">
        <v>1.9760599999999999</v>
      </c>
      <c r="H1637">
        <v>1.97617</v>
      </c>
      <c r="I1637">
        <v>1</v>
      </c>
      <c r="J1637">
        <v>-1</v>
      </c>
      <c r="K1637" t="s">
        <v>17</v>
      </c>
      <c r="L1637">
        <f t="shared" si="83"/>
        <v>44478.340000001292</v>
      </c>
      <c r="X1637" t="str">
        <f ca="1"/>
        <v>2025-06-03 17:12:17</v>
      </c>
    </row>
    <row r="1638" spans="1:24" x14ac:dyDescent="0.2">
      <c r="A1638" t="s">
        <v>18</v>
      </c>
      <c r="B1638" t="s">
        <v>14854</v>
      </c>
      <c r="C1638" t="s">
        <v>4680</v>
      </c>
      <c r="D1638" t="s">
        <v>566</v>
      </c>
      <c r="E1638" t="s">
        <v>14855</v>
      </c>
      <c r="F1638" t="s">
        <v>14853</v>
      </c>
      <c r="G1638">
        <v>1.97638</v>
      </c>
      <c r="H1638">
        <v>1.97617</v>
      </c>
      <c r="I1638">
        <v>2</v>
      </c>
      <c r="J1638">
        <v>1.84</v>
      </c>
      <c r="K1638" t="s">
        <v>17</v>
      </c>
      <c r="L1638">
        <f t="shared" si="83"/>
        <v>44479.340000001292</v>
      </c>
      <c r="X1638" t="str">
        <f ca="1"/>
        <v>2025-06-03 17:12:36</v>
      </c>
    </row>
    <row r="1639" spans="1:24" x14ac:dyDescent="0.2">
      <c r="A1639" t="s">
        <v>11</v>
      </c>
      <c r="B1639" t="s">
        <v>14856</v>
      </c>
      <c r="C1639" t="s">
        <v>222</v>
      </c>
      <c r="D1639" t="s">
        <v>566</v>
      </c>
      <c r="E1639" t="s">
        <v>14857</v>
      </c>
      <c r="F1639" t="s">
        <v>14858</v>
      </c>
      <c r="G1639">
        <v>1.97614</v>
      </c>
      <c r="H1639">
        <v>1.97587</v>
      </c>
      <c r="I1639">
        <v>8</v>
      </c>
      <c r="J1639">
        <v>-8</v>
      </c>
      <c r="K1639" t="s">
        <v>17</v>
      </c>
      <c r="L1639">
        <f t="shared" si="83"/>
        <v>44477.500000001295</v>
      </c>
      <c r="X1639" t="str">
        <f ca="1"/>
        <v>2025-06-03 17:11:46</v>
      </c>
    </row>
    <row r="1640" spans="1:24" x14ac:dyDescent="0.2">
      <c r="A1640" t="s">
        <v>11</v>
      </c>
      <c r="B1640" t="s">
        <v>14859</v>
      </c>
      <c r="C1640" t="s">
        <v>266</v>
      </c>
      <c r="D1640" t="s">
        <v>566</v>
      </c>
      <c r="E1640" t="s">
        <v>14860</v>
      </c>
      <c r="F1640" t="s">
        <v>14858</v>
      </c>
      <c r="G1640">
        <v>1.9772099999999999</v>
      </c>
      <c r="H1640">
        <v>1.97587</v>
      </c>
      <c r="I1640">
        <v>1</v>
      </c>
      <c r="J1640">
        <v>-1</v>
      </c>
      <c r="K1640" t="s">
        <v>17</v>
      </c>
      <c r="L1640">
        <f t="shared" si="83"/>
        <v>44485.500000001295</v>
      </c>
      <c r="X1640" t="str">
        <f ca="1"/>
        <v>2025-06-03 17:11:07</v>
      </c>
    </row>
    <row r="1641" spans="1:24" x14ac:dyDescent="0.2">
      <c r="A1641" t="s">
        <v>11</v>
      </c>
      <c r="B1641" t="s">
        <v>14861</v>
      </c>
      <c r="C1641" t="s">
        <v>4565</v>
      </c>
      <c r="D1641" t="s">
        <v>566</v>
      </c>
      <c r="E1641" t="s">
        <v>14862</v>
      </c>
      <c r="F1641" t="s">
        <v>14858</v>
      </c>
      <c r="G1641">
        <v>1.9767600000000001</v>
      </c>
      <c r="H1641">
        <v>1.97587</v>
      </c>
      <c r="I1641">
        <v>4</v>
      </c>
      <c r="J1641">
        <v>-4</v>
      </c>
      <c r="K1641" t="s">
        <v>17</v>
      </c>
      <c r="L1641">
        <f t="shared" si="83"/>
        <v>44486.500000001295</v>
      </c>
      <c r="X1641" t="str">
        <f ca="1"/>
        <v>2025-06-03 17:11:36</v>
      </c>
    </row>
    <row r="1642" spans="1:24" x14ac:dyDescent="0.2">
      <c r="A1642" t="s">
        <v>11</v>
      </c>
      <c r="B1642" t="s">
        <v>14863</v>
      </c>
      <c r="C1642" t="s">
        <v>4680</v>
      </c>
      <c r="D1642" t="s">
        <v>566</v>
      </c>
      <c r="E1642" t="s">
        <v>14864</v>
      </c>
      <c r="F1642" t="s">
        <v>14858</v>
      </c>
      <c r="G1642">
        <v>1.9770300000000001</v>
      </c>
      <c r="H1642">
        <v>1.97587</v>
      </c>
      <c r="I1642">
        <v>2</v>
      </c>
      <c r="J1642">
        <v>-2</v>
      </c>
      <c r="K1642" t="s">
        <v>17</v>
      </c>
      <c r="L1642">
        <f t="shared" si="83"/>
        <v>44490.500000001295</v>
      </c>
      <c r="X1642" t="str">
        <f ca="1"/>
        <v>2025-06-03 17:11:26</v>
      </c>
    </row>
    <row r="1643" spans="1:24" x14ac:dyDescent="0.2">
      <c r="A1643" t="s">
        <v>11</v>
      </c>
      <c r="B1643" t="s">
        <v>14865</v>
      </c>
      <c r="C1643" t="s">
        <v>840</v>
      </c>
      <c r="D1643" t="s">
        <v>566</v>
      </c>
      <c r="E1643" t="s">
        <v>14866</v>
      </c>
      <c r="F1643" t="s">
        <v>14867</v>
      </c>
      <c r="G1643">
        <v>1.9762299999999999</v>
      </c>
      <c r="H1643">
        <v>1.97688</v>
      </c>
      <c r="I1643">
        <v>4</v>
      </c>
      <c r="J1643">
        <v>3.68</v>
      </c>
      <c r="K1643" t="s">
        <v>17</v>
      </c>
      <c r="L1643">
        <f t="shared" si="83"/>
        <v>44492.500000001295</v>
      </c>
      <c r="X1643" t="str">
        <f ca="1"/>
        <v>2025-06-03 17:10:36</v>
      </c>
    </row>
    <row r="1644" spans="1:24" x14ac:dyDescent="0.2">
      <c r="A1644" t="s">
        <v>11</v>
      </c>
      <c r="B1644" t="s">
        <v>14868</v>
      </c>
      <c r="C1644" t="s">
        <v>266</v>
      </c>
      <c r="D1644" t="s">
        <v>566</v>
      </c>
      <c r="E1644" t="s">
        <v>14869</v>
      </c>
      <c r="F1644" t="s">
        <v>14867</v>
      </c>
      <c r="G1644">
        <v>1.9764299999999999</v>
      </c>
      <c r="H1644">
        <v>1.97688</v>
      </c>
      <c r="I1644">
        <v>1</v>
      </c>
      <c r="J1644">
        <v>0.92</v>
      </c>
      <c r="K1644" t="s">
        <v>17</v>
      </c>
      <c r="L1644">
        <f t="shared" si="83"/>
        <v>44488.820000001295</v>
      </c>
      <c r="X1644" t="str">
        <f ca="1"/>
        <v>2025-06-03 17:09:56</v>
      </c>
    </row>
    <row r="1645" spans="1:24" x14ac:dyDescent="0.2">
      <c r="A1645" t="s">
        <v>11</v>
      </c>
      <c r="B1645" t="s">
        <v>14870</v>
      </c>
      <c r="C1645" t="s">
        <v>836</v>
      </c>
      <c r="D1645" t="s">
        <v>566</v>
      </c>
      <c r="E1645" t="s">
        <v>14871</v>
      </c>
      <c r="F1645" t="s">
        <v>14867</v>
      </c>
      <c r="G1645">
        <v>1.9763599999999999</v>
      </c>
      <c r="H1645">
        <v>1.97688</v>
      </c>
      <c r="I1645">
        <v>2</v>
      </c>
      <c r="J1645">
        <v>1.84</v>
      </c>
      <c r="K1645" t="s">
        <v>17</v>
      </c>
      <c r="L1645">
        <f t="shared" si="83"/>
        <v>44487.900000001297</v>
      </c>
      <c r="X1645" t="str">
        <f ca="1"/>
        <v>2025-06-03 17:10:16</v>
      </c>
    </row>
    <row r="1646" spans="1:24" x14ac:dyDescent="0.2">
      <c r="A1646" t="s">
        <v>11</v>
      </c>
      <c r="B1646" t="s">
        <v>14872</v>
      </c>
      <c r="C1646" t="s">
        <v>266</v>
      </c>
      <c r="D1646" t="s">
        <v>566</v>
      </c>
      <c r="E1646" t="s">
        <v>14873</v>
      </c>
      <c r="F1646" t="s">
        <v>14874</v>
      </c>
      <c r="G1646">
        <v>1.9763999999999999</v>
      </c>
      <c r="H1646">
        <v>1.9767399999999999</v>
      </c>
      <c r="I1646">
        <v>1</v>
      </c>
      <c r="J1646">
        <v>0.92</v>
      </c>
      <c r="K1646" t="s">
        <v>17</v>
      </c>
      <c r="L1646">
        <f t="shared" si="83"/>
        <v>44486.0600000013</v>
      </c>
      <c r="X1646" t="str">
        <f ca="1"/>
        <v>2025-06-03 17:08:46</v>
      </c>
    </row>
    <row r="1647" spans="1:24" x14ac:dyDescent="0.2">
      <c r="A1647" t="s">
        <v>11</v>
      </c>
      <c r="B1647" t="s">
        <v>14875</v>
      </c>
      <c r="C1647" t="s">
        <v>786</v>
      </c>
      <c r="D1647" t="s">
        <v>566</v>
      </c>
      <c r="E1647" t="s">
        <v>14876</v>
      </c>
      <c r="F1647" t="s">
        <v>14877</v>
      </c>
      <c r="G1647">
        <v>1.97675</v>
      </c>
      <c r="H1647">
        <v>1.97661</v>
      </c>
      <c r="I1647">
        <v>2</v>
      </c>
      <c r="J1647">
        <v>-2</v>
      </c>
      <c r="K1647" t="s">
        <v>17</v>
      </c>
      <c r="L1647">
        <f t="shared" si="83"/>
        <v>44485.140000001302</v>
      </c>
      <c r="X1647" t="str">
        <f ca="1"/>
        <v>2025-06-03 17:07:45</v>
      </c>
    </row>
    <row r="1648" spans="1:24" x14ac:dyDescent="0.2">
      <c r="A1648" t="s">
        <v>11</v>
      </c>
      <c r="B1648" t="s">
        <v>14878</v>
      </c>
      <c r="C1648" t="s">
        <v>4680</v>
      </c>
      <c r="D1648" t="s">
        <v>566</v>
      </c>
      <c r="E1648" t="s">
        <v>14879</v>
      </c>
      <c r="F1648" t="s">
        <v>14877</v>
      </c>
      <c r="G1648">
        <v>1.97665</v>
      </c>
      <c r="H1648">
        <v>1.97661</v>
      </c>
      <c r="I1648">
        <v>4</v>
      </c>
      <c r="J1648">
        <v>-4</v>
      </c>
      <c r="K1648" t="s">
        <v>17</v>
      </c>
      <c r="L1648">
        <f t="shared" si="83"/>
        <v>44487.140000001302</v>
      </c>
      <c r="X1648" t="str">
        <f ca="1"/>
        <v>2025-06-03 17:07:55</v>
      </c>
    </row>
    <row r="1649" spans="1:24" x14ac:dyDescent="0.2">
      <c r="A1649" t="s">
        <v>11</v>
      </c>
      <c r="B1649" t="s">
        <v>14880</v>
      </c>
      <c r="C1649" t="s">
        <v>266</v>
      </c>
      <c r="D1649" t="s">
        <v>566</v>
      </c>
      <c r="E1649" t="s">
        <v>14881</v>
      </c>
      <c r="F1649" t="s">
        <v>14877</v>
      </c>
      <c r="G1649">
        <v>1.97749</v>
      </c>
      <c r="H1649">
        <v>1.97661</v>
      </c>
      <c r="I1649">
        <v>1</v>
      </c>
      <c r="J1649">
        <v>-1</v>
      </c>
      <c r="K1649" t="s">
        <v>17</v>
      </c>
      <c r="L1649">
        <f t="shared" si="83"/>
        <v>44491.140000001302</v>
      </c>
      <c r="X1649" t="str">
        <f ca="1"/>
        <v>2025-06-03 17:07:36</v>
      </c>
    </row>
    <row r="1650" spans="1:24" x14ac:dyDescent="0.2">
      <c r="A1650" t="s">
        <v>11</v>
      </c>
      <c r="B1650" t="s">
        <v>14882</v>
      </c>
      <c r="C1650" t="s">
        <v>266</v>
      </c>
      <c r="D1650" t="s">
        <v>566</v>
      </c>
      <c r="E1650" t="s">
        <v>14883</v>
      </c>
      <c r="F1650" t="s">
        <v>14884</v>
      </c>
      <c r="G1650">
        <v>1.9775700000000001</v>
      </c>
      <c r="H1650">
        <v>1.97776</v>
      </c>
      <c r="I1650">
        <v>1</v>
      </c>
      <c r="J1650">
        <v>0.92</v>
      </c>
      <c r="K1650" t="s">
        <v>17</v>
      </c>
      <c r="L1650">
        <f t="shared" si="83"/>
        <v>44492.140000001302</v>
      </c>
      <c r="X1650" t="str">
        <f ca="1"/>
        <v>2025-06-03 17:06:26</v>
      </c>
    </row>
    <row r="1651" spans="1:24" x14ac:dyDescent="0.2">
      <c r="A1651" t="s">
        <v>11</v>
      </c>
      <c r="B1651" t="s">
        <v>14885</v>
      </c>
      <c r="C1651" t="s">
        <v>786</v>
      </c>
      <c r="D1651" t="s">
        <v>566</v>
      </c>
      <c r="E1651" t="s">
        <v>14886</v>
      </c>
      <c r="F1651" t="s">
        <v>14884</v>
      </c>
      <c r="G1651">
        <v>1.97706</v>
      </c>
      <c r="H1651">
        <v>1.97776</v>
      </c>
      <c r="I1651">
        <v>2</v>
      </c>
      <c r="J1651">
        <v>1.84</v>
      </c>
      <c r="K1651" t="s">
        <v>17</v>
      </c>
      <c r="L1651">
        <f t="shared" si="83"/>
        <v>44491.220000001304</v>
      </c>
      <c r="X1651" t="str">
        <f ca="1"/>
        <v>2025-06-03 17:06:35</v>
      </c>
    </row>
    <row r="1652" spans="1:24" x14ac:dyDescent="0.2">
      <c r="A1652" t="s">
        <v>11</v>
      </c>
      <c r="B1652" t="s">
        <v>14887</v>
      </c>
      <c r="C1652" t="s">
        <v>266</v>
      </c>
      <c r="D1652" t="s">
        <v>566</v>
      </c>
      <c r="E1652" t="s">
        <v>14888</v>
      </c>
      <c r="F1652" t="s">
        <v>14889</v>
      </c>
      <c r="G1652">
        <v>1.97641</v>
      </c>
      <c r="H1652">
        <v>1.97756</v>
      </c>
      <c r="I1652">
        <v>1</v>
      </c>
      <c r="J1652">
        <v>0.92</v>
      </c>
      <c r="K1652" t="s">
        <v>17</v>
      </c>
      <c r="L1652">
        <f t="shared" si="83"/>
        <v>44489.380000001307</v>
      </c>
      <c r="X1652" t="str">
        <f ca="1"/>
        <v>2025-06-03 17:05:15</v>
      </c>
    </row>
    <row r="1653" spans="1:24" x14ac:dyDescent="0.2">
      <c r="A1653" t="s">
        <v>11</v>
      </c>
      <c r="B1653" t="s">
        <v>14890</v>
      </c>
      <c r="C1653" t="s">
        <v>266</v>
      </c>
      <c r="D1653" t="s">
        <v>566</v>
      </c>
      <c r="E1653" t="s">
        <v>14891</v>
      </c>
      <c r="F1653" t="s">
        <v>14892</v>
      </c>
      <c r="G1653">
        <v>1.97654</v>
      </c>
      <c r="H1653">
        <v>1.9765600000000001</v>
      </c>
      <c r="I1653">
        <v>1</v>
      </c>
      <c r="J1653">
        <v>0.92</v>
      </c>
      <c r="K1653" t="s">
        <v>17</v>
      </c>
      <c r="L1653">
        <f t="shared" si="83"/>
        <v>44488.460000001309</v>
      </c>
      <c r="X1653" t="str">
        <f ca="1"/>
        <v>2025-06-03 17:04:05</v>
      </c>
    </row>
    <row r="1654" spans="1:24" x14ac:dyDescent="0.2">
      <c r="A1654" t="s">
        <v>11</v>
      </c>
      <c r="B1654" t="s">
        <v>14893</v>
      </c>
      <c r="C1654" t="s">
        <v>840</v>
      </c>
      <c r="D1654" t="s">
        <v>566</v>
      </c>
      <c r="E1654" t="s">
        <v>14894</v>
      </c>
      <c r="F1654" t="s">
        <v>14892</v>
      </c>
      <c r="G1654">
        <v>1.97614</v>
      </c>
      <c r="H1654">
        <v>1.9765600000000001</v>
      </c>
      <c r="I1654">
        <v>2</v>
      </c>
      <c r="J1654">
        <v>1.84</v>
      </c>
      <c r="K1654" t="s">
        <v>17</v>
      </c>
      <c r="L1654">
        <f t="shared" si="83"/>
        <v>44487.540000001311</v>
      </c>
      <c r="X1654" t="str">
        <f ca="1"/>
        <v>2025-06-03 17:04:45</v>
      </c>
    </row>
    <row r="1655" spans="1:24" x14ac:dyDescent="0.2">
      <c r="A1655" t="s">
        <v>18</v>
      </c>
      <c r="B1655" t="s">
        <v>14895</v>
      </c>
      <c r="C1655" t="s">
        <v>836</v>
      </c>
      <c r="D1655" t="s">
        <v>566</v>
      </c>
      <c r="E1655" t="s">
        <v>14896</v>
      </c>
      <c r="F1655" t="s">
        <v>14897</v>
      </c>
      <c r="G1655">
        <v>1.97495</v>
      </c>
      <c r="H1655">
        <v>1.97597</v>
      </c>
      <c r="I1655">
        <v>4</v>
      </c>
      <c r="J1655">
        <v>-4</v>
      </c>
      <c r="K1655" t="s">
        <v>17</v>
      </c>
      <c r="L1655">
        <f t="shared" si="83"/>
        <v>44485.700000001314</v>
      </c>
      <c r="X1655" t="str">
        <f ca="1"/>
        <v>2025-06-03 17:03:15</v>
      </c>
    </row>
    <row r="1656" spans="1:24" x14ac:dyDescent="0.2">
      <c r="A1656" t="s">
        <v>18</v>
      </c>
      <c r="B1656" t="s">
        <v>14898</v>
      </c>
      <c r="C1656" t="s">
        <v>266</v>
      </c>
      <c r="D1656" t="s">
        <v>566</v>
      </c>
      <c r="E1656" t="s">
        <v>14899</v>
      </c>
      <c r="F1656" t="s">
        <v>14897</v>
      </c>
      <c r="G1656">
        <v>1.97482</v>
      </c>
      <c r="H1656">
        <v>1.97597</v>
      </c>
      <c r="I1656">
        <v>1</v>
      </c>
      <c r="J1656">
        <v>-1</v>
      </c>
      <c r="K1656" t="s">
        <v>17</v>
      </c>
      <c r="L1656">
        <f t="shared" si="83"/>
        <v>44489.700000001314</v>
      </c>
      <c r="X1656" t="str">
        <f ca="1"/>
        <v>2025-06-03 17:02:55</v>
      </c>
    </row>
    <row r="1657" spans="1:24" x14ac:dyDescent="0.2">
      <c r="A1657" t="s">
        <v>18</v>
      </c>
      <c r="B1657" t="s">
        <v>14900</v>
      </c>
      <c r="C1657" t="s">
        <v>301</v>
      </c>
      <c r="D1657" t="s">
        <v>566</v>
      </c>
      <c r="E1657" t="s">
        <v>14901</v>
      </c>
      <c r="F1657" t="s">
        <v>14897</v>
      </c>
      <c r="G1657">
        <v>1.97516</v>
      </c>
      <c r="H1657">
        <v>1.97597</v>
      </c>
      <c r="I1657">
        <v>8</v>
      </c>
      <c r="J1657">
        <v>-8</v>
      </c>
      <c r="K1657" t="s">
        <v>17</v>
      </c>
      <c r="L1657">
        <f t="shared" si="83"/>
        <v>44490.700000001314</v>
      </c>
      <c r="X1657" t="str">
        <f ca="1"/>
        <v>2025-06-03 17:03:25</v>
      </c>
    </row>
    <row r="1658" spans="1:24" x14ac:dyDescent="0.2">
      <c r="A1658" t="s">
        <v>18</v>
      </c>
      <c r="B1658" t="s">
        <v>14902</v>
      </c>
      <c r="C1658" t="s">
        <v>281</v>
      </c>
      <c r="D1658" t="s">
        <v>566</v>
      </c>
      <c r="E1658" t="s">
        <v>14903</v>
      </c>
      <c r="F1658" t="s">
        <v>14897</v>
      </c>
      <c r="G1658">
        <v>1.9749099999999999</v>
      </c>
      <c r="H1658">
        <v>1.97597</v>
      </c>
      <c r="I1658">
        <v>2</v>
      </c>
      <c r="J1658">
        <v>-2</v>
      </c>
      <c r="K1658" t="s">
        <v>17</v>
      </c>
      <c r="L1658">
        <f t="shared" si="83"/>
        <v>44498.700000001314</v>
      </c>
      <c r="X1658" t="str">
        <f ca="1"/>
        <v>2025-06-03 17:03:05</v>
      </c>
    </row>
    <row r="1659" spans="1:24" x14ac:dyDescent="0.2">
      <c r="A1659" t="s">
        <v>18</v>
      </c>
      <c r="B1659" t="s">
        <v>14904</v>
      </c>
      <c r="C1659" t="s">
        <v>266</v>
      </c>
      <c r="D1659" t="s">
        <v>566</v>
      </c>
      <c r="E1659" t="s">
        <v>14905</v>
      </c>
      <c r="F1659" t="s">
        <v>14906</v>
      </c>
      <c r="G1659">
        <v>1.9759599999999999</v>
      </c>
      <c r="H1659">
        <v>1.9755199999999999</v>
      </c>
      <c r="I1659">
        <v>1</v>
      </c>
      <c r="J1659">
        <v>0.92</v>
      </c>
      <c r="K1659" t="s">
        <v>17</v>
      </c>
      <c r="L1659">
        <f t="shared" si="83"/>
        <v>44500.700000001314</v>
      </c>
      <c r="X1659" t="str">
        <f ca="1"/>
        <v>2025-06-03 17:01:45</v>
      </c>
    </row>
    <row r="1660" spans="1:24" x14ac:dyDescent="0.2">
      <c r="A1660" t="s">
        <v>18</v>
      </c>
      <c r="B1660" t="s">
        <v>14907</v>
      </c>
      <c r="C1660" t="s">
        <v>786</v>
      </c>
      <c r="D1660" t="s">
        <v>566</v>
      </c>
      <c r="E1660" t="s">
        <v>14908</v>
      </c>
      <c r="F1660" t="s">
        <v>14906</v>
      </c>
      <c r="G1660">
        <v>1.9759599999999999</v>
      </c>
      <c r="H1660">
        <v>1.9755199999999999</v>
      </c>
      <c r="I1660">
        <v>2</v>
      </c>
      <c r="J1660">
        <v>1.84</v>
      </c>
      <c r="K1660" t="s">
        <v>17</v>
      </c>
      <c r="L1660">
        <f t="shared" si="83"/>
        <v>44499.780000001316</v>
      </c>
      <c r="X1660" t="str">
        <f ca="1"/>
        <v>2025-06-03 17:01:54</v>
      </c>
    </row>
    <row r="1661" spans="1:24" x14ac:dyDescent="0.2">
      <c r="A1661" t="s">
        <v>18</v>
      </c>
      <c r="B1661" t="s">
        <v>14909</v>
      </c>
      <c r="C1661" t="s">
        <v>281</v>
      </c>
      <c r="D1661" t="s">
        <v>566</v>
      </c>
      <c r="E1661" t="s">
        <v>14910</v>
      </c>
      <c r="F1661" t="s">
        <v>14911</v>
      </c>
      <c r="G1661">
        <v>1.9760200000000001</v>
      </c>
      <c r="H1661">
        <v>1.9756100000000001</v>
      </c>
      <c r="I1661">
        <v>2</v>
      </c>
      <c r="J1661">
        <v>1.84</v>
      </c>
      <c r="K1661" t="s">
        <v>17</v>
      </c>
      <c r="L1661">
        <f t="shared" si="83"/>
        <v>44497.940000001319</v>
      </c>
      <c r="X1661" t="str">
        <f ca="1"/>
        <v>2025-06-03 17:00:44</v>
      </c>
    </row>
    <row r="1662" spans="1:24" x14ac:dyDescent="0.2">
      <c r="A1662" t="s">
        <v>18</v>
      </c>
      <c r="B1662" t="s">
        <v>14912</v>
      </c>
      <c r="C1662" t="s">
        <v>266</v>
      </c>
      <c r="D1662" t="s">
        <v>566</v>
      </c>
      <c r="E1662" t="s">
        <v>14913</v>
      </c>
      <c r="F1662" t="s">
        <v>14911</v>
      </c>
      <c r="G1662">
        <v>1.9759599999999999</v>
      </c>
      <c r="H1662">
        <v>1.9756100000000001</v>
      </c>
      <c r="I1662">
        <v>1</v>
      </c>
      <c r="J1662">
        <v>0.92</v>
      </c>
      <c r="K1662" t="s">
        <v>17</v>
      </c>
      <c r="L1662">
        <f t="shared" si="83"/>
        <v>44496.100000001323</v>
      </c>
      <c r="X1662" t="str">
        <f ca="1"/>
        <v>2025-06-03 17:00:34</v>
      </c>
    </row>
    <row r="1663" spans="1:24" x14ac:dyDescent="0.2">
      <c r="A1663" t="s">
        <v>18</v>
      </c>
      <c r="B1663" t="s">
        <v>14914</v>
      </c>
      <c r="C1663" t="s">
        <v>836</v>
      </c>
      <c r="D1663" t="s">
        <v>566</v>
      </c>
      <c r="E1663" t="s">
        <v>14915</v>
      </c>
      <c r="F1663" t="s">
        <v>14911</v>
      </c>
      <c r="G1663">
        <v>1.97607</v>
      </c>
      <c r="H1663">
        <v>1.9756100000000001</v>
      </c>
      <c r="I1663">
        <v>4</v>
      </c>
      <c r="J1663">
        <v>3.68</v>
      </c>
      <c r="K1663" t="s">
        <v>17</v>
      </c>
      <c r="L1663">
        <f t="shared" si="83"/>
        <v>44495.180000001325</v>
      </c>
      <c r="X1663" t="str">
        <f ca="1"/>
        <v>2025-06-03 17:00:54</v>
      </c>
    </row>
    <row r="1664" spans="1:24" x14ac:dyDescent="0.2">
      <c r="A1664" t="s">
        <v>18</v>
      </c>
      <c r="B1664" t="s">
        <v>14916</v>
      </c>
      <c r="C1664" t="s">
        <v>266</v>
      </c>
      <c r="D1664" t="s">
        <v>566</v>
      </c>
      <c r="E1664" t="s">
        <v>14917</v>
      </c>
      <c r="F1664" t="s">
        <v>14918</v>
      </c>
      <c r="G1664">
        <v>1.97529</v>
      </c>
      <c r="H1664">
        <v>1.97587</v>
      </c>
      <c r="I1664">
        <v>1</v>
      </c>
      <c r="J1664">
        <v>-1</v>
      </c>
      <c r="K1664" t="s">
        <v>17</v>
      </c>
      <c r="L1664">
        <f t="shared" si="83"/>
        <v>44491.500000001324</v>
      </c>
      <c r="X1664" t="str">
        <f ca="1"/>
        <v>2025-06-03 16:59:24</v>
      </c>
    </row>
    <row r="1665" spans="1:24" x14ac:dyDescent="0.2">
      <c r="A1665" t="s">
        <v>18</v>
      </c>
      <c r="B1665" t="s">
        <v>14919</v>
      </c>
      <c r="C1665" t="s">
        <v>836</v>
      </c>
      <c r="D1665" t="s">
        <v>566</v>
      </c>
      <c r="E1665" t="s">
        <v>14920</v>
      </c>
      <c r="F1665" t="s">
        <v>14918</v>
      </c>
      <c r="G1665">
        <v>1.9755499999999999</v>
      </c>
      <c r="H1665">
        <v>1.97587</v>
      </c>
      <c r="I1665">
        <v>2</v>
      </c>
      <c r="J1665">
        <v>-2</v>
      </c>
      <c r="K1665" t="s">
        <v>17</v>
      </c>
      <c r="L1665">
        <f t="shared" si="83"/>
        <v>44492.500000001324</v>
      </c>
      <c r="X1665" t="str">
        <f ca="1"/>
        <v>2025-06-03 16:59:44</v>
      </c>
    </row>
    <row r="1666" spans="1:24" x14ac:dyDescent="0.2">
      <c r="A1666" t="s">
        <v>18</v>
      </c>
      <c r="B1666" t="s">
        <v>14921</v>
      </c>
      <c r="C1666" t="s">
        <v>266</v>
      </c>
      <c r="D1666" t="s">
        <v>566</v>
      </c>
      <c r="E1666" t="s">
        <v>14922</v>
      </c>
      <c r="F1666" t="s">
        <v>14923</v>
      </c>
      <c r="G1666">
        <v>1.97448</v>
      </c>
      <c r="H1666">
        <v>1.9749000000000001</v>
      </c>
      <c r="I1666">
        <v>1</v>
      </c>
      <c r="J1666">
        <v>-1</v>
      </c>
      <c r="K1666" t="s">
        <v>17</v>
      </c>
      <c r="L1666">
        <f t="shared" si="83"/>
        <v>44494.500000001324</v>
      </c>
      <c r="X1666" t="str">
        <f ca="1"/>
        <v>2025-06-03 16:58:14</v>
      </c>
    </row>
    <row r="1667" spans="1:24" x14ac:dyDescent="0.2">
      <c r="A1667" t="s">
        <v>18</v>
      </c>
      <c r="B1667" t="s">
        <v>14924</v>
      </c>
      <c r="C1667" t="s">
        <v>222</v>
      </c>
      <c r="D1667" t="s">
        <v>566</v>
      </c>
      <c r="E1667" t="s">
        <v>14925</v>
      </c>
      <c r="F1667" t="s">
        <v>14923</v>
      </c>
      <c r="G1667">
        <v>1.97498</v>
      </c>
      <c r="H1667">
        <v>1.9749000000000001</v>
      </c>
      <c r="I1667">
        <v>2</v>
      </c>
      <c r="J1667">
        <v>1.84</v>
      </c>
      <c r="K1667" t="s">
        <v>17</v>
      </c>
      <c r="L1667">
        <f t="shared" si="83"/>
        <v>44495.500000001324</v>
      </c>
      <c r="X1667" t="str">
        <f ca="1"/>
        <v>2025-06-03 16:58:53</v>
      </c>
    </row>
    <row r="1668" spans="1:24" x14ac:dyDescent="0.2">
      <c r="A1668" t="s">
        <v>18</v>
      </c>
      <c r="B1668" t="s">
        <v>14926</v>
      </c>
      <c r="C1668" t="s">
        <v>5765</v>
      </c>
      <c r="D1668" t="s">
        <v>566</v>
      </c>
      <c r="E1668" t="s">
        <v>14927</v>
      </c>
      <c r="F1668" t="s">
        <v>14928</v>
      </c>
      <c r="G1668">
        <v>1.97573</v>
      </c>
      <c r="H1668">
        <v>1.9745600000000001</v>
      </c>
      <c r="I1668">
        <v>1</v>
      </c>
      <c r="J1668">
        <v>0.92</v>
      </c>
      <c r="K1668" t="s">
        <v>17</v>
      </c>
      <c r="L1668">
        <f t="shared" ref="L1668:L1731" si="84">L1667-J1667</f>
        <v>44493.660000001328</v>
      </c>
      <c r="X1668" t="str">
        <f ca="1"/>
        <v>2025-06-03 16:57:03</v>
      </c>
    </row>
    <row r="1669" spans="1:24" x14ac:dyDescent="0.2">
      <c r="A1669" t="s">
        <v>18</v>
      </c>
      <c r="B1669" t="s">
        <v>14929</v>
      </c>
      <c r="C1669" t="s">
        <v>4680</v>
      </c>
      <c r="D1669" t="s">
        <v>566</v>
      </c>
      <c r="E1669" t="s">
        <v>14930</v>
      </c>
      <c r="F1669" t="s">
        <v>14928</v>
      </c>
      <c r="G1669">
        <v>1.9757400000000001</v>
      </c>
      <c r="H1669">
        <v>1.9745600000000001</v>
      </c>
      <c r="I1669">
        <v>2</v>
      </c>
      <c r="J1669">
        <v>1.84</v>
      </c>
      <c r="K1669" t="s">
        <v>17</v>
      </c>
      <c r="L1669">
        <f t="shared" si="84"/>
        <v>44492.740000001329</v>
      </c>
      <c r="X1669" t="str">
        <f ca="1"/>
        <v>2025-06-03 16:57:23</v>
      </c>
    </row>
    <row r="1670" spans="1:24" x14ac:dyDescent="0.2">
      <c r="A1670" t="s">
        <v>18</v>
      </c>
      <c r="B1670" t="s">
        <v>14931</v>
      </c>
      <c r="C1670" t="s">
        <v>850</v>
      </c>
      <c r="D1670" t="s">
        <v>566</v>
      </c>
      <c r="E1670" t="s">
        <v>14932</v>
      </c>
      <c r="F1670" t="s">
        <v>14933</v>
      </c>
      <c r="G1670">
        <v>1.9751300000000001</v>
      </c>
      <c r="H1670">
        <v>1.9753000000000001</v>
      </c>
      <c r="I1670">
        <v>4</v>
      </c>
      <c r="J1670">
        <v>-4</v>
      </c>
      <c r="K1670" t="s">
        <v>17</v>
      </c>
      <c r="L1670">
        <f t="shared" si="84"/>
        <v>44490.900000001333</v>
      </c>
      <c r="X1670" t="str">
        <f ca="1"/>
        <v>2025-06-03 16:56:43</v>
      </c>
    </row>
    <row r="1671" spans="1:24" x14ac:dyDescent="0.2">
      <c r="A1671" t="s">
        <v>18</v>
      </c>
      <c r="B1671" t="s">
        <v>14934</v>
      </c>
      <c r="C1671" t="s">
        <v>301</v>
      </c>
      <c r="D1671" t="s">
        <v>566</v>
      </c>
      <c r="E1671" t="s">
        <v>14935</v>
      </c>
      <c r="F1671" t="s">
        <v>14933</v>
      </c>
      <c r="G1671">
        <v>1.97479</v>
      </c>
      <c r="H1671">
        <v>1.9753000000000001</v>
      </c>
      <c r="I1671">
        <v>2</v>
      </c>
      <c r="J1671">
        <v>-2</v>
      </c>
      <c r="K1671" t="s">
        <v>17</v>
      </c>
      <c r="L1671">
        <f t="shared" si="84"/>
        <v>44494.900000001333</v>
      </c>
      <c r="X1671" t="str">
        <f ca="1"/>
        <v>2025-06-03 16:56:23</v>
      </c>
    </row>
    <row r="1672" spans="1:24" x14ac:dyDescent="0.2">
      <c r="A1672" t="s">
        <v>18</v>
      </c>
      <c r="B1672" t="s">
        <v>14936</v>
      </c>
      <c r="C1672" t="s">
        <v>266</v>
      </c>
      <c r="D1672" t="s">
        <v>566</v>
      </c>
      <c r="E1672" t="s">
        <v>14937</v>
      </c>
      <c r="F1672" t="s">
        <v>14933</v>
      </c>
      <c r="G1672">
        <v>1.97462</v>
      </c>
      <c r="H1672">
        <v>1.9753000000000001</v>
      </c>
      <c r="I1672">
        <v>1</v>
      </c>
      <c r="J1672">
        <v>-1</v>
      </c>
      <c r="K1672" t="s">
        <v>17</v>
      </c>
      <c r="L1672">
        <f t="shared" si="84"/>
        <v>44496.900000001333</v>
      </c>
      <c r="X1672" t="str">
        <f ca="1"/>
        <v>2025-06-03 16:55:53</v>
      </c>
    </row>
    <row r="1673" spans="1:24" x14ac:dyDescent="0.2">
      <c r="A1673" t="s">
        <v>18</v>
      </c>
      <c r="B1673" t="s">
        <v>14938</v>
      </c>
      <c r="C1673" t="s">
        <v>266</v>
      </c>
      <c r="D1673" t="s">
        <v>566</v>
      </c>
      <c r="E1673" t="s">
        <v>14939</v>
      </c>
      <c r="F1673" t="s">
        <v>14940</v>
      </c>
      <c r="G1673">
        <v>1.97445</v>
      </c>
      <c r="H1673">
        <v>1.97472</v>
      </c>
      <c r="I1673">
        <v>1</v>
      </c>
      <c r="J1673">
        <v>-1</v>
      </c>
      <c r="K1673" t="s">
        <v>17</v>
      </c>
      <c r="L1673">
        <f t="shared" si="84"/>
        <v>44497.900000001333</v>
      </c>
      <c r="X1673" t="str">
        <f ca="1"/>
        <v>2025-06-03 16:54:43</v>
      </c>
    </row>
    <row r="1674" spans="1:24" x14ac:dyDescent="0.2">
      <c r="A1674" t="s">
        <v>18</v>
      </c>
      <c r="B1674" t="s">
        <v>14941</v>
      </c>
      <c r="C1674" t="s">
        <v>4680</v>
      </c>
      <c r="D1674" t="s">
        <v>566</v>
      </c>
      <c r="E1674" t="s">
        <v>14942</v>
      </c>
      <c r="F1674" t="s">
        <v>14943</v>
      </c>
      <c r="G1674">
        <v>1.9756899999999999</v>
      </c>
      <c r="H1674">
        <v>1.9745999999999999</v>
      </c>
      <c r="I1674">
        <v>4</v>
      </c>
      <c r="J1674">
        <v>3.68</v>
      </c>
      <c r="K1674" t="s">
        <v>17</v>
      </c>
      <c r="L1674">
        <f t="shared" si="84"/>
        <v>44498.900000001333</v>
      </c>
      <c r="X1674" t="str">
        <f ca="1"/>
        <v>2025-06-03 16:53:52</v>
      </c>
    </row>
    <row r="1675" spans="1:24" x14ac:dyDescent="0.2">
      <c r="A1675" t="s">
        <v>18</v>
      </c>
      <c r="B1675" t="s">
        <v>14944</v>
      </c>
      <c r="C1675" t="s">
        <v>786</v>
      </c>
      <c r="D1675" t="s">
        <v>566</v>
      </c>
      <c r="E1675" t="s">
        <v>14945</v>
      </c>
      <c r="F1675" t="s">
        <v>14943</v>
      </c>
      <c r="G1675">
        <v>1.9750700000000001</v>
      </c>
      <c r="H1675">
        <v>1.9745999999999999</v>
      </c>
      <c r="I1675">
        <v>2</v>
      </c>
      <c r="J1675">
        <v>1.84</v>
      </c>
      <c r="K1675" t="s">
        <v>17</v>
      </c>
      <c r="L1675">
        <f t="shared" si="84"/>
        <v>44495.220000001333</v>
      </c>
      <c r="X1675" t="str">
        <f ca="1"/>
        <v>2025-06-03 16:53:42</v>
      </c>
    </row>
    <row r="1676" spans="1:24" x14ac:dyDescent="0.2">
      <c r="A1676" t="s">
        <v>18</v>
      </c>
      <c r="B1676" t="s">
        <v>14946</v>
      </c>
      <c r="C1676" t="s">
        <v>266</v>
      </c>
      <c r="D1676" t="s">
        <v>566</v>
      </c>
      <c r="E1676" t="s">
        <v>14947</v>
      </c>
      <c r="F1676" t="s">
        <v>14943</v>
      </c>
      <c r="G1676">
        <v>1.97495</v>
      </c>
      <c r="H1676">
        <v>1.9745999999999999</v>
      </c>
      <c r="I1676">
        <v>1</v>
      </c>
      <c r="J1676">
        <v>0.92</v>
      </c>
      <c r="K1676" t="s">
        <v>17</v>
      </c>
      <c r="L1676">
        <f t="shared" si="84"/>
        <v>44493.380000001336</v>
      </c>
      <c r="X1676" t="str">
        <f ca="1"/>
        <v>2025-06-03 16:53:33</v>
      </c>
    </row>
    <row r="1677" spans="1:24" x14ac:dyDescent="0.2">
      <c r="A1677" t="s">
        <v>18</v>
      </c>
      <c r="B1677" t="s">
        <v>14948</v>
      </c>
      <c r="C1677" t="s">
        <v>836</v>
      </c>
      <c r="D1677" t="s">
        <v>566</v>
      </c>
      <c r="E1677" t="s">
        <v>14949</v>
      </c>
      <c r="F1677" t="s">
        <v>14950</v>
      </c>
      <c r="G1677">
        <v>1.9748399999999999</v>
      </c>
      <c r="H1677">
        <v>1.97502</v>
      </c>
      <c r="I1677">
        <v>4</v>
      </c>
      <c r="J1677">
        <v>-4</v>
      </c>
      <c r="K1677" t="s">
        <v>17</v>
      </c>
      <c r="L1677">
        <f t="shared" si="84"/>
        <v>44492.460000001338</v>
      </c>
      <c r="X1677" t="str">
        <f ca="1"/>
        <v>2025-06-03 16:52:42</v>
      </c>
    </row>
    <row r="1678" spans="1:24" x14ac:dyDescent="0.2">
      <c r="A1678" t="s">
        <v>18</v>
      </c>
      <c r="B1678" t="s">
        <v>14951</v>
      </c>
      <c r="C1678" t="s">
        <v>266</v>
      </c>
      <c r="D1678" t="s">
        <v>566</v>
      </c>
      <c r="E1678" t="s">
        <v>14952</v>
      </c>
      <c r="F1678" t="s">
        <v>14950</v>
      </c>
      <c r="G1678">
        <v>1.9730799999999999</v>
      </c>
      <c r="H1678">
        <v>1.97502</v>
      </c>
      <c r="I1678">
        <v>1</v>
      </c>
      <c r="J1678">
        <v>-1</v>
      </c>
      <c r="K1678" t="s">
        <v>17</v>
      </c>
      <c r="L1678">
        <f t="shared" si="84"/>
        <v>44496.460000001338</v>
      </c>
      <c r="X1678" t="str">
        <f ca="1"/>
        <v>2025-06-03 16:52:22</v>
      </c>
    </row>
    <row r="1679" spans="1:24" x14ac:dyDescent="0.2">
      <c r="A1679" t="s">
        <v>18</v>
      </c>
      <c r="B1679" t="s">
        <v>14953</v>
      </c>
      <c r="C1679" t="s">
        <v>281</v>
      </c>
      <c r="D1679" t="s">
        <v>566</v>
      </c>
      <c r="E1679" t="s">
        <v>14954</v>
      </c>
      <c r="F1679" t="s">
        <v>14950</v>
      </c>
      <c r="G1679">
        <v>1.9737100000000001</v>
      </c>
      <c r="H1679">
        <v>1.97502</v>
      </c>
      <c r="I1679">
        <v>2</v>
      </c>
      <c r="J1679">
        <v>-2</v>
      </c>
      <c r="K1679" t="s">
        <v>17</v>
      </c>
      <c r="L1679">
        <f t="shared" si="84"/>
        <v>44497.460000001338</v>
      </c>
      <c r="X1679" t="str">
        <f ca="1"/>
        <v>2025-06-03 16:52:32</v>
      </c>
    </row>
    <row r="1680" spans="1:24" x14ac:dyDescent="0.2">
      <c r="A1680" t="s">
        <v>18</v>
      </c>
      <c r="B1680" t="s">
        <v>14955</v>
      </c>
      <c r="C1680" t="s">
        <v>301</v>
      </c>
      <c r="D1680" t="s">
        <v>566</v>
      </c>
      <c r="E1680" t="s">
        <v>14956</v>
      </c>
      <c r="F1680" t="s">
        <v>14950</v>
      </c>
      <c r="G1680">
        <v>1.97539</v>
      </c>
      <c r="H1680">
        <v>1.97502</v>
      </c>
      <c r="I1680">
        <v>8</v>
      </c>
      <c r="J1680">
        <v>7.36</v>
      </c>
      <c r="K1680" t="s">
        <v>17</v>
      </c>
      <c r="L1680">
        <f t="shared" si="84"/>
        <v>44499.460000001338</v>
      </c>
      <c r="X1680" t="str">
        <f ca="1"/>
        <v>2025-06-03 16:52:52</v>
      </c>
    </row>
    <row r="1681" spans="1:24" x14ac:dyDescent="0.2">
      <c r="A1681" t="s">
        <v>18</v>
      </c>
      <c r="B1681" t="s">
        <v>14957</v>
      </c>
      <c r="C1681" t="s">
        <v>266</v>
      </c>
      <c r="D1681" t="s">
        <v>566</v>
      </c>
      <c r="E1681" t="s">
        <v>14958</v>
      </c>
      <c r="F1681" t="s">
        <v>14959</v>
      </c>
      <c r="G1681">
        <v>1.9731799999999999</v>
      </c>
      <c r="H1681">
        <v>1.97279</v>
      </c>
      <c r="I1681">
        <v>1</v>
      </c>
      <c r="J1681">
        <v>0.92</v>
      </c>
      <c r="K1681" t="s">
        <v>17</v>
      </c>
      <c r="L1681">
        <f t="shared" si="84"/>
        <v>44492.100000001337</v>
      </c>
      <c r="X1681" t="str">
        <f ca="1"/>
        <v>2025-06-03 16:51:12</v>
      </c>
    </row>
    <row r="1682" spans="1:24" x14ac:dyDescent="0.2">
      <c r="A1682" t="s">
        <v>18</v>
      </c>
      <c r="B1682" t="s">
        <v>14960</v>
      </c>
      <c r="C1682" t="s">
        <v>786</v>
      </c>
      <c r="D1682" t="s">
        <v>566</v>
      </c>
      <c r="E1682" t="s">
        <v>14961</v>
      </c>
      <c r="F1682" t="s">
        <v>14959</v>
      </c>
      <c r="G1682">
        <v>1.9739599999999999</v>
      </c>
      <c r="H1682">
        <v>1.97279</v>
      </c>
      <c r="I1682">
        <v>2</v>
      </c>
      <c r="J1682">
        <v>1.84</v>
      </c>
      <c r="K1682" t="s">
        <v>17</v>
      </c>
      <c r="L1682">
        <f t="shared" si="84"/>
        <v>44491.180000001339</v>
      </c>
      <c r="X1682" t="str">
        <f ca="1"/>
        <v>2025-06-03 16:51:21</v>
      </c>
    </row>
    <row r="1683" spans="1:24" x14ac:dyDescent="0.2">
      <c r="A1683" t="s">
        <v>11</v>
      </c>
      <c r="B1683" t="s">
        <v>14962</v>
      </c>
      <c r="C1683" t="s">
        <v>4565</v>
      </c>
      <c r="D1683" t="s">
        <v>566</v>
      </c>
      <c r="E1683" t="s">
        <v>14963</v>
      </c>
      <c r="F1683" t="s">
        <v>14964</v>
      </c>
      <c r="G1683">
        <v>1.9740500000000001</v>
      </c>
      <c r="H1683">
        <v>1.9736199999999999</v>
      </c>
      <c r="I1683">
        <v>2</v>
      </c>
      <c r="J1683">
        <v>-2</v>
      </c>
      <c r="K1683" t="s">
        <v>17</v>
      </c>
      <c r="L1683">
        <f t="shared" si="84"/>
        <v>44489.340000001343</v>
      </c>
      <c r="X1683" t="str">
        <f ca="1"/>
        <v>2025-06-03 16:50:31</v>
      </c>
    </row>
    <row r="1684" spans="1:24" x14ac:dyDescent="0.2">
      <c r="A1684" t="s">
        <v>11</v>
      </c>
      <c r="B1684" t="s">
        <v>14965</v>
      </c>
      <c r="C1684" t="s">
        <v>266</v>
      </c>
      <c r="D1684" t="s">
        <v>566</v>
      </c>
      <c r="E1684" t="s">
        <v>14966</v>
      </c>
      <c r="F1684" t="s">
        <v>14964</v>
      </c>
      <c r="G1684">
        <v>1.97407</v>
      </c>
      <c r="H1684">
        <v>1.9736199999999999</v>
      </c>
      <c r="I1684">
        <v>1</v>
      </c>
      <c r="J1684">
        <v>-1</v>
      </c>
      <c r="K1684" t="s">
        <v>17</v>
      </c>
      <c r="L1684">
        <f t="shared" si="84"/>
        <v>44491.340000001343</v>
      </c>
      <c r="X1684" t="str">
        <f ca="1"/>
        <v>2025-06-03 16:50:02</v>
      </c>
    </row>
    <row r="1685" spans="1:24" x14ac:dyDescent="0.2">
      <c r="A1685" t="s">
        <v>11</v>
      </c>
      <c r="B1685" t="s">
        <v>14967</v>
      </c>
      <c r="C1685" t="s">
        <v>840</v>
      </c>
      <c r="D1685" t="s">
        <v>566</v>
      </c>
      <c r="E1685" t="s">
        <v>14968</v>
      </c>
      <c r="F1685" t="s">
        <v>14964</v>
      </c>
      <c r="G1685">
        <v>1.97394</v>
      </c>
      <c r="H1685">
        <v>1.9736199999999999</v>
      </c>
      <c r="I1685">
        <v>4</v>
      </c>
      <c r="J1685">
        <v>-4</v>
      </c>
      <c r="K1685" t="s">
        <v>17</v>
      </c>
      <c r="L1685">
        <f t="shared" si="84"/>
        <v>44492.340000001343</v>
      </c>
      <c r="X1685" t="str">
        <f ca="1"/>
        <v>2025-06-03 16:50:42</v>
      </c>
    </row>
    <row r="1686" spans="1:24" x14ac:dyDescent="0.2">
      <c r="A1686" t="s">
        <v>11</v>
      </c>
      <c r="B1686" t="s">
        <v>14969</v>
      </c>
      <c r="C1686" t="s">
        <v>850</v>
      </c>
      <c r="D1686" t="s">
        <v>566</v>
      </c>
      <c r="E1686" t="s">
        <v>14970</v>
      </c>
      <c r="F1686" t="s">
        <v>14964</v>
      </c>
      <c r="G1686">
        <v>1.9739800000000001</v>
      </c>
      <c r="H1686">
        <v>1.9736199999999999</v>
      </c>
      <c r="I1686">
        <v>8</v>
      </c>
      <c r="J1686">
        <v>-8</v>
      </c>
      <c r="K1686" t="s">
        <v>17</v>
      </c>
      <c r="L1686">
        <f t="shared" si="84"/>
        <v>44496.340000001343</v>
      </c>
      <c r="X1686" t="str">
        <f ca="1"/>
        <v>2025-06-03 16:50:52</v>
      </c>
    </row>
    <row r="1687" spans="1:24" x14ac:dyDescent="0.2">
      <c r="A1687" t="s">
        <v>11</v>
      </c>
      <c r="B1687" t="s">
        <v>14971</v>
      </c>
      <c r="C1687" t="s">
        <v>836</v>
      </c>
      <c r="D1687" t="s">
        <v>566</v>
      </c>
      <c r="E1687" t="s">
        <v>14972</v>
      </c>
      <c r="F1687" t="s">
        <v>14973</v>
      </c>
      <c r="G1687">
        <v>1.97411</v>
      </c>
      <c r="H1687">
        <v>1.9740500000000001</v>
      </c>
      <c r="I1687">
        <v>4</v>
      </c>
      <c r="J1687">
        <v>-4</v>
      </c>
      <c r="K1687" t="s">
        <v>17</v>
      </c>
      <c r="L1687">
        <f t="shared" si="84"/>
        <v>44504.340000001343</v>
      </c>
      <c r="X1687" t="str">
        <f ca="1"/>
        <v>2025-06-03 16:49:11</v>
      </c>
    </row>
    <row r="1688" spans="1:24" x14ac:dyDescent="0.2">
      <c r="A1688" t="s">
        <v>11</v>
      </c>
      <c r="B1688" t="s">
        <v>14974</v>
      </c>
      <c r="C1688" t="s">
        <v>281</v>
      </c>
      <c r="D1688" t="s">
        <v>566</v>
      </c>
      <c r="E1688" t="s">
        <v>14975</v>
      </c>
      <c r="F1688" t="s">
        <v>14973</v>
      </c>
      <c r="G1688">
        <v>1.97428</v>
      </c>
      <c r="H1688">
        <v>1.9740500000000001</v>
      </c>
      <c r="I1688">
        <v>2</v>
      </c>
      <c r="J1688">
        <v>-2</v>
      </c>
      <c r="K1688" t="s">
        <v>17</v>
      </c>
      <c r="L1688">
        <f t="shared" si="84"/>
        <v>44508.340000001343</v>
      </c>
      <c r="X1688" t="str">
        <f ca="1"/>
        <v>2025-06-03 16:49:01</v>
      </c>
    </row>
    <row r="1689" spans="1:24" x14ac:dyDescent="0.2">
      <c r="A1689" t="s">
        <v>11</v>
      </c>
      <c r="B1689" t="s">
        <v>14976</v>
      </c>
      <c r="C1689" t="s">
        <v>301</v>
      </c>
      <c r="D1689" t="s">
        <v>566</v>
      </c>
      <c r="E1689" t="s">
        <v>14977</v>
      </c>
      <c r="F1689" t="s">
        <v>14973</v>
      </c>
      <c r="G1689">
        <v>1.9739599999999999</v>
      </c>
      <c r="H1689">
        <v>1.9740500000000001</v>
      </c>
      <c r="I1689">
        <v>8</v>
      </c>
      <c r="J1689">
        <v>7.36</v>
      </c>
      <c r="K1689" t="s">
        <v>17</v>
      </c>
      <c r="L1689">
        <f t="shared" si="84"/>
        <v>44510.340000001343</v>
      </c>
      <c r="X1689" t="str">
        <f ca="1"/>
        <v>2025-06-03 16:49:21</v>
      </c>
    </row>
    <row r="1690" spans="1:24" x14ac:dyDescent="0.2">
      <c r="A1690" t="s">
        <v>11</v>
      </c>
      <c r="B1690" t="s">
        <v>14978</v>
      </c>
      <c r="C1690" t="s">
        <v>4379</v>
      </c>
      <c r="D1690" t="s">
        <v>566</v>
      </c>
      <c r="E1690" t="s">
        <v>14979</v>
      </c>
      <c r="F1690" t="s">
        <v>14973</v>
      </c>
      <c r="G1690">
        <v>1.9742900000000001</v>
      </c>
      <c r="H1690">
        <v>1.9740500000000001</v>
      </c>
      <c r="I1690">
        <v>1</v>
      </c>
      <c r="J1690">
        <v>-1</v>
      </c>
      <c r="K1690" t="s">
        <v>17</v>
      </c>
      <c r="L1690">
        <f t="shared" si="84"/>
        <v>44502.980000001342</v>
      </c>
      <c r="X1690" t="str">
        <f ca="1"/>
        <v>2025-06-03 16:48:52</v>
      </c>
    </row>
    <row r="1691" spans="1:24" x14ac:dyDescent="0.2">
      <c r="A1691" t="s">
        <v>11</v>
      </c>
      <c r="B1691" t="s">
        <v>14980</v>
      </c>
      <c r="C1691" t="s">
        <v>836</v>
      </c>
      <c r="D1691" t="s">
        <v>566</v>
      </c>
      <c r="E1691" t="s">
        <v>14981</v>
      </c>
      <c r="F1691" t="s">
        <v>14982</v>
      </c>
      <c r="G1691">
        <v>1.97465</v>
      </c>
      <c r="H1691">
        <v>1.97428</v>
      </c>
      <c r="I1691">
        <v>2</v>
      </c>
      <c r="J1691">
        <v>-2</v>
      </c>
      <c r="K1691" t="s">
        <v>17</v>
      </c>
      <c r="L1691">
        <f t="shared" si="84"/>
        <v>44503.980000001342</v>
      </c>
      <c r="X1691" t="str">
        <f ca="1"/>
        <v>2025-06-03 16:48:01</v>
      </c>
    </row>
    <row r="1692" spans="1:24" x14ac:dyDescent="0.2">
      <c r="A1692" t="s">
        <v>11</v>
      </c>
      <c r="B1692" t="s">
        <v>14983</v>
      </c>
      <c r="C1692" t="s">
        <v>266</v>
      </c>
      <c r="D1692" t="s">
        <v>566</v>
      </c>
      <c r="E1692" t="s">
        <v>14984</v>
      </c>
      <c r="F1692" t="s">
        <v>14982</v>
      </c>
      <c r="G1692">
        <v>1.9747699999999999</v>
      </c>
      <c r="H1692">
        <v>1.97428</v>
      </c>
      <c r="I1692">
        <v>1</v>
      </c>
      <c r="J1692">
        <v>-1</v>
      </c>
      <c r="K1692" t="s">
        <v>17</v>
      </c>
      <c r="L1692">
        <f t="shared" si="84"/>
        <v>44505.980000001342</v>
      </c>
      <c r="X1692" t="str">
        <f ca="1"/>
        <v>2025-06-03 16:47:41</v>
      </c>
    </row>
    <row r="1693" spans="1:24" x14ac:dyDescent="0.2">
      <c r="A1693" t="s">
        <v>11</v>
      </c>
      <c r="B1693" t="s">
        <v>14985</v>
      </c>
      <c r="C1693" t="s">
        <v>301</v>
      </c>
      <c r="D1693" t="s">
        <v>566</v>
      </c>
      <c r="E1693" t="s">
        <v>14986</v>
      </c>
      <c r="F1693" t="s">
        <v>14982</v>
      </c>
      <c r="G1693">
        <v>1.9745299999999999</v>
      </c>
      <c r="H1693">
        <v>1.97428</v>
      </c>
      <c r="I1693">
        <v>4</v>
      </c>
      <c r="J1693">
        <v>-4</v>
      </c>
      <c r="K1693" t="s">
        <v>17</v>
      </c>
      <c r="L1693">
        <f t="shared" si="84"/>
        <v>44506.980000001342</v>
      </c>
      <c r="X1693" t="str">
        <f ca="1"/>
        <v>2025-06-03 16:48:11</v>
      </c>
    </row>
    <row r="1694" spans="1:24" x14ac:dyDescent="0.2">
      <c r="A1694" t="s">
        <v>18</v>
      </c>
      <c r="B1694" t="s">
        <v>14987</v>
      </c>
      <c r="C1694" t="s">
        <v>301</v>
      </c>
      <c r="D1694" t="s">
        <v>566</v>
      </c>
      <c r="E1694" t="s">
        <v>14988</v>
      </c>
      <c r="F1694" t="s">
        <v>14989</v>
      </c>
      <c r="G1694">
        <v>1.97323</v>
      </c>
      <c r="H1694">
        <v>1.97454</v>
      </c>
      <c r="I1694">
        <v>4</v>
      </c>
      <c r="J1694">
        <v>-4</v>
      </c>
      <c r="K1694" t="s">
        <v>17</v>
      </c>
      <c r="L1694">
        <f t="shared" si="84"/>
        <v>44510.980000001342</v>
      </c>
      <c r="X1694" t="str">
        <f ca="1"/>
        <v>2025-06-03 16:47:01</v>
      </c>
    </row>
    <row r="1695" spans="1:24" x14ac:dyDescent="0.2">
      <c r="A1695" t="s">
        <v>18</v>
      </c>
      <c r="B1695" t="s">
        <v>14990</v>
      </c>
      <c r="C1695" t="s">
        <v>266</v>
      </c>
      <c r="D1695" t="s">
        <v>566</v>
      </c>
      <c r="E1695" t="s">
        <v>14991</v>
      </c>
      <c r="F1695" t="s">
        <v>14989</v>
      </c>
      <c r="G1695">
        <v>1.9723599999999999</v>
      </c>
      <c r="H1695">
        <v>1.97454</v>
      </c>
      <c r="I1695">
        <v>1</v>
      </c>
      <c r="J1695">
        <v>-1</v>
      </c>
      <c r="K1695" t="s">
        <v>17</v>
      </c>
      <c r="L1695">
        <f t="shared" si="84"/>
        <v>44514.980000001342</v>
      </c>
      <c r="X1695" t="str">
        <f ca="1"/>
        <v>2025-06-03 16:46:31</v>
      </c>
    </row>
    <row r="1696" spans="1:24" x14ac:dyDescent="0.2">
      <c r="A1696" t="s">
        <v>18</v>
      </c>
      <c r="B1696" t="s">
        <v>14992</v>
      </c>
      <c r="C1696" t="s">
        <v>281</v>
      </c>
      <c r="D1696" t="s">
        <v>566</v>
      </c>
      <c r="E1696" t="s">
        <v>14993</v>
      </c>
      <c r="F1696" t="s">
        <v>14989</v>
      </c>
      <c r="G1696">
        <v>1.9726999999999999</v>
      </c>
      <c r="H1696">
        <v>1.97454</v>
      </c>
      <c r="I1696">
        <v>2</v>
      </c>
      <c r="J1696">
        <v>-2</v>
      </c>
      <c r="K1696" t="s">
        <v>17</v>
      </c>
      <c r="L1696">
        <f t="shared" si="84"/>
        <v>44515.980000001342</v>
      </c>
      <c r="X1696" t="str">
        <f ca="1"/>
        <v>2025-06-03 16:46:41</v>
      </c>
    </row>
    <row r="1697" spans="1:24" x14ac:dyDescent="0.2">
      <c r="A1697" t="s">
        <v>18</v>
      </c>
      <c r="B1697" t="s">
        <v>14994</v>
      </c>
      <c r="C1697" t="s">
        <v>840</v>
      </c>
      <c r="D1697" t="s">
        <v>566</v>
      </c>
      <c r="E1697" t="s">
        <v>14995</v>
      </c>
      <c r="F1697" t="s">
        <v>14989</v>
      </c>
      <c r="G1697">
        <v>1.9736199999999999</v>
      </c>
      <c r="H1697">
        <v>1.97454</v>
      </c>
      <c r="I1697">
        <v>8</v>
      </c>
      <c r="J1697">
        <v>-8</v>
      </c>
      <c r="K1697" t="s">
        <v>17</v>
      </c>
      <c r="L1697">
        <f t="shared" si="84"/>
        <v>44517.980000001342</v>
      </c>
      <c r="X1697" t="str">
        <f ca="1"/>
        <v>2025-06-03 16:47:11</v>
      </c>
    </row>
    <row r="1698" spans="1:24" x14ac:dyDescent="0.2">
      <c r="A1698" t="s">
        <v>18</v>
      </c>
      <c r="B1698" t="s">
        <v>14996</v>
      </c>
      <c r="C1698" t="s">
        <v>301</v>
      </c>
      <c r="D1698" t="s">
        <v>566</v>
      </c>
      <c r="E1698" t="s">
        <v>14997</v>
      </c>
      <c r="F1698" t="s">
        <v>14998</v>
      </c>
      <c r="G1698">
        <v>1.9712099999999999</v>
      </c>
      <c r="H1698">
        <v>1.9718800000000001</v>
      </c>
      <c r="I1698">
        <v>2</v>
      </c>
      <c r="J1698">
        <v>-2</v>
      </c>
      <c r="K1698" t="s">
        <v>17</v>
      </c>
      <c r="L1698">
        <f t="shared" si="84"/>
        <v>44525.980000001342</v>
      </c>
      <c r="X1698" t="str">
        <f ca="1"/>
        <v>2025-06-03 16:45:51</v>
      </c>
    </row>
    <row r="1699" spans="1:24" x14ac:dyDescent="0.2">
      <c r="A1699" t="s">
        <v>18</v>
      </c>
      <c r="B1699" t="s">
        <v>14999</v>
      </c>
      <c r="C1699" t="s">
        <v>266</v>
      </c>
      <c r="D1699" t="s">
        <v>566</v>
      </c>
      <c r="E1699" t="s">
        <v>15000</v>
      </c>
      <c r="F1699" t="s">
        <v>14998</v>
      </c>
      <c r="G1699">
        <v>1.97113</v>
      </c>
      <c r="H1699">
        <v>1.9718800000000001</v>
      </c>
      <c r="I1699">
        <v>1</v>
      </c>
      <c r="J1699">
        <v>-1</v>
      </c>
      <c r="K1699" t="s">
        <v>17</v>
      </c>
      <c r="L1699">
        <f t="shared" si="84"/>
        <v>44527.980000001342</v>
      </c>
      <c r="X1699" t="str">
        <f ca="1"/>
        <v>2025-06-03 16:45:21</v>
      </c>
    </row>
    <row r="1700" spans="1:24" x14ac:dyDescent="0.2">
      <c r="A1700" t="s">
        <v>18</v>
      </c>
      <c r="B1700" t="s">
        <v>15001</v>
      </c>
      <c r="C1700" t="s">
        <v>850</v>
      </c>
      <c r="D1700" t="s">
        <v>566</v>
      </c>
      <c r="E1700" t="s">
        <v>15002</v>
      </c>
      <c r="F1700" t="s">
        <v>14998</v>
      </c>
      <c r="G1700">
        <v>1.9716499999999999</v>
      </c>
      <c r="H1700">
        <v>1.9718800000000001</v>
      </c>
      <c r="I1700">
        <v>4</v>
      </c>
      <c r="J1700">
        <v>-4</v>
      </c>
      <c r="K1700" t="s">
        <v>17</v>
      </c>
      <c r="L1700">
        <f t="shared" si="84"/>
        <v>44528.980000001342</v>
      </c>
      <c r="X1700" t="str">
        <f ca="1"/>
        <v>2025-06-03 16:46:11</v>
      </c>
    </row>
    <row r="1701" spans="1:24" x14ac:dyDescent="0.2">
      <c r="A1701" t="s">
        <v>18</v>
      </c>
      <c r="B1701" t="s">
        <v>15003</v>
      </c>
      <c r="C1701" t="s">
        <v>266</v>
      </c>
      <c r="D1701" t="s">
        <v>566</v>
      </c>
      <c r="E1701" t="s">
        <v>15004</v>
      </c>
      <c r="F1701" t="s">
        <v>15005</v>
      </c>
      <c r="G1701">
        <v>1.97142</v>
      </c>
      <c r="H1701">
        <v>1.9711000000000001</v>
      </c>
      <c r="I1701">
        <v>1</v>
      </c>
      <c r="J1701">
        <v>0.92</v>
      </c>
      <c r="K1701" t="s">
        <v>17</v>
      </c>
      <c r="L1701">
        <f t="shared" si="84"/>
        <v>44532.980000001342</v>
      </c>
      <c r="X1701" t="str">
        <f ca="1"/>
        <v>2025-06-03 16:44:11</v>
      </c>
    </row>
    <row r="1702" spans="1:24" x14ac:dyDescent="0.2">
      <c r="A1702" t="s">
        <v>11</v>
      </c>
      <c r="B1702" t="s">
        <v>15006</v>
      </c>
      <c r="C1702" t="s">
        <v>301</v>
      </c>
      <c r="D1702" t="s">
        <v>566</v>
      </c>
      <c r="E1702" t="s">
        <v>15007</v>
      </c>
      <c r="F1702" t="s">
        <v>15008</v>
      </c>
      <c r="G1702">
        <v>1.9716499999999999</v>
      </c>
      <c r="H1702">
        <v>1.97159</v>
      </c>
      <c r="I1702">
        <v>8</v>
      </c>
      <c r="J1702">
        <v>-8</v>
      </c>
      <c r="K1702" t="s">
        <v>17</v>
      </c>
      <c r="L1702">
        <f t="shared" si="84"/>
        <v>44532.060000001344</v>
      </c>
      <c r="X1702" t="str">
        <f ca="1"/>
        <v>2025-06-03 16:43:30</v>
      </c>
    </row>
    <row r="1703" spans="1:24" x14ac:dyDescent="0.2">
      <c r="A1703" t="s">
        <v>11</v>
      </c>
      <c r="B1703" t="s">
        <v>15009</v>
      </c>
      <c r="C1703" t="s">
        <v>836</v>
      </c>
      <c r="D1703" t="s">
        <v>566</v>
      </c>
      <c r="E1703" t="s">
        <v>15010</v>
      </c>
      <c r="F1703" t="s">
        <v>15008</v>
      </c>
      <c r="G1703">
        <v>1.97204</v>
      </c>
      <c r="H1703">
        <v>1.97159</v>
      </c>
      <c r="I1703">
        <v>4</v>
      </c>
      <c r="J1703">
        <v>-4</v>
      </c>
      <c r="K1703" t="s">
        <v>17</v>
      </c>
      <c r="L1703">
        <f t="shared" si="84"/>
        <v>44540.060000001344</v>
      </c>
      <c r="X1703" t="str">
        <f ca="1"/>
        <v>2025-06-03 16:43:20</v>
      </c>
    </row>
    <row r="1704" spans="1:24" x14ac:dyDescent="0.2">
      <c r="A1704" t="s">
        <v>11</v>
      </c>
      <c r="B1704" t="s">
        <v>15011</v>
      </c>
      <c r="C1704" t="s">
        <v>4379</v>
      </c>
      <c r="D1704" t="s">
        <v>566</v>
      </c>
      <c r="E1704" t="s">
        <v>15012</v>
      </c>
      <c r="F1704" t="s">
        <v>15008</v>
      </c>
      <c r="G1704">
        <v>1.9730300000000001</v>
      </c>
      <c r="H1704">
        <v>1.97159</v>
      </c>
      <c r="I1704">
        <v>1</v>
      </c>
      <c r="J1704">
        <v>-1</v>
      </c>
      <c r="K1704" t="s">
        <v>17</v>
      </c>
      <c r="L1704">
        <f t="shared" si="84"/>
        <v>44544.060000001344</v>
      </c>
      <c r="X1704" t="str">
        <f ca="1"/>
        <v>2025-06-03 16:43:01</v>
      </c>
    </row>
    <row r="1705" spans="1:24" x14ac:dyDescent="0.2">
      <c r="A1705" t="s">
        <v>11</v>
      </c>
      <c r="B1705" t="s">
        <v>15013</v>
      </c>
      <c r="C1705" t="s">
        <v>281</v>
      </c>
      <c r="D1705" t="s">
        <v>566</v>
      </c>
      <c r="E1705" t="s">
        <v>15014</v>
      </c>
      <c r="F1705" t="s">
        <v>15008</v>
      </c>
      <c r="G1705">
        <v>1.97254</v>
      </c>
      <c r="H1705">
        <v>1.97159</v>
      </c>
      <c r="I1705">
        <v>2</v>
      </c>
      <c r="J1705">
        <v>-2</v>
      </c>
      <c r="K1705" t="s">
        <v>17</v>
      </c>
      <c r="L1705">
        <f t="shared" si="84"/>
        <v>44545.060000001344</v>
      </c>
      <c r="X1705" t="str">
        <f ca="1"/>
        <v>2025-06-03 16:43:10</v>
      </c>
    </row>
    <row r="1706" spans="1:24" x14ac:dyDescent="0.2">
      <c r="A1706" t="s">
        <v>11</v>
      </c>
      <c r="B1706" t="s">
        <v>15015</v>
      </c>
      <c r="C1706" t="s">
        <v>266</v>
      </c>
      <c r="D1706" t="s">
        <v>566</v>
      </c>
      <c r="E1706" t="s">
        <v>15016</v>
      </c>
      <c r="F1706" t="s">
        <v>15017</v>
      </c>
      <c r="G1706">
        <v>1.97322</v>
      </c>
      <c r="H1706">
        <v>1.9730399999999999</v>
      </c>
      <c r="I1706">
        <v>1</v>
      </c>
      <c r="J1706">
        <v>-1</v>
      </c>
      <c r="K1706" t="s">
        <v>17</v>
      </c>
      <c r="L1706">
        <f t="shared" si="84"/>
        <v>44547.060000001344</v>
      </c>
      <c r="X1706" t="str">
        <f ca="1"/>
        <v>2025-06-03 16:41:50</v>
      </c>
    </row>
    <row r="1707" spans="1:24" x14ac:dyDescent="0.2">
      <c r="A1707" t="s">
        <v>11</v>
      </c>
      <c r="B1707" t="s">
        <v>15018</v>
      </c>
      <c r="C1707" t="s">
        <v>840</v>
      </c>
      <c r="D1707" t="s">
        <v>566</v>
      </c>
      <c r="E1707" t="s">
        <v>15019</v>
      </c>
      <c r="F1707" t="s">
        <v>15017</v>
      </c>
      <c r="G1707">
        <v>1.97299</v>
      </c>
      <c r="H1707">
        <v>1.9730399999999999</v>
      </c>
      <c r="I1707">
        <v>2</v>
      </c>
      <c r="J1707">
        <v>1.84</v>
      </c>
      <c r="K1707" t="s">
        <v>17</v>
      </c>
      <c r="L1707">
        <f t="shared" si="84"/>
        <v>44548.060000001344</v>
      </c>
      <c r="X1707" t="str">
        <f ca="1"/>
        <v>2025-06-03 16:42:30</v>
      </c>
    </row>
    <row r="1708" spans="1:24" x14ac:dyDescent="0.2">
      <c r="A1708" t="s">
        <v>11</v>
      </c>
      <c r="B1708" t="s">
        <v>15020</v>
      </c>
      <c r="C1708" t="s">
        <v>836</v>
      </c>
      <c r="D1708" t="s">
        <v>566</v>
      </c>
      <c r="E1708" t="s">
        <v>15021</v>
      </c>
      <c r="F1708" t="s">
        <v>15022</v>
      </c>
      <c r="G1708">
        <v>1.9727399999999999</v>
      </c>
      <c r="H1708">
        <v>1.9735199999999999</v>
      </c>
      <c r="I1708">
        <v>2</v>
      </c>
      <c r="J1708">
        <v>1.84</v>
      </c>
      <c r="K1708" t="s">
        <v>17</v>
      </c>
      <c r="L1708">
        <f t="shared" si="84"/>
        <v>44546.220000001347</v>
      </c>
      <c r="X1708" t="str">
        <f ca="1"/>
        <v>2025-06-03 16:41:00</v>
      </c>
    </row>
    <row r="1709" spans="1:24" x14ac:dyDescent="0.2">
      <c r="A1709" t="s">
        <v>11</v>
      </c>
      <c r="B1709" t="s">
        <v>15023</v>
      </c>
      <c r="C1709" t="s">
        <v>266</v>
      </c>
      <c r="D1709" t="s">
        <v>566</v>
      </c>
      <c r="E1709" t="s">
        <v>15024</v>
      </c>
      <c r="F1709" t="s">
        <v>15022</v>
      </c>
      <c r="G1709">
        <v>1.9731000000000001</v>
      </c>
      <c r="H1709">
        <v>1.9735199999999999</v>
      </c>
      <c r="I1709">
        <v>1</v>
      </c>
      <c r="J1709">
        <v>0.92</v>
      </c>
      <c r="K1709" t="s">
        <v>17</v>
      </c>
      <c r="L1709">
        <f t="shared" si="84"/>
        <v>44544.380000001351</v>
      </c>
      <c r="X1709" t="str">
        <f ca="1"/>
        <v>2025-06-03 16:40:40</v>
      </c>
    </row>
    <row r="1710" spans="1:24" x14ac:dyDescent="0.2">
      <c r="A1710" t="s">
        <v>11</v>
      </c>
      <c r="B1710" t="s">
        <v>15025</v>
      </c>
      <c r="C1710" t="s">
        <v>266</v>
      </c>
      <c r="D1710" t="s">
        <v>566</v>
      </c>
      <c r="E1710" t="s">
        <v>15026</v>
      </c>
      <c r="F1710" t="s">
        <v>15027</v>
      </c>
      <c r="G1710">
        <v>1.9735499999999999</v>
      </c>
      <c r="H1710">
        <v>1.97288</v>
      </c>
      <c r="I1710">
        <v>1</v>
      </c>
      <c r="J1710">
        <v>-1</v>
      </c>
      <c r="K1710" t="s">
        <v>17</v>
      </c>
      <c r="L1710">
        <f t="shared" si="84"/>
        <v>44543.460000001352</v>
      </c>
      <c r="X1710" t="str">
        <f ca="1"/>
        <v>2025-06-03 16:39:30</v>
      </c>
    </row>
    <row r="1711" spans="1:24" x14ac:dyDescent="0.2">
      <c r="A1711" t="s">
        <v>11</v>
      </c>
      <c r="B1711" t="s">
        <v>15028</v>
      </c>
      <c r="C1711" t="s">
        <v>850</v>
      </c>
      <c r="D1711" t="s">
        <v>566</v>
      </c>
      <c r="E1711" t="s">
        <v>15029</v>
      </c>
      <c r="F1711" t="s">
        <v>15027</v>
      </c>
      <c r="G1711">
        <v>1.97285</v>
      </c>
      <c r="H1711">
        <v>1.97288</v>
      </c>
      <c r="I1711">
        <v>8</v>
      </c>
      <c r="J1711">
        <v>7.36</v>
      </c>
      <c r="K1711" t="s">
        <v>17</v>
      </c>
      <c r="L1711">
        <f t="shared" si="84"/>
        <v>44544.460000001352</v>
      </c>
      <c r="X1711" t="str">
        <f ca="1"/>
        <v>2025-06-03 16:40:20</v>
      </c>
    </row>
    <row r="1712" spans="1:24" x14ac:dyDescent="0.2">
      <c r="A1712" t="s">
        <v>11</v>
      </c>
      <c r="B1712" t="s">
        <v>15030</v>
      </c>
      <c r="C1712" t="s">
        <v>4680</v>
      </c>
      <c r="D1712" t="s">
        <v>566</v>
      </c>
      <c r="E1712" t="s">
        <v>15031</v>
      </c>
      <c r="F1712" t="s">
        <v>15027</v>
      </c>
      <c r="G1712">
        <v>1.97363</v>
      </c>
      <c r="H1712">
        <v>1.97288</v>
      </c>
      <c r="I1712">
        <v>2</v>
      </c>
      <c r="J1712">
        <v>-2</v>
      </c>
      <c r="K1712" t="s">
        <v>17</v>
      </c>
      <c r="L1712">
        <f t="shared" si="84"/>
        <v>44537.100000001352</v>
      </c>
      <c r="X1712" t="str">
        <f ca="1"/>
        <v>2025-06-03 16:39:49</v>
      </c>
    </row>
    <row r="1713" spans="1:24" x14ac:dyDescent="0.2">
      <c r="A1713" t="s">
        <v>11</v>
      </c>
      <c r="B1713" t="s">
        <v>15032</v>
      </c>
      <c r="C1713" t="s">
        <v>222</v>
      </c>
      <c r="D1713" t="s">
        <v>566</v>
      </c>
      <c r="E1713" t="s">
        <v>15033</v>
      </c>
      <c r="F1713" t="s">
        <v>15027</v>
      </c>
      <c r="G1713">
        <v>1.9736899999999999</v>
      </c>
      <c r="H1713">
        <v>1.97288</v>
      </c>
      <c r="I1713">
        <v>4</v>
      </c>
      <c r="J1713">
        <v>-4</v>
      </c>
      <c r="K1713" t="s">
        <v>17</v>
      </c>
      <c r="L1713">
        <f t="shared" si="84"/>
        <v>44539.100000001352</v>
      </c>
      <c r="X1713" t="str">
        <f ca="1"/>
        <v>2025-06-03 16:40:09</v>
      </c>
    </row>
    <row r="1714" spans="1:24" x14ac:dyDescent="0.2">
      <c r="A1714" t="s">
        <v>11</v>
      </c>
      <c r="B1714" t="s">
        <v>15034</v>
      </c>
      <c r="C1714" t="s">
        <v>281</v>
      </c>
      <c r="D1714" t="s">
        <v>566</v>
      </c>
      <c r="E1714" t="s">
        <v>15035</v>
      </c>
      <c r="F1714" t="s">
        <v>15036</v>
      </c>
      <c r="G1714">
        <v>1.9733000000000001</v>
      </c>
      <c r="H1714">
        <v>1.9733400000000001</v>
      </c>
      <c r="I1714">
        <v>2</v>
      </c>
      <c r="J1714">
        <v>1.84</v>
      </c>
      <c r="K1714" t="s">
        <v>17</v>
      </c>
      <c r="L1714">
        <f t="shared" si="84"/>
        <v>44543.100000001352</v>
      </c>
      <c r="X1714" t="str">
        <f ca="1"/>
        <v>2025-06-03 16:38:29</v>
      </c>
    </row>
    <row r="1715" spans="1:24" x14ac:dyDescent="0.2">
      <c r="A1715" t="s">
        <v>11</v>
      </c>
      <c r="B1715" t="s">
        <v>15037</v>
      </c>
      <c r="C1715" t="s">
        <v>266</v>
      </c>
      <c r="D1715" t="s">
        <v>566</v>
      </c>
      <c r="E1715" t="s">
        <v>15038</v>
      </c>
      <c r="F1715" t="s">
        <v>15036</v>
      </c>
      <c r="G1715">
        <v>1.9733499999999999</v>
      </c>
      <c r="H1715">
        <v>1.9733400000000001</v>
      </c>
      <c r="I1715">
        <v>1</v>
      </c>
      <c r="J1715">
        <v>-1</v>
      </c>
      <c r="K1715" t="s">
        <v>17</v>
      </c>
      <c r="L1715">
        <f t="shared" si="84"/>
        <v>44541.260000001355</v>
      </c>
      <c r="X1715" t="str">
        <f ca="1"/>
        <v>2025-06-03 16:38:19</v>
      </c>
    </row>
    <row r="1716" spans="1:24" x14ac:dyDescent="0.2">
      <c r="A1716" t="s">
        <v>11</v>
      </c>
      <c r="B1716" t="s">
        <v>15039</v>
      </c>
      <c r="C1716" t="s">
        <v>281</v>
      </c>
      <c r="D1716" t="s">
        <v>566</v>
      </c>
      <c r="E1716" t="s">
        <v>15040</v>
      </c>
      <c r="F1716" t="s">
        <v>15041</v>
      </c>
      <c r="G1716">
        <v>1.9722999999999999</v>
      </c>
      <c r="H1716">
        <v>1.9733400000000001</v>
      </c>
      <c r="I1716">
        <v>2</v>
      </c>
      <c r="J1716">
        <v>1.84</v>
      </c>
      <c r="K1716" t="s">
        <v>17</v>
      </c>
      <c r="L1716">
        <f t="shared" si="84"/>
        <v>44542.260000001355</v>
      </c>
      <c r="X1716" t="str">
        <f ca="1"/>
        <v>2025-06-03 16:37:19</v>
      </c>
    </row>
    <row r="1717" spans="1:24" x14ac:dyDescent="0.2">
      <c r="A1717" t="s">
        <v>11</v>
      </c>
      <c r="B1717" t="s">
        <v>15042</v>
      </c>
      <c r="C1717" t="s">
        <v>266</v>
      </c>
      <c r="D1717" t="s">
        <v>566</v>
      </c>
      <c r="E1717" t="s">
        <v>15043</v>
      </c>
      <c r="F1717" t="s">
        <v>15041</v>
      </c>
      <c r="G1717">
        <v>1.97292</v>
      </c>
      <c r="H1717">
        <v>1.9733400000000001</v>
      </c>
      <c r="I1717">
        <v>1</v>
      </c>
      <c r="J1717">
        <v>0.92</v>
      </c>
      <c r="K1717" t="s">
        <v>17</v>
      </c>
      <c r="L1717">
        <f t="shared" si="84"/>
        <v>44540.420000001359</v>
      </c>
      <c r="X1717" t="str">
        <f ca="1"/>
        <v>2025-06-03 16:37:09</v>
      </c>
    </row>
    <row r="1718" spans="1:24" x14ac:dyDescent="0.2">
      <c r="A1718" t="s">
        <v>11</v>
      </c>
      <c r="B1718" t="s">
        <v>15044</v>
      </c>
      <c r="C1718" t="s">
        <v>786</v>
      </c>
      <c r="D1718" t="s">
        <v>566</v>
      </c>
      <c r="E1718" t="s">
        <v>15045</v>
      </c>
      <c r="F1718" t="s">
        <v>15046</v>
      </c>
      <c r="G1718">
        <v>1.9721500000000001</v>
      </c>
      <c r="H1718">
        <v>1.9726300000000001</v>
      </c>
      <c r="I1718">
        <v>2</v>
      </c>
      <c r="J1718">
        <v>1.84</v>
      </c>
      <c r="K1718" t="s">
        <v>17</v>
      </c>
      <c r="L1718">
        <f t="shared" si="84"/>
        <v>44539.500000001361</v>
      </c>
      <c r="X1718" t="str">
        <f ca="1"/>
        <v>2025-06-03 16:36:08</v>
      </c>
    </row>
    <row r="1719" spans="1:24" x14ac:dyDescent="0.2">
      <c r="A1719" t="s">
        <v>11</v>
      </c>
      <c r="B1719" t="s">
        <v>15047</v>
      </c>
      <c r="C1719" t="s">
        <v>222</v>
      </c>
      <c r="D1719" t="s">
        <v>566</v>
      </c>
      <c r="E1719" t="s">
        <v>15048</v>
      </c>
      <c r="F1719" t="s">
        <v>15046</v>
      </c>
      <c r="G1719">
        <v>1.97197</v>
      </c>
      <c r="H1719">
        <v>1.9726300000000001</v>
      </c>
      <c r="I1719">
        <v>8</v>
      </c>
      <c r="J1719">
        <v>7.36</v>
      </c>
      <c r="K1719" t="s">
        <v>17</v>
      </c>
      <c r="L1719">
        <f t="shared" si="84"/>
        <v>44537.660000001364</v>
      </c>
      <c r="X1719" t="str">
        <f ca="1"/>
        <v>2025-06-03 16:36:38</v>
      </c>
    </row>
    <row r="1720" spans="1:24" x14ac:dyDescent="0.2">
      <c r="A1720" t="s">
        <v>11</v>
      </c>
      <c r="B1720" t="s">
        <v>15049</v>
      </c>
      <c r="C1720" t="s">
        <v>4565</v>
      </c>
      <c r="D1720" t="s">
        <v>566</v>
      </c>
      <c r="E1720" t="s">
        <v>15050</v>
      </c>
      <c r="F1720" t="s">
        <v>15046</v>
      </c>
      <c r="G1720">
        <v>1.9719599999999999</v>
      </c>
      <c r="H1720">
        <v>1.9726300000000001</v>
      </c>
      <c r="I1720">
        <v>4</v>
      </c>
      <c r="J1720">
        <v>3.68</v>
      </c>
      <c r="K1720" t="s">
        <v>17</v>
      </c>
      <c r="L1720">
        <f t="shared" si="84"/>
        <v>44530.300000001364</v>
      </c>
      <c r="X1720" t="str">
        <f ca="1"/>
        <v>2025-06-03 16:36:28</v>
      </c>
    </row>
    <row r="1721" spans="1:24" x14ac:dyDescent="0.2">
      <c r="A1721" t="s">
        <v>11</v>
      </c>
      <c r="B1721" t="s">
        <v>15051</v>
      </c>
      <c r="C1721" t="s">
        <v>266</v>
      </c>
      <c r="D1721" t="s">
        <v>566</v>
      </c>
      <c r="E1721" t="s">
        <v>15052</v>
      </c>
      <c r="F1721" t="s">
        <v>15046</v>
      </c>
      <c r="G1721">
        <v>1.9728699999999999</v>
      </c>
      <c r="H1721">
        <v>1.9726300000000001</v>
      </c>
      <c r="I1721">
        <v>1</v>
      </c>
      <c r="J1721">
        <v>-1</v>
      </c>
      <c r="K1721" t="s">
        <v>17</v>
      </c>
      <c r="L1721">
        <f t="shared" si="84"/>
        <v>44526.620000001363</v>
      </c>
      <c r="X1721" t="str">
        <f ca="1"/>
        <v>2025-06-03 16:35:59</v>
      </c>
    </row>
    <row r="1722" spans="1:24" x14ac:dyDescent="0.2">
      <c r="A1722" t="s">
        <v>11</v>
      </c>
      <c r="B1722" t="s">
        <v>15053</v>
      </c>
      <c r="C1722" t="s">
        <v>4680</v>
      </c>
      <c r="D1722" t="s">
        <v>566</v>
      </c>
      <c r="E1722" t="s">
        <v>15054</v>
      </c>
      <c r="F1722" t="s">
        <v>15055</v>
      </c>
      <c r="G1722">
        <v>1.9729300000000001</v>
      </c>
      <c r="H1722">
        <v>1.9726300000000001</v>
      </c>
      <c r="I1722">
        <v>2</v>
      </c>
      <c r="J1722">
        <v>-2</v>
      </c>
      <c r="K1722" t="s">
        <v>17</v>
      </c>
      <c r="L1722">
        <f t="shared" si="84"/>
        <v>44527.620000001363</v>
      </c>
      <c r="X1722" t="str">
        <f ca="1"/>
        <v>2025-06-03 16:35:08</v>
      </c>
    </row>
    <row r="1723" spans="1:24" x14ac:dyDescent="0.2">
      <c r="A1723" t="s">
        <v>11</v>
      </c>
      <c r="B1723" t="s">
        <v>15056</v>
      </c>
      <c r="C1723" t="s">
        <v>266</v>
      </c>
      <c r="D1723" t="s">
        <v>566</v>
      </c>
      <c r="E1723" t="s">
        <v>15057</v>
      </c>
      <c r="F1723" t="s">
        <v>15055</v>
      </c>
      <c r="G1723">
        <v>1.9728699999999999</v>
      </c>
      <c r="H1723">
        <v>1.9726300000000001</v>
      </c>
      <c r="I1723">
        <v>1</v>
      </c>
      <c r="J1723">
        <v>-1</v>
      </c>
      <c r="K1723" t="s">
        <v>17</v>
      </c>
      <c r="L1723">
        <f t="shared" si="84"/>
        <v>44529.620000001363</v>
      </c>
      <c r="X1723" t="str">
        <f ca="1"/>
        <v>2025-06-03 16:34:49</v>
      </c>
    </row>
    <row r="1724" spans="1:24" x14ac:dyDescent="0.2">
      <c r="A1724" t="s">
        <v>11</v>
      </c>
      <c r="B1724" t="s">
        <v>15058</v>
      </c>
      <c r="C1724" t="s">
        <v>840</v>
      </c>
      <c r="D1724" t="s">
        <v>566</v>
      </c>
      <c r="E1724" t="s">
        <v>15059</v>
      </c>
      <c r="F1724" t="s">
        <v>15060</v>
      </c>
      <c r="G1724">
        <v>1.9707300000000001</v>
      </c>
      <c r="H1724">
        <v>1.9724299999999999</v>
      </c>
      <c r="I1724">
        <v>8</v>
      </c>
      <c r="J1724">
        <v>7.36</v>
      </c>
      <c r="K1724" t="s">
        <v>17</v>
      </c>
      <c r="L1724">
        <f t="shared" si="84"/>
        <v>44530.620000001363</v>
      </c>
      <c r="X1724" t="str">
        <f ca="1"/>
        <v>2025-06-03 16:34:18</v>
      </c>
    </row>
    <row r="1725" spans="1:24" x14ac:dyDescent="0.2">
      <c r="A1725" t="s">
        <v>11</v>
      </c>
      <c r="B1725" t="s">
        <v>15061</v>
      </c>
      <c r="C1725" t="s">
        <v>266</v>
      </c>
      <c r="D1725" t="s">
        <v>566</v>
      </c>
      <c r="E1725" t="s">
        <v>15062</v>
      </c>
      <c r="F1725" t="s">
        <v>15060</v>
      </c>
      <c r="G1725">
        <v>1.9722299999999999</v>
      </c>
      <c r="H1725">
        <v>1.9724299999999999</v>
      </c>
      <c r="I1725">
        <v>1</v>
      </c>
      <c r="J1725">
        <v>0.92</v>
      </c>
      <c r="K1725" t="s">
        <v>17</v>
      </c>
      <c r="L1725">
        <f t="shared" si="84"/>
        <v>44523.260000001363</v>
      </c>
      <c r="X1725" t="str">
        <f ca="1"/>
        <v>2025-06-03 16:33:38</v>
      </c>
    </row>
    <row r="1726" spans="1:24" x14ac:dyDescent="0.2">
      <c r="A1726" t="s">
        <v>11</v>
      </c>
      <c r="B1726" t="s">
        <v>15063</v>
      </c>
      <c r="C1726" t="s">
        <v>281</v>
      </c>
      <c r="D1726" t="s">
        <v>566</v>
      </c>
      <c r="E1726" t="s">
        <v>15064</v>
      </c>
      <c r="F1726" t="s">
        <v>15060</v>
      </c>
      <c r="G1726">
        <v>1.9719599999999999</v>
      </c>
      <c r="H1726">
        <v>1.9724299999999999</v>
      </c>
      <c r="I1726">
        <v>2</v>
      </c>
      <c r="J1726">
        <v>1.84</v>
      </c>
      <c r="K1726" t="s">
        <v>17</v>
      </c>
      <c r="L1726">
        <f t="shared" si="84"/>
        <v>44522.340000001364</v>
      </c>
      <c r="X1726" t="str">
        <f ca="1"/>
        <v>2025-06-03 16:33:48</v>
      </c>
    </row>
    <row r="1727" spans="1:24" x14ac:dyDescent="0.2">
      <c r="A1727" t="s">
        <v>11</v>
      </c>
      <c r="B1727" t="s">
        <v>15065</v>
      </c>
      <c r="C1727" t="s">
        <v>301</v>
      </c>
      <c r="D1727" t="s">
        <v>566</v>
      </c>
      <c r="E1727" t="s">
        <v>15066</v>
      </c>
      <c r="F1727" t="s">
        <v>15060</v>
      </c>
      <c r="G1727">
        <v>1.9717</v>
      </c>
      <c r="H1727">
        <v>1.9724299999999999</v>
      </c>
      <c r="I1727">
        <v>4</v>
      </c>
      <c r="J1727">
        <v>3.68</v>
      </c>
      <c r="K1727" t="s">
        <v>17</v>
      </c>
      <c r="L1727">
        <f t="shared" si="84"/>
        <v>44520.500000001368</v>
      </c>
      <c r="X1727" t="str">
        <f ca="1"/>
        <v>2025-06-03 16:34:08</v>
      </c>
    </row>
    <row r="1728" spans="1:24" x14ac:dyDescent="0.2">
      <c r="A1728" t="s">
        <v>11</v>
      </c>
      <c r="B1728" t="s">
        <v>15067</v>
      </c>
      <c r="C1728" t="s">
        <v>266</v>
      </c>
      <c r="D1728" t="s">
        <v>566</v>
      </c>
      <c r="E1728" t="s">
        <v>15068</v>
      </c>
      <c r="F1728" t="s">
        <v>15069</v>
      </c>
      <c r="G1728">
        <v>1.9727399999999999</v>
      </c>
      <c r="H1728">
        <v>1.9722999999999999</v>
      </c>
      <c r="I1728">
        <v>1</v>
      </c>
      <c r="J1728">
        <v>-1</v>
      </c>
      <c r="K1728" t="s">
        <v>17</v>
      </c>
      <c r="L1728">
        <f t="shared" si="84"/>
        <v>44516.820000001368</v>
      </c>
      <c r="X1728" t="str">
        <f ca="1"/>
        <v>2025-06-03 16:32:28</v>
      </c>
    </row>
    <row r="1729" spans="1:24" x14ac:dyDescent="0.2">
      <c r="A1729" t="s">
        <v>11</v>
      </c>
      <c r="B1729" t="s">
        <v>15070</v>
      </c>
      <c r="C1729" t="s">
        <v>281</v>
      </c>
      <c r="D1729" t="s">
        <v>566</v>
      </c>
      <c r="E1729" t="s">
        <v>15071</v>
      </c>
      <c r="F1729" t="s">
        <v>15069</v>
      </c>
      <c r="G1729">
        <v>1.9722500000000001</v>
      </c>
      <c r="H1729">
        <v>1.9722999999999999</v>
      </c>
      <c r="I1729">
        <v>2</v>
      </c>
      <c r="J1729">
        <v>1.84</v>
      </c>
      <c r="K1729" t="s">
        <v>17</v>
      </c>
      <c r="L1729">
        <f t="shared" si="84"/>
        <v>44517.820000001368</v>
      </c>
      <c r="X1729" t="str">
        <f ca="1"/>
        <v>2025-06-03 16:32:38</v>
      </c>
    </row>
    <row r="1730" spans="1:24" x14ac:dyDescent="0.2">
      <c r="A1730" t="s">
        <v>11</v>
      </c>
      <c r="B1730" t="s">
        <v>15072</v>
      </c>
      <c r="C1730" t="s">
        <v>840</v>
      </c>
      <c r="D1730" t="s">
        <v>566</v>
      </c>
      <c r="E1730" t="s">
        <v>15073</v>
      </c>
      <c r="F1730" t="s">
        <v>15069</v>
      </c>
      <c r="G1730">
        <v>1.9720800000000001</v>
      </c>
      <c r="H1730">
        <v>1.9722999999999999</v>
      </c>
      <c r="I1730">
        <v>4</v>
      </c>
      <c r="J1730">
        <v>3.68</v>
      </c>
      <c r="K1730" t="s">
        <v>17</v>
      </c>
      <c r="L1730">
        <f t="shared" si="84"/>
        <v>44515.980000001371</v>
      </c>
      <c r="X1730" t="str">
        <f ca="1"/>
        <v>2025-06-03 16:33:08</v>
      </c>
    </row>
    <row r="1731" spans="1:24" x14ac:dyDescent="0.2">
      <c r="A1731" t="s">
        <v>11</v>
      </c>
      <c r="B1731" t="s">
        <v>15074</v>
      </c>
      <c r="C1731" t="s">
        <v>266</v>
      </c>
      <c r="D1731" t="s">
        <v>566</v>
      </c>
      <c r="E1731" t="s">
        <v>15075</v>
      </c>
      <c r="F1731" t="s">
        <v>15076</v>
      </c>
      <c r="G1731">
        <v>1.9723999999999999</v>
      </c>
      <c r="H1731">
        <v>1.9729399999999999</v>
      </c>
      <c r="I1731">
        <v>1</v>
      </c>
      <c r="J1731">
        <v>0.92</v>
      </c>
      <c r="K1731" t="s">
        <v>17</v>
      </c>
      <c r="L1731">
        <f t="shared" si="84"/>
        <v>44512.300000001371</v>
      </c>
      <c r="X1731" t="str">
        <f ca="1"/>
        <v>2025-06-03 16:31:18</v>
      </c>
    </row>
    <row r="1732" spans="1:24" x14ac:dyDescent="0.2">
      <c r="A1732" t="s">
        <v>11</v>
      </c>
      <c r="B1732" t="s">
        <v>15077</v>
      </c>
      <c r="C1732" t="s">
        <v>4565</v>
      </c>
      <c r="D1732" t="s">
        <v>566</v>
      </c>
      <c r="E1732" t="s">
        <v>15078</v>
      </c>
      <c r="F1732" t="s">
        <v>15076</v>
      </c>
      <c r="G1732">
        <v>1.97176</v>
      </c>
      <c r="H1732">
        <v>1.9729399999999999</v>
      </c>
      <c r="I1732">
        <v>4</v>
      </c>
      <c r="J1732">
        <v>3.68</v>
      </c>
      <c r="K1732" t="s">
        <v>17</v>
      </c>
      <c r="L1732">
        <f t="shared" ref="L1732:L1795" si="85">L1731-J1731</f>
        <v>44511.380000001373</v>
      </c>
      <c r="X1732" t="str">
        <f ca="1"/>
        <v>2025-06-03 16:31:47</v>
      </c>
    </row>
    <row r="1733" spans="1:24" x14ac:dyDescent="0.2">
      <c r="A1733" t="s">
        <v>11</v>
      </c>
      <c r="B1733" t="s">
        <v>15079</v>
      </c>
      <c r="C1733" t="s">
        <v>4680</v>
      </c>
      <c r="D1733" t="s">
        <v>566</v>
      </c>
      <c r="E1733" t="s">
        <v>15080</v>
      </c>
      <c r="F1733" t="s">
        <v>15076</v>
      </c>
      <c r="G1733">
        <v>1.97238</v>
      </c>
      <c r="H1733">
        <v>1.9729399999999999</v>
      </c>
      <c r="I1733">
        <v>2</v>
      </c>
      <c r="J1733">
        <v>1.84</v>
      </c>
      <c r="K1733" t="s">
        <v>17</v>
      </c>
      <c r="L1733">
        <f t="shared" si="85"/>
        <v>44507.700000001372</v>
      </c>
      <c r="X1733" t="str">
        <f ca="1"/>
        <v>2025-06-03 16:31:37</v>
      </c>
    </row>
    <row r="1734" spans="1:24" x14ac:dyDescent="0.2">
      <c r="A1734" t="s">
        <v>11</v>
      </c>
      <c r="B1734" t="s">
        <v>15081</v>
      </c>
      <c r="C1734" t="s">
        <v>786</v>
      </c>
      <c r="D1734" t="s">
        <v>566</v>
      </c>
      <c r="E1734" t="s">
        <v>15082</v>
      </c>
      <c r="F1734" t="s">
        <v>15083</v>
      </c>
      <c r="G1734">
        <v>1.972</v>
      </c>
      <c r="H1734">
        <v>1.97237</v>
      </c>
      <c r="I1734">
        <v>2</v>
      </c>
      <c r="J1734">
        <v>1.84</v>
      </c>
      <c r="K1734" t="s">
        <v>17</v>
      </c>
      <c r="L1734">
        <f t="shared" si="85"/>
        <v>44505.860000001376</v>
      </c>
      <c r="X1734" t="str">
        <f ca="1"/>
        <v>2025-06-03 16:30:17</v>
      </c>
    </row>
    <row r="1735" spans="1:24" x14ac:dyDescent="0.2">
      <c r="A1735" t="s">
        <v>11</v>
      </c>
      <c r="B1735" t="s">
        <v>15084</v>
      </c>
      <c r="C1735" t="s">
        <v>266</v>
      </c>
      <c r="D1735" t="s">
        <v>566</v>
      </c>
      <c r="E1735" t="s">
        <v>15085</v>
      </c>
      <c r="F1735" t="s">
        <v>15083</v>
      </c>
      <c r="G1735">
        <v>1.9721200000000001</v>
      </c>
      <c r="H1735">
        <v>1.97237</v>
      </c>
      <c r="I1735">
        <v>1</v>
      </c>
      <c r="J1735">
        <v>0.92</v>
      </c>
      <c r="K1735" t="s">
        <v>17</v>
      </c>
      <c r="L1735">
        <f t="shared" si="85"/>
        <v>44504.020000001379</v>
      </c>
      <c r="X1735" t="str">
        <f ca="1"/>
        <v>2025-06-03 16:30:08</v>
      </c>
    </row>
    <row r="1736" spans="1:24" x14ac:dyDescent="0.2">
      <c r="A1736" t="s">
        <v>11</v>
      </c>
      <c r="B1736" t="s">
        <v>15086</v>
      </c>
      <c r="C1736" t="s">
        <v>4680</v>
      </c>
      <c r="D1736" t="s">
        <v>566</v>
      </c>
      <c r="E1736" t="s">
        <v>15087</v>
      </c>
      <c r="F1736" t="s">
        <v>15083</v>
      </c>
      <c r="G1736">
        <v>1.97204</v>
      </c>
      <c r="H1736">
        <v>1.97237</v>
      </c>
      <c r="I1736">
        <v>4</v>
      </c>
      <c r="J1736">
        <v>3.68</v>
      </c>
      <c r="K1736" t="s">
        <v>17</v>
      </c>
      <c r="L1736">
        <f t="shared" si="85"/>
        <v>44503.100000001381</v>
      </c>
      <c r="X1736" t="str">
        <f ca="1"/>
        <v>2025-06-03 16:30:27</v>
      </c>
    </row>
    <row r="1737" spans="1:24" x14ac:dyDescent="0.2">
      <c r="A1737" t="s">
        <v>11</v>
      </c>
      <c r="B1737" t="s">
        <v>15088</v>
      </c>
      <c r="C1737" t="s">
        <v>4565</v>
      </c>
      <c r="D1737" t="s">
        <v>566</v>
      </c>
      <c r="E1737" t="s">
        <v>15089</v>
      </c>
      <c r="F1737" t="s">
        <v>15083</v>
      </c>
      <c r="G1737">
        <v>1.9718899999999999</v>
      </c>
      <c r="H1737">
        <v>1.97237</v>
      </c>
      <c r="I1737">
        <v>8</v>
      </c>
      <c r="J1737">
        <v>7.36</v>
      </c>
      <c r="K1737" t="s">
        <v>17</v>
      </c>
      <c r="L1737">
        <f t="shared" si="85"/>
        <v>44499.420000001381</v>
      </c>
      <c r="X1737" t="str">
        <f ca="1"/>
        <v>2025-06-03 16:30:37</v>
      </c>
    </row>
    <row r="1738" spans="1:24" x14ac:dyDescent="0.2">
      <c r="A1738" t="s">
        <v>18</v>
      </c>
      <c r="B1738" t="s">
        <v>15090</v>
      </c>
      <c r="C1738" t="s">
        <v>836</v>
      </c>
      <c r="D1738" t="s">
        <v>566</v>
      </c>
      <c r="E1738" t="s">
        <v>15091</v>
      </c>
      <c r="F1738" t="s">
        <v>15092</v>
      </c>
      <c r="G1738">
        <v>1.97211</v>
      </c>
      <c r="H1738">
        <v>1.9727399999999999</v>
      </c>
      <c r="I1738">
        <v>4</v>
      </c>
      <c r="J1738">
        <v>-4</v>
      </c>
      <c r="K1738" t="s">
        <v>17</v>
      </c>
      <c r="L1738">
        <f t="shared" si="85"/>
        <v>44492.06000000138</v>
      </c>
      <c r="X1738" t="str">
        <f ca="1"/>
        <v>2025-06-03 16:29:17</v>
      </c>
    </row>
    <row r="1739" spans="1:24" x14ac:dyDescent="0.2">
      <c r="A1739" t="s">
        <v>18</v>
      </c>
      <c r="B1739" t="s">
        <v>15093</v>
      </c>
      <c r="C1739" t="s">
        <v>266</v>
      </c>
      <c r="D1739" t="s">
        <v>566</v>
      </c>
      <c r="E1739" t="s">
        <v>15094</v>
      </c>
      <c r="F1739" t="s">
        <v>15092</v>
      </c>
      <c r="G1739">
        <v>1.9720500000000001</v>
      </c>
      <c r="H1739">
        <v>1.9727399999999999</v>
      </c>
      <c r="I1739">
        <v>1</v>
      </c>
      <c r="J1739">
        <v>-1</v>
      </c>
      <c r="K1739" t="s">
        <v>17</v>
      </c>
      <c r="L1739">
        <f t="shared" si="85"/>
        <v>44496.06000000138</v>
      </c>
      <c r="X1739" t="str">
        <f ca="1"/>
        <v>2025-06-03 16:28:57</v>
      </c>
    </row>
    <row r="1740" spans="1:24" x14ac:dyDescent="0.2">
      <c r="A1740" t="s">
        <v>18</v>
      </c>
      <c r="B1740" t="s">
        <v>15095</v>
      </c>
      <c r="C1740" t="s">
        <v>281</v>
      </c>
      <c r="D1740" t="s">
        <v>566</v>
      </c>
      <c r="E1740" t="s">
        <v>15096</v>
      </c>
      <c r="F1740" t="s">
        <v>15092</v>
      </c>
      <c r="G1740">
        <v>1.97211</v>
      </c>
      <c r="H1740">
        <v>1.9727399999999999</v>
      </c>
      <c r="I1740">
        <v>2</v>
      </c>
      <c r="J1740">
        <v>-2</v>
      </c>
      <c r="K1740" t="s">
        <v>17</v>
      </c>
      <c r="L1740">
        <f t="shared" si="85"/>
        <v>44497.06000000138</v>
      </c>
      <c r="X1740" t="str">
        <f ca="1"/>
        <v>2025-06-03 16:29:07</v>
      </c>
    </row>
    <row r="1741" spans="1:24" x14ac:dyDescent="0.2">
      <c r="A1741" t="s">
        <v>18</v>
      </c>
      <c r="B1741" t="s">
        <v>15097</v>
      </c>
      <c r="C1741" t="s">
        <v>301</v>
      </c>
      <c r="D1741" t="s">
        <v>566</v>
      </c>
      <c r="E1741" t="s">
        <v>15098</v>
      </c>
      <c r="F1741" t="s">
        <v>15092</v>
      </c>
      <c r="G1741">
        <v>1.97231</v>
      </c>
      <c r="H1741">
        <v>1.9727399999999999</v>
      </c>
      <c r="I1741">
        <v>8</v>
      </c>
      <c r="J1741">
        <v>-8</v>
      </c>
      <c r="K1741" t="s">
        <v>17</v>
      </c>
      <c r="L1741">
        <f t="shared" si="85"/>
        <v>44499.06000000138</v>
      </c>
      <c r="X1741" t="str">
        <f ca="1"/>
        <v>2025-06-03 16:29:27</v>
      </c>
    </row>
    <row r="1742" spans="1:24" x14ac:dyDescent="0.2">
      <c r="A1742" t="s">
        <v>18</v>
      </c>
      <c r="B1742" t="s">
        <v>15099</v>
      </c>
      <c r="C1742" t="s">
        <v>1379</v>
      </c>
      <c r="D1742" t="s">
        <v>566</v>
      </c>
      <c r="E1742" t="s">
        <v>15100</v>
      </c>
      <c r="F1742" t="s">
        <v>15101</v>
      </c>
      <c r="G1742">
        <v>1.9716100000000001</v>
      </c>
      <c r="H1742">
        <v>1.9716</v>
      </c>
      <c r="I1742">
        <v>2</v>
      </c>
      <c r="J1742">
        <v>1.84</v>
      </c>
      <c r="K1742" t="s">
        <v>17</v>
      </c>
      <c r="L1742">
        <f t="shared" si="85"/>
        <v>44507.06000000138</v>
      </c>
      <c r="X1742" t="str">
        <f ca="1"/>
        <v>2025-06-03 16:28:46</v>
      </c>
    </row>
    <row r="1743" spans="1:24" x14ac:dyDescent="0.2">
      <c r="A1743" t="s">
        <v>18</v>
      </c>
      <c r="B1743" t="s">
        <v>15102</v>
      </c>
      <c r="C1743" t="s">
        <v>266</v>
      </c>
      <c r="D1743" t="s">
        <v>566</v>
      </c>
      <c r="E1743" t="s">
        <v>15103</v>
      </c>
      <c r="F1743" t="s">
        <v>15101</v>
      </c>
      <c r="G1743">
        <v>1.97146</v>
      </c>
      <c r="H1743">
        <v>1.9716</v>
      </c>
      <c r="I1743">
        <v>1</v>
      </c>
      <c r="J1743">
        <v>-1</v>
      </c>
      <c r="K1743" t="s">
        <v>17</v>
      </c>
      <c r="L1743">
        <f t="shared" si="85"/>
        <v>44505.220000001384</v>
      </c>
      <c r="X1743" t="str">
        <f ca="1"/>
        <v>2025-06-03 16:27:47</v>
      </c>
    </row>
    <row r="1744" spans="1:24" x14ac:dyDescent="0.2">
      <c r="A1744" t="s">
        <v>11</v>
      </c>
      <c r="B1744" t="s">
        <v>15104</v>
      </c>
      <c r="C1744" t="s">
        <v>786</v>
      </c>
      <c r="D1744" t="s">
        <v>566</v>
      </c>
      <c r="E1744" t="s">
        <v>15105</v>
      </c>
      <c r="F1744" t="s">
        <v>15106</v>
      </c>
      <c r="G1744">
        <v>1.9724900000000001</v>
      </c>
      <c r="H1744">
        <v>1.97085</v>
      </c>
      <c r="I1744">
        <v>2</v>
      </c>
      <c r="J1744">
        <v>-2</v>
      </c>
      <c r="K1744" t="s">
        <v>17</v>
      </c>
      <c r="L1744">
        <f t="shared" si="85"/>
        <v>44506.220000001384</v>
      </c>
      <c r="X1744" t="str">
        <f ca="1"/>
        <v>2025-06-03 16:26:15</v>
      </c>
    </row>
    <row r="1745" spans="1:24" x14ac:dyDescent="0.2">
      <c r="A1745" t="s">
        <v>11</v>
      </c>
      <c r="B1745" t="s">
        <v>15107</v>
      </c>
      <c r="C1745" t="s">
        <v>222</v>
      </c>
      <c r="D1745" t="s">
        <v>566</v>
      </c>
      <c r="E1745" t="s">
        <v>15108</v>
      </c>
      <c r="F1745" t="s">
        <v>15106</v>
      </c>
      <c r="G1745">
        <v>1.9723599999999999</v>
      </c>
      <c r="H1745">
        <v>1.97085</v>
      </c>
      <c r="I1745">
        <v>8</v>
      </c>
      <c r="J1745">
        <v>-8</v>
      </c>
      <c r="K1745" t="s">
        <v>17</v>
      </c>
      <c r="L1745">
        <f t="shared" si="85"/>
        <v>44508.220000001384</v>
      </c>
      <c r="X1745" t="str">
        <f ca="1"/>
        <v>2025-06-03 16:26:45</v>
      </c>
    </row>
    <row r="1746" spans="1:24" x14ac:dyDescent="0.2">
      <c r="A1746" t="s">
        <v>11</v>
      </c>
      <c r="B1746" t="s">
        <v>15109</v>
      </c>
      <c r="C1746" t="s">
        <v>4680</v>
      </c>
      <c r="D1746" t="s">
        <v>566</v>
      </c>
      <c r="E1746" t="s">
        <v>15110</v>
      </c>
      <c r="F1746" t="s">
        <v>15106</v>
      </c>
      <c r="G1746">
        <v>1.9725299999999999</v>
      </c>
      <c r="H1746">
        <v>1.97085</v>
      </c>
      <c r="I1746">
        <v>4</v>
      </c>
      <c r="J1746">
        <v>-4</v>
      </c>
      <c r="K1746" t="s">
        <v>17</v>
      </c>
      <c r="L1746">
        <f t="shared" si="85"/>
        <v>44516.220000001384</v>
      </c>
      <c r="X1746" t="str">
        <f ca="1"/>
        <v>2025-06-03 16:26:25</v>
      </c>
    </row>
    <row r="1747" spans="1:24" x14ac:dyDescent="0.2">
      <c r="A1747" t="s">
        <v>11</v>
      </c>
      <c r="B1747" t="s">
        <v>15111</v>
      </c>
      <c r="C1747" t="s">
        <v>266</v>
      </c>
      <c r="D1747" t="s">
        <v>566</v>
      </c>
      <c r="E1747" t="s">
        <v>15112</v>
      </c>
      <c r="F1747" t="s">
        <v>15106</v>
      </c>
      <c r="G1747">
        <v>1.97268</v>
      </c>
      <c r="H1747">
        <v>1.97085</v>
      </c>
      <c r="I1747">
        <v>1</v>
      </c>
      <c r="J1747">
        <v>-1</v>
      </c>
      <c r="K1747" t="s">
        <v>17</v>
      </c>
      <c r="L1747">
        <f t="shared" si="85"/>
        <v>44520.220000001384</v>
      </c>
      <c r="X1747" t="str">
        <f ca="1"/>
        <v>2025-06-03 16:26:06</v>
      </c>
    </row>
    <row r="1748" spans="1:24" x14ac:dyDescent="0.2">
      <c r="A1748" t="s">
        <v>11</v>
      </c>
      <c r="B1748" t="s">
        <v>15113</v>
      </c>
      <c r="C1748" t="s">
        <v>266</v>
      </c>
      <c r="D1748" t="s">
        <v>566</v>
      </c>
      <c r="E1748" t="s">
        <v>15114</v>
      </c>
      <c r="F1748" t="s">
        <v>15115</v>
      </c>
      <c r="G1748">
        <v>1.972</v>
      </c>
      <c r="H1748">
        <v>1.9731399999999999</v>
      </c>
      <c r="I1748">
        <v>1</v>
      </c>
      <c r="J1748">
        <v>0.92</v>
      </c>
      <c r="K1748" t="s">
        <v>17</v>
      </c>
      <c r="L1748">
        <f t="shared" si="85"/>
        <v>44521.220000001384</v>
      </c>
      <c r="X1748" t="str">
        <f ca="1"/>
        <v>2025-06-03 16:24:55</v>
      </c>
    </row>
    <row r="1749" spans="1:24" x14ac:dyDescent="0.2">
      <c r="A1749" t="s">
        <v>11</v>
      </c>
      <c r="B1749" t="s">
        <v>15116</v>
      </c>
      <c r="C1749" t="s">
        <v>786</v>
      </c>
      <c r="D1749" t="s">
        <v>14</v>
      </c>
      <c r="E1749" t="s">
        <v>15117</v>
      </c>
      <c r="F1749" t="s">
        <v>15118</v>
      </c>
      <c r="G1749">
        <v>0.51300999999999997</v>
      </c>
      <c r="H1749">
        <v>0.51415</v>
      </c>
      <c r="I1749">
        <v>2</v>
      </c>
      <c r="J1749">
        <v>1.84</v>
      </c>
      <c r="K1749" t="s">
        <v>17</v>
      </c>
      <c r="L1749">
        <f t="shared" si="85"/>
        <v>44520.300000001385</v>
      </c>
      <c r="X1749" t="str">
        <f ca="1"/>
        <v>2025-06-03 16:23:44</v>
      </c>
    </row>
    <row r="1750" spans="1:24" x14ac:dyDescent="0.2">
      <c r="A1750" t="s">
        <v>11</v>
      </c>
      <c r="B1750" t="s">
        <v>15119</v>
      </c>
      <c r="C1750" t="s">
        <v>266</v>
      </c>
      <c r="D1750" t="s">
        <v>14</v>
      </c>
      <c r="E1750" t="s">
        <v>15120</v>
      </c>
      <c r="F1750" t="s">
        <v>15118</v>
      </c>
      <c r="G1750">
        <v>0.51354</v>
      </c>
      <c r="H1750">
        <v>0.51415</v>
      </c>
      <c r="I1750">
        <v>1</v>
      </c>
      <c r="J1750">
        <v>0.92</v>
      </c>
      <c r="K1750" t="s">
        <v>17</v>
      </c>
      <c r="L1750">
        <f t="shared" si="85"/>
        <v>44518.460000001389</v>
      </c>
      <c r="X1750" t="str">
        <f ca="1"/>
        <v>2025-06-03 16:23:35</v>
      </c>
    </row>
    <row r="1751" spans="1:24" x14ac:dyDescent="0.2">
      <c r="A1751" t="s">
        <v>11</v>
      </c>
      <c r="B1751" t="s">
        <v>15121</v>
      </c>
      <c r="C1751" t="s">
        <v>786</v>
      </c>
      <c r="D1751" t="s">
        <v>14</v>
      </c>
      <c r="E1751" t="s">
        <v>15122</v>
      </c>
      <c r="F1751" t="s">
        <v>15123</v>
      </c>
      <c r="G1751">
        <v>0.51329999999999998</v>
      </c>
      <c r="H1751">
        <v>0.51387000000000005</v>
      </c>
      <c r="I1751">
        <v>2</v>
      </c>
      <c r="J1751">
        <v>1.84</v>
      </c>
      <c r="K1751" t="s">
        <v>17</v>
      </c>
      <c r="L1751">
        <f t="shared" si="85"/>
        <v>44517.540000001391</v>
      </c>
      <c r="X1751" t="str">
        <f ca="1"/>
        <v>2025-06-03 16:22:34</v>
      </c>
    </row>
    <row r="1752" spans="1:24" x14ac:dyDescent="0.2">
      <c r="A1752" t="s">
        <v>11</v>
      </c>
      <c r="B1752" t="s">
        <v>15124</v>
      </c>
      <c r="C1752" t="s">
        <v>266</v>
      </c>
      <c r="D1752" t="s">
        <v>14</v>
      </c>
      <c r="E1752" t="s">
        <v>15125</v>
      </c>
      <c r="F1752" t="s">
        <v>15123</v>
      </c>
      <c r="G1752">
        <v>0.51339000000000001</v>
      </c>
      <c r="H1752">
        <v>0.51387000000000005</v>
      </c>
      <c r="I1752">
        <v>1</v>
      </c>
      <c r="J1752">
        <v>0.92</v>
      </c>
      <c r="K1752" t="s">
        <v>17</v>
      </c>
      <c r="L1752">
        <f t="shared" si="85"/>
        <v>44515.700000001394</v>
      </c>
      <c r="X1752" t="str">
        <f ca="1"/>
        <v>2025-06-03 16:22:25</v>
      </c>
    </row>
    <row r="1753" spans="1:24" x14ac:dyDescent="0.2">
      <c r="A1753" t="s">
        <v>18</v>
      </c>
      <c r="B1753" t="s">
        <v>15126</v>
      </c>
      <c r="C1753" t="s">
        <v>836</v>
      </c>
      <c r="D1753" t="s">
        <v>14</v>
      </c>
      <c r="E1753" t="s">
        <v>15127</v>
      </c>
      <c r="F1753" t="s">
        <v>15128</v>
      </c>
      <c r="G1753">
        <v>0.51302999999999999</v>
      </c>
      <c r="H1753">
        <v>0.51331000000000004</v>
      </c>
      <c r="I1753">
        <v>2</v>
      </c>
      <c r="J1753">
        <v>-2</v>
      </c>
      <c r="K1753" t="s">
        <v>17</v>
      </c>
      <c r="L1753">
        <f t="shared" si="85"/>
        <v>44514.780000001396</v>
      </c>
      <c r="X1753" t="str">
        <f ca="1"/>
        <v>2025-06-03 16:21:34</v>
      </c>
    </row>
    <row r="1754" spans="1:24" x14ac:dyDescent="0.2">
      <c r="A1754" t="s">
        <v>18</v>
      </c>
      <c r="B1754" t="s">
        <v>15129</v>
      </c>
      <c r="C1754" t="s">
        <v>301</v>
      </c>
      <c r="D1754" t="s">
        <v>14</v>
      </c>
      <c r="E1754" t="s">
        <v>15130</v>
      </c>
      <c r="F1754" t="s">
        <v>15128</v>
      </c>
      <c r="G1754">
        <v>0.51305999999999996</v>
      </c>
      <c r="H1754">
        <v>0.51331000000000004</v>
      </c>
      <c r="I1754">
        <v>4</v>
      </c>
      <c r="J1754">
        <v>-4</v>
      </c>
      <c r="K1754" t="s">
        <v>17</v>
      </c>
      <c r="L1754">
        <f t="shared" si="85"/>
        <v>44516.780000001396</v>
      </c>
      <c r="X1754" t="str">
        <f ca="1"/>
        <v>2025-06-03 16:21:44</v>
      </c>
    </row>
    <row r="1755" spans="1:24" x14ac:dyDescent="0.2">
      <c r="A1755" t="s">
        <v>18</v>
      </c>
      <c r="B1755" t="s">
        <v>15131</v>
      </c>
      <c r="C1755" t="s">
        <v>266</v>
      </c>
      <c r="D1755" t="s">
        <v>14</v>
      </c>
      <c r="E1755" t="s">
        <v>15132</v>
      </c>
      <c r="F1755" t="s">
        <v>15128</v>
      </c>
      <c r="G1755">
        <v>0.51280999999999999</v>
      </c>
      <c r="H1755">
        <v>0.51331000000000004</v>
      </c>
      <c r="I1755">
        <v>1</v>
      </c>
      <c r="J1755">
        <v>-1</v>
      </c>
      <c r="K1755" t="s">
        <v>17</v>
      </c>
      <c r="L1755">
        <f t="shared" si="85"/>
        <v>44520.780000001396</v>
      </c>
      <c r="X1755" t="str">
        <f ca="1"/>
        <v>2025-06-03 16:21:14</v>
      </c>
    </row>
    <row r="1756" spans="1:24" x14ac:dyDescent="0.2">
      <c r="A1756" t="s">
        <v>18</v>
      </c>
      <c r="B1756" t="s">
        <v>15133</v>
      </c>
      <c r="C1756" t="s">
        <v>840</v>
      </c>
      <c r="D1756" t="s">
        <v>14</v>
      </c>
      <c r="E1756" t="s">
        <v>15134</v>
      </c>
      <c r="F1756" t="s">
        <v>15128</v>
      </c>
      <c r="G1756">
        <v>0.51327</v>
      </c>
      <c r="H1756">
        <v>0.51331000000000004</v>
      </c>
      <c r="I1756">
        <v>8</v>
      </c>
      <c r="J1756">
        <v>-8</v>
      </c>
      <c r="K1756" t="s">
        <v>17</v>
      </c>
      <c r="L1756">
        <f t="shared" si="85"/>
        <v>44521.780000001396</v>
      </c>
      <c r="X1756" t="str">
        <f ca="1"/>
        <v>2025-06-03 16:21:54</v>
      </c>
    </row>
    <row r="1757" spans="1:24" x14ac:dyDescent="0.2">
      <c r="A1757" t="s">
        <v>18</v>
      </c>
      <c r="B1757" t="s">
        <v>15135</v>
      </c>
      <c r="C1757" t="s">
        <v>266</v>
      </c>
      <c r="D1757" t="s">
        <v>14</v>
      </c>
      <c r="E1757" t="s">
        <v>15136</v>
      </c>
      <c r="F1757" t="s">
        <v>15137</v>
      </c>
      <c r="G1757">
        <v>0.51275000000000004</v>
      </c>
      <c r="H1757">
        <v>0.51275000000000004</v>
      </c>
      <c r="I1757">
        <v>1</v>
      </c>
      <c r="J1757">
        <v>0</v>
      </c>
      <c r="K1757" t="s">
        <v>17</v>
      </c>
      <c r="L1757">
        <f t="shared" si="85"/>
        <v>44529.780000001396</v>
      </c>
      <c r="X1757" t="str">
        <f ca="1"/>
        <v>2025-06-03 16:20:04</v>
      </c>
    </row>
    <row r="1758" spans="1:24" x14ac:dyDescent="0.2">
      <c r="A1758" t="s">
        <v>18</v>
      </c>
      <c r="B1758" t="s">
        <v>15138</v>
      </c>
      <c r="C1758" t="s">
        <v>786</v>
      </c>
      <c r="D1758" t="s">
        <v>14</v>
      </c>
      <c r="E1758" t="s">
        <v>15139</v>
      </c>
      <c r="F1758" t="s">
        <v>15140</v>
      </c>
      <c r="G1758">
        <v>0.51324000000000003</v>
      </c>
      <c r="H1758">
        <v>0.51271999999999995</v>
      </c>
      <c r="I1758">
        <v>2</v>
      </c>
      <c r="J1758">
        <v>1.84</v>
      </c>
      <c r="K1758" t="s">
        <v>17</v>
      </c>
      <c r="L1758">
        <f t="shared" si="85"/>
        <v>44529.780000001396</v>
      </c>
      <c r="X1758" t="str">
        <f ca="1"/>
        <v>2025-06-03 16:19:03</v>
      </c>
    </row>
    <row r="1759" spans="1:24" x14ac:dyDescent="0.2">
      <c r="A1759" t="s">
        <v>18</v>
      </c>
      <c r="B1759" t="s">
        <v>15141</v>
      </c>
      <c r="C1759" t="s">
        <v>266</v>
      </c>
      <c r="D1759" t="s">
        <v>14</v>
      </c>
      <c r="E1759" t="s">
        <v>15142</v>
      </c>
      <c r="F1759" t="s">
        <v>15140</v>
      </c>
      <c r="G1759">
        <v>0.51251000000000002</v>
      </c>
      <c r="H1759">
        <v>0.51271999999999995</v>
      </c>
      <c r="I1759">
        <v>1</v>
      </c>
      <c r="J1759">
        <v>-1</v>
      </c>
      <c r="K1759" t="s">
        <v>17</v>
      </c>
      <c r="L1759">
        <f t="shared" si="85"/>
        <v>44527.940000001399</v>
      </c>
      <c r="X1759" t="str">
        <f ca="1"/>
        <v>2025-06-03 16:18:54</v>
      </c>
    </row>
    <row r="1760" spans="1:24" x14ac:dyDescent="0.2">
      <c r="A1760" t="s">
        <v>18</v>
      </c>
      <c r="B1760" t="s">
        <v>15143</v>
      </c>
      <c r="C1760" t="s">
        <v>266</v>
      </c>
      <c r="D1760" t="s">
        <v>14</v>
      </c>
      <c r="E1760" t="s">
        <v>15144</v>
      </c>
      <c r="F1760" t="s">
        <v>15145</v>
      </c>
      <c r="G1760">
        <v>0.51271</v>
      </c>
      <c r="H1760">
        <v>0.51254</v>
      </c>
      <c r="I1760">
        <v>1</v>
      </c>
      <c r="J1760">
        <v>0.92</v>
      </c>
      <c r="K1760" t="s">
        <v>17</v>
      </c>
      <c r="L1760">
        <f t="shared" si="85"/>
        <v>44528.940000001399</v>
      </c>
      <c r="X1760" t="str">
        <f ca="1"/>
        <v>2025-06-03 16:17:44</v>
      </c>
    </row>
    <row r="1761" spans="1:24" x14ac:dyDescent="0.2">
      <c r="A1761" t="s">
        <v>18</v>
      </c>
      <c r="B1761" t="s">
        <v>15146</v>
      </c>
      <c r="C1761" t="s">
        <v>281</v>
      </c>
      <c r="D1761" t="s">
        <v>14</v>
      </c>
      <c r="E1761" t="s">
        <v>15147</v>
      </c>
      <c r="F1761" t="s">
        <v>15148</v>
      </c>
      <c r="G1761">
        <v>0.51317000000000002</v>
      </c>
      <c r="H1761">
        <v>0.51241000000000003</v>
      </c>
      <c r="I1761">
        <v>2</v>
      </c>
      <c r="J1761">
        <v>1.84</v>
      </c>
      <c r="K1761" t="s">
        <v>17</v>
      </c>
      <c r="L1761">
        <f t="shared" si="85"/>
        <v>44528.020000001401</v>
      </c>
      <c r="X1761" t="str">
        <f ca="1"/>
        <v>2025-06-03 16:16:43</v>
      </c>
    </row>
    <row r="1762" spans="1:24" x14ac:dyDescent="0.2">
      <c r="A1762" t="s">
        <v>18</v>
      </c>
      <c r="B1762" t="s">
        <v>15149</v>
      </c>
      <c r="C1762" t="s">
        <v>850</v>
      </c>
      <c r="D1762" t="s">
        <v>14</v>
      </c>
      <c r="E1762" t="s">
        <v>15150</v>
      </c>
      <c r="F1762" t="s">
        <v>15148</v>
      </c>
      <c r="G1762">
        <v>0.51327</v>
      </c>
      <c r="H1762">
        <v>0.51241000000000003</v>
      </c>
      <c r="I1762">
        <v>4</v>
      </c>
      <c r="J1762">
        <v>3.68</v>
      </c>
      <c r="K1762" t="s">
        <v>17</v>
      </c>
      <c r="L1762">
        <f t="shared" si="85"/>
        <v>44526.180000001405</v>
      </c>
      <c r="X1762" t="str">
        <f ca="1"/>
        <v>2025-06-03 16:17:23</v>
      </c>
    </row>
    <row r="1763" spans="1:24" x14ac:dyDescent="0.2">
      <c r="A1763" t="s">
        <v>18</v>
      </c>
      <c r="B1763" t="s">
        <v>15151</v>
      </c>
      <c r="C1763" t="s">
        <v>266</v>
      </c>
      <c r="D1763" t="s">
        <v>14</v>
      </c>
      <c r="E1763" t="s">
        <v>15152</v>
      </c>
      <c r="F1763" t="s">
        <v>15148</v>
      </c>
      <c r="G1763">
        <v>0.51302000000000003</v>
      </c>
      <c r="H1763">
        <v>0.51241000000000003</v>
      </c>
      <c r="I1763">
        <v>1</v>
      </c>
      <c r="J1763">
        <v>0.92</v>
      </c>
      <c r="K1763" t="s">
        <v>17</v>
      </c>
      <c r="L1763">
        <f t="shared" si="85"/>
        <v>44522.500000001404</v>
      </c>
      <c r="X1763" t="str">
        <f ca="1"/>
        <v>2025-06-03 16:16:33</v>
      </c>
    </row>
    <row r="1764" spans="1:24" x14ac:dyDescent="0.2">
      <c r="A1764" t="s">
        <v>11</v>
      </c>
      <c r="B1764" t="s">
        <v>15153</v>
      </c>
      <c r="C1764" t="s">
        <v>4680</v>
      </c>
      <c r="D1764" t="s">
        <v>14</v>
      </c>
      <c r="E1764" t="s">
        <v>15154</v>
      </c>
      <c r="F1764" t="s">
        <v>15155</v>
      </c>
      <c r="G1764">
        <v>0.51334999999999997</v>
      </c>
      <c r="H1764">
        <v>0.51287000000000005</v>
      </c>
      <c r="I1764">
        <v>4</v>
      </c>
      <c r="J1764">
        <v>-4</v>
      </c>
      <c r="K1764" t="s">
        <v>17</v>
      </c>
      <c r="L1764">
        <f t="shared" si="85"/>
        <v>44521.580000001406</v>
      </c>
      <c r="X1764" t="str">
        <f ca="1"/>
        <v>2025-06-03 16:15:42</v>
      </c>
    </row>
    <row r="1765" spans="1:24" x14ac:dyDescent="0.2">
      <c r="A1765" t="s">
        <v>11</v>
      </c>
      <c r="B1765" t="s">
        <v>15156</v>
      </c>
      <c r="C1765" t="s">
        <v>786</v>
      </c>
      <c r="D1765" t="s">
        <v>14</v>
      </c>
      <c r="E1765" t="s">
        <v>15157</v>
      </c>
      <c r="F1765" t="s">
        <v>15155</v>
      </c>
      <c r="G1765">
        <v>0.51356999999999997</v>
      </c>
      <c r="H1765">
        <v>0.51287000000000005</v>
      </c>
      <c r="I1765">
        <v>2</v>
      </c>
      <c r="J1765">
        <v>-2</v>
      </c>
      <c r="K1765" t="s">
        <v>17</v>
      </c>
      <c r="L1765">
        <f t="shared" si="85"/>
        <v>44525.580000001406</v>
      </c>
      <c r="X1765" t="str">
        <f ca="1"/>
        <v>2025-06-03 16:15:32</v>
      </c>
    </row>
    <row r="1766" spans="1:24" x14ac:dyDescent="0.2">
      <c r="A1766" t="s">
        <v>11</v>
      </c>
      <c r="B1766" t="s">
        <v>15158</v>
      </c>
      <c r="C1766" t="s">
        <v>4565</v>
      </c>
      <c r="D1766" t="s">
        <v>14</v>
      </c>
      <c r="E1766" t="s">
        <v>15159</v>
      </c>
      <c r="F1766" t="s">
        <v>15155</v>
      </c>
      <c r="G1766">
        <v>0.51305999999999996</v>
      </c>
      <c r="H1766">
        <v>0.51287000000000005</v>
      </c>
      <c r="I1766">
        <v>8</v>
      </c>
      <c r="J1766">
        <v>-8</v>
      </c>
      <c r="K1766" t="s">
        <v>17</v>
      </c>
      <c r="L1766">
        <f t="shared" si="85"/>
        <v>44527.580000001406</v>
      </c>
      <c r="X1766" t="str">
        <f ca="1"/>
        <v>2025-06-03 16:15:52</v>
      </c>
    </row>
    <row r="1767" spans="1:24" x14ac:dyDescent="0.2">
      <c r="A1767" t="s">
        <v>11</v>
      </c>
      <c r="B1767" t="s">
        <v>15160</v>
      </c>
      <c r="C1767" t="s">
        <v>266</v>
      </c>
      <c r="D1767" t="s">
        <v>14</v>
      </c>
      <c r="E1767" t="s">
        <v>15161</v>
      </c>
      <c r="F1767" t="s">
        <v>15155</v>
      </c>
      <c r="G1767">
        <v>0.51373999999999997</v>
      </c>
      <c r="H1767">
        <v>0.51287000000000005</v>
      </c>
      <c r="I1767">
        <v>1</v>
      </c>
      <c r="J1767">
        <v>-1</v>
      </c>
      <c r="K1767" t="s">
        <v>17</v>
      </c>
      <c r="L1767">
        <f t="shared" si="85"/>
        <v>44535.580000001406</v>
      </c>
      <c r="X1767" t="str">
        <f ca="1"/>
        <v>2025-06-03 16:15:23</v>
      </c>
    </row>
    <row r="1768" spans="1:24" x14ac:dyDescent="0.2">
      <c r="A1768" t="s">
        <v>18</v>
      </c>
      <c r="B1768" t="s">
        <v>15162</v>
      </c>
      <c r="C1768" t="s">
        <v>4680</v>
      </c>
      <c r="D1768" t="s">
        <v>14</v>
      </c>
      <c r="E1768" t="s">
        <v>15163</v>
      </c>
      <c r="F1768" t="s">
        <v>15164</v>
      </c>
      <c r="G1768">
        <v>0.51329999999999998</v>
      </c>
      <c r="H1768">
        <v>0.51373999999999997</v>
      </c>
      <c r="I1768">
        <v>4</v>
      </c>
      <c r="J1768">
        <v>-4</v>
      </c>
      <c r="K1768" t="s">
        <v>17</v>
      </c>
      <c r="L1768">
        <f t="shared" si="85"/>
        <v>44536.580000001406</v>
      </c>
      <c r="X1768" t="str">
        <f ca="1"/>
        <v>2025-06-03 16:14:32</v>
      </c>
    </row>
    <row r="1769" spans="1:24" x14ac:dyDescent="0.2">
      <c r="A1769" t="s">
        <v>18</v>
      </c>
      <c r="B1769" t="s">
        <v>15165</v>
      </c>
      <c r="C1769" t="s">
        <v>786</v>
      </c>
      <c r="D1769" t="s">
        <v>14</v>
      </c>
      <c r="E1769" t="s">
        <v>15166</v>
      </c>
      <c r="F1769" t="s">
        <v>15164</v>
      </c>
      <c r="G1769">
        <v>0.51293999999999995</v>
      </c>
      <c r="H1769">
        <v>0.51373999999999997</v>
      </c>
      <c r="I1769">
        <v>2</v>
      </c>
      <c r="J1769">
        <v>-2</v>
      </c>
      <c r="K1769" t="s">
        <v>17</v>
      </c>
      <c r="L1769">
        <f t="shared" si="85"/>
        <v>44540.580000001406</v>
      </c>
      <c r="X1769" t="str">
        <f ca="1"/>
        <v>2025-06-03 16:14:22</v>
      </c>
    </row>
    <row r="1770" spans="1:24" x14ac:dyDescent="0.2">
      <c r="A1770" t="s">
        <v>18</v>
      </c>
      <c r="B1770" t="s">
        <v>15167</v>
      </c>
      <c r="C1770" t="s">
        <v>4565</v>
      </c>
      <c r="D1770" t="s">
        <v>14</v>
      </c>
      <c r="E1770" t="s">
        <v>15168</v>
      </c>
      <c r="F1770" t="s">
        <v>15164</v>
      </c>
      <c r="G1770">
        <v>0.51331000000000004</v>
      </c>
      <c r="H1770">
        <v>0.51373999999999997</v>
      </c>
      <c r="I1770">
        <v>8</v>
      </c>
      <c r="J1770">
        <v>-8</v>
      </c>
      <c r="K1770" t="s">
        <v>17</v>
      </c>
      <c r="L1770">
        <f t="shared" si="85"/>
        <v>44542.580000001406</v>
      </c>
      <c r="X1770" t="str">
        <f ca="1"/>
        <v>2025-06-03 16:14:42</v>
      </c>
    </row>
    <row r="1771" spans="1:24" x14ac:dyDescent="0.2">
      <c r="A1771" t="s">
        <v>18</v>
      </c>
      <c r="B1771" t="s">
        <v>15169</v>
      </c>
      <c r="C1771" t="s">
        <v>266</v>
      </c>
      <c r="D1771" t="s">
        <v>14</v>
      </c>
      <c r="E1771" t="s">
        <v>15170</v>
      </c>
      <c r="F1771" t="s">
        <v>15164</v>
      </c>
      <c r="G1771">
        <v>0.51275000000000004</v>
      </c>
      <c r="H1771">
        <v>0.51373999999999997</v>
      </c>
      <c r="I1771">
        <v>1</v>
      </c>
      <c r="J1771">
        <v>-1</v>
      </c>
      <c r="K1771" t="s">
        <v>17</v>
      </c>
      <c r="L1771">
        <f t="shared" si="85"/>
        <v>44550.580000001406</v>
      </c>
      <c r="X1771" t="str">
        <f ca="1"/>
        <v>2025-06-03 16:14:13</v>
      </c>
    </row>
    <row r="1772" spans="1:24" x14ac:dyDescent="0.2">
      <c r="A1772" t="s">
        <v>18</v>
      </c>
      <c r="B1772" t="s">
        <v>15171</v>
      </c>
      <c r="C1772" t="s">
        <v>840</v>
      </c>
      <c r="D1772" t="s">
        <v>14</v>
      </c>
      <c r="E1772" t="s">
        <v>15172</v>
      </c>
      <c r="F1772" t="s">
        <v>15173</v>
      </c>
      <c r="G1772">
        <v>0.51356000000000002</v>
      </c>
      <c r="H1772">
        <v>0.51297999999999999</v>
      </c>
      <c r="I1772">
        <v>4</v>
      </c>
      <c r="J1772">
        <v>3.6</v>
      </c>
      <c r="K1772" t="s">
        <v>17</v>
      </c>
      <c r="L1772">
        <f t="shared" si="85"/>
        <v>44551.580000001406</v>
      </c>
      <c r="X1772" t="str">
        <f ca="1"/>
        <v>2025-06-03 16:13:42</v>
      </c>
    </row>
    <row r="1773" spans="1:24" x14ac:dyDescent="0.2">
      <c r="A1773" t="s">
        <v>18</v>
      </c>
      <c r="B1773" t="s">
        <v>15174</v>
      </c>
      <c r="C1773" t="s">
        <v>836</v>
      </c>
      <c r="D1773" t="s">
        <v>14</v>
      </c>
      <c r="E1773" t="s">
        <v>15175</v>
      </c>
      <c r="F1773" t="s">
        <v>15173</v>
      </c>
      <c r="G1773">
        <v>0.51329000000000002</v>
      </c>
      <c r="H1773">
        <v>0.51297999999999999</v>
      </c>
      <c r="I1773">
        <v>2</v>
      </c>
      <c r="J1773">
        <v>1.8</v>
      </c>
      <c r="K1773" t="s">
        <v>17</v>
      </c>
      <c r="L1773">
        <f t="shared" si="85"/>
        <v>44547.980000001407</v>
      </c>
      <c r="X1773" t="str">
        <f ca="1"/>
        <v>2025-06-03 16:13:22</v>
      </c>
    </row>
    <row r="1774" spans="1:24" x14ac:dyDescent="0.2">
      <c r="A1774" t="s">
        <v>18</v>
      </c>
      <c r="B1774" t="s">
        <v>15176</v>
      </c>
      <c r="C1774" t="s">
        <v>266</v>
      </c>
      <c r="D1774" t="s">
        <v>14</v>
      </c>
      <c r="E1774" t="s">
        <v>15177</v>
      </c>
      <c r="F1774" t="s">
        <v>15173</v>
      </c>
      <c r="G1774">
        <v>0.51278999999999997</v>
      </c>
      <c r="H1774">
        <v>0.51297999999999999</v>
      </c>
      <c r="I1774">
        <v>1</v>
      </c>
      <c r="J1774">
        <v>-1</v>
      </c>
      <c r="K1774" t="s">
        <v>17</v>
      </c>
      <c r="L1774">
        <f t="shared" si="85"/>
        <v>44546.180000001405</v>
      </c>
      <c r="X1774" t="str">
        <f ca="1"/>
        <v>2025-06-03 16:13:02</v>
      </c>
    </row>
    <row r="1775" spans="1:24" x14ac:dyDescent="0.2">
      <c r="A1775" t="s">
        <v>18</v>
      </c>
      <c r="B1775" t="s">
        <v>15178</v>
      </c>
      <c r="C1775" t="s">
        <v>836</v>
      </c>
      <c r="D1775" t="s">
        <v>14</v>
      </c>
      <c r="E1775" t="s">
        <v>15179</v>
      </c>
      <c r="F1775" t="s">
        <v>15180</v>
      </c>
      <c r="G1775">
        <v>0.51341999999999999</v>
      </c>
      <c r="H1775">
        <v>0.51287000000000005</v>
      </c>
      <c r="I1775">
        <v>2</v>
      </c>
      <c r="J1775">
        <v>1.82</v>
      </c>
      <c r="K1775" t="s">
        <v>17</v>
      </c>
      <c r="L1775">
        <f t="shared" si="85"/>
        <v>44547.180000001405</v>
      </c>
      <c r="X1775" t="str">
        <f ca="1"/>
        <v>2025-06-03 16:12:12</v>
      </c>
    </row>
    <row r="1776" spans="1:24" x14ac:dyDescent="0.2">
      <c r="A1776" t="s">
        <v>18</v>
      </c>
      <c r="B1776" t="s">
        <v>15181</v>
      </c>
      <c r="C1776" t="s">
        <v>266</v>
      </c>
      <c r="D1776" t="s">
        <v>14</v>
      </c>
      <c r="E1776" t="s">
        <v>15182</v>
      </c>
      <c r="F1776" t="s">
        <v>15180</v>
      </c>
      <c r="G1776">
        <v>0.51324999999999998</v>
      </c>
      <c r="H1776">
        <v>0.51287000000000005</v>
      </c>
      <c r="I1776">
        <v>1</v>
      </c>
      <c r="J1776">
        <v>0.91</v>
      </c>
      <c r="K1776" t="s">
        <v>17</v>
      </c>
      <c r="L1776">
        <f t="shared" si="85"/>
        <v>44545.360000001405</v>
      </c>
      <c r="X1776" t="str">
        <f ca="1"/>
        <v>2025-06-03 16:11:52</v>
      </c>
    </row>
    <row r="1777" spans="1:24" x14ac:dyDescent="0.2">
      <c r="A1777" t="s">
        <v>18</v>
      </c>
      <c r="B1777" t="s">
        <v>15183</v>
      </c>
      <c r="C1777" t="s">
        <v>266</v>
      </c>
      <c r="D1777" t="s">
        <v>14</v>
      </c>
      <c r="E1777" t="s">
        <v>15184</v>
      </c>
      <c r="F1777" t="s">
        <v>15185</v>
      </c>
      <c r="G1777">
        <v>0.51373999999999997</v>
      </c>
      <c r="H1777">
        <v>0.51317999999999997</v>
      </c>
      <c r="I1777">
        <v>1</v>
      </c>
      <c r="J1777">
        <v>0.91</v>
      </c>
      <c r="K1777" t="s">
        <v>17</v>
      </c>
      <c r="L1777">
        <f t="shared" si="85"/>
        <v>44544.450000001401</v>
      </c>
      <c r="X1777" t="str">
        <f ca="1"/>
        <v>2025-06-03 16:10:42</v>
      </c>
    </row>
    <row r="1778" spans="1:24" x14ac:dyDescent="0.2">
      <c r="A1778" t="s">
        <v>18</v>
      </c>
      <c r="B1778" t="s">
        <v>15186</v>
      </c>
      <c r="C1778" t="s">
        <v>4680</v>
      </c>
      <c r="D1778" t="s">
        <v>14</v>
      </c>
      <c r="E1778" t="s">
        <v>15187</v>
      </c>
      <c r="F1778" t="s">
        <v>15185</v>
      </c>
      <c r="G1778">
        <v>0.51397999999999999</v>
      </c>
      <c r="H1778">
        <v>0.51317999999999997</v>
      </c>
      <c r="I1778">
        <v>4</v>
      </c>
      <c r="J1778">
        <v>3.64</v>
      </c>
      <c r="K1778" t="s">
        <v>17</v>
      </c>
      <c r="L1778">
        <f t="shared" si="85"/>
        <v>44543.540000001398</v>
      </c>
      <c r="X1778" t="str">
        <f ca="1"/>
        <v>2025-06-03 16:11:01</v>
      </c>
    </row>
    <row r="1779" spans="1:24" x14ac:dyDescent="0.2">
      <c r="A1779" t="s">
        <v>18</v>
      </c>
      <c r="B1779" t="s">
        <v>15188</v>
      </c>
      <c r="C1779" t="s">
        <v>281</v>
      </c>
      <c r="D1779" t="s">
        <v>14</v>
      </c>
      <c r="E1779" t="s">
        <v>15189</v>
      </c>
      <c r="F1779" t="s">
        <v>15185</v>
      </c>
      <c r="G1779">
        <v>0.51382000000000005</v>
      </c>
      <c r="H1779">
        <v>0.51317999999999997</v>
      </c>
      <c r="I1779">
        <v>2</v>
      </c>
      <c r="J1779">
        <v>1.82</v>
      </c>
      <c r="K1779" t="s">
        <v>17</v>
      </c>
      <c r="L1779">
        <f t="shared" si="85"/>
        <v>44539.900000001398</v>
      </c>
      <c r="X1779" t="str">
        <f ca="1"/>
        <v>2025-06-03 16:10:52</v>
      </c>
    </row>
    <row r="1780" spans="1:24" x14ac:dyDescent="0.2">
      <c r="A1780" t="s">
        <v>18</v>
      </c>
      <c r="B1780" t="s">
        <v>15190</v>
      </c>
      <c r="C1780" t="s">
        <v>850</v>
      </c>
      <c r="D1780" t="s">
        <v>14</v>
      </c>
      <c r="E1780" t="s">
        <v>15191</v>
      </c>
      <c r="F1780" t="s">
        <v>15185</v>
      </c>
      <c r="G1780">
        <v>0.51424000000000003</v>
      </c>
      <c r="H1780">
        <v>0.51317999999999997</v>
      </c>
      <c r="I1780">
        <v>8</v>
      </c>
      <c r="J1780">
        <v>7.28</v>
      </c>
      <c r="K1780" t="s">
        <v>17</v>
      </c>
      <c r="L1780">
        <f t="shared" si="85"/>
        <v>44538.080000001399</v>
      </c>
      <c r="X1780" t="str">
        <f ca="1"/>
        <v>2025-06-03 16:11:32</v>
      </c>
    </row>
    <row r="1781" spans="1:24" x14ac:dyDescent="0.2">
      <c r="A1781" t="s">
        <v>18</v>
      </c>
      <c r="B1781" t="s">
        <v>15192</v>
      </c>
      <c r="C1781" t="s">
        <v>1379</v>
      </c>
      <c r="D1781" t="s">
        <v>14</v>
      </c>
      <c r="E1781" t="s">
        <v>15193</v>
      </c>
      <c r="F1781" t="s">
        <v>15194</v>
      </c>
      <c r="G1781">
        <v>0.51309000000000005</v>
      </c>
      <c r="H1781">
        <v>0.51334999999999997</v>
      </c>
      <c r="I1781">
        <v>4</v>
      </c>
      <c r="J1781">
        <v>-4</v>
      </c>
      <c r="K1781" t="s">
        <v>17</v>
      </c>
      <c r="L1781">
        <f t="shared" si="85"/>
        <v>44530.8000000014</v>
      </c>
      <c r="X1781" t="str">
        <f ca="1"/>
        <v>2025-06-03 16:10:31</v>
      </c>
    </row>
    <row r="1782" spans="1:24" x14ac:dyDescent="0.2">
      <c r="A1782" t="s">
        <v>18</v>
      </c>
      <c r="B1782" t="s">
        <v>15195</v>
      </c>
      <c r="C1782" t="s">
        <v>266</v>
      </c>
      <c r="D1782" t="s">
        <v>14</v>
      </c>
      <c r="E1782" t="s">
        <v>15196</v>
      </c>
      <c r="F1782" t="s">
        <v>15194</v>
      </c>
      <c r="G1782">
        <v>0.51266</v>
      </c>
      <c r="H1782">
        <v>0.51334999999999997</v>
      </c>
      <c r="I1782">
        <v>1</v>
      </c>
      <c r="J1782">
        <v>-1</v>
      </c>
      <c r="K1782" t="s">
        <v>17</v>
      </c>
      <c r="L1782">
        <f t="shared" si="85"/>
        <v>44534.8000000014</v>
      </c>
      <c r="X1782" t="str">
        <f ca="1"/>
        <v>2025-06-03 16:09:32</v>
      </c>
    </row>
    <row r="1783" spans="1:24" x14ac:dyDescent="0.2">
      <c r="A1783" t="s">
        <v>18</v>
      </c>
      <c r="B1783" t="s">
        <v>15197</v>
      </c>
      <c r="C1783" t="s">
        <v>6909</v>
      </c>
      <c r="D1783" t="s">
        <v>14</v>
      </c>
      <c r="E1783" t="s">
        <v>15198</v>
      </c>
      <c r="F1783" t="s">
        <v>15194</v>
      </c>
      <c r="G1783">
        <v>0.51282000000000005</v>
      </c>
      <c r="H1783">
        <v>0.51334999999999997</v>
      </c>
      <c r="I1783">
        <v>2</v>
      </c>
      <c r="J1783">
        <v>-2</v>
      </c>
      <c r="K1783" t="s">
        <v>17</v>
      </c>
      <c r="L1783">
        <f t="shared" si="85"/>
        <v>44535.8000000014</v>
      </c>
      <c r="X1783" t="str">
        <f ca="1"/>
        <v>2025-06-03 16:10:21</v>
      </c>
    </row>
    <row r="1784" spans="1:24" x14ac:dyDescent="0.2">
      <c r="A1784" t="s">
        <v>18</v>
      </c>
      <c r="B1784" t="s">
        <v>15199</v>
      </c>
      <c r="C1784" t="s">
        <v>836</v>
      </c>
      <c r="D1784" t="s">
        <v>14</v>
      </c>
      <c r="E1784" t="s">
        <v>15200</v>
      </c>
      <c r="F1784" t="s">
        <v>15201</v>
      </c>
      <c r="G1784">
        <v>0.51324999999999998</v>
      </c>
      <c r="H1784">
        <v>0.51261999999999996</v>
      </c>
      <c r="I1784">
        <v>2</v>
      </c>
      <c r="J1784">
        <v>1.82</v>
      </c>
      <c r="K1784" t="s">
        <v>17</v>
      </c>
      <c r="L1784">
        <f t="shared" si="85"/>
        <v>44537.8000000014</v>
      </c>
      <c r="X1784" t="str">
        <f ca="1"/>
        <v>2025-06-03 16:08:41</v>
      </c>
    </row>
    <row r="1785" spans="1:24" x14ac:dyDescent="0.2">
      <c r="A1785" t="s">
        <v>18</v>
      </c>
      <c r="B1785" t="s">
        <v>15202</v>
      </c>
      <c r="C1785" t="s">
        <v>266</v>
      </c>
      <c r="D1785" t="s">
        <v>14</v>
      </c>
      <c r="E1785" t="s">
        <v>15203</v>
      </c>
      <c r="F1785" t="s">
        <v>15201</v>
      </c>
      <c r="G1785">
        <v>0.51265000000000005</v>
      </c>
      <c r="H1785">
        <v>0.51261999999999996</v>
      </c>
      <c r="I1785">
        <v>1</v>
      </c>
      <c r="J1785">
        <v>0.91</v>
      </c>
      <c r="K1785" t="s">
        <v>17</v>
      </c>
      <c r="L1785">
        <f t="shared" si="85"/>
        <v>44535.9800000014</v>
      </c>
      <c r="X1785" t="str">
        <f ca="1"/>
        <v>2025-06-03 16:08:21</v>
      </c>
    </row>
    <row r="1786" spans="1:24" x14ac:dyDescent="0.2">
      <c r="A1786" t="s">
        <v>18</v>
      </c>
      <c r="B1786" t="s">
        <v>15204</v>
      </c>
      <c r="C1786" t="s">
        <v>266</v>
      </c>
      <c r="D1786" t="s">
        <v>14</v>
      </c>
      <c r="E1786" t="s">
        <v>15205</v>
      </c>
      <c r="F1786" t="s">
        <v>15206</v>
      </c>
      <c r="G1786">
        <v>0.51258999999999999</v>
      </c>
      <c r="H1786">
        <v>0.51280999999999999</v>
      </c>
      <c r="I1786">
        <v>1</v>
      </c>
      <c r="J1786">
        <v>-1</v>
      </c>
      <c r="K1786" t="s">
        <v>17</v>
      </c>
      <c r="L1786">
        <f t="shared" si="85"/>
        <v>44535.070000001397</v>
      </c>
      <c r="X1786" t="str">
        <f ca="1"/>
        <v>2025-06-03 16:07:11</v>
      </c>
    </row>
    <row r="1787" spans="1:24" x14ac:dyDescent="0.2">
      <c r="A1787" t="s">
        <v>18</v>
      </c>
      <c r="B1787" t="s">
        <v>15207</v>
      </c>
      <c r="C1787" t="s">
        <v>281</v>
      </c>
      <c r="D1787" t="s">
        <v>14</v>
      </c>
      <c r="E1787" t="s">
        <v>15208</v>
      </c>
      <c r="F1787" t="s">
        <v>15206</v>
      </c>
      <c r="G1787">
        <v>0.51300000000000001</v>
      </c>
      <c r="H1787">
        <v>0.51280999999999999</v>
      </c>
      <c r="I1787">
        <v>2</v>
      </c>
      <c r="J1787">
        <v>1.82</v>
      </c>
      <c r="K1787" t="s">
        <v>17</v>
      </c>
      <c r="L1787">
        <f t="shared" si="85"/>
        <v>44536.070000001397</v>
      </c>
      <c r="X1787" t="str">
        <f ca="1"/>
        <v>2025-06-03 16:07:21</v>
      </c>
    </row>
    <row r="1788" spans="1:24" x14ac:dyDescent="0.2">
      <c r="A1788" t="s">
        <v>18</v>
      </c>
      <c r="B1788" t="s">
        <v>15209</v>
      </c>
      <c r="C1788" t="s">
        <v>786</v>
      </c>
      <c r="D1788" t="s">
        <v>14</v>
      </c>
      <c r="E1788" t="s">
        <v>15210</v>
      </c>
      <c r="F1788" t="s">
        <v>15211</v>
      </c>
      <c r="G1788">
        <v>0.51283000000000001</v>
      </c>
      <c r="H1788">
        <v>0.51275000000000004</v>
      </c>
      <c r="I1788">
        <v>2</v>
      </c>
      <c r="J1788">
        <v>1.84</v>
      </c>
      <c r="K1788" t="s">
        <v>17</v>
      </c>
      <c r="L1788">
        <f t="shared" si="85"/>
        <v>44534.250000001397</v>
      </c>
      <c r="X1788" t="str">
        <f ca="1"/>
        <v>2025-06-03 16:06:10</v>
      </c>
    </row>
    <row r="1789" spans="1:24" x14ac:dyDescent="0.2">
      <c r="A1789" t="s">
        <v>18</v>
      </c>
      <c r="B1789" t="s">
        <v>15212</v>
      </c>
      <c r="C1789" t="s">
        <v>266</v>
      </c>
      <c r="D1789" t="s">
        <v>14</v>
      </c>
      <c r="E1789" t="s">
        <v>15213</v>
      </c>
      <c r="F1789" t="s">
        <v>15211</v>
      </c>
      <c r="G1789">
        <v>0.51251000000000002</v>
      </c>
      <c r="H1789">
        <v>0.51275000000000004</v>
      </c>
      <c r="I1789">
        <v>1</v>
      </c>
      <c r="J1789">
        <v>-1</v>
      </c>
      <c r="K1789" t="s">
        <v>17</v>
      </c>
      <c r="L1789">
        <f t="shared" si="85"/>
        <v>44532.4100000014</v>
      </c>
      <c r="X1789" t="str">
        <f ca="1"/>
        <v>2025-06-03 16:06:01</v>
      </c>
    </row>
    <row r="1790" spans="1:24" x14ac:dyDescent="0.2">
      <c r="A1790" t="s">
        <v>18</v>
      </c>
      <c r="B1790" t="s">
        <v>15214</v>
      </c>
      <c r="C1790" t="s">
        <v>4680</v>
      </c>
      <c r="D1790" t="s">
        <v>14</v>
      </c>
      <c r="E1790" t="s">
        <v>15215</v>
      </c>
      <c r="F1790" t="s">
        <v>15216</v>
      </c>
      <c r="G1790">
        <v>0.51236999999999999</v>
      </c>
      <c r="H1790">
        <v>0.51263999999999998</v>
      </c>
      <c r="I1790">
        <v>4</v>
      </c>
      <c r="J1790">
        <v>-4</v>
      </c>
      <c r="K1790" t="s">
        <v>17</v>
      </c>
      <c r="L1790">
        <f t="shared" si="85"/>
        <v>44533.4100000014</v>
      </c>
      <c r="X1790" t="str">
        <f ca="1"/>
        <v>2025-06-03 16:05:10</v>
      </c>
    </row>
    <row r="1791" spans="1:24" x14ac:dyDescent="0.2">
      <c r="A1791" t="s">
        <v>18</v>
      </c>
      <c r="B1791" t="s">
        <v>15217</v>
      </c>
      <c r="C1791" t="s">
        <v>786</v>
      </c>
      <c r="D1791" t="s">
        <v>14</v>
      </c>
      <c r="E1791" t="s">
        <v>15218</v>
      </c>
      <c r="F1791" t="s">
        <v>15216</v>
      </c>
      <c r="G1791">
        <v>0.51200000000000001</v>
      </c>
      <c r="H1791">
        <v>0.51263999999999998</v>
      </c>
      <c r="I1791">
        <v>2</v>
      </c>
      <c r="J1791">
        <v>-2</v>
      </c>
      <c r="K1791" t="s">
        <v>17</v>
      </c>
      <c r="L1791">
        <f t="shared" si="85"/>
        <v>44537.4100000014</v>
      </c>
      <c r="X1791" t="str">
        <f ca="1"/>
        <v>2025-06-03 16:05:00</v>
      </c>
    </row>
    <row r="1792" spans="1:24" x14ac:dyDescent="0.2">
      <c r="A1792" t="s">
        <v>18</v>
      </c>
      <c r="B1792" t="s">
        <v>15219</v>
      </c>
      <c r="C1792" t="s">
        <v>266</v>
      </c>
      <c r="D1792" t="s">
        <v>14</v>
      </c>
      <c r="E1792" t="s">
        <v>15220</v>
      </c>
      <c r="F1792" t="s">
        <v>15216</v>
      </c>
      <c r="G1792">
        <v>0.51110999999999995</v>
      </c>
      <c r="H1792">
        <v>0.51263999999999998</v>
      </c>
      <c r="I1792">
        <v>1</v>
      </c>
      <c r="J1792">
        <v>-1</v>
      </c>
      <c r="K1792" t="s">
        <v>17</v>
      </c>
      <c r="L1792">
        <f t="shared" si="85"/>
        <v>44539.4100000014</v>
      </c>
      <c r="X1792" t="str">
        <f ca="1"/>
        <v>2025-06-03 16:04:51</v>
      </c>
    </row>
    <row r="1793" spans="1:24" x14ac:dyDescent="0.2">
      <c r="A1793" t="s">
        <v>11</v>
      </c>
      <c r="B1793" t="s">
        <v>15221</v>
      </c>
      <c r="C1793" t="s">
        <v>266</v>
      </c>
      <c r="D1793" t="s">
        <v>14</v>
      </c>
      <c r="E1793" t="s">
        <v>15222</v>
      </c>
      <c r="F1793" t="s">
        <v>15223</v>
      </c>
      <c r="G1793">
        <v>0.51214000000000004</v>
      </c>
      <c r="H1793">
        <v>0.5111</v>
      </c>
      <c r="I1793">
        <v>1</v>
      </c>
      <c r="J1793">
        <v>-1</v>
      </c>
      <c r="K1793" t="s">
        <v>17</v>
      </c>
      <c r="L1793">
        <f t="shared" si="85"/>
        <v>44540.4100000014</v>
      </c>
      <c r="X1793" t="str">
        <f ca="1"/>
        <v>2025-06-03 16:03:41</v>
      </c>
    </row>
    <row r="1794" spans="1:24" x14ac:dyDescent="0.2">
      <c r="A1794" t="s">
        <v>11</v>
      </c>
      <c r="B1794" t="s">
        <v>15224</v>
      </c>
      <c r="C1794" t="s">
        <v>786</v>
      </c>
      <c r="D1794" t="s">
        <v>14</v>
      </c>
      <c r="E1794" t="s">
        <v>15225</v>
      </c>
      <c r="F1794" t="s">
        <v>15223</v>
      </c>
      <c r="G1794">
        <v>0.51168999999999998</v>
      </c>
      <c r="H1794">
        <v>0.5111</v>
      </c>
      <c r="I1794">
        <v>2</v>
      </c>
      <c r="J1794">
        <v>-2</v>
      </c>
      <c r="K1794" t="s">
        <v>17</v>
      </c>
      <c r="L1794">
        <f t="shared" si="85"/>
        <v>44541.4100000014</v>
      </c>
      <c r="X1794" t="str">
        <f ca="1"/>
        <v>2025-06-03 16:03:50</v>
      </c>
    </row>
    <row r="1795" spans="1:24" x14ac:dyDescent="0.2">
      <c r="A1795" t="s">
        <v>11</v>
      </c>
      <c r="B1795" t="s">
        <v>15226</v>
      </c>
      <c r="C1795" t="s">
        <v>222</v>
      </c>
      <c r="D1795" t="s">
        <v>14</v>
      </c>
      <c r="E1795" t="s">
        <v>15227</v>
      </c>
      <c r="F1795" t="s">
        <v>15223</v>
      </c>
      <c r="G1795">
        <v>0.51139999999999997</v>
      </c>
      <c r="H1795">
        <v>0.5111</v>
      </c>
      <c r="I1795">
        <v>4</v>
      </c>
      <c r="J1795">
        <v>-4</v>
      </c>
      <c r="K1795" t="s">
        <v>17</v>
      </c>
      <c r="L1795">
        <f t="shared" si="85"/>
        <v>44543.4100000014</v>
      </c>
      <c r="X1795" t="str">
        <f ca="1"/>
        <v>2025-06-03 16:04:20</v>
      </c>
    </row>
    <row r="1796" spans="1:24" x14ac:dyDescent="0.2">
      <c r="A1796" t="s">
        <v>11</v>
      </c>
      <c r="B1796" t="s">
        <v>15228</v>
      </c>
      <c r="C1796" t="s">
        <v>1379</v>
      </c>
      <c r="D1796" t="s">
        <v>14</v>
      </c>
      <c r="E1796" t="s">
        <v>15229</v>
      </c>
      <c r="F1796" t="s">
        <v>15223</v>
      </c>
      <c r="G1796">
        <v>0.51124000000000003</v>
      </c>
      <c r="H1796">
        <v>0.5111</v>
      </c>
      <c r="I1796">
        <v>8</v>
      </c>
      <c r="J1796">
        <v>-8</v>
      </c>
      <c r="K1796" t="s">
        <v>17</v>
      </c>
      <c r="L1796">
        <f t="shared" ref="L1796:L1859" si="86">L1795-J1795</f>
        <v>44547.4100000014</v>
      </c>
      <c r="X1796" t="str">
        <f ca="1"/>
        <v>2025-06-03 16:04:40</v>
      </c>
    </row>
    <row r="1797" spans="1:24" x14ac:dyDescent="0.2">
      <c r="A1797" t="s">
        <v>11</v>
      </c>
      <c r="B1797" t="s">
        <v>15230</v>
      </c>
      <c r="C1797" t="s">
        <v>266</v>
      </c>
      <c r="D1797" t="s">
        <v>14</v>
      </c>
      <c r="E1797" t="s">
        <v>15231</v>
      </c>
      <c r="F1797" t="s">
        <v>15232</v>
      </c>
      <c r="G1797">
        <v>0.51134999999999997</v>
      </c>
      <c r="H1797">
        <v>0.51200000000000001</v>
      </c>
      <c r="I1797">
        <v>1</v>
      </c>
      <c r="J1797">
        <v>0.92</v>
      </c>
      <c r="K1797" t="s">
        <v>17</v>
      </c>
      <c r="L1797">
        <f t="shared" si="86"/>
        <v>44555.4100000014</v>
      </c>
      <c r="X1797" t="str">
        <f ca="1"/>
        <v>2025-06-03 16:02:30</v>
      </c>
    </row>
    <row r="1798" spans="1:24" x14ac:dyDescent="0.2">
      <c r="A1798" t="s">
        <v>11</v>
      </c>
      <c r="B1798" t="s">
        <v>15233</v>
      </c>
      <c r="C1798" t="s">
        <v>786</v>
      </c>
      <c r="D1798" t="s">
        <v>14</v>
      </c>
      <c r="E1798" t="s">
        <v>15234</v>
      </c>
      <c r="F1798" t="s">
        <v>15235</v>
      </c>
      <c r="G1798">
        <v>0.51109000000000004</v>
      </c>
      <c r="H1798">
        <v>0.51083000000000001</v>
      </c>
      <c r="I1798">
        <v>2</v>
      </c>
      <c r="J1798">
        <v>-2</v>
      </c>
      <c r="K1798" t="s">
        <v>17</v>
      </c>
      <c r="L1798">
        <f t="shared" si="86"/>
        <v>44554.490000001402</v>
      </c>
      <c r="X1798" t="str">
        <f ca="1"/>
        <v>2025-06-03 16:01:29</v>
      </c>
    </row>
    <row r="1799" spans="1:24" x14ac:dyDescent="0.2">
      <c r="A1799" t="s">
        <v>11</v>
      </c>
      <c r="B1799" t="s">
        <v>15236</v>
      </c>
      <c r="C1799" t="s">
        <v>4680</v>
      </c>
      <c r="D1799" t="s">
        <v>14</v>
      </c>
      <c r="E1799" t="s">
        <v>15237</v>
      </c>
      <c r="F1799" t="s">
        <v>15235</v>
      </c>
      <c r="G1799">
        <v>0.51075999999999999</v>
      </c>
      <c r="H1799">
        <v>0.51083000000000001</v>
      </c>
      <c r="I1799">
        <v>4</v>
      </c>
      <c r="J1799">
        <v>3.68</v>
      </c>
      <c r="K1799" t="s">
        <v>17</v>
      </c>
      <c r="L1799">
        <f t="shared" si="86"/>
        <v>44556.490000001402</v>
      </c>
      <c r="X1799" t="str">
        <f ca="1"/>
        <v>2025-06-03 16:01:39</v>
      </c>
    </row>
    <row r="1800" spans="1:24" x14ac:dyDescent="0.2">
      <c r="A1800" t="s">
        <v>11</v>
      </c>
      <c r="B1800" t="s">
        <v>15238</v>
      </c>
      <c r="C1800" t="s">
        <v>266</v>
      </c>
      <c r="D1800" t="s">
        <v>14</v>
      </c>
      <c r="E1800" t="s">
        <v>15239</v>
      </c>
      <c r="F1800" t="s">
        <v>15235</v>
      </c>
      <c r="G1800">
        <v>0.51114000000000004</v>
      </c>
      <c r="H1800">
        <v>0.51083000000000001</v>
      </c>
      <c r="I1800">
        <v>1</v>
      </c>
      <c r="J1800">
        <v>-1</v>
      </c>
      <c r="K1800" t="s">
        <v>17</v>
      </c>
      <c r="L1800">
        <f t="shared" si="86"/>
        <v>44552.810000001402</v>
      </c>
      <c r="X1800" t="str">
        <f ca="1"/>
        <v>2025-06-03 16:01:20</v>
      </c>
    </row>
    <row r="1801" spans="1:24" x14ac:dyDescent="0.2">
      <c r="A1801" t="s">
        <v>11</v>
      </c>
      <c r="B1801" t="s">
        <v>15240</v>
      </c>
      <c r="C1801" t="s">
        <v>301</v>
      </c>
      <c r="D1801" t="s">
        <v>14</v>
      </c>
      <c r="E1801" t="s">
        <v>15241</v>
      </c>
      <c r="F1801" t="s">
        <v>15235</v>
      </c>
      <c r="G1801">
        <v>0.51051999999999997</v>
      </c>
      <c r="H1801">
        <v>0.51083000000000001</v>
      </c>
      <c r="I1801">
        <v>8</v>
      </c>
      <c r="J1801">
        <v>7.36</v>
      </c>
      <c r="K1801" t="s">
        <v>17</v>
      </c>
      <c r="L1801">
        <f t="shared" si="86"/>
        <v>44553.810000001402</v>
      </c>
      <c r="X1801" t="str">
        <f ca="1"/>
        <v>2025-06-03 16:01:50</v>
      </c>
    </row>
    <row r="1802" spans="1:24" x14ac:dyDescent="0.2">
      <c r="A1802" t="s">
        <v>11</v>
      </c>
      <c r="B1802" t="s">
        <v>15242</v>
      </c>
      <c r="C1802" t="s">
        <v>4680</v>
      </c>
      <c r="D1802" t="s">
        <v>14</v>
      </c>
      <c r="E1802" t="s">
        <v>15243</v>
      </c>
      <c r="F1802" t="s">
        <v>15244</v>
      </c>
      <c r="G1802">
        <v>0.51056000000000001</v>
      </c>
      <c r="H1802">
        <v>0.51114000000000004</v>
      </c>
      <c r="I1802">
        <v>2</v>
      </c>
      <c r="J1802">
        <v>1.84</v>
      </c>
      <c r="K1802" t="s">
        <v>17</v>
      </c>
      <c r="L1802">
        <f t="shared" si="86"/>
        <v>44546.450000001401</v>
      </c>
      <c r="X1802" t="str">
        <f ca="1"/>
        <v>2025-06-03 16:00:29</v>
      </c>
    </row>
    <row r="1803" spans="1:24" x14ac:dyDescent="0.2">
      <c r="A1803" t="s">
        <v>11</v>
      </c>
      <c r="B1803" t="s">
        <v>15245</v>
      </c>
      <c r="C1803" t="s">
        <v>266</v>
      </c>
      <c r="D1803" t="s">
        <v>14</v>
      </c>
      <c r="E1803" t="s">
        <v>15246</v>
      </c>
      <c r="F1803" t="s">
        <v>15244</v>
      </c>
      <c r="G1803">
        <v>0.51097000000000004</v>
      </c>
      <c r="H1803">
        <v>0.51114000000000004</v>
      </c>
      <c r="I1803">
        <v>1</v>
      </c>
      <c r="J1803">
        <v>0.92</v>
      </c>
      <c r="K1803" t="s">
        <v>17</v>
      </c>
      <c r="L1803">
        <f t="shared" si="86"/>
        <v>44544.610000001405</v>
      </c>
      <c r="X1803" t="str">
        <f ca="1"/>
        <v>2025-06-03 16:00:10</v>
      </c>
    </row>
    <row r="1804" spans="1:24" x14ac:dyDescent="0.2">
      <c r="A1804" t="s">
        <v>18</v>
      </c>
      <c r="B1804" t="s">
        <v>15247</v>
      </c>
      <c r="C1804" t="s">
        <v>266</v>
      </c>
      <c r="D1804" t="s">
        <v>14</v>
      </c>
      <c r="E1804" t="s">
        <v>15248</v>
      </c>
      <c r="F1804" t="s">
        <v>15249</v>
      </c>
      <c r="G1804">
        <v>0.51037999999999994</v>
      </c>
      <c r="H1804">
        <v>0.51127999999999996</v>
      </c>
      <c r="I1804">
        <v>1</v>
      </c>
      <c r="J1804">
        <v>-1</v>
      </c>
      <c r="K1804" t="s">
        <v>17</v>
      </c>
      <c r="L1804">
        <f t="shared" si="86"/>
        <v>44543.690000001407</v>
      </c>
      <c r="X1804" t="str">
        <f ca="1"/>
        <v>2025-06-03 15:58:59</v>
      </c>
    </row>
    <row r="1805" spans="1:24" x14ac:dyDescent="0.2">
      <c r="A1805" t="s">
        <v>18</v>
      </c>
      <c r="B1805" t="s">
        <v>15250</v>
      </c>
      <c r="C1805" t="s">
        <v>281</v>
      </c>
      <c r="D1805" t="s">
        <v>14</v>
      </c>
      <c r="E1805" t="s">
        <v>15251</v>
      </c>
      <c r="F1805" t="s">
        <v>15249</v>
      </c>
      <c r="G1805">
        <v>0.51080999999999999</v>
      </c>
      <c r="H1805">
        <v>0.51127999999999996</v>
      </c>
      <c r="I1805">
        <v>2</v>
      </c>
      <c r="J1805">
        <v>-2</v>
      </c>
      <c r="K1805" t="s">
        <v>17</v>
      </c>
      <c r="L1805">
        <f t="shared" si="86"/>
        <v>44544.690000001407</v>
      </c>
      <c r="X1805" t="str">
        <f ca="1"/>
        <v>2025-06-03 15:59:09</v>
      </c>
    </row>
    <row r="1806" spans="1:24" x14ac:dyDescent="0.2">
      <c r="A1806" t="s">
        <v>18</v>
      </c>
      <c r="B1806" t="s">
        <v>15252</v>
      </c>
      <c r="C1806" t="s">
        <v>836</v>
      </c>
      <c r="D1806" t="s">
        <v>14</v>
      </c>
      <c r="E1806" t="s">
        <v>15253</v>
      </c>
      <c r="F1806" t="s">
        <v>15249</v>
      </c>
      <c r="G1806">
        <v>0.51119000000000003</v>
      </c>
      <c r="H1806">
        <v>0.51127999999999996</v>
      </c>
      <c r="I1806">
        <v>4</v>
      </c>
      <c r="J1806">
        <v>-4</v>
      </c>
      <c r="K1806" t="s">
        <v>17</v>
      </c>
      <c r="L1806">
        <f t="shared" si="86"/>
        <v>44546.690000001407</v>
      </c>
      <c r="X1806" t="str">
        <f ca="1"/>
        <v>2025-06-03 15:59:19</v>
      </c>
    </row>
    <row r="1807" spans="1:24" x14ac:dyDescent="0.2">
      <c r="A1807" t="s">
        <v>18</v>
      </c>
      <c r="B1807" t="s">
        <v>15254</v>
      </c>
      <c r="C1807" t="s">
        <v>301</v>
      </c>
      <c r="D1807" t="s">
        <v>14</v>
      </c>
      <c r="E1807" t="s">
        <v>15255</v>
      </c>
      <c r="F1807" t="s">
        <v>15249</v>
      </c>
      <c r="G1807">
        <v>0.51124000000000003</v>
      </c>
      <c r="H1807">
        <v>0.51127999999999996</v>
      </c>
      <c r="I1807">
        <v>8</v>
      </c>
      <c r="J1807">
        <v>-8</v>
      </c>
      <c r="K1807" t="s">
        <v>17</v>
      </c>
      <c r="L1807">
        <f t="shared" si="86"/>
        <v>44550.690000001407</v>
      </c>
      <c r="X1807" t="str">
        <f ca="1"/>
        <v>2025-06-03 15:59:29</v>
      </c>
    </row>
    <row r="1808" spans="1:24" x14ac:dyDescent="0.2">
      <c r="A1808" t="s">
        <v>18</v>
      </c>
      <c r="B1808" t="s">
        <v>15256</v>
      </c>
      <c r="C1808" t="s">
        <v>836</v>
      </c>
      <c r="D1808" t="s">
        <v>14</v>
      </c>
      <c r="E1808" t="s">
        <v>15257</v>
      </c>
      <c r="F1808" t="s">
        <v>15258</v>
      </c>
      <c r="G1808">
        <v>0.51037999999999994</v>
      </c>
      <c r="H1808">
        <v>0.51012999999999997</v>
      </c>
      <c r="I1808">
        <v>2</v>
      </c>
      <c r="J1808">
        <v>1.84</v>
      </c>
      <c r="K1808" t="s">
        <v>17</v>
      </c>
      <c r="L1808">
        <f t="shared" si="86"/>
        <v>44558.690000001407</v>
      </c>
      <c r="X1808" t="str">
        <f ca="1"/>
        <v>2025-06-03 15:58:09</v>
      </c>
    </row>
    <row r="1809" spans="1:24" x14ac:dyDescent="0.2">
      <c r="A1809" t="s">
        <v>18</v>
      </c>
      <c r="B1809" t="s">
        <v>15259</v>
      </c>
      <c r="C1809" t="s">
        <v>266</v>
      </c>
      <c r="D1809" t="s">
        <v>14</v>
      </c>
      <c r="E1809" t="s">
        <v>15260</v>
      </c>
      <c r="F1809" t="s">
        <v>15258</v>
      </c>
      <c r="G1809">
        <v>0.51019000000000003</v>
      </c>
      <c r="H1809">
        <v>0.51012999999999997</v>
      </c>
      <c r="I1809">
        <v>1</v>
      </c>
      <c r="J1809">
        <v>0.92</v>
      </c>
      <c r="K1809" t="s">
        <v>17</v>
      </c>
      <c r="L1809">
        <f t="shared" si="86"/>
        <v>44556.85000000141</v>
      </c>
      <c r="X1809" t="str">
        <f ca="1"/>
        <v>2025-06-03 15:57:49</v>
      </c>
    </row>
    <row r="1810" spans="1:24" x14ac:dyDescent="0.2">
      <c r="A1810" t="s">
        <v>18</v>
      </c>
      <c r="B1810" t="s">
        <v>15261</v>
      </c>
      <c r="C1810" t="s">
        <v>786</v>
      </c>
      <c r="D1810" t="s">
        <v>14</v>
      </c>
      <c r="E1810" t="s">
        <v>15262</v>
      </c>
      <c r="F1810" t="s">
        <v>15263</v>
      </c>
      <c r="G1810">
        <v>0.51134999999999997</v>
      </c>
      <c r="H1810">
        <v>0.51053000000000004</v>
      </c>
      <c r="I1810">
        <v>2</v>
      </c>
      <c r="J1810">
        <v>1.84</v>
      </c>
      <c r="K1810" t="s">
        <v>17</v>
      </c>
      <c r="L1810">
        <f t="shared" si="86"/>
        <v>44555.930000001412</v>
      </c>
      <c r="X1810" t="str">
        <f ca="1"/>
        <v>2025-06-03 15:56:48</v>
      </c>
    </row>
    <row r="1811" spans="1:24" x14ac:dyDescent="0.2">
      <c r="A1811" t="s">
        <v>18</v>
      </c>
      <c r="B1811" t="s">
        <v>15264</v>
      </c>
      <c r="C1811" t="s">
        <v>301</v>
      </c>
      <c r="D1811" t="s">
        <v>14</v>
      </c>
      <c r="E1811" t="s">
        <v>15265</v>
      </c>
      <c r="F1811" t="s">
        <v>15263</v>
      </c>
      <c r="G1811">
        <v>0.51171999999999995</v>
      </c>
      <c r="H1811">
        <v>0.51053000000000004</v>
      </c>
      <c r="I1811">
        <v>8</v>
      </c>
      <c r="J1811">
        <v>7.36</v>
      </c>
      <c r="K1811" t="s">
        <v>17</v>
      </c>
      <c r="L1811">
        <f t="shared" si="86"/>
        <v>44554.090000001415</v>
      </c>
      <c r="X1811" t="str">
        <f ca="1"/>
        <v>2025-06-03 15:57:09</v>
      </c>
    </row>
    <row r="1812" spans="1:24" x14ac:dyDescent="0.2">
      <c r="A1812" t="s">
        <v>18</v>
      </c>
      <c r="B1812" t="s">
        <v>15266</v>
      </c>
      <c r="C1812" t="s">
        <v>266</v>
      </c>
      <c r="D1812" t="s">
        <v>14</v>
      </c>
      <c r="E1812" t="s">
        <v>15267</v>
      </c>
      <c r="F1812" t="s">
        <v>15263</v>
      </c>
      <c r="G1812">
        <v>0.51085999999999998</v>
      </c>
      <c r="H1812">
        <v>0.51053000000000004</v>
      </c>
      <c r="I1812">
        <v>1</v>
      </c>
      <c r="J1812">
        <v>0.92</v>
      </c>
      <c r="K1812" t="s">
        <v>17</v>
      </c>
      <c r="L1812">
        <f t="shared" si="86"/>
        <v>44546.730000001415</v>
      </c>
      <c r="X1812" t="str">
        <f ca="1"/>
        <v>2025-06-03 15:56:39</v>
      </c>
    </row>
    <row r="1813" spans="1:24" x14ac:dyDescent="0.2">
      <c r="A1813" t="s">
        <v>18</v>
      </c>
      <c r="B1813" t="s">
        <v>15268</v>
      </c>
      <c r="C1813" t="s">
        <v>4680</v>
      </c>
      <c r="D1813" t="s">
        <v>14</v>
      </c>
      <c r="E1813" t="s">
        <v>15269</v>
      </c>
      <c r="F1813" t="s">
        <v>15263</v>
      </c>
      <c r="G1813">
        <v>0.51153000000000004</v>
      </c>
      <c r="H1813">
        <v>0.51053000000000004</v>
      </c>
      <c r="I1813">
        <v>4</v>
      </c>
      <c r="J1813">
        <v>3.68</v>
      </c>
      <c r="K1813" t="s">
        <v>17</v>
      </c>
      <c r="L1813">
        <f t="shared" si="86"/>
        <v>44545.810000001416</v>
      </c>
      <c r="X1813" t="str">
        <f ca="1"/>
        <v>2025-06-03 15:56:58</v>
      </c>
    </row>
    <row r="1814" spans="1:24" x14ac:dyDescent="0.2">
      <c r="A1814" t="s">
        <v>18</v>
      </c>
      <c r="B1814" t="s">
        <v>15270</v>
      </c>
      <c r="C1814" t="s">
        <v>266</v>
      </c>
      <c r="D1814" t="s">
        <v>14</v>
      </c>
      <c r="E1814" t="s">
        <v>15271</v>
      </c>
      <c r="F1814" t="s">
        <v>15272</v>
      </c>
      <c r="G1814">
        <v>0.51102999999999998</v>
      </c>
      <c r="H1814">
        <v>0.51088</v>
      </c>
      <c r="I1814">
        <v>1</v>
      </c>
      <c r="J1814">
        <v>0.92</v>
      </c>
      <c r="K1814" t="s">
        <v>17</v>
      </c>
      <c r="L1814">
        <f t="shared" si="86"/>
        <v>44542.130000001416</v>
      </c>
      <c r="X1814" t="str">
        <f ca="1"/>
        <v>2025-06-03 15:55:29</v>
      </c>
    </row>
    <row r="1815" spans="1:24" x14ac:dyDescent="0.2">
      <c r="A1815" t="s">
        <v>18</v>
      </c>
      <c r="B1815" t="s">
        <v>15273</v>
      </c>
      <c r="C1815" t="s">
        <v>786</v>
      </c>
      <c r="D1815" t="s">
        <v>14</v>
      </c>
      <c r="E1815" t="s">
        <v>15274</v>
      </c>
      <c r="F1815" t="s">
        <v>15272</v>
      </c>
      <c r="G1815">
        <v>0.51114999999999999</v>
      </c>
      <c r="H1815">
        <v>0.51088</v>
      </c>
      <c r="I1815">
        <v>2</v>
      </c>
      <c r="J1815">
        <v>1.84</v>
      </c>
      <c r="K1815" t="s">
        <v>17</v>
      </c>
      <c r="L1815">
        <f t="shared" si="86"/>
        <v>44541.210000001418</v>
      </c>
      <c r="X1815" t="str">
        <f ca="1"/>
        <v>2025-06-03 15:55:38</v>
      </c>
    </row>
    <row r="1816" spans="1:24" x14ac:dyDescent="0.2">
      <c r="A1816" t="s">
        <v>18</v>
      </c>
      <c r="B1816" t="s">
        <v>15275</v>
      </c>
      <c r="C1816" t="s">
        <v>4565</v>
      </c>
      <c r="D1816" t="s">
        <v>14</v>
      </c>
      <c r="E1816" t="s">
        <v>15276</v>
      </c>
      <c r="F1816" t="s">
        <v>15272</v>
      </c>
      <c r="G1816">
        <v>0.51119000000000003</v>
      </c>
      <c r="H1816">
        <v>0.51088</v>
      </c>
      <c r="I1816">
        <v>4</v>
      </c>
      <c r="J1816">
        <v>3.68</v>
      </c>
      <c r="K1816" t="s">
        <v>17</v>
      </c>
      <c r="L1816">
        <f t="shared" si="86"/>
        <v>44539.370000001421</v>
      </c>
      <c r="X1816" t="str">
        <f ca="1"/>
        <v>2025-06-03 15:55:58</v>
      </c>
    </row>
    <row r="1817" spans="1:24" x14ac:dyDescent="0.2">
      <c r="A1817" t="s">
        <v>11</v>
      </c>
      <c r="B1817" t="s">
        <v>15277</v>
      </c>
      <c r="C1817" t="s">
        <v>281</v>
      </c>
      <c r="D1817" t="s">
        <v>14</v>
      </c>
      <c r="E1817" t="s">
        <v>15278</v>
      </c>
      <c r="F1817" t="s">
        <v>15279</v>
      </c>
      <c r="G1817">
        <v>0.51273000000000002</v>
      </c>
      <c r="H1817">
        <v>0.51132</v>
      </c>
      <c r="I1817">
        <v>2</v>
      </c>
      <c r="J1817">
        <v>-2</v>
      </c>
      <c r="K1817" t="s">
        <v>17</v>
      </c>
      <c r="L1817">
        <f t="shared" si="86"/>
        <v>44535.690000001421</v>
      </c>
      <c r="X1817" t="str">
        <f ca="1"/>
        <v>2025-06-03 15:54:28</v>
      </c>
    </row>
    <row r="1818" spans="1:24" x14ac:dyDescent="0.2">
      <c r="A1818" t="s">
        <v>11</v>
      </c>
      <c r="B1818" t="s">
        <v>15280</v>
      </c>
      <c r="C1818" t="s">
        <v>301</v>
      </c>
      <c r="D1818" t="s">
        <v>14</v>
      </c>
      <c r="E1818" t="s">
        <v>15281</v>
      </c>
      <c r="F1818" t="s">
        <v>15279</v>
      </c>
      <c r="G1818">
        <v>0.51197000000000004</v>
      </c>
      <c r="H1818">
        <v>0.51132</v>
      </c>
      <c r="I1818">
        <v>8</v>
      </c>
      <c r="J1818">
        <v>-8</v>
      </c>
      <c r="K1818" t="s">
        <v>17</v>
      </c>
      <c r="L1818">
        <f t="shared" si="86"/>
        <v>44537.690000001421</v>
      </c>
      <c r="X1818" t="str">
        <f ca="1"/>
        <v>2025-06-03 15:54:48</v>
      </c>
    </row>
    <row r="1819" spans="1:24" x14ac:dyDescent="0.2">
      <c r="A1819" t="s">
        <v>11</v>
      </c>
      <c r="B1819" t="s">
        <v>15282</v>
      </c>
      <c r="C1819" t="s">
        <v>836</v>
      </c>
      <c r="D1819" t="s">
        <v>14</v>
      </c>
      <c r="E1819" t="s">
        <v>15283</v>
      </c>
      <c r="F1819" t="s">
        <v>15279</v>
      </c>
      <c r="G1819">
        <v>0.51205999999999996</v>
      </c>
      <c r="H1819">
        <v>0.51132</v>
      </c>
      <c r="I1819">
        <v>4</v>
      </c>
      <c r="J1819">
        <v>-4</v>
      </c>
      <c r="K1819" t="s">
        <v>17</v>
      </c>
      <c r="L1819">
        <f t="shared" si="86"/>
        <v>44545.690000001421</v>
      </c>
      <c r="X1819" t="str">
        <f ca="1"/>
        <v>2025-06-03 15:54:38</v>
      </c>
    </row>
    <row r="1820" spans="1:24" x14ac:dyDescent="0.2">
      <c r="A1820" t="s">
        <v>11</v>
      </c>
      <c r="B1820" t="s">
        <v>15284</v>
      </c>
      <c r="C1820" t="s">
        <v>266</v>
      </c>
      <c r="D1820" t="s">
        <v>14</v>
      </c>
      <c r="E1820" t="s">
        <v>15285</v>
      </c>
      <c r="F1820" t="s">
        <v>15279</v>
      </c>
      <c r="G1820">
        <v>0.51288</v>
      </c>
      <c r="H1820">
        <v>0.51132</v>
      </c>
      <c r="I1820">
        <v>1</v>
      </c>
      <c r="J1820">
        <v>-1</v>
      </c>
      <c r="K1820" t="s">
        <v>17</v>
      </c>
      <c r="L1820">
        <f t="shared" si="86"/>
        <v>44549.690000001421</v>
      </c>
      <c r="X1820" t="str">
        <f ca="1"/>
        <v>2025-06-03 15:54:18</v>
      </c>
    </row>
    <row r="1821" spans="1:24" x14ac:dyDescent="0.2">
      <c r="A1821" t="s">
        <v>11</v>
      </c>
      <c r="B1821" t="s">
        <v>15286</v>
      </c>
      <c r="C1821" t="s">
        <v>266</v>
      </c>
      <c r="D1821" t="s">
        <v>14</v>
      </c>
      <c r="E1821" t="s">
        <v>15287</v>
      </c>
      <c r="F1821" t="s">
        <v>15288</v>
      </c>
      <c r="G1821">
        <v>0.51300000000000001</v>
      </c>
      <c r="H1821">
        <v>0.51304000000000005</v>
      </c>
      <c r="I1821">
        <v>1</v>
      </c>
      <c r="J1821">
        <v>0.92</v>
      </c>
      <c r="K1821" t="s">
        <v>17</v>
      </c>
      <c r="L1821">
        <f t="shared" si="86"/>
        <v>44550.690000001421</v>
      </c>
      <c r="X1821" t="str">
        <f ca="1"/>
        <v>2025-06-03 15:53:08</v>
      </c>
    </row>
    <row r="1822" spans="1:24" x14ac:dyDescent="0.2">
      <c r="A1822" t="s">
        <v>11</v>
      </c>
      <c r="B1822" t="s">
        <v>15289</v>
      </c>
      <c r="C1822" t="s">
        <v>840</v>
      </c>
      <c r="D1822" t="s">
        <v>14</v>
      </c>
      <c r="E1822" t="s">
        <v>15290</v>
      </c>
      <c r="F1822" t="s">
        <v>15288</v>
      </c>
      <c r="G1822">
        <v>0.51288999999999996</v>
      </c>
      <c r="H1822">
        <v>0.51304000000000005</v>
      </c>
      <c r="I1822">
        <v>2</v>
      </c>
      <c r="J1822">
        <v>1.84</v>
      </c>
      <c r="K1822" t="s">
        <v>17</v>
      </c>
      <c r="L1822">
        <f t="shared" si="86"/>
        <v>44549.770000001423</v>
      </c>
      <c r="X1822" t="str">
        <f ca="1"/>
        <v>2025-06-03 15:53:48</v>
      </c>
    </row>
    <row r="1823" spans="1:24" x14ac:dyDescent="0.2">
      <c r="A1823" t="s">
        <v>18</v>
      </c>
      <c r="B1823" t="s">
        <v>15291</v>
      </c>
      <c r="C1823" t="s">
        <v>840</v>
      </c>
      <c r="D1823" t="s">
        <v>14</v>
      </c>
      <c r="E1823" t="s">
        <v>15292</v>
      </c>
      <c r="F1823" t="s">
        <v>15293</v>
      </c>
      <c r="G1823">
        <v>0.51251000000000002</v>
      </c>
      <c r="H1823">
        <v>0.51261999999999996</v>
      </c>
      <c r="I1823">
        <v>8</v>
      </c>
      <c r="J1823">
        <v>-8</v>
      </c>
      <c r="K1823" t="s">
        <v>17</v>
      </c>
      <c r="L1823">
        <f t="shared" si="86"/>
        <v>44547.930000001426</v>
      </c>
      <c r="X1823" t="str">
        <f ca="1"/>
        <v>2025-06-03 15:52:38</v>
      </c>
    </row>
    <row r="1824" spans="1:24" x14ac:dyDescent="0.2">
      <c r="A1824" t="s">
        <v>18</v>
      </c>
      <c r="B1824" t="s">
        <v>15294</v>
      </c>
      <c r="C1824" t="s">
        <v>301</v>
      </c>
      <c r="D1824" t="s">
        <v>14</v>
      </c>
      <c r="E1824" t="s">
        <v>15295</v>
      </c>
      <c r="F1824" t="s">
        <v>15293</v>
      </c>
      <c r="G1824">
        <v>0.51241000000000003</v>
      </c>
      <c r="H1824">
        <v>0.51261999999999996</v>
      </c>
      <c r="I1824">
        <v>4</v>
      </c>
      <c r="J1824">
        <v>-4</v>
      </c>
      <c r="K1824" t="s">
        <v>17</v>
      </c>
      <c r="L1824">
        <f t="shared" si="86"/>
        <v>44555.930000001426</v>
      </c>
      <c r="X1824" t="str">
        <f ca="1"/>
        <v>2025-06-03 15:52:28</v>
      </c>
    </row>
    <row r="1825" spans="1:24" x14ac:dyDescent="0.2">
      <c r="A1825" t="s">
        <v>18</v>
      </c>
      <c r="B1825" t="s">
        <v>15296</v>
      </c>
      <c r="C1825" t="s">
        <v>266</v>
      </c>
      <c r="D1825" t="s">
        <v>14</v>
      </c>
      <c r="E1825" t="s">
        <v>15297</v>
      </c>
      <c r="F1825" t="s">
        <v>15293</v>
      </c>
      <c r="G1825">
        <v>0.51207999999999998</v>
      </c>
      <c r="H1825">
        <v>0.51261999999999996</v>
      </c>
      <c r="I1825">
        <v>1</v>
      </c>
      <c r="J1825">
        <v>-1</v>
      </c>
      <c r="K1825" t="s">
        <v>17</v>
      </c>
      <c r="L1825">
        <f t="shared" si="86"/>
        <v>44559.930000001426</v>
      </c>
      <c r="X1825" t="str">
        <f ca="1"/>
        <v>2025-06-03 15:51:58</v>
      </c>
    </row>
    <row r="1826" spans="1:24" x14ac:dyDescent="0.2">
      <c r="A1826" t="s">
        <v>18</v>
      </c>
      <c r="B1826" t="s">
        <v>15298</v>
      </c>
      <c r="C1826" t="s">
        <v>836</v>
      </c>
      <c r="D1826" t="s">
        <v>14</v>
      </c>
      <c r="E1826" t="s">
        <v>15299</v>
      </c>
      <c r="F1826" t="s">
        <v>15293</v>
      </c>
      <c r="G1826">
        <v>0.51219000000000003</v>
      </c>
      <c r="H1826">
        <v>0.51261999999999996</v>
      </c>
      <c r="I1826">
        <v>2</v>
      </c>
      <c r="J1826">
        <v>-2</v>
      </c>
      <c r="K1826" t="s">
        <v>17</v>
      </c>
      <c r="L1826">
        <f t="shared" si="86"/>
        <v>44560.930000001426</v>
      </c>
      <c r="X1826" t="str">
        <f ca="1"/>
        <v>2025-06-03 15:52:18</v>
      </c>
    </row>
    <row r="1827" spans="1:24" x14ac:dyDescent="0.2">
      <c r="A1827" t="s">
        <v>18</v>
      </c>
      <c r="B1827" t="s">
        <v>15300</v>
      </c>
      <c r="C1827" t="s">
        <v>786</v>
      </c>
      <c r="D1827" t="s">
        <v>14</v>
      </c>
      <c r="E1827" t="s">
        <v>15301</v>
      </c>
      <c r="F1827" t="s">
        <v>15302</v>
      </c>
      <c r="G1827">
        <v>0.51207000000000003</v>
      </c>
      <c r="H1827">
        <v>0.51229000000000002</v>
      </c>
      <c r="I1827">
        <v>2</v>
      </c>
      <c r="J1827">
        <v>-2</v>
      </c>
      <c r="K1827" t="s">
        <v>17</v>
      </c>
      <c r="L1827">
        <f t="shared" si="86"/>
        <v>44562.930000001426</v>
      </c>
      <c r="X1827" t="str">
        <f ca="1"/>
        <v>2025-06-03 15:50:57</v>
      </c>
    </row>
    <row r="1828" spans="1:24" x14ac:dyDescent="0.2">
      <c r="A1828" t="s">
        <v>18</v>
      </c>
      <c r="B1828" t="s">
        <v>15303</v>
      </c>
      <c r="C1828" t="s">
        <v>850</v>
      </c>
      <c r="D1828" t="s">
        <v>14</v>
      </c>
      <c r="E1828" t="s">
        <v>15304</v>
      </c>
      <c r="F1828" t="s">
        <v>15302</v>
      </c>
      <c r="G1828">
        <v>0.51293</v>
      </c>
      <c r="H1828">
        <v>0.51229000000000002</v>
      </c>
      <c r="I1828">
        <v>8</v>
      </c>
      <c r="J1828">
        <v>7.36</v>
      </c>
      <c r="K1828" t="s">
        <v>17</v>
      </c>
      <c r="L1828">
        <f t="shared" si="86"/>
        <v>44564.930000001426</v>
      </c>
      <c r="X1828" t="str">
        <f ca="1"/>
        <v>2025-06-03 15:51:38</v>
      </c>
    </row>
    <row r="1829" spans="1:24" x14ac:dyDescent="0.2">
      <c r="A1829" t="s">
        <v>18</v>
      </c>
      <c r="B1829" t="s">
        <v>15305</v>
      </c>
      <c r="C1829" t="s">
        <v>4680</v>
      </c>
      <c r="D1829" t="s">
        <v>14</v>
      </c>
      <c r="E1829" t="s">
        <v>15306</v>
      </c>
      <c r="F1829" t="s">
        <v>15302</v>
      </c>
      <c r="G1829">
        <v>0.51259999999999994</v>
      </c>
      <c r="H1829">
        <v>0.51229000000000002</v>
      </c>
      <c r="I1829">
        <v>4</v>
      </c>
      <c r="J1829">
        <v>3.68</v>
      </c>
      <c r="K1829" t="s">
        <v>17</v>
      </c>
      <c r="L1829">
        <f t="shared" si="86"/>
        <v>44557.570000001426</v>
      </c>
      <c r="X1829" t="str">
        <f ca="1"/>
        <v>2025-06-03 15:51:07</v>
      </c>
    </row>
    <row r="1830" spans="1:24" x14ac:dyDescent="0.2">
      <c r="A1830" t="s">
        <v>18</v>
      </c>
      <c r="B1830" t="s">
        <v>15307</v>
      </c>
      <c r="C1830" t="s">
        <v>266</v>
      </c>
      <c r="D1830" t="s">
        <v>14</v>
      </c>
      <c r="E1830" t="s">
        <v>15308</v>
      </c>
      <c r="F1830" t="s">
        <v>15302</v>
      </c>
      <c r="G1830">
        <v>0.51198999999999995</v>
      </c>
      <c r="H1830">
        <v>0.51229000000000002</v>
      </c>
      <c r="I1830">
        <v>1</v>
      </c>
      <c r="J1830">
        <v>-1</v>
      </c>
      <c r="K1830" t="s">
        <v>17</v>
      </c>
      <c r="L1830">
        <f t="shared" si="86"/>
        <v>44553.890000001426</v>
      </c>
      <c r="X1830" t="str">
        <f ca="1"/>
        <v>2025-06-03 15:50:48</v>
      </c>
    </row>
    <row r="1831" spans="1:24" x14ac:dyDescent="0.2">
      <c r="A1831" t="s">
        <v>18</v>
      </c>
      <c r="B1831" t="s">
        <v>15309</v>
      </c>
      <c r="C1831" t="s">
        <v>5765</v>
      </c>
      <c r="D1831" t="s">
        <v>14</v>
      </c>
      <c r="E1831" t="s">
        <v>15310</v>
      </c>
      <c r="F1831" t="s">
        <v>15311</v>
      </c>
      <c r="G1831">
        <v>0.51219999999999999</v>
      </c>
      <c r="H1831">
        <v>0.51183999999999996</v>
      </c>
      <c r="I1831">
        <v>1</v>
      </c>
      <c r="J1831">
        <v>0.92</v>
      </c>
      <c r="K1831" t="s">
        <v>17</v>
      </c>
      <c r="L1831">
        <f t="shared" si="86"/>
        <v>44554.890000001426</v>
      </c>
      <c r="X1831" t="str">
        <f ca="1"/>
        <v>2025-06-03 15:49:37</v>
      </c>
    </row>
    <row r="1832" spans="1:24" x14ac:dyDescent="0.2">
      <c r="A1832" t="s">
        <v>18</v>
      </c>
      <c r="B1832" t="s">
        <v>15312</v>
      </c>
      <c r="C1832" t="s">
        <v>786</v>
      </c>
      <c r="D1832" t="s">
        <v>14</v>
      </c>
      <c r="E1832" t="s">
        <v>15313</v>
      </c>
      <c r="F1832" t="s">
        <v>15311</v>
      </c>
      <c r="G1832">
        <v>0.51251999999999998</v>
      </c>
      <c r="H1832">
        <v>0.51183999999999996</v>
      </c>
      <c r="I1832">
        <v>2</v>
      </c>
      <c r="J1832">
        <v>1.84</v>
      </c>
      <c r="K1832" t="s">
        <v>17</v>
      </c>
      <c r="L1832">
        <f t="shared" si="86"/>
        <v>44553.970000001427</v>
      </c>
      <c r="X1832" t="str">
        <f ca="1"/>
        <v>2025-06-03 15:49:47</v>
      </c>
    </row>
    <row r="1833" spans="1:24" x14ac:dyDescent="0.2">
      <c r="A1833" t="s">
        <v>18</v>
      </c>
      <c r="B1833" t="s">
        <v>15314</v>
      </c>
      <c r="C1833" t="s">
        <v>281</v>
      </c>
      <c r="D1833" t="s">
        <v>14</v>
      </c>
      <c r="E1833" t="s">
        <v>15315</v>
      </c>
      <c r="F1833" t="s">
        <v>15316</v>
      </c>
      <c r="G1833">
        <v>0.51259999999999994</v>
      </c>
      <c r="H1833">
        <v>0.51219999999999999</v>
      </c>
      <c r="I1833">
        <v>2</v>
      </c>
      <c r="J1833">
        <v>1.84</v>
      </c>
      <c r="K1833" t="s">
        <v>17</v>
      </c>
      <c r="L1833">
        <f t="shared" si="86"/>
        <v>44552.130000001431</v>
      </c>
      <c r="X1833" t="str">
        <f ca="1"/>
        <v>2025-06-03 15:48:37</v>
      </c>
    </row>
    <row r="1834" spans="1:24" x14ac:dyDescent="0.2">
      <c r="A1834" t="s">
        <v>18</v>
      </c>
      <c r="B1834" t="s">
        <v>15317</v>
      </c>
      <c r="C1834" t="s">
        <v>266</v>
      </c>
      <c r="D1834" t="s">
        <v>14</v>
      </c>
      <c r="E1834" t="s">
        <v>15318</v>
      </c>
      <c r="F1834" t="s">
        <v>15316</v>
      </c>
      <c r="G1834">
        <v>0.51232</v>
      </c>
      <c r="H1834">
        <v>0.51219999999999999</v>
      </c>
      <c r="I1834">
        <v>1</v>
      </c>
      <c r="J1834">
        <v>0.92</v>
      </c>
      <c r="K1834" t="s">
        <v>17</v>
      </c>
      <c r="L1834">
        <f t="shared" si="86"/>
        <v>44550.290000001434</v>
      </c>
      <c r="X1834" t="str">
        <f ca="1"/>
        <v>2025-06-03 15:48:27</v>
      </c>
    </row>
    <row r="1835" spans="1:24" x14ac:dyDescent="0.2">
      <c r="A1835" t="s">
        <v>18</v>
      </c>
      <c r="B1835" t="s">
        <v>15319</v>
      </c>
      <c r="C1835" t="s">
        <v>836</v>
      </c>
      <c r="D1835" t="s">
        <v>14</v>
      </c>
      <c r="E1835" t="s">
        <v>15320</v>
      </c>
      <c r="F1835" t="s">
        <v>15321</v>
      </c>
      <c r="G1835">
        <v>0.51304000000000005</v>
      </c>
      <c r="H1835">
        <v>0.51244000000000001</v>
      </c>
      <c r="I1835">
        <v>4</v>
      </c>
      <c r="J1835">
        <v>3.68</v>
      </c>
      <c r="K1835" t="s">
        <v>17</v>
      </c>
      <c r="L1835">
        <f t="shared" si="86"/>
        <v>44549.370000001436</v>
      </c>
      <c r="X1835" t="str">
        <f ca="1"/>
        <v>2025-06-03 15:47:37</v>
      </c>
    </row>
    <row r="1836" spans="1:24" x14ac:dyDescent="0.2">
      <c r="A1836" t="s">
        <v>18</v>
      </c>
      <c r="B1836" t="s">
        <v>15322</v>
      </c>
      <c r="C1836" t="s">
        <v>266</v>
      </c>
      <c r="D1836" t="s">
        <v>14</v>
      </c>
      <c r="E1836" t="s">
        <v>15323</v>
      </c>
      <c r="F1836" t="s">
        <v>15321</v>
      </c>
      <c r="G1836">
        <v>0.51221000000000005</v>
      </c>
      <c r="H1836">
        <v>0.51244000000000001</v>
      </c>
      <c r="I1836">
        <v>1</v>
      </c>
      <c r="J1836">
        <v>-1</v>
      </c>
      <c r="K1836" t="s">
        <v>17</v>
      </c>
      <c r="L1836">
        <f t="shared" si="86"/>
        <v>44545.690000001436</v>
      </c>
      <c r="X1836" t="str">
        <f ca="1"/>
        <v>2025-06-03 15:47:17</v>
      </c>
    </row>
    <row r="1837" spans="1:24" x14ac:dyDescent="0.2">
      <c r="A1837" t="s">
        <v>18</v>
      </c>
      <c r="B1837" t="s">
        <v>15324</v>
      </c>
      <c r="C1837" t="s">
        <v>222</v>
      </c>
      <c r="D1837" t="s">
        <v>14</v>
      </c>
      <c r="E1837" t="s">
        <v>15325</v>
      </c>
      <c r="F1837" t="s">
        <v>15321</v>
      </c>
      <c r="G1837">
        <v>0.51297000000000004</v>
      </c>
      <c r="H1837">
        <v>0.51244000000000001</v>
      </c>
      <c r="I1837">
        <v>8</v>
      </c>
      <c r="J1837">
        <v>7.36</v>
      </c>
      <c r="K1837" t="s">
        <v>17</v>
      </c>
      <c r="L1837">
        <f t="shared" si="86"/>
        <v>44546.690000001436</v>
      </c>
      <c r="X1837" t="str">
        <f ca="1"/>
        <v>2025-06-03 15:47:56</v>
      </c>
    </row>
    <row r="1838" spans="1:24" x14ac:dyDescent="0.2">
      <c r="A1838" t="s">
        <v>18</v>
      </c>
      <c r="B1838" t="s">
        <v>15326</v>
      </c>
      <c r="C1838" t="s">
        <v>786</v>
      </c>
      <c r="D1838" t="s">
        <v>14</v>
      </c>
      <c r="E1838" t="s">
        <v>15327</v>
      </c>
      <c r="F1838" t="s">
        <v>15321</v>
      </c>
      <c r="G1838">
        <v>0.51254</v>
      </c>
      <c r="H1838">
        <v>0.51244000000000001</v>
      </c>
      <c r="I1838">
        <v>2</v>
      </c>
      <c r="J1838">
        <v>1.84</v>
      </c>
      <c r="K1838" t="s">
        <v>17</v>
      </c>
      <c r="L1838">
        <f t="shared" si="86"/>
        <v>44539.330000001435</v>
      </c>
      <c r="X1838" t="str">
        <f ca="1"/>
        <v>2025-06-03 15:47:26</v>
      </c>
    </row>
    <row r="1839" spans="1:24" x14ac:dyDescent="0.2">
      <c r="A1839" t="s">
        <v>18</v>
      </c>
      <c r="B1839" t="s">
        <v>15328</v>
      </c>
      <c r="C1839" t="s">
        <v>266</v>
      </c>
      <c r="D1839" t="s">
        <v>14</v>
      </c>
      <c r="E1839" t="s">
        <v>15329</v>
      </c>
      <c r="F1839" t="s">
        <v>15330</v>
      </c>
      <c r="G1839">
        <v>0.51334999999999997</v>
      </c>
      <c r="H1839">
        <v>0.51227</v>
      </c>
      <c r="I1839">
        <v>1</v>
      </c>
      <c r="J1839">
        <v>0.92</v>
      </c>
      <c r="K1839" t="s">
        <v>17</v>
      </c>
      <c r="L1839">
        <f t="shared" si="86"/>
        <v>44537.490000001439</v>
      </c>
      <c r="X1839" t="str">
        <f ca="1"/>
        <v>2025-06-03 15:46:07</v>
      </c>
    </row>
    <row r="1840" spans="1:24" x14ac:dyDescent="0.2">
      <c r="A1840" t="s">
        <v>18</v>
      </c>
      <c r="B1840" t="s">
        <v>15331</v>
      </c>
      <c r="C1840" t="s">
        <v>786</v>
      </c>
      <c r="D1840" t="s">
        <v>14</v>
      </c>
      <c r="E1840" t="s">
        <v>15332</v>
      </c>
      <c r="F1840" t="s">
        <v>15333</v>
      </c>
      <c r="G1840">
        <v>0.51334999999999997</v>
      </c>
      <c r="H1840">
        <v>0.51307000000000003</v>
      </c>
      <c r="I1840">
        <v>2</v>
      </c>
      <c r="J1840">
        <v>1.84</v>
      </c>
      <c r="K1840" t="s">
        <v>17</v>
      </c>
      <c r="L1840">
        <f t="shared" si="86"/>
        <v>44536.57000000144</v>
      </c>
      <c r="X1840" t="str">
        <f ca="1"/>
        <v>2025-06-03 15:45:06</v>
      </c>
    </row>
    <row r="1841" spans="1:24" x14ac:dyDescent="0.2">
      <c r="A1841" t="s">
        <v>18</v>
      </c>
      <c r="B1841" t="s">
        <v>15334</v>
      </c>
      <c r="C1841" t="s">
        <v>1379</v>
      </c>
      <c r="D1841" t="s">
        <v>14</v>
      </c>
      <c r="E1841" t="s">
        <v>15335</v>
      </c>
      <c r="F1841" t="s">
        <v>15333</v>
      </c>
      <c r="G1841">
        <v>0.51356999999999997</v>
      </c>
      <c r="H1841">
        <v>0.51307000000000003</v>
      </c>
      <c r="I1841">
        <v>4</v>
      </c>
      <c r="J1841">
        <v>3.68</v>
      </c>
      <c r="K1841" t="s">
        <v>17</v>
      </c>
      <c r="L1841">
        <f t="shared" si="86"/>
        <v>44534.730000001444</v>
      </c>
      <c r="X1841" t="str">
        <f ca="1"/>
        <v>2025-06-03 15:45:56</v>
      </c>
    </row>
    <row r="1842" spans="1:24" x14ac:dyDescent="0.2">
      <c r="A1842" t="s">
        <v>18</v>
      </c>
      <c r="B1842" t="s">
        <v>15336</v>
      </c>
      <c r="C1842" t="s">
        <v>266</v>
      </c>
      <c r="D1842" t="s">
        <v>14</v>
      </c>
      <c r="E1842" t="s">
        <v>15337</v>
      </c>
      <c r="F1842" t="s">
        <v>15333</v>
      </c>
      <c r="G1842">
        <v>0.51329000000000002</v>
      </c>
      <c r="H1842">
        <v>0.51307000000000003</v>
      </c>
      <c r="I1842">
        <v>1</v>
      </c>
      <c r="J1842">
        <v>0.92</v>
      </c>
      <c r="K1842" t="s">
        <v>17</v>
      </c>
      <c r="L1842">
        <f t="shared" si="86"/>
        <v>44531.050000001444</v>
      </c>
      <c r="X1842" t="str">
        <f ca="1"/>
        <v>2025-06-03 15:44:57</v>
      </c>
    </row>
    <row r="1843" spans="1:24" x14ac:dyDescent="0.2">
      <c r="A1843" t="s">
        <v>18</v>
      </c>
      <c r="B1843" t="s">
        <v>15338</v>
      </c>
      <c r="C1843" t="s">
        <v>5765</v>
      </c>
      <c r="D1843" t="s">
        <v>14</v>
      </c>
      <c r="E1843" t="s">
        <v>15339</v>
      </c>
      <c r="F1843" t="s">
        <v>15340</v>
      </c>
      <c r="G1843">
        <v>0.51314000000000004</v>
      </c>
      <c r="H1843">
        <v>0.51314000000000004</v>
      </c>
      <c r="I1843">
        <v>1</v>
      </c>
      <c r="J1843">
        <v>0</v>
      </c>
      <c r="K1843" t="s">
        <v>17</v>
      </c>
      <c r="L1843">
        <f t="shared" si="86"/>
        <v>44530.130000001445</v>
      </c>
      <c r="X1843" t="str">
        <f ca="1"/>
        <v>2025-06-03 15:43:46</v>
      </c>
    </row>
    <row r="1844" spans="1:24" x14ac:dyDescent="0.2">
      <c r="A1844" t="s">
        <v>18</v>
      </c>
      <c r="B1844" t="s">
        <v>15341</v>
      </c>
      <c r="C1844" t="s">
        <v>222</v>
      </c>
      <c r="D1844" t="s">
        <v>14</v>
      </c>
      <c r="E1844" t="s">
        <v>15342</v>
      </c>
      <c r="F1844" t="s">
        <v>15340</v>
      </c>
      <c r="G1844">
        <v>0.51368000000000003</v>
      </c>
      <c r="H1844">
        <v>0.51314000000000004</v>
      </c>
      <c r="I1844">
        <v>8</v>
      </c>
      <c r="J1844">
        <v>7.36</v>
      </c>
      <c r="K1844" t="s">
        <v>17</v>
      </c>
      <c r="L1844">
        <f t="shared" si="86"/>
        <v>44530.130000001445</v>
      </c>
      <c r="X1844" t="str">
        <f ca="1"/>
        <v>2025-06-03 15:44:26</v>
      </c>
    </row>
    <row r="1845" spans="1:24" x14ac:dyDescent="0.2">
      <c r="A1845" t="s">
        <v>18</v>
      </c>
      <c r="B1845" t="s">
        <v>15343</v>
      </c>
      <c r="C1845" t="s">
        <v>4680</v>
      </c>
      <c r="D1845" t="s">
        <v>14</v>
      </c>
      <c r="E1845" t="s">
        <v>15344</v>
      </c>
      <c r="F1845" t="s">
        <v>15340</v>
      </c>
      <c r="G1845">
        <v>0.51348000000000005</v>
      </c>
      <c r="H1845">
        <v>0.51314000000000004</v>
      </c>
      <c r="I1845">
        <v>4</v>
      </c>
      <c r="J1845">
        <v>3.68</v>
      </c>
      <c r="K1845" t="s">
        <v>17</v>
      </c>
      <c r="L1845">
        <f t="shared" si="86"/>
        <v>44522.770000001445</v>
      </c>
      <c r="X1845" t="str">
        <f ca="1"/>
        <v>2025-06-03 15:44:06</v>
      </c>
    </row>
    <row r="1846" spans="1:24" x14ac:dyDescent="0.2">
      <c r="A1846" t="s">
        <v>18</v>
      </c>
      <c r="B1846" t="s">
        <v>15345</v>
      </c>
      <c r="C1846" t="s">
        <v>786</v>
      </c>
      <c r="D1846" t="s">
        <v>14</v>
      </c>
      <c r="E1846" t="s">
        <v>15346</v>
      </c>
      <c r="F1846" t="s">
        <v>15340</v>
      </c>
      <c r="G1846">
        <v>0.51315999999999995</v>
      </c>
      <c r="H1846">
        <v>0.51314000000000004</v>
      </c>
      <c r="I1846">
        <v>2</v>
      </c>
      <c r="J1846">
        <v>1.84</v>
      </c>
      <c r="K1846" t="s">
        <v>17</v>
      </c>
      <c r="L1846">
        <f t="shared" si="86"/>
        <v>44519.090000001444</v>
      </c>
      <c r="X1846" t="str">
        <f ca="1"/>
        <v>2025-06-03 15:43:56</v>
      </c>
    </row>
    <row r="1847" spans="1:24" x14ac:dyDescent="0.2">
      <c r="A1847" t="s">
        <v>18</v>
      </c>
      <c r="B1847" t="s">
        <v>15347</v>
      </c>
      <c r="C1847" t="s">
        <v>786</v>
      </c>
      <c r="D1847" t="s">
        <v>14</v>
      </c>
      <c r="E1847" t="s">
        <v>15348</v>
      </c>
      <c r="F1847" t="s">
        <v>15349</v>
      </c>
      <c r="G1847">
        <v>0.51446999999999998</v>
      </c>
      <c r="H1847">
        <v>0.51312000000000002</v>
      </c>
      <c r="I1847">
        <v>2</v>
      </c>
      <c r="J1847">
        <v>1.84</v>
      </c>
      <c r="K1847" t="s">
        <v>17</v>
      </c>
      <c r="L1847">
        <f t="shared" si="86"/>
        <v>44517.250000001448</v>
      </c>
      <c r="X1847" t="str">
        <f ca="1"/>
        <v>2025-06-03 15:42:45</v>
      </c>
    </row>
    <row r="1848" spans="1:24" x14ac:dyDescent="0.2">
      <c r="A1848" t="s">
        <v>18</v>
      </c>
      <c r="B1848" t="s">
        <v>15350</v>
      </c>
      <c r="C1848" t="s">
        <v>266</v>
      </c>
      <c r="D1848" t="s">
        <v>14</v>
      </c>
      <c r="E1848" t="s">
        <v>15351</v>
      </c>
      <c r="F1848" t="s">
        <v>15349</v>
      </c>
      <c r="G1848">
        <v>0.51429999999999998</v>
      </c>
      <c r="H1848">
        <v>0.51312000000000002</v>
      </c>
      <c r="I1848">
        <v>1</v>
      </c>
      <c r="J1848">
        <v>0.92</v>
      </c>
      <c r="K1848" t="s">
        <v>17</v>
      </c>
      <c r="L1848">
        <f t="shared" si="86"/>
        <v>44515.410000001451</v>
      </c>
      <c r="X1848" t="str">
        <f ca="1"/>
        <v>2025-06-03 15:42:36</v>
      </c>
    </row>
    <row r="1849" spans="1:24" x14ac:dyDescent="0.2">
      <c r="A1849" t="s">
        <v>18</v>
      </c>
      <c r="B1849" t="s">
        <v>15352</v>
      </c>
      <c r="C1849" t="s">
        <v>266</v>
      </c>
      <c r="D1849" t="s">
        <v>14</v>
      </c>
      <c r="E1849" t="s">
        <v>15353</v>
      </c>
      <c r="F1849" t="s">
        <v>15354</v>
      </c>
      <c r="G1849">
        <v>0.51407000000000003</v>
      </c>
      <c r="H1849">
        <v>0.51390999999999998</v>
      </c>
      <c r="I1849">
        <v>1</v>
      </c>
      <c r="J1849">
        <v>0.92</v>
      </c>
      <c r="K1849" t="s">
        <v>17</v>
      </c>
      <c r="L1849">
        <f t="shared" si="86"/>
        <v>44514.490000001453</v>
      </c>
      <c r="X1849" t="str">
        <f ca="1"/>
        <v>2025-06-03 15:41:26</v>
      </c>
    </row>
    <row r="1850" spans="1:24" x14ac:dyDescent="0.2">
      <c r="A1850" t="s">
        <v>18</v>
      </c>
      <c r="B1850" t="s">
        <v>15355</v>
      </c>
      <c r="C1850" t="s">
        <v>266</v>
      </c>
      <c r="D1850" t="s">
        <v>14</v>
      </c>
      <c r="E1850" t="s">
        <v>15356</v>
      </c>
      <c r="F1850" t="s">
        <v>15357</v>
      </c>
      <c r="G1850">
        <v>0.51475000000000004</v>
      </c>
      <c r="H1850">
        <v>0.51436000000000004</v>
      </c>
      <c r="I1850">
        <v>1</v>
      </c>
      <c r="J1850">
        <v>0.92</v>
      </c>
      <c r="K1850" t="s">
        <v>17</v>
      </c>
      <c r="L1850">
        <f t="shared" si="86"/>
        <v>44513.570000001455</v>
      </c>
      <c r="X1850" t="str">
        <f ca="1"/>
        <v>2025-06-03 15:40:16</v>
      </c>
    </row>
    <row r="1851" spans="1:24" x14ac:dyDescent="0.2">
      <c r="A1851" t="s">
        <v>11</v>
      </c>
      <c r="B1851" t="s">
        <v>15358</v>
      </c>
      <c r="C1851" t="s">
        <v>266</v>
      </c>
      <c r="D1851" t="s">
        <v>14</v>
      </c>
      <c r="E1851" t="s">
        <v>15359</v>
      </c>
      <c r="F1851" t="s">
        <v>15360</v>
      </c>
      <c r="G1851">
        <v>0.51541999999999999</v>
      </c>
      <c r="H1851">
        <v>0.51439000000000001</v>
      </c>
      <c r="I1851">
        <v>1</v>
      </c>
      <c r="J1851">
        <v>-1</v>
      </c>
      <c r="K1851" t="s">
        <v>17</v>
      </c>
      <c r="L1851">
        <f t="shared" si="86"/>
        <v>44512.650000001457</v>
      </c>
      <c r="X1851" t="str">
        <f ca="1"/>
        <v>2025-06-03 15:39:05</v>
      </c>
    </row>
    <row r="1852" spans="1:24" x14ac:dyDescent="0.2">
      <c r="A1852" t="s">
        <v>11</v>
      </c>
      <c r="B1852" t="s">
        <v>15361</v>
      </c>
      <c r="C1852" t="s">
        <v>301</v>
      </c>
      <c r="D1852" t="s">
        <v>14</v>
      </c>
      <c r="E1852" t="s">
        <v>15362</v>
      </c>
      <c r="F1852" t="s">
        <v>15360</v>
      </c>
      <c r="G1852">
        <v>0.51495999999999997</v>
      </c>
      <c r="H1852">
        <v>0.51439000000000001</v>
      </c>
      <c r="I1852">
        <v>4</v>
      </c>
      <c r="J1852">
        <v>-4</v>
      </c>
      <c r="K1852" t="s">
        <v>17</v>
      </c>
      <c r="L1852">
        <f t="shared" si="86"/>
        <v>44513.650000001457</v>
      </c>
      <c r="X1852" t="str">
        <f ca="1"/>
        <v>2025-06-03 15:39:35</v>
      </c>
    </row>
    <row r="1853" spans="1:24" x14ac:dyDescent="0.2">
      <c r="A1853" t="s">
        <v>11</v>
      </c>
      <c r="B1853" t="s">
        <v>15363</v>
      </c>
      <c r="C1853" t="s">
        <v>850</v>
      </c>
      <c r="D1853" t="s">
        <v>14</v>
      </c>
      <c r="E1853" t="s">
        <v>15364</v>
      </c>
      <c r="F1853" t="s">
        <v>15360</v>
      </c>
      <c r="G1853">
        <v>0.51480000000000004</v>
      </c>
      <c r="H1853">
        <v>0.51439000000000001</v>
      </c>
      <c r="I1853">
        <v>8</v>
      </c>
      <c r="J1853">
        <v>-8</v>
      </c>
      <c r="K1853" t="s">
        <v>17</v>
      </c>
      <c r="L1853">
        <f t="shared" si="86"/>
        <v>44517.650000001457</v>
      </c>
      <c r="X1853" t="str">
        <f ca="1"/>
        <v>2025-06-03 15:39:55</v>
      </c>
    </row>
    <row r="1854" spans="1:24" x14ac:dyDescent="0.2">
      <c r="A1854" t="s">
        <v>11</v>
      </c>
      <c r="B1854" t="s">
        <v>15365</v>
      </c>
      <c r="C1854" t="s">
        <v>281</v>
      </c>
      <c r="D1854" t="s">
        <v>14</v>
      </c>
      <c r="E1854" t="s">
        <v>15366</v>
      </c>
      <c r="F1854" t="s">
        <v>15360</v>
      </c>
      <c r="G1854">
        <v>0.51512000000000002</v>
      </c>
      <c r="H1854">
        <v>0.51439000000000001</v>
      </c>
      <c r="I1854">
        <v>2</v>
      </c>
      <c r="J1854">
        <v>-2</v>
      </c>
      <c r="K1854" t="s">
        <v>17</v>
      </c>
      <c r="L1854">
        <f t="shared" si="86"/>
        <v>44525.650000001457</v>
      </c>
      <c r="X1854" t="str">
        <f ca="1"/>
        <v>2025-06-03 15:39:15</v>
      </c>
    </row>
    <row r="1855" spans="1:24" x14ac:dyDescent="0.2">
      <c r="A1855" t="s">
        <v>11</v>
      </c>
      <c r="B1855" t="s">
        <v>15367</v>
      </c>
      <c r="C1855" t="s">
        <v>266</v>
      </c>
      <c r="D1855" t="s">
        <v>14</v>
      </c>
      <c r="E1855" t="s">
        <v>15368</v>
      </c>
      <c r="F1855" t="s">
        <v>15369</v>
      </c>
      <c r="G1855">
        <v>0.51434999999999997</v>
      </c>
      <c r="H1855">
        <v>0.51512000000000002</v>
      </c>
      <c r="I1855">
        <v>1</v>
      </c>
      <c r="J1855">
        <v>0.92</v>
      </c>
      <c r="K1855" t="s">
        <v>17</v>
      </c>
      <c r="L1855">
        <f t="shared" si="86"/>
        <v>44527.650000001457</v>
      </c>
      <c r="X1855" t="str">
        <f ca="1"/>
        <v>2025-06-03 15:37:55</v>
      </c>
    </row>
    <row r="1856" spans="1:24" x14ac:dyDescent="0.2">
      <c r="A1856" t="s">
        <v>11</v>
      </c>
      <c r="B1856" t="s">
        <v>15370</v>
      </c>
      <c r="C1856" t="s">
        <v>281</v>
      </c>
      <c r="D1856" t="s">
        <v>14</v>
      </c>
      <c r="E1856" t="s">
        <v>15371</v>
      </c>
      <c r="F1856" t="s">
        <v>15369</v>
      </c>
      <c r="G1856">
        <v>0.51417000000000002</v>
      </c>
      <c r="H1856">
        <v>0.51512000000000002</v>
      </c>
      <c r="I1856">
        <v>2</v>
      </c>
      <c r="J1856">
        <v>1.84</v>
      </c>
      <c r="K1856" t="s">
        <v>17</v>
      </c>
      <c r="L1856">
        <f t="shared" si="86"/>
        <v>44526.730000001458</v>
      </c>
      <c r="X1856" t="str">
        <f ca="1"/>
        <v>2025-06-03 15:38:05</v>
      </c>
    </row>
    <row r="1857" spans="1:24" x14ac:dyDescent="0.2">
      <c r="A1857" t="s">
        <v>18</v>
      </c>
      <c r="B1857" t="s">
        <v>15372</v>
      </c>
      <c r="C1857" t="s">
        <v>301</v>
      </c>
      <c r="D1857" t="s">
        <v>14</v>
      </c>
      <c r="E1857" t="s">
        <v>15373</v>
      </c>
      <c r="F1857" t="s">
        <v>15374</v>
      </c>
      <c r="G1857">
        <v>0.51368999999999998</v>
      </c>
      <c r="H1857">
        <v>0.51417999999999997</v>
      </c>
      <c r="I1857">
        <v>8</v>
      </c>
      <c r="J1857">
        <v>-8</v>
      </c>
      <c r="K1857" t="s">
        <v>17</v>
      </c>
      <c r="L1857">
        <f t="shared" si="86"/>
        <v>44524.890000001462</v>
      </c>
      <c r="X1857" t="str">
        <f ca="1"/>
        <v>2025-06-03 15:37:15</v>
      </c>
    </row>
    <row r="1858" spans="1:24" x14ac:dyDescent="0.2">
      <c r="A1858" t="s">
        <v>18</v>
      </c>
      <c r="B1858" t="s">
        <v>15375</v>
      </c>
      <c r="C1858" t="s">
        <v>836</v>
      </c>
      <c r="D1858" t="s">
        <v>14</v>
      </c>
      <c r="E1858" t="s">
        <v>15376</v>
      </c>
      <c r="F1858" t="s">
        <v>15374</v>
      </c>
      <c r="G1858">
        <v>0.51358999999999999</v>
      </c>
      <c r="H1858">
        <v>0.51417999999999997</v>
      </c>
      <c r="I1858">
        <v>4</v>
      </c>
      <c r="J1858">
        <v>-4</v>
      </c>
      <c r="K1858" t="s">
        <v>17</v>
      </c>
      <c r="L1858">
        <f t="shared" si="86"/>
        <v>44532.890000001462</v>
      </c>
      <c r="X1858" t="str">
        <f ca="1"/>
        <v>2025-06-03 15:37:05</v>
      </c>
    </row>
    <row r="1859" spans="1:24" x14ac:dyDescent="0.2">
      <c r="A1859" t="s">
        <v>18</v>
      </c>
      <c r="B1859" t="s">
        <v>15377</v>
      </c>
      <c r="C1859" t="s">
        <v>266</v>
      </c>
      <c r="D1859" t="s">
        <v>14</v>
      </c>
      <c r="E1859" t="s">
        <v>15378</v>
      </c>
      <c r="F1859" t="s">
        <v>15374</v>
      </c>
      <c r="G1859">
        <v>0.51300999999999997</v>
      </c>
      <c r="H1859">
        <v>0.51417999999999997</v>
      </c>
      <c r="I1859">
        <v>1</v>
      </c>
      <c r="J1859">
        <v>-1</v>
      </c>
      <c r="K1859" t="s">
        <v>17</v>
      </c>
      <c r="L1859">
        <f t="shared" si="86"/>
        <v>44536.890000001462</v>
      </c>
      <c r="X1859" t="str">
        <f ca="1"/>
        <v>2025-06-03 15:36:45</v>
      </c>
    </row>
    <row r="1860" spans="1:24" x14ac:dyDescent="0.2">
      <c r="A1860" t="s">
        <v>18</v>
      </c>
      <c r="B1860" t="s">
        <v>15379</v>
      </c>
      <c r="C1860" t="s">
        <v>786</v>
      </c>
      <c r="D1860" t="s">
        <v>14</v>
      </c>
      <c r="E1860" t="s">
        <v>15380</v>
      </c>
      <c r="F1860" t="s">
        <v>15374</v>
      </c>
      <c r="G1860">
        <v>0.51346999999999998</v>
      </c>
      <c r="H1860">
        <v>0.51417999999999997</v>
      </c>
      <c r="I1860">
        <v>2</v>
      </c>
      <c r="J1860">
        <v>-2</v>
      </c>
      <c r="K1860" t="s">
        <v>17</v>
      </c>
      <c r="L1860">
        <f t="shared" ref="L1860:L1923" si="87">L1859-J1859</f>
        <v>44537.890000001462</v>
      </c>
      <c r="X1860" t="str">
        <f ca="1"/>
        <v>2025-06-03 15:36:54</v>
      </c>
    </row>
    <row r="1861" spans="1:24" x14ac:dyDescent="0.2">
      <c r="A1861" t="s">
        <v>18</v>
      </c>
      <c r="B1861" t="s">
        <v>15381</v>
      </c>
      <c r="C1861" t="s">
        <v>786</v>
      </c>
      <c r="D1861" t="s">
        <v>14</v>
      </c>
      <c r="E1861" t="s">
        <v>15382</v>
      </c>
      <c r="F1861" t="s">
        <v>15383</v>
      </c>
      <c r="G1861">
        <v>0.51436000000000004</v>
      </c>
      <c r="H1861">
        <v>0.51285000000000003</v>
      </c>
      <c r="I1861">
        <v>2</v>
      </c>
      <c r="J1861">
        <v>1.84</v>
      </c>
      <c r="K1861" t="s">
        <v>17</v>
      </c>
      <c r="L1861">
        <f t="shared" si="87"/>
        <v>44539.890000001462</v>
      </c>
      <c r="X1861" t="str">
        <f ca="1"/>
        <v>2025-06-03 15:35:44</v>
      </c>
    </row>
    <row r="1862" spans="1:24" x14ac:dyDescent="0.2">
      <c r="A1862" t="s">
        <v>18</v>
      </c>
      <c r="B1862" t="s">
        <v>15384</v>
      </c>
      <c r="C1862" t="s">
        <v>266</v>
      </c>
      <c r="D1862" t="s">
        <v>14</v>
      </c>
      <c r="E1862" t="s">
        <v>15385</v>
      </c>
      <c r="F1862" t="s">
        <v>15383</v>
      </c>
      <c r="G1862">
        <v>0.51404000000000005</v>
      </c>
      <c r="H1862">
        <v>0.51285000000000003</v>
      </c>
      <c r="I1862">
        <v>1</v>
      </c>
      <c r="J1862">
        <v>0.92</v>
      </c>
      <c r="K1862" t="s">
        <v>17</v>
      </c>
      <c r="L1862">
        <f t="shared" si="87"/>
        <v>44538.050000001465</v>
      </c>
      <c r="X1862" t="str">
        <f ca="1"/>
        <v>2025-06-03 15:35:35</v>
      </c>
    </row>
    <row r="1863" spans="1:24" x14ac:dyDescent="0.2">
      <c r="A1863" t="s">
        <v>18</v>
      </c>
      <c r="B1863" t="s">
        <v>15386</v>
      </c>
      <c r="C1863" t="s">
        <v>840</v>
      </c>
      <c r="D1863" t="s">
        <v>14</v>
      </c>
      <c r="E1863" t="s">
        <v>15387</v>
      </c>
      <c r="F1863" t="s">
        <v>15388</v>
      </c>
      <c r="G1863">
        <v>0.51497999999999999</v>
      </c>
      <c r="H1863">
        <v>0.51458000000000004</v>
      </c>
      <c r="I1863">
        <v>8</v>
      </c>
      <c r="J1863">
        <v>7.36</v>
      </c>
      <c r="K1863" t="s">
        <v>17</v>
      </c>
      <c r="L1863">
        <f t="shared" si="87"/>
        <v>44537.130000001467</v>
      </c>
      <c r="X1863" t="str">
        <f ca="1"/>
        <v>2025-06-03 15:35:04</v>
      </c>
    </row>
    <row r="1864" spans="1:24" x14ac:dyDescent="0.2">
      <c r="A1864" t="s">
        <v>18</v>
      </c>
      <c r="B1864" t="s">
        <v>15389</v>
      </c>
      <c r="C1864" t="s">
        <v>836</v>
      </c>
      <c r="D1864" t="s">
        <v>14</v>
      </c>
      <c r="E1864" t="s">
        <v>15390</v>
      </c>
      <c r="F1864" t="s">
        <v>15388</v>
      </c>
      <c r="G1864">
        <v>0.51458999999999999</v>
      </c>
      <c r="H1864">
        <v>0.51458000000000004</v>
      </c>
      <c r="I1864">
        <v>2</v>
      </c>
      <c r="J1864">
        <v>1.84</v>
      </c>
      <c r="K1864" t="s">
        <v>17</v>
      </c>
      <c r="L1864">
        <f t="shared" si="87"/>
        <v>44529.770000001467</v>
      </c>
      <c r="X1864" t="str">
        <f ca="1"/>
        <v>2025-06-03 15:34:44</v>
      </c>
    </row>
    <row r="1865" spans="1:24" x14ac:dyDescent="0.2">
      <c r="A1865" t="s">
        <v>18</v>
      </c>
      <c r="B1865" t="s">
        <v>15391</v>
      </c>
      <c r="C1865" t="s">
        <v>301</v>
      </c>
      <c r="D1865" t="s">
        <v>14</v>
      </c>
      <c r="E1865" t="s">
        <v>15392</v>
      </c>
      <c r="F1865" t="s">
        <v>15388</v>
      </c>
      <c r="G1865">
        <v>0.51473000000000002</v>
      </c>
      <c r="H1865">
        <v>0.51458000000000004</v>
      </c>
      <c r="I1865">
        <v>4</v>
      </c>
      <c r="J1865">
        <v>3.68</v>
      </c>
      <c r="K1865" t="s">
        <v>17</v>
      </c>
      <c r="L1865">
        <f t="shared" si="87"/>
        <v>44527.93000000147</v>
      </c>
      <c r="X1865" t="str">
        <f ca="1"/>
        <v>2025-06-03 15:34:54</v>
      </c>
    </row>
    <row r="1866" spans="1:24" x14ac:dyDescent="0.2">
      <c r="A1866" t="s">
        <v>18</v>
      </c>
      <c r="B1866" t="s">
        <v>15393</v>
      </c>
      <c r="C1866" t="s">
        <v>266</v>
      </c>
      <c r="D1866" t="s">
        <v>14</v>
      </c>
      <c r="E1866" t="s">
        <v>15394</v>
      </c>
      <c r="F1866" t="s">
        <v>15388</v>
      </c>
      <c r="G1866">
        <v>0.51443000000000005</v>
      </c>
      <c r="H1866">
        <v>0.51458000000000004</v>
      </c>
      <c r="I1866">
        <v>1</v>
      </c>
      <c r="J1866">
        <v>-1</v>
      </c>
      <c r="K1866" t="s">
        <v>17</v>
      </c>
      <c r="L1866">
        <f t="shared" si="87"/>
        <v>44524.25000000147</v>
      </c>
      <c r="X1866" t="str">
        <f ca="1"/>
        <v>2025-06-03 15:34:24</v>
      </c>
    </row>
    <row r="1867" spans="1:24" x14ac:dyDescent="0.2">
      <c r="A1867" t="s">
        <v>11</v>
      </c>
      <c r="B1867" t="s">
        <v>15395</v>
      </c>
      <c r="C1867" t="s">
        <v>840</v>
      </c>
      <c r="D1867" t="s">
        <v>14</v>
      </c>
      <c r="E1867" t="s">
        <v>15396</v>
      </c>
      <c r="F1867" t="s">
        <v>15397</v>
      </c>
      <c r="G1867">
        <v>0.51502000000000003</v>
      </c>
      <c r="H1867">
        <v>0.51436000000000004</v>
      </c>
      <c r="I1867">
        <v>8</v>
      </c>
      <c r="J1867">
        <v>-8</v>
      </c>
      <c r="K1867" t="s">
        <v>17</v>
      </c>
      <c r="L1867">
        <f t="shared" si="87"/>
        <v>44525.25000000147</v>
      </c>
      <c r="X1867" t="str">
        <f ca="1"/>
        <v>2025-06-03 15:33:54</v>
      </c>
    </row>
    <row r="1868" spans="1:24" x14ac:dyDescent="0.2">
      <c r="A1868" t="s">
        <v>11</v>
      </c>
      <c r="B1868" t="s">
        <v>15398</v>
      </c>
      <c r="C1868" t="s">
        <v>281</v>
      </c>
      <c r="D1868" t="s">
        <v>14</v>
      </c>
      <c r="E1868" t="s">
        <v>15399</v>
      </c>
      <c r="F1868" t="s">
        <v>15397</v>
      </c>
      <c r="G1868">
        <v>0.51537999999999995</v>
      </c>
      <c r="H1868">
        <v>0.51436000000000004</v>
      </c>
      <c r="I1868">
        <v>2</v>
      </c>
      <c r="J1868">
        <v>-2</v>
      </c>
      <c r="K1868" t="s">
        <v>17</v>
      </c>
      <c r="L1868">
        <f t="shared" si="87"/>
        <v>44533.25000000147</v>
      </c>
      <c r="X1868" t="str">
        <f ca="1"/>
        <v>2025-06-03 15:33:24</v>
      </c>
    </row>
    <row r="1869" spans="1:24" x14ac:dyDescent="0.2">
      <c r="A1869" t="s">
        <v>11</v>
      </c>
      <c r="B1869" t="s">
        <v>15400</v>
      </c>
      <c r="C1869" t="s">
        <v>836</v>
      </c>
      <c r="D1869" t="s">
        <v>14</v>
      </c>
      <c r="E1869" t="s">
        <v>15401</v>
      </c>
      <c r="F1869" t="s">
        <v>15397</v>
      </c>
      <c r="G1869">
        <v>0.51534000000000002</v>
      </c>
      <c r="H1869">
        <v>0.51436000000000004</v>
      </c>
      <c r="I1869">
        <v>4</v>
      </c>
      <c r="J1869">
        <v>-4</v>
      </c>
      <c r="K1869" t="s">
        <v>17</v>
      </c>
      <c r="L1869">
        <f t="shared" si="87"/>
        <v>44535.25000000147</v>
      </c>
      <c r="X1869" t="str">
        <f ca="1"/>
        <v>2025-06-03 15:33:34</v>
      </c>
    </row>
    <row r="1870" spans="1:24" x14ac:dyDescent="0.2">
      <c r="A1870" t="s">
        <v>11</v>
      </c>
      <c r="B1870" t="s">
        <v>15402</v>
      </c>
      <c r="C1870" t="s">
        <v>266</v>
      </c>
      <c r="D1870" t="s">
        <v>14</v>
      </c>
      <c r="E1870" t="s">
        <v>15403</v>
      </c>
      <c r="F1870" t="s">
        <v>15397</v>
      </c>
      <c r="G1870">
        <v>0.51539000000000001</v>
      </c>
      <c r="H1870">
        <v>0.51436000000000004</v>
      </c>
      <c r="I1870">
        <v>1</v>
      </c>
      <c r="J1870">
        <v>-1</v>
      </c>
      <c r="K1870" t="s">
        <v>17</v>
      </c>
      <c r="L1870">
        <f t="shared" si="87"/>
        <v>44539.25000000147</v>
      </c>
      <c r="X1870" t="str">
        <f ca="1"/>
        <v>2025-06-03 15:33:14</v>
      </c>
    </row>
    <row r="1871" spans="1:24" x14ac:dyDescent="0.2">
      <c r="A1871" t="s">
        <v>18</v>
      </c>
      <c r="B1871" t="s">
        <v>15404</v>
      </c>
      <c r="C1871" t="s">
        <v>840</v>
      </c>
      <c r="D1871" t="s">
        <v>14</v>
      </c>
      <c r="E1871" t="s">
        <v>15405</v>
      </c>
      <c r="F1871" t="s">
        <v>15406</v>
      </c>
      <c r="G1871">
        <v>0.51426000000000005</v>
      </c>
      <c r="H1871">
        <v>0.51512999999999998</v>
      </c>
      <c r="I1871">
        <v>8</v>
      </c>
      <c r="J1871">
        <v>-8</v>
      </c>
      <c r="K1871" t="s">
        <v>17</v>
      </c>
      <c r="L1871">
        <f t="shared" si="87"/>
        <v>44540.25000000147</v>
      </c>
      <c r="X1871" t="str">
        <f ca="1"/>
        <v>2025-06-03 15:32:44</v>
      </c>
    </row>
    <row r="1872" spans="1:24" x14ac:dyDescent="0.2">
      <c r="A1872" t="s">
        <v>18</v>
      </c>
      <c r="B1872" t="s">
        <v>15407</v>
      </c>
      <c r="C1872" t="s">
        <v>266</v>
      </c>
      <c r="D1872" t="s">
        <v>14</v>
      </c>
      <c r="E1872" t="s">
        <v>15408</v>
      </c>
      <c r="F1872" t="s">
        <v>15406</v>
      </c>
      <c r="G1872">
        <v>0.51334999999999997</v>
      </c>
      <c r="H1872">
        <v>0.51512999999999998</v>
      </c>
      <c r="I1872">
        <v>1</v>
      </c>
      <c r="J1872">
        <v>-1</v>
      </c>
      <c r="K1872" t="s">
        <v>17</v>
      </c>
      <c r="L1872">
        <f t="shared" si="87"/>
        <v>44548.25000000147</v>
      </c>
      <c r="X1872" t="str">
        <f ca="1"/>
        <v>2025-06-03 15:32:04</v>
      </c>
    </row>
    <row r="1873" spans="1:24" x14ac:dyDescent="0.2">
      <c r="A1873" t="s">
        <v>18</v>
      </c>
      <c r="B1873" t="s">
        <v>15409</v>
      </c>
      <c r="C1873" t="s">
        <v>4565</v>
      </c>
      <c r="D1873" t="s">
        <v>14</v>
      </c>
      <c r="E1873" t="s">
        <v>15410</v>
      </c>
      <c r="F1873" t="s">
        <v>15406</v>
      </c>
      <c r="G1873">
        <v>0.51424000000000003</v>
      </c>
      <c r="H1873">
        <v>0.51512999999999998</v>
      </c>
      <c r="I1873">
        <v>4</v>
      </c>
      <c r="J1873">
        <v>-4</v>
      </c>
      <c r="K1873" t="s">
        <v>17</v>
      </c>
      <c r="L1873">
        <f t="shared" si="87"/>
        <v>44549.25000000147</v>
      </c>
      <c r="X1873" t="str">
        <f ca="1"/>
        <v>2025-06-03 15:32:33</v>
      </c>
    </row>
    <row r="1874" spans="1:24" x14ac:dyDescent="0.2">
      <c r="A1874" t="s">
        <v>18</v>
      </c>
      <c r="B1874" t="s">
        <v>15411</v>
      </c>
      <c r="C1874" t="s">
        <v>836</v>
      </c>
      <c r="D1874" t="s">
        <v>14</v>
      </c>
      <c r="E1874" t="s">
        <v>15412</v>
      </c>
      <c r="F1874" t="s">
        <v>15406</v>
      </c>
      <c r="G1874">
        <v>0.51378000000000001</v>
      </c>
      <c r="H1874">
        <v>0.51512999999999998</v>
      </c>
      <c r="I1874">
        <v>2</v>
      </c>
      <c r="J1874">
        <v>-2</v>
      </c>
      <c r="K1874" t="s">
        <v>17</v>
      </c>
      <c r="L1874">
        <f t="shared" si="87"/>
        <v>44553.25000000147</v>
      </c>
      <c r="X1874" t="str">
        <f ca="1"/>
        <v>2025-06-03 15:32:24</v>
      </c>
    </row>
    <row r="1875" spans="1:24" x14ac:dyDescent="0.2">
      <c r="A1875" t="s">
        <v>18</v>
      </c>
      <c r="B1875" t="s">
        <v>15413</v>
      </c>
      <c r="C1875" t="s">
        <v>1379</v>
      </c>
      <c r="D1875" t="s">
        <v>14</v>
      </c>
      <c r="E1875" t="s">
        <v>15414</v>
      </c>
      <c r="F1875" t="s">
        <v>15415</v>
      </c>
      <c r="G1875">
        <v>0.51295999999999997</v>
      </c>
      <c r="H1875">
        <v>0.51354999999999995</v>
      </c>
      <c r="I1875">
        <v>2</v>
      </c>
      <c r="J1875">
        <v>-2</v>
      </c>
      <c r="K1875" t="s">
        <v>17</v>
      </c>
      <c r="L1875">
        <f t="shared" si="87"/>
        <v>44555.25000000147</v>
      </c>
      <c r="X1875" t="str">
        <f ca="1"/>
        <v>2025-06-03 15:31:53</v>
      </c>
    </row>
    <row r="1876" spans="1:24" x14ac:dyDescent="0.2">
      <c r="A1876" t="s">
        <v>18</v>
      </c>
      <c r="B1876" t="s">
        <v>15416</v>
      </c>
      <c r="C1876" t="s">
        <v>266</v>
      </c>
      <c r="D1876" t="s">
        <v>14</v>
      </c>
      <c r="E1876" t="s">
        <v>15417</v>
      </c>
      <c r="F1876" t="s">
        <v>15415</v>
      </c>
      <c r="G1876">
        <v>0.51280000000000003</v>
      </c>
      <c r="H1876">
        <v>0.51354999999999995</v>
      </c>
      <c r="I1876">
        <v>1</v>
      </c>
      <c r="J1876">
        <v>-1</v>
      </c>
      <c r="K1876" t="s">
        <v>17</v>
      </c>
      <c r="L1876">
        <f t="shared" si="87"/>
        <v>44557.25000000147</v>
      </c>
      <c r="X1876" t="str">
        <f ca="1"/>
        <v>2025-06-03 15:30:54</v>
      </c>
    </row>
    <row r="1877" spans="1:24" x14ac:dyDescent="0.2">
      <c r="A1877" t="s">
        <v>18</v>
      </c>
      <c r="B1877" t="s">
        <v>15418</v>
      </c>
      <c r="C1877" t="s">
        <v>5765</v>
      </c>
      <c r="D1877" t="s">
        <v>14</v>
      </c>
      <c r="E1877" t="s">
        <v>15419</v>
      </c>
      <c r="F1877" t="s">
        <v>15420</v>
      </c>
      <c r="G1877">
        <v>0.51202000000000003</v>
      </c>
      <c r="H1877">
        <v>0.51256000000000002</v>
      </c>
      <c r="I1877">
        <v>1</v>
      </c>
      <c r="J1877">
        <v>-1</v>
      </c>
      <c r="K1877" t="s">
        <v>17</v>
      </c>
      <c r="L1877">
        <f t="shared" si="87"/>
        <v>44558.25000000147</v>
      </c>
      <c r="X1877" t="str">
        <f ca="1"/>
        <v>2025-06-03 15:29:43</v>
      </c>
    </row>
    <row r="1878" spans="1:24" x14ac:dyDescent="0.2">
      <c r="A1878" t="s">
        <v>18</v>
      </c>
      <c r="B1878" t="s">
        <v>15421</v>
      </c>
      <c r="C1878" t="s">
        <v>222</v>
      </c>
      <c r="D1878" t="s">
        <v>14</v>
      </c>
      <c r="E1878" t="s">
        <v>15422</v>
      </c>
      <c r="F1878" t="s">
        <v>15420</v>
      </c>
      <c r="G1878">
        <v>0.51239000000000001</v>
      </c>
      <c r="H1878">
        <v>0.51256000000000002</v>
      </c>
      <c r="I1878">
        <v>4</v>
      </c>
      <c r="J1878">
        <v>-4</v>
      </c>
      <c r="K1878" t="s">
        <v>17</v>
      </c>
      <c r="L1878">
        <f t="shared" si="87"/>
        <v>44559.25000000147</v>
      </c>
      <c r="X1878" t="str">
        <f ca="1"/>
        <v>2025-06-03 15:30:23</v>
      </c>
    </row>
    <row r="1879" spans="1:24" x14ac:dyDescent="0.2">
      <c r="A1879" t="s">
        <v>18</v>
      </c>
      <c r="B1879" t="s">
        <v>15423</v>
      </c>
      <c r="C1879" t="s">
        <v>6909</v>
      </c>
      <c r="D1879" t="s">
        <v>14</v>
      </c>
      <c r="E1879" t="s">
        <v>15424</v>
      </c>
      <c r="F1879" t="s">
        <v>15420</v>
      </c>
      <c r="G1879">
        <v>0.51261000000000001</v>
      </c>
      <c r="H1879">
        <v>0.51256000000000002</v>
      </c>
      <c r="I1879">
        <v>8</v>
      </c>
      <c r="J1879">
        <v>7.36</v>
      </c>
      <c r="K1879" t="s">
        <v>17</v>
      </c>
      <c r="L1879">
        <f t="shared" si="87"/>
        <v>44563.25000000147</v>
      </c>
      <c r="X1879" t="str">
        <f ca="1"/>
        <v>2025-06-03 15:30:33</v>
      </c>
    </row>
    <row r="1880" spans="1:24" x14ac:dyDescent="0.2">
      <c r="A1880" t="s">
        <v>18</v>
      </c>
      <c r="B1880" t="s">
        <v>15425</v>
      </c>
      <c r="C1880" t="s">
        <v>786</v>
      </c>
      <c r="D1880" t="s">
        <v>14</v>
      </c>
      <c r="E1880" t="s">
        <v>15426</v>
      </c>
      <c r="F1880" t="s">
        <v>15420</v>
      </c>
      <c r="G1880">
        <v>0.51219000000000003</v>
      </c>
      <c r="H1880">
        <v>0.51256000000000002</v>
      </c>
      <c r="I1880">
        <v>2</v>
      </c>
      <c r="J1880">
        <v>-2</v>
      </c>
      <c r="K1880" t="s">
        <v>17</v>
      </c>
      <c r="L1880">
        <f t="shared" si="87"/>
        <v>44555.890000001469</v>
      </c>
      <c r="X1880" t="str">
        <f ca="1"/>
        <v>2025-06-03 15:29:53</v>
      </c>
    </row>
    <row r="1881" spans="1:24" x14ac:dyDescent="0.2">
      <c r="A1881" t="s">
        <v>18</v>
      </c>
      <c r="B1881" t="s">
        <v>15427</v>
      </c>
      <c r="C1881" t="s">
        <v>840</v>
      </c>
      <c r="D1881" t="s">
        <v>14</v>
      </c>
      <c r="E1881" t="s">
        <v>15428</v>
      </c>
      <c r="F1881" t="s">
        <v>15429</v>
      </c>
      <c r="G1881">
        <v>0.51254</v>
      </c>
      <c r="H1881">
        <v>0.51195000000000002</v>
      </c>
      <c r="I1881">
        <v>8</v>
      </c>
      <c r="J1881">
        <v>7.36</v>
      </c>
      <c r="K1881" t="s">
        <v>17</v>
      </c>
      <c r="L1881">
        <f t="shared" si="87"/>
        <v>44557.890000001469</v>
      </c>
      <c r="X1881" t="str">
        <f ca="1"/>
        <v>2025-06-03 15:29:13</v>
      </c>
    </row>
    <row r="1882" spans="1:24" x14ac:dyDescent="0.2">
      <c r="A1882" t="s">
        <v>18</v>
      </c>
      <c r="B1882" t="s">
        <v>15430</v>
      </c>
      <c r="C1882" t="s">
        <v>281</v>
      </c>
      <c r="D1882" t="s">
        <v>14</v>
      </c>
      <c r="E1882" t="s">
        <v>15431</v>
      </c>
      <c r="F1882" t="s">
        <v>15429</v>
      </c>
      <c r="G1882">
        <v>0.51192000000000004</v>
      </c>
      <c r="H1882">
        <v>0.51195000000000002</v>
      </c>
      <c r="I1882">
        <v>2</v>
      </c>
      <c r="J1882">
        <v>-2</v>
      </c>
      <c r="K1882" t="s">
        <v>17</v>
      </c>
      <c r="L1882">
        <f t="shared" si="87"/>
        <v>44550.530000001469</v>
      </c>
      <c r="X1882" t="str">
        <f ca="1"/>
        <v>2025-06-03 15:28:43</v>
      </c>
    </row>
    <row r="1883" spans="1:24" x14ac:dyDescent="0.2">
      <c r="A1883" t="s">
        <v>18</v>
      </c>
      <c r="B1883" t="s">
        <v>15432</v>
      </c>
      <c r="C1883" t="s">
        <v>266</v>
      </c>
      <c r="D1883" t="s">
        <v>14</v>
      </c>
      <c r="E1883" t="s">
        <v>15433</v>
      </c>
      <c r="F1883" t="s">
        <v>15429</v>
      </c>
      <c r="G1883">
        <v>0.51171999999999995</v>
      </c>
      <c r="H1883">
        <v>0.51195000000000002</v>
      </c>
      <c r="I1883">
        <v>1</v>
      </c>
      <c r="J1883">
        <v>-1</v>
      </c>
      <c r="K1883" t="s">
        <v>17</v>
      </c>
      <c r="L1883">
        <f t="shared" si="87"/>
        <v>44552.530000001469</v>
      </c>
      <c r="X1883" t="str">
        <f ca="1"/>
        <v>2025-06-03 15:28:33</v>
      </c>
    </row>
    <row r="1884" spans="1:24" x14ac:dyDescent="0.2">
      <c r="A1884" t="s">
        <v>18</v>
      </c>
      <c r="B1884" t="s">
        <v>15434</v>
      </c>
      <c r="C1884" t="s">
        <v>836</v>
      </c>
      <c r="D1884" t="s">
        <v>14</v>
      </c>
      <c r="E1884" t="s">
        <v>15435</v>
      </c>
      <c r="F1884" t="s">
        <v>15429</v>
      </c>
      <c r="G1884">
        <v>0.51215999999999995</v>
      </c>
      <c r="H1884">
        <v>0.51195000000000002</v>
      </c>
      <c r="I1884">
        <v>4</v>
      </c>
      <c r="J1884">
        <v>3.68</v>
      </c>
      <c r="K1884" t="s">
        <v>17</v>
      </c>
      <c r="L1884">
        <f t="shared" si="87"/>
        <v>44553.530000001469</v>
      </c>
      <c r="X1884" t="str">
        <f ca="1"/>
        <v>2025-06-03 15:28:53</v>
      </c>
    </row>
    <row r="1885" spans="1:24" x14ac:dyDescent="0.2">
      <c r="A1885" t="s">
        <v>11</v>
      </c>
      <c r="B1885" t="s">
        <v>15436</v>
      </c>
      <c r="C1885" t="s">
        <v>222</v>
      </c>
      <c r="D1885" t="s">
        <v>14</v>
      </c>
      <c r="E1885" t="s">
        <v>15437</v>
      </c>
      <c r="F1885" t="s">
        <v>15438</v>
      </c>
      <c r="G1885">
        <v>0.51178000000000001</v>
      </c>
      <c r="H1885">
        <v>0.51144000000000001</v>
      </c>
      <c r="I1885">
        <v>8</v>
      </c>
      <c r="J1885">
        <v>-8</v>
      </c>
      <c r="K1885" t="s">
        <v>17</v>
      </c>
      <c r="L1885">
        <f t="shared" si="87"/>
        <v>44549.850000001468</v>
      </c>
      <c r="X1885" t="str">
        <f ca="1"/>
        <v>2025-06-03 15:28:02</v>
      </c>
    </row>
    <row r="1886" spans="1:24" x14ac:dyDescent="0.2">
      <c r="A1886" t="s">
        <v>11</v>
      </c>
      <c r="B1886" t="s">
        <v>15439</v>
      </c>
      <c r="C1886" t="s">
        <v>266</v>
      </c>
      <c r="D1886" t="s">
        <v>14</v>
      </c>
      <c r="E1886" t="s">
        <v>15440</v>
      </c>
      <c r="F1886" t="s">
        <v>15438</v>
      </c>
      <c r="G1886">
        <v>0.51212999999999997</v>
      </c>
      <c r="H1886">
        <v>0.51144000000000001</v>
      </c>
      <c r="I1886">
        <v>1</v>
      </c>
      <c r="J1886">
        <v>-1</v>
      </c>
      <c r="K1886" t="s">
        <v>17</v>
      </c>
      <c r="L1886">
        <f t="shared" si="87"/>
        <v>44557.850000001468</v>
      </c>
      <c r="X1886" t="str">
        <f ca="1"/>
        <v>2025-06-03 15:27:23</v>
      </c>
    </row>
    <row r="1887" spans="1:24" x14ac:dyDescent="0.2">
      <c r="A1887" t="s">
        <v>11</v>
      </c>
      <c r="B1887" t="s">
        <v>15441</v>
      </c>
      <c r="C1887" t="s">
        <v>4565</v>
      </c>
      <c r="D1887" t="s">
        <v>14</v>
      </c>
      <c r="E1887" t="s">
        <v>15442</v>
      </c>
      <c r="F1887" t="s">
        <v>15438</v>
      </c>
      <c r="G1887">
        <v>0.51178000000000001</v>
      </c>
      <c r="H1887">
        <v>0.51144000000000001</v>
      </c>
      <c r="I1887">
        <v>4</v>
      </c>
      <c r="J1887">
        <v>-4</v>
      </c>
      <c r="K1887" t="s">
        <v>17</v>
      </c>
      <c r="L1887">
        <f t="shared" si="87"/>
        <v>44558.850000001468</v>
      </c>
      <c r="X1887" t="str">
        <f ca="1"/>
        <v>2025-06-03 15:27:52</v>
      </c>
    </row>
    <row r="1888" spans="1:24" x14ac:dyDescent="0.2">
      <c r="A1888" t="s">
        <v>11</v>
      </c>
      <c r="B1888" t="s">
        <v>15443</v>
      </c>
      <c r="C1888" t="s">
        <v>4680</v>
      </c>
      <c r="D1888" t="s">
        <v>14</v>
      </c>
      <c r="E1888" t="s">
        <v>15444</v>
      </c>
      <c r="F1888" t="s">
        <v>15438</v>
      </c>
      <c r="G1888">
        <v>0.51212000000000002</v>
      </c>
      <c r="H1888">
        <v>0.51144000000000001</v>
      </c>
      <c r="I1888">
        <v>2</v>
      </c>
      <c r="J1888">
        <v>-2</v>
      </c>
      <c r="K1888" t="s">
        <v>17</v>
      </c>
      <c r="L1888">
        <f t="shared" si="87"/>
        <v>44562.850000001468</v>
      </c>
      <c r="X1888" t="str">
        <f ca="1"/>
        <v>2025-06-03 15:27:42</v>
      </c>
    </row>
    <row r="1889" spans="1:24" x14ac:dyDescent="0.2">
      <c r="A1889" t="s">
        <v>11</v>
      </c>
      <c r="B1889" t="s">
        <v>15445</v>
      </c>
      <c r="C1889" t="s">
        <v>266</v>
      </c>
      <c r="D1889" t="s">
        <v>14</v>
      </c>
      <c r="E1889" t="s">
        <v>15446</v>
      </c>
      <c r="F1889" t="s">
        <v>15447</v>
      </c>
      <c r="G1889">
        <v>0.51173000000000002</v>
      </c>
      <c r="H1889">
        <v>0.51173999999999997</v>
      </c>
      <c r="I1889">
        <v>1</v>
      </c>
      <c r="J1889">
        <v>0.92</v>
      </c>
      <c r="K1889" t="s">
        <v>17</v>
      </c>
      <c r="L1889">
        <f t="shared" si="87"/>
        <v>44564.850000001468</v>
      </c>
      <c r="X1889" t="str">
        <f ca="1"/>
        <v>2025-06-03 15:25:41</v>
      </c>
    </row>
    <row r="1890" spans="1:24" x14ac:dyDescent="0.2">
      <c r="A1890" t="s">
        <v>18</v>
      </c>
      <c r="B1890" t="s">
        <v>15448</v>
      </c>
      <c r="C1890" t="s">
        <v>266</v>
      </c>
      <c r="D1890" t="s">
        <v>14</v>
      </c>
      <c r="E1890" t="s">
        <v>15449</v>
      </c>
      <c r="F1890" t="s">
        <v>15450</v>
      </c>
      <c r="G1890">
        <v>0.51017999999999997</v>
      </c>
      <c r="H1890">
        <v>0.51175000000000004</v>
      </c>
      <c r="I1890">
        <v>1</v>
      </c>
      <c r="J1890">
        <v>-1</v>
      </c>
      <c r="K1890" t="s">
        <v>17</v>
      </c>
      <c r="L1890">
        <f t="shared" si="87"/>
        <v>44563.93000000147</v>
      </c>
      <c r="X1890" t="str">
        <f ca="1"/>
        <v>2025-06-03 15:24:31</v>
      </c>
    </row>
    <row r="1891" spans="1:24" x14ac:dyDescent="0.2">
      <c r="A1891" t="s">
        <v>18</v>
      </c>
      <c r="B1891" t="s">
        <v>15451</v>
      </c>
      <c r="C1891" t="s">
        <v>836</v>
      </c>
      <c r="D1891" t="s">
        <v>14</v>
      </c>
      <c r="E1891" t="s">
        <v>15452</v>
      </c>
      <c r="F1891" t="s">
        <v>15450</v>
      </c>
      <c r="G1891">
        <v>0.51056000000000001</v>
      </c>
      <c r="H1891">
        <v>0.51175000000000004</v>
      </c>
      <c r="I1891">
        <v>4</v>
      </c>
      <c r="J1891">
        <v>-4</v>
      </c>
      <c r="K1891" t="s">
        <v>17</v>
      </c>
      <c r="L1891">
        <f t="shared" si="87"/>
        <v>44564.93000000147</v>
      </c>
      <c r="X1891" t="str">
        <f ca="1"/>
        <v>2025-06-03 15:24:51</v>
      </c>
    </row>
    <row r="1892" spans="1:24" x14ac:dyDescent="0.2">
      <c r="A1892" t="s">
        <v>18</v>
      </c>
      <c r="B1892" t="s">
        <v>15453</v>
      </c>
      <c r="C1892" t="s">
        <v>786</v>
      </c>
      <c r="D1892" t="s">
        <v>14</v>
      </c>
      <c r="E1892" t="s">
        <v>15454</v>
      </c>
      <c r="F1892" t="s">
        <v>15450</v>
      </c>
      <c r="G1892">
        <v>0.51051999999999997</v>
      </c>
      <c r="H1892">
        <v>0.51175000000000004</v>
      </c>
      <c r="I1892">
        <v>2</v>
      </c>
      <c r="J1892">
        <v>-2</v>
      </c>
      <c r="K1892" t="s">
        <v>17</v>
      </c>
      <c r="L1892">
        <f t="shared" si="87"/>
        <v>44568.93000000147</v>
      </c>
      <c r="X1892" t="str">
        <f ca="1"/>
        <v>2025-06-03 15:24:40</v>
      </c>
    </row>
    <row r="1893" spans="1:24" x14ac:dyDescent="0.2">
      <c r="A1893" t="s">
        <v>18</v>
      </c>
      <c r="B1893" t="s">
        <v>15455</v>
      </c>
      <c r="C1893" t="s">
        <v>301</v>
      </c>
      <c r="D1893" t="s">
        <v>14</v>
      </c>
      <c r="E1893" t="s">
        <v>15456</v>
      </c>
      <c r="F1893" t="s">
        <v>15450</v>
      </c>
      <c r="G1893">
        <v>0.51146999999999998</v>
      </c>
      <c r="H1893">
        <v>0.51175000000000004</v>
      </c>
      <c r="I1893">
        <v>8</v>
      </c>
      <c r="J1893">
        <v>-8</v>
      </c>
      <c r="K1893" t="s">
        <v>17</v>
      </c>
      <c r="L1893">
        <f t="shared" si="87"/>
        <v>44570.93000000147</v>
      </c>
      <c r="X1893" t="str">
        <f ca="1"/>
        <v>2025-06-03 15:25:01</v>
      </c>
    </row>
    <row r="1894" spans="1:24" x14ac:dyDescent="0.2">
      <c r="A1894" t="s">
        <v>18</v>
      </c>
      <c r="B1894" t="s">
        <v>15457</v>
      </c>
      <c r="C1894" t="s">
        <v>4379</v>
      </c>
      <c r="D1894" t="s">
        <v>14</v>
      </c>
      <c r="E1894" t="s">
        <v>15458</v>
      </c>
      <c r="F1894" t="s">
        <v>15459</v>
      </c>
      <c r="G1894">
        <v>0.51007999999999998</v>
      </c>
      <c r="H1894">
        <v>0.50997999999999999</v>
      </c>
      <c r="I1894">
        <v>1</v>
      </c>
      <c r="J1894">
        <v>0.92</v>
      </c>
      <c r="K1894" t="s">
        <v>17</v>
      </c>
      <c r="L1894">
        <f t="shared" si="87"/>
        <v>44578.93000000147</v>
      </c>
      <c r="X1894" t="str">
        <f ca="1"/>
        <v>2025-06-03 15:23:21</v>
      </c>
    </row>
    <row r="1895" spans="1:24" x14ac:dyDescent="0.2">
      <c r="A1895" t="s">
        <v>18</v>
      </c>
      <c r="B1895" t="s">
        <v>15460</v>
      </c>
      <c r="C1895" t="s">
        <v>836</v>
      </c>
      <c r="D1895" t="s">
        <v>14</v>
      </c>
      <c r="E1895" t="s">
        <v>15461</v>
      </c>
      <c r="F1895" t="s">
        <v>15459</v>
      </c>
      <c r="G1895">
        <v>0.51049</v>
      </c>
      <c r="H1895">
        <v>0.50997999999999999</v>
      </c>
      <c r="I1895">
        <v>2</v>
      </c>
      <c r="J1895">
        <v>1.84</v>
      </c>
      <c r="K1895" t="s">
        <v>17</v>
      </c>
      <c r="L1895">
        <f t="shared" si="87"/>
        <v>44578.010000001472</v>
      </c>
      <c r="X1895" t="str">
        <f ca="1"/>
        <v>2025-06-03 15:23:40</v>
      </c>
    </row>
    <row r="1896" spans="1:24" x14ac:dyDescent="0.2">
      <c r="A1896" t="s">
        <v>18</v>
      </c>
      <c r="B1896" t="s">
        <v>15462</v>
      </c>
      <c r="C1896" t="s">
        <v>266</v>
      </c>
      <c r="D1896" t="s">
        <v>14</v>
      </c>
      <c r="E1896" t="s">
        <v>15463</v>
      </c>
      <c r="F1896" t="s">
        <v>15464</v>
      </c>
      <c r="G1896">
        <v>0.51054999999999995</v>
      </c>
      <c r="H1896">
        <v>0.51031000000000004</v>
      </c>
      <c r="I1896">
        <v>1</v>
      </c>
      <c r="J1896">
        <v>0.92</v>
      </c>
      <c r="K1896" t="s">
        <v>17</v>
      </c>
      <c r="L1896">
        <f t="shared" si="87"/>
        <v>44576.170000001475</v>
      </c>
      <c r="X1896" t="str">
        <f ca="1"/>
        <v>2025-06-03 15:22:10</v>
      </c>
    </row>
    <row r="1897" spans="1:24" x14ac:dyDescent="0.2">
      <c r="A1897" t="s">
        <v>18</v>
      </c>
      <c r="B1897" t="s">
        <v>15465</v>
      </c>
      <c r="C1897" t="s">
        <v>281</v>
      </c>
      <c r="D1897" t="s">
        <v>14</v>
      </c>
      <c r="E1897" t="s">
        <v>15466</v>
      </c>
      <c r="F1897" t="s">
        <v>15464</v>
      </c>
      <c r="G1897">
        <v>0.51058000000000003</v>
      </c>
      <c r="H1897">
        <v>0.51031000000000004</v>
      </c>
      <c r="I1897">
        <v>2</v>
      </c>
      <c r="J1897">
        <v>1.84</v>
      </c>
      <c r="K1897" t="s">
        <v>17</v>
      </c>
      <c r="L1897">
        <f t="shared" si="87"/>
        <v>44575.250000001477</v>
      </c>
      <c r="X1897" t="str">
        <f ca="1"/>
        <v>2025-06-03 15:22:20</v>
      </c>
    </row>
    <row r="1898" spans="1:24" x14ac:dyDescent="0.2">
      <c r="A1898" t="s">
        <v>18</v>
      </c>
      <c r="B1898" t="s">
        <v>15467</v>
      </c>
      <c r="C1898" t="s">
        <v>281</v>
      </c>
      <c r="D1898" t="s">
        <v>14</v>
      </c>
      <c r="E1898" t="s">
        <v>15468</v>
      </c>
      <c r="F1898" t="s">
        <v>15469</v>
      </c>
      <c r="G1898">
        <v>0.50978000000000001</v>
      </c>
      <c r="H1898">
        <v>0.51034000000000002</v>
      </c>
      <c r="I1898">
        <v>2</v>
      </c>
      <c r="J1898">
        <v>-2</v>
      </c>
      <c r="K1898" t="s">
        <v>17</v>
      </c>
      <c r="L1898">
        <f t="shared" si="87"/>
        <v>44573.410000001481</v>
      </c>
      <c r="X1898" t="str">
        <f ca="1"/>
        <v>2025-06-03 15:21:10</v>
      </c>
    </row>
    <row r="1899" spans="1:24" x14ac:dyDescent="0.2">
      <c r="A1899" t="s">
        <v>18</v>
      </c>
      <c r="B1899" t="s">
        <v>15470</v>
      </c>
      <c r="C1899" t="s">
        <v>266</v>
      </c>
      <c r="D1899" t="s">
        <v>14</v>
      </c>
      <c r="E1899" t="s">
        <v>15471</v>
      </c>
      <c r="F1899" t="s">
        <v>15469</v>
      </c>
      <c r="G1899">
        <v>0.50946000000000002</v>
      </c>
      <c r="H1899">
        <v>0.51034000000000002</v>
      </c>
      <c r="I1899">
        <v>1</v>
      </c>
      <c r="J1899">
        <v>-1</v>
      </c>
      <c r="K1899" t="s">
        <v>17</v>
      </c>
      <c r="L1899">
        <f t="shared" si="87"/>
        <v>44575.410000001481</v>
      </c>
      <c r="X1899" t="str">
        <f ca="1"/>
        <v>2025-06-03 15:21:00</v>
      </c>
    </row>
    <row r="1900" spans="1:24" x14ac:dyDescent="0.2">
      <c r="A1900" t="s">
        <v>18</v>
      </c>
      <c r="B1900" t="s">
        <v>15472</v>
      </c>
      <c r="C1900" t="s">
        <v>301</v>
      </c>
      <c r="D1900" t="s">
        <v>14</v>
      </c>
      <c r="E1900" t="s">
        <v>15473</v>
      </c>
      <c r="F1900" t="s">
        <v>15469</v>
      </c>
      <c r="G1900">
        <v>0.51054999999999995</v>
      </c>
      <c r="H1900">
        <v>0.51034000000000002</v>
      </c>
      <c r="I1900">
        <v>8</v>
      </c>
      <c r="J1900">
        <v>7.36</v>
      </c>
      <c r="K1900" t="s">
        <v>17</v>
      </c>
      <c r="L1900">
        <f t="shared" si="87"/>
        <v>44576.410000001481</v>
      </c>
      <c r="X1900" t="str">
        <f ca="1"/>
        <v>2025-06-03 15:21:30</v>
      </c>
    </row>
    <row r="1901" spans="1:24" x14ac:dyDescent="0.2">
      <c r="A1901" t="s">
        <v>18</v>
      </c>
      <c r="B1901" t="s">
        <v>15474</v>
      </c>
      <c r="C1901" t="s">
        <v>4680</v>
      </c>
      <c r="D1901" t="s">
        <v>14</v>
      </c>
      <c r="E1901" t="s">
        <v>15475</v>
      </c>
      <c r="F1901" t="s">
        <v>15469</v>
      </c>
      <c r="G1901">
        <v>0.51002000000000003</v>
      </c>
      <c r="H1901">
        <v>0.51034000000000002</v>
      </c>
      <c r="I1901">
        <v>4</v>
      </c>
      <c r="J1901">
        <v>-4</v>
      </c>
      <c r="K1901" t="s">
        <v>17</v>
      </c>
      <c r="L1901">
        <f t="shared" si="87"/>
        <v>44569.05000000148</v>
      </c>
      <c r="X1901" t="str">
        <f ca="1"/>
        <v>2025-06-03 15:21:19</v>
      </c>
    </row>
    <row r="1902" spans="1:24" x14ac:dyDescent="0.2">
      <c r="A1902" t="s">
        <v>18</v>
      </c>
      <c r="B1902" t="s">
        <v>15476</v>
      </c>
      <c r="C1902" t="s">
        <v>15477</v>
      </c>
      <c r="D1902" t="s">
        <v>518</v>
      </c>
      <c r="E1902" t="s">
        <v>15478</v>
      </c>
      <c r="F1902" t="s">
        <v>15479</v>
      </c>
      <c r="G1902">
        <v>0.88649999999999995</v>
      </c>
      <c r="H1902">
        <v>0.88636000000000004</v>
      </c>
      <c r="I1902">
        <v>1</v>
      </c>
      <c r="J1902">
        <v>0.92</v>
      </c>
      <c r="K1902" t="s">
        <v>17</v>
      </c>
      <c r="L1902">
        <f t="shared" si="87"/>
        <v>44573.05000000148</v>
      </c>
      <c r="X1902" t="str">
        <f ca="1"/>
        <v>2025-06-03 15:18:49</v>
      </c>
    </row>
    <row r="1903" spans="1:24" x14ac:dyDescent="0.2">
      <c r="A1903" t="s">
        <v>18</v>
      </c>
      <c r="B1903" t="s">
        <v>15480</v>
      </c>
      <c r="C1903" t="s">
        <v>4275</v>
      </c>
      <c r="D1903" t="s">
        <v>518</v>
      </c>
      <c r="E1903" t="s">
        <v>15481</v>
      </c>
      <c r="F1903" t="s">
        <v>15479</v>
      </c>
      <c r="G1903">
        <v>0.88651000000000002</v>
      </c>
      <c r="H1903">
        <v>0.88636000000000004</v>
      </c>
      <c r="I1903">
        <v>2</v>
      </c>
      <c r="J1903">
        <v>1.84</v>
      </c>
      <c r="K1903" t="s">
        <v>17</v>
      </c>
      <c r="L1903">
        <f t="shared" si="87"/>
        <v>44572.130000001482</v>
      </c>
      <c r="X1903" t="str">
        <f ca="1"/>
        <v>2025-06-03 15:18:59</v>
      </c>
    </row>
    <row r="1904" spans="1:24" x14ac:dyDescent="0.2">
      <c r="A1904" t="s">
        <v>11</v>
      </c>
      <c r="B1904" t="s">
        <v>15482</v>
      </c>
      <c r="C1904" t="s">
        <v>4267</v>
      </c>
      <c r="D1904" t="s">
        <v>518</v>
      </c>
      <c r="E1904" t="s">
        <v>15483</v>
      </c>
      <c r="F1904" t="s">
        <v>15484</v>
      </c>
      <c r="G1904">
        <v>0.88658999999999999</v>
      </c>
      <c r="H1904">
        <v>0.88653000000000004</v>
      </c>
      <c r="I1904">
        <v>8</v>
      </c>
      <c r="J1904">
        <v>-8</v>
      </c>
      <c r="K1904" t="s">
        <v>17</v>
      </c>
      <c r="L1904">
        <f t="shared" si="87"/>
        <v>44570.290000001485</v>
      </c>
      <c r="X1904" t="str">
        <f ca="1"/>
        <v>2025-06-03 15:17:39</v>
      </c>
    </row>
    <row r="1905" spans="1:24" x14ac:dyDescent="0.2">
      <c r="A1905" t="s">
        <v>11</v>
      </c>
      <c r="B1905" t="s">
        <v>15485</v>
      </c>
      <c r="C1905" t="s">
        <v>10885</v>
      </c>
      <c r="D1905" t="s">
        <v>518</v>
      </c>
      <c r="E1905" t="s">
        <v>15486</v>
      </c>
      <c r="F1905" t="s">
        <v>15484</v>
      </c>
      <c r="G1905">
        <v>0.88663000000000003</v>
      </c>
      <c r="H1905">
        <v>0.88653000000000004</v>
      </c>
      <c r="I1905">
        <v>1</v>
      </c>
      <c r="J1905">
        <v>-1</v>
      </c>
      <c r="K1905" t="s">
        <v>17</v>
      </c>
      <c r="L1905">
        <f t="shared" si="87"/>
        <v>44578.290000001485</v>
      </c>
      <c r="X1905" t="str">
        <f ca="1"/>
        <v>2025-06-03 15:16:49</v>
      </c>
    </row>
    <row r="1906" spans="1:24" x14ac:dyDescent="0.2">
      <c r="A1906" t="s">
        <v>11</v>
      </c>
      <c r="B1906" t="s">
        <v>15487</v>
      </c>
      <c r="C1906" t="s">
        <v>4333</v>
      </c>
      <c r="D1906" t="s">
        <v>518</v>
      </c>
      <c r="E1906" t="s">
        <v>15488</v>
      </c>
      <c r="F1906" t="s">
        <v>15484</v>
      </c>
      <c r="G1906">
        <v>0.88661999999999996</v>
      </c>
      <c r="H1906">
        <v>0.88653000000000004</v>
      </c>
      <c r="I1906">
        <v>2</v>
      </c>
      <c r="J1906">
        <v>-2</v>
      </c>
      <c r="K1906" t="s">
        <v>17</v>
      </c>
      <c r="L1906">
        <f t="shared" si="87"/>
        <v>44579.290000001485</v>
      </c>
      <c r="X1906" t="str">
        <f ca="1"/>
        <v>2025-06-03 15:17:19</v>
      </c>
    </row>
    <row r="1907" spans="1:24" x14ac:dyDescent="0.2">
      <c r="A1907" t="s">
        <v>11</v>
      </c>
      <c r="B1907" t="s">
        <v>15489</v>
      </c>
      <c r="C1907" t="s">
        <v>4784</v>
      </c>
      <c r="D1907" t="s">
        <v>518</v>
      </c>
      <c r="E1907" t="s">
        <v>15490</v>
      </c>
      <c r="F1907" t="s">
        <v>15484</v>
      </c>
      <c r="G1907">
        <v>0.88660000000000005</v>
      </c>
      <c r="H1907">
        <v>0.88653000000000004</v>
      </c>
      <c r="I1907">
        <v>4</v>
      </c>
      <c r="J1907">
        <v>-4</v>
      </c>
      <c r="K1907" t="s">
        <v>17</v>
      </c>
      <c r="L1907">
        <f t="shared" si="87"/>
        <v>44581.290000001485</v>
      </c>
      <c r="X1907" t="str">
        <f ca="1"/>
        <v>2025-06-03 15:17:28</v>
      </c>
    </row>
    <row r="1908" spans="1:24" x14ac:dyDescent="0.2">
      <c r="A1908" t="s">
        <v>11</v>
      </c>
      <c r="B1908" t="s">
        <v>15491</v>
      </c>
      <c r="C1908" t="s">
        <v>10885</v>
      </c>
      <c r="D1908" t="s">
        <v>518</v>
      </c>
      <c r="E1908" t="s">
        <v>15492</v>
      </c>
      <c r="F1908" t="s">
        <v>15493</v>
      </c>
      <c r="G1908">
        <v>0.88663000000000003</v>
      </c>
      <c r="H1908">
        <v>0.88663000000000003</v>
      </c>
      <c r="I1908">
        <v>1</v>
      </c>
      <c r="J1908">
        <v>0</v>
      </c>
      <c r="K1908" t="s">
        <v>17</v>
      </c>
      <c r="L1908">
        <f t="shared" si="87"/>
        <v>44585.290000001485</v>
      </c>
      <c r="X1908" t="str">
        <f ca="1"/>
        <v>2025-06-03 15:14:48</v>
      </c>
    </row>
    <row r="1909" spans="1:24" x14ac:dyDescent="0.2">
      <c r="A1909" t="s">
        <v>11</v>
      </c>
      <c r="B1909" t="s">
        <v>15494</v>
      </c>
      <c r="C1909" t="s">
        <v>10885</v>
      </c>
      <c r="D1909" t="s">
        <v>518</v>
      </c>
      <c r="E1909" t="s">
        <v>15495</v>
      </c>
      <c r="F1909" t="s">
        <v>15496</v>
      </c>
      <c r="G1909">
        <v>0.88649</v>
      </c>
      <c r="H1909">
        <v>0.88663000000000003</v>
      </c>
      <c r="I1909">
        <v>1</v>
      </c>
      <c r="J1909">
        <v>0.92</v>
      </c>
      <c r="K1909" t="s">
        <v>17</v>
      </c>
      <c r="L1909">
        <f t="shared" si="87"/>
        <v>44585.290000001485</v>
      </c>
      <c r="X1909" t="str">
        <f ca="1"/>
        <v>2025-06-03 15:12:48</v>
      </c>
    </row>
    <row r="1910" spans="1:24" x14ac:dyDescent="0.2">
      <c r="A1910" t="s">
        <v>11</v>
      </c>
      <c r="B1910" t="s">
        <v>15497</v>
      </c>
      <c r="C1910" t="s">
        <v>15498</v>
      </c>
      <c r="D1910" t="s">
        <v>518</v>
      </c>
      <c r="E1910" t="s">
        <v>15499</v>
      </c>
      <c r="F1910" t="s">
        <v>15496</v>
      </c>
      <c r="G1910">
        <v>0.88644000000000001</v>
      </c>
      <c r="H1910">
        <v>0.88663000000000003</v>
      </c>
      <c r="I1910">
        <v>2</v>
      </c>
      <c r="J1910">
        <v>1.84</v>
      </c>
      <c r="K1910" t="s">
        <v>17</v>
      </c>
      <c r="L1910">
        <f t="shared" si="87"/>
        <v>44584.370000001487</v>
      </c>
      <c r="X1910" t="str">
        <f ca="1"/>
        <v>2025-06-03 15:13:07</v>
      </c>
    </row>
    <row r="1911" spans="1:24" x14ac:dyDescent="0.2">
      <c r="A1911" t="s">
        <v>11</v>
      </c>
      <c r="B1911" t="s">
        <v>15500</v>
      </c>
      <c r="C1911" t="s">
        <v>15501</v>
      </c>
      <c r="D1911" t="s">
        <v>518</v>
      </c>
      <c r="E1911" t="s">
        <v>15502</v>
      </c>
      <c r="F1911" t="s">
        <v>15503</v>
      </c>
      <c r="G1911">
        <v>0.88656999999999997</v>
      </c>
      <c r="H1911">
        <v>0.88649</v>
      </c>
      <c r="I1911">
        <v>4</v>
      </c>
      <c r="J1911">
        <v>-4</v>
      </c>
      <c r="K1911" t="s">
        <v>17</v>
      </c>
      <c r="L1911">
        <f t="shared" si="87"/>
        <v>44582.53000000149</v>
      </c>
      <c r="X1911" t="str">
        <f ca="1"/>
        <v>2025-06-03 15:11:14</v>
      </c>
    </row>
    <row r="1912" spans="1:24" x14ac:dyDescent="0.2">
      <c r="A1912" t="s">
        <v>11</v>
      </c>
      <c r="B1912" t="s">
        <v>15504</v>
      </c>
      <c r="C1912" t="s">
        <v>4275</v>
      </c>
      <c r="D1912" t="s">
        <v>518</v>
      </c>
      <c r="E1912" t="s">
        <v>15505</v>
      </c>
      <c r="F1912" t="s">
        <v>15503</v>
      </c>
      <c r="G1912">
        <v>0.88660000000000005</v>
      </c>
      <c r="H1912">
        <v>0.88649</v>
      </c>
      <c r="I1912">
        <v>2</v>
      </c>
      <c r="J1912">
        <v>-2</v>
      </c>
      <c r="K1912" t="s">
        <v>17</v>
      </c>
      <c r="L1912">
        <f t="shared" si="87"/>
        <v>44586.53000000149</v>
      </c>
      <c r="X1912" t="str">
        <f ca="1"/>
        <v>2025-06-03 15:10:54</v>
      </c>
    </row>
    <row r="1913" spans="1:24" x14ac:dyDescent="0.2">
      <c r="A1913" t="s">
        <v>11</v>
      </c>
      <c r="B1913" t="s">
        <v>15506</v>
      </c>
      <c r="C1913" t="s">
        <v>10885</v>
      </c>
      <c r="D1913" t="s">
        <v>518</v>
      </c>
      <c r="E1913" t="s">
        <v>15507</v>
      </c>
      <c r="F1913" t="s">
        <v>15503</v>
      </c>
      <c r="G1913">
        <v>0.88661999999999996</v>
      </c>
      <c r="H1913">
        <v>0.88649</v>
      </c>
      <c r="I1913">
        <v>1</v>
      </c>
      <c r="J1913">
        <v>-1</v>
      </c>
      <c r="K1913" t="s">
        <v>17</v>
      </c>
      <c r="L1913">
        <f t="shared" si="87"/>
        <v>44588.53000000149</v>
      </c>
      <c r="X1913" t="str">
        <f ca="1"/>
        <v>2025-06-03 15:10:45</v>
      </c>
    </row>
    <row r="1914" spans="1:24" x14ac:dyDescent="0.2">
      <c r="A1914" t="s">
        <v>11</v>
      </c>
      <c r="B1914" t="s">
        <v>15508</v>
      </c>
      <c r="C1914" t="s">
        <v>266</v>
      </c>
      <c r="D1914" t="s">
        <v>566</v>
      </c>
      <c r="E1914" t="s">
        <v>15509</v>
      </c>
      <c r="F1914" t="s">
        <v>15510</v>
      </c>
      <c r="G1914">
        <v>1.9838899999999999</v>
      </c>
      <c r="H1914">
        <v>1.9827699999999999</v>
      </c>
      <c r="I1914">
        <v>1</v>
      </c>
      <c r="J1914">
        <v>-1</v>
      </c>
      <c r="K1914" t="s">
        <v>17</v>
      </c>
      <c r="L1914">
        <f t="shared" si="87"/>
        <v>44589.53000000149</v>
      </c>
      <c r="X1914" t="str">
        <f ca="1"/>
        <v>2025-06-03 15:09:24</v>
      </c>
    </row>
    <row r="1915" spans="1:24" x14ac:dyDescent="0.2">
      <c r="A1915" t="s">
        <v>11</v>
      </c>
      <c r="B1915" t="s">
        <v>15511</v>
      </c>
      <c r="C1915" t="s">
        <v>836</v>
      </c>
      <c r="D1915" t="s">
        <v>566</v>
      </c>
      <c r="E1915" t="s">
        <v>15512</v>
      </c>
      <c r="F1915" t="s">
        <v>15510</v>
      </c>
      <c r="G1915">
        <v>1.98262</v>
      </c>
      <c r="H1915">
        <v>1.9827699999999999</v>
      </c>
      <c r="I1915">
        <v>4</v>
      </c>
      <c r="J1915">
        <v>3.56</v>
      </c>
      <c r="K1915" t="s">
        <v>17</v>
      </c>
      <c r="L1915">
        <f t="shared" si="87"/>
        <v>44590.53000000149</v>
      </c>
      <c r="X1915" t="str">
        <f ca="1"/>
        <v>2025-06-03 15:09:44</v>
      </c>
    </row>
    <row r="1916" spans="1:24" x14ac:dyDescent="0.2">
      <c r="A1916" t="s">
        <v>11</v>
      </c>
      <c r="B1916" t="s">
        <v>15513</v>
      </c>
      <c r="C1916" t="s">
        <v>281</v>
      </c>
      <c r="D1916" t="s">
        <v>566</v>
      </c>
      <c r="E1916" t="s">
        <v>15514</v>
      </c>
      <c r="F1916" t="s">
        <v>15510</v>
      </c>
      <c r="G1916">
        <v>1.98342</v>
      </c>
      <c r="H1916">
        <v>1.9827699999999999</v>
      </c>
      <c r="I1916">
        <v>2</v>
      </c>
      <c r="J1916">
        <v>-2</v>
      </c>
      <c r="K1916" t="s">
        <v>17</v>
      </c>
      <c r="L1916">
        <f t="shared" si="87"/>
        <v>44586.970000001493</v>
      </c>
      <c r="X1916" t="str">
        <f ca="1"/>
        <v>2025-06-03 15:09:34</v>
      </c>
    </row>
    <row r="1917" spans="1:24" x14ac:dyDescent="0.2">
      <c r="A1917" t="s">
        <v>18</v>
      </c>
      <c r="B1917" t="s">
        <v>15515</v>
      </c>
      <c r="C1917" t="s">
        <v>6909</v>
      </c>
      <c r="D1917" t="s">
        <v>566</v>
      </c>
      <c r="E1917" t="s">
        <v>15516</v>
      </c>
      <c r="F1917" t="s">
        <v>15517</v>
      </c>
      <c r="G1917">
        <v>1.9838499999999999</v>
      </c>
      <c r="H1917">
        <v>1.98366</v>
      </c>
      <c r="I1917">
        <v>8</v>
      </c>
      <c r="J1917">
        <v>7.36</v>
      </c>
      <c r="K1917" t="s">
        <v>17</v>
      </c>
      <c r="L1917">
        <f t="shared" si="87"/>
        <v>44588.970000001493</v>
      </c>
      <c r="X1917" t="str">
        <f ca="1"/>
        <v>2025-06-03 15:09:04</v>
      </c>
    </row>
    <row r="1918" spans="1:24" x14ac:dyDescent="0.2">
      <c r="A1918" t="s">
        <v>18</v>
      </c>
      <c r="B1918" t="s">
        <v>15518</v>
      </c>
      <c r="C1918" t="s">
        <v>266</v>
      </c>
      <c r="D1918" t="s">
        <v>566</v>
      </c>
      <c r="E1918" t="s">
        <v>15519</v>
      </c>
      <c r="F1918" t="s">
        <v>15517</v>
      </c>
      <c r="G1918">
        <v>1.9824999999999999</v>
      </c>
      <c r="H1918">
        <v>1.98366</v>
      </c>
      <c r="I1918">
        <v>1</v>
      </c>
      <c r="J1918">
        <v>-1</v>
      </c>
      <c r="K1918" t="s">
        <v>17</v>
      </c>
      <c r="L1918">
        <f t="shared" si="87"/>
        <v>44581.610000001492</v>
      </c>
      <c r="X1918" t="str">
        <f ca="1"/>
        <v>2025-06-03 15:08:15</v>
      </c>
    </row>
    <row r="1919" spans="1:24" x14ac:dyDescent="0.2">
      <c r="A1919" t="s">
        <v>18</v>
      </c>
      <c r="B1919" t="s">
        <v>15520</v>
      </c>
      <c r="C1919" t="s">
        <v>15521</v>
      </c>
      <c r="D1919" t="s">
        <v>566</v>
      </c>
      <c r="E1919" t="s">
        <v>15522</v>
      </c>
      <c r="F1919" t="s">
        <v>15517</v>
      </c>
      <c r="G1919">
        <v>1.98291</v>
      </c>
      <c r="H1919">
        <v>1.98366</v>
      </c>
      <c r="I1919">
        <v>2</v>
      </c>
      <c r="J1919">
        <v>-2</v>
      </c>
      <c r="K1919" t="s">
        <v>17</v>
      </c>
      <c r="L1919">
        <f t="shared" si="87"/>
        <v>44582.610000001492</v>
      </c>
      <c r="X1919" t="str">
        <f ca="1"/>
        <v>2025-06-03 15:08:23</v>
      </c>
    </row>
    <row r="1920" spans="1:24" x14ac:dyDescent="0.2">
      <c r="A1920" t="s">
        <v>18</v>
      </c>
      <c r="B1920" t="s">
        <v>15523</v>
      </c>
      <c r="C1920" t="s">
        <v>15524</v>
      </c>
      <c r="D1920" t="s">
        <v>566</v>
      </c>
      <c r="E1920" t="s">
        <v>15525</v>
      </c>
      <c r="F1920" t="s">
        <v>15517</v>
      </c>
      <c r="G1920">
        <v>1.9832799999999999</v>
      </c>
      <c r="H1920">
        <v>1.98366</v>
      </c>
      <c r="I1920">
        <v>4</v>
      </c>
      <c r="J1920">
        <v>-4</v>
      </c>
      <c r="K1920" t="s">
        <v>17</v>
      </c>
      <c r="L1920">
        <f t="shared" si="87"/>
        <v>44584.610000001492</v>
      </c>
      <c r="X1920" t="str">
        <f ca="1"/>
        <v>2025-06-03 15:08:53</v>
      </c>
    </row>
    <row r="1921" spans="1:24" x14ac:dyDescent="0.2">
      <c r="A1921" t="s">
        <v>18</v>
      </c>
      <c r="B1921" t="s">
        <v>15526</v>
      </c>
      <c r="C1921" t="s">
        <v>786</v>
      </c>
      <c r="D1921" t="s">
        <v>566</v>
      </c>
      <c r="E1921" t="s">
        <v>15527</v>
      </c>
      <c r="F1921" t="s">
        <v>15528</v>
      </c>
      <c r="G1921">
        <v>1.98255</v>
      </c>
      <c r="H1921">
        <v>1.98231</v>
      </c>
      <c r="I1921">
        <v>2</v>
      </c>
      <c r="J1921">
        <v>1.84</v>
      </c>
      <c r="K1921" t="s">
        <v>17</v>
      </c>
      <c r="L1921">
        <f t="shared" si="87"/>
        <v>44588.610000001492</v>
      </c>
      <c r="X1921" t="str">
        <f ca="1"/>
        <v>2025-06-03 15:07:12</v>
      </c>
    </row>
    <row r="1922" spans="1:24" x14ac:dyDescent="0.2">
      <c r="A1922" t="s">
        <v>18</v>
      </c>
      <c r="B1922" t="s">
        <v>15529</v>
      </c>
      <c r="C1922" t="s">
        <v>266</v>
      </c>
      <c r="D1922" t="s">
        <v>566</v>
      </c>
      <c r="E1922" t="s">
        <v>15530</v>
      </c>
      <c r="F1922" t="s">
        <v>15528</v>
      </c>
      <c r="G1922">
        <v>1.98221</v>
      </c>
      <c r="H1922">
        <v>1.98231</v>
      </c>
      <c r="I1922">
        <v>1</v>
      </c>
      <c r="J1922">
        <v>-1</v>
      </c>
      <c r="K1922" t="s">
        <v>17</v>
      </c>
      <c r="L1922">
        <f t="shared" si="87"/>
        <v>44586.770000001496</v>
      </c>
      <c r="X1922" t="str">
        <f ca="1"/>
        <v>2025-06-03 15:07:03</v>
      </c>
    </row>
    <row r="1923" spans="1:24" x14ac:dyDescent="0.2">
      <c r="A1923" t="s">
        <v>18</v>
      </c>
      <c r="B1923" t="s">
        <v>15531</v>
      </c>
      <c r="C1923" t="s">
        <v>836</v>
      </c>
      <c r="D1923" t="s">
        <v>566</v>
      </c>
      <c r="E1923" t="s">
        <v>15532</v>
      </c>
      <c r="F1923" t="s">
        <v>15528</v>
      </c>
      <c r="G1923">
        <v>1.9825600000000001</v>
      </c>
      <c r="H1923">
        <v>1.98231</v>
      </c>
      <c r="I1923">
        <v>4</v>
      </c>
      <c r="J1923">
        <v>3.68</v>
      </c>
      <c r="K1923" t="s">
        <v>17</v>
      </c>
      <c r="L1923">
        <f t="shared" si="87"/>
        <v>44587.770000001496</v>
      </c>
      <c r="X1923" t="str">
        <f ca="1"/>
        <v>2025-06-03 15:07:23</v>
      </c>
    </row>
    <row r="1924" spans="1:24" x14ac:dyDescent="0.2">
      <c r="A1924" t="s">
        <v>18</v>
      </c>
      <c r="B1924" t="s">
        <v>15533</v>
      </c>
      <c r="C1924" t="s">
        <v>301</v>
      </c>
      <c r="D1924" t="s">
        <v>566</v>
      </c>
      <c r="E1924" t="s">
        <v>15534</v>
      </c>
      <c r="F1924" t="s">
        <v>15528</v>
      </c>
      <c r="G1924">
        <v>1.98261</v>
      </c>
      <c r="H1924">
        <v>1.98231</v>
      </c>
      <c r="I1924">
        <v>8</v>
      </c>
      <c r="J1924">
        <v>7.36</v>
      </c>
      <c r="K1924" t="s">
        <v>17</v>
      </c>
      <c r="L1924">
        <f t="shared" ref="L1924:L1987" si="88">L1923-J1923</f>
        <v>44584.090000001495</v>
      </c>
      <c r="X1924" t="str">
        <f ca="1"/>
        <v>2025-06-03 15:07:33</v>
      </c>
    </row>
    <row r="1925" spans="1:24" x14ac:dyDescent="0.2">
      <c r="A1925" t="s">
        <v>18</v>
      </c>
      <c r="B1925" t="s">
        <v>15535</v>
      </c>
      <c r="C1925" t="s">
        <v>4680</v>
      </c>
      <c r="D1925" t="s">
        <v>566</v>
      </c>
      <c r="E1925" t="s">
        <v>15536</v>
      </c>
      <c r="F1925" t="s">
        <v>15537</v>
      </c>
      <c r="G1925">
        <v>1.98288</v>
      </c>
      <c r="H1925">
        <v>1.9824299999999999</v>
      </c>
      <c r="I1925">
        <v>4</v>
      </c>
      <c r="J1925">
        <v>3.68</v>
      </c>
      <c r="K1925" t="s">
        <v>17</v>
      </c>
      <c r="L1925">
        <f t="shared" si="88"/>
        <v>44576.730000001495</v>
      </c>
      <c r="X1925" t="str">
        <f ca="1"/>
        <v>2025-06-03 15:06:11</v>
      </c>
    </row>
    <row r="1926" spans="1:24" x14ac:dyDescent="0.2">
      <c r="A1926" t="s">
        <v>18</v>
      </c>
      <c r="B1926" t="s">
        <v>15538</v>
      </c>
      <c r="C1926" t="s">
        <v>786</v>
      </c>
      <c r="D1926" t="s">
        <v>566</v>
      </c>
      <c r="E1926" t="s">
        <v>15539</v>
      </c>
      <c r="F1926" t="s">
        <v>15537</v>
      </c>
      <c r="G1926">
        <v>1.98281</v>
      </c>
      <c r="H1926">
        <v>1.9824299999999999</v>
      </c>
      <c r="I1926">
        <v>2</v>
      </c>
      <c r="J1926">
        <v>1.84</v>
      </c>
      <c r="K1926" t="s">
        <v>17</v>
      </c>
      <c r="L1926">
        <f t="shared" si="88"/>
        <v>44573.050000001494</v>
      </c>
      <c r="X1926" t="str">
        <f ca="1"/>
        <v>2025-06-03 15:06:01</v>
      </c>
    </row>
    <row r="1927" spans="1:24" x14ac:dyDescent="0.2">
      <c r="A1927" t="s">
        <v>18</v>
      </c>
      <c r="B1927" t="s">
        <v>15540</v>
      </c>
      <c r="C1927" t="s">
        <v>266</v>
      </c>
      <c r="D1927" t="s">
        <v>566</v>
      </c>
      <c r="E1927" t="s">
        <v>15541</v>
      </c>
      <c r="F1927" t="s">
        <v>15537</v>
      </c>
      <c r="G1927">
        <v>1.9822599999999999</v>
      </c>
      <c r="H1927">
        <v>1.9824299999999999</v>
      </c>
      <c r="I1927">
        <v>1</v>
      </c>
      <c r="J1927">
        <v>-1</v>
      </c>
      <c r="K1927" t="s">
        <v>17</v>
      </c>
      <c r="L1927">
        <f t="shared" si="88"/>
        <v>44571.210000001498</v>
      </c>
      <c r="X1927" t="str">
        <f ca="1"/>
        <v>2025-06-03 15:05:52</v>
      </c>
    </row>
    <row r="1928" spans="1:24" x14ac:dyDescent="0.2">
      <c r="A1928" t="s">
        <v>11</v>
      </c>
      <c r="B1928" t="s">
        <v>15542</v>
      </c>
      <c r="C1928" t="s">
        <v>222</v>
      </c>
      <c r="D1928" t="s">
        <v>566</v>
      </c>
      <c r="E1928" t="s">
        <v>15543</v>
      </c>
      <c r="F1928" t="s">
        <v>15544</v>
      </c>
      <c r="G1928">
        <v>1.98156</v>
      </c>
      <c r="H1928">
        <v>1.98241</v>
      </c>
      <c r="I1928">
        <v>8</v>
      </c>
      <c r="J1928">
        <v>7.36</v>
      </c>
      <c r="K1928" t="s">
        <v>17</v>
      </c>
      <c r="L1928">
        <f t="shared" si="88"/>
        <v>44572.210000001498</v>
      </c>
      <c r="X1928" t="str">
        <f ca="1"/>
        <v>2025-06-03 15:05:21</v>
      </c>
    </row>
    <row r="1929" spans="1:24" x14ac:dyDescent="0.2">
      <c r="A1929" t="s">
        <v>11</v>
      </c>
      <c r="B1929" t="s">
        <v>15545</v>
      </c>
      <c r="C1929" t="s">
        <v>266</v>
      </c>
      <c r="D1929" t="s">
        <v>566</v>
      </c>
      <c r="E1929" t="s">
        <v>15546</v>
      </c>
      <c r="F1929" t="s">
        <v>15544</v>
      </c>
      <c r="G1929">
        <v>1.9817499999999999</v>
      </c>
      <c r="H1929">
        <v>1.98241</v>
      </c>
      <c r="I1929">
        <v>1</v>
      </c>
      <c r="J1929">
        <v>0.92</v>
      </c>
      <c r="K1929" t="s">
        <v>17</v>
      </c>
      <c r="L1929">
        <f t="shared" si="88"/>
        <v>44564.850000001497</v>
      </c>
      <c r="X1929" t="str">
        <f ca="1"/>
        <v>2025-06-03 15:04:42</v>
      </c>
    </row>
    <row r="1930" spans="1:24" x14ac:dyDescent="0.2">
      <c r="A1930" t="s">
        <v>11</v>
      </c>
      <c r="B1930" t="s">
        <v>15547</v>
      </c>
      <c r="C1930" t="s">
        <v>4680</v>
      </c>
      <c r="D1930" t="s">
        <v>566</v>
      </c>
      <c r="E1930" t="s">
        <v>15548</v>
      </c>
      <c r="F1930" t="s">
        <v>15544</v>
      </c>
      <c r="G1930">
        <v>1.98153</v>
      </c>
      <c r="H1930">
        <v>1.98241</v>
      </c>
      <c r="I1930">
        <v>2</v>
      </c>
      <c r="J1930">
        <v>1.84</v>
      </c>
      <c r="K1930" t="s">
        <v>17</v>
      </c>
      <c r="L1930">
        <f t="shared" si="88"/>
        <v>44563.930000001499</v>
      </c>
      <c r="X1930" t="str">
        <f ca="1"/>
        <v>2025-06-03 15:05:01</v>
      </c>
    </row>
    <row r="1931" spans="1:24" x14ac:dyDescent="0.2">
      <c r="A1931" t="s">
        <v>11</v>
      </c>
      <c r="B1931" t="s">
        <v>15549</v>
      </c>
      <c r="C1931" t="s">
        <v>4565</v>
      </c>
      <c r="D1931" t="s">
        <v>566</v>
      </c>
      <c r="E1931" t="s">
        <v>15550</v>
      </c>
      <c r="F1931" t="s">
        <v>15544</v>
      </c>
      <c r="G1931">
        <v>1.98153</v>
      </c>
      <c r="H1931">
        <v>1.98241</v>
      </c>
      <c r="I1931">
        <v>4</v>
      </c>
      <c r="J1931">
        <v>3.68</v>
      </c>
      <c r="K1931" t="s">
        <v>17</v>
      </c>
      <c r="L1931">
        <f t="shared" si="88"/>
        <v>44562.090000001503</v>
      </c>
      <c r="X1931" t="str">
        <f ca="1"/>
        <v>2025-06-03 15:05:11</v>
      </c>
    </row>
    <row r="1932" spans="1:24" x14ac:dyDescent="0.2">
      <c r="A1932" t="s">
        <v>11</v>
      </c>
      <c r="B1932" t="s">
        <v>15551</v>
      </c>
      <c r="C1932" t="s">
        <v>850</v>
      </c>
      <c r="D1932" t="s">
        <v>566</v>
      </c>
      <c r="E1932" t="s">
        <v>15552</v>
      </c>
      <c r="F1932" t="s">
        <v>15553</v>
      </c>
      <c r="G1932">
        <v>1.9819800000000001</v>
      </c>
      <c r="H1932">
        <v>1.98156</v>
      </c>
      <c r="I1932">
        <v>4</v>
      </c>
      <c r="J1932">
        <v>-4</v>
      </c>
      <c r="K1932" t="s">
        <v>17</v>
      </c>
      <c r="L1932">
        <f t="shared" si="88"/>
        <v>44558.410000001502</v>
      </c>
      <c r="X1932" t="str">
        <f ca="1"/>
        <v>2025-06-03 15:04:21</v>
      </c>
    </row>
    <row r="1933" spans="1:24" x14ac:dyDescent="0.2">
      <c r="A1933" t="s">
        <v>11</v>
      </c>
      <c r="B1933" t="s">
        <v>15554</v>
      </c>
      <c r="C1933" t="s">
        <v>840</v>
      </c>
      <c r="D1933" t="s">
        <v>566</v>
      </c>
      <c r="E1933" t="s">
        <v>15555</v>
      </c>
      <c r="F1933" t="s">
        <v>15553</v>
      </c>
      <c r="G1933">
        <v>1.9821200000000001</v>
      </c>
      <c r="H1933">
        <v>1.98156</v>
      </c>
      <c r="I1933">
        <v>2</v>
      </c>
      <c r="J1933">
        <v>-2</v>
      </c>
      <c r="K1933" t="s">
        <v>17</v>
      </c>
      <c r="L1933">
        <f t="shared" si="88"/>
        <v>44562.410000001502</v>
      </c>
      <c r="X1933" t="str">
        <f ca="1"/>
        <v>2025-06-03 15:04:11</v>
      </c>
    </row>
    <row r="1934" spans="1:24" x14ac:dyDescent="0.2">
      <c r="A1934" t="s">
        <v>11</v>
      </c>
      <c r="B1934" t="s">
        <v>15556</v>
      </c>
      <c r="C1934" t="s">
        <v>266</v>
      </c>
      <c r="D1934" t="s">
        <v>566</v>
      </c>
      <c r="E1934" t="s">
        <v>15557</v>
      </c>
      <c r="F1934" t="s">
        <v>15553</v>
      </c>
      <c r="G1934">
        <v>1.9820800000000001</v>
      </c>
      <c r="H1934">
        <v>1.98156</v>
      </c>
      <c r="I1934">
        <v>1</v>
      </c>
      <c r="J1934">
        <v>-1</v>
      </c>
      <c r="K1934" t="s">
        <v>17</v>
      </c>
      <c r="L1934">
        <f t="shared" si="88"/>
        <v>44564.410000001502</v>
      </c>
      <c r="X1934" t="str">
        <f ca="1"/>
        <v>2025-06-03 15:03:31</v>
      </c>
    </row>
    <row r="1935" spans="1:24" x14ac:dyDescent="0.2">
      <c r="A1935" t="s">
        <v>11</v>
      </c>
      <c r="B1935" t="s">
        <v>15558</v>
      </c>
      <c r="C1935" t="s">
        <v>266</v>
      </c>
      <c r="D1935" t="s">
        <v>566</v>
      </c>
      <c r="E1935" t="s">
        <v>15559</v>
      </c>
      <c r="F1935" t="s">
        <v>15560</v>
      </c>
      <c r="G1935">
        <v>1.98201</v>
      </c>
      <c r="H1935">
        <v>1.9823200000000001</v>
      </c>
      <c r="I1935">
        <v>1</v>
      </c>
      <c r="J1935">
        <v>0.92</v>
      </c>
      <c r="K1935" t="s">
        <v>17</v>
      </c>
      <c r="L1935">
        <f t="shared" si="88"/>
        <v>44565.410000001502</v>
      </c>
      <c r="X1935" t="str">
        <f ca="1"/>
        <v>2025-06-03 15:02:21</v>
      </c>
    </row>
    <row r="1936" spans="1:24" x14ac:dyDescent="0.2">
      <c r="A1936" t="s">
        <v>11</v>
      </c>
      <c r="B1936" t="s">
        <v>15561</v>
      </c>
      <c r="C1936" t="s">
        <v>281</v>
      </c>
      <c r="D1936" t="s">
        <v>566</v>
      </c>
      <c r="E1936" t="s">
        <v>15562</v>
      </c>
      <c r="F1936" t="s">
        <v>15560</v>
      </c>
      <c r="G1936">
        <v>1.9817100000000001</v>
      </c>
      <c r="H1936">
        <v>1.9823200000000001</v>
      </c>
      <c r="I1936">
        <v>2</v>
      </c>
      <c r="J1936">
        <v>1.84</v>
      </c>
      <c r="K1936" t="s">
        <v>17</v>
      </c>
      <c r="L1936">
        <f t="shared" si="88"/>
        <v>44564.490000001504</v>
      </c>
      <c r="X1936" t="str">
        <f ca="1"/>
        <v>2025-06-03 15:02:31</v>
      </c>
    </row>
    <row r="1937" spans="1:24" x14ac:dyDescent="0.2">
      <c r="A1937" t="s">
        <v>11</v>
      </c>
      <c r="B1937" t="s">
        <v>15563</v>
      </c>
      <c r="C1937" t="s">
        <v>266</v>
      </c>
      <c r="D1937" t="s">
        <v>566</v>
      </c>
      <c r="E1937" t="s">
        <v>15564</v>
      </c>
      <c r="F1937" t="s">
        <v>15565</v>
      </c>
      <c r="G1937">
        <v>1.98342</v>
      </c>
      <c r="H1937">
        <v>1.9820199999999999</v>
      </c>
      <c r="I1937">
        <v>1</v>
      </c>
      <c r="J1937">
        <v>-1</v>
      </c>
      <c r="K1937" t="s">
        <v>17</v>
      </c>
      <c r="L1937">
        <f t="shared" si="88"/>
        <v>44562.650000001508</v>
      </c>
      <c r="X1937" t="str">
        <f ca="1"/>
        <v>2025-06-03 15:01:11</v>
      </c>
    </row>
    <row r="1938" spans="1:24" x14ac:dyDescent="0.2">
      <c r="A1938" t="s">
        <v>11</v>
      </c>
      <c r="B1938" t="s">
        <v>15566</v>
      </c>
      <c r="C1938" t="s">
        <v>4565</v>
      </c>
      <c r="D1938" t="s">
        <v>566</v>
      </c>
      <c r="E1938" t="s">
        <v>15567</v>
      </c>
      <c r="F1938" t="s">
        <v>15568</v>
      </c>
      <c r="G1938">
        <v>1.9824999999999999</v>
      </c>
      <c r="H1938">
        <v>1.9827900000000001</v>
      </c>
      <c r="I1938">
        <v>4</v>
      </c>
      <c r="J1938">
        <v>3.68</v>
      </c>
      <c r="K1938" t="s">
        <v>17</v>
      </c>
      <c r="L1938">
        <f t="shared" si="88"/>
        <v>44563.650000001508</v>
      </c>
      <c r="X1938" t="str">
        <f ca="1"/>
        <v>2025-06-03 15:00:30</v>
      </c>
    </row>
    <row r="1939" spans="1:24" x14ac:dyDescent="0.2">
      <c r="A1939" t="s">
        <v>11</v>
      </c>
      <c r="B1939" t="s">
        <v>15569</v>
      </c>
      <c r="C1939" t="s">
        <v>266</v>
      </c>
      <c r="D1939" t="s">
        <v>566</v>
      </c>
      <c r="E1939" t="s">
        <v>15570</v>
      </c>
      <c r="F1939" t="s">
        <v>15568</v>
      </c>
      <c r="G1939">
        <v>1.98306</v>
      </c>
      <c r="H1939">
        <v>1.9827900000000001</v>
      </c>
      <c r="I1939">
        <v>1</v>
      </c>
      <c r="J1939">
        <v>-1</v>
      </c>
      <c r="K1939" t="s">
        <v>17</v>
      </c>
      <c r="L1939">
        <f t="shared" si="88"/>
        <v>44559.970000001507</v>
      </c>
      <c r="X1939" t="str">
        <f ca="1"/>
        <v>2025-06-03 15:00:01</v>
      </c>
    </row>
    <row r="1940" spans="1:24" x14ac:dyDescent="0.2">
      <c r="A1940" t="s">
        <v>11</v>
      </c>
      <c r="B1940" t="s">
        <v>15571</v>
      </c>
      <c r="C1940" t="s">
        <v>4680</v>
      </c>
      <c r="D1940" t="s">
        <v>566</v>
      </c>
      <c r="E1940" t="s">
        <v>15572</v>
      </c>
      <c r="F1940" t="s">
        <v>15568</v>
      </c>
      <c r="G1940">
        <v>1.98258</v>
      </c>
      <c r="H1940">
        <v>1.9827900000000001</v>
      </c>
      <c r="I1940">
        <v>2</v>
      </c>
      <c r="J1940">
        <v>1.84</v>
      </c>
      <c r="K1940" t="s">
        <v>17</v>
      </c>
      <c r="L1940">
        <f t="shared" si="88"/>
        <v>44560.970000001507</v>
      </c>
      <c r="X1940" t="str">
        <f ca="1"/>
        <v>2025-06-03 15:00:20</v>
      </c>
    </row>
    <row r="1941" spans="1:24" x14ac:dyDescent="0.2">
      <c r="A1941" t="s">
        <v>18</v>
      </c>
      <c r="B1941" t="s">
        <v>15573</v>
      </c>
      <c r="C1941" t="s">
        <v>301</v>
      </c>
      <c r="D1941" t="s">
        <v>566</v>
      </c>
      <c r="E1941" t="s">
        <v>15574</v>
      </c>
      <c r="F1941" t="s">
        <v>15575</v>
      </c>
      <c r="G1941">
        <v>1.9830399999999999</v>
      </c>
      <c r="H1941">
        <v>1.9832099999999999</v>
      </c>
      <c r="I1941">
        <v>4</v>
      </c>
      <c r="J1941">
        <v>-4</v>
      </c>
      <c r="K1941" t="s">
        <v>17</v>
      </c>
      <c r="L1941">
        <f t="shared" si="88"/>
        <v>44559.130000001511</v>
      </c>
      <c r="X1941" t="str">
        <f ca="1"/>
        <v>2025-06-03 14:59:20</v>
      </c>
    </row>
    <row r="1942" spans="1:24" x14ac:dyDescent="0.2">
      <c r="A1942" t="s">
        <v>18</v>
      </c>
      <c r="B1942" t="s">
        <v>15576</v>
      </c>
      <c r="C1942" t="s">
        <v>281</v>
      </c>
      <c r="D1942" t="s">
        <v>566</v>
      </c>
      <c r="E1942" t="s">
        <v>15577</v>
      </c>
      <c r="F1942" t="s">
        <v>15575</v>
      </c>
      <c r="G1942">
        <v>1.98262</v>
      </c>
      <c r="H1942">
        <v>1.9832099999999999</v>
      </c>
      <c r="I1942">
        <v>2</v>
      </c>
      <c r="J1942">
        <v>-2</v>
      </c>
      <c r="K1942" t="s">
        <v>17</v>
      </c>
      <c r="L1942">
        <f t="shared" si="88"/>
        <v>44563.130000001511</v>
      </c>
      <c r="X1942" t="str">
        <f ca="1"/>
        <v>2025-06-03 14:59:00</v>
      </c>
    </row>
    <row r="1943" spans="1:24" x14ac:dyDescent="0.2">
      <c r="A1943" t="s">
        <v>18</v>
      </c>
      <c r="B1943" t="s">
        <v>15578</v>
      </c>
      <c r="C1943" t="s">
        <v>840</v>
      </c>
      <c r="D1943" t="s">
        <v>566</v>
      </c>
      <c r="E1943" t="s">
        <v>15579</v>
      </c>
      <c r="F1943" t="s">
        <v>15575</v>
      </c>
      <c r="G1943">
        <v>1.9830700000000001</v>
      </c>
      <c r="H1943">
        <v>1.9832099999999999</v>
      </c>
      <c r="I1943">
        <v>8</v>
      </c>
      <c r="J1943">
        <v>-8</v>
      </c>
      <c r="K1943" t="s">
        <v>17</v>
      </c>
      <c r="L1943">
        <f t="shared" si="88"/>
        <v>44565.130000001511</v>
      </c>
      <c r="X1943" t="str">
        <f ca="1"/>
        <v>2025-06-03 14:59:30</v>
      </c>
    </row>
    <row r="1944" spans="1:24" x14ac:dyDescent="0.2">
      <c r="A1944" t="s">
        <v>18</v>
      </c>
      <c r="B1944" t="s">
        <v>15580</v>
      </c>
      <c r="C1944" t="s">
        <v>4379</v>
      </c>
      <c r="D1944" t="s">
        <v>566</v>
      </c>
      <c r="E1944" t="s">
        <v>15581</v>
      </c>
      <c r="F1944" t="s">
        <v>15575</v>
      </c>
      <c r="G1944">
        <v>1.9822200000000001</v>
      </c>
      <c r="H1944">
        <v>1.9832099999999999</v>
      </c>
      <c r="I1944">
        <v>1</v>
      </c>
      <c r="J1944">
        <v>-1</v>
      </c>
      <c r="K1944" t="s">
        <v>17</v>
      </c>
      <c r="L1944">
        <f t="shared" si="88"/>
        <v>44573.130000001511</v>
      </c>
      <c r="X1944" t="str">
        <f ca="1"/>
        <v>2025-06-03 14:58:51</v>
      </c>
    </row>
    <row r="1945" spans="1:24" x14ac:dyDescent="0.2">
      <c r="A1945" t="s">
        <v>18</v>
      </c>
      <c r="B1945" t="s">
        <v>15582</v>
      </c>
      <c r="C1945" t="s">
        <v>850</v>
      </c>
      <c r="D1945" t="s">
        <v>566</v>
      </c>
      <c r="E1945" t="s">
        <v>15583</v>
      </c>
      <c r="F1945" t="s">
        <v>15584</v>
      </c>
      <c r="G1945">
        <v>1.98186</v>
      </c>
      <c r="H1945">
        <v>1.9822599999999999</v>
      </c>
      <c r="I1945">
        <v>4</v>
      </c>
      <c r="J1945">
        <v>-4</v>
      </c>
      <c r="K1945" t="s">
        <v>17</v>
      </c>
      <c r="L1945">
        <f t="shared" si="88"/>
        <v>44574.130000001511</v>
      </c>
      <c r="X1945" t="str">
        <f ca="1"/>
        <v>2025-06-03 14:58:30</v>
      </c>
    </row>
    <row r="1946" spans="1:24" x14ac:dyDescent="0.2">
      <c r="A1946" t="s">
        <v>18</v>
      </c>
      <c r="B1946" t="s">
        <v>15585</v>
      </c>
      <c r="C1946" t="s">
        <v>281</v>
      </c>
      <c r="D1946" t="s">
        <v>566</v>
      </c>
      <c r="E1946" t="s">
        <v>15586</v>
      </c>
      <c r="F1946" t="s">
        <v>15584</v>
      </c>
      <c r="G1946">
        <v>1.9816199999999999</v>
      </c>
      <c r="H1946">
        <v>1.9822599999999999</v>
      </c>
      <c r="I1946">
        <v>2</v>
      </c>
      <c r="J1946">
        <v>-2</v>
      </c>
      <c r="K1946" t="s">
        <v>17</v>
      </c>
      <c r="L1946">
        <f t="shared" si="88"/>
        <v>44578.130000001511</v>
      </c>
      <c r="X1946" t="str">
        <f ca="1"/>
        <v>2025-06-03 14:57:50</v>
      </c>
    </row>
    <row r="1947" spans="1:24" x14ac:dyDescent="0.2">
      <c r="A1947" t="s">
        <v>18</v>
      </c>
      <c r="B1947" t="s">
        <v>15587</v>
      </c>
      <c r="C1947" t="s">
        <v>4379</v>
      </c>
      <c r="D1947" t="s">
        <v>566</v>
      </c>
      <c r="E1947" t="s">
        <v>15588</v>
      </c>
      <c r="F1947" t="s">
        <v>15584</v>
      </c>
      <c r="G1947">
        <v>1.9815700000000001</v>
      </c>
      <c r="H1947">
        <v>1.9822599999999999</v>
      </c>
      <c r="I1947">
        <v>1</v>
      </c>
      <c r="J1947">
        <v>-1</v>
      </c>
      <c r="K1947" t="s">
        <v>17</v>
      </c>
      <c r="L1947">
        <f t="shared" si="88"/>
        <v>44580.130000001511</v>
      </c>
      <c r="X1947" t="str">
        <f ca="1"/>
        <v>2025-06-03 14:57:41</v>
      </c>
    </row>
    <row r="1948" spans="1:24" x14ac:dyDescent="0.2">
      <c r="A1948" t="s">
        <v>18</v>
      </c>
      <c r="B1948" t="s">
        <v>15589</v>
      </c>
      <c r="C1948" t="s">
        <v>266</v>
      </c>
      <c r="D1948" t="s">
        <v>566</v>
      </c>
      <c r="E1948" t="s">
        <v>15590</v>
      </c>
      <c r="F1948" t="s">
        <v>15591</v>
      </c>
      <c r="G1948">
        <v>1.98099</v>
      </c>
      <c r="H1948">
        <v>1.9817</v>
      </c>
      <c r="I1948">
        <v>1</v>
      </c>
      <c r="J1948">
        <v>-1</v>
      </c>
      <c r="K1948" t="s">
        <v>17</v>
      </c>
      <c r="L1948">
        <f t="shared" si="88"/>
        <v>44581.130000001511</v>
      </c>
      <c r="X1948" t="str">
        <f ca="1"/>
        <v>2025-06-03 14:56:30</v>
      </c>
    </row>
    <row r="1949" spans="1:24" x14ac:dyDescent="0.2">
      <c r="A1949" t="s">
        <v>18</v>
      </c>
      <c r="B1949" t="s">
        <v>15592</v>
      </c>
      <c r="C1949" t="s">
        <v>266</v>
      </c>
      <c r="D1949" t="s">
        <v>566</v>
      </c>
      <c r="E1949" t="s">
        <v>15593</v>
      </c>
      <c r="F1949" t="s">
        <v>15594</v>
      </c>
      <c r="G1949">
        <v>1.9825600000000001</v>
      </c>
      <c r="H1949">
        <v>1.9810700000000001</v>
      </c>
      <c r="I1949">
        <v>1</v>
      </c>
      <c r="J1949">
        <v>0.92</v>
      </c>
      <c r="K1949" t="s">
        <v>17</v>
      </c>
      <c r="L1949">
        <f t="shared" si="88"/>
        <v>44582.130000001511</v>
      </c>
      <c r="X1949" t="str">
        <f ca="1"/>
        <v>2025-06-03 14:55:20</v>
      </c>
    </row>
    <row r="1950" spans="1:24" x14ac:dyDescent="0.2">
      <c r="A1950" t="s">
        <v>18</v>
      </c>
      <c r="B1950" t="s">
        <v>15595</v>
      </c>
      <c r="C1950" t="s">
        <v>786</v>
      </c>
      <c r="D1950" t="s">
        <v>566</v>
      </c>
      <c r="E1950" t="s">
        <v>15596</v>
      </c>
      <c r="F1950" t="s">
        <v>15594</v>
      </c>
      <c r="G1950">
        <v>1.9829300000000001</v>
      </c>
      <c r="H1950">
        <v>1.9810700000000001</v>
      </c>
      <c r="I1950">
        <v>2</v>
      </c>
      <c r="J1950">
        <v>1.84</v>
      </c>
      <c r="K1950" t="s">
        <v>17</v>
      </c>
      <c r="L1950">
        <f t="shared" si="88"/>
        <v>44581.210000001513</v>
      </c>
      <c r="X1950" t="str">
        <f ca="1"/>
        <v>2025-06-03 14:55:29</v>
      </c>
    </row>
    <row r="1951" spans="1:24" x14ac:dyDescent="0.2">
      <c r="A1951" t="s">
        <v>18</v>
      </c>
      <c r="B1951" t="s">
        <v>15597</v>
      </c>
      <c r="C1951" t="s">
        <v>266</v>
      </c>
      <c r="D1951" t="s">
        <v>566</v>
      </c>
      <c r="E1951" t="s">
        <v>15598</v>
      </c>
      <c r="F1951" t="s">
        <v>15599</v>
      </c>
      <c r="G1951">
        <v>1.9819199999999999</v>
      </c>
      <c r="H1951">
        <v>1.9830399999999999</v>
      </c>
      <c r="I1951">
        <v>1</v>
      </c>
      <c r="J1951">
        <v>-1</v>
      </c>
      <c r="K1951" t="s">
        <v>17</v>
      </c>
      <c r="L1951">
        <f t="shared" si="88"/>
        <v>44579.370000001516</v>
      </c>
      <c r="X1951" t="str">
        <f ca="1"/>
        <v>2025-06-03 14:54:09</v>
      </c>
    </row>
    <row r="1952" spans="1:24" x14ac:dyDescent="0.2">
      <c r="A1952" t="s">
        <v>18</v>
      </c>
      <c r="B1952" t="s">
        <v>15600</v>
      </c>
      <c r="C1952" t="s">
        <v>850</v>
      </c>
      <c r="D1952" t="s">
        <v>566</v>
      </c>
      <c r="E1952" t="s">
        <v>15601</v>
      </c>
      <c r="F1952" t="s">
        <v>15599</v>
      </c>
      <c r="G1952">
        <v>1.9827699999999999</v>
      </c>
      <c r="H1952">
        <v>1.9830399999999999</v>
      </c>
      <c r="I1952">
        <v>2</v>
      </c>
      <c r="J1952">
        <v>-2</v>
      </c>
      <c r="K1952" t="s">
        <v>17</v>
      </c>
      <c r="L1952">
        <f t="shared" si="88"/>
        <v>44580.370000001516</v>
      </c>
      <c r="X1952" t="str">
        <f ca="1"/>
        <v>2025-06-03 14:54:59</v>
      </c>
    </row>
    <row r="1953" spans="1:24" x14ac:dyDescent="0.2">
      <c r="A1953" t="s">
        <v>18</v>
      </c>
      <c r="B1953" t="s">
        <v>15602</v>
      </c>
      <c r="C1953" t="s">
        <v>836</v>
      </c>
      <c r="D1953" t="s">
        <v>566</v>
      </c>
      <c r="E1953" t="s">
        <v>15603</v>
      </c>
      <c r="F1953" t="s">
        <v>15604</v>
      </c>
      <c r="G1953">
        <v>1.9839500000000001</v>
      </c>
      <c r="H1953">
        <v>1.98299</v>
      </c>
      <c r="I1953">
        <v>4</v>
      </c>
      <c r="J1953">
        <v>3.68</v>
      </c>
      <c r="K1953" t="s">
        <v>17</v>
      </c>
      <c r="L1953">
        <f t="shared" si="88"/>
        <v>44582.370000001516</v>
      </c>
      <c r="X1953" t="str">
        <f ca="1"/>
        <v>2025-06-03 14:53:19</v>
      </c>
    </row>
    <row r="1954" spans="1:24" x14ac:dyDescent="0.2">
      <c r="A1954" t="s">
        <v>18</v>
      </c>
      <c r="B1954" t="s">
        <v>15605</v>
      </c>
      <c r="C1954" t="s">
        <v>266</v>
      </c>
      <c r="D1954" t="s">
        <v>566</v>
      </c>
      <c r="E1954" t="s">
        <v>15606</v>
      </c>
      <c r="F1954" t="s">
        <v>15604</v>
      </c>
      <c r="G1954">
        <v>1.98343</v>
      </c>
      <c r="H1954">
        <v>1.98299</v>
      </c>
      <c r="I1954">
        <v>1</v>
      </c>
      <c r="J1954">
        <v>0.92</v>
      </c>
      <c r="K1954" t="s">
        <v>17</v>
      </c>
      <c r="L1954">
        <f t="shared" si="88"/>
        <v>44578.690000001516</v>
      </c>
      <c r="X1954" t="str">
        <f ca="1"/>
        <v>2025-06-03 14:52:59</v>
      </c>
    </row>
    <row r="1955" spans="1:24" x14ac:dyDescent="0.2">
      <c r="A1955" t="s">
        <v>18</v>
      </c>
      <c r="B1955" t="s">
        <v>15607</v>
      </c>
      <c r="C1955" t="s">
        <v>786</v>
      </c>
      <c r="D1955" t="s">
        <v>566</v>
      </c>
      <c r="E1955" t="s">
        <v>15608</v>
      </c>
      <c r="F1955" t="s">
        <v>15604</v>
      </c>
      <c r="G1955">
        <v>1.9837499999999999</v>
      </c>
      <c r="H1955">
        <v>1.98299</v>
      </c>
      <c r="I1955">
        <v>2</v>
      </c>
      <c r="J1955">
        <v>1.84</v>
      </c>
      <c r="K1955" t="s">
        <v>17</v>
      </c>
      <c r="L1955">
        <f t="shared" si="88"/>
        <v>44577.770000001517</v>
      </c>
      <c r="X1955" t="str">
        <f ca="1"/>
        <v>2025-06-03 14:53:08</v>
      </c>
    </row>
    <row r="1956" spans="1:24" x14ac:dyDescent="0.2">
      <c r="A1956" t="s">
        <v>18</v>
      </c>
      <c r="B1956" t="s">
        <v>15609</v>
      </c>
      <c r="C1956" t="s">
        <v>266</v>
      </c>
      <c r="D1956" t="s">
        <v>566</v>
      </c>
      <c r="E1956" t="s">
        <v>15610</v>
      </c>
      <c r="F1956" t="s">
        <v>15611</v>
      </c>
      <c r="G1956">
        <v>1.98468</v>
      </c>
      <c r="H1956">
        <v>1.98298</v>
      </c>
      <c r="I1956">
        <v>1</v>
      </c>
      <c r="J1956">
        <v>0.92</v>
      </c>
      <c r="K1956" t="s">
        <v>17</v>
      </c>
      <c r="L1956">
        <f t="shared" si="88"/>
        <v>44575.930000001521</v>
      </c>
      <c r="X1956" t="str">
        <f ca="1"/>
        <v>2025-06-03 14:51:49</v>
      </c>
    </row>
    <row r="1957" spans="1:24" x14ac:dyDescent="0.2">
      <c r="A1957" t="s">
        <v>18</v>
      </c>
      <c r="B1957" t="s">
        <v>15612</v>
      </c>
      <c r="C1957" t="s">
        <v>266</v>
      </c>
      <c r="D1957" t="s">
        <v>566</v>
      </c>
      <c r="E1957" t="s">
        <v>15613</v>
      </c>
      <c r="F1957" t="s">
        <v>15614</v>
      </c>
      <c r="G1957">
        <v>1.98353</v>
      </c>
      <c r="H1957">
        <v>1.9848399999999999</v>
      </c>
      <c r="I1957">
        <v>1</v>
      </c>
      <c r="J1957">
        <v>-1</v>
      </c>
      <c r="K1957" t="s">
        <v>17</v>
      </c>
      <c r="L1957">
        <f t="shared" si="88"/>
        <v>44575.010000001523</v>
      </c>
      <c r="X1957" t="str">
        <f ca="1"/>
        <v>2025-06-03 14:50:39</v>
      </c>
    </row>
    <row r="1958" spans="1:24" x14ac:dyDescent="0.2">
      <c r="A1958" t="s">
        <v>18</v>
      </c>
      <c r="B1958" t="s">
        <v>15615</v>
      </c>
      <c r="C1958" t="s">
        <v>4565</v>
      </c>
      <c r="D1958" t="s">
        <v>566</v>
      </c>
      <c r="E1958" t="s">
        <v>15616</v>
      </c>
      <c r="F1958" t="s">
        <v>15614</v>
      </c>
      <c r="G1958">
        <v>1.98441</v>
      </c>
      <c r="H1958">
        <v>1.9848399999999999</v>
      </c>
      <c r="I1958">
        <v>2</v>
      </c>
      <c r="J1958">
        <v>-2</v>
      </c>
      <c r="K1958" t="s">
        <v>17</v>
      </c>
      <c r="L1958">
        <f t="shared" si="88"/>
        <v>44576.010000001523</v>
      </c>
      <c r="X1958" t="str">
        <f ca="1"/>
        <v>2025-06-03 14:51:08</v>
      </c>
    </row>
    <row r="1959" spans="1:24" x14ac:dyDescent="0.2">
      <c r="A1959" t="s">
        <v>18</v>
      </c>
      <c r="B1959" t="s">
        <v>15617</v>
      </c>
      <c r="C1959" t="s">
        <v>222</v>
      </c>
      <c r="D1959" t="s">
        <v>566</v>
      </c>
      <c r="E1959" t="s">
        <v>15618</v>
      </c>
      <c r="F1959" t="s">
        <v>15614</v>
      </c>
      <c r="G1959">
        <v>1.98468</v>
      </c>
      <c r="H1959">
        <v>1.9848399999999999</v>
      </c>
      <c r="I1959">
        <v>4</v>
      </c>
      <c r="J1959">
        <v>-4</v>
      </c>
      <c r="K1959" t="s">
        <v>17</v>
      </c>
      <c r="L1959">
        <f t="shared" si="88"/>
        <v>44578.010000001523</v>
      </c>
      <c r="X1959" t="str">
        <f ca="1"/>
        <v>2025-06-03 14:51:18</v>
      </c>
    </row>
    <row r="1960" spans="1:24" x14ac:dyDescent="0.2">
      <c r="A1960" t="s">
        <v>18</v>
      </c>
      <c r="B1960" t="s">
        <v>15619</v>
      </c>
      <c r="C1960" t="s">
        <v>6909</v>
      </c>
      <c r="D1960" t="s">
        <v>566</v>
      </c>
      <c r="E1960" t="s">
        <v>15620</v>
      </c>
      <c r="F1960" t="s">
        <v>15614</v>
      </c>
      <c r="G1960">
        <v>1.98508</v>
      </c>
      <c r="H1960">
        <v>1.9848399999999999</v>
      </c>
      <c r="I1960">
        <v>8</v>
      </c>
      <c r="J1960">
        <v>7.36</v>
      </c>
      <c r="K1960" t="s">
        <v>17</v>
      </c>
      <c r="L1960">
        <f t="shared" si="88"/>
        <v>44582.010000001523</v>
      </c>
      <c r="X1960" t="str">
        <f ca="1"/>
        <v>2025-06-03 14:51:28</v>
      </c>
    </row>
    <row r="1961" spans="1:24" x14ac:dyDescent="0.2">
      <c r="A1961" t="s">
        <v>11</v>
      </c>
      <c r="B1961" t="s">
        <v>15621</v>
      </c>
      <c r="C1961" t="s">
        <v>840</v>
      </c>
      <c r="D1961" t="s">
        <v>566</v>
      </c>
      <c r="E1961" t="s">
        <v>15622</v>
      </c>
      <c r="F1961" t="s">
        <v>15623</v>
      </c>
      <c r="G1961">
        <v>1.98309</v>
      </c>
      <c r="H1961">
        <v>1.98288</v>
      </c>
      <c r="I1961">
        <v>8</v>
      </c>
      <c r="J1961">
        <v>-8</v>
      </c>
      <c r="K1961" t="s">
        <v>17</v>
      </c>
      <c r="L1961">
        <f t="shared" si="88"/>
        <v>44574.650000001522</v>
      </c>
      <c r="X1961" t="str">
        <f ca="1"/>
        <v>2025-06-03 14:50:08</v>
      </c>
    </row>
    <row r="1962" spans="1:24" x14ac:dyDescent="0.2">
      <c r="A1962" t="s">
        <v>11</v>
      </c>
      <c r="B1962" t="s">
        <v>15624</v>
      </c>
      <c r="C1962" t="s">
        <v>4379</v>
      </c>
      <c r="D1962" t="s">
        <v>566</v>
      </c>
      <c r="E1962" t="s">
        <v>15625</v>
      </c>
      <c r="F1962" t="s">
        <v>15623</v>
      </c>
      <c r="G1962">
        <v>1.98397</v>
      </c>
      <c r="H1962">
        <v>1.98288</v>
      </c>
      <c r="I1962">
        <v>1</v>
      </c>
      <c r="J1962">
        <v>-1</v>
      </c>
      <c r="K1962" t="s">
        <v>17</v>
      </c>
      <c r="L1962">
        <f t="shared" si="88"/>
        <v>44582.650000001522</v>
      </c>
      <c r="X1962" t="str">
        <f ca="1"/>
        <v>2025-06-03 14:49:29</v>
      </c>
    </row>
    <row r="1963" spans="1:24" x14ac:dyDescent="0.2">
      <c r="A1963" t="s">
        <v>11</v>
      </c>
      <c r="B1963" t="s">
        <v>15626</v>
      </c>
      <c r="C1963" t="s">
        <v>1525</v>
      </c>
      <c r="D1963" t="s">
        <v>566</v>
      </c>
      <c r="E1963" t="s">
        <v>15627</v>
      </c>
      <c r="F1963" t="s">
        <v>15623</v>
      </c>
      <c r="G1963">
        <v>1.98386</v>
      </c>
      <c r="H1963">
        <v>1.98288</v>
      </c>
      <c r="I1963">
        <v>2</v>
      </c>
      <c r="J1963">
        <v>-2</v>
      </c>
      <c r="K1963" t="s">
        <v>17</v>
      </c>
      <c r="L1963">
        <f t="shared" si="88"/>
        <v>44583.650000001522</v>
      </c>
      <c r="X1963" t="str">
        <f ca="1"/>
        <v>2025-06-03 14:49:39</v>
      </c>
    </row>
    <row r="1964" spans="1:24" x14ac:dyDescent="0.2">
      <c r="A1964" t="s">
        <v>11</v>
      </c>
      <c r="B1964" t="s">
        <v>15628</v>
      </c>
      <c r="C1964" t="s">
        <v>836</v>
      </c>
      <c r="D1964" t="s">
        <v>566</v>
      </c>
      <c r="E1964" t="s">
        <v>15629</v>
      </c>
      <c r="F1964" t="s">
        <v>15623</v>
      </c>
      <c r="G1964">
        <v>1.9834799999999999</v>
      </c>
      <c r="H1964">
        <v>1.98288</v>
      </c>
      <c r="I1964">
        <v>4</v>
      </c>
      <c r="J1964">
        <v>-4</v>
      </c>
      <c r="K1964" t="s">
        <v>17</v>
      </c>
      <c r="L1964">
        <f t="shared" si="88"/>
        <v>44585.650000001522</v>
      </c>
      <c r="X1964" t="str">
        <f ca="1"/>
        <v>2025-06-03 14:49:48</v>
      </c>
    </row>
    <row r="1965" spans="1:24" x14ac:dyDescent="0.2">
      <c r="A1965" t="s">
        <v>11</v>
      </c>
      <c r="B1965" t="s">
        <v>15630</v>
      </c>
      <c r="C1965" t="s">
        <v>4379</v>
      </c>
      <c r="D1965" t="s">
        <v>566</v>
      </c>
      <c r="E1965" t="s">
        <v>15631</v>
      </c>
      <c r="F1965" t="s">
        <v>15632</v>
      </c>
      <c r="G1965">
        <v>1.98264</v>
      </c>
      <c r="H1965">
        <v>1.9841500000000001</v>
      </c>
      <c r="I1965">
        <v>1</v>
      </c>
      <c r="J1965">
        <v>0.92</v>
      </c>
      <c r="K1965" t="s">
        <v>17</v>
      </c>
      <c r="L1965">
        <f t="shared" si="88"/>
        <v>44589.650000001522</v>
      </c>
      <c r="X1965" t="str">
        <f ca="1"/>
        <v>2025-06-03 14:48:19</v>
      </c>
    </row>
    <row r="1966" spans="1:24" x14ac:dyDescent="0.2">
      <c r="A1966" t="s">
        <v>11</v>
      </c>
      <c r="B1966" t="s">
        <v>15633</v>
      </c>
      <c r="C1966" t="s">
        <v>266</v>
      </c>
      <c r="D1966" t="s">
        <v>566</v>
      </c>
      <c r="E1966" t="s">
        <v>15634</v>
      </c>
      <c r="F1966" t="s">
        <v>15635</v>
      </c>
      <c r="G1966">
        <v>1.98156</v>
      </c>
      <c r="H1966">
        <v>1.98217</v>
      </c>
      <c r="I1966">
        <v>1</v>
      </c>
      <c r="J1966">
        <v>0.92</v>
      </c>
      <c r="K1966" t="s">
        <v>17</v>
      </c>
      <c r="L1966">
        <f t="shared" si="88"/>
        <v>44588.730000001524</v>
      </c>
      <c r="X1966" t="str">
        <f ca="1"/>
        <v>2025-06-03 14:47:08</v>
      </c>
    </row>
    <row r="1967" spans="1:24" x14ac:dyDescent="0.2">
      <c r="A1967" t="s">
        <v>11</v>
      </c>
      <c r="B1967" t="s">
        <v>15636</v>
      </c>
      <c r="C1967" t="s">
        <v>4680</v>
      </c>
      <c r="D1967" t="s">
        <v>566</v>
      </c>
      <c r="E1967" t="s">
        <v>15637</v>
      </c>
      <c r="F1967" t="s">
        <v>15635</v>
      </c>
      <c r="G1967">
        <v>1.9807900000000001</v>
      </c>
      <c r="H1967">
        <v>1.98217</v>
      </c>
      <c r="I1967">
        <v>4</v>
      </c>
      <c r="J1967">
        <v>3.68</v>
      </c>
      <c r="K1967" t="s">
        <v>17</v>
      </c>
      <c r="L1967">
        <f t="shared" si="88"/>
        <v>44587.810000001526</v>
      </c>
      <c r="X1967" t="str">
        <f ca="1"/>
        <v>2025-06-03 14:47:27</v>
      </c>
    </row>
    <row r="1968" spans="1:24" x14ac:dyDescent="0.2">
      <c r="A1968" t="s">
        <v>11</v>
      </c>
      <c r="B1968" t="s">
        <v>15638</v>
      </c>
      <c r="C1968" t="s">
        <v>786</v>
      </c>
      <c r="D1968" t="s">
        <v>566</v>
      </c>
      <c r="E1968" t="s">
        <v>15639</v>
      </c>
      <c r="F1968" t="s">
        <v>15635</v>
      </c>
      <c r="G1968">
        <v>1.9810300000000001</v>
      </c>
      <c r="H1968">
        <v>1.98217</v>
      </c>
      <c r="I1968">
        <v>2</v>
      </c>
      <c r="J1968">
        <v>1.84</v>
      </c>
      <c r="K1968" t="s">
        <v>17</v>
      </c>
      <c r="L1968">
        <f t="shared" si="88"/>
        <v>44584.130000001525</v>
      </c>
      <c r="X1968" t="str">
        <f ca="1"/>
        <v>2025-06-03 14:47:17</v>
      </c>
    </row>
    <row r="1969" spans="1:24" x14ac:dyDescent="0.2">
      <c r="A1969" t="s">
        <v>11</v>
      </c>
      <c r="B1969" t="s">
        <v>15640</v>
      </c>
      <c r="C1969" t="s">
        <v>266</v>
      </c>
      <c r="D1969" t="s">
        <v>566</v>
      </c>
      <c r="E1969" t="s">
        <v>15641</v>
      </c>
      <c r="F1969" t="s">
        <v>15642</v>
      </c>
      <c r="G1969">
        <v>1.9818800000000001</v>
      </c>
      <c r="H1969">
        <v>1.9819500000000001</v>
      </c>
      <c r="I1969">
        <v>1</v>
      </c>
      <c r="J1969">
        <v>0.92</v>
      </c>
      <c r="K1969" t="s">
        <v>17</v>
      </c>
      <c r="L1969">
        <f t="shared" si="88"/>
        <v>44582.290000001529</v>
      </c>
      <c r="X1969" t="str">
        <f ca="1"/>
        <v>2025-06-03 14:45:58</v>
      </c>
    </row>
    <row r="1970" spans="1:24" x14ac:dyDescent="0.2">
      <c r="A1970" t="s">
        <v>11</v>
      </c>
      <c r="B1970" t="s">
        <v>15643</v>
      </c>
      <c r="C1970" t="s">
        <v>4565</v>
      </c>
      <c r="D1970" t="s">
        <v>566</v>
      </c>
      <c r="E1970" t="s">
        <v>15644</v>
      </c>
      <c r="F1970" t="s">
        <v>15642</v>
      </c>
      <c r="G1970">
        <v>1.9816499999999999</v>
      </c>
      <c r="H1970">
        <v>1.9819500000000001</v>
      </c>
      <c r="I1970">
        <v>2</v>
      </c>
      <c r="J1970">
        <v>1.84</v>
      </c>
      <c r="K1970" t="s">
        <v>17</v>
      </c>
      <c r="L1970">
        <f t="shared" si="88"/>
        <v>44581.370000001531</v>
      </c>
      <c r="X1970" t="str">
        <f ca="1"/>
        <v>2025-06-03 14:46:27</v>
      </c>
    </row>
    <row r="1971" spans="1:24" x14ac:dyDescent="0.2">
      <c r="A1971" t="s">
        <v>11</v>
      </c>
      <c r="B1971" t="s">
        <v>15645</v>
      </c>
      <c r="C1971" t="s">
        <v>222</v>
      </c>
      <c r="D1971" t="s">
        <v>566</v>
      </c>
      <c r="E1971" t="s">
        <v>15646</v>
      </c>
      <c r="F1971" t="s">
        <v>15647</v>
      </c>
      <c r="G1971">
        <v>1.98119</v>
      </c>
      <c r="H1971">
        <v>1.9819199999999999</v>
      </c>
      <c r="I1971">
        <v>4</v>
      </c>
      <c r="J1971">
        <v>3.68</v>
      </c>
      <c r="K1971" t="s">
        <v>17</v>
      </c>
      <c r="L1971">
        <f t="shared" si="88"/>
        <v>44579.530000001534</v>
      </c>
      <c r="X1971" t="str">
        <f ca="1"/>
        <v>2025-06-03 14:45:27</v>
      </c>
    </row>
    <row r="1972" spans="1:24" x14ac:dyDescent="0.2">
      <c r="A1972" t="s">
        <v>11</v>
      </c>
      <c r="B1972" t="s">
        <v>15648</v>
      </c>
      <c r="C1972" t="s">
        <v>786</v>
      </c>
      <c r="D1972" t="s">
        <v>566</v>
      </c>
      <c r="E1972" t="s">
        <v>15649</v>
      </c>
      <c r="F1972" t="s">
        <v>15647</v>
      </c>
      <c r="G1972">
        <v>1.98163</v>
      </c>
      <c r="H1972">
        <v>1.9819199999999999</v>
      </c>
      <c r="I1972">
        <v>2</v>
      </c>
      <c r="J1972">
        <v>1.84</v>
      </c>
      <c r="K1972" t="s">
        <v>17</v>
      </c>
      <c r="L1972">
        <f t="shared" si="88"/>
        <v>44575.850000001534</v>
      </c>
      <c r="X1972" t="str">
        <f ca="1"/>
        <v>2025-06-03 14:44:57</v>
      </c>
    </row>
    <row r="1973" spans="1:24" x14ac:dyDescent="0.2">
      <c r="A1973" t="s">
        <v>11</v>
      </c>
      <c r="B1973" t="s">
        <v>15650</v>
      </c>
      <c r="C1973" t="s">
        <v>266</v>
      </c>
      <c r="D1973" t="s">
        <v>566</v>
      </c>
      <c r="E1973" t="s">
        <v>15651</v>
      </c>
      <c r="F1973" t="s">
        <v>15647</v>
      </c>
      <c r="G1973">
        <v>1.9817199999999999</v>
      </c>
      <c r="H1973">
        <v>1.9819199999999999</v>
      </c>
      <c r="I1973">
        <v>1</v>
      </c>
      <c r="J1973">
        <v>0.92</v>
      </c>
      <c r="K1973" t="s">
        <v>17</v>
      </c>
      <c r="L1973">
        <f t="shared" si="88"/>
        <v>44574.010000001537</v>
      </c>
      <c r="X1973" t="str">
        <f ca="1"/>
        <v>2025-06-03 14:44:48</v>
      </c>
    </row>
    <row r="1974" spans="1:24" x14ac:dyDescent="0.2">
      <c r="A1974" t="s">
        <v>11</v>
      </c>
      <c r="B1974" t="s">
        <v>15652</v>
      </c>
      <c r="C1974" t="s">
        <v>836</v>
      </c>
      <c r="D1974" t="s">
        <v>566</v>
      </c>
      <c r="E1974" t="s">
        <v>15653</v>
      </c>
      <c r="F1974" t="s">
        <v>15654</v>
      </c>
      <c r="G1974">
        <v>1.9818</v>
      </c>
      <c r="H1974">
        <v>1.9815499999999999</v>
      </c>
      <c r="I1974">
        <v>4</v>
      </c>
      <c r="J1974">
        <v>-4</v>
      </c>
      <c r="K1974" t="s">
        <v>17</v>
      </c>
      <c r="L1974">
        <f t="shared" si="88"/>
        <v>44573.090000001539</v>
      </c>
      <c r="X1974" t="str">
        <f ca="1"/>
        <v>2025-06-03 14:43:57</v>
      </c>
    </row>
    <row r="1975" spans="1:24" x14ac:dyDescent="0.2">
      <c r="A1975" t="s">
        <v>11</v>
      </c>
      <c r="B1975" t="s">
        <v>15655</v>
      </c>
      <c r="C1975" t="s">
        <v>266</v>
      </c>
      <c r="D1975" t="s">
        <v>566</v>
      </c>
      <c r="E1975" t="s">
        <v>15656</v>
      </c>
      <c r="F1975" t="s">
        <v>15654</v>
      </c>
      <c r="G1975">
        <v>1.9820800000000001</v>
      </c>
      <c r="H1975">
        <v>1.9815499999999999</v>
      </c>
      <c r="I1975">
        <v>1</v>
      </c>
      <c r="J1975">
        <v>-1</v>
      </c>
      <c r="K1975" t="s">
        <v>17</v>
      </c>
      <c r="L1975">
        <f t="shared" si="88"/>
        <v>44577.090000001539</v>
      </c>
      <c r="X1975" t="str">
        <f ca="1"/>
        <v>2025-06-03 14:43:37</v>
      </c>
    </row>
    <row r="1976" spans="1:24" x14ac:dyDescent="0.2">
      <c r="A1976" t="s">
        <v>11</v>
      </c>
      <c r="B1976" t="s">
        <v>15657</v>
      </c>
      <c r="C1976" t="s">
        <v>786</v>
      </c>
      <c r="D1976" t="s">
        <v>566</v>
      </c>
      <c r="E1976" t="s">
        <v>15658</v>
      </c>
      <c r="F1976" t="s">
        <v>15654</v>
      </c>
      <c r="G1976">
        <v>1.9819599999999999</v>
      </c>
      <c r="H1976">
        <v>1.9815499999999999</v>
      </c>
      <c r="I1976">
        <v>2</v>
      </c>
      <c r="J1976">
        <v>-2</v>
      </c>
      <c r="K1976" t="s">
        <v>17</v>
      </c>
      <c r="L1976">
        <f t="shared" si="88"/>
        <v>44578.090000001539</v>
      </c>
      <c r="X1976" t="str">
        <f ca="1"/>
        <v>2025-06-03 14:43:46</v>
      </c>
    </row>
    <row r="1977" spans="1:24" x14ac:dyDescent="0.2">
      <c r="A1977" t="s">
        <v>11</v>
      </c>
      <c r="B1977" t="s">
        <v>15659</v>
      </c>
      <c r="C1977" t="s">
        <v>6909</v>
      </c>
      <c r="D1977" t="s">
        <v>566</v>
      </c>
      <c r="E1977" t="s">
        <v>15660</v>
      </c>
      <c r="F1977" t="s">
        <v>15661</v>
      </c>
      <c r="G1977">
        <v>1.9818800000000001</v>
      </c>
      <c r="H1977">
        <v>1.9821800000000001</v>
      </c>
      <c r="I1977">
        <v>8</v>
      </c>
      <c r="J1977">
        <v>7.36</v>
      </c>
      <c r="K1977" t="s">
        <v>17</v>
      </c>
      <c r="L1977">
        <f t="shared" si="88"/>
        <v>44580.090000001539</v>
      </c>
      <c r="X1977" t="str">
        <f ca="1"/>
        <v>2025-06-03 14:43:16</v>
      </c>
    </row>
    <row r="1978" spans="1:24" x14ac:dyDescent="0.2">
      <c r="A1978" t="s">
        <v>11</v>
      </c>
      <c r="B1978" t="s">
        <v>15662</v>
      </c>
      <c r="C1978" t="s">
        <v>266</v>
      </c>
      <c r="D1978" t="s">
        <v>566</v>
      </c>
      <c r="E1978" t="s">
        <v>15663</v>
      </c>
      <c r="F1978" t="s">
        <v>15661</v>
      </c>
      <c r="G1978">
        <v>1.98289</v>
      </c>
      <c r="H1978">
        <v>1.9821800000000001</v>
      </c>
      <c r="I1978">
        <v>1</v>
      </c>
      <c r="J1978">
        <v>-1</v>
      </c>
      <c r="K1978" t="s">
        <v>17</v>
      </c>
      <c r="L1978">
        <f t="shared" si="88"/>
        <v>44572.730000001538</v>
      </c>
      <c r="X1978" t="str">
        <f ca="1"/>
        <v>2025-06-03 14:42:27</v>
      </c>
    </row>
    <row r="1979" spans="1:24" x14ac:dyDescent="0.2">
      <c r="A1979" t="s">
        <v>11</v>
      </c>
      <c r="B1979" t="s">
        <v>15664</v>
      </c>
      <c r="C1979" t="s">
        <v>786</v>
      </c>
      <c r="D1979" t="s">
        <v>566</v>
      </c>
      <c r="E1979" t="s">
        <v>15665</v>
      </c>
      <c r="F1979" t="s">
        <v>15661</v>
      </c>
      <c r="G1979">
        <v>1.9821</v>
      </c>
      <c r="H1979">
        <v>1.9821800000000001</v>
      </c>
      <c r="I1979">
        <v>2</v>
      </c>
      <c r="J1979">
        <v>1.84</v>
      </c>
      <c r="K1979" t="s">
        <v>17</v>
      </c>
      <c r="L1979">
        <f t="shared" si="88"/>
        <v>44573.730000001538</v>
      </c>
      <c r="X1979" t="str">
        <f ca="1"/>
        <v>2025-06-03 14:42:36</v>
      </c>
    </row>
    <row r="1980" spans="1:24" x14ac:dyDescent="0.2">
      <c r="A1980" t="s">
        <v>11</v>
      </c>
      <c r="B1980" t="s">
        <v>15666</v>
      </c>
      <c r="C1980" t="s">
        <v>4680</v>
      </c>
      <c r="D1980" t="s">
        <v>566</v>
      </c>
      <c r="E1980" t="s">
        <v>15667</v>
      </c>
      <c r="F1980" t="s">
        <v>15661</v>
      </c>
      <c r="G1980">
        <v>1.9821200000000001</v>
      </c>
      <c r="H1980">
        <v>1.9821800000000001</v>
      </c>
      <c r="I1980">
        <v>4</v>
      </c>
      <c r="J1980">
        <v>3.68</v>
      </c>
      <c r="K1980" t="s">
        <v>17</v>
      </c>
      <c r="L1980">
        <f t="shared" si="88"/>
        <v>44571.890000001542</v>
      </c>
      <c r="X1980" t="str">
        <f ca="1"/>
        <v>2025-06-03 14:42:46</v>
      </c>
    </row>
    <row r="1981" spans="1:24" x14ac:dyDescent="0.2">
      <c r="A1981" t="s">
        <v>11</v>
      </c>
      <c r="B1981" t="s">
        <v>15668</v>
      </c>
      <c r="C1981" t="s">
        <v>266</v>
      </c>
      <c r="D1981" t="s">
        <v>566</v>
      </c>
      <c r="E1981" t="s">
        <v>15669</v>
      </c>
      <c r="F1981" t="s">
        <v>15670</v>
      </c>
      <c r="G1981">
        <v>1.98326</v>
      </c>
      <c r="H1981">
        <v>1.9828699999999999</v>
      </c>
      <c r="I1981">
        <v>1</v>
      </c>
      <c r="J1981">
        <v>-1</v>
      </c>
      <c r="K1981" t="s">
        <v>17</v>
      </c>
      <c r="L1981">
        <f t="shared" si="88"/>
        <v>44568.210000001542</v>
      </c>
      <c r="X1981" t="str">
        <f ca="1"/>
        <v>2025-06-03 14:41:17</v>
      </c>
    </row>
    <row r="1982" spans="1:24" x14ac:dyDescent="0.2">
      <c r="A1982" t="s">
        <v>11</v>
      </c>
      <c r="B1982" t="s">
        <v>15671</v>
      </c>
      <c r="C1982" t="s">
        <v>222</v>
      </c>
      <c r="D1982" t="s">
        <v>566</v>
      </c>
      <c r="E1982" t="s">
        <v>15672</v>
      </c>
      <c r="F1982" t="s">
        <v>15670</v>
      </c>
      <c r="G1982">
        <v>1.98305</v>
      </c>
      <c r="H1982">
        <v>1.9828699999999999</v>
      </c>
      <c r="I1982">
        <v>2</v>
      </c>
      <c r="J1982">
        <v>-2</v>
      </c>
      <c r="K1982" t="s">
        <v>17</v>
      </c>
      <c r="L1982">
        <f t="shared" si="88"/>
        <v>44569.210000001542</v>
      </c>
      <c r="X1982" t="str">
        <f ca="1"/>
        <v>2025-06-03 14:41:56</v>
      </c>
    </row>
    <row r="1983" spans="1:24" x14ac:dyDescent="0.2">
      <c r="A1983" t="s">
        <v>11</v>
      </c>
      <c r="B1983" t="s">
        <v>15673</v>
      </c>
      <c r="C1983" t="s">
        <v>6909</v>
      </c>
      <c r="D1983" t="s">
        <v>566</v>
      </c>
      <c r="E1983" t="s">
        <v>15674</v>
      </c>
      <c r="F1983" t="s">
        <v>15670</v>
      </c>
      <c r="G1983">
        <v>1.9831099999999999</v>
      </c>
      <c r="H1983">
        <v>1.9828699999999999</v>
      </c>
      <c r="I1983">
        <v>4</v>
      </c>
      <c r="J1983">
        <v>-4</v>
      </c>
      <c r="K1983" t="s">
        <v>17</v>
      </c>
      <c r="L1983">
        <f t="shared" si="88"/>
        <v>44571.210000001542</v>
      </c>
      <c r="X1983" t="str">
        <f ca="1"/>
        <v>2025-06-03 14:42:06</v>
      </c>
    </row>
    <row r="1984" spans="1:24" x14ac:dyDescent="0.2">
      <c r="A1984" t="s">
        <v>11</v>
      </c>
      <c r="B1984" t="s">
        <v>15675</v>
      </c>
      <c r="C1984" t="s">
        <v>4680</v>
      </c>
      <c r="D1984" t="s">
        <v>566</v>
      </c>
      <c r="E1984" t="s">
        <v>15676</v>
      </c>
      <c r="F1984" t="s">
        <v>15677</v>
      </c>
      <c r="G1984">
        <v>1.98211</v>
      </c>
      <c r="H1984">
        <v>1.98281</v>
      </c>
      <c r="I1984">
        <v>4</v>
      </c>
      <c r="J1984">
        <v>3.68</v>
      </c>
      <c r="K1984" t="s">
        <v>17</v>
      </c>
      <c r="L1984">
        <f t="shared" si="88"/>
        <v>44575.210000001542</v>
      </c>
      <c r="X1984" t="str">
        <f ca="1"/>
        <v>2025-06-03 14:40:26</v>
      </c>
    </row>
    <row r="1985" spans="1:24" x14ac:dyDescent="0.2">
      <c r="A1985" t="s">
        <v>11</v>
      </c>
      <c r="B1985" t="s">
        <v>15678</v>
      </c>
      <c r="C1985" t="s">
        <v>786</v>
      </c>
      <c r="D1985" t="s">
        <v>566</v>
      </c>
      <c r="E1985" t="s">
        <v>15679</v>
      </c>
      <c r="F1985" t="s">
        <v>15677</v>
      </c>
      <c r="G1985">
        <v>1.98238</v>
      </c>
      <c r="H1985">
        <v>1.98281</v>
      </c>
      <c r="I1985">
        <v>2</v>
      </c>
      <c r="J1985">
        <v>1.84</v>
      </c>
      <c r="K1985" t="s">
        <v>17</v>
      </c>
      <c r="L1985">
        <f t="shared" si="88"/>
        <v>44571.530000001541</v>
      </c>
      <c r="X1985" t="str">
        <f ca="1"/>
        <v>2025-06-03 14:40:16</v>
      </c>
    </row>
    <row r="1986" spans="1:24" x14ac:dyDescent="0.2">
      <c r="A1986" t="s">
        <v>11</v>
      </c>
      <c r="B1986" t="s">
        <v>15680</v>
      </c>
      <c r="C1986" t="s">
        <v>266</v>
      </c>
      <c r="D1986" t="s">
        <v>566</v>
      </c>
      <c r="E1986" t="s">
        <v>15681</v>
      </c>
      <c r="F1986" t="s">
        <v>15677</v>
      </c>
      <c r="G1986">
        <v>1.9827699999999999</v>
      </c>
      <c r="H1986">
        <v>1.98281</v>
      </c>
      <c r="I1986">
        <v>1</v>
      </c>
      <c r="J1986">
        <v>0.92</v>
      </c>
      <c r="K1986" t="s">
        <v>17</v>
      </c>
      <c r="L1986">
        <f t="shared" si="88"/>
        <v>44569.690000001545</v>
      </c>
      <c r="X1986" t="str">
        <f ca="1"/>
        <v>2025-06-03 14:40:07</v>
      </c>
    </row>
    <row r="1987" spans="1:24" x14ac:dyDescent="0.2">
      <c r="A1987" t="s">
        <v>11</v>
      </c>
      <c r="B1987" t="s">
        <v>15682</v>
      </c>
      <c r="C1987" t="s">
        <v>4565</v>
      </c>
      <c r="D1987" t="s">
        <v>566</v>
      </c>
      <c r="E1987" t="s">
        <v>15683</v>
      </c>
      <c r="F1987" t="s">
        <v>15677</v>
      </c>
      <c r="G1987">
        <v>1.9811799999999999</v>
      </c>
      <c r="H1987">
        <v>1.98281</v>
      </c>
      <c r="I1987">
        <v>8</v>
      </c>
      <c r="J1987">
        <v>7.36</v>
      </c>
      <c r="K1987" t="s">
        <v>17</v>
      </c>
      <c r="L1987">
        <f t="shared" si="88"/>
        <v>44568.770000001547</v>
      </c>
      <c r="X1987" t="str">
        <f ca="1"/>
        <v>2025-06-03 14:40:36</v>
      </c>
    </row>
    <row r="1988" spans="1:24" x14ac:dyDescent="0.2">
      <c r="A1988" t="s">
        <v>11</v>
      </c>
      <c r="B1988" t="s">
        <v>15684</v>
      </c>
      <c r="C1988" t="s">
        <v>4565</v>
      </c>
      <c r="D1988" t="s">
        <v>566</v>
      </c>
      <c r="E1988" t="s">
        <v>15685</v>
      </c>
      <c r="F1988" t="s">
        <v>15686</v>
      </c>
      <c r="G1988">
        <v>1.9826299999999999</v>
      </c>
      <c r="H1988">
        <v>1.9827399999999999</v>
      </c>
      <c r="I1988">
        <v>4</v>
      </c>
      <c r="J1988">
        <v>3.68</v>
      </c>
      <c r="K1988" t="s">
        <v>17</v>
      </c>
      <c r="L1988">
        <f t="shared" ref="L1988:L2051" si="89">L1987-J1987</f>
        <v>44561.410000001546</v>
      </c>
      <c r="X1988" t="str">
        <f ca="1"/>
        <v>2025-06-03 14:39:26</v>
      </c>
    </row>
    <row r="1989" spans="1:24" x14ac:dyDescent="0.2">
      <c r="A1989" t="s">
        <v>11</v>
      </c>
      <c r="B1989" t="s">
        <v>15687</v>
      </c>
      <c r="C1989" t="s">
        <v>4680</v>
      </c>
      <c r="D1989" t="s">
        <v>566</v>
      </c>
      <c r="E1989" t="s">
        <v>15688</v>
      </c>
      <c r="F1989" t="s">
        <v>15686</v>
      </c>
      <c r="G1989">
        <v>1.9828399999999999</v>
      </c>
      <c r="H1989">
        <v>1.9827399999999999</v>
      </c>
      <c r="I1989">
        <v>2</v>
      </c>
      <c r="J1989">
        <v>-2</v>
      </c>
      <c r="K1989" t="s">
        <v>17</v>
      </c>
      <c r="L1989">
        <f t="shared" si="89"/>
        <v>44557.730000001546</v>
      </c>
      <c r="X1989" t="str">
        <f ca="1"/>
        <v>2025-06-03 14:39:16</v>
      </c>
    </row>
    <row r="1990" spans="1:24" x14ac:dyDescent="0.2">
      <c r="A1990" t="s">
        <v>11</v>
      </c>
      <c r="B1990" t="s">
        <v>15689</v>
      </c>
      <c r="C1990" t="s">
        <v>5765</v>
      </c>
      <c r="D1990" t="s">
        <v>566</v>
      </c>
      <c r="E1990" t="s">
        <v>15690</v>
      </c>
      <c r="F1990" t="s">
        <v>15686</v>
      </c>
      <c r="G1990">
        <v>1.98359</v>
      </c>
      <c r="H1990">
        <v>1.9827399999999999</v>
      </c>
      <c r="I1990">
        <v>1</v>
      </c>
      <c r="J1990">
        <v>-1</v>
      </c>
      <c r="K1990" t="s">
        <v>17</v>
      </c>
      <c r="L1990">
        <f t="shared" si="89"/>
        <v>44559.730000001546</v>
      </c>
      <c r="X1990" t="str">
        <f ca="1"/>
        <v>2025-06-03 14:38:56</v>
      </c>
    </row>
    <row r="1991" spans="1:24" x14ac:dyDescent="0.2">
      <c r="A1991" t="s">
        <v>11</v>
      </c>
      <c r="B1991" t="s">
        <v>15691</v>
      </c>
      <c r="C1991" t="s">
        <v>786</v>
      </c>
      <c r="D1991" t="s">
        <v>566</v>
      </c>
      <c r="E1991" t="s">
        <v>15692</v>
      </c>
      <c r="F1991" t="s">
        <v>15693</v>
      </c>
      <c r="G1991">
        <v>1.9830099999999999</v>
      </c>
      <c r="H1991">
        <v>1.98349</v>
      </c>
      <c r="I1991">
        <v>2</v>
      </c>
      <c r="J1991">
        <v>1.84</v>
      </c>
      <c r="K1991" t="s">
        <v>17</v>
      </c>
      <c r="L1991">
        <f t="shared" si="89"/>
        <v>44560.730000001546</v>
      </c>
      <c r="X1991" t="str">
        <f ca="1"/>
        <v>2025-06-03 14:37:55</v>
      </c>
    </row>
    <row r="1992" spans="1:24" x14ac:dyDescent="0.2">
      <c r="A1992" t="s">
        <v>11</v>
      </c>
      <c r="B1992" t="s">
        <v>15694</v>
      </c>
      <c r="C1992" t="s">
        <v>4680</v>
      </c>
      <c r="D1992" t="s">
        <v>566</v>
      </c>
      <c r="E1992" t="s">
        <v>15695</v>
      </c>
      <c r="F1992" t="s">
        <v>15693</v>
      </c>
      <c r="G1992">
        <v>1.9826699999999999</v>
      </c>
      <c r="H1992">
        <v>1.98349</v>
      </c>
      <c r="I1992">
        <v>4</v>
      </c>
      <c r="J1992">
        <v>3.68</v>
      </c>
      <c r="K1992" t="s">
        <v>17</v>
      </c>
      <c r="L1992">
        <f t="shared" si="89"/>
        <v>44558.890000001549</v>
      </c>
      <c r="X1992" t="str">
        <f ca="1"/>
        <v>2025-06-03 14:38:05</v>
      </c>
    </row>
    <row r="1993" spans="1:24" x14ac:dyDescent="0.2">
      <c r="A1993" t="s">
        <v>11</v>
      </c>
      <c r="B1993" t="s">
        <v>15696</v>
      </c>
      <c r="C1993" t="s">
        <v>266</v>
      </c>
      <c r="D1993" t="s">
        <v>566</v>
      </c>
      <c r="E1993" t="s">
        <v>15697</v>
      </c>
      <c r="F1993" t="s">
        <v>15693</v>
      </c>
      <c r="G1993">
        <v>1.98323</v>
      </c>
      <c r="H1993">
        <v>1.98349</v>
      </c>
      <c r="I1993">
        <v>1</v>
      </c>
      <c r="J1993">
        <v>0.92</v>
      </c>
      <c r="K1993" t="s">
        <v>17</v>
      </c>
      <c r="L1993">
        <f t="shared" si="89"/>
        <v>44555.210000001549</v>
      </c>
      <c r="X1993" t="str">
        <f ca="1"/>
        <v>2025-06-03 14:37:46</v>
      </c>
    </row>
    <row r="1994" spans="1:24" x14ac:dyDescent="0.2">
      <c r="A1994" t="s">
        <v>11</v>
      </c>
      <c r="B1994" t="s">
        <v>15698</v>
      </c>
      <c r="C1994" t="s">
        <v>301</v>
      </c>
      <c r="D1994" t="s">
        <v>566</v>
      </c>
      <c r="E1994" t="s">
        <v>15699</v>
      </c>
      <c r="F1994" t="s">
        <v>15693</v>
      </c>
      <c r="G1994">
        <v>1.98207</v>
      </c>
      <c r="H1994">
        <v>1.98349</v>
      </c>
      <c r="I1994">
        <v>8</v>
      </c>
      <c r="J1994">
        <v>7.36</v>
      </c>
      <c r="K1994" t="s">
        <v>17</v>
      </c>
      <c r="L1994">
        <f t="shared" si="89"/>
        <v>44554.290000001551</v>
      </c>
      <c r="X1994" t="str">
        <f ca="1"/>
        <v>2025-06-03 14:38:16</v>
      </c>
    </row>
    <row r="1995" spans="1:24" x14ac:dyDescent="0.2">
      <c r="A1995" t="s">
        <v>11</v>
      </c>
      <c r="B1995" t="s">
        <v>15700</v>
      </c>
      <c r="C1995" t="s">
        <v>786</v>
      </c>
      <c r="D1995" t="s">
        <v>566</v>
      </c>
      <c r="E1995" t="s">
        <v>15701</v>
      </c>
      <c r="F1995" t="s">
        <v>15702</v>
      </c>
      <c r="G1995">
        <v>1.9821299999999999</v>
      </c>
      <c r="H1995">
        <v>1.9831700000000001</v>
      </c>
      <c r="I1995">
        <v>2</v>
      </c>
      <c r="J1995">
        <v>1.84</v>
      </c>
      <c r="K1995" t="s">
        <v>17</v>
      </c>
      <c r="L1995">
        <f t="shared" si="89"/>
        <v>44546.93000000155</v>
      </c>
      <c r="X1995" t="str">
        <f ca="1"/>
        <v>2025-06-03 14:36:45</v>
      </c>
    </row>
    <row r="1996" spans="1:24" x14ac:dyDescent="0.2">
      <c r="A1996" t="s">
        <v>11</v>
      </c>
      <c r="B1996" t="s">
        <v>15703</v>
      </c>
      <c r="C1996" t="s">
        <v>266</v>
      </c>
      <c r="D1996" t="s">
        <v>566</v>
      </c>
      <c r="E1996" t="s">
        <v>15704</v>
      </c>
      <c r="F1996" t="s">
        <v>15702</v>
      </c>
      <c r="G1996">
        <v>1.9825200000000001</v>
      </c>
      <c r="H1996">
        <v>1.9831700000000001</v>
      </c>
      <c r="I1996">
        <v>1</v>
      </c>
      <c r="J1996">
        <v>0.92</v>
      </c>
      <c r="K1996" t="s">
        <v>17</v>
      </c>
      <c r="L1996">
        <f t="shared" si="89"/>
        <v>44545.090000001554</v>
      </c>
      <c r="X1996" t="str">
        <f ca="1"/>
        <v>2025-06-03 14:36:36</v>
      </c>
    </row>
    <row r="1997" spans="1:24" x14ac:dyDescent="0.2">
      <c r="A1997" t="s">
        <v>18</v>
      </c>
      <c r="B1997" t="s">
        <v>15705</v>
      </c>
      <c r="C1997" t="s">
        <v>266</v>
      </c>
      <c r="D1997" t="s">
        <v>566</v>
      </c>
      <c r="E1997" t="s">
        <v>15706</v>
      </c>
      <c r="F1997" t="s">
        <v>15707</v>
      </c>
      <c r="G1997">
        <v>1.9804600000000001</v>
      </c>
      <c r="H1997">
        <v>1.9822599999999999</v>
      </c>
      <c r="I1997">
        <v>1</v>
      </c>
      <c r="J1997">
        <v>-1</v>
      </c>
      <c r="K1997" t="s">
        <v>17</v>
      </c>
      <c r="L1997">
        <f t="shared" si="89"/>
        <v>44544.170000001555</v>
      </c>
      <c r="X1997" t="str">
        <f ca="1"/>
        <v>2025-06-03 14:35:26</v>
      </c>
    </row>
    <row r="1998" spans="1:24" x14ac:dyDescent="0.2">
      <c r="A1998" t="s">
        <v>18</v>
      </c>
      <c r="B1998" t="s">
        <v>15708</v>
      </c>
      <c r="C1998" t="s">
        <v>4565</v>
      </c>
      <c r="D1998" t="s">
        <v>566</v>
      </c>
      <c r="E1998" t="s">
        <v>15709</v>
      </c>
      <c r="F1998" t="s">
        <v>15707</v>
      </c>
      <c r="G1998">
        <v>1.98184</v>
      </c>
      <c r="H1998">
        <v>1.9822599999999999</v>
      </c>
      <c r="I1998">
        <v>8</v>
      </c>
      <c r="J1998">
        <v>-8</v>
      </c>
      <c r="K1998" t="s">
        <v>17</v>
      </c>
      <c r="L1998">
        <f t="shared" si="89"/>
        <v>44545.170000001555</v>
      </c>
      <c r="X1998" t="str">
        <f ca="1"/>
        <v>2025-06-03 14:35:55</v>
      </c>
    </row>
    <row r="1999" spans="1:24" x14ac:dyDescent="0.2">
      <c r="A1999" t="s">
        <v>18</v>
      </c>
      <c r="B1999" t="s">
        <v>15710</v>
      </c>
      <c r="C1999" t="s">
        <v>4680</v>
      </c>
      <c r="D1999" t="s">
        <v>566</v>
      </c>
      <c r="E1999" t="s">
        <v>15711</v>
      </c>
      <c r="F1999" t="s">
        <v>15707</v>
      </c>
      <c r="G1999">
        <v>1.9811000000000001</v>
      </c>
      <c r="H1999">
        <v>1.9822599999999999</v>
      </c>
      <c r="I1999">
        <v>4</v>
      </c>
      <c r="J1999">
        <v>-4</v>
      </c>
      <c r="K1999" t="s">
        <v>17</v>
      </c>
      <c r="L1999">
        <f t="shared" si="89"/>
        <v>44553.170000001555</v>
      </c>
      <c r="X1999" t="str">
        <f ca="1"/>
        <v>2025-06-03 14:35:45</v>
      </c>
    </row>
    <row r="2000" spans="1:24" x14ac:dyDescent="0.2">
      <c r="A2000" t="s">
        <v>18</v>
      </c>
      <c r="B2000" t="s">
        <v>15712</v>
      </c>
      <c r="C2000" t="s">
        <v>786</v>
      </c>
      <c r="D2000" t="s">
        <v>566</v>
      </c>
      <c r="E2000" t="s">
        <v>15713</v>
      </c>
      <c r="F2000" t="s">
        <v>15707</v>
      </c>
      <c r="G2000">
        <v>1.9811000000000001</v>
      </c>
      <c r="H2000">
        <v>1.9822599999999999</v>
      </c>
      <c r="I2000">
        <v>2</v>
      </c>
      <c r="J2000">
        <v>-2</v>
      </c>
      <c r="K2000" t="s">
        <v>17</v>
      </c>
      <c r="L2000">
        <f t="shared" si="89"/>
        <v>44557.170000001555</v>
      </c>
      <c r="X2000" t="str">
        <f ca="1"/>
        <v>2025-06-03 14:35:35</v>
      </c>
    </row>
    <row r="2001" spans="1:24" x14ac:dyDescent="0.2">
      <c r="A2001" t="s">
        <v>18</v>
      </c>
      <c r="B2001" t="s">
        <v>15714</v>
      </c>
      <c r="C2001" t="s">
        <v>5765</v>
      </c>
      <c r="D2001" t="s">
        <v>566</v>
      </c>
      <c r="E2001" t="s">
        <v>15715</v>
      </c>
      <c r="F2001" t="s">
        <v>15716</v>
      </c>
      <c r="G2001">
        <v>1.9822200000000001</v>
      </c>
      <c r="H2001">
        <v>1.9803200000000001</v>
      </c>
      <c r="I2001">
        <v>1</v>
      </c>
      <c r="J2001">
        <v>0.92</v>
      </c>
      <c r="K2001" t="s">
        <v>17</v>
      </c>
      <c r="L2001">
        <f t="shared" si="89"/>
        <v>44559.170000001555</v>
      </c>
      <c r="X2001" t="str">
        <f ca="1"/>
        <v>2025-06-03 14:34:15</v>
      </c>
    </row>
    <row r="2002" spans="1:24" x14ac:dyDescent="0.2">
      <c r="A2002" t="s">
        <v>18</v>
      </c>
      <c r="B2002" t="s">
        <v>15717</v>
      </c>
      <c r="C2002" t="s">
        <v>786</v>
      </c>
      <c r="D2002" t="s">
        <v>566</v>
      </c>
      <c r="E2002" t="s">
        <v>15718</v>
      </c>
      <c r="F2002" t="s">
        <v>15716</v>
      </c>
      <c r="G2002">
        <v>1.98251</v>
      </c>
      <c r="H2002">
        <v>1.9803200000000001</v>
      </c>
      <c r="I2002">
        <v>2</v>
      </c>
      <c r="J2002">
        <v>1.84</v>
      </c>
      <c r="K2002" t="s">
        <v>17</v>
      </c>
      <c r="L2002">
        <f t="shared" si="89"/>
        <v>44558.250000001557</v>
      </c>
      <c r="X2002" t="str">
        <f ca="1"/>
        <v>2025-06-03 14:34:25</v>
      </c>
    </row>
    <row r="2003" spans="1:24" x14ac:dyDescent="0.2">
      <c r="A2003" t="s">
        <v>11</v>
      </c>
      <c r="B2003" t="s">
        <v>15719</v>
      </c>
      <c r="C2003" t="s">
        <v>4565</v>
      </c>
      <c r="D2003" t="s">
        <v>566</v>
      </c>
      <c r="E2003" t="s">
        <v>15720</v>
      </c>
      <c r="F2003" t="s">
        <v>15721</v>
      </c>
      <c r="G2003">
        <v>1.98268</v>
      </c>
      <c r="H2003">
        <v>1.9824999999999999</v>
      </c>
      <c r="I2003">
        <v>4</v>
      </c>
      <c r="J2003">
        <v>-4</v>
      </c>
      <c r="K2003" t="s">
        <v>17</v>
      </c>
      <c r="L2003">
        <f t="shared" si="89"/>
        <v>44556.410000001561</v>
      </c>
      <c r="X2003" t="str">
        <f ca="1"/>
        <v>2025-06-03 14:33:34</v>
      </c>
    </row>
    <row r="2004" spans="1:24" x14ac:dyDescent="0.2">
      <c r="A2004" t="s">
        <v>11</v>
      </c>
      <c r="B2004" t="s">
        <v>15722</v>
      </c>
      <c r="C2004" t="s">
        <v>222</v>
      </c>
      <c r="D2004" t="s">
        <v>566</v>
      </c>
      <c r="E2004" t="s">
        <v>15723</v>
      </c>
      <c r="F2004" t="s">
        <v>15721</v>
      </c>
      <c r="G2004">
        <v>1.98272</v>
      </c>
      <c r="H2004">
        <v>1.9824999999999999</v>
      </c>
      <c r="I2004">
        <v>8</v>
      </c>
      <c r="J2004">
        <v>-8</v>
      </c>
      <c r="K2004" t="s">
        <v>17</v>
      </c>
      <c r="L2004">
        <f t="shared" si="89"/>
        <v>44560.410000001561</v>
      </c>
      <c r="X2004" t="str">
        <f ca="1"/>
        <v>2025-06-03 14:33:44</v>
      </c>
    </row>
    <row r="2005" spans="1:24" x14ac:dyDescent="0.2">
      <c r="A2005" t="s">
        <v>11</v>
      </c>
      <c r="B2005" t="s">
        <v>15724</v>
      </c>
      <c r="C2005" t="s">
        <v>266</v>
      </c>
      <c r="D2005" t="s">
        <v>566</v>
      </c>
      <c r="E2005" t="s">
        <v>15725</v>
      </c>
      <c r="F2005" t="s">
        <v>15721</v>
      </c>
      <c r="G2005">
        <v>1.9834000000000001</v>
      </c>
      <c r="H2005">
        <v>1.9824999999999999</v>
      </c>
      <c r="I2005">
        <v>1</v>
      </c>
      <c r="J2005">
        <v>-1</v>
      </c>
      <c r="K2005" t="s">
        <v>17</v>
      </c>
      <c r="L2005">
        <f t="shared" si="89"/>
        <v>44568.410000001561</v>
      </c>
      <c r="X2005" t="str">
        <f ca="1"/>
        <v>2025-06-03 14:33:05</v>
      </c>
    </row>
    <row r="2006" spans="1:24" x14ac:dyDescent="0.2">
      <c r="A2006" t="s">
        <v>11</v>
      </c>
      <c r="B2006" t="s">
        <v>15726</v>
      </c>
      <c r="C2006" t="s">
        <v>786</v>
      </c>
      <c r="D2006" t="s">
        <v>566</v>
      </c>
      <c r="E2006" t="s">
        <v>15727</v>
      </c>
      <c r="F2006" t="s">
        <v>15721</v>
      </c>
      <c r="G2006">
        <v>1.98281</v>
      </c>
      <c r="H2006">
        <v>1.9824999999999999</v>
      </c>
      <c r="I2006">
        <v>2</v>
      </c>
      <c r="J2006">
        <v>-2</v>
      </c>
      <c r="K2006" t="s">
        <v>17</v>
      </c>
      <c r="L2006">
        <f t="shared" si="89"/>
        <v>44569.410000001561</v>
      </c>
      <c r="X2006" t="str">
        <f ca="1"/>
        <v>2025-06-03 14:33:14</v>
      </c>
    </row>
    <row r="2007" spans="1:24" x14ac:dyDescent="0.2">
      <c r="A2007" t="s">
        <v>11</v>
      </c>
      <c r="B2007" t="s">
        <v>15728</v>
      </c>
      <c r="C2007" t="s">
        <v>266</v>
      </c>
      <c r="D2007" t="s">
        <v>566</v>
      </c>
      <c r="E2007" t="s">
        <v>15729</v>
      </c>
      <c r="F2007" t="s">
        <v>15730</v>
      </c>
      <c r="G2007">
        <v>1.98241</v>
      </c>
      <c r="H2007">
        <v>1.98295</v>
      </c>
      <c r="I2007">
        <v>1</v>
      </c>
      <c r="J2007">
        <v>0.92</v>
      </c>
      <c r="K2007" t="s">
        <v>17</v>
      </c>
      <c r="L2007">
        <f t="shared" si="89"/>
        <v>44571.410000001561</v>
      </c>
      <c r="X2007" t="str">
        <f ca="1"/>
        <v>2025-06-03 14:31:55</v>
      </c>
    </row>
    <row r="2008" spans="1:24" x14ac:dyDescent="0.2">
      <c r="A2008" t="s">
        <v>11</v>
      </c>
      <c r="B2008" t="s">
        <v>15731</v>
      </c>
      <c r="C2008" t="s">
        <v>4680</v>
      </c>
      <c r="D2008" t="s">
        <v>566</v>
      </c>
      <c r="E2008" t="s">
        <v>15732</v>
      </c>
      <c r="F2008" t="s">
        <v>15730</v>
      </c>
      <c r="G2008">
        <v>1.98217</v>
      </c>
      <c r="H2008">
        <v>1.98295</v>
      </c>
      <c r="I2008">
        <v>2</v>
      </c>
      <c r="J2008">
        <v>1.84</v>
      </c>
      <c r="K2008" t="s">
        <v>17</v>
      </c>
      <c r="L2008">
        <f t="shared" si="89"/>
        <v>44570.490000001562</v>
      </c>
      <c r="X2008" t="str">
        <f ca="1"/>
        <v>2025-06-03 14:32:14</v>
      </c>
    </row>
    <row r="2009" spans="1:24" x14ac:dyDescent="0.2">
      <c r="A2009" t="s">
        <v>11</v>
      </c>
      <c r="B2009" t="s">
        <v>15733</v>
      </c>
      <c r="C2009" t="s">
        <v>301</v>
      </c>
      <c r="D2009" t="s">
        <v>566</v>
      </c>
      <c r="E2009" t="s">
        <v>15734</v>
      </c>
      <c r="F2009" t="s">
        <v>15735</v>
      </c>
      <c r="G2009">
        <v>1.9827900000000001</v>
      </c>
      <c r="H2009">
        <v>1.98201</v>
      </c>
      <c r="I2009">
        <v>2</v>
      </c>
      <c r="J2009">
        <v>-2</v>
      </c>
      <c r="K2009" t="s">
        <v>17</v>
      </c>
      <c r="L2009">
        <f t="shared" si="89"/>
        <v>44568.650000001566</v>
      </c>
      <c r="X2009" t="str">
        <f ca="1"/>
        <v>2025-06-03 14:31:14</v>
      </c>
    </row>
    <row r="2010" spans="1:24" x14ac:dyDescent="0.2">
      <c r="A2010" t="s">
        <v>11</v>
      </c>
      <c r="B2010" t="s">
        <v>15736</v>
      </c>
      <c r="C2010" t="s">
        <v>850</v>
      </c>
      <c r="D2010" t="s">
        <v>566</v>
      </c>
      <c r="E2010" t="s">
        <v>15737</v>
      </c>
      <c r="F2010" t="s">
        <v>15735</v>
      </c>
      <c r="G2010">
        <v>1.9826699999999999</v>
      </c>
      <c r="H2010">
        <v>1.98201</v>
      </c>
      <c r="I2010">
        <v>4</v>
      </c>
      <c r="J2010">
        <v>-4</v>
      </c>
      <c r="K2010" t="s">
        <v>17</v>
      </c>
      <c r="L2010">
        <f t="shared" si="89"/>
        <v>44570.650000001566</v>
      </c>
      <c r="X2010" t="str">
        <f ca="1"/>
        <v>2025-06-03 14:31:34</v>
      </c>
    </row>
    <row r="2011" spans="1:24" x14ac:dyDescent="0.2">
      <c r="A2011" t="s">
        <v>11</v>
      </c>
      <c r="B2011" t="s">
        <v>15738</v>
      </c>
      <c r="C2011" t="s">
        <v>266</v>
      </c>
      <c r="D2011" t="s">
        <v>566</v>
      </c>
      <c r="E2011" t="s">
        <v>15739</v>
      </c>
      <c r="F2011" t="s">
        <v>15735</v>
      </c>
      <c r="G2011">
        <v>1.98282</v>
      </c>
      <c r="H2011">
        <v>1.98201</v>
      </c>
      <c r="I2011">
        <v>1</v>
      </c>
      <c r="J2011">
        <v>-1</v>
      </c>
      <c r="K2011" t="s">
        <v>17</v>
      </c>
      <c r="L2011">
        <f t="shared" si="89"/>
        <v>44574.650000001566</v>
      </c>
      <c r="X2011" t="str">
        <f ca="1"/>
        <v>2025-06-03 14:30:44</v>
      </c>
    </row>
    <row r="2012" spans="1:24" x14ac:dyDescent="0.2">
      <c r="A2012" t="s">
        <v>11</v>
      </c>
      <c r="B2012" t="s">
        <v>15740</v>
      </c>
      <c r="C2012" t="s">
        <v>301</v>
      </c>
      <c r="D2012" t="s">
        <v>566</v>
      </c>
      <c r="E2012" t="s">
        <v>15741</v>
      </c>
      <c r="F2012" t="s">
        <v>15742</v>
      </c>
      <c r="G2012">
        <v>1.9819800000000001</v>
      </c>
      <c r="H2012">
        <v>1.98278</v>
      </c>
      <c r="I2012">
        <v>2</v>
      </c>
      <c r="J2012">
        <v>1.84</v>
      </c>
      <c r="K2012" t="s">
        <v>17</v>
      </c>
      <c r="L2012">
        <f t="shared" si="89"/>
        <v>44575.650000001566</v>
      </c>
      <c r="X2012" t="str">
        <f ca="1"/>
        <v>2025-06-03 14:30:04</v>
      </c>
    </row>
    <row r="2013" spans="1:24" x14ac:dyDescent="0.2">
      <c r="A2013" t="s">
        <v>11</v>
      </c>
      <c r="B2013" t="s">
        <v>15743</v>
      </c>
      <c r="C2013" t="s">
        <v>266</v>
      </c>
      <c r="D2013" t="s">
        <v>566</v>
      </c>
      <c r="E2013" t="s">
        <v>15744</v>
      </c>
      <c r="F2013" t="s">
        <v>15742</v>
      </c>
      <c r="G2013">
        <v>1.98214</v>
      </c>
      <c r="H2013">
        <v>1.98278</v>
      </c>
      <c r="I2013">
        <v>1</v>
      </c>
      <c r="J2013">
        <v>0.92</v>
      </c>
      <c r="K2013" t="s">
        <v>17</v>
      </c>
      <c r="L2013">
        <f t="shared" si="89"/>
        <v>44573.810000001569</v>
      </c>
      <c r="X2013" t="str">
        <f ca="1"/>
        <v>2025-06-03 14:29:34</v>
      </c>
    </row>
    <row r="2014" spans="1:24" x14ac:dyDescent="0.2">
      <c r="A2014" t="s">
        <v>11</v>
      </c>
      <c r="B2014" t="s">
        <v>15745</v>
      </c>
      <c r="C2014" t="s">
        <v>301</v>
      </c>
      <c r="D2014" t="s">
        <v>566</v>
      </c>
      <c r="E2014" t="s">
        <v>15746</v>
      </c>
      <c r="F2014" t="s">
        <v>15747</v>
      </c>
      <c r="G2014">
        <v>1.98108</v>
      </c>
      <c r="H2014">
        <v>1.9817</v>
      </c>
      <c r="I2014">
        <v>4</v>
      </c>
      <c r="J2014">
        <v>3.68</v>
      </c>
      <c r="K2014" t="s">
        <v>17</v>
      </c>
      <c r="L2014">
        <f t="shared" si="89"/>
        <v>44572.890000001571</v>
      </c>
      <c r="X2014" t="str">
        <f ca="1"/>
        <v>2025-06-03 14:28:54</v>
      </c>
    </row>
    <row r="2015" spans="1:24" x14ac:dyDescent="0.2">
      <c r="A2015" t="s">
        <v>11</v>
      </c>
      <c r="B2015" t="s">
        <v>15748</v>
      </c>
      <c r="C2015" t="s">
        <v>266</v>
      </c>
      <c r="D2015" t="s">
        <v>566</v>
      </c>
      <c r="E2015" t="s">
        <v>15749</v>
      </c>
      <c r="F2015" t="s">
        <v>15747</v>
      </c>
      <c r="G2015">
        <v>1.98177</v>
      </c>
      <c r="H2015">
        <v>1.9817</v>
      </c>
      <c r="I2015">
        <v>1</v>
      </c>
      <c r="J2015">
        <v>-1</v>
      </c>
      <c r="K2015" t="s">
        <v>17</v>
      </c>
      <c r="L2015">
        <f t="shared" si="89"/>
        <v>44569.210000001571</v>
      </c>
      <c r="X2015" t="str">
        <f ca="1"/>
        <v>2025-06-03 14:28:24</v>
      </c>
    </row>
    <row r="2016" spans="1:24" x14ac:dyDescent="0.2">
      <c r="A2016" t="s">
        <v>11</v>
      </c>
      <c r="B2016" t="s">
        <v>15750</v>
      </c>
      <c r="C2016" t="s">
        <v>836</v>
      </c>
      <c r="D2016" t="s">
        <v>566</v>
      </c>
      <c r="E2016" t="s">
        <v>15751</v>
      </c>
      <c r="F2016" t="s">
        <v>15747</v>
      </c>
      <c r="G2016">
        <v>1.9812399999999999</v>
      </c>
      <c r="H2016">
        <v>1.9817</v>
      </c>
      <c r="I2016">
        <v>2</v>
      </c>
      <c r="J2016">
        <v>1.84</v>
      </c>
      <c r="K2016" t="s">
        <v>17</v>
      </c>
      <c r="L2016">
        <f t="shared" si="89"/>
        <v>44570.210000001571</v>
      </c>
      <c r="X2016" t="str">
        <f ca="1"/>
        <v>2025-06-03 14:28:44</v>
      </c>
    </row>
    <row r="2017" spans="1:24" x14ac:dyDescent="0.2">
      <c r="A2017" t="s">
        <v>11</v>
      </c>
      <c r="B2017" t="s">
        <v>15752</v>
      </c>
      <c r="C2017" t="s">
        <v>850</v>
      </c>
      <c r="D2017" t="s">
        <v>566</v>
      </c>
      <c r="E2017" t="s">
        <v>15753</v>
      </c>
      <c r="F2017" t="s">
        <v>15747</v>
      </c>
      <c r="G2017">
        <v>1.9808300000000001</v>
      </c>
      <c r="H2017">
        <v>1.9817</v>
      </c>
      <c r="I2017">
        <v>8</v>
      </c>
      <c r="J2017">
        <v>7.36</v>
      </c>
      <c r="K2017" t="s">
        <v>17</v>
      </c>
      <c r="L2017">
        <f t="shared" si="89"/>
        <v>44568.370000001574</v>
      </c>
      <c r="X2017" t="str">
        <f ca="1"/>
        <v>2025-06-03 14:29:14</v>
      </c>
    </row>
    <row r="2018" spans="1:24" x14ac:dyDescent="0.2">
      <c r="A2018" t="s">
        <v>11</v>
      </c>
      <c r="B2018" t="s">
        <v>15754</v>
      </c>
      <c r="C2018" t="s">
        <v>281</v>
      </c>
      <c r="D2018" t="s">
        <v>566</v>
      </c>
      <c r="E2018" t="s">
        <v>15755</v>
      </c>
      <c r="F2018" t="s">
        <v>15756</v>
      </c>
      <c r="G2018">
        <v>1.9821</v>
      </c>
      <c r="H2018">
        <v>1.9819199999999999</v>
      </c>
      <c r="I2018">
        <v>2</v>
      </c>
      <c r="J2018">
        <v>-2</v>
      </c>
      <c r="K2018" t="s">
        <v>17</v>
      </c>
      <c r="L2018">
        <f t="shared" si="89"/>
        <v>44561.010000001574</v>
      </c>
      <c r="X2018" t="str">
        <f ca="1"/>
        <v>2025-06-03 14:27:23</v>
      </c>
    </row>
    <row r="2019" spans="1:24" x14ac:dyDescent="0.2">
      <c r="A2019" t="s">
        <v>11</v>
      </c>
      <c r="B2019" t="s">
        <v>15757</v>
      </c>
      <c r="C2019" t="s">
        <v>266</v>
      </c>
      <c r="D2019" t="s">
        <v>566</v>
      </c>
      <c r="E2019" t="s">
        <v>15758</v>
      </c>
      <c r="F2019" t="s">
        <v>15756</v>
      </c>
      <c r="G2019">
        <v>1.9825900000000001</v>
      </c>
      <c r="H2019">
        <v>1.9819199999999999</v>
      </c>
      <c r="I2019">
        <v>1</v>
      </c>
      <c r="J2019">
        <v>-1</v>
      </c>
      <c r="K2019" t="s">
        <v>17</v>
      </c>
      <c r="L2019">
        <f t="shared" si="89"/>
        <v>44563.010000001574</v>
      </c>
      <c r="X2019" t="str">
        <f ca="1"/>
        <v>2025-06-03 14:27:13</v>
      </c>
    </row>
    <row r="2020" spans="1:24" x14ac:dyDescent="0.2">
      <c r="A2020" t="s">
        <v>11</v>
      </c>
      <c r="B2020" t="s">
        <v>15759</v>
      </c>
      <c r="C2020" t="s">
        <v>850</v>
      </c>
      <c r="D2020" t="s">
        <v>566</v>
      </c>
      <c r="E2020" t="s">
        <v>15760</v>
      </c>
      <c r="F2020" t="s">
        <v>15756</v>
      </c>
      <c r="G2020">
        <v>1.9816</v>
      </c>
      <c r="H2020">
        <v>1.9819199999999999</v>
      </c>
      <c r="I2020">
        <v>4</v>
      </c>
      <c r="J2020">
        <v>3.68</v>
      </c>
      <c r="K2020" t="s">
        <v>17</v>
      </c>
      <c r="L2020">
        <f t="shared" si="89"/>
        <v>44564.010000001574</v>
      </c>
      <c r="X2020" t="str">
        <f ca="1"/>
        <v>2025-06-03 14:28:03</v>
      </c>
    </row>
    <row r="2021" spans="1:24" x14ac:dyDescent="0.2">
      <c r="A2021" t="s">
        <v>11</v>
      </c>
      <c r="B2021" t="s">
        <v>15761</v>
      </c>
      <c r="C2021" t="s">
        <v>281</v>
      </c>
      <c r="D2021" t="s">
        <v>566</v>
      </c>
      <c r="E2021" t="s">
        <v>15762</v>
      </c>
      <c r="F2021" t="s">
        <v>15763</v>
      </c>
      <c r="G2021">
        <v>1.9815199999999999</v>
      </c>
      <c r="H2021">
        <v>1.9821299999999999</v>
      </c>
      <c r="I2021">
        <v>2</v>
      </c>
      <c r="J2021">
        <v>1.84</v>
      </c>
      <c r="K2021" t="s">
        <v>17</v>
      </c>
      <c r="L2021">
        <f t="shared" si="89"/>
        <v>44560.330000001573</v>
      </c>
      <c r="X2021" t="str">
        <f ca="1"/>
        <v>2025-06-03 14:26:13</v>
      </c>
    </row>
    <row r="2022" spans="1:24" x14ac:dyDescent="0.2">
      <c r="A2022" t="s">
        <v>11</v>
      </c>
      <c r="B2022" t="s">
        <v>15764</v>
      </c>
      <c r="C2022" t="s">
        <v>840</v>
      </c>
      <c r="D2022" t="s">
        <v>566</v>
      </c>
      <c r="E2022" t="s">
        <v>15765</v>
      </c>
      <c r="F2022" t="s">
        <v>15763</v>
      </c>
      <c r="G2022">
        <v>1.9811399999999999</v>
      </c>
      <c r="H2022">
        <v>1.9821299999999999</v>
      </c>
      <c r="I2022">
        <v>8</v>
      </c>
      <c r="J2022">
        <v>7.36</v>
      </c>
      <c r="K2022" t="s">
        <v>17</v>
      </c>
      <c r="L2022">
        <f t="shared" si="89"/>
        <v>44558.490000001577</v>
      </c>
      <c r="X2022" t="str">
        <f ca="1"/>
        <v>2025-06-03 14:26:43</v>
      </c>
    </row>
    <row r="2023" spans="1:24" x14ac:dyDescent="0.2">
      <c r="A2023" t="s">
        <v>11</v>
      </c>
      <c r="B2023" t="s">
        <v>15766</v>
      </c>
      <c r="C2023" t="s">
        <v>4379</v>
      </c>
      <c r="D2023" t="s">
        <v>566</v>
      </c>
      <c r="E2023" t="s">
        <v>15767</v>
      </c>
      <c r="F2023" t="s">
        <v>15763</v>
      </c>
      <c r="G2023">
        <v>1.9815400000000001</v>
      </c>
      <c r="H2023">
        <v>1.9821299999999999</v>
      </c>
      <c r="I2023">
        <v>1</v>
      </c>
      <c r="J2023">
        <v>0.92</v>
      </c>
      <c r="K2023" t="s">
        <v>17</v>
      </c>
      <c r="L2023">
        <f t="shared" si="89"/>
        <v>44551.130000001576</v>
      </c>
      <c r="X2023" t="str">
        <f ca="1"/>
        <v>2025-06-03 14:26:04</v>
      </c>
    </row>
    <row r="2024" spans="1:24" x14ac:dyDescent="0.2">
      <c r="A2024" t="s">
        <v>11</v>
      </c>
      <c r="B2024" t="s">
        <v>15768</v>
      </c>
      <c r="C2024" t="s">
        <v>836</v>
      </c>
      <c r="D2024" t="s">
        <v>566</v>
      </c>
      <c r="E2024" t="s">
        <v>15769</v>
      </c>
      <c r="F2024" t="s">
        <v>15763</v>
      </c>
      <c r="G2024">
        <v>1.9816400000000001</v>
      </c>
      <c r="H2024">
        <v>1.9821299999999999</v>
      </c>
      <c r="I2024">
        <v>4</v>
      </c>
      <c r="J2024">
        <v>3.68</v>
      </c>
      <c r="K2024" t="s">
        <v>17</v>
      </c>
      <c r="L2024">
        <f t="shared" si="89"/>
        <v>44550.210000001578</v>
      </c>
      <c r="X2024" t="str">
        <f ca="1"/>
        <v>2025-06-03 14:26:23</v>
      </c>
    </row>
    <row r="2025" spans="1:24" x14ac:dyDescent="0.2">
      <c r="A2025" t="s">
        <v>11</v>
      </c>
      <c r="B2025" t="s">
        <v>15770</v>
      </c>
      <c r="C2025" t="s">
        <v>4379</v>
      </c>
      <c r="D2025" t="s">
        <v>566</v>
      </c>
      <c r="E2025" t="s">
        <v>15771</v>
      </c>
      <c r="F2025" t="s">
        <v>15772</v>
      </c>
      <c r="G2025">
        <v>1.9828699999999999</v>
      </c>
      <c r="H2025">
        <v>1.9815</v>
      </c>
      <c r="I2025">
        <v>1</v>
      </c>
      <c r="J2025">
        <v>-1</v>
      </c>
      <c r="K2025" t="s">
        <v>17</v>
      </c>
      <c r="L2025">
        <f t="shared" si="89"/>
        <v>44546.530000001578</v>
      </c>
      <c r="X2025" t="str">
        <f ca="1"/>
        <v>2025-06-03 14:24:54</v>
      </c>
    </row>
    <row r="2026" spans="1:24" x14ac:dyDescent="0.2">
      <c r="A2026" t="s">
        <v>11</v>
      </c>
      <c r="B2026" t="s">
        <v>15773</v>
      </c>
      <c r="C2026" t="s">
        <v>850</v>
      </c>
      <c r="D2026" t="s">
        <v>566</v>
      </c>
      <c r="E2026" t="s">
        <v>15774</v>
      </c>
      <c r="F2026" t="s">
        <v>15772</v>
      </c>
      <c r="G2026">
        <v>1.9821899999999999</v>
      </c>
      <c r="H2026">
        <v>1.9815</v>
      </c>
      <c r="I2026">
        <v>2</v>
      </c>
      <c r="J2026">
        <v>-2</v>
      </c>
      <c r="K2026" t="s">
        <v>17</v>
      </c>
      <c r="L2026">
        <f t="shared" si="89"/>
        <v>44547.530000001578</v>
      </c>
      <c r="X2026" t="str">
        <f ca="1"/>
        <v>2025-06-03 14:25:43</v>
      </c>
    </row>
    <row r="2027" spans="1:24" x14ac:dyDescent="0.2">
      <c r="A2027" t="s">
        <v>11</v>
      </c>
      <c r="B2027" t="s">
        <v>15775</v>
      </c>
      <c r="C2027" t="s">
        <v>301</v>
      </c>
      <c r="D2027" t="s">
        <v>566</v>
      </c>
      <c r="E2027" t="s">
        <v>15776</v>
      </c>
      <c r="F2027" t="s">
        <v>15777</v>
      </c>
      <c r="G2027">
        <v>1.98204</v>
      </c>
      <c r="H2027">
        <v>1.9823299999999999</v>
      </c>
      <c r="I2027">
        <v>4</v>
      </c>
      <c r="J2027">
        <v>3.68</v>
      </c>
      <c r="K2027" t="s">
        <v>17</v>
      </c>
      <c r="L2027">
        <f t="shared" si="89"/>
        <v>44549.530000001578</v>
      </c>
      <c r="X2027" t="str">
        <f ca="1"/>
        <v>2025-06-03 14:24:13</v>
      </c>
    </row>
    <row r="2028" spans="1:24" x14ac:dyDescent="0.2">
      <c r="A2028" t="s">
        <v>11</v>
      </c>
      <c r="B2028" t="s">
        <v>15778</v>
      </c>
      <c r="C2028" t="s">
        <v>266</v>
      </c>
      <c r="D2028" t="s">
        <v>566</v>
      </c>
      <c r="E2028" t="s">
        <v>15779</v>
      </c>
      <c r="F2028" t="s">
        <v>15777</v>
      </c>
      <c r="G2028">
        <v>1.98247</v>
      </c>
      <c r="H2028">
        <v>1.9823299999999999</v>
      </c>
      <c r="I2028">
        <v>1</v>
      </c>
      <c r="J2028">
        <v>-1</v>
      </c>
      <c r="K2028" t="s">
        <v>17</v>
      </c>
      <c r="L2028">
        <f t="shared" si="89"/>
        <v>44545.850000001577</v>
      </c>
      <c r="X2028" t="str">
        <f ca="1"/>
        <v>2025-06-03 14:23:43</v>
      </c>
    </row>
    <row r="2029" spans="1:24" x14ac:dyDescent="0.2">
      <c r="A2029" t="s">
        <v>11</v>
      </c>
      <c r="B2029" t="s">
        <v>15780</v>
      </c>
      <c r="C2029" t="s">
        <v>281</v>
      </c>
      <c r="D2029" t="s">
        <v>566</v>
      </c>
      <c r="E2029" t="s">
        <v>15781</v>
      </c>
      <c r="F2029" t="s">
        <v>15777</v>
      </c>
      <c r="G2029">
        <v>1.98247</v>
      </c>
      <c r="H2029">
        <v>1.9823299999999999</v>
      </c>
      <c r="I2029">
        <v>2</v>
      </c>
      <c r="J2029">
        <v>-2</v>
      </c>
      <c r="K2029" t="s">
        <v>17</v>
      </c>
      <c r="L2029">
        <f t="shared" si="89"/>
        <v>44546.850000001577</v>
      </c>
      <c r="X2029" t="str">
        <f ca="1"/>
        <v>2025-06-03 14:23:53</v>
      </c>
    </row>
    <row r="2030" spans="1:24" x14ac:dyDescent="0.2">
      <c r="A2030" t="s">
        <v>11</v>
      </c>
      <c r="B2030" t="s">
        <v>15782</v>
      </c>
      <c r="C2030" t="s">
        <v>222</v>
      </c>
      <c r="D2030" t="s">
        <v>566</v>
      </c>
      <c r="E2030" t="s">
        <v>15783</v>
      </c>
      <c r="F2030" t="s">
        <v>15784</v>
      </c>
      <c r="G2030">
        <v>1.98065</v>
      </c>
      <c r="H2030">
        <v>1.98224</v>
      </c>
      <c r="I2030">
        <v>2</v>
      </c>
      <c r="J2030">
        <v>1.84</v>
      </c>
      <c r="K2030" t="s">
        <v>17</v>
      </c>
      <c r="L2030">
        <f t="shared" si="89"/>
        <v>44548.850000001577</v>
      </c>
      <c r="X2030" t="str">
        <f ca="1"/>
        <v>2025-06-03 14:23:12</v>
      </c>
    </row>
    <row r="2031" spans="1:24" x14ac:dyDescent="0.2">
      <c r="A2031" t="s">
        <v>11</v>
      </c>
      <c r="B2031" t="s">
        <v>15785</v>
      </c>
      <c r="C2031" t="s">
        <v>266</v>
      </c>
      <c r="D2031" t="s">
        <v>566</v>
      </c>
      <c r="E2031" t="s">
        <v>15786</v>
      </c>
      <c r="F2031" t="s">
        <v>15784</v>
      </c>
      <c r="G2031">
        <v>1.98089</v>
      </c>
      <c r="H2031">
        <v>1.98224</v>
      </c>
      <c r="I2031">
        <v>1</v>
      </c>
      <c r="J2031">
        <v>0.92</v>
      </c>
      <c r="K2031" t="s">
        <v>17</v>
      </c>
      <c r="L2031">
        <f t="shared" si="89"/>
        <v>44547.010000001581</v>
      </c>
      <c r="X2031" t="str">
        <f ca="1"/>
        <v>2025-06-03 14:22:33</v>
      </c>
    </row>
    <row r="2032" spans="1:24" x14ac:dyDescent="0.2">
      <c r="A2032" t="s">
        <v>11</v>
      </c>
      <c r="B2032" t="s">
        <v>15787</v>
      </c>
      <c r="C2032" t="s">
        <v>4680</v>
      </c>
      <c r="D2032" t="s">
        <v>566</v>
      </c>
      <c r="E2032" t="s">
        <v>15788</v>
      </c>
      <c r="F2032" t="s">
        <v>15789</v>
      </c>
      <c r="G2032">
        <v>1.98048</v>
      </c>
      <c r="H2032">
        <v>1.9812000000000001</v>
      </c>
      <c r="I2032">
        <v>2</v>
      </c>
      <c r="J2032">
        <v>1.84</v>
      </c>
      <c r="K2032" t="s">
        <v>17</v>
      </c>
      <c r="L2032">
        <f t="shared" si="89"/>
        <v>44546.090000001583</v>
      </c>
      <c r="X2032" t="str">
        <f ca="1"/>
        <v>2025-06-03 14:21:42</v>
      </c>
    </row>
    <row r="2033" spans="1:24" x14ac:dyDescent="0.2">
      <c r="A2033" t="s">
        <v>11</v>
      </c>
      <c r="B2033" t="s">
        <v>15790</v>
      </c>
      <c r="C2033" t="s">
        <v>266</v>
      </c>
      <c r="D2033" t="s">
        <v>566</v>
      </c>
      <c r="E2033" t="s">
        <v>15791</v>
      </c>
      <c r="F2033" t="s">
        <v>15789</v>
      </c>
      <c r="G2033">
        <v>1.9807699999999999</v>
      </c>
      <c r="H2033">
        <v>1.9812000000000001</v>
      </c>
      <c r="I2033">
        <v>1</v>
      </c>
      <c r="J2033">
        <v>0.92</v>
      </c>
      <c r="K2033" t="s">
        <v>17</v>
      </c>
      <c r="L2033">
        <f t="shared" si="89"/>
        <v>44544.250000001586</v>
      </c>
      <c r="X2033" t="str">
        <f ca="1"/>
        <v>2025-06-03 14:21:23</v>
      </c>
    </row>
    <row r="2034" spans="1:24" x14ac:dyDescent="0.2">
      <c r="A2034" t="s">
        <v>18</v>
      </c>
      <c r="B2034" t="s">
        <v>15792</v>
      </c>
      <c r="C2034" t="s">
        <v>301</v>
      </c>
      <c r="D2034" t="s">
        <v>566</v>
      </c>
      <c r="E2034" t="s">
        <v>15793</v>
      </c>
      <c r="F2034" t="s">
        <v>15794</v>
      </c>
      <c r="G2034">
        <v>1.9792000000000001</v>
      </c>
      <c r="H2034">
        <v>1.9808600000000001</v>
      </c>
      <c r="I2034">
        <v>2</v>
      </c>
      <c r="J2034">
        <v>-2</v>
      </c>
      <c r="K2034" t="s">
        <v>17</v>
      </c>
      <c r="L2034">
        <f t="shared" si="89"/>
        <v>44543.330000001588</v>
      </c>
      <c r="X2034" t="str">
        <f ca="1"/>
        <v>2025-06-03 14:20:42</v>
      </c>
    </row>
    <row r="2035" spans="1:24" x14ac:dyDescent="0.2">
      <c r="A2035" t="s">
        <v>18</v>
      </c>
      <c r="B2035" t="s">
        <v>15795</v>
      </c>
      <c r="C2035" t="s">
        <v>840</v>
      </c>
      <c r="D2035" t="s">
        <v>566</v>
      </c>
      <c r="E2035" t="s">
        <v>15796</v>
      </c>
      <c r="F2035" t="s">
        <v>15794</v>
      </c>
      <c r="G2035">
        <v>1.9802</v>
      </c>
      <c r="H2035">
        <v>1.9808600000000001</v>
      </c>
      <c r="I2035">
        <v>4</v>
      </c>
      <c r="J2035">
        <v>-4</v>
      </c>
      <c r="K2035" t="s">
        <v>17</v>
      </c>
      <c r="L2035">
        <f t="shared" si="89"/>
        <v>44545.330000001588</v>
      </c>
      <c r="X2035" t="str">
        <f ca="1"/>
        <v>2025-06-03 14:20:52</v>
      </c>
    </row>
    <row r="2036" spans="1:24" x14ac:dyDescent="0.2">
      <c r="A2036" t="s">
        <v>18</v>
      </c>
      <c r="B2036" t="s">
        <v>15797</v>
      </c>
      <c r="C2036" t="s">
        <v>4379</v>
      </c>
      <c r="D2036" t="s">
        <v>566</v>
      </c>
      <c r="E2036" t="s">
        <v>15798</v>
      </c>
      <c r="F2036" t="s">
        <v>15794</v>
      </c>
      <c r="G2036">
        <v>1.9791000000000001</v>
      </c>
      <c r="H2036">
        <v>1.9808600000000001</v>
      </c>
      <c r="I2036">
        <v>1</v>
      </c>
      <c r="J2036">
        <v>-1</v>
      </c>
      <c r="K2036" t="s">
        <v>17</v>
      </c>
      <c r="L2036">
        <f t="shared" si="89"/>
        <v>44549.330000001588</v>
      </c>
      <c r="X2036" t="str">
        <f ca="1"/>
        <v>2025-06-03 14:20:13</v>
      </c>
    </row>
    <row r="2037" spans="1:24" x14ac:dyDescent="0.2">
      <c r="A2037" t="s">
        <v>18</v>
      </c>
      <c r="B2037" t="s">
        <v>15799</v>
      </c>
      <c r="C2037" t="s">
        <v>850</v>
      </c>
      <c r="D2037" t="s">
        <v>566</v>
      </c>
      <c r="E2037" t="s">
        <v>15800</v>
      </c>
      <c r="F2037" t="s">
        <v>15794</v>
      </c>
      <c r="G2037">
        <v>1.98047</v>
      </c>
      <c r="H2037">
        <v>1.9808600000000001</v>
      </c>
      <c r="I2037">
        <v>8</v>
      </c>
      <c r="J2037">
        <v>-8</v>
      </c>
      <c r="K2037" t="s">
        <v>17</v>
      </c>
      <c r="L2037">
        <f t="shared" si="89"/>
        <v>44550.330000001588</v>
      </c>
      <c r="X2037" t="str">
        <f ca="1"/>
        <v>2025-06-03 14:21:02</v>
      </c>
    </row>
    <row r="2038" spans="1:24" x14ac:dyDescent="0.2">
      <c r="A2038" t="s">
        <v>18</v>
      </c>
      <c r="B2038" t="s">
        <v>15801</v>
      </c>
      <c r="C2038" t="s">
        <v>266</v>
      </c>
      <c r="D2038" t="s">
        <v>566</v>
      </c>
      <c r="E2038" t="s">
        <v>15802</v>
      </c>
      <c r="F2038" t="s">
        <v>15803</v>
      </c>
      <c r="G2038">
        <v>1.9803299999999999</v>
      </c>
      <c r="H2038">
        <v>1.9788699999999999</v>
      </c>
      <c r="I2038">
        <v>1</v>
      </c>
      <c r="J2038">
        <v>0.92</v>
      </c>
      <c r="K2038" t="s">
        <v>17</v>
      </c>
      <c r="L2038">
        <f t="shared" si="89"/>
        <v>44558.330000001588</v>
      </c>
      <c r="X2038" t="str">
        <f ca="1"/>
        <v>2025-06-03 14:19:02</v>
      </c>
    </row>
    <row r="2039" spans="1:24" x14ac:dyDescent="0.2">
      <c r="A2039" t="s">
        <v>18</v>
      </c>
      <c r="B2039" t="s">
        <v>15804</v>
      </c>
      <c r="C2039" t="s">
        <v>4680</v>
      </c>
      <c r="D2039" t="s">
        <v>566</v>
      </c>
      <c r="E2039" t="s">
        <v>15805</v>
      </c>
      <c r="F2039" t="s">
        <v>15806</v>
      </c>
      <c r="G2039">
        <v>1.9809600000000001</v>
      </c>
      <c r="H2039">
        <v>1.9804200000000001</v>
      </c>
      <c r="I2039">
        <v>4</v>
      </c>
      <c r="J2039">
        <v>3.68</v>
      </c>
      <c r="K2039" t="s">
        <v>17</v>
      </c>
      <c r="L2039">
        <f t="shared" si="89"/>
        <v>44557.41000000159</v>
      </c>
      <c r="X2039" t="str">
        <f ca="1"/>
        <v>2025-06-03 14:18:11</v>
      </c>
    </row>
    <row r="2040" spans="1:24" x14ac:dyDescent="0.2">
      <c r="A2040" t="s">
        <v>18</v>
      </c>
      <c r="B2040" t="s">
        <v>15807</v>
      </c>
      <c r="C2040" t="s">
        <v>266</v>
      </c>
      <c r="D2040" t="s">
        <v>566</v>
      </c>
      <c r="E2040" t="s">
        <v>15808</v>
      </c>
      <c r="F2040" t="s">
        <v>15806</v>
      </c>
      <c r="G2040">
        <v>1.9800199999999999</v>
      </c>
      <c r="H2040">
        <v>1.9804200000000001</v>
      </c>
      <c r="I2040">
        <v>1</v>
      </c>
      <c r="J2040">
        <v>-1</v>
      </c>
      <c r="K2040" t="s">
        <v>17</v>
      </c>
      <c r="L2040">
        <f t="shared" si="89"/>
        <v>44553.730000001589</v>
      </c>
      <c r="X2040" t="str">
        <f ca="1"/>
        <v>2025-06-03 14:17:52</v>
      </c>
    </row>
    <row r="2041" spans="1:24" x14ac:dyDescent="0.2">
      <c r="A2041" t="s">
        <v>18</v>
      </c>
      <c r="B2041" t="s">
        <v>15809</v>
      </c>
      <c r="C2041" t="s">
        <v>786</v>
      </c>
      <c r="D2041" t="s">
        <v>566</v>
      </c>
      <c r="E2041" t="s">
        <v>15810</v>
      </c>
      <c r="F2041" t="s">
        <v>15806</v>
      </c>
      <c r="G2041">
        <v>1.9809699999999999</v>
      </c>
      <c r="H2041">
        <v>1.9804200000000001</v>
      </c>
      <c r="I2041">
        <v>2</v>
      </c>
      <c r="J2041">
        <v>1.84</v>
      </c>
      <c r="K2041" t="s">
        <v>17</v>
      </c>
      <c r="L2041">
        <f t="shared" si="89"/>
        <v>44554.730000001589</v>
      </c>
      <c r="X2041" t="str">
        <f ca="1"/>
        <v>2025-06-03 14:18:01</v>
      </c>
    </row>
    <row r="2042" spans="1:24" x14ac:dyDescent="0.2">
      <c r="A2042" t="s">
        <v>18</v>
      </c>
      <c r="B2042" t="s">
        <v>15811</v>
      </c>
      <c r="C2042" t="s">
        <v>301</v>
      </c>
      <c r="D2042" t="s">
        <v>566</v>
      </c>
      <c r="E2042" t="s">
        <v>15812</v>
      </c>
      <c r="F2042" t="s">
        <v>15806</v>
      </c>
      <c r="G2042">
        <v>1.98143</v>
      </c>
      <c r="H2042">
        <v>1.9804200000000001</v>
      </c>
      <c r="I2042">
        <v>8</v>
      </c>
      <c r="J2042">
        <v>7.36</v>
      </c>
      <c r="K2042" t="s">
        <v>17</v>
      </c>
      <c r="L2042">
        <f t="shared" si="89"/>
        <v>44552.890000001593</v>
      </c>
      <c r="X2042" t="str">
        <f ca="1"/>
        <v>2025-06-03 14:18:22</v>
      </c>
    </row>
    <row r="2043" spans="1:24" x14ac:dyDescent="0.2">
      <c r="A2043" t="s">
        <v>18</v>
      </c>
      <c r="B2043" t="s">
        <v>15813</v>
      </c>
      <c r="C2043" t="s">
        <v>266</v>
      </c>
      <c r="D2043" t="s">
        <v>566</v>
      </c>
      <c r="E2043" t="s">
        <v>15814</v>
      </c>
      <c r="F2043" t="s">
        <v>15815</v>
      </c>
      <c r="G2043">
        <v>1.98207</v>
      </c>
      <c r="H2043">
        <v>1.97983</v>
      </c>
      <c r="I2043">
        <v>1</v>
      </c>
      <c r="J2043">
        <v>0.92</v>
      </c>
      <c r="K2043" t="s">
        <v>17</v>
      </c>
      <c r="L2043">
        <f t="shared" si="89"/>
        <v>44545.530000001592</v>
      </c>
      <c r="X2043" t="str">
        <f ca="1"/>
        <v>2025-06-03 14:16:42</v>
      </c>
    </row>
    <row r="2044" spans="1:24" x14ac:dyDescent="0.2">
      <c r="A2044" t="s">
        <v>18</v>
      </c>
      <c r="B2044" t="s">
        <v>15816</v>
      </c>
      <c r="C2044" t="s">
        <v>850</v>
      </c>
      <c r="D2044" t="s">
        <v>566</v>
      </c>
      <c r="E2044" t="s">
        <v>15817</v>
      </c>
      <c r="F2044" t="s">
        <v>15818</v>
      </c>
      <c r="G2044">
        <v>1.98204</v>
      </c>
      <c r="H2044">
        <v>1.98173</v>
      </c>
      <c r="I2044">
        <v>2</v>
      </c>
      <c r="J2044">
        <v>1.84</v>
      </c>
      <c r="K2044" t="s">
        <v>17</v>
      </c>
      <c r="L2044">
        <f t="shared" si="89"/>
        <v>44544.610000001594</v>
      </c>
      <c r="X2044" t="str">
        <f ca="1"/>
        <v>2025-06-03 14:16:21</v>
      </c>
    </row>
    <row r="2045" spans="1:24" x14ac:dyDescent="0.2">
      <c r="A2045" t="s">
        <v>18</v>
      </c>
      <c r="B2045" t="s">
        <v>15819</v>
      </c>
      <c r="C2045" t="s">
        <v>266</v>
      </c>
      <c r="D2045" t="s">
        <v>566</v>
      </c>
      <c r="E2045" t="s">
        <v>15820</v>
      </c>
      <c r="F2045" t="s">
        <v>15818</v>
      </c>
      <c r="G2045">
        <v>1.9817899999999999</v>
      </c>
      <c r="H2045">
        <v>1.98173</v>
      </c>
      <c r="I2045">
        <v>1</v>
      </c>
      <c r="J2045">
        <v>0.92</v>
      </c>
      <c r="K2045" t="s">
        <v>17</v>
      </c>
      <c r="L2045">
        <f t="shared" si="89"/>
        <v>44542.770000001598</v>
      </c>
      <c r="X2045" t="str">
        <f ca="1"/>
        <v>2025-06-03 14:15:31</v>
      </c>
    </row>
    <row r="2046" spans="1:24" x14ac:dyDescent="0.2">
      <c r="A2046" t="s">
        <v>11</v>
      </c>
      <c r="B2046" t="s">
        <v>15821</v>
      </c>
      <c r="C2046" t="s">
        <v>836</v>
      </c>
      <c r="D2046" t="s">
        <v>566</v>
      </c>
      <c r="E2046" t="s">
        <v>15822</v>
      </c>
      <c r="F2046" t="s">
        <v>15823</v>
      </c>
      <c r="G2046">
        <v>1.9819199999999999</v>
      </c>
      <c r="H2046">
        <v>1.98109</v>
      </c>
      <c r="I2046">
        <v>4</v>
      </c>
      <c r="J2046">
        <v>-4</v>
      </c>
      <c r="K2046" t="s">
        <v>17</v>
      </c>
      <c r="L2046">
        <f t="shared" si="89"/>
        <v>44541.850000001599</v>
      </c>
      <c r="X2046" t="str">
        <f ca="1"/>
        <v>2025-06-03 14:14:41</v>
      </c>
    </row>
    <row r="2047" spans="1:24" x14ac:dyDescent="0.2">
      <c r="A2047" t="s">
        <v>11</v>
      </c>
      <c r="B2047" t="s">
        <v>15824</v>
      </c>
      <c r="C2047" t="s">
        <v>281</v>
      </c>
      <c r="D2047" t="s">
        <v>566</v>
      </c>
      <c r="E2047" t="s">
        <v>15825</v>
      </c>
      <c r="F2047" t="s">
        <v>15823</v>
      </c>
      <c r="G2047">
        <v>1.98217</v>
      </c>
      <c r="H2047">
        <v>1.98109</v>
      </c>
      <c r="I2047">
        <v>2</v>
      </c>
      <c r="J2047">
        <v>-2</v>
      </c>
      <c r="K2047" t="s">
        <v>17</v>
      </c>
      <c r="L2047">
        <f t="shared" si="89"/>
        <v>44545.850000001599</v>
      </c>
      <c r="X2047" t="str">
        <f ca="1"/>
        <v>2025-06-03 14:14:31</v>
      </c>
    </row>
    <row r="2048" spans="1:24" x14ac:dyDescent="0.2">
      <c r="A2048" t="s">
        <v>11</v>
      </c>
      <c r="B2048" t="s">
        <v>15826</v>
      </c>
      <c r="C2048" t="s">
        <v>266</v>
      </c>
      <c r="D2048" t="s">
        <v>566</v>
      </c>
      <c r="E2048" t="s">
        <v>15827</v>
      </c>
      <c r="F2048" t="s">
        <v>15823</v>
      </c>
      <c r="G2048">
        <v>1.98234</v>
      </c>
      <c r="H2048">
        <v>1.98109</v>
      </c>
      <c r="I2048">
        <v>1</v>
      </c>
      <c r="J2048">
        <v>-1</v>
      </c>
      <c r="K2048" t="s">
        <v>17</v>
      </c>
      <c r="L2048">
        <f t="shared" si="89"/>
        <v>44547.850000001599</v>
      </c>
      <c r="X2048" t="str">
        <f ca="1"/>
        <v>2025-06-03 14:14:21</v>
      </c>
    </row>
    <row r="2049" spans="1:24" x14ac:dyDescent="0.2">
      <c r="A2049" t="s">
        <v>11</v>
      </c>
      <c r="B2049" t="s">
        <v>15828</v>
      </c>
      <c r="C2049" t="s">
        <v>840</v>
      </c>
      <c r="D2049" t="s">
        <v>566</v>
      </c>
      <c r="E2049" t="s">
        <v>15829</v>
      </c>
      <c r="F2049" t="s">
        <v>15823</v>
      </c>
      <c r="G2049">
        <v>1.9811000000000001</v>
      </c>
      <c r="H2049">
        <v>1.98109</v>
      </c>
      <c r="I2049">
        <v>8</v>
      </c>
      <c r="J2049">
        <v>-8</v>
      </c>
      <c r="K2049" t="s">
        <v>17</v>
      </c>
      <c r="L2049">
        <f t="shared" si="89"/>
        <v>44548.850000001599</v>
      </c>
      <c r="X2049" t="str">
        <f ca="1"/>
        <v>2025-06-03 14:15:01</v>
      </c>
    </row>
    <row r="2050" spans="1:24" x14ac:dyDescent="0.2">
      <c r="A2050" t="s">
        <v>18</v>
      </c>
      <c r="B2050" t="s">
        <v>15830</v>
      </c>
      <c r="C2050" t="s">
        <v>1525</v>
      </c>
      <c r="D2050" t="s">
        <v>566</v>
      </c>
      <c r="E2050" t="s">
        <v>15831</v>
      </c>
      <c r="F2050" t="s">
        <v>15832</v>
      </c>
      <c r="G2050">
        <v>1.97993</v>
      </c>
      <c r="H2050">
        <v>1.9821200000000001</v>
      </c>
      <c r="I2050">
        <v>2</v>
      </c>
      <c r="J2050">
        <v>-2</v>
      </c>
      <c r="K2050" t="s">
        <v>17</v>
      </c>
      <c r="L2050">
        <f t="shared" si="89"/>
        <v>44556.850000001599</v>
      </c>
      <c r="X2050" t="str">
        <f ca="1"/>
        <v>2025-06-03 14:13:20</v>
      </c>
    </row>
    <row r="2051" spans="1:24" x14ac:dyDescent="0.2">
      <c r="A2051" t="s">
        <v>18</v>
      </c>
      <c r="B2051" t="s">
        <v>15833</v>
      </c>
      <c r="C2051" t="s">
        <v>542</v>
      </c>
      <c r="D2051" t="s">
        <v>566</v>
      </c>
      <c r="E2051" t="s">
        <v>15834</v>
      </c>
      <c r="F2051" t="s">
        <v>15832</v>
      </c>
      <c r="G2051">
        <v>1.9809000000000001</v>
      </c>
      <c r="H2051">
        <v>1.9821200000000001</v>
      </c>
      <c r="I2051">
        <v>4</v>
      </c>
      <c r="J2051">
        <v>-4</v>
      </c>
      <c r="K2051" t="s">
        <v>17</v>
      </c>
      <c r="L2051">
        <f t="shared" si="89"/>
        <v>44558.850000001599</v>
      </c>
      <c r="X2051" t="str">
        <f ca="1"/>
        <v>2025-06-03 14:13:30</v>
      </c>
    </row>
    <row r="2052" spans="1:24" x14ac:dyDescent="0.2">
      <c r="A2052" t="s">
        <v>18</v>
      </c>
      <c r="B2052" t="s">
        <v>15835</v>
      </c>
      <c r="C2052" t="s">
        <v>6663</v>
      </c>
      <c r="D2052" t="s">
        <v>566</v>
      </c>
      <c r="E2052" t="s">
        <v>15836</v>
      </c>
      <c r="F2052" t="s">
        <v>15832</v>
      </c>
      <c r="G2052">
        <v>1.97994</v>
      </c>
      <c r="H2052">
        <v>1.9821200000000001</v>
      </c>
      <c r="I2052">
        <v>1</v>
      </c>
      <c r="J2052">
        <v>-1</v>
      </c>
      <c r="K2052" t="s">
        <v>17</v>
      </c>
      <c r="L2052">
        <f t="shared" ref="L2052:L2115" si="90">L2051-J2051</f>
        <v>44562.850000001599</v>
      </c>
      <c r="X2052" t="str">
        <f ca="1"/>
        <v>2025-06-03 14:13:11</v>
      </c>
    </row>
    <row r="2053" spans="1:24" x14ac:dyDescent="0.2">
      <c r="A2053" t="s">
        <v>18</v>
      </c>
      <c r="B2053" t="s">
        <v>15837</v>
      </c>
      <c r="C2053" t="s">
        <v>2633</v>
      </c>
      <c r="D2053" t="s">
        <v>566</v>
      </c>
      <c r="E2053" t="s">
        <v>15838</v>
      </c>
      <c r="F2053" t="s">
        <v>15832</v>
      </c>
      <c r="G2053">
        <v>1.9813000000000001</v>
      </c>
      <c r="H2053">
        <v>1.9821200000000001</v>
      </c>
      <c r="I2053">
        <v>8</v>
      </c>
      <c r="J2053">
        <v>-8</v>
      </c>
      <c r="K2053" t="s">
        <v>17</v>
      </c>
      <c r="L2053">
        <f t="shared" si="90"/>
        <v>44563.850000001599</v>
      </c>
      <c r="X2053" t="str">
        <f ca="1"/>
        <v>2025-06-03 14:13:40</v>
      </c>
    </row>
    <row r="2054" spans="1:24" x14ac:dyDescent="0.2">
      <c r="A2054" t="s">
        <v>11</v>
      </c>
      <c r="B2054" t="s">
        <v>15839</v>
      </c>
      <c r="C2054" t="s">
        <v>786</v>
      </c>
      <c r="D2054" t="s">
        <v>566</v>
      </c>
      <c r="E2054" t="s">
        <v>15840</v>
      </c>
      <c r="F2054" t="s">
        <v>15841</v>
      </c>
      <c r="G2054">
        <v>1.9818100000000001</v>
      </c>
      <c r="H2054">
        <v>1.9802900000000001</v>
      </c>
      <c r="I2054">
        <v>2</v>
      </c>
      <c r="J2054">
        <v>-2</v>
      </c>
      <c r="K2054" t="s">
        <v>17</v>
      </c>
      <c r="L2054">
        <f t="shared" si="90"/>
        <v>44571.850000001599</v>
      </c>
      <c r="X2054" t="str">
        <f ca="1"/>
        <v>2025-06-03 14:12:10</v>
      </c>
    </row>
    <row r="2055" spans="1:24" x14ac:dyDescent="0.2">
      <c r="A2055" t="s">
        <v>11</v>
      </c>
      <c r="B2055" t="s">
        <v>15842</v>
      </c>
      <c r="C2055" t="s">
        <v>5765</v>
      </c>
      <c r="D2055" t="s">
        <v>566</v>
      </c>
      <c r="E2055" t="s">
        <v>15843</v>
      </c>
      <c r="F2055" t="s">
        <v>15841</v>
      </c>
      <c r="G2055">
        <v>1.9826600000000001</v>
      </c>
      <c r="H2055">
        <v>1.9802900000000001</v>
      </c>
      <c r="I2055">
        <v>1</v>
      </c>
      <c r="J2055">
        <v>-1</v>
      </c>
      <c r="K2055" t="s">
        <v>17</v>
      </c>
      <c r="L2055">
        <f t="shared" si="90"/>
        <v>44573.850000001599</v>
      </c>
      <c r="X2055" t="str">
        <f ca="1"/>
        <v>2025-06-03 14:12:00</v>
      </c>
    </row>
    <row r="2056" spans="1:24" x14ac:dyDescent="0.2">
      <c r="A2056" t="s">
        <v>11</v>
      </c>
      <c r="B2056" t="s">
        <v>15844</v>
      </c>
      <c r="C2056" t="s">
        <v>4565</v>
      </c>
      <c r="D2056" t="s">
        <v>566</v>
      </c>
      <c r="E2056" t="s">
        <v>15845</v>
      </c>
      <c r="F2056" t="s">
        <v>15841</v>
      </c>
      <c r="G2056">
        <v>1.9815</v>
      </c>
      <c r="H2056">
        <v>1.9802900000000001</v>
      </c>
      <c r="I2056">
        <v>8</v>
      </c>
      <c r="J2056">
        <v>-8</v>
      </c>
      <c r="K2056" t="s">
        <v>17</v>
      </c>
      <c r="L2056">
        <f t="shared" si="90"/>
        <v>44574.850000001599</v>
      </c>
      <c r="X2056" t="str">
        <f ca="1"/>
        <v>2025-06-03 14:12:30</v>
      </c>
    </row>
    <row r="2057" spans="1:24" x14ac:dyDescent="0.2">
      <c r="A2057" t="s">
        <v>11</v>
      </c>
      <c r="B2057" t="s">
        <v>15846</v>
      </c>
      <c r="C2057" t="s">
        <v>4680</v>
      </c>
      <c r="D2057" t="s">
        <v>566</v>
      </c>
      <c r="E2057" t="s">
        <v>15847</v>
      </c>
      <c r="F2057" t="s">
        <v>15841</v>
      </c>
      <c r="G2057">
        <v>1.98163</v>
      </c>
      <c r="H2057">
        <v>1.9802900000000001</v>
      </c>
      <c r="I2057">
        <v>4</v>
      </c>
      <c r="J2057">
        <v>-4</v>
      </c>
      <c r="K2057" t="s">
        <v>17</v>
      </c>
      <c r="L2057">
        <f t="shared" si="90"/>
        <v>44582.850000001599</v>
      </c>
      <c r="X2057" t="str">
        <f ca="1"/>
        <v>2025-06-03 14:12:20</v>
      </c>
    </row>
    <row r="2058" spans="1:24" x14ac:dyDescent="0.2">
      <c r="A2058" t="s">
        <v>11</v>
      </c>
      <c r="B2058" t="s">
        <v>15848</v>
      </c>
      <c r="C2058" t="s">
        <v>266</v>
      </c>
      <c r="D2058" t="s">
        <v>566</v>
      </c>
      <c r="E2058" t="s">
        <v>15849</v>
      </c>
      <c r="F2058" t="s">
        <v>15850</v>
      </c>
      <c r="G2058">
        <v>1.9831399999999999</v>
      </c>
      <c r="H2058">
        <v>1.9834400000000001</v>
      </c>
      <c r="I2058">
        <v>1</v>
      </c>
      <c r="J2058">
        <v>0.92</v>
      </c>
      <c r="K2058" t="s">
        <v>17</v>
      </c>
      <c r="L2058">
        <f t="shared" si="90"/>
        <v>44586.850000001599</v>
      </c>
      <c r="X2058" t="str">
        <f ca="1"/>
        <v>2025-06-03 14:10:50</v>
      </c>
    </row>
    <row r="2059" spans="1:24" x14ac:dyDescent="0.2">
      <c r="A2059" t="s">
        <v>11</v>
      </c>
      <c r="B2059" t="s">
        <v>15851</v>
      </c>
      <c r="C2059" t="s">
        <v>281</v>
      </c>
      <c r="D2059" t="s">
        <v>566</v>
      </c>
      <c r="E2059" t="s">
        <v>15852</v>
      </c>
      <c r="F2059" t="s">
        <v>15850</v>
      </c>
      <c r="G2059">
        <v>1.98285</v>
      </c>
      <c r="H2059">
        <v>1.9834400000000001</v>
      </c>
      <c r="I2059">
        <v>2</v>
      </c>
      <c r="J2059">
        <v>1.84</v>
      </c>
      <c r="K2059" t="s">
        <v>17</v>
      </c>
      <c r="L2059">
        <f t="shared" si="90"/>
        <v>44585.930000001601</v>
      </c>
      <c r="X2059" t="str">
        <f ca="1"/>
        <v>2025-06-03 14:11:00</v>
      </c>
    </row>
    <row r="2060" spans="1:24" x14ac:dyDescent="0.2">
      <c r="A2060" t="s">
        <v>11</v>
      </c>
      <c r="B2060" t="s">
        <v>15853</v>
      </c>
      <c r="C2060" t="s">
        <v>1525</v>
      </c>
      <c r="D2060" t="s">
        <v>566</v>
      </c>
      <c r="E2060" t="s">
        <v>15854</v>
      </c>
      <c r="F2060" t="s">
        <v>15855</v>
      </c>
      <c r="G2060">
        <v>1.98265</v>
      </c>
      <c r="H2060">
        <v>1.98298</v>
      </c>
      <c r="I2060">
        <v>2</v>
      </c>
      <c r="J2060">
        <v>1.84</v>
      </c>
      <c r="K2060" t="s">
        <v>17</v>
      </c>
      <c r="L2060">
        <f t="shared" si="90"/>
        <v>44584.090000001604</v>
      </c>
      <c r="X2060" t="str">
        <f ca="1"/>
        <v>2025-06-03 14:09:49</v>
      </c>
    </row>
    <row r="2061" spans="1:24" x14ac:dyDescent="0.2">
      <c r="A2061" t="s">
        <v>11</v>
      </c>
      <c r="B2061" t="s">
        <v>15856</v>
      </c>
      <c r="C2061" t="s">
        <v>6663</v>
      </c>
      <c r="D2061" t="s">
        <v>566</v>
      </c>
      <c r="E2061" t="s">
        <v>15857</v>
      </c>
      <c r="F2061" t="s">
        <v>15855</v>
      </c>
      <c r="G2061">
        <v>1.9827600000000001</v>
      </c>
      <c r="H2061">
        <v>1.98298</v>
      </c>
      <c r="I2061">
        <v>1</v>
      </c>
      <c r="J2061">
        <v>0.92</v>
      </c>
      <c r="K2061" t="s">
        <v>17</v>
      </c>
      <c r="L2061">
        <f t="shared" si="90"/>
        <v>44582.250000001608</v>
      </c>
      <c r="X2061" t="str">
        <f ca="1"/>
        <v>2025-06-03 14:09:40</v>
      </c>
    </row>
    <row r="2062" spans="1:24" x14ac:dyDescent="0.2">
      <c r="A2062" t="s">
        <v>11</v>
      </c>
      <c r="B2062" t="s">
        <v>15858</v>
      </c>
      <c r="C2062" t="s">
        <v>266</v>
      </c>
      <c r="D2062" t="s">
        <v>566</v>
      </c>
      <c r="E2062" t="s">
        <v>15859</v>
      </c>
      <c r="F2062" t="s">
        <v>15860</v>
      </c>
      <c r="G2062">
        <v>1.98308</v>
      </c>
      <c r="H2062">
        <v>1.9828699999999999</v>
      </c>
      <c r="I2062">
        <v>1</v>
      </c>
      <c r="J2062">
        <v>-1</v>
      </c>
      <c r="K2062" t="s">
        <v>17</v>
      </c>
      <c r="L2062">
        <f t="shared" si="90"/>
        <v>44581.33000000161</v>
      </c>
      <c r="X2062" t="str">
        <f ca="1"/>
        <v>2025-06-03 14:08:30</v>
      </c>
    </row>
    <row r="2063" spans="1:24" x14ac:dyDescent="0.2">
      <c r="A2063" t="s">
        <v>11</v>
      </c>
      <c r="B2063" t="s">
        <v>15861</v>
      </c>
      <c r="C2063" t="s">
        <v>786</v>
      </c>
      <c r="D2063" t="s">
        <v>566</v>
      </c>
      <c r="E2063" t="s">
        <v>15862</v>
      </c>
      <c r="F2063" t="s">
        <v>15860</v>
      </c>
      <c r="G2063">
        <v>1.98261</v>
      </c>
      <c r="H2063">
        <v>1.9828699999999999</v>
      </c>
      <c r="I2063">
        <v>2</v>
      </c>
      <c r="J2063">
        <v>1.84</v>
      </c>
      <c r="K2063" t="s">
        <v>17</v>
      </c>
      <c r="L2063">
        <f t="shared" si="90"/>
        <v>44582.33000000161</v>
      </c>
      <c r="X2063" t="str">
        <f ca="1"/>
        <v>2025-06-03 14:08:39</v>
      </c>
    </row>
    <row r="2064" spans="1:24" x14ac:dyDescent="0.2">
      <c r="A2064" t="s">
        <v>11</v>
      </c>
      <c r="B2064" t="s">
        <v>15863</v>
      </c>
      <c r="C2064" t="s">
        <v>4680</v>
      </c>
      <c r="D2064" t="s">
        <v>566</v>
      </c>
      <c r="E2064" t="s">
        <v>15864</v>
      </c>
      <c r="F2064" t="s">
        <v>15860</v>
      </c>
      <c r="G2064">
        <v>1.98244</v>
      </c>
      <c r="H2064">
        <v>1.9828699999999999</v>
      </c>
      <c r="I2064">
        <v>4</v>
      </c>
      <c r="J2064">
        <v>3.68</v>
      </c>
      <c r="K2064" t="s">
        <v>17</v>
      </c>
      <c r="L2064">
        <f t="shared" si="90"/>
        <v>44580.490000001613</v>
      </c>
      <c r="X2064" t="str">
        <f ca="1"/>
        <v>2025-06-03 14:08:49</v>
      </c>
    </row>
    <row r="2065" spans="1:24" x14ac:dyDescent="0.2">
      <c r="A2065" t="s">
        <v>11</v>
      </c>
      <c r="B2065" t="s">
        <v>15865</v>
      </c>
      <c r="C2065" t="s">
        <v>266</v>
      </c>
      <c r="D2065" t="s">
        <v>566</v>
      </c>
      <c r="E2065" t="s">
        <v>15866</v>
      </c>
      <c r="F2065" t="s">
        <v>15867</v>
      </c>
      <c r="G2065">
        <v>1.98142</v>
      </c>
      <c r="H2065">
        <v>1.9829699999999999</v>
      </c>
      <c r="I2065">
        <v>1</v>
      </c>
      <c r="J2065">
        <v>0.92</v>
      </c>
      <c r="K2065" t="s">
        <v>17</v>
      </c>
      <c r="L2065">
        <f t="shared" si="90"/>
        <v>44576.810000001613</v>
      </c>
      <c r="X2065" t="str">
        <f ca="1"/>
        <v>2025-06-03 14:07:19</v>
      </c>
    </row>
    <row r="2066" spans="1:24" x14ac:dyDescent="0.2">
      <c r="A2066" t="s">
        <v>11</v>
      </c>
      <c r="B2066" t="s">
        <v>15868</v>
      </c>
      <c r="C2066" t="s">
        <v>266</v>
      </c>
      <c r="D2066" t="s">
        <v>566</v>
      </c>
      <c r="E2066" t="s">
        <v>15869</v>
      </c>
      <c r="F2066" t="s">
        <v>15870</v>
      </c>
      <c r="G2066">
        <v>1.98156</v>
      </c>
      <c r="H2066">
        <v>1.9812000000000001</v>
      </c>
      <c r="I2066">
        <v>1</v>
      </c>
      <c r="J2066">
        <v>-1</v>
      </c>
      <c r="K2066" t="s">
        <v>17</v>
      </c>
      <c r="L2066">
        <f t="shared" si="90"/>
        <v>44575.890000001615</v>
      </c>
      <c r="X2066" t="str">
        <f ca="1"/>
        <v>2025-06-03 14:06:09</v>
      </c>
    </row>
    <row r="2067" spans="1:24" x14ac:dyDescent="0.2">
      <c r="A2067" t="s">
        <v>18</v>
      </c>
      <c r="B2067" t="s">
        <v>15871</v>
      </c>
      <c r="C2067" t="s">
        <v>4565</v>
      </c>
      <c r="D2067" t="s">
        <v>566</v>
      </c>
      <c r="E2067" t="s">
        <v>15872</v>
      </c>
      <c r="F2067" t="s">
        <v>15873</v>
      </c>
      <c r="G2067">
        <v>1.9809300000000001</v>
      </c>
      <c r="H2067">
        <v>1.9815700000000001</v>
      </c>
      <c r="I2067">
        <v>4</v>
      </c>
      <c r="J2067">
        <v>-4</v>
      </c>
      <c r="K2067" t="s">
        <v>17</v>
      </c>
      <c r="L2067">
        <f t="shared" si="90"/>
        <v>44576.890000001615</v>
      </c>
      <c r="X2067" t="str">
        <f ca="1"/>
        <v>2025-06-03 14:05:28</v>
      </c>
    </row>
    <row r="2068" spans="1:24" x14ac:dyDescent="0.2">
      <c r="A2068" t="s">
        <v>18</v>
      </c>
      <c r="B2068" t="s">
        <v>15874</v>
      </c>
      <c r="C2068" t="s">
        <v>786</v>
      </c>
      <c r="D2068" t="s">
        <v>566</v>
      </c>
      <c r="E2068" t="s">
        <v>15875</v>
      </c>
      <c r="F2068" t="s">
        <v>15873</v>
      </c>
      <c r="G2068">
        <v>1.98041</v>
      </c>
      <c r="H2068">
        <v>1.9815700000000001</v>
      </c>
      <c r="I2068">
        <v>2</v>
      </c>
      <c r="J2068">
        <v>-2</v>
      </c>
      <c r="K2068" t="s">
        <v>17</v>
      </c>
      <c r="L2068">
        <f t="shared" si="90"/>
        <v>44580.890000001615</v>
      </c>
      <c r="X2068" t="str">
        <f ca="1"/>
        <v>2025-06-03 14:05:08</v>
      </c>
    </row>
    <row r="2069" spans="1:24" x14ac:dyDescent="0.2">
      <c r="A2069" t="s">
        <v>18</v>
      </c>
      <c r="B2069" t="s">
        <v>15876</v>
      </c>
      <c r="C2069" t="s">
        <v>5765</v>
      </c>
      <c r="D2069" t="s">
        <v>566</v>
      </c>
      <c r="E2069" t="s">
        <v>15877</v>
      </c>
      <c r="F2069" t="s">
        <v>15873</v>
      </c>
      <c r="G2069">
        <v>1.98037</v>
      </c>
      <c r="H2069">
        <v>1.9815700000000001</v>
      </c>
      <c r="I2069">
        <v>1</v>
      </c>
      <c r="J2069">
        <v>-1</v>
      </c>
      <c r="K2069" t="s">
        <v>17</v>
      </c>
      <c r="L2069">
        <f t="shared" si="90"/>
        <v>44582.890000001615</v>
      </c>
      <c r="X2069" t="str">
        <f ca="1"/>
        <v>2025-06-03 14:04:58</v>
      </c>
    </row>
    <row r="2070" spans="1:24" x14ac:dyDescent="0.2">
      <c r="A2070" t="s">
        <v>18</v>
      </c>
      <c r="B2070" t="s">
        <v>15878</v>
      </c>
      <c r="C2070" t="s">
        <v>222</v>
      </c>
      <c r="D2070" t="s">
        <v>566</v>
      </c>
      <c r="E2070" t="s">
        <v>15879</v>
      </c>
      <c r="F2070" t="s">
        <v>15873</v>
      </c>
      <c r="G2070">
        <v>1.98126</v>
      </c>
      <c r="H2070">
        <v>1.9815700000000001</v>
      </c>
      <c r="I2070">
        <v>8</v>
      </c>
      <c r="J2070">
        <v>-8</v>
      </c>
      <c r="K2070" t="s">
        <v>17</v>
      </c>
      <c r="L2070">
        <f t="shared" si="90"/>
        <v>44583.890000001615</v>
      </c>
      <c r="X2070" t="str">
        <f ca="1"/>
        <v>2025-06-03 14:05:38</v>
      </c>
    </row>
    <row r="2071" spans="1:24" x14ac:dyDescent="0.2">
      <c r="A2071" t="s">
        <v>18</v>
      </c>
      <c r="B2071" t="s">
        <v>15880</v>
      </c>
      <c r="C2071" t="s">
        <v>266</v>
      </c>
      <c r="D2071" t="s">
        <v>566</v>
      </c>
      <c r="E2071" t="s">
        <v>15881</v>
      </c>
      <c r="F2071" t="s">
        <v>15882</v>
      </c>
      <c r="G2071">
        <v>1.9815799999999999</v>
      </c>
      <c r="H2071">
        <v>1.98065</v>
      </c>
      <c r="I2071">
        <v>1</v>
      </c>
      <c r="J2071">
        <v>0.92</v>
      </c>
      <c r="K2071" t="s">
        <v>17</v>
      </c>
      <c r="L2071">
        <f t="shared" si="90"/>
        <v>44591.890000001615</v>
      </c>
      <c r="X2071" t="str">
        <f ca="1"/>
        <v>2025-06-03 14:03:48</v>
      </c>
    </row>
    <row r="2072" spans="1:24" x14ac:dyDescent="0.2">
      <c r="A2072" t="s">
        <v>18</v>
      </c>
      <c r="B2072" t="s">
        <v>15883</v>
      </c>
      <c r="C2072" t="s">
        <v>266</v>
      </c>
      <c r="D2072" t="s">
        <v>566</v>
      </c>
      <c r="E2072" t="s">
        <v>15884</v>
      </c>
      <c r="F2072" t="s">
        <v>15885</v>
      </c>
      <c r="G2072">
        <v>1.9825600000000001</v>
      </c>
      <c r="H2072">
        <v>1.9819899999999999</v>
      </c>
      <c r="I2072">
        <v>1</v>
      </c>
      <c r="J2072">
        <v>0.92</v>
      </c>
      <c r="K2072" t="s">
        <v>17</v>
      </c>
      <c r="L2072">
        <f t="shared" si="90"/>
        <v>44590.970000001616</v>
      </c>
      <c r="X2072" t="str">
        <f ca="1"/>
        <v>2025-06-03 14:02:38</v>
      </c>
    </row>
    <row r="2073" spans="1:24" x14ac:dyDescent="0.2">
      <c r="A2073" t="s">
        <v>18</v>
      </c>
      <c r="B2073" t="s">
        <v>15886</v>
      </c>
      <c r="C2073" t="s">
        <v>786</v>
      </c>
      <c r="D2073" t="s">
        <v>566</v>
      </c>
      <c r="E2073" t="s">
        <v>15887</v>
      </c>
      <c r="F2073" t="s">
        <v>15885</v>
      </c>
      <c r="G2073">
        <v>1.98299</v>
      </c>
      <c r="H2073">
        <v>1.9819899999999999</v>
      </c>
      <c r="I2073">
        <v>2</v>
      </c>
      <c r="J2073">
        <v>1.84</v>
      </c>
      <c r="K2073" t="s">
        <v>17</v>
      </c>
      <c r="L2073">
        <f t="shared" si="90"/>
        <v>44590.050000001618</v>
      </c>
      <c r="X2073" t="str">
        <f ca="1"/>
        <v>2025-06-03 14:02:47</v>
      </c>
    </row>
    <row r="2074" spans="1:24" x14ac:dyDescent="0.2">
      <c r="A2074" t="s">
        <v>11</v>
      </c>
      <c r="B2074" t="s">
        <v>15888</v>
      </c>
      <c r="C2074" t="s">
        <v>266</v>
      </c>
      <c r="D2074" t="s">
        <v>566</v>
      </c>
      <c r="E2074" t="s">
        <v>15889</v>
      </c>
      <c r="F2074" t="s">
        <v>15890</v>
      </c>
      <c r="G2074">
        <v>1.9849600000000001</v>
      </c>
      <c r="H2074">
        <v>1.98271</v>
      </c>
      <c r="I2074">
        <v>1</v>
      </c>
      <c r="J2074">
        <v>-1</v>
      </c>
      <c r="K2074" t="s">
        <v>17</v>
      </c>
      <c r="L2074">
        <f t="shared" si="90"/>
        <v>44588.210000001622</v>
      </c>
      <c r="X2074" t="str">
        <f ca="1"/>
        <v>2025-06-03 14:01:27</v>
      </c>
    </row>
    <row r="2075" spans="1:24" x14ac:dyDescent="0.2">
      <c r="A2075" t="s">
        <v>11</v>
      </c>
      <c r="B2075" t="s">
        <v>15891</v>
      </c>
      <c r="C2075" t="s">
        <v>840</v>
      </c>
      <c r="D2075" t="s">
        <v>566</v>
      </c>
      <c r="E2075" t="s">
        <v>15892</v>
      </c>
      <c r="F2075" t="s">
        <v>15890</v>
      </c>
      <c r="G2075">
        <v>1.9834499999999999</v>
      </c>
      <c r="H2075">
        <v>1.98271</v>
      </c>
      <c r="I2075">
        <v>8</v>
      </c>
      <c r="J2075">
        <v>-8</v>
      </c>
      <c r="K2075" t="s">
        <v>17</v>
      </c>
      <c r="L2075">
        <f t="shared" si="90"/>
        <v>44589.210000001622</v>
      </c>
      <c r="X2075" t="str">
        <f ca="1"/>
        <v>2025-06-03 14:02:07</v>
      </c>
    </row>
    <row r="2076" spans="1:24" x14ac:dyDescent="0.2">
      <c r="A2076" t="s">
        <v>11</v>
      </c>
      <c r="B2076" t="s">
        <v>15893</v>
      </c>
      <c r="C2076" t="s">
        <v>281</v>
      </c>
      <c r="D2076" t="s">
        <v>566</v>
      </c>
      <c r="E2076" t="s">
        <v>15894</v>
      </c>
      <c r="F2076" t="s">
        <v>15890</v>
      </c>
      <c r="G2076">
        <v>1.9842500000000001</v>
      </c>
      <c r="H2076">
        <v>1.98271</v>
      </c>
      <c r="I2076">
        <v>2</v>
      </c>
      <c r="J2076">
        <v>-2</v>
      </c>
      <c r="K2076" t="s">
        <v>17</v>
      </c>
      <c r="L2076">
        <f t="shared" si="90"/>
        <v>44597.210000001622</v>
      </c>
      <c r="X2076" t="str">
        <f ca="1"/>
        <v>2025-06-03 14:01:37</v>
      </c>
    </row>
    <row r="2077" spans="1:24" x14ac:dyDescent="0.2">
      <c r="A2077" t="s">
        <v>11</v>
      </c>
      <c r="B2077" t="s">
        <v>15895</v>
      </c>
      <c r="C2077" t="s">
        <v>836</v>
      </c>
      <c r="D2077" t="s">
        <v>566</v>
      </c>
      <c r="E2077" t="s">
        <v>15896</v>
      </c>
      <c r="F2077" t="s">
        <v>15890</v>
      </c>
      <c r="G2077">
        <v>1.9836400000000001</v>
      </c>
      <c r="H2077">
        <v>1.98271</v>
      </c>
      <c r="I2077">
        <v>4</v>
      </c>
      <c r="J2077">
        <v>-4</v>
      </c>
      <c r="K2077" t="s">
        <v>17</v>
      </c>
      <c r="L2077">
        <f t="shared" si="90"/>
        <v>44599.210000001622</v>
      </c>
      <c r="X2077" t="str">
        <f ca="1"/>
        <v>2025-06-03 14:01:47</v>
      </c>
    </row>
    <row r="2078" spans="1:24" x14ac:dyDescent="0.2">
      <c r="A2078" t="s">
        <v>11</v>
      </c>
      <c r="B2078" t="s">
        <v>15897</v>
      </c>
      <c r="C2078" t="s">
        <v>4680</v>
      </c>
      <c r="D2078" t="s">
        <v>566</v>
      </c>
      <c r="E2078" t="s">
        <v>15898</v>
      </c>
      <c r="F2078" t="s">
        <v>15899</v>
      </c>
      <c r="G2078">
        <v>1.9843900000000001</v>
      </c>
      <c r="H2078">
        <v>1.98526</v>
      </c>
      <c r="I2078">
        <v>2</v>
      </c>
      <c r="J2078">
        <v>1.84</v>
      </c>
      <c r="K2078" t="s">
        <v>17</v>
      </c>
      <c r="L2078">
        <f t="shared" si="90"/>
        <v>44603.210000001622</v>
      </c>
      <c r="X2078" t="str">
        <f ca="1"/>
        <v>2025-06-03 14:00:22</v>
      </c>
    </row>
    <row r="2079" spans="1:24" x14ac:dyDescent="0.2">
      <c r="A2079" t="s">
        <v>11</v>
      </c>
      <c r="B2079" t="s">
        <v>15900</v>
      </c>
      <c r="C2079" t="s">
        <v>266</v>
      </c>
      <c r="D2079" t="s">
        <v>566</v>
      </c>
      <c r="E2079" t="s">
        <v>15901</v>
      </c>
      <c r="F2079" t="s">
        <v>15899</v>
      </c>
      <c r="G2079">
        <v>1.9849000000000001</v>
      </c>
      <c r="H2079">
        <v>1.98526</v>
      </c>
      <c r="I2079">
        <v>1</v>
      </c>
      <c r="J2079">
        <v>0.92</v>
      </c>
      <c r="K2079" t="s">
        <v>17</v>
      </c>
      <c r="L2079">
        <f t="shared" si="90"/>
        <v>44601.370000001625</v>
      </c>
      <c r="X2079" t="str">
        <f ca="1"/>
        <v>2025-06-03 14:00:03</v>
      </c>
    </row>
    <row r="2080" spans="1:24" x14ac:dyDescent="0.2">
      <c r="A2080" t="s">
        <v>18</v>
      </c>
      <c r="B2080" t="s">
        <v>15902</v>
      </c>
      <c r="C2080" t="s">
        <v>850</v>
      </c>
      <c r="D2080" t="s">
        <v>566</v>
      </c>
      <c r="E2080" t="s">
        <v>15903</v>
      </c>
      <c r="F2080" t="s">
        <v>15904</v>
      </c>
      <c r="G2080">
        <v>1.9843900000000001</v>
      </c>
      <c r="H2080">
        <v>1.9844599999999999</v>
      </c>
      <c r="I2080">
        <v>8</v>
      </c>
      <c r="J2080">
        <v>-8</v>
      </c>
      <c r="K2080" t="s">
        <v>17</v>
      </c>
      <c r="L2080">
        <f t="shared" si="90"/>
        <v>44600.450000001627</v>
      </c>
      <c r="X2080" t="str">
        <f ca="1"/>
        <v>2025-06-03 13:59:43</v>
      </c>
    </row>
    <row r="2081" spans="1:24" x14ac:dyDescent="0.2">
      <c r="A2081" t="s">
        <v>18</v>
      </c>
      <c r="B2081" t="s">
        <v>15905</v>
      </c>
      <c r="C2081" t="s">
        <v>836</v>
      </c>
      <c r="D2081" t="s">
        <v>566</v>
      </c>
      <c r="E2081" t="s">
        <v>15906</v>
      </c>
      <c r="F2081" t="s">
        <v>15904</v>
      </c>
      <c r="G2081">
        <v>1.9841800000000001</v>
      </c>
      <c r="H2081">
        <v>1.9844599999999999</v>
      </c>
      <c r="I2081">
        <v>4</v>
      </c>
      <c r="J2081">
        <v>-4</v>
      </c>
      <c r="K2081" t="s">
        <v>17</v>
      </c>
      <c r="L2081">
        <f t="shared" si="90"/>
        <v>44608.450000001627</v>
      </c>
      <c r="X2081" t="str">
        <f ca="1"/>
        <v>2025-06-03 13:59:13</v>
      </c>
    </row>
    <row r="2082" spans="1:24" x14ac:dyDescent="0.2">
      <c r="A2082" t="s">
        <v>18</v>
      </c>
      <c r="B2082" t="s">
        <v>15907</v>
      </c>
      <c r="C2082" t="s">
        <v>266</v>
      </c>
      <c r="D2082" t="s">
        <v>566</v>
      </c>
      <c r="E2082" t="s">
        <v>15908</v>
      </c>
      <c r="F2082" t="s">
        <v>15904</v>
      </c>
      <c r="G2082">
        <v>1.98336</v>
      </c>
      <c r="H2082">
        <v>1.9844599999999999</v>
      </c>
      <c r="I2082">
        <v>1</v>
      </c>
      <c r="J2082">
        <v>-1</v>
      </c>
      <c r="K2082" t="s">
        <v>17</v>
      </c>
      <c r="L2082">
        <f t="shared" si="90"/>
        <v>44612.450000001627</v>
      </c>
      <c r="X2082" t="str">
        <f ca="1"/>
        <v>2025-06-03 13:58:53</v>
      </c>
    </row>
    <row r="2083" spans="1:24" x14ac:dyDescent="0.2">
      <c r="A2083" t="s">
        <v>18</v>
      </c>
      <c r="B2083" t="s">
        <v>15909</v>
      </c>
      <c r="C2083" t="s">
        <v>786</v>
      </c>
      <c r="D2083" t="s">
        <v>566</v>
      </c>
      <c r="E2083" t="s">
        <v>15910</v>
      </c>
      <c r="F2083" t="s">
        <v>15904</v>
      </c>
      <c r="G2083">
        <v>1.9838899999999999</v>
      </c>
      <c r="H2083">
        <v>1.9844599999999999</v>
      </c>
      <c r="I2083">
        <v>2</v>
      </c>
      <c r="J2083">
        <v>-2</v>
      </c>
      <c r="K2083" t="s">
        <v>17</v>
      </c>
      <c r="L2083">
        <f t="shared" si="90"/>
        <v>44613.450000001627</v>
      </c>
      <c r="X2083" t="str">
        <f ca="1"/>
        <v>2025-06-03 13:59:02</v>
      </c>
    </row>
    <row r="2084" spans="1:24" x14ac:dyDescent="0.2">
      <c r="A2084" t="s">
        <v>18</v>
      </c>
      <c r="B2084" t="s">
        <v>15911</v>
      </c>
      <c r="C2084" t="s">
        <v>266</v>
      </c>
      <c r="D2084" t="s">
        <v>566</v>
      </c>
      <c r="E2084" t="s">
        <v>15912</v>
      </c>
      <c r="F2084" t="s">
        <v>15913</v>
      </c>
      <c r="G2084">
        <v>1.98265</v>
      </c>
      <c r="H2084">
        <v>1.98322</v>
      </c>
      <c r="I2084">
        <v>1</v>
      </c>
      <c r="J2084">
        <v>-1</v>
      </c>
      <c r="K2084" t="s">
        <v>17</v>
      </c>
      <c r="L2084">
        <f t="shared" si="90"/>
        <v>44615.450000001627</v>
      </c>
      <c r="X2084" t="str">
        <f ca="1"/>
        <v>2025-06-03 13:57:43</v>
      </c>
    </row>
    <row r="2085" spans="1:24" x14ac:dyDescent="0.2">
      <c r="A2085" t="s">
        <v>18</v>
      </c>
      <c r="B2085" t="s">
        <v>15914</v>
      </c>
      <c r="C2085" t="s">
        <v>4680</v>
      </c>
      <c r="D2085" t="s">
        <v>566</v>
      </c>
      <c r="E2085" t="s">
        <v>15915</v>
      </c>
      <c r="F2085" t="s">
        <v>15913</v>
      </c>
      <c r="G2085">
        <v>1.9831700000000001</v>
      </c>
      <c r="H2085">
        <v>1.98322</v>
      </c>
      <c r="I2085">
        <v>2</v>
      </c>
      <c r="J2085">
        <v>-2</v>
      </c>
      <c r="K2085" t="s">
        <v>17</v>
      </c>
      <c r="L2085">
        <f t="shared" si="90"/>
        <v>44616.450000001627</v>
      </c>
      <c r="X2085" t="str">
        <f ca="1"/>
        <v>2025-06-03 13:58:02</v>
      </c>
    </row>
    <row r="2086" spans="1:24" x14ac:dyDescent="0.2">
      <c r="A2086" t="s">
        <v>18</v>
      </c>
      <c r="B2086" t="s">
        <v>15916</v>
      </c>
      <c r="C2086" t="s">
        <v>281</v>
      </c>
      <c r="D2086" t="s">
        <v>566</v>
      </c>
      <c r="E2086" t="s">
        <v>15917</v>
      </c>
      <c r="F2086" t="s">
        <v>15918</v>
      </c>
      <c r="G2086">
        <v>1.98302</v>
      </c>
      <c r="H2086">
        <v>1.98326</v>
      </c>
      <c r="I2086">
        <v>2</v>
      </c>
      <c r="J2086">
        <v>-2</v>
      </c>
      <c r="K2086" t="s">
        <v>17</v>
      </c>
      <c r="L2086">
        <f t="shared" si="90"/>
        <v>44618.450000001627</v>
      </c>
      <c r="X2086" t="str">
        <f ca="1"/>
        <v>2025-06-03 13:56:42</v>
      </c>
    </row>
    <row r="2087" spans="1:24" x14ac:dyDescent="0.2">
      <c r="A2087" t="s">
        <v>18</v>
      </c>
      <c r="B2087" t="s">
        <v>15919</v>
      </c>
      <c r="C2087" t="s">
        <v>836</v>
      </c>
      <c r="D2087" t="s">
        <v>566</v>
      </c>
      <c r="E2087" t="s">
        <v>15920</v>
      </c>
      <c r="F2087" t="s">
        <v>15918</v>
      </c>
      <c r="G2087">
        <v>1.9839899999999999</v>
      </c>
      <c r="H2087">
        <v>1.98326</v>
      </c>
      <c r="I2087">
        <v>4</v>
      </c>
      <c r="J2087">
        <v>3.68</v>
      </c>
      <c r="K2087" t="s">
        <v>17</v>
      </c>
      <c r="L2087">
        <f t="shared" si="90"/>
        <v>44620.450000001627</v>
      </c>
      <c r="X2087" t="str">
        <f ca="1"/>
        <v>2025-06-03 13:56:52</v>
      </c>
    </row>
    <row r="2088" spans="1:24" x14ac:dyDescent="0.2">
      <c r="A2088" t="s">
        <v>18</v>
      </c>
      <c r="B2088" t="s">
        <v>15921</v>
      </c>
      <c r="C2088" t="s">
        <v>4379</v>
      </c>
      <c r="D2088" t="s">
        <v>566</v>
      </c>
      <c r="E2088" t="s">
        <v>15922</v>
      </c>
      <c r="F2088" t="s">
        <v>15918</v>
      </c>
      <c r="G2088">
        <v>1.98268</v>
      </c>
      <c r="H2088">
        <v>1.98326</v>
      </c>
      <c r="I2088">
        <v>1</v>
      </c>
      <c r="J2088">
        <v>-1</v>
      </c>
      <c r="K2088" t="s">
        <v>17</v>
      </c>
      <c r="L2088">
        <f t="shared" si="90"/>
        <v>44616.770000001627</v>
      </c>
      <c r="X2088" t="str">
        <f ca="1"/>
        <v>2025-06-03 13:56:33</v>
      </c>
    </row>
    <row r="2089" spans="1:24" x14ac:dyDescent="0.2">
      <c r="A2089" t="s">
        <v>18</v>
      </c>
      <c r="B2089" t="s">
        <v>15923</v>
      </c>
      <c r="C2089" t="s">
        <v>850</v>
      </c>
      <c r="D2089" t="s">
        <v>566</v>
      </c>
      <c r="E2089" t="s">
        <v>15924</v>
      </c>
      <c r="F2089" t="s">
        <v>15925</v>
      </c>
      <c r="G2089">
        <v>1.9832799999999999</v>
      </c>
      <c r="H2089">
        <v>1.9830700000000001</v>
      </c>
      <c r="I2089">
        <v>4</v>
      </c>
      <c r="J2089">
        <v>3.68</v>
      </c>
      <c r="K2089" t="s">
        <v>17</v>
      </c>
      <c r="L2089">
        <f t="shared" si="90"/>
        <v>44617.770000001627</v>
      </c>
      <c r="X2089" t="str">
        <f ca="1"/>
        <v>2025-06-03 13:56:13</v>
      </c>
    </row>
    <row r="2090" spans="1:24" x14ac:dyDescent="0.2">
      <c r="A2090" t="s">
        <v>18</v>
      </c>
      <c r="B2090" t="s">
        <v>15926</v>
      </c>
      <c r="C2090" t="s">
        <v>222</v>
      </c>
      <c r="D2090" t="s">
        <v>566</v>
      </c>
      <c r="E2090" t="s">
        <v>15927</v>
      </c>
      <c r="F2090" t="s">
        <v>15925</v>
      </c>
      <c r="G2090">
        <v>1.9828699999999999</v>
      </c>
      <c r="H2090">
        <v>1.9830700000000001</v>
      </c>
      <c r="I2090">
        <v>2</v>
      </c>
      <c r="J2090">
        <v>-2</v>
      </c>
      <c r="K2090" t="s">
        <v>17</v>
      </c>
      <c r="L2090">
        <f t="shared" si="90"/>
        <v>44614.090000001626</v>
      </c>
      <c r="X2090" t="str">
        <f ca="1"/>
        <v>2025-06-03 13:56:02</v>
      </c>
    </row>
    <row r="2091" spans="1:24" x14ac:dyDescent="0.2">
      <c r="A2091" t="s">
        <v>18</v>
      </c>
      <c r="B2091" t="s">
        <v>15928</v>
      </c>
      <c r="C2091" t="s">
        <v>266</v>
      </c>
      <c r="D2091" t="s">
        <v>566</v>
      </c>
      <c r="E2091" t="s">
        <v>15929</v>
      </c>
      <c r="F2091" t="s">
        <v>15925</v>
      </c>
      <c r="G2091">
        <v>1.9826299999999999</v>
      </c>
      <c r="H2091">
        <v>1.9830700000000001</v>
      </c>
      <c r="I2091">
        <v>1</v>
      </c>
      <c r="J2091">
        <v>-1</v>
      </c>
      <c r="K2091" t="s">
        <v>17</v>
      </c>
      <c r="L2091">
        <f t="shared" si="90"/>
        <v>44616.090000001626</v>
      </c>
      <c r="X2091" t="str">
        <f ca="1"/>
        <v>2025-06-03 13:55:23</v>
      </c>
    </row>
    <row r="2092" spans="1:24" x14ac:dyDescent="0.2">
      <c r="A2092" t="s">
        <v>18</v>
      </c>
      <c r="B2092" t="s">
        <v>15930</v>
      </c>
      <c r="C2092" t="s">
        <v>222</v>
      </c>
      <c r="D2092" t="s">
        <v>566</v>
      </c>
      <c r="E2092" t="s">
        <v>15931</v>
      </c>
      <c r="F2092" t="s">
        <v>15932</v>
      </c>
      <c r="G2092">
        <v>1.98281</v>
      </c>
      <c r="H2092">
        <v>1.98261</v>
      </c>
      <c r="I2092">
        <v>8</v>
      </c>
      <c r="J2092">
        <v>7.36</v>
      </c>
      <c r="K2092" t="s">
        <v>17</v>
      </c>
      <c r="L2092">
        <f t="shared" si="90"/>
        <v>44617.090000001626</v>
      </c>
      <c r="X2092" t="str">
        <f ca="1"/>
        <v>2025-06-03 13:54:52</v>
      </c>
    </row>
    <row r="2093" spans="1:24" x14ac:dyDescent="0.2">
      <c r="A2093" t="s">
        <v>18</v>
      </c>
      <c r="B2093" t="s">
        <v>15933</v>
      </c>
      <c r="C2093" t="s">
        <v>4680</v>
      </c>
      <c r="D2093" t="s">
        <v>566</v>
      </c>
      <c r="E2093" t="s">
        <v>15934</v>
      </c>
      <c r="F2093" t="s">
        <v>15932</v>
      </c>
      <c r="G2093">
        <v>1.98092</v>
      </c>
      <c r="H2093">
        <v>1.98261</v>
      </c>
      <c r="I2093">
        <v>2</v>
      </c>
      <c r="J2093">
        <v>-2</v>
      </c>
      <c r="K2093" t="s">
        <v>17</v>
      </c>
      <c r="L2093">
        <f t="shared" si="90"/>
        <v>44609.730000001626</v>
      </c>
      <c r="X2093" t="str">
        <f ca="1"/>
        <v>2025-06-03 13:54:32</v>
      </c>
    </row>
    <row r="2094" spans="1:24" x14ac:dyDescent="0.2">
      <c r="A2094" t="s">
        <v>18</v>
      </c>
      <c r="B2094" t="s">
        <v>15935</v>
      </c>
      <c r="C2094" t="s">
        <v>266</v>
      </c>
      <c r="D2094" t="s">
        <v>566</v>
      </c>
      <c r="E2094" t="s">
        <v>15936</v>
      </c>
      <c r="F2094" t="s">
        <v>15932</v>
      </c>
      <c r="G2094">
        <v>1.98068</v>
      </c>
      <c r="H2094">
        <v>1.98261</v>
      </c>
      <c r="I2094">
        <v>1</v>
      </c>
      <c r="J2094">
        <v>-1</v>
      </c>
      <c r="K2094" t="s">
        <v>17</v>
      </c>
      <c r="L2094">
        <f t="shared" si="90"/>
        <v>44611.730000001626</v>
      </c>
      <c r="X2094" t="str">
        <f ca="1"/>
        <v>2025-06-03 13:54:13</v>
      </c>
    </row>
    <row r="2095" spans="1:24" x14ac:dyDescent="0.2">
      <c r="A2095" t="s">
        <v>18</v>
      </c>
      <c r="B2095" t="s">
        <v>15937</v>
      </c>
      <c r="C2095" t="s">
        <v>4565</v>
      </c>
      <c r="D2095" t="s">
        <v>566</v>
      </c>
      <c r="E2095" t="s">
        <v>15938</v>
      </c>
      <c r="F2095" t="s">
        <v>15932</v>
      </c>
      <c r="G2095">
        <v>1.9817499999999999</v>
      </c>
      <c r="H2095">
        <v>1.98261</v>
      </c>
      <c r="I2095">
        <v>4</v>
      </c>
      <c r="J2095">
        <v>-4</v>
      </c>
      <c r="K2095" t="s">
        <v>17</v>
      </c>
      <c r="L2095">
        <f t="shared" si="90"/>
        <v>44612.730000001626</v>
      </c>
      <c r="X2095" t="str">
        <f ca="1"/>
        <v>2025-06-03 13:54:42</v>
      </c>
    </row>
    <row r="2096" spans="1:24" x14ac:dyDescent="0.2">
      <c r="A2096" t="s">
        <v>18</v>
      </c>
      <c r="B2096" t="s">
        <v>15939</v>
      </c>
      <c r="C2096" t="s">
        <v>5765</v>
      </c>
      <c r="D2096" t="s">
        <v>566</v>
      </c>
      <c r="E2096" t="s">
        <v>15940</v>
      </c>
      <c r="F2096" t="s">
        <v>15941</v>
      </c>
      <c r="G2096">
        <v>1.98142</v>
      </c>
      <c r="H2096">
        <v>1.98089</v>
      </c>
      <c r="I2096">
        <v>1</v>
      </c>
      <c r="J2096">
        <v>0.92</v>
      </c>
      <c r="K2096" t="s">
        <v>17</v>
      </c>
      <c r="L2096">
        <f t="shared" si="90"/>
        <v>44616.730000001626</v>
      </c>
      <c r="X2096" t="str">
        <f ca="1"/>
        <v>2025-06-03 13:53:02</v>
      </c>
    </row>
    <row r="2097" spans="1:24" x14ac:dyDescent="0.2">
      <c r="A2097" t="s">
        <v>18</v>
      </c>
      <c r="B2097" t="s">
        <v>15942</v>
      </c>
      <c r="C2097" t="s">
        <v>4680</v>
      </c>
      <c r="D2097" t="s">
        <v>566</v>
      </c>
      <c r="E2097" t="s">
        <v>15943</v>
      </c>
      <c r="F2097" t="s">
        <v>15941</v>
      </c>
      <c r="G2097">
        <v>1.9818899999999999</v>
      </c>
      <c r="H2097">
        <v>1.98089</v>
      </c>
      <c r="I2097">
        <v>2</v>
      </c>
      <c r="J2097">
        <v>1.84</v>
      </c>
      <c r="K2097" t="s">
        <v>17</v>
      </c>
      <c r="L2097">
        <f t="shared" si="90"/>
        <v>44615.810000001627</v>
      </c>
      <c r="X2097" t="str">
        <f ca="1"/>
        <v>2025-06-03 13:53:22</v>
      </c>
    </row>
    <row r="2098" spans="1:24" x14ac:dyDescent="0.2">
      <c r="A2098" t="s">
        <v>18</v>
      </c>
      <c r="B2098" t="s">
        <v>15944</v>
      </c>
      <c r="C2098" t="s">
        <v>4379</v>
      </c>
      <c r="D2098" t="s">
        <v>566</v>
      </c>
      <c r="E2098" t="s">
        <v>15945</v>
      </c>
      <c r="F2098" t="s">
        <v>15946</v>
      </c>
      <c r="G2098">
        <v>1.9830700000000001</v>
      </c>
      <c r="H2098">
        <v>1.9820199999999999</v>
      </c>
      <c r="I2098">
        <v>1</v>
      </c>
      <c r="J2098">
        <v>0.92</v>
      </c>
      <c r="K2098" t="s">
        <v>17</v>
      </c>
      <c r="L2098">
        <f t="shared" si="90"/>
        <v>44613.970000001631</v>
      </c>
      <c r="X2098" t="str">
        <f ca="1"/>
        <v>2025-06-03 13:51:53</v>
      </c>
    </row>
    <row r="2099" spans="1:24" x14ac:dyDescent="0.2">
      <c r="A2099" t="s">
        <v>18</v>
      </c>
      <c r="B2099" t="s">
        <v>15947</v>
      </c>
      <c r="C2099" t="s">
        <v>836</v>
      </c>
      <c r="D2099" t="s">
        <v>566</v>
      </c>
      <c r="E2099" t="s">
        <v>15948</v>
      </c>
      <c r="F2099" t="s">
        <v>15946</v>
      </c>
      <c r="G2099">
        <v>1.98316</v>
      </c>
      <c r="H2099">
        <v>1.9820199999999999</v>
      </c>
      <c r="I2099">
        <v>2</v>
      </c>
      <c r="J2099">
        <v>1.84</v>
      </c>
      <c r="K2099" t="s">
        <v>17</v>
      </c>
      <c r="L2099">
        <f t="shared" si="90"/>
        <v>44613.050000001633</v>
      </c>
      <c r="X2099" t="str">
        <f ca="1"/>
        <v>2025-06-03 13:52:12</v>
      </c>
    </row>
    <row r="2100" spans="1:24" x14ac:dyDescent="0.2">
      <c r="A2100" t="s">
        <v>11</v>
      </c>
      <c r="B2100" t="s">
        <v>15949</v>
      </c>
      <c r="C2100" t="s">
        <v>836</v>
      </c>
      <c r="D2100" t="s">
        <v>566</v>
      </c>
      <c r="E2100" t="s">
        <v>15950</v>
      </c>
      <c r="F2100" t="s">
        <v>15951</v>
      </c>
      <c r="G2100">
        <v>1.98505</v>
      </c>
      <c r="H2100">
        <v>1.9838800000000001</v>
      </c>
      <c r="I2100">
        <v>4</v>
      </c>
      <c r="J2100">
        <v>-4</v>
      </c>
      <c r="K2100" t="s">
        <v>17</v>
      </c>
      <c r="L2100">
        <f t="shared" si="90"/>
        <v>44611.210000001636</v>
      </c>
      <c r="X2100" t="str">
        <f ca="1"/>
        <v>2025-06-03 13:51:02</v>
      </c>
    </row>
    <row r="2101" spans="1:24" x14ac:dyDescent="0.2">
      <c r="A2101" t="s">
        <v>11</v>
      </c>
      <c r="B2101" t="s">
        <v>15952</v>
      </c>
      <c r="C2101" t="s">
        <v>301</v>
      </c>
      <c r="D2101" t="s">
        <v>566</v>
      </c>
      <c r="E2101" t="s">
        <v>15953</v>
      </c>
      <c r="F2101" t="s">
        <v>15951</v>
      </c>
      <c r="G2101">
        <v>1.9841299999999999</v>
      </c>
      <c r="H2101">
        <v>1.9838800000000001</v>
      </c>
      <c r="I2101">
        <v>8</v>
      </c>
      <c r="J2101">
        <v>-8</v>
      </c>
      <c r="K2101" t="s">
        <v>17</v>
      </c>
      <c r="L2101">
        <f t="shared" si="90"/>
        <v>44615.210000001636</v>
      </c>
      <c r="X2101" t="str">
        <f ca="1"/>
        <v>2025-06-03 13:51:12</v>
      </c>
    </row>
    <row r="2102" spans="1:24" x14ac:dyDescent="0.2">
      <c r="A2102" t="s">
        <v>11</v>
      </c>
      <c r="B2102" t="s">
        <v>15954</v>
      </c>
      <c r="C2102" t="s">
        <v>266</v>
      </c>
      <c r="D2102" t="s">
        <v>566</v>
      </c>
      <c r="E2102" t="s">
        <v>15955</v>
      </c>
      <c r="F2102" t="s">
        <v>15951</v>
      </c>
      <c r="G2102">
        <v>1.98563</v>
      </c>
      <c r="H2102">
        <v>1.9838800000000001</v>
      </c>
      <c r="I2102">
        <v>1</v>
      </c>
      <c r="J2102">
        <v>-1</v>
      </c>
      <c r="K2102" t="s">
        <v>17</v>
      </c>
      <c r="L2102">
        <f t="shared" si="90"/>
        <v>44623.210000001636</v>
      </c>
      <c r="X2102" t="str">
        <f ca="1"/>
        <v>2025-06-03 13:50:42</v>
      </c>
    </row>
    <row r="2103" spans="1:24" x14ac:dyDescent="0.2">
      <c r="A2103" t="s">
        <v>11</v>
      </c>
      <c r="B2103" t="s">
        <v>15956</v>
      </c>
      <c r="C2103" t="s">
        <v>281</v>
      </c>
      <c r="D2103" t="s">
        <v>566</v>
      </c>
      <c r="E2103" t="s">
        <v>15957</v>
      </c>
      <c r="F2103" t="s">
        <v>15951</v>
      </c>
      <c r="G2103">
        <v>1.98559</v>
      </c>
      <c r="H2103">
        <v>1.9838800000000001</v>
      </c>
      <c r="I2103">
        <v>2</v>
      </c>
      <c r="J2103">
        <v>-2</v>
      </c>
      <c r="K2103" t="s">
        <v>17</v>
      </c>
      <c r="L2103">
        <f t="shared" si="90"/>
        <v>44624.210000001636</v>
      </c>
      <c r="X2103" t="str">
        <f ca="1"/>
        <v>2025-06-03 13:50:52</v>
      </c>
    </row>
    <row r="2104" spans="1:24" x14ac:dyDescent="0.2">
      <c r="A2104" t="s">
        <v>11</v>
      </c>
      <c r="B2104" t="s">
        <v>15958</v>
      </c>
      <c r="C2104" t="s">
        <v>5765</v>
      </c>
      <c r="D2104" t="s">
        <v>566</v>
      </c>
      <c r="E2104" t="s">
        <v>15959</v>
      </c>
      <c r="F2104" t="s">
        <v>15960</v>
      </c>
      <c r="G2104">
        <v>1.9831099999999999</v>
      </c>
      <c r="H2104">
        <v>1.98546</v>
      </c>
      <c r="I2104">
        <v>1</v>
      </c>
      <c r="J2104">
        <v>0.92</v>
      </c>
      <c r="K2104" t="s">
        <v>17</v>
      </c>
      <c r="L2104">
        <f t="shared" si="90"/>
        <v>44626.210000001636</v>
      </c>
      <c r="X2104" t="str">
        <f ca="1"/>
        <v>2025-06-03 13:49:32</v>
      </c>
    </row>
    <row r="2105" spans="1:24" x14ac:dyDescent="0.2">
      <c r="A2105" t="s">
        <v>11</v>
      </c>
      <c r="B2105" t="s">
        <v>15961</v>
      </c>
      <c r="C2105" t="s">
        <v>4379</v>
      </c>
      <c r="D2105" t="s">
        <v>566</v>
      </c>
      <c r="E2105" t="s">
        <v>15962</v>
      </c>
      <c r="F2105" t="s">
        <v>15963</v>
      </c>
      <c r="G2105">
        <v>1.98421</v>
      </c>
      <c r="H2105">
        <v>1.9829699999999999</v>
      </c>
      <c r="I2105">
        <v>1</v>
      </c>
      <c r="J2105">
        <v>-1</v>
      </c>
      <c r="K2105" t="s">
        <v>17</v>
      </c>
      <c r="L2105">
        <f t="shared" si="90"/>
        <v>44625.290000001638</v>
      </c>
      <c r="X2105" t="str">
        <f ca="1"/>
        <v>2025-06-03 13:48:23</v>
      </c>
    </row>
    <row r="2106" spans="1:24" x14ac:dyDescent="0.2">
      <c r="A2106" t="s">
        <v>11</v>
      </c>
      <c r="B2106" t="s">
        <v>15964</v>
      </c>
      <c r="C2106" t="s">
        <v>281</v>
      </c>
      <c r="D2106" t="s">
        <v>566</v>
      </c>
      <c r="E2106" t="s">
        <v>15965</v>
      </c>
      <c r="F2106" t="s">
        <v>15963</v>
      </c>
      <c r="G2106">
        <v>1.9837499999999999</v>
      </c>
      <c r="H2106">
        <v>1.9829699999999999</v>
      </c>
      <c r="I2106">
        <v>2</v>
      </c>
      <c r="J2106">
        <v>-2</v>
      </c>
      <c r="K2106" t="s">
        <v>17</v>
      </c>
      <c r="L2106">
        <f t="shared" si="90"/>
        <v>44626.290000001638</v>
      </c>
      <c r="X2106" t="str">
        <f ca="1"/>
        <v>2025-06-03 13:48:32</v>
      </c>
    </row>
    <row r="2107" spans="1:24" x14ac:dyDescent="0.2">
      <c r="A2107" t="s">
        <v>11</v>
      </c>
      <c r="B2107" t="s">
        <v>15966</v>
      </c>
      <c r="C2107" t="s">
        <v>850</v>
      </c>
      <c r="D2107" t="s">
        <v>566</v>
      </c>
      <c r="E2107" t="s">
        <v>15967</v>
      </c>
      <c r="F2107" t="s">
        <v>15963</v>
      </c>
      <c r="G2107">
        <v>1.98377</v>
      </c>
      <c r="H2107">
        <v>1.9829699999999999</v>
      </c>
      <c r="I2107">
        <v>4</v>
      </c>
      <c r="J2107">
        <v>-4</v>
      </c>
      <c r="K2107" t="s">
        <v>17</v>
      </c>
      <c r="L2107">
        <f t="shared" si="90"/>
        <v>44628.290000001638</v>
      </c>
      <c r="X2107" t="str">
        <f ca="1"/>
        <v>2025-06-03 13:49:12</v>
      </c>
    </row>
    <row r="2108" spans="1:24" x14ac:dyDescent="0.2">
      <c r="A2108" t="s">
        <v>11</v>
      </c>
      <c r="B2108" t="s">
        <v>15968</v>
      </c>
      <c r="C2108" t="s">
        <v>266</v>
      </c>
      <c r="D2108" t="s">
        <v>566</v>
      </c>
      <c r="E2108" t="s">
        <v>15969</v>
      </c>
      <c r="F2108" t="s">
        <v>15970</v>
      </c>
      <c r="G2108">
        <v>1.98532</v>
      </c>
      <c r="H2108">
        <v>1.98458</v>
      </c>
      <c r="I2108">
        <v>1</v>
      </c>
      <c r="J2108">
        <v>-1</v>
      </c>
      <c r="K2108" t="s">
        <v>17</v>
      </c>
      <c r="L2108">
        <f t="shared" si="90"/>
        <v>44632.290000001638</v>
      </c>
      <c r="X2108" t="str">
        <f ca="1"/>
        <v>2025-06-03 13:47:12</v>
      </c>
    </row>
    <row r="2109" spans="1:24" x14ac:dyDescent="0.2">
      <c r="A2109" t="s">
        <v>11</v>
      </c>
      <c r="B2109" t="s">
        <v>15971</v>
      </c>
      <c r="C2109" t="s">
        <v>4680</v>
      </c>
      <c r="D2109" t="s">
        <v>566</v>
      </c>
      <c r="E2109" t="s">
        <v>15972</v>
      </c>
      <c r="F2109" t="s">
        <v>15973</v>
      </c>
      <c r="G2109">
        <v>1.9847600000000001</v>
      </c>
      <c r="H2109">
        <v>1.98491</v>
      </c>
      <c r="I2109">
        <v>2</v>
      </c>
      <c r="J2109">
        <v>1.84</v>
      </c>
      <c r="K2109" t="s">
        <v>17</v>
      </c>
      <c r="L2109">
        <f t="shared" si="90"/>
        <v>44633.290000001638</v>
      </c>
      <c r="X2109" t="str">
        <f ca="1"/>
        <v>2025-06-03 13:46:21</v>
      </c>
    </row>
    <row r="2110" spans="1:24" x14ac:dyDescent="0.2">
      <c r="A2110" t="s">
        <v>11</v>
      </c>
      <c r="B2110" t="s">
        <v>15974</v>
      </c>
      <c r="C2110" t="s">
        <v>266</v>
      </c>
      <c r="D2110" t="s">
        <v>566</v>
      </c>
      <c r="E2110" t="s">
        <v>15975</v>
      </c>
      <c r="F2110" t="s">
        <v>15973</v>
      </c>
      <c r="G2110">
        <v>1.9846600000000001</v>
      </c>
      <c r="H2110">
        <v>1.98491</v>
      </c>
      <c r="I2110">
        <v>1</v>
      </c>
      <c r="J2110">
        <v>0.92</v>
      </c>
      <c r="K2110" t="s">
        <v>17</v>
      </c>
      <c r="L2110">
        <f t="shared" si="90"/>
        <v>44631.450000001641</v>
      </c>
      <c r="X2110" t="str">
        <f ca="1"/>
        <v>2025-06-03 13:46:02</v>
      </c>
    </row>
    <row r="2111" spans="1:24" x14ac:dyDescent="0.2">
      <c r="A2111" t="s">
        <v>11</v>
      </c>
      <c r="B2111" t="s">
        <v>15976</v>
      </c>
      <c r="C2111" t="s">
        <v>301</v>
      </c>
      <c r="D2111" t="s">
        <v>566</v>
      </c>
      <c r="E2111" t="s">
        <v>15977</v>
      </c>
      <c r="F2111" t="s">
        <v>15978</v>
      </c>
      <c r="G2111">
        <v>1.98397</v>
      </c>
      <c r="H2111">
        <v>1.9846900000000001</v>
      </c>
      <c r="I2111">
        <v>8</v>
      </c>
      <c r="J2111">
        <v>7.36</v>
      </c>
      <c r="K2111" t="s">
        <v>17</v>
      </c>
      <c r="L2111">
        <f t="shared" si="90"/>
        <v>44630.530000001643</v>
      </c>
      <c r="X2111" t="str">
        <f ca="1"/>
        <v>2025-06-03 13:45:22</v>
      </c>
    </row>
    <row r="2112" spans="1:24" x14ac:dyDescent="0.2">
      <c r="A2112" t="s">
        <v>11</v>
      </c>
      <c r="B2112" t="s">
        <v>15979</v>
      </c>
      <c r="C2112" t="s">
        <v>266</v>
      </c>
      <c r="D2112" t="s">
        <v>566</v>
      </c>
      <c r="E2112" t="s">
        <v>15980</v>
      </c>
      <c r="F2112" t="s">
        <v>15978</v>
      </c>
      <c r="G2112">
        <v>1.98488</v>
      </c>
      <c r="H2112">
        <v>1.9846900000000001</v>
      </c>
      <c r="I2112">
        <v>1</v>
      </c>
      <c r="J2112">
        <v>-1</v>
      </c>
      <c r="K2112" t="s">
        <v>17</v>
      </c>
      <c r="L2112">
        <f t="shared" si="90"/>
        <v>44623.170000001643</v>
      </c>
      <c r="X2112" t="str">
        <f ca="1"/>
        <v>2025-06-03 13:44:52</v>
      </c>
    </row>
    <row r="2113" spans="1:24" x14ac:dyDescent="0.2">
      <c r="A2113" t="s">
        <v>11</v>
      </c>
      <c r="B2113" t="s">
        <v>15981</v>
      </c>
      <c r="C2113" t="s">
        <v>836</v>
      </c>
      <c r="D2113" t="s">
        <v>566</v>
      </c>
      <c r="E2113" t="s">
        <v>15982</v>
      </c>
      <c r="F2113" t="s">
        <v>15978</v>
      </c>
      <c r="G2113">
        <v>1.9842599999999999</v>
      </c>
      <c r="H2113">
        <v>1.9846900000000001</v>
      </c>
      <c r="I2113">
        <v>4</v>
      </c>
      <c r="J2113">
        <v>3.68</v>
      </c>
      <c r="K2113" t="s">
        <v>17</v>
      </c>
      <c r="L2113">
        <f t="shared" si="90"/>
        <v>44624.170000001643</v>
      </c>
      <c r="X2113" t="str">
        <f ca="1"/>
        <v>2025-06-03 13:45:12</v>
      </c>
    </row>
    <row r="2114" spans="1:24" x14ac:dyDescent="0.2">
      <c r="A2114" t="s">
        <v>11</v>
      </c>
      <c r="B2114" t="s">
        <v>15983</v>
      </c>
      <c r="C2114" t="s">
        <v>786</v>
      </c>
      <c r="D2114" t="s">
        <v>566</v>
      </c>
      <c r="E2114" t="s">
        <v>15984</v>
      </c>
      <c r="F2114" t="s">
        <v>15978</v>
      </c>
      <c r="G2114">
        <v>1.98475</v>
      </c>
      <c r="H2114">
        <v>1.9846900000000001</v>
      </c>
      <c r="I2114">
        <v>2</v>
      </c>
      <c r="J2114">
        <v>-2</v>
      </c>
      <c r="K2114" t="s">
        <v>17</v>
      </c>
      <c r="L2114">
        <f t="shared" si="90"/>
        <v>44620.490000001642</v>
      </c>
      <c r="X2114" t="str">
        <f ca="1"/>
        <v>2025-06-03 13:45:01</v>
      </c>
    </row>
    <row r="2115" spans="1:24" x14ac:dyDescent="0.2">
      <c r="A2115" t="s">
        <v>11</v>
      </c>
      <c r="B2115" t="s">
        <v>15985</v>
      </c>
      <c r="C2115" t="s">
        <v>281</v>
      </c>
      <c r="D2115" t="s">
        <v>566</v>
      </c>
      <c r="E2115" t="s">
        <v>15986</v>
      </c>
      <c r="F2115" t="s">
        <v>15987</v>
      </c>
      <c r="G2115">
        <v>1.9836100000000001</v>
      </c>
      <c r="H2115">
        <v>1.9849600000000001</v>
      </c>
      <c r="I2115">
        <v>2</v>
      </c>
      <c r="J2115">
        <v>1.84</v>
      </c>
      <c r="K2115" t="s">
        <v>17</v>
      </c>
      <c r="L2115">
        <f t="shared" si="90"/>
        <v>44622.490000001642</v>
      </c>
      <c r="X2115" t="str">
        <f ca="1"/>
        <v>2025-06-03 13:43:51</v>
      </c>
    </row>
    <row r="2116" spans="1:24" x14ac:dyDescent="0.2">
      <c r="A2116" t="s">
        <v>11</v>
      </c>
      <c r="B2116" t="s">
        <v>15988</v>
      </c>
      <c r="C2116" t="s">
        <v>266</v>
      </c>
      <c r="D2116" t="s">
        <v>566</v>
      </c>
      <c r="E2116" t="s">
        <v>15989</v>
      </c>
      <c r="F2116" t="s">
        <v>15987</v>
      </c>
      <c r="G2116">
        <v>1.9840199999999999</v>
      </c>
      <c r="H2116">
        <v>1.9849600000000001</v>
      </c>
      <c r="I2116">
        <v>1</v>
      </c>
      <c r="J2116">
        <v>0.92</v>
      </c>
      <c r="K2116" t="s">
        <v>17</v>
      </c>
      <c r="L2116">
        <f t="shared" ref="L2116:L2179" si="91">L2115-J2115</f>
        <v>44620.650000001646</v>
      </c>
      <c r="X2116" t="str">
        <f ca="1"/>
        <v>2025-06-03 13:43:41</v>
      </c>
    </row>
    <row r="2117" spans="1:24" x14ac:dyDescent="0.2">
      <c r="A2117" t="s">
        <v>11</v>
      </c>
      <c r="B2117" t="s">
        <v>15990</v>
      </c>
      <c r="C2117" t="s">
        <v>266</v>
      </c>
      <c r="D2117" t="s">
        <v>566</v>
      </c>
      <c r="E2117" t="s">
        <v>15991</v>
      </c>
      <c r="F2117" t="s">
        <v>15992</v>
      </c>
      <c r="G2117">
        <v>1.98546</v>
      </c>
      <c r="H2117">
        <v>1.9840800000000001</v>
      </c>
      <c r="I2117">
        <v>1</v>
      </c>
      <c r="J2117">
        <v>-1</v>
      </c>
      <c r="K2117" t="s">
        <v>17</v>
      </c>
      <c r="L2117">
        <f t="shared" si="91"/>
        <v>44619.730000001648</v>
      </c>
      <c r="X2117" t="str">
        <f ca="1"/>
        <v>2025-06-03 13:42:31</v>
      </c>
    </row>
    <row r="2118" spans="1:24" x14ac:dyDescent="0.2">
      <c r="A2118" t="s">
        <v>11</v>
      </c>
      <c r="B2118" t="s">
        <v>15993</v>
      </c>
      <c r="C2118" t="s">
        <v>301</v>
      </c>
      <c r="D2118" t="s">
        <v>566</v>
      </c>
      <c r="E2118" t="s">
        <v>15994</v>
      </c>
      <c r="F2118" t="s">
        <v>15992</v>
      </c>
      <c r="G2118">
        <v>1.9842200000000001</v>
      </c>
      <c r="H2118">
        <v>1.9840800000000001</v>
      </c>
      <c r="I2118">
        <v>8</v>
      </c>
      <c r="J2118">
        <v>-8</v>
      </c>
      <c r="K2118" t="s">
        <v>17</v>
      </c>
      <c r="L2118">
        <f t="shared" si="91"/>
        <v>44620.730000001648</v>
      </c>
      <c r="X2118" t="str">
        <f ca="1"/>
        <v>2025-06-03 13:43:01</v>
      </c>
    </row>
    <row r="2119" spans="1:24" x14ac:dyDescent="0.2">
      <c r="A2119" t="s">
        <v>11</v>
      </c>
      <c r="B2119" t="s">
        <v>15995</v>
      </c>
      <c r="C2119" t="s">
        <v>786</v>
      </c>
      <c r="D2119" t="s">
        <v>566</v>
      </c>
      <c r="E2119" t="s">
        <v>15996</v>
      </c>
      <c r="F2119" t="s">
        <v>15992</v>
      </c>
      <c r="G2119">
        <v>1.9852799999999999</v>
      </c>
      <c r="H2119">
        <v>1.9840800000000001</v>
      </c>
      <c r="I2119">
        <v>2</v>
      </c>
      <c r="J2119">
        <v>-2</v>
      </c>
      <c r="K2119" t="s">
        <v>17</v>
      </c>
      <c r="L2119">
        <f t="shared" si="91"/>
        <v>44628.730000001648</v>
      </c>
      <c r="X2119" t="str">
        <f ca="1"/>
        <v>2025-06-03 13:42:40</v>
      </c>
    </row>
    <row r="2120" spans="1:24" x14ac:dyDescent="0.2">
      <c r="A2120" t="s">
        <v>11</v>
      </c>
      <c r="B2120" t="s">
        <v>15997</v>
      </c>
      <c r="C2120" t="s">
        <v>836</v>
      </c>
      <c r="D2120" t="s">
        <v>566</v>
      </c>
      <c r="E2120" t="s">
        <v>15998</v>
      </c>
      <c r="F2120" t="s">
        <v>15992</v>
      </c>
      <c r="G2120">
        <v>1.98447</v>
      </c>
      <c r="H2120">
        <v>1.9840800000000001</v>
      </c>
      <c r="I2120">
        <v>4</v>
      </c>
      <c r="J2120">
        <v>-4</v>
      </c>
      <c r="K2120" t="s">
        <v>17</v>
      </c>
      <c r="L2120">
        <f t="shared" si="91"/>
        <v>44630.730000001648</v>
      </c>
      <c r="X2120" t="str">
        <f ca="1"/>
        <v>2025-06-03 13:42:51</v>
      </c>
    </row>
    <row r="2121" spans="1:24" x14ac:dyDescent="0.2">
      <c r="A2121" t="s">
        <v>11</v>
      </c>
      <c r="B2121" t="s">
        <v>15999</v>
      </c>
      <c r="C2121" t="s">
        <v>266</v>
      </c>
      <c r="D2121" t="s">
        <v>566</v>
      </c>
      <c r="E2121" t="s">
        <v>16000</v>
      </c>
      <c r="F2121" t="s">
        <v>16001</v>
      </c>
      <c r="G2121">
        <v>1.9843500000000001</v>
      </c>
      <c r="H2121">
        <v>1.9854099999999999</v>
      </c>
      <c r="I2121">
        <v>1</v>
      </c>
      <c r="J2121">
        <v>0.92</v>
      </c>
      <c r="K2121" t="s">
        <v>17</v>
      </c>
      <c r="L2121">
        <f t="shared" si="91"/>
        <v>44634.730000001648</v>
      </c>
      <c r="X2121" t="str">
        <f ca="1"/>
        <v>2025-06-03 13:41:19</v>
      </c>
    </row>
    <row r="2122" spans="1:24" x14ac:dyDescent="0.2">
      <c r="A2122" t="s">
        <v>11</v>
      </c>
      <c r="B2122" t="s">
        <v>16002</v>
      </c>
      <c r="C2122" t="s">
        <v>786</v>
      </c>
      <c r="D2122" t="s">
        <v>566</v>
      </c>
      <c r="E2122" t="s">
        <v>16003</v>
      </c>
      <c r="F2122" t="s">
        <v>16001</v>
      </c>
      <c r="G2122">
        <v>1.9840199999999999</v>
      </c>
      <c r="H2122">
        <v>1.9854099999999999</v>
      </c>
      <c r="I2122">
        <v>2</v>
      </c>
      <c r="J2122">
        <v>1.84</v>
      </c>
      <c r="K2122" t="s">
        <v>17</v>
      </c>
      <c r="L2122">
        <f t="shared" si="91"/>
        <v>44633.810000001649</v>
      </c>
      <c r="X2122" t="str">
        <f ca="1"/>
        <v>2025-06-03 13:41:28</v>
      </c>
    </row>
    <row r="2123" spans="1:24" x14ac:dyDescent="0.2">
      <c r="A2123" t="s">
        <v>11</v>
      </c>
      <c r="B2123" t="s">
        <v>16004</v>
      </c>
      <c r="C2123" t="s">
        <v>266</v>
      </c>
      <c r="D2123" t="s">
        <v>566</v>
      </c>
      <c r="E2123" t="s">
        <v>16005</v>
      </c>
      <c r="F2123" t="s">
        <v>16006</v>
      </c>
      <c r="G2123">
        <v>1.9846600000000001</v>
      </c>
      <c r="H2123">
        <v>1.9849000000000001</v>
      </c>
      <c r="I2123">
        <v>1</v>
      </c>
      <c r="J2123">
        <v>0.92</v>
      </c>
      <c r="K2123" t="s">
        <v>17</v>
      </c>
      <c r="L2123">
        <f t="shared" si="91"/>
        <v>44631.970000001653</v>
      </c>
      <c r="X2123" t="str">
        <f ca="1"/>
        <v>2025-06-03 13:40:07</v>
      </c>
    </row>
    <row r="2124" spans="1:24" x14ac:dyDescent="0.2">
      <c r="A2124" t="s">
        <v>11</v>
      </c>
      <c r="B2124" t="s">
        <v>16007</v>
      </c>
      <c r="C2124" t="s">
        <v>301</v>
      </c>
      <c r="D2124" t="s">
        <v>566</v>
      </c>
      <c r="E2124" t="s">
        <v>16008</v>
      </c>
      <c r="F2124" t="s">
        <v>16009</v>
      </c>
      <c r="G2124">
        <v>1.98451</v>
      </c>
      <c r="H2124">
        <v>1.9847600000000001</v>
      </c>
      <c r="I2124">
        <v>8</v>
      </c>
      <c r="J2124">
        <v>7.36</v>
      </c>
      <c r="K2124" t="s">
        <v>17</v>
      </c>
      <c r="L2124">
        <f t="shared" si="91"/>
        <v>44631.050000001655</v>
      </c>
      <c r="X2124" t="str">
        <f ca="1"/>
        <v>2025-06-03 13:39:26</v>
      </c>
    </row>
    <row r="2125" spans="1:24" x14ac:dyDescent="0.2">
      <c r="A2125" t="s">
        <v>11</v>
      </c>
      <c r="B2125" t="s">
        <v>16010</v>
      </c>
      <c r="C2125" t="s">
        <v>281</v>
      </c>
      <c r="D2125" t="s">
        <v>566</v>
      </c>
      <c r="E2125" t="s">
        <v>16011</v>
      </c>
      <c r="F2125" t="s">
        <v>16009</v>
      </c>
      <c r="G2125">
        <v>1.9854799999999999</v>
      </c>
      <c r="H2125">
        <v>1.9847600000000001</v>
      </c>
      <c r="I2125">
        <v>2</v>
      </c>
      <c r="J2125">
        <v>-2</v>
      </c>
      <c r="K2125" t="s">
        <v>17</v>
      </c>
      <c r="L2125">
        <f t="shared" si="91"/>
        <v>44623.690000001654</v>
      </c>
      <c r="X2125" t="str">
        <f ca="1"/>
        <v>2025-06-03 13:39:06</v>
      </c>
    </row>
    <row r="2126" spans="1:24" x14ac:dyDescent="0.2">
      <c r="A2126" t="s">
        <v>11</v>
      </c>
      <c r="B2126" t="s">
        <v>16012</v>
      </c>
      <c r="C2126" t="s">
        <v>266</v>
      </c>
      <c r="D2126" t="s">
        <v>566</v>
      </c>
      <c r="E2126" t="s">
        <v>16013</v>
      </c>
      <c r="F2126" t="s">
        <v>16009</v>
      </c>
      <c r="G2126">
        <v>1.9859199999999999</v>
      </c>
      <c r="H2126">
        <v>1.9847600000000001</v>
      </c>
      <c r="I2126">
        <v>1</v>
      </c>
      <c r="J2126">
        <v>-1</v>
      </c>
      <c r="K2126" t="s">
        <v>17</v>
      </c>
      <c r="L2126">
        <f t="shared" si="91"/>
        <v>44625.690000001654</v>
      </c>
      <c r="X2126" t="str">
        <f ca="1"/>
        <v>2025-06-03 13:38:56</v>
      </c>
    </row>
    <row r="2127" spans="1:24" x14ac:dyDescent="0.2">
      <c r="A2127" t="s">
        <v>11</v>
      </c>
      <c r="B2127" t="s">
        <v>16014</v>
      </c>
      <c r="C2127" t="s">
        <v>836</v>
      </c>
      <c r="D2127" t="s">
        <v>566</v>
      </c>
      <c r="E2127" t="s">
        <v>16015</v>
      </c>
      <c r="F2127" t="s">
        <v>16009</v>
      </c>
      <c r="G2127">
        <v>1.9845200000000001</v>
      </c>
      <c r="H2127">
        <v>1.9847600000000001</v>
      </c>
      <c r="I2127">
        <v>4</v>
      </c>
      <c r="J2127">
        <v>3.68</v>
      </c>
      <c r="K2127" t="s">
        <v>17</v>
      </c>
      <c r="L2127">
        <f t="shared" si="91"/>
        <v>44626.690000001654</v>
      </c>
      <c r="X2127" t="str">
        <f ca="1"/>
        <v>2025-06-03 13:39:16</v>
      </c>
    </row>
    <row r="2128" spans="1:24" x14ac:dyDescent="0.2">
      <c r="A2128" t="s">
        <v>11</v>
      </c>
      <c r="B2128" t="s">
        <v>16016</v>
      </c>
      <c r="C2128" t="s">
        <v>5765</v>
      </c>
      <c r="D2128" t="s">
        <v>566</v>
      </c>
      <c r="E2128" t="s">
        <v>16017</v>
      </c>
      <c r="F2128" t="s">
        <v>16018</v>
      </c>
      <c r="G2128">
        <v>1.9869399999999999</v>
      </c>
      <c r="H2128">
        <v>1.9861500000000001</v>
      </c>
      <c r="I2128">
        <v>1</v>
      </c>
      <c r="J2128">
        <v>-1</v>
      </c>
      <c r="K2128" t="s">
        <v>17</v>
      </c>
      <c r="L2128">
        <f t="shared" si="91"/>
        <v>44623.010000001654</v>
      </c>
      <c r="X2128" t="str">
        <f ca="1"/>
        <v>2025-06-03 13:37:46</v>
      </c>
    </row>
    <row r="2129" spans="1:24" x14ac:dyDescent="0.2">
      <c r="A2129" t="s">
        <v>11</v>
      </c>
      <c r="B2129" t="s">
        <v>16019</v>
      </c>
      <c r="C2129" t="s">
        <v>222</v>
      </c>
      <c r="D2129" t="s">
        <v>566</v>
      </c>
      <c r="E2129" t="s">
        <v>16020</v>
      </c>
      <c r="F2129" t="s">
        <v>16018</v>
      </c>
      <c r="G2129">
        <v>1.98546</v>
      </c>
      <c r="H2129">
        <v>1.9861500000000001</v>
      </c>
      <c r="I2129">
        <v>8</v>
      </c>
      <c r="J2129">
        <v>7.36</v>
      </c>
      <c r="K2129" t="s">
        <v>17</v>
      </c>
      <c r="L2129">
        <f t="shared" si="91"/>
        <v>44624.010000001654</v>
      </c>
      <c r="X2129" t="str">
        <f ca="1"/>
        <v>2025-06-03 13:38:26</v>
      </c>
    </row>
    <row r="2130" spans="1:24" x14ac:dyDescent="0.2">
      <c r="A2130" t="s">
        <v>11</v>
      </c>
      <c r="B2130" t="s">
        <v>16021</v>
      </c>
      <c r="C2130" t="s">
        <v>786</v>
      </c>
      <c r="D2130" t="s">
        <v>566</v>
      </c>
      <c r="E2130" t="s">
        <v>16022</v>
      </c>
      <c r="F2130" t="s">
        <v>16018</v>
      </c>
      <c r="G2130">
        <v>1.9858899999999999</v>
      </c>
      <c r="H2130">
        <v>1.9861500000000001</v>
      </c>
      <c r="I2130">
        <v>2</v>
      </c>
      <c r="J2130">
        <v>1.84</v>
      </c>
      <c r="K2130" t="s">
        <v>17</v>
      </c>
      <c r="L2130">
        <f t="shared" si="91"/>
        <v>44616.650000001653</v>
      </c>
      <c r="X2130" t="str">
        <f ca="1"/>
        <v>2025-06-03 13:37:56</v>
      </c>
    </row>
    <row r="2131" spans="1:24" x14ac:dyDescent="0.2">
      <c r="A2131" t="s">
        <v>11</v>
      </c>
      <c r="B2131" t="s">
        <v>16023</v>
      </c>
      <c r="C2131" t="s">
        <v>4680</v>
      </c>
      <c r="D2131" t="s">
        <v>566</v>
      </c>
      <c r="E2131" t="s">
        <v>16024</v>
      </c>
      <c r="F2131" t="s">
        <v>16018</v>
      </c>
      <c r="G2131">
        <v>1.98533</v>
      </c>
      <c r="H2131">
        <v>1.9861500000000001</v>
      </c>
      <c r="I2131">
        <v>4</v>
      </c>
      <c r="J2131">
        <v>3.68</v>
      </c>
      <c r="K2131" t="s">
        <v>17</v>
      </c>
      <c r="L2131">
        <f t="shared" si="91"/>
        <v>44614.810000001657</v>
      </c>
      <c r="X2131" t="str">
        <f ca="1"/>
        <v>2025-06-03 13:38:06</v>
      </c>
    </row>
    <row r="2132" spans="1:24" x14ac:dyDescent="0.2">
      <c r="A2132" t="s">
        <v>18</v>
      </c>
      <c r="B2132" t="s">
        <v>16025</v>
      </c>
      <c r="C2132" t="s">
        <v>266</v>
      </c>
      <c r="D2132" t="s">
        <v>566</v>
      </c>
      <c r="E2132" t="s">
        <v>16026</v>
      </c>
      <c r="F2132" t="s">
        <v>16027</v>
      </c>
      <c r="G2132">
        <v>1.98824</v>
      </c>
      <c r="H2132">
        <v>1.9880800000000001</v>
      </c>
      <c r="I2132">
        <v>1</v>
      </c>
      <c r="J2132">
        <v>0.92</v>
      </c>
      <c r="K2132" t="s">
        <v>17</v>
      </c>
      <c r="L2132">
        <f t="shared" si="91"/>
        <v>44611.130000001656</v>
      </c>
      <c r="X2132" t="str">
        <f ca="1"/>
        <v>2025-06-03 13:36:36</v>
      </c>
    </row>
    <row r="2133" spans="1:24" x14ac:dyDescent="0.2">
      <c r="A2133" t="s">
        <v>18</v>
      </c>
      <c r="B2133" t="s">
        <v>16028</v>
      </c>
      <c r="C2133" t="s">
        <v>301</v>
      </c>
      <c r="D2133" t="s">
        <v>566</v>
      </c>
      <c r="E2133" t="s">
        <v>16029</v>
      </c>
      <c r="F2133" t="s">
        <v>16027</v>
      </c>
      <c r="G2133">
        <v>1.9882500000000001</v>
      </c>
      <c r="H2133">
        <v>1.9880800000000001</v>
      </c>
      <c r="I2133">
        <v>2</v>
      </c>
      <c r="J2133">
        <v>1.84</v>
      </c>
      <c r="K2133" t="s">
        <v>17</v>
      </c>
      <c r="L2133">
        <f t="shared" si="91"/>
        <v>44610.210000001658</v>
      </c>
      <c r="X2133" t="str">
        <f ca="1"/>
        <v>2025-06-03 13:37:06</v>
      </c>
    </row>
    <row r="2134" spans="1:24" x14ac:dyDescent="0.2">
      <c r="A2134" t="s">
        <v>18</v>
      </c>
      <c r="B2134" t="s">
        <v>16030</v>
      </c>
      <c r="C2134" t="s">
        <v>850</v>
      </c>
      <c r="D2134" t="s">
        <v>566</v>
      </c>
      <c r="E2134" t="s">
        <v>16031</v>
      </c>
      <c r="F2134" t="s">
        <v>16027</v>
      </c>
      <c r="G2134">
        <v>1.98851</v>
      </c>
      <c r="H2134">
        <v>1.9880800000000001</v>
      </c>
      <c r="I2134">
        <v>4</v>
      </c>
      <c r="J2134">
        <v>3.68</v>
      </c>
      <c r="K2134" t="s">
        <v>17</v>
      </c>
      <c r="L2134">
        <f t="shared" si="91"/>
        <v>44608.370000001662</v>
      </c>
      <c r="X2134" t="str">
        <f ca="1"/>
        <v>2025-06-03 13:37:26</v>
      </c>
    </row>
    <row r="2135" spans="1:24" x14ac:dyDescent="0.2">
      <c r="A2135" t="s">
        <v>18</v>
      </c>
      <c r="B2135" t="s">
        <v>16032</v>
      </c>
      <c r="C2135" t="s">
        <v>281</v>
      </c>
      <c r="D2135" t="s">
        <v>566</v>
      </c>
      <c r="E2135" t="s">
        <v>16033</v>
      </c>
      <c r="F2135" t="s">
        <v>16034</v>
      </c>
      <c r="G2135">
        <v>1.9878800000000001</v>
      </c>
      <c r="H2135">
        <v>1.9884599999999999</v>
      </c>
      <c r="I2135">
        <v>2</v>
      </c>
      <c r="J2135">
        <v>-2</v>
      </c>
      <c r="K2135" t="s">
        <v>17</v>
      </c>
      <c r="L2135">
        <f t="shared" si="91"/>
        <v>44604.690000001661</v>
      </c>
      <c r="X2135" t="str">
        <f ca="1"/>
        <v>2025-06-03 13:35:34</v>
      </c>
    </row>
    <row r="2136" spans="1:24" x14ac:dyDescent="0.2">
      <c r="A2136" t="s">
        <v>18</v>
      </c>
      <c r="B2136" t="s">
        <v>16035</v>
      </c>
      <c r="C2136" t="s">
        <v>4379</v>
      </c>
      <c r="D2136" t="s">
        <v>566</v>
      </c>
      <c r="E2136" t="s">
        <v>16036</v>
      </c>
      <c r="F2136" t="s">
        <v>16034</v>
      </c>
      <c r="G2136">
        <v>1.98776</v>
      </c>
      <c r="H2136">
        <v>1.9884599999999999</v>
      </c>
      <c r="I2136">
        <v>1</v>
      </c>
      <c r="J2136">
        <v>-1</v>
      </c>
      <c r="K2136" t="s">
        <v>17</v>
      </c>
      <c r="L2136">
        <f t="shared" si="91"/>
        <v>44606.690000001661</v>
      </c>
      <c r="X2136" t="str">
        <f ca="1"/>
        <v>2025-06-03 13:35:25</v>
      </c>
    </row>
    <row r="2137" spans="1:24" x14ac:dyDescent="0.2">
      <c r="A2137" t="s">
        <v>18</v>
      </c>
      <c r="B2137" t="s">
        <v>16037</v>
      </c>
      <c r="C2137" t="s">
        <v>2633</v>
      </c>
      <c r="D2137" t="s">
        <v>566</v>
      </c>
      <c r="E2137" t="s">
        <v>16038</v>
      </c>
      <c r="F2137" t="s">
        <v>16034</v>
      </c>
      <c r="G2137">
        <v>1.98811</v>
      </c>
      <c r="H2137">
        <v>1.9884599999999999</v>
      </c>
      <c r="I2137">
        <v>8</v>
      </c>
      <c r="J2137">
        <v>-8</v>
      </c>
      <c r="K2137" t="s">
        <v>17</v>
      </c>
      <c r="L2137">
        <f t="shared" si="91"/>
        <v>44607.690000001661</v>
      </c>
      <c r="X2137" t="str">
        <f ca="1"/>
        <v>2025-06-03 13:35:55</v>
      </c>
    </row>
    <row r="2138" spans="1:24" x14ac:dyDescent="0.2">
      <c r="A2138" t="s">
        <v>18</v>
      </c>
      <c r="B2138" t="s">
        <v>16039</v>
      </c>
      <c r="C2138" t="s">
        <v>836</v>
      </c>
      <c r="D2138" t="s">
        <v>566</v>
      </c>
      <c r="E2138" t="s">
        <v>16040</v>
      </c>
      <c r="F2138" t="s">
        <v>16034</v>
      </c>
      <c r="G2138">
        <v>1.98804</v>
      </c>
      <c r="H2138">
        <v>1.9884599999999999</v>
      </c>
      <c r="I2138">
        <v>4</v>
      </c>
      <c r="J2138">
        <v>-4</v>
      </c>
      <c r="K2138" t="s">
        <v>17</v>
      </c>
      <c r="L2138">
        <f t="shared" si="91"/>
        <v>44615.690000001661</v>
      </c>
      <c r="X2138" t="str">
        <f ca="1"/>
        <v>2025-06-03 13:35:44</v>
      </c>
    </row>
    <row r="2139" spans="1:24" x14ac:dyDescent="0.2">
      <c r="A2139" t="s">
        <v>18</v>
      </c>
      <c r="B2139" t="s">
        <v>16041</v>
      </c>
      <c r="C2139" t="s">
        <v>266</v>
      </c>
      <c r="D2139" t="s">
        <v>566</v>
      </c>
      <c r="E2139" t="s">
        <v>16042</v>
      </c>
      <c r="F2139" t="s">
        <v>16043</v>
      </c>
      <c r="G2139">
        <v>1.98726</v>
      </c>
      <c r="H2139">
        <v>1.98739</v>
      </c>
      <c r="I2139">
        <v>1</v>
      </c>
      <c r="J2139">
        <v>-1</v>
      </c>
      <c r="K2139" t="s">
        <v>17</v>
      </c>
      <c r="L2139">
        <f t="shared" si="91"/>
        <v>44619.690000001661</v>
      </c>
      <c r="X2139" t="str">
        <f ca="1"/>
        <v>2025-06-03 13:34:14</v>
      </c>
    </row>
    <row r="2140" spans="1:24" x14ac:dyDescent="0.2">
      <c r="A2140" t="s">
        <v>18</v>
      </c>
      <c r="B2140" t="s">
        <v>16044</v>
      </c>
      <c r="C2140" t="s">
        <v>4565</v>
      </c>
      <c r="D2140" t="s">
        <v>566</v>
      </c>
      <c r="E2140" t="s">
        <v>16045</v>
      </c>
      <c r="F2140" t="s">
        <v>16043</v>
      </c>
      <c r="G2140">
        <v>1.9874400000000001</v>
      </c>
      <c r="H2140">
        <v>1.98739</v>
      </c>
      <c r="I2140">
        <v>2</v>
      </c>
      <c r="J2140">
        <v>1.84</v>
      </c>
      <c r="K2140" t="s">
        <v>17</v>
      </c>
      <c r="L2140">
        <f t="shared" si="91"/>
        <v>44620.690000001661</v>
      </c>
      <c r="X2140" t="str">
        <f ca="1"/>
        <v>2025-06-03 13:34:43</v>
      </c>
    </row>
    <row r="2141" spans="1:24" x14ac:dyDescent="0.2">
      <c r="A2141" t="s">
        <v>18</v>
      </c>
      <c r="B2141" t="s">
        <v>16046</v>
      </c>
      <c r="C2141" t="s">
        <v>266</v>
      </c>
      <c r="D2141" t="s">
        <v>566</v>
      </c>
      <c r="E2141" t="s">
        <v>16047</v>
      </c>
      <c r="F2141" t="s">
        <v>16048</v>
      </c>
      <c r="G2141">
        <v>1.9904200000000001</v>
      </c>
      <c r="H2141">
        <v>1.9871000000000001</v>
      </c>
      <c r="I2141">
        <v>1</v>
      </c>
      <c r="J2141">
        <v>0.92</v>
      </c>
      <c r="K2141" t="s">
        <v>17</v>
      </c>
      <c r="L2141">
        <f t="shared" si="91"/>
        <v>44618.850000001665</v>
      </c>
      <c r="X2141" t="str">
        <f ca="1"/>
        <v>2025-06-03 13:33:01</v>
      </c>
    </row>
    <row r="2142" spans="1:24" x14ac:dyDescent="0.2">
      <c r="A2142" t="s">
        <v>18</v>
      </c>
      <c r="B2142" t="s">
        <v>16049</v>
      </c>
      <c r="C2142" t="s">
        <v>266</v>
      </c>
      <c r="D2142" t="s">
        <v>566</v>
      </c>
      <c r="E2142" t="s">
        <v>16050</v>
      </c>
      <c r="F2142" t="s">
        <v>16051</v>
      </c>
      <c r="G2142">
        <v>1.9912000000000001</v>
      </c>
      <c r="H2142">
        <v>1.99071</v>
      </c>
      <c r="I2142">
        <v>1</v>
      </c>
      <c r="J2142">
        <v>0.92</v>
      </c>
      <c r="K2142" t="s">
        <v>17</v>
      </c>
      <c r="L2142">
        <f t="shared" si="91"/>
        <v>44617.930000001666</v>
      </c>
      <c r="X2142" t="str">
        <f ca="1"/>
        <v>2025-06-03 13:31:49</v>
      </c>
    </row>
    <row r="2143" spans="1:24" x14ac:dyDescent="0.2">
      <c r="A2143" t="s">
        <v>18</v>
      </c>
      <c r="B2143" t="s">
        <v>16052</v>
      </c>
      <c r="C2143" t="s">
        <v>786</v>
      </c>
      <c r="D2143" t="s">
        <v>566</v>
      </c>
      <c r="E2143" t="s">
        <v>16053</v>
      </c>
      <c r="F2143" t="s">
        <v>16051</v>
      </c>
      <c r="G2143">
        <v>1.99139</v>
      </c>
      <c r="H2143">
        <v>1.99071</v>
      </c>
      <c r="I2143">
        <v>2</v>
      </c>
      <c r="J2143">
        <v>1.84</v>
      </c>
      <c r="K2143" t="s">
        <v>17</v>
      </c>
      <c r="L2143">
        <f t="shared" si="91"/>
        <v>44617.010000001668</v>
      </c>
      <c r="X2143" t="str">
        <f ca="1"/>
        <v>2025-06-03 13:31:58</v>
      </c>
    </row>
    <row r="2144" spans="1:24" x14ac:dyDescent="0.2">
      <c r="A2144" t="s">
        <v>18</v>
      </c>
      <c r="B2144" t="s">
        <v>16054</v>
      </c>
      <c r="C2144" t="s">
        <v>266</v>
      </c>
      <c r="D2144" t="s">
        <v>566</v>
      </c>
      <c r="E2144" t="s">
        <v>16055</v>
      </c>
      <c r="F2144" t="s">
        <v>16056</v>
      </c>
      <c r="G2144">
        <v>1.99292</v>
      </c>
      <c r="H2144">
        <v>1.99207</v>
      </c>
      <c r="I2144">
        <v>1</v>
      </c>
      <c r="J2144">
        <v>0.92</v>
      </c>
      <c r="K2144" t="s">
        <v>17</v>
      </c>
      <c r="L2144">
        <f t="shared" si="91"/>
        <v>44615.170000001672</v>
      </c>
      <c r="X2144" t="str">
        <f ca="1"/>
        <v>2025-06-03 13:30:36</v>
      </c>
    </row>
    <row r="2145" spans="1:24" x14ac:dyDescent="0.2">
      <c r="A2145" t="s">
        <v>18</v>
      </c>
      <c r="B2145" t="s">
        <v>16057</v>
      </c>
      <c r="C2145" t="s">
        <v>266</v>
      </c>
      <c r="D2145" t="s">
        <v>566</v>
      </c>
      <c r="E2145" t="s">
        <v>16058</v>
      </c>
      <c r="F2145" t="s">
        <v>16059</v>
      </c>
      <c r="G2145">
        <v>1.9939899999999999</v>
      </c>
      <c r="H2145">
        <v>1.9932799999999999</v>
      </c>
      <c r="I2145">
        <v>1</v>
      </c>
      <c r="J2145">
        <v>0.92</v>
      </c>
      <c r="K2145" t="s">
        <v>17</v>
      </c>
      <c r="L2145">
        <f t="shared" si="91"/>
        <v>44614.250000001673</v>
      </c>
      <c r="X2145" t="str">
        <f ca="1"/>
        <v>2025-06-03 13:29:23</v>
      </c>
    </row>
    <row r="2146" spans="1:24" x14ac:dyDescent="0.2">
      <c r="A2146" t="s">
        <v>11</v>
      </c>
      <c r="B2146" t="s">
        <v>16060</v>
      </c>
      <c r="C2146" t="s">
        <v>266</v>
      </c>
      <c r="D2146" t="s">
        <v>566</v>
      </c>
      <c r="E2146" t="s">
        <v>16061</v>
      </c>
      <c r="F2146" t="s">
        <v>16062</v>
      </c>
      <c r="G2146">
        <v>1.99542</v>
      </c>
      <c r="H2146">
        <v>1.99424</v>
      </c>
      <c r="I2146">
        <v>1</v>
      </c>
      <c r="J2146">
        <v>-1</v>
      </c>
      <c r="K2146" t="s">
        <v>17</v>
      </c>
      <c r="L2146">
        <f t="shared" si="91"/>
        <v>44613.330000001675</v>
      </c>
      <c r="X2146" t="str">
        <f ca="1"/>
        <v>2025-06-03 13:28:13</v>
      </c>
    </row>
    <row r="2147" spans="1:24" x14ac:dyDescent="0.2">
      <c r="A2147" t="s">
        <v>11</v>
      </c>
      <c r="B2147" t="s">
        <v>16063</v>
      </c>
      <c r="C2147" t="s">
        <v>222</v>
      </c>
      <c r="D2147" t="s">
        <v>566</v>
      </c>
      <c r="E2147" t="s">
        <v>16064</v>
      </c>
      <c r="F2147" t="s">
        <v>16062</v>
      </c>
      <c r="G2147">
        <v>1.99434</v>
      </c>
      <c r="H2147">
        <v>1.99424</v>
      </c>
      <c r="I2147">
        <v>8</v>
      </c>
      <c r="J2147">
        <v>-8</v>
      </c>
      <c r="K2147" t="s">
        <v>17</v>
      </c>
      <c r="L2147">
        <f t="shared" si="91"/>
        <v>44614.330000001675</v>
      </c>
      <c r="X2147" t="str">
        <f ca="1"/>
        <v>2025-06-03 13:28:52</v>
      </c>
    </row>
    <row r="2148" spans="1:24" x14ac:dyDescent="0.2">
      <c r="A2148" t="s">
        <v>11</v>
      </c>
      <c r="B2148" t="s">
        <v>16065</v>
      </c>
      <c r="C2148" t="s">
        <v>281</v>
      </c>
      <c r="D2148" t="s">
        <v>566</v>
      </c>
      <c r="E2148" t="s">
        <v>16066</v>
      </c>
      <c r="F2148" t="s">
        <v>16062</v>
      </c>
      <c r="G2148">
        <v>1.99491</v>
      </c>
      <c r="H2148">
        <v>1.99424</v>
      </c>
      <c r="I2148">
        <v>2</v>
      </c>
      <c r="J2148">
        <v>-2</v>
      </c>
      <c r="K2148" t="s">
        <v>17</v>
      </c>
      <c r="L2148">
        <f t="shared" si="91"/>
        <v>44622.330000001675</v>
      </c>
      <c r="X2148" t="str">
        <f ca="1"/>
        <v>2025-06-03 13:28:23</v>
      </c>
    </row>
    <row r="2149" spans="1:24" x14ac:dyDescent="0.2">
      <c r="A2149" t="s">
        <v>11</v>
      </c>
      <c r="B2149" t="s">
        <v>16067</v>
      </c>
      <c r="C2149" t="s">
        <v>4565</v>
      </c>
      <c r="D2149" t="s">
        <v>566</v>
      </c>
      <c r="E2149" t="s">
        <v>16068</v>
      </c>
      <c r="F2149" t="s">
        <v>16062</v>
      </c>
      <c r="G2149">
        <v>1.9949300000000001</v>
      </c>
      <c r="H2149">
        <v>1.99424</v>
      </c>
      <c r="I2149">
        <v>4</v>
      </c>
      <c r="J2149">
        <v>-4</v>
      </c>
      <c r="K2149" t="s">
        <v>17</v>
      </c>
      <c r="L2149">
        <f t="shared" si="91"/>
        <v>44624.330000001675</v>
      </c>
      <c r="X2149" t="str">
        <f ca="1"/>
        <v>2025-06-03 13:28:42</v>
      </c>
    </row>
    <row r="2150" spans="1:24" x14ac:dyDescent="0.2">
      <c r="A2150" t="s">
        <v>18</v>
      </c>
      <c r="B2150" t="s">
        <v>16069</v>
      </c>
      <c r="C2150" t="s">
        <v>222</v>
      </c>
      <c r="D2150" t="s">
        <v>566</v>
      </c>
      <c r="E2150" t="s">
        <v>16070</v>
      </c>
      <c r="F2150" t="s">
        <v>16071</v>
      </c>
      <c r="G2150">
        <v>1.9946299999999999</v>
      </c>
      <c r="H2150">
        <v>1.9947600000000001</v>
      </c>
      <c r="I2150">
        <v>4</v>
      </c>
      <c r="J2150">
        <v>-4</v>
      </c>
      <c r="K2150" t="s">
        <v>17</v>
      </c>
      <c r="L2150">
        <f t="shared" si="91"/>
        <v>44628.330000001675</v>
      </c>
      <c r="X2150" t="str">
        <f ca="1"/>
        <v>2025-06-03 13:27:42</v>
      </c>
    </row>
    <row r="2151" spans="1:24" x14ac:dyDescent="0.2">
      <c r="A2151" t="s">
        <v>18</v>
      </c>
      <c r="B2151" t="s">
        <v>16072</v>
      </c>
      <c r="C2151" t="s">
        <v>850</v>
      </c>
      <c r="D2151" t="s">
        <v>566</v>
      </c>
      <c r="E2151" t="s">
        <v>16073</v>
      </c>
      <c r="F2151" t="s">
        <v>16071</v>
      </c>
      <c r="G2151">
        <v>1.9946699999999999</v>
      </c>
      <c r="H2151">
        <v>1.9947600000000001</v>
      </c>
      <c r="I2151">
        <v>8</v>
      </c>
      <c r="J2151">
        <v>-8</v>
      </c>
      <c r="K2151" t="s">
        <v>17</v>
      </c>
      <c r="L2151">
        <f t="shared" si="91"/>
        <v>44632.330000001675</v>
      </c>
      <c r="X2151" t="str">
        <f ca="1"/>
        <v>2025-06-03 13:27:53</v>
      </c>
    </row>
    <row r="2152" spans="1:24" x14ac:dyDescent="0.2">
      <c r="A2152" t="s">
        <v>18</v>
      </c>
      <c r="B2152" t="s">
        <v>16074</v>
      </c>
      <c r="C2152" t="s">
        <v>786</v>
      </c>
      <c r="D2152" t="s">
        <v>566</v>
      </c>
      <c r="E2152" t="s">
        <v>16075</v>
      </c>
      <c r="F2152" t="s">
        <v>16071</v>
      </c>
      <c r="G2152">
        <v>1.9942800000000001</v>
      </c>
      <c r="H2152">
        <v>1.9947600000000001</v>
      </c>
      <c r="I2152">
        <v>2</v>
      </c>
      <c r="J2152">
        <v>-2</v>
      </c>
      <c r="K2152" t="s">
        <v>17</v>
      </c>
      <c r="L2152">
        <f t="shared" si="91"/>
        <v>44640.330000001675</v>
      </c>
      <c r="X2152" t="str">
        <f ca="1"/>
        <v>2025-06-03 13:27:12</v>
      </c>
    </row>
    <row r="2153" spans="1:24" x14ac:dyDescent="0.2">
      <c r="A2153" t="s">
        <v>18</v>
      </c>
      <c r="B2153" t="s">
        <v>16076</v>
      </c>
      <c r="C2153" t="s">
        <v>266</v>
      </c>
      <c r="D2153" t="s">
        <v>566</v>
      </c>
      <c r="E2153" t="s">
        <v>16077</v>
      </c>
      <c r="F2153" t="s">
        <v>16071</v>
      </c>
      <c r="G2153">
        <v>1.99376</v>
      </c>
      <c r="H2153">
        <v>1.9947600000000001</v>
      </c>
      <c r="I2153">
        <v>1</v>
      </c>
      <c r="J2153">
        <v>-1</v>
      </c>
      <c r="K2153" t="s">
        <v>17</v>
      </c>
      <c r="L2153">
        <f t="shared" si="91"/>
        <v>44642.330000001675</v>
      </c>
      <c r="X2153" t="str">
        <f ca="1"/>
        <v>2025-06-03 13:27:03</v>
      </c>
    </row>
    <row r="2154" spans="1:24" x14ac:dyDescent="0.2">
      <c r="A2154" t="s">
        <v>18</v>
      </c>
      <c r="B2154" t="s">
        <v>16078</v>
      </c>
      <c r="C2154" t="s">
        <v>786</v>
      </c>
      <c r="D2154" t="s">
        <v>566</v>
      </c>
      <c r="E2154" t="s">
        <v>16079</v>
      </c>
      <c r="F2154" t="s">
        <v>16080</v>
      </c>
      <c r="G2154">
        <v>1.9948399999999999</v>
      </c>
      <c r="H2154">
        <v>1.9944999999999999</v>
      </c>
      <c r="I2154">
        <v>2</v>
      </c>
      <c r="J2154">
        <v>1.84</v>
      </c>
      <c r="K2154" t="s">
        <v>17</v>
      </c>
      <c r="L2154">
        <f t="shared" si="91"/>
        <v>44643.330000001675</v>
      </c>
      <c r="X2154" t="str">
        <f ca="1"/>
        <v>2025-06-03 13:26:02</v>
      </c>
    </row>
    <row r="2155" spans="1:24" x14ac:dyDescent="0.2">
      <c r="A2155" t="s">
        <v>18</v>
      </c>
      <c r="B2155" t="s">
        <v>16081</v>
      </c>
      <c r="C2155" t="s">
        <v>301</v>
      </c>
      <c r="D2155" t="s">
        <v>566</v>
      </c>
      <c r="E2155" t="s">
        <v>16082</v>
      </c>
      <c r="F2155" t="s">
        <v>16080</v>
      </c>
      <c r="G2155">
        <v>1.9948600000000001</v>
      </c>
      <c r="H2155">
        <v>1.9944999999999999</v>
      </c>
      <c r="I2155">
        <v>8</v>
      </c>
      <c r="J2155">
        <v>7.36</v>
      </c>
      <c r="K2155" t="s">
        <v>17</v>
      </c>
      <c r="L2155">
        <f t="shared" si="91"/>
        <v>44641.490000001679</v>
      </c>
      <c r="X2155" t="str">
        <f ca="1"/>
        <v>2025-06-03 13:26:23</v>
      </c>
    </row>
    <row r="2156" spans="1:24" x14ac:dyDescent="0.2">
      <c r="A2156" t="s">
        <v>18</v>
      </c>
      <c r="B2156" t="s">
        <v>16083</v>
      </c>
      <c r="C2156" t="s">
        <v>4680</v>
      </c>
      <c r="D2156" t="s">
        <v>566</v>
      </c>
      <c r="E2156" t="s">
        <v>16084</v>
      </c>
      <c r="F2156" t="s">
        <v>16080</v>
      </c>
      <c r="G2156">
        <v>1.99485</v>
      </c>
      <c r="H2156">
        <v>1.9944999999999999</v>
      </c>
      <c r="I2156">
        <v>4</v>
      </c>
      <c r="J2156">
        <v>3.68</v>
      </c>
      <c r="K2156" t="s">
        <v>17</v>
      </c>
      <c r="L2156">
        <f t="shared" si="91"/>
        <v>44634.130000001678</v>
      </c>
      <c r="X2156" t="str">
        <f ca="1"/>
        <v>2025-06-03 13:26:12</v>
      </c>
    </row>
    <row r="2157" spans="1:24" x14ac:dyDescent="0.2">
      <c r="A2157" t="s">
        <v>18</v>
      </c>
      <c r="B2157" t="s">
        <v>16085</v>
      </c>
      <c r="C2157" t="s">
        <v>266</v>
      </c>
      <c r="D2157" t="s">
        <v>566</v>
      </c>
      <c r="E2157" t="s">
        <v>16086</v>
      </c>
      <c r="F2157" t="s">
        <v>16080</v>
      </c>
      <c r="G2157">
        <v>1.9947699999999999</v>
      </c>
      <c r="H2157">
        <v>1.9944999999999999</v>
      </c>
      <c r="I2157">
        <v>1</v>
      </c>
      <c r="J2157">
        <v>0.92</v>
      </c>
      <c r="K2157" t="s">
        <v>17</v>
      </c>
      <c r="L2157">
        <f t="shared" si="91"/>
        <v>44630.450000001678</v>
      </c>
      <c r="X2157" t="str">
        <f ca="1"/>
        <v>2025-06-03 13:25:53</v>
      </c>
    </row>
    <row r="2158" spans="1:24" x14ac:dyDescent="0.2">
      <c r="A2158" t="s">
        <v>18</v>
      </c>
      <c r="B2158" t="s">
        <v>16087</v>
      </c>
      <c r="C2158" t="s">
        <v>5765</v>
      </c>
      <c r="D2158" t="s">
        <v>566</v>
      </c>
      <c r="E2158" t="s">
        <v>16088</v>
      </c>
      <c r="F2158" t="s">
        <v>16089</v>
      </c>
      <c r="G2158">
        <v>1.9951000000000001</v>
      </c>
      <c r="H2158">
        <v>1.9949399999999999</v>
      </c>
      <c r="I2158">
        <v>1</v>
      </c>
      <c r="J2158">
        <v>0.92</v>
      </c>
      <c r="K2158" t="s">
        <v>17</v>
      </c>
      <c r="L2158">
        <f t="shared" si="91"/>
        <v>44629.53000000168</v>
      </c>
      <c r="X2158" t="str">
        <f ca="1"/>
        <v>2025-06-03 13:24:42</v>
      </c>
    </row>
    <row r="2159" spans="1:24" x14ac:dyDescent="0.2">
      <c r="A2159" t="s">
        <v>18</v>
      </c>
      <c r="B2159" t="s">
        <v>16090</v>
      </c>
      <c r="C2159" t="s">
        <v>786</v>
      </c>
      <c r="D2159" t="s">
        <v>566</v>
      </c>
      <c r="E2159" t="s">
        <v>16091</v>
      </c>
      <c r="F2159" t="s">
        <v>16089</v>
      </c>
      <c r="G2159">
        <v>1.99535</v>
      </c>
      <c r="H2159">
        <v>1.9949399999999999</v>
      </c>
      <c r="I2159">
        <v>2</v>
      </c>
      <c r="J2159">
        <v>1.84</v>
      </c>
      <c r="K2159" t="s">
        <v>17</v>
      </c>
      <c r="L2159">
        <f t="shared" si="91"/>
        <v>44628.610000001681</v>
      </c>
      <c r="X2159" t="str">
        <f ca="1"/>
        <v>2025-06-03 13:24:52</v>
      </c>
    </row>
    <row r="2160" spans="1:24" x14ac:dyDescent="0.2">
      <c r="A2160" t="s">
        <v>18</v>
      </c>
      <c r="B2160" t="s">
        <v>16092</v>
      </c>
      <c r="C2160" t="s">
        <v>4565</v>
      </c>
      <c r="D2160" t="s">
        <v>566</v>
      </c>
      <c r="E2160" t="s">
        <v>16093</v>
      </c>
      <c r="F2160" t="s">
        <v>16089</v>
      </c>
      <c r="G2160">
        <v>1.9954700000000001</v>
      </c>
      <c r="H2160">
        <v>1.9949399999999999</v>
      </c>
      <c r="I2160">
        <v>4</v>
      </c>
      <c r="J2160">
        <v>3.68</v>
      </c>
      <c r="K2160" t="s">
        <v>17</v>
      </c>
      <c r="L2160">
        <f t="shared" si="91"/>
        <v>44626.770000001685</v>
      </c>
      <c r="X2160" t="str">
        <f ca="1"/>
        <v>2025-06-03 13:25:12</v>
      </c>
    </row>
    <row r="2161" spans="1:24" x14ac:dyDescent="0.2">
      <c r="A2161" t="s">
        <v>18</v>
      </c>
      <c r="B2161" t="s">
        <v>16094</v>
      </c>
      <c r="C2161" t="s">
        <v>266</v>
      </c>
      <c r="D2161" t="s">
        <v>566</v>
      </c>
      <c r="E2161" t="s">
        <v>16095</v>
      </c>
      <c r="F2161" t="s">
        <v>16096</v>
      </c>
      <c r="G2161">
        <v>1.99488</v>
      </c>
      <c r="H2161">
        <v>1.9952399999999999</v>
      </c>
      <c r="I2161">
        <v>1</v>
      </c>
      <c r="J2161">
        <v>-1</v>
      </c>
      <c r="K2161" t="s">
        <v>17</v>
      </c>
      <c r="L2161">
        <f t="shared" si="91"/>
        <v>44623.090000001685</v>
      </c>
      <c r="X2161" t="str">
        <f ca="1"/>
        <v>2025-06-03 13:23:33</v>
      </c>
    </row>
    <row r="2162" spans="1:24" x14ac:dyDescent="0.2">
      <c r="A2162" t="s">
        <v>18</v>
      </c>
      <c r="B2162" t="s">
        <v>16097</v>
      </c>
      <c r="C2162" t="s">
        <v>1379</v>
      </c>
      <c r="D2162" t="s">
        <v>566</v>
      </c>
      <c r="E2162" t="s">
        <v>16098</v>
      </c>
      <c r="F2162" t="s">
        <v>16096</v>
      </c>
      <c r="G2162">
        <v>1.99526</v>
      </c>
      <c r="H2162">
        <v>1.9952399999999999</v>
      </c>
      <c r="I2162">
        <v>8</v>
      </c>
      <c r="J2162">
        <v>7.36</v>
      </c>
      <c r="K2162" t="s">
        <v>17</v>
      </c>
      <c r="L2162">
        <f t="shared" si="91"/>
        <v>44624.090000001685</v>
      </c>
      <c r="X2162" t="str">
        <f ca="1"/>
        <v>2025-06-03 13:24:32</v>
      </c>
    </row>
    <row r="2163" spans="1:24" x14ac:dyDescent="0.2">
      <c r="A2163" t="s">
        <v>18</v>
      </c>
      <c r="B2163" t="s">
        <v>16099</v>
      </c>
      <c r="C2163" t="s">
        <v>6909</v>
      </c>
      <c r="D2163" t="s">
        <v>566</v>
      </c>
      <c r="E2163" t="s">
        <v>16100</v>
      </c>
      <c r="F2163" t="s">
        <v>16096</v>
      </c>
      <c r="G2163">
        <v>1.9952300000000001</v>
      </c>
      <c r="H2163">
        <v>1.9952399999999999</v>
      </c>
      <c r="I2163">
        <v>4</v>
      </c>
      <c r="J2163">
        <v>-4</v>
      </c>
      <c r="K2163" t="s">
        <v>17</v>
      </c>
      <c r="L2163">
        <f t="shared" si="91"/>
        <v>44616.730000001684</v>
      </c>
      <c r="X2163" t="str">
        <f ca="1"/>
        <v>2025-06-03 13:24:22</v>
      </c>
    </row>
    <row r="2164" spans="1:24" x14ac:dyDescent="0.2">
      <c r="A2164" t="s">
        <v>18</v>
      </c>
      <c r="B2164" t="s">
        <v>16101</v>
      </c>
      <c r="C2164" t="s">
        <v>222</v>
      </c>
      <c r="D2164" t="s">
        <v>566</v>
      </c>
      <c r="E2164" t="s">
        <v>16102</v>
      </c>
      <c r="F2164" t="s">
        <v>16096</v>
      </c>
      <c r="G2164">
        <v>1.99508</v>
      </c>
      <c r="H2164">
        <v>1.9952399999999999</v>
      </c>
      <c r="I2164">
        <v>2</v>
      </c>
      <c r="J2164">
        <v>-2</v>
      </c>
      <c r="K2164" t="s">
        <v>17</v>
      </c>
      <c r="L2164">
        <f t="shared" si="91"/>
        <v>44620.730000001684</v>
      </c>
      <c r="X2164" t="str">
        <f ca="1"/>
        <v>2025-06-03 13:24:12</v>
      </c>
    </row>
    <row r="2165" spans="1:24" x14ac:dyDescent="0.2">
      <c r="A2165" t="s">
        <v>18</v>
      </c>
      <c r="B2165" t="s">
        <v>16103</v>
      </c>
      <c r="C2165" t="s">
        <v>266</v>
      </c>
      <c r="D2165" t="s">
        <v>566</v>
      </c>
      <c r="E2165" t="s">
        <v>16104</v>
      </c>
      <c r="F2165" t="s">
        <v>16105</v>
      </c>
      <c r="G2165">
        <v>1.99664</v>
      </c>
      <c r="H2165">
        <v>1.99603</v>
      </c>
      <c r="I2165">
        <v>1</v>
      </c>
      <c r="J2165">
        <v>0.92</v>
      </c>
      <c r="K2165" t="s">
        <v>17</v>
      </c>
      <c r="L2165">
        <f t="shared" si="91"/>
        <v>44622.730000001684</v>
      </c>
      <c r="X2165" t="str">
        <f ca="1"/>
        <v>2025-06-03 13:22:23</v>
      </c>
    </row>
    <row r="2166" spans="1:24" x14ac:dyDescent="0.2">
      <c r="A2166" t="s">
        <v>18</v>
      </c>
      <c r="B2166" t="s">
        <v>16106</v>
      </c>
      <c r="C2166" t="s">
        <v>786</v>
      </c>
      <c r="D2166" t="s">
        <v>566</v>
      </c>
      <c r="E2166" t="s">
        <v>16107</v>
      </c>
      <c r="F2166" t="s">
        <v>16105</v>
      </c>
      <c r="G2166">
        <v>1.9968699999999999</v>
      </c>
      <c r="H2166">
        <v>1.99603</v>
      </c>
      <c r="I2166">
        <v>2</v>
      </c>
      <c r="J2166">
        <v>1.84</v>
      </c>
      <c r="K2166" t="s">
        <v>17</v>
      </c>
      <c r="L2166">
        <f t="shared" si="91"/>
        <v>44621.810000001686</v>
      </c>
      <c r="X2166" t="str">
        <f ca="1"/>
        <v>2025-06-03 13:22:32</v>
      </c>
    </row>
    <row r="2167" spans="1:24" x14ac:dyDescent="0.2">
      <c r="A2167" t="s">
        <v>18</v>
      </c>
      <c r="B2167" t="s">
        <v>16108</v>
      </c>
      <c r="C2167" t="s">
        <v>786</v>
      </c>
      <c r="D2167" t="s">
        <v>566</v>
      </c>
      <c r="E2167" t="s">
        <v>16109</v>
      </c>
      <c r="F2167" t="s">
        <v>16110</v>
      </c>
      <c r="G2167">
        <v>1.9983299999999999</v>
      </c>
      <c r="H2167">
        <v>1.99705</v>
      </c>
      <c r="I2167">
        <v>2</v>
      </c>
      <c r="J2167">
        <v>1.84</v>
      </c>
      <c r="K2167" t="s">
        <v>17</v>
      </c>
      <c r="L2167">
        <f t="shared" si="91"/>
        <v>44619.970000001689</v>
      </c>
      <c r="X2167" t="str">
        <f ca="1"/>
        <v>2025-06-03 13:21:22</v>
      </c>
    </row>
    <row r="2168" spans="1:24" x14ac:dyDescent="0.2">
      <c r="A2168" t="s">
        <v>18</v>
      </c>
      <c r="B2168" t="s">
        <v>16111</v>
      </c>
      <c r="C2168" t="s">
        <v>5765</v>
      </c>
      <c r="D2168" t="s">
        <v>566</v>
      </c>
      <c r="E2168" t="s">
        <v>16112</v>
      </c>
      <c r="F2168" t="s">
        <v>16110</v>
      </c>
      <c r="G2168">
        <v>1.99824</v>
      </c>
      <c r="H2168">
        <v>1.99705</v>
      </c>
      <c r="I2168">
        <v>1</v>
      </c>
      <c r="J2168">
        <v>0.92</v>
      </c>
      <c r="K2168" t="s">
        <v>17</v>
      </c>
      <c r="L2168">
        <f t="shared" si="91"/>
        <v>44618.130000001693</v>
      </c>
      <c r="X2168" t="str">
        <f ca="1"/>
        <v>2025-06-03 13:21:12</v>
      </c>
    </row>
    <row r="2169" spans="1:24" x14ac:dyDescent="0.2">
      <c r="A2169" t="s">
        <v>18</v>
      </c>
      <c r="B2169" t="s">
        <v>16113</v>
      </c>
      <c r="C2169" t="s">
        <v>266</v>
      </c>
      <c r="D2169" t="s">
        <v>566</v>
      </c>
      <c r="E2169" t="s">
        <v>16114</v>
      </c>
      <c r="F2169" t="s">
        <v>16115</v>
      </c>
      <c r="G2169">
        <v>1.9967600000000001</v>
      </c>
      <c r="H2169">
        <v>1.99821</v>
      </c>
      <c r="I2169">
        <v>1</v>
      </c>
      <c r="J2169">
        <v>-1</v>
      </c>
      <c r="K2169" t="s">
        <v>17</v>
      </c>
      <c r="L2169">
        <f t="shared" si="91"/>
        <v>44617.210000001694</v>
      </c>
      <c r="X2169" t="str">
        <f ca="1"/>
        <v>2025-06-03 13:20:02</v>
      </c>
    </row>
    <row r="2170" spans="1:24" x14ac:dyDescent="0.2">
      <c r="A2170" t="s">
        <v>18</v>
      </c>
      <c r="B2170" t="s">
        <v>16116</v>
      </c>
      <c r="C2170" t="s">
        <v>836</v>
      </c>
      <c r="D2170" t="s">
        <v>566</v>
      </c>
      <c r="E2170" t="s">
        <v>16117</v>
      </c>
      <c r="F2170" t="s">
        <v>16115</v>
      </c>
      <c r="G2170">
        <v>1.9981800000000001</v>
      </c>
      <c r="H2170">
        <v>1.99821</v>
      </c>
      <c r="I2170">
        <v>4</v>
      </c>
      <c r="J2170">
        <v>-4</v>
      </c>
      <c r="K2170" t="s">
        <v>17</v>
      </c>
      <c r="L2170">
        <f t="shared" si="91"/>
        <v>44618.210000001694</v>
      </c>
      <c r="X2170" t="str">
        <f ca="1"/>
        <v>2025-06-03 13:20:22</v>
      </c>
    </row>
    <row r="2171" spans="1:24" x14ac:dyDescent="0.2">
      <c r="A2171" t="s">
        <v>18</v>
      </c>
      <c r="B2171" t="s">
        <v>16118</v>
      </c>
      <c r="C2171" t="s">
        <v>281</v>
      </c>
      <c r="D2171" t="s">
        <v>566</v>
      </c>
      <c r="E2171" t="s">
        <v>16119</v>
      </c>
      <c r="F2171" t="s">
        <v>16115</v>
      </c>
      <c r="G2171">
        <v>1.9975400000000001</v>
      </c>
      <c r="H2171">
        <v>1.99821</v>
      </c>
      <c r="I2171">
        <v>2</v>
      </c>
      <c r="J2171">
        <v>-2</v>
      </c>
      <c r="K2171" t="s">
        <v>17</v>
      </c>
      <c r="L2171">
        <f t="shared" si="91"/>
        <v>44622.210000001694</v>
      </c>
      <c r="X2171" t="str">
        <f ca="1"/>
        <v>2025-06-03 13:20:12</v>
      </c>
    </row>
    <row r="2172" spans="1:24" x14ac:dyDescent="0.2">
      <c r="A2172" t="s">
        <v>11</v>
      </c>
      <c r="B2172" t="s">
        <v>16120</v>
      </c>
      <c r="C2172" t="s">
        <v>836</v>
      </c>
      <c r="D2172" t="s">
        <v>566</v>
      </c>
      <c r="E2172" t="s">
        <v>16121</v>
      </c>
      <c r="F2172" t="s">
        <v>16122</v>
      </c>
      <c r="G2172">
        <v>1.99804</v>
      </c>
      <c r="H2172">
        <v>1.9963</v>
      </c>
      <c r="I2172">
        <v>4</v>
      </c>
      <c r="J2172">
        <v>-4</v>
      </c>
      <c r="K2172" t="s">
        <v>17</v>
      </c>
      <c r="L2172">
        <f t="shared" si="91"/>
        <v>44624.210000001694</v>
      </c>
      <c r="X2172" t="str">
        <f ca="1"/>
        <v>2025-06-03 13:19:12</v>
      </c>
    </row>
    <row r="2173" spans="1:24" x14ac:dyDescent="0.2">
      <c r="A2173" t="s">
        <v>11</v>
      </c>
      <c r="B2173" t="s">
        <v>16123</v>
      </c>
      <c r="C2173" t="s">
        <v>266</v>
      </c>
      <c r="D2173" t="s">
        <v>566</v>
      </c>
      <c r="E2173" t="s">
        <v>16124</v>
      </c>
      <c r="F2173" t="s">
        <v>16122</v>
      </c>
      <c r="G2173">
        <v>1.99857</v>
      </c>
      <c r="H2173">
        <v>1.9963</v>
      </c>
      <c r="I2173">
        <v>1</v>
      </c>
      <c r="J2173">
        <v>-1</v>
      </c>
      <c r="K2173" t="s">
        <v>17</v>
      </c>
      <c r="L2173">
        <f t="shared" si="91"/>
        <v>44628.210000001694</v>
      </c>
      <c r="X2173" t="str">
        <f ca="1"/>
        <v>2025-06-03 13:18:52</v>
      </c>
    </row>
    <row r="2174" spans="1:24" x14ac:dyDescent="0.2">
      <c r="A2174" t="s">
        <v>11</v>
      </c>
      <c r="B2174" t="s">
        <v>16125</v>
      </c>
      <c r="C2174" t="s">
        <v>301</v>
      </c>
      <c r="D2174" t="s">
        <v>566</v>
      </c>
      <c r="E2174" t="s">
        <v>16126</v>
      </c>
      <c r="F2174" t="s">
        <v>16122</v>
      </c>
      <c r="G2174">
        <v>1.9970699999999999</v>
      </c>
      <c r="H2174">
        <v>1.9963</v>
      </c>
      <c r="I2174">
        <v>8</v>
      </c>
      <c r="J2174">
        <v>-8</v>
      </c>
      <c r="K2174" t="s">
        <v>17</v>
      </c>
      <c r="L2174">
        <f t="shared" si="91"/>
        <v>44629.210000001694</v>
      </c>
      <c r="X2174" t="str">
        <f ca="1"/>
        <v>2025-06-03 13:19:22</v>
      </c>
    </row>
    <row r="2175" spans="1:24" x14ac:dyDescent="0.2">
      <c r="A2175" t="s">
        <v>11</v>
      </c>
      <c r="B2175" t="s">
        <v>16127</v>
      </c>
      <c r="C2175" t="s">
        <v>281</v>
      </c>
      <c r="D2175" t="s">
        <v>566</v>
      </c>
      <c r="E2175" t="s">
        <v>16128</v>
      </c>
      <c r="F2175" t="s">
        <v>16122</v>
      </c>
      <c r="G2175">
        <v>1.9982500000000001</v>
      </c>
      <c r="H2175">
        <v>1.9963</v>
      </c>
      <c r="I2175">
        <v>2</v>
      </c>
      <c r="J2175">
        <v>-2</v>
      </c>
      <c r="K2175" t="s">
        <v>17</v>
      </c>
      <c r="L2175">
        <f t="shared" si="91"/>
        <v>44637.210000001694</v>
      </c>
      <c r="X2175" t="str">
        <f ca="1"/>
        <v>2025-06-03 13:19:02</v>
      </c>
    </row>
    <row r="2176" spans="1:24" x14ac:dyDescent="0.2">
      <c r="A2176" t="s">
        <v>11</v>
      </c>
      <c r="B2176" t="s">
        <v>16129</v>
      </c>
      <c r="C2176" t="s">
        <v>266</v>
      </c>
      <c r="D2176" t="s">
        <v>566</v>
      </c>
      <c r="E2176" t="s">
        <v>16130</v>
      </c>
      <c r="F2176" t="s">
        <v>16131</v>
      </c>
      <c r="G2176">
        <v>1.9978199999999999</v>
      </c>
      <c r="H2176">
        <v>1.9989600000000001</v>
      </c>
      <c r="I2176">
        <v>1</v>
      </c>
      <c r="J2176">
        <v>0.92</v>
      </c>
      <c r="K2176" t="s">
        <v>17</v>
      </c>
      <c r="L2176">
        <f t="shared" si="91"/>
        <v>44639.210000001694</v>
      </c>
      <c r="X2176" t="str">
        <f ca="1"/>
        <v>2025-06-03 13:17:42</v>
      </c>
    </row>
    <row r="2177" spans="1:24" x14ac:dyDescent="0.2">
      <c r="A2177" t="s">
        <v>11</v>
      </c>
      <c r="B2177" t="s">
        <v>16132</v>
      </c>
      <c r="C2177" t="s">
        <v>266</v>
      </c>
      <c r="D2177" t="s">
        <v>566</v>
      </c>
      <c r="E2177" t="s">
        <v>16133</v>
      </c>
      <c r="F2177" t="s">
        <v>16134</v>
      </c>
      <c r="G2177">
        <v>1.9988699999999999</v>
      </c>
      <c r="H2177">
        <v>1.9982</v>
      </c>
      <c r="I2177">
        <v>1</v>
      </c>
      <c r="J2177">
        <v>-1</v>
      </c>
      <c r="K2177" t="s">
        <v>17</v>
      </c>
      <c r="L2177">
        <f t="shared" si="91"/>
        <v>44638.290000001696</v>
      </c>
      <c r="X2177" t="str">
        <f ca="1"/>
        <v>2025-06-03 13:16:32</v>
      </c>
    </row>
    <row r="2178" spans="1:24" x14ac:dyDescent="0.2">
      <c r="A2178" t="s">
        <v>11</v>
      </c>
      <c r="B2178" t="s">
        <v>16135</v>
      </c>
      <c r="C2178" t="s">
        <v>840</v>
      </c>
      <c r="D2178" t="s">
        <v>566</v>
      </c>
      <c r="E2178" t="s">
        <v>16136</v>
      </c>
      <c r="F2178" t="s">
        <v>16134</v>
      </c>
      <c r="G2178">
        <v>1.9983</v>
      </c>
      <c r="H2178">
        <v>1.9982</v>
      </c>
      <c r="I2178">
        <v>4</v>
      </c>
      <c r="J2178">
        <v>-4</v>
      </c>
      <c r="K2178" t="s">
        <v>17</v>
      </c>
      <c r="L2178">
        <f t="shared" si="91"/>
        <v>44639.290000001696</v>
      </c>
      <c r="X2178" t="str">
        <f ca="1"/>
        <v>2025-06-03 13:17:12</v>
      </c>
    </row>
    <row r="2179" spans="1:24" x14ac:dyDescent="0.2">
      <c r="A2179" t="s">
        <v>11</v>
      </c>
      <c r="B2179" t="s">
        <v>16137</v>
      </c>
      <c r="C2179" t="s">
        <v>4565</v>
      </c>
      <c r="D2179" t="s">
        <v>566</v>
      </c>
      <c r="E2179" t="s">
        <v>16138</v>
      </c>
      <c r="F2179" t="s">
        <v>16134</v>
      </c>
      <c r="G2179">
        <v>1.99871</v>
      </c>
      <c r="H2179">
        <v>1.9982</v>
      </c>
      <c r="I2179">
        <v>2</v>
      </c>
      <c r="J2179">
        <v>-2</v>
      </c>
      <c r="K2179" t="s">
        <v>17</v>
      </c>
      <c r="L2179">
        <f t="shared" si="91"/>
        <v>44643.290000001696</v>
      </c>
      <c r="X2179" t="str">
        <f ca="1"/>
        <v>2025-06-03 13:17:01</v>
      </c>
    </row>
    <row r="2180" spans="1:24" x14ac:dyDescent="0.2">
      <c r="A2180" t="s">
        <v>11</v>
      </c>
      <c r="B2180" t="s">
        <v>16139</v>
      </c>
      <c r="C2180" t="s">
        <v>266</v>
      </c>
      <c r="D2180" t="s">
        <v>566</v>
      </c>
      <c r="E2180" t="s">
        <v>16140</v>
      </c>
      <c r="F2180" t="s">
        <v>16141</v>
      </c>
      <c r="G2180">
        <v>1.99773</v>
      </c>
      <c r="H2180">
        <v>1.9984599999999999</v>
      </c>
      <c r="I2180">
        <v>1</v>
      </c>
      <c r="J2180">
        <v>0.92</v>
      </c>
      <c r="K2180" t="s">
        <v>17</v>
      </c>
      <c r="L2180">
        <f t="shared" ref="L2180:L2243" si="92">L2179-J2179</f>
        <v>44645.290000001696</v>
      </c>
      <c r="X2180" t="str">
        <f ca="1"/>
        <v>2025-06-03 13:15:22</v>
      </c>
    </row>
    <row r="2181" spans="1:24" x14ac:dyDescent="0.2">
      <c r="A2181" t="s">
        <v>11</v>
      </c>
      <c r="B2181" t="s">
        <v>16142</v>
      </c>
      <c r="C2181" t="s">
        <v>786</v>
      </c>
      <c r="D2181" t="s">
        <v>566</v>
      </c>
      <c r="E2181" t="s">
        <v>16143</v>
      </c>
      <c r="F2181" t="s">
        <v>16144</v>
      </c>
      <c r="G2181">
        <v>1.9949699999999999</v>
      </c>
      <c r="H2181">
        <v>1.9972000000000001</v>
      </c>
      <c r="I2181">
        <v>2</v>
      </c>
      <c r="J2181">
        <v>1.84</v>
      </c>
      <c r="K2181" t="s">
        <v>17</v>
      </c>
      <c r="L2181">
        <f t="shared" si="92"/>
        <v>44644.370000001698</v>
      </c>
      <c r="X2181" t="str">
        <f ca="1"/>
        <v>2025-06-03 13:14:21</v>
      </c>
    </row>
    <row r="2182" spans="1:24" x14ac:dyDescent="0.2">
      <c r="A2182" t="s">
        <v>11</v>
      </c>
      <c r="B2182" t="s">
        <v>16145</v>
      </c>
      <c r="C2182" t="s">
        <v>266</v>
      </c>
      <c r="D2182" t="s">
        <v>566</v>
      </c>
      <c r="E2182" t="s">
        <v>16146</v>
      </c>
      <c r="F2182" t="s">
        <v>16144</v>
      </c>
      <c r="G2182">
        <v>1.9960500000000001</v>
      </c>
      <c r="H2182">
        <v>1.9972000000000001</v>
      </c>
      <c r="I2182">
        <v>1</v>
      </c>
      <c r="J2182">
        <v>0.92</v>
      </c>
      <c r="K2182" t="s">
        <v>17</v>
      </c>
      <c r="L2182">
        <f t="shared" si="92"/>
        <v>44642.530000001701</v>
      </c>
      <c r="X2182" t="str">
        <f ca="1"/>
        <v>2025-06-03 13:14:12</v>
      </c>
    </row>
    <row r="2183" spans="1:24" x14ac:dyDescent="0.2">
      <c r="A2183" t="s">
        <v>11</v>
      </c>
      <c r="B2183" t="s">
        <v>16147</v>
      </c>
      <c r="C2183" t="s">
        <v>266</v>
      </c>
      <c r="D2183" t="s">
        <v>566</v>
      </c>
      <c r="E2183" t="s">
        <v>16148</v>
      </c>
      <c r="F2183" t="s">
        <v>16149</v>
      </c>
      <c r="G2183">
        <v>1.99482</v>
      </c>
      <c r="H2183">
        <v>1.99631</v>
      </c>
      <c r="I2183">
        <v>1</v>
      </c>
      <c r="J2183">
        <v>0.92</v>
      </c>
      <c r="K2183" t="s">
        <v>17</v>
      </c>
      <c r="L2183">
        <f t="shared" si="92"/>
        <v>44641.610000001703</v>
      </c>
      <c r="X2183" t="str">
        <f ca="1"/>
        <v>2025-06-03 13:13:02</v>
      </c>
    </row>
    <row r="2184" spans="1:24" x14ac:dyDescent="0.2">
      <c r="A2184" t="s">
        <v>11</v>
      </c>
      <c r="B2184" t="s">
        <v>16150</v>
      </c>
      <c r="C2184" t="s">
        <v>786</v>
      </c>
      <c r="D2184" t="s">
        <v>566</v>
      </c>
      <c r="E2184" t="s">
        <v>16151</v>
      </c>
      <c r="F2184" t="s">
        <v>16149</v>
      </c>
      <c r="G2184">
        <v>1.99472</v>
      </c>
      <c r="H2184">
        <v>1.99631</v>
      </c>
      <c r="I2184">
        <v>2</v>
      </c>
      <c r="J2184">
        <v>1.84</v>
      </c>
      <c r="K2184" t="s">
        <v>17</v>
      </c>
      <c r="L2184">
        <f t="shared" si="92"/>
        <v>44640.690000001705</v>
      </c>
      <c r="X2184" t="str">
        <f ca="1"/>
        <v>2025-06-03 13:13:11</v>
      </c>
    </row>
    <row r="2185" spans="1:24" x14ac:dyDescent="0.2">
      <c r="A2185" t="s">
        <v>11</v>
      </c>
      <c r="B2185" t="s">
        <v>16152</v>
      </c>
      <c r="C2185" t="s">
        <v>5765</v>
      </c>
      <c r="D2185" t="s">
        <v>566</v>
      </c>
      <c r="E2185" t="s">
        <v>16153</v>
      </c>
      <c r="F2185" t="s">
        <v>16154</v>
      </c>
      <c r="G2185">
        <v>1.99325</v>
      </c>
      <c r="H2185">
        <v>1.9942800000000001</v>
      </c>
      <c r="I2185">
        <v>1</v>
      </c>
      <c r="J2185">
        <v>0.92</v>
      </c>
      <c r="K2185" t="s">
        <v>17</v>
      </c>
      <c r="L2185">
        <f t="shared" si="92"/>
        <v>44638.850000001708</v>
      </c>
      <c r="X2185" t="str">
        <f ca="1"/>
        <v>2025-06-03 13:11:51</v>
      </c>
    </row>
    <row r="2186" spans="1:24" x14ac:dyDescent="0.2">
      <c r="A2186" t="s">
        <v>11</v>
      </c>
      <c r="B2186" t="s">
        <v>16155</v>
      </c>
      <c r="C2186" t="s">
        <v>786</v>
      </c>
      <c r="D2186" t="s">
        <v>566</v>
      </c>
      <c r="E2186" t="s">
        <v>16156</v>
      </c>
      <c r="F2186" t="s">
        <v>16154</v>
      </c>
      <c r="G2186">
        <v>1.99329</v>
      </c>
      <c r="H2186">
        <v>1.9942800000000001</v>
      </c>
      <c r="I2186">
        <v>2</v>
      </c>
      <c r="J2186">
        <v>1.84</v>
      </c>
      <c r="K2186" t="s">
        <v>17</v>
      </c>
      <c r="L2186">
        <f t="shared" si="92"/>
        <v>44637.93000000171</v>
      </c>
      <c r="X2186" t="str">
        <f ca="1"/>
        <v>2025-06-03 13:12:01</v>
      </c>
    </row>
    <row r="2187" spans="1:24" x14ac:dyDescent="0.2">
      <c r="A2187" t="s">
        <v>18</v>
      </c>
      <c r="B2187" t="s">
        <v>16157</v>
      </c>
      <c r="C2187" t="s">
        <v>6909</v>
      </c>
      <c r="D2187" t="s">
        <v>566</v>
      </c>
      <c r="E2187" t="s">
        <v>16158</v>
      </c>
      <c r="F2187" t="s">
        <v>16159</v>
      </c>
      <c r="G2187">
        <v>1.9924599999999999</v>
      </c>
      <c r="H2187">
        <v>1.9930099999999999</v>
      </c>
      <c r="I2187">
        <v>4</v>
      </c>
      <c r="J2187">
        <v>-4</v>
      </c>
      <c r="K2187" t="s">
        <v>17</v>
      </c>
      <c r="L2187">
        <f t="shared" si="92"/>
        <v>44636.090000001714</v>
      </c>
      <c r="X2187" t="str">
        <f ca="1"/>
        <v>2025-06-03 13:11:31</v>
      </c>
    </row>
    <row r="2188" spans="1:24" x14ac:dyDescent="0.2">
      <c r="A2188" t="s">
        <v>18</v>
      </c>
      <c r="B2188" t="s">
        <v>16160</v>
      </c>
      <c r="C2188" t="s">
        <v>786</v>
      </c>
      <c r="D2188" t="s">
        <v>566</v>
      </c>
      <c r="E2188" t="s">
        <v>16161</v>
      </c>
      <c r="F2188" t="s">
        <v>16159</v>
      </c>
      <c r="G2188">
        <v>1.9915</v>
      </c>
      <c r="H2188">
        <v>1.9930099999999999</v>
      </c>
      <c r="I2188">
        <v>2</v>
      </c>
      <c r="J2188">
        <v>-2</v>
      </c>
      <c r="K2188" t="s">
        <v>17</v>
      </c>
      <c r="L2188">
        <f t="shared" si="92"/>
        <v>44640.090000001714</v>
      </c>
      <c r="X2188" t="str">
        <f ca="1"/>
        <v>2025-06-03 13:10:51</v>
      </c>
    </row>
    <row r="2189" spans="1:24" x14ac:dyDescent="0.2">
      <c r="A2189" t="s">
        <v>18</v>
      </c>
      <c r="B2189" t="s">
        <v>16162</v>
      </c>
      <c r="C2189" t="s">
        <v>1379</v>
      </c>
      <c r="D2189" t="s">
        <v>566</v>
      </c>
      <c r="E2189" t="s">
        <v>16163</v>
      </c>
      <c r="F2189" t="s">
        <v>16159</v>
      </c>
      <c r="G2189">
        <v>1.9926699999999999</v>
      </c>
      <c r="H2189">
        <v>1.9930099999999999</v>
      </c>
      <c r="I2189">
        <v>8</v>
      </c>
      <c r="J2189">
        <v>-8</v>
      </c>
      <c r="K2189" t="s">
        <v>17</v>
      </c>
      <c r="L2189">
        <f t="shared" si="92"/>
        <v>44642.090000001714</v>
      </c>
      <c r="X2189" t="str">
        <f ca="1"/>
        <v>2025-06-03 13:11:41</v>
      </c>
    </row>
    <row r="2190" spans="1:24" x14ac:dyDescent="0.2">
      <c r="A2190" t="s">
        <v>18</v>
      </c>
      <c r="B2190" t="s">
        <v>16164</v>
      </c>
      <c r="C2190" t="s">
        <v>266</v>
      </c>
      <c r="D2190" t="s">
        <v>566</v>
      </c>
      <c r="E2190" t="s">
        <v>16165</v>
      </c>
      <c r="F2190" t="s">
        <v>16159</v>
      </c>
      <c r="G2190">
        <v>1.99152</v>
      </c>
      <c r="H2190">
        <v>1.9930099999999999</v>
      </c>
      <c r="I2190">
        <v>1</v>
      </c>
      <c r="J2190">
        <v>-1</v>
      </c>
      <c r="K2190" t="s">
        <v>17</v>
      </c>
      <c r="L2190">
        <f t="shared" si="92"/>
        <v>44650.090000001714</v>
      </c>
      <c r="X2190" t="str">
        <f ca="1"/>
        <v>2025-06-03 13:10:42</v>
      </c>
    </row>
    <row r="2191" spans="1:24" x14ac:dyDescent="0.2">
      <c r="A2191" t="s">
        <v>11</v>
      </c>
      <c r="B2191" t="s">
        <v>16166</v>
      </c>
      <c r="C2191" t="s">
        <v>4565</v>
      </c>
      <c r="D2191" t="s">
        <v>566</v>
      </c>
      <c r="E2191" t="s">
        <v>16167</v>
      </c>
      <c r="F2191" t="s">
        <v>16168</v>
      </c>
      <c r="G2191">
        <v>1.99224</v>
      </c>
      <c r="H2191">
        <v>1.99126</v>
      </c>
      <c r="I2191">
        <v>4</v>
      </c>
      <c r="J2191">
        <v>-4</v>
      </c>
      <c r="K2191" t="s">
        <v>17</v>
      </c>
      <c r="L2191">
        <f t="shared" si="92"/>
        <v>44651.090000001714</v>
      </c>
      <c r="X2191" t="str">
        <f ca="1"/>
        <v>2025-06-03 13:10:01</v>
      </c>
    </row>
    <row r="2192" spans="1:24" x14ac:dyDescent="0.2">
      <c r="A2192" t="s">
        <v>11</v>
      </c>
      <c r="B2192" t="s">
        <v>16169</v>
      </c>
      <c r="C2192" t="s">
        <v>786</v>
      </c>
      <c r="D2192" t="s">
        <v>566</v>
      </c>
      <c r="E2192" t="s">
        <v>16170</v>
      </c>
      <c r="F2192" t="s">
        <v>16168</v>
      </c>
      <c r="G2192">
        <v>1.99227</v>
      </c>
      <c r="H2192">
        <v>1.99126</v>
      </c>
      <c r="I2192">
        <v>2</v>
      </c>
      <c r="J2192">
        <v>-2</v>
      </c>
      <c r="K2192" t="s">
        <v>17</v>
      </c>
      <c r="L2192">
        <f t="shared" si="92"/>
        <v>44655.090000001714</v>
      </c>
      <c r="X2192" t="str">
        <f ca="1"/>
        <v>2025-06-03 13:09:41</v>
      </c>
    </row>
    <row r="2193" spans="1:24" x14ac:dyDescent="0.2">
      <c r="A2193" t="s">
        <v>11</v>
      </c>
      <c r="B2193" t="s">
        <v>16171</v>
      </c>
      <c r="C2193" t="s">
        <v>222</v>
      </c>
      <c r="D2193" t="s">
        <v>566</v>
      </c>
      <c r="E2193" t="s">
        <v>16172</v>
      </c>
      <c r="F2193" t="s">
        <v>16168</v>
      </c>
      <c r="G2193">
        <v>1.99153</v>
      </c>
      <c r="H2193">
        <v>1.99126</v>
      </c>
      <c r="I2193">
        <v>8</v>
      </c>
      <c r="J2193">
        <v>-8</v>
      </c>
      <c r="K2193" t="s">
        <v>17</v>
      </c>
      <c r="L2193">
        <f t="shared" si="92"/>
        <v>44657.090000001714</v>
      </c>
      <c r="X2193" t="str">
        <f ca="1"/>
        <v>2025-06-03 13:10:11</v>
      </c>
    </row>
    <row r="2194" spans="1:24" x14ac:dyDescent="0.2">
      <c r="A2194" t="s">
        <v>11</v>
      </c>
      <c r="B2194" t="s">
        <v>16173</v>
      </c>
      <c r="C2194" t="s">
        <v>266</v>
      </c>
      <c r="D2194" t="s">
        <v>566</v>
      </c>
      <c r="E2194" t="s">
        <v>16174</v>
      </c>
      <c r="F2194" t="s">
        <v>16168</v>
      </c>
      <c r="G2194">
        <v>1.9925600000000001</v>
      </c>
      <c r="H2194">
        <v>1.99126</v>
      </c>
      <c r="I2194">
        <v>1</v>
      </c>
      <c r="J2194">
        <v>-1</v>
      </c>
      <c r="K2194" t="s">
        <v>17</v>
      </c>
      <c r="L2194">
        <f t="shared" si="92"/>
        <v>44665.090000001714</v>
      </c>
      <c r="X2194" t="str">
        <f ca="1"/>
        <v>2025-06-03 13:09:32</v>
      </c>
    </row>
    <row r="2195" spans="1:24" x14ac:dyDescent="0.2">
      <c r="A2195" t="s">
        <v>11</v>
      </c>
      <c r="B2195" t="s">
        <v>16175</v>
      </c>
      <c r="C2195" t="s">
        <v>266</v>
      </c>
      <c r="D2195" t="s">
        <v>566</v>
      </c>
      <c r="E2195" t="s">
        <v>16176</v>
      </c>
      <c r="F2195" t="s">
        <v>16177</v>
      </c>
      <c r="G2195">
        <v>1.99213</v>
      </c>
      <c r="H2195">
        <v>1.9926900000000001</v>
      </c>
      <c r="I2195">
        <v>1</v>
      </c>
      <c r="J2195">
        <v>0.92</v>
      </c>
      <c r="K2195" t="s">
        <v>17</v>
      </c>
      <c r="L2195">
        <f t="shared" si="92"/>
        <v>44666.090000001714</v>
      </c>
      <c r="X2195" t="str">
        <f ca="1"/>
        <v>2025-06-03 13:08:21</v>
      </c>
    </row>
    <row r="2196" spans="1:24" x14ac:dyDescent="0.2">
      <c r="A2196" t="s">
        <v>11</v>
      </c>
      <c r="B2196" t="s">
        <v>16178</v>
      </c>
      <c r="C2196" t="s">
        <v>266</v>
      </c>
      <c r="D2196" t="s">
        <v>566</v>
      </c>
      <c r="E2196" t="s">
        <v>16179</v>
      </c>
      <c r="F2196" t="s">
        <v>16180</v>
      </c>
      <c r="G2196">
        <v>1.9921500000000001</v>
      </c>
      <c r="H2196">
        <v>1.99197</v>
      </c>
      <c r="I2196">
        <v>1</v>
      </c>
      <c r="J2196">
        <v>-1</v>
      </c>
      <c r="K2196" t="s">
        <v>17</v>
      </c>
      <c r="L2196">
        <f t="shared" si="92"/>
        <v>44665.170000001715</v>
      </c>
      <c r="X2196" t="str">
        <f ca="1"/>
        <v>2025-06-03 13:07:11</v>
      </c>
    </row>
    <row r="2197" spans="1:24" x14ac:dyDescent="0.2">
      <c r="A2197" t="s">
        <v>11</v>
      </c>
      <c r="B2197" t="s">
        <v>16181</v>
      </c>
      <c r="C2197" t="s">
        <v>281</v>
      </c>
      <c r="D2197" t="s">
        <v>566</v>
      </c>
      <c r="E2197" t="s">
        <v>16182</v>
      </c>
      <c r="F2197" t="s">
        <v>16180</v>
      </c>
      <c r="G2197">
        <v>1.9917</v>
      </c>
      <c r="H2197">
        <v>1.99197</v>
      </c>
      <c r="I2197">
        <v>2</v>
      </c>
      <c r="J2197">
        <v>1.84</v>
      </c>
      <c r="K2197" t="s">
        <v>17</v>
      </c>
      <c r="L2197">
        <f t="shared" si="92"/>
        <v>44666.170000001715</v>
      </c>
      <c r="X2197" t="str">
        <f ca="1"/>
        <v>2025-06-03 13:07:21</v>
      </c>
    </row>
    <row r="2198" spans="1:24" x14ac:dyDescent="0.2">
      <c r="A2198" t="s">
        <v>11</v>
      </c>
      <c r="B2198" t="s">
        <v>16183</v>
      </c>
      <c r="C2198" t="s">
        <v>5765</v>
      </c>
      <c r="D2198" t="s">
        <v>566</v>
      </c>
      <c r="E2198" t="s">
        <v>16184</v>
      </c>
      <c r="F2198" t="s">
        <v>16185</v>
      </c>
      <c r="G2198">
        <v>1.9921899999999999</v>
      </c>
      <c r="H2198">
        <v>1.99186</v>
      </c>
      <c r="I2198">
        <v>1</v>
      </c>
      <c r="J2198">
        <v>-1</v>
      </c>
      <c r="K2198" t="s">
        <v>17</v>
      </c>
      <c r="L2198">
        <f t="shared" si="92"/>
        <v>44664.330000001719</v>
      </c>
      <c r="X2198" t="str">
        <f ca="1"/>
        <v>2025-06-03 13:06:01</v>
      </c>
    </row>
    <row r="2199" spans="1:24" x14ac:dyDescent="0.2">
      <c r="A2199" t="s">
        <v>11</v>
      </c>
      <c r="B2199" t="s">
        <v>16186</v>
      </c>
      <c r="C2199" t="s">
        <v>786</v>
      </c>
      <c r="D2199" t="s">
        <v>566</v>
      </c>
      <c r="E2199" t="s">
        <v>16187</v>
      </c>
      <c r="F2199" t="s">
        <v>16185</v>
      </c>
      <c r="G2199">
        <v>1.99207</v>
      </c>
      <c r="H2199">
        <v>1.99186</v>
      </c>
      <c r="I2199">
        <v>2</v>
      </c>
      <c r="J2199">
        <v>-2</v>
      </c>
      <c r="K2199" t="s">
        <v>17</v>
      </c>
      <c r="L2199">
        <f t="shared" si="92"/>
        <v>44665.330000001719</v>
      </c>
      <c r="X2199" t="str">
        <f ca="1"/>
        <v>2025-06-03 13:06:11</v>
      </c>
    </row>
    <row r="2200" spans="1:24" x14ac:dyDescent="0.2">
      <c r="A2200" t="s">
        <v>11</v>
      </c>
      <c r="B2200" t="s">
        <v>16188</v>
      </c>
      <c r="C2200" t="s">
        <v>4565</v>
      </c>
      <c r="D2200" t="s">
        <v>566</v>
      </c>
      <c r="E2200" t="s">
        <v>16189</v>
      </c>
      <c r="F2200" t="s">
        <v>16185</v>
      </c>
      <c r="G2200">
        <v>1.99176</v>
      </c>
      <c r="H2200">
        <v>1.99186</v>
      </c>
      <c r="I2200">
        <v>4</v>
      </c>
      <c r="J2200">
        <v>3.68</v>
      </c>
      <c r="K2200" t="s">
        <v>17</v>
      </c>
      <c r="L2200">
        <f t="shared" si="92"/>
        <v>44667.330000001719</v>
      </c>
      <c r="X2200" t="str">
        <f ca="1"/>
        <v>2025-06-03 13:06:31</v>
      </c>
    </row>
    <row r="2201" spans="1:24" x14ac:dyDescent="0.2">
      <c r="A2201" t="s">
        <v>11</v>
      </c>
      <c r="B2201" t="s">
        <v>16190</v>
      </c>
      <c r="C2201" t="s">
        <v>4565</v>
      </c>
      <c r="D2201" t="s">
        <v>566</v>
      </c>
      <c r="E2201" t="s">
        <v>16191</v>
      </c>
      <c r="F2201" t="s">
        <v>16192</v>
      </c>
      <c r="G2201">
        <v>1.9925299999999999</v>
      </c>
      <c r="H2201">
        <v>1.9926600000000001</v>
      </c>
      <c r="I2201">
        <v>4</v>
      </c>
      <c r="J2201">
        <v>3.68</v>
      </c>
      <c r="K2201" t="s">
        <v>17</v>
      </c>
      <c r="L2201">
        <f t="shared" si="92"/>
        <v>44663.650000001719</v>
      </c>
      <c r="X2201" t="str">
        <f ca="1"/>
        <v>2025-06-03 13:05:20</v>
      </c>
    </row>
    <row r="2202" spans="1:24" x14ac:dyDescent="0.2">
      <c r="A2202" t="s">
        <v>11</v>
      </c>
      <c r="B2202" t="s">
        <v>16193</v>
      </c>
      <c r="C2202" t="s">
        <v>5765</v>
      </c>
      <c r="D2202" t="s">
        <v>566</v>
      </c>
      <c r="E2202" t="s">
        <v>16194</v>
      </c>
      <c r="F2202" t="s">
        <v>16192</v>
      </c>
      <c r="G2202">
        <v>1.9940100000000001</v>
      </c>
      <c r="H2202">
        <v>1.9926600000000001</v>
      </c>
      <c r="I2202">
        <v>1</v>
      </c>
      <c r="J2202">
        <v>-1</v>
      </c>
      <c r="K2202" t="s">
        <v>17</v>
      </c>
      <c r="L2202">
        <f t="shared" si="92"/>
        <v>44659.970000001718</v>
      </c>
      <c r="X2202" t="str">
        <f ca="1"/>
        <v>2025-06-03 13:04:50</v>
      </c>
    </row>
    <row r="2203" spans="1:24" x14ac:dyDescent="0.2">
      <c r="A2203" t="s">
        <v>11</v>
      </c>
      <c r="B2203" t="s">
        <v>16195</v>
      </c>
      <c r="C2203" t="s">
        <v>4680</v>
      </c>
      <c r="D2203" t="s">
        <v>566</v>
      </c>
      <c r="E2203" t="s">
        <v>16196</v>
      </c>
      <c r="F2203" t="s">
        <v>16192</v>
      </c>
      <c r="G2203">
        <v>1.99309</v>
      </c>
      <c r="H2203">
        <v>1.9926600000000001</v>
      </c>
      <c r="I2203">
        <v>2</v>
      </c>
      <c r="J2203">
        <v>-2</v>
      </c>
      <c r="K2203" t="s">
        <v>17</v>
      </c>
      <c r="L2203">
        <f t="shared" si="92"/>
        <v>44660.970000001718</v>
      </c>
      <c r="X2203" t="str">
        <f ca="1"/>
        <v>2025-06-03 13:05:10</v>
      </c>
    </row>
    <row r="2204" spans="1:24" x14ac:dyDescent="0.2">
      <c r="A2204" t="s">
        <v>18</v>
      </c>
      <c r="B2204" t="s">
        <v>16197</v>
      </c>
      <c r="C2204" t="s">
        <v>850</v>
      </c>
      <c r="D2204" t="s">
        <v>566</v>
      </c>
      <c r="E2204" t="s">
        <v>16198</v>
      </c>
      <c r="F2204" t="s">
        <v>16199</v>
      </c>
      <c r="G2204">
        <v>1.9938100000000001</v>
      </c>
      <c r="H2204">
        <v>1.99414</v>
      </c>
      <c r="I2204">
        <v>8</v>
      </c>
      <c r="J2204">
        <v>-8</v>
      </c>
      <c r="K2204" t="s">
        <v>17</v>
      </c>
      <c r="L2204">
        <f t="shared" si="92"/>
        <v>44662.970000001718</v>
      </c>
      <c r="X2204" t="str">
        <f ca="1"/>
        <v>2025-06-03 13:04:30</v>
      </c>
    </row>
    <row r="2205" spans="1:24" x14ac:dyDescent="0.2">
      <c r="A2205" t="s">
        <v>18</v>
      </c>
      <c r="B2205" t="s">
        <v>16200</v>
      </c>
      <c r="C2205" t="s">
        <v>266</v>
      </c>
      <c r="D2205" t="s">
        <v>566</v>
      </c>
      <c r="E2205" t="s">
        <v>16201</v>
      </c>
      <c r="F2205" t="s">
        <v>16199</v>
      </c>
      <c r="G2205">
        <v>1.9933700000000001</v>
      </c>
      <c r="H2205">
        <v>1.99414</v>
      </c>
      <c r="I2205">
        <v>1</v>
      </c>
      <c r="J2205">
        <v>-1</v>
      </c>
      <c r="K2205" t="s">
        <v>17</v>
      </c>
      <c r="L2205">
        <f t="shared" si="92"/>
        <v>44670.970000001718</v>
      </c>
      <c r="X2205" t="str">
        <f ca="1"/>
        <v>2025-06-03 13:03:40</v>
      </c>
    </row>
    <row r="2206" spans="1:24" x14ac:dyDescent="0.2">
      <c r="A2206" t="s">
        <v>18</v>
      </c>
      <c r="B2206" t="s">
        <v>16202</v>
      </c>
      <c r="C2206" t="s">
        <v>840</v>
      </c>
      <c r="D2206" t="s">
        <v>566</v>
      </c>
      <c r="E2206" t="s">
        <v>16203</v>
      </c>
      <c r="F2206" t="s">
        <v>16199</v>
      </c>
      <c r="G2206">
        <v>1.9935700000000001</v>
      </c>
      <c r="H2206">
        <v>1.99414</v>
      </c>
      <c r="I2206">
        <v>4</v>
      </c>
      <c r="J2206">
        <v>-4</v>
      </c>
      <c r="K2206" t="s">
        <v>17</v>
      </c>
      <c r="L2206">
        <f t="shared" si="92"/>
        <v>44671.970000001718</v>
      </c>
      <c r="X2206" t="str">
        <f ca="1"/>
        <v>2025-06-03 13:04:20</v>
      </c>
    </row>
    <row r="2207" spans="1:24" x14ac:dyDescent="0.2">
      <c r="A2207" t="s">
        <v>18</v>
      </c>
      <c r="B2207" t="s">
        <v>16204</v>
      </c>
      <c r="C2207" t="s">
        <v>281</v>
      </c>
      <c r="D2207" t="s">
        <v>566</v>
      </c>
      <c r="E2207" t="s">
        <v>16205</v>
      </c>
      <c r="F2207" t="s">
        <v>16199</v>
      </c>
      <c r="G2207">
        <v>1.99339</v>
      </c>
      <c r="H2207">
        <v>1.99414</v>
      </c>
      <c r="I2207">
        <v>2</v>
      </c>
      <c r="J2207">
        <v>-2</v>
      </c>
      <c r="K2207" t="s">
        <v>17</v>
      </c>
      <c r="L2207">
        <f t="shared" si="92"/>
        <v>44675.970000001718</v>
      </c>
      <c r="X2207" t="str">
        <f ca="1"/>
        <v>2025-06-03 13:03:50</v>
      </c>
    </row>
    <row r="2208" spans="1:24" x14ac:dyDescent="0.2">
      <c r="A2208" t="s">
        <v>18</v>
      </c>
      <c r="B2208" t="s">
        <v>16206</v>
      </c>
      <c r="C2208" t="s">
        <v>1236</v>
      </c>
      <c r="D2208" t="s">
        <v>566</v>
      </c>
      <c r="E2208" t="s">
        <v>16207</v>
      </c>
      <c r="F2208" t="s">
        <v>16208</v>
      </c>
      <c r="G2208">
        <v>1.9925299999999999</v>
      </c>
      <c r="H2208">
        <v>1.9929300000000001</v>
      </c>
      <c r="I2208">
        <v>4</v>
      </c>
      <c r="J2208">
        <v>-4</v>
      </c>
      <c r="K2208" t="s">
        <v>17</v>
      </c>
      <c r="L2208">
        <f t="shared" si="92"/>
        <v>44677.970000001718</v>
      </c>
      <c r="X2208" t="str">
        <f ca="1"/>
        <v>2025-06-03 13:03:10</v>
      </c>
    </row>
    <row r="2209" spans="1:24" x14ac:dyDescent="0.2">
      <c r="A2209" t="s">
        <v>18</v>
      </c>
      <c r="B2209" t="s">
        <v>16209</v>
      </c>
      <c r="C2209" t="s">
        <v>2633</v>
      </c>
      <c r="D2209" t="s">
        <v>566</v>
      </c>
      <c r="E2209" t="s">
        <v>16210</v>
      </c>
      <c r="F2209" t="s">
        <v>16208</v>
      </c>
      <c r="G2209">
        <v>1.99231</v>
      </c>
      <c r="H2209">
        <v>1.9929300000000001</v>
      </c>
      <c r="I2209">
        <v>2</v>
      </c>
      <c r="J2209">
        <v>-2</v>
      </c>
      <c r="K2209" t="s">
        <v>17</v>
      </c>
      <c r="L2209">
        <f t="shared" si="92"/>
        <v>44681.970000001718</v>
      </c>
      <c r="X2209" t="str">
        <f ca="1"/>
        <v>2025-06-03 13:03:00</v>
      </c>
    </row>
    <row r="2210" spans="1:24" x14ac:dyDescent="0.2">
      <c r="A2210" t="s">
        <v>18</v>
      </c>
      <c r="B2210" t="s">
        <v>16211</v>
      </c>
      <c r="C2210" t="s">
        <v>266</v>
      </c>
      <c r="D2210" t="s">
        <v>566</v>
      </c>
      <c r="E2210" t="s">
        <v>16212</v>
      </c>
      <c r="F2210" t="s">
        <v>16208</v>
      </c>
      <c r="G2210">
        <v>1.9923</v>
      </c>
      <c r="H2210">
        <v>1.9929300000000001</v>
      </c>
      <c r="I2210">
        <v>1</v>
      </c>
      <c r="J2210">
        <v>-1</v>
      </c>
      <c r="K2210" t="s">
        <v>17</v>
      </c>
      <c r="L2210">
        <f t="shared" si="92"/>
        <v>44683.970000001718</v>
      </c>
      <c r="X2210" t="str">
        <f ca="1"/>
        <v>2025-06-03 13:02:29</v>
      </c>
    </row>
    <row r="2211" spans="1:24" x14ac:dyDescent="0.2">
      <c r="A2211" t="s">
        <v>18</v>
      </c>
      <c r="B2211" t="s">
        <v>16213</v>
      </c>
      <c r="C2211" t="s">
        <v>281</v>
      </c>
      <c r="D2211" t="s">
        <v>566</v>
      </c>
      <c r="E2211" t="s">
        <v>16214</v>
      </c>
      <c r="F2211" t="s">
        <v>16215</v>
      </c>
      <c r="G2211">
        <v>1.99133</v>
      </c>
      <c r="H2211">
        <v>1.99221</v>
      </c>
      <c r="I2211">
        <v>2</v>
      </c>
      <c r="J2211">
        <v>-2</v>
      </c>
      <c r="K2211" t="s">
        <v>17</v>
      </c>
      <c r="L2211">
        <f t="shared" si="92"/>
        <v>44684.970000001718</v>
      </c>
      <c r="X2211" t="str">
        <f ca="1"/>
        <v>2025-06-03 13:01:29</v>
      </c>
    </row>
    <row r="2212" spans="1:24" x14ac:dyDescent="0.2">
      <c r="A2212" t="s">
        <v>18</v>
      </c>
      <c r="B2212" t="s">
        <v>16216</v>
      </c>
      <c r="C2212" t="s">
        <v>836</v>
      </c>
      <c r="D2212" t="s">
        <v>566</v>
      </c>
      <c r="E2212" t="s">
        <v>16217</v>
      </c>
      <c r="F2212" t="s">
        <v>16215</v>
      </c>
      <c r="G2212">
        <v>1.99204</v>
      </c>
      <c r="H2212">
        <v>1.99221</v>
      </c>
      <c r="I2212">
        <v>4</v>
      </c>
      <c r="J2212">
        <v>-4</v>
      </c>
      <c r="K2212" t="s">
        <v>17</v>
      </c>
      <c r="L2212">
        <f t="shared" si="92"/>
        <v>44686.970000001718</v>
      </c>
      <c r="X2212" t="str">
        <f ca="1"/>
        <v>2025-06-03 13:01:39</v>
      </c>
    </row>
    <row r="2213" spans="1:24" x14ac:dyDescent="0.2">
      <c r="A2213" t="s">
        <v>18</v>
      </c>
      <c r="B2213" t="s">
        <v>16218</v>
      </c>
      <c r="C2213" t="s">
        <v>301</v>
      </c>
      <c r="D2213" t="s">
        <v>566</v>
      </c>
      <c r="E2213" t="s">
        <v>16219</v>
      </c>
      <c r="F2213" t="s">
        <v>16215</v>
      </c>
      <c r="G2213">
        <v>1.99237</v>
      </c>
      <c r="H2213">
        <v>1.99221</v>
      </c>
      <c r="I2213">
        <v>8</v>
      </c>
      <c r="J2213">
        <v>7.36</v>
      </c>
      <c r="K2213" t="s">
        <v>17</v>
      </c>
      <c r="L2213">
        <f t="shared" si="92"/>
        <v>44690.970000001718</v>
      </c>
      <c r="X2213" t="str">
        <f ca="1"/>
        <v>2025-06-03 13:01:49</v>
      </c>
    </row>
    <row r="2214" spans="1:24" x14ac:dyDescent="0.2">
      <c r="A2214" t="s">
        <v>18</v>
      </c>
      <c r="B2214" t="s">
        <v>16220</v>
      </c>
      <c r="C2214" t="s">
        <v>266</v>
      </c>
      <c r="D2214" t="s">
        <v>566</v>
      </c>
      <c r="E2214" t="s">
        <v>16221</v>
      </c>
      <c r="F2214" t="s">
        <v>16215</v>
      </c>
      <c r="G2214">
        <v>1.99082</v>
      </c>
      <c r="H2214">
        <v>1.99221</v>
      </c>
      <c r="I2214">
        <v>1</v>
      </c>
      <c r="J2214">
        <v>-1</v>
      </c>
      <c r="K2214" t="s">
        <v>17</v>
      </c>
      <c r="L2214">
        <f t="shared" si="92"/>
        <v>44683.610000001718</v>
      </c>
      <c r="X2214" t="str">
        <f ca="1"/>
        <v>2025-06-03 13:01:19</v>
      </c>
    </row>
    <row r="2215" spans="1:24" x14ac:dyDescent="0.2">
      <c r="A2215" t="s">
        <v>18</v>
      </c>
      <c r="B2215" t="s">
        <v>16222</v>
      </c>
      <c r="C2215" t="s">
        <v>266</v>
      </c>
      <c r="D2215" t="s">
        <v>566</v>
      </c>
      <c r="E2215" t="s">
        <v>16223</v>
      </c>
      <c r="F2215" t="s">
        <v>16224</v>
      </c>
      <c r="G2215">
        <v>1.9898800000000001</v>
      </c>
      <c r="H2215">
        <v>1.99007</v>
      </c>
      <c r="I2215">
        <v>1</v>
      </c>
      <c r="J2215">
        <v>-1</v>
      </c>
      <c r="K2215" t="s">
        <v>17</v>
      </c>
      <c r="L2215">
        <f t="shared" si="92"/>
        <v>44684.610000001718</v>
      </c>
      <c r="X2215" t="str">
        <f ca="1"/>
        <v>2025-06-03 13:00:09</v>
      </c>
    </row>
    <row r="2216" spans="1:24" x14ac:dyDescent="0.2">
      <c r="A2216" t="s">
        <v>18</v>
      </c>
      <c r="B2216" t="s">
        <v>16225</v>
      </c>
      <c r="C2216" t="s">
        <v>222</v>
      </c>
      <c r="D2216" t="s">
        <v>566</v>
      </c>
      <c r="E2216" t="s">
        <v>16226</v>
      </c>
      <c r="F2216" t="s">
        <v>16224</v>
      </c>
      <c r="G2216">
        <v>1.99054</v>
      </c>
      <c r="H2216">
        <v>1.99007</v>
      </c>
      <c r="I2216">
        <v>2</v>
      </c>
      <c r="J2216">
        <v>1.84</v>
      </c>
      <c r="K2216" t="s">
        <v>17</v>
      </c>
      <c r="L2216">
        <f t="shared" si="92"/>
        <v>44685.610000001718</v>
      </c>
      <c r="X2216" t="str">
        <f ca="1"/>
        <v>2025-06-03 13:00:48</v>
      </c>
    </row>
    <row r="2217" spans="1:24" x14ac:dyDescent="0.2">
      <c r="A2217" t="s">
        <v>18</v>
      </c>
      <c r="B2217" t="s">
        <v>16227</v>
      </c>
      <c r="C2217" t="s">
        <v>786</v>
      </c>
      <c r="D2217" t="s">
        <v>566</v>
      </c>
      <c r="E2217" t="s">
        <v>16228</v>
      </c>
      <c r="F2217" t="s">
        <v>16229</v>
      </c>
      <c r="G2217">
        <v>1.98872</v>
      </c>
      <c r="H2217">
        <v>1.9889699999999999</v>
      </c>
      <c r="I2217">
        <v>2</v>
      </c>
      <c r="J2217">
        <v>-2</v>
      </c>
      <c r="K2217" t="s">
        <v>17</v>
      </c>
      <c r="L2217">
        <f t="shared" si="92"/>
        <v>44683.770000001721</v>
      </c>
      <c r="X2217" t="str">
        <f ca="1"/>
        <v>2025-06-03 12:59:08</v>
      </c>
    </row>
    <row r="2218" spans="1:24" x14ac:dyDescent="0.2">
      <c r="A2218" t="s">
        <v>18</v>
      </c>
      <c r="B2218" t="s">
        <v>16230</v>
      </c>
      <c r="C2218" t="s">
        <v>266</v>
      </c>
      <c r="D2218" t="s">
        <v>566</v>
      </c>
      <c r="E2218" t="s">
        <v>16231</v>
      </c>
      <c r="F2218" t="s">
        <v>16229</v>
      </c>
      <c r="G2218">
        <v>1.98865</v>
      </c>
      <c r="H2218">
        <v>1.9889699999999999</v>
      </c>
      <c r="I2218">
        <v>1</v>
      </c>
      <c r="J2218">
        <v>-1</v>
      </c>
      <c r="K2218" t="s">
        <v>17</v>
      </c>
      <c r="L2218">
        <f t="shared" si="92"/>
        <v>44685.770000001721</v>
      </c>
      <c r="X2218" t="str">
        <f ca="1"/>
        <v>2025-06-03 12:58:59</v>
      </c>
    </row>
    <row r="2219" spans="1:24" x14ac:dyDescent="0.2">
      <c r="A2219" t="s">
        <v>18</v>
      </c>
      <c r="B2219" t="s">
        <v>16232</v>
      </c>
      <c r="C2219" t="s">
        <v>6909</v>
      </c>
      <c r="D2219" t="s">
        <v>566</v>
      </c>
      <c r="E2219" t="s">
        <v>16233</v>
      </c>
      <c r="F2219" t="s">
        <v>16229</v>
      </c>
      <c r="G2219">
        <v>1.98908</v>
      </c>
      <c r="H2219">
        <v>1.9889699999999999</v>
      </c>
      <c r="I2219">
        <v>4</v>
      </c>
      <c r="J2219">
        <v>3.68</v>
      </c>
      <c r="K2219" t="s">
        <v>17</v>
      </c>
      <c r="L2219">
        <f t="shared" si="92"/>
        <v>44686.770000001721</v>
      </c>
      <c r="X2219" t="str">
        <f ca="1"/>
        <v>2025-06-03 12:59:48</v>
      </c>
    </row>
    <row r="2220" spans="1:24" x14ac:dyDescent="0.2">
      <c r="A2220" t="s">
        <v>18</v>
      </c>
      <c r="B2220" t="s">
        <v>16234</v>
      </c>
      <c r="C2220" t="s">
        <v>266</v>
      </c>
      <c r="D2220" t="s">
        <v>566</v>
      </c>
      <c r="E2220" t="s">
        <v>16235</v>
      </c>
      <c r="F2220" t="s">
        <v>16236</v>
      </c>
      <c r="G2220">
        <v>1.99105</v>
      </c>
      <c r="H2220">
        <v>1.9887900000000001</v>
      </c>
      <c r="I2220">
        <v>1</v>
      </c>
      <c r="J2220">
        <v>0.92</v>
      </c>
      <c r="K2220" t="s">
        <v>17</v>
      </c>
      <c r="L2220">
        <f t="shared" si="92"/>
        <v>44683.090000001721</v>
      </c>
      <c r="X2220" t="str">
        <f ca="1"/>
        <v>2025-06-03 12:57:49</v>
      </c>
    </row>
    <row r="2221" spans="1:24" x14ac:dyDescent="0.2">
      <c r="A2221" t="s">
        <v>18</v>
      </c>
      <c r="B2221" t="s">
        <v>16237</v>
      </c>
      <c r="C2221" t="s">
        <v>850</v>
      </c>
      <c r="D2221" t="s">
        <v>566</v>
      </c>
      <c r="E2221" t="s">
        <v>16238</v>
      </c>
      <c r="F2221" t="s">
        <v>16239</v>
      </c>
      <c r="G2221">
        <v>1.9905600000000001</v>
      </c>
      <c r="H2221">
        <v>1.9906900000000001</v>
      </c>
      <c r="I2221">
        <v>4</v>
      </c>
      <c r="J2221">
        <v>-4</v>
      </c>
      <c r="K2221" t="s">
        <v>17</v>
      </c>
      <c r="L2221">
        <f t="shared" si="92"/>
        <v>44682.170000001723</v>
      </c>
      <c r="X2221" t="str">
        <f ca="1"/>
        <v>2025-06-03 12:57:28</v>
      </c>
    </row>
    <row r="2222" spans="1:24" x14ac:dyDescent="0.2">
      <c r="A2222" t="s">
        <v>18</v>
      </c>
      <c r="B2222" t="s">
        <v>16240</v>
      </c>
      <c r="C2222" t="s">
        <v>4379</v>
      </c>
      <c r="D2222" t="s">
        <v>566</v>
      </c>
      <c r="E2222" t="s">
        <v>16241</v>
      </c>
      <c r="F2222" t="s">
        <v>16239</v>
      </c>
      <c r="G2222">
        <v>1.98993</v>
      </c>
      <c r="H2222">
        <v>1.9906900000000001</v>
      </c>
      <c r="I2222">
        <v>1</v>
      </c>
      <c r="J2222">
        <v>-1</v>
      </c>
      <c r="K2222" t="s">
        <v>17</v>
      </c>
      <c r="L2222">
        <f t="shared" si="92"/>
        <v>44686.170000001723</v>
      </c>
      <c r="X2222" t="str">
        <f ca="1"/>
        <v>2025-06-03 12:56:39</v>
      </c>
    </row>
    <row r="2223" spans="1:24" x14ac:dyDescent="0.2">
      <c r="A2223" t="s">
        <v>18</v>
      </c>
      <c r="B2223" t="s">
        <v>16242</v>
      </c>
      <c r="C2223" t="s">
        <v>840</v>
      </c>
      <c r="D2223" t="s">
        <v>566</v>
      </c>
      <c r="E2223" t="s">
        <v>16243</v>
      </c>
      <c r="F2223" t="s">
        <v>16239</v>
      </c>
      <c r="G2223">
        <v>1.9903</v>
      </c>
      <c r="H2223">
        <v>1.9906900000000001</v>
      </c>
      <c r="I2223">
        <v>2</v>
      </c>
      <c r="J2223">
        <v>-2</v>
      </c>
      <c r="K2223" t="s">
        <v>17</v>
      </c>
      <c r="L2223">
        <f t="shared" si="92"/>
        <v>44687.170000001723</v>
      </c>
      <c r="X2223" t="str">
        <f ca="1"/>
        <v>2025-06-03 12:57:18</v>
      </c>
    </row>
    <row r="2224" spans="1:24" x14ac:dyDescent="0.2">
      <c r="A2224" t="s">
        <v>18</v>
      </c>
      <c r="B2224" t="s">
        <v>16244</v>
      </c>
      <c r="C2224" t="s">
        <v>5765</v>
      </c>
      <c r="D2224" t="s">
        <v>566</v>
      </c>
      <c r="E2224" t="s">
        <v>16245</v>
      </c>
      <c r="F2224" t="s">
        <v>16246</v>
      </c>
      <c r="G2224">
        <v>1.99074</v>
      </c>
      <c r="H2224">
        <v>1.9898199999999999</v>
      </c>
      <c r="I2224">
        <v>1</v>
      </c>
      <c r="J2224">
        <v>0.92</v>
      </c>
      <c r="K2224" t="s">
        <v>17</v>
      </c>
      <c r="L2224">
        <f t="shared" si="92"/>
        <v>44689.170000001723</v>
      </c>
      <c r="X2224" t="str">
        <f ca="1"/>
        <v>2025-06-03 12:55:28</v>
      </c>
    </row>
    <row r="2225" spans="1:24" x14ac:dyDescent="0.2">
      <c r="A2225" t="s">
        <v>18</v>
      </c>
      <c r="B2225" t="s">
        <v>16247</v>
      </c>
      <c r="C2225" t="s">
        <v>266</v>
      </c>
      <c r="D2225" t="s">
        <v>566</v>
      </c>
      <c r="E2225" t="s">
        <v>16248</v>
      </c>
      <c r="F2225" t="s">
        <v>16249</v>
      </c>
      <c r="G2225">
        <v>1.9919199999999999</v>
      </c>
      <c r="H2225">
        <v>1.99034</v>
      </c>
      <c r="I2225">
        <v>1</v>
      </c>
      <c r="J2225">
        <v>0.92</v>
      </c>
      <c r="K2225" t="s">
        <v>17</v>
      </c>
      <c r="L2225">
        <f t="shared" si="92"/>
        <v>44688.250000001724</v>
      </c>
      <c r="X2225" t="str">
        <f ca="1"/>
        <v>2025-06-03 12:54:19</v>
      </c>
    </row>
    <row r="2226" spans="1:24" x14ac:dyDescent="0.2">
      <c r="A2226" t="s">
        <v>18</v>
      </c>
      <c r="B2226" t="s">
        <v>16250</v>
      </c>
      <c r="C2226" t="s">
        <v>266</v>
      </c>
      <c r="D2226" t="s">
        <v>566</v>
      </c>
      <c r="E2226" t="s">
        <v>16251</v>
      </c>
      <c r="F2226" t="s">
        <v>16252</v>
      </c>
      <c r="G2226">
        <v>1.99133</v>
      </c>
      <c r="H2226">
        <v>1.99135</v>
      </c>
      <c r="I2226">
        <v>1</v>
      </c>
      <c r="J2226">
        <v>-1</v>
      </c>
      <c r="K2226" t="s">
        <v>17</v>
      </c>
      <c r="L2226">
        <f t="shared" si="92"/>
        <v>44687.330000001726</v>
      </c>
      <c r="X2226" t="str">
        <f ca="1"/>
        <v>2025-06-03 12:53:08</v>
      </c>
    </row>
    <row r="2227" spans="1:24" x14ac:dyDescent="0.2">
      <c r="A2227" t="s">
        <v>11</v>
      </c>
      <c r="B2227" t="s">
        <v>16253</v>
      </c>
      <c r="C2227" t="s">
        <v>266</v>
      </c>
      <c r="D2227" t="s">
        <v>566</v>
      </c>
      <c r="E2227" t="s">
        <v>16254</v>
      </c>
      <c r="F2227" t="s">
        <v>16255</v>
      </c>
      <c r="G2227">
        <v>1.9936499999999999</v>
      </c>
      <c r="H2227">
        <v>1.9908999999999999</v>
      </c>
      <c r="I2227">
        <v>1</v>
      </c>
      <c r="J2227">
        <v>-1</v>
      </c>
      <c r="K2227" t="s">
        <v>17</v>
      </c>
      <c r="L2227">
        <f t="shared" si="92"/>
        <v>44688.330000001726</v>
      </c>
      <c r="X2227" t="str">
        <f ca="1"/>
        <v>2025-06-03 12:51:58</v>
      </c>
    </row>
    <row r="2228" spans="1:24" x14ac:dyDescent="0.2">
      <c r="A2228" t="s">
        <v>11</v>
      </c>
      <c r="B2228" t="s">
        <v>16256</v>
      </c>
      <c r="C2228" t="s">
        <v>840</v>
      </c>
      <c r="D2228" t="s">
        <v>566</v>
      </c>
      <c r="E2228" t="s">
        <v>16257</v>
      </c>
      <c r="F2228" t="s">
        <v>16255</v>
      </c>
      <c r="G2228">
        <v>1.9915099999999999</v>
      </c>
      <c r="H2228">
        <v>1.9908999999999999</v>
      </c>
      <c r="I2228">
        <v>8</v>
      </c>
      <c r="J2228">
        <v>-8</v>
      </c>
      <c r="K2228" t="s">
        <v>17</v>
      </c>
      <c r="L2228">
        <f t="shared" si="92"/>
        <v>44689.330000001726</v>
      </c>
      <c r="X2228" t="str">
        <f ca="1"/>
        <v>2025-06-03 12:52:38</v>
      </c>
    </row>
    <row r="2229" spans="1:24" x14ac:dyDescent="0.2">
      <c r="A2229" t="s">
        <v>11</v>
      </c>
      <c r="B2229" t="s">
        <v>16258</v>
      </c>
      <c r="C2229" t="s">
        <v>301</v>
      </c>
      <c r="D2229" t="s">
        <v>566</v>
      </c>
      <c r="E2229" t="s">
        <v>16259</v>
      </c>
      <c r="F2229" t="s">
        <v>16255</v>
      </c>
      <c r="G2229">
        <v>1.99255</v>
      </c>
      <c r="H2229">
        <v>1.9908999999999999</v>
      </c>
      <c r="I2229">
        <v>4</v>
      </c>
      <c r="J2229">
        <v>-4</v>
      </c>
      <c r="K2229" t="s">
        <v>17</v>
      </c>
      <c r="L2229">
        <f t="shared" si="92"/>
        <v>44697.330000001726</v>
      </c>
      <c r="X2229" t="str">
        <f ca="1"/>
        <v>2025-06-03 12:52:28</v>
      </c>
    </row>
    <row r="2230" spans="1:24" x14ac:dyDescent="0.2">
      <c r="A2230" t="s">
        <v>11</v>
      </c>
      <c r="B2230" t="s">
        <v>16260</v>
      </c>
      <c r="C2230" t="s">
        <v>281</v>
      </c>
      <c r="D2230" t="s">
        <v>566</v>
      </c>
      <c r="E2230" t="s">
        <v>16261</v>
      </c>
      <c r="F2230" t="s">
        <v>16255</v>
      </c>
      <c r="G2230">
        <v>1.9927600000000001</v>
      </c>
      <c r="H2230">
        <v>1.9908999999999999</v>
      </c>
      <c r="I2230">
        <v>2</v>
      </c>
      <c r="J2230">
        <v>-2</v>
      </c>
      <c r="K2230" t="s">
        <v>17</v>
      </c>
      <c r="L2230">
        <f t="shared" si="92"/>
        <v>44701.330000001726</v>
      </c>
      <c r="X2230" t="str">
        <f ca="1"/>
        <v>2025-06-03 12:52:08</v>
      </c>
    </row>
    <row r="2231" spans="1:24" x14ac:dyDescent="0.2">
      <c r="A2231" t="s">
        <v>11</v>
      </c>
      <c r="B2231" t="s">
        <v>16262</v>
      </c>
      <c r="C2231" t="s">
        <v>266</v>
      </c>
      <c r="D2231" t="s">
        <v>566</v>
      </c>
      <c r="E2231" t="s">
        <v>16263</v>
      </c>
      <c r="F2231" t="s">
        <v>16264</v>
      </c>
      <c r="G2231">
        <v>1.99247</v>
      </c>
      <c r="H2231">
        <v>1.99353</v>
      </c>
      <c r="I2231">
        <v>1</v>
      </c>
      <c r="J2231">
        <v>0.92</v>
      </c>
      <c r="K2231" t="s">
        <v>17</v>
      </c>
      <c r="L2231">
        <f t="shared" si="92"/>
        <v>44703.330000001726</v>
      </c>
      <c r="X2231" t="str">
        <f ca="1"/>
        <v>2025-06-03 12:50:48</v>
      </c>
    </row>
    <row r="2232" spans="1:24" x14ac:dyDescent="0.2">
      <c r="A2232" t="s">
        <v>11</v>
      </c>
      <c r="B2232" t="s">
        <v>16265</v>
      </c>
      <c r="C2232" t="s">
        <v>266</v>
      </c>
      <c r="D2232" t="s">
        <v>566</v>
      </c>
      <c r="E2232" t="s">
        <v>16266</v>
      </c>
      <c r="F2232" t="s">
        <v>16267</v>
      </c>
      <c r="G2232">
        <v>1.99265</v>
      </c>
      <c r="H2232">
        <v>1.9928999999999999</v>
      </c>
      <c r="I2232">
        <v>1</v>
      </c>
      <c r="J2232">
        <v>0.92</v>
      </c>
      <c r="K2232" t="s">
        <v>17</v>
      </c>
      <c r="L2232">
        <f t="shared" si="92"/>
        <v>44702.410000001728</v>
      </c>
      <c r="X2232" t="str">
        <f ca="1"/>
        <v>2025-06-03 12:49:38</v>
      </c>
    </row>
    <row r="2233" spans="1:24" x14ac:dyDescent="0.2">
      <c r="A2233" t="s">
        <v>11</v>
      </c>
      <c r="B2233" t="s">
        <v>16268</v>
      </c>
      <c r="C2233" t="s">
        <v>786</v>
      </c>
      <c r="D2233" t="s">
        <v>566</v>
      </c>
      <c r="E2233" t="s">
        <v>16269</v>
      </c>
      <c r="F2233" t="s">
        <v>16270</v>
      </c>
      <c r="G2233">
        <v>1.9910000000000001</v>
      </c>
      <c r="H2233">
        <v>1.9924599999999999</v>
      </c>
      <c r="I2233">
        <v>2</v>
      </c>
      <c r="J2233">
        <v>1.84</v>
      </c>
      <c r="K2233" t="s">
        <v>17</v>
      </c>
      <c r="L2233">
        <f t="shared" si="92"/>
        <v>44701.49000000173</v>
      </c>
      <c r="X2233" t="str">
        <f ca="1"/>
        <v>2025-06-03 12:48:37</v>
      </c>
    </row>
    <row r="2234" spans="1:24" x14ac:dyDescent="0.2">
      <c r="A2234" t="s">
        <v>11</v>
      </c>
      <c r="B2234" t="s">
        <v>16271</v>
      </c>
      <c r="C2234" t="s">
        <v>266</v>
      </c>
      <c r="D2234" t="s">
        <v>566</v>
      </c>
      <c r="E2234" t="s">
        <v>16272</v>
      </c>
      <c r="F2234" t="s">
        <v>16270</v>
      </c>
      <c r="G2234">
        <v>1.99139</v>
      </c>
      <c r="H2234">
        <v>1.9924599999999999</v>
      </c>
      <c r="I2234">
        <v>1</v>
      </c>
      <c r="J2234">
        <v>0.92</v>
      </c>
      <c r="K2234" t="s">
        <v>17</v>
      </c>
      <c r="L2234">
        <f t="shared" si="92"/>
        <v>44699.650000001733</v>
      </c>
      <c r="X2234" t="str">
        <f ca="1"/>
        <v>2025-06-03 12:48:28</v>
      </c>
    </row>
    <row r="2235" spans="1:24" x14ac:dyDescent="0.2">
      <c r="A2235" t="s">
        <v>11</v>
      </c>
      <c r="B2235" t="s">
        <v>16273</v>
      </c>
      <c r="C2235" t="s">
        <v>301</v>
      </c>
      <c r="D2235" t="s">
        <v>566</v>
      </c>
      <c r="E2235" t="s">
        <v>16274</v>
      </c>
      <c r="F2235" t="s">
        <v>16275</v>
      </c>
      <c r="G2235">
        <v>1.9906999999999999</v>
      </c>
      <c r="H2235">
        <v>1.99109</v>
      </c>
      <c r="I2235">
        <v>4</v>
      </c>
      <c r="J2235">
        <v>3.68</v>
      </c>
      <c r="K2235" t="s">
        <v>17</v>
      </c>
      <c r="L2235">
        <f t="shared" si="92"/>
        <v>44698.730000001735</v>
      </c>
      <c r="X2235" t="str">
        <f ca="1"/>
        <v>2025-06-03 12:47:48</v>
      </c>
    </row>
    <row r="2236" spans="1:24" x14ac:dyDescent="0.2">
      <c r="A2236" t="s">
        <v>11</v>
      </c>
      <c r="B2236" t="s">
        <v>16276</v>
      </c>
      <c r="C2236" t="s">
        <v>4680</v>
      </c>
      <c r="D2236" t="s">
        <v>566</v>
      </c>
      <c r="E2236" t="s">
        <v>16277</v>
      </c>
      <c r="F2236" t="s">
        <v>16275</v>
      </c>
      <c r="G2236">
        <v>1.9911000000000001</v>
      </c>
      <c r="H2236">
        <v>1.99109</v>
      </c>
      <c r="I2236">
        <v>2</v>
      </c>
      <c r="J2236">
        <v>-2</v>
      </c>
      <c r="K2236" t="s">
        <v>17</v>
      </c>
      <c r="L2236">
        <f t="shared" si="92"/>
        <v>44695.050000001735</v>
      </c>
      <c r="X2236" t="str">
        <f ca="1"/>
        <v>2025-06-03 12:47:37</v>
      </c>
    </row>
    <row r="2237" spans="1:24" x14ac:dyDescent="0.2">
      <c r="A2237" t="s">
        <v>11</v>
      </c>
      <c r="B2237" t="s">
        <v>16278</v>
      </c>
      <c r="C2237" t="s">
        <v>266</v>
      </c>
      <c r="D2237" t="s">
        <v>566</v>
      </c>
      <c r="E2237" t="s">
        <v>16279</v>
      </c>
      <c r="F2237" t="s">
        <v>16275</v>
      </c>
      <c r="G2237">
        <v>1.99112</v>
      </c>
      <c r="H2237">
        <v>1.99109</v>
      </c>
      <c r="I2237">
        <v>1</v>
      </c>
      <c r="J2237">
        <v>-1</v>
      </c>
      <c r="K2237" t="s">
        <v>17</v>
      </c>
      <c r="L2237">
        <f t="shared" si="92"/>
        <v>44697.050000001735</v>
      </c>
      <c r="X2237" t="str">
        <f ca="1"/>
        <v>2025-06-03 12:47:18</v>
      </c>
    </row>
    <row r="2238" spans="1:24" x14ac:dyDescent="0.2">
      <c r="A2238" t="s">
        <v>11</v>
      </c>
      <c r="B2238" t="s">
        <v>16280</v>
      </c>
      <c r="C2238" t="s">
        <v>266</v>
      </c>
      <c r="D2238" t="s">
        <v>566</v>
      </c>
      <c r="E2238" t="s">
        <v>16281</v>
      </c>
      <c r="F2238" t="s">
        <v>16282</v>
      </c>
      <c r="G2238">
        <v>1.9916100000000001</v>
      </c>
      <c r="H2238">
        <v>1.9906900000000001</v>
      </c>
      <c r="I2238">
        <v>1</v>
      </c>
      <c r="J2238">
        <v>-1</v>
      </c>
      <c r="K2238" t="s">
        <v>17</v>
      </c>
      <c r="L2238">
        <f t="shared" si="92"/>
        <v>44698.050000001735</v>
      </c>
      <c r="X2238" t="str">
        <f ca="1"/>
        <v>2025-06-03 12:46:08</v>
      </c>
    </row>
    <row r="2239" spans="1:24" x14ac:dyDescent="0.2">
      <c r="A2239" t="s">
        <v>11</v>
      </c>
      <c r="B2239" t="s">
        <v>16283</v>
      </c>
      <c r="C2239" t="s">
        <v>1379</v>
      </c>
      <c r="D2239" t="s">
        <v>566</v>
      </c>
      <c r="E2239" t="s">
        <v>16284</v>
      </c>
      <c r="F2239" t="s">
        <v>16282</v>
      </c>
      <c r="G2239">
        <v>1.9906200000000001</v>
      </c>
      <c r="H2239">
        <v>1.9906900000000001</v>
      </c>
      <c r="I2239">
        <v>4</v>
      </c>
      <c r="J2239">
        <v>3.68</v>
      </c>
      <c r="K2239" t="s">
        <v>17</v>
      </c>
      <c r="L2239">
        <f t="shared" si="92"/>
        <v>44699.050000001735</v>
      </c>
      <c r="X2239" t="str">
        <f ca="1"/>
        <v>2025-06-03 12:47:07</v>
      </c>
    </row>
    <row r="2240" spans="1:24" x14ac:dyDescent="0.2">
      <c r="A2240" t="s">
        <v>11</v>
      </c>
      <c r="B2240" t="s">
        <v>16285</v>
      </c>
      <c r="C2240" t="s">
        <v>6909</v>
      </c>
      <c r="D2240" t="s">
        <v>566</v>
      </c>
      <c r="E2240" t="s">
        <v>16286</v>
      </c>
      <c r="F2240" t="s">
        <v>16282</v>
      </c>
      <c r="G2240">
        <v>1.9914000000000001</v>
      </c>
      <c r="H2240">
        <v>1.9906900000000001</v>
      </c>
      <c r="I2240">
        <v>2</v>
      </c>
      <c r="J2240">
        <v>-2</v>
      </c>
      <c r="K2240" t="s">
        <v>17</v>
      </c>
      <c r="L2240">
        <f t="shared" si="92"/>
        <v>44695.370000001734</v>
      </c>
      <c r="X2240" t="str">
        <f ca="1"/>
        <v>2025-06-03 12:46:57</v>
      </c>
    </row>
    <row r="2241" spans="1:24" x14ac:dyDescent="0.2">
      <c r="A2241" t="s">
        <v>11</v>
      </c>
      <c r="B2241" t="s">
        <v>16287</v>
      </c>
      <c r="C2241" t="s">
        <v>266</v>
      </c>
      <c r="D2241" t="s">
        <v>566</v>
      </c>
      <c r="E2241" t="s">
        <v>16288</v>
      </c>
      <c r="F2241" t="s">
        <v>16289</v>
      </c>
      <c r="G2241">
        <v>1.99099</v>
      </c>
      <c r="H2241">
        <v>1.99203</v>
      </c>
      <c r="I2241">
        <v>1</v>
      </c>
      <c r="J2241">
        <v>0.92</v>
      </c>
      <c r="K2241" t="s">
        <v>17</v>
      </c>
      <c r="L2241">
        <f t="shared" si="92"/>
        <v>44697.370000001734</v>
      </c>
      <c r="X2241" t="str">
        <f ca="1"/>
        <v>2025-06-03 12:44:58</v>
      </c>
    </row>
    <row r="2242" spans="1:24" x14ac:dyDescent="0.2">
      <c r="A2242" t="s">
        <v>11</v>
      </c>
      <c r="B2242" t="s">
        <v>16290</v>
      </c>
      <c r="C2242" t="s">
        <v>266</v>
      </c>
      <c r="D2242" t="s">
        <v>566</v>
      </c>
      <c r="E2242" t="s">
        <v>16291</v>
      </c>
      <c r="F2242" t="s">
        <v>16292</v>
      </c>
      <c r="G2242">
        <v>1.99064</v>
      </c>
      <c r="H2242">
        <v>1.9910000000000001</v>
      </c>
      <c r="I2242">
        <v>1</v>
      </c>
      <c r="J2242">
        <v>0.92</v>
      </c>
      <c r="K2242" t="s">
        <v>17</v>
      </c>
      <c r="L2242">
        <f t="shared" si="92"/>
        <v>44696.450000001736</v>
      </c>
      <c r="X2242" t="str">
        <f ca="1"/>
        <v>2025-06-03 12:43:48</v>
      </c>
    </row>
    <row r="2243" spans="1:24" x14ac:dyDescent="0.2">
      <c r="A2243" t="s">
        <v>11</v>
      </c>
      <c r="B2243" t="s">
        <v>16293</v>
      </c>
      <c r="C2243" t="s">
        <v>4680</v>
      </c>
      <c r="D2243" t="s">
        <v>566</v>
      </c>
      <c r="E2243" t="s">
        <v>16294</v>
      </c>
      <c r="F2243" t="s">
        <v>16292</v>
      </c>
      <c r="G2243">
        <v>1.99051</v>
      </c>
      <c r="H2243">
        <v>1.9910000000000001</v>
      </c>
      <c r="I2243">
        <v>2</v>
      </c>
      <c r="J2243">
        <v>1.84</v>
      </c>
      <c r="K2243" t="s">
        <v>17</v>
      </c>
      <c r="L2243">
        <f t="shared" si="92"/>
        <v>44695.530000001738</v>
      </c>
      <c r="X2243" t="str">
        <f ca="1"/>
        <v>2025-06-03 12:44:07</v>
      </c>
    </row>
    <row r="2244" spans="1:24" x14ac:dyDescent="0.2">
      <c r="A2244" t="s">
        <v>11</v>
      </c>
      <c r="B2244" t="s">
        <v>16295</v>
      </c>
      <c r="C2244" t="s">
        <v>266</v>
      </c>
      <c r="D2244" t="s">
        <v>566</v>
      </c>
      <c r="E2244" t="s">
        <v>16296</v>
      </c>
      <c r="F2244" t="s">
        <v>16297</v>
      </c>
      <c r="G2244">
        <v>1.9881200000000001</v>
      </c>
      <c r="H2244">
        <v>1.99054</v>
      </c>
      <c r="I2244">
        <v>1</v>
      </c>
      <c r="J2244">
        <v>0.92</v>
      </c>
      <c r="K2244" t="s">
        <v>17</v>
      </c>
      <c r="L2244">
        <f t="shared" ref="L2244:L2307" si="93">L2243-J2243</f>
        <v>44693.690000001741</v>
      </c>
      <c r="X2244" t="str">
        <f ca="1"/>
        <v>2025-06-03 12:42:38</v>
      </c>
    </row>
    <row r="2245" spans="1:24" x14ac:dyDescent="0.2">
      <c r="A2245" t="s">
        <v>11</v>
      </c>
      <c r="B2245" t="s">
        <v>16298</v>
      </c>
      <c r="C2245" t="s">
        <v>4379</v>
      </c>
      <c r="D2245" t="s">
        <v>566</v>
      </c>
      <c r="E2245" t="s">
        <v>16299</v>
      </c>
      <c r="F2245" t="s">
        <v>16300</v>
      </c>
      <c r="G2245">
        <v>1.9876100000000001</v>
      </c>
      <c r="H2245">
        <v>1.9885299999999999</v>
      </c>
      <c r="I2245">
        <v>1</v>
      </c>
      <c r="J2245">
        <v>0.92</v>
      </c>
      <c r="K2245" t="s">
        <v>17</v>
      </c>
      <c r="L2245">
        <f t="shared" si="93"/>
        <v>44692.770000001743</v>
      </c>
      <c r="X2245" t="str">
        <f ca="1"/>
        <v>2025-06-03 12:41:28</v>
      </c>
    </row>
    <row r="2246" spans="1:24" x14ac:dyDescent="0.2">
      <c r="A2246" t="s">
        <v>11</v>
      </c>
      <c r="B2246" t="s">
        <v>16301</v>
      </c>
      <c r="C2246" t="s">
        <v>836</v>
      </c>
      <c r="D2246" t="s">
        <v>566</v>
      </c>
      <c r="E2246" t="s">
        <v>16302</v>
      </c>
      <c r="F2246" t="s">
        <v>16300</v>
      </c>
      <c r="G2246">
        <v>1.9872700000000001</v>
      </c>
      <c r="H2246">
        <v>1.9885299999999999</v>
      </c>
      <c r="I2246">
        <v>2</v>
      </c>
      <c r="J2246">
        <v>1.84</v>
      </c>
      <c r="K2246" t="s">
        <v>17</v>
      </c>
      <c r="L2246">
        <f t="shared" si="93"/>
        <v>44691.850000001745</v>
      </c>
      <c r="X2246" t="str">
        <f ca="1"/>
        <v>2025-06-03 12:41:47</v>
      </c>
    </row>
    <row r="2247" spans="1:24" x14ac:dyDescent="0.2">
      <c r="A2247" t="s">
        <v>11</v>
      </c>
      <c r="B2247" t="s">
        <v>16303</v>
      </c>
      <c r="C2247" t="s">
        <v>266</v>
      </c>
      <c r="D2247" t="s">
        <v>566</v>
      </c>
      <c r="E2247" t="s">
        <v>16304</v>
      </c>
      <c r="F2247" t="s">
        <v>16305</v>
      </c>
      <c r="G2247">
        <v>1.9886999999999999</v>
      </c>
      <c r="H2247">
        <v>1.98786</v>
      </c>
      <c r="I2247">
        <v>1</v>
      </c>
      <c r="J2247">
        <v>-1</v>
      </c>
      <c r="K2247" t="s">
        <v>17</v>
      </c>
      <c r="L2247">
        <f t="shared" si="93"/>
        <v>44690.010000001748</v>
      </c>
      <c r="X2247" t="str">
        <f ca="1"/>
        <v>2025-06-03 12:40:17</v>
      </c>
    </row>
    <row r="2248" spans="1:24" x14ac:dyDescent="0.2">
      <c r="A2248" t="s">
        <v>11</v>
      </c>
      <c r="B2248" t="s">
        <v>16306</v>
      </c>
      <c r="C2248" t="s">
        <v>301</v>
      </c>
      <c r="D2248" t="s">
        <v>566</v>
      </c>
      <c r="E2248" t="s">
        <v>16307</v>
      </c>
      <c r="F2248" t="s">
        <v>16305</v>
      </c>
      <c r="G2248">
        <v>1.9882899999999999</v>
      </c>
      <c r="H2248">
        <v>1.98786</v>
      </c>
      <c r="I2248">
        <v>2</v>
      </c>
      <c r="J2248">
        <v>-2</v>
      </c>
      <c r="K2248" t="s">
        <v>17</v>
      </c>
      <c r="L2248">
        <f t="shared" si="93"/>
        <v>44691.010000001748</v>
      </c>
      <c r="X2248" t="str">
        <f ca="1"/>
        <v>2025-06-03 12:40:47</v>
      </c>
    </row>
    <row r="2249" spans="1:24" x14ac:dyDescent="0.2">
      <c r="A2249" t="s">
        <v>11</v>
      </c>
      <c r="B2249" t="s">
        <v>16308</v>
      </c>
      <c r="C2249" t="s">
        <v>850</v>
      </c>
      <c r="D2249" t="s">
        <v>566</v>
      </c>
      <c r="E2249" t="s">
        <v>16309</v>
      </c>
      <c r="F2249" t="s">
        <v>16305</v>
      </c>
      <c r="G2249">
        <v>1.9878199999999999</v>
      </c>
      <c r="H2249">
        <v>1.98786</v>
      </c>
      <c r="I2249">
        <v>8</v>
      </c>
      <c r="J2249">
        <v>7.36</v>
      </c>
      <c r="K2249" t="s">
        <v>17</v>
      </c>
      <c r="L2249">
        <f t="shared" si="93"/>
        <v>44693.010000001748</v>
      </c>
      <c r="X2249" t="str">
        <f ca="1"/>
        <v>2025-06-03 12:41:07</v>
      </c>
    </row>
    <row r="2250" spans="1:24" x14ac:dyDescent="0.2">
      <c r="A2250" t="s">
        <v>11</v>
      </c>
      <c r="B2250" t="s">
        <v>16310</v>
      </c>
      <c r="C2250" t="s">
        <v>840</v>
      </c>
      <c r="D2250" t="s">
        <v>566</v>
      </c>
      <c r="E2250" t="s">
        <v>16311</v>
      </c>
      <c r="F2250" t="s">
        <v>16305</v>
      </c>
      <c r="G2250">
        <v>1.98817</v>
      </c>
      <c r="H2250">
        <v>1.98786</v>
      </c>
      <c r="I2250">
        <v>4</v>
      </c>
      <c r="J2250">
        <v>-4</v>
      </c>
      <c r="K2250" t="s">
        <v>17</v>
      </c>
      <c r="L2250">
        <f t="shared" si="93"/>
        <v>44685.650000001748</v>
      </c>
      <c r="X2250" t="str">
        <f ca="1"/>
        <v>2025-06-03 12:40:57</v>
      </c>
    </row>
    <row r="2251" spans="1:24" x14ac:dyDescent="0.2">
      <c r="A2251" t="s">
        <v>18</v>
      </c>
      <c r="B2251" t="s">
        <v>16312</v>
      </c>
      <c r="C2251" t="s">
        <v>301</v>
      </c>
      <c r="D2251" t="s">
        <v>566</v>
      </c>
      <c r="E2251" t="s">
        <v>16313</v>
      </c>
      <c r="F2251" t="s">
        <v>16314</v>
      </c>
      <c r="G2251">
        <v>1.9878100000000001</v>
      </c>
      <c r="H2251">
        <v>1.9884599999999999</v>
      </c>
      <c r="I2251">
        <v>8</v>
      </c>
      <c r="J2251">
        <v>-8</v>
      </c>
      <c r="K2251" t="s">
        <v>17</v>
      </c>
      <c r="L2251">
        <f t="shared" si="93"/>
        <v>44689.650000001748</v>
      </c>
      <c r="X2251" t="str">
        <f ca="1"/>
        <v>2025-06-03 12:39:37</v>
      </c>
    </row>
    <row r="2252" spans="1:24" x14ac:dyDescent="0.2">
      <c r="A2252" t="s">
        <v>18</v>
      </c>
      <c r="B2252" t="s">
        <v>16315</v>
      </c>
      <c r="C2252" t="s">
        <v>266</v>
      </c>
      <c r="D2252" t="s">
        <v>566</v>
      </c>
      <c r="E2252" t="s">
        <v>16316</v>
      </c>
      <c r="F2252" t="s">
        <v>16314</v>
      </c>
      <c r="G2252">
        <v>1.9855499999999999</v>
      </c>
      <c r="H2252">
        <v>1.9884599999999999</v>
      </c>
      <c r="I2252">
        <v>1</v>
      </c>
      <c r="J2252">
        <v>-1</v>
      </c>
      <c r="K2252" t="s">
        <v>17</v>
      </c>
      <c r="L2252">
        <f t="shared" si="93"/>
        <v>44697.650000001748</v>
      </c>
      <c r="X2252" t="str">
        <f ca="1"/>
        <v>2025-06-03 12:39:07</v>
      </c>
    </row>
    <row r="2253" spans="1:24" x14ac:dyDescent="0.2">
      <c r="A2253" t="s">
        <v>18</v>
      </c>
      <c r="B2253" t="s">
        <v>16317</v>
      </c>
      <c r="C2253" t="s">
        <v>836</v>
      </c>
      <c r="D2253" t="s">
        <v>566</v>
      </c>
      <c r="E2253" t="s">
        <v>16318</v>
      </c>
      <c r="F2253" t="s">
        <v>16314</v>
      </c>
      <c r="G2253">
        <v>1.9866699999999999</v>
      </c>
      <c r="H2253">
        <v>1.9884599999999999</v>
      </c>
      <c r="I2253">
        <v>4</v>
      </c>
      <c r="J2253">
        <v>-4</v>
      </c>
      <c r="K2253" t="s">
        <v>17</v>
      </c>
      <c r="L2253">
        <f t="shared" si="93"/>
        <v>44698.650000001748</v>
      </c>
      <c r="X2253" t="str">
        <f ca="1"/>
        <v>2025-06-03 12:39:27</v>
      </c>
    </row>
    <row r="2254" spans="1:24" x14ac:dyDescent="0.2">
      <c r="A2254" t="s">
        <v>18</v>
      </c>
      <c r="B2254" t="s">
        <v>16319</v>
      </c>
      <c r="C2254" t="s">
        <v>281</v>
      </c>
      <c r="D2254" t="s">
        <v>566</v>
      </c>
      <c r="E2254" t="s">
        <v>16320</v>
      </c>
      <c r="F2254" t="s">
        <v>16314</v>
      </c>
      <c r="G2254">
        <v>1.98624</v>
      </c>
      <c r="H2254">
        <v>1.9884599999999999</v>
      </c>
      <c r="I2254">
        <v>2</v>
      </c>
      <c r="J2254">
        <v>-2</v>
      </c>
      <c r="K2254" t="s">
        <v>17</v>
      </c>
      <c r="L2254">
        <f t="shared" si="93"/>
        <v>44702.650000001748</v>
      </c>
      <c r="X2254" t="str">
        <f ca="1"/>
        <v>2025-06-03 12:39:17</v>
      </c>
    </row>
    <row r="2255" spans="1:24" x14ac:dyDescent="0.2">
      <c r="A2255" t="s">
        <v>18</v>
      </c>
      <c r="B2255" t="s">
        <v>16321</v>
      </c>
      <c r="C2255" t="s">
        <v>266</v>
      </c>
      <c r="D2255" t="s">
        <v>566</v>
      </c>
      <c r="E2255" t="s">
        <v>16322</v>
      </c>
      <c r="F2255" t="s">
        <v>16323</v>
      </c>
      <c r="G2255">
        <v>1.9858499999999999</v>
      </c>
      <c r="H2255">
        <v>1.9855799999999999</v>
      </c>
      <c r="I2255">
        <v>1</v>
      </c>
      <c r="J2255">
        <v>0.92</v>
      </c>
      <c r="K2255" t="s">
        <v>17</v>
      </c>
      <c r="L2255">
        <f t="shared" si="93"/>
        <v>44704.650000001748</v>
      </c>
      <c r="X2255" t="str">
        <f ca="1"/>
        <v>2025-06-03 12:37:57</v>
      </c>
    </row>
    <row r="2256" spans="1:24" x14ac:dyDescent="0.2">
      <c r="A2256" t="s">
        <v>18</v>
      </c>
      <c r="B2256" t="s">
        <v>16324</v>
      </c>
      <c r="C2256" t="s">
        <v>281</v>
      </c>
      <c r="D2256" t="s">
        <v>566</v>
      </c>
      <c r="E2256" t="s">
        <v>16325</v>
      </c>
      <c r="F2256" t="s">
        <v>16323</v>
      </c>
      <c r="G2256">
        <v>1.9860899999999999</v>
      </c>
      <c r="H2256">
        <v>1.9855799999999999</v>
      </c>
      <c r="I2256">
        <v>2</v>
      </c>
      <c r="J2256">
        <v>1.84</v>
      </c>
      <c r="K2256" t="s">
        <v>17</v>
      </c>
      <c r="L2256">
        <f t="shared" si="93"/>
        <v>44703.730000001749</v>
      </c>
      <c r="X2256" t="str">
        <f ca="1"/>
        <v>2025-06-03 12:38:07</v>
      </c>
    </row>
    <row r="2257" spans="1:24" x14ac:dyDescent="0.2">
      <c r="A2257" t="s">
        <v>11</v>
      </c>
      <c r="B2257" t="s">
        <v>16326</v>
      </c>
      <c r="C2257" t="s">
        <v>6909</v>
      </c>
      <c r="D2257" t="s">
        <v>566</v>
      </c>
      <c r="E2257" t="s">
        <v>16327</v>
      </c>
      <c r="F2257" t="s">
        <v>16328</v>
      </c>
      <c r="G2257">
        <v>1.9852700000000001</v>
      </c>
      <c r="H2257">
        <v>1.9852300000000001</v>
      </c>
      <c r="I2257">
        <v>8</v>
      </c>
      <c r="J2257">
        <v>-8</v>
      </c>
      <c r="K2257" t="s">
        <v>17</v>
      </c>
      <c r="L2257">
        <f t="shared" si="93"/>
        <v>44701.890000001753</v>
      </c>
      <c r="X2257" t="str">
        <f ca="1"/>
        <v>2025-06-03 12:37:36</v>
      </c>
    </row>
    <row r="2258" spans="1:24" x14ac:dyDescent="0.2">
      <c r="A2258" t="s">
        <v>11</v>
      </c>
      <c r="B2258" t="s">
        <v>16329</v>
      </c>
      <c r="C2258" t="s">
        <v>301</v>
      </c>
      <c r="D2258" t="s">
        <v>566</v>
      </c>
      <c r="E2258" t="s">
        <v>16330</v>
      </c>
      <c r="F2258" t="s">
        <v>16328</v>
      </c>
      <c r="G2258">
        <v>1.9853000000000001</v>
      </c>
      <c r="H2258">
        <v>1.9852300000000001</v>
      </c>
      <c r="I2258">
        <v>4</v>
      </c>
      <c r="J2258">
        <v>-4</v>
      </c>
      <c r="K2258" t="s">
        <v>17</v>
      </c>
      <c r="L2258">
        <f t="shared" si="93"/>
        <v>44709.890000001753</v>
      </c>
      <c r="X2258" t="str">
        <f ca="1"/>
        <v>2025-06-03 12:37:17</v>
      </c>
    </row>
    <row r="2259" spans="1:24" x14ac:dyDescent="0.2">
      <c r="A2259" t="s">
        <v>11</v>
      </c>
      <c r="B2259" t="s">
        <v>16331</v>
      </c>
      <c r="C2259" t="s">
        <v>786</v>
      </c>
      <c r="D2259" t="s">
        <v>566</v>
      </c>
      <c r="E2259" t="s">
        <v>16332</v>
      </c>
      <c r="F2259" t="s">
        <v>16328</v>
      </c>
      <c r="G2259">
        <v>1.9857199999999999</v>
      </c>
      <c r="H2259">
        <v>1.9852300000000001</v>
      </c>
      <c r="I2259">
        <v>2</v>
      </c>
      <c r="J2259">
        <v>-2</v>
      </c>
      <c r="K2259" t="s">
        <v>17</v>
      </c>
      <c r="L2259">
        <f t="shared" si="93"/>
        <v>44713.890000001753</v>
      </c>
      <c r="X2259" t="str">
        <f ca="1"/>
        <v>2025-06-03 12:36:56</v>
      </c>
    </row>
    <row r="2260" spans="1:24" x14ac:dyDescent="0.2">
      <c r="A2260" t="s">
        <v>11</v>
      </c>
      <c r="B2260" t="s">
        <v>16333</v>
      </c>
      <c r="C2260" t="s">
        <v>266</v>
      </c>
      <c r="D2260" t="s">
        <v>566</v>
      </c>
      <c r="E2260" t="s">
        <v>16334</v>
      </c>
      <c r="F2260" t="s">
        <v>16328</v>
      </c>
      <c r="G2260">
        <v>1.9858100000000001</v>
      </c>
      <c r="H2260">
        <v>1.9852300000000001</v>
      </c>
      <c r="I2260">
        <v>1</v>
      </c>
      <c r="J2260">
        <v>-1</v>
      </c>
      <c r="K2260" t="s">
        <v>17</v>
      </c>
      <c r="L2260">
        <f t="shared" si="93"/>
        <v>44715.890000001753</v>
      </c>
      <c r="X2260" t="str">
        <f ca="1"/>
        <v>2025-06-03 12:36:47</v>
      </c>
    </row>
    <row r="2261" spans="1:24" x14ac:dyDescent="0.2">
      <c r="A2261" t="s">
        <v>11</v>
      </c>
      <c r="B2261" t="s">
        <v>16335</v>
      </c>
      <c r="C2261" t="s">
        <v>266</v>
      </c>
      <c r="D2261" t="s">
        <v>566</v>
      </c>
      <c r="E2261" t="s">
        <v>16336</v>
      </c>
      <c r="F2261" t="s">
        <v>16337</v>
      </c>
      <c r="G2261">
        <v>1.9856</v>
      </c>
      <c r="H2261">
        <v>1.98587</v>
      </c>
      <c r="I2261">
        <v>1</v>
      </c>
      <c r="J2261">
        <v>0.92</v>
      </c>
      <c r="K2261" t="s">
        <v>17</v>
      </c>
      <c r="L2261">
        <f t="shared" si="93"/>
        <v>44716.890000001753</v>
      </c>
      <c r="X2261" t="str">
        <f ca="1"/>
        <v>2025-06-03 12:35:37</v>
      </c>
    </row>
    <row r="2262" spans="1:24" x14ac:dyDescent="0.2">
      <c r="A2262" t="s">
        <v>11</v>
      </c>
      <c r="B2262" t="s">
        <v>16338</v>
      </c>
      <c r="C2262" t="s">
        <v>222</v>
      </c>
      <c r="D2262" t="s">
        <v>566</v>
      </c>
      <c r="E2262" t="s">
        <v>16339</v>
      </c>
      <c r="F2262" t="s">
        <v>16337</v>
      </c>
      <c r="G2262">
        <v>1.98495</v>
      </c>
      <c r="H2262">
        <v>1.98587</v>
      </c>
      <c r="I2262">
        <v>4</v>
      </c>
      <c r="J2262">
        <v>3.68</v>
      </c>
      <c r="K2262" t="s">
        <v>17</v>
      </c>
      <c r="L2262">
        <f t="shared" si="93"/>
        <v>44715.970000001755</v>
      </c>
      <c r="X2262" t="str">
        <f ca="1"/>
        <v>2025-06-03 12:36:16</v>
      </c>
    </row>
    <row r="2263" spans="1:24" x14ac:dyDescent="0.2">
      <c r="A2263" t="s">
        <v>11</v>
      </c>
      <c r="B2263" t="s">
        <v>16340</v>
      </c>
      <c r="C2263" t="s">
        <v>4565</v>
      </c>
      <c r="D2263" t="s">
        <v>566</v>
      </c>
      <c r="E2263" t="s">
        <v>16341</v>
      </c>
      <c r="F2263" t="s">
        <v>16337</v>
      </c>
      <c r="G2263">
        <v>1.98539</v>
      </c>
      <c r="H2263">
        <v>1.98587</v>
      </c>
      <c r="I2263">
        <v>2</v>
      </c>
      <c r="J2263">
        <v>1.84</v>
      </c>
      <c r="K2263" t="s">
        <v>17</v>
      </c>
      <c r="L2263">
        <f t="shared" si="93"/>
        <v>44712.290000001754</v>
      </c>
      <c r="X2263" t="str">
        <f ca="1"/>
        <v>2025-06-03 12:36:06</v>
      </c>
    </row>
    <row r="2264" spans="1:24" x14ac:dyDescent="0.2">
      <c r="A2264" t="s">
        <v>11</v>
      </c>
      <c r="B2264" t="s">
        <v>16342</v>
      </c>
      <c r="C2264" t="s">
        <v>786</v>
      </c>
      <c r="D2264" t="s">
        <v>566</v>
      </c>
      <c r="E2264" t="s">
        <v>16343</v>
      </c>
      <c r="F2264" t="s">
        <v>16344</v>
      </c>
      <c r="G2264">
        <v>1.9844200000000001</v>
      </c>
      <c r="H2264">
        <v>1.9856100000000001</v>
      </c>
      <c r="I2264">
        <v>2</v>
      </c>
      <c r="J2264">
        <v>1.84</v>
      </c>
      <c r="K2264" t="s">
        <v>17</v>
      </c>
      <c r="L2264">
        <f t="shared" si="93"/>
        <v>44710.450000001758</v>
      </c>
      <c r="X2264" t="str">
        <f ca="1"/>
        <v>2025-06-03 12:34:36</v>
      </c>
    </row>
    <row r="2265" spans="1:24" x14ac:dyDescent="0.2">
      <c r="A2265" t="s">
        <v>11</v>
      </c>
      <c r="B2265" t="s">
        <v>16345</v>
      </c>
      <c r="C2265" t="s">
        <v>266</v>
      </c>
      <c r="D2265" t="s">
        <v>566</v>
      </c>
      <c r="E2265" t="s">
        <v>16346</v>
      </c>
      <c r="F2265" t="s">
        <v>16344</v>
      </c>
      <c r="G2265">
        <v>1.9846999999999999</v>
      </c>
      <c r="H2265">
        <v>1.9856100000000001</v>
      </c>
      <c r="I2265">
        <v>1</v>
      </c>
      <c r="J2265">
        <v>0.92</v>
      </c>
      <c r="K2265" t="s">
        <v>17</v>
      </c>
      <c r="L2265">
        <f t="shared" si="93"/>
        <v>44708.610000001761</v>
      </c>
      <c r="X2265" t="str">
        <f ca="1"/>
        <v>2025-06-03 12:34:27</v>
      </c>
    </row>
    <row r="2266" spans="1:24" x14ac:dyDescent="0.2">
      <c r="A2266" t="s">
        <v>11</v>
      </c>
      <c r="B2266" t="s">
        <v>16347</v>
      </c>
      <c r="C2266" t="s">
        <v>4680</v>
      </c>
      <c r="D2266" t="s">
        <v>566</v>
      </c>
      <c r="E2266" t="s">
        <v>16348</v>
      </c>
      <c r="F2266" t="s">
        <v>16349</v>
      </c>
      <c r="G2266">
        <v>1.98384</v>
      </c>
      <c r="H2266">
        <v>1.9845600000000001</v>
      </c>
      <c r="I2266">
        <v>4</v>
      </c>
      <c r="J2266">
        <v>3.68</v>
      </c>
      <c r="K2266" t="s">
        <v>17</v>
      </c>
      <c r="L2266">
        <f t="shared" si="93"/>
        <v>44707.690000001763</v>
      </c>
      <c r="X2266" t="str">
        <f ca="1"/>
        <v>2025-06-03 12:33:36</v>
      </c>
    </row>
    <row r="2267" spans="1:24" x14ac:dyDescent="0.2">
      <c r="A2267" t="s">
        <v>11</v>
      </c>
      <c r="B2267" t="s">
        <v>16350</v>
      </c>
      <c r="C2267" t="s">
        <v>786</v>
      </c>
      <c r="D2267" t="s">
        <v>566</v>
      </c>
      <c r="E2267" t="s">
        <v>16351</v>
      </c>
      <c r="F2267" t="s">
        <v>16349</v>
      </c>
      <c r="G2267">
        <v>1.9837400000000001</v>
      </c>
      <c r="H2267">
        <v>1.9845600000000001</v>
      </c>
      <c r="I2267">
        <v>2</v>
      </c>
      <c r="J2267">
        <v>1.84</v>
      </c>
      <c r="K2267" t="s">
        <v>17</v>
      </c>
      <c r="L2267">
        <f t="shared" si="93"/>
        <v>44704.010000001763</v>
      </c>
      <c r="X2267" t="str">
        <f ca="1"/>
        <v>2025-06-03 12:33:26</v>
      </c>
    </row>
    <row r="2268" spans="1:24" x14ac:dyDescent="0.2">
      <c r="A2268" t="s">
        <v>11</v>
      </c>
      <c r="B2268" t="s">
        <v>16352</v>
      </c>
      <c r="C2268" t="s">
        <v>266</v>
      </c>
      <c r="D2268" t="s">
        <v>566</v>
      </c>
      <c r="E2268" t="s">
        <v>16353</v>
      </c>
      <c r="F2268" t="s">
        <v>16349</v>
      </c>
      <c r="G2268">
        <v>1.9842900000000001</v>
      </c>
      <c r="H2268">
        <v>1.9845600000000001</v>
      </c>
      <c r="I2268">
        <v>1</v>
      </c>
      <c r="J2268">
        <v>0.92</v>
      </c>
      <c r="K2268" t="s">
        <v>17</v>
      </c>
      <c r="L2268">
        <f t="shared" si="93"/>
        <v>44702.170000001766</v>
      </c>
      <c r="X2268" t="str">
        <f ca="1"/>
        <v>2025-06-03 12:33:17</v>
      </c>
    </row>
    <row r="2269" spans="1:24" x14ac:dyDescent="0.2">
      <c r="A2269" t="s">
        <v>11</v>
      </c>
      <c r="B2269" t="s">
        <v>16354</v>
      </c>
      <c r="C2269" t="s">
        <v>301</v>
      </c>
      <c r="D2269" t="s">
        <v>566</v>
      </c>
      <c r="E2269" t="s">
        <v>16355</v>
      </c>
      <c r="F2269" t="s">
        <v>16356</v>
      </c>
      <c r="G2269">
        <v>1.98329</v>
      </c>
      <c r="H2269">
        <v>1.9845600000000001</v>
      </c>
      <c r="I2269">
        <v>8</v>
      </c>
      <c r="J2269">
        <v>7.36</v>
      </c>
      <c r="K2269" t="s">
        <v>17</v>
      </c>
      <c r="L2269">
        <f t="shared" si="93"/>
        <v>44701.250000001768</v>
      </c>
      <c r="X2269" t="str">
        <f ca="1"/>
        <v>2025-06-03 12:32:36</v>
      </c>
    </row>
    <row r="2270" spans="1:24" x14ac:dyDescent="0.2">
      <c r="A2270" t="s">
        <v>11</v>
      </c>
      <c r="B2270" t="s">
        <v>16357</v>
      </c>
      <c r="C2270" t="s">
        <v>281</v>
      </c>
      <c r="D2270" t="s">
        <v>566</v>
      </c>
      <c r="E2270" t="s">
        <v>16358</v>
      </c>
      <c r="F2270" t="s">
        <v>16356</v>
      </c>
      <c r="G2270">
        <v>1.9840199999999999</v>
      </c>
      <c r="H2270">
        <v>1.9845600000000001</v>
      </c>
      <c r="I2270">
        <v>2</v>
      </c>
      <c r="J2270">
        <v>1.84</v>
      </c>
      <c r="K2270" t="s">
        <v>17</v>
      </c>
      <c r="L2270">
        <f t="shared" si="93"/>
        <v>44693.890000001767</v>
      </c>
      <c r="X2270" t="str">
        <f ca="1"/>
        <v>2025-06-03 12:32:16</v>
      </c>
    </row>
    <row r="2271" spans="1:24" x14ac:dyDescent="0.2">
      <c r="A2271" t="s">
        <v>11</v>
      </c>
      <c r="B2271" t="s">
        <v>16359</v>
      </c>
      <c r="C2271" t="s">
        <v>836</v>
      </c>
      <c r="D2271" t="s">
        <v>566</v>
      </c>
      <c r="E2271" t="s">
        <v>16360</v>
      </c>
      <c r="F2271" t="s">
        <v>16356</v>
      </c>
      <c r="G2271">
        <v>1.98387</v>
      </c>
      <c r="H2271">
        <v>1.9845600000000001</v>
      </c>
      <c r="I2271">
        <v>4</v>
      </c>
      <c r="J2271">
        <v>3.68</v>
      </c>
      <c r="K2271" t="s">
        <v>17</v>
      </c>
      <c r="L2271">
        <f t="shared" si="93"/>
        <v>44692.050000001771</v>
      </c>
      <c r="X2271" t="str">
        <f ca="1"/>
        <v>2025-06-03 12:32:26</v>
      </c>
    </row>
    <row r="2272" spans="1:24" x14ac:dyDescent="0.2">
      <c r="A2272" t="s">
        <v>11</v>
      </c>
      <c r="B2272" t="s">
        <v>16361</v>
      </c>
      <c r="C2272" t="s">
        <v>266</v>
      </c>
      <c r="D2272" t="s">
        <v>566</v>
      </c>
      <c r="E2272" t="s">
        <v>16362</v>
      </c>
      <c r="F2272" t="s">
        <v>16356</v>
      </c>
      <c r="G2272">
        <v>1.98428</v>
      </c>
      <c r="H2272">
        <v>1.9845600000000001</v>
      </c>
      <c r="I2272">
        <v>1</v>
      </c>
      <c r="J2272">
        <v>0.92</v>
      </c>
      <c r="K2272" t="s">
        <v>17</v>
      </c>
      <c r="L2272">
        <f t="shared" si="93"/>
        <v>44688.370000001771</v>
      </c>
      <c r="X2272" t="str">
        <f ca="1"/>
        <v>2025-06-03 12:32:06</v>
      </c>
    </row>
    <row r="2273" spans="1:24" x14ac:dyDescent="0.2">
      <c r="A2273" t="s">
        <v>11</v>
      </c>
      <c r="B2273" t="s">
        <v>16363</v>
      </c>
      <c r="C2273" t="s">
        <v>301</v>
      </c>
      <c r="D2273" t="s">
        <v>566</v>
      </c>
      <c r="E2273" t="s">
        <v>16364</v>
      </c>
      <c r="F2273" t="s">
        <v>16365</v>
      </c>
      <c r="G2273">
        <v>1.9845600000000001</v>
      </c>
      <c r="H2273">
        <v>1.98407</v>
      </c>
      <c r="I2273">
        <v>2</v>
      </c>
      <c r="J2273">
        <v>-2</v>
      </c>
      <c r="K2273" t="s">
        <v>17</v>
      </c>
      <c r="L2273">
        <f t="shared" si="93"/>
        <v>44687.450000001772</v>
      </c>
      <c r="X2273" t="str">
        <f ca="1"/>
        <v>2025-06-03 12:31:26</v>
      </c>
    </row>
    <row r="2274" spans="1:24" x14ac:dyDescent="0.2">
      <c r="A2274" t="s">
        <v>11</v>
      </c>
      <c r="B2274" t="s">
        <v>16366</v>
      </c>
      <c r="C2274" t="s">
        <v>266</v>
      </c>
      <c r="D2274" t="s">
        <v>566</v>
      </c>
      <c r="E2274" t="s">
        <v>16367</v>
      </c>
      <c r="F2274" t="s">
        <v>16365</v>
      </c>
      <c r="G2274">
        <v>1.9846999999999999</v>
      </c>
      <c r="H2274">
        <v>1.98407</v>
      </c>
      <c r="I2274">
        <v>1</v>
      </c>
      <c r="J2274">
        <v>-1</v>
      </c>
      <c r="K2274" t="s">
        <v>17</v>
      </c>
      <c r="L2274">
        <f t="shared" si="93"/>
        <v>44689.450000001772</v>
      </c>
      <c r="X2274" t="str">
        <f ca="1"/>
        <v>2025-06-03 12:30:56</v>
      </c>
    </row>
    <row r="2275" spans="1:24" x14ac:dyDescent="0.2">
      <c r="A2275" t="s">
        <v>18</v>
      </c>
      <c r="B2275" t="s">
        <v>16368</v>
      </c>
      <c r="C2275" t="s">
        <v>266</v>
      </c>
      <c r="D2275" t="s">
        <v>566</v>
      </c>
      <c r="E2275" t="s">
        <v>16369</v>
      </c>
      <c r="F2275" t="s">
        <v>16370</v>
      </c>
      <c r="G2275">
        <v>1.9838800000000001</v>
      </c>
      <c r="H2275">
        <v>1.9849399999999999</v>
      </c>
      <c r="I2275">
        <v>1</v>
      </c>
      <c r="J2275">
        <v>-1</v>
      </c>
      <c r="K2275" t="s">
        <v>17</v>
      </c>
      <c r="L2275">
        <f t="shared" si="93"/>
        <v>44690.450000001772</v>
      </c>
      <c r="X2275" t="str">
        <f ca="1"/>
        <v>2025-06-03 12:29:46</v>
      </c>
    </row>
    <row r="2276" spans="1:24" x14ac:dyDescent="0.2">
      <c r="A2276" t="s">
        <v>18</v>
      </c>
      <c r="B2276" t="s">
        <v>16371</v>
      </c>
      <c r="C2276" t="s">
        <v>222</v>
      </c>
      <c r="D2276" t="s">
        <v>566</v>
      </c>
      <c r="E2276" t="s">
        <v>16372</v>
      </c>
      <c r="F2276" t="s">
        <v>16370</v>
      </c>
      <c r="G2276">
        <v>1.9840800000000001</v>
      </c>
      <c r="H2276">
        <v>1.9849399999999999</v>
      </c>
      <c r="I2276">
        <v>4</v>
      </c>
      <c r="J2276">
        <v>-4</v>
      </c>
      <c r="K2276" t="s">
        <v>17</v>
      </c>
      <c r="L2276">
        <f t="shared" si="93"/>
        <v>44691.450000001772</v>
      </c>
      <c r="X2276" t="str">
        <f ca="1"/>
        <v>2025-06-03 12:30:25</v>
      </c>
    </row>
    <row r="2277" spans="1:24" x14ac:dyDescent="0.2">
      <c r="A2277" t="s">
        <v>18</v>
      </c>
      <c r="B2277" t="s">
        <v>16373</v>
      </c>
      <c r="C2277" t="s">
        <v>4565</v>
      </c>
      <c r="D2277" t="s">
        <v>566</v>
      </c>
      <c r="E2277" t="s">
        <v>16374</v>
      </c>
      <c r="F2277" t="s">
        <v>16370</v>
      </c>
      <c r="G2277">
        <v>1.98387</v>
      </c>
      <c r="H2277">
        <v>1.9849399999999999</v>
      </c>
      <c r="I2277">
        <v>2</v>
      </c>
      <c r="J2277">
        <v>-2</v>
      </c>
      <c r="K2277" t="s">
        <v>17</v>
      </c>
      <c r="L2277">
        <f t="shared" si="93"/>
        <v>44695.450000001772</v>
      </c>
      <c r="X2277" t="str">
        <f ca="1"/>
        <v>2025-06-03 12:30:15</v>
      </c>
    </row>
    <row r="2278" spans="1:24" x14ac:dyDescent="0.2">
      <c r="A2278" t="s">
        <v>18</v>
      </c>
      <c r="B2278" t="s">
        <v>16375</v>
      </c>
      <c r="C2278" t="s">
        <v>850</v>
      </c>
      <c r="D2278" t="s">
        <v>566</v>
      </c>
      <c r="E2278" t="s">
        <v>16376</v>
      </c>
      <c r="F2278" t="s">
        <v>16370</v>
      </c>
      <c r="G2278">
        <v>1.98454</v>
      </c>
      <c r="H2278">
        <v>1.9849399999999999</v>
      </c>
      <c r="I2278">
        <v>8</v>
      </c>
      <c r="J2278">
        <v>-8</v>
      </c>
      <c r="K2278" t="s">
        <v>17</v>
      </c>
      <c r="L2278">
        <f t="shared" si="93"/>
        <v>44697.450000001772</v>
      </c>
      <c r="X2278" t="str">
        <f ca="1"/>
        <v>2025-06-03 12:30:36</v>
      </c>
    </row>
    <row r="2279" spans="1:24" x14ac:dyDescent="0.2">
      <c r="A2279" t="s">
        <v>18</v>
      </c>
      <c r="B2279" t="s">
        <v>16377</v>
      </c>
      <c r="C2279" t="s">
        <v>786</v>
      </c>
      <c r="D2279" t="s">
        <v>566</v>
      </c>
      <c r="E2279" t="s">
        <v>16378</v>
      </c>
      <c r="F2279" t="s">
        <v>16379</v>
      </c>
      <c r="G2279">
        <v>1.9833000000000001</v>
      </c>
      <c r="H2279">
        <v>1.9836100000000001</v>
      </c>
      <c r="I2279">
        <v>2</v>
      </c>
      <c r="J2279">
        <v>-2</v>
      </c>
      <c r="K2279" t="s">
        <v>17</v>
      </c>
      <c r="L2279">
        <f t="shared" si="93"/>
        <v>44705.450000001772</v>
      </c>
      <c r="X2279" t="str">
        <f ca="1"/>
        <v>2025-06-03 12:28:45</v>
      </c>
    </row>
    <row r="2280" spans="1:24" x14ac:dyDescent="0.2">
      <c r="A2280" t="s">
        <v>18</v>
      </c>
      <c r="B2280" t="s">
        <v>16380</v>
      </c>
      <c r="C2280" t="s">
        <v>266</v>
      </c>
      <c r="D2280" t="s">
        <v>566</v>
      </c>
      <c r="E2280" t="s">
        <v>16381</v>
      </c>
      <c r="F2280" t="s">
        <v>16379</v>
      </c>
      <c r="G2280">
        <v>1.98306</v>
      </c>
      <c r="H2280">
        <v>1.9836100000000001</v>
      </c>
      <c r="I2280">
        <v>1</v>
      </c>
      <c r="J2280">
        <v>-1</v>
      </c>
      <c r="K2280" t="s">
        <v>17</v>
      </c>
      <c r="L2280">
        <f t="shared" si="93"/>
        <v>44707.450000001772</v>
      </c>
      <c r="X2280" t="str">
        <f ca="1"/>
        <v>2025-06-03 12:28:36</v>
      </c>
    </row>
    <row r="2281" spans="1:24" x14ac:dyDescent="0.2">
      <c r="A2281" t="s">
        <v>18</v>
      </c>
      <c r="B2281" t="s">
        <v>16382</v>
      </c>
      <c r="C2281" t="s">
        <v>786</v>
      </c>
      <c r="D2281" t="s">
        <v>566</v>
      </c>
      <c r="E2281" t="s">
        <v>16383</v>
      </c>
      <c r="F2281" t="s">
        <v>16384</v>
      </c>
      <c r="G2281">
        <v>1.98641</v>
      </c>
      <c r="H2281">
        <v>1.9838899999999999</v>
      </c>
      <c r="I2281">
        <v>2</v>
      </c>
      <c r="J2281">
        <v>1.84</v>
      </c>
      <c r="K2281" t="s">
        <v>17</v>
      </c>
      <c r="L2281">
        <f t="shared" si="93"/>
        <v>44708.450000001772</v>
      </c>
      <c r="X2281" t="str">
        <f ca="1"/>
        <v>2025-06-03 12:27:35</v>
      </c>
    </row>
    <row r="2282" spans="1:24" x14ac:dyDescent="0.2">
      <c r="A2282" t="s">
        <v>18</v>
      </c>
      <c r="B2282" t="s">
        <v>16385</v>
      </c>
      <c r="C2282" t="s">
        <v>266</v>
      </c>
      <c r="D2282" t="s">
        <v>566</v>
      </c>
      <c r="E2282" t="s">
        <v>16386</v>
      </c>
      <c r="F2282" t="s">
        <v>16384</v>
      </c>
      <c r="G2282">
        <v>1.98617</v>
      </c>
      <c r="H2282">
        <v>1.9838899999999999</v>
      </c>
      <c r="I2282">
        <v>1</v>
      </c>
      <c r="J2282">
        <v>0.92</v>
      </c>
      <c r="K2282" t="s">
        <v>17</v>
      </c>
      <c r="L2282">
        <f t="shared" si="93"/>
        <v>44706.610000001776</v>
      </c>
      <c r="X2282" t="str">
        <f ca="1"/>
        <v>2025-06-03 12:27:26</v>
      </c>
    </row>
    <row r="2283" spans="1:24" x14ac:dyDescent="0.2">
      <c r="A2283" t="s">
        <v>18</v>
      </c>
      <c r="B2283" t="s">
        <v>16387</v>
      </c>
      <c r="C2283" t="s">
        <v>266</v>
      </c>
      <c r="D2283" t="s">
        <v>566</v>
      </c>
      <c r="E2283" t="s">
        <v>16388</v>
      </c>
      <c r="F2283" t="s">
        <v>16389</v>
      </c>
      <c r="G2283">
        <v>1.9883200000000001</v>
      </c>
      <c r="H2283">
        <v>1.9864999999999999</v>
      </c>
      <c r="I2283">
        <v>1</v>
      </c>
      <c r="J2283">
        <v>0.92</v>
      </c>
      <c r="K2283" t="s">
        <v>17</v>
      </c>
      <c r="L2283">
        <f t="shared" si="93"/>
        <v>44705.690000001778</v>
      </c>
      <c r="X2283" t="str">
        <f ca="1"/>
        <v>2025-06-03 12:26:16</v>
      </c>
    </row>
    <row r="2284" spans="1:24" x14ac:dyDescent="0.2">
      <c r="A2284" t="s">
        <v>18</v>
      </c>
      <c r="B2284" t="s">
        <v>16390</v>
      </c>
      <c r="C2284" t="s">
        <v>4565</v>
      </c>
      <c r="D2284" t="s">
        <v>566</v>
      </c>
      <c r="E2284" t="s">
        <v>16391</v>
      </c>
      <c r="F2284" t="s">
        <v>16392</v>
      </c>
      <c r="G2284">
        <v>1.9896799999999999</v>
      </c>
      <c r="H2284">
        <v>1.9887999999999999</v>
      </c>
      <c r="I2284">
        <v>4</v>
      </c>
      <c r="J2284">
        <v>3.68</v>
      </c>
      <c r="K2284" t="s">
        <v>17</v>
      </c>
      <c r="L2284">
        <f t="shared" si="93"/>
        <v>44704.770000001779</v>
      </c>
      <c r="X2284" t="str">
        <f ca="1"/>
        <v>2025-06-03 12:25:35</v>
      </c>
    </row>
    <row r="2285" spans="1:24" x14ac:dyDescent="0.2">
      <c r="A2285" t="s">
        <v>18</v>
      </c>
      <c r="B2285" t="s">
        <v>16393</v>
      </c>
      <c r="C2285" t="s">
        <v>266</v>
      </c>
      <c r="D2285" t="s">
        <v>566</v>
      </c>
      <c r="E2285" t="s">
        <v>16394</v>
      </c>
      <c r="F2285" t="s">
        <v>16392</v>
      </c>
      <c r="G2285">
        <v>1.9894700000000001</v>
      </c>
      <c r="H2285">
        <v>1.9887999999999999</v>
      </c>
      <c r="I2285">
        <v>1</v>
      </c>
      <c r="J2285">
        <v>0.92</v>
      </c>
      <c r="K2285" t="s">
        <v>17</v>
      </c>
      <c r="L2285">
        <f t="shared" si="93"/>
        <v>44701.090000001779</v>
      </c>
      <c r="X2285" t="str">
        <f ca="1"/>
        <v>2025-06-03 12:25:06</v>
      </c>
    </row>
    <row r="2286" spans="1:24" x14ac:dyDescent="0.2">
      <c r="A2286" t="s">
        <v>18</v>
      </c>
      <c r="B2286" t="s">
        <v>16395</v>
      </c>
      <c r="C2286" t="s">
        <v>786</v>
      </c>
      <c r="D2286" t="s">
        <v>566</v>
      </c>
      <c r="E2286" t="s">
        <v>16396</v>
      </c>
      <c r="F2286" t="s">
        <v>16392</v>
      </c>
      <c r="G2286">
        <v>1.9893000000000001</v>
      </c>
      <c r="H2286">
        <v>1.9887999999999999</v>
      </c>
      <c r="I2286">
        <v>2</v>
      </c>
      <c r="J2286">
        <v>1.84</v>
      </c>
      <c r="K2286" t="s">
        <v>17</v>
      </c>
      <c r="L2286">
        <f t="shared" si="93"/>
        <v>44700.170000001781</v>
      </c>
      <c r="X2286" t="str">
        <f ca="1"/>
        <v>2025-06-03 12:25:15</v>
      </c>
    </row>
    <row r="2287" spans="1:24" x14ac:dyDescent="0.2">
      <c r="A2287" t="s">
        <v>18</v>
      </c>
      <c r="B2287" t="s">
        <v>16397</v>
      </c>
      <c r="C2287" t="s">
        <v>786</v>
      </c>
      <c r="D2287" t="s">
        <v>566</v>
      </c>
      <c r="E2287" t="s">
        <v>16398</v>
      </c>
      <c r="F2287" t="s">
        <v>16399</v>
      </c>
      <c r="G2287">
        <v>1.98936</v>
      </c>
      <c r="H2287">
        <v>1.9893700000000001</v>
      </c>
      <c r="I2287">
        <v>2</v>
      </c>
      <c r="J2287">
        <v>-2</v>
      </c>
      <c r="K2287" t="s">
        <v>17</v>
      </c>
      <c r="L2287">
        <f t="shared" si="93"/>
        <v>44698.330000001784</v>
      </c>
      <c r="X2287" t="str">
        <f ca="1"/>
        <v>2025-06-03 12:24:05</v>
      </c>
    </row>
    <row r="2288" spans="1:24" x14ac:dyDescent="0.2">
      <c r="A2288" t="s">
        <v>18</v>
      </c>
      <c r="B2288" t="s">
        <v>16400</v>
      </c>
      <c r="C2288" t="s">
        <v>5765</v>
      </c>
      <c r="D2288" t="s">
        <v>566</v>
      </c>
      <c r="E2288" t="s">
        <v>16401</v>
      </c>
      <c r="F2288" t="s">
        <v>16399</v>
      </c>
      <c r="G2288">
        <v>1.9886900000000001</v>
      </c>
      <c r="H2288">
        <v>1.9893700000000001</v>
      </c>
      <c r="I2288">
        <v>1</v>
      </c>
      <c r="J2288">
        <v>-1</v>
      </c>
      <c r="K2288" t="s">
        <v>17</v>
      </c>
      <c r="L2288">
        <f t="shared" si="93"/>
        <v>44700.330000001784</v>
      </c>
      <c r="X2288" t="str">
        <f ca="1"/>
        <v>2025-06-03 12:23:55</v>
      </c>
    </row>
    <row r="2289" spans="1:24" x14ac:dyDescent="0.2">
      <c r="A2289" t="s">
        <v>18</v>
      </c>
      <c r="B2289" t="s">
        <v>16402</v>
      </c>
      <c r="C2289" t="s">
        <v>5765</v>
      </c>
      <c r="D2289" t="s">
        <v>566</v>
      </c>
      <c r="E2289" t="s">
        <v>16403</v>
      </c>
      <c r="F2289" t="s">
        <v>16404</v>
      </c>
      <c r="G2289">
        <v>1.9901800000000001</v>
      </c>
      <c r="H2289">
        <v>1.98872</v>
      </c>
      <c r="I2289">
        <v>1</v>
      </c>
      <c r="J2289">
        <v>0.92</v>
      </c>
      <c r="K2289" t="s">
        <v>17</v>
      </c>
      <c r="L2289">
        <f t="shared" si="93"/>
        <v>44701.330000001784</v>
      </c>
      <c r="X2289" t="str">
        <f ca="1"/>
        <v>2025-06-03 12:22:45</v>
      </c>
    </row>
    <row r="2290" spans="1:24" x14ac:dyDescent="0.2">
      <c r="A2290" t="s">
        <v>18</v>
      </c>
      <c r="B2290" t="s">
        <v>16405</v>
      </c>
      <c r="C2290" t="s">
        <v>266</v>
      </c>
      <c r="D2290" t="s">
        <v>566</v>
      </c>
      <c r="E2290" t="s">
        <v>16406</v>
      </c>
      <c r="F2290" t="s">
        <v>16407</v>
      </c>
      <c r="G2290">
        <v>1.9906600000000001</v>
      </c>
      <c r="H2290">
        <v>1.9895</v>
      </c>
      <c r="I2290">
        <v>1</v>
      </c>
      <c r="J2290">
        <v>0.92</v>
      </c>
      <c r="K2290" t="s">
        <v>17</v>
      </c>
      <c r="L2290">
        <f t="shared" si="93"/>
        <v>44700.410000001786</v>
      </c>
      <c r="X2290" t="str">
        <f ca="1"/>
        <v>2025-06-03 12:21:35</v>
      </c>
    </row>
    <row r="2291" spans="1:24" x14ac:dyDescent="0.2">
      <c r="A2291" t="s">
        <v>18</v>
      </c>
      <c r="B2291" t="s">
        <v>16408</v>
      </c>
      <c r="C2291" t="s">
        <v>266</v>
      </c>
      <c r="D2291" t="s">
        <v>566</v>
      </c>
      <c r="E2291" t="s">
        <v>16409</v>
      </c>
      <c r="F2291" t="s">
        <v>16410</v>
      </c>
      <c r="G2291">
        <v>1.99021</v>
      </c>
      <c r="H2291">
        <v>1.9906299999999999</v>
      </c>
      <c r="I2291">
        <v>1</v>
      </c>
      <c r="J2291">
        <v>-1</v>
      </c>
      <c r="K2291" t="s">
        <v>17</v>
      </c>
      <c r="L2291">
        <f t="shared" si="93"/>
        <v>44699.490000001788</v>
      </c>
      <c r="X2291" t="str">
        <f ca="1"/>
        <v>2025-06-03 12:20:24</v>
      </c>
    </row>
    <row r="2292" spans="1:24" x14ac:dyDescent="0.2">
      <c r="A2292" t="s">
        <v>18</v>
      </c>
      <c r="B2292" t="s">
        <v>16411</v>
      </c>
      <c r="C2292" t="s">
        <v>836</v>
      </c>
      <c r="D2292" t="s">
        <v>566</v>
      </c>
      <c r="E2292" t="s">
        <v>16412</v>
      </c>
      <c r="F2292" t="s">
        <v>16410</v>
      </c>
      <c r="G2292">
        <v>1.99129</v>
      </c>
      <c r="H2292">
        <v>1.9906299999999999</v>
      </c>
      <c r="I2292">
        <v>4</v>
      </c>
      <c r="J2292">
        <v>3.68</v>
      </c>
      <c r="K2292" t="s">
        <v>17</v>
      </c>
      <c r="L2292">
        <f t="shared" si="93"/>
        <v>44700.490000001788</v>
      </c>
      <c r="X2292" t="str">
        <f ca="1"/>
        <v>2025-06-03 12:20:44</v>
      </c>
    </row>
    <row r="2293" spans="1:24" x14ac:dyDescent="0.2">
      <c r="A2293" t="s">
        <v>18</v>
      </c>
      <c r="B2293" t="s">
        <v>16413</v>
      </c>
      <c r="C2293" t="s">
        <v>281</v>
      </c>
      <c r="D2293" t="s">
        <v>566</v>
      </c>
      <c r="E2293" t="s">
        <v>16414</v>
      </c>
      <c r="F2293" t="s">
        <v>16410</v>
      </c>
      <c r="G2293">
        <v>1.99112</v>
      </c>
      <c r="H2293">
        <v>1.9906299999999999</v>
      </c>
      <c r="I2293">
        <v>2</v>
      </c>
      <c r="J2293">
        <v>1.84</v>
      </c>
      <c r="K2293" t="s">
        <v>17</v>
      </c>
      <c r="L2293">
        <f t="shared" si="93"/>
        <v>44696.810000001788</v>
      </c>
      <c r="X2293" t="str">
        <f ca="1"/>
        <v>2025-06-03 12:20:34</v>
      </c>
    </row>
    <row r="2294" spans="1:24" x14ac:dyDescent="0.2">
      <c r="A2294" t="s">
        <v>18</v>
      </c>
      <c r="B2294" t="s">
        <v>16415</v>
      </c>
      <c r="C2294" t="s">
        <v>1379</v>
      </c>
      <c r="D2294" t="s">
        <v>566</v>
      </c>
      <c r="E2294" t="s">
        <v>16416</v>
      </c>
      <c r="F2294" t="s">
        <v>16417</v>
      </c>
      <c r="G2294">
        <v>1.99089</v>
      </c>
      <c r="H2294">
        <v>1.99041</v>
      </c>
      <c r="I2294">
        <v>4</v>
      </c>
      <c r="J2294">
        <v>3.68</v>
      </c>
      <c r="K2294" t="s">
        <v>17</v>
      </c>
      <c r="L2294">
        <f t="shared" si="93"/>
        <v>44694.970000001791</v>
      </c>
      <c r="X2294" t="str">
        <f ca="1"/>
        <v>2025-06-03 12:20:13</v>
      </c>
    </row>
    <row r="2295" spans="1:24" x14ac:dyDescent="0.2">
      <c r="A2295" t="s">
        <v>18</v>
      </c>
      <c r="B2295" t="s">
        <v>16418</v>
      </c>
      <c r="C2295" t="s">
        <v>266</v>
      </c>
      <c r="D2295" t="s">
        <v>566</v>
      </c>
      <c r="E2295" t="s">
        <v>16419</v>
      </c>
      <c r="F2295" t="s">
        <v>16417</v>
      </c>
      <c r="G2295">
        <v>1.98943</v>
      </c>
      <c r="H2295">
        <v>1.99041</v>
      </c>
      <c r="I2295">
        <v>1</v>
      </c>
      <c r="J2295">
        <v>-1</v>
      </c>
      <c r="K2295" t="s">
        <v>17</v>
      </c>
      <c r="L2295">
        <f t="shared" si="93"/>
        <v>44691.290000001791</v>
      </c>
      <c r="X2295" t="str">
        <f ca="1"/>
        <v>2025-06-03 12:19:14</v>
      </c>
    </row>
    <row r="2296" spans="1:24" x14ac:dyDescent="0.2">
      <c r="A2296" t="s">
        <v>18</v>
      </c>
      <c r="B2296" t="s">
        <v>16420</v>
      </c>
      <c r="C2296" t="s">
        <v>6909</v>
      </c>
      <c r="D2296" t="s">
        <v>566</v>
      </c>
      <c r="E2296" t="s">
        <v>16421</v>
      </c>
      <c r="F2296" t="s">
        <v>16417</v>
      </c>
      <c r="G2296">
        <v>1.9900599999999999</v>
      </c>
      <c r="H2296">
        <v>1.99041</v>
      </c>
      <c r="I2296">
        <v>2</v>
      </c>
      <c r="J2296">
        <v>-2</v>
      </c>
      <c r="K2296" t="s">
        <v>17</v>
      </c>
      <c r="L2296">
        <f t="shared" si="93"/>
        <v>44692.290000001791</v>
      </c>
      <c r="X2296" t="str">
        <f ca="1"/>
        <v>2025-06-03 12:20:03</v>
      </c>
    </row>
    <row r="2297" spans="1:24" x14ac:dyDescent="0.2">
      <c r="A2297" t="s">
        <v>11</v>
      </c>
      <c r="B2297" t="s">
        <v>16422</v>
      </c>
      <c r="C2297" t="s">
        <v>4680</v>
      </c>
      <c r="D2297" t="s">
        <v>566</v>
      </c>
      <c r="E2297" t="s">
        <v>16423</v>
      </c>
      <c r="F2297" t="s">
        <v>16424</v>
      </c>
      <c r="G2297">
        <v>1.99088</v>
      </c>
      <c r="H2297">
        <v>1.9899100000000001</v>
      </c>
      <c r="I2297">
        <v>4</v>
      </c>
      <c r="J2297">
        <v>-4</v>
      </c>
      <c r="K2297" t="s">
        <v>17</v>
      </c>
      <c r="L2297">
        <f t="shared" si="93"/>
        <v>44694.290000001791</v>
      </c>
      <c r="X2297" t="str">
        <f ca="1"/>
        <v>2025-06-03 12:18:23</v>
      </c>
    </row>
    <row r="2298" spans="1:24" x14ac:dyDescent="0.2">
      <c r="A2298" t="s">
        <v>11</v>
      </c>
      <c r="B2298" t="s">
        <v>16425</v>
      </c>
      <c r="C2298" t="s">
        <v>786</v>
      </c>
      <c r="D2298" t="s">
        <v>566</v>
      </c>
      <c r="E2298" t="s">
        <v>16426</v>
      </c>
      <c r="F2298" t="s">
        <v>16424</v>
      </c>
      <c r="G2298">
        <v>1.99125</v>
      </c>
      <c r="H2298">
        <v>1.9899100000000001</v>
      </c>
      <c r="I2298">
        <v>2</v>
      </c>
      <c r="J2298">
        <v>-2</v>
      </c>
      <c r="K2298" t="s">
        <v>17</v>
      </c>
      <c r="L2298">
        <f t="shared" si="93"/>
        <v>44698.290000001791</v>
      </c>
      <c r="X2298" t="str">
        <f ca="1"/>
        <v>2025-06-03 12:18:13</v>
      </c>
    </row>
    <row r="2299" spans="1:24" x14ac:dyDescent="0.2">
      <c r="A2299" t="s">
        <v>11</v>
      </c>
      <c r="B2299" t="s">
        <v>16427</v>
      </c>
      <c r="C2299" t="s">
        <v>266</v>
      </c>
      <c r="D2299" t="s">
        <v>566</v>
      </c>
      <c r="E2299" t="s">
        <v>16428</v>
      </c>
      <c r="F2299" t="s">
        <v>16424</v>
      </c>
      <c r="G2299">
        <v>1.9914799999999999</v>
      </c>
      <c r="H2299">
        <v>1.9899100000000001</v>
      </c>
      <c r="I2299">
        <v>1</v>
      </c>
      <c r="J2299">
        <v>-1</v>
      </c>
      <c r="K2299" t="s">
        <v>17</v>
      </c>
      <c r="L2299">
        <f t="shared" si="93"/>
        <v>44700.290000001791</v>
      </c>
      <c r="X2299" t="str">
        <f ca="1"/>
        <v>2025-06-03 12:18:04</v>
      </c>
    </row>
    <row r="2300" spans="1:24" x14ac:dyDescent="0.2">
      <c r="A2300" t="s">
        <v>11</v>
      </c>
      <c r="B2300" t="s">
        <v>16429</v>
      </c>
      <c r="C2300" t="s">
        <v>301</v>
      </c>
      <c r="D2300" t="s">
        <v>566</v>
      </c>
      <c r="E2300" t="s">
        <v>16430</v>
      </c>
      <c r="F2300" t="s">
        <v>16424</v>
      </c>
      <c r="G2300">
        <v>1.99065</v>
      </c>
      <c r="H2300">
        <v>1.9899100000000001</v>
      </c>
      <c r="I2300">
        <v>8</v>
      </c>
      <c r="J2300">
        <v>-8</v>
      </c>
      <c r="K2300" t="s">
        <v>17</v>
      </c>
      <c r="L2300">
        <f t="shared" si="93"/>
        <v>44701.290000001791</v>
      </c>
      <c r="X2300" t="str">
        <f ca="1"/>
        <v>2025-06-03 12:18:34</v>
      </c>
    </row>
    <row r="2301" spans="1:24" x14ac:dyDescent="0.2">
      <c r="A2301" t="s">
        <v>11</v>
      </c>
      <c r="B2301" t="s">
        <v>16431</v>
      </c>
      <c r="C2301" t="s">
        <v>4379</v>
      </c>
      <c r="D2301" t="s">
        <v>566</v>
      </c>
      <c r="E2301" t="s">
        <v>16432</v>
      </c>
      <c r="F2301" t="s">
        <v>16433</v>
      </c>
      <c r="G2301">
        <v>1.98892</v>
      </c>
      <c r="H2301">
        <v>1.98888</v>
      </c>
      <c r="I2301">
        <v>1</v>
      </c>
      <c r="J2301">
        <v>-1</v>
      </c>
      <c r="K2301" t="s">
        <v>17</v>
      </c>
      <c r="L2301">
        <f t="shared" si="93"/>
        <v>44709.290000001791</v>
      </c>
      <c r="X2301" t="str">
        <f ca="1"/>
        <v>2025-06-03 12:15:17</v>
      </c>
    </row>
    <row r="2302" spans="1:24" x14ac:dyDescent="0.2">
      <c r="A2302" t="s">
        <v>11</v>
      </c>
      <c r="B2302" t="s">
        <v>16434</v>
      </c>
      <c r="C2302" t="s">
        <v>266</v>
      </c>
      <c r="D2302" t="s">
        <v>566</v>
      </c>
      <c r="E2302" t="s">
        <v>16435</v>
      </c>
      <c r="F2302" t="s">
        <v>16436</v>
      </c>
      <c r="G2302">
        <v>1.9891799999999999</v>
      </c>
      <c r="H2302">
        <v>1.9889699999999999</v>
      </c>
      <c r="I2302">
        <v>1</v>
      </c>
      <c r="J2302">
        <v>-1</v>
      </c>
      <c r="K2302" t="s">
        <v>17</v>
      </c>
      <c r="L2302">
        <f t="shared" si="93"/>
        <v>44710.290000001791</v>
      </c>
      <c r="X2302" t="str">
        <f ca="1"/>
        <v>2025-06-03 12:14:07</v>
      </c>
    </row>
    <row r="2303" spans="1:24" x14ac:dyDescent="0.2">
      <c r="A2303" t="s">
        <v>11</v>
      </c>
      <c r="B2303" t="s">
        <v>16437</v>
      </c>
      <c r="C2303" t="s">
        <v>786</v>
      </c>
      <c r="D2303" t="s">
        <v>566</v>
      </c>
      <c r="E2303" t="s">
        <v>16438</v>
      </c>
      <c r="F2303" t="s">
        <v>16436</v>
      </c>
      <c r="G2303">
        <v>1.9885600000000001</v>
      </c>
      <c r="H2303">
        <v>1.9889699999999999</v>
      </c>
      <c r="I2303">
        <v>2</v>
      </c>
      <c r="J2303">
        <v>1.84</v>
      </c>
      <c r="K2303" t="s">
        <v>17</v>
      </c>
      <c r="L2303">
        <f t="shared" si="93"/>
        <v>44711.290000001791</v>
      </c>
      <c r="X2303" t="str">
        <f ca="1"/>
        <v>2025-06-03 12:14:16</v>
      </c>
    </row>
    <row r="2304" spans="1:24" x14ac:dyDescent="0.2">
      <c r="A2304" t="s">
        <v>11</v>
      </c>
      <c r="B2304" t="s">
        <v>16439</v>
      </c>
      <c r="C2304" t="s">
        <v>4680</v>
      </c>
      <c r="D2304" t="s">
        <v>566</v>
      </c>
      <c r="E2304" t="s">
        <v>16440</v>
      </c>
      <c r="F2304" t="s">
        <v>16436</v>
      </c>
      <c r="G2304">
        <v>1.98824</v>
      </c>
      <c r="H2304">
        <v>1.9889699999999999</v>
      </c>
      <c r="I2304">
        <v>4</v>
      </c>
      <c r="J2304">
        <v>3.68</v>
      </c>
      <c r="K2304" t="s">
        <v>17</v>
      </c>
      <c r="L2304">
        <f t="shared" si="93"/>
        <v>44709.450000001794</v>
      </c>
      <c r="X2304" t="str">
        <f ca="1"/>
        <v>2025-06-03 12:14:26</v>
      </c>
    </row>
    <row r="2305" spans="1:24" x14ac:dyDescent="0.2">
      <c r="A2305" t="s">
        <v>11</v>
      </c>
      <c r="B2305" t="s">
        <v>16441</v>
      </c>
      <c r="C2305" t="s">
        <v>266</v>
      </c>
      <c r="D2305" t="s">
        <v>566</v>
      </c>
      <c r="E2305" t="s">
        <v>16442</v>
      </c>
      <c r="F2305" t="s">
        <v>16443</v>
      </c>
      <c r="G2305">
        <v>1.9883</v>
      </c>
      <c r="H2305">
        <v>1.98898</v>
      </c>
      <c r="I2305">
        <v>1</v>
      </c>
      <c r="J2305">
        <v>0.92</v>
      </c>
      <c r="K2305" t="s">
        <v>17</v>
      </c>
      <c r="L2305">
        <f t="shared" si="93"/>
        <v>44705.770000001794</v>
      </c>
      <c r="X2305" t="str">
        <f ca="1"/>
        <v>2025-06-03 12:12:56</v>
      </c>
    </row>
    <row r="2306" spans="1:24" x14ac:dyDescent="0.2">
      <c r="A2306" t="s">
        <v>11</v>
      </c>
      <c r="B2306" t="s">
        <v>16444</v>
      </c>
      <c r="C2306" t="s">
        <v>301</v>
      </c>
      <c r="D2306" t="s">
        <v>566</v>
      </c>
      <c r="E2306" t="s">
        <v>16445</v>
      </c>
      <c r="F2306" t="s">
        <v>16446</v>
      </c>
      <c r="G2306">
        <v>1.9879</v>
      </c>
      <c r="H2306">
        <v>1.98793</v>
      </c>
      <c r="I2306">
        <v>4</v>
      </c>
      <c r="J2306">
        <v>3.68</v>
      </c>
      <c r="K2306" t="s">
        <v>17</v>
      </c>
      <c r="L2306">
        <f t="shared" si="93"/>
        <v>44704.850000001796</v>
      </c>
      <c r="X2306" t="str">
        <f ca="1"/>
        <v>2025-06-03 12:12:16</v>
      </c>
    </row>
    <row r="2307" spans="1:24" x14ac:dyDescent="0.2">
      <c r="A2307" t="s">
        <v>11</v>
      </c>
      <c r="B2307" t="s">
        <v>16447</v>
      </c>
      <c r="C2307" t="s">
        <v>840</v>
      </c>
      <c r="D2307" t="s">
        <v>566</v>
      </c>
      <c r="E2307" t="s">
        <v>16448</v>
      </c>
      <c r="F2307" t="s">
        <v>16446</v>
      </c>
      <c r="G2307">
        <v>1.9880899999999999</v>
      </c>
      <c r="H2307">
        <v>1.98793</v>
      </c>
      <c r="I2307">
        <v>8</v>
      </c>
      <c r="J2307">
        <v>-8</v>
      </c>
      <c r="K2307" t="s">
        <v>17</v>
      </c>
      <c r="L2307">
        <f t="shared" si="93"/>
        <v>44701.170000001795</v>
      </c>
      <c r="X2307" t="str">
        <f ca="1"/>
        <v>2025-06-03 12:12:26</v>
      </c>
    </row>
    <row r="2308" spans="1:24" x14ac:dyDescent="0.2">
      <c r="A2308" t="s">
        <v>11</v>
      </c>
      <c r="B2308" t="s">
        <v>16449</v>
      </c>
      <c r="C2308" t="s">
        <v>266</v>
      </c>
      <c r="D2308" t="s">
        <v>566</v>
      </c>
      <c r="E2308" t="s">
        <v>16450</v>
      </c>
      <c r="F2308" t="s">
        <v>16446</v>
      </c>
      <c r="G2308">
        <v>1.9883900000000001</v>
      </c>
      <c r="H2308">
        <v>1.98793</v>
      </c>
      <c r="I2308">
        <v>1</v>
      </c>
      <c r="J2308">
        <v>-1</v>
      </c>
      <c r="K2308" t="s">
        <v>17</v>
      </c>
      <c r="L2308">
        <f t="shared" ref="L2308:L2371" si="94">L2307-J2307</f>
        <v>44709.170000001795</v>
      </c>
      <c r="X2308" t="str">
        <f ca="1"/>
        <v>2025-06-03 12:11:46</v>
      </c>
    </row>
    <row r="2309" spans="1:24" x14ac:dyDescent="0.2">
      <c r="A2309" t="s">
        <v>11</v>
      </c>
      <c r="B2309" t="s">
        <v>16451</v>
      </c>
      <c r="C2309" t="s">
        <v>281</v>
      </c>
      <c r="D2309" t="s">
        <v>566</v>
      </c>
      <c r="E2309" t="s">
        <v>16452</v>
      </c>
      <c r="F2309" t="s">
        <v>16446</v>
      </c>
      <c r="G2309">
        <v>1.9882299999999999</v>
      </c>
      <c r="H2309">
        <v>1.98793</v>
      </c>
      <c r="I2309">
        <v>2</v>
      </c>
      <c r="J2309">
        <v>-2</v>
      </c>
      <c r="K2309" t="s">
        <v>17</v>
      </c>
      <c r="L2309">
        <f t="shared" si="94"/>
        <v>44710.170000001795</v>
      </c>
      <c r="X2309" t="str">
        <f ca="1"/>
        <v>2025-06-03 12:11:56</v>
      </c>
    </row>
    <row r="2310" spans="1:24" x14ac:dyDescent="0.2">
      <c r="A2310" t="s">
        <v>18</v>
      </c>
      <c r="B2310" t="s">
        <v>16453</v>
      </c>
      <c r="C2310" t="s">
        <v>850</v>
      </c>
      <c r="D2310" t="s">
        <v>566</v>
      </c>
      <c r="E2310" t="s">
        <v>16454</v>
      </c>
      <c r="F2310" t="s">
        <v>16455</v>
      </c>
      <c r="G2310">
        <v>1.98719</v>
      </c>
      <c r="H2310">
        <v>1.98811</v>
      </c>
      <c r="I2310">
        <v>8</v>
      </c>
      <c r="J2310">
        <v>-8</v>
      </c>
      <c r="K2310" t="s">
        <v>17</v>
      </c>
      <c r="L2310">
        <f t="shared" si="94"/>
        <v>44712.170000001795</v>
      </c>
      <c r="X2310" t="str">
        <f ca="1"/>
        <v>2025-06-03 12:11:26</v>
      </c>
    </row>
    <row r="2311" spans="1:24" x14ac:dyDescent="0.2">
      <c r="A2311" t="s">
        <v>18</v>
      </c>
      <c r="B2311" t="s">
        <v>16456</v>
      </c>
      <c r="C2311" t="s">
        <v>281</v>
      </c>
      <c r="D2311" t="s">
        <v>566</v>
      </c>
      <c r="E2311" t="s">
        <v>16457</v>
      </c>
      <c r="F2311" t="s">
        <v>16455</v>
      </c>
      <c r="G2311">
        <v>1.98638</v>
      </c>
      <c r="H2311">
        <v>1.98811</v>
      </c>
      <c r="I2311">
        <v>2</v>
      </c>
      <c r="J2311">
        <v>-2</v>
      </c>
      <c r="K2311" t="s">
        <v>17</v>
      </c>
      <c r="L2311">
        <f t="shared" si="94"/>
        <v>44720.170000001795</v>
      </c>
      <c r="X2311" t="str">
        <f ca="1"/>
        <v>2025-06-03 12:10:46</v>
      </c>
    </row>
    <row r="2312" spans="1:24" x14ac:dyDescent="0.2">
      <c r="A2312" t="s">
        <v>18</v>
      </c>
      <c r="B2312" t="s">
        <v>16458</v>
      </c>
      <c r="C2312" t="s">
        <v>266</v>
      </c>
      <c r="D2312" t="s">
        <v>566</v>
      </c>
      <c r="E2312" t="s">
        <v>16459</v>
      </c>
      <c r="F2312" t="s">
        <v>16455</v>
      </c>
      <c r="G2312">
        <v>1.9862299999999999</v>
      </c>
      <c r="H2312">
        <v>1.98811</v>
      </c>
      <c r="I2312">
        <v>1</v>
      </c>
      <c r="J2312">
        <v>-1</v>
      </c>
      <c r="K2312" t="s">
        <v>17</v>
      </c>
      <c r="L2312">
        <f t="shared" si="94"/>
        <v>44722.170000001795</v>
      </c>
      <c r="X2312" t="str">
        <f ca="1"/>
        <v>2025-06-03 12:10:36</v>
      </c>
    </row>
    <row r="2313" spans="1:24" x14ac:dyDescent="0.2">
      <c r="A2313" t="s">
        <v>18</v>
      </c>
      <c r="B2313" t="s">
        <v>16460</v>
      </c>
      <c r="C2313" t="s">
        <v>836</v>
      </c>
      <c r="D2313" t="s">
        <v>566</v>
      </c>
      <c r="E2313" t="s">
        <v>16461</v>
      </c>
      <c r="F2313" t="s">
        <v>16455</v>
      </c>
      <c r="G2313">
        <v>1.98698</v>
      </c>
      <c r="H2313">
        <v>1.98811</v>
      </c>
      <c r="I2313">
        <v>4</v>
      </c>
      <c r="J2313">
        <v>-4</v>
      </c>
      <c r="K2313" t="s">
        <v>17</v>
      </c>
      <c r="L2313">
        <f t="shared" si="94"/>
        <v>44723.170000001795</v>
      </c>
      <c r="X2313" t="str">
        <f ca="1"/>
        <v>2025-06-03 12:10:56</v>
      </c>
    </row>
    <row r="2314" spans="1:24" x14ac:dyDescent="0.2">
      <c r="A2314" t="s">
        <v>18</v>
      </c>
      <c r="B2314" t="s">
        <v>16462</v>
      </c>
      <c r="C2314" t="s">
        <v>2633</v>
      </c>
      <c r="D2314" t="s">
        <v>566</v>
      </c>
      <c r="E2314" t="s">
        <v>16463</v>
      </c>
      <c r="F2314" t="s">
        <v>16464</v>
      </c>
      <c r="G2314">
        <v>1.98828</v>
      </c>
      <c r="H2314">
        <v>1.9868600000000001</v>
      </c>
      <c r="I2314">
        <v>8</v>
      </c>
      <c r="J2314">
        <v>7.36</v>
      </c>
      <c r="K2314" t="s">
        <v>17</v>
      </c>
      <c r="L2314">
        <f t="shared" si="94"/>
        <v>44727.170000001795</v>
      </c>
      <c r="X2314" t="str">
        <f ca="1"/>
        <v>2025-06-03 12:09:56</v>
      </c>
    </row>
    <row r="2315" spans="1:24" x14ac:dyDescent="0.2">
      <c r="A2315" t="s">
        <v>18</v>
      </c>
      <c r="B2315" t="s">
        <v>16465</v>
      </c>
      <c r="C2315" t="s">
        <v>542</v>
      </c>
      <c r="D2315" t="s">
        <v>566</v>
      </c>
      <c r="E2315" t="s">
        <v>16466</v>
      </c>
      <c r="F2315" t="s">
        <v>16464</v>
      </c>
      <c r="G2315">
        <v>1.9880599999999999</v>
      </c>
      <c r="H2315">
        <v>1.9868600000000001</v>
      </c>
      <c r="I2315">
        <v>4</v>
      </c>
      <c r="J2315">
        <v>3.68</v>
      </c>
      <c r="K2315" t="s">
        <v>17</v>
      </c>
      <c r="L2315">
        <f t="shared" si="94"/>
        <v>44719.810000001795</v>
      </c>
      <c r="X2315" t="str">
        <f ca="1"/>
        <v>2025-06-03 12:09:46</v>
      </c>
    </row>
    <row r="2316" spans="1:24" x14ac:dyDescent="0.2">
      <c r="A2316" t="s">
        <v>18</v>
      </c>
      <c r="B2316" t="s">
        <v>16467</v>
      </c>
      <c r="C2316" t="s">
        <v>1525</v>
      </c>
      <c r="D2316" t="s">
        <v>566</v>
      </c>
      <c r="E2316" t="s">
        <v>16468</v>
      </c>
      <c r="F2316" t="s">
        <v>16464</v>
      </c>
      <c r="G2316">
        <v>1.98769</v>
      </c>
      <c r="H2316">
        <v>1.9868600000000001</v>
      </c>
      <c r="I2316">
        <v>2</v>
      </c>
      <c r="J2316">
        <v>1.84</v>
      </c>
      <c r="K2316" t="s">
        <v>17</v>
      </c>
      <c r="L2316">
        <f t="shared" si="94"/>
        <v>44716.130000001795</v>
      </c>
      <c r="X2316" t="str">
        <f ca="1"/>
        <v>2025-06-03 12:09:36</v>
      </c>
    </row>
    <row r="2317" spans="1:24" x14ac:dyDescent="0.2">
      <c r="A2317" t="s">
        <v>18</v>
      </c>
      <c r="B2317" t="s">
        <v>16469</v>
      </c>
      <c r="C2317" t="s">
        <v>4379</v>
      </c>
      <c r="D2317" t="s">
        <v>566</v>
      </c>
      <c r="E2317" t="s">
        <v>16470</v>
      </c>
      <c r="F2317" t="s">
        <v>16464</v>
      </c>
      <c r="G2317">
        <v>1.98753</v>
      </c>
      <c r="H2317">
        <v>1.9868600000000001</v>
      </c>
      <c r="I2317">
        <v>1</v>
      </c>
      <c r="J2317">
        <v>0.92</v>
      </c>
      <c r="K2317" t="s">
        <v>17</v>
      </c>
      <c r="L2317">
        <f t="shared" si="94"/>
        <v>44714.290000001798</v>
      </c>
      <c r="X2317" t="str">
        <f ca="1"/>
        <v>2025-06-03 12:09:26</v>
      </c>
    </row>
    <row r="2318" spans="1:24" x14ac:dyDescent="0.2">
      <c r="A2318" t="s">
        <v>18</v>
      </c>
      <c r="B2318" t="s">
        <v>16471</v>
      </c>
      <c r="C2318" t="s">
        <v>266</v>
      </c>
      <c r="D2318" t="s">
        <v>566</v>
      </c>
      <c r="E2318" t="s">
        <v>16472</v>
      </c>
      <c r="F2318" t="s">
        <v>16473</v>
      </c>
      <c r="G2318">
        <v>1.99007</v>
      </c>
      <c r="H2318">
        <v>1.9878199999999999</v>
      </c>
      <c r="I2318">
        <v>1</v>
      </c>
      <c r="J2318">
        <v>0.92</v>
      </c>
      <c r="K2318" t="s">
        <v>17</v>
      </c>
      <c r="L2318">
        <f t="shared" si="94"/>
        <v>44713.3700000018</v>
      </c>
      <c r="X2318" t="str">
        <f ca="1"/>
        <v>2025-06-03 12:07:48</v>
      </c>
    </row>
    <row r="2319" spans="1:24" x14ac:dyDescent="0.2">
      <c r="A2319" t="s">
        <v>18</v>
      </c>
      <c r="B2319" t="s">
        <v>16474</v>
      </c>
      <c r="C2319" t="s">
        <v>266</v>
      </c>
      <c r="D2319" t="s">
        <v>566</v>
      </c>
      <c r="E2319" t="s">
        <v>16475</v>
      </c>
      <c r="F2319" t="s">
        <v>16476</v>
      </c>
      <c r="G2319">
        <v>1.9901899999999999</v>
      </c>
      <c r="H2319">
        <v>1.9892700000000001</v>
      </c>
      <c r="I2319">
        <v>1</v>
      </c>
      <c r="J2319">
        <v>0.92</v>
      </c>
      <c r="K2319" t="s">
        <v>17</v>
      </c>
      <c r="L2319">
        <f t="shared" si="94"/>
        <v>44712.450000001802</v>
      </c>
      <c r="X2319" t="str">
        <f ca="1"/>
        <v>2025-06-03 12:06:38</v>
      </c>
    </row>
    <row r="2320" spans="1:24" x14ac:dyDescent="0.2">
      <c r="A2320" t="s">
        <v>18</v>
      </c>
      <c r="B2320" t="s">
        <v>16477</v>
      </c>
      <c r="C2320" t="s">
        <v>4680</v>
      </c>
      <c r="D2320" t="s">
        <v>566</v>
      </c>
      <c r="E2320" t="s">
        <v>16478</v>
      </c>
      <c r="F2320" t="s">
        <v>16476</v>
      </c>
      <c r="G2320">
        <v>1.9901899999999999</v>
      </c>
      <c r="H2320">
        <v>1.9892700000000001</v>
      </c>
      <c r="I2320">
        <v>2</v>
      </c>
      <c r="J2320">
        <v>1.84</v>
      </c>
      <c r="K2320" t="s">
        <v>17</v>
      </c>
      <c r="L2320">
        <f t="shared" si="94"/>
        <v>44711.530000001803</v>
      </c>
      <c r="X2320" t="str">
        <f ca="1"/>
        <v>2025-06-03 12:06:57</v>
      </c>
    </row>
    <row r="2321" spans="1:24" x14ac:dyDescent="0.2">
      <c r="A2321" t="s">
        <v>18</v>
      </c>
      <c r="B2321" t="s">
        <v>16479</v>
      </c>
      <c r="C2321" t="s">
        <v>4565</v>
      </c>
      <c r="D2321" t="s">
        <v>566</v>
      </c>
      <c r="E2321" t="s">
        <v>16480</v>
      </c>
      <c r="F2321" t="s">
        <v>16476</v>
      </c>
      <c r="G2321">
        <v>1.99068</v>
      </c>
      <c r="H2321">
        <v>1.9892700000000001</v>
      </c>
      <c r="I2321">
        <v>4</v>
      </c>
      <c r="J2321">
        <v>3.68</v>
      </c>
      <c r="K2321" t="s">
        <v>17</v>
      </c>
      <c r="L2321">
        <f t="shared" si="94"/>
        <v>44709.690000001807</v>
      </c>
      <c r="X2321" t="str">
        <f ca="1"/>
        <v>2025-06-03 12:07:07</v>
      </c>
    </row>
    <row r="2322" spans="1:24" x14ac:dyDescent="0.2">
      <c r="A2322" t="s">
        <v>18</v>
      </c>
      <c r="B2322" t="s">
        <v>16481</v>
      </c>
      <c r="C2322" t="s">
        <v>281</v>
      </c>
      <c r="D2322" t="s">
        <v>223</v>
      </c>
      <c r="E2322" t="s">
        <v>16482</v>
      </c>
      <c r="F2322" t="s">
        <v>16483</v>
      </c>
      <c r="G2322">
        <v>0.85519000000000001</v>
      </c>
      <c r="H2322">
        <v>0.85541</v>
      </c>
      <c r="I2322">
        <v>2</v>
      </c>
      <c r="J2322">
        <v>-2</v>
      </c>
      <c r="K2322" t="s">
        <v>17</v>
      </c>
      <c r="L2322">
        <f t="shared" si="94"/>
        <v>44706.010000001806</v>
      </c>
      <c r="X2322" t="str">
        <f ca="1"/>
        <v>2025-06-03 12:05:27</v>
      </c>
    </row>
    <row r="2323" spans="1:24" x14ac:dyDescent="0.2">
      <c r="A2323" t="s">
        <v>18</v>
      </c>
      <c r="B2323" t="s">
        <v>16484</v>
      </c>
      <c r="C2323" t="s">
        <v>266</v>
      </c>
      <c r="D2323" t="s">
        <v>223</v>
      </c>
      <c r="E2323" t="s">
        <v>16485</v>
      </c>
      <c r="F2323" t="s">
        <v>16483</v>
      </c>
      <c r="G2323">
        <v>0.85477000000000003</v>
      </c>
      <c r="H2323">
        <v>0.85541</v>
      </c>
      <c r="I2323">
        <v>1</v>
      </c>
      <c r="J2323">
        <v>-1</v>
      </c>
      <c r="K2323" t="s">
        <v>17</v>
      </c>
      <c r="L2323">
        <f t="shared" si="94"/>
        <v>44708.010000001806</v>
      </c>
      <c r="X2323" t="str">
        <f ca="1"/>
        <v>2025-06-03 12:05:17</v>
      </c>
    </row>
    <row r="2324" spans="1:24" x14ac:dyDescent="0.2">
      <c r="A2324" t="s">
        <v>18</v>
      </c>
      <c r="B2324" t="s">
        <v>16486</v>
      </c>
      <c r="C2324" t="s">
        <v>836</v>
      </c>
      <c r="D2324" t="s">
        <v>223</v>
      </c>
      <c r="E2324" t="s">
        <v>16487</v>
      </c>
      <c r="F2324" t="s">
        <v>16483</v>
      </c>
      <c r="G2324">
        <v>0.85568</v>
      </c>
      <c r="H2324">
        <v>0.85541</v>
      </c>
      <c r="I2324">
        <v>4</v>
      </c>
      <c r="J2324">
        <v>3.48</v>
      </c>
      <c r="K2324" t="s">
        <v>17</v>
      </c>
      <c r="L2324">
        <f t="shared" si="94"/>
        <v>44709.010000001806</v>
      </c>
      <c r="X2324" t="str">
        <f ca="1"/>
        <v>2025-06-03 12:05:37</v>
      </c>
    </row>
    <row r="2325" spans="1:24" x14ac:dyDescent="0.2">
      <c r="A2325" t="s">
        <v>18</v>
      </c>
      <c r="B2325" t="s">
        <v>16488</v>
      </c>
      <c r="C2325" t="s">
        <v>850</v>
      </c>
      <c r="D2325" t="s">
        <v>223</v>
      </c>
      <c r="E2325" t="s">
        <v>16489</v>
      </c>
      <c r="F2325" t="s">
        <v>16490</v>
      </c>
      <c r="G2325">
        <v>0.85409000000000002</v>
      </c>
      <c r="H2325">
        <v>0.85463999999999996</v>
      </c>
      <c r="I2325">
        <v>4</v>
      </c>
      <c r="J2325">
        <v>-4</v>
      </c>
      <c r="K2325" t="s">
        <v>17</v>
      </c>
      <c r="L2325">
        <f t="shared" si="94"/>
        <v>44705.530000001803</v>
      </c>
      <c r="X2325" t="str">
        <f ca="1"/>
        <v>2025-06-03 12:04:57</v>
      </c>
    </row>
    <row r="2326" spans="1:24" x14ac:dyDescent="0.2">
      <c r="A2326" t="s">
        <v>18</v>
      </c>
      <c r="B2326" t="s">
        <v>16491</v>
      </c>
      <c r="C2326" t="s">
        <v>836</v>
      </c>
      <c r="D2326" t="s">
        <v>223</v>
      </c>
      <c r="E2326" t="s">
        <v>16492</v>
      </c>
      <c r="F2326" t="s">
        <v>16490</v>
      </c>
      <c r="G2326">
        <v>0.85392999999999997</v>
      </c>
      <c r="H2326">
        <v>0.85463999999999996</v>
      </c>
      <c r="I2326">
        <v>2</v>
      </c>
      <c r="J2326">
        <v>-2</v>
      </c>
      <c r="K2326" t="s">
        <v>17</v>
      </c>
      <c r="L2326">
        <f t="shared" si="94"/>
        <v>44709.530000001803</v>
      </c>
      <c r="X2326" t="str">
        <f ca="1"/>
        <v>2025-06-03 12:04:27</v>
      </c>
    </row>
    <row r="2327" spans="1:24" x14ac:dyDescent="0.2">
      <c r="A2327" t="s">
        <v>18</v>
      </c>
      <c r="B2327" t="s">
        <v>16493</v>
      </c>
      <c r="C2327" t="s">
        <v>4379</v>
      </c>
      <c r="D2327" t="s">
        <v>223</v>
      </c>
      <c r="E2327" t="s">
        <v>16494</v>
      </c>
      <c r="F2327" t="s">
        <v>16490</v>
      </c>
      <c r="G2327">
        <v>0.85355000000000003</v>
      </c>
      <c r="H2327">
        <v>0.85463999999999996</v>
      </c>
      <c r="I2327">
        <v>1</v>
      </c>
      <c r="J2327">
        <v>-1</v>
      </c>
      <c r="K2327" t="s">
        <v>17</v>
      </c>
      <c r="L2327">
        <f t="shared" si="94"/>
        <v>44711.530000001803</v>
      </c>
      <c r="X2327" t="str">
        <f ca="1"/>
        <v>2025-06-03 12:04:08</v>
      </c>
    </row>
    <row r="2328" spans="1:24" x14ac:dyDescent="0.2">
      <c r="A2328" t="s">
        <v>18</v>
      </c>
      <c r="B2328" t="s">
        <v>16495</v>
      </c>
      <c r="C2328" t="s">
        <v>786</v>
      </c>
      <c r="D2328" t="s">
        <v>223</v>
      </c>
      <c r="E2328" t="s">
        <v>16496</v>
      </c>
      <c r="F2328" t="s">
        <v>16497</v>
      </c>
      <c r="G2328">
        <v>0.85451999999999995</v>
      </c>
      <c r="H2328">
        <v>0.8538</v>
      </c>
      <c r="I2328">
        <v>2</v>
      </c>
      <c r="J2328">
        <v>1.84</v>
      </c>
      <c r="K2328" t="s">
        <v>17</v>
      </c>
      <c r="L2328">
        <f t="shared" si="94"/>
        <v>44712.530000001803</v>
      </c>
      <c r="X2328" t="str">
        <f ca="1"/>
        <v>2025-06-03 12:03:06</v>
      </c>
    </row>
    <row r="2329" spans="1:24" x14ac:dyDescent="0.2">
      <c r="A2329" t="s">
        <v>18</v>
      </c>
      <c r="B2329" t="s">
        <v>16498</v>
      </c>
      <c r="C2329" t="s">
        <v>266</v>
      </c>
      <c r="D2329" t="s">
        <v>223</v>
      </c>
      <c r="E2329" t="s">
        <v>16499</v>
      </c>
      <c r="F2329" t="s">
        <v>16497</v>
      </c>
      <c r="G2329">
        <v>0.85426000000000002</v>
      </c>
      <c r="H2329">
        <v>0.8538</v>
      </c>
      <c r="I2329">
        <v>1</v>
      </c>
      <c r="J2329">
        <v>0.92</v>
      </c>
      <c r="K2329" t="s">
        <v>17</v>
      </c>
      <c r="L2329">
        <f t="shared" si="94"/>
        <v>44710.690000001807</v>
      </c>
      <c r="X2329" t="str">
        <f ca="1"/>
        <v>2025-06-03 12:02:57</v>
      </c>
    </row>
    <row r="2330" spans="1:24" x14ac:dyDescent="0.2">
      <c r="A2330" t="s">
        <v>11</v>
      </c>
      <c r="B2330" t="s">
        <v>16500</v>
      </c>
      <c r="C2330" t="s">
        <v>836</v>
      </c>
      <c r="D2330" t="s">
        <v>223</v>
      </c>
      <c r="E2330" t="s">
        <v>16501</v>
      </c>
      <c r="F2330" t="s">
        <v>16502</v>
      </c>
      <c r="G2330">
        <v>0.85470000000000002</v>
      </c>
      <c r="H2330">
        <v>0.85404000000000002</v>
      </c>
      <c r="I2330">
        <v>4</v>
      </c>
      <c r="J2330">
        <v>-4</v>
      </c>
      <c r="K2330" t="s">
        <v>17</v>
      </c>
      <c r="L2330">
        <f t="shared" si="94"/>
        <v>44709.770000001809</v>
      </c>
      <c r="X2330" t="str">
        <f ca="1"/>
        <v>2025-06-03 12:02:07</v>
      </c>
    </row>
    <row r="2331" spans="1:24" x14ac:dyDescent="0.2">
      <c r="A2331" t="s">
        <v>11</v>
      </c>
      <c r="B2331" t="s">
        <v>16503</v>
      </c>
      <c r="C2331" t="s">
        <v>266</v>
      </c>
      <c r="D2331" t="s">
        <v>223</v>
      </c>
      <c r="E2331" t="s">
        <v>16504</v>
      </c>
      <c r="F2331" t="s">
        <v>16502</v>
      </c>
      <c r="G2331">
        <v>0.85526000000000002</v>
      </c>
      <c r="H2331">
        <v>0.85404000000000002</v>
      </c>
      <c r="I2331">
        <v>1</v>
      </c>
      <c r="J2331">
        <v>-1</v>
      </c>
      <c r="K2331" t="s">
        <v>17</v>
      </c>
      <c r="L2331">
        <f t="shared" si="94"/>
        <v>44713.770000001809</v>
      </c>
      <c r="X2331" t="str">
        <f ca="1"/>
        <v>2025-06-03 12:01:47</v>
      </c>
    </row>
    <row r="2332" spans="1:24" x14ac:dyDescent="0.2">
      <c r="A2332" t="s">
        <v>11</v>
      </c>
      <c r="B2332" t="s">
        <v>16505</v>
      </c>
      <c r="C2332" t="s">
        <v>301</v>
      </c>
      <c r="D2332" t="s">
        <v>223</v>
      </c>
      <c r="E2332" t="s">
        <v>16506</v>
      </c>
      <c r="F2332" t="s">
        <v>16502</v>
      </c>
      <c r="G2332">
        <v>0.85468999999999995</v>
      </c>
      <c r="H2332">
        <v>0.85404000000000002</v>
      </c>
      <c r="I2332">
        <v>8</v>
      </c>
      <c r="J2332">
        <v>-8</v>
      </c>
      <c r="K2332" t="s">
        <v>17</v>
      </c>
      <c r="L2332">
        <f t="shared" si="94"/>
        <v>44714.770000001809</v>
      </c>
      <c r="X2332" t="str">
        <f ca="1"/>
        <v>2025-06-03 12:02:17</v>
      </c>
    </row>
    <row r="2333" spans="1:24" x14ac:dyDescent="0.2">
      <c r="A2333" t="s">
        <v>11</v>
      </c>
      <c r="B2333" t="s">
        <v>16507</v>
      </c>
      <c r="C2333" t="s">
        <v>281</v>
      </c>
      <c r="D2333" t="s">
        <v>223</v>
      </c>
      <c r="E2333" t="s">
        <v>16508</v>
      </c>
      <c r="F2333" t="s">
        <v>16502</v>
      </c>
      <c r="G2333">
        <v>0.85487999999999997</v>
      </c>
      <c r="H2333">
        <v>0.85404000000000002</v>
      </c>
      <c r="I2333">
        <v>2</v>
      </c>
      <c r="J2333">
        <v>-2</v>
      </c>
      <c r="K2333" t="s">
        <v>17</v>
      </c>
      <c r="L2333">
        <f t="shared" si="94"/>
        <v>44722.770000001809</v>
      </c>
      <c r="X2333" t="str">
        <f ca="1"/>
        <v>2025-06-03 12:01:57</v>
      </c>
    </row>
    <row r="2334" spans="1:24" x14ac:dyDescent="0.2">
      <c r="A2334" t="s">
        <v>11</v>
      </c>
      <c r="B2334" t="s">
        <v>16509</v>
      </c>
      <c r="C2334" t="s">
        <v>836</v>
      </c>
      <c r="D2334" t="s">
        <v>223</v>
      </c>
      <c r="E2334" t="s">
        <v>16510</v>
      </c>
      <c r="F2334" t="s">
        <v>16511</v>
      </c>
      <c r="G2334">
        <v>0.85512999999999995</v>
      </c>
      <c r="H2334">
        <v>0.85516999999999999</v>
      </c>
      <c r="I2334">
        <v>4</v>
      </c>
      <c r="J2334">
        <v>3.68</v>
      </c>
      <c r="K2334" t="s">
        <v>17</v>
      </c>
      <c r="L2334">
        <f t="shared" si="94"/>
        <v>44724.770000001809</v>
      </c>
      <c r="X2334" t="str">
        <f ca="1"/>
        <v>2025-06-03 12:00:57</v>
      </c>
    </row>
    <row r="2335" spans="1:24" x14ac:dyDescent="0.2">
      <c r="A2335" t="s">
        <v>11</v>
      </c>
      <c r="B2335" t="s">
        <v>16512</v>
      </c>
      <c r="C2335" t="s">
        <v>266</v>
      </c>
      <c r="D2335" t="s">
        <v>223</v>
      </c>
      <c r="E2335" t="s">
        <v>16513</v>
      </c>
      <c r="F2335" t="s">
        <v>16511</v>
      </c>
      <c r="G2335">
        <v>0.85548000000000002</v>
      </c>
      <c r="H2335">
        <v>0.85516999999999999</v>
      </c>
      <c r="I2335">
        <v>1</v>
      </c>
      <c r="J2335">
        <v>-1</v>
      </c>
      <c r="K2335" t="s">
        <v>17</v>
      </c>
      <c r="L2335">
        <f t="shared" si="94"/>
        <v>44721.090000001808</v>
      </c>
      <c r="X2335" t="str">
        <f ca="1"/>
        <v>2025-06-03 12:00:37</v>
      </c>
    </row>
    <row r="2336" spans="1:24" x14ac:dyDescent="0.2">
      <c r="A2336" t="s">
        <v>11</v>
      </c>
      <c r="B2336" t="s">
        <v>16514</v>
      </c>
      <c r="C2336" t="s">
        <v>281</v>
      </c>
      <c r="D2336" t="s">
        <v>223</v>
      </c>
      <c r="E2336" t="s">
        <v>16515</v>
      </c>
      <c r="F2336" t="s">
        <v>16511</v>
      </c>
      <c r="G2336">
        <v>0.85528000000000004</v>
      </c>
      <c r="H2336">
        <v>0.85516999999999999</v>
      </c>
      <c r="I2336">
        <v>2</v>
      </c>
      <c r="J2336">
        <v>-2</v>
      </c>
      <c r="K2336" t="s">
        <v>17</v>
      </c>
      <c r="L2336">
        <f t="shared" si="94"/>
        <v>44722.090000001808</v>
      </c>
      <c r="X2336" t="str">
        <f ca="1"/>
        <v>2025-06-03 12:00:47</v>
      </c>
    </row>
    <row r="2337" spans="1:24" x14ac:dyDescent="0.2">
      <c r="A2337" t="s">
        <v>11</v>
      </c>
      <c r="B2337" t="s">
        <v>16516</v>
      </c>
      <c r="C2337" t="s">
        <v>266</v>
      </c>
      <c r="D2337" t="s">
        <v>223</v>
      </c>
      <c r="E2337" t="s">
        <v>16517</v>
      </c>
      <c r="F2337" t="s">
        <v>16518</v>
      </c>
      <c r="G2337">
        <v>0.85541999999999996</v>
      </c>
      <c r="H2337">
        <v>0.85563</v>
      </c>
      <c r="I2337">
        <v>1</v>
      </c>
      <c r="J2337">
        <v>0.92</v>
      </c>
      <c r="K2337" t="s">
        <v>17</v>
      </c>
      <c r="L2337">
        <f t="shared" si="94"/>
        <v>44724.090000001808</v>
      </c>
      <c r="X2337" t="str">
        <f ca="1"/>
        <v>2025-06-03 11:59:27</v>
      </c>
    </row>
    <row r="2338" spans="1:24" x14ac:dyDescent="0.2">
      <c r="A2338" t="s">
        <v>11</v>
      </c>
      <c r="B2338" t="s">
        <v>16519</v>
      </c>
      <c r="C2338" t="s">
        <v>4680</v>
      </c>
      <c r="D2338" t="s">
        <v>223</v>
      </c>
      <c r="E2338" t="s">
        <v>16520</v>
      </c>
      <c r="F2338" t="s">
        <v>16521</v>
      </c>
      <c r="G2338">
        <v>0.85555000000000003</v>
      </c>
      <c r="H2338">
        <v>0.85601000000000005</v>
      </c>
      <c r="I2338">
        <v>4</v>
      </c>
      <c r="J2338">
        <v>3.68</v>
      </c>
      <c r="K2338" t="s">
        <v>17</v>
      </c>
      <c r="L2338">
        <f t="shared" si="94"/>
        <v>44723.17000000181</v>
      </c>
      <c r="X2338" t="str">
        <f ca="1"/>
        <v>2025-06-03 11:58:36</v>
      </c>
    </row>
    <row r="2339" spans="1:24" x14ac:dyDescent="0.2">
      <c r="A2339" t="s">
        <v>11</v>
      </c>
      <c r="B2339" t="s">
        <v>16522</v>
      </c>
      <c r="C2339" t="s">
        <v>786</v>
      </c>
      <c r="D2339" t="s">
        <v>223</v>
      </c>
      <c r="E2339" t="s">
        <v>16523</v>
      </c>
      <c r="F2339" t="s">
        <v>16521</v>
      </c>
      <c r="G2339">
        <v>0.85594999999999999</v>
      </c>
      <c r="H2339">
        <v>0.85601000000000005</v>
      </c>
      <c r="I2339">
        <v>2</v>
      </c>
      <c r="J2339">
        <v>1.84</v>
      </c>
      <c r="K2339" t="s">
        <v>17</v>
      </c>
      <c r="L2339">
        <f t="shared" si="94"/>
        <v>44719.49000000181</v>
      </c>
      <c r="X2339" t="str">
        <f ca="1"/>
        <v>2025-06-03 11:58:26</v>
      </c>
    </row>
    <row r="2340" spans="1:24" x14ac:dyDescent="0.2">
      <c r="A2340" t="s">
        <v>11</v>
      </c>
      <c r="B2340" t="s">
        <v>16524</v>
      </c>
      <c r="C2340" t="s">
        <v>4565</v>
      </c>
      <c r="D2340" t="s">
        <v>223</v>
      </c>
      <c r="E2340" t="s">
        <v>16525</v>
      </c>
      <c r="F2340" t="s">
        <v>16521</v>
      </c>
      <c r="G2340">
        <v>0.85541</v>
      </c>
      <c r="H2340">
        <v>0.85601000000000005</v>
      </c>
      <c r="I2340">
        <v>8</v>
      </c>
      <c r="J2340">
        <v>7.36</v>
      </c>
      <c r="K2340" t="s">
        <v>17</v>
      </c>
      <c r="L2340">
        <f t="shared" si="94"/>
        <v>44717.650000001813</v>
      </c>
      <c r="X2340" t="str">
        <f ca="1"/>
        <v>2025-06-03 11:58:46</v>
      </c>
    </row>
    <row r="2341" spans="1:24" x14ac:dyDescent="0.2">
      <c r="A2341" t="s">
        <v>11</v>
      </c>
      <c r="B2341" t="s">
        <v>16526</v>
      </c>
      <c r="C2341" t="s">
        <v>266</v>
      </c>
      <c r="D2341" t="s">
        <v>223</v>
      </c>
      <c r="E2341" t="s">
        <v>16527</v>
      </c>
      <c r="F2341" t="s">
        <v>16521</v>
      </c>
      <c r="G2341">
        <v>0.85592999999999997</v>
      </c>
      <c r="H2341">
        <v>0.85601000000000005</v>
      </c>
      <c r="I2341">
        <v>1</v>
      </c>
      <c r="J2341">
        <v>0.92</v>
      </c>
      <c r="K2341" t="s">
        <v>17</v>
      </c>
      <c r="L2341">
        <f t="shared" si="94"/>
        <v>44710.290000001813</v>
      </c>
      <c r="X2341" t="str">
        <f ca="1"/>
        <v>2025-06-03 11:58:17</v>
      </c>
    </row>
    <row r="2342" spans="1:24" x14ac:dyDescent="0.2">
      <c r="A2342" t="s">
        <v>11</v>
      </c>
      <c r="B2342" t="s">
        <v>16528</v>
      </c>
      <c r="C2342" t="s">
        <v>266</v>
      </c>
      <c r="D2342" t="s">
        <v>223</v>
      </c>
      <c r="E2342" t="s">
        <v>16529</v>
      </c>
      <c r="F2342" t="s">
        <v>16530</v>
      </c>
      <c r="G2342">
        <v>0.85487999999999997</v>
      </c>
      <c r="H2342">
        <v>0.85599000000000003</v>
      </c>
      <c r="I2342">
        <v>1</v>
      </c>
      <c r="J2342">
        <v>0.92</v>
      </c>
      <c r="K2342" t="s">
        <v>17</v>
      </c>
      <c r="L2342">
        <f t="shared" si="94"/>
        <v>44709.370000001814</v>
      </c>
      <c r="X2342" t="str">
        <f ca="1"/>
        <v>2025-06-03 11:57:07</v>
      </c>
    </row>
    <row r="2343" spans="1:24" x14ac:dyDescent="0.2">
      <c r="A2343" t="s">
        <v>11</v>
      </c>
      <c r="B2343" t="s">
        <v>16531</v>
      </c>
      <c r="C2343" t="s">
        <v>4565</v>
      </c>
      <c r="D2343" t="s">
        <v>223</v>
      </c>
      <c r="E2343" t="s">
        <v>16532</v>
      </c>
      <c r="F2343" t="s">
        <v>16533</v>
      </c>
      <c r="G2343">
        <v>0.85421999999999998</v>
      </c>
      <c r="H2343">
        <v>0.85446999999999995</v>
      </c>
      <c r="I2343">
        <v>2</v>
      </c>
      <c r="J2343">
        <v>1.84</v>
      </c>
      <c r="K2343" t="s">
        <v>17</v>
      </c>
      <c r="L2343">
        <f t="shared" si="94"/>
        <v>44708.450000001816</v>
      </c>
      <c r="X2343" t="str">
        <f ca="1"/>
        <v>2025-06-03 11:56:26</v>
      </c>
    </row>
    <row r="2344" spans="1:24" x14ac:dyDescent="0.2">
      <c r="A2344" t="s">
        <v>11</v>
      </c>
      <c r="B2344" t="s">
        <v>16534</v>
      </c>
      <c r="C2344" t="s">
        <v>266</v>
      </c>
      <c r="D2344" t="s">
        <v>223</v>
      </c>
      <c r="E2344" t="s">
        <v>16535</v>
      </c>
      <c r="F2344" t="s">
        <v>16533</v>
      </c>
      <c r="G2344">
        <v>0.85426999999999997</v>
      </c>
      <c r="H2344">
        <v>0.85446999999999995</v>
      </c>
      <c r="I2344">
        <v>1</v>
      </c>
      <c r="J2344">
        <v>0.92</v>
      </c>
      <c r="K2344" t="s">
        <v>17</v>
      </c>
      <c r="L2344">
        <f t="shared" si="94"/>
        <v>44706.61000000182</v>
      </c>
      <c r="X2344" t="str">
        <f ca="1"/>
        <v>2025-06-03 11:55:57</v>
      </c>
    </row>
    <row r="2345" spans="1:24" x14ac:dyDescent="0.2">
      <c r="A2345" t="s">
        <v>11</v>
      </c>
      <c r="B2345" t="s">
        <v>16536</v>
      </c>
      <c r="C2345" t="s">
        <v>266</v>
      </c>
      <c r="D2345" t="s">
        <v>223</v>
      </c>
      <c r="E2345" t="s">
        <v>16537</v>
      </c>
      <c r="F2345" t="s">
        <v>16538</v>
      </c>
      <c r="G2345">
        <v>0.85592999999999997</v>
      </c>
      <c r="H2345">
        <v>0.85468999999999995</v>
      </c>
      <c r="I2345">
        <v>1</v>
      </c>
      <c r="J2345">
        <v>-1</v>
      </c>
      <c r="K2345" t="s">
        <v>17</v>
      </c>
      <c r="L2345">
        <f t="shared" si="94"/>
        <v>44705.690000001821</v>
      </c>
      <c r="X2345" t="str">
        <f ca="1"/>
        <v>2025-06-03 11:54:47</v>
      </c>
    </row>
    <row r="2346" spans="1:24" x14ac:dyDescent="0.2">
      <c r="A2346" t="s">
        <v>11</v>
      </c>
      <c r="B2346" t="s">
        <v>16539</v>
      </c>
      <c r="C2346" t="s">
        <v>222</v>
      </c>
      <c r="D2346" t="s">
        <v>223</v>
      </c>
      <c r="E2346" t="s">
        <v>16540</v>
      </c>
      <c r="F2346" t="s">
        <v>16538</v>
      </c>
      <c r="G2346">
        <v>0.85492000000000001</v>
      </c>
      <c r="H2346">
        <v>0.85468999999999995</v>
      </c>
      <c r="I2346">
        <v>4</v>
      </c>
      <c r="J2346">
        <v>-4</v>
      </c>
      <c r="K2346" t="s">
        <v>17</v>
      </c>
      <c r="L2346">
        <f t="shared" si="94"/>
        <v>44706.690000001821</v>
      </c>
      <c r="X2346" t="str">
        <f ca="1"/>
        <v>2025-06-03 11:55:26</v>
      </c>
    </row>
    <row r="2347" spans="1:24" x14ac:dyDescent="0.2">
      <c r="A2347" t="s">
        <v>11</v>
      </c>
      <c r="B2347" t="s">
        <v>16541</v>
      </c>
      <c r="C2347" t="s">
        <v>786</v>
      </c>
      <c r="D2347" t="s">
        <v>223</v>
      </c>
      <c r="E2347" t="s">
        <v>16542</v>
      </c>
      <c r="F2347" t="s">
        <v>16538</v>
      </c>
      <c r="G2347">
        <v>0.85511999999999999</v>
      </c>
      <c r="H2347">
        <v>0.85468999999999995</v>
      </c>
      <c r="I2347">
        <v>2</v>
      </c>
      <c r="J2347">
        <v>-2</v>
      </c>
      <c r="K2347" t="s">
        <v>17</v>
      </c>
      <c r="L2347">
        <f t="shared" si="94"/>
        <v>44710.690000001821</v>
      </c>
      <c r="X2347" t="str">
        <f ca="1"/>
        <v>2025-06-03 11:54:56</v>
      </c>
    </row>
    <row r="2348" spans="1:24" x14ac:dyDescent="0.2">
      <c r="A2348" t="s">
        <v>11</v>
      </c>
      <c r="B2348" t="s">
        <v>16543</v>
      </c>
      <c r="C2348" t="s">
        <v>6909</v>
      </c>
      <c r="D2348" t="s">
        <v>223</v>
      </c>
      <c r="E2348" t="s">
        <v>16544</v>
      </c>
      <c r="F2348" t="s">
        <v>16538</v>
      </c>
      <c r="G2348">
        <v>0.85468999999999995</v>
      </c>
      <c r="H2348">
        <v>0.85468999999999995</v>
      </c>
      <c r="I2348">
        <v>8</v>
      </c>
      <c r="J2348">
        <v>0</v>
      </c>
      <c r="K2348" t="s">
        <v>17</v>
      </c>
      <c r="L2348">
        <f t="shared" si="94"/>
        <v>44712.690000001821</v>
      </c>
      <c r="X2348" t="str">
        <f ca="1"/>
        <v>2025-06-03 11:55:36</v>
      </c>
    </row>
    <row r="2349" spans="1:24" x14ac:dyDescent="0.2">
      <c r="A2349" t="s">
        <v>11</v>
      </c>
      <c r="B2349" t="s">
        <v>16545</v>
      </c>
      <c r="C2349" t="s">
        <v>4379</v>
      </c>
      <c r="D2349" t="s">
        <v>223</v>
      </c>
      <c r="E2349" t="s">
        <v>16546</v>
      </c>
      <c r="F2349" t="s">
        <v>16547</v>
      </c>
      <c r="G2349">
        <v>0.85536999999999996</v>
      </c>
      <c r="H2349">
        <v>0.85602999999999996</v>
      </c>
      <c r="I2349">
        <v>1</v>
      </c>
      <c r="J2349">
        <v>0.92</v>
      </c>
      <c r="K2349" t="s">
        <v>17</v>
      </c>
      <c r="L2349">
        <f t="shared" si="94"/>
        <v>44712.690000001821</v>
      </c>
      <c r="X2349" t="str">
        <f ca="1"/>
        <v>2025-06-03 11:53:37</v>
      </c>
    </row>
    <row r="2350" spans="1:24" x14ac:dyDescent="0.2">
      <c r="A2350" t="s">
        <v>11</v>
      </c>
      <c r="B2350" t="s">
        <v>16548</v>
      </c>
      <c r="C2350" t="s">
        <v>266</v>
      </c>
      <c r="D2350" t="s">
        <v>223</v>
      </c>
      <c r="E2350" t="s">
        <v>16549</v>
      </c>
      <c r="F2350" t="s">
        <v>16550</v>
      </c>
      <c r="G2350">
        <v>0.85609000000000002</v>
      </c>
      <c r="H2350">
        <v>0.85524999999999995</v>
      </c>
      <c r="I2350">
        <v>1</v>
      </c>
      <c r="J2350">
        <v>-1</v>
      </c>
      <c r="K2350" t="s">
        <v>17</v>
      </c>
      <c r="L2350">
        <f t="shared" si="94"/>
        <v>44711.770000001823</v>
      </c>
      <c r="X2350" t="str">
        <f ca="1"/>
        <v>2025-06-03 11:52:26</v>
      </c>
    </row>
    <row r="2351" spans="1:24" x14ac:dyDescent="0.2">
      <c r="A2351" t="s">
        <v>11</v>
      </c>
      <c r="B2351" t="s">
        <v>16551</v>
      </c>
      <c r="C2351" t="s">
        <v>301</v>
      </c>
      <c r="D2351" t="s">
        <v>223</v>
      </c>
      <c r="E2351" t="s">
        <v>16552</v>
      </c>
      <c r="F2351" t="s">
        <v>16550</v>
      </c>
      <c r="G2351">
        <v>0.85565999999999998</v>
      </c>
      <c r="H2351">
        <v>0.85524999999999995</v>
      </c>
      <c r="I2351">
        <v>2</v>
      </c>
      <c r="J2351">
        <v>-2</v>
      </c>
      <c r="K2351" t="s">
        <v>17</v>
      </c>
      <c r="L2351">
        <f t="shared" si="94"/>
        <v>44712.770000001823</v>
      </c>
      <c r="X2351" t="str">
        <f ca="1"/>
        <v>2025-06-03 11:52:56</v>
      </c>
    </row>
    <row r="2352" spans="1:24" x14ac:dyDescent="0.2">
      <c r="A2352" t="s">
        <v>11</v>
      </c>
      <c r="B2352" t="s">
        <v>16553</v>
      </c>
      <c r="C2352" t="s">
        <v>840</v>
      </c>
      <c r="D2352" t="s">
        <v>223</v>
      </c>
      <c r="E2352" t="s">
        <v>16554</v>
      </c>
      <c r="F2352" t="s">
        <v>16550</v>
      </c>
      <c r="G2352">
        <v>0.85535000000000005</v>
      </c>
      <c r="H2352">
        <v>0.85524999999999995</v>
      </c>
      <c r="I2352">
        <v>4</v>
      </c>
      <c r="J2352">
        <v>-4</v>
      </c>
      <c r="K2352" t="s">
        <v>17</v>
      </c>
      <c r="L2352">
        <f t="shared" si="94"/>
        <v>44714.770000001823</v>
      </c>
      <c r="X2352" t="str">
        <f ca="1"/>
        <v>2025-06-03 11:53:06</v>
      </c>
    </row>
    <row r="2353" spans="1:24" x14ac:dyDescent="0.2">
      <c r="A2353" t="s">
        <v>11</v>
      </c>
      <c r="B2353" t="s">
        <v>16555</v>
      </c>
      <c r="C2353" t="s">
        <v>786</v>
      </c>
      <c r="D2353" t="s">
        <v>223</v>
      </c>
      <c r="E2353" t="s">
        <v>16556</v>
      </c>
      <c r="F2353" t="s">
        <v>16557</v>
      </c>
      <c r="G2353">
        <v>0.85573999999999995</v>
      </c>
      <c r="H2353">
        <v>0.85611000000000004</v>
      </c>
      <c r="I2353">
        <v>2</v>
      </c>
      <c r="J2353">
        <v>1.84</v>
      </c>
      <c r="K2353" t="s">
        <v>17</v>
      </c>
      <c r="L2353">
        <f t="shared" si="94"/>
        <v>44718.770000001823</v>
      </c>
      <c r="X2353" t="str">
        <f ca="1"/>
        <v>2025-06-03 11:51:25</v>
      </c>
    </row>
    <row r="2354" spans="1:24" x14ac:dyDescent="0.2">
      <c r="A2354" t="s">
        <v>11</v>
      </c>
      <c r="B2354" t="s">
        <v>16558</v>
      </c>
      <c r="C2354" t="s">
        <v>6909</v>
      </c>
      <c r="D2354" t="s">
        <v>223</v>
      </c>
      <c r="E2354" t="s">
        <v>16559</v>
      </c>
      <c r="F2354" t="s">
        <v>16557</v>
      </c>
      <c r="G2354">
        <v>0.85555000000000003</v>
      </c>
      <c r="H2354">
        <v>0.85611000000000004</v>
      </c>
      <c r="I2354">
        <v>4</v>
      </c>
      <c r="J2354">
        <v>3.68</v>
      </c>
      <c r="K2354" t="s">
        <v>17</v>
      </c>
      <c r="L2354">
        <f t="shared" si="94"/>
        <v>44716.930000001827</v>
      </c>
      <c r="X2354" t="str">
        <f ca="1"/>
        <v>2025-06-03 11:52:05</v>
      </c>
    </row>
    <row r="2355" spans="1:24" x14ac:dyDescent="0.2">
      <c r="A2355" t="s">
        <v>11</v>
      </c>
      <c r="B2355" t="s">
        <v>16560</v>
      </c>
      <c r="C2355" t="s">
        <v>266</v>
      </c>
      <c r="D2355" t="s">
        <v>223</v>
      </c>
      <c r="E2355" t="s">
        <v>16561</v>
      </c>
      <c r="F2355" t="s">
        <v>16557</v>
      </c>
      <c r="G2355">
        <v>0.85584000000000005</v>
      </c>
      <c r="H2355">
        <v>0.85611000000000004</v>
      </c>
      <c r="I2355">
        <v>1</v>
      </c>
      <c r="J2355">
        <v>0.92</v>
      </c>
      <c r="K2355" t="s">
        <v>17</v>
      </c>
      <c r="L2355">
        <f t="shared" si="94"/>
        <v>44713.250000001826</v>
      </c>
      <c r="X2355" t="str">
        <f ca="1"/>
        <v>2025-06-03 11:51:16</v>
      </c>
    </row>
    <row r="2356" spans="1:24" x14ac:dyDescent="0.2">
      <c r="A2356" t="s">
        <v>11</v>
      </c>
      <c r="B2356" t="s">
        <v>16562</v>
      </c>
      <c r="C2356" t="s">
        <v>266</v>
      </c>
      <c r="D2356" t="s">
        <v>223</v>
      </c>
      <c r="E2356" t="s">
        <v>16563</v>
      </c>
      <c r="F2356" t="s">
        <v>16564</v>
      </c>
      <c r="G2356">
        <v>0.85618000000000005</v>
      </c>
      <c r="H2356">
        <v>0.85599000000000003</v>
      </c>
      <c r="I2356">
        <v>1</v>
      </c>
      <c r="J2356">
        <v>-1</v>
      </c>
      <c r="K2356" t="s">
        <v>17</v>
      </c>
      <c r="L2356">
        <f t="shared" si="94"/>
        <v>44712.330000001828</v>
      </c>
      <c r="X2356" t="str">
        <f ca="1"/>
        <v>2025-06-03 11:50:05</v>
      </c>
    </row>
    <row r="2357" spans="1:24" x14ac:dyDescent="0.2">
      <c r="A2357" t="s">
        <v>11</v>
      </c>
      <c r="B2357" t="s">
        <v>16565</v>
      </c>
      <c r="C2357" t="s">
        <v>836</v>
      </c>
      <c r="D2357" t="s">
        <v>223</v>
      </c>
      <c r="E2357" t="s">
        <v>16566</v>
      </c>
      <c r="F2357" t="s">
        <v>16564</v>
      </c>
      <c r="G2357">
        <v>0.85616999999999999</v>
      </c>
      <c r="H2357">
        <v>0.85599000000000003</v>
      </c>
      <c r="I2357">
        <v>2</v>
      </c>
      <c r="J2357">
        <v>-2</v>
      </c>
      <c r="K2357" t="s">
        <v>17</v>
      </c>
      <c r="L2357">
        <f t="shared" si="94"/>
        <v>44713.330000001828</v>
      </c>
      <c r="X2357" t="str">
        <f ca="1"/>
        <v>2025-06-03 11:50:25</v>
      </c>
    </row>
    <row r="2358" spans="1:24" x14ac:dyDescent="0.2">
      <c r="A2358" t="s">
        <v>11</v>
      </c>
      <c r="B2358" t="s">
        <v>16567</v>
      </c>
      <c r="C2358" t="s">
        <v>840</v>
      </c>
      <c r="D2358" t="s">
        <v>223</v>
      </c>
      <c r="E2358" t="s">
        <v>16568</v>
      </c>
      <c r="F2358" t="s">
        <v>16564</v>
      </c>
      <c r="G2358">
        <v>0.85604999999999998</v>
      </c>
      <c r="H2358">
        <v>0.85599000000000003</v>
      </c>
      <c r="I2358">
        <v>4</v>
      </c>
      <c r="J2358">
        <v>-4</v>
      </c>
      <c r="K2358" t="s">
        <v>17</v>
      </c>
      <c r="L2358">
        <f t="shared" si="94"/>
        <v>44715.330000001828</v>
      </c>
      <c r="X2358" t="str">
        <f ca="1"/>
        <v>2025-06-03 11:50:45</v>
      </c>
    </row>
    <row r="2359" spans="1:24" x14ac:dyDescent="0.2">
      <c r="A2359" t="s">
        <v>18</v>
      </c>
      <c r="B2359" t="s">
        <v>16569</v>
      </c>
      <c r="C2359" t="s">
        <v>281</v>
      </c>
      <c r="D2359" t="s">
        <v>223</v>
      </c>
      <c r="E2359" t="s">
        <v>16570</v>
      </c>
      <c r="F2359" t="s">
        <v>16571</v>
      </c>
      <c r="G2359">
        <v>0.85492999999999997</v>
      </c>
      <c r="H2359">
        <v>0.85619999999999996</v>
      </c>
      <c r="I2359">
        <v>2</v>
      </c>
      <c r="J2359">
        <v>-2</v>
      </c>
      <c r="K2359" t="s">
        <v>17</v>
      </c>
      <c r="L2359">
        <f t="shared" si="94"/>
        <v>44719.330000001828</v>
      </c>
      <c r="X2359" t="str">
        <f ca="1"/>
        <v>2025-06-03 11:49:04</v>
      </c>
    </row>
    <row r="2360" spans="1:24" x14ac:dyDescent="0.2">
      <c r="A2360" t="s">
        <v>18</v>
      </c>
      <c r="B2360" t="s">
        <v>16572</v>
      </c>
      <c r="C2360" t="s">
        <v>266</v>
      </c>
      <c r="D2360" t="s">
        <v>223</v>
      </c>
      <c r="E2360" t="s">
        <v>16573</v>
      </c>
      <c r="F2360" t="s">
        <v>16571</v>
      </c>
      <c r="G2360">
        <v>0.85487000000000002</v>
      </c>
      <c r="H2360">
        <v>0.85619999999999996</v>
      </c>
      <c r="I2360">
        <v>1</v>
      </c>
      <c r="J2360">
        <v>-1</v>
      </c>
      <c r="K2360" t="s">
        <v>17</v>
      </c>
      <c r="L2360">
        <f t="shared" si="94"/>
        <v>44721.330000001828</v>
      </c>
      <c r="X2360" t="str">
        <f ca="1"/>
        <v>2025-06-03 11:48:54</v>
      </c>
    </row>
    <row r="2361" spans="1:24" x14ac:dyDescent="0.2">
      <c r="A2361" t="s">
        <v>18</v>
      </c>
      <c r="B2361" t="s">
        <v>16574</v>
      </c>
      <c r="C2361" t="s">
        <v>836</v>
      </c>
      <c r="D2361" t="s">
        <v>223</v>
      </c>
      <c r="E2361" t="s">
        <v>16575</v>
      </c>
      <c r="F2361" t="s">
        <v>16571</v>
      </c>
      <c r="G2361">
        <v>0.85501000000000005</v>
      </c>
      <c r="H2361">
        <v>0.85619999999999996</v>
      </c>
      <c r="I2361">
        <v>4</v>
      </c>
      <c r="J2361">
        <v>-4</v>
      </c>
      <c r="K2361" t="s">
        <v>17</v>
      </c>
      <c r="L2361">
        <f t="shared" si="94"/>
        <v>44722.330000001828</v>
      </c>
      <c r="X2361" t="str">
        <f ca="1"/>
        <v>2025-06-03 11:49:14</v>
      </c>
    </row>
    <row r="2362" spans="1:24" x14ac:dyDescent="0.2">
      <c r="A2362" t="s">
        <v>18</v>
      </c>
      <c r="B2362" t="s">
        <v>16576</v>
      </c>
      <c r="C2362" t="s">
        <v>301</v>
      </c>
      <c r="D2362" t="s">
        <v>223</v>
      </c>
      <c r="E2362" t="s">
        <v>16577</v>
      </c>
      <c r="F2362" t="s">
        <v>16571</v>
      </c>
      <c r="G2362">
        <v>0.85580000000000001</v>
      </c>
      <c r="H2362">
        <v>0.85619999999999996</v>
      </c>
      <c r="I2362">
        <v>8</v>
      </c>
      <c r="J2362">
        <v>-8</v>
      </c>
      <c r="K2362" t="s">
        <v>17</v>
      </c>
      <c r="L2362">
        <f t="shared" si="94"/>
        <v>44726.330000001828</v>
      </c>
      <c r="X2362" t="str">
        <f ca="1"/>
        <v>2025-06-03 11:49:24</v>
      </c>
    </row>
    <row r="2363" spans="1:24" x14ac:dyDescent="0.2">
      <c r="A2363" t="s">
        <v>18</v>
      </c>
      <c r="B2363" t="s">
        <v>16578</v>
      </c>
      <c r="C2363" t="s">
        <v>281</v>
      </c>
      <c r="D2363" t="s">
        <v>223</v>
      </c>
      <c r="E2363" t="s">
        <v>16579</v>
      </c>
      <c r="F2363" t="s">
        <v>16580</v>
      </c>
      <c r="G2363">
        <v>0.85501000000000005</v>
      </c>
      <c r="H2363">
        <v>0.85501000000000005</v>
      </c>
      <c r="I2363">
        <v>2</v>
      </c>
      <c r="J2363">
        <v>0</v>
      </c>
      <c r="K2363" t="s">
        <v>17</v>
      </c>
      <c r="L2363">
        <f t="shared" si="94"/>
        <v>44734.330000001828</v>
      </c>
      <c r="X2363" t="str">
        <f ca="1"/>
        <v>2025-06-03 11:47:54</v>
      </c>
    </row>
    <row r="2364" spans="1:24" x14ac:dyDescent="0.2">
      <c r="A2364" t="s">
        <v>18</v>
      </c>
      <c r="B2364" t="s">
        <v>16581</v>
      </c>
      <c r="C2364" t="s">
        <v>266</v>
      </c>
      <c r="D2364" t="s">
        <v>223</v>
      </c>
      <c r="E2364" t="s">
        <v>16582</v>
      </c>
      <c r="F2364" t="s">
        <v>16580</v>
      </c>
      <c r="G2364">
        <v>0.85492000000000001</v>
      </c>
      <c r="H2364">
        <v>0.85501000000000005</v>
      </c>
      <c r="I2364">
        <v>1</v>
      </c>
      <c r="J2364">
        <v>-1</v>
      </c>
      <c r="K2364" t="s">
        <v>17</v>
      </c>
      <c r="L2364">
        <f t="shared" si="94"/>
        <v>44734.330000001828</v>
      </c>
      <c r="X2364" t="str">
        <f ca="1"/>
        <v>2025-06-03 11:47:44</v>
      </c>
    </row>
    <row r="2365" spans="1:24" x14ac:dyDescent="0.2">
      <c r="A2365" t="s">
        <v>18</v>
      </c>
      <c r="B2365" t="s">
        <v>16583</v>
      </c>
      <c r="C2365" t="s">
        <v>266</v>
      </c>
      <c r="D2365" t="s">
        <v>223</v>
      </c>
      <c r="E2365" t="s">
        <v>16584</v>
      </c>
      <c r="F2365" t="s">
        <v>16585</v>
      </c>
      <c r="G2365">
        <v>0.85528999999999999</v>
      </c>
      <c r="H2365">
        <v>0.85480999999999996</v>
      </c>
      <c r="I2365">
        <v>1</v>
      </c>
      <c r="J2365">
        <v>0.92</v>
      </c>
      <c r="K2365" t="s">
        <v>17</v>
      </c>
      <c r="L2365">
        <f t="shared" si="94"/>
        <v>44735.330000001828</v>
      </c>
      <c r="X2365" t="str">
        <f ca="1"/>
        <v>2025-06-03 11:46:34</v>
      </c>
    </row>
    <row r="2366" spans="1:24" x14ac:dyDescent="0.2">
      <c r="A2366" t="s">
        <v>18</v>
      </c>
      <c r="B2366" t="s">
        <v>16586</v>
      </c>
      <c r="C2366" t="s">
        <v>786</v>
      </c>
      <c r="D2366" t="s">
        <v>223</v>
      </c>
      <c r="E2366" t="s">
        <v>16587</v>
      </c>
      <c r="F2366" t="s">
        <v>16588</v>
      </c>
      <c r="G2366">
        <v>0.85499999999999998</v>
      </c>
      <c r="H2366">
        <v>0.85511999999999999</v>
      </c>
      <c r="I2366">
        <v>2</v>
      </c>
      <c r="J2366">
        <v>-2</v>
      </c>
      <c r="K2366" t="s">
        <v>17</v>
      </c>
      <c r="L2366">
        <f t="shared" si="94"/>
        <v>44734.41000000183</v>
      </c>
      <c r="X2366" t="str">
        <f ca="1"/>
        <v>2025-06-03 11:45:33</v>
      </c>
    </row>
    <row r="2367" spans="1:24" x14ac:dyDescent="0.2">
      <c r="A2367" t="s">
        <v>18</v>
      </c>
      <c r="B2367" t="s">
        <v>16589</v>
      </c>
      <c r="C2367" t="s">
        <v>4565</v>
      </c>
      <c r="D2367" t="s">
        <v>223</v>
      </c>
      <c r="E2367" t="s">
        <v>16590</v>
      </c>
      <c r="F2367" t="s">
        <v>16588</v>
      </c>
      <c r="G2367">
        <v>0.85499000000000003</v>
      </c>
      <c r="H2367">
        <v>0.85511999999999999</v>
      </c>
      <c r="I2367">
        <v>4</v>
      </c>
      <c r="J2367">
        <v>-4</v>
      </c>
      <c r="K2367" t="s">
        <v>17</v>
      </c>
      <c r="L2367">
        <f t="shared" si="94"/>
        <v>44736.41000000183</v>
      </c>
      <c r="X2367" t="str">
        <f ca="1"/>
        <v>2025-06-03 11:45:53</v>
      </c>
    </row>
    <row r="2368" spans="1:24" x14ac:dyDescent="0.2">
      <c r="A2368" t="s">
        <v>18</v>
      </c>
      <c r="B2368" t="s">
        <v>16591</v>
      </c>
      <c r="C2368" t="s">
        <v>850</v>
      </c>
      <c r="D2368" t="s">
        <v>223</v>
      </c>
      <c r="E2368" t="s">
        <v>16592</v>
      </c>
      <c r="F2368" t="s">
        <v>16588</v>
      </c>
      <c r="G2368">
        <v>0.85533000000000003</v>
      </c>
      <c r="H2368">
        <v>0.85511999999999999</v>
      </c>
      <c r="I2368">
        <v>8</v>
      </c>
      <c r="J2368">
        <v>7.36</v>
      </c>
      <c r="K2368" t="s">
        <v>17</v>
      </c>
      <c r="L2368">
        <f t="shared" si="94"/>
        <v>44740.41000000183</v>
      </c>
      <c r="X2368" t="str">
        <f ca="1"/>
        <v>2025-06-03 11:46:14</v>
      </c>
    </row>
    <row r="2369" spans="1:24" x14ac:dyDescent="0.2">
      <c r="A2369" t="s">
        <v>18</v>
      </c>
      <c r="B2369" t="s">
        <v>16593</v>
      </c>
      <c r="C2369" t="s">
        <v>266</v>
      </c>
      <c r="D2369" t="s">
        <v>223</v>
      </c>
      <c r="E2369" t="s">
        <v>16594</v>
      </c>
      <c r="F2369" t="s">
        <v>16588</v>
      </c>
      <c r="G2369">
        <v>0.85494999999999999</v>
      </c>
      <c r="H2369">
        <v>0.85511999999999999</v>
      </c>
      <c r="I2369">
        <v>1</v>
      </c>
      <c r="J2369">
        <v>-1</v>
      </c>
      <c r="K2369" t="s">
        <v>17</v>
      </c>
      <c r="L2369">
        <f t="shared" si="94"/>
        <v>44733.050000001829</v>
      </c>
      <c r="X2369" t="str">
        <f ca="1"/>
        <v>2025-06-03 11:45:24</v>
      </c>
    </row>
    <row r="2370" spans="1:24" x14ac:dyDescent="0.2">
      <c r="A2370" t="s">
        <v>18</v>
      </c>
      <c r="B2370" t="s">
        <v>16595</v>
      </c>
      <c r="C2370" t="s">
        <v>222</v>
      </c>
      <c r="D2370" t="s">
        <v>223</v>
      </c>
      <c r="E2370" t="s">
        <v>16596</v>
      </c>
      <c r="F2370" t="s">
        <v>16597</v>
      </c>
      <c r="G2370">
        <v>0.85529999999999995</v>
      </c>
      <c r="H2370">
        <v>0.85467000000000004</v>
      </c>
      <c r="I2370">
        <v>4</v>
      </c>
      <c r="J2370">
        <v>3.68</v>
      </c>
      <c r="K2370" t="s">
        <v>17</v>
      </c>
      <c r="L2370">
        <f t="shared" si="94"/>
        <v>44734.050000001829</v>
      </c>
      <c r="X2370" t="str">
        <f ca="1"/>
        <v>2025-06-03 11:44:53</v>
      </c>
    </row>
    <row r="2371" spans="1:24" x14ac:dyDescent="0.2">
      <c r="A2371" t="s">
        <v>18</v>
      </c>
      <c r="B2371" t="s">
        <v>16598</v>
      </c>
      <c r="C2371" t="s">
        <v>4565</v>
      </c>
      <c r="D2371" t="s">
        <v>223</v>
      </c>
      <c r="E2371" t="s">
        <v>16599</v>
      </c>
      <c r="F2371" t="s">
        <v>16597</v>
      </c>
      <c r="G2371">
        <v>0.85507</v>
      </c>
      <c r="H2371">
        <v>0.85467000000000004</v>
      </c>
      <c r="I2371">
        <v>2</v>
      </c>
      <c r="J2371">
        <v>1.84</v>
      </c>
      <c r="K2371" t="s">
        <v>17</v>
      </c>
      <c r="L2371">
        <f t="shared" si="94"/>
        <v>44730.370000001829</v>
      </c>
      <c r="X2371" t="str">
        <f ca="1"/>
        <v>2025-06-03 11:44:43</v>
      </c>
    </row>
    <row r="2372" spans="1:24" x14ac:dyDescent="0.2">
      <c r="A2372" t="s">
        <v>18</v>
      </c>
      <c r="B2372" t="s">
        <v>16600</v>
      </c>
      <c r="C2372" t="s">
        <v>266</v>
      </c>
      <c r="D2372" t="s">
        <v>223</v>
      </c>
      <c r="E2372" t="s">
        <v>16601</v>
      </c>
      <c r="F2372" t="s">
        <v>16597</v>
      </c>
      <c r="G2372">
        <v>0.8548</v>
      </c>
      <c r="H2372">
        <v>0.85467000000000004</v>
      </c>
      <c r="I2372">
        <v>1</v>
      </c>
      <c r="J2372">
        <v>0.92</v>
      </c>
      <c r="K2372" t="s">
        <v>17</v>
      </c>
      <c r="L2372">
        <f t="shared" ref="L2372:L2435" si="95">L2371-J2371</f>
        <v>44728.530000001832</v>
      </c>
      <c r="X2372" t="str">
        <f ca="1"/>
        <v>2025-06-03 11:44:14</v>
      </c>
    </row>
    <row r="2373" spans="1:24" x14ac:dyDescent="0.2">
      <c r="A2373" t="s">
        <v>11</v>
      </c>
      <c r="B2373" t="s">
        <v>16602</v>
      </c>
      <c r="C2373" t="s">
        <v>4565</v>
      </c>
      <c r="D2373" t="s">
        <v>223</v>
      </c>
      <c r="E2373" t="s">
        <v>16603</v>
      </c>
      <c r="F2373" t="s">
        <v>16604</v>
      </c>
      <c r="G2373">
        <v>0.85543999999999998</v>
      </c>
      <c r="H2373">
        <v>0.85475000000000001</v>
      </c>
      <c r="I2373">
        <v>4</v>
      </c>
      <c r="J2373">
        <v>-4</v>
      </c>
      <c r="K2373" t="s">
        <v>17</v>
      </c>
      <c r="L2373">
        <f t="shared" si="95"/>
        <v>44727.610000001834</v>
      </c>
      <c r="X2373" t="str">
        <f ca="1"/>
        <v>2025-06-03 11:43:33</v>
      </c>
    </row>
    <row r="2374" spans="1:24" x14ac:dyDescent="0.2">
      <c r="A2374" t="s">
        <v>11</v>
      </c>
      <c r="B2374" t="s">
        <v>16605</v>
      </c>
      <c r="C2374" t="s">
        <v>786</v>
      </c>
      <c r="D2374" t="s">
        <v>223</v>
      </c>
      <c r="E2374" t="s">
        <v>16606</v>
      </c>
      <c r="F2374" t="s">
        <v>16604</v>
      </c>
      <c r="G2374">
        <v>0.85568</v>
      </c>
      <c r="H2374">
        <v>0.85475000000000001</v>
      </c>
      <c r="I2374">
        <v>2</v>
      </c>
      <c r="J2374">
        <v>-2</v>
      </c>
      <c r="K2374" t="s">
        <v>17</v>
      </c>
      <c r="L2374">
        <f t="shared" si="95"/>
        <v>44731.610000001834</v>
      </c>
      <c r="X2374" t="str">
        <f ca="1"/>
        <v>2025-06-03 11:43:13</v>
      </c>
    </row>
    <row r="2375" spans="1:24" x14ac:dyDescent="0.2">
      <c r="A2375" t="s">
        <v>11</v>
      </c>
      <c r="B2375" t="s">
        <v>16607</v>
      </c>
      <c r="C2375" t="s">
        <v>266</v>
      </c>
      <c r="D2375" t="s">
        <v>223</v>
      </c>
      <c r="E2375" t="s">
        <v>16608</v>
      </c>
      <c r="F2375" t="s">
        <v>16604</v>
      </c>
      <c r="G2375">
        <v>0.85589999999999999</v>
      </c>
      <c r="H2375">
        <v>0.85475000000000001</v>
      </c>
      <c r="I2375">
        <v>1</v>
      </c>
      <c r="J2375">
        <v>-1</v>
      </c>
      <c r="K2375" t="s">
        <v>17</v>
      </c>
      <c r="L2375">
        <f t="shared" si="95"/>
        <v>44733.610000001834</v>
      </c>
      <c r="X2375" t="str">
        <f ca="1"/>
        <v>2025-06-03 11:43:04</v>
      </c>
    </row>
    <row r="2376" spans="1:24" x14ac:dyDescent="0.2">
      <c r="A2376" t="s">
        <v>11</v>
      </c>
      <c r="B2376" t="s">
        <v>16609</v>
      </c>
      <c r="C2376" t="s">
        <v>6909</v>
      </c>
      <c r="D2376" t="s">
        <v>223</v>
      </c>
      <c r="E2376" t="s">
        <v>16610</v>
      </c>
      <c r="F2376" t="s">
        <v>16604</v>
      </c>
      <c r="G2376">
        <v>0.85504000000000002</v>
      </c>
      <c r="H2376">
        <v>0.85475000000000001</v>
      </c>
      <c r="I2376">
        <v>8</v>
      </c>
      <c r="J2376">
        <v>-8</v>
      </c>
      <c r="K2376" t="s">
        <v>17</v>
      </c>
      <c r="L2376">
        <f t="shared" si="95"/>
        <v>44734.610000001834</v>
      </c>
      <c r="X2376" t="str">
        <f ca="1"/>
        <v>2025-06-03 11:43:53</v>
      </c>
    </row>
    <row r="2377" spans="1:24" x14ac:dyDescent="0.2">
      <c r="A2377" t="s">
        <v>11</v>
      </c>
      <c r="B2377" t="s">
        <v>16611</v>
      </c>
      <c r="C2377" t="s">
        <v>786</v>
      </c>
      <c r="D2377" t="s">
        <v>223</v>
      </c>
      <c r="E2377" t="s">
        <v>16612</v>
      </c>
      <c r="F2377" t="s">
        <v>16613</v>
      </c>
      <c r="G2377">
        <v>0.85696000000000006</v>
      </c>
      <c r="H2377">
        <v>0.85663</v>
      </c>
      <c r="I2377">
        <v>2</v>
      </c>
      <c r="J2377">
        <v>-2</v>
      </c>
      <c r="K2377" t="s">
        <v>17</v>
      </c>
      <c r="L2377">
        <f t="shared" si="95"/>
        <v>44742.610000001834</v>
      </c>
      <c r="X2377" t="str">
        <f ca="1"/>
        <v>2025-06-03 11:42:03</v>
      </c>
    </row>
    <row r="2378" spans="1:24" x14ac:dyDescent="0.2">
      <c r="A2378" t="s">
        <v>11</v>
      </c>
      <c r="B2378" t="s">
        <v>16614</v>
      </c>
      <c r="C2378" t="s">
        <v>4565</v>
      </c>
      <c r="D2378" t="s">
        <v>223</v>
      </c>
      <c r="E2378" t="s">
        <v>16615</v>
      </c>
      <c r="F2378" t="s">
        <v>16613</v>
      </c>
      <c r="G2378">
        <v>0.85648000000000002</v>
      </c>
      <c r="H2378">
        <v>0.85663</v>
      </c>
      <c r="I2378">
        <v>4</v>
      </c>
      <c r="J2378">
        <v>3.68</v>
      </c>
      <c r="K2378" t="s">
        <v>17</v>
      </c>
      <c r="L2378">
        <f t="shared" si="95"/>
        <v>44744.610000001834</v>
      </c>
      <c r="X2378" t="str">
        <f ca="1"/>
        <v>2025-06-03 11:42:23</v>
      </c>
    </row>
    <row r="2379" spans="1:24" x14ac:dyDescent="0.2">
      <c r="A2379" t="s">
        <v>11</v>
      </c>
      <c r="B2379" t="s">
        <v>16616</v>
      </c>
      <c r="C2379" t="s">
        <v>222</v>
      </c>
      <c r="D2379" t="s">
        <v>223</v>
      </c>
      <c r="E2379" t="s">
        <v>16617</v>
      </c>
      <c r="F2379" t="s">
        <v>16613</v>
      </c>
      <c r="G2379">
        <v>0.85616999999999999</v>
      </c>
      <c r="H2379">
        <v>0.85663</v>
      </c>
      <c r="I2379">
        <v>8</v>
      </c>
      <c r="J2379">
        <v>7.36</v>
      </c>
      <c r="K2379" t="s">
        <v>17</v>
      </c>
      <c r="L2379">
        <f t="shared" si="95"/>
        <v>44740.930000001834</v>
      </c>
      <c r="X2379" t="str">
        <f ca="1"/>
        <v>2025-06-03 11:42:33</v>
      </c>
    </row>
    <row r="2380" spans="1:24" x14ac:dyDescent="0.2">
      <c r="A2380" t="s">
        <v>11</v>
      </c>
      <c r="B2380" t="s">
        <v>16618</v>
      </c>
      <c r="C2380" t="s">
        <v>266</v>
      </c>
      <c r="D2380" t="s">
        <v>223</v>
      </c>
      <c r="E2380" t="s">
        <v>16619</v>
      </c>
      <c r="F2380" t="s">
        <v>16613</v>
      </c>
      <c r="G2380">
        <v>0.85728000000000004</v>
      </c>
      <c r="H2380">
        <v>0.85663</v>
      </c>
      <c r="I2380">
        <v>1</v>
      </c>
      <c r="J2380">
        <v>-1</v>
      </c>
      <c r="K2380" t="s">
        <v>17</v>
      </c>
      <c r="L2380">
        <f t="shared" si="95"/>
        <v>44733.570000001833</v>
      </c>
      <c r="X2380" t="str">
        <f ca="1"/>
        <v>2025-06-03 11:41:54</v>
      </c>
    </row>
    <row r="2381" spans="1:24" x14ac:dyDescent="0.2">
      <c r="A2381" t="s">
        <v>18</v>
      </c>
      <c r="B2381" t="s">
        <v>16620</v>
      </c>
      <c r="C2381" t="s">
        <v>4680</v>
      </c>
      <c r="D2381" t="s">
        <v>223</v>
      </c>
      <c r="E2381" t="s">
        <v>16621</v>
      </c>
      <c r="F2381" t="s">
        <v>16622</v>
      </c>
      <c r="G2381">
        <v>0.8569</v>
      </c>
      <c r="H2381">
        <v>0.85746999999999995</v>
      </c>
      <c r="I2381">
        <v>4</v>
      </c>
      <c r="J2381">
        <v>-4</v>
      </c>
      <c r="K2381" t="s">
        <v>17</v>
      </c>
      <c r="L2381">
        <f t="shared" si="95"/>
        <v>44734.570000001833</v>
      </c>
      <c r="X2381" t="str">
        <f ca="1"/>
        <v>2025-06-03 11:41:03</v>
      </c>
    </row>
    <row r="2382" spans="1:24" x14ac:dyDescent="0.2">
      <c r="A2382" t="s">
        <v>18</v>
      </c>
      <c r="B2382" t="s">
        <v>16623</v>
      </c>
      <c r="C2382" t="s">
        <v>786</v>
      </c>
      <c r="D2382" t="s">
        <v>223</v>
      </c>
      <c r="E2382" t="s">
        <v>16624</v>
      </c>
      <c r="F2382" t="s">
        <v>16622</v>
      </c>
      <c r="G2382">
        <v>0.85690999999999995</v>
      </c>
      <c r="H2382">
        <v>0.85746999999999995</v>
      </c>
      <c r="I2382">
        <v>2</v>
      </c>
      <c r="J2382">
        <v>-2</v>
      </c>
      <c r="K2382" t="s">
        <v>17</v>
      </c>
      <c r="L2382">
        <f t="shared" si="95"/>
        <v>44738.570000001833</v>
      </c>
      <c r="X2382" t="str">
        <f ca="1"/>
        <v>2025-06-03 11:40:53</v>
      </c>
    </row>
    <row r="2383" spans="1:24" x14ac:dyDescent="0.2">
      <c r="A2383" t="s">
        <v>18</v>
      </c>
      <c r="B2383" t="s">
        <v>16625</v>
      </c>
      <c r="C2383" t="s">
        <v>266</v>
      </c>
      <c r="D2383" t="s">
        <v>223</v>
      </c>
      <c r="E2383" t="s">
        <v>16626</v>
      </c>
      <c r="F2383" t="s">
        <v>16622</v>
      </c>
      <c r="G2383">
        <v>0.85670000000000002</v>
      </c>
      <c r="H2383">
        <v>0.85746999999999995</v>
      </c>
      <c r="I2383">
        <v>1</v>
      </c>
      <c r="J2383">
        <v>-1</v>
      </c>
      <c r="K2383" t="s">
        <v>17</v>
      </c>
      <c r="L2383">
        <f t="shared" si="95"/>
        <v>44740.570000001833</v>
      </c>
      <c r="X2383" t="str">
        <f ca="1"/>
        <v>2025-06-03 11:40:44</v>
      </c>
    </row>
    <row r="2384" spans="1:24" x14ac:dyDescent="0.2">
      <c r="A2384" t="s">
        <v>18</v>
      </c>
      <c r="B2384" t="s">
        <v>16627</v>
      </c>
      <c r="C2384" t="s">
        <v>4565</v>
      </c>
      <c r="D2384" t="s">
        <v>223</v>
      </c>
      <c r="E2384" t="s">
        <v>16628</v>
      </c>
      <c r="F2384" t="s">
        <v>16622</v>
      </c>
      <c r="G2384">
        <v>0.85728000000000004</v>
      </c>
      <c r="H2384">
        <v>0.85746999999999995</v>
      </c>
      <c r="I2384">
        <v>8</v>
      </c>
      <c r="J2384">
        <v>-8</v>
      </c>
      <c r="K2384" t="s">
        <v>17</v>
      </c>
      <c r="L2384">
        <f t="shared" si="95"/>
        <v>44741.570000001833</v>
      </c>
      <c r="X2384" t="str">
        <f ca="1"/>
        <v>2025-06-03 11:41:13</v>
      </c>
    </row>
    <row r="2385" spans="1:24" x14ac:dyDescent="0.2">
      <c r="A2385" t="s">
        <v>18</v>
      </c>
      <c r="B2385" t="s">
        <v>16629</v>
      </c>
      <c r="C2385" t="s">
        <v>4379</v>
      </c>
      <c r="D2385" t="s">
        <v>223</v>
      </c>
      <c r="E2385" t="s">
        <v>16630</v>
      </c>
      <c r="F2385" t="s">
        <v>16631</v>
      </c>
      <c r="G2385">
        <v>0.85704000000000002</v>
      </c>
      <c r="H2385">
        <v>0.85660000000000003</v>
      </c>
      <c r="I2385">
        <v>1</v>
      </c>
      <c r="J2385">
        <v>0.92</v>
      </c>
      <c r="K2385" t="s">
        <v>17</v>
      </c>
      <c r="L2385">
        <f t="shared" si="95"/>
        <v>44749.570000001833</v>
      </c>
      <c r="X2385" t="str">
        <f ca="1"/>
        <v>2025-06-03 11:39:34</v>
      </c>
    </row>
    <row r="2386" spans="1:24" x14ac:dyDescent="0.2">
      <c r="A2386" t="s">
        <v>18</v>
      </c>
      <c r="B2386" t="s">
        <v>16632</v>
      </c>
      <c r="C2386" t="s">
        <v>836</v>
      </c>
      <c r="D2386" t="s">
        <v>223</v>
      </c>
      <c r="E2386" t="s">
        <v>16633</v>
      </c>
      <c r="F2386" t="s">
        <v>16631</v>
      </c>
      <c r="G2386">
        <v>0.85716000000000003</v>
      </c>
      <c r="H2386">
        <v>0.85660000000000003</v>
      </c>
      <c r="I2386">
        <v>2</v>
      </c>
      <c r="J2386">
        <v>1.84</v>
      </c>
      <c r="K2386" t="s">
        <v>17</v>
      </c>
      <c r="L2386">
        <f t="shared" si="95"/>
        <v>44748.650000001835</v>
      </c>
      <c r="X2386" t="str">
        <f ca="1"/>
        <v>2025-06-03 11:39:53</v>
      </c>
    </row>
    <row r="2387" spans="1:24" x14ac:dyDescent="0.2">
      <c r="A2387" t="s">
        <v>11</v>
      </c>
      <c r="B2387" t="s">
        <v>16634</v>
      </c>
      <c r="C2387" t="s">
        <v>836</v>
      </c>
      <c r="D2387" t="s">
        <v>223</v>
      </c>
      <c r="E2387" t="s">
        <v>16635</v>
      </c>
      <c r="F2387" t="s">
        <v>16636</v>
      </c>
      <c r="G2387">
        <v>0.85748999999999997</v>
      </c>
      <c r="H2387">
        <v>0.85670000000000002</v>
      </c>
      <c r="I2387">
        <v>4</v>
      </c>
      <c r="J2387">
        <v>-4</v>
      </c>
      <c r="K2387" t="s">
        <v>17</v>
      </c>
      <c r="L2387">
        <f t="shared" si="95"/>
        <v>44746.810000001838</v>
      </c>
      <c r="X2387" t="str">
        <f ca="1"/>
        <v>2025-06-03 11:38:43</v>
      </c>
    </row>
    <row r="2388" spans="1:24" x14ac:dyDescent="0.2">
      <c r="A2388" t="s">
        <v>11</v>
      </c>
      <c r="B2388" t="s">
        <v>16637</v>
      </c>
      <c r="C2388" t="s">
        <v>266</v>
      </c>
      <c r="D2388" t="s">
        <v>223</v>
      </c>
      <c r="E2388" t="s">
        <v>16638</v>
      </c>
      <c r="F2388" t="s">
        <v>16636</v>
      </c>
      <c r="G2388">
        <v>0.85784000000000005</v>
      </c>
      <c r="H2388">
        <v>0.85670000000000002</v>
      </c>
      <c r="I2388">
        <v>1</v>
      </c>
      <c r="J2388">
        <v>-1</v>
      </c>
      <c r="K2388" t="s">
        <v>17</v>
      </c>
      <c r="L2388">
        <f t="shared" si="95"/>
        <v>44750.810000001838</v>
      </c>
      <c r="X2388" t="str">
        <f ca="1"/>
        <v>2025-06-03 11:38:23</v>
      </c>
    </row>
    <row r="2389" spans="1:24" x14ac:dyDescent="0.2">
      <c r="A2389" t="s">
        <v>11</v>
      </c>
      <c r="B2389" t="s">
        <v>16639</v>
      </c>
      <c r="C2389" t="s">
        <v>301</v>
      </c>
      <c r="D2389" t="s">
        <v>223</v>
      </c>
      <c r="E2389" t="s">
        <v>16640</v>
      </c>
      <c r="F2389" t="s">
        <v>16636</v>
      </c>
      <c r="G2389">
        <v>0.85699999999999998</v>
      </c>
      <c r="H2389">
        <v>0.85670000000000002</v>
      </c>
      <c r="I2389">
        <v>8</v>
      </c>
      <c r="J2389">
        <v>-8</v>
      </c>
      <c r="K2389" t="s">
        <v>17</v>
      </c>
      <c r="L2389">
        <f t="shared" si="95"/>
        <v>44751.810000001838</v>
      </c>
      <c r="X2389" t="str">
        <f ca="1"/>
        <v>2025-06-03 11:38:53</v>
      </c>
    </row>
    <row r="2390" spans="1:24" x14ac:dyDescent="0.2">
      <c r="A2390" t="s">
        <v>11</v>
      </c>
      <c r="B2390" t="s">
        <v>16641</v>
      </c>
      <c r="C2390" t="s">
        <v>281</v>
      </c>
      <c r="D2390" t="s">
        <v>223</v>
      </c>
      <c r="E2390" t="s">
        <v>16642</v>
      </c>
      <c r="F2390" t="s">
        <v>16636</v>
      </c>
      <c r="G2390">
        <v>0.85767000000000004</v>
      </c>
      <c r="H2390">
        <v>0.85670000000000002</v>
      </c>
      <c r="I2390">
        <v>2</v>
      </c>
      <c r="J2390">
        <v>-2</v>
      </c>
      <c r="K2390" t="s">
        <v>17</v>
      </c>
      <c r="L2390">
        <f t="shared" si="95"/>
        <v>44759.810000001838</v>
      </c>
      <c r="X2390" t="str">
        <f ca="1"/>
        <v>2025-06-03 11:38:33</v>
      </c>
    </row>
    <row r="2391" spans="1:24" x14ac:dyDescent="0.2">
      <c r="A2391" t="s">
        <v>11</v>
      </c>
      <c r="B2391" t="s">
        <v>16643</v>
      </c>
      <c r="C2391" t="s">
        <v>4680</v>
      </c>
      <c r="D2391" t="s">
        <v>223</v>
      </c>
      <c r="E2391" t="s">
        <v>16644</v>
      </c>
      <c r="F2391" t="s">
        <v>16645</v>
      </c>
      <c r="G2391">
        <v>0.85777999999999999</v>
      </c>
      <c r="H2391">
        <v>0.85782000000000003</v>
      </c>
      <c r="I2391">
        <v>4</v>
      </c>
      <c r="J2391">
        <v>3.68</v>
      </c>
      <c r="K2391" t="s">
        <v>17</v>
      </c>
      <c r="L2391">
        <f t="shared" si="95"/>
        <v>44761.810000001838</v>
      </c>
      <c r="X2391" t="str">
        <f ca="1"/>
        <v>2025-06-03 11:37:32</v>
      </c>
    </row>
    <row r="2392" spans="1:24" x14ac:dyDescent="0.2">
      <c r="A2392" t="s">
        <v>11</v>
      </c>
      <c r="B2392" t="s">
        <v>16646</v>
      </c>
      <c r="C2392" t="s">
        <v>266</v>
      </c>
      <c r="D2392" t="s">
        <v>223</v>
      </c>
      <c r="E2392" t="s">
        <v>16647</v>
      </c>
      <c r="F2392" t="s">
        <v>16645</v>
      </c>
      <c r="G2392">
        <v>0.85850000000000004</v>
      </c>
      <c r="H2392">
        <v>0.85782000000000003</v>
      </c>
      <c r="I2392">
        <v>1</v>
      </c>
      <c r="J2392">
        <v>-1</v>
      </c>
      <c r="K2392" t="s">
        <v>17</v>
      </c>
      <c r="L2392">
        <f t="shared" si="95"/>
        <v>44758.130000001838</v>
      </c>
      <c r="X2392" t="str">
        <f ca="1"/>
        <v>2025-06-03 11:37:13</v>
      </c>
    </row>
    <row r="2393" spans="1:24" x14ac:dyDescent="0.2">
      <c r="A2393" t="s">
        <v>11</v>
      </c>
      <c r="B2393" t="s">
        <v>16648</v>
      </c>
      <c r="C2393" t="s">
        <v>786</v>
      </c>
      <c r="D2393" t="s">
        <v>223</v>
      </c>
      <c r="E2393" t="s">
        <v>16649</v>
      </c>
      <c r="F2393" t="s">
        <v>16645</v>
      </c>
      <c r="G2393">
        <v>0.85785</v>
      </c>
      <c r="H2393">
        <v>0.85782000000000003</v>
      </c>
      <c r="I2393">
        <v>2</v>
      </c>
      <c r="J2393">
        <v>-2</v>
      </c>
      <c r="K2393" t="s">
        <v>17</v>
      </c>
      <c r="L2393">
        <f t="shared" si="95"/>
        <v>44759.130000001838</v>
      </c>
      <c r="X2393" t="str">
        <f ca="1"/>
        <v>2025-06-03 11:37:22</v>
      </c>
    </row>
    <row r="2394" spans="1:24" x14ac:dyDescent="0.2">
      <c r="A2394" t="s">
        <v>18</v>
      </c>
      <c r="B2394" t="s">
        <v>16650</v>
      </c>
      <c r="C2394" t="s">
        <v>266</v>
      </c>
      <c r="D2394" t="s">
        <v>223</v>
      </c>
      <c r="E2394" t="s">
        <v>16651</v>
      </c>
      <c r="F2394" t="s">
        <v>16652</v>
      </c>
      <c r="G2394">
        <v>0.85741000000000001</v>
      </c>
      <c r="H2394">
        <v>0.85901000000000005</v>
      </c>
      <c r="I2394">
        <v>1</v>
      </c>
      <c r="J2394">
        <v>-1</v>
      </c>
      <c r="K2394" t="s">
        <v>17</v>
      </c>
      <c r="L2394">
        <f t="shared" si="95"/>
        <v>44761.130000001838</v>
      </c>
      <c r="X2394" t="str">
        <f ca="1"/>
        <v>2025-06-03 11:36:03</v>
      </c>
    </row>
    <row r="2395" spans="1:24" x14ac:dyDescent="0.2">
      <c r="A2395" t="s">
        <v>18</v>
      </c>
      <c r="B2395" t="s">
        <v>16653</v>
      </c>
      <c r="C2395" t="s">
        <v>222</v>
      </c>
      <c r="D2395" t="s">
        <v>223</v>
      </c>
      <c r="E2395" t="s">
        <v>16654</v>
      </c>
      <c r="F2395" t="s">
        <v>16652</v>
      </c>
      <c r="G2395">
        <v>0.85811000000000004</v>
      </c>
      <c r="H2395">
        <v>0.85901000000000005</v>
      </c>
      <c r="I2395">
        <v>8</v>
      </c>
      <c r="J2395">
        <v>-8</v>
      </c>
      <c r="K2395" t="s">
        <v>17</v>
      </c>
      <c r="L2395">
        <f t="shared" si="95"/>
        <v>44762.130000001838</v>
      </c>
      <c r="X2395" t="str">
        <f ca="1"/>
        <v>2025-06-03 11:36:42</v>
      </c>
    </row>
    <row r="2396" spans="1:24" x14ac:dyDescent="0.2">
      <c r="A2396" t="s">
        <v>18</v>
      </c>
      <c r="B2396" t="s">
        <v>16655</v>
      </c>
      <c r="C2396" t="s">
        <v>4680</v>
      </c>
      <c r="D2396" t="s">
        <v>223</v>
      </c>
      <c r="E2396" t="s">
        <v>16656</v>
      </c>
      <c r="F2396" t="s">
        <v>16652</v>
      </c>
      <c r="G2396">
        <v>0.85807</v>
      </c>
      <c r="H2396">
        <v>0.85901000000000005</v>
      </c>
      <c r="I2396">
        <v>2</v>
      </c>
      <c r="J2396">
        <v>-2</v>
      </c>
      <c r="K2396" t="s">
        <v>17</v>
      </c>
      <c r="L2396">
        <f t="shared" si="95"/>
        <v>44770.130000001838</v>
      </c>
      <c r="X2396" t="str">
        <f ca="1"/>
        <v>2025-06-03 11:36:22</v>
      </c>
    </row>
    <row r="2397" spans="1:24" x14ac:dyDescent="0.2">
      <c r="A2397" t="s">
        <v>18</v>
      </c>
      <c r="B2397" t="s">
        <v>16657</v>
      </c>
      <c r="C2397" t="s">
        <v>4565</v>
      </c>
      <c r="D2397" t="s">
        <v>223</v>
      </c>
      <c r="E2397" t="s">
        <v>16658</v>
      </c>
      <c r="F2397" t="s">
        <v>16652</v>
      </c>
      <c r="G2397">
        <v>0.85824</v>
      </c>
      <c r="H2397">
        <v>0.85901000000000005</v>
      </c>
      <c r="I2397">
        <v>4</v>
      </c>
      <c r="J2397">
        <v>-4</v>
      </c>
      <c r="K2397" t="s">
        <v>17</v>
      </c>
      <c r="L2397">
        <f t="shared" si="95"/>
        <v>44772.130000001838</v>
      </c>
      <c r="X2397" t="str">
        <f ca="1"/>
        <v>2025-06-03 11:36:32</v>
      </c>
    </row>
    <row r="2398" spans="1:24" x14ac:dyDescent="0.2">
      <c r="A2398" t="s">
        <v>18</v>
      </c>
      <c r="B2398" t="s">
        <v>16659</v>
      </c>
      <c r="C2398" t="s">
        <v>786</v>
      </c>
      <c r="D2398" t="s">
        <v>223</v>
      </c>
      <c r="E2398" t="s">
        <v>16660</v>
      </c>
      <c r="F2398" t="s">
        <v>16661</v>
      </c>
      <c r="G2398">
        <v>0.85818000000000005</v>
      </c>
      <c r="H2398">
        <v>0.85733000000000004</v>
      </c>
      <c r="I2398">
        <v>2</v>
      </c>
      <c r="J2398">
        <v>1.84</v>
      </c>
      <c r="K2398" t="s">
        <v>17</v>
      </c>
      <c r="L2398">
        <f t="shared" si="95"/>
        <v>44776.130000001838</v>
      </c>
      <c r="X2398" t="str">
        <f ca="1"/>
        <v>2025-06-03 11:35:02</v>
      </c>
    </row>
    <row r="2399" spans="1:24" x14ac:dyDescent="0.2">
      <c r="A2399" t="s">
        <v>18</v>
      </c>
      <c r="B2399" t="s">
        <v>16662</v>
      </c>
      <c r="C2399" t="s">
        <v>266</v>
      </c>
      <c r="D2399" t="s">
        <v>223</v>
      </c>
      <c r="E2399" t="s">
        <v>16663</v>
      </c>
      <c r="F2399" t="s">
        <v>16661</v>
      </c>
      <c r="G2399">
        <v>0.85767000000000004</v>
      </c>
      <c r="H2399">
        <v>0.85733000000000004</v>
      </c>
      <c r="I2399">
        <v>1</v>
      </c>
      <c r="J2399">
        <v>0.92</v>
      </c>
      <c r="K2399" t="s">
        <v>17</v>
      </c>
      <c r="L2399">
        <f t="shared" si="95"/>
        <v>44774.290000001842</v>
      </c>
      <c r="X2399" t="str">
        <f ca="1"/>
        <v>2025-06-03 11:34:53</v>
      </c>
    </row>
    <row r="2400" spans="1:24" x14ac:dyDescent="0.2">
      <c r="A2400" t="s">
        <v>18</v>
      </c>
      <c r="B2400" t="s">
        <v>16664</v>
      </c>
      <c r="C2400" t="s">
        <v>266</v>
      </c>
      <c r="D2400" t="s">
        <v>223</v>
      </c>
      <c r="E2400" t="s">
        <v>16665</v>
      </c>
      <c r="F2400" t="s">
        <v>16666</v>
      </c>
      <c r="G2400">
        <v>0.85867000000000004</v>
      </c>
      <c r="H2400">
        <v>0.85760999999999998</v>
      </c>
      <c r="I2400">
        <v>1</v>
      </c>
      <c r="J2400">
        <v>0.92</v>
      </c>
      <c r="K2400" t="s">
        <v>17</v>
      </c>
      <c r="L2400">
        <f t="shared" si="95"/>
        <v>44773.370000001843</v>
      </c>
      <c r="X2400" t="str">
        <f ca="1"/>
        <v>2025-06-03 11:33:43</v>
      </c>
    </row>
    <row r="2401" spans="1:24" x14ac:dyDescent="0.2">
      <c r="A2401" t="s">
        <v>18</v>
      </c>
      <c r="B2401" t="s">
        <v>16667</v>
      </c>
      <c r="C2401" t="s">
        <v>786</v>
      </c>
      <c r="D2401" t="s">
        <v>223</v>
      </c>
      <c r="E2401" t="s">
        <v>16668</v>
      </c>
      <c r="F2401" t="s">
        <v>16666</v>
      </c>
      <c r="G2401">
        <v>0.85868</v>
      </c>
      <c r="H2401">
        <v>0.85760999999999998</v>
      </c>
      <c r="I2401">
        <v>2</v>
      </c>
      <c r="J2401">
        <v>1.84</v>
      </c>
      <c r="K2401" t="s">
        <v>17</v>
      </c>
      <c r="L2401">
        <f t="shared" si="95"/>
        <v>44772.450000001845</v>
      </c>
      <c r="X2401" t="str">
        <f ca="1"/>
        <v>2025-06-03 11:33:52</v>
      </c>
    </row>
    <row r="2402" spans="1:24" x14ac:dyDescent="0.2">
      <c r="A2402" t="s">
        <v>18</v>
      </c>
      <c r="B2402" t="s">
        <v>16669</v>
      </c>
      <c r="C2402" t="s">
        <v>266</v>
      </c>
      <c r="D2402" t="s">
        <v>223</v>
      </c>
      <c r="E2402" t="s">
        <v>16670</v>
      </c>
      <c r="F2402" t="s">
        <v>16671</v>
      </c>
      <c r="G2402">
        <v>0.85929999999999995</v>
      </c>
      <c r="H2402">
        <v>0.85899999999999999</v>
      </c>
      <c r="I2402">
        <v>1</v>
      </c>
      <c r="J2402">
        <v>0.92</v>
      </c>
      <c r="K2402" t="s">
        <v>17</v>
      </c>
      <c r="L2402">
        <f t="shared" si="95"/>
        <v>44770.610000001849</v>
      </c>
      <c r="X2402" t="str">
        <f ca="1"/>
        <v>2025-06-03 11:32:33</v>
      </c>
    </row>
    <row r="2403" spans="1:24" x14ac:dyDescent="0.2">
      <c r="A2403" t="s">
        <v>18</v>
      </c>
      <c r="B2403" t="s">
        <v>16672</v>
      </c>
      <c r="C2403" t="s">
        <v>4680</v>
      </c>
      <c r="D2403" t="s">
        <v>223</v>
      </c>
      <c r="E2403" t="s">
        <v>16673</v>
      </c>
      <c r="F2403" t="s">
        <v>16671</v>
      </c>
      <c r="G2403">
        <v>0.85946</v>
      </c>
      <c r="H2403">
        <v>0.85899999999999999</v>
      </c>
      <c r="I2403">
        <v>2</v>
      </c>
      <c r="J2403">
        <v>1.84</v>
      </c>
      <c r="K2403" t="s">
        <v>17</v>
      </c>
      <c r="L2403">
        <f t="shared" si="95"/>
        <v>44769.69000000185</v>
      </c>
      <c r="X2403" t="str">
        <f ca="1"/>
        <v>2025-06-03 11:32:52</v>
      </c>
    </row>
    <row r="2404" spans="1:24" x14ac:dyDescent="0.2">
      <c r="A2404" t="s">
        <v>18</v>
      </c>
      <c r="B2404" t="s">
        <v>16674</v>
      </c>
      <c r="C2404" t="s">
        <v>266</v>
      </c>
      <c r="D2404" t="s">
        <v>223</v>
      </c>
      <c r="E2404" t="s">
        <v>16675</v>
      </c>
      <c r="F2404" t="s">
        <v>16676</v>
      </c>
      <c r="G2404">
        <v>0.85982999999999998</v>
      </c>
      <c r="H2404">
        <v>0.85931999999999997</v>
      </c>
      <c r="I2404">
        <v>1</v>
      </c>
      <c r="J2404">
        <v>0.92</v>
      </c>
      <c r="K2404" t="s">
        <v>17</v>
      </c>
      <c r="L2404">
        <f t="shared" si="95"/>
        <v>44767.850000001854</v>
      </c>
      <c r="X2404" t="str">
        <f ca="1"/>
        <v>2025-06-03 11:31:23</v>
      </c>
    </row>
    <row r="2405" spans="1:24" x14ac:dyDescent="0.2">
      <c r="A2405" t="s">
        <v>18</v>
      </c>
      <c r="B2405" t="s">
        <v>16677</v>
      </c>
      <c r="C2405" t="s">
        <v>266</v>
      </c>
      <c r="D2405" t="s">
        <v>223</v>
      </c>
      <c r="E2405" t="s">
        <v>16678</v>
      </c>
      <c r="F2405" t="s">
        <v>16679</v>
      </c>
      <c r="G2405">
        <v>0.85919000000000001</v>
      </c>
      <c r="H2405">
        <v>0.85960000000000003</v>
      </c>
      <c r="I2405">
        <v>1</v>
      </c>
      <c r="J2405">
        <v>-1</v>
      </c>
      <c r="K2405" t="s">
        <v>17</v>
      </c>
      <c r="L2405">
        <f t="shared" si="95"/>
        <v>44766.930000001856</v>
      </c>
      <c r="X2405" t="str">
        <f ca="1"/>
        <v>2025-06-03 11:30:12</v>
      </c>
    </row>
    <row r="2406" spans="1:24" x14ac:dyDescent="0.2">
      <c r="A2406" t="s">
        <v>18</v>
      </c>
      <c r="B2406" t="s">
        <v>16680</v>
      </c>
      <c r="C2406" t="s">
        <v>850</v>
      </c>
      <c r="D2406" t="s">
        <v>223</v>
      </c>
      <c r="E2406" t="s">
        <v>16681</v>
      </c>
      <c r="F2406" t="s">
        <v>16679</v>
      </c>
      <c r="G2406">
        <v>0.85918000000000005</v>
      </c>
      <c r="H2406">
        <v>0.85960000000000003</v>
      </c>
      <c r="I2406">
        <v>2</v>
      </c>
      <c r="J2406">
        <v>-2</v>
      </c>
      <c r="K2406" t="s">
        <v>17</v>
      </c>
      <c r="L2406">
        <f t="shared" si="95"/>
        <v>44767.930000001856</v>
      </c>
      <c r="X2406" t="str">
        <f ca="1"/>
        <v>2025-06-03 11:31:02</v>
      </c>
    </row>
    <row r="2407" spans="1:24" x14ac:dyDescent="0.2">
      <c r="A2407" t="s">
        <v>11</v>
      </c>
      <c r="B2407" t="s">
        <v>16682</v>
      </c>
      <c r="C2407" t="s">
        <v>281</v>
      </c>
      <c r="D2407" t="s">
        <v>223</v>
      </c>
      <c r="E2407" t="s">
        <v>16683</v>
      </c>
      <c r="F2407" t="s">
        <v>16684</v>
      </c>
      <c r="G2407">
        <v>0.85970000000000002</v>
      </c>
      <c r="H2407">
        <v>0.85943999999999998</v>
      </c>
      <c r="I2407">
        <v>2</v>
      </c>
      <c r="J2407">
        <v>-2</v>
      </c>
      <c r="K2407" t="s">
        <v>17</v>
      </c>
      <c r="L2407">
        <f t="shared" si="95"/>
        <v>44769.930000001856</v>
      </c>
      <c r="X2407" t="str">
        <f ca="1"/>
        <v>2025-06-03 11:29:12</v>
      </c>
    </row>
    <row r="2408" spans="1:24" x14ac:dyDescent="0.2">
      <c r="A2408" t="s">
        <v>11</v>
      </c>
      <c r="B2408" t="s">
        <v>16685</v>
      </c>
      <c r="C2408" t="s">
        <v>301</v>
      </c>
      <c r="D2408" t="s">
        <v>223</v>
      </c>
      <c r="E2408" t="s">
        <v>16686</v>
      </c>
      <c r="F2408" t="s">
        <v>16684</v>
      </c>
      <c r="G2408">
        <v>0.85965999999999998</v>
      </c>
      <c r="H2408">
        <v>0.85943999999999998</v>
      </c>
      <c r="I2408">
        <v>4</v>
      </c>
      <c r="J2408">
        <v>-4</v>
      </c>
      <c r="K2408" t="s">
        <v>17</v>
      </c>
      <c r="L2408">
        <f t="shared" si="95"/>
        <v>44771.930000001856</v>
      </c>
      <c r="X2408" t="str">
        <f ca="1"/>
        <v>2025-06-03 11:29:32</v>
      </c>
    </row>
    <row r="2409" spans="1:24" x14ac:dyDescent="0.2">
      <c r="A2409" t="s">
        <v>11</v>
      </c>
      <c r="B2409" t="s">
        <v>16687</v>
      </c>
      <c r="C2409" t="s">
        <v>850</v>
      </c>
      <c r="D2409" t="s">
        <v>223</v>
      </c>
      <c r="E2409" t="s">
        <v>16688</v>
      </c>
      <c r="F2409" t="s">
        <v>16684</v>
      </c>
      <c r="G2409">
        <v>0.85955999999999999</v>
      </c>
      <c r="H2409">
        <v>0.85943999999999998</v>
      </c>
      <c r="I2409">
        <v>8</v>
      </c>
      <c r="J2409">
        <v>-8</v>
      </c>
      <c r="K2409" t="s">
        <v>17</v>
      </c>
      <c r="L2409">
        <f t="shared" si="95"/>
        <v>44775.930000001856</v>
      </c>
      <c r="X2409" t="str">
        <f ca="1"/>
        <v>2025-06-03 11:29:52</v>
      </c>
    </row>
    <row r="2410" spans="1:24" x14ac:dyDescent="0.2">
      <c r="A2410" t="s">
        <v>11</v>
      </c>
      <c r="B2410" t="s">
        <v>16689</v>
      </c>
      <c r="C2410" t="s">
        <v>266</v>
      </c>
      <c r="D2410" t="s">
        <v>223</v>
      </c>
      <c r="E2410" t="s">
        <v>16690</v>
      </c>
      <c r="F2410" t="s">
        <v>16684</v>
      </c>
      <c r="G2410">
        <v>0.86026999999999998</v>
      </c>
      <c r="H2410">
        <v>0.85943999999999998</v>
      </c>
      <c r="I2410">
        <v>1</v>
      </c>
      <c r="J2410">
        <v>-1</v>
      </c>
      <c r="K2410" t="s">
        <v>17</v>
      </c>
      <c r="L2410">
        <f t="shared" si="95"/>
        <v>44783.930000001856</v>
      </c>
      <c r="X2410" t="str">
        <f ca="1"/>
        <v>2025-06-03 11:29:02</v>
      </c>
    </row>
    <row r="2411" spans="1:24" x14ac:dyDescent="0.2">
      <c r="A2411" t="s">
        <v>11</v>
      </c>
      <c r="B2411" t="s">
        <v>16691</v>
      </c>
      <c r="C2411" t="s">
        <v>836</v>
      </c>
      <c r="D2411" t="s">
        <v>223</v>
      </c>
      <c r="E2411" t="s">
        <v>16692</v>
      </c>
      <c r="F2411" t="s">
        <v>16693</v>
      </c>
      <c r="G2411">
        <v>0.86045000000000005</v>
      </c>
      <c r="H2411">
        <v>0.86034999999999995</v>
      </c>
      <c r="I2411">
        <v>2</v>
      </c>
      <c r="J2411">
        <v>-2</v>
      </c>
      <c r="K2411" t="s">
        <v>17</v>
      </c>
      <c r="L2411">
        <f t="shared" si="95"/>
        <v>44784.930000001856</v>
      </c>
      <c r="X2411" t="str">
        <f ca="1"/>
        <v>2025-06-03 11:28:12</v>
      </c>
    </row>
    <row r="2412" spans="1:24" x14ac:dyDescent="0.2">
      <c r="A2412" t="s">
        <v>11</v>
      </c>
      <c r="B2412" t="s">
        <v>16694</v>
      </c>
      <c r="C2412" t="s">
        <v>301</v>
      </c>
      <c r="D2412" t="s">
        <v>223</v>
      </c>
      <c r="E2412" t="s">
        <v>16695</v>
      </c>
      <c r="F2412" t="s">
        <v>16693</v>
      </c>
      <c r="G2412">
        <v>0.86038000000000003</v>
      </c>
      <c r="H2412">
        <v>0.86034999999999995</v>
      </c>
      <c r="I2412">
        <v>4</v>
      </c>
      <c r="J2412">
        <v>-4</v>
      </c>
      <c r="K2412" t="s">
        <v>17</v>
      </c>
      <c r="L2412">
        <f t="shared" si="95"/>
        <v>44786.930000001856</v>
      </c>
      <c r="X2412" t="str">
        <f ca="1"/>
        <v>2025-06-03 11:28:22</v>
      </c>
    </row>
    <row r="2413" spans="1:24" x14ac:dyDescent="0.2">
      <c r="A2413" t="s">
        <v>11</v>
      </c>
      <c r="B2413" t="s">
        <v>16696</v>
      </c>
      <c r="C2413" t="s">
        <v>266</v>
      </c>
      <c r="D2413" t="s">
        <v>223</v>
      </c>
      <c r="E2413" t="s">
        <v>16697</v>
      </c>
      <c r="F2413" t="s">
        <v>16693</v>
      </c>
      <c r="G2413">
        <v>0.86094999999999999</v>
      </c>
      <c r="H2413">
        <v>0.86034999999999995</v>
      </c>
      <c r="I2413">
        <v>1</v>
      </c>
      <c r="J2413">
        <v>-1</v>
      </c>
      <c r="K2413" t="s">
        <v>17</v>
      </c>
      <c r="L2413">
        <f t="shared" si="95"/>
        <v>44790.930000001856</v>
      </c>
      <c r="X2413" t="str">
        <f ca="1"/>
        <v>2025-06-03 11:27:52</v>
      </c>
    </row>
    <row r="2414" spans="1:24" x14ac:dyDescent="0.2">
      <c r="A2414" t="s">
        <v>11</v>
      </c>
      <c r="B2414" t="s">
        <v>16698</v>
      </c>
      <c r="C2414" t="s">
        <v>266</v>
      </c>
      <c r="D2414" t="s">
        <v>223</v>
      </c>
      <c r="E2414" t="s">
        <v>16699</v>
      </c>
      <c r="F2414" t="s">
        <v>16700</v>
      </c>
      <c r="G2414">
        <v>0.86107</v>
      </c>
      <c r="H2414">
        <v>0.86085</v>
      </c>
      <c r="I2414">
        <v>1</v>
      </c>
      <c r="J2414">
        <v>-1</v>
      </c>
      <c r="K2414" t="s">
        <v>17</v>
      </c>
      <c r="L2414">
        <f t="shared" si="95"/>
        <v>44791.930000001856</v>
      </c>
      <c r="X2414" t="str">
        <f ca="1"/>
        <v>2025-06-03 11:26:42</v>
      </c>
    </row>
    <row r="2415" spans="1:24" x14ac:dyDescent="0.2">
      <c r="A2415" t="s">
        <v>11</v>
      </c>
      <c r="B2415" t="s">
        <v>16701</v>
      </c>
      <c r="C2415" t="s">
        <v>836</v>
      </c>
      <c r="D2415" t="s">
        <v>223</v>
      </c>
      <c r="E2415" t="s">
        <v>16702</v>
      </c>
      <c r="F2415" t="s">
        <v>16700</v>
      </c>
      <c r="G2415">
        <v>0.86085999999999996</v>
      </c>
      <c r="H2415">
        <v>0.86085</v>
      </c>
      <c r="I2415">
        <v>4</v>
      </c>
      <c r="J2415">
        <v>-4</v>
      </c>
      <c r="K2415" t="s">
        <v>17</v>
      </c>
      <c r="L2415">
        <f t="shared" si="95"/>
        <v>44792.930000001856</v>
      </c>
      <c r="X2415" t="str">
        <f ca="1"/>
        <v>2025-06-03 11:27:02</v>
      </c>
    </row>
    <row r="2416" spans="1:24" x14ac:dyDescent="0.2">
      <c r="A2416" t="s">
        <v>11</v>
      </c>
      <c r="B2416" t="s">
        <v>16703</v>
      </c>
      <c r="C2416" t="s">
        <v>301</v>
      </c>
      <c r="D2416" t="s">
        <v>223</v>
      </c>
      <c r="E2416" t="s">
        <v>16704</v>
      </c>
      <c r="F2416" t="s">
        <v>16700</v>
      </c>
      <c r="G2416">
        <v>0.86060000000000003</v>
      </c>
      <c r="H2416">
        <v>0.86085</v>
      </c>
      <c r="I2416">
        <v>8</v>
      </c>
      <c r="J2416">
        <v>7.36</v>
      </c>
      <c r="K2416" t="s">
        <v>17</v>
      </c>
      <c r="L2416">
        <f t="shared" si="95"/>
        <v>44796.930000001856</v>
      </c>
      <c r="X2416" t="str">
        <f ca="1"/>
        <v>2025-06-03 11:27:12</v>
      </c>
    </row>
    <row r="2417" spans="1:24" x14ac:dyDescent="0.2">
      <c r="A2417" t="s">
        <v>11</v>
      </c>
      <c r="B2417" t="s">
        <v>16705</v>
      </c>
      <c r="C2417" t="s">
        <v>281</v>
      </c>
      <c r="D2417" t="s">
        <v>223</v>
      </c>
      <c r="E2417" t="s">
        <v>16706</v>
      </c>
      <c r="F2417" t="s">
        <v>16700</v>
      </c>
      <c r="G2417">
        <v>0.8609</v>
      </c>
      <c r="H2417">
        <v>0.86085</v>
      </c>
      <c r="I2417">
        <v>2</v>
      </c>
      <c r="J2417">
        <v>-2</v>
      </c>
      <c r="K2417" t="s">
        <v>17</v>
      </c>
      <c r="L2417">
        <f t="shared" si="95"/>
        <v>44789.570000001855</v>
      </c>
      <c r="X2417" t="str">
        <f ca="1"/>
        <v>2025-06-03 11:26:52</v>
      </c>
    </row>
    <row r="2418" spans="1:24" x14ac:dyDescent="0.2">
      <c r="A2418" t="s">
        <v>11</v>
      </c>
      <c r="B2418" t="s">
        <v>16707</v>
      </c>
      <c r="C2418" t="s">
        <v>266</v>
      </c>
      <c r="D2418" t="s">
        <v>223</v>
      </c>
      <c r="E2418" t="s">
        <v>16708</v>
      </c>
      <c r="F2418" t="s">
        <v>16709</v>
      </c>
      <c r="G2418">
        <v>0.86048000000000002</v>
      </c>
      <c r="H2418">
        <v>0.86080999999999996</v>
      </c>
      <c r="I2418">
        <v>1</v>
      </c>
      <c r="J2418">
        <v>0.92</v>
      </c>
      <c r="K2418" t="s">
        <v>17</v>
      </c>
      <c r="L2418">
        <f t="shared" si="95"/>
        <v>44791.570000001855</v>
      </c>
      <c r="X2418" t="str">
        <f ca="1"/>
        <v>2025-06-03 11:25:32</v>
      </c>
    </row>
    <row r="2419" spans="1:24" x14ac:dyDescent="0.2">
      <c r="A2419" t="s">
        <v>18</v>
      </c>
      <c r="B2419" t="s">
        <v>16710</v>
      </c>
      <c r="C2419" t="s">
        <v>4565</v>
      </c>
      <c r="D2419" t="s">
        <v>223</v>
      </c>
      <c r="E2419" t="s">
        <v>16711</v>
      </c>
      <c r="F2419" t="s">
        <v>16712</v>
      </c>
      <c r="G2419">
        <v>0.85977999999999999</v>
      </c>
      <c r="H2419">
        <v>0.86007</v>
      </c>
      <c r="I2419">
        <v>4</v>
      </c>
      <c r="J2419">
        <v>-4</v>
      </c>
      <c r="K2419" t="s">
        <v>17</v>
      </c>
      <c r="L2419">
        <f t="shared" si="95"/>
        <v>44790.650000001857</v>
      </c>
      <c r="X2419" t="str">
        <f ca="1"/>
        <v>2025-06-03 11:24:51</v>
      </c>
    </row>
    <row r="2420" spans="1:24" x14ac:dyDescent="0.2">
      <c r="A2420" t="s">
        <v>18</v>
      </c>
      <c r="B2420" t="s">
        <v>16713</v>
      </c>
      <c r="C2420" t="s">
        <v>6909</v>
      </c>
      <c r="D2420" t="s">
        <v>223</v>
      </c>
      <c r="E2420" t="s">
        <v>16714</v>
      </c>
      <c r="F2420" t="s">
        <v>16712</v>
      </c>
      <c r="G2420">
        <v>0.85989000000000004</v>
      </c>
      <c r="H2420">
        <v>0.86007</v>
      </c>
      <c r="I2420">
        <v>8</v>
      </c>
      <c r="J2420">
        <v>-8</v>
      </c>
      <c r="K2420" t="s">
        <v>17</v>
      </c>
      <c r="L2420">
        <f t="shared" si="95"/>
        <v>44794.650000001857</v>
      </c>
      <c r="X2420" t="str">
        <f ca="1"/>
        <v>2025-06-03 11:25:11</v>
      </c>
    </row>
    <row r="2421" spans="1:24" x14ac:dyDescent="0.2">
      <c r="A2421" t="s">
        <v>18</v>
      </c>
      <c r="B2421" t="s">
        <v>16715</v>
      </c>
      <c r="C2421" t="s">
        <v>786</v>
      </c>
      <c r="D2421" t="s">
        <v>223</v>
      </c>
      <c r="E2421" t="s">
        <v>16716</v>
      </c>
      <c r="F2421" t="s">
        <v>16712</v>
      </c>
      <c r="G2421">
        <v>0.85984000000000005</v>
      </c>
      <c r="H2421">
        <v>0.86007</v>
      </c>
      <c r="I2421">
        <v>2</v>
      </c>
      <c r="J2421">
        <v>-2</v>
      </c>
      <c r="K2421" t="s">
        <v>17</v>
      </c>
      <c r="L2421">
        <f t="shared" si="95"/>
        <v>44802.650000001857</v>
      </c>
      <c r="X2421" t="str">
        <f ca="1"/>
        <v>2025-06-03 11:24:31</v>
      </c>
    </row>
    <row r="2422" spans="1:24" x14ac:dyDescent="0.2">
      <c r="A2422" t="s">
        <v>18</v>
      </c>
      <c r="B2422" t="s">
        <v>16717</v>
      </c>
      <c r="C2422" t="s">
        <v>266</v>
      </c>
      <c r="D2422" t="s">
        <v>223</v>
      </c>
      <c r="E2422" t="s">
        <v>16718</v>
      </c>
      <c r="F2422" t="s">
        <v>16712</v>
      </c>
      <c r="G2422">
        <v>0.85965000000000003</v>
      </c>
      <c r="H2422">
        <v>0.86007</v>
      </c>
      <c r="I2422">
        <v>1</v>
      </c>
      <c r="J2422">
        <v>-1</v>
      </c>
      <c r="K2422" t="s">
        <v>17</v>
      </c>
      <c r="L2422">
        <f t="shared" si="95"/>
        <v>44804.650000001857</v>
      </c>
      <c r="X2422" t="str">
        <f ca="1"/>
        <v>2025-06-03 11:24:22</v>
      </c>
    </row>
    <row r="2423" spans="1:24" x14ac:dyDescent="0.2">
      <c r="A2423" t="s">
        <v>18</v>
      </c>
      <c r="B2423" t="s">
        <v>16719</v>
      </c>
      <c r="C2423" t="s">
        <v>850</v>
      </c>
      <c r="D2423" t="s">
        <v>223</v>
      </c>
      <c r="E2423" t="s">
        <v>16720</v>
      </c>
      <c r="F2423" t="s">
        <v>16721</v>
      </c>
      <c r="G2423">
        <v>0.85941999999999996</v>
      </c>
      <c r="H2423">
        <v>0.85945000000000005</v>
      </c>
      <c r="I2423">
        <v>4</v>
      </c>
      <c r="J2423">
        <v>-4</v>
      </c>
      <c r="K2423" t="s">
        <v>17</v>
      </c>
      <c r="L2423">
        <f t="shared" si="95"/>
        <v>44805.650000001857</v>
      </c>
      <c r="X2423" t="str">
        <f ca="1"/>
        <v>2025-06-03 11:24:01</v>
      </c>
    </row>
    <row r="2424" spans="1:24" x14ac:dyDescent="0.2">
      <c r="A2424" t="s">
        <v>18</v>
      </c>
      <c r="B2424" t="s">
        <v>16722</v>
      </c>
      <c r="C2424" t="s">
        <v>4379</v>
      </c>
      <c r="D2424" t="s">
        <v>223</v>
      </c>
      <c r="E2424" t="s">
        <v>16723</v>
      </c>
      <c r="F2424" t="s">
        <v>16721</v>
      </c>
      <c r="G2424">
        <v>0.85938000000000003</v>
      </c>
      <c r="H2424">
        <v>0.85945000000000005</v>
      </c>
      <c r="I2424">
        <v>1</v>
      </c>
      <c r="J2424">
        <v>-1</v>
      </c>
      <c r="K2424" t="s">
        <v>17</v>
      </c>
      <c r="L2424">
        <f t="shared" si="95"/>
        <v>44809.650000001857</v>
      </c>
      <c r="X2424" t="str">
        <f ca="1"/>
        <v>2025-06-03 11:23:12</v>
      </c>
    </row>
    <row r="2425" spans="1:24" x14ac:dyDescent="0.2">
      <c r="A2425" t="s">
        <v>18</v>
      </c>
      <c r="B2425" t="s">
        <v>16724</v>
      </c>
      <c r="C2425" t="s">
        <v>840</v>
      </c>
      <c r="D2425" t="s">
        <v>223</v>
      </c>
      <c r="E2425" t="s">
        <v>16725</v>
      </c>
      <c r="F2425" t="s">
        <v>16721</v>
      </c>
      <c r="G2425">
        <v>0.85938999999999999</v>
      </c>
      <c r="H2425">
        <v>0.85945000000000005</v>
      </c>
      <c r="I2425">
        <v>2</v>
      </c>
      <c r="J2425">
        <v>-2</v>
      </c>
      <c r="K2425" t="s">
        <v>17</v>
      </c>
      <c r="L2425">
        <f t="shared" si="95"/>
        <v>44810.650000001857</v>
      </c>
      <c r="X2425" t="str">
        <f ca="1"/>
        <v>2025-06-03 11:23:51</v>
      </c>
    </row>
    <row r="2426" spans="1:24" x14ac:dyDescent="0.2">
      <c r="A2426" t="s">
        <v>18</v>
      </c>
      <c r="B2426" t="s">
        <v>16726</v>
      </c>
      <c r="C2426" t="s">
        <v>281</v>
      </c>
      <c r="D2426" t="s">
        <v>223</v>
      </c>
      <c r="E2426" t="s">
        <v>16727</v>
      </c>
      <c r="F2426" t="s">
        <v>16728</v>
      </c>
      <c r="G2426">
        <v>0.85936999999999997</v>
      </c>
      <c r="H2426">
        <v>0.85914000000000001</v>
      </c>
      <c r="I2426">
        <v>2</v>
      </c>
      <c r="J2426">
        <v>1.84</v>
      </c>
      <c r="K2426" t="s">
        <v>17</v>
      </c>
      <c r="L2426">
        <f t="shared" si="95"/>
        <v>44812.650000001857</v>
      </c>
      <c r="X2426" t="str">
        <f ca="1"/>
        <v>2025-06-03 11:22:11</v>
      </c>
    </row>
    <row r="2427" spans="1:24" x14ac:dyDescent="0.2">
      <c r="A2427" t="s">
        <v>18</v>
      </c>
      <c r="B2427" t="s">
        <v>16729</v>
      </c>
      <c r="C2427" t="s">
        <v>4379</v>
      </c>
      <c r="D2427" t="s">
        <v>223</v>
      </c>
      <c r="E2427" t="s">
        <v>16730</v>
      </c>
      <c r="F2427" t="s">
        <v>16728</v>
      </c>
      <c r="G2427">
        <v>0.85916999999999999</v>
      </c>
      <c r="H2427">
        <v>0.85914000000000001</v>
      </c>
      <c r="I2427">
        <v>1</v>
      </c>
      <c r="J2427">
        <v>0.92</v>
      </c>
      <c r="K2427" t="s">
        <v>17</v>
      </c>
      <c r="L2427">
        <f t="shared" si="95"/>
        <v>44810.81000000186</v>
      </c>
      <c r="X2427" t="str">
        <f ca="1"/>
        <v>2025-06-03 11:22:02</v>
      </c>
    </row>
    <row r="2428" spans="1:24" x14ac:dyDescent="0.2">
      <c r="A2428" t="s">
        <v>18</v>
      </c>
      <c r="B2428" t="s">
        <v>16731</v>
      </c>
      <c r="C2428" t="s">
        <v>836</v>
      </c>
      <c r="D2428" t="s">
        <v>223</v>
      </c>
      <c r="E2428" t="s">
        <v>16732</v>
      </c>
      <c r="F2428" t="s">
        <v>16728</v>
      </c>
      <c r="G2428">
        <v>0.85943999999999998</v>
      </c>
      <c r="H2428">
        <v>0.85914000000000001</v>
      </c>
      <c r="I2428">
        <v>4</v>
      </c>
      <c r="J2428">
        <v>3.68</v>
      </c>
      <c r="K2428" t="s">
        <v>17</v>
      </c>
      <c r="L2428">
        <f t="shared" si="95"/>
        <v>44809.890000001862</v>
      </c>
      <c r="X2428" t="str">
        <f ca="1"/>
        <v>2025-06-03 11:22:21</v>
      </c>
    </row>
    <row r="2429" spans="1:24" x14ac:dyDescent="0.2">
      <c r="A2429" t="s">
        <v>18</v>
      </c>
      <c r="B2429" t="s">
        <v>16733</v>
      </c>
      <c r="C2429" t="s">
        <v>301</v>
      </c>
      <c r="D2429" t="s">
        <v>223</v>
      </c>
      <c r="E2429" t="s">
        <v>16734</v>
      </c>
      <c r="F2429" t="s">
        <v>16728</v>
      </c>
      <c r="G2429">
        <v>0.85938999999999999</v>
      </c>
      <c r="H2429">
        <v>0.85914000000000001</v>
      </c>
      <c r="I2429">
        <v>8</v>
      </c>
      <c r="J2429">
        <v>7.36</v>
      </c>
      <c r="K2429" t="s">
        <v>17</v>
      </c>
      <c r="L2429">
        <f t="shared" si="95"/>
        <v>44806.210000001862</v>
      </c>
      <c r="X2429" t="str">
        <f ca="1"/>
        <v>2025-06-03 11:22:31</v>
      </c>
    </row>
    <row r="2430" spans="1:24" x14ac:dyDescent="0.2">
      <c r="A2430" t="s">
        <v>18</v>
      </c>
      <c r="B2430" t="s">
        <v>16735</v>
      </c>
      <c r="C2430" t="s">
        <v>266</v>
      </c>
      <c r="D2430" t="s">
        <v>223</v>
      </c>
      <c r="E2430" t="s">
        <v>16736</v>
      </c>
      <c r="F2430" t="s">
        <v>16737</v>
      </c>
      <c r="G2430">
        <v>0.85863999999999996</v>
      </c>
      <c r="H2430">
        <v>0.85914000000000001</v>
      </c>
      <c r="I2430">
        <v>1</v>
      </c>
      <c r="J2430">
        <v>-1</v>
      </c>
      <c r="K2430" t="s">
        <v>17</v>
      </c>
      <c r="L2430">
        <f t="shared" si="95"/>
        <v>44798.850000001861</v>
      </c>
      <c r="X2430" t="str">
        <f ca="1"/>
        <v>2025-06-03 11:20:52</v>
      </c>
    </row>
    <row r="2431" spans="1:24" x14ac:dyDescent="0.2">
      <c r="A2431" t="s">
        <v>18</v>
      </c>
      <c r="B2431" t="s">
        <v>16738</v>
      </c>
      <c r="C2431" t="s">
        <v>222</v>
      </c>
      <c r="D2431" t="s">
        <v>223</v>
      </c>
      <c r="E2431" t="s">
        <v>16739</v>
      </c>
      <c r="F2431" t="s">
        <v>16737</v>
      </c>
      <c r="G2431">
        <v>0.85897999999999997</v>
      </c>
      <c r="H2431">
        <v>0.85914000000000001</v>
      </c>
      <c r="I2431">
        <v>4</v>
      </c>
      <c r="J2431">
        <v>-4</v>
      </c>
      <c r="K2431" t="s">
        <v>17</v>
      </c>
      <c r="L2431">
        <f t="shared" si="95"/>
        <v>44799.850000001861</v>
      </c>
      <c r="X2431" t="str">
        <f ca="1"/>
        <v>2025-06-03 11:21:31</v>
      </c>
    </row>
    <row r="2432" spans="1:24" x14ac:dyDescent="0.2">
      <c r="A2432" t="s">
        <v>18</v>
      </c>
      <c r="B2432" t="s">
        <v>16740</v>
      </c>
      <c r="C2432" t="s">
        <v>786</v>
      </c>
      <c r="D2432" t="s">
        <v>223</v>
      </c>
      <c r="E2432" t="s">
        <v>16741</v>
      </c>
      <c r="F2432" t="s">
        <v>16737</v>
      </c>
      <c r="G2432">
        <v>0.85899000000000003</v>
      </c>
      <c r="H2432">
        <v>0.85914000000000001</v>
      </c>
      <c r="I2432">
        <v>2</v>
      </c>
      <c r="J2432">
        <v>-2</v>
      </c>
      <c r="K2432" t="s">
        <v>17</v>
      </c>
      <c r="L2432">
        <f t="shared" si="95"/>
        <v>44803.850000001861</v>
      </c>
      <c r="X2432" t="str">
        <f ca="1"/>
        <v>2025-06-03 11:21:01</v>
      </c>
    </row>
    <row r="2433" spans="1:24" x14ac:dyDescent="0.2">
      <c r="A2433" t="s">
        <v>18</v>
      </c>
      <c r="B2433" t="s">
        <v>16742</v>
      </c>
      <c r="C2433" t="s">
        <v>6909</v>
      </c>
      <c r="D2433" t="s">
        <v>223</v>
      </c>
      <c r="E2433" t="s">
        <v>16743</v>
      </c>
      <c r="F2433" t="s">
        <v>16737</v>
      </c>
      <c r="G2433">
        <v>0.85924</v>
      </c>
      <c r="H2433">
        <v>0.85914000000000001</v>
      </c>
      <c r="I2433">
        <v>8</v>
      </c>
      <c r="J2433">
        <v>7.36</v>
      </c>
      <c r="K2433" t="s">
        <v>17</v>
      </c>
      <c r="L2433">
        <f t="shared" si="95"/>
        <v>44805.850000001861</v>
      </c>
      <c r="X2433" t="str">
        <f ca="1"/>
        <v>2025-06-03 11:21:41</v>
      </c>
    </row>
    <row r="2434" spans="1:24" x14ac:dyDescent="0.2">
      <c r="A2434" t="s">
        <v>18</v>
      </c>
      <c r="B2434" t="s">
        <v>16744</v>
      </c>
      <c r="C2434" t="s">
        <v>266</v>
      </c>
      <c r="D2434" t="s">
        <v>223</v>
      </c>
      <c r="E2434" t="s">
        <v>16745</v>
      </c>
      <c r="F2434" t="s">
        <v>16746</v>
      </c>
      <c r="G2434">
        <v>0.86009999999999998</v>
      </c>
      <c r="H2434">
        <v>0.85887999999999998</v>
      </c>
      <c r="I2434">
        <v>1</v>
      </c>
      <c r="J2434">
        <v>0.92</v>
      </c>
      <c r="K2434" t="s">
        <v>17</v>
      </c>
      <c r="L2434">
        <f t="shared" si="95"/>
        <v>44798.490000001861</v>
      </c>
      <c r="X2434" t="str">
        <f ca="1"/>
        <v>2025-06-03 11:19:21</v>
      </c>
    </row>
    <row r="2435" spans="1:24" x14ac:dyDescent="0.2">
      <c r="A2435" t="s">
        <v>18</v>
      </c>
      <c r="B2435" t="s">
        <v>16747</v>
      </c>
      <c r="C2435" t="s">
        <v>266</v>
      </c>
      <c r="D2435" t="s">
        <v>223</v>
      </c>
      <c r="E2435" t="s">
        <v>16748</v>
      </c>
      <c r="F2435" t="s">
        <v>16749</v>
      </c>
      <c r="G2435">
        <v>0.86017999999999994</v>
      </c>
      <c r="H2435">
        <v>0.85985999999999996</v>
      </c>
      <c r="I2435">
        <v>1</v>
      </c>
      <c r="J2435">
        <v>0.92</v>
      </c>
      <c r="K2435" t="s">
        <v>17</v>
      </c>
      <c r="L2435">
        <f t="shared" si="95"/>
        <v>44797.570000001862</v>
      </c>
      <c r="X2435" t="str">
        <f ca="1"/>
        <v>2025-06-03 11:18:11</v>
      </c>
    </row>
    <row r="2436" spans="1:24" x14ac:dyDescent="0.2">
      <c r="A2436" t="s">
        <v>18</v>
      </c>
      <c r="B2436" t="s">
        <v>16750</v>
      </c>
      <c r="C2436" t="s">
        <v>786</v>
      </c>
      <c r="D2436" t="s">
        <v>223</v>
      </c>
      <c r="E2436" t="s">
        <v>16751</v>
      </c>
      <c r="F2436" t="s">
        <v>16752</v>
      </c>
      <c r="G2436">
        <v>0.86051</v>
      </c>
      <c r="H2436">
        <v>0.85995999999999995</v>
      </c>
      <c r="I2436">
        <v>2</v>
      </c>
      <c r="J2436">
        <v>1.84</v>
      </c>
      <c r="K2436" t="s">
        <v>17</v>
      </c>
      <c r="L2436">
        <f t="shared" ref="L2436:L2499" si="96">L2435-J2435</f>
        <v>44796.650000001864</v>
      </c>
      <c r="X2436" t="str">
        <f ca="1"/>
        <v>2025-06-03 11:17:10</v>
      </c>
    </row>
    <row r="2437" spans="1:24" x14ac:dyDescent="0.2">
      <c r="A2437" t="s">
        <v>18</v>
      </c>
      <c r="B2437" t="s">
        <v>16753</v>
      </c>
      <c r="C2437" t="s">
        <v>4680</v>
      </c>
      <c r="D2437" t="s">
        <v>223</v>
      </c>
      <c r="E2437" t="s">
        <v>16754</v>
      </c>
      <c r="F2437" t="s">
        <v>16752</v>
      </c>
      <c r="G2437">
        <v>0.86063999999999996</v>
      </c>
      <c r="H2437">
        <v>0.85995999999999995</v>
      </c>
      <c r="I2437">
        <v>4</v>
      </c>
      <c r="J2437">
        <v>3.68</v>
      </c>
      <c r="K2437" t="s">
        <v>17</v>
      </c>
      <c r="L2437">
        <f t="shared" si="96"/>
        <v>44794.810000001868</v>
      </c>
      <c r="X2437" t="str">
        <f ca="1"/>
        <v>2025-06-03 11:17:20</v>
      </c>
    </row>
    <row r="2438" spans="1:24" x14ac:dyDescent="0.2">
      <c r="A2438" t="s">
        <v>18</v>
      </c>
      <c r="B2438" t="s">
        <v>16755</v>
      </c>
      <c r="C2438" t="s">
        <v>266</v>
      </c>
      <c r="D2438" t="s">
        <v>223</v>
      </c>
      <c r="E2438" t="s">
        <v>16756</v>
      </c>
      <c r="F2438" t="s">
        <v>16752</v>
      </c>
      <c r="G2438">
        <v>0.86021999999999998</v>
      </c>
      <c r="H2438">
        <v>0.85995999999999995</v>
      </c>
      <c r="I2438">
        <v>1</v>
      </c>
      <c r="J2438">
        <v>0.92</v>
      </c>
      <c r="K2438" t="s">
        <v>17</v>
      </c>
      <c r="L2438">
        <f t="shared" si="96"/>
        <v>44791.130000001867</v>
      </c>
      <c r="X2438" t="str">
        <f ca="1"/>
        <v>2025-06-03 11:17:01</v>
      </c>
    </row>
    <row r="2439" spans="1:24" x14ac:dyDescent="0.2">
      <c r="A2439" t="s">
        <v>11</v>
      </c>
      <c r="B2439" t="s">
        <v>16757</v>
      </c>
      <c r="C2439" t="s">
        <v>281</v>
      </c>
      <c r="D2439" t="s">
        <v>223</v>
      </c>
      <c r="E2439" t="s">
        <v>16758</v>
      </c>
      <c r="F2439" t="s">
        <v>16759</v>
      </c>
      <c r="G2439">
        <v>0.86102000000000001</v>
      </c>
      <c r="H2439">
        <v>0.86050000000000004</v>
      </c>
      <c r="I2439">
        <v>2</v>
      </c>
      <c r="J2439">
        <v>-2</v>
      </c>
      <c r="K2439" t="s">
        <v>17</v>
      </c>
      <c r="L2439">
        <f t="shared" si="96"/>
        <v>44790.210000001869</v>
      </c>
      <c r="X2439" t="str">
        <f ca="1"/>
        <v>2025-06-03 11:15:59</v>
      </c>
    </row>
    <row r="2440" spans="1:24" x14ac:dyDescent="0.2">
      <c r="A2440" t="s">
        <v>11</v>
      </c>
      <c r="B2440" t="s">
        <v>16760</v>
      </c>
      <c r="C2440" t="s">
        <v>266</v>
      </c>
      <c r="D2440" t="s">
        <v>223</v>
      </c>
      <c r="E2440" t="s">
        <v>16761</v>
      </c>
      <c r="F2440" t="s">
        <v>16759</v>
      </c>
      <c r="G2440">
        <v>0.86129</v>
      </c>
      <c r="H2440">
        <v>0.86050000000000004</v>
      </c>
      <c r="I2440">
        <v>1</v>
      </c>
      <c r="J2440">
        <v>-1</v>
      </c>
      <c r="K2440" t="s">
        <v>17</v>
      </c>
      <c r="L2440">
        <f t="shared" si="96"/>
        <v>44792.210000001869</v>
      </c>
      <c r="X2440" t="str">
        <f ca="1"/>
        <v>2025-06-03 11:15:49</v>
      </c>
    </row>
    <row r="2441" spans="1:24" x14ac:dyDescent="0.2">
      <c r="A2441" t="s">
        <v>11</v>
      </c>
      <c r="B2441" t="s">
        <v>16762</v>
      </c>
      <c r="C2441" t="s">
        <v>301</v>
      </c>
      <c r="D2441" t="s">
        <v>223</v>
      </c>
      <c r="E2441" t="s">
        <v>16763</v>
      </c>
      <c r="F2441" t="s">
        <v>16759</v>
      </c>
      <c r="G2441">
        <v>0.86087999999999998</v>
      </c>
      <c r="H2441">
        <v>0.86050000000000004</v>
      </c>
      <c r="I2441">
        <v>8</v>
      </c>
      <c r="J2441">
        <v>-8</v>
      </c>
      <c r="K2441" t="s">
        <v>17</v>
      </c>
      <c r="L2441">
        <f t="shared" si="96"/>
        <v>44793.210000001869</v>
      </c>
      <c r="X2441" t="str">
        <f ca="1"/>
        <v>2025-06-03 11:16:19</v>
      </c>
    </row>
    <row r="2442" spans="1:24" x14ac:dyDescent="0.2">
      <c r="A2442" t="s">
        <v>11</v>
      </c>
      <c r="B2442" t="s">
        <v>16764</v>
      </c>
      <c r="C2442" t="s">
        <v>836</v>
      </c>
      <c r="D2442" t="s">
        <v>223</v>
      </c>
      <c r="E2442" t="s">
        <v>16765</v>
      </c>
      <c r="F2442" t="s">
        <v>16759</v>
      </c>
      <c r="G2442">
        <v>0.86099999999999999</v>
      </c>
      <c r="H2442">
        <v>0.86050000000000004</v>
      </c>
      <c r="I2442">
        <v>4</v>
      </c>
      <c r="J2442">
        <v>-4</v>
      </c>
      <c r="K2442" t="s">
        <v>17</v>
      </c>
      <c r="L2442">
        <f t="shared" si="96"/>
        <v>44801.210000001869</v>
      </c>
      <c r="X2442" t="str">
        <f ca="1"/>
        <v>2025-06-03 11:16:09</v>
      </c>
    </row>
    <row r="2443" spans="1:24" x14ac:dyDescent="0.2">
      <c r="A2443" t="s">
        <v>11</v>
      </c>
      <c r="B2443" t="s">
        <v>16766</v>
      </c>
      <c r="C2443" t="s">
        <v>281</v>
      </c>
      <c r="D2443" t="s">
        <v>223</v>
      </c>
      <c r="E2443" t="s">
        <v>16767</v>
      </c>
      <c r="F2443" t="s">
        <v>16768</v>
      </c>
      <c r="G2443">
        <v>0.86094999999999999</v>
      </c>
      <c r="H2443">
        <v>0.86134999999999995</v>
      </c>
      <c r="I2443">
        <v>2</v>
      </c>
      <c r="J2443">
        <v>1.84</v>
      </c>
      <c r="K2443" t="s">
        <v>17</v>
      </c>
      <c r="L2443">
        <f t="shared" si="96"/>
        <v>44805.210000001869</v>
      </c>
      <c r="X2443" t="str">
        <f ca="1"/>
        <v>2025-06-03 11:14:49</v>
      </c>
    </row>
    <row r="2444" spans="1:24" x14ac:dyDescent="0.2">
      <c r="A2444" t="s">
        <v>11</v>
      </c>
      <c r="B2444" t="s">
        <v>16769</v>
      </c>
      <c r="C2444" t="s">
        <v>266</v>
      </c>
      <c r="D2444" t="s">
        <v>223</v>
      </c>
      <c r="E2444" t="s">
        <v>16770</v>
      </c>
      <c r="F2444" t="s">
        <v>16768</v>
      </c>
      <c r="G2444">
        <v>0.86124000000000001</v>
      </c>
      <c r="H2444">
        <v>0.86134999999999995</v>
      </c>
      <c r="I2444">
        <v>1</v>
      </c>
      <c r="J2444">
        <v>0.92</v>
      </c>
      <c r="K2444" t="s">
        <v>17</v>
      </c>
      <c r="L2444">
        <f t="shared" si="96"/>
        <v>44803.370000001873</v>
      </c>
      <c r="X2444" t="str">
        <f ca="1"/>
        <v>2025-06-03 11:14:39</v>
      </c>
    </row>
    <row r="2445" spans="1:24" x14ac:dyDescent="0.2">
      <c r="A2445" t="s">
        <v>11</v>
      </c>
      <c r="B2445" t="s">
        <v>16771</v>
      </c>
      <c r="C2445" t="s">
        <v>301</v>
      </c>
      <c r="D2445" t="s">
        <v>223</v>
      </c>
      <c r="E2445" t="s">
        <v>16772</v>
      </c>
      <c r="F2445" t="s">
        <v>16773</v>
      </c>
      <c r="G2445">
        <v>0.86162000000000005</v>
      </c>
      <c r="H2445">
        <v>0.86134999999999995</v>
      </c>
      <c r="I2445">
        <v>2</v>
      </c>
      <c r="J2445">
        <v>-2</v>
      </c>
      <c r="K2445" t="s">
        <v>17</v>
      </c>
      <c r="L2445">
        <f t="shared" si="96"/>
        <v>44802.450000001874</v>
      </c>
      <c r="X2445" t="str">
        <f ca="1"/>
        <v>2025-06-03 11:13:59</v>
      </c>
    </row>
    <row r="2446" spans="1:24" x14ac:dyDescent="0.2">
      <c r="A2446" t="s">
        <v>11</v>
      </c>
      <c r="B2446" t="s">
        <v>16774</v>
      </c>
      <c r="C2446" t="s">
        <v>850</v>
      </c>
      <c r="D2446" t="s">
        <v>223</v>
      </c>
      <c r="E2446" t="s">
        <v>16775</v>
      </c>
      <c r="F2446" t="s">
        <v>16773</v>
      </c>
      <c r="G2446">
        <v>0.86107999999999996</v>
      </c>
      <c r="H2446">
        <v>0.86134999999999995</v>
      </c>
      <c r="I2446">
        <v>8</v>
      </c>
      <c r="J2446">
        <v>7.36</v>
      </c>
      <c r="K2446" t="s">
        <v>17</v>
      </c>
      <c r="L2446">
        <f t="shared" si="96"/>
        <v>44804.450000001874</v>
      </c>
      <c r="X2446" t="str">
        <f ca="1"/>
        <v>2025-06-03 11:14:19</v>
      </c>
    </row>
    <row r="2447" spans="1:24" x14ac:dyDescent="0.2">
      <c r="A2447" t="s">
        <v>11</v>
      </c>
      <c r="B2447" t="s">
        <v>16776</v>
      </c>
      <c r="C2447" t="s">
        <v>840</v>
      </c>
      <c r="D2447" t="s">
        <v>223</v>
      </c>
      <c r="E2447" t="s">
        <v>16777</v>
      </c>
      <c r="F2447" t="s">
        <v>16773</v>
      </c>
      <c r="G2447">
        <v>0.86128000000000005</v>
      </c>
      <c r="H2447">
        <v>0.86134999999999995</v>
      </c>
      <c r="I2447">
        <v>4</v>
      </c>
      <c r="J2447">
        <v>3.68</v>
      </c>
      <c r="K2447" t="s">
        <v>17</v>
      </c>
      <c r="L2447">
        <f t="shared" si="96"/>
        <v>44797.090000001874</v>
      </c>
      <c r="X2447" t="str">
        <f ca="1"/>
        <v>2025-06-03 11:14:09</v>
      </c>
    </row>
    <row r="2448" spans="1:24" x14ac:dyDescent="0.2">
      <c r="A2448" t="s">
        <v>11</v>
      </c>
      <c r="B2448" t="s">
        <v>16778</v>
      </c>
      <c r="C2448" t="s">
        <v>266</v>
      </c>
      <c r="D2448" t="s">
        <v>223</v>
      </c>
      <c r="E2448" t="s">
        <v>16779</v>
      </c>
      <c r="F2448" t="s">
        <v>16773</v>
      </c>
      <c r="G2448">
        <v>0.86216999999999999</v>
      </c>
      <c r="H2448">
        <v>0.86134999999999995</v>
      </c>
      <c r="I2448">
        <v>1</v>
      </c>
      <c r="J2448">
        <v>-1</v>
      </c>
      <c r="K2448" t="s">
        <v>17</v>
      </c>
      <c r="L2448">
        <f t="shared" si="96"/>
        <v>44793.410000001873</v>
      </c>
      <c r="X2448" t="str">
        <f ca="1"/>
        <v>2025-06-03 11:13:29</v>
      </c>
    </row>
    <row r="2449" spans="1:24" x14ac:dyDescent="0.2">
      <c r="A2449" t="s">
        <v>11</v>
      </c>
      <c r="B2449" t="s">
        <v>16780</v>
      </c>
      <c r="C2449" t="s">
        <v>266</v>
      </c>
      <c r="D2449" t="s">
        <v>223</v>
      </c>
      <c r="E2449" t="s">
        <v>16781</v>
      </c>
      <c r="F2449" t="s">
        <v>16782</v>
      </c>
      <c r="G2449">
        <v>0.86087000000000002</v>
      </c>
      <c r="H2449">
        <v>0.86155999999999999</v>
      </c>
      <c r="I2449">
        <v>1</v>
      </c>
      <c r="J2449">
        <v>0.92</v>
      </c>
      <c r="K2449" t="s">
        <v>17</v>
      </c>
      <c r="L2449">
        <f t="shared" si="96"/>
        <v>44794.410000001873</v>
      </c>
      <c r="X2449" t="str">
        <f ca="1"/>
        <v>2025-06-03 11:12:19</v>
      </c>
    </row>
    <row r="2450" spans="1:24" x14ac:dyDescent="0.2">
      <c r="A2450" t="s">
        <v>11</v>
      </c>
      <c r="B2450" t="s">
        <v>16783</v>
      </c>
      <c r="C2450" t="s">
        <v>840</v>
      </c>
      <c r="D2450" t="s">
        <v>223</v>
      </c>
      <c r="E2450" t="s">
        <v>16784</v>
      </c>
      <c r="F2450" t="s">
        <v>16785</v>
      </c>
      <c r="G2450">
        <v>0.86043000000000003</v>
      </c>
      <c r="H2450">
        <v>0.86087999999999998</v>
      </c>
      <c r="I2450">
        <v>8</v>
      </c>
      <c r="J2450">
        <v>7.36</v>
      </c>
      <c r="K2450" t="s">
        <v>17</v>
      </c>
      <c r="L2450">
        <f t="shared" si="96"/>
        <v>44793.490000001875</v>
      </c>
      <c r="X2450" t="str">
        <f ca="1"/>
        <v>2025-06-03 11:11:49</v>
      </c>
    </row>
    <row r="2451" spans="1:24" x14ac:dyDescent="0.2">
      <c r="A2451" t="s">
        <v>11</v>
      </c>
      <c r="B2451" t="s">
        <v>16786</v>
      </c>
      <c r="C2451" t="s">
        <v>836</v>
      </c>
      <c r="D2451" t="s">
        <v>223</v>
      </c>
      <c r="E2451" t="s">
        <v>16787</v>
      </c>
      <c r="F2451" t="s">
        <v>16785</v>
      </c>
      <c r="G2451">
        <v>0.86116999999999999</v>
      </c>
      <c r="H2451">
        <v>0.86087999999999998</v>
      </c>
      <c r="I2451">
        <v>2</v>
      </c>
      <c r="J2451">
        <v>-2</v>
      </c>
      <c r="K2451" t="s">
        <v>17</v>
      </c>
      <c r="L2451">
        <f t="shared" si="96"/>
        <v>44786.130000001875</v>
      </c>
      <c r="X2451" t="str">
        <f ca="1"/>
        <v>2025-06-03 11:11:29</v>
      </c>
    </row>
    <row r="2452" spans="1:24" x14ac:dyDescent="0.2">
      <c r="A2452" t="s">
        <v>11</v>
      </c>
      <c r="B2452" t="s">
        <v>16788</v>
      </c>
      <c r="C2452" t="s">
        <v>301</v>
      </c>
      <c r="D2452" t="s">
        <v>223</v>
      </c>
      <c r="E2452" t="s">
        <v>16789</v>
      </c>
      <c r="F2452" t="s">
        <v>16785</v>
      </c>
      <c r="G2452">
        <v>0.86060000000000003</v>
      </c>
      <c r="H2452">
        <v>0.86087999999999998</v>
      </c>
      <c r="I2452">
        <v>4</v>
      </c>
      <c r="J2452">
        <v>3.68</v>
      </c>
      <c r="K2452" t="s">
        <v>17</v>
      </c>
      <c r="L2452">
        <f t="shared" si="96"/>
        <v>44788.130000001875</v>
      </c>
      <c r="X2452" t="str">
        <f ca="1"/>
        <v>2025-06-03 11:11:39</v>
      </c>
    </row>
    <row r="2453" spans="1:24" x14ac:dyDescent="0.2">
      <c r="A2453" t="s">
        <v>11</v>
      </c>
      <c r="B2453" t="s">
        <v>16790</v>
      </c>
      <c r="C2453" t="s">
        <v>266</v>
      </c>
      <c r="D2453" t="s">
        <v>223</v>
      </c>
      <c r="E2453" t="s">
        <v>16791</v>
      </c>
      <c r="F2453" t="s">
        <v>16785</v>
      </c>
      <c r="G2453">
        <v>0.86141000000000001</v>
      </c>
      <c r="H2453">
        <v>0.86087999999999998</v>
      </c>
      <c r="I2453">
        <v>1</v>
      </c>
      <c r="J2453">
        <v>-1</v>
      </c>
      <c r="K2453" t="s">
        <v>17</v>
      </c>
      <c r="L2453">
        <f t="shared" si="96"/>
        <v>44784.450000001874</v>
      </c>
      <c r="X2453" t="str">
        <f ca="1"/>
        <v>2025-06-03 11:11:09</v>
      </c>
    </row>
    <row r="2454" spans="1:24" x14ac:dyDescent="0.2">
      <c r="A2454" t="s">
        <v>11</v>
      </c>
      <c r="B2454" t="s">
        <v>16792</v>
      </c>
      <c r="C2454" t="s">
        <v>266</v>
      </c>
      <c r="D2454" t="s">
        <v>223</v>
      </c>
      <c r="E2454" t="s">
        <v>16793</v>
      </c>
      <c r="F2454" t="s">
        <v>16794</v>
      </c>
      <c r="G2454">
        <v>0.86040000000000005</v>
      </c>
      <c r="H2454">
        <v>0.86141000000000001</v>
      </c>
      <c r="I2454">
        <v>1</v>
      </c>
      <c r="J2454">
        <v>0.92</v>
      </c>
      <c r="K2454" t="s">
        <v>17</v>
      </c>
      <c r="L2454">
        <f t="shared" si="96"/>
        <v>44785.450000001874</v>
      </c>
      <c r="X2454" t="str">
        <f ca="1"/>
        <v>2025-06-03 11:09:59</v>
      </c>
    </row>
    <row r="2455" spans="1:24" x14ac:dyDescent="0.2">
      <c r="A2455" t="s">
        <v>11</v>
      </c>
      <c r="B2455" t="s">
        <v>16795</v>
      </c>
      <c r="C2455" t="s">
        <v>4680</v>
      </c>
      <c r="D2455" t="s">
        <v>223</v>
      </c>
      <c r="E2455" t="s">
        <v>16796</v>
      </c>
      <c r="F2455" t="s">
        <v>16794</v>
      </c>
      <c r="G2455">
        <v>0.86034999999999995</v>
      </c>
      <c r="H2455">
        <v>0.86141000000000001</v>
      </c>
      <c r="I2455">
        <v>4</v>
      </c>
      <c r="J2455">
        <v>3.68</v>
      </c>
      <c r="K2455" t="s">
        <v>17</v>
      </c>
      <c r="L2455">
        <f t="shared" si="96"/>
        <v>44784.530000001876</v>
      </c>
      <c r="X2455" t="str">
        <f ca="1"/>
        <v>2025-06-03 11:10:18</v>
      </c>
    </row>
    <row r="2456" spans="1:24" x14ac:dyDescent="0.2">
      <c r="A2456" t="s">
        <v>11</v>
      </c>
      <c r="B2456" t="s">
        <v>16797</v>
      </c>
      <c r="C2456" t="s">
        <v>786</v>
      </c>
      <c r="D2456" t="s">
        <v>223</v>
      </c>
      <c r="E2456" t="s">
        <v>16798</v>
      </c>
      <c r="F2456" t="s">
        <v>16794</v>
      </c>
      <c r="G2456">
        <v>0.86034999999999995</v>
      </c>
      <c r="H2456">
        <v>0.86141000000000001</v>
      </c>
      <c r="I2456">
        <v>2</v>
      </c>
      <c r="J2456">
        <v>1.84</v>
      </c>
      <c r="K2456" t="s">
        <v>17</v>
      </c>
      <c r="L2456">
        <f t="shared" si="96"/>
        <v>44780.850000001876</v>
      </c>
      <c r="X2456" t="str">
        <f ca="1"/>
        <v>2025-06-03 11:10:08</v>
      </c>
    </row>
    <row r="2457" spans="1:24" x14ac:dyDescent="0.2">
      <c r="A2457" t="s">
        <v>11</v>
      </c>
      <c r="B2457" t="s">
        <v>16799</v>
      </c>
      <c r="C2457" t="s">
        <v>786</v>
      </c>
      <c r="D2457" t="s">
        <v>223</v>
      </c>
      <c r="E2457" t="s">
        <v>16800</v>
      </c>
      <c r="F2457" t="s">
        <v>16801</v>
      </c>
      <c r="G2457">
        <v>0.85945000000000005</v>
      </c>
      <c r="H2457">
        <v>0.86048000000000002</v>
      </c>
      <c r="I2457">
        <v>2</v>
      </c>
      <c r="J2457">
        <v>1.84</v>
      </c>
      <c r="K2457" t="s">
        <v>17</v>
      </c>
      <c r="L2457">
        <f t="shared" si="96"/>
        <v>44779.010000001879</v>
      </c>
      <c r="X2457" t="str">
        <f ca="1"/>
        <v>2025-06-03 11:08:58</v>
      </c>
    </row>
    <row r="2458" spans="1:24" x14ac:dyDescent="0.2">
      <c r="A2458" t="s">
        <v>11</v>
      </c>
      <c r="B2458" t="s">
        <v>16802</v>
      </c>
      <c r="C2458" t="s">
        <v>266</v>
      </c>
      <c r="D2458" t="s">
        <v>223</v>
      </c>
      <c r="E2458" t="s">
        <v>16803</v>
      </c>
      <c r="F2458" t="s">
        <v>16801</v>
      </c>
      <c r="G2458">
        <v>0.85951999999999995</v>
      </c>
      <c r="H2458">
        <v>0.86048000000000002</v>
      </c>
      <c r="I2458">
        <v>1</v>
      </c>
      <c r="J2458">
        <v>0.92</v>
      </c>
      <c r="K2458" t="s">
        <v>17</v>
      </c>
      <c r="L2458">
        <f t="shared" si="96"/>
        <v>44777.170000001883</v>
      </c>
      <c r="X2458" t="str">
        <f ca="1"/>
        <v>2025-06-03 11:08:49</v>
      </c>
    </row>
    <row r="2459" spans="1:24" x14ac:dyDescent="0.2">
      <c r="A2459" t="s">
        <v>11</v>
      </c>
      <c r="B2459" t="s">
        <v>16804</v>
      </c>
      <c r="C2459" t="s">
        <v>266</v>
      </c>
      <c r="D2459" t="s">
        <v>223</v>
      </c>
      <c r="E2459" t="s">
        <v>16805</v>
      </c>
      <c r="F2459" t="s">
        <v>16806</v>
      </c>
      <c r="G2459">
        <v>0.85926000000000002</v>
      </c>
      <c r="H2459">
        <v>0.85946</v>
      </c>
      <c r="I2459">
        <v>1</v>
      </c>
      <c r="J2459">
        <v>0.92</v>
      </c>
      <c r="K2459" t="s">
        <v>17</v>
      </c>
      <c r="L2459">
        <f t="shared" si="96"/>
        <v>44776.250000001884</v>
      </c>
      <c r="X2459" t="str">
        <f ca="1"/>
        <v>2025-06-03 11:07:39</v>
      </c>
    </row>
    <row r="2460" spans="1:24" x14ac:dyDescent="0.2">
      <c r="A2460" t="s">
        <v>11</v>
      </c>
      <c r="B2460" t="s">
        <v>16807</v>
      </c>
      <c r="C2460" t="s">
        <v>786</v>
      </c>
      <c r="D2460" t="s">
        <v>223</v>
      </c>
      <c r="E2460" t="s">
        <v>16808</v>
      </c>
      <c r="F2460" t="s">
        <v>16809</v>
      </c>
      <c r="G2460">
        <v>0.85941999999999996</v>
      </c>
      <c r="H2460">
        <v>0.85965999999999998</v>
      </c>
      <c r="I2460">
        <v>2</v>
      </c>
      <c r="J2460">
        <v>1.84</v>
      </c>
      <c r="K2460" t="s">
        <v>17</v>
      </c>
      <c r="L2460">
        <f t="shared" si="96"/>
        <v>44775.330000001886</v>
      </c>
      <c r="X2460" t="str">
        <f ca="1"/>
        <v>2025-06-03 11:06:38</v>
      </c>
    </row>
    <row r="2461" spans="1:24" x14ac:dyDescent="0.2">
      <c r="A2461" t="s">
        <v>11</v>
      </c>
      <c r="B2461" t="s">
        <v>16810</v>
      </c>
      <c r="C2461" t="s">
        <v>4680</v>
      </c>
      <c r="D2461" t="s">
        <v>223</v>
      </c>
      <c r="E2461" t="s">
        <v>16811</v>
      </c>
      <c r="F2461" t="s">
        <v>16809</v>
      </c>
      <c r="G2461">
        <v>0.85924999999999996</v>
      </c>
      <c r="H2461">
        <v>0.85965999999999998</v>
      </c>
      <c r="I2461">
        <v>4</v>
      </c>
      <c r="J2461">
        <v>3.68</v>
      </c>
      <c r="K2461" t="s">
        <v>17</v>
      </c>
      <c r="L2461">
        <f t="shared" si="96"/>
        <v>44773.49000000189</v>
      </c>
      <c r="X2461" t="str">
        <f ca="1"/>
        <v>2025-06-03 11:06:48</v>
      </c>
    </row>
    <row r="2462" spans="1:24" x14ac:dyDescent="0.2">
      <c r="A2462" t="s">
        <v>11</v>
      </c>
      <c r="B2462" t="s">
        <v>16812</v>
      </c>
      <c r="C2462" t="s">
        <v>266</v>
      </c>
      <c r="D2462" t="s">
        <v>223</v>
      </c>
      <c r="E2462" t="s">
        <v>16813</v>
      </c>
      <c r="F2462" t="s">
        <v>16809</v>
      </c>
      <c r="G2462">
        <v>0.85970999999999997</v>
      </c>
      <c r="H2462">
        <v>0.85965999999999998</v>
      </c>
      <c r="I2462">
        <v>1</v>
      </c>
      <c r="J2462">
        <v>-1</v>
      </c>
      <c r="K2462" t="s">
        <v>17</v>
      </c>
      <c r="L2462">
        <f t="shared" si="96"/>
        <v>44769.810000001889</v>
      </c>
      <c r="X2462" t="str">
        <f ca="1"/>
        <v>2025-06-03 11:06:29</v>
      </c>
    </row>
    <row r="2463" spans="1:24" x14ac:dyDescent="0.2">
      <c r="A2463" t="s">
        <v>11</v>
      </c>
      <c r="B2463" t="s">
        <v>16814</v>
      </c>
      <c r="C2463" t="s">
        <v>4379</v>
      </c>
      <c r="D2463" t="s">
        <v>223</v>
      </c>
      <c r="E2463" t="s">
        <v>16815</v>
      </c>
      <c r="F2463" t="s">
        <v>16816</v>
      </c>
      <c r="G2463">
        <v>0.85916000000000003</v>
      </c>
      <c r="H2463">
        <v>0.85992000000000002</v>
      </c>
      <c r="I2463">
        <v>1</v>
      </c>
      <c r="J2463">
        <v>0.92</v>
      </c>
      <c r="K2463" t="s">
        <v>17</v>
      </c>
      <c r="L2463">
        <f t="shared" si="96"/>
        <v>44770.810000001889</v>
      </c>
      <c r="X2463" t="str">
        <f ca="1"/>
        <v>2025-06-03 11:05:19</v>
      </c>
    </row>
    <row r="2464" spans="1:24" x14ac:dyDescent="0.2">
      <c r="A2464" t="s">
        <v>11</v>
      </c>
      <c r="B2464" t="s">
        <v>16817</v>
      </c>
      <c r="C2464" t="s">
        <v>266</v>
      </c>
      <c r="D2464" t="s">
        <v>223</v>
      </c>
      <c r="E2464" t="s">
        <v>16818</v>
      </c>
      <c r="F2464" t="s">
        <v>16819</v>
      </c>
      <c r="G2464">
        <v>0.85940000000000005</v>
      </c>
      <c r="H2464">
        <v>0.85960999999999999</v>
      </c>
      <c r="I2464">
        <v>1</v>
      </c>
      <c r="J2464">
        <v>0.92</v>
      </c>
      <c r="K2464" t="s">
        <v>17</v>
      </c>
      <c r="L2464">
        <f t="shared" si="96"/>
        <v>44769.890000001891</v>
      </c>
      <c r="X2464" t="str">
        <f ca="1"/>
        <v>2025-06-03 11:04:08</v>
      </c>
    </row>
    <row r="2465" spans="1:24" x14ac:dyDescent="0.2">
      <c r="A2465" t="s">
        <v>11</v>
      </c>
      <c r="B2465" t="s">
        <v>16820</v>
      </c>
      <c r="C2465" t="s">
        <v>266</v>
      </c>
      <c r="D2465" t="s">
        <v>223</v>
      </c>
      <c r="E2465" t="s">
        <v>16821</v>
      </c>
      <c r="F2465" t="s">
        <v>16822</v>
      </c>
      <c r="G2465">
        <v>0.85902000000000001</v>
      </c>
      <c r="H2465">
        <v>0.85912999999999995</v>
      </c>
      <c r="I2465">
        <v>1</v>
      </c>
      <c r="J2465">
        <v>0.92</v>
      </c>
      <c r="K2465" t="s">
        <v>17</v>
      </c>
      <c r="L2465">
        <f t="shared" si="96"/>
        <v>44768.970000001893</v>
      </c>
      <c r="X2465" t="str">
        <f ca="1"/>
        <v>2025-06-03 11:02:59</v>
      </c>
    </row>
    <row r="2466" spans="1:24" x14ac:dyDescent="0.2">
      <c r="A2466" t="s">
        <v>11</v>
      </c>
      <c r="B2466" t="s">
        <v>16823</v>
      </c>
      <c r="C2466" t="s">
        <v>786</v>
      </c>
      <c r="D2466" t="s">
        <v>223</v>
      </c>
      <c r="E2466" t="s">
        <v>16824</v>
      </c>
      <c r="F2466" t="s">
        <v>16822</v>
      </c>
      <c r="G2466">
        <v>0.85865000000000002</v>
      </c>
      <c r="H2466">
        <v>0.85912999999999995</v>
      </c>
      <c r="I2466">
        <v>2</v>
      </c>
      <c r="J2466">
        <v>1.84</v>
      </c>
      <c r="K2466" t="s">
        <v>17</v>
      </c>
      <c r="L2466">
        <f t="shared" si="96"/>
        <v>44768.050000001895</v>
      </c>
      <c r="X2466" t="str">
        <f ca="1"/>
        <v>2025-06-03 11:03:08</v>
      </c>
    </row>
    <row r="2467" spans="1:24" x14ac:dyDescent="0.2">
      <c r="A2467" t="s">
        <v>11</v>
      </c>
      <c r="B2467" t="s">
        <v>16825</v>
      </c>
      <c r="C2467" t="s">
        <v>266</v>
      </c>
      <c r="D2467" t="s">
        <v>223</v>
      </c>
      <c r="E2467" t="s">
        <v>16826</v>
      </c>
      <c r="F2467" t="s">
        <v>16827</v>
      </c>
      <c r="G2467">
        <v>0.85855999999999999</v>
      </c>
      <c r="H2467">
        <v>0.85890999999999995</v>
      </c>
      <c r="I2467">
        <v>1</v>
      </c>
      <c r="J2467">
        <v>0.92</v>
      </c>
      <c r="K2467" t="s">
        <v>17</v>
      </c>
      <c r="L2467">
        <f t="shared" si="96"/>
        <v>44766.210000001898</v>
      </c>
      <c r="X2467" t="str">
        <f ca="1"/>
        <v>2025-06-03 11:01:48</v>
      </c>
    </row>
    <row r="2468" spans="1:24" x14ac:dyDescent="0.2">
      <c r="A2468" t="s">
        <v>11</v>
      </c>
      <c r="B2468" t="s">
        <v>16828</v>
      </c>
      <c r="C2468" t="s">
        <v>281</v>
      </c>
      <c r="D2468" t="s">
        <v>223</v>
      </c>
      <c r="E2468" t="s">
        <v>16829</v>
      </c>
      <c r="F2468" t="s">
        <v>16827</v>
      </c>
      <c r="G2468">
        <v>0.85801000000000005</v>
      </c>
      <c r="H2468">
        <v>0.85890999999999995</v>
      </c>
      <c r="I2468">
        <v>2</v>
      </c>
      <c r="J2468">
        <v>1.84</v>
      </c>
      <c r="K2468" t="s">
        <v>17</v>
      </c>
      <c r="L2468">
        <f t="shared" si="96"/>
        <v>44765.2900000019</v>
      </c>
      <c r="X2468" t="str">
        <f ca="1"/>
        <v>2025-06-03 11:01:58</v>
      </c>
    </row>
    <row r="2469" spans="1:24" x14ac:dyDescent="0.2">
      <c r="A2469" t="s">
        <v>11</v>
      </c>
      <c r="B2469" t="s">
        <v>16830</v>
      </c>
      <c r="C2469" t="s">
        <v>266</v>
      </c>
      <c r="D2469" t="s">
        <v>223</v>
      </c>
      <c r="E2469" t="s">
        <v>16831</v>
      </c>
      <c r="F2469" t="s">
        <v>16832</v>
      </c>
      <c r="G2469">
        <v>0.85829</v>
      </c>
      <c r="H2469">
        <v>0.85851</v>
      </c>
      <c r="I2469">
        <v>1</v>
      </c>
      <c r="J2469">
        <v>0.92</v>
      </c>
      <c r="K2469" t="s">
        <v>17</v>
      </c>
      <c r="L2469">
        <f t="shared" si="96"/>
        <v>44763.450000001903</v>
      </c>
      <c r="X2469" t="str">
        <f ca="1"/>
        <v>2025-06-03 11:00:38</v>
      </c>
    </row>
    <row r="2470" spans="1:24" x14ac:dyDescent="0.2">
      <c r="A2470" t="s">
        <v>11</v>
      </c>
      <c r="B2470" t="s">
        <v>16833</v>
      </c>
      <c r="C2470" t="s">
        <v>836</v>
      </c>
      <c r="D2470" t="s">
        <v>223</v>
      </c>
      <c r="E2470" t="s">
        <v>16834</v>
      </c>
      <c r="F2470" t="s">
        <v>16835</v>
      </c>
      <c r="G2470">
        <v>0.85829999999999995</v>
      </c>
      <c r="H2470">
        <v>0.85862000000000005</v>
      </c>
      <c r="I2470">
        <v>2</v>
      </c>
      <c r="J2470">
        <v>1.84</v>
      </c>
      <c r="K2470" t="s">
        <v>17</v>
      </c>
      <c r="L2470">
        <f t="shared" si="96"/>
        <v>44762.530000001905</v>
      </c>
      <c r="X2470" t="str">
        <f ca="1"/>
        <v>2025-06-03 10:59:48</v>
      </c>
    </row>
    <row r="2471" spans="1:24" x14ac:dyDescent="0.2">
      <c r="A2471" t="s">
        <v>11</v>
      </c>
      <c r="B2471" t="s">
        <v>16836</v>
      </c>
      <c r="C2471" t="s">
        <v>840</v>
      </c>
      <c r="D2471" t="s">
        <v>223</v>
      </c>
      <c r="E2471" t="s">
        <v>16837</v>
      </c>
      <c r="F2471" t="s">
        <v>16835</v>
      </c>
      <c r="G2471">
        <v>0.85785999999999996</v>
      </c>
      <c r="H2471">
        <v>0.85862000000000005</v>
      </c>
      <c r="I2471">
        <v>8</v>
      </c>
      <c r="J2471">
        <v>7.36</v>
      </c>
      <c r="K2471" t="s">
        <v>17</v>
      </c>
      <c r="L2471">
        <f t="shared" si="96"/>
        <v>44760.690000001909</v>
      </c>
      <c r="X2471" t="str">
        <f ca="1"/>
        <v>2025-06-03 11:00:08</v>
      </c>
    </row>
    <row r="2472" spans="1:24" x14ac:dyDescent="0.2">
      <c r="A2472" t="s">
        <v>11</v>
      </c>
      <c r="B2472" t="s">
        <v>16838</v>
      </c>
      <c r="C2472" t="s">
        <v>266</v>
      </c>
      <c r="D2472" t="s">
        <v>223</v>
      </c>
      <c r="E2472" t="s">
        <v>16839</v>
      </c>
      <c r="F2472" t="s">
        <v>16835</v>
      </c>
      <c r="G2472">
        <v>0.85838000000000003</v>
      </c>
      <c r="H2472">
        <v>0.85862000000000005</v>
      </c>
      <c r="I2472">
        <v>1</v>
      </c>
      <c r="J2472">
        <v>0.92</v>
      </c>
      <c r="K2472" t="s">
        <v>17</v>
      </c>
      <c r="L2472">
        <f t="shared" si="96"/>
        <v>44753.330000001908</v>
      </c>
      <c r="X2472" t="str">
        <f ca="1"/>
        <v>2025-06-03 10:59:28</v>
      </c>
    </row>
    <row r="2473" spans="1:24" x14ac:dyDescent="0.2">
      <c r="A2473" t="s">
        <v>11</v>
      </c>
      <c r="B2473" t="s">
        <v>16840</v>
      </c>
      <c r="C2473" t="s">
        <v>301</v>
      </c>
      <c r="D2473" t="s">
        <v>223</v>
      </c>
      <c r="E2473" t="s">
        <v>16841</v>
      </c>
      <c r="F2473" t="s">
        <v>16835</v>
      </c>
      <c r="G2473">
        <v>0.85794000000000004</v>
      </c>
      <c r="H2473">
        <v>0.85862000000000005</v>
      </c>
      <c r="I2473">
        <v>4</v>
      </c>
      <c r="J2473">
        <v>3.68</v>
      </c>
      <c r="K2473" t="s">
        <v>17</v>
      </c>
      <c r="L2473">
        <f t="shared" si="96"/>
        <v>44752.41000000191</v>
      </c>
      <c r="X2473" t="str">
        <f ca="1"/>
        <v>2025-06-03 10:59:58</v>
      </c>
    </row>
    <row r="2474" spans="1:24" x14ac:dyDescent="0.2">
      <c r="A2474" t="s">
        <v>11</v>
      </c>
      <c r="B2474" t="s">
        <v>16842</v>
      </c>
      <c r="C2474" t="s">
        <v>266</v>
      </c>
      <c r="D2474" t="s">
        <v>223</v>
      </c>
      <c r="E2474" t="s">
        <v>16843</v>
      </c>
      <c r="F2474" t="s">
        <v>16844</v>
      </c>
      <c r="G2474">
        <v>0.85824999999999996</v>
      </c>
      <c r="H2474">
        <v>0.85877000000000003</v>
      </c>
      <c r="I2474">
        <v>1</v>
      </c>
      <c r="J2474">
        <v>0.92</v>
      </c>
      <c r="K2474" t="s">
        <v>17</v>
      </c>
      <c r="L2474">
        <f t="shared" si="96"/>
        <v>44748.73000000191</v>
      </c>
      <c r="X2474" t="str">
        <f ca="1"/>
        <v>2025-06-03 10:58:18</v>
      </c>
    </row>
    <row r="2475" spans="1:24" x14ac:dyDescent="0.2">
      <c r="A2475" t="s">
        <v>18</v>
      </c>
      <c r="B2475" t="s">
        <v>16845</v>
      </c>
      <c r="C2475" t="s">
        <v>850</v>
      </c>
      <c r="D2475" t="s">
        <v>223</v>
      </c>
      <c r="E2475" t="s">
        <v>16846</v>
      </c>
      <c r="F2475" t="s">
        <v>16847</v>
      </c>
      <c r="G2475">
        <v>0.85782999999999998</v>
      </c>
      <c r="H2475">
        <v>0.85811000000000004</v>
      </c>
      <c r="I2475">
        <v>8</v>
      </c>
      <c r="J2475">
        <v>-8</v>
      </c>
      <c r="K2475" t="s">
        <v>17</v>
      </c>
      <c r="L2475">
        <f t="shared" si="96"/>
        <v>44747.810000001911</v>
      </c>
      <c r="X2475" t="str">
        <f ca="1"/>
        <v>2025-06-03 10:57:58</v>
      </c>
    </row>
    <row r="2476" spans="1:24" x14ac:dyDescent="0.2">
      <c r="A2476" t="s">
        <v>18</v>
      </c>
      <c r="B2476" t="s">
        <v>16848</v>
      </c>
      <c r="C2476" t="s">
        <v>786</v>
      </c>
      <c r="D2476" t="s">
        <v>223</v>
      </c>
      <c r="E2476" t="s">
        <v>16849</v>
      </c>
      <c r="F2476" t="s">
        <v>16847</v>
      </c>
      <c r="G2476">
        <v>0.85772999999999999</v>
      </c>
      <c r="H2476">
        <v>0.85811000000000004</v>
      </c>
      <c r="I2476">
        <v>2</v>
      </c>
      <c r="J2476">
        <v>-2</v>
      </c>
      <c r="K2476" t="s">
        <v>17</v>
      </c>
      <c r="L2476">
        <f t="shared" si="96"/>
        <v>44755.810000001911</v>
      </c>
      <c r="X2476" t="str">
        <f ca="1"/>
        <v>2025-06-03 10:57:17</v>
      </c>
    </row>
    <row r="2477" spans="1:24" x14ac:dyDescent="0.2">
      <c r="A2477" t="s">
        <v>18</v>
      </c>
      <c r="B2477" t="s">
        <v>16850</v>
      </c>
      <c r="C2477" t="s">
        <v>4565</v>
      </c>
      <c r="D2477" t="s">
        <v>223</v>
      </c>
      <c r="E2477" t="s">
        <v>16851</v>
      </c>
      <c r="F2477" t="s">
        <v>16847</v>
      </c>
      <c r="G2477">
        <v>0.85785999999999996</v>
      </c>
      <c r="H2477">
        <v>0.85811000000000004</v>
      </c>
      <c r="I2477">
        <v>4</v>
      </c>
      <c r="J2477">
        <v>-4</v>
      </c>
      <c r="K2477" t="s">
        <v>17</v>
      </c>
      <c r="L2477">
        <f t="shared" si="96"/>
        <v>44757.810000001911</v>
      </c>
      <c r="X2477" t="str">
        <f ca="1"/>
        <v>2025-06-03 10:57:37</v>
      </c>
    </row>
    <row r="2478" spans="1:24" x14ac:dyDescent="0.2">
      <c r="A2478" t="s">
        <v>18</v>
      </c>
      <c r="B2478" t="s">
        <v>16852</v>
      </c>
      <c r="C2478" t="s">
        <v>266</v>
      </c>
      <c r="D2478" t="s">
        <v>223</v>
      </c>
      <c r="E2478" t="s">
        <v>16853</v>
      </c>
      <c r="F2478" t="s">
        <v>16847</v>
      </c>
      <c r="G2478">
        <v>0.85748999999999997</v>
      </c>
      <c r="H2478">
        <v>0.85811000000000004</v>
      </c>
      <c r="I2478">
        <v>1</v>
      </c>
      <c r="J2478">
        <v>-1</v>
      </c>
      <c r="K2478" t="s">
        <v>17</v>
      </c>
      <c r="L2478">
        <f t="shared" si="96"/>
        <v>44761.810000001911</v>
      </c>
      <c r="X2478" t="str">
        <f ca="1"/>
        <v>2025-06-03 10:57:08</v>
      </c>
    </row>
    <row r="2479" spans="1:24" x14ac:dyDescent="0.2">
      <c r="A2479" t="s">
        <v>18</v>
      </c>
      <c r="B2479" t="s">
        <v>16854</v>
      </c>
      <c r="C2479" t="s">
        <v>266</v>
      </c>
      <c r="D2479" t="s">
        <v>223</v>
      </c>
      <c r="E2479" t="s">
        <v>16855</v>
      </c>
      <c r="F2479" t="s">
        <v>16856</v>
      </c>
      <c r="G2479">
        <v>0.85811999999999999</v>
      </c>
      <c r="H2479">
        <v>0.85787000000000002</v>
      </c>
      <c r="I2479">
        <v>1</v>
      </c>
      <c r="J2479">
        <v>0.92</v>
      </c>
      <c r="K2479" t="s">
        <v>17</v>
      </c>
      <c r="L2479">
        <f t="shared" si="96"/>
        <v>44762.810000001911</v>
      </c>
      <c r="X2479" t="str">
        <f ca="1"/>
        <v>2025-06-03 10:55:58</v>
      </c>
    </row>
    <row r="2480" spans="1:24" x14ac:dyDescent="0.2">
      <c r="A2480" t="s">
        <v>18</v>
      </c>
      <c r="B2480" t="s">
        <v>16857</v>
      </c>
      <c r="C2480" t="s">
        <v>6909</v>
      </c>
      <c r="D2480" t="s">
        <v>223</v>
      </c>
      <c r="E2480" t="s">
        <v>16858</v>
      </c>
      <c r="F2480" t="s">
        <v>16859</v>
      </c>
      <c r="G2480">
        <v>0.85816000000000003</v>
      </c>
      <c r="H2480">
        <v>0.85814000000000001</v>
      </c>
      <c r="I2480">
        <v>8</v>
      </c>
      <c r="J2480">
        <v>7.36</v>
      </c>
      <c r="K2480" t="s">
        <v>17</v>
      </c>
      <c r="L2480">
        <f t="shared" si="96"/>
        <v>44761.890000001913</v>
      </c>
      <c r="X2480" t="str">
        <f ca="1"/>
        <v>2025-06-03 10:55:37</v>
      </c>
    </row>
    <row r="2481" spans="1:24" x14ac:dyDescent="0.2">
      <c r="A2481" t="s">
        <v>18</v>
      </c>
      <c r="B2481" t="s">
        <v>16860</v>
      </c>
      <c r="C2481" t="s">
        <v>222</v>
      </c>
      <c r="D2481" t="s">
        <v>223</v>
      </c>
      <c r="E2481" t="s">
        <v>16861</v>
      </c>
      <c r="F2481" t="s">
        <v>16859</v>
      </c>
      <c r="G2481">
        <v>0.85772000000000004</v>
      </c>
      <c r="H2481">
        <v>0.85814000000000001</v>
      </c>
      <c r="I2481">
        <v>4</v>
      </c>
      <c r="J2481">
        <v>-4</v>
      </c>
      <c r="K2481" t="s">
        <v>17</v>
      </c>
      <c r="L2481">
        <f t="shared" si="96"/>
        <v>44754.530000001912</v>
      </c>
      <c r="X2481" t="str">
        <f ca="1"/>
        <v>2025-06-03 10:55:27</v>
      </c>
    </row>
    <row r="2482" spans="1:24" x14ac:dyDescent="0.2">
      <c r="A2482" t="s">
        <v>18</v>
      </c>
      <c r="B2482" t="s">
        <v>16862</v>
      </c>
      <c r="C2482" t="s">
        <v>266</v>
      </c>
      <c r="D2482" t="s">
        <v>223</v>
      </c>
      <c r="E2482" t="s">
        <v>16863</v>
      </c>
      <c r="F2482" t="s">
        <v>16859</v>
      </c>
      <c r="G2482">
        <v>0.85787000000000002</v>
      </c>
      <c r="H2482">
        <v>0.85814000000000001</v>
      </c>
      <c r="I2482">
        <v>1</v>
      </c>
      <c r="J2482">
        <v>-1</v>
      </c>
      <c r="K2482" t="s">
        <v>17</v>
      </c>
      <c r="L2482">
        <f t="shared" si="96"/>
        <v>44758.530000001912</v>
      </c>
      <c r="X2482" t="str">
        <f ca="1"/>
        <v>2025-06-03 10:54:48</v>
      </c>
    </row>
    <row r="2483" spans="1:24" x14ac:dyDescent="0.2">
      <c r="A2483" t="s">
        <v>18</v>
      </c>
      <c r="B2483" t="s">
        <v>16864</v>
      </c>
      <c r="C2483" t="s">
        <v>786</v>
      </c>
      <c r="D2483" t="s">
        <v>223</v>
      </c>
      <c r="E2483" t="s">
        <v>16865</v>
      </c>
      <c r="F2483" t="s">
        <v>16859</v>
      </c>
      <c r="G2483">
        <v>0.85785</v>
      </c>
      <c r="H2483">
        <v>0.85814000000000001</v>
      </c>
      <c r="I2483">
        <v>2</v>
      </c>
      <c r="J2483">
        <v>-2</v>
      </c>
      <c r="K2483" t="s">
        <v>17</v>
      </c>
      <c r="L2483">
        <f t="shared" si="96"/>
        <v>44759.530000001912</v>
      </c>
      <c r="X2483" t="str">
        <f ca="1"/>
        <v>2025-06-03 10:54:57</v>
      </c>
    </row>
    <row r="2484" spans="1:24" x14ac:dyDescent="0.2">
      <c r="A2484" t="s">
        <v>18</v>
      </c>
      <c r="B2484" t="s">
        <v>16866</v>
      </c>
      <c r="C2484" t="s">
        <v>1379</v>
      </c>
      <c r="D2484" t="s">
        <v>223</v>
      </c>
      <c r="E2484" t="s">
        <v>16867</v>
      </c>
      <c r="F2484" t="s">
        <v>16868</v>
      </c>
      <c r="G2484">
        <v>0.85787999999999998</v>
      </c>
      <c r="H2484">
        <v>0.85775999999999997</v>
      </c>
      <c r="I2484">
        <v>8</v>
      </c>
      <c r="J2484">
        <v>7.36</v>
      </c>
      <c r="K2484" t="s">
        <v>17</v>
      </c>
      <c r="L2484">
        <f t="shared" si="96"/>
        <v>44761.530000001912</v>
      </c>
      <c r="X2484" t="str">
        <f ca="1"/>
        <v>2025-06-03 10:54:37</v>
      </c>
    </row>
    <row r="2485" spans="1:24" x14ac:dyDescent="0.2">
      <c r="A2485" t="s">
        <v>18</v>
      </c>
      <c r="B2485" t="s">
        <v>16869</v>
      </c>
      <c r="C2485" t="s">
        <v>222</v>
      </c>
      <c r="D2485" t="s">
        <v>223</v>
      </c>
      <c r="E2485" t="s">
        <v>16870</v>
      </c>
      <c r="F2485" t="s">
        <v>16868</v>
      </c>
      <c r="G2485">
        <v>0.85779000000000005</v>
      </c>
      <c r="H2485">
        <v>0.85775999999999997</v>
      </c>
      <c r="I2485">
        <v>4</v>
      </c>
      <c r="J2485">
        <v>3.68</v>
      </c>
      <c r="K2485" t="s">
        <v>17</v>
      </c>
      <c r="L2485">
        <f t="shared" si="96"/>
        <v>44754.170000001912</v>
      </c>
      <c r="X2485" t="str">
        <f ca="1"/>
        <v>2025-06-03 10:54:17</v>
      </c>
    </row>
    <row r="2486" spans="1:24" x14ac:dyDescent="0.2">
      <c r="A2486" t="s">
        <v>18</v>
      </c>
      <c r="B2486" t="s">
        <v>16871</v>
      </c>
      <c r="C2486" t="s">
        <v>4565</v>
      </c>
      <c r="D2486" t="s">
        <v>223</v>
      </c>
      <c r="E2486" t="s">
        <v>16872</v>
      </c>
      <c r="F2486" t="s">
        <v>16868</v>
      </c>
      <c r="G2486">
        <v>0.85773999999999995</v>
      </c>
      <c r="H2486">
        <v>0.85775999999999997</v>
      </c>
      <c r="I2486">
        <v>2</v>
      </c>
      <c r="J2486">
        <v>-2</v>
      </c>
      <c r="K2486" t="s">
        <v>17</v>
      </c>
      <c r="L2486">
        <f t="shared" si="96"/>
        <v>44750.490000001912</v>
      </c>
      <c r="X2486" t="str">
        <f ca="1"/>
        <v>2025-06-03 10:54:07</v>
      </c>
    </row>
    <row r="2487" spans="1:24" x14ac:dyDescent="0.2">
      <c r="A2487" t="s">
        <v>18</v>
      </c>
      <c r="B2487" t="s">
        <v>16873</v>
      </c>
      <c r="C2487" t="s">
        <v>266</v>
      </c>
      <c r="D2487" t="s">
        <v>223</v>
      </c>
      <c r="E2487" t="s">
        <v>16874</v>
      </c>
      <c r="F2487" t="s">
        <v>16868</v>
      </c>
      <c r="G2487">
        <v>0.85746</v>
      </c>
      <c r="H2487">
        <v>0.85775999999999997</v>
      </c>
      <c r="I2487">
        <v>1</v>
      </c>
      <c r="J2487">
        <v>-1</v>
      </c>
      <c r="K2487" t="s">
        <v>17</v>
      </c>
      <c r="L2487">
        <f t="shared" si="96"/>
        <v>44752.490000001912</v>
      </c>
      <c r="X2487" t="str">
        <f ca="1"/>
        <v>2025-06-03 10:53:38</v>
      </c>
    </row>
    <row r="2488" spans="1:24" x14ac:dyDescent="0.2">
      <c r="A2488" t="s">
        <v>11</v>
      </c>
      <c r="B2488" t="s">
        <v>16875</v>
      </c>
      <c r="C2488" t="s">
        <v>4680</v>
      </c>
      <c r="D2488" t="s">
        <v>223</v>
      </c>
      <c r="E2488" t="s">
        <v>16876</v>
      </c>
      <c r="F2488" t="s">
        <v>16877</v>
      </c>
      <c r="G2488">
        <v>0.85757000000000005</v>
      </c>
      <c r="H2488">
        <v>0.85731000000000002</v>
      </c>
      <c r="I2488">
        <v>4</v>
      </c>
      <c r="J2488">
        <v>-4</v>
      </c>
      <c r="K2488" t="s">
        <v>17</v>
      </c>
      <c r="L2488">
        <f t="shared" si="96"/>
        <v>44753.490000001912</v>
      </c>
      <c r="X2488" t="str">
        <f ca="1"/>
        <v>2025-06-03 10:52:47</v>
      </c>
    </row>
    <row r="2489" spans="1:24" x14ac:dyDescent="0.2">
      <c r="A2489" t="s">
        <v>11</v>
      </c>
      <c r="B2489" t="s">
        <v>16878</v>
      </c>
      <c r="C2489" t="s">
        <v>4565</v>
      </c>
      <c r="D2489" t="s">
        <v>223</v>
      </c>
      <c r="E2489" t="s">
        <v>16879</v>
      </c>
      <c r="F2489" t="s">
        <v>16877</v>
      </c>
      <c r="G2489">
        <v>0.85741999999999996</v>
      </c>
      <c r="H2489">
        <v>0.85731000000000002</v>
      </c>
      <c r="I2489">
        <v>8</v>
      </c>
      <c r="J2489">
        <v>-8</v>
      </c>
      <c r="K2489" t="s">
        <v>17</v>
      </c>
      <c r="L2489">
        <f t="shared" si="96"/>
        <v>44757.490000001912</v>
      </c>
      <c r="X2489" t="str">
        <f ca="1"/>
        <v>2025-06-03 10:52:57</v>
      </c>
    </row>
    <row r="2490" spans="1:24" x14ac:dyDescent="0.2">
      <c r="A2490" t="s">
        <v>11</v>
      </c>
      <c r="B2490" t="s">
        <v>16880</v>
      </c>
      <c r="C2490" t="s">
        <v>5765</v>
      </c>
      <c r="D2490" t="s">
        <v>223</v>
      </c>
      <c r="E2490" t="s">
        <v>16881</v>
      </c>
      <c r="F2490" t="s">
        <v>16877</v>
      </c>
      <c r="G2490">
        <v>0.85768999999999995</v>
      </c>
      <c r="H2490">
        <v>0.85731000000000002</v>
      </c>
      <c r="I2490">
        <v>1</v>
      </c>
      <c r="J2490">
        <v>-1</v>
      </c>
      <c r="K2490" t="s">
        <v>17</v>
      </c>
      <c r="L2490">
        <f t="shared" si="96"/>
        <v>44765.490000001912</v>
      </c>
      <c r="X2490" t="str">
        <f ca="1"/>
        <v>2025-06-03 10:52:27</v>
      </c>
    </row>
    <row r="2491" spans="1:24" x14ac:dyDescent="0.2">
      <c r="A2491" t="s">
        <v>11</v>
      </c>
      <c r="B2491" t="s">
        <v>16882</v>
      </c>
      <c r="C2491" t="s">
        <v>786</v>
      </c>
      <c r="D2491" t="s">
        <v>223</v>
      </c>
      <c r="E2491" t="s">
        <v>16883</v>
      </c>
      <c r="F2491" t="s">
        <v>16877</v>
      </c>
      <c r="G2491">
        <v>0.85760999999999998</v>
      </c>
      <c r="H2491">
        <v>0.85731000000000002</v>
      </c>
      <c r="I2491">
        <v>2</v>
      </c>
      <c r="J2491">
        <v>-2</v>
      </c>
      <c r="K2491" t="s">
        <v>17</v>
      </c>
      <c r="L2491">
        <f t="shared" si="96"/>
        <v>44766.490000001912</v>
      </c>
      <c r="X2491" t="str">
        <f ca="1"/>
        <v>2025-06-03 10:52:37</v>
      </c>
    </row>
    <row r="2492" spans="1:24" x14ac:dyDescent="0.2">
      <c r="A2492" t="s">
        <v>11</v>
      </c>
      <c r="B2492" t="s">
        <v>16884</v>
      </c>
      <c r="C2492" t="s">
        <v>5765</v>
      </c>
      <c r="D2492" t="s">
        <v>223</v>
      </c>
      <c r="E2492" t="s">
        <v>16885</v>
      </c>
      <c r="F2492" t="s">
        <v>16886</v>
      </c>
      <c r="G2492">
        <v>0.85673999999999995</v>
      </c>
      <c r="H2492">
        <v>0.85784000000000005</v>
      </c>
      <c r="I2492">
        <v>1</v>
      </c>
      <c r="J2492">
        <v>0.92</v>
      </c>
      <c r="K2492" t="s">
        <v>17</v>
      </c>
      <c r="L2492">
        <f t="shared" si="96"/>
        <v>44768.490000001912</v>
      </c>
      <c r="X2492" t="str">
        <f ca="1"/>
        <v>2025-06-03 10:51:17</v>
      </c>
    </row>
    <row r="2493" spans="1:24" x14ac:dyDescent="0.2">
      <c r="A2493" t="s">
        <v>11</v>
      </c>
      <c r="B2493" t="s">
        <v>16887</v>
      </c>
      <c r="C2493" t="s">
        <v>4379</v>
      </c>
      <c r="D2493" t="s">
        <v>223</v>
      </c>
      <c r="E2493" t="s">
        <v>16888</v>
      </c>
      <c r="F2493" t="s">
        <v>16889</v>
      </c>
      <c r="G2493">
        <v>0.85533000000000003</v>
      </c>
      <c r="H2493">
        <v>0.85646</v>
      </c>
      <c r="I2493">
        <v>1</v>
      </c>
      <c r="J2493">
        <v>0.92</v>
      </c>
      <c r="K2493" t="s">
        <v>17</v>
      </c>
      <c r="L2493">
        <f t="shared" si="96"/>
        <v>44767.570000001913</v>
      </c>
      <c r="X2493" t="str">
        <f ca="1"/>
        <v>2025-06-03 10:50:08</v>
      </c>
    </row>
    <row r="2494" spans="1:24" x14ac:dyDescent="0.2">
      <c r="A2494" t="s">
        <v>18</v>
      </c>
      <c r="B2494" t="s">
        <v>16890</v>
      </c>
      <c r="C2494" t="s">
        <v>301</v>
      </c>
      <c r="D2494" t="s">
        <v>223</v>
      </c>
      <c r="E2494" t="s">
        <v>16891</v>
      </c>
      <c r="F2494" t="s">
        <v>16892</v>
      </c>
      <c r="G2494">
        <v>0.85487000000000002</v>
      </c>
      <c r="H2494">
        <v>0.85521999999999998</v>
      </c>
      <c r="I2494">
        <v>4</v>
      </c>
      <c r="J2494">
        <v>-4</v>
      </c>
      <c r="K2494" t="s">
        <v>17</v>
      </c>
      <c r="L2494">
        <f t="shared" si="96"/>
        <v>44766.650000001915</v>
      </c>
      <c r="X2494" t="str">
        <f ca="1"/>
        <v>2025-06-03 10:49:27</v>
      </c>
    </row>
    <row r="2495" spans="1:24" x14ac:dyDescent="0.2">
      <c r="A2495" t="s">
        <v>18</v>
      </c>
      <c r="B2495" t="s">
        <v>16893</v>
      </c>
      <c r="C2495" t="s">
        <v>850</v>
      </c>
      <c r="D2495" t="s">
        <v>223</v>
      </c>
      <c r="E2495" t="s">
        <v>16894</v>
      </c>
      <c r="F2495" t="s">
        <v>16892</v>
      </c>
      <c r="G2495">
        <v>0.85506000000000004</v>
      </c>
      <c r="H2495">
        <v>0.85521999999999998</v>
      </c>
      <c r="I2495">
        <v>8</v>
      </c>
      <c r="J2495">
        <v>-8</v>
      </c>
      <c r="K2495" t="s">
        <v>17</v>
      </c>
      <c r="L2495">
        <f t="shared" si="96"/>
        <v>44770.650000001915</v>
      </c>
      <c r="X2495" t="str">
        <f ca="1"/>
        <v>2025-06-03 10:49:47</v>
      </c>
    </row>
    <row r="2496" spans="1:24" x14ac:dyDescent="0.2">
      <c r="A2496" t="s">
        <v>18</v>
      </c>
      <c r="B2496" t="s">
        <v>16895</v>
      </c>
      <c r="C2496" t="s">
        <v>266</v>
      </c>
      <c r="D2496" t="s">
        <v>223</v>
      </c>
      <c r="E2496" t="s">
        <v>16896</v>
      </c>
      <c r="F2496" t="s">
        <v>16892</v>
      </c>
      <c r="G2496">
        <v>0.85445000000000004</v>
      </c>
      <c r="H2496">
        <v>0.85521999999999998</v>
      </c>
      <c r="I2496">
        <v>1</v>
      </c>
      <c r="J2496">
        <v>-1</v>
      </c>
      <c r="K2496" t="s">
        <v>17</v>
      </c>
      <c r="L2496">
        <f t="shared" si="96"/>
        <v>44778.650000001915</v>
      </c>
      <c r="X2496" t="str">
        <f ca="1"/>
        <v>2025-06-03 10:48:57</v>
      </c>
    </row>
    <row r="2497" spans="1:24" x14ac:dyDescent="0.2">
      <c r="A2497" t="s">
        <v>18</v>
      </c>
      <c r="B2497" t="s">
        <v>16897</v>
      </c>
      <c r="C2497" t="s">
        <v>281</v>
      </c>
      <c r="D2497" t="s">
        <v>223</v>
      </c>
      <c r="E2497" t="s">
        <v>16898</v>
      </c>
      <c r="F2497" t="s">
        <v>16892</v>
      </c>
      <c r="G2497">
        <v>0.85463</v>
      </c>
      <c r="H2497">
        <v>0.85521999999999998</v>
      </c>
      <c r="I2497">
        <v>2</v>
      </c>
      <c r="J2497">
        <v>-2</v>
      </c>
      <c r="K2497" t="s">
        <v>17</v>
      </c>
      <c r="L2497">
        <f t="shared" si="96"/>
        <v>44779.650000001915</v>
      </c>
      <c r="X2497" t="str">
        <f ca="1"/>
        <v>2025-06-03 10:49:07</v>
      </c>
    </row>
    <row r="2498" spans="1:24" x14ac:dyDescent="0.2">
      <c r="A2498" t="s">
        <v>18</v>
      </c>
      <c r="B2498" t="s">
        <v>16899</v>
      </c>
      <c r="C2498" t="s">
        <v>4565</v>
      </c>
      <c r="D2498" t="s">
        <v>223</v>
      </c>
      <c r="E2498" t="s">
        <v>16900</v>
      </c>
      <c r="F2498" t="s">
        <v>16901</v>
      </c>
      <c r="G2498">
        <v>0.85455000000000003</v>
      </c>
      <c r="H2498">
        <v>0.85440000000000005</v>
      </c>
      <c r="I2498">
        <v>4</v>
      </c>
      <c r="J2498">
        <v>3.68</v>
      </c>
      <c r="K2498" t="s">
        <v>17</v>
      </c>
      <c r="L2498">
        <f t="shared" si="96"/>
        <v>44781.650000001915</v>
      </c>
      <c r="X2498" t="str">
        <f ca="1"/>
        <v>2025-06-03 10:48:16</v>
      </c>
    </row>
    <row r="2499" spans="1:24" x14ac:dyDescent="0.2">
      <c r="A2499" t="s">
        <v>18</v>
      </c>
      <c r="B2499" t="s">
        <v>16902</v>
      </c>
      <c r="C2499" t="s">
        <v>4680</v>
      </c>
      <c r="D2499" t="s">
        <v>223</v>
      </c>
      <c r="E2499" t="s">
        <v>16903</v>
      </c>
      <c r="F2499" t="s">
        <v>16901</v>
      </c>
      <c r="G2499">
        <v>0.85438000000000003</v>
      </c>
      <c r="H2499">
        <v>0.85440000000000005</v>
      </c>
      <c r="I2499">
        <v>2</v>
      </c>
      <c r="J2499">
        <v>-2</v>
      </c>
      <c r="K2499" t="s">
        <v>17</v>
      </c>
      <c r="L2499">
        <f t="shared" si="96"/>
        <v>44777.970000001915</v>
      </c>
      <c r="X2499" t="str">
        <f ca="1"/>
        <v>2025-06-03 10:48:06</v>
      </c>
    </row>
    <row r="2500" spans="1:24" x14ac:dyDescent="0.2">
      <c r="A2500" t="s">
        <v>18</v>
      </c>
      <c r="B2500" t="s">
        <v>16904</v>
      </c>
      <c r="C2500" t="s">
        <v>840</v>
      </c>
      <c r="D2500" t="s">
        <v>223</v>
      </c>
      <c r="E2500" t="s">
        <v>16905</v>
      </c>
      <c r="F2500" t="s">
        <v>16901</v>
      </c>
      <c r="G2500">
        <v>0.85462000000000005</v>
      </c>
      <c r="H2500">
        <v>0.85440000000000005</v>
      </c>
      <c r="I2500">
        <v>8</v>
      </c>
      <c r="J2500">
        <v>7.36</v>
      </c>
      <c r="K2500" t="s">
        <v>17</v>
      </c>
      <c r="L2500">
        <f t="shared" ref="L2500:L2563" si="97">L2499-J2499</f>
        <v>44779.970000001915</v>
      </c>
      <c r="X2500" t="str">
        <f ca="1"/>
        <v>2025-06-03 10:48:27</v>
      </c>
    </row>
    <row r="2501" spans="1:24" x14ac:dyDescent="0.2">
      <c r="A2501" t="s">
        <v>18</v>
      </c>
      <c r="B2501" t="s">
        <v>16906</v>
      </c>
      <c r="C2501" t="s">
        <v>266</v>
      </c>
      <c r="D2501" t="s">
        <v>223</v>
      </c>
      <c r="E2501" t="s">
        <v>16907</v>
      </c>
      <c r="F2501" t="s">
        <v>16901</v>
      </c>
      <c r="G2501">
        <v>0.85414999999999996</v>
      </c>
      <c r="H2501">
        <v>0.85440000000000005</v>
      </c>
      <c r="I2501">
        <v>1</v>
      </c>
      <c r="J2501">
        <v>-1</v>
      </c>
      <c r="K2501" t="s">
        <v>17</v>
      </c>
      <c r="L2501">
        <f t="shared" si="97"/>
        <v>44772.610000001914</v>
      </c>
      <c r="X2501" t="str">
        <f ca="1"/>
        <v>2025-06-03 10:47:47</v>
      </c>
    </row>
    <row r="2502" spans="1:24" x14ac:dyDescent="0.2">
      <c r="A2502" t="s">
        <v>18</v>
      </c>
      <c r="B2502" t="s">
        <v>16908</v>
      </c>
      <c r="C2502" t="s">
        <v>786</v>
      </c>
      <c r="D2502" t="s">
        <v>223</v>
      </c>
      <c r="E2502" t="s">
        <v>16909</v>
      </c>
      <c r="F2502" t="s">
        <v>16910</v>
      </c>
      <c r="G2502">
        <v>0.85448999999999997</v>
      </c>
      <c r="H2502">
        <v>0.85446</v>
      </c>
      <c r="I2502">
        <v>2</v>
      </c>
      <c r="J2502">
        <v>1.84</v>
      </c>
      <c r="K2502" t="s">
        <v>17</v>
      </c>
      <c r="L2502">
        <f t="shared" si="97"/>
        <v>44773.610000001914</v>
      </c>
      <c r="X2502" t="str">
        <f ca="1"/>
        <v>2025-06-03 10:46:46</v>
      </c>
    </row>
    <row r="2503" spans="1:24" x14ac:dyDescent="0.2">
      <c r="A2503" t="s">
        <v>18</v>
      </c>
      <c r="B2503" t="s">
        <v>16911</v>
      </c>
      <c r="C2503" t="s">
        <v>266</v>
      </c>
      <c r="D2503" t="s">
        <v>223</v>
      </c>
      <c r="E2503" t="s">
        <v>16912</v>
      </c>
      <c r="F2503" t="s">
        <v>16910</v>
      </c>
      <c r="G2503">
        <v>0.85445000000000004</v>
      </c>
      <c r="H2503">
        <v>0.85446</v>
      </c>
      <c r="I2503">
        <v>1</v>
      </c>
      <c r="J2503">
        <v>-1</v>
      </c>
      <c r="K2503" t="s">
        <v>17</v>
      </c>
      <c r="L2503">
        <f t="shared" si="97"/>
        <v>44771.770000001918</v>
      </c>
      <c r="X2503" t="str">
        <f ca="1"/>
        <v>2025-06-03 10:46:37</v>
      </c>
    </row>
    <row r="2504" spans="1:24" x14ac:dyDescent="0.2">
      <c r="A2504" t="s">
        <v>18</v>
      </c>
      <c r="B2504" t="s">
        <v>16913</v>
      </c>
      <c r="C2504" t="s">
        <v>266</v>
      </c>
      <c r="D2504" t="s">
        <v>223</v>
      </c>
      <c r="E2504" t="s">
        <v>16914</v>
      </c>
      <c r="F2504" t="s">
        <v>16915</v>
      </c>
      <c r="G2504">
        <v>0.85487999999999997</v>
      </c>
      <c r="H2504">
        <v>0.85475000000000001</v>
      </c>
      <c r="I2504">
        <v>1</v>
      </c>
      <c r="J2504">
        <v>0.92</v>
      </c>
      <c r="K2504" t="s">
        <v>17</v>
      </c>
      <c r="L2504">
        <f t="shared" si="97"/>
        <v>44772.770000001918</v>
      </c>
      <c r="X2504" t="str">
        <f ca="1"/>
        <v>2025-06-03 10:45:26</v>
      </c>
    </row>
    <row r="2505" spans="1:24" x14ac:dyDescent="0.2">
      <c r="A2505" t="s">
        <v>18</v>
      </c>
      <c r="B2505" t="s">
        <v>16916</v>
      </c>
      <c r="C2505" t="s">
        <v>4379</v>
      </c>
      <c r="D2505" t="s">
        <v>223</v>
      </c>
      <c r="E2505" t="s">
        <v>16917</v>
      </c>
      <c r="F2505" t="s">
        <v>16918</v>
      </c>
      <c r="G2505">
        <v>0.85468999999999995</v>
      </c>
      <c r="H2505">
        <v>0.85490999999999995</v>
      </c>
      <c r="I2505">
        <v>1</v>
      </c>
      <c r="J2505">
        <v>-1</v>
      </c>
      <c r="K2505" t="s">
        <v>17</v>
      </c>
      <c r="L2505">
        <f t="shared" si="97"/>
        <v>44771.850000001919</v>
      </c>
      <c r="X2505" t="str">
        <f ca="1"/>
        <v>2025-06-03 10:44:15</v>
      </c>
    </row>
    <row r="2506" spans="1:24" x14ac:dyDescent="0.2">
      <c r="A2506" t="s">
        <v>18</v>
      </c>
      <c r="B2506" t="s">
        <v>16919</v>
      </c>
      <c r="C2506" t="s">
        <v>800</v>
      </c>
      <c r="D2506" t="s">
        <v>223</v>
      </c>
      <c r="E2506" t="s">
        <v>16920</v>
      </c>
      <c r="F2506" t="s">
        <v>16918</v>
      </c>
      <c r="G2506">
        <v>0.85482000000000002</v>
      </c>
      <c r="H2506">
        <v>0.85490999999999995</v>
      </c>
      <c r="I2506">
        <v>4</v>
      </c>
      <c r="J2506">
        <v>-4</v>
      </c>
      <c r="K2506" t="s">
        <v>17</v>
      </c>
      <c r="L2506">
        <f t="shared" si="97"/>
        <v>44772.850000001919</v>
      </c>
      <c r="X2506" t="str">
        <f ca="1"/>
        <v>2025-06-03 10:45:05</v>
      </c>
    </row>
    <row r="2507" spans="1:24" x14ac:dyDescent="0.2">
      <c r="A2507" t="s">
        <v>18</v>
      </c>
      <c r="B2507" t="s">
        <v>16921</v>
      </c>
      <c r="C2507" t="s">
        <v>281</v>
      </c>
      <c r="D2507" t="s">
        <v>223</v>
      </c>
      <c r="E2507" t="s">
        <v>16922</v>
      </c>
      <c r="F2507" t="s">
        <v>16918</v>
      </c>
      <c r="G2507">
        <v>0.85470999999999997</v>
      </c>
      <c r="H2507">
        <v>0.85490999999999995</v>
      </c>
      <c r="I2507">
        <v>2</v>
      </c>
      <c r="J2507">
        <v>-2</v>
      </c>
      <c r="K2507" t="s">
        <v>17</v>
      </c>
      <c r="L2507">
        <f t="shared" si="97"/>
        <v>44776.850000001919</v>
      </c>
      <c r="X2507" t="str">
        <f ca="1"/>
        <v>2025-06-03 10:44:24</v>
      </c>
    </row>
    <row r="2508" spans="1:24" x14ac:dyDescent="0.2">
      <c r="A2508" t="s">
        <v>11</v>
      </c>
      <c r="B2508" t="s">
        <v>16923</v>
      </c>
      <c r="C2508" t="s">
        <v>4379</v>
      </c>
      <c r="D2508" t="s">
        <v>223</v>
      </c>
      <c r="E2508" t="s">
        <v>16924</v>
      </c>
      <c r="F2508" t="s">
        <v>16925</v>
      </c>
      <c r="G2508">
        <v>0.85585999999999995</v>
      </c>
      <c r="H2508">
        <v>0.85438999999999998</v>
      </c>
      <c r="I2508">
        <v>1</v>
      </c>
      <c r="J2508">
        <v>-1</v>
      </c>
      <c r="K2508" t="s">
        <v>17</v>
      </c>
      <c r="L2508">
        <f t="shared" si="97"/>
        <v>44778.850000001919</v>
      </c>
      <c r="X2508" t="str">
        <f ca="1"/>
        <v>2025-06-03 10:43:05</v>
      </c>
    </row>
    <row r="2509" spans="1:24" x14ac:dyDescent="0.2">
      <c r="A2509" t="s">
        <v>11</v>
      </c>
      <c r="B2509" t="s">
        <v>16926</v>
      </c>
      <c r="C2509" t="s">
        <v>836</v>
      </c>
      <c r="D2509" t="s">
        <v>223</v>
      </c>
      <c r="E2509" t="s">
        <v>16927</v>
      </c>
      <c r="F2509" t="s">
        <v>16925</v>
      </c>
      <c r="G2509">
        <v>0.85545000000000004</v>
      </c>
      <c r="H2509">
        <v>0.85438999999999998</v>
      </c>
      <c r="I2509">
        <v>2</v>
      </c>
      <c r="J2509">
        <v>-2</v>
      </c>
      <c r="K2509" t="s">
        <v>17</v>
      </c>
      <c r="L2509">
        <f t="shared" si="97"/>
        <v>44779.850000001919</v>
      </c>
      <c r="X2509" t="str">
        <f ca="1"/>
        <v>2025-06-03 10:43:24</v>
      </c>
    </row>
    <row r="2510" spans="1:24" x14ac:dyDescent="0.2">
      <c r="A2510" t="s">
        <v>11</v>
      </c>
      <c r="B2510" t="s">
        <v>16928</v>
      </c>
      <c r="C2510" t="s">
        <v>301</v>
      </c>
      <c r="D2510" t="s">
        <v>223</v>
      </c>
      <c r="E2510" t="s">
        <v>16929</v>
      </c>
      <c r="F2510" t="s">
        <v>16925</v>
      </c>
      <c r="G2510">
        <v>0.85507</v>
      </c>
      <c r="H2510">
        <v>0.85438999999999998</v>
      </c>
      <c r="I2510">
        <v>4</v>
      </c>
      <c r="J2510">
        <v>-4</v>
      </c>
      <c r="K2510" t="s">
        <v>17</v>
      </c>
      <c r="L2510">
        <f t="shared" si="97"/>
        <v>44781.850000001919</v>
      </c>
      <c r="X2510" t="str">
        <f ca="1"/>
        <v>2025-06-03 10:43:34</v>
      </c>
    </row>
    <row r="2511" spans="1:24" x14ac:dyDescent="0.2">
      <c r="A2511" t="s">
        <v>11</v>
      </c>
      <c r="B2511" t="s">
        <v>16930</v>
      </c>
      <c r="C2511" t="s">
        <v>840</v>
      </c>
      <c r="D2511" t="s">
        <v>223</v>
      </c>
      <c r="E2511" t="s">
        <v>16931</v>
      </c>
      <c r="F2511" t="s">
        <v>16925</v>
      </c>
      <c r="G2511">
        <v>0.85489999999999999</v>
      </c>
      <c r="H2511">
        <v>0.85438999999999998</v>
      </c>
      <c r="I2511">
        <v>8</v>
      </c>
      <c r="J2511">
        <v>-8</v>
      </c>
      <c r="K2511" t="s">
        <v>17</v>
      </c>
      <c r="L2511">
        <f t="shared" si="97"/>
        <v>44785.850000001919</v>
      </c>
      <c r="X2511" t="str">
        <f ca="1"/>
        <v>2025-06-03 10:43:44</v>
      </c>
    </row>
    <row r="2512" spans="1:24" x14ac:dyDescent="0.2">
      <c r="A2512" t="s">
        <v>11</v>
      </c>
      <c r="B2512" t="s">
        <v>16932</v>
      </c>
      <c r="C2512" t="s">
        <v>836</v>
      </c>
      <c r="D2512" t="s">
        <v>223</v>
      </c>
      <c r="E2512" t="s">
        <v>16933</v>
      </c>
      <c r="F2512" t="s">
        <v>16934</v>
      </c>
      <c r="G2512">
        <v>0.85560999999999998</v>
      </c>
      <c r="H2512">
        <v>0.85585</v>
      </c>
      <c r="I2512">
        <v>4</v>
      </c>
      <c r="J2512">
        <v>3.68</v>
      </c>
      <c r="K2512" t="s">
        <v>17</v>
      </c>
      <c r="L2512">
        <f t="shared" si="97"/>
        <v>44793.850000001919</v>
      </c>
      <c r="X2512" t="str">
        <f ca="1"/>
        <v>2025-06-03 10:42:14</v>
      </c>
    </row>
    <row r="2513" spans="1:24" x14ac:dyDescent="0.2">
      <c r="A2513" t="s">
        <v>11</v>
      </c>
      <c r="B2513" t="s">
        <v>16935</v>
      </c>
      <c r="C2513" t="s">
        <v>281</v>
      </c>
      <c r="D2513" t="s">
        <v>223</v>
      </c>
      <c r="E2513" t="s">
        <v>16936</v>
      </c>
      <c r="F2513" t="s">
        <v>16934</v>
      </c>
      <c r="G2513">
        <v>0.85560999999999998</v>
      </c>
      <c r="H2513">
        <v>0.85585</v>
      </c>
      <c r="I2513">
        <v>2</v>
      </c>
      <c r="J2513">
        <v>1.84</v>
      </c>
      <c r="K2513" t="s">
        <v>17</v>
      </c>
      <c r="L2513">
        <f t="shared" si="97"/>
        <v>44790.170000001919</v>
      </c>
      <c r="X2513" t="str">
        <f ca="1"/>
        <v>2025-06-03 10:42:04</v>
      </c>
    </row>
    <row r="2514" spans="1:24" x14ac:dyDescent="0.2">
      <c r="A2514" t="s">
        <v>11</v>
      </c>
      <c r="B2514" t="s">
        <v>16937</v>
      </c>
      <c r="C2514" t="s">
        <v>266</v>
      </c>
      <c r="D2514" t="s">
        <v>223</v>
      </c>
      <c r="E2514" t="s">
        <v>16938</v>
      </c>
      <c r="F2514" t="s">
        <v>16934</v>
      </c>
      <c r="G2514">
        <v>0.85565999999999998</v>
      </c>
      <c r="H2514">
        <v>0.85585</v>
      </c>
      <c r="I2514">
        <v>1</v>
      </c>
      <c r="J2514">
        <v>0.92</v>
      </c>
      <c r="K2514" t="s">
        <v>17</v>
      </c>
      <c r="L2514">
        <f t="shared" si="97"/>
        <v>44788.330000001923</v>
      </c>
      <c r="X2514" t="str">
        <f ca="1"/>
        <v>2025-06-03 10:41:54</v>
      </c>
    </row>
    <row r="2515" spans="1:24" x14ac:dyDescent="0.2">
      <c r="A2515" t="s">
        <v>11</v>
      </c>
      <c r="B2515" t="s">
        <v>16939</v>
      </c>
      <c r="C2515" t="s">
        <v>266</v>
      </c>
      <c r="D2515" t="s">
        <v>223</v>
      </c>
      <c r="E2515" t="s">
        <v>16940</v>
      </c>
      <c r="F2515" t="s">
        <v>16941</v>
      </c>
      <c r="G2515">
        <v>0.85597000000000001</v>
      </c>
      <c r="H2515">
        <v>0.85604000000000002</v>
      </c>
      <c r="I2515">
        <v>1</v>
      </c>
      <c r="J2515">
        <v>0.92</v>
      </c>
      <c r="K2515" t="s">
        <v>17</v>
      </c>
      <c r="L2515">
        <f t="shared" si="97"/>
        <v>44787.410000001924</v>
      </c>
      <c r="X2515" t="str">
        <f ca="1"/>
        <v>2025-06-03 10:40:44</v>
      </c>
    </row>
    <row r="2516" spans="1:24" x14ac:dyDescent="0.2">
      <c r="A2516" t="s">
        <v>11</v>
      </c>
      <c r="B2516" t="s">
        <v>16942</v>
      </c>
      <c r="C2516" t="s">
        <v>840</v>
      </c>
      <c r="D2516" t="s">
        <v>223</v>
      </c>
      <c r="E2516" t="s">
        <v>16943</v>
      </c>
      <c r="F2516" t="s">
        <v>16941</v>
      </c>
      <c r="G2516">
        <v>0.85575999999999997</v>
      </c>
      <c r="H2516">
        <v>0.85604000000000002</v>
      </c>
      <c r="I2516">
        <v>2</v>
      </c>
      <c r="J2516">
        <v>1.84</v>
      </c>
      <c r="K2516" t="s">
        <v>17</v>
      </c>
      <c r="L2516">
        <f t="shared" si="97"/>
        <v>44786.490000001926</v>
      </c>
      <c r="X2516" t="str">
        <f ca="1"/>
        <v>2025-06-03 10:41:24</v>
      </c>
    </row>
    <row r="2517" spans="1:24" x14ac:dyDescent="0.2">
      <c r="A2517" t="s">
        <v>11</v>
      </c>
      <c r="B2517" t="s">
        <v>16944</v>
      </c>
      <c r="C2517" t="s">
        <v>850</v>
      </c>
      <c r="D2517" t="s">
        <v>223</v>
      </c>
      <c r="E2517" t="s">
        <v>16945</v>
      </c>
      <c r="F2517" t="s">
        <v>16941</v>
      </c>
      <c r="G2517">
        <v>0.85558000000000001</v>
      </c>
      <c r="H2517">
        <v>0.85604000000000002</v>
      </c>
      <c r="I2517">
        <v>4</v>
      </c>
      <c r="J2517">
        <v>3.68</v>
      </c>
      <c r="K2517" t="s">
        <v>17</v>
      </c>
      <c r="L2517">
        <f t="shared" si="97"/>
        <v>44784.65000000193</v>
      </c>
      <c r="X2517" t="str">
        <f ca="1"/>
        <v>2025-06-03 10:41:34</v>
      </c>
    </row>
    <row r="2518" spans="1:24" x14ac:dyDescent="0.2">
      <c r="A2518" t="s">
        <v>11</v>
      </c>
      <c r="B2518" t="s">
        <v>16946</v>
      </c>
      <c r="C2518" t="s">
        <v>266</v>
      </c>
      <c r="D2518" t="s">
        <v>223</v>
      </c>
      <c r="E2518" t="s">
        <v>16947</v>
      </c>
      <c r="F2518" t="s">
        <v>16948</v>
      </c>
      <c r="G2518">
        <v>0.85543999999999998</v>
      </c>
      <c r="H2518">
        <v>0.85580999999999996</v>
      </c>
      <c r="I2518">
        <v>1</v>
      </c>
      <c r="J2518">
        <v>0.92</v>
      </c>
      <c r="K2518" t="s">
        <v>17</v>
      </c>
      <c r="L2518">
        <f t="shared" si="97"/>
        <v>44780.970000001929</v>
      </c>
      <c r="X2518" t="str">
        <f ca="1"/>
        <v>2025-06-03 10:39:34</v>
      </c>
    </row>
    <row r="2519" spans="1:24" x14ac:dyDescent="0.2">
      <c r="A2519" t="s">
        <v>11</v>
      </c>
      <c r="B2519" t="s">
        <v>16949</v>
      </c>
      <c r="C2519" t="s">
        <v>266</v>
      </c>
      <c r="D2519" t="s">
        <v>223</v>
      </c>
      <c r="E2519" t="s">
        <v>16950</v>
      </c>
      <c r="F2519" t="s">
        <v>16951</v>
      </c>
      <c r="G2519">
        <v>0.85558999999999996</v>
      </c>
      <c r="H2519">
        <v>0.85553999999999997</v>
      </c>
      <c r="I2519">
        <v>1</v>
      </c>
      <c r="J2519">
        <v>-1</v>
      </c>
      <c r="K2519" t="s">
        <v>17</v>
      </c>
      <c r="L2519">
        <f t="shared" si="97"/>
        <v>44780.050000001931</v>
      </c>
      <c r="X2519" t="str">
        <f ca="1"/>
        <v>2025-06-03 10:38:24</v>
      </c>
    </row>
    <row r="2520" spans="1:24" x14ac:dyDescent="0.2">
      <c r="A2520" t="s">
        <v>11</v>
      </c>
      <c r="B2520" t="s">
        <v>16952</v>
      </c>
      <c r="C2520" t="s">
        <v>836</v>
      </c>
      <c r="D2520" t="s">
        <v>223</v>
      </c>
      <c r="E2520" t="s">
        <v>16953</v>
      </c>
      <c r="F2520" t="s">
        <v>16951</v>
      </c>
      <c r="G2520">
        <v>0.85512999999999995</v>
      </c>
      <c r="H2520">
        <v>0.85553999999999997</v>
      </c>
      <c r="I2520">
        <v>4</v>
      </c>
      <c r="J2520">
        <v>3.68</v>
      </c>
      <c r="K2520" t="s">
        <v>17</v>
      </c>
      <c r="L2520">
        <f t="shared" si="97"/>
        <v>44781.050000001931</v>
      </c>
      <c r="X2520" t="str">
        <f ca="1"/>
        <v>2025-06-03 10:38:44</v>
      </c>
    </row>
    <row r="2521" spans="1:24" x14ac:dyDescent="0.2">
      <c r="A2521" t="s">
        <v>11</v>
      </c>
      <c r="B2521" t="s">
        <v>16954</v>
      </c>
      <c r="C2521" t="s">
        <v>281</v>
      </c>
      <c r="D2521" t="s">
        <v>223</v>
      </c>
      <c r="E2521" t="s">
        <v>16955</v>
      </c>
      <c r="F2521" t="s">
        <v>16951</v>
      </c>
      <c r="G2521">
        <v>0.85538999999999998</v>
      </c>
      <c r="H2521">
        <v>0.85553999999999997</v>
      </c>
      <c r="I2521">
        <v>2</v>
      </c>
      <c r="J2521">
        <v>1.84</v>
      </c>
      <c r="K2521" t="s">
        <v>17</v>
      </c>
      <c r="L2521">
        <f t="shared" si="97"/>
        <v>44777.370000001931</v>
      </c>
      <c r="X2521" t="str">
        <f ca="1"/>
        <v>2025-06-03 10:38:34</v>
      </c>
    </row>
    <row r="2522" spans="1:24" x14ac:dyDescent="0.2">
      <c r="A2522" t="s">
        <v>11</v>
      </c>
      <c r="B2522" t="s">
        <v>16956</v>
      </c>
      <c r="C2522" t="s">
        <v>301</v>
      </c>
      <c r="D2522" t="s">
        <v>223</v>
      </c>
      <c r="E2522" t="s">
        <v>16957</v>
      </c>
      <c r="F2522" t="s">
        <v>16951</v>
      </c>
      <c r="G2522">
        <v>0.85497999999999996</v>
      </c>
      <c r="H2522">
        <v>0.85553999999999997</v>
      </c>
      <c r="I2522">
        <v>8</v>
      </c>
      <c r="J2522">
        <v>7.36</v>
      </c>
      <c r="K2522" t="s">
        <v>17</v>
      </c>
      <c r="L2522">
        <f t="shared" si="97"/>
        <v>44775.530000001934</v>
      </c>
      <c r="X2522" t="str">
        <f ca="1"/>
        <v>2025-06-03 10:38:54</v>
      </c>
    </row>
    <row r="2523" spans="1:24" x14ac:dyDescent="0.2">
      <c r="A2523" t="s">
        <v>11</v>
      </c>
      <c r="B2523" t="s">
        <v>16958</v>
      </c>
      <c r="C2523" t="s">
        <v>266</v>
      </c>
      <c r="D2523" t="s">
        <v>223</v>
      </c>
      <c r="E2523" t="s">
        <v>16959</v>
      </c>
      <c r="F2523" t="s">
        <v>16960</v>
      </c>
      <c r="G2523">
        <v>0.85611999999999999</v>
      </c>
      <c r="H2523">
        <v>0.85541</v>
      </c>
      <c r="I2523">
        <v>1</v>
      </c>
      <c r="J2523">
        <v>-1</v>
      </c>
      <c r="K2523" t="s">
        <v>17</v>
      </c>
      <c r="L2523">
        <f t="shared" si="97"/>
        <v>44768.170000001934</v>
      </c>
      <c r="X2523" t="str">
        <f ca="1"/>
        <v>2025-06-03 10:37:14</v>
      </c>
    </row>
    <row r="2524" spans="1:24" x14ac:dyDescent="0.2">
      <c r="A2524" t="s">
        <v>11</v>
      </c>
      <c r="B2524" t="s">
        <v>16961</v>
      </c>
      <c r="C2524" t="s">
        <v>4565</v>
      </c>
      <c r="D2524" t="s">
        <v>223</v>
      </c>
      <c r="E2524" t="s">
        <v>16962</v>
      </c>
      <c r="F2524" t="s">
        <v>16960</v>
      </c>
      <c r="G2524">
        <v>0.85540000000000005</v>
      </c>
      <c r="H2524">
        <v>0.85541</v>
      </c>
      <c r="I2524">
        <v>8</v>
      </c>
      <c r="J2524">
        <v>7.36</v>
      </c>
      <c r="K2524" t="s">
        <v>17</v>
      </c>
      <c r="L2524">
        <f t="shared" si="97"/>
        <v>44769.170000001934</v>
      </c>
      <c r="X2524" t="str">
        <f ca="1"/>
        <v>2025-06-03 10:37:43</v>
      </c>
    </row>
    <row r="2525" spans="1:24" x14ac:dyDescent="0.2">
      <c r="A2525" t="s">
        <v>11</v>
      </c>
      <c r="B2525" t="s">
        <v>16963</v>
      </c>
      <c r="C2525" t="s">
        <v>786</v>
      </c>
      <c r="D2525" t="s">
        <v>223</v>
      </c>
      <c r="E2525" t="s">
        <v>16964</v>
      </c>
      <c r="F2525" t="s">
        <v>16960</v>
      </c>
      <c r="G2525">
        <v>0.85567000000000004</v>
      </c>
      <c r="H2525">
        <v>0.85541</v>
      </c>
      <c r="I2525">
        <v>2</v>
      </c>
      <c r="J2525">
        <v>-2</v>
      </c>
      <c r="K2525" t="s">
        <v>17</v>
      </c>
      <c r="L2525">
        <f t="shared" si="97"/>
        <v>44761.810000001933</v>
      </c>
      <c r="X2525" t="str">
        <f ca="1"/>
        <v>2025-06-03 10:37:23</v>
      </c>
    </row>
    <row r="2526" spans="1:24" x14ac:dyDescent="0.2">
      <c r="A2526" t="s">
        <v>11</v>
      </c>
      <c r="B2526" t="s">
        <v>16965</v>
      </c>
      <c r="C2526" t="s">
        <v>4680</v>
      </c>
      <c r="D2526" t="s">
        <v>223</v>
      </c>
      <c r="E2526" t="s">
        <v>16966</v>
      </c>
      <c r="F2526" t="s">
        <v>16960</v>
      </c>
      <c r="G2526">
        <v>0.85553000000000001</v>
      </c>
      <c r="H2526">
        <v>0.85541</v>
      </c>
      <c r="I2526">
        <v>4</v>
      </c>
      <c r="J2526">
        <v>-4</v>
      </c>
      <c r="K2526" t="s">
        <v>17</v>
      </c>
      <c r="L2526">
        <f t="shared" si="97"/>
        <v>44763.810000001933</v>
      </c>
      <c r="X2526" t="str">
        <f ca="1"/>
        <v>2025-06-03 10:37:33</v>
      </c>
    </row>
    <row r="2527" spans="1:24" x14ac:dyDescent="0.2">
      <c r="A2527" t="s">
        <v>11</v>
      </c>
      <c r="B2527" t="s">
        <v>16967</v>
      </c>
      <c r="C2527" t="s">
        <v>266</v>
      </c>
      <c r="D2527" t="s">
        <v>223</v>
      </c>
      <c r="E2527" t="s">
        <v>16968</v>
      </c>
      <c r="F2527" t="s">
        <v>16969</v>
      </c>
      <c r="G2527">
        <v>0.85614000000000001</v>
      </c>
      <c r="H2527">
        <v>0.85596000000000005</v>
      </c>
      <c r="I2527">
        <v>1</v>
      </c>
      <c r="J2527">
        <v>-1</v>
      </c>
      <c r="K2527" t="s">
        <v>17</v>
      </c>
      <c r="L2527">
        <f t="shared" si="97"/>
        <v>44767.810000001933</v>
      </c>
      <c r="X2527" t="str">
        <f ca="1"/>
        <v>2025-06-03 10:36:04</v>
      </c>
    </row>
    <row r="2528" spans="1:24" x14ac:dyDescent="0.2">
      <c r="A2528" t="s">
        <v>11</v>
      </c>
      <c r="B2528" t="s">
        <v>16970</v>
      </c>
      <c r="C2528" t="s">
        <v>786</v>
      </c>
      <c r="D2528" t="s">
        <v>223</v>
      </c>
      <c r="E2528" t="s">
        <v>16971</v>
      </c>
      <c r="F2528" t="s">
        <v>16969</v>
      </c>
      <c r="G2528">
        <v>0.85607</v>
      </c>
      <c r="H2528">
        <v>0.85596000000000005</v>
      </c>
      <c r="I2528">
        <v>2</v>
      </c>
      <c r="J2528">
        <v>-2</v>
      </c>
      <c r="K2528" t="s">
        <v>17</v>
      </c>
      <c r="L2528">
        <f t="shared" si="97"/>
        <v>44768.810000001933</v>
      </c>
      <c r="X2528" t="str">
        <f ca="1"/>
        <v>2025-06-03 10:36:13</v>
      </c>
    </row>
    <row r="2529" spans="1:24" x14ac:dyDescent="0.2">
      <c r="A2529" t="s">
        <v>11</v>
      </c>
      <c r="B2529" t="s">
        <v>16972</v>
      </c>
      <c r="C2529" t="s">
        <v>4680</v>
      </c>
      <c r="D2529" t="s">
        <v>223</v>
      </c>
      <c r="E2529" t="s">
        <v>16973</v>
      </c>
      <c r="F2529" t="s">
        <v>16969</v>
      </c>
      <c r="G2529">
        <v>0.85589999999999999</v>
      </c>
      <c r="H2529">
        <v>0.85596000000000005</v>
      </c>
      <c r="I2529">
        <v>4</v>
      </c>
      <c r="J2529">
        <v>3.68</v>
      </c>
      <c r="K2529" t="s">
        <v>17</v>
      </c>
      <c r="L2529">
        <f t="shared" si="97"/>
        <v>44770.810000001933</v>
      </c>
      <c r="X2529" t="str">
        <f ca="1"/>
        <v>2025-06-03 10:36:23</v>
      </c>
    </row>
    <row r="2530" spans="1:24" x14ac:dyDescent="0.2">
      <c r="A2530" t="s">
        <v>11</v>
      </c>
      <c r="B2530" t="s">
        <v>16974</v>
      </c>
      <c r="C2530" t="s">
        <v>4680</v>
      </c>
      <c r="D2530" t="s">
        <v>223</v>
      </c>
      <c r="E2530" t="s">
        <v>16975</v>
      </c>
      <c r="F2530" t="s">
        <v>16976</v>
      </c>
      <c r="G2530">
        <v>0.85546</v>
      </c>
      <c r="H2530">
        <v>0.85570000000000002</v>
      </c>
      <c r="I2530">
        <v>4</v>
      </c>
      <c r="J2530">
        <v>3.68</v>
      </c>
      <c r="K2530" t="s">
        <v>17</v>
      </c>
      <c r="L2530">
        <f t="shared" si="97"/>
        <v>44767.130000001933</v>
      </c>
      <c r="X2530" t="str">
        <f ca="1"/>
        <v>2025-06-03 10:35:13</v>
      </c>
    </row>
    <row r="2531" spans="1:24" x14ac:dyDescent="0.2">
      <c r="A2531" t="s">
        <v>11</v>
      </c>
      <c r="B2531" t="s">
        <v>16977</v>
      </c>
      <c r="C2531" t="s">
        <v>786</v>
      </c>
      <c r="D2531" t="s">
        <v>223</v>
      </c>
      <c r="E2531" t="s">
        <v>16978</v>
      </c>
      <c r="F2531" t="s">
        <v>16976</v>
      </c>
      <c r="G2531">
        <v>0.85558000000000001</v>
      </c>
      <c r="H2531">
        <v>0.85570000000000002</v>
      </c>
      <c r="I2531">
        <v>2</v>
      </c>
      <c r="J2531">
        <v>1.84</v>
      </c>
      <c r="K2531" t="s">
        <v>17</v>
      </c>
      <c r="L2531">
        <f t="shared" si="97"/>
        <v>44763.450000001932</v>
      </c>
      <c r="X2531" t="str">
        <f ca="1"/>
        <v>2025-06-03 10:35:03</v>
      </c>
    </row>
    <row r="2532" spans="1:24" x14ac:dyDescent="0.2">
      <c r="A2532" t="s">
        <v>11</v>
      </c>
      <c r="B2532" t="s">
        <v>16979</v>
      </c>
      <c r="C2532" t="s">
        <v>266</v>
      </c>
      <c r="D2532" t="s">
        <v>223</v>
      </c>
      <c r="E2532" t="s">
        <v>16980</v>
      </c>
      <c r="F2532" t="s">
        <v>16976</v>
      </c>
      <c r="G2532">
        <v>0.85570000000000002</v>
      </c>
      <c r="H2532">
        <v>0.85570000000000002</v>
      </c>
      <c r="I2532">
        <v>1</v>
      </c>
      <c r="J2532">
        <v>0</v>
      </c>
      <c r="K2532" t="s">
        <v>17</v>
      </c>
      <c r="L2532">
        <f t="shared" si="97"/>
        <v>44761.610000001936</v>
      </c>
      <c r="X2532" t="str">
        <f ca="1"/>
        <v>2025-06-03 10:34:54</v>
      </c>
    </row>
    <row r="2533" spans="1:24" x14ac:dyDescent="0.2">
      <c r="A2533" t="s">
        <v>11</v>
      </c>
      <c r="B2533" t="s">
        <v>16981</v>
      </c>
      <c r="C2533" t="s">
        <v>4379</v>
      </c>
      <c r="D2533" t="s">
        <v>223</v>
      </c>
      <c r="E2533" t="s">
        <v>16982</v>
      </c>
      <c r="F2533" t="s">
        <v>16983</v>
      </c>
      <c r="G2533">
        <v>0.85582000000000003</v>
      </c>
      <c r="H2533">
        <v>0.85563</v>
      </c>
      <c r="I2533">
        <v>1</v>
      </c>
      <c r="J2533">
        <v>-1</v>
      </c>
      <c r="K2533" t="s">
        <v>17</v>
      </c>
      <c r="L2533">
        <f t="shared" si="97"/>
        <v>44761.610000001936</v>
      </c>
      <c r="X2533" t="str">
        <f ca="1"/>
        <v>2025-06-03 10:33:44</v>
      </c>
    </row>
    <row r="2534" spans="1:24" x14ac:dyDescent="0.2">
      <c r="A2534" t="s">
        <v>11</v>
      </c>
      <c r="B2534" t="s">
        <v>16984</v>
      </c>
      <c r="C2534" t="s">
        <v>301</v>
      </c>
      <c r="D2534" t="s">
        <v>223</v>
      </c>
      <c r="E2534" t="s">
        <v>16985</v>
      </c>
      <c r="F2534" t="s">
        <v>16983</v>
      </c>
      <c r="G2534">
        <v>0.85541999999999996</v>
      </c>
      <c r="H2534">
        <v>0.85563</v>
      </c>
      <c r="I2534">
        <v>2</v>
      </c>
      <c r="J2534">
        <v>1.84</v>
      </c>
      <c r="K2534" t="s">
        <v>17</v>
      </c>
      <c r="L2534">
        <f t="shared" si="97"/>
        <v>44762.610000001936</v>
      </c>
      <c r="X2534" t="str">
        <f ca="1"/>
        <v>2025-06-03 10:34:13</v>
      </c>
    </row>
    <row r="2535" spans="1:24" x14ac:dyDescent="0.2">
      <c r="A2535" t="s">
        <v>18</v>
      </c>
      <c r="B2535" t="s">
        <v>16986</v>
      </c>
      <c r="C2535" t="s">
        <v>850</v>
      </c>
      <c r="D2535" t="s">
        <v>223</v>
      </c>
      <c r="E2535" t="s">
        <v>16987</v>
      </c>
      <c r="F2535" t="s">
        <v>16988</v>
      </c>
      <c r="G2535">
        <v>0.85555999999999999</v>
      </c>
      <c r="H2535">
        <v>0.85562000000000005</v>
      </c>
      <c r="I2535">
        <v>8</v>
      </c>
      <c r="J2535">
        <v>-8</v>
      </c>
      <c r="K2535" t="s">
        <v>17</v>
      </c>
      <c r="L2535">
        <f t="shared" si="97"/>
        <v>44760.770000001939</v>
      </c>
      <c r="X2535" t="str">
        <f ca="1"/>
        <v>2025-06-03 10:33:23</v>
      </c>
    </row>
    <row r="2536" spans="1:24" x14ac:dyDescent="0.2">
      <c r="A2536" t="s">
        <v>18</v>
      </c>
      <c r="B2536" t="s">
        <v>16989</v>
      </c>
      <c r="C2536" t="s">
        <v>301</v>
      </c>
      <c r="D2536" t="s">
        <v>223</v>
      </c>
      <c r="E2536" t="s">
        <v>16990</v>
      </c>
      <c r="F2536" t="s">
        <v>16988</v>
      </c>
      <c r="G2536">
        <v>0.85550999999999999</v>
      </c>
      <c r="H2536">
        <v>0.85562000000000005</v>
      </c>
      <c r="I2536">
        <v>2</v>
      </c>
      <c r="J2536">
        <v>-2</v>
      </c>
      <c r="K2536" t="s">
        <v>17</v>
      </c>
      <c r="L2536">
        <f t="shared" si="97"/>
        <v>44768.770000001939</v>
      </c>
      <c r="X2536" t="str">
        <f ca="1"/>
        <v>2025-06-03 10:33:03</v>
      </c>
    </row>
    <row r="2537" spans="1:24" x14ac:dyDescent="0.2">
      <c r="A2537" t="s">
        <v>18</v>
      </c>
      <c r="B2537" t="s">
        <v>16991</v>
      </c>
      <c r="C2537" t="s">
        <v>266</v>
      </c>
      <c r="D2537" t="s">
        <v>223</v>
      </c>
      <c r="E2537" t="s">
        <v>16992</v>
      </c>
      <c r="F2537" t="s">
        <v>16988</v>
      </c>
      <c r="G2537">
        <v>0.85504999999999998</v>
      </c>
      <c r="H2537">
        <v>0.85562000000000005</v>
      </c>
      <c r="I2537">
        <v>1</v>
      </c>
      <c r="J2537">
        <v>-1</v>
      </c>
      <c r="K2537" t="s">
        <v>17</v>
      </c>
      <c r="L2537">
        <f t="shared" si="97"/>
        <v>44770.770000001939</v>
      </c>
      <c r="X2537" t="str">
        <f ca="1"/>
        <v>2025-06-03 10:32:33</v>
      </c>
    </row>
    <row r="2538" spans="1:24" x14ac:dyDescent="0.2">
      <c r="A2538" t="s">
        <v>18</v>
      </c>
      <c r="B2538" t="s">
        <v>16993</v>
      </c>
      <c r="C2538" t="s">
        <v>840</v>
      </c>
      <c r="D2538" t="s">
        <v>223</v>
      </c>
      <c r="E2538" t="s">
        <v>16994</v>
      </c>
      <c r="F2538" t="s">
        <v>16988</v>
      </c>
      <c r="G2538">
        <v>0.85541999999999996</v>
      </c>
      <c r="H2538">
        <v>0.85562000000000005</v>
      </c>
      <c r="I2538">
        <v>4</v>
      </c>
      <c r="J2538">
        <v>-4</v>
      </c>
      <c r="K2538" t="s">
        <v>17</v>
      </c>
      <c r="L2538">
        <f t="shared" si="97"/>
        <v>44771.770000001939</v>
      </c>
      <c r="X2538" t="str">
        <f ca="1"/>
        <v>2025-06-03 10:33:13</v>
      </c>
    </row>
    <row r="2539" spans="1:24" x14ac:dyDescent="0.2">
      <c r="A2539" t="s">
        <v>11</v>
      </c>
      <c r="B2539" t="s">
        <v>16995</v>
      </c>
      <c r="C2539" t="s">
        <v>4565</v>
      </c>
      <c r="D2539" t="s">
        <v>223</v>
      </c>
      <c r="E2539" t="s">
        <v>16996</v>
      </c>
      <c r="F2539" t="s">
        <v>16997</v>
      </c>
      <c r="G2539">
        <v>0.85492000000000001</v>
      </c>
      <c r="H2539">
        <v>0.85489999999999999</v>
      </c>
      <c r="I2539">
        <v>8</v>
      </c>
      <c r="J2539">
        <v>-8</v>
      </c>
      <c r="K2539" t="s">
        <v>17</v>
      </c>
      <c r="L2539">
        <f t="shared" si="97"/>
        <v>44775.770000001939</v>
      </c>
      <c r="X2539" t="str">
        <f ca="1"/>
        <v>2025-06-03 10:31:53</v>
      </c>
    </row>
    <row r="2540" spans="1:24" x14ac:dyDescent="0.2">
      <c r="A2540" t="s">
        <v>11</v>
      </c>
      <c r="B2540" t="s">
        <v>16998</v>
      </c>
      <c r="C2540" t="s">
        <v>4680</v>
      </c>
      <c r="D2540" t="s">
        <v>223</v>
      </c>
      <c r="E2540" t="s">
        <v>16999</v>
      </c>
      <c r="F2540" t="s">
        <v>16997</v>
      </c>
      <c r="G2540">
        <v>0.85519000000000001</v>
      </c>
      <c r="H2540">
        <v>0.85489999999999999</v>
      </c>
      <c r="I2540">
        <v>4</v>
      </c>
      <c r="J2540">
        <v>-4</v>
      </c>
      <c r="K2540" t="s">
        <v>17</v>
      </c>
      <c r="L2540">
        <f t="shared" si="97"/>
        <v>44783.770000001939</v>
      </c>
      <c r="X2540" t="str">
        <f ca="1"/>
        <v>2025-06-03 10:31:43</v>
      </c>
    </row>
    <row r="2541" spans="1:24" x14ac:dyDescent="0.2">
      <c r="A2541" t="s">
        <v>11</v>
      </c>
      <c r="B2541" t="s">
        <v>17000</v>
      </c>
      <c r="C2541" t="s">
        <v>266</v>
      </c>
      <c r="D2541" t="s">
        <v>223</v>
      </c>
      <c r="E2541" t="s">
        <v>17001</v>
      </c>
      <c r="F2541" t="s">
        <v>16997</v>
      </c>
      <c r="G2541">
        <v>0.85567000000000004</v>
      </c>
      <c r="H2541">
        <v>0.85489999999999999</v>
      </c>
      <c r="I2541">
        <v>1</v>
      </c>
      <c r="J2541">
        <v>-1</v>
      </c>
      <c r="K2541" t="s">
        <v>17</v>
      </c>
      <c r="L2541">
        <f t="shared" si="97"/>
        <v>44787.770000001939</v>
      </c>
      <c r="X2541" t="str">
        <f ca="1"/>
        <v>2025-06-03 10:31:24</v>
      </c>
    </row>
    <row r="2542" spans="1:24" x14ac:dyDescent="0.2">
      <c r="A2542" t="s">
        <v>11</v>
      </c>
      <c r="B2542" t="s">
        <v>17002</v>
      </c>
      <c r="C2542" t="s">
        <v>786</v>
      </c>
      <c r="D2542" t="s">
        <v>223</v>
      </c>
      <c r="E2542" t="s">
        <v>17003</v>
      </c>
      <c r="F2542" t="s">
        <v>16997</v>
      </c>
      <c r="G2542">
        <v>0.85528000000000004</v>
      </c>
      <c r="H2542">
        <v>0.85489999999999999</v>
      </c>
      <c r="I2542">
        <v>2</v>
      </c>
      <c r="J2542">
        <v>-2</v>
      </c>
      <c r="K2542" t="s">
        <v>17</v>
      </c>
      <c r="L2542">
        <f t="shared" si="97"/>
        <v>44788.770000001939</v>
      </c>
      <c r="X2542" t="str">
        <f ca="1"/>
        <v>2025-06-03 10:31:33</v>
      </c>
    </row>
    <row r="2543" spans="1:24" x14ac:dyDescent="0.2">
      <c r="A2543" t="s">
        <v>11</v>
      </c>
      <c r="B2543" t="s">
        <v>17004</v>
      </c>
      <c r="C2543" t="s">
        <v>281</v>
      </c>
      <c r="D2543" t="s">
        <v>223</v>
      </c>
      <c r="E2543" t="s">
        <v>17005</v>
      </c>
      <c r="F2543" t="s">
        <v>17006</v>
      </c>
      <c r="G2543">
        <v>0.85507</v>
      </c>
      <c r="H2543">
        <v>0.85567000000000004</v>
      </c>
      <c r="I2543">
        <v>2</v>
      </c>
      <c r="J2543">
        <v>1.84</v>
      </c>
      <c r="K2543" t="s">
        <v>17</v>
      </c>
      <c r="L2543">
        <f t="shared" si="97"/>
        <v>44790.770000001939</v>
      </c>
      <c r="X2543" t="str">
        <f ca="1"/>
        <v>2025-06-03 10:30:23</v>
      </c>
    </row>
    <row r="2544" spans="1:24" x14ac:dyDescent="0.2">
      <c r="A2544" t="s">
        <v>11</v>
      </c>
      <c r="B2544" t="s">
        <v>17007</v>
      </c>
      <c r="C2544" t="s">
        <v>266</v>
      </c>
      <c r="D2544" t="s">
        <v>223</v>
      </c>
      <c r="E2544" t="s">
        <v>17008</v>
      </c>
      <c r="F2544" t="s">
        <v>17006</v>
      </c>
      <c r="G2544">
        <v>0.85518000000000005</v>
      </c>
      <c r="H2544">
        <v>0.85567000000000004</v>
      </c>
      <c r="I2544">
        <v>1</v>
      </c>
      <c r="J2544">
        <v>0.92</v>
      </c>
      <c r="K2544" t="s">
        <v>17</v>
      </c>
      <c r="L2544">
        <f t="shared" si="97"/>
        <v>44788.930000001943</v>
      </c>
      <c r="X2544" t="str">
        <f ca="1"/>
        <v>2025-06-03 10:30:13</v>
      </c>
    </row>
    <row r="2545" spans="1:24" x14ac:dyDescent="0.2">
      <c r="A2545" t="s">
        <v>11</v>
      </c>
      <c r="B2545" t="s">
        <v>17009</v>
      </c>
      <c r="C2545" t="s">
        <v>836</v>
      </c>
      <c r="D2545" t="s">
        <v>223</v>
      </c>
      <c r="E2545" t="s">
        <v>17010</v>
      </c>
      <c r="F2545" t="s">
        <v>17006</v>
      </c>
      <c r="G2545">
        <v>0.85489000000000004</v>
      </c>
      <c r="H2545">
        <v>0.85567000000000004</v>
      </c>
      <c r="I2545">
        <v>4</v>
      </c>
      <c r="J2545">
        <v>3.68</v>
      </c>
      <c r="K2545" t="s">
        <v>17</v>
      </c>
      <c r="L2545">
        <f t="shared" si="97"/>
        <v>44788.010000001945</v>
      </c>
      <c r="X2545" t="str">
        <f ca="1"/>
        <v>2025-06-03 10:30:33</v>
      </c>
    </row>
    <row r="2546" spans="1:24" x14ac:dyDescent="0.2">
      <c r="A2546" t="s">
        <v>11</v>
      </c>
      <c r="B2546" t="s">
        <v>17011</v>
      </c>
      <c r="C2546" t="s">
        <v>266</v>
      </c>
      <c r="D2546" t="s">
        <v>223</v>
      </c>
      <c r="E2546" t="s">
        <v>17012</v>
      </c>
      <c r="F2546" t="s">
        <v>17013</v>
      </c>
      <c r="G2546">
        <v>0.85441999999999996</v>
      </c>
      <c r="H2546">
        <v>0.85518000000000005</v>
      </c>
      <c r="I2546">
        <v>1</v>
      </c>
      <c r="J2546">
        <v>0.92</v>
      </c>
      <c r="K2546" t="s">
        <v>17</v>
      </c>
      <c r="L2546">
        <f t="shared" si="97"/>
        <v>44784.330000001944</v>
      </c>
      <c r="X2546" t="str">
        <f ca="1"/>
        <v>2025-06-03 10:29:03</v>
      </c>
    </row>
    <row r="2547" spans="1:24" x14ac:dyDescent="0.2">
      <c r="A2547" t="s">
        <v>11</v>
      </c>
      <c r="B2547" t="s">
        <v>17014</v>
      </c>
      <c r="C2547" t="s">
        <v>281</v>
      </c>
      <c r="D2547" t="s">
        <v>223</v>
      </c>
      <c r="E2547" t="s">
        <v>17015</v>
      </c>
      <c r="F2547" t="s">
        <v>17016</v>
      </c>
      <c r="G2547">
        <v>0.85453999999999997</v>
      </c>
      <c r="H2547">
        <v>0.85426999999999997</v>
      </c>
      <c r="I2547">
        <v>2</v>
      </c>
      <c r="J2547">
        <v>-2</v>
      </c>
      <c r="K2547" t="s">
        <v>17</v>
      </c>
      <c r="L2547">
        <f t="shared" si="97"/>
        <v>44783.410000001946</v>
      </c>
      <c r="X2547" t="str">
        <f ca="1"/>
        <v>2025-06-03 10:28:03</v>
      </c>
    </row>
    <row r="2548" spans="1:24" x14ac:dyDescent="0.2">
      <c r="A2548" t="s">
        <v>11</v>
      </c>
      <c r="B2548" t="s">
        <v>17017</v>
      </c>
      <c r="C2548" t="s">
        <v>836</v>
      </c>
      <c r="D2548" t="s">
        <v>223</v>
      </c>
      <c r="E2548" t="s">
        <v>17018</v>
      </c>
      <c r="F2548" t="s">
        <v>17016</v>
      </c>
      <c r="G2548">
        <v>0.85436999999999996</v>
      </c>
      <c r="H2548">
        <v>0.85426999999999997</v>
      </c>
      <c r="I2548">
        <v>4</v>
      </c>
      <c r="J2548">
        <v>-4</v>
      </c>
      <c r="K2548" t="s">
        <v>17</v>
      </c>
      <c r="L2548">
        <f t="shared" si="97"/>
        <v>44785.410000001946</v>
      </c>
      <c r="X2548" t="str">
        <f ca="1"/>
        <v>2025-06-03 10:28:13</v>
      </c>
    </row>
    <row r="2549" spans="1:24" x14ac:dyDescent="0.2">
      <c r="A2549" t="s">
        <v>11</v>
      </c>
      <c r="B2549" t="s">
        <v>17019</v>
      </c>
      <c r="C2549" t="s">
        <v>301</v>
      </c>
      <c r="D2549" t="s">
        <v>223</v>
      </c>
      <c r="E2549" t="s">
        <v>17020</v>
      </c>
      <c r="F2549" t="s">
        <v>17016</v>
      </c>
      <c r="G2549">
        <v>0.85419</v>
      </c>
      <c r="H2549">
        <v>0.85426999999999997</v>
      </c>
      <c r="I2549">
        <v>8</v>
      </c>
      <c r="J2549">
        <v>7.36</v>
      </c>
      <c r="K2549" t="s">
        <v>17</v>
      </c>
      <c r="L2549">
        <f t="shared" si="97"/>
        <v>44789.410000001946</v>
      </c>
      <c r="X2549" t="str">
        <f ca="1"/>
        <v>2025-06-03 10:28:23</v>
      </c>
    </row>
    <row r="2550" spans="1:24" x14ac:dyDescent="0.2">
      <c r="A2550" t="s">
        <v>11</v>
      </c>
      <c r="B2550" t="s">
        <v>17021</v>
      </c>
      <c r="C2550" t="s">
        <v>266</v>
      </c>
      <c r="D2550" t="s">
        <v>223</v>
      </c>
      <c r="E2550" t="s">
        <v>17022</v>
      </c>
      <c r="F2550" t="s">
        <v>17016</v>
      </c>
      <c r="G2550">
        <v>0.85507999999999995</v>
      </c>
      <c r="H2550">
        <v>0.85426999999999997</v>
      </c>
      <c r="I2550">
        <v>1</v>
      </c>
      <c r="J2550">
        <v>-1</v>
      </c>
      <c r="K2550" t="s">
        <v>17</v>
      </c>
      <c r="L2550">
        <f t="shared" si="97"/>
        <v>44782.050000001946</v>
      </c>
      <c r="X2550" t="str">
        <f ca="1"/>
        <v>2025-06-03 10:27:53</v>
      </c>
    </row>
    <row r="2551" spans="1:24" x14ac:dyDescent="0.2">
      <c r="A2551" t="s">
        <v>11</v>
      </c>
      <c r="B2551" t="s">
        <v>17023</v>
      </c>
      <c r="C2551" t="s">
        <v>266</v>
      </c>
      <c r="D2551" t="s">
        <v>223</v>
      </c>
      <c r="E2551" t="s">
        <v>17024</v>
      </c>
      <c r="F2551" t="s">
        <v>17025</v>
      </c>
      <c r="G2551">
        <v>0.85431000000000001</v>
      </c>
      <c r="H2551">
        <v>0.85546999999999995</v>
      </c>
      <c r="I2551">
        <v>1</v>
      </c>
      <c r="J2551">
        <v>0.92</v>
      </c>
      <c r="K2551" t="s">
        <v>17</v>
      </c>
      <c r="L2551">
        <f t="shared" si="97"/>
        <v>44783.050000001946</v>
      </c>
      <c r="X2551" t="str">
        <f ca="1"/>
        <v>2025-06-03 10:26:43</v>
      </c>
    </row>
    <row r="2552" spans="1:24" x14ac:dyDescent="0.2">
      <c r="A2552" t="s">
        <v>11</v>
      </c>
      <c r="B2552" t="s">
        <v>17026</v>
      </c>
      <c r="C2552" t="s">
        <v>266</v>
      </c>
      <c r="D2552" t="s">
        <v>223</v>
      </c>
      <c r="E2552" t="s">
        <v>17027</v>
      </c>
      <c r="F2552" t="s">
        <v>17028</v>
      </c>
      <c r="G2552">
        <v>0.85348000000000002</v>
      </c>
      <c r="H2552">
        <v>0.85404000000000002</v>
      </c>
      <c r="I2552">
        <v>1</v>
      </c>
      <c r="J2552">
        <v>0.92</v>
      </c>
      <c r="K2552" t="s">
        <v>17</v>
      </c>
      <c r="L2552">
        <f t="shared" si="97"/>
        <v>44782.130000001947</v>
      </c>
      <c r="X2552" t="str">
        <f ca="1"/>
        <v>2025-06-03 10:25:33</v>
      </c>
    </row>
    <row r="2553" spans="1:24" x14ac:dyDescent="0.2">
      <c r="A2553" t="s">
        <v>11</v>
      </c>
      <c r="B2553" t="s">
        <v>17029</v>
      </c>
      <c r="C2553" t="s">
        <v>4680</v>
      </c>
      <c r="D2553" t="s">
        <v>223</v>
      </c>
      <c r="E2553" t="s">
        <v>17030</v>
      </c>
      <c r="F2553" t="s">
        <v>17028</v>
      </c>
      <c r="G2553">
        <v>0.85336000000000001</v>
      </c>
      <c r="H2553">
        <v>0.85404000000000002</v>
      </c>
      <c r="I2553">
        <v>2</v>
      </c>
      <c r="J2553">
        <v>1.84</v>
      </c>
      <c r="K2553" t="s">
        <v>17</v>
      </c>
      <c r="L2553">
        <f t="shared" si="97"/>
        <v>44781.210000001949</v>
      </c>
      <c r="X2553" t="str">
        <f ca="1"/>
        <v>2025-06-03 10:25:52</v>
      </c>
    </row>
    <row r="2554" spans="1:24" x14ac:dyDescent="0.2">
      <c r="A2554" t="s">
        <v>11</v>
      </c>
      <c r="B2554" t="s">
        <v>17031</v>
      </c>
      <c r="C2554" t="s">
        <v>281</v>
      </c>
      <c r="D2554" t="s">
        <v>223</v>
      </c>
      <c r="E2554" t="s">
        <v>17032</v>
      </c>
      <c r="F2554" t="s">
        <v>17033</v>
      </c>
      <c r="G2554">
        <v>0.85375999999999996</v>
      </c>
      <c r="H2554">
        <v>0.85360000000000003</v>
      </c>
      <c r="I2554">
        <v>2</v>
      </c>
      <c r="J2554">
        <v>-2</v>
      </c>
      <c r="K2554" t="s">
        <v>17</v>
      </c>
      <c r="L2554">
        <f t="shared" si="97"/>
        <v>44779.370000001953</v>
      </c>
      <c r="X2554" t="str">
        <f ca="1"/>
        <v>2025-06-03 10:24:32</v>
      </c>
    </row>
    <row r="2555" spans="1:24" x14ac:dyDescent="0.2">
      <c r="A2555" t="s">
        <v>11</v>
      </c>
      <c r="B2555" t="s">
        <v>17034</v>
      </c>
      <c r="C2555" t="s">
        <v>4379</v>
      </c>
      <c r="D2555" t="s">
        <v>223</v>
      </c>
      <c r="E2555" t="s">
        <v>17035</v>
      </c>
      <c r="F2555" t="s">
        <v>17033</v>
      </c>
      <c r="G2555">
        <v>0.8538</v>
      </c>
      <c r="H2555">
        <v>0.85360000000000003</v>
      </c>
      <c r="I2555">
        <v>1</v>
      </c>
      <c r="J2555">
        <v>-1</v>
      </c>
      <c r="K2555" t="s">
        <v>17</v>
      </c>
      <c r="L2555">
        <f t="shared" si="97"/>
        <v>44781.370000001953</v>
      </c>
      <c r="X2555" t="str">
        <f ca="1"/>
        <v>2025-06-03 10:24:23</v>
      </c>
    </row>
    <row r="2556" spans="1:24" x14ac:dyDescent="0.2">
      <c r="A2556" t="s">
        <v>11</v>
      </c>
      <c r="B2556" t="s">
        <v>17036</v>
      </c>
      <c r="C2556" t="s">
        <v>266</v>
      </c>
      <c r="D2556" t="s">
        <v>223</v>
      </c>
      <c r="E2556" t="s">
        <v>17037</v>
      </c>
      <c r="F2556" t="s">
        <v>17038</v>
      </c>
      <c r="G2556">
        <v>0.85367000000000004</v>
      </c>
      <c r="H2556">
        <v>0.85385</v>
      </c>
      <c r="I2556">
        <v>1</v>
      </c>
      <c r="J2556">
        <v>0.92</v>
      </c>
      <c r="K2556" t="s">
        <v>17</v>
      </c>
      <c r="L2556">
        <f t="shared" si="97"/>
        <v>44782.370000001953</v>
      </c>
      <c r="X2556" t="str">
        <f ca="1"/>
        <v>2025-06-03 10:23:13</v>
      </c>
    </row>
    <row r="2557" spans="1:24" x14ac:dyDescent="0.2">
      <c r="A2557" t="s">
        <v>11</v>
      </c>
      <c r="B2557" t="s">
        <v>17039</v>
      </c>
      <c r="C2557" t="s">
        <v>266</v>
      </c>
      <c r="D2557" t="s">
        <v>223</v>
      </c>
      <c r="E2557" t="s">
        <v>17040</v>
      </c>
      <c r="F2557" t="s">
        <v>17041</v>
      </c>
      <c r="G2557">
        <v>0.85301000000000005</v>
      </c>
      <c r="H2557">
        <v>0.85357000000000005</v>
      </c>
      <c r="I2557">
        <v>1</v>
      </c>
      <c r="J2557">
        <v>0.92</v>
      </c>
      <c r="K2557" t="s">
        <v>17</v>
      </c>
      <c r="L2557">
        <f t="shared" si="97"/>
        <v>44781.450000001954</v>
      </c>
      <c r="X2557" t="str">
        <f ca="1"/>
        <v>2025-06-03 10:22:03</v>
      </c>
    </row>
    <row r="2558" spans="1:24" x14ac:dyDescent="0.2">
      <c r="A2558" t="s">
        <v>18</v>
      </c>
      <c r="B2558" t="s">
        <v>17042</v>
      </c>
      <c r="C2558" t="s">
        <v>4680</v>
      </c>
      <c r="D2558" t="s">
        <v>223</v>
      </c>
      <c r="E2558" t="s">
        <v>17043</v>
      </c>
      <c r="F2558" t="s">
        <v>17044</v>
      </c>
      <c r="G2558">
        <v>0.85226000000000002</v>
      </c>
      <c r="H2558">
        <v>0.85302999999999995</v>
      </c>
      <c r="I2558">
        <v>4</v>
      </c>
      <c r="J2558">
        <v>-4</v>
      </c>
      <c r="K2558" t="s">
        <v>17</v>
      </c>
      <c r="L2558">
        <f t="shared" si="97"/>
        <v>44780.530000001956</v>
      </c>
      <c r="X2558" t="str">
        <f ca="1"/>
        <v>2025-06-03 10:21:12</v>
      </c>
    </row>
    <row r="2559" spans="1:24" x14ac:dyDescent="0.2">
      <c r="A2559" t="s">
        <v>18</v>
      </c>
      <c r="B2559" t="s">
        <v>17045</v>
      </c>
      <c r="C2559" t="s">
        <v>266</v>
      </c>
      <c r="D2559" t="s">
        <v>223</v>
      </c>
      <c r="E2559" t="s">
        <v>17046</v>
      </c>
      <c r="F2559" t="s">
        <v>17044</v>
      </c>
      <c r="G2559">
        <v>0.85160999999999998</v>
      </c>
      <c r="H2559">
        <v>0.85302999999999995</v>
      </c>
      <c r="I2559">
        <v>1</v>
      </c>
      <c r="J2559">
        <v>-1</v>
      </c>
      <c r="K2559" t="s">
        <v>17</v>
      </c>
      <c r="L2559">
        <f t="shared" si="97"/>
        <v>44784.530000001956</v>
      </c>
      <c r="X2559" t="str">
        <f ca="1"/>
        <v>2025-06-03 10:20:53</v>
      </c>
    </row>
    <row r="2560" spans="1:24" x14ac:dyDescent="0.2">
      <c r="A2560" t="s">
        <v>18</v>
      </c>
      <c r="B2560" t="s">
        <v>17047</v>
      </c>
      <c r="C2560" t="s">
        <v>4565</v>
      </c>
      <c r="D2560" t="s">
        <v>223</v>
      </c>
      <c r="E2560" t="s">
        <v>17048</v>
      </c>
      <c r="F2560" t="s">
        <v>17044</v>
      </c>
      <c r="G2560">
        <v>0.85263</v>
      </c>
      <c r="H2560">
        <v>0.85302999999999995</v>
      </c>
      <c r="I2560">
        <v>8</v>
      </c>
      <c r="J2560">
        <v>-8</v>
      </c>
      <c r="K2560" t="s">
        <v>17</v>
      </c>
      <c r="L2560">
        <f t="shared" si="97"/>
        <v>44785.530000001956</v>
      </c>
      <c r="X2560" t="str">
        <f ca="1"/>
        <v>2025-06-03 10:21:22</v>
      </c>
    </row>
    <row r="2561" spans="1:24" x14ac:dyDescent="0.2">
      <c r="A2561" t="s">
        <v>18</v>
      </c>
      <c r="B2561" t="s">
        <v>17049</v>
      </c>
      <c r="C2561" t="s">
        <v>786</v>
      </c>
      <c r="D2561" t="s">
        <v>223</v>
      </c>
      <c r="E2561" t="s">
        <v>17050</v>
      </c>
      <c r="F2561" t="s">
        <v>17044</v>
      </c>
      <c r="G2561">
        <v>0.85177999999999998</v>
      </c>
      <c r="H2561">
        <v>0.85302999999999995</v>
      </c>
      <c r="I2561">
        <v>2</v>
      </c>
      <c r="J2561">
        <v>-2</v>
      </c>
      <c r="K2561" t="s">
        <v>17</v>
      </c>
      <c r="L2561">
        <f t="shared" si="97"/>
        <v>44793.530000001956</v>
      </c>
      <c r="X2561" t="str">
        <f ca="1"/>
        <v>2025-06-03 10:21:02</v>
      </c>
    </row>
    <row r="2562" spans="1:24" x14ac:dyDescent="0.2">
      <c r="A2562" t="s">
        <v>18</v>
      </c>
      <c r="B2562" t="s">
        <v>17051</v>
      </c>
      <c r="C2562" t="s">
        <v>4379</v>
      </c>
      <c r="D2562" t="s">
        <v>223</v>
      </c>
      <c r="E2562" t="s">
        <v>17052</v>
      </c>
      <c r="F2562" t="s">
        <v>17053</v>
      </c>
      <c r="G2562">
        <v>0.85187000000000002</v>
      </c>
      <c r="H2562">
        <v>0.85163</v>
      </c>
      <c r="I2562">
        <v>1</v>
      </c>
      <c r="J2562">
        <v>0.92</v>
      </c>
      <c r="K2562" t="s">
        <v>17</v>
      </c>
      <c r="L2562">
        <f t="shared" si="97"/>
        <v>44795.530000001956</v>
      </c>
      <c r="X2562" t="str">
        <f ca="1"/>
        <v>2025-06-03 10:19:43</v>
      </c>
    </row>
    <row r="2563" spans="1:24" x14ac:dyDescent="0.2">
      <c r="A2563" t="s">
        <v>18</v>
      </c>
      <c r="B2563" t="s">
        <v>17054</v>
      </c>
      <c r="C2563" t="s">
        <v>266</v>
      </c>
      <c r="D2563" t="s">
        <v>223</v>
      </c>
      <c r="E2563" t="s">
        <v>17055</v>
      </c>
      <c r="F2563" t="s">
        <v>17056</v>
      </c>
      <c r="G2563">
        <v>0.85207999999999995</v>
      </c>
      <c r="H2563">
        <v>0.85170999999999997</v>
      </c>
      <c r="I2563">
        <v>1</v>
      </c>
      <c r="J2563">
        <v>0.92</v>
      </c>
      <c r="K2563" t="s">
        <v>17</v>
      </c>
      <c r="L2563">
        <f t="shared" si="97"/>
        <v>44794.610000001958</v>
      </c>
      <c r="X2563" t="str">
        <f ca="1"/>
        <v>2025-06-03 10:18:33</v>
      </c>
    </row>
    <row r="2564" spans="1:24" x14ac:dyDescent="0.2">
      <c r="A2564" t="s">
        <v>18</v>
      </c>
      <c r="B2564" t="s">
        <v>17057</v>
      </c>
      <c r="C2564" t="s">
        <v>4680</v>
      </c>
      <c r="D2564" t="s">
        <v>223</v>
      </c>
      <c r="E2564" t="s">
        <v>17058</v>
      </c>
      <c r="F2564" t="s">
        <v>17056</v>
      </c>
      <c r="G2564">
        <v>0.85251999999999994</v>
      </c>
      <c r="H2564">
        <v>0.85170999999999997</v>
      </c>
      <c r="I2564">
        <v>4</v>
      </c>
      <c r="J2564">
        <v>3.68</v>
      </c>
      <c r="K2564" t="s">
        <v>17</v>
      </c>
      <c r="L2564">
        <f t="shared" ref="L2564:L2627" si="98">L2563-J2563</f>
        <v>44793.69000000196</v>
      </c>
      <c r="X2564" t="str">
        <f ca="1"/>
        <v>2025-06-03 10:18:52</v>
      </c>
    </row>
    <row r="2565" spans="1:24" x14ac:dyDescent="0.2">
      <c r="A2565" t="s">
        <v>18</v>
      </c>
      <c r="B2565" t="s">
        <v>17059</v>
      </c>
      <c r="C2565" t="s">
        <v>786</v>
      </c>
      <c r="D2565" t="s">
        <v>223</v>
      </c>
      <c r="E2565" t="s">
        <v>17060</v>
      </c>
      <c r="F2565" t="s">
        <v>17056</v>
      </c>
      <c r="G2565">
        <v>0.85243000000000002</v>
      </c>
      <c r="H2565">
        <v>0.85170999999999997</v>
      </c>
      <c r="I2565">
        <v>2</v>
      </c>
      <c r="J2565">
        <v>1.84</v>
      </c>
      <c r="K2565" t="s">
        <v>17</v>
      </c>
      <c r="L2565">
        <f t="shared" si="98"/>
        <v>44790.010000001959</v>
      </c>
      <c r="X2565" t="str">
        <f ca="1"/>
        <v>2025-06-03 10:18:42</v>
      </c>
    </row>
    <row r="2566" spans="1:24" x14ac:dyDescent="0.2">
      <c r="A2566" t="s">
        <v>18</v>
      </c>
      <c r="B2566" t="s">
        <v>17061</v>
      </c>
      <c r="C2566" t="s">
        <v>266</v>
      </c>
      <c r="D2566" t="s">
        <v>223</v>
      </c>
      <c r="E2566" t="s">
        <v>17062</v>
      </c>
      <c r="F2566" t="s">
        <v>17063</v>
      </c>
      <c r="G2566">
        <v>0.85263</v>
      </c>
      <c r="H2566">
        <v>0.85238999999999998</v>
      </c>
      <c r="I2566">
        <v>1</v>
      </c>
      <c r="J2566">
        <v>0.92</v>
      </c>
      <c r="K2566" t="s">
        <v>17</v>
      </c>
      <c r="L2566">
        <f t="shared" si="98"/>
        <v>44788.170000001963</v>
      </c>
      <c r="X2566" t="str">
        <f ca="1"/>
        <v>2025-06-03 10:17:22</v>
      </c>
    </row>
    <row r="2567" spans="1:24" x14ac:dyDescent="0.2">
      <c r="A2567" t="s">
        <v>18</v>
      </c>
      <c r="B2567" t="s">
        <v>17064</v>
      </c>
      <c r="C2567" t="s">
        <v>281</v>
      </c>
      <c r="D2567" t="s">
        <v>223</v>
      </c>
      <c r="E2567" t="s">
        <v>17065</v>
      </c>
      <c r="F2567" t="s">
        <v>17063</v>
      </c>
      <c r="G2567">
        <v>0.85302</v>
      </c>
      <c r="H2567">
        <v>0.85238999999999998</v>
      </c>
      <c r="I2567">
        <v>2</v>
      </c>
      <c r="J2567">
        <v>1.84</v>
      </c>
      <c r="K2567" t="s">
        <v>17</v>
      </c>
      <c r="L2567">
        <f t="shared" si="98"/>
        <v>44787.250000001965</v>
      </c>
      <c r="X2567" t="str">
        <f ca="1"/>
        <v>2025-06-03 10:17:32</v>
      </c>
    </row>
    <row r="2568" spans="1:24" x14ac:dyDescent="0.2">
      <c r="A2568" t="s">
        <v>18</v>
      </c>
      <c r="B2568" t="s">
        <v>17066</v>
      </c>
      <c r="C2568" t="s">
        <v>301</v>
      </c>
      <c r="D2568" t="s">
        <v>223</v>
      </c>
      <c r="E2568" t="s">
        <v>17067</v>
      </c>
      <c r="F2568" t="s">
        <v>17068</v>
      </c>
      <c r="G2568">
        <v>0.85206000000000004</v>
      </c>
      <c r="H2568">
        <v>0.85207999999999995</v>
      </c>
      <c r="I2568">
        <v>4</v>
      </c>
      <c r="J2568">
        <v>-4</v>
      </c>
      <c r="K2568" t="s">
        <v>17</v>
      </c>
      <c r="L2568">
        <f t="shared" si="98"/>
        <v>44785.410000001968</v>
      </c>
      <c r="X2568" t="str">
        <f ca="1"/>
        <v>2025-06-03 10:16:42</v>
      </c>
    </row>
    <row r="2569" spans="1:24" x14ac:dyDescent="0.2">
      <c r="A2569" t="s">
        <v>18</v>
      </c>
      <c r="B2569" t="s">
        <v>17069</v>
      </c>
      <c r="C2569" t="s">
        <v>281</v>
      </c>
      <c r="D2569" t="s">
        <v>223</v>
      </c>
      <c r="E2569" t="s">
        <v>17070</v>
      </c>
      <c r="F2569" t="s">
        <v>17068</v>
      </c>
      <c r="G2569">
        <v>0.85199999999999998</v>
      </c>
      <c r="H2569">
        <v>0.85207999999999995</v>
      </c>
      <c r="I2569">
        <v>2</v>
      </c>
      <c r="J2569">
        <v>-2</v>
      </c>
      <c r="K2569" t="s">
        <v>17</v>
      </c>
      <c r="L2569">
        <f t="shared" si="98"/>
        <v>44789.410000001968</v>
      </c>
      <c r="X2569" t="str">
        <f ca="1"/>
        <v>2025-06-03 10:16:22</v>
      </c>
    </row>
    <row r="2570" spans="1:24" x14ac:dyDescent="0.2">
      <c r="A2570" t="s">
        <v>18</v>
      </c>
      <c r="B2570" t="s">
        <v>17071</v>
      </c>
      <c r="C2570" t="s">
        <v>840</v>
      </c>
      <c r="D2570" t="s">
        <v>223</v>
      </c>
      <c r="E2570" t="s">
        <v>17072</v>
      </c>
      <c r="F2570" t="s">
        <v>17068</v>
      </c>
      <c r="G2570">
        <v>0.85216999999999998</v>
      </c>
      <c r="H2570">
        <v>0.85207999999999995</v>
      </c>
      <c r="I2570">
        <v>8</v>
      </c>
      <c r="J2570">
        <v>7.36</v>
      </c>
      <c r="K2570" t="s">
        <v>17</v>
      </c>
      <c r="L2570">
        <f t="shared" si="98"/>
        <v>44791.410000001968</v>
      </c>
      <c r="X2570" t="str">
        <f ca="1"/>
        <v>2025-06-03 10:16:52</v>
      </c>
    </row>
    <row r="2571" spans="1:24" x14ac:dyDescent="0.2">
      <c r="A2571" t="s">
        <v>18</v>
      </c>
      <c r="B2571" t="s">
        <v>17073</v>
      </c>
      <c r="C2571" t="s">
        <v>266</v>
      </c>
      <c r="D2571" t="s">
        <v>223</v>
      </c>
      <c r="E2571" t="s">
        <v>17074</v>
      </c>
      <c r="F2571" t="s">
        <v>17068</v>
      </c>
      <c r="G2571">
        <v>0.85192999999999997</v>
      </c>
      <c r="H2571">
        <v>0.85207999999999995</v>
      </c>
      <c r="I2571">
        <v>1</v>
      </c>
      <c r="J2571">
        <v>-1</v>
      </c>
      <c r="K2571" t="s">
        <v>17</v>
      </c>
      <c r="L2571">
        <f t="shared" si="98"/>
        <v>44784.050000001967</v>
      </c>
      <c r="X2571" t="str">
        <f ca="1"/>
        <v>2025-06-03 10:16:12</v>
      </c>
    </row>
    <row r="2572" spans="1:24" x14ac:dyDescent="0.2">
      <c r="A2572" t="s">
        <v>18</v>
      </c>
      <c r="B2572" t="s">
        <v>17075</v>
      </c>
      <c r="C2572" t="s">
        <v>266</v>
      </c>
      <c r="D2572" t="s">
        <v>223</v>
      </c>
      <c r="E2572" t="s">
        <v>17076</v>
      </c>
      <c r="F2572" t="s">
        <v>17077</v>
      </c>
      <c r="G2572">
        <v>0.85248999999999997</v>
      </c>
      <c r="H2572">
        <v>0.85204999999999997</v>
      </c>
      <c r="I2572">
        <v>1</v>
      </c>
      <c r="J2572">
        <v>0.92</v>
      </c>
      <c r="K2572" t="s">
        <v>17</v>
      </c>
      <c r="L2572">
        <f t="shared" si="98"/>
        <v>44785.050000001967</v>
      </c>
      <c r="X2572" t="str">
        <f ca="1"/>
        <v>2025-06-03 10:15:02</v>
      </c>
    </row>
    <row r="2573" spans="1:24" x14ac:dyDescent="0.2">
      <c r="A2573" t="s">
        <v>18</v>
      </c>
      <c r="B2573" t="s">
        <v>17078</v>
      </c>
      <c r="C2573" t="s">
        <v>2633</v>
      </c>
      <c r="D2573" t="s">
        <v>223</v>
      </c>
      <c r="E2573" t="s">
        <v>17079</v>
      </c>
      <c r="F2573" t="s">
        <v>17080</v>
      </c>
      <c r="G2573">
        <v>0.85301000000000005</v>
      </c>
      <c r="H2573">
        <v>0.85253000000000001</v>
      </c>
      <c r="I2573">
        <v>2</v>
      </c>
      <c r="J2573">
        <v>1.84</v>
      </c>
      <c r="K2573" t="s">
        <v>17</v>
      </c>
      <c r="L2573">
        <f t="shared" si="98"/>
        <v>44784.130000001969</v>
      </c>
      <c r="X2573" t="str">
        <f ca="1"/>
        <v>2025-06-03 10:14:22</v>
      </c>
    </row>
    <row r="2574" spans="1:24" x14ac:dyDescent="0.2">
      <c r="A2574" t="s">
        <v>18</v>
      </c>
      <c r="B2574" t="s">
        <v>17081</v>
      </c>
      <c r="C2574" t="s">
        <v>4379</v>
      </c>
      <c r="D2574" t="s">
        <v>223</v>
      </c>
      <c r="E2574" t="s">
        <v>17082</v>
      </c>
      <c r="F2574" t="s">
        <v>17080</v>
      </c>
      <c r="G2574">
        <v>0.85284000000000004</v>
      </c>
      <c r="H2574">
        <v>0.85253000000000001</v>
      </c>
      <c r="I2574">
        <v>1</v>
      </c>
      <c r="J2574">
        <v>0.92</v>
      </c>
      <c r="K2574" t="s">
        <v>17</v>
      </c>
      <c r="L2574">
        <f t="shared" si="98"/>
        <v>44782.290000001973</v>
      </c>
      <c r="X2574" t="str">
        <f ca="1"/>
        <v>2025-06-03 10:13:52</v>
      </c>
    </row>
    <row r="2575" spans="1:24" x14ac:dyDescent="0.2">
      <c r="A2575" t="s">
        <v>18</v>
      </c>
      <c r="B2575" t="s">
        <v>17083</v>
      </c>
      <c r="C2575" t="s">
        <v>4379</v>
      </c>
      <c r="D2575" t="s">
        <v>223</v>
      </c>
      <c r="E2575" t="s">
        <v>17084</v>
      </c>
      <c r="F2575" t="s">
        <v>17085</v>
      </c>
      <c r="G2575">
        <v>0.85414000000000001</v>
      </c>
      <c r="H2575">
        <v>0.85299999999999998</v>
      </c>
      <c r="I2575">
        <v>1</v>
      </c>
      <c r="J2575">
        <v>0.92</v>
      </c>
      <c r="K2575" t="s">
        <v>17</v>
      </c>
      <c r="L2575">
        <f t="shared" si="98"/>
        <v>44781.370000001974</v>
      </c>
      <c r="X2575" t="str">
        <f ca="1"/>
        <v>2025-06-03 10:12:43</v>
      </c>
    </row>
    <row r="2576" spans="1:24" x14ac:dyDescent="0.2">
      <c r="A2576" t="s">
        <v>18</v>
      </c>
      <c r="B2576" t="s">
        <v>17086</v>
      </c>
      <c r="C2576" t="s">
        <v>266</v>
      </c>
      <c r="D2576" t="s">
        <v>223</v>
      </c>
      <c r="E2576" t="s">
        <v>17087</v>
      </c>
      <c r="F2576" t="s">
        <v>17088</v>
      </c>
      <c r="G2576">
        <v>0.85387999999999997</v>
      </c>
      <c r="H2576">
        <v>0.85426000000000002</v>
      </c>
      <c r="I2576">
        <v>1</v>
      </c>
      <c r="J2576">
        <v>-1</v>
      </c>
      <c r="K2576" t="s">
        <v>17</v>
      </c>
      <c r="L2576">
        <f t="shared" si="98"/>
        <v>44780.450000001976</v>
      </c>
      <c r="X2576" t="str">
        <f ca="1"/>
        <v>2025-06-03 10:11:32</v>
      </c>
    </row>
    <row r="2577" spans="1:24" x14ac:dyDescent="0.2">
      <c r="A2577" t="s">
        <v>18</v>
      </c>
      <c r="B2577" t="s">
        <v>17089</v>
      </c>
      <c r="C2577" t="s">
        <v>281</v>
      </c>
      <c r="D2577" t="s">
        <v>223</v>
      </c>
      <c r="E2577" t="s">
        <v>17090</v>
      </c>
      <c r="F2577" t="s">
        <v>17088</v>
      </c>
      <c r="G2577">
        <v>0.85397000000000001</v>
      </c>
      <c r="H2577">
        <v>0.85426000000000002</v>
      </c>
      <c r="I2577">
        <v>2</v>
      </c>
      <c r="J2577">
        <v>-2</v>
      </c>
      <c r="K2577" t="s">
        <v>17</v>
      </c>
      <c r="L2577">
        <f t="shared" si="98"/>
        <v>44781.450000001976</v>
      </c>
      <c r="X2577" t="str">
        <f ca="1"/>
        <v>2025-06-03 10:11:42</v>
      </c>
    </row>
    <row r="2578" spans="1:24" x14ac:dyDescent="0.2">
      <c r="A2578" t="s">
        <v>18</v>
      </c>
      <c r="B2578" t="s">
        <v>17091</v>
      </c>
      <c r="C2578" t="s">
        <v>836</v>
      </c>
      <c r="D2578" t="s">
        <v>223</v>
      </c>
      <c r="E2578" t="s">
        <v>17092</v>
      </c>
      <c r="F2578" t="s">
        <v>17093</v>
      </c>
      <c r="G2578">
        <v>0.85450999999999999</v>
      </c>
      <c r="H2578">
        <v>0.85426999999999997</v>
      </c>
      <c r="I2578">
        <v>2</v>
      </c>
      <c r="J2578">
        <v>1.84</v>
      </c>
      <c r="K2578" t="s">
        <v>17</v>
      </c>
      <c r="L2578">
        <f t="shared" si="98"/>
        <v>44783.450000001976</v>
      </c>
      <c r="X2578" t="str">
        <f ca="1"/>
        <v>2025-06-03 10:10:41</v>
      </c>
    </row>
    <row r="2579" spans="1:24" x14ac:dyDescent="0.2">
      <c r="A2579" t="s">
        <v>18</v>
      </c>
      <c r="B2579" t="s">
        <v>17094</v>
      </c>
      <c r="C2579" t="s">
        <v>4379</v>
      </c>
      <c r="D2579" t="s">
        <v>223</v>
      </c>
      <c r="E2579" t="s">
        <v>17095</v>
      </c>
      <c r="F2579" t="s">
        <v>17093</v>
      </c>
      <c r="G2579">
        <v>0.85484000000000004</v>
      </c>
      <c r="H2579">
        <v>0.85426999999999997</v>
      </c>
      <c r="I2579">
        <v>1</v>
      </c>
      <c r="J2579">
        <v>0.92</v>
      </c>
      <c r="K2579" t="s">
        <v>17</v>
      </c>
      <c r="L2579">
        <f t="shared" si="98"/>
        <v>44781.61000000198</v>
      </c>
      <c r="X2579" t="str">
        <f ca="1"/>
        <v>2025-06-03 10:10:22</v>
      </c>
    </row>
    <row r="2580" spans="1:24" x14ac:dyDescent="0.2">
      <c r="A2580" t="s">
        <v>18</v>
      </c>
      <c r="B2580" t="s">
        <v>17096</v>
      </c>
      <c r="C2580" t="s">
        <v>840</v>
      </c>
      <c r="D2580" t="s">
        <v>223</v>
      </c>
      <c r="E2580" t="s">
        <v>17097</v>
      </c>
      <c r="F2580" t="s">
        <v>17098</v>
      </c>
      <c r="G2580">
        <v>0.85470999999999997</v>
      </c>
      <c r="H2580">
        <v>0.85501000000000005</v>
      </c>
      <c r="I2580">
        <v>2</v>
      </c>
      <c r="J2580">
        <v>-2</v>
      </c>
      <c r="K2580" t="s">
        <v>17</v>
      </c>
      <c r="L2580">
        <f t="shared" si="98"/>
        <v>44780.690000001981</v>
      </c>
      <c r="X2580" t="str">
        <f ca="1"/>
        <v>2025-06-03 10:09:51</v>
      </c>
    </row>
    <row r="2581" spans="1:24" x14ac:dyDescent="0.2">
      <c r="A2581" t="s">
        <v>18</v>
      </c>
      <c r="B2581" t="s">
        <v>17099</v>
      </c>
      <c r="C2581" t="s">
        <v>4379</v>
      </c>
      <c r="D2581" t="s">
        <v>223</v>
      </c>
      <c r="E2581" t="s">
        <v>17100</v>
      </c>
      <c r="F2581" t="s">
        <v>17098</v>
      </c>
      <c r="G2581">
        <v>0.85467000000000004</v>
      </c>
      <c r="H2581">
        <v>0.85501000000000005</v>
      </c>
      <c r="I2581">
        <v>1</v>
      </c>
      <c r="J2581">
        <v>-1</v>
      </c>
      <c r="K2581" t="s">
        <v>17</v>
      </c>
      <c r="L2581">
        <f t="shared" si="98"/>
        <v>44782.690000001981</v>
      </c>
      <c r="X2581" t="str">
        <f ca="1"/>
        <v>2025-06-03 10:09:12</v>
      </c>
    </row>
    <row r="2582" spans="1:24" x14ac:dyDescent="0.2">
      <c r="A2582" t="s">
        <v>11</v>
      </c>
      <c r="B2582" t="s">
        <v>17101</v>
      </c>
      <c r="C2582" t="s">
        <v>281</v>
      </c>
      <c r="D2582" t="s">
        <v>223</v>
      </c>
      <c r="E2582" t="s">
        <v>17102</v>
      </c>
      <c r="F2582" t="s">
        <v>17103</v>
      </c>
      <c r="G2582">
        <v>0.85543999999999998</v>
      </c>
      <c r="H2582">
        <v>0.85487000000000002</v>
      </c>
      <c r="I2582">
        <v>2</v>
      </c>
      <c r="J2582">
        <v>-2</v>
      </c>
      <c r="K2582" t="s">
        <v>17</v>
      </c>
      <c r="L2582">
        <f t="shared" si="98"/>
        <v>44783.690000001981</v>
      </c>
      <c r="X2582" t="str">
        <f ca="1"/>
        <v>2025-06-03 10:08:11</v>
      </c>
    </row>
    <row r="2583" spans="1:24" x14ac:dyDescent="0.2">
      <c r="A2583" t="s">
        <v>11</v>
      </c>
      <c r="B2583" t="s">
        <v>17104</v>
      </c>
      <c r="C2583" t="s">
        <v>1236</v>
      </c>
      <c r="D2583" t="s">
        <v>223</v>
      </c>
      <c r="E2583" t="s">
        <v>17105</v>
      </c>
      <c r="F2583" t="s">
        <v>17103</v>
      </c>
      <c r="G2583">
        <v>0.85545000000000004</v>
      </c>
      <c r="H2583">
        <v>0.85487000000000002</v>
      </c>
      <c r="I2583">
        <v>8</v>
      </c>
      <c r="J2583">
        <v>-8</v>
      </c>
      <c r="K2583" t="s">
        <v>17</v>
      </c>
      <c r="L2583">
        <f t="shared" si="98"/>
        <v>44785.690000001981</v>
      </c>
      <c r="X2583" t="str">
        <f ca="1"/>
        <v>2025-06-03 10:08:42</v>
      </c>
    </row>
    <row r="2584" spans="1:24" x14ac:dyDescent="0.2">
      <c r="A2584" t="s">
        <v>11</v>
      </c>
      <c r="B2584" t="s">
        <v>17106</v>
      </c>
      <c r="C2584" t="s">
        <v>542</v>
      </c>
      <c r="D2584" t="s">
        <v>223</v>
      </c>
      <c r="E2584" t="s">
        <v>17107</v>
      </c>
      <c r="F2584" t="s">
        <v>17103</v>
      </c>
      <c r="G2584">
        <v>0.85555000000000003</v>
      </c>
      <c r="H2584">
        <v>0.85487000000000002</v>
      </c>
      <c r="I2584">
        <v>4</v>
      </c>
      <c r="J2584">
        <v>-4</v>
      </c>
      <c r="K2584" t="s">
        <v>17</v>
      </c>
      <c r="L2584">
        <f t="shared" si="98"/>
        <v>44793.690000001981</v>
      </c>
      <c r="X2584" t="str">
        <f ca="1"/>
        <v>2025-06-03 10:08:22</v>
      </c>
    </row>
    <row r="2585" spans="1:24" x14ac:dyDescent="0.2">
      <c r="A2585" t="s">
        <v>11</v>
      </c>
      <c r="B2585" t="s">
        <v>17108</v>
      </c>
      <c r="C2585" t="s">
        <v>4379</v>
      </c>
      <c r="D2585" t="s">
        <v>223</v>
      </c>
      <c r="E2585" t="s">
        <v>17109</v>
      </c>
      <c r="F2585" t="s">
        <v>17103</v>
      </c>
      <c r="G2585">
        <v>0.85560000000000003</v>
      </c>
      <c r="H2585">
        <v>0.85487000000000002</v>
      </c>
      <c r="I2585">
        <v>1</v>
      </c>
      <c r="J2585">
        <v>-1</v>
      </c>
      <c r="K2585" t="s">
        <v>17</v>
      </c>
      <c r="L2585">
        <f t="shared" si="98"/>
        <v>44797.690000001981</v>
      </c>
      <c r="X2585" t="str">
        <f ca="1"/>
        <v>2025-06-03 10:08:02</v>
      </c>
    </row>
    <row r="2586" spans="1:24" x14ac:dyDescent="0.2">
      <c r="A2586" t="s">
        <v>11</v>
      </c>
      <c r="B2586" t="s">
        <v>17110</v>
      </c>
      <c r="C2586" t="s">
        <v>281</v>
      </c>
      <c r="D2586" t="s">
        <v>223</v>
      </c>
      <c r="E2586" t="s">
        <v>17111</v>
      </c>
      <c r="F2586" t="s">
        <v>17112</v>
      </c>
      <c r="G2586">
        <v>0.85587999999999997</v>
      </c>
      <c r="H2586">
        <v>0.85563</v>
      </c>
      <c r="I2586">
        <v>2</v>
      </c>
      <c r="J2586">
        <v>-2</v>
      </c>
      <c r="K2586" t="s">
        <v>17</v>
      </c>
      <c r="L2586">
        <f t="shared" si="98"/>
        <v>44798.690000001981</v>
      </c>
      <c r="X2586" t="str">
        <f ca="1"/>
        <v>2025-06-03 10:07:01</v>
      </c>
    </row>
    <row r="2587" spans="1:24" x14ac:dyDescent="0.2">
      <c r="A2587" t="s">
        <v>11</v>
      </c>
      <c r="B2587" t="s">
        <v>17113</v>
      </c>
      <c r="C2587" t="s">
        <v>4379</v>
      </c>
      <c r="D2587" t="s">
        <v>223</v>
      </c>
      <c r="E2587" t="s">
        <v>17114</v>
      </c>
      <c r="F2587" t="s">
        <v>17112</v>
      </c>
      <c r="G2587">
        <v>0.85601000000000005</v>
      </c>
      <c r="H2587">
        <v>0.85563</v>
      </c>
      <c r="I2587">
        <v>1</v>
      </c>
      <c r="J2587">
        <v>-1</v>
      </c>
      <c r="K2587" t="s">
        <v>17</v>
      </c>
      <c r="L2587">
        <f t="shared" si="98"/>
        <v>44800.690000001981</v>
      </c>
      <c r="X2587" t="str">
        <f ca="1"/>
        <v>2025-06-03 10:06:52</v>
      </c>
    </row>
    <row r="2588" spans="1:24" x14ac:dyDescent="0.2">
      <c r="A2588" t="s">
        <v>11</v>
      </c>
      <c r="B2588" t="s">
        <v>17115</v>
      </c>
      <c r="C2588" t="s">
        <v>266</v>
      </c>
      <c r="D2588" t="s">
        <v>223</v>
      </c>
      <c r="E2588" t="s">
        <v>17116</v>
      </c>
      <c r="F2588" t="s">
        <v>17117</v>
      </c>
      <c r="G2588">
        <v>0.85609999999999997</v>
      </c>
      <c r="H2588">
        <v>0.85599000000000003</v>
      </c>
      <c r="I2588">
        <v>1</v>
      </c>
      <c r="J2588">
        <v>-1</v>
      </c>
      <c r="K2588" t="s">
        <v>17</v>
      </c>
      <c r="L2588">
        <f t="shared" si="98"/>
        <v>44801.690000001981</v>
      </c>
      <c r="X2588" t="str">
        <f ca="1"/>
        <v>2025-06-03 10:05:41</v>
      </c>
    </row>
    <row r="2589" spans="1:24" x14ac:dyDescent="0.2">
      <c r="A2589" t="s">
        <v>11</v>
      </c>
      <c r="B2589" t="s">
        <v>17118</v>
      </c>
      <c r="C2589" t="s">
        <v>1525</v>
      </c>
      <c r="D2589" t="s">
        <v>223</v>
      </c>
      <c r="E2589" t="s">
        <v>17119</v>
      </c>
      <c r="F2589" t="s">
        <v>17117</v>
      </c>
      <c r="G2589">
        <v>0.85572000000000004</v>
      </c>
      <c r="H2589">
        <v>0.85599000000000003</v>
      </c>
      <c r="I2589">
        <v>2</v>
      </c>
      <c r="J2589">
        <v>1.84</v>
      </c>
      <c r="K2589" t="s">
        <v>17</v>
      </c>
      <c r="L2589">
        <f t="shared" si="98"/>
        <v>44802.690000001981</v>
      </c>
      <c r="X2589" t="str">
        <f ca="1"/>
        <v>2025-06-03 10:05:52</v>
      </c>
    </row>
    <row r="2590" spans="1:24" x14ac:dyDescent="0.2">
      <c r="A2590" t="s">
        <v>18</v>
      </c>
      <c r="B2590" t="s">
        <v>17120</v>
      </c>
      <c r="C2590" t="s">
        <v>281</v>
      </c>
      <c r="D2590" t="s">
        <v>223</v>
      </c>
      <c r="E2590" t="s">
        <v>17121</v>
      </c>
      <c r="F2590" t="s">
        <v>17122</v>
      </c>
      <c r="G2590">
        <v>0.85424</v>
      </c>
      <c r="H2590">
        <v>0.85604000000000002</v>
      </c>
      <c r="I2590">
        <v>2</v>
      </c>
      <c r="J2590">
        <v>-2</v>
      </c>
      <c r="K2590" t="s">
        <v>17</v>
      </c>
      <c r="L2590">
        <f t="shared" si="98"/>
        <v>44800.850000001985</v>
      </c>
      <c r="X2590" t="str">
        <f ca="1"/>
        <v>2025-06-03 10:04:41</v>
      </c>
    </row>
    <row r="2591" spans="1:24" x14ac:dyDescent="0.2">
      <c r="A2591" t="s">
        <v>18</v>
      </c>
      <c r="B2591" t="s">
        <v>17123</v>
      </c>
      <c r="C2591" t="s">
        <v>840</v>
      </c>
      <c r="D2591" t="s">
        <v>223</v>
      </c>
      <c r="E2591" t="s">
        <v>17124</v>
      </c>
      <c r="F2591" t="s">
        <v>17122</v>
      </c>
      <c r="G2591">
        <v>0.85528999999999999</v>
      </c>
      <c r="H2591">
        <v>0.85604000000000002</v>
      </c>
      <c r="I2591">
        <v>8</v>
      </c>
      <c r="J2591">
        <v>-8</v>
      </c>
      <c r="K2591" t="s">
        <v>17</v>
      </c>
      <c r="L2591">
        <f t="shared" si="98"/>
        <v>44802.850000001985</v>
      </c>
      <c r="X2591" t="str">
        <f ca="1"/>
        <v>2025-06-03 10:05:11</v>
      </c>
    </row>
    <row r="2592" spans="1:24" x14ac:dyDescent="0.2">
      <c r="A2592" t="s">
        <v>18</v>
      </c>
      <c r="B2592" t="s">
        <v>17125</v>
      </c>
      <c r="C2592" t="s">
        <v>301</v>
      </c>
      <c r="D2592" t="s">
        <v>223</v>
      </c>
      <c r="E2592" t="s">
        <v>17126</v>
      </c>
      <c r="F2592" t="s">
        <v>17122</v>
      </c>
      <c r="G2592">
        <v>0.85450000000000004</v>
      </c>
      <c r="H2592">
        <v>0.85604000000000002</v>
      </c>
      <c r="I2592">
        <v>4</v>
      </c>
      <c r="J2592">
        <v>-4</v>
      </c>
      <c r="K2592" t="s">
        <v>17</v>
      </c>
      <c r="L2592">
        <f t="shared" si="98"/>
        <v>44810.850000001985</v>
      </c>
      <c r="X2592" t="str">
        <f ca="1"/>
        <v>2025-06-03 10:05:01</v>
      </c>
    </row>
    <row r="2593" spans="1:24" x14ac:dyDescent="0.2">
      <c r="A2593" t="s">
        <v>18</v>
      </c>
      <c r="B2593" t="s">
        <v>17127</v>
      </c>
      <c r="C2593" t="s">
        <v>266</v>
      </c>
      <c r="D2593" t="s">
        <v>223</v>
      </c>
      <c r="E2593" t="s">
        <v>17128</v>
      </c>
      <c r="F2593" t="s">
        <v>17122</v>
      </c>
      <c r="G2593">
        <v>0.85416999999999998</v>
      </c>
      <c r="H2593">
        <v>0.85604000000000002</v>
      </c>
      <c r="I2593">
        <v>1</v>
      </c>
      <c r="J2593">
        <v>-1</v>
      </c>
      <c r="K2593" t="s">
        <v>17</v>
      </c>
      <c r="L2593">
        <f t="shared" si="98"/>
        <v>44814.850000001985</v>
      </c>
      <c r="X2593" t="str">
        <f ca="1"/>
        <v>2025-06-03 10:04:31</v>
      </c>
    </row>
    <row r="2594" spans="1:24" x14ac:dyDescent="0.2">
      <c r="A2594" t="s">
        <v>18</v>
      </c>
      <c r="B2594" t="s">
        <v>17129</v>
      </c>
      <c r="C2594" t="s">
        <v>266</v>
      </c>
      <c r="D2594" t="s">
        <v>223</v>
      </c>
      <c r="E2594" t="s">
        <v>17130</v>
      </c>
      <c r="F2594" t="s">
        <v>17131</v>
      </c>
      <c r="G2594">
        <v>0.85421999999999998</v>
      </c>
      <c r="H2594">
        <v>0.85402999999999996</v>
      </c>
      <c r="I2594">
        <v>1</v>
      </c>
      <c r="J2594">
        <v>0.92</v>
      </c>
      <c r="K2594" t="s">
        <v>17</v>
      </c>
      <c r="L2594">
        <f t="shared" si="98"/>
        <v>44815.850000001985</v>
      </c>
      <c r="X2594" t="str">
        <f ca="1"/>
        <v>2025-06-03 10:03:21</v>
      </c>
    </row>
    <row r="2595" spans="1:24" x14ac:dyDescent="0.2">
      <c r="A2595" t="s">
        <v>18</v>
      </c>
      <c r="B2595" t="s">
        <v>17132</v>
      </c>
      <c r="C2595" t="s">
        <v>266</v>
      </c>
      <c r="D2595" t="s">
        <v>223</v>
      </c>
      <c r="E2595" t="s">
        <v>17133</v>
      </c>
      <c r="F2595" t="s">
        <v>17134</v>
      </c>
      <c r="G2595">
        <v>0.85540000000000005</v>
      </c>
      <c r="H2595">
        <v>0.85462000000000005</v>
      </c>
      <c r="I2595">
        <v>1</v>
      </c>
      <c r="J2595">
        <v>0.92</v>
      </c>
      <c r="K2595" t="s">
        <v>17</v>
      </c>
      <c r="L2595">
        <f t="shared" si="98"/>
        <v>44814.930000001987</v>
      </c>
      <c r="X2595" t="str">
        <f ca="1"/>
        <v>2025-06-03 10:02:11</v>
      </c>
    </row>
    <row r="2596" spans="1:24" x14ac:dyDescent="0.2">
      <c r="A2596" t="s">
        <v>18</v>
      </c>
      <c r="B2596" t="s">
        <v>17135</v>
      </c>
      <c r="C2596" t="s">
        <v>800</v>
      </c>
      <c r="D2596" t="s">
        <v>223</v>
      </c>
      <c r="E2596" t="s">
        <v>17136</v>
      </c>
      <c r="F2596" t="s">
        <v>17137</v>
      </c>
      <c r="G2596">
        <v>0.85526000000000002</v>
      </c>
      <c r="H2596">
        <v>0.85521999999999998</v>
      </c>
      <c r="I2596">
        <v>4</v>
      </c>
      <c r="J2596">
        <v>3.68</v>
      </c>
      <c r="K2596" t="s">
        <v>17</v>
      </c>
      <c r="L2596">
        <f t="shared" si="98"/>
        <v>44814.010000001988</v>
      </c>
      <c r="X2596" t="str">
        <f ca="1"/>
        <v>2025-06-03 10:01:51</v>
      </c>
    </row>
    <row r="2597" spans="1:24" x14ac:dyDescent="0.2">
      <c r="A2597" t="s">
        <v>18</v>
      </c>
      <c r="B2597" t="s">
        <v>17138</v>
      </c>
      <c r="C2597" t="s">
        <v>1525</v>
      </c>
      <c r="D2597" t="s">
        <v>223</v>
      </c>
      <c r="E2597" t="s">
        <v>17139</v>
      </c>
      <c r="F2597" t="s">
        <v>17137</v>
      </c>
      <c r="G2597">
        <v>0.85514999999999997</v>
      </c>
      <c r="H2597">
        <v>0.85521999999999998</v>
      </c>
      <c r="I2597">
        <v>2</v>
      </c>
      <c r="J2597">
        <v>-2</v>
      </c>
      <c r="K2597" t="s">
        <v>17</v>
      </c>
      <c r="L2597">
        <f t="shared" si="98"/>
        <v>44810.330000001988</v>
      </c>
      <c r="X2597" t="str">
        <f ca="1"/>
        <v>2025-06-03 10:01:11</v>
      </c>
    </row>
    <row r="2598" spans="1:24" x14ac:dyDescent="0.2">
      <c r="A2598" t="s">
        <v>18</v>
      </c>
      <c r="B2598" t="s">
        <v>17140</v>
      </c>
      <c r="C2598" t="s">
        <v>266</v>
      </c>
      <c r="D2598" t="s">
        <v>223</v>
      </c>
      <c r="E2598" t="s">
        <v>17141</v>
      </c>
      <c r="F2598" t="s">
        <v>17137</v>
      </c>
      <c r="G2598">
        <v>0.85514999999999997</v>
      </c>
      <c r="H2598">
        <v>0.85521999999999998</v>
      </c>
      <c r="I2598">
        <v>1</v>
      </c>
      <c r="J2598">
        <v>-1</v>
      </c>
      <c r="K2598" t="s">
        <v>17</v>
      </c>
      <c r="L2598">
        <f t="shared" si="98"/>
        <v>44812.330000001988</v>
      </c>
      <c r="X2598" t="str">
        <f ca="1"/>
        <v>2025-06-03 10:01:00</v>
      </c>
    </row>
    <row r="2599" spans="1:24" x14ac:dyDescent="0.2">
      <c r="A2599" t="s">
        <v>18</v>
      </c>
      <c r="B2599" t="s">
        <v>17142</v>
      </c>
      <c r="C2599" t="s">
        <v>4379</v>
      </c>
      <c r="D2599" t="s">
        <v>223</v>
      </c>
      <c r="E2599" t="s">
        <v>17143</v>
      </c>
      <c r="F2599" t="s">
        <v>17144</v>
      </c>
      <c r="G2599">
        <v>0.85516999999999999</v>
      </c>
      <c r="H2599">
        <v>0.85531999999999997</v>
      </c>
      <c r="I2599">
        <v>1</v>
      </c>
      <c r="J2599">
        <v>-1</v>
      </c>
      <c r="K2599" t="s">
        <v>17</v>
      </c>
      <c r="L2599">
        <f t="shared" si="98"/>
        <v>44813.330000001988</v>
      </c>
      <c r="X2599" t="str">
        <f ca="1"/>
        <v>2025-06-03 09:59:50</v>
      </c>
    </row>
    <row r="2600" spans="1:24" x14ac:dyDescent="0.2">
      <c r="A2600" t="s">
        <v>18</v>
      </c>
      <c r="B2600" t="s">
        <v>17145</v>
      </c>
      <c r="C2600" t="s">
        <v>281</v>
      </c>
      <c r="D2600" t="s">
        <v>223</v>
      </c>
      <c r="E2600" t="s">
        <v>17146</v>
      </c>
      <c r="F2600" t="s">
        <v>17144</v>
      </c>
      <c r="G2600">
        <v>0.85585999999999995</v>
      </c>
      <c r="H2600">
        <v>0.85531999999999997</v>
      </c>
      <c r="I2600">
        <v>2</v>
      </c>
      <c r="J2600">
        <v>1.84</v>
      </c>
      <c r="K2600" t="s">
        <v>17</v>
      </c>
      <c r="L2600">
        <f t="shared" si="98"/>
        <v>44814.330000001988</v>
      </c>
      <c r="X2600" t="str">
        <f ca="1"/>
        <v>2025-06-03 09:59:59</v>
      </c>
    </row>
    <row r="2601" spans="1:24" x14ac:dyDescent="0.2">
      <c r="A2601" t="s">
        <v>18</v>
      </c>
      <c r="B2601" t="s">
        <v>17147</v>
      </c>
      <c r="C2601" t="s">
        <v>266</v>
      </c>
      <c r="D2601" t="s">
        <v>223</v>
      </c>
      <c r="E2601" t="s">
        <v>17148</v>
      </c>
      <c r="F2601" t="s">
        <v>17149</v>
      </c>
      <c r="G2601">
        <v>0.85397000000000001</v>
      </c>
      <c r="H2601">
        <v>0.85494999999999999</v>
      </c>
      <c r="I2601">
        <v>1</v>
      </c>
      <c r="J2601">
        <v>-1</v>
      </c>
      <c r="K2601" t="s">
        <v>17</v>
      </c>
      <c r="L2601">
        <f t="shared" si="98"/>
        <v>44812.490000001992</v>
      </c>
      <c r="X2601" t="str">
        <f ca="1"/>
        <v>2025-06-03 09:58:40</v>
      </c>
    </row>
    <row r="2602" spans="1:24" x14ac:dyDescent="0.2">
      <c r="A2602" t="s">
        <v>18</v>
      </c>
      <c r="B2602" t="s">
        <v>17150</v>
      </c>
      <c r="C2602" t="s">
        <v>4680</v>
      </c>
      <c r="D2602" t="s">
        <v>223</v>
      </c>
      <c r="E2602" t="s">
        <v>17151</v>
      </c>
      <c r="F2602" t="s">
        <v>17149</v>
      </c>
      <c r="G2602">
        <v>0.85423000000000004</v>
      </c>
      <c r="H2602">
        <v>0.85494999999999999</v>
      </c>
      <c r="I2602">
        <v>2</v>
      </c>
      <c r="J2602">
        <v>-2</v>
      </c>
      <c r="K2602" t="s">
        <v>17</v>
      </c>
      <c r="L2602">
        <f t="shared" si="98"/>
        <v>44813.490000001992</v>
      </c>
      <c r="X2602" t="str">
        <f ca="1"/>
        <v>2025-06-03 09:58:59</v>
      </c>
    </row>
    <row r="2603" spans="1:24" x14ac:dyDescent="0.2">
      <c r="A2603" t="s">
        <v>18</v>
      </c>
      <c r="B2603" t="s">
        <v>17152</v>
      </c>
      <c r="C2603" t="s">
        <v>6909</v>
      </c>
      <c r="D2603" t="s">
        <v>223</v>
      </c>
      <c r="E2603" t="s">
        <v>17153</v>
      </c>
      <c r="F2603" t="s">
        <v>17149</v>
      </c>
      <c r="G2603">
        <v>0.85419</v>
      </c>
      <c r="H2603">
        <v>0.85494999999999999</v>
      </c>
      <c r="I2603">
        <v>4</v>
      </c>
      <c r="J2603">
        <v>-4</v>
      </c>
      <c r="K2603" t="s">
        <v>17</v>
      </c>
      <c r="L2603">
        <f t="shared" si="98"/>
        <v>44815.490000001992</v>
      </c>
      <c r="X2603" t="str">
        <f ca="1"/>
        <v>2025-06-03 09:59:29</v>
      </c>
    </row>
    <row r="2604" spans="1:24" x14ac:dyDescent="0.2">
      <c r="A2604" t="s">
        <v>18</v>
      </c>
      <c r="B2604" t="s">
        <v>17154</v>
      </c>
      <c r="C2604" t="s">
        <v>1379</v>
      </c>
      <c r="D2604" t="s">
        <v>223</v>
      </c>
      <c r="E2604" t="s">
        <v>17155</v>
      </c>
      <c r="F2604" t="s">
        <v>17149</v>
      </c>
      <c r="G2604">
        <v>0.85497999999999996</v>
      </c>
      <c r="H2604">
        <v>0.85494999999999999</v>
      </c>
      <c r="I2604">
        <v>8</v>
      </c>
      <c r="J2604">
        <v>7.36</v>
      </c>
      <c r="K2604" t="s">
        <v>17</v>
      </c>
      <c r="L2604">
        <f t="shared" si="98"/>
        <v>44819.490000001992</v>
      </c>
      <c r="X2604" t="str">
        <f ca="1"/>
        <v>2025-06-03 09:59:39</v>
      </c>
    </row>
    <row r="2605" spans="1:24" x14ac:dyDescent="0.2">
      <c r="A2605" t="s">
        <v>18</v>
      </c>
      <c r="B2605" t="s">
        <v>17156</v>
      </c>
      <c r="C2605" t="s">
        <v>1525</v>
      </c>
      <c r="D2605" t="s">
        <v>223</v>
      </c>
      <c r="E2605" t="s">
        <v>17157</v>
      </c>
      <c r="F2605" t="s">
        <v>17158</v>
      </c>
      <c r="G2605">
        <v>0.85424</v>
      </c>
      <c r="H2605">
        <v>0.85407</v>
      </c>
      <c r="I2605">
        <v>2</v>
      </c>
      <c r="J2605">
        <v>1.84</v>
      </c>
      <c r="K2605" t="s">
        <v>17</v>
      </c>
      <c r="L2605">
        <f t="shared" si="98"/>
        <v>44812.130000001991</v>
      </c>
      <c r="X2605" t="str">
        <f ca="1"/>
        <v>2025-06-03 09:57:39</v>
      </c>
    </row>
    <row r="2606" spans="1:24" x14ac:dyDescent="0.2">
      <c r="A2606" t="s">
        <v>18</v>
      </c>
      <c r="B2606" t="s">
        <v>17159</v>
      </c>
      <c r="C2606" t="s">
        <v>542</v>
      </c>
      <c r="D2606" t="s">
        <v>223</v>
      </c>
      <c r="E2606" t="s">
        <v>17160</v>
      </c>
      <c r="F2606" t="s">
        <v>17158</v>
      </c>
      <c r="G2606">
        <v>0.85431999999999997</v>
      </c>
      <c r="H2606">
        <v>0.85407</v>
      </c>
      <c r="I2606">
        <v>4</v>
      </c>
      <c r="J2606">
        <v>3.68</v>
      </c>
      <c r="K2606" t="s">
        <v>17</v>
      </c>
      <c r="L2606">
        <f t="shared" si="98"/>
        <v>44810.290000001994</v>
      </c>
      <c r="X2606" t="str">
        <f ca="1"/>
        <v>2025-06-03 09:57:49</v>
      </c>
    </row>
    <row r="2607" spans="1:24" x14ac:dyDescent="0.2">
      <c r="A2607" t="s">
        <v>18</v>
      </c>
      <c r="B2607" t="s">
        <v>17161</v>
      </c>
      <c r="C2607" t="s">
        <v>6663</v>
      </c>
      <c r="D2607" t="s">
        <v>223</v>
      </c>
      <c r="E2607" t="s">
        <v>17162</v>
      </c>
      <c r="F2607" t="s">
        <v>17158</v>
      </c>
      <c r="G2607">
        <v>0.85407</v>
      </c>
      <c r="H2607">
        <v>0.85407</v>
      </c>
      <c r="I2607">
        <v>1</v>
      </c>
      <c r="J2607">
        <v>0</v>
      </c>
      <c r="K2607" t="s">
        <v>17</v>
      </c>
      <c r="L2607">
        <f t="shared" si="98"/>
        <v>44806.610000001994</v>
      </c>
      <c r="X2607" t="str">
        <f ca="1"/>
        <v>2025-06-03 09:57:30</v>
      </c>
    </row>
    <row r="2608" spans="1:24" x14ac:dyDescent="0.2">
      <c r="A2608" t="s">
        <v>11</v>
      </c>
      <c r="B2608" t="s">
        <v>17163</v>
      </c>
      <c r="C2608" t="s">
        <v>850</v>
      </c>
      <c r="D2608" t="s">
        <v>223</v>
      </c>
      <c r="E2608" t="s">
        <v>17164</v>
      </c>
      <c r="F2608" t="s">
        <v>17165</v>
      </c>
      <c r="G2608">
        <v>0.85455000000000003</v>
      </c>
      <c r="H2608">
        <v>0.85402999999999996</v>
      </c>
      <c r="I2608">
        <v>8</v>
      </c>
      <c r="J2608">
        <v>-8</v>
      </c>
      <c r="K2608" t="s">
        <v>17</v>
      </c>
      <c r="L2608">
        <f t="shared" si="98"/>
        <v>44806.610000001994</v>
      </c>
      <c r="X2608" t="str">
        <f ca="1"/>
        <v>2025-06-03 09:57:09</v>
      </c>
    </row>
    <row r="2609" spans="1:24" x14ac:dyDescent="0.2">
      <c r="A2609" t="s">
        <v>11</v>
      </c>
      <c r="B2609" t="s">
        <v>17166</v>
      </c>
      <c r="C2609" t="s">
        <v>266</v>
      </c>
      <c r="D2609" t="s">
        <v>223</v>
      </c>
      <c r="E2609" t="s">
        <v>17167</v>
      </c>
      <c r="F2609" t="s">
        <v>17165</v>
      </c>
      <c r="G2609">
        <v>0.85521000000000003</v>
      </c>
      <c r="H2609">
        <v>0.85402999999999996</v>
      </c>
      <c r="I2609">
        <v>1</v>
      </c>
      <c r="J2609">
        <v>-1</v>
      </c>
      <c r="K2609" t="s">
        <v>17</v>
      </c>
      <c r="L2609">
        <f t="shared" si="98"/>
        <v>44814.610000001994</v>
      </c>
      <c r="X2609" t="str">
        <f ca="1"/>
        <v>2025-06-03 09:56:19</v>
      </c>
    </row>
    <row r="2610" spans="1:24" x14ac:dyDescent="0.2">
      <c r="A2610" t="s">
        <v>11</v>
      </c>
      <c r="B2610" t="s">
        <v>17168</v>
      </c>
      <c r="C2610" t="s">
        <v>836</v>
      </c>
      <c r="D2610" t="s">
        <v>223</v>
      </c>
      <c r="E2610" t="s">
        <v>17169</v>
      </c>
      <c r="F2610" t="s">
        <v>17165</v>
      </c>
      <c r="G2610">
        <v>0.85480999999999996</v>
      </c>
      <c r="H2610">
        <v>0.85402999999999996</v>
      </c>
      <c r="I2610">
        <v>2</v>
      </c>
      <c r="J2610">
        <v>-2</v>
      </c>
      <c r="K2610" t="s">
        <v>17</v>
      </c>
      <c r="L2610">
        <f t="shared" si="98"/>
        <v>44815.610000001994</v>
      </c>
      <c r="X2610" t="str">
        <f ca="1"/>
        <v>2025-06-03 09:56:39</v>
      </c>
    </row>
    <row r="2611" spans="1:24" x14ac:dyDescent="0.2">
      <c r="A2611" t="s">
        <v>11</v>
      </c>
      <c r="B2611" t="s">
        <v>17170</v>
      </c>
      <c r="C2611" t="s">
        <v>840</v>
      </c>
      <c r="D2611" t="s">
        <v>223</v>
      </c>
      <c r="E2611" t="s">
        <v>17171</v>
      </c>
      <c r="F2611" t="s">
        <v>17165</v>
      </c>
      <c r="G2611">
        <v>0.85460000000000003</v>
      </c>
      <c r="H2611">
        <v>0.85402999999999996</v>
      </c>
      <c r="I2611">
        <v>4</v>
      </c>
      <c r="J2611">
        <v>-4</v>
      </c>
      <c r="K2611" t="s">
        <v>17</v>
      </c>
      <c r="L2611">
        <f t="shared" si="98"/>
        <v>44817.610000001994</v>
      </c>
      <c r="X2611" t="str">
        <f ca="1"/>
        <v>2025-06-03 09:56:59</v>
      </c>
    </row>
    <row r="2612" spans="1:24" x14ac:dyDescent="0.2">
      <c r="A2612" t="s">
        <v>11</v>
      </c>
      <c r="B2612" t="s">
        <v>17172</v>
      </c>
      <c r="C2612" t="s">
        <v>266</v>
      </c>
      <c r="D2612" t="s">
        <v>223</v>
      </c>
      <c r="E2612" t="s">
        <v>17173</v>
      </c>
      <c r="F2612" t="s">
        <v>17174</v>
      </c>
      <c r="G2612">
        <v>0.85570000000000002</v>
      </c>
      <c r="H2612">
        <v>0.85575000000000001</v>
      </c>
      <c r="I2612">
        <v>1</v>
      </c>
      <c r="J2612">
        <v>0.92</v>
      </c>
      <c r="K2612" t="s">
        <v>17</v>
      </c>
      <c r="L2612">
        <f t="shared" si="98"/>
        <v>44821.610000001994</v>
      </c>
      <c r="X2612" t="str">
        <f ca="1"/>
        <v>2025-06-03 09:55:09</v>
      </c>
    </row>
    <row r="2613" spans="1:24" x14ac:dyDescent="0.2">
      <c r="A2613" t="s">
        <v>11</v>
      </c>
      <c r="B2613" t="s">
        <v>17175</v>
      </c>
      <c r="C2613" t="s">
        <v>281</v>
      </c>
      <c r="D2613" t="s">
        <v>223</v>
      </c>
      <c r="E2613" t="s">
        <v>17176</v>
      </c>
      <c r="F2613" t="s">
        <v>17174</v>
      </c>
      <c r="G2613">
        <v>0.85533999999999999</v>
      </c>
      <c r="H2613">
        <v>0.85575000000000001</v>
      </c>
      <c r="I2613">
        <v>2</v>
      </c>
      <c r="J2613">
        <v>1.84</v>
      </c>
      <c r="K2613" t="s">
        <v>17</v>
      </c>
      <c r="L2613">
        <f t="shared" si="98"/>
        <v>44820.690000001996</v>
      </c>
      <c r="X2613" t="str">
        <f ca="1"/>
        <v>2025-06-03 09:55:19</v>
      </c>
    </row>
    <row r="2614" spans="1:24" x14ac:dyDescent="0.2">
      <c r="A2614" t="s">
        <v>11</v>
      </c>
      <c r="B2614" t="s">
        <v>17177</v>
      </c>
      <c r="C2614" t="s">
        <v>266</v>
      </c>
      <c r="D2614" t="s">
        <v>223</v>
      </c>
      <c r="E2614" t="s">
        <v>17178</v>
      </c>
      <c r="F2614" t="s">
        <v>17179</v>
      </c>
      <c r="G2614">
        <v>0.85524</v>
      </c>
      <c r="H2614">
        <v>0.85580999999999996</v>
      </c>
      <c r="I2614">
        <v>1</v>
      </c>
      <c r="J2614">
        <v>0.92</v>
      </c>
      <c r="K2614" t="s">
        <v>17</v>
      </c>
      <c r="L2614">
        <f t="shared" si="98"/>
        <v>44818.850000001999</v>
      </c>
      <c r="X2614" t="str">
        <f ca="1"/>
        <v>2025-06-03 09:53:59</v>
      </c>
    </row>
    <row r="2615" spans="1:24" x14ac:dyDescent="0.2">
      <c r="A2615" t="s">
        <v>11</v>
      </c>
      <c r="B2615" t="s">
        <v>17180</v>
      </c>
      <c r="C2615" t="s">
        <v>281</v>
      </c>
      <c r="D2615" t="s">
        <v>223</v>
      </c>
      <c r="E2615" t="s">
        <v>17181</v>
      </c>
      <c r="F2615" t="s">
        <v>17179</v>
      </c>
      <c r="G2615">
        <v>0.85523000000000005</v>
      </c>
      <c r="H2615">
        <v>0.85580999999999996</v>
      </c>
      <c r="I2615">
        <v>2</v>
      </c>
      <c r="J2615">
        <v>1.84</v>
      </c>
      <c r="K2615" t="s">
        <v>17</v>
      </c>
      <c r="L2615">
        <f t="shared" si="98"/>
        <v>44817.930000002001</v>
      </c>
      <c r="X2615" t="str">
        <f ca="1"/>
        <v>2025-06-03 09:54:09</v>
      </c>
    </row>
    <row r="2616" spans="1:24" x14ac:dyDescent="0.2">
      <c r="A2616" t="s">
        <v>11</v>
      </c>
      <c r="B2616" t="s">
        <v>17182</v>
      </c>
      <c r="C2616" t="s">
        <v>281</v>
      </c>
      <c r="D2616" t="s">
        <v>223</v>
      </c>
      <c r="E2616" t="s">
        <v>17183</v>
      </c>
      <c r="F2616" t="s">
        <v>17184</v>
      </c>
      <c r="G2616">
        <v>0.85482000000000002</v>
      </c>
      <c r="H2616">
        <v>0.85494999999999999</v>
      </c>
      <c r="I2616">
        <v>2</v>
      </c>
      <c r="J2616">
        <v>1.84</v>
      </c>
      <c r="K2616" t="s">
        <v>17</v>
      </c>
      <c r="L2616">
        <f t="shared" si="98"/>
        <v>44816.090000002005</v>
      </c>
      <c r="X2616" t="str">
        <f ca="1"/>
        <v>2025-06-03 09:52:59</v>
      </c>
    </row>
    <row r="2617" spans="1:24" x14ac:dyDescent="0.2">
      <c r="A2617" t="s">
        <v>11</v>
      </c>
      <c r="B2617" t="s">
        <v>17185</v>
      </c>
      <c r="C2617" t="s">
        <v>840</v>
      </c>
      <c r="D2617" t="s">
        <v>223</v>
      </c>
      <c r="E2617" t="s">
        <v>17186</v>
      </c>
      <c r="F2617" t="s">
        <v>17184</v>
      </c>
      <c r="G2617">
        <v>0.85448000000000002</v>
      </c>
      <c r="H2617">
        <v>0.85494999999999999</v>
      </c>
      <c r="I2617">
        <v>8</v>
      </c>
      <c r="J2617">
        <v>7.36</v>
      </c>
      <c r="K2617" t="s">
        <v>17</v>
      </c>
      <c r="L2617">
        <f t="shared" si="98"/>
        <v>44814.250000002008</v>
      </c>
      <c r="X2617" t="str">
        <f ca="1"/>
        <v>2025-06-03 09:53:29</v>
      </c>
    </row>
    <row r="2618" spans="1:24" x14ac:dyDescent="0.2">
      <c r="A2618" t="s">
        <v>11</v>
      </c>
      <c r="B2618" t="s">
        <v>17187</v>
      </c>
      <c r="C2618" t="s">
        <v>266</v>
      </c>
      <c r="D2618" t="s">
        <v>223</v>
      </c>
      <c r="E2618" t="s">
        <v>17188</v>
      </c>
      <c r="F2618" t="s">
        <v>17184</v>
      </c>
      <c r="G2618">
        <v>0.85509999999999997</v>
      </c>
      <c r="H2618">
        <v>0.85494999999999999</v>
      </c>
      <c r="I2618">
        <v>1</v>
      </c>
      <c r="J2618">
        <v>-1</v>
      </c>
      <c r="K2618" t="s">
        <v>17</v>
      </c>
      <c r="L2618">
        <f t="shared" si="98"/>
        <v>44806.890000002008</v>
      </c>
      <c r="X2618" t="str">
        <f ca="1"/>
        <v>2025-06-03 09:52:49</v>
      </c>
    </row>
    <row r="2619" spans="1:24" x14ac:dyDescent="0.2">
      <c r="A2619" t="s">
        <v>11</v>
      </c>
      <c r="B2619" t="s">
        <v>17189</v>
      </c>
      <c r="C2619" t="s">
        <v>301</v>
      </c>
      <c r="D2619" t="s">
        <v>223</v>
      </c>
      <c r="E2619" t="s">
        <v>17190</v>
      </c>
      <c r="F2619" t="s">
        <v>17184</v>
      </c>
      <c r="G2619">
        <v>0.85477999999999998</v>
      </c>
      <c r="H2619">
        <v>0.85494999999999999</v>
      </c>
      <c r="I2619">
        <v>4</v>
      </c>
      <c r="J2619">
        <v>3.68</v>
      </c>
      <c r="K2619" t="s">
        <v>17</v>
      </c>
      <c r="L2619">
        <f t="shared" si="98"/>
        <v>44807.890000002008</v>
      </c>
      <c r="X2619" t="str">
        <f ca="1"/>
        <v>2025-06-03 09:53:19</v>
      </c>
    </row>
    <row r="2620" spans="1:24" x14ac:dyDescent="0.2">
      <c r="A2620" t="s">
        <v>18</v>
      </c>
      <c r="B2620" t="s">
        <v>17191</v>
      </c>
      <c r="C2620" t="s">
        <v>840</v>
      </c>
      <c r="D2620" t="s">
        <v>223</v>
      </c>
      <c r="E2620" t="s">
        <v>17192</v>
      </c>
      <c r="F2620" t="s">
        <v>17193</v>
      </c>
      <c r="G2620">
        <v>0.85499000000000003</v>
      </c>
      <c r="H2620">
        <v>0.85512999999999995</v>
      </c>
      <c r="I2620">
        <v>8</v>
      </c>
      <c r="J2620">
        <v>-8</v>
      </c>
      <c r="K2620" t="s">
        <v>17</v>
      </c>
      <c r="L2620">
        <f t="shared" si="98"/>
        <v>44804.210000002007</v>
      </c>
      <c r="X2620" t="str">
        <f ca="1"/>
        <v>2025-06-03 09:52:19</v>
      </c>
    </row>
    <row r="2621" spans="1:24" x14ac:dyDescent="0.2">
      <c r="A2621" t="s">
        <v>18</v>
      </c>
      <c r="B2621" t="s">
        <v>17194</v>
      </c>
      <c r="C2621" t="s">
        <v>786</v>
      </c>
      <c r="D2621" t="s">
        <v>223</v>
      </c>
      <c r="E2621" t="s">
        <v>17195</v>
      </c>
      <c r="F2621" t="s">
        <v>17193</v>
      </c>
      <c r="G2621">
        <v>0.85458000000000001</v>
      </c>
      <c r="H2621">
        <v>0.85512999999999995</v>
      </c>
      <c r="I2621">
        <v>2</v>
      </c>
      <c r="J2621">
        <v>-2</v>
      </c>
      <c r="K2621" t="s">
        <v>17</v>
      </c>
      <c r="L2621">
        <f t="shared" si="98"/>
        <v>44812.210000002007</v>
      </c>
      <c r="X2621" t="str">
        <f ca="1"/>
        <v>2025-06-03 09:51:48</v>
      </c>
    </row>
    <row r="2622" spans="1:24" x14ac:dyDescent="0.2">
      <c r="A2622" t="s">
        <v>18</v>
      </c>
      <c r="B2622" t="s">
        <v>17196</v>
      </c>
      <c r="C2622" t="s">
        <v>4565</v>
      </c>
      <c r="D2622" t="s">
        <v>223</v>
      </c>
      <c r="E2622" t="s">
        <v>17197</v>
      </c>
      <c r="F2622" t="s">
        <v>17193</v>
      </c>
      <c r="G2622">
        <v>0.85484000000000004</v>
      </c>
      <c r="H2622">
        <v>0.85512999999999995</v>
      </c>
      <c r="I2622">
        <v>4</v>
      </c>
      <c r="J2622">
        <v>-4</v>
      </c>
      <c r="K2622" t="s">
        <v>17</v>
      </c>
      <c r="L2622">
        <f t="shared" si="98"/>
        <v>44814.210000002007</v>
      </c>
      <c r="X2622" t="str">
        <f ca="1"/>
        <v>2025-06-03 09:52:08</v>
      </c>
    </row>
    <row r="2623" spans="1:24" x14ac:dyDescent="0.2">
      <c r="A2623" t="s">
        <v>18</v>
      </c>
      <c r="B2623" t="s">
        <v>17198</v>
      </c>
      <c r="C2623" t="s">
        <v>4379</v>
      </c>
      <c r="D2623" t="s">
        <v>223</v>
      </c>
      <c r="E2623" t="s">
        <v>17199</v>
      </c>
      <c r="F2623" t="s">
        <v>17193</v>
      </c>
      <c r="G2623">
        <v>0.85443999999999998</v>
      </c>
      <c r="H2623">
        <v>0.85512999999999995</v>
      </c>
      <c r="I2623">
        <v>1</v>
      </c>
      <c r="J2623">
        <v>-1</v>
      </c>
      <c r="K2623" t="s">
        <v>17</v>
      </c>
      <c r="L2623">
        <f t="shared" si="98"/>
        <v>44818.210000002007</v>
      </c>
      <c r="X2623" t="str">
        <f ca="1"/>
        <v>2025-06-03 09:51:40</v>
      </c>
    </row>
    <row r="2624" spans="1:24" x14ac:dyDescent="0.2">
      <c r="A2624" t="s">
        <v>18</v>
      </c>
      <c r="B2624" t="s">
        <v>17200</v>
      </c>
      <c r="C2624" t="s">
        <v>266</v>
      </c>
      <c r="D2624" t="s">
        <v>223</v>
      </c>
      <c r="E2624" t="s">
        <v>17201</v>
      </c>
      <c r="F2624" t="s">
        <v>17202</v>
      </c>
      <c r="G2624">
        <v>0.85531000000000001</v>
      </c>
      <c r="H2624">
        <v>0.85455999999999999</v>
      </c>
      <c r="I2624">
        <v>1</v>
      </c>
      <c r="J2624">
        <v>0.92</v>
      </c>
      <c r="K2624" t="s">
        <v>17</v>
      </c>
      <c r="L2624">
        <f t="shared" si="98"/>
        <v>44819.210000002007</v>
      </c>
      <c r="X2624" t="str">
        <f ca="1"/>
        <v>2025-06-03 09:50:29</v>
      </c>
    </row>
    <row r="2625" spans="1:24" x14ac:dyDescent="0.2">
      <c r="A2625" t="s">
        <v>18</v>
      </c>
      <c r="B2625" t="s">
        <v>17203</v>
      </c>
      <c r="C2625" t="s">
        <v>786</v>
      </c>
      <c r="D2625" t="s">
        <v>223</v>
      </c>
      <c r="E2625" t="s">
        <v>17204</v>
      </c>
      <c r="F2625" t="s">
        <v>17205</v>
      </c>
      <c r="G2625">
        <v>0.85548000000000002</v>
      </c>
      <c r="H2625">
        <v>0.85479000000000005</v>
      </c>
      <c r="I2625">
        <v>2</v>
      </c>
      <c r="J2625">
        <v>1.84</v>
      </c>
      <c r="K2625" t="s">
        <v>17</v>
      </c>
      <c r="L2625">
        <f t="shared" si="98"/>
        <v>44818.290000002009</v>
      </c>
      <c r="X2625" t="str">
        <f ca="1"/>
        <v>2025-06-03 09:49:28</v>
      </c>
    </row>
    <row r="2626" spans="1:24" x14ac:dyDescent="0.2">
      <c r="A2626" t="s">
        <v>18</v>
      </c>
      <c r="B2626" t="s">
        <v>17206</v>
      </c>
      <c r="C2626" t="s">
        <v>266</v>
      </c>
      <c r="D2626" t="s">
        <v>223</v>
      </c>
      <c r="E2626" t="s">
        <v>17207</v>
      </c>
      <c r="F2626" t="s">
        <v>17205</v>
      </c>
      <c r="G2626">
        <v>0.85553999999999997</v>
      </c>
      <c r="H2626">
        <v>0.85479000000000005</v>
      </c>
      <c r="I2626">
        <v>1</v>
      </c>
      <c r="J2626">
        <v>0.92</v>
      </c>
      <c r="K2626" t="s">
        <v>17</v>
      </c>
      <c r="L2626">
        <f t="shared" si="98"/>
        <v>44816.450000002013</v>
      </c>
      <c r="X2626" t="str">
        <f ca="1"/>
        <v>2025-06-03 09:49:19</v>
      </c>
    </row>
    <row r="2627" spans="1:24" x14ac:dyDescent="0.2">
      <c r="A2627" t="s">
        <v>18</v>
      </c>
      <c r="B2627" t="s">
        <v>17208</v>
      </c>
      <c r="C2627" t="s">
        <v>4379</v>
      </c>
      <c r="D2627" t="s">
        <v>223</v>
      </c>
      <c r="E2627" t="s">
        <v>17209</v>
      </c>
      <c r="F2627" t="s">
        <v>17210</v>
      </c>
      <c r="G2627">
        <v>0.85553000000000001</v>
      </c>
      <c r="H2627">
        <v>0.85553000000000001</v>
      </c>
      <c r="I2627">
        <v>1</v>
      </c>
      <c r="J2627">
        <v>0</v>
      </c>
      <c r="K2627" t="s">
        <v>17</v>
      </c>
      <c r="L2627">
        <f t="shared" si="98"/>
        <v>44815.530000002014</v>
      </c>
      <c r="X2627" t="str">
        <f ca="1"/>
        <v>2025-06-03 09:48:09</v>
      </c>
    </row>
    <row r="2628" spans="1:24" x14ac:dyDescent="0.2">
      <c r="A2628" t="s">
        <v>18</v>
      </c>
      <c r="B2628" t="s">
        <v>17211</v>
      </c>
      <c r="C2628" t="s">
        <v>281</v>
      </c>
      <c r="D2628" t="s">
        <v>223</v>
      </c>
      <c r="E2628" t="s">
        <v>17212</v>
      </c>
      <c r="F2628" t="s">
        <v>17213</v>
      </c>
      <c r="G2628">
        <v>0.85819000000000001</v>
      </c>
      <c r="H2628">
        <v>0.85604999999999998</v>
      </c>
      <c r="I2628">
        <v>2</v>
      </c>
      <c r="J2628">
        <v>1.84</v>
      </c>
      <c r="K2628" t="s">
        <v>17</v>
      </c>
      <c r="L2628">
        <f t="shared" ref="L2628:L2691" si="99">L2627-J2627</f>
        <v>44815.530000002014</v>
      </c>
      <c r="X2628" t="str">
        <f ca="1"/>
        <v>2025-06-03 09:47:08</v>
      </c>
    </row>
    <row r="2629" spans="1:24" x14ac:dyDescent="0.2">
      <c r="A2629" t="s">
        <v>18</v>
      </c>
      <c r="B2629" t="s">
        <v>17214</v>
      </c>
      <c r="C2629" t="s">
        <v>4379</v>
      </c>
      <c r="D2629" t="s">
        <v>223</v>
      </c>
      <c r="E2629" t="s">
        <v>17215</v>
      </c>
      <c r="F2629" t="s">
        <v>17213</v>
      </c>
      <c r="G2629">
        <v>0.85802</v>
      </c>
      <c r="H2629">
        <v>0.85604999999999998</v>
      </c>
      <c r="I2629">
        <v>1</v>
      </c>
      <c r="J2629">
        <v>0.92</v>
      </c>
      <c r="K2629" t="s">
        <v>17</v>
      </c>
      <c r="L2629">
        <f t="shared" si="99"/>
        <v>44813.690000002018</v>
      </c>
      <c r="X2629" t="str">
        <f ca="1"/>
        <v>2025-06-03 09:46:59</v>
      </c>
    </row>
    <row r="2630" spans="1:24" x14ac:dyDescent="0.2">
      <c r="A2630" t="s">
        <v>18</v>
      </c>
      <c r="B2630" t="s">
        <v>17216</v>
      </c>
      <c r="C2630" t="s">
        <v>6663</v>
      </c>
      <c r="D2630" t="s">
        <v>223</v>
      </c>
      <c r="E2630" t="s">
        <v>17217</v>
      </c>
      <c r="F2630" t="s">
        <v>17218</v>
      </c>
      <c r="G2630">
        <v>0.85868</v>
      </c>
      <c r="H2630">
        <v>0.85819000000000001</v>
      </c>
      <c r="I2630">
        <v>1</v>
      </c>
      <c r="J2630">
        <v>0.92</v>
      </c>
      <c r="K2630" t="s">
        <v>17</v>
      </c>
      <c r="L2630">
        <f t="shared" si="99"/>
        <v>44812.77000000202</v>
      </c>
      <c r="X2630" t="str">
        <f ca="1"/>
        <v>2025-06-03 09:45:50</v>
      </c>
    </row>
    <row r="2631" spans="1:24" x14ac:dyDescent="0.2">
      <c r="A2631" t="s">
        <v>18</v>
      </c>
      <c r="B2631" t="s">
        <v>17219</v>
      </c>
      <c r="C2631" t="s">
        <v>836</v>
      </c>
      <c r="D2631" t="s">
        <v>223</v>
      </c>
      <c r="E2631" t="s">
        <v>17220</v>
      </c>
      <c r="F2631" t="s">
        <v>17218</v>
      </c>
      <c r="G2631">
        <v>0.85877999999999999</v>
      </c>
      <c r="H2631">
        <v>0.85819000000000001</v>
      </c>
      <c r="I2631">
        <v>2</v>
      </c>
      <c r="J2631">
        <v>1.84</v>
      </c>
      <c r="K2631" t="s">
        <v>17</v>
      </c>
      <c r="L2631">
        <f t="shared" si="99"/>
        <v>44811.850000002021</v>
      </c>
      <c r="X2631" t="str">
        <f ca="1"/>
        <v>2025-06-03 09:46:08</v>
      </c>
    </row>
    <row r="2632" spans="1:24" x14ac:dyDescent="0.2">
      <c r="A2632" t="s">
        <v>18</v>
      </c>
      <c r="B2632" t="s">
        <v>17221</v>
      </c>
      <c r="C2632" t="s">
        <v>266</v>
      </c>
      <c r="D2632" t="s">
        <v>223</v>
      </c>
      <c r="E2632" t="s">
        <v>17222</v>
      </c>
      <c r="F2632" t="s">
        <v>17223</v>
      </c>
      <c r="G2632">
        <v>0.85872999999999999</v>
      </c>
      <c r="H2632">
        <v>0.85853000000000002</v>
      </c>
      <c r="I2632">
        <v>1</v>
      </c>
      <c r="J2632">
        <v>0.92</v>
      </c>
      <c r="K2632" t="s">
        <v>17</v>
      </c>
      <c r="L2632">
        <f t="shared" si="99"/>
        <v>44810.010000002025</v>
      </c>
      <c r="X2632" t="str">
        <f ca="1"/>
        <v>2025-06-03 09:44:38</v>
      </c>
    </row>
    <row r="2633" spans="1:24" x14ac:dyDescent="0.2">
      <c r="A2633" t="s">
        <v>18</v>
      </c>
      <c r="B2633" t="s">
        <v>17224</v>
      </c>
      <c r="C2633" t="s">
        <v>836</v>
      </c>
      <c r="D2633" t="s">
        <v>223</v>
      </c>
      <c r="E2633" t="s">
        <v>17225</v>
      </c>
      <c r="F2633" t="s">
        <v>17223</v>
      </c>
      <c r="G2633">
        <v>0.85941999999999996</v>
      </c>
      <c r="H2633">
        <v>0.85853000000000002</v>
      </c>
      <c r="I2633">
        <v>4</v>
      </c>
      <c r="J2633">
        <v>3.68</v>
      </c>
      <c r="K2633" t="s">
        <v>17</v>
      </c>
      <c r="L2633">
        <f t="shared" si="99"/>
        <v>44809.090000002026</v>
      </c>
      <c r="X2633" t="str">
        <f ca="1"/>
        <v>2025-06-03 09:44:58</v>
      </c>
    </row>
    <row r="2634" spans="1:24" x14ac:dyDescent="0.2">
      <c r="A2634" t="s">
        <v>18</v>
      </c>
      <c r="B2634" t="s">
        <v>17226</v>
      </c>
      <c r="C2634" t="s">
        <v>281</v>
      </c>
      <c r="D2634" t="s">
        <v>223</v>
      </c>
      <c r="E2634" t="s">
        <v>17227</v>
      </c>
      <c r="F2634" t="s">
        <v>17223</v>
      </c>
      <c r="G2634">
        <v>0.85934999999999995</v>
      </c>
      <c r="H2634">
        <v>0.85853000000000002</v>
      </c>
      <c r="I2634">
        <v>2</v>
      </c>
      <c r="J2634">
        <v>1.84</v>
      </c>
      <c r="K2634" t="s">
        <v>17</v>
      </c>
      <c r="L2634">
        <f t="shared" si="99"/>
        <v>44805.410000002026</v>
      </c>
      <c r="X2634" t="str">
        <f ca="1"/>
        <v>2025-06-03 09:44:48</v>
      </c>
    </row>
    <row r="2635" spans="1:24" x14ac:dyDescent="0.2">
      <c r="A2635" t="s">
        <v>18</v>
      </c>
      <c r="B2635" t="s">
        <v>17228</v>
      </c>
      <c r="C2635" t="s">
        <v>840</v>
      </c>
      <c r="D2635" t="s">
        <v>223</v>
      </c>
      <c r="E2635" t="s">
        <v>17229</v>
      </c>
      <c r="F2635" t="s">
        <v>17223</v>
      </c>
      <c r="G2635">
        <v>0.85934999999999995</v>
      </c>
      <c r="H2635">
        <v>0.85853000000000002</v>
      </c>
      <c r="I2635">
        <v>8</v>
      </c>
      <c r="J2635">
        <v>7.36</v>
      </c>
      <c r="K2635" t="s">
        <v>17</v>
      </c>
      <c r="L2635">
        <f t="shared" si="99"/>
        <v>44803.57000000203</v>
      </c>
      <c r="X2635" t="str">
        <f ca="1"/>
        <v>2025-06-03 09:45:18</v>
      </c>
    </row>
    <row r="2636" spans="1:24" x14ac:dyDescent="0.2">
      <c r="A2636" t="s">
        <v>18</v>
      </c>
      <c r="B2636" t="s">
        <v>17230</v>
      </c>
      <c r="C2636" t="s">
        <v>281</v>
      </c>
      <c r="D2636" t="s">
        <v>223</v>
      </c>
      <c r="E2636" t="s">
        <v>17231</v>
      </c>
      <c r="F2636" t="s">
        <v>17232</v>
      </c>
      <c r="G2636">
        <v>0.85909999999999997</v>
      </c>
      <c r="H2636">
        <v>0.85848999999999998</v>
      </c>
      <c r="I2636">
        <v>2</v>
      </c>
      <c r="J2636">
        <v>1.84</v>
      </c>
      <c r="K2636" t="s">
        <v>17</v>
      </c>
      <c r="L2636">
        <f t="shared" si="99"/>
        <v>44796.210000002029</v>
      </c>
      <c r="X2636" t="str">
        <f ca="1"/>
        <v>2025-06-03 09:43:38</v>
      </c>
    </row>
    <row r="2637" spans="1:24" x14ac:dyDescent="0.2">
      <c r="A2637" t="s">
        <v>18</v>
      </c>
      <c r="B2637" t="s">
        <v>17233</v>
      </c>
      <c r="C2637" t="s">
        <v>266</v>
      </c>
      <c r="D2637" t="s">
        <v>223</v>
      </c>
      <c r="E2637" t="s">
        <v>17234</v>
      </c>
      <c r="F2637" t="s">
        <v>17232</v>
      </c>
      <c r="G2637">
        <v>0.85897000000000001</v>
      </c>
      <c r="H2637">
        <v>0.85848999999999998</v>
      </c>
      <c r="I2637">
        <v>1</v>
      </c>
      <c r="J2637">
        <v>0.92</v>
      </c>
      <c r="K2637" t="s">
        <v>17</v>
      </c>
      <c r="L2637">
        <f t="shared" si="99"/>
        <v>44794.370000002033</v>
      </c>
      <c r="X2637" t="str">
        <f ca="1"/>
        <v>2025-06-03 09:43:28</v>
      </c>
    </row>
    <row r="2638" spans="1:24" x14ac:dyDescent="0.2">
      <c r="A2638" t="s">
        <v>18</v>
      </c>
      <c r="B2638" t="s">
        <v>17235</v>
      </c>
      <c r="C2638" t="s">
        <v>281</v>
      </c>
      <c r="D2638" t="s">
        <v>223</v>
      </c>
      <c r="E2638" t="s">
        <v>17236</v>
      </c>
      <c r="F2638" t="s">
        <v>17237</v>
      </c>
      <c r="G2638">
        <v>0.86072000000000004</v>
      </c>
      <c r="H2638">
        <v>0.85899000000000003</v>
      </c>
      <c r="I2638">
        <v>2</v>
      </c>
      <c r="J2638">
        <v>1.84</v>
      </c>
      <c r="K2638" t="s">
        <v>17</v>
      </c>
      <c r="L2638">
        <f t="shared" si="99"/>
        <v>44793.450000002034</v>
      </c>
      <c r="X2638" t="str">
        <f ca="1"/>
        <v>2025-06-03 09:42:28</v>
      </c>
    </row>
    <row r="2639" spans="1:24" x14ac:dyDescent="0.2">
      <c r="A2639" t="s">
        <v>18</v>
      </c>
      <c r="B2639" t="s">
        <v>17238</v>
      </c>
      <c r="C2639" t="s">
        <v>266</v>
      </c>
      <c r="D2639" t="s">
        <v>223</v>
      </c>
      <c r="E2639" t="s">
        <v>17239</v>
      </c>
      <c r="F2639" t="s">
        <v>17237</v>
      </c>
      <c r="G2639">
        <v>0.86036999999999997</v>
      </c>
      <c r="H2639">
        <v>0.85899000000000003</v>
      </c>
      <c r="I2639">
        <v>1</v>
      </c>
      <c r="J2639">
        <v>0.92</v>
      </c>
      <c r="K2639" t="s">
        <v>17</v>
      </c>
      <c r="L2639">
        <f t="shared" si="99"/>
        <v>44791.610000002038</v>
      </c>
      <c r="X2639" t="str">
        <f ca="1"/>
        <v>2025-06-03 09:42:18</v>
      </c>
    </row>
    <row r="2640" spans="1:24" x14ac:dyDescent="0.2">
      <c r="A2640" t="s">
        <v>18</v>
      </c>
      <c r="B2640" t="s">
        <v>17240</v>
      </c>
      <c r="C2640" t="s">
        <v>4379</v>
      </c>
      <c r="D2640" t="s">
        <v>223</v>
      </c>
      <c r="E2640" t="s">
        <v>17241</v>
      </c>
      <c r="F2640" t="s">
        <v>17242</v>
      </c>
      <c r="G2640">
        <v>0.86075000000000002</v>
      </c>
      <c r="H2640">
        <v>0.86043000000000003</v>
      </c>
      <c r="I2640">
        <v>1</v>
      </c>
      <c r="J2640">
        <v>0.92</v>
      </c>
      <c r="K2640" t="s">
        <v>17</v>
      </c>
      <c r="L2640">
        <f t="shared" si="99"/>
        <v>44790.69000000204</v>
      </c>
      <c r="X2640" t="str">
        <f ca="1"/>
        <v>2025-06-03 09:41:08</v>
      </c>
    </row>
    <row r="2641" spans="1:24" x14ac:dyDescent="0.2">
      <c r="A2641" t="s">
        <v>18</v>
      </c>
      <c r="B2641" t="s">
        <v>17243</v>
      </c>
      <c r="C2641" t="s">
        <v>542</v>
      </c>
      <c r="D2641" t="s">
        <v>223</v>
      </c>
      <c r="E2641" t="s">
        <v>17244</v>
      </c>
      <c r="F2641" t="s">
        <v>17242</v>
      </c>
      <c r="G2641">
        <v>0.86121000000000003</v>
      </c>
      <c r="H2641">
        <v>0.86043000000000003</v>
      </c>
      <c r="I2641">
        <v>4</v>
      </c>
      <c r="J2641">
        <v>3.68</v>
      </c>
      <c r="K2641" t="s">
        <v>17</v>
      </c>
      <c r="L2641">
        <f t="shared" si="99"/>
        <v>44789.770000002041</v>
      </c>
      <c r="X2641" t="str">
        <f ca="1"/>
        <v>2025-06-03 09:41:28</v>
      </c>
    </row>
    <row r="2642" spans="1:24" x14ac:dyDescent="0.2">
      <c r="A2642" t="s">
        <v>18</v>
      </c>
      <c r="B2642" t="s">
        <v>17245</v>
      </c>
      <c r="C2642" t="s">
        <v>281</v>
      </c>
      <c r="D2642" t="s">
        <v>223</v>
      </c>
      <c r="E2642" t="s">
        <v>17246</v>
      </c>
      <c r="F2642" t="s">
        <v>17242</v>
      </c>
      <c r="G2642">
        <v>0.86094999999999999</v>
      </c>
      <c r="H2642">
        <v>0.86043000000000003</v>
      </c>
      <c r="I2642">
        <v>2</v>
      </c>
      <c r="J2642">
        <v>1.84</v>
      </c>
      <c r="K2642" t="s">
        <v>17</v>
      </c>
      <c r="L2642">
        <f t="shared" si="99"/>
        <v>44786.090000002041</v>
      </c>
      <c r="X2642" t="str">
        <f ca="1"/>
        <v>2025-06-03 09:41:17</v>
      </c>
    </row>
    <row r="2643" spans="1:24" x14ac:dyDescent="0.2">
      <c r="A2643" t="s">
        <v>11</v>
      </c>
      <c r="B2643" t="s">
        <v>17247</v>
      </c>
      <c r="C2643" t="s">
        <v>6909</v>
      </c>
      <c r="D2643" t="s">
        <v>223</v>
      </c>
      <c r="E2643" t="s">
        <v>17248</v>
      </c>
      <c r="F2643" t="s">
        <v>17249</v>
      </c>
      <c r="G2643">
        <v>0.86111000000000004</v>
      </c>
      <c r="H2643">
        <v>0.86104999999999998</v>
      </c>
      <c r="I2643">
        <v>8</v>
      </c>
      <c r="J2643">
        <v>-8</v>
      </c>
      <c r="K2643" t="s">
        <v>17</v>
      </c>
      <c r="L2643">
        <f t="shared" si="99"/>
        <v>44784.250000002045</v>
      </c>
      <c r="X2643" t="str">
        <f ca="1"/>
        <v>2025-06-03 09:40:47</v>
      </c>
    </row>
    <row r="2644" spans="1:24" x14ac:dyDescent="0.2">
      <c r="A2644" t="s">
        <v>11</v>
      </c>
      <c r="B2644" t="s">
        <v>17250</v>
      </c>
      <c r="C2644" t="s">
        <v>266</v>
      </c>
      <c r="D2644" t="s">
        <v>223</v>
      </c>
      <c r="E2644" t="s">
        <v>17251</v>
      </c>
      <c r="F2644" t="s">
        <v>17249</v>
      </c>
      <c r="G2644">
        <v>0.86185</v>
      </c>
      <c r="H2644">
        <v>0.86104999999999998</v>
      </c>
      <c r="I2644">
        <v>1</v>
      </c>
      <c r="J2644">
        <v>-1</v>
      </c>
      <c r="K2644" t="s">
        <v>17</v>
      </c>
      <c r="L2644">
        <f t="shared" si="99"/>
        <v>44792.250000002045</v>
      </c>
      <c r="X2644" t="str">
        <f ca="1"/>
        <v>2025-06-03 09:39:58</v>
      </c>
    </row>
    <row r="2645" spans="1:24" x14ac:dyDescent="0.2">
      <c r="A2645" t="s">
        <v>11</v>
      </c>
      <c r="B2645" t="s">
        <v>17252</v>
      </c>
      <c r="C2645" t="s">
        <v>786</v>
      </c>
      <c r="D2645" t="s">
        <v>223</v>
      </c>
      <c r="E2645" t="s">
        <v>17253</v>
      </c>
      <c r="F2645" t="s">
        <v>17249</v>
      </c>
      <c r="G2645">
        <v>0.86163000000000001</v>
      </c>
      <c r="H2645">
        <v>0.86104999999999998</v>
      </c>
      <c r="I2645">
        <v>2</v>
      </c>
      <c r="J2645">
        <v>-2</v>
      </c>
      <c r="K2645" t="s">
        <v>17</v>
      </c>
      <c r="L2645">
        <f t="shared" si="99"/>
        <v>44793.250000002045</v>
      </c>
      <c r="X2645" t="str">
        <f ca="1"/>
        <v>2025-06-03 09:40:07</v>
      </c>
    </row>
    <row r="2646" spans="1:24" x14ac:dyDescent="0.2">
      <c r="A2646" t="s">
        <v>11</v>
      </c>
      <c r="B2646" t="s">
        <v>17254</v>
      </c>
      <c r="C2646" t="s">
        <v>840</v>
      </c>
      <c r="D2646" t="s">
        <v>223</v>
      </c>
      <c r="E2646" t="s">
        <v>17255</v>
      </c>
      <c r="F2646" t="s">
        <v>17249</v>
      </c>
      <c r="G2646">
        <v>0.86138000000000003</v>
      </c>
      <c r="H2646">
        <v>0.86104999999999998</v>
      </c>
      <c r="I2646">
        <v>4</v>
      </c>
      <c r="J2646">
        <v>-4</v>
      </c>
      <c r="K2646" t="s">
        <v>17</v>
      </c>
      <c r="L2646">
        <f t="shared" si="99"/>
        <v>44795.250000002045</v>
      </c>
      <c r="X2646" t="str">
        <f ca="1"/>
        <v>2025-06-03 09:40:38</v>
      </c>
    </row>
    <row r="2647" spans="1:24" x14ac:dyDescent="0.2">
      <c r="A2647" t="s">
        <v>11</v>
      </c>
      <c r="B2647" t="s">
        <v>17256</v>
      </c>
      <c r="C2647" t="s">
        <v>4565</v>
      </c>
      <c r="D2647" t="s">
        <v>223</v>
      </c>
      <c r="E2647" t="s">
        <v>17257</v>
      </c>
      <c r="F2647" t="s">
        <v>17258</v>
      </c>
      <c r="G2647">
        <v>0.86141000000000001</v>
      </c>
      <c r="H2647">
        <v>0.86162000000000005</v>
      </c>
      <c r="I2647">
        <v>2</v>
      </c>
      <c r="J2647">
        <v>1.84</v>
      </c>
      <c r="K2647" t="s">
        <v>17</v>
      </c>
      <c r="L2647">
        <f t="shared" si="99"/>
        <v>44799.250000002045</v>
      </c>
      <c r="X2647" t="str">
        <f ca="1"/>
        <v>2025-06-03 09:39:17</v>
      </c>
    </row>
    <row r="2648" spans="1:24" x14ac:dyDescent="0.2">
      <c r="A2648" t="s">
        <v>11</v>
      </c>
      <c r="B2648" t="s">
        <v>17259</v>
      </c>
      <c r="C2648" t="s">
        <v>266</v>
      </c>
      <c r="D2648" t="s">
        <v>223</v>
      </c>
      <c r="E2648" t="s">
        <v>17260</v>
      </c>
      <c r="F2648" t="s">
        <v>17258</v>
      </c>
      <c r="G2648">
        <v>0.86146999999999996</v>
      </c>
      <c r="H2648">
        <v>0.86162000000000005</v>
      </c>
      <c r="I2648">
        <v>1</v>
      </c>
      <c r="J2648">
        <v>0.92</v>
      </c>
      <c r="K2648" t="s">
        <v>17</v>
      </c>
      <c r="L2648">
        <f t="shared" si="99"/>
        <v>44797.410000002048</v>
      </c>
      <c r="X2648" t="str">
        <f ca="1"/>
        <v>2025-06-03 09:38:48</v>
      </c>
    </row>
    <row r="2649" spans="1:24" x14ac:dyDescent="0.2">
      <c r="A2649" t="s">
        <v>11</v>
      </c>
      <c r="B2649" t="s">
        <v>17261</v>
      </c>
      <c r="C2649" t="s">
        <v>4680</v>
      </c>
      <c r="D2649" t="s">
        <v>223</v>
      </c>
      <c r="E2649" t="s">
        <v>17262</v>
      </c>
      <c r="F2649" t="s">
        <v>17263</v>
      </c>
      <c r="G2649">
        <v>0.86151</v>
      </c>
      <c r="H2649">
        <v>0.86155000000000004</v>
      </c>
      <c r="I2649">
        <v>4</v>
      </c>
      <c r="J2649">
        <v>3.68</v>
      </c>
      <c r="K2649" t="s">
        <v>17</v>
      </c>
      <c r="L2649">
        <f t="shared" si="99"/>
        <v>44796.49000000205</v>
      </c>
      <c r="X2649" t="str">
        <f ca="1"/>
        <v>2025-06-03 09:37:57</v>
      </c>
    </row>
    <row r="2650" spans="1:24" x14ac:dyDescent="0.2">
      <c r="A2650" t="s">
        <v>11</v>
      </c>
      <c r="B2650" t="s">
        <v>17264</v>
      </c>
      <c r="C2650" t="s">
        <v>786</v>
      </c>
      <c r="D2650" t="s">
        <v>223</v>
      </c>
      <c r="E2650" t="s">
        <v>17265</v>
      </c>
      <c r="F2650" t="s">
        <v>17263</v>
      </c>
      <c r="G2650">
        <v>0.86184000000000005</v>
      </c>
      <c r="H2650">
        <v>0.86155000000000004</v>
      </c>
      <c r="I2650">
        <v>2</v>
      </c>
      <c r="J2650">
        <v>-2</v>
      </c>
      <c r="K2650" t="s">
        <v>17</v>
      </c>
      <c r="L2650">
        <f t="shared" si="99"/>
        <v>44792.810000002049</v>
      </c>
      <c r="X2650" t="str">
        <f ca="1"/>
        <v>2025-06-03 09:37:47</v>
      </c>
    </row>
    <row r="2651" spans="1:24" x14ac:dyDescent="0.2">
      <c r="A2651" t="s">
        <v>11</v>
      </c>
      <c r="B2651" t="s">
        <v>17266</v>
      </c>
      <c r="C2651" t="s">
        <v>266</v>
      </c>
      <c r="D2651" t="s">
        <v>223</v>
      </c>
      <c r="E2651" t="s">
        <v>17267</v>
      </c>
      <c r="F2651" t="s">
        <v>17263</v>
      </c>
      <c r="G2651">
        <v>0.86207999999999996</v>
      </c>
      <c r="H2651">
        <v>0.86155000000000004</v>
      </c>
      <c r="I2651">
        <v>1</v>
      </c>
      <c r="J2651">
        <v>-1</v>
      </c>
      <c r="K2651" t="s">
        <v>17</v>
      </c>
      <c r="L2651">
        <f t="shared" si="99"/>
        <v>44794.810000002049</v>
      </c>
      <c r="X2651" t="str">
        <f ca="1"/>
        <v>2025-06-03 09:37:38</v>
      </c>
    </row>
    <row r="2652" spans="1:24" x14ac:dyDescent="0.2">
      <c r="A2652" t="s">
        <v>11</v>
      </c>
      <c r="B2652" t="s">
        <v>17268</v>
      </c>
      <c r="C2652" t="s">
        <v>281</v>
      </c>
      <c r="D2652" t="s">
        <v>223</v>
      </c>
      <c r="E2652" t="s">
        <v>17269</v>
      </c>
      <c r="F2652" t="s">
        <v>17270</v>
      </c>
      <c r="G2652">
        <v>0.86285999999999996</v>
      </c>
      <c r="H2652">
        <v>0.86223000000000005</v>
      </c>
      <c r="I2652">
        <v>2</v>
      </c>
      <c r="J2652">
        <v>-2</v>
      </c>
      <c r="K2652" t="s">
        <v>17</v>
      </c>
      <c r="L2652">
        <f t="shared" si="99"/>
        <v>44795.810000002049</v>
      </c>
      <c r="X2652" t="str">
        <f ca="1"/>
        <v>2025-06-03 09:36:37</v>
      </c>
    </row>
    <row r="2653" spans="1:24" x14ac:dyDescent="0.2">
      <c r="A2653" t="s">
        <v>11</v>
      </c>
      <c r="B2653" t="s">
        <v>17271</v>
      </c>
      <c r="C2653" t="s">
        <v>836</v>
      </c>
      <c r="D2653" t="s">
        <v>223</v>
      </c>
      <c r="E2653" t="s">
        <v>17272</v>
      </c>
      <c r="F2653" t="s">
        <v>17270</v>
      </c>
      <c r="G2653">
        <v>0.86246</v>
      </c>
      <c r="H2653">
        <v>0.86223000000000005</v>
      </c>
      <c r="I2653">
        <v>4</v>
      </c>
      <c r="J2653">
        <v>-4</v>
      </c>
      <c r="K2653" t="s">
        <v>17</v>
      </c>
      <c r="L2653">
        <f t="shared" si="99"/>
        <v>44797.810000002049</v>
      </c>
      <c r="X2653" t="str">
        <f ca="1"/>
        <v>2025-06-03 09:36:47</v>
      </c>
    </row>
    <row r="2654" spans="1:24" x14ac:dyDescent="0.2">
      <c r="A2654" t="s">
        <v>11</v>
      </c>
      <c r="B2654" t="s">
        <v>17273</v>
      </c>
      <c r="C2654" t="s">
        <v>4379</v>
      </c>
      <c r="D2654" t="s">
        <v>223</v>
      </c>
      <c r="E2654" t="s">
        <v>17274</v>
      </c>
      <c r="F2654" t="s">
        <v>17270</v>
      </c>
      <c r="G2654">
        <v>0.86278999999999995</v>
      </c>
      <c r="H2654">
        <v>0.86223000000000005</v>
      </c>
      <c r="I2654">
        <v>1</v>
      </c>
      <c r="J2654">
        <v>-1</v>
      </c>
      <c r="K2654" t="s">
        <v>17</v>
      </c>
      <c r="L2654">
        <f t="shared" si="99"/>
        <v>44801.810000002049</v>
      </c>
      <c r="X2654" t="str">
        <f ca="1"/>
        <v>2025-06-03 09:36:28</v>
      </c>
    </row>
    <row r="2655" spans="1:24" x14ac:dyDescent="0.2">
      <c r="A2655" t="s">
        <v>11</v>
      </c>
      <c r="B2655" t="s">
        <v>17275</v>
      </c>
      <c r="C2655" t="s">
        <v>4379</v>
      </c>
      <c r="D2655" t="s">
        <v>223</v>
      </c>
      <c r="E2655" t="s">
        <v>17276</v>
      </c>
      <c r="F2655" t="s">
        <v>17277</v>
      </c>
      <c r="G2655">
        <v>0.86190999999999995</v>
      </c>
      <c r="H2655">
        <v>0.86253999999999997</v>
      </c>
      <c r="I2655">
        <v>1</v>
      </c>
      <c r="J2655">
        <v>0.92</v>
      </c>
      <c r="K2655" t="s">
        <v>17</v>
      </c>
      <c r="L2655">
        <f t="shared" si="99"/>
        <v>44802.810000002049</v>
      </c>
      <c r="X2655" t="str">
        <f ca="1"/>
        <v>2025-06-03 09:35:18</v>
      </c>
    </row>
    <row r="2656" spans="1:24" x14ac:dyDescent="0.2">
      <c r="A2656" t="s">
        <v>18</v>
      </c>
      <c r="B2656" t="s">
        <v>17278</v>
      </c>
      <c r="C2656" t="s">
        <v>4379</v>
      </c>
      <c r="D2656" t="s">
        <v>223</v>
      </c>
      <c r="E2656" t="s">
        <v>17279</v>
      </c>
      <c r="F2656" t="s">
        <v>17280</v>
      </c>
      <c r="G2656">
        <v>0.86085999999999996</v>
      </c>
      <c r="H2656">
        <v>0.86168</v>
      </c>
      <c r="I2656">
        <v>1</v>
      </c>
      <c r="J2656">
        <v>-1</v>
      </c>
      <c r="K2656" t="s">
        <v>17</v>
      </c>
      <c r="L2656">
        <f t="shared" si="99"/>
        <v>44801.890000002051</v>
      </c>
      <c r="X2656" t="str">
        <f ca="1"/>
        <v>2025-06-03 09:34:08</v>
      </c>
    </row>
    <row r="2657" spans="1:24" x14ac:dyDescent="0.2">
      <c r="A2657" t="s">
        <v>18</v>
      </c>
      <c r="B2657" t="s">
        <v>17281</v>
      </c>
      <c r="C2657" t="s">
        <v>1525</v>
      </c>
      <c r="D2657" t="s">
        <v>223</v>
      </c>
      <c r="E2657" t="s">
        <v>17282</v>
      </c>
      <c r="F2657" t="s">
        <v>17280</v>
      </c>
      <c r="G2657">
        <v>0.86102000000000001</v>
      </c>
      <c r="H2657">
        <v>0.86168</v>
      </c>
      <c r="I2657">
        <v>2</v>
      </c>
      <c r="J2657">
        <v>-2</v>
      </c>
      <c r="K2657" t="s">
        <v>17</v>
      </c>
      <c r="L2657">
        <f t="shared" si="99"/>
        <v>44802.890000002051</v>
      </c>
      <c r="X2657" t="str">
        <f ca="1"/>
        <v>2025-06-03 09:34:18</v>
      </c>
    </row>
    <row r="2658" spans="1:24" x14ac:dyDescent="0.2">
      <c r="A2658" t="s">
        <v>18</v>
      </c>
      <c r="B2658" t="s">
        <v>17283</v>
      </c>
      <c r="C2658" t="s">
        <v>840</v>
      </c>
      <c r="D2658" t="s">
        <v>223</v>
      </c>
      <c r="E2658" t="s">
        <v>17284</v>
      </c>
      <c r="F2658" t="s">
        <v>17280</v>
      </c>
      <c r="G2658">
        <v>0.86106000000000005</v>
      </c>
      <c r="H2658">
        <v>0.86168</v>
      </c>
      <c r="I2658">
        <v>8</v>
      </c>
      <c r="J2658">
        <v>-8</v>
      </c>
      <c r="K2658" t="s">
        <v>17</v>
      </c>
      <c r="L2658">
        <f t="shared" si="99"/>
        <v>44804.890000002051</v>
      </c>
      <c r="X2658" t="str">
        <f ca="1"/>
        <v>2025-06-03 09:34:47</v>
      </c>
    </row>
    <row r="2659" spans="1:24" x14ac:dyDescent="0.2">
      <c r="A2659" t="s">
        <v>18</v>
      </c>
      <c r="B2659" t="s">
        <v>17285</v>
      </c>
      <c r="C2659" t="s">
        <v>836</v>
      </c>
      <c r="D2659" t="s">
        <v>223</v>
      </c>
      <c r="E2659" t="s">
        <v>17286</v>
      </c>
      <c r="F2659" t="s">
        <v>17280</v>
      </c>
      <c r="G2659">
        <v>0.86099000000000003</v>
      </c>
      <c r="H2659">
        <v>0.86168</v>
      </c>
      <c r="I2659">
        <v>4</v>
      </c>
      <c r="J2659">
        <v>-4</v>
      </c>
      <c r="K2659" t="s">
        <v>17</v>
      </c>
      <c r="L2659">
        <f t="shared" si="99"/>
        <v>44812.890000002051</v>
      </c>
      <c r="X2659" t="str">
        <f ca="1"/>
        <v>2025-06-03 09:34:27</v>
      </c>
    </row>
    <row r="2660" spans="1:24" x14ac:dyDescent="0.2">
      <c r="A2660" t="s">
        <v>18</v>
      </c>
      <c r="B2660" t="s">
        <v>17287</v>
      </c>
      <c r="C2660" t="s">
        <v>4379</v>
      </c>
      <c r="D2660" t="s">
        <v>223</v>
      </c>
      <c r="E2660" t="s">
        <v>17288</v>
      </c>
      <c r="F2660" t="s">
        <v>17289</v>
      </c>
      <c r="G2660">
        <v>0.86146999999999996</v>
      </c>
      <c r="H2660">
        <v>0.86075000000000002</v>
      </c>
      <c r="I2660">
        <v>1</v>
      </c>
      <c r="J2660">
        <v>0.92</v>
      </c>
      <c r="K2660" t="s">
        <v>17</v>
      </c>
      <c r="L2660">
        <f t="shared" si="99"/>
        <v>44816.890000002051</v>
      </c>
      <c r="X2660" t="str">
        <f ca="1"/>
        <v>2025-06-03 09:32:58</v>
      </c>
    </row>
    <row r="2661" spans="1:24" x14ac:dyDescent="0.2">
      <c r="A2661" t="s">
        <v>11</v>
      </c>
      <c r="B2661" t="s">
        <v>17290</v>
      </c>
      <c r="C2661" t="s">
        <v>266</v>
      </c>
      <c r="D2661" t="s">
        <v>223</v>
      </c>
      <c r="E2661" t="s">
        <v>17291</v>
      </c>
      <c r="F2661" t="s">
        <v>17292</v>
      </c>
      <c r="G2661">
        <v>0.86187999999999998</v>
      </c>
      <c r="H2661">
        <v>0.86133999999999999</v>
      </c>
      <c r="I2661">
        <v>1</v>
      </c>
      <c r="J2661">
        <v>-1</v>
      </c>
      <c r="K2661" t="s">
        <v>17</v>
      </c>
      <c r="L2661">
        <f t="shared" si="99"/>
        <v>44815.970000002053</v>
      </c>
      <c r="X2661" t="str">
        <f ca="1"/>
        <v>2025-06-03 09:31:47</v>
      </c>
    </row>
    <row r="2662" spans="1:24" x14ac:dyDescent="0.2">
      <c r="A2662" t="s">
        <v>11</v>
      </c>
      <c r="B2662" t="s">
        <v>17293</v>
      </c>
      <c r="C2662" t="s">
        <v>836</v>
      </c>
      <c r="D2662" t="s">
        <v>223</v>
      </c>
      <c r="E2662" t="s">
        <v>17294</v>
      </c>
      <c r="F2662" t="s">
        <v>17292</v>
      </c>
      <c r="G2662">
        <v>0.86182999999999998</v>
      </c>
      <c r="H2662">
        <v>0.86133999999999999</v>
      </c>
      <c r="I2662">
        <v>4</v>
      </c>
      <c r="J2662">
        <v>-4</v>
      </c>
      <c r="K2662" t="s">
        <v>17</v>
      </c>
      <c r="L2662">
        <f t="shared" si="99"/>
        <v>44816.970000002053</v>
      </c>
      <c r="X2662" t="str">
        <f ca="1"/>
        <v>2025-06-03 09:32:07</v>
      </c>
    </row>
    <row r="2663" spans="1:24" x14ac:dyDescent="0.2">
      <c r="A2663" t="s">
        <v>11</v>
      </c>
      <c r="B2663" t="s">
        <v>17295</v>
      </c>
      <c r="C2663" t="s">
        <v>281</v>
      </c>
      <c r="D2663" t="s">
        <v>223</v>
      </c>
      <c r="E2663" t="s">
        <v>17296</v>
      </c>
      <c r="F2663" t="s">
        <v>17292</v>
      </c>
      <c r="G2663">
        <v>0.86187000000000002</v>
      </c>
      <c r="H2663">
        <v>0.86133999999999999</v>
      </c>
      <c r="I2663">
        <v>2</v>
      </c>
      <c r="J2663">
        <v>-2</v>
      </c>
      <c r="K2663" t="s">
        <v>17</v>
      </c>
      <c r="L2663">
        <f t="shared" si="99"/>
        <v>44820.970000002053</v>
      </c>
      <c r="X2663" t="str">
        <f ca="1"/>
        <v>2025-06-03 09:31:57</v>
      </c>
    </row>
    <row r="2664" spans="1:24" x14ac:dyDescent="0.2">
      <c r="A2664" t="s">
        <v>11</v>
      </c>
      <c r="B2664" t="s">
        <v>17297</v>
      </c>
      <c r="C2664" t="s">
        <v>840</v>
      </c>
      <c r="D2664" t="s">
        <v>223</v>
      </c>
      <c r="E2664" t="s">
        <v>17298</v>
      </c>
      <c r="F2664" t="s">
        <v>17292</v>
      </c>
      <c r="G2664">
        <v>0.86170000000000002</v>
      </c>
      <c r="H2664">
        <v>0.86133999999999999</v>
      </c>
      <c r="I2664">
        <v>8</v>
      </c>
      <c r="J2664">
        <v>-8</v>
      </c>
      <c r="K2664" t="s">
        <v>17</v>
      </c>
      <c r="L2664">
        <f t="shared" si="99"/>
        <v>44822.970000002053</v>
      </c>
      <c r="X2664" t="str">
        <f ca="1"/>
        <v>2025-06-03 09:32:27</v>
      </c>
    </row>
    <row r="2665" spans="1:24" x14ac:dyDescent="0.2">
      <c r="A2665" t="s">
        <v>18</v>
      </c>
      <c r="B2665" t="s">
        <v>17299</v>
      </c>
      <c r="C2665" t="s">
        <v>281</v>
      </c>
      <c r="D2665" t="s">
        <v>223</v>
      </c>
      <c r="E2665" t="s">
        <v>17300</v>
      </c>
      <c r="F2665" t="s">
        <v>17301</v>
      </c>
      <c r="G2665">
        <v>0.86095999999999995</v>
      </c>
      <c r="H2665">
        <v>0.86180999999999996</v>
      </c>
      <c r="I2665">
        <v>2</v>
      </c>
      <c r="J2665">
        <v>-2</v>
      </c>
      <c r="K2665" t="s">
        <v>17</v>
      </c>
      <c r="L2665">
        <f t="shared" si="99"/>
        <v>44830.970000002053</v>
      </c>
      <c r="X2665" t="str">
        <f ca="1"/>
        <v>2025-06-03 09:30:47</v>
      </c>
    </row>
    <row r="2666" spans="1:24" x14ac:dyDescent="0.2">
      <c r="A2666" t="s">
        <v>18</v>
      </c>
      <c r="B2666" t="s">
        <v>17302</v>
      </c>
      <c r="C2666" t="s">
        <v>266</v>
      </c>
      <c r="D2666" t="s">
        <v>223</v>
      </c>
      <c r="E2666" t="s">
        <v>17303</v>
      </c>
      <c r="F2666" t="s">
        <v>17301</v>
      </c>
      <c r="G2666">
        <v>0.86060999999999999</v>
      </c>
      <c r="H2666">
        <v>0.86180999999999996</v>
      </c>
      <c r="I2666">
        <v>1</v>
      </c>
      <c r="J2666">
        <v>-1</v>
      </c>
      <c r="K2666" t="s">
        <v>17</v>
      </c>
      <c r="L2666">
        <f t="shared" si="99"/>
        <v>44832.970000002053</v>
      </c>
      <c r="X2666" t="str">
        <f ca="1"/>
        <v>2025-06-03 09:30:37</v>
      </c>
    </row>
    <row r="2667" spans="1:24" x14ac:dyDescent="0.2">
      <c r="A2667" t="s">
        <v>18</v>
      </c>
      <c r="B2667" t="s">
        <v>17304</v>
      </c>
      <c r="C2667" t="s">
        <v>840</v>
      </c>
      <c r="D2667" t="s">
        <v>223</v>
      </c>
      <c r="E2667" t="s">
        <v>17305</v>
      </c>
      <c r="F2667" t="s">
        <v>17301</v>
      </c>
      <c r="G2667">
        <v>0.86104999999999998</v>
      </c>
      <c r="H2667">
        <v>0.86180999999999996</v>
      </c>
      <c r="I2667">
        <v>8</v>
      </c>
      <c r="J2667">
        <v>-8</v>
      </c>
      <c r="K2667" t="s">
        <v>17</v>
      </c>
      <c r="L2667">
        <f t="shared" si="99"/>
        <v>44833.970000002053</v>
      </c>
      <c r="X2667" t="str">
        <f ca="1"/>
        <v>2025-06-03 09:31:17</v>
      </c>
    </row>
    <row r="2668" spans="1:24" x14ac:dyDescent="0.2">
      <c r="A2668" t="s">
        <v>18</v>
      </c>
      <c r="B2668" t="s">
        <v>17306</v>
      </c>
      <c r="C2668" t="s">
        <v>836</v>
      </c>
      <c r="D2668" t="s">
        <v>223</v>
      </c>
      <c r="E2668" t="s">
        <v>17307</v>
      </c>
      <c r="F2668" t="s">
        <v>17301</v>
      </c>
      <c r="G2668">
        <v>0.86094999999999999</v>
      </c>
      <c r="H2668">
        <v>0.86180999999999996</v>
      </c>
      <c r="I2668">
        <v>4</v>
      </c>
      <c r="J2668">
        <v>-4</v>
      </c>
      <c r="K2668" t="s">
        <v>17</v>
      </c>
      <c r="L2668">
        <f t="shared" si="99"/>
        <v>44841.970000002053</v>
      </c>
      <c r="X2668" t="str">
        <f ca="1"/>
        <v>2025-06-03 09:30:57</v>
      </c>
    </row>
    <row r="2669" spans="1:24" x14ac:dyDescent="0.2">
      <c r="A2669" t="s">
        <v>18</v>
      </c>
      <c r="B2669" t="s">
        <v>17308</v>
      </c>
      <c r="C2669" t="s">
        <v>266</v>
      </c>
      <c r="D2669" t="s">
        <v>223</v>
      </c>
      <c r="E2669" t="s">
        <v>17309</v>
      </c>
      <c r="F2669" t="s">
        <v>17310</v>
      </c>
      <c r="G2669">
        <v>0.85997999999999997</v>
      </c>
      <c r="H2669">
        <v>0.86043000000000003</v>
      </c>
      <c r="I2669">
        <v>1</v>
      </c>
      <c r="J2669">
        <v>-1</v>
      </c>
      <c r="K2669" t="s">
        <v>17</v>
      </c>
      <c r="L2669">
        <f t="shared" si="99"/>
        <v>44845.970000002053</v>
      </c>
      <c r="X2669" t="str">
        <f ca="1"/>
        <v>2025-06-03 09:29:27</v>
      </c>
    </row>
    <row r="2670" spans="1:24" x14ac:dyDescent="0.2">
      <c r="A2670" t="s">
        <v>18</v>
      </c>
      <c r="B2670" t="s">
        <v>17311</v>
      </c>
      <c r="C2670" t="s">
        <v>6909</v>
      </c>
      <c r="D2670" t="s">
        <v>223</v>
      </c>
      <c r="E2670" t="s">
        <v>17312</v>
      </c>
      <c r="F2670" t="s">
        <v>17310</v>
      </c>
      <c r="G2670">
        <v>0.86036000000000001</v>
      </c>
      <c r="H2670">
        <v>0.86043000000000003</v>
      </c>
      <c r="I2670">
        <v>2</v>
      </c>
      <c r="J2670">
        <v>-2</v>
      </c>
      <c r="K2670" t="s">
        <v>17</v>
      </c>
      <c r="L2670">
        <f t="shared" si="99"/>
        <v>44846.970000002053</v>
      </c>
      <c r="X2670" t="str">
        <f ca="1"/>
        <v>2025-06-03 09:30:16</v>
      </c>
    </row>
    <row r="2671" spans="1:24" x14ac:dyDescent="0.2">
      <c r="A2671" t="s">
        <v>11</v>
      </c>
      <c r="B2671" t="s">
        <v>17313</v>
      </c>
      <c r="C2671" t="s">
        <v>850</v>
      </c>
      <c r="D2671" t="s">
        <v>223</v>
      </c>
      <c r="E2671" t="s">
        <v>17314</v>
      </c>
      <c r="F2671" t="s">
        <v>17315</v>
      </c>
      <c r="G2671">
        <v>0.86041999999999996</v>
      </c>
      <c r="H2671">
        <v>0.86007999999999996</v>
      </c>
      <c r="I2671">
        <v>8</v>
      </c>
      <c r="J2671">
        <v>-8</v>
      </c>
      <c r="K2671" t="s">
        <v>17</v>
      </c>
      <c r="L2671">
        <f t="shared" si="99"/>
        <v>44848.970000002053</v>
      </c>
      <c r="X2671" t="str">
        <f ca="1"/>
        <v>2025-06-03 09:29:07</v>
      </c>
    </row>
    <row r="2672" spans="1:24" x14ac:dyDescent="0.2">
      <c r="A2672" t="s">
        <v>11</v>
      </c>
      <c r="B2672" t="s">
        <v>17316</v>
      </c>
      <c r="C2672" t="s">
        <v>301</v>
      </c>
      <c r="D2672" t="s">
        <v>223</v>
      </c>
      <c r="E2672" t="s">
        <v>17317</v>
      </c>
      <c r="F2672" t="s">
        <v>17315</v>
      </c>
      <c r="G2672">
        <v>0.86099000000000003</v>
      </c>
      <c r="H2672">
        <v>0.86007999999999996</v>
      </c>
      <c r="I2672">
        <v>2</v>
      </c>
      <c r="J2672">
        <v>-2</v>
      </c>
      <c r="K2672" t="s">
        <v>17</v>
      </c>
      <c r="L2672">
        <f t="shared" si="99"/>
        <v>44856.970000002053</v>
      </c>
      <c r="X2672" t="str">
        <f ca="1"/>
        <v>2025-06-03 09:28:47</v>
      </c>
    </row>
    <row r="2673" spans="1:24" x14ac:dyDescent="0.2">
      <c r="A2673" t="s">
        <v>11</v>
      </c>
      <c r="B2673" t="s">
        <v>17318</v>
      </c>
      <c r="C2673" t="s">
        <v>266</v>
      </c>
      <c r="D2673" t="s">
        <v>223</v>
      </c>
      <c r="E2673" t="s">
        <v>17319</v>
      </c>
      <c r="F2673" t="s">
        <v>17315</v>
      </c>
      <c r="G2673">
        <v>0.86111000000000004</v>
      </c>
      <c r="H2673">
        <v>0.86007999999999996</v>
      </c>
      <c r="I2673">
        <v>1</v>
      </c>
      <c r="J2673">
        <v>-1</v>
      </c>
      <c r="K2673" t="s">
        <v>17</v>
      </c>
      <c r="L2673">
        <f t="shared" si="99"/>
        <v>44858.970000002053</v>
      </c>
      <c r="X2673" t="str">
        <f ca="1"/>
        <v>2025-06-03 09:28:17</v>
      </c>
    </row>
    <row r="2674" spans="1:24" x14ac:dyDescent="0.2">
      <c r="A2674" t="s">
        <v>11</v>
      </c>
      <c r="B2674" t="s">
        <v>17320</v>
      </c>
      <c r="C2674" t="s">
        <v>840</v>
      </c>
      <c r="D2674" t="s">
        <v>223</v>
      </c>
      <c r="E2674" t="s">
        <v>17321</v>
      </c>
      <c r="F2674" t="s">
        <v>17315</v>
      </c>
      <c r="G2674">
        <v>0.86077999999999999</v>
      </c>
      <c r="H2674">
        <v>0.86007999999999996</v>
      </c>
      <c r="I2674">
        <v>4</v>
      </c>
      <c r="J2674">
        <v>-4</v>
      </c>
      <c r="K2674" t="s">
        <v>17</v>
      </c>
      <c r="L2674">
        <f t="shared" si="99"/>
        <v>44859.970000002053</v>
      </c>
      <c r="X2674" t="str">
        <f ca="1"/>
        <v>2025-06-03 09:28:57</v>
      </c>
    </row>
    <row r="2675" spans="1:24" x14ac:dyDescent="0.2">
      <c r="A2675" t="s">
        <v>11</v>
      </c>
      <c r="B2675" t="s">
        <v>17322</v>
      </c>
      <c r="C2675" t="s">
        <v>266</v>
      </c>
      <c r="D2675" t="s">
        <v>223</v>
      </c>
      <c r="E2675" t="s">
        <v>17323</v>
      </c>
      <c r="F2675" t="s">
        <v>17324</v>
      </c>
      <c r="G2675">
        <v>0.86058999999999997</v>
      </c>
      <c r="H2675">
        <v>0.86104000000000003</v>
      </c>
      <c r="I2675">
        <v>1</v>
      </c>
      <c r="J2675">
        <v>0.92</v>
      </c>
      <c r="K2675" t="s">
        <v>17</v>
      </c>
      <c r="L2675">
        <f t="shared" si="99"/>
        <v>44863.970000002053</v>
      </c>
      <c r="X2675" t="str">
        <f ca="1"/>
        <v>2025-06-03 09:27:07</v>
      </c>
    </row>
    <row r="2676" spans="1:24" x14ac:dyDescent="0.2">
      <c r="A2676" t="s">
        <v>11</v>
      </c>
      <c r="B2676" t="s">
        <v>17325</v>
      </c>
      <c r="C2676" t="s">
        <v>4379</v>
      </c>
      <c r="D2676" t="s">
        <v>223</v>
      </c>
      <c r="E2676" t="s">
        <v>17326</v>
      </c>
      <c r="F2676" t="s">
        <v>17327</v>
      </c>
      <c r="G2676">
        <v>0.85968999999999995</v>
      </c>
      <c r="H2676">
        <v>0.86075999999999997</v>
      </c>
      <c r="I2676">
        <v>1</v>
      </c>
      <c r="J2676">
        <v>0.92</v>
      </c>
      <c r="K2676" t="s">
        <v>17</v>
      </c>
      <c r="L2676">
        <f t="shared" si="99"/>
        <v>44863.050000002055</v>
      </c>
      <c r="X2676" t="str">
        <f ca="1"/>
        <v>2025-06-03 09:25:57</v>
      </c>
    </row>
    <row r="2677" spans="1:24" x14ac:dyDescent="0.2">
      <c r="A2677" t="s">
        <v>11</v>
      </c>
      <c r="B2677" t="s">
        <v>17328</v>
      </c>
      <c r="C2677" t="s">
        <v>2907</v>
      </c>
      <c r="D2677" t="s">
        <v>223</v>
      </c>
      <c r="E2677" t="s">
        <v>17329</v>
      </c>
      <c r="F2677" t="s">
        <v>17330</v>
      </c>
      <c r="G2677">
        <v>0.85997000000000001</v>
      </c>
      <c r="H2677">
        <v>0.86012</v>
      </c>
      <c r="I2677">
        <v>8</v>
      </c>
      <c r="J2677">
        <v>7.36</v>
      </c>
      <c r="K2677" t="s">
        <v>17</v>
      </c>
      <c r="L2677">
        <f t="shared" si="99"/>
        <v>44862.130000002056</v>
      </c>
      <c r="X2677" t="str">
        <f ca="1"/>
        <v>2025-06-03 09:25:27</v>
      </c>
    </row>
    <row r="2678" spans="1:24" x14ac:dyDescent="0.2">
      <c r="A2678" t="s">
        <v>11</v>
      </c>
      <c r="B2678" t="s">
        <v>17331</v>
      </c>
      <c r="C2678" t="s">
        <v>836</v>
      </c>
      <c r="D2678" t="s">
        <v>223</v>
      </c>
      <c r="E2678" t="s">
        <v>17332</v>
      </c>
      <c r="F2678" t="s">
        <v>17330</v>
      </c>
      <c r="G2678">
        <v>0.86026000000000002</v>
      </c>
      <c r="H2678">
        <v>0.86012</v>
      </c>
      <c r="I2678">
        <v>2</v>
      </c>
      <c r="J2678">
        <v>-2</v>
      </c>
      <c r="K2678" t="s">
        <v>17</v>
      </c>
      <c r="L2678">
        <f t="shared" si="99"/>
        <v>44854.770000002056</v>
      </c>
      <c r="X2678" t="str">
        <f ca="1"/>
        <v>2025-06-03 09:25:05</v>
      </c>
    </row>
    <row r="2679" spans="1:24" x14ac:dyDescent="0.2">
      <c r="A2679" t="s">
        <v>11</v>
      </c>
      <c r="B2679" t="s">
        <v>17333</v>
      </c>
      <c r="C2679" t="s">
        <v>266</v>
      </c>
      <c r="D2679" t="s">
        <v>223</v>
      </c>
      <c r="E2679" t="s">
        <v>17334</v>
      </c>
      <c r="F2679" t="s">
        <v>17330</v>
      </c>
      <c r="G2679">
        <v>0.86056999999999995</v>
      </c>
      <c r="H2679">
        <v>0.86012</v>
      </c>
      <c r="I2679">
        <v>1</v>
      </c>
      <c r="J2679">
        <v>-1</v>
      </c>
      <c r="K2679" t="s">
        <v>17</v>
      </c>
      <c r="L2679">
        <f t="shared" si="99"/>
        <v>44856.770000002056</v>
      </c>
      <c r="X2679" t="str">
        <f ca="1"/>
        <v>2025-06-03 09:24:45</v>
      </c>
    </row>
    <row r="2680" spans="1:24" x14ac:dyDescent="0.2">
      <c r="A2680" t="s">
        <v>11</v>
      </c>
      <c r="B2680" t="s">
        <v>17335</v>
      </c>
      <c r="C2680" t="s">
        <v>301</v>
      </c>
      <c r="D2680" t="s">
        <v>223</v>
      </c>
      <c r="E2680" t="s">
        <v>17336</v>
      </c>
      <c r="F2680" t="s">
        <v>17330</v>
      </c>
      <c r="G2680">
        <v>0.86009999999999998</v>
      </c>
      <c r="H2680">
        <v>0.86012</v>
      </c>
      <c r="I2680">
        <v>4</v>
      </c>
      <c r="J2680">
        <v>3.68</v>
      </c>
      <c r="K2680" t="s">
        <v>17</v>
      </c>
      <c r="L2680">
        <f t="shared" si="99"/>
        <v>44857.770000002056</v>
      </c>
      <c r="X2680" t="str">
        <f ca="1"/>
        <v>2025-06-03 09:25:15</v>
      </c>
    </row>
    <row r="2681" spans="1:24" x14ac:dyDescent="0.2">
      <c r="A2681" t="s">
        <v>11</v>
      </c>
      <c r="B2681" t="s">
        <v>17337</v>
      </c>
      <c r="C2681" t="s">
        <v>266</v>
      </c>
      <c r="D2681" t="s">
        <v>223</v>
      </c>
      <c r="E2681" t="s">
        <v>17338</v>
      </c>
      <c r="F2681" t="s">
        <v>17339</v>
      </c>
      <c r="G2681">
        <v>0.86067000000000005</v>
      </c>
      <c r="H2681">
        <v>0.86070999999999998</v>
      </c>
      <c r="I2681">
        <v>1</v>
      </c>
      <c r="J2681">
        <v>0.92</v>
      </c>
      <c r="K2681" t="s">
        <v>17</v>
      </c>
      <c r="L2681">
        <f t="shared" si="99"/>
        <v>44854.090000002056</v>
      </c>
      <c r="X2681" t="str">
        <f ca="1"/>
        <v>2025-06-03 09:23:35</v>
      </c>
    </row>
    <row r="2682" spans="1:24" x14ac:dyDescent="0.2">
      <c r="A2682" t="s">
        <v>11</v>
      </c>
      <c r="B2682" t="s">
        <v>17340</v>
      </c>
      <c r="C2682" t="s">
        <v>6909</v>
      </c>
      <c r="D2682" t="s">
        <v>223</v>
      </c>
      <c r="E2682" t="s">
        <v>17341</v>
      </c>
      <c r="F2682" t="s">
        <v>17339</v>
      </c>
      <c r="G2682">
        <v>0.86038000000000003</v>
      </c>
      <c r="H2682">
        <v>0.86070999999999998</v>
      </c>
      <c r="I2682">
        <v>4</v>
      </c>
      <c r="J2682">
        <v>3.68</v>
      </c>
      <c r="K2682" t="s">
        <v>17</v>
      </c>
      <c r="L2682">
        <f t="shared" si="99"/>
        <v>44853.170000002057</v>
      </c>
      <c r="X2682" t="str">
        <f ca="1"/>
        <v>2025-06-03 09:24:24</v>
      </c>
    </row>
    <row r="2683" spans="1:24" x14ac:dyDescent="0.2">
      <c r="A2683" t="s">
        <v>11</v>
      </c>
      <c r="B2683" t="s">
        <v>17342</v>
      </c>
      <c r="C2683" t="s">
        <v>786</v>
      </c>
      <c r="D2683" t="s">
        <v>223</v>
      </c>
      <c r="E2683" t="s">
        <v>17343</v>
      </c>
      <c r="F2683" t="s">
        <v>17339</v>
      </c>
      <c r="G2683">
        <v>0.86038999999999999</v>
      </c>
      <c r="H2683">
        <v>0.86070999999999998</v>
      </c>
      <c r="I2683">
        <v>2</v>
      </c>
      <c r="J2683">
        <v>1.84</v>
      </c>
      <c r="K2683" t="s">
        <v>17</v>
      </c>
      <c r="L2683">
        <f t="shared" si="99"/>
        <v>44849.490000002057</v>
      </c>
      <c r="X2683" t="str">
        <f ca="1"/>
        <v>2025-06-03 09:23:44</v>
      </c>
    </row>
    <row r="2684" spans="1:24" x14ac:dyDescent="0.2">
      <c r="A2684" t="s">
        <v>11</v>
      </c>
      <c r="B2684" t="s">
        <v>17344</v>
      </c>
      <c r="C2684" t="s">
        <v>836</v>
      </c>
      <c r="D2684" t="s">
        <v>223</v>
      </c>
      <c r="E2684" t="s">
        <v>17345</v>
      </c>
      <c r="F2684" t="s">
        <v>17346</v>
      </c>
      <c r="G2684">
        <v>0.86033000000000004</v>
      </c>
      <c r="H2684">
        <v>0.86099000000000003</v>
      </c>
      <c r="I2684">
        <v>4</v>
      </c>
      <c r="J2684">
        <v>3.68</v>
      </c>
      <c r="K2684" t="s">
        <v>17</v>
      </c>
      <c r="L2684">
        <f t="shared" si="99"/>
        <v>44847.650000002061</v>
      </c>
      <c r="X2684" t="str">
        <f ca="1"/>
        <v>2025-06-03 09:22:44</v>
      </c>
    </row>
    <row r="2685" spans="1:24" x14ac:dyDescent="0.2">
      <c r="A2685" t="s">
        <v>11</v>
      </c>
      <c r="B2685" t="s">
        <v>17347</v>
      </c>
      <c r="C2685" t="s">
        <v>4379</v>
      </c>
      <c r="D2685" t="s">
        <v>223</v>
      </c>
      <c r="E2685" t="s">
        <v>17348</v>
      </c>
      <c r="F2685" t="s">
        <v>17346</v>
      </c>
      <c r="G2685">
        <v>0.86092999999999997</v>
      </c>
      <c r="H2685">
        <v>0.86099000000000003</v>
      </c>
      <c r="I2685">
        <v>1</v>
      </c>
      <c r="J2685">
        <v>0.92</v>
      </c>
      <c r="K2685" t="s">
        <v>17</v>
      </c>
      <c r="L2685">
        <f t="shared" si="99"/>
        <v>44843.97000000206</v>
      </c>
      <c r="X2685" t="str">
        <f ca="1"/>
        <v>2025-06-03 09:22:25</v>
      </c>
    </row>
    <row r="2686" spans="1:24" x14ac:dyDescent="0.2">
      <c r="A2686" t="s">
        <v>11</v>
      </c>
      <c r="B2686" t="s">
        <v>17349</v>
      </c>
      <c r="C2686" t="s">
        <v>281</v>
      </c>
      <c r="D2686" t="s">
        <v>223</v>
      </c>
      <c r="E2686" t="s">
        <v>17350</v>
      </c>
      <c r="F2686" t="s">
        <v>17346</v>
      </c>
      <c r="G2686">
        <v>0.86060999999999999</v>
      </c>
      <c r="H2686">
        <v>0.86099000000000003</v>
      </c>
      <c r="I2686">
        <v>2</v>
      </c>
      <c r="J2686">
        <v>1.84</v>
      </c>
      <c r="K2686" t="s">
        <v>17</v>
      </c>
      <c r="L2686">
        <f t="shared" si="99"/>
        <v>44843.050000002062</v>
      </c>
      <c r="X2686" t="str">
        <f ca="1"/>
        <v>2025-06-03 09:22:34</v>
      </c>
    </row>
    <row r="2687" spans="1:24" x14ac:dyDescent="0.2">
      <c r="A2687" t="s">
        <v>18</v>
      </c>
      <c r="B2687" t="s">
        <v>17351</v>
      </c>
      <c r="C2687" t="s">
        <v>840</v>
      </c>
      <c r="D2687" t="s">
        <v>223</v>
      </c>
      <c r="E2687" t="s">
        <v>17352</v>
      </c>
      <c r="F2687" t="s">
        <v>17353</v>
      </c>
      <c r="G2687">
        <v>0.86073999999999995</v>
      </c>
      <c r="H2687">
        <v>0.86119000000000001</v>
      </c>
      <c r="I2687">
        <v>4</v>
      </c>
      <c r="J2687">
        <v>-4</v>
      </c>
      <c r="K2687" t="s">
        <v>17</v>
      </c>
      <c r="L2687">
        <f t="shared" si="99"/>
        <v>44841.210000002065</v>
      </c>
      <c r="X2687" t="str">
        <f ca="1"/>
        <v>2025-06-03 09:21:54</v>
      </c>
    </row>
    <row r="2688" spans="1:24" x14ac:dyDescent="0.2">
      <c r="A2688" t="s">
        <v>18</v>
      </c>
      <c r="B2688" t="s">
        <v>17354</v>
      </c>
      <c r="C2688" t="s">
        <v>266</v>
      </c>
      <c r="D2688" t="s">
        <v>223</v>
      </c>
      <c r="E2688" t="s">
        <v>17355</v>
      </c>
      <c r="F2688" t="s">
        <v>17353</v>
      </c>
      <c r="G2688">
        <v>0.86045000000000005</v>
      </c>
      <c r="H2688">
        <v>0.86119000000000001</v>
      </c>
      <c r="I2688">
        <v>1</v>
      </c>
      <c r="J2688">
        <v>-1</v>
      </c>
      <c r="K2688" t="s">
        <v>17</v>
      </c>
      <c r="L2688">
        <f t="shared" si="99"/>
        <v>44845.210000002065</v>
      </c>
      <c r="X2688" t="str">
        <f ca="1"/>
        <v>2025-06-03 09:21:14</v>
      </c>
    </row>
    <row r="2689" spans="1:24" x14ac:dyDescent="0.2">
      <c r="A2689" t="s">
        <v>18</v>
      </c>
      <c r="B2689" t="s">
        <v>17356</v>
      </c>
      <c r="C2689" t="s">
        <v>850</v>
      </c>
      <c r="D2689" t="s">
        <v>223</v>
      </c>
      <c r="E2689" t="s">
        <v>17357</v>
      </c>
      <c r="F2689" t="s">
        <v>17353</v>
      </c>
      <c r="G2689">
        <v>0.86075999999999997</v>
      </c>
      <c r="H2689">
        <v>0.86119000000000001</v>
      </c>
      <c r="I2689">
        <v>8</v>
      </c>
      <c r="J2689">
        <v>-8</v>
      </c>
      <c r="K2689" t="s">
        <v>17</v>
      </c>
      <c r="L2689">
        <f t="shared" si="99"/>
        <v>44846.210000002065</v>
      </c>
      <c r="X2689" t="str">
        <f ca="1"/>
        <v>2025-06-03 09:22:04</v>
      </c>
    </row>
    <row r="2690" spans="1:24" x14ac:dyDescent="0.2">
      <c r="A2690" t="s">
        <v>18</v>
      </c>
      <c r="B2690" t="s">
        <v>17358</v>
      </c>
      <c r="C2690" t="s">
        <v>301</v>
      </c>
      <c r="D2690" t="s">
        <v>223</v>
      </c>
      <c r="E2690" t="s">
        <v>17359</v>
      </c>
      <c r="F2690" t="s">
        <v>17353</v>
      </c>
      <c r="G2690">
        <v>0.86060000000000003</v>
      </c>
      <c r="H2690">
        <v>0.86119000000000001</v>
      </c>
      <c r="I2690">
        <v>2</v>
      </c>
      <c r="J2690">
        <v>-2</v>
      </c>
      <c r="K2690" t="s">
        <v>17</v>
      </c>
      <c r="L2690">
        <f t="shared" si="99"/>
        <v>44854.210000002065</v>
      </c>
      <c r="X2690" t="str">
        <f ca="1"/>
        <v>2025-06-03 09:21:44</v>
      </c>
    </row>
    <row r="2691" spans="1:24" x14ac:dyDescent="0.2">
      <c r="A2691" t="s">
        <v>18</v>
      </c>
      <c r="B2691" t="s">
        <v>17360</v>
      </c>
      <c r="C2691" t="s">
        <v>281</v>
      </c>
      <c r="D2691" t="s">
        <v>223</v>
      </c>
      <c r="E2691" t="s">
        <v>17361</v>
      </c>
      <c r="F2691" t="s">
        <v>17362</v>
      </c>
      <c r="G2691">
        <v>0.86065000000000003</v>
      </c>
      <c r="H2691">
        <v>0.86043000000000003</v>
      </c>
      <c r="I2691">
        <v>2</v>
      </c>
      <c r="J2691">
        <v>1.84</v>
      </c>
      <c r="K2691" t="s">
        <v>17</v>
      </c>
      <c r="L2691">
        <f t="shared" si="99"/>
        <v>44856.210000002065</v>
      </c>
      <c r="X2691" t="str">
        <f ca="1"/>
        <v>2025-06-03 09:20:14</v>
      </c>
    </row>
    <row r="2692" spans="1:24" x14ac:dyDescent="0.2">
      <c r="A2692" t="s">
        <v>18</v>
      </c>
      <c r="B2692" t="s">
        <v>17363</v>
      </c>
      <c r="C2692" t="s">
        <v>836</v>
      </c>
      <c r="D2692" t="s">
        <v>223</v>
      </c>
      <c r="E2692" t="s">
        <v>17364</v>
      </c>
      <c r="F2692" t="s">
        <v>17362</v>
      </c>
      <c r="G2692">
        <v>0.86070000000000002</v>
      </c>
      <c r="H2692">
        <v>0.86043000000000003</v>
      </c>
      <c r="I2692">
        <v>4</v>
      </c>
      <c r="J2692">
        <v>3.68</v>
      </c>
      <c r="K2692" t="s">
        <v>17</v>
      </c>
      <c r="L2692">
        <f t="shared" ref="L2692:L2755" si="100">L2691-J2691</f>
        <v>44854.370000002069</v>
      </c>
      <c r="X2692" t="str">
        <f ca="1"/>
        <v>2025-06-03 09:20:24</v>
      </c>
    </row>
    <row r="2693" spans="1:24" x14ac:dyDescent="0.2">
      <c r="A2693" t="s">
        <v>18</v>
      </c>
      <c r="B2693" t="s">
        <v>17365</v>
      </c>
      <c r="C2693" t="s">
        <v>266</v>
      </c>
      <c r="D2693" t="s">
        <v>223</v>
      </c>
      <c r="E2693" t="s">
        <v>17366</v>
      </c>
      <c r="F2693" t="s">
        <v>17362</v>
      </c>
      <c r="G2693">
        <v>0.86065999999999998</v>
      </c>
      <c r="H2693">
        <v>0.86043000000000003</v>
      </c>
      <c r="I2693">
        <v>1</v>
      </c>
      <c r="J2693">
        <v>0.92</v>
      </c>
      <c r="K2693" t="s">
        <v>17</v>
      </c>
      <c r="L2693">
        <f t="shared" si="100"/>
        <v>44850.690000002069</v>
      </c>
      <c r="X2693" t="str">
        <f ca="1"/>
        <v>2025-06-03 09:20:04</v>
      </c>
    </row>
    <row r="2694" spans="1:24" x14ac:dyDescent="0.2">
      <c r="A2694" t="s">
        <v>18</v>
      </c>
      <c r="B2694" t="s">
        <v>17367</v>
      </c>
      <c r="C2694" t="s">
        <v>850</v>
      </c>
      <c r="D2694" t="s">
        <v>223</v>
      </c>
      <c r="E2694" t="s">
        <v>17368</v>
      </c>
      <c r="F2694" t="s">
        <v>17362</v>
      </c>
      <c r="G2694">
        <v>0.86077000000000004</v>
      </c>
      <c r="H2694">
        <v>0.86043000000000003</v>
      </c>
      <c r="I2694">
        <v>8</v>
      </c>
      <c r="J2694">
        <v>7.36</v>
      </c>
      <c r="K2694" t="s">
        <v>17</v>
      </c>
      <c r="L2694">
        <f t="shared" si="100"/>
        <v>44849.77000000207</v>
      </c>
      <c r="X2694" t="str">
        <f ca="1"/>
        <v>2025-06-03 09:20:54</v>
      </c>
    </row>
    <row r="2695" spans="1:24" x14ac:dyDescent="0.2">
      <c r="A2695" t="s">
        <v>18</v>
      </c>
      <c r="B2695" t="s">
        <v>17369</v>
      </c>
      <c r="C2695" t="s">
        <v>4379</v>
      </c>
      <c r="D2695" t="s">
        <v>223</v>
      </c>
      <c r="E2695" t="s">
        <v>17370</v>
      </c>
      <c r="F2695" t="s">
        <v>17371</v>
      </c>
      <c r="G2695">
        <v>0.86051</v>
      </c>
      <c r="H2695">
        <v>0.86070000000000002</v>
      </c>
      <c r="I2695">
        <v>1</v>
      </c>
      <c r="J2695">
        <v>-1</v>
      </c>
      <c r="K2695" t="s">
        <v>17</v>
      </c>
      <c r="L2695">
        <f t="shared" si="100"/>
        <v>44842.41000000207</v>
      </c>
      <c r="X2695" t="str">
        <f ca="1"/>
        <v>2025-06-03 09:18:55</v>
      </c>
    </row>
    <row r="2696" spans="1:24" x14ac:dyDescent="0.2">
      <c r="A2696" t="s">
        <v>18</v>
      </c>
      <c r="B2696" t="s">
        <v>17372</v>
      </c>
      <c r="C2696" t="s">
        <v>281</v>
      </c>
      <c r="D2696" t="s">
        <v>223</v>
      </c>
      <c r="E2696" t="s">
        <v>17373</v>
      </c>
      <c r="F2696" t="s">
        <v>17371</v>
      </c>
      <c r="G2696">
        <v>0.86067000000000005</v>
      </c>
      <c r="H2696">
        <v>0.86070000000000002</v>
      </c>
      <c r="I2696">
        <v>2</v>
      </c>
      <c r="J2696">
        <v>-2</v>
      </c>
      <c r="K2696" t="s">
        <v>17</v>
      </c>
      <c r="L2696">
        <f t="shared" si="100"/>
        <v>44843.41000000207</v>
      </c>
      <c r="X2696" t="str">
        <f ca="1"/>
        <v>2025-06-03 09:19:04</v>
      </c>
    </row>
    <row r="2697" spans="1:24" x14ac:dyDescent="0.2">
      <c r="A2697" t="s">
        <v>18</v>
      </c>
      <c r="B2697" t="s">
        <v>17374</v>
      </c>
      <c r="C2697" t="s">
        <v>4379</v>
      </c>
      <c r="D2697" t="s">
        <v>223</v>
      </c>
      <c r="E2697" t="s">
        <v>17375</v>
      </c>
      <c r="F2697" t="s">
        <v>17376</v>
      </c>
      <c r="G2697">
        <v>0.86107999999999996</v>
      </c>
      <c r="H2697">
        <v>0.86051999999999995</v>
      </c>
      <c r="I2697">
        <v>1</v>
      </c>
      <c r="J2697">
        <v>0.92</v>
      </c>
      <c r="K2697" t="s">
        <v>17</v>
      </c>
      <c r="L2697">
        <f t="shared" si="100"/>
        <v>44845.41000000207</v>
      </c>
      <c r="X2697" t="str">
        <f ca="1"/>
        <v>2025-06-03 09:17:45</v>
      </c>
    </row>
    <row r="2698" spans="1:24" x14ac:dyDescent="0.2">
      <c r="A2698" t="s">
        <v>18</v>
      </c>
      <c r="B2698" t="s">
        <v>17377</v>
      </c>
      <c r="C2698" t="s">
        <v>281</v>
      </c>
      <c r="D2698" t="s">
        <v>223</v>
      </c>
      <c r="E2698" t="s">
        <v>17378</v>
      </c>
      <c r="F2698" t="s">
        <v>17376</v>
      </c>
      <c r="G2698">
        <v>0.86112999999999995</v>
      </c>
      <c r="H2698">
        <v>0.86051999999999995</v>
      </c>
      <c r="I2698">
        <v>2</v>
      </c>
      <c r="J2698">
        <v>1.84</v>
      </c>
      <c r="K2698" t="s">
        <v>17</v>
      </c>
      <c r="L2698">
        <f t="shared" si="100"/>
        <v>44844.490000002072</v>
      </c>
      <c r="X2698" t="str">
        <f ca="1"/>
        <v>2025-06-03 09:17:54</v>
      </c>
    </row>
    <row r="2699" spans="1:24" x14ac:dyDescent="0.2">
      <c r="A2699" t="s">
        <v>18</v>
      </c>
      <c r="B2699" t="s">
        <v>17379</v>
      </c>
      <c r="C2699" t="s">
        <v>266</v>
      </c>
      <c r="D2699" t="s">
        <v>223</v>
      </c>
      <c r="E2699" t="s">
        <v>17380</v>
      </c>
      <c r="F2699" t="s">
        <v>17381</v>
      </c>
      <c r="G2699">
        <v>0.86121000000000003</v>
      </c>
      <c r="H2699">
        <v>0.86090999999999995</v>
      </c>
      <c r="I2699">
        <v>1</v>
      </c>
      <c r="J2699">
        <v>0.92</v>
      </c>
      <c r="K2699" t="s">
        <v>17</v>
      </c>
      <c r="L2699">
        <f t="shared" si="100"/>
        <v>44842.650000002075</v>
      </c>
      <c r="X2699" t="str">
        <f ca="1"/>
        <v>2025-06-03 09:16:34</v>
      </c>
    </row>
    <row r="2700" spans="1:24" x14ac:dyDescent="0.2">
      <c r="A2700" t="s">
        <v>11</v>
      </c>
      <c r="B2700" t="s">
        <v>17382</v>
      </c>
      <c r="C2700" t="s">
        <v>281</v>
      </c>
      <c r="D2700" t="s">
        <v>223</v>
      </c>
      <c r="E2700" t="s">
        <v>17383</v>
      </c>
      <c r="F2700" t="s">
        <v>17384</v>
      </c>
      <c r="G2700">
        <v>0.86192000000000002</v>
      </c>
      <c r="H2700">
        <v>0.86136999999999997</v>
      </c>
      <c r="I2700">
        <v>2</v>
      </c>
      <c r="J2700">
        <v>-2</v>
      </c>
      <c r="K2700" t="s">
        <v>17</v>
      </c>
      <c r="L2700">
        <f t="shared" si="100"/>
        <v>44841.730000002077</v>
      </c>
      <c r="X2700" t="str">
        <f ca="1"/>
        <v>2025-06-03 09:15:34</v>
      </c>
    </row>
    <row r="2701" spans="1:24" x14ac:dyDescent="0.2">
      <c r="A2701" t="s">
        <v>11</v>
      </c>
      <c r="B2701" t="s">
        <v>17385</v>
      </c>
      <c r="C2701" t="s">
        <v>301</v>
      </c>
      <c r="D2701" t="s">
        <v>223</v>
      </c>
      <c r="E2701" t="s">
        <v>17386</v>
      </c>
      <c r="F2701" t="s">
        <v>17384</v>
      </c>
      <c r="G2701">
        <v>0.86156999999999995</v>
      </c>
      <c r="H2701">
        <v>0.86136999999999997</v>
      </c>
      <c r="I2701">
        <v>8</v>
      </c>
      <c r="J2701">
        <v>-8</v>
      </c>
      <c r="K2701" t="s">
        <v>17</v>
      </c>
      <c r="L2701">
        <f t="shared" si="100"/>
        <v>44843.730000002077</v>
      </c>
      <c r="X2701" t="str">
        <f ca="1"/>
        <v>2025-06-03 09:15:54</v>
      </c>
    </row>
    <row r="2702" spans="1:24" x14ac:dyDescent="0.2">
      <c r="A2702" t="s">
        <v>11</v>
      </c>
      <c r="B2702" t="s">
        <v>17387</v>
      </c>
      <c r="C2702" t="s">
        <v>266</v>
      </c>
      <c r="D2702" t="s">
        <v>223</v>
      </c>
      <c r="E2702" t="s">
        <v>17388</v>
      </c>
      <c r="F2702" t="s">
        <v>17384</v>
      </c>
      <c r="G2702">
        <v>0.86234</v>
      </c>
      <c r="H2702">
        <v>0.86136999999999997</v>
      </c>
      <c r="I2702">
        <v>1</v>
      </c>
      <c r="J2702">
        <v>-1</v>
      </c>
      <c r="K2702" t="s">
        <v>17</v>
      </c>
      <c r="L2702">
        <f t="shared" si="100"/>
        <v>44851.730000002077</v>
      </c>
      <c r="X2702" t="str">
        <f ca="1"/>
        <v>2025-06-03 09:15:24</v>
      </c>
    </row>
    <row r="2703" spans="1:24" x14ac:dyDescent="0.2">
      <c r="A2703" t="s">
        <v>11</v>
      </c>
      <c r="B2703" t="s">
        <v>17389</v>
      </c>
      <c r="C2703" t="s">
        <v>836</v>
      </c>
      <c r="D2703" t="s">
        <v>223</v>
      </c>
      <c r="E2703" t="s">
        <v>17390</v>
      </c>
      <c r="F2703" t="s">
        <v>17384</v>
      </c>
      <c r="G2703">
        <v>0.86168</v>
      </c>
      <c r="H2703">
        <v>0.86136999999999997</v>
      </c>
      <c r="I2703">
        <v>4</v>
      </c>
      <c r="J2703">
        <v>-4</v>
      </c>
      <c r="K2703" t="s">
        <v>17</v>
      </c>
      <c r="L2703">
        <f t="shared" si="100"/>
        <v>44852.730000002077</v>
      </c>
      <c r="X2703" t="str">
        <f ca="1"/>
        <v>2025-06-03 09:15:44</v>
      </c>
    </row>
    <row r="2704" spans="1:24" x14ac:dyDescent="0.2">
      <c r="A2704" t="s">
        <v>11</v>
      </c>
      <c r="B2704" t="s">
        <v>17391</v>
      </c>
      <c r="C2704" t="s">
        <v>222</v>
      </c>
      <c r="D2704" t="s">
        <v>223</v>
      </c>
      <c r="E2704" t="s">
        <v>17392</v>
      </c>
      <c r="F2704" t="s">
        <v>17393</v>
      </c>
      <c r="G2704">
        <v>0.86114999999999997</v>
      </c>
      <c r="H2704">
        <v>0.86253000000000002</v>
      </c>
      <c r="I2704">
        <v>4</v>
      </c>
      <c r="J2704">
        <v>3.68</v>
      </c>
      <c r="K2704" t="s">
        <v>17</v>
      </c>
      <c r="L2704">
        <f t="shared" si="100"/>
        <v>44856.730000002077</v>
      </c>
      <c r="X2704" t="str">
        <f ca="1"/>
        <v>2025-06-03 09:14:53</v>
      </c>
    </row>
    <row r="2705" spans="1:24" x14ac:dyDescent="0.2">
      <c r="A2705" t="s">
        <v>11</v>
      </c>
      <c r="B2705" t="s">
        <v>17394</v>
      </c>
      <c r="C2705" t="s">
        <v>266</v>
      </c>
      <c r="D2705" t="s">
        <v>223</v>
      </c>
      <c r="E2705" t="s">
        <v>17395</v>
      </c>
      <c r="F2705" t="s">
        <v>17393</v>
      </c>
      <c r="G2705">
        <v>0.86146</v>
      </c>
      <c r="H2705">
        <v>0.86253000000000002</v>
      </c>
      <c r="I2705">
        <v>1</v>
      </c>
      <c r="J2705">
        <v>0.92</v>
      </c>
      <c r="K2705" t="s">
        <v>17</v>
      </c>
      <c r="L2705">
        <f t="shared" si="100"/>
        <v>44853.050000002077</v>
      </c>
      <c r="X2705" t="str">
        <f ca="1"/>
        <v>2025-06-03 09:14:14</v>
      </c>
    </row>
    <row r="2706" spans="1:24" x14ac:dyDescent="0.2">
      <c r="A2706" t="s">
        <v>11</v>
      </c>
      <c r="B2706" t="s">
        <v>17396</v>
      </c>
      <c r="C2706" t="s">
        <v>4565</v>
      </c>
      <c r="D2706" t="s">
        <v>223</v>
      </c>
      <c r="E2706" t="s">
        <v>17397</v>
      </c>
      <c r="F2706" t="s">
        <v>17393</v>
      </c>
      <c r="G2706">
        <v>0.86131000000000002</v>
      </c>
      <c r="H2706">
        <v>0.86253000000000002</v>
      </c>
      <c r="I2706">
        <v>2</v>
      </c>
      <c r="J2706">
        <v>1.84</v>
      </c>
      <c r="K2706" t="s">
        <v>17</v>
      </c>
      <c r="L2706">
        <f t="shared" si="100"/>
        <v>44852.130000002078</v>
      </c>
      <c r="X2706" t="str">
        <f ca="1"/>
        <v>2025-06-03 09:14:43</v>
      </c>
    </row>
    <row r="2707" spans="1:24" x14ac:dyDescent="0.2">
      <c r="A2707" t="s">
        <v>11</v>
      </c>
      <c r="B2707" t="s">
        <v>17398</v>
      </c>
      <c r="C2707" t="s">
        <v>4680</v>
      </c>
      <c r="D2707" t="s">
        <v>223</v>
      </c>
      <c r="E2707" t="s">
        <v>17399</v>
      </c>
      <c r="F2707" t="s">
        <v>17400</v>
      </c>
      <c r="G2707">
        <v>0.86175000000000002</v>
      </c>
      <c r="H2707">
        <v>0.86172000000000004</v>
      </c>
      <c r="I2707">
        <v>4</v>
      </c>
      <c r="J2707">
        <v>-4</v>
      </c>
      <c r="K2707" t="s">
        <v>17</v>
      </c>
      <c r="L2707">
        <f t="shared" si="100"/>
        <v>44850.290000002082</v>
      </c>
      <c r="X2707" t="str">
        <f ca="1"/>
        <v>2025-06-03 09:13:23</v>
      </c>
    </row>
    <row r="2708" spans="1:24" x14ac:dyDescent="0.2">
      <c r="A2708" t="s">
        <v>11</v>
      </c>
      <c r="B2708" t="s">
        <v>17401</v>
      </c>
      <c r="C2708" t="s">
        <v>301</v>
      </c>
      <c r="D2708" t="s">
        <v>223</v>
      </c>
      <c r="E2708" t="s">
        <v>17402</v>
      </c>
      <c r="F2708" t="s">
        <v>17400</v>
      </c>
      <c r="G2708">
        <v>0.86160999999999999</v>
      </c>
      <c r="H2708">
        <v>0.86172000000000004</v>
      </c>
      <c r="I2708">
        <v>8</v>
      </c>
      <c r="J2708">
        <v>7.36</v>
      </c>
      <c r="K2708" t="s">
        <v>17</v>
      </c>
      <c r="L2708">
        <f t="shared" si="100"/>
        <v>44854.290000002082</v>
      </c>
      <c r="X2708" t="str">
        <f ca="1"/>
        <v>2025-06-03 09:13:34</v>
      </c>
    </row>
    <row r="2709" spans="1:24" x14ac:dyDescent="0.2">
      <c r="A2709" t="s">
        <v>11</v>
      </c>
      <c r="B2709" t="s">
        <v>17403</v>
      </c>
      <c r="C2709" t="s">
        <v>786</v>
      </c>
      <c r="D2709" t="s">
        <v>223</v>
      </c>
      <c r="E2709" t="s">
        <v>17404</v>
      </c>
      <c r="F2709" t="s">
        <v>17400</v>
      </c>
      <c r="G2709">
        <v>0.86194999999999999</v>
      </c>
      <c r="H2709">
        <v>0.86172000000000004</v>
      </c>
      <c r="I2709">
        <v>2</v>
      </c>
      <c r="J2709">
        <v>-2</v>
      </c>
      <c r="K2709" t="s">
        <v>17</v>
      </c>
      <c r="L2709">
        <f t="shared" si="100"/>
        <v>44846.930000002081</v>
      </c>
      <c r="X2709" t="str">
        <f ca="1"/>
        <v>2025-06-03 09:13:13</v>
      </c>
    </row>
    <row r="2710" spans="1:24" x14ac:dyDescent="0.2">
      <c r="A2710" t="s">
        <v>11</v>
      </c>
      <c r="B2710" t="s">
        <v>17405</v>
      </c>
      <c r="C2710" t="s">
        <v>266</v>
      </c>
      <c r="D2710" t="s">
        <v>223</v>
      </c>
      <c r="E2710" t="s">
        <v>17406</v>
      </c>
      <c r="F2710" t="s">
        <v>17400</v>
      </c>
      <c r="G2710">
        <v>0.86211000000000004</v>
      </c>
      <c r="H2710">
        <v>0.86172000000000004</v>
      </c>
      <c r="I2710">
        <v>1</v>
      </c>
      <c r="J2710">
        <v>-1</v>
      </c>
      <c r="K2710" t="s">
        <v>17</v>
      </c>
      <c r="L2710">
        <f t="shared" si="100"/>
        <v>44848.930000002081</v>
      </c>
      <c r="X2710" t="str">
        <f ca="1"/>
        <v>2025-06-03 09:13:04</v>
      </c>
    </row>
    <row r="2711" spans="1:24" x14ac:dyDescent="0.2">
      <c r="A2711" t="s">
        <v>11</v>
      </c>
      <c r="B2711" t="s">
        <v>17407</v>
      </c>
      <c r="C2711" t="s">
        <v>266</v>
      </c>
      <c r="D2711" t="s">
        <v>223</v>
      </c>
      <c r="E2711" t="s">
        <v>17408</v>
      </c>
      <c r="F2711" t="s">
        <v>17409</v>
      </c>
      <c r="G2711">
        <v>0.86146</v>
      </c>
      <c r="H2711">
        <v>0.86192999999999997</v>
      </c>
      <c r="I2711">
        <v>1</v>
      </c>
      <c r="J2711">
        <v>0.92</v>
      </c>
      <c r="K2711" t="s">
        <v>17</v>
      </c>
      <c r="L2711">
        <f t="shared" si="100"/>
        <v>44849.930000002081</v>
      </c>
      <c r="X2711" t="str">
        <f ca="1"/>
        <v>2025-06-03 09:11:54</v>
      </c>
    </row>
    <row r="2712" spans="1:24" x14ac:dyDescent="0.2">
      <c r="A2712" t="s">
        <v>11</v>
      </c>
      <c r="B2712" t="s">
        <v>17410</v>
      </c>
      <c r="C2712" t="s">
        <v>266</v>
      </c>
      <c r="D2712" t="s">
        <v>223</v>
      </c>
      <c r="E2712" t="s">
        <v>17411</v>
      </c>
      <c r="F2712" t="s">
        <v>17412</v>
      </c>
      <c r="G2712">
        <v>0.86136000000000001</v>
      </c>
      <c r="H2712">
        <v>0.86124999999999996</v>
      </c>
      <c r="I2712">
        <v>1</v>
      </c>
      <c r="J2712">
        <v>-1</v>
      </c>
      <c r="K2712" t="s">
        <v>17</v>
      </c>
      <c r="L2712">
        <f t="shared" si="100"/>
        <v>44849.010000002083</v>
      </c>
      <c r="X2712" t="str">
        <f ca="1"/>
        <v>2025-06-03 09:10:44</v>
      </c>
    </row>
    <row r="2713" spans="1:24" x14ac:dyDescent="0.2">
      <c r="A2713" t="s">
        <v>11</v>
      </c>
      <c r="B2713" t="s">
        <v>17413</v>
      </c>
      <c r="C2713" t="s">
        <v>836</v>
      </c>
      <c r="D2713" t="s">
        <v>223</v>
      </c>
      <c r="E2713" t="s">
        <v>17414</v>
      </c>
      <c r="F2713" t="s">
        <v>17415</v>
      </c>
      <c r="G2713">
        <v>0.86073999999999995</v>
      </c>
      <c r="H2713">
        <v>0.86136000000000001</v>
      </c>
      <c r="I2713">
        <v>2</v>
      </c>
      <c r="J2713">
        <v>1.84</v>
      </c>
      <c r="K2713" t="s">
        <v>17</v>
      </c>
      <c r="L2713">
        <f t="shared" si="100"/>
        <v>44850.010000002083</v>
      </c>
      <c r="X2713" t="str">
        <f ca="1"/>
        <v>2025-06-03 09:09:53</v>
      </c>
    </row>
    <row r="2714" spans="1:24" x14ac:dyDescent="0.2">
      <c r="A2714" t="s">
        <v>11</v>
      </c>
      <c r="B2714" t="s">
        <v>17416</v>
      </c>
      <c r="C2714" t="s">
        <v>266</v>
      </c>
      <c r="D2714" t="s">
        <v>223</v>
      </c>
      <c r="E2714" t="s">
        <v>17417</v>
      </c>
      <c r="F2714" t="s">
        <v>17415</v>
      </c>
      <c r="G2714">
        <v>0.86075999999999997</v>
      </c>
      <c r="H2714">
        <v>0.86136000000000001</v>
      </c>
      <c r="I2714">
        <v>1</v>
      </c>
      <c r="J2714">
        <v>0.92</v>
      </c>
      <c r="K2714" t="s">
        <v>17</v>
      </c>
      <c r="L2714">
        <f t="shared" si="100"/>
        <v>44848.170000002086</v>
      </c>
      <c r="X2714" t="str">
        <f ca="1"/>
        <v>2025-06-03 09:09:33</v>
      </c>
    </row>
    <row r="2715" spans="1:24" x14ac:dyDescent="0.2">
      <c r="A2715" t="s">
        <v>11</v>
      </c>
      <c r="B2715" t="s">
        <v>17418</v>
      </c>
      <c r="C2715" t="s">
        <v>1379</v>
      </c>
      <c r="D2715" t="s">
        <v>223</v>
      </c>
      <c r="E2715" t="s">
        <v>17419</v>
      </c>
      <c r="F2715" t="s">
        <v>17420</v>
      </c>
      <c r="G2715">
        <v>0.86019999999999996</v>
      </c>
      <c r="H2715">
        <v>0.86036999999999997</v>
      </c>
      <c r="I2715">
        <v>4</v>
      </c>
      <c r="J2715">
        <v>3.68</v>
      </c>
      <c r="K2715" t="s">
        <v>17</v>
      </c>
      <c r="L2715">
        <f t="shared" si="100"/>
        <v>44847.250000002088</v>
      </c>
      <c r="X2715" t="str">
        <f ca="1"/>
        <v>2025-06-03 09:09:23</v>
      </c>
    </row>
    <row r="2716" spans="1:24" x14ac:dyDescent="0.2">
      <c r="A2716" t="s">
        <v>11</v>
      </c>
      <c r="B2716" t="s">
        <v>17421</v>
      </c>
      <c r="C2716" t="s">
        <v>786</v>
      </c>
      <c r="D2716" t="s">
        <v>223</v>
      </c>
      <c r="E2716" t="s">
        <v>17422</v>
      </c>
      <c r="F2716" t="s">
        <v>17420</v>
      </c>
      <c r="G2716">
        <v>0.86055999999999999</v>
      </c>
      <c r="H2716">
        <v>0.86036999999999997</v>
      </c>
      <c r="I2716">
        <v>2</v>
      </c>
      <c r="J2716">
        <v>-2</v>
      </c>
      <c r="K2716" t="s">
        <v>17</v>
      </c>
      <c r="L2716">
        <f t="shared" si="100"/>
        <v>44843.570000002088</v>
      </c>
      <c r="X2716" t="str">
        <f ca="1"/>
        <v>2025-06-03 09:08:33</v>
      </c>
    </row>
    <row r="2717" spans="1:24" x14ac:dyDescent="0.2">
      <c r="A2717" t="s">
        <v>11</v>
      </c>
      <c r="B2717" t="s">
        <v>17423</v>
      </c>
      <c r="C2717" t="s">
        <v>266</v>
      </c>
      <c r="D2717" t="s">
        <v>223</v>
      </c>
      <c r="E2717" t="s">
        <v>17424</v>
      </c>
      <c r="F2717" t="s">
        <v>17420</v>
      </c>
      <c r="G2717">
        <v>0.86077000000000004</v>
      </c>
      <c r="H2717">
        <v>0.86036999999999997</v>
      </c>
      <c r="I2717">
        <v>1</v>
      </c>
      <c r="J2717">
        <v>-1</v>
      </c>
      <c r="K2717" t="s">
        <v>17</v>
      </c>
      <c r="L2717">
        <f t="shared" si="100"/>
        <v>44845.570000002088</v>
      </c>
      <c r="X2717" t="str">
        <f ca="1"/>
        <v>2025-06-03 09:08:24</v>
      </c>
    </row>
    <row r="2718" spans="1:24" x14ac:dyDescent="0.2">
      <c r="A2718" t="s">
        <v>11</v>
      </c>
      <c r="B2718" t="s">
        <v>17425</v>
      </c>
      <c r="C2718" t="s">
        <v>850</v>
      </c>
      <c r="D2718" t="s">
        <v>223</v>
      </c>
      <c r="E2718" t="s">
        <v>17426</v>
      </c>
      <c r="F2718" t="s">
        <v>17427</v>
      </c>
      <c r="G2718">
        <v>0.86055999999999999</v>
      </c>
      <c r="H2718">
        <v>0.86075999999999997</v>
      </c>
      <c r="I2718">
        <v>8</v>
      </c>
      <c r="J2718">
        <v>7.36</v>
      </c>
      <c r="K2718" t="s">
        <v>17</v>
      </c>
      <c r="L2718">
        <f t="shared" si="100"/>
        <v>44846.570000002088</v>
      </c>
      <c r="X2718" t="str">
        <f ca="1"/>
        <v>2025-06-03 09:08:03</v>
      </c>
    </row>
    <row r="2719" spans="1:24" x14ac:dyDescent="0.2">
      <c r="A2719" t="s">
        <v>11</v>
      </c>
      <c r="B2719" t="s">
        <v>17428</v>
      </c>
      <c r="C2719" t="s">
        <v>836</v>
      </c>
      <c r="D2719" t="s">
        <v>223</v>
      </c>
      <c r="E2719" t="s">
        <v>17429</v>
      </c>
      <c r="F2719" t="s">
        <v>17427</v>
      </c>
      <c r="G2719">
        <v>0.86104000000000003</v>
      </c>
      <c r="H2719">
        <v>0.86075999999999997</v>
      </c>
      <c r="I2719">
        <v>2</v>
      </c>
      <c r="J2719">
        <v>-2</v>
      </c>
      <c r="K2719" t="s">
        <v>17</v>
      </c>
      <c r="L2719">
        <f t="shared" si="100"/>
        <v>44839.210000002087</v>
      </c>
      <c r="X2719" t="str">
        <f ca="1"/>
        <v>2025-06-03 09:07:33</v>
      </c>
    </row>
    <row r="2720" spans="1:24" x14ac:dyDescent="0.2">
      <c r="A2720" t="s">
        <v>11</v>
      </c>
      <c r="B2720" t="s">
        <v>17430</v>
      </c>
      <c r="C2720" t="s">
        <v>266</v>
      </c>
      <c r="D2720" t="s">
        <v>223</v>
      </c>
      <c r="E2720" t="s">
        <v>17431</v>
      </c>
      <c r="F2720" t="s">
        <v>17427</v>
      </c>
      <c r="G2720">
        <v>0.86129999999999995</v>
      </c>
      <c r="H2720">
        <v>0.86075999999999997</v>
      </c>
      <c r="I2720">
        <v>1</v>
      </c>
      <c r="J2720">
        <v>-1</v>
      </c>
      <c r="K2720" t="s">
        <v>17</v>
      </c>
      <c r="L2720">
        <f t="shared" si="100"/>
        <v>44841.210000002087</v>
      </c>
      <c r="X2720" t="str">
        <f ca="1"/>
        <v>2025-06-03 09:07:13</v>
      </c>
    </row>
    <row r="2721" spans="1:24" x14ac:dyDescent="0.2">
      <c r="A2721" t="s">
        <v>11</v>
      </c>
      <c r="B2721" t="s">
        <v>17432</v>
      </c>
      <c r="C2721" t="s">
        <v>301</v>
      </c>
      <c r="D2721" t="s">
        <v>223</v>
      </c>
      <c r="E2721" t="s">
        <v>17433</v>
      </c>
      <c r="F2721" t="s">
        <v>17427</v>
      </c>
      <c r="G2721">
        <v>0.86092000000000002</v>
      </c>
      <c r="H2721">
        <v>0.86075999999999997</v>
      </c>
      <c r="I2721">
        <v>4</v>
      </c>
      <c r="J2721">
        <v>-4</v>
      </c>
      <c r="K2721" t="s">
        <v>17</v>
      </c>
      <c r="L2721">
        <f t="shared" si="100"/>
        <v>44842.210000002087</v>
      </c>
      <c r="X2721" t="str">
        <f ca="1"/>
        <v>2025-06-03 09:07:43</v>
      </c>
    </row>
    <row r="2722" spans="1:24" x14ac:dyDescent="0.2">
      <c r="A2722" t="s">
        <v>11</v>
      </c>
      <c r="B2722" t="s">
        <v>17434</v>
      </c>
      <c r="C2722" t="s">
        <v>266</v>
      </c>
      <c r="D2722" t="s">
        <v>223</v>
      </c>
      <c r="E2722" t="s">
        <v>17435</v>
      </c>
      <c r="F2722" t="s">
        <v>17436</v>
      </c>
      <c r="G2722">
        <v>0.86011000000000004</v>
      </c>
      <c r="H2722">
        <v>0.86119000000000001</v>
      </c>
      <c r="I2722">
        <v>1</v>
      </c>
      <c r="J2722">
        <v>0.92</v>
      </c>
      <c r="K2722" t="s">
        <v>17</v>
      </c>
      <c r="L2722">
        <f t="shared" si="100"/>
        <v>44846.210000002087</v>
      </c>
      <c r="X2722" t="str">
        <f ca="1"/>
        <v>2025-06-03 09:06:03</v>
      </c>
    </row>
    <row r="2723" spans="1:24" x14ac:dyDescent="0.2">
      <c r="A2723" t="s">
        <v>11</v>
      </c>
      <c r="B2723" t="s">
        <v>17437</v>
      </c>
      <c r="C2723" t="s">
        <v>6909</v>
      </c>
      <c r="D2723" t="s">
        <v>223</v>
      </c>
      <c r="E2723" t="s">
        <v>17438</v>
      </c>
      <c r="F2723" t="s">
        <v>17439</v>
      </c>
      <c r="G2723">
        <v>0.85962000000000005</v>
      </c>
      <c r="H2723">
        <v>0.85997000000000001</v>
      </c>
      <c r="I2723">
        <v>2</v>
      </c>
      <c r="J2723">
        <v>1.84</v>
      </c>
      <c r="K2723" t="s">
        <v>17</v>
      </c>
      <c r="L2723">
        <f t="shared" si="100"/>
        <v>44845.290000002089</v>
      </c>
      <c r="X2723" t="str">
        <f ca="1"/>
        <v>2025-06-03 09:05:42</v>
      </c>
    </row>
    <row r="2724" spans="1:24" x14ac:dyDescent="0.2">
      <c r="A2724" t="s">
        <v>11</v>
      </c>
      <c r="B2724" t="s">
        <v>17440</v>
      </c>
      <c r="C2724" t="s">
        <v>266</v>
      </c>
      <c r="D2724" t="s">
        <v>223</v>
      </c>
      <c r="E2724" t="s">
        <v>17441</v>
      </c>
      <c r="F2724" t="s">
        <v>17439</v>
      </c>
      <c r="G2724">
        <v>0.85963999999999996</v>
      </c>
      <c r="H2724">
        <v>0.85997000000000001</v>
      </c>
      <c r="I2724">
        <v>1</v>
      </c>
      <c r="J2724">
        <v>0.92</v>
      </c>
      <c r="K2724" t="s">
        <v>17</v>
      </c>
      <c r="L2724">
        <f t="shared" si="100"/>
        <v>44843.450000002093</v>
      </c>
      <c r="X2724" t="str">
        <f ca="1"/>
        <v>2025-06-03 09:04:53</v>
      </c>
    </row>
    <row r="2725" spans="1:24" x14ac:dyDescent="0.2">
      <c r="A2725" t="s">
        <v>11</v>
      </c>
      <c r="B2725" t="s">
        <v>17442</v>
      </c>
      <c r="C2725" t="s">
        <v>836</v>
      </c>
      <c r="D2725" t="s">
        <v>223</v>
      </c>
      <c r="E2725" t="s">
        <v>17443</v>
      </c>
      <c r="F2725" t="s">
        <v>17444</v>
      </c>
      <c r="G2725">
        <v>0.85916999999999999</v>
      </c>
      <c r="H2725">
        <v>0.85965999999999998</v>
      </c>
      <c r="I2725">
        <v>4</v>
      </c>
      <c r="J2725">
        <v>3.68</v>
      </c>
      <c r="K2725" t="s">
        <v>17</v>
      </c>
      <c r="L2725">
        <f t="shared" si="100"/>
        <v>44842.530000002094</v>
      </c>
      <c r="X2725" t="str">
        <f ca="1"/>
        <v>2025-06-03 09:04:03</v>
      </c>
    </row>
    <row r="2726" spans="1:24" x14ac:dyDescent="0.2">
      <c r="A2726" t="s">
        <v>11</v>
      </c>
      <c r="B2726" t="s">
        <v>17445</v>
      </c>
      <c r="C2726" t="s">
        <v>301</v>
      </c>
      <c r="D2726" t="s">
        <v>223</v>
      </c>
      <c r="E2726" t="s">
        <v>17446</v>
      </c>
      <c r="F2726" t="s">
        <v>17444</v>
      </c>
      <c r="G2726">
        <v>0.85916000000000003</v>
      </c>
      <c r="H2726">
        <v>0.85965999999999998</v>
      </c>
      <c r="I2726">
        <v>8</v>
      </c>
      <c r="J2726">
        <v>7.36</v>
      </c>
      <c r="K2726" t="s">
        <v>17</v>
      </c>
      <c r="L2726">
        <f t="shared" si="100"/>
        <v>44838.850000002094</v>
      </c>
      <c r="X2726" t="str">
        <f ca="1"/>
        <v>2025-06-03 09:04:13</v>
      </c>
    </row>
    <row r="2727" spans="1:24" x14ac:dyDescent="0.2">
      <c r="A2727" t="s">
        <v>11</v>
      </c>
      <c r="B2727" t="s">
        <v>17447</v>
      </c>
      <c r="C2727" t="s">
        <v>266</v>
      </c>
      <c r="D2727" t="s">
        <v>223</v>
      </c>
      <c r="E2727" t="s">
        <v>17448</v>
      </c>
      <c r="F2727" t="s">
        <v>17444</v>
      </c>
      <c r="G2727">
        <v>0.8599</v>
      </c>
      <c r="H2727">
        <v>0.85965999999999998</v>
      </c>
      <c r="I2727">
        <v>1</v>
      </c>
      <c r="J2727">
        <v>-1</v>
      </c>
      <c r="K2727" t="s">
        <v>17</v>
      </c>
      <c r="L2727">
        <f t="shared" si="100"/>
        <v>44831.490000002093</v>
      </c>
      <c r="X2727" t="str">
        <f ca="1"/>
        <v>2025-06-03 09:03:43</v>
      </c>
    </row>
    <row r="2728" spans="1:24" x14ac:dyDescent="0.2">
      <c r="A2728" t="s">
        <v>11</v>
      </c>
      <c r="B2728" t="s">
        <v>17449</v>
      </c>
      <c r="C2728" t="s">
        <v>786</v>
      </c>
      <c r="D2728" t="s">
        <v>223</v>
      </c>
      <c r="E2728" t="s">
        <v>17450</v>
      </c>
      <c r="F2728" t="s">
        <v>17444</v>
      </c>
      <c r="G2728">
        <v>0.85977000000000003</v>
      </c>
      <c r="H2728">
        <v>0.85965999999999998</v>
      </c>
      <c r="I2728">
        <v>2</v>
      </c>
      <c r="J2728">
        <v>-2</v>
      </c>
      <c r="K2728" t="s">
        <v>17</v>
      </c>
      <c r="L2728">
        <f t="shared" si="100"/>
        <v>44832.490000002093</v>
      </c>
      <c r="X2728" t="str">
        <f ca="1"/>
        <v>2025-06-03 09:03:52</v>
      </c>
    </row>
    <row r="2729" spans="1:24" x14ac:dyDescent="0.2">
      <c r="A2729" t="s">
        <v>11</v>
      </c>
      <c r="B2729" t="s">
        <v>17451</v>
      </c>
      <c r="C2729" t="s">
        <v>786</v>
      </c>
      <c r="D2729" t="s">
        <v>223</v>
      </c>
      <c r="E2729" t="s">
        <v>17452</v>
      </c>
      <c r="F2729" t="s">
        <v>17453</v>
      </c>
      <c r="G2729">
        <v>0.86024999999999996</v>
      </c>
      <c r="H2729">
        <v>0.85980999999999996</v>
      </c>
      <c r="I2729">
        <v>2</v>
      </c>
      <c r="J2729">
        <v>-2</v>
      </c>
      <c r="K2729" t="s">
        <v>17</v>
      </c>
      <c r="L2729">
        <f t="shared" si="100"/>
        <v>44834.490000002093</v>
      </c>
      <c r="X2729" t="str">
        <f ca="1"/>
        <v>2025-06-03 09:02:42</v>
      </c>
    </row>
    <row r="2730" spans="1:24" x14ac:dyDescent="0.2">
      <c r="A2730" t="s">
        <v>11</v>
      </c>
      <c r="B2730" t="s">
        <v>17454</v>
      </c>
      <c r="C2730" t="s">
        <v>4680</v>
      </c>
      <c r="D2730" t="s">
        <v>223</v>
      </c>
      <c r="E2730" t="s">
        <v>17455</v>
      </c>
      <c r="F2730" t="s">
        <v>17453</v>
      </c>
      <c r="G2730">
        <v>0.85987999999999998</v>
      </c>
      <c r="H2730">
        <v>0.85980999999999996</v>
      </c>
      <c r="I2730">
        <v>4</v>
      </c>
      <c r="J2730">
        <v>-4</v>
      </c>
      <c r="K2730" t="s">
        <v>17</v>
      </c>
      <c r="L2730">
        <f t="shared" si="100"/>
        <v>44836.490000002093</v>
      </c>
      <c r="X2730" t="str">
        <f ca="1"/>
        <v>2025-06-03 09:02:52</v>
      </c>
    </row>
    <row r="2731" spans="1:24" x14ac:dyDescent="0.2">
      <c r="A2731" t="s">
        <v>11</v>
      </c>
      <c r="B2731" t="s">
        <v>17456</v>
      </c>
      <c r="C2731" t="s">
        <v>266</v>
      </c>
      <c r="D2731" t="s">
        <v>223</v>
      </c>
      <c r="E2731" t="s">
        <v>17457</v>
      </c>
      <c r="F2731" t="s">
        <v>17453</v>
      </c>
      <c r="G2731">
        <v>0.86036999999999997</v>
      </c>
      <c r="H2731">
        <v>0.85980999999999996</v>
      </c>
      <c r="I2731">
        <v>1</v>
      </c>
      <c r="J2731">
        <v>-1</v>
      </c>
      <c r="K2731" t="s">
        <v>17</v>
      </c>
      <c r="L2731">
        <f t="shared" si="100"/>
        <v>44840.490000002093</v>
      </c>
      <c r="X2731" t="str">
        <f ca="1"/>
        <v>2025-06-03 09:02:33</v>
      </c>
    </row>
    <row r="2732" spans="1:24" x14ac:dyDescent="0.2">
      <c r="A2732" t="s">
        <v>11</v>
      </c>
      <c r="B2732" t="s">
        <v>17458</v>
      </c>
      <c r="C2732" t="s">
        <v>4680</v>
      </c>
      <c r="D2732" t="s">
        <v>223</v>
      </c>
      <c r="E2732" t="s">
        <v>17459</v>
      </c>
      <c r="F2732" t="s">
        <v>17460</v>
      </c>
      <c r="G2732">
        <v>0.86048000000000002</v>
      </c>
      <c r="H2732">
        <v>0.86041999999999996</v>
      </c>
      <c r="I2732">
        <v>4</v>
      </c>
      <c r="J2732">
        <v>-4</v>
      </c>
      <c r="K2732" t="s">
        <v>17</v>
      </c>
      <c r="L2732">
        <f t="shared" si="100"/>
        <v>44841.490000002093</v>
      </c>
      <c r="X2732" t="str">
        <f ca="1"/>
        <v>2025-06-03 09:01:42</v>
      </c>
    </row>
    <row r="2733" spans="1:24" x14ac:dyDescent="0.2">
      <c r="A2733" t="s">
        <v>11</v>
      </c>
      <c r="B2733" t="s">
        <v>17461</v>
      </c>
      <c r="C2733" t="s">
        <v>266</v>
      </c>
      <c r="D2733" t="s">
        <v>223</v>
      </c>
      <c r="E2733" t="s">
        <v>17462</v>
      </c>
      <c r="F2733" t="s">
        <v>17460</v>
      </c>
      <c r="G2733">
        <v>0.86095999999999995</v>
      </c>
      <c r="H2733">
        <v>0.86041999999999996</v>
      </c>
      <c r="I2733">
        <v>1</v>
      </c>
      <c r="J2733">
        <v>-1</v>
      </c>
      <c r="K2733" t="s">
        <v>17</v>
      </c>
      <c r="L2733">
        <f t="shared" si="100"/>
        <v>44845.490000002093</v>
      </c>
      <c r="X2733" t="str">
        <f ca="1"/>
        <v>2025-06-03 09:01:23</v>
      </c>
    </row>
    <row r="2734" spans="1:24" x14ac:dyDescent="0.2">
      <c r="A2734" t="s">
        <v>11</v>
      </c>
      <c r="B2734" t="s">
        <v>17463</v>
      </c>
      <c r="C2734" t="s">
        <v>786</v>
      </c>
      <c r="D2734" t="s">
        <v>223</v>
      </c>
      <c r="E2734" t="s">
        <v>17464</v>
      </c>
      <c r="F2734" t="s">
        <v>17460</v>
      </c>
      <c r="G2734">
        <v>0.86077999999999999</v>
      </c>
      <c r="H2734">
        <v>0.86041999999999996</v>
      </c>
      <c r="I2734">
        <v>2</v>
      </c>
      <c r="J2734">
        <v>-2</v>
      </c>
      <c r="K2734" t="s">
        <v>17</v>
      </c>
      <c r="L2734">
        <f t="shared" si="100"/>
        <v>44846.490000002093</v>
      </c>
      <c r="X2734" t="str">
        <f ca="1"/>
        <v>2025-06-03 09:01:32</v>
      </c>
    </row>
    <row r="2735" spans="1:24" x14ac:dyDescent="0.2">
      <c r="A2735" t="s">
        <v>11</v>
      </c>
      <c r="B2735" t="s">
        <v>17465</v>
      </c>
      <c r="C2735" t="s">
        <v>4565</v>
      </c>
      <c r="D2735" t="s">
        <v>223</v>
      </c>
      <c r="E2735" t="s">
        <v>17466</v>
      </c>
      <c r="F2735" t="s">
        <v>17460</v>
      </c>
      <c r="G2735">
        <v>0.86021999999999998</v>
      </c>
      <c r="H2735">
        <v>0.86041999999999996</v>
      </c>
      <c r="I2735">
        <v>8</v>
      </c>
      <c r="J2735">
        <v>7.36</v>
      </c>
      <c r="K2735" t="s">
        <v>17</v>
      </c>
      <c r="L2735">
        <f t="shared" si="100"/>
        <v>44848.490000002093</v>
      </c>
      <c r="X2735" t="str">
        <f ca="1"/>
        <v>2025-06-03 09:01:52</v>
      </c>
    </row>
    <row r="2736" spans="1:24" x14ac:dyDescent="0.2">
      <c r="A2736" t="s">
        <v>11</v>
      </c>
      <c r="B2736" t="s">
        <v>17467</v>
      </c>
      <c r="C2736" t="s">
        <v>5765</v>
      </c>
      <c r="D2736" t="s">
        <v>223</v>
      </c>
      <c r="E2736" t="s">
        <v>17468</v>
      </c>
      <c r="F2736" t="s">
        <v>17469</v>
      </c>
      <c r="G2736">
        <v>0.86048999999999998</v>
      </c>
      <c r="H2736">
        <v>0.86094000000000004</v>
      </c>
      <c r="I2736">
        <v>1</v>
      </c>
      <c r="J2736">
        <v>0.92</v>
      </c>
      <c r="K2736" t="s">
        <v>17</v>
      </c>
      <c r="L2736">
        <f t="shared" si="100"/>
        <v>44841.130000002093</v>
      </c>
      <c r="X2736" t="str">
        <f ca="1"/>
        <v>2025-06-03 09:00:12</v>
      </c>
    </row>
    <row r="2737" spans="1:24" x14ac:dyDescent="0.2">
      <c r="A2737" t="s">
        <v>11</v>
      </c>
      <c r="B2737" t="s">
        <v>17470</v>
      </c>
      <c r="C2737" t="s">
        <v>786</v>
      </c>
      <c r="D2737" t="s">
        <v>223</v>
      </c>
      <c r="E2737" t="s">
        <v>17471</v>
      </c>
      <c r="F2737" t="s">
        <v>17469</v>
      </c>
      <c r="G2737">
        <v>0.86019999999999996</v>
      </c>
      <c r="H2737">
        <v>0.86094000000000004</v>
      </c>
      <c r="I2737">
        <v>2</v>
      </c>
      <c r="J2737">
        <v>1.84</v>
      </c>
      <c r="K2737" t="s">
        <v>17</v>
      </c>
      <c r="L2737">
        <f t="shared" si="100"/>
        <v>44840.210000002095</v>
      </c>
      <c r="X2737" t="str">
        <f ca="1"/>
        <v>2025-06-03 09:00:22</v>
      </c>
    </row>
    <row r="2738" spans="1:24" x14ac:dyDescent="0.2">
      <c r="A2738" t="s">
        <v>11</v>
      </c>
      <c r="B2738" t="s">
        <v>17472</v>
      </c>
      <c r="C2738" t="s">
        <v>4680</v>
      </c>
      <c r="D2738" t="s">
        <v>223</v>
      </c>
      <c r="E2738" t="s">
        <v>17473</v>
      </c>
      <c r="F2738" t="s">
        <v>17469</v>
      </c>
      <c r="G2738">
        <v>0.86002999999999996</v>
      </c>
      <c r="H2738">
        <v>0.86094000000000004</v>
      </c>
      <c r="I2738">
        <v>4</v>
      </c>
      <c r="J2738">
        <v>3.68</v>
      </c>
      <c r="K2738" t="s">
        <v>17</v>
      </c>
      <c r="L2738">
        <f t="shared" si="100"/>
        <v>44838.370000002098</v>
      </c>
      <c r="X2738" t="str">
        <f ca="1"/>
        <v>2025-06-03 09:00:32</v>
      </c>
    </row>
    <row r="2739" spans="1:24" x14ac:dyDescent="0.2">
      <c r="A2739" t="s">
        <v>11</v>
      </c>
      <c r="B2739" t="s">
        <v>17474</v>
      </c>
      <c r="C2739" t="s">
        <v>1379</v>
      </c>
      <c r="D2739" t="s">
        <v>223</v>
      </c>
      <c r="E2739" t="s">
        <v>17475</v>
      </c>
      <c r="F2739" t="s">
        <v>17476</v>
      </c>
      <c r="G2739">
        <v>0.86040000000000005</v>
      </c>
      <c r="H2739">
        <v>0.86065000000000003</v>
      </c>
      <c r="I2739">
        <v>2</v>
      </c>
      <c r="J2739">
        <v>1.84</v>
      </c>
      <c r="K2739" t="s">
        <v>17</v>
      </c>
      <c r="L2739">
        <f t="shared" si="100"/>
        <v>44834.690000002098</v>
      </c>
      <c r="X2739" t="str">
        <f ca="1"/>
        <v>2025-06-03 09:00:02</v>
      </c>
    </row>
    <row r="2740" spans="1:24" x14ac:dyDescent="0.2">
      <c r="A2740" t="s">
        <v>11</v>
      </c>
      <c r="B2740" t="s">
        <v>17477</v>
      </c>
      <c r="C2740" t="s">
        <v>266</v>
      </c>
      <c r="D2740" t="s">
        <v>223</v>
      </c>
      <c r="E2740" t="s">
        <v>17478</v>
      </c>
      <c r="F2740" t="s">
        <v>17476</v>
      </c>
      <c r="G2740">
        <v>0.86056999999999995</v>
      </c>
      <c r="H2740">
        <v>0.86065000000000003</v>
      </c>
      <c r="I2740">
        <v>1</v>
      </c>
      <c r="J2740">
        <v>0.92</v>
      </c>
      <c r="K2740" t="s">
        <v>17</v>
      </c>
      <c r="L2740">
        <f t="shared" si="100"/>
        <v>44832.850000002101</v>
      </c>
      <c r="X2740" t="str">
        <f ca="1"/>
        <v>2025-06-03 08:59:03</v>
      </c>
    </row>
    <row r="2741" spans="1:24" x14ac:dyDescent="0.2">
      <c r="A2741" t="s">
        <v>11</v>
      </c>
      <c r="B2741" t="s">
        <v>17479</v>
      </c>
      <c r="C2741" t="s">
        <v>266</v>
      </c>
      <c r="D2741" t="s">
        <v>223</v>
      </c>
      <c r="E2741" t="s">
        <v>17480</v>
      </c>
      <c r="F2741" t="s">
        <v>17481</v>
      </c>
      <c r="G2741">
        <v>0.86058999999999997</v>
      </c>
      <c r="H2741">
        <v>0.86043999999999998</v>
      </c>
      <c r="I2741">
        <v>1</v>
      </c>
      <c r="J2741">
        <v>-1</v>
      </c>
      <c r="K2741" t="s">
        <v>17</v>
      </c>
      <c r="L2741">
        <f t="shared" si="100"/>
        <v>44831.930000002103</v>
      </c>
      <c r="X2741" t="str">
        <f ca="1"/>
        <v>2025-06-03 08:57:53</v>
      </c>
    </row>
    <row r="2742" spans="1:24" x14ac:dyDescent="0.2">
      <c r="A2742" t="s">
        <v>11</v>
      </c>
      <c r="B2742" t="s">
        <v>17482</v>
      </c>
      <c r="C2742" t="s">
        <v>786</v>
      </c>
      <c r="D2742" t="s">
        <v>223</v>
      </c>
      <c r="E2742" t="s">
        <v>17483</v>
      </c>
      <c r="F2742" t="s">
        <v>17481</v>
      </c>
      <c r="G2742">
        <v>0.86046</v>
      </c>
      <c r="H2742">
        <v>0.86043999999999998</v>
      </c>
      <c r="I2742">
        <v>2</v>
      </c>
      <c r="J2742">
        <v>-2</v>
      </c>
      <c r="K2742" t="s">
        <v>17</v>
      </c>
      <c r="L2742">
        <f t="shared" si="100"/>
        <v>44832.930000002103</v>
      </c>
      <c r="X2742" t="str">
        <f ca="1"/>
        <v>2025-06-03 08:58:02</v>
      </c>
    </row>
    <row r="2743" spans="1:24" x14ac:dyDescent="0.2">
      <c r="A2743" t="s">
        <v>18</v>
      </c>
      <c r="B2743" t="s">
        <v>17484</v>
      </c>
      <c r="C2743" t="s">
        <v>266</v>
      </c>
      <c r="D2743" t="s">
        <v>223</v>
      </c>
      <c r="E2743" t="s">
        <v>17485</v>
      </c>
      <c r="F2743" t="s">
        <v>17486</v>
      </c>
      <c r="G2743">
        <v>0.85902999999999996</v>
      </c>
      <c r="H2743">
        <v>0.86023000000000005</v>
      </c>
      <c r="I2743">
        <v>1</v>
      </c>
      <c r="J2743">
        <v>-1</v>
      </c>
      <c r="K2743" t="s">
        <v>17</v>
      </c>
      <c r="L2743">
        <f t="shared" si="100"/>
        <v>44834.930000002103</v>
      </c>
      <c r="X2743" t="str">
        <f ca="1"/>
        <v>2025-06-03 08:56:42</v>
      </c>
    </row>
    <row r="2744" spans="1:24" x14ac:dyDescent="0.2">
      <c r="A2744" t="s">
        <v>18</v>
      </c>
      <c r="B2744" t="s">
        <v>17487</v>
      </c>
      <c r="C2744" t="s">
        <v>840</v>
      </c>
      <c r="D2744" t="s">
        <v>223</v>
      </c>
      <c r="E2744" t="s">
        <v>17488</v>
      </c>
      <c r="F2744" t="s">
        <v>17486</v>
      </c>
      <c r="G2744">
        <v>0.85982000000000003</v>
      </c>
      <c r="H2744">
        <v>0.86023000000000005</v>
      </c>
      <c r="I2744">
        <v>8</v>
      </c>
      <c r="J2744">
        <v>-8</v>
      </c>
      <c r="K2744" t="s">
        <v>17</v>
      </c>
      <c r="L2744">
        <f t="shared" si="100"/>
        <v>44835.930000002103</v>
      </c>
      <c r="X2744" t="str">
        <f ca="1"/>
        <v>2025-06-03 08:57:22</v>
      </c>
    </row>
    <row r="2745" spans="1:24" x14ac:dyDescent="0.2">
      <c r="A2745" t="s">
        <v>18</v>
      </c>
      <c r="B2745" t="s">
        <v>17489</v>
      </c>
      <c r="C2745" t="s">
        <v>281</v>
      </c>
      <c r="D2745" t="s">
        <v>223</v>
      </c>
      <c r="E2745" t="s">
        <v>17490</v>
      </c>
      <c r="F2745" t="s">
        <v>17486</v>
      </c>
      <c r="G2745">
        <v>0.85929</v>
      </c>
      <c r="H2745">
        <v>0.86023000000000005</v>
      </c>
      <c r="I2745">
        <v>2</v>
      </c>
      <c r="J2745">
        <v>-2</v>
      </c>
      <c r="K2745" t="s">
        <v>17</v>
      </c>
      <c r="L2745">
        <f t="shared" si="100"/>
        <v>44843.930000002103</v>
      </c>
      <c r="X2745" t="str">
        <f ca="1"/>
        <v>2025-06-03 08:56:52</v>
      </c>
    </row>
    <row r="2746" spans="1:24" x14ac:dyDescent="0.2">
      <c r="A2746" t="s">
        <v>18</v>
      </c>
      <c r="B2746" t="s">
        <v>17491</v>
      </c>
      <c r="C2746" t="s">
        <v>836</v>
      </c>
      <c r="D2746" t="s">
        <v>223</v>
      </c>
      <c r="E2746" t="s">
        <v>17492</v>
      </c>
      <c r="F2746" t="s">
        <v>17486</v>
      </c>
      <c r="G2746">
        <v>0.85941999999999996</v>
      </c>
      <c r="H2746">
        <v>0.86023000000000005</v>
      </c>
      <c r="I2746">
        <v>4</v>
      </c>
      <c r="J2746">
        <v>-4</v>
      </c>
      <c r="K2746" t="s">
        <v>17</v>
      </c>
      <c r="L2746">
        <f t="shared" si="100"/>
        <v>44845.930000002103</v>
      </c>
      <c r="X2746" t="str">
        <f ca="1"/>
        <v>2025-06-03 08:57:02</v>
      </c>
    </row>
    <row r="2747" spans="1:24" x14ac:dyDescent="0.2">
      <c r="A2747" t="s">
        <v>18</v>
      </c>
      <c r="B2747" t="s">
        <v>17493</v>
      </c>
      <c r="C2747" t="s">
        <v>266</v>
      </c>
      <c r="D2747" t="s">
        <v>223</v>
      </c>
      <c r="E2747" t="s">
        <v>17494</v>
      </c>
      <c r="F2747" t="s">
        <v>17495</v>
      </c>
      <c r="G2747">
        <v>0.85877000000000003</v>
      </c>
      <c r="H2747">
        <v>0.85911999999999999</v>
      </c>
      <c r="I2747">
        <v>1</v>
      </c>
      <c r="J2747">
        <v>-1</v>
      </c>
      <c r="K2747" t="s">
        <v>17</v>
      </c>
      <c r="L2747">
        <f t="shared" si="100"/>
        <v>44849.930000002103</v>
      </c>
      <c r="X2747" t="str">
        <f ca="1"/>
        <v>2025-06-03 08:55:32</v>
      </c>
    </row>
    <row r="2748" spans="1:24" x14ac:dyDescent="0.2">
      <c r="A2748" t="s">
        <v>18</v>
      </c>
      <c r="B2748" t="s">
        <v>17496</v>
      </c>
      <c r="C2748" t="s">
        <v>281</v>
      </c>
      <c r="D2748" t="s">
        <v>223</v>
      </c>
      <c r="E2748" t="s">
        <v>17497</v>
      </c>
      <c r="F2748" t="s">
        <v>17495</v>
      </c>
      <c r="G2748">
        <v>0.85899999999999999</v>
      </c>
      <c r="H2748">
        <v>0.85911999999999999</v>
      </c>
      <c r="I2748">
        <v>2</v>
      </c>
      <c r="J2748">
        <v>-2</v>
      </c>
      <c r="K2748" t="s">
        <v>17</v>
      </c>
      <c r="L2748">
        <f t="shared" si="100"/>
        <v>44850.930000002103</v>
      </c>
      <c r="X2748" t="str">
        <f ca="1"/>
        <v>2025-06-03 08:55:42</v>
      </c>
    </row>
    <row r="2749" spans="1:24" x14ac:dyDescent="0.2">
      <c r="A2749" t="s">
        <v>18</v>
      </c>
      <c r="B2749" t="s">
        <v>17498</v>
      </c>
      <c r="C2749" t="s">
        <v>266</v>
      </c>
      <c r="D2749" t="s">
        <v>223</v>
      </c>
      <c r="E2749" t="s">
        <v>17499</v>
      </c>
      <c r="F2749" t="s">
        <v>17500</v>
      </c>
      <c r="G2749">
        <v>0.85848999999999998</v>
      </c>
      <c r="H2749">
        <v>0.85868</v>
      </c>
      <c r="I2749">
        <v>1</v>
      </c>
      <c r="J2749">
        <v>-1</v>
      </c>
      <c r="K2749" t="s">
        <v>17</v>
      </c>
      <c r="L2749">
        <f t="shared" si="100"/>
        <v>44852.930000002103</v>
      </c>
      <c r="X2749" t="str">
        <f ca="1"/>
        <v>2025-06-03 08:54:22</v>
      </c>
    </row>
    <row r="2750" spans="1:24" x14ac:dyDescent="0.2">
      <c r="A2750" t="s">
        <v>18</v>
      </c>
      <c r="B2750" t="s">
        <v>17501</v>
      </c>
      <c r="C2750" t="s">
        <v>836</v>
      </c>
      <c r="D2750" t="s">
        <v>223</v>
      </c>
      <c r="E2750" t="s">
        <v>17502</v>
      </c>
      <c r="F2750" t="s">
        <v>17500</v>
      </c>
      <c r="G2750">
        <v>0.85875000000000001</v>
      </c>
      <c r="H2750">
        <v>0.85868</v>
      </c>
      <c r="I2750">
        <v>4</v>
      </c>
      <c r="J2750">
        <v>3.68</v>
      </c>
      <c r="K2750" t="s">
        <v>17</v>
      </c>
      <c r="L2750">
        <f t="shared" si="100"/>
        <v>44853.930000002103</v>
      </c>
      <c r="X2750" t="str">
        <f ca="1"/>
        <v>2025-06-03 08:54:42</v>
      </c>
    </row>
    <row r="2751" spans="1:24" x14ac:dyDescent="0.2">
      <c r="A2751" t="s">
        <v>18</v>
      </c>
      <c r="B2751" t="s">
        <v>17503</v>
      </c>
      <c r="C2751" t="s">
        <v>281</v>
      </c>
      <c r="D2751" t="s">
        <v>223</v>
      </c>
      <c r="E2751" t="s">
        <v>17504</v>
      </c>
      <c r="F2751" t="s">
        <v>17500</v>
      </c>
      <c r="G2751">
        <v>0.85858999999999996</v>
      </c>
      <c r="H2751">
        <v>0.85868</v>
      </c>
      <c r="I2751">
        <v>2</v>
      </c>
      <c r="J2751">
        <v>-2</v>
      </c>
      <c r="K2751" t="s">
        <v>17</v>
      </c>
      <c r="L2751">
        <f t="shared" si="100"/>
        <v>44850.250000002103</v>
      </c>
      <c r="X2751" t="str">
        <f ca="1"/>
        <v>2025-06-03 08:54:32</v>
      </c>
    </row>
    <row r="2752" spans="1:24" x14ac:dyDescent="0.2">
      <c r="A2752" t="s">
        <v>18</v>
      </c>
      <c r="B2752" t="s">
        <v>17505</v>
      </c>
      <c r="C2752" t="s">
        <v>266</v>
      </c>
      <c r="D2752" t="s">
        <v>223</v>
      </c>
      <c r="E2752" t="s">
        <v>17506</v>
      </c>
      <c r="F2752" t="s">
        <v>17507</v>
      </c>
      <c r="G2752">
        <v>0.85926000000000002</v>
      </c>
      <c r="H2752">
        <v>0.85855000000000004</v>
      </c>
      <c r="I2752">
        <v>1</v>
      </c>
      <c r="J2752">
        <v>0.92</v>
      </c>
      <c r="K2752" t="s">
        <v>17</v>
      </c>
      <c r="L2752">
        <f t="shared" si="100"/>
        <v>44852.250000002103</v>
      </c>
      <c r="X2752" t="str">
        <f ca="1"/>
        <v>2025-06-03 08:53:12</v>
      </c>
    </row>
    <row r="2753" spans="1:24" x14ac:dyDescent="0.2">
      <c r="A2753" t="s">
        <v>18</v>
      </c>
      <c r="B2753" t="s">
        <v>17508</v>
      </c>
      <c r="C2753" t="s">
        <v>266</v>
      </c>
      <c r="D2753" t="s">
        <v>223</v>
      </c>
      <c r="E2753" t="s">
        <v>17509</v>
      </c>
      <c r="F2753" t="s">
        <v>17510</v>
      </c>
      <c r="G2753">
        <v>0.86021000000000003</v>
      </c>
      <c r="H2753">
        <v>0.85921000000000003</v>
      </c>
      <c r="I2753">
        <v>1</v>
      </c>
      <c r="J2753">
        <v>0.92</v>
      </c>
      <c r="K2753" t="s">
        <v>17</v>
      </c>
      <c r="L2753">
        <f t="shared" si="100"/>
        <v>44851.330000002104</v>
      </c>
      <c r="X2753" t="str">
        <f ca="1"/>
        <v>2025-06-03 08:52:02</v>
      </c>
    </row>
    <row r="2754" spans="1:24" x14ac:dyDescent="0.2">
      <c r="A2754" t="s">
        <v>18</v>
      </c>
      <c r="B2754" t="s">
        <v>17511</v>
      </c>
      <c r="C2754" t="s">
        <v>4565</v>
      </c>
      <c r="D2754" t="s">
        <v>223</v>
      </c>
      <c r="E2754" t="s">
        <v>17512</v>
      </c>
      <c r="F2754" t="s">
        <v>17513</v>
      </c>
      <c r="G2754">
        <v>0.85990999999999995</v>
      </c>
      <c r="H2754">
        <v>0.86036000000000001</v>
      </c>
      <c r="I2754">
        <v>2</v>
      </c>
      <c r="J2754">
        <v>-2</v>
      </c>
      <c r="K2754" t="s">
        <v>17</v>
      </c>
      <c r="L2754">
        <f t="shared" si="100"/>
        <v>44850.410000002106</v>
      </c>
      <c r="X2754" t="str">
        <f ca="1"/>
        <v>2025-06-03 08:51:21</v>
      </c>
    </row>
    <row r="2755" spans="1:24" x14ac:dyDescent="0.2">
      <c r="A2755" t="s">
        <v>18</v>
      </c>
      <c r="B2755" t="s">
        <v>17514</v>
      </c>
      <c r="C2755" t="s">
        <v>266</v>
      </c>
      <c r="D2755" t="s">
        <v>223</v>
      </c>
      <c r="E2755" t="s">
        <v>17515</v>
      </c>
      <c r="F2755" t="s">
        <v>17513</v>
      </c>
      <c r="G2755">
        <v>0.85979000000000005</v>
      </c>
      <c r="H2755">
        <v>0.86036000000000001</v>
      </c>
      <c r="I2755">
        <v>1</v>
      </c>
      <c r="J2755">
        <v>-1</v>
      </c>
      <c r="K2755" t="s">
        <v>17</v>
      </c>
      <c r="L2755">
        <f t="shared" si="100"/>
        <v>44852.410000002106</v>
      </c>
      <c r="X2755" t="str">
        <f ca="1"/>
        <v>2025-06-03 08:50:52</v>
      </c>
    </row>
    <row r="2756" spans="1:24" x14ac:dyDescent="0.2">
      <c r="A2756" t="s">
        <v>18</v>
      </c>
      <c r="B2756" t="s">
        <v>17516</v>
      </c>
      <c r="C2756" t="s">
        <v>222</v>
      </c>
      <c r="D2756" t="s">
        <v>223</v>
      </c>
      <c r="E2756" t="s">
        <v>17517</v>
      </c>
      <c r="F2756" t="s">
        <v>17513</v>
      </c>
      <c r="G2756">
        <v>0.86038000000000003</v>
      </c>
      <c r="H2756">
        <v>0.86036000000000001</v>
      </c>
      <c r="I2756">
        <v>4</v>
      </c>
      <c r="J2756">
        <v>3.68</v>
      </c>
      <c r="K2756" t="s">
        <v>17</v>
      </c>
      <c r="L2756">
        <f t="shared" ref="L2756:L2819" si="101">L2755-J2755</f>
        <v>44853.410000002106</v>
      </c>
      <c r="X2756" t="str">
        <f ca="1"/>
        <v>2025-06-03 08:51:31</v>
      </c>
    </row>
    <row r="2757" spans="1:24" x14ac:dyDescent="0.2">
      <c r="A2757" t="s">
        <v>18</v>
      </c>
      <c r="B2757" t="s">
        <v>17518</v>
      </c>
      <c r="C2757" t="s">
        <v>6909</v>
      </c>
      <c r="D2757" t="s">
        <v>223</v>
      </c>
      <c r="E2757" t="s">
        <v>17519</v>
      </c>
      <c r="F2757" t="s">
        <v>17513</v>
      </c>
      <c r="G2757">
        <v>0.86055000000000004</v>
      </c>
      <c r="H2757">
        <v>0.86036000000000001</v>
      </c>
      <c r="I2757">
        <v>8</v>
      </c>
      <c r="J2757">
        <v>7.36</v>
      </c>
      <c r="K2757" t="s">
        <v>17</v>
      </c>
      <c r="L2757">
        <f t="shared" si="101"/>
        <v>44849.730000002106</v>
      </c>
      <c r="X2757" t="str">
        <f ca="1"/>
        <v>2025-06-03 08:51:41</v>
      </c>
    </row>
    <row r="2758" spans="1:24" x14ac:dyDescent="0.2">
      <c r="A2758" t="s">
        <v>18</v>
      </c>
      <c r="B2758" t="s">
        <v>17520</v>
      </c>
      <c r="C2758" t="s">
        <v>266</v>
      </c>
      <c r="D2758" t="s">
        <v>223</v>
      </c>
      <c r="E2758" t="s">
        <v>17521</v>
      </c>
      <c r="F2758" t="s">
        <v>17522</v>
      </c>
      <c r="G2758">
        <v>0.85899000000000003</v>
      </c>
      <c r="H2758">
        <v>0.85985999999999996</v>
      </c>
      <c r="I2758">
        <v>1</v>
      </c>
      <c r="J2758">
        <v>-1</v>
      </c>
      <c r="K2758" t="s">
        <v>17</v>
      </c>
      <c r="L2758">
        <f t="shared" si="101"/>
        <v>44842.370000002105</v>
      </c>
      <c r="X2758" t="str">
        <f ca="1"/>
        <v>2025-06-03 08:49:42</v>
      </c>
    </row>
    <row r="2759" spans="1:24" x14ac:dyDescent="0.2">
      <c r="A2759" t="s">
        <v>18</v>
      </c>
      <c r="B2759" t="s">
        <v>17523</v>
      </c>
      <c r="C2759" t="s">
        <v>786</v>
      </c>
      <c r="D2759" t="s">
        <v>223</v>
      </c>
      <c r="E2759" t="s">
        <v>17524</v>
      </c>
      <c r="F2759" t="s">
        <v>17522</v>
      </c>
      <c r="G2759">
        <v>0.85962000000000005</v>
      </c>
      <c r="H2759">
        <v>0.85985999999999996</v>
      </c>
      <c r="I2759">
        <v>2</v>
      </c>
      <c r="J2759">
        <v>-2</v>
      </c>
      <c r="K2759" t="s">
        <v>17</v>
      </c>
      <c r="L2759">
        <f t="shared" si="101"/>
        <v>44843.370000002105</v>
      </c>
      <c r="X2759" t="str">
        <f ca="1"/>
        <v>2025-06-03 08:49:51</v>
      </c>
    </row>
    <row r="2760" spans="1:24" x14ac:dyDescent="0.2">
      <c r="A2760" t="s">
        <v>11</v>
      </c>
      <c r="B2760" t="s">
        <v>17525</v>
      </c>
      <c r="C2760" t="s">
        <v>281</v>
      </c>
      <c r="D2760" t="s">
        <v>223</v>
      </c>
      <c r="E2760" t="s">
        <v>17526</v>
      </c>
      <c r="F2760" t="s">
        <v>17527</v>
      </c>
      <c r="G2760">
        <v>0.86084000000000005</v>
      </c>
      <c r="H2760">
        <v>0.85884000000000005</v>
      </c>
      <c r="I2760">
        <v>2</v>
      </c>
      <c r="J2760">
        <v>-2</v>
      </c>
      <c r="K2760" t="s">
        <v>17</v>
      </c>
      <c r="L2760">
        <f t="shared" si="101"/>
        <v>44845.370000002105</v>
      </c>
      <c r="X2760" t="str">
        <f ca="1"/>
        <v>2025-06-03 08:48:41</v>
      </c>
    </row>
    <row r="2761" spans="1:24" x14ac:dyDescent="0.2">
      <c r="A2761" t="s">
        <v>11</v>
      </c>
      <c r="B2761" t="s">
        <v>17528</v>
      </c>
      <c r="C2761" t="s">
        <v>840</v>
      </c>
      <c r="D2761" t="s">
        <v>223</v>
      </c>
      <c r="E2761" t="s">
        <v>17529</v>
      </c>
      <c r="F2761" t="s">
        <v>17527</v>
      </c>
      <c r="G2761">
        <v>0.85958999999999997</v>
      </c>
      <c r="H2761">
        <v>0.85884000000000005</v>
      </c>
      <c r="I2761">
        <v>8</v>
      </c>
      <c r="J2761">
        <v>-8</v>
      </c>
      <c r="K2761" t="s">
        <v>17</v>
      </c>
      <c r="L2761">
        <f t="shared" si="101"/>
        <v>44847.370000002105</v>
      </c>
      <c r="X2761" t="str">
        <f ca="1"/>
        <v>2025-06-03 08:49:11</v>
      </c>
    </row>
    <row r="2762" spans="1:24" x14ac:dyDescent="0.2">
      <c r="A2762" t="s">
        <v>11</v>
      </c>
      <c r="B2762" t="s">
        <v>17530</v>
      </c>
      <c r="C2762" t="s">
        <v>836</v>
      </c>
      <c r="D2762" t="s">
        <v>223</v>
      </c>
      <c r="E2762" t="s">
        <v>17531</v>
      </c>
      <c r="F2762" t="s">
        <v>17527</v>
      </c>
      <c r="G2762">
        <v>0.85992000000000002</v>
      </c>
      <c r="H2762">
        <v>0.85884000000000005</v>
      </c>
      <c r="I2762">
        <v>4</v>
      </c>
      <c r="J2762">
        <v>-4</v>
      </c>
      <c r="K2762" t="s">
        <v>17</v>
      </c>
      <c r="L2762">
        <f t="shared" si="101"/>
        <v>44855.370000002105</v>
      </c>
      <c r="X2762" t="str">
        <f ca="1"/>
        <v>2025-06-03 08:48:51</v>
      </c>
    </row>
    <row r="2763" spans="1:24" x14ac:dyDescent="0.2">
      <c r="A2763" t="s">
        <v>11</v>
      </c>
      <c r="B2763" t="s">
        <v>17532</v>
      </c>
      <c r="C2763" t="s">
        <v>266</v>
      </c>
      <c r="D2763" t="s">
        <v>223</v>
      </c>
      <c r="E2763" t="s">
        <v>17533</v>
      </c>
      <c r="F2763" t="s">
        <v>17527</v>
      </c>
      <c r="G2763">
        <v>0.86104999999999998</v>
      </c>
      <c r="H2763">
        <v>0.85884000000000005</v>
      </c>
      <c r="I2763">
        <v>1</v>
      </c>
      <c r="J2763">
        <v>-1</v>
      </c>
      <c r="K2763" t="s">
        <v>17</v>
      </c>
      <c r="L2763">
        <f t="shared" si="101"/>
        <v>44859.370000002105</v>
      </c>
      <c r="X2763" t="str">
        <f ca="1"/>
        <v>2025-06-03 08:48:31</v>
      </c>
    </row>
    <row r="2764" spans="1:24" x14ac:dyDescent="0.2">
      <c r="A2764" t="s">
        <v>11</v>
      </c>
      <c r="B2764" t="s">
        <v>17534</v>
      </c>
      <c r="C2764" t="s">
        <v>281</v>
      </c>
      <c r="D2764" t="s">
        <v>223</v>
      </c>
      <c r="E2764" t="s">
        <v>17535</v>
      </c>
      <c r="F2764" t="s">
        <v>17536</v>
      </c>
      <c r="G2764">
        <v>0.86090999999999995</v>
      </c>
      <c r="H2764">
        <v>0.86077000000000004</v>
      </c>
      <c r="I2764">
        <v>2</v>
      </c>
      <c r="J2764">
        <v>-2</v>
      </c>
      <c r="K2764" t="s">
        <v>17</v>
      </c>
      <c r="L2764">
        <f t="shared" si="101"/>
        <v>44860.370000002105</v>
      </c>
      <c r="X2764" t="str">
        <f ca="1"/>
        <v>2025-06-03 08:47:31</v>
      </c>
    </row>
    <row r="2765" spans="1:24" x14ac:dyDescent="0.2">
      <c r="A2765" t="s">
        <v>11</v>
      </c>
      <c r="B2765" t="s">
        <v>17537</v>
      </c>
      <c r="C2765" t="s">
        <v>840</v>
      </c>
      <c r="D2765" t="s">
        <v>223</v>
      </c>
      <c r="E2765" t="s">
        <v>17538</v>
      </c>
      <c r="F2765" t="s">
        <v>17536</v>
      </c>
      <c r="G2765">
        <v>0.86068999999999996</v>
      </c>
      <c r="H2765">
        <v>0.86077000000000004</v>
      </c>
      <c r="I2765">
        <v>4</v>
      </c>
      <c r="J2765">
        <v>3.68</v>
      </c>
      <c r="K2765" t="s">
        <v>17</v>
      </c>
      <c r="L2765">
        <f t="shared" si="101"/>
        <v>44862.370000002105</v>
      </c>
      <c r="X2765" t="str">
        <f ca="1"/>
        <v>2025-06-03 08:48:01</v>
      </c>
    </row>
    <row r="2766" spans="1:24" x14ac:dyDescent="0.2">
      <c r="A2766" t="s">
        <v>11</v>
      </c>
      <c r="B2766" t="s">
        <v>17539</v>
      </c>
      <c r="C2766" t="s">
        <v>266</v>
      </c>
      <c r="D2766" t="s">
        <v>223</v>
      </c>
      <c r="E2766" t="s">
        <v>17540</v>
      </c>
      <c r="F2766" t="s">
        <v>17536</v>
      </c>
      <c r="G2766">
        <v>0.86094999999999999</v>
      </c>
      <c r="H2766">
        <v>0.86077000000000004</v>
      </c>
      <c r="I2766">
        <v>1</v>
      </c>
      <c r="J2766">
        <v>-1</v>
      </c>
      <c r="K2766" t="s">
        <v>17</v>
      </c>
      <c r="L2766">
        <f t="shared" si="101"/>
        <v>44858.690000002105</v>
      </c>
      <c r="X2766" t="str">
        <f ca="1"/>
        <v>2025-06-03 08:47:21</v>
      </c>
    </row>
    <row r="2767" spans="1:24" x14ac:dyDescent="0.2">
      <c r="A2767" t="s">
        <v>11</v>
      </c>
      <c r="B2767" t="s">
        <v>17541</v>
      </c>
      <c r="C2767" t="s">
        <v>266</v>
      </c>
      <c r="D2767" t="s">
        <v>223</v>
      </c>
      <c r="E2767" t="s">
        <v>17542</v>
      </c>
      <c r="F2767" t="s">
        <v>17543</v>
      </c>
      <c r="G2767">
        <v>0.85997999999999997</v>
      </c>
      <c r="H2767">
        <v>0.86099000000000003</v>
      </c>
      <c r="I2767">
        <v>1</v>
      </c>
      <c r="J2767">
        <v>0.92</v>
      </c>
      <c r="K2767" t="s">
        <v>17</v>
      </c>
      <c r="L2767">
        <f t="shared" si="101"/>
        <v>44859.690000002105</v>
      </c>
      <c r="X2767" t="str">
        <f ca="1"/>
        <v>2025-06-03 08:46:11</v>
      </c>
    </row>
    <row r="2768" spans="1:24" x14ac:dyDescent="0.2">
      <c r="A2768" t="s">
        <v>11</v>
      </c>
      <c r="B2768" t="s">
        <v>17544</v>
      </c>
      <c r="C2768" t="s">
        <v>281</v>
      </c>
      <c r="D2768" t="s">
        <v>223</v>
      </c>
      <c r="E2768" t="s">
        <v>17545</v>
      </c>
      <c r="F2768" t="s">
        <v>17546</v>
      </c>
      <c r="G2768">
        <v>0.85972000000000004</v>
      </c>
      <c r="H2768">
        <v>0.85999000000000003</v>
      </c>
      <c r="I2768">
        <v>2</v>
      </c>
      <c r="J2768">
        <v>1.84</v>
      </c>
      <c r="K2768" t="s">
        <v>17</v>
      </c>
      <c r="L2768">
        <f t="shared" si="101"/>
        <v>44858.770000002107</v>
      </c>
      <c r="X2768" t="str">
        <f ca="1"/>
        <v>2025-06-03 08:45:11</v>
      </c>
    </row>
    <row r="2769" spans="1:24" x14ac:dyDescent="0.2">
      <c r="A2769" t="s">
        <v>11</v>
      </c>
      <c r="B2769" t="s">
        <v>17547</v>
      </c>
      <c r="C2769" t="s">
        <v>836</v>
      </c>
      <c r="D2769" t="s">
        <v>223</v>
      </c>
      <c r="E2769" t="s">
        <v>17548</v>
      </c>
      <c r="F2769" t="s">
        <v>17546</v>
      </c>
      <c r="G2769">
        <v>0.85977000000000003</v>
      </c>
      <c r="H2769">
        <v>0.85999000000000003</v>
      </c>
      <c r="I2769">
        <v>4</v>
      </c>
      <c r="J2769">
        <v>3.68</v>
      </c>
      <c r="K2769" t="s">
        <v>17</v>
      </c>
      <c r="L2769">
        <f t="shared" si="101"/>
        <v>44856.93000000211</v>
      </c>
      <c r="X2769" t="str">
        <f ca="1"/>
        <v>2025-06-03 08:45:21</v>
      </c>
    </row>
    <row r="2770" spans="1:24" x14ac:dyDescent="0.2">
      <c r="A2770" t="s">
        <v>11</v>
      </c>
      <c r="B2770" t="s">
        <v>17549</v>
      </c>
      <c r="C2770" t="s">
        <v>266</v>
      </c>
      <c r="D2770" t="s">
        <v>223</v>
      </c>
      <c r="E2770" t="s">
        <v>17550</v>
      </c>
      <c r="F2770" t="s">
        <v>17546</v>
      </c>
      <c r="G2770">
        <v>0.85982999999999998</v>
      </c>
      <c r="H2770">
        <v>0.85999000000000003</v>
      </c>
      <c r="I2770">
        <v>1</v>
      </c>
      <c r="J2770">
        <v>0.92</v>
      </c>
      <c r="K2770" t="s">
        <v>17</v>
      </c>
      <c r="L2770">
        <f t="shared" si="101"/>
        <v>44853.25000000211</v>
      </c>
      <c r="X2770" t="str">
        <f ca="1"/>
        <v>2025-06-03 08:45:01</v>
      </c>
    </row>
    <row r="2771" spans="1:24" x14ac:dyDescent="0.2">
      <c r="A2771" t="s">
        <v>11</v>
      </c>
      <c r="B2771" t="s">
        <v>17551</v>
      </c>
      <c r="C2771" t="s">
        <v>266</v>
      </c>
      <c r="D2771" t="s">
        <v>223</v>
      </c>
      <c r="E2771" t="s">
        <v>17552</v>
      </c>
      <c r="F2771" t="s">
        <v>17553</v>
      </c>
      <c r="G2771">
        <v>0.85921999999999998</v>
      </c>
      <c r="H2771">
        <v>0.86017999999999994</v>
      </c>
      <c r="I2771">
        <v>1</v>
      </c>
      <c r="J2771">
        <v>0.92</v>
      </c>
      <c r="K2771" t="s">
        <v>17</v>
      </c>
      <c r="L2771">
        <f t="shared" si="101"/>
        <v>44852.330000002112</v>
      </c>
      <c r="X2771" t="str">
        <f ca="1"/>
        <v>2025-06-03 08:43:51</v>
      </c>
    </row>
    <row r="2772" spans="1:24" x14ac:dyDescent="0.2">
      <c r="A2772" t="s">
        <v>11</v>
      </c>
      <c r="B2772" t="s">
        <v>17554</v>
      </c>
      <c r="C2772" t="s">
        <v>786</v>
      </c>
      <c r="D2772" t="s">
        <v>223</v>
      </c>
      <c r="E2772" t="s">
        <v>17555</v>
      </c>
      <c r="F2772" t="s">
        <v>17553</v>
      </c>
      <c r="G2772">
        <v>0.85885999999999996</v>
      </c>
      <c r="H2772">
        <v>0.86017999999999994</v>
      </c>
      <c r="I2772">
        <v>2</v>
      </c>
      <c r="J2772">
        <v>1.84</v>
      </c>
      <c r="K2772" t="s">
        <v>17</v>
      </c>
      <c r="L2772">
        <f t="shared" si="101"/>
        <v>44851.410000002114</v>
      </c>
      <c r="X2772" t="str">
        <f ca="1"/>
        <v>2025-06-03 08:44:00</v>
      </c>
    </row>
    <row r="2773" spans="1:24" x14ac:dyDescent="0.2">
      <c r="A2773" t="s">
        <v>11</v>
      </c>
      <c r="B2773" t="s">
        <v>17556</v>
      </c>
      <c r="C2773" t="s">
        <v>4680</v>
      </c>
      <c r="D2773" t="s">
        <v>223</v>
      </c>
      <c r="E2773" t="s">
        <v>17557</v>
      </c>
      <c r="F2773" t="s">
        <v>17558</v>
      </c>
      <c r="G2773">
        <v>0.85951</v>
      </c>
      <c r="H2773">
        <v>0.85946999999999996</v>
      </c>
      <c r="I2773">
        <v>2</v>
      </c>
      <c r="J2773">
        <v>-2</v>
      </c>
      <c r="K2773" t="s">
        <v>17</v>
      </c>
      <c r="L2773">
        <f t="shared" si="101"/>
        <v>44849.570000002117</v>
      </c>
      <c r="X2773" t="str">
        <f ca="1"/>
        <v>2025-06-03 08:42:59</v>
      </c>
    </row>
    <row r="2774" spans="1:24" x14ac:dyDescent="0.2">
      <c r="A2774" t="s">
        <v>11</v>
      </c>
      <c r="B2774" t="s">
        <v>17559</v>
      </c>
      <c r="C2774" t="s">
        <v>4565</v>
      </c>
      <c r="D2774" t="s">
        <v>223</v>
      </c>
      <c r="E2774" t="s">
        <v>17560</v>
      </c>
      <c r="F2774" t="s">
        <v>17558</v>
      </c>
      <c r="G2774">
        <v>0.85929</v>
      </c>
      <c r="H2774">
        <v>0.85946999999999996</v>
      </c>
      <c r="I2774">
        <v>4</v>
      </c>
      <c r="J2774">
        <v>3.68</v>
      </c>
      <c r="K2774" t="s">
        <v>17</v>
      </c>
      <c r="L2774">
        <f t="shared" si="101"/>
        <v>44851.570000002117</v>
      </c>
      <c r="X2774" t="str">
        <f ca="1"/>
        <v>2025-06-03 08:43:09</v>
      </c>
    </row>
    <row r="2775" spans="1:24" x14ac:dyDescent="0.2">
      <c r="A2775" t="s">
        <v>11</v>
      </c>
      <c r="B2775" t="s">
        <v>17561</v>
      </c>
      <c r="C2775" t="s">
        <v>6909</v>
      </c>
      <c r="D2775" t="s">
        <v>223</v>
      </c>
      <c r="E2775" t="s">
        <v>17562</v>
      </c>
      <c r="F2775" t="s">
        <v>17558</v>
      </c>
      <c r="G2775">
        <v>0.85899999999999999</v>
      </c>
      <c r="H2775">
        <v>0.85946999999999996</v>
      </c>
      <c r="I2775">
        <v>8</v>
      </c>
      <c r="J2775">
        <v>7.36</v>
      </c>
      <c r="K2775" t="s">
        <v>17</v>
      </c>
      <c r="L2775">
        <f t="shared" si="101"/>
        <v>44847.890000002117</v>
      </c>
      <c r="X2775" t="str">
        <f ca="1"/>
        <v>2025-06-03 08:43:29</v>
      </c>
    </row>
    <row r="2776" spans="1:24" x14ac:dyDescent="0.2">
      <c r="A2776" t="s">
        <v>11</v>
      </c>
      <c r="B2776" t="s">
        <v>17563</v>
      </c>
      <c r="C2776" t="s">
        <v>266</v>
      </c>
      <c r="D2776" t="s">
        <v>223</v>
      </c>
      <c r="E2776" t="s">
        <v>17564</v>
      </c>
      <c r="F2776" t="s">
        <v>17558</v>
      </c>
      <c r="G2776">
        <v>0.85980000000000001</v>
      </c>
      <c r="H2776">
        <v>0.85946999999999996</v>
      </c>
      <c r="I2776">
        <v>1</v>
      </c>
      <c r="J2776">
        <v>-1</v>
      </c>
      <c r="K2776" t="s">
        <v>17</v>
      </c>
      <c r="L2776">
        <f t="shared" si="101"/>
        <v>44840.530000002116</v>
      </c>
      <c r="X2776" t="str">
        <f ca="1"/>
        <v>2025-06-03 08:42:40</v>
      </c>
    </row>
    <row r="2777" spans="1:24" x14ac:dyDescent="0.2">
      <c r="A2777" t="s">
        <v>11</v>
      </c>
      <c r="B2777" t="s">
        <v>17565</v>
      </c>
      <c r="C2777" t="s">
        <v>266</v>
      </c>
      <c r="D2777" t="s">
        <v>223</v>
      </c>
      <c r="E2777" t="s">
        <v>17566</v>
      </c>
      <c r="F2777" t="s">
        <v>17567</v>
      </c>
      <c r="G2777">
        <v>0.85892000000000002</v>
      </c>
      <c r="H2777">
        <v>0.85977999999999999</v>
      </c>
      <c r="I2777">
        <v>1</v>
      </c>
      <c r="J2777">
        <v>0.92</v>
      </c>
      <c r="K2777" t="s">
        <v>17</v>
      </c>
      <c r="L2777">
        <f t="shared" si="101"/>
        <v>44841.530000002116</v>
      </c>
      <c r="X2777" t="str">
        <f ca="1"/>
        <v>2025-06-03 08:41:30</v>
      </c>
    </row>
    <row r="2778" spans="1:24" x14ac:dyDescent="0.2">
      <c r="A2778" t="s">
        <v>18</v>
      </c>
      <c r="B2778" t="s">
        <v>17568</v>
      </c>
      <c r="C2778" t="s">
        <v>4565</v>
      </c>
      <c r="D2778" t="s">
        <v>223</v>
      </c>
      <c r="E2778" t="s">
        <v>17569</v>
      </c>
      <c r="F2778" t="s">
        <v>17570</v>
      </c>
      <c r="G2778">
        <v>0.85804000000000002</v>
      </c>
      <c r="H2778">
        <v>0.85860000000000003</v>
      </c>
      <c r="I2778">
        <v>2</v>
      </c>
      <c r="J2778">
        <v>-2</v>
      </c>
      <c r="K2778" t="s">
        <v>17</v>
      </c>
      <c r="L2778">
        <f t="shared" si="101"/>
        <v>44840.610000002118</v>
      </c>
      <c r="X2778" t="str">
        <f ca="1"/>
        <v>2025-06-03 08:40:49</v>
      </c>
    </row>
    <row r="2779" spans="1:24" x14ac:dyDescent="0.2">
      <c r="A2779" t="s">
        <v>18</v>
      </c>
      <c r="B2779" t="s">
        <v>17571</v>
      </c>
      <c r="C2779" t="s">
        <v>222</v>
      </c>
      <c r="D2779" t="s">
        <v>223</v>
      </c>
      <c r="E2779" t="s">
        <v>17572</v>
      </c>
      <c r="F2779" t="s">
        <v>17570</v>
      </c>
      <c r="G2779">
        <v>0.85850000000000004</v>
      </c>
      <c r="H2779">
        <v>0.85860000000000003</v>
      </c>
      <c r="I2779">
        <v>4</v>
      </c>
      <c r="J2779">
        <v>-4</v>
      </c>
      <c r="K2779" t="s">
        <v>17</v>
      </c>
      <c r="L2779">
        <f t="shared" si="101"/>
        <v>44842.610000002118</v>
      </c>
      <c r="X2779" t="str">
        <f ca="1"/>
        <v>2025-06-03 08:40:59</v>
      </c>
    </row>
    <row r="2780" spans="1:24" x14ac:dyDescent="0.2">
      <c r="A2780" t="s">
        <v>18</v>
      </c>
      <c r="B2780" t="s">
        <v>17573</v>
      </c>
      <c r="C2780" t="s">
        <v>6909</v>
      </c>
      <c r="D2780" t="s">
        <v>223</v>
      </c>
      <c r="E2780" t="s">
        <v>17574</v>
      </c>
      <c r="F2780" t="s">
        <v>17570</v>
      </c>
      <c r="G2780">
        <v>0.85855999999999999</v>
      </c>
      <c r="H2780">
        <v>0.85860000000000003</v>
      </c>
      <c r="I2780">
        <v>8</v>
      </c>
      <c r="J2780">
        <v>-8</v>
      </c>
      <c r="K2780" t="s">
        <v>17</v>
      </c>
      <c r="L2780">
        <f t="shared" si="101"/>
        <v>44846.610000002118</v>
      </c>
      <c r="X2780" t="str">
        <f ca="1"/>
        <v>2025-06-03 08:41:09</v>
      </c>
    </row>
    <row r="2781" spans="1:24" x14ac:dyDescent="0.2">
      <c r="A2781" t="s">
        <v>18</v>
      </c>
      <c r="B2781" t="s">
        <v>17575</v>
      </c>
      <c r="C2781" t="s">
        <v>266</v>
      </c>
      <c r="D2781" t="s">
        <v>223</v>
      </c>
      <c r="E2781" t="s">
        <v>17576</v>
      </c>
      <c r="F2781" t="s">
        <v>17570</v>
      </c>
      <c r="G2781">
        <v>0.85775000000000001</v>
      </c>
      <c r="H2781">
        <v>0.85860000000000003</v>
      </c>
      <c r="I2781">
        <v>1</v>
      </c>
      <c r="J2781">
        <v>-1</v>
      </c>
      <c r="K2781" t="s">
        <v>17</v>
      </c>
      <c r="L2781">
        <f t="shared" si="101"/>
        <v>44854.610000002118</v>
      </c>
      <c r="X2781" t="str">
        <f ca="1"/>
        <v>2025-06-03 08:40:20</v>
      </c>
    </row>
    <row r="2782" spans="1:24" x14ac:dyDescent="0.2">
      <c r="A2782" t="s">
        <v>18</v>
      </c>
      <c r="B2782" t="s">
        <v>17577</v>
      </c>
      <c r="C2782" t="s">
        <v>4565</v>
      </c>
      <c r="D2782" t="s">
        <v>223</v>
      </c>
      <c r="E2782" t="s">
        <v>17578</v>
      </c>
      <c r="F2782" t="s">
        <v>17579</v>
      </c>
      <c r="G2782">
        <v>0.85877000000000003</v>
      </c>
      <c r="H2782">
        <v>0.85751999999999995</v>
      </c>
      <c r="I2782">
        <v>8</v>
      </c>
      <c r="J2782">
        <v>7.36</v>
      </c>
      <c r="K2782" t="s">
        <v>17</v>
      </c>
      <c r="L2782">
        <f t="shared" si="101"/>
        <v>44855.610000002118</v>
      </c>
      <c r="X2782" t="str">
        <f ca="1"/>
        <v>2025-06-03 08:39:39</v>
      </c>
    </row>
    <row r="2783" spans="1:24" x14ac:dyDescent="0.2">
      <c r="A2783" t="s">
        <v>18</v>
      </c>
      <c r="B2783" t="s">
        <v>17580</v>
      </c>
      <c r="C2783" t="s">
        <v>5765</v>
      </c>
      <c r="D2783" t="s">
        <v>223</v>
      </c>
      <c r="E2783" t="s">
        <v>17581</v>
      </c>
      <c r="F2783" t="s">
        <v>17579</v>
      </c>
      <c r="G2783">
        <v>0.85853000000000002</v>
      </c>
      <c r="H2783">
        <v>0.85751999999999995</v>
      </c>
      <c r="I2783">
        <v>1</v>
      </c>
      <c r="J2783">
        <v>0.92</v>
      </c>
      <c r="K2783" t="s">
        <v>17</v>
      </c>
      <c r="L2783">
        <f t="shared" si="101"/>
        <v>44848.250000002117</v>
      </c>
      <c r="X2783" t="str">
        <f ca="1"/>
        <v>2025-06-03 08:39:09</v>
      </c>
    </row>
    <row r="2784" spans="1:24" x14ac:dyDescent="0.2">
      <c r="A2784" t="s">
        <v>18</v>
      </c>
      <c r="B2784" t="s">
        <v>17582</v>
      </c>
      <c r="C2784" t="s">
        <v>4680</v>
      </c>
      <c r="D2784" t="s">
        <v>223</v>
      </c>
      <c r="E2784" t="s">
        <v>17583</v>
      </c>
      <c r="F2784" t="s">
        <v>17579</v>
      </c>
      <c r="G2784">
        <v>0.85865999999999998</v>
      </c>
      <c r="H2784">
        <v>0.85751999999999995</v>
      </c>
      <c r="I2784">
        <v>4</v>
      </c>
      <c r="J2784">
        <v>3.68</v>
      </c>
      <c r="K2784" t="s">
        <v>17</v>
      </c>
      <c r="L2784">
        <f t="shared" si="101"/>
        <v>44847.330000002119</v>
      </c>
      <c r="X2784" t="str">
        <f ca="1"/>
        <v>2025-06-03 08:39:29</v>
      </c>
    </row>
    <row r="2785" spans="1:24" x14ac:dyDescent="0.2">
      <c r="A2785" t="s">
        <v>18</v>
      </c>
      <c r="B2785" t="s">
        <v>17584</v>
      </c>
      <c r="C2785" t="s">
        <v>786</v>
      </c>
      <c r="D2785" t="s">
        <v>223</v>
      </c>
      <c r="E2785" t="s">
        <v>17585</v>
      </c>
      <c r="F2785" t="s">
        <v>17579</v>
      </c>
      <c r="G2785">
        <v>0.85865000000000002</v>
      </c>
      <c r="H2785">
        <v>0.85751999999999995</v>
      </c>
      <c r="I2785">
        <v>2</v>
      </c>
      <c r="J2785">
        <v>1.84</v>
      </c>
      <c r="K2785" t="s">
        <v>17</v>
      </c>
      <c r="L2785">
        <f t="shared" si="101"/>
        <v>44843.650000002119</v>
      </c>
      <c r="X2785" t="str">
        <f ca="1"/>
        <v>2025-06-03 08:39:19</v>
      </c>
    </row>
    <row r="2786" spans="1:24" x14ac:dyDescent="0.2">
      <c r="A2786" t="s">
        <v>18</v>
      </c>
      <c r="B2786" t="s">
        <v>17586</v>
      </c>
      <c r="C2786" t="s">
        <v>836</v>
      </c>
      <c r="D2786" t="s">
        <v>223</v>
      </c>
      <c r="E2786" t="s">
        <v>17587</v>
      </c>
      <c r="F2786" t="s">
        <v>17588</v>
      </c>
      <c r="G2786">
        <v>0.85834999999999995</v>
      </c>
      <c r="H2786">
        <v>0.85846</v>
      </c>
      <c r="I2786">
        <v>4</v>
      </c>
      <c r="J2786">
        <v>-4</v>
      </c>
      <c r="K2786" t="s">
        <v>17</v>
      </c>
      <c r="L2786">
        <f t="shared" si="101"/>
        <v>44841.810000002122</v>
      </c>
      <c r="X2786" t="str">
        <f ca="1"/>
        <v>2025-06-03 08:38:19</v>
      </c>
    </row>
    <row r="2787" spans="1:24" x14ac:dyDescent="0.2">
      <c r="A2787" t="s">
        <v>18</v>
      </c>
      <c r="B2787" t="s">
        <v>17589</v>
      </c>
      <c r="C2787" t="s">
        <v>281</v>
      </c>
      <c r="D2787" t="s">
        <v>223</v>
      </c>
      <c r="E2787" t="s">
        <v>17590</v>
      </c>
      <c r="F2787" t="s">
        <v>17588</v>
      </c>
      <c r="G2787">
        <v>0.85790999999999995</v>
      </c>
      <c r="H2787">
        <v>0.85846</v>
      </c>
      <c r="I2787">
        <v>2</v>
      </c>
      <c r="J2787">
        <v>-2</v>
      </c>
      <c r="K2787" t="s">
        <v>17</v>
      </c>
      <c r="L2787">
        <f t="shared" si="101"/>
        <v>44845.810000002122</v>
      </c>
      <c r="X2787" t="str">
        <f ca="1"/>
        <v>2025-06-03 08:38:09</v>
      </c>
    </row>
    <row r="2788" spans="1:24" x14ac:dyDescent="0.2">
      <c r="A2788" t="s">
        <v>18</v>
      </c>
      <c r="B2788" t="s">
        <v>17591</v>
      </c>
      <c r="C2788" t="s">
        <v>266</v>
      </c>
      <c r="D2788" t="s">
        <v>223</v>
      </c>
      <c r="E2788" t="s">
        <v>17592</v>
      </c>
      <c r="F2788" t="s">
        <v>17588</v>
      </c>
      <c r="G2788">
        <v>0.85787999999999998</v>
      </c>
      <c r="H2788">
        <v>0.85846</v>
      </c>
      <c r="I2788">
        <v>1</v>
      </c>
      <c r="J2788">
        <v>-1</v>
      </c>
      <c r="K2788" t="s">
        <v>17</v>
      </c>
      <c r="L2788">
        <f t="shared" si="101"/>
        <v>44847.810000002122</v>
      </c>
      <c r="X2788" t="str">
        <f ca="1"/>
        <v>2025-06-03 08:37:59</v>
      </c>
    </row>
    <row r="2789" spans="1:24" x14ac:dyDescent="0.2">
      <c r="A2789" t="s">
        <v>18</v>
      </c>
      <c r="B2789" t="s">
        <v>17593</v>
      </c>
      <c r="C2789" t="s">
        <v>301</v>
      </c>
      <c r="D2789" t="s">
        <v>223</v>
      </c>
      <c r="E2789" t="s">
        <v>17594</v>
      </c>
      <c r="F2789" t="s">
        <v>17588</v>
      </c>
      <c r="G2789">
        <v>0.85858999999999996</v>
      </c>
      <c r="H2789">
        <v>0.85846</v>
      </c>
      <c r="I2789">
        <v>8</v>
      </c>
      <c r="J2789">
        <v>7.36</v>
      </c>
      <c r="K2789" t="s">
        <v>17</v>
      </c>
      <c r="L2789">
        <f t="shared" si="101"/>
        <v>44848.810000002122</v>
      </c>
      <c r="X2789" t="str">
        <f ca="1"/>
        <v>2025-06-03 08:38:29</v>
      </c>
    </row>
    <row r="2790" spans="1:24" x14ac:dyDescent="0.2">
      <c r="A2790" t="s">
        <v>18</v>
      </c>
      <c r="B2790" t="s">
        <v>17595</v>
      </c>
      <c r="C2790" t="s">
        <v>266</v>
      </c>
      <c r="D2790" t="s">
        <v>223</v>
      </c>
      <c r="E2790" t="s">
        <v>17596</v>
      </c>
      <c r="F2790" t="s">
        <v>17597</v>
      </c>
      <c r="G2790">
        <v>0.85728000000000004</v>
      </c>
      <c r="H2790">
        <v>0.85809000000000002</v>
      </c>
      <c r="I2790">
        <v>1</v>
      </c>
      <c r="J2790">
        <v>-1</v>
      </c>
      <c r="K2790" t="s">
        <v>17</v>
      </c>
      <c r="L2790">
        <f t="shared" si="101"/>
        <v>44841.450000002122</v>
      </c>
      <c r="X2790" t="str">
        <f ca="1"/>
        <v>2025-06-03 08:36:49</v>
      </c>
    </row>
    <row r="2791" spans="1:24" x14ac:dyDescent="0.2">
      <c r="A2791" t="s">
        <v>18</v>
      </c>
      <c r="B2791" t="s">
        <v>17598</v>
      </c>
      <c r="C2791" t="s">
        <v>281</v>
      </c>
      <c r="D2791" t="s">
        <v>223</v>
      </c>
      <c r="E2791" t="s">
        <v>17599</v>
      </c>
      <c r="F2791" t="s">
        <v>17597</v>
      </c>
      <c r="G2791">
        <v>0.85736999999999997</v>
      </c>
      <c r="H2791">
        <v>0.85809000000000002</v>
      </c>
      <c r="I2791">
        <v>2</v>
      </c>
      <c r="J2791">
        <v>-2</v>
      </c>
      <c r="K2791" t="s">
        <v>17</v>
      </c>
      <c r="L2791">
        <f t="shared" si="101"/>
        <v>44842.450000002122</v>
      </c>
      <c r="X2791" t="str">
        <f ca="1"/>
        <v>2025-06-03 08:36:59</v>
      </c>
    </row>
    <row r="2792" spans="1:24" x14ac:dyDescent="0.2">
      <c r="A2792" t="s">
        <v>18</v>
      </c>
      <c r="B2792" t="s">
        <v>17600</v>
      </c>
      <c r="C2792" t="s">
        <v>301</v>
      </c>
      <c r="D2792" t="s">
        <v>223</v>
      </c>
      <c r="E2792" t="s">
        <v>17601</v>
      </c>
      <c r="F2792" t="s">
        <v>17597</v>
      </c>
      <c r="G2792">
        <v>0.8579</v>
      </c>
      <c r="H2792">
        <v>0.85809000000000002</v>
      </c>
      <c r="I2792">
        <v>4</v>
      </c>
      <c r="J2792">
        <v>-4</v>
      </c>
      <c r="K2792" t="s">
        <v>17</v>
      </c>
      <c r="L2792">
        <f t="shared" si="101"/>
        <v>44844.450000002122</v>
      </c>
      <c r="X2792" t="str">
        <f ca="1"/>
        <v>2025-06-03 08:37:19</v>
      </c>
    </row>
    <row r="2793" spans="1:24" x14ac:dyDescent="0.2">
      <c r="A2793" t="s">
        <v>18</v>
      </c>
      <c r="B2793" t="s">
        <v>17602</v>
      </c>
      <c r="C2793" t="s">
        <v>281</v>
      </c>
      <c r="D2793" t="s">
        <v>223</v>
      </c>
      <c r="E2793" t="s">
        <v>17603</v>
      </c>
      <c r="F2793" t="s">
        <v>17604</v>
      </c>
      <c r="G2793">
        <v>0.85824</v>
      </c>
      <c r="H2793">
        <v>0.85724</v>
      </c>
      <c r="I2793">
        <v>2</v>
      </c>
      <c r="J2793">
        <v>1.84</v>
      </c>
      <c r="K2793" t="s">
        <v>17</v>
      </c>
      <c r="L2793">
        <f t="shared" si="101"/>
        <v>44848.450000002122</v>
      </c>
      <c r="X2793" t="str">
        <f ca="1"/>
        <v>2025-06-03 08:35:49</v>
      </c>
    </row>
    <row r="2794" spans="1:24" x14ac:dyDescent="0.2">
      <c r="A2794" t="s">
        <v>18</v>
      </c>
      <c r="B2794" t="s">
        <v>17605</v>
      </c>
      <c r="C2794" t="s">
        <v>4379</v>
      </c>
      <c r="D2794" t="s">
        <v>223</v>
      </c>
      <c r="E2794" t="s">
        <v>17606</v>
      </c>
      <c r="F2794" t="s">
        <v>17604</v>
      </c>
      <c r="G2794">
        <v>0.85787000000000002</v>
      </c>
      <c r="H2794">
        <v>0.85724</v>
      </c>
      <c r="I2794">
        <v>1</v>
      </c>
      <c r="J2794">
        <v>0.92</v>
      </c>
      <c r="K2794" t="s">
        <v>17</v>
      </c>
      <c r="L2794">
        <f t="shared" si="101"/>
        <v>44846.610000002125</v>
      </c>
      <c r="X2794" t="str">
        <f ca="1"/>
        <v>2025-06-03 08:35:40</v>
      </c>
    </row>
    <row r="2795" spans="1:24" x14ac:dyDescent="0.2">
      <c r="A2795" t="s">
        <v>18</v>
      </c>
      <c r="B2795" t="s">
        <v>17607</v>
      </c>
      <c r="C2795" t="s">
        <v>836</v>
      </c>
      <c r="D2795" t="s">
        <v>223</v>
      </c>
      <c r="E2795" t="s">
        <v>17608</v>
      </c>
      <c r="F2795" t="s">
        <v>17604</v>
      </c>
      <c r="G2795">
        <v>0.85829</v>
      </c>
      <c r="H2795">
        <v>0.85724</v>
      </c>
      <c r="I2795">
        <v>4</v>
      </c>
      <c r="J2795">
        <v>3.68</v>
      </c>
      <c r="K2795" t="s">
        <v>17</v>
      </c>
      <c r="L2795">
        <f t="shared" si="101"/>
        <v>44845.690000002127</v>
      </c>
      <c r="X2795" t="str">
        <f ca="1"/>
        <v>2025-06-03 08:35:59</v>
      </c>
    </row>
    <row r="2796" spans="1:24" x14ac:dyDescent="0.2">
      <c r="A2796" t="s">
        <v>18</v>
      </c>
      <c r="B2796" t="s">
        <v>17609</v>
      </c>
      <c r="C2796" t="s">
        <v>266</v>
      </c>
      <c r="D2796" t="s">
        <v>223</v>
      </c>
      <c r="E2796" t="s">
        <v>17610</v>
      </c>
      <c r="F2796" t="s">
        <v>17611</v>
      </c>
      <c r="G2796">
        <v>0.85831999999999997</v>
      </c>
      <c r="H2796">
        <v>0.85782000000000003</v>
      </c>
      <c r="I2796">
        <v>1</v>
      </c>
      <c r="J2796">
        <v>0.92</v>
      </c>
      <c r="K2796" t="s">
        <v>17</v>
      </c>
      <c r="L2796">
        <f t="shared" si="101"/>
        <v>44842.010000002127</v>
      </c>
      <c r="X2796" t="str">
        <f ca="1"/>
        <v>2025-06-03 08:34:29</v>
      </c>
    </row>
    <row r="2797" spans="1:24" x14ac:dyDescent="0.2">
      <c r="A2797" t="s">
        <v>18</v>
      </c>
      <c r="B2797" t="s">
        <v>17612</v>
      </c>
      <c r="C2797" t="s">
        <v>836</v>
      </c>
      <c r="D2797" t="s">
        <v>223</v>
      </c>
      <c r="E2797" t="s">
        <v>17613</v>
      </c>
      <c r="F2797" t="s">
        <v>17614</v>
      </c>
      <c r="G2797">
        <v>0.85787000000000002</v>
      </c>
      <c r="H2797">
        <v>0.8579</v>
      </c>
      <c r="I2797">
        <v>2</v>
      </c>
      <c r="J2797">
        <v>-2</v>
      </c>
      <c r="K2797" t="s">
        <v>17</v>
      </c>
      <c r="L2797">
        <f t="shared" si="101"/>
        <v>44841.090000002128</v>
      </c>
      <c r="X2797" t="str">
        <f ca="1"/>
        <v>2025-06-03 08:33:39</v>
      </c>
    </row>
    <row r="2798" spans="1:24" x14ac:dyDescent="0.2">
      <c r="A2798" t="s">
        <v>18</v>
      </c>
      <c r="B2798" t="s">
        <v>17615</v>
      </c>
      <c r="C2798" t="s">
        <v>266</v>
      </c>
      <c r="D2798" t="s">
        <v>223</v>
      </c>
      <c r="E2798" t="s">
        <v>17616</v>
      </c>
      <c r="F2798" t="s">
        <v>17614</v>
      </c>
      <c r="G2798">
        <v>0.85782999999999998</v>
      </c>
      <c r="H2798">
        <v>0.8579</v>
      </c>
      <c r="I2798">
        <v>1</v>
      </c>
      <c r="J2798">
        <v>-1</v>
      </c>
      <c r="K2798" t="s">
        <v>17</v>
      </c>
      <c r="L2798">
        <f t="shared" si="101"/>
        <v>44843.090000002128</v>
      </c>
      <c r="X2798" t="str">
        <f ca="1"/>
        <v>2025-06-03 08:33:19</v>
      </c>
    </row>
    <row r="2799" spans="1:24" x14ac:dyDescent="0.2">
      <c r="A2799" t="s">
        <v>18</v>
      </c>
      <c r="B2799" t="s">
        <v>17617</v>
      </c>
      <c r="C2799" t="s">
        <v>850</v>
      </c>
      <c r="D2799" t="s">
        <v>223</v>
      </c>
      <c r="E2799" t="s">
        <v>17618</v>
      </c>
      <c r="F2799" t="s">
        <v>17614</v>
      </c>
      <c r="G2799">
        <v>0.85846</v>
      </c>
      <c r="H2799">
        <v>0.8579</v>
      </c>
      <c r="I2799">
        <v>8</v>
      </c>
      <c r="J2799">
        <v>7.36</v>
      </c>
      <c r="K2799" t="s">
        <v>17</v>
      </c>
      <c r="L2799">
        <f t="shared" si="101"/>
        <v>44844.090000002128</v>
      </c>
      <c r="X2799" t="str">
        <f ca="1"/>
        <v>2025-06-03 08:34:09</v>
      </c>
    </row>
    <row r="2800" spans="1:24" x14ac:dyDescent="0.2">
      <c r="A2800" t="s">
        <v>18</v>
      </c>
      <c r="B2800" t="s">
        <v>17619</v>
      </c>
      <c r="C2800" t="s">
        <v>4565</v>
      </c>
      <c r="D2800" t="s">
        <v>223</v>
      </c>
      <c r="E2800" t="s">
        <v>17620</v>
      </c>
      <c r="F2800" t="s">
        <v>17614</v>
      </c>
      <c r="G2800">
        <v>0.85799999999999998</v>
      </c>
      <c r="H2800">
        <v>0.8579</v>
      </c>
      <c r="I2800">
        <v>4</v>
      </c>
      <c r="J2800">
        <v>3.68</v>
      </c>
      <c r="K2800" t="s">
        <v>17</v>
      </c>
      <c r="L2800">
        <f t="shared" si="101"/>
        <v>44836.730000002128</v>
      </c>
      <c r="X2800" t="str">
        <f ca="1"/>
        <v>2025-06-03 08:33:48</v>
      </c>
    </row>
    <row r="2801" spans="1:24" x14ac:dyDescent="0.2">
      <c r="A2801" t="s">
        <v>11</v>
      </c>
      <c r="B2801" t="s">
        <v>17621</v>
      </c>
      <c r="C2801" t="s">
        <v>836</v>
      </c>
      <c r="D2801" t="s">
        <v>223</v>
      </c>
      <c r="E2801" t="s">
        <v>17622</v>
      </c>
      <c r="F2801" t="s">
        <v>17623</v>
      </c>
      <c r="G2801">
        <v>0.85904999999999998</v>
      </c>
      <c r="H2801">
        <v>0.85802</v>
      </c>
      <c r="I2801">
        <v>4</v>
      </c>
      <c r="J2801">
        <v>-4</v>
      </c>
      <c r="K2801" t="s">
        <v>17</v>
      </c>
      <c r="L2801">
        <f t="shared" si="101"/>
        <v>44833.050000002127</v>
      </c>
      <c r="X2801" t="str">
        <f ca="1"/>
        <v>2025-06-03 08:32:29</v>
      </c>
    </row>
    <row r="2802" spans="1:24" x14ac:dyDescent="0.2">
      <c r="A2802" t="s">
        <v>11</v>
      </c>
      <c r="B2802" t="s">
        <v>17624</v>
      </c>
      <c r="C2802" t="s">
        <v>266</v>
      </c>
      <c r="D2802" t="s">
        <v>223</v>
      </c>
      <c r="E2802" t="s">
        <v>17625</v>
      </c>
      <c r="F2802" t="s">
        <v>17623</v>
      </c>
      <c r="G2802">
        <v>0.85926999999999998</v>
      </c>
      <c r="H2802">
        <v>0.85802</v>
      </c>
      <c r="I2802">
        <v>1</v>
      </c>
      <c r="J2802">
        <v>-1</v>
      </c>
      <c r="K2802" t="s">
        <v>17</v>
      </c>
      <c r="L2802">
        <f t="shared" si="101"/>
        <v>44837.050000002127</v>
      </c>
      <c r="X2802" t="str">
        <f ca="1"/>
        <v>2025-06-03 08:32:09</v>
      </c>
    </row>
    <row r="2803" spans="1:24" x14ac:dyDescent="0.2">
      <c r="A2803" t="s">
        <v>11</v>
      </c>
      <c r="B2803" t="s">
        <v>17626</v>
      </c>
      <c r="C2803" t="s">
        <v>301</v>
      </c>
      <c r="D2803" t="s">
        <v>223</v>
      </c>
      <c r="E2803" t="s">
        <v>17627</v>
      </c>
      <c r="F2803" t="s">
        <v>17623</v>
      </c>
      <c r="G2803">
        <v>0.85882999999999998</v>
      </c>
      <c r="H2803">
        <v>0.85802</v>
      </c>
      <c r="I2803">
        <v>8</v>
      </c>
      <c r="J2803">
        <v>-8</v>
      </c>
      <c r="K2803" t="s">
        <v>17</v>
      </c>
      <c r="L2803">
        <f t="shared" si="101"/>
        <v>44838.050000002127</v>
      </c>
      <c r="X2803" t="str">
        <f ca="1"/>
        <v>2025-06-03 08:32:39</v>
      </c>
    </row>
    <row r="2804" spans="1:24" x14ac:dyDescent="0.2">
      <c r="A2804" t="s">
        <v>11</v>
      </c>
      <c r="B2804" t="s">
        <v>17628</v>
      </c>
      <c r="C2804" t="s">
        <v>786</v>
      </c>
      <c r="D2804" t="s">
        <v>223</v>
      </c>
      <c r="E2804" t="s">
        <v>17629</v>
      </c>
      <c r="F2804" t="s">
        <v>17623</v>
      </c>
      <c r="G2804">
        <v>0.85911999999999999</v>
      </c>
      <c r="H2804">
        <v>0.85802</v>
      </c>
      <c r="I2804">
        <v>2</v>
      </c>
      <c r="J2804">
        <v>-2</v>
      </c>
      <c r="K2804" t="s">
        <v>17</v>
      </c>
      <c r="L2804">
        <f t="shared" si="101"/>
        <v>44846.050000002127</v>
      </c>
      <c r="X2804" t="str">
        <f ca="1"/>
        <v>2025-06-03 08:32:18</v>
      </c>
    </row>
    <row r="2805" spans="1:24" x14ac:dyDescent="0.2">
      <c r="A2805" t="s">
        <v>11</v>
      </c>
      <c r="B2805" t="s">
        <v>17630</v>
      </c>
      <c r="C2805" t="s">
        <v>266</v>
      </c>
      <c r="D2805" t="s">
        <v>223</v>
      </c>
      <c r="E2805" t="s">
        <v>17631</v>
      </c>
      <c r="F2805" t="s">
        <v>17632</v>
      </c>
      <c r="G2805">
        <v>0.85951</v>
      </c>
      <c r="H2805">
        <v>0.85934999999999995</v>
      </c>
      <c r="I2805">
        <v>1</v>
      </c>
      <c r="J2805">
        <v>-1</v>
      </c>
      <c r="K2805" t="s">
        <v>17</v>
      </c>
      <c r="L2805">
        <f t="shared" si="101"/>
        <v>44848.050000002127</v>
      </c>
      <c r="X2805" t="str">
        <f ca="1"/>
        <v>2025-06-03 08:30:59</v>
      </c>
    </row>
    <row r="2806" spans="1:24" x14ac:dyDescent="0.2">
      <c r="A2806" t="s">
        <v>11</v>
      </c>
      <c r="B2806" t="s">
        <v>17633</v>
      </c>
      <c r="C2806" t="s">
        <v>281</v>
      </c>
      <c r="D2806" t="s">
        <v>223</v>
      </c>
      <c r="E2806" t="s">
        <v>17634</v>
      </c>
      <c r="F2806" t="s">
        <v>17632</v>
      </c>
      <c r="G2806">
        <v>0.85918000000000005</v>
      </c>
      <c r="H2806">
        <v>0.85934999999999995</v>
      </c>
      <c r="I2806">
        <v>2</v>
      </c>
      <c r="J2806">
        <v>1.84</v>
      </c>
      <c r="K2806" t="s">
        <v>17</v>
      </c>
      <c r="L2806">
        <f t="shared" si="101"/>
        <v>44849.050000002127</v>
      </c>
      <c r="X2806" t="str">
        <f ca="1"/>
        <v>2025-06-03 08:31:09</v>
      </c>
    </row>
    <row r="2807" spans="1:24" x14ac:dyDescent="0.2">
      <c r="A2807" t="s">
        <v>11</v>
      </c>
      <c r="B2807" t="s">
        <v>17635</v>
      </c>
      <c r="C2807" t="s">
        <v>222</v>
      </c>
      <c r="D2807" t="s">
        <v>566</v>
      </c>
      <c r="E2807" t="s">
        <v>17636</v>
      </c>
      <c r="F2807" t="s">
        <v>17637</v>
      </c>
      <c r="G2807">
        <v>2.0037799999999999</v>
      </c>
      <c r="H2807">
        <v>2.0041899999999999</v>
      </c>
      <c r="I2807">
        <v>8</v>
      </c>
      <c r="J2807">
        <v>6.96</v>
      </c>
      <c r="K2807" t="s">
        <v>17</v>
      </c>
      <c r="L2807">
        <f t="shared" si="101"/>
        <v>44847.210000002131</v>
      </c>
      <c r="X2807" t="str">
        <f ca="1"/>
        <v>2025-06-03 08:30:18</v>
      </c>
    </row>
    <row r="2808" spans="1:24" x14ac:dyDescent="0.2">
      <c r="A2808" t="s">
        <v>11</v>
      </c>
      <c r="B2808" t="s">
        <v>17638</v>
      </c>
      <c r="C2808" t="s">
        <v>4680</v>
      </c>
      <c r="D2808" t="s">
        <v>566</v>
      </c>
      <c r="E2808" t="s">
        <v>17639</v>
      </c>
      <c r="F2808" t="s">
        <v>17637</v>
      </c>
      <c r="G2808">
        <v>2.0038299999999998</v>
      </c>
      <c r="H2808">
        <v>2.0041899999999999</v>
      </c>
      <c r="I2808">
        <v>4</v>
      </c>
      <c r="J2808">
        <v>3.68</v>
      </c>
      <c r="K2808" t="s">
        <v>17</v>
      </c>
      <c r="L2808">
        <f t="shared" si="101"/>
        <v>44840.250000002132</v>
      </c>
      <c r="X2808" t="str">
        <f ca="1"/>
        <v>2025-06-03 08:29:58</v>
      </c>
    </row>
    <row r="2809" spans="1:24" x14ac:dyDescent="0.2">
      <c r="A2809" t="s">
        <v>11</v>
      </c>
      <c r="B2809" t="s">
        <v>17640</v>
      </c>
      <c r="C2809" t="s">
        <v>786</v>
      </c>
      <c r="D2809" t="s">
        <v>566</v>
      </c>
      <c r="E2809" t="s">
        <v>17641</v>
      </c>
      <c r="F2809" t="s">
        <v>17637</v>
      </c>
      <c r="G2809">
        <v>2.0044900000000001</v>
      </c>
      <c r="H2809">
        <v>2.0041899999999999</v>
      </c>
      <c r="I2809">
        <v>2</v>
      </c>
      <c r="J2809">
        <v>-2</v>
      </c>
      <c r="K2809" t="s">
        <v>17</v>
      </c>
      <c r="L2809">
        <f t="shared" si="101"/>
        <v>44836.570000002132</v>
      </c>
      <c r="X2809" t="str">
        <f ca="1"/>
        <v>2025-06-03 08:29:48</v>
      </c>
    </row>
    <row r="2810" spans="1:24" x14ac:dyDescent="0.2">
      <c r="A2810" t="s">
        <v>11</v>
      </c>
      <c r="B2810" t="s">
        <v>17642</v>
      </c>
      <c r="C2810" t="s">
        <v>266</v>
      </c>
      <c r="D2810" t="s">
        <v>566</v>
      </c>
      <c r="E2810" t="s">
        <v>17643</v>
      </c>
      <c r="F2810" t="s">
        <v>17637</v>
      </c>
      <c r="G2810">
        <v>2.00475</v>
      </c>
      <c r="H2810">
        <v>2.0041899999999999</v>
      </c>
      <c r="I2810">
        <v>1</v>
      </c>
      <c r="J2810">
        <v>-1</v>
      </c>
      <c r="K2810" t="s">
        <v>17</v>
      </c>
      <c r="L2810">
        <f t="shared" si="101"/>
        <v>44838.570000002132</v>
      </c>
      <c r="X2810" t="str">
        <f ca="1"/>
        <v>2025-06-03 08:29:39</v>
      </c>
    </row>
    <row r="2811" spans="1:24" x14ac:dyDescent="0.2">
      <c r="A2811" t="s">
        <v>11</v>
      </c>
      <c r="B2811" t="s">
        <v>17644</v>
      </c>
      <c r="C2811" t="s">
        <v>266</v>
      </c>
      <c r="D2811" t="s">
        <v>566</v>
      </c>
      <c r="E2811" t="s">
        <v>17645</v>
      </c>
      <c r="F2811" t="s">
        <v>17646</v>
      </c>
      <c r="G2811">
        <v>2.00339</v>
      </c>
      <c r="H2811">
        <v>2.0051299999999999</v>
      </c>
      <c r="I2811">
        <v>1</v>
      </c>
      <c r="J2811">
        <v>0.92</v>
      </c>
      <c r="K2811" t="s">
        <v>17</v>
      </c>
      <c r="L2811">
        <f t="shared" si="101"/>
        <v>44839.570000002132</v>
      </c>
      <c r="X2811" t="str">
        <f ca="1"/>
        <v>2025-06-03 08:28:29</v>
      </c>
    </row>
    <row r="2812" spans="1:24" x14ac:dyDescent="0.2">
      <c r="A2812" t="s">
        <v>18</v>
      </c>
      <c r="B2812" t="s">
        <v>17647</v>
      </c>
      <c r="C2812" t="s">
        <v>786</v>
      </c>
      <c r="D2812" t="s">
        <v>566</v>
      </c>
      <c r="E2812" t="s">
        <v>17648</v>
      </c>
      <c r="F2812" t="s">
        <v>17649</v>
      </c>
      <c r="G2812">
        <v>2.00223</v>
      </c>
      <c r="H2812">
        <v>2.0035500000000002</v>
      </c>
      <c r="I2812">
        <v>2</v>
      </c>
      <c r="J2812">
        <v>-2</v>
      </c>
      <c r="K2812" t="s">
        <v>17</v>
      </c>
      <c r="L2812">
        <f t="shared" si="101"/>
        <v>44838.650000002133</v>
      </c>
      <c r="X2812" t="str">
        <f ca="1"/>
        <v>2025-06-03 08:27:28</v>
      </c>
    </row>
    <row r="2813" spans="1:24" x14ac:dyDescent="0.2">
      <c r="A2813" t="s">
        <v>18</v>
      </c>
      <c r="B2813" t="s">
        <v>17650</v>
      </c>
      <c r="C2813" t="s">
        <v>266</v>
      </c>
      <c r="D2813" t="s">
        <v>566</v>
      </c>
      <c r="E2813" t="s">
        <v>17651</v>
      </c>
      <c r="F2813" t="s">
        <v>17649</v>
      </c>
      <c r="G2813">
        <v>2.0020699999999998</v>
      </c>
      <c r="H2813">
        <v>2.0035500000000002</v>
      </c>
      <c r="I2813">
        <v>1</v>
      </c>
      <c r="J2813">
        <v>-1</v>
      </c>
      <c r="K2813" t="s">
        <v>17</v>
      </c>
      <c r="L2813">
        <f t="shared" si="101"/>
        <v>44840.650000002133</v>
      </c>
      <c r="X2813" t="str">
        <f ca="1"/>
        <v>2025-06-03 08:27:19</v>
      </c>
    </row>
    <row r="2814" spans="1:24" x14ac:dyDescent="0.2">
      <c r="A2814" t="s">
        <v>18</v>
      </c>
      <c r="B2814" t="s">
        <v>17652</v>
      </c>
      <c r="C2814" t="s">
        <v>4565</v>
      </c>
      <c r="D2814" t="s">
        <v>566</v>
      </c>
      <c r="E2814" t="s">
        <v>17653</v>
      </c>
      <c r="F2814" t="s">
        <v>17649</v>
      </c>
      <c r="G2814">
        <v>2.0032700000000001</v>
      </c>
      <c r="H2814">
        <v>2.0035500000000002</v>
      </c>
      <c r="I2814">
        <v>8</v>
      </c>
      <c r="J2814">
        <v>-8</v>
      </c>
      <c r="K2814" t="s">
        <v>17</v>
      </c>
      <c r="L2814">
        <f t="shared" si="101"/>
        <v>44841.650000002133</v>
      </c>
      <c r="X2814" t="str">
        <f ca="1"/>
        <v>2025-06-03 08:27:48</v>
      </c>
    </row>
    <row r="2815" spans="1:24" x14ac:dyDescent="0.2">
      <c r="A2815" t="s">
        <v>18</v>
      </c>
      <c r="B2815" t="s">
        <v>17654</v>
      </c>
      <c r="C2815" t="s">
        <v>4680</v>
      </c>
      <c r="D2815" t="s">
        <v>566</v>
      </c>
      <c r="E2815" t="s">
        <v>17655</v>
      </c>
      <c r="F2815" t="s">
        <v>17649</v>
      </c>
      <c r="G2815">
        <v>2.00285</v>
      </c>
      <c r="H2815">
        <v>2.0035500000000002</v>
      </c>
      <c r="I2815">
        <v>4</v>
      </c>
      <c r="J2815">
        <v>-4</v>
      </c>
      <c r="K2815" t="s">
        <v>17</v>
      </c>
      <c r="L2815">
        <f t="shared" si="101"/>
        <v>44849.650000002133</v>
      </c>
      <c r="X2815" t="str">
        <f ca="1"/>
        <v>2025-06-03 08:27:38</v>
      </c>
    </row>
    <row r="2816" spans="1:24" x14ac:dyDescent="0.2">
      <c r="A2816" t="s">
        <v>11</v>
      </c>
      <c r="B2816" t="s">
        <v>17656</v>
      </c>
      <c r="C2816" t="s">
        <v>266</v>
      </c>
      <c r="D2816" t="s">
        <v>566</v>
      </c>
      <c r="E2816" t="s">
        <v>17657</v>
      </c>
      <c r="F2816" t="s">
        <v>17658</v>
      </c>
      <c r="G2816">
        <v>2.0036</v>
      </c>
      <c r="H2816">
        <v>2.0022799999999998</v>
      </c>
      <c r="I2816">
        <v>1</v>
      </c>
      <c r="J2816">
        <v>-1</v>
      </c>
      <c r="K2816" t="s">
        <v>17</v>
      </c>
      <c r="L2816">
        <f t="shared" si="101"/>
        <v>44853.650000002133</v>
      </c>
      <c r="X2816" t="str">
        <f ca="1"/>
        <v>2025-06-03 08:26:08</v>
      </c>
    </row>
    <row r="2817" spans="1:24" x14ac:dyDescent="0.2">
      <c r="A2817" t="s">
        <v>11</v>
      </c>
      <c r="B2817" t="s">
        <v>17659</v>
      </c>
      <c r="C2817" t="s">
        <v>836</v>
      </c>
      <c r="D2817" t="s">
        <v>566</v>
      </c>
      <c r="E2817" t="s">
        <v>17660</v>
      </c>
      <c r="F2817" t="s">
        <v>17658</v>
      </c>
      <c r="G2817">
        <v>2.00299</v>
      </c>
      <c r="H2817">
        <v>2.0022799999999998</v>
      </c>
      <c r="I2817">
        <v>4</v>
      </c>
      <c r="J2817">
        <v>-4</v>
      </c>
      <c r="K2817" t="s">
        <v>17</v>
      </c>
      <c r="L2817">
        <f t="shared" si="101"/>
        <v>44854.650000002133</v>
      </c>
      <c r="X2817" t="str">
        <f ca="1"/>
        <v>2025-06-03 08:26:28</v>
      </c>
    </row>
    <row r="2818" spans="1:24" x14ac:dyDescent="0.2">
      <c r="A2818" t="s">
        <v>11</v>
      </c>
      <c r="B2818" t="s">
        <v>17661</v>
      </c>
      <c r="C2818" t="s">
        <v>301</v>
      </c>
      <c r="D2818" t="s">
        <v>566</v>
      </c>
      <c r="E2818" t="s">
        <v>17662</v>
      </c>
      <c r="F2818" t="s">
        <v>17658</v>
      </c>
      <c r="G2818">
        <v>2.00251</v>
      </c>
      <c r="H2818">
        <v>2.0022799999999998</v>
      </c>
      <c r="I2818">
        <v>8</v>
      </c>
      <c r="J2818">
        <v>-8</v>
      </c>
      <c r="K2818" t="s">
        <v>17</v>
      </c>
      <c r="L2818">
        <f t="shared" si="101"/>
        <v>44858.650000002133</v>
      </c>
      <c r="X2818" t="str">
        <f ca="1"/>
        <v>2025-06-03 08:26:38</v>
      </c>
    </row>
    <row r="2819" spans="1:24" x14ac:dyDescent="0.2">
      <c r="A2819" t="s">
        <v>11</v>
      </c>
      <c r="B2819" t="s">
        <v>17663</v>
      </c>
      <c r="C2819" t="s">
        <v>281</v>
      </c>
      <c r="D2819" t="s">
        <v>566</v>
      </c>
      <c r="E2819" t="s">
        <v>17664</v>
      </c>
      <c r="F2819" t="s">
        <v>17658</v>
      </c>
      <c r="G2819">
        <v>2.00339</v>
      </c>
      <c r="H2819">
        <v>2.0022799999999998</v>
      </c>
      <c r="I2819">
        <v>2</v>
      </c>
      <c r="J2819">
        <v>-2</v>
      </c>
      <c r="K2819" t="s">
        <v>17</v>
      </c>
      <c r="L2819">
        <f t="shared" si="101"/>
        <v>44866.650000002133</v>
      </c>
      <c r="X2819" t="str">
        <f ca="1"/>
        <v>2025-06-03 08:26:18</v>
      </c>
    </row>
    <row r="2820" spans="1:24" x14ac:dyDescent="0.2">
      <c r="A2820" t="s">
        <v>18</v>
      </c>
      <c r="B2820" t="s">
        <v>17665</v>
      </c>
      <c r="C2820" t="s">
        <v>840</v>
      </c>
      <c r="D2820" t="s">
        <v>566</v>
      </c>
      <c r="E2820" t="s">
        <v>17666</v>
      </c>
      <c r="F2820" t="s">
        <v>17667</v>
      </c>
      <c r="G2820">
        <v>2.0021599999999999</v>
      </c>
      <c r="H2820">
        <v>2.0030199999999998</v>
      </c>
      <c r="I2820">
        <v>4</v>
      </c>
      <c r="J2820">
        <v>-4</v>
      </c>
      <c r="K2820" t="s">
        <v>17</v>
      </c>
      <c r="L2820">
        <f t="shared" ref="L2820:L2883" si="102">L2819-J2819</f>
        <v>44868.650000002133</v>
      </c>
      <c r="X2820" t="str">
        <f ca="1"/>
        <v>2025-06-03 08:25:38</v>
      </c>
    </row>
    <row r="2821" spans="1:24" x14ac:dyDescent="0.2">
      <c r="A2821" t="s">
        <v>18</v>
      </c>
      <c r="B2821" t="s">
        <v>17668</v>
      </c>
      <c r="C2821" t="s">
        <v>836</v>
      </c>
      <c r="D2821" t="s">
        <v>566</v>
      </c>
      <c r="E2821" t="s">
        <v>17669</v>
      </c>
      <c r="F2821" t="s">
        <v>17667</v>
      </c>
      <c r="G2821">
        <v>2.0013899999999998</v>
      </c>
      <c r="H2821">
        <v>2.0030199999999998</v>
      </c>
      <c r="I2821">
        <v>2</v>
      </c>
      <c r="J2821">
        <v>-2</v>
      </c>
      <c r="K2821" t="s">
        <v>17</v>
      </c>
      <c r="L2821">
        <f t="shared" si="102"/>
        <v>44872.650000002133</v>
      </c>
      <c r="X2821" t="str">
        <f ca="1"/>
        <v>2025-06-03 08:25:18</v>
      </c>
    </row>
    <row r="2822" spans="1:24" x14ac:dyDescent="0.2">
      <c r="A2822" t="s">
        <v>18</v>
      </c>
      <c r="B2822" t="s">
        <v>17670</v>
      </c>
      <c r="C2822" t="s">
        <v>266</v>
      </c>
      <c r="D2822" t="s">
        <v>566</v>
      </c>
      <c r="E2822" t="s">
        <v>17671</v>
      </c>
      <c r="F2822" t="s">
        <v>17667</v>
      </c>
      <c r="G2822">
        <v>2.0013000000000001</v>
      </c>
      <c r="H2822">
        <v>2.0030199999999998</v>
      </c>
      <c r="I2822">
        <v>1</v>
      </c>
      <c r="J2822">
        <v>-1</v>
      </c>
      <c r="K2822" t="s">
        <v>17</v>
      </c>
      <c r="L2822">
        <f t="shared" si="102"/>
        <v>44874.650000002133</v>
      </c>
      <c r="X2822" t="str">
        <f ca="1"/>
        <v>2025-06-03 08:24:58</v>
      </c>
    </row>
    <row r="2823" spans="1:24" x14ac:dyDescent="0.2">
      <c r="A2823" t="s">
        <v>18</v>
      </c>
      <c r="B2823" t="s">
        <v>17672</v>
      </c>
      <c r="C2823" t="s">
        <v>850</v>
      </c>
      <c r="D2823" t="s">
        <v>566</v>
      </c>
      <c r="E2823" t="s">
        <v>17673</v>
      </c>
      <c r="F2823" t="s">
        <v>17667</v>
      </c>
      <c r="G2823">
        <v>2.0026199999999998</v>
      </c>
      <c r="H2823">
        <v>2.0030199999999998</v>
      </c>
      <c r="I2823">
        <v>8</v>
      </c>
      <c r="J2823">
        <v>-8</v>
      </c>
      <c r="K2823" t="s">
        <v>17</v>
      </c>
      <c r="L2823">
        <f t="shared" si="102"/>
        <v>44875.650000002133</v>
      </c>
      <c r="X2823" t="str">
        <f ca="1"/>
        <v>2025-06-03 08:25:48</v>
      </c>
    </row>
    <row r="2824" spans="1:24" x14ac:dyDescent="0.2">
      <c r="A2824" t="s">
        <v>18</v>
      </c>
      <c r="B2824" t="s">
        <v>17674</v>
      </c>
      <c r="C2824" t="s">
        <v>281</v>
      </c>
      <c r="D2824" t="s">
        <v>566</v>
      </c>
      <c r="E2824" t="s">
        <v>17675</v>
      </c>
      <c r="F2824" t="s">
        <v>17676</v>
      </c>
      <c r="G2824">
        <v>2.0042900000000001</v>
      </c>
      <c r="H2824">
        <v>2.0015700000000001</v>
      </c>
      <c r="I2824">
        <v>2</v>
      </c>
      <c r="J2824">
        <v>1.84</v>
      </c>
      <c r="K2824" t="s">
        <v>17</v>
      </c>
      <c r="L2824">
        <f t="shared" si="102"/>
        <v>44883.650000002133</v>
      </c>
      <c r="X2824" t="str">
        <f ca="1"/>
        <v>2025-06-03 08:23:58</v>
      </c>
    </row>
    <row r="2825" spans="1:24" x14ac:dyDescent="0.2">
      <c r="A2825" t="s">
        <v>18</v>
      </c>
      <c r="B2825" t="s">
        <v>17677</v>
      </c>
      <c r="C2825" t="s">
        <v>266</v>
      </c>
      <c r="D2825" t="s">
        <v>566</v>
      </c>
      <c r="E2825" t="s">
        <v>17678</v>
      </c>
      <c r="F2825" t="s">
        <v>17676</v>
      </c>
      <c r="G2825">
        <v>2.0039199999999999</v>
      </c>
      <c r="H2825">
        <v>2.0015700000000001</v>
      </c>
      <c r="I2825">
        <v>1</v>
      </c>
      <c r="J2825">
        <v>0.92</v>
      </c>
      <c r="K2825" t="s">
        <v>17</v>
      </c>
      <c r="L2825">
        <f t="shared" si="102"/>
        <v>44881.810000002137</v>
      </c>
      <c r="X2825" t="str">
        <f ca="1"/>
        <v>2025-06-03 08:23:48</v>
      </c>
    </row>
    <row r="2826" spans="1:24" x14ac:dyDescent="0.2">
      <c r="A2826" t="s">
        <v>18</v>
      </c>
      <c r="B2826" t="s">
        <v>17679</v>
      </c>
      <c r="C2826" t="s">
        <v>266</v>
      </c>
      <c r="D2826" t="s">
        <v>566</v>
      </c>
      <c r="E2826" t="s">
        <v>17680</v>
      </c>
      <c r="F2826" t="s">
        <v>17681</v>
      </c>
      <c r="G2826">
        <v>2.0037600000000002</v>
      </c>
      <c r="H2826">
        <v>2.0041500000000001</v>
      </c>
      <c r="I2826">
        <v>1</v>
      </c>
      <c r="J2826">
        <v>-1</v>
      </c>
      <c r="K2826" t="s">
        <v>17</v>
      </c>
      <c r="L2826">
        <f t="shared" si="102"/>
        <v>44880.890000002139</v>
      </c>
      <c r="X2826" t="str">
        <f ca="1"/>
        <v>2025-06-03 08:22:38</v>
      </c>
    </row>
    <row r="2827" spans="1:24" x14ac:dyDescent="0.2">
      <c r="A2827" t="s">
        <v>18</v>
      </c>
      <c r="B2827" t="s">
        <v>17682</v>
      </c>
      <c r="C2827" t="s">
        <v>281</v>
      </c>
      <c r="D2827" t="s">
        <v>566</v>
      </c>
      <c r="E2827" t="s">
        <v>17683</v>
      </c>
      <c r="F2827" t="s">
        <v>17681</v>
      </c>
      <c r="G2827">
        <v>2.0044200000000001</v>
      </c>
      <c r="H2827">
        <v>2.0041500000000001</v>
      </c>
      <c r="I2827">
        <v>2</v>
      </c>
      <c r="J2827">
        <v>1.84</v>
      </c>
      <c r="K2827" t="s">
        <v>17</v>
      </c>
      <c r="L2827">
        <f t="shared" si="102"/>
        <v>44881.890000002139</v>
      </c>
      <c r="X2827" t="str">
        <f ca="1"/>
        <v>2025-06-03 08:22:48</v>
      </c>
    </row>
    <row r="2828" spans="1:24" x14ac:dyDescent="0.2">
      <c r="A2828" t="s">
        <v>18</v>
      </c>
      <c r="B2828" t="s">
        <v>17684</v>
      </c>
      <c r="C2828" t="s">
        <v>281</v>
      </c>
      <c r="D2828" t="s">
        <v>566</v>
      </c>
      <c r="E2828" t="s">
        <v>17685</v>
      </c>
      <c r="F2828" t="s">
        <v>17686</v>
      </c>
      <c r="G2828">
        <v>2.0055700000000001</v>
      </c>
      <c r="H2828">
        <v>2.0037400000000001</v>
      </c>
      <c r="I2828">
        <v>2</v>
      </c>
      <c r="J2828">
        <v>1.84</v>
      </c>
      <c r="K2828" t="s">
        <v>17</v>
      </c>
      <c r="L2828">
        <f t="shared" si="102"/>
        <v>44880.050000002142</v>
      </c>
      <c r="X2828" t="str">
        <f ca="1"/>
        <v>2025-06-03 08:21:38</v>
      </c>
    </row>
    <row r="2829" spans="1:24" x14ac:dyDescent="0.2">
      <c r="A2829" t="s">
        <v>18</v>
      </c>
      <c r="B2829" t="s">
        <v>17687</v>
      </c>
      <c r="C2829" t="s">
        <v>4680</v>
      </c>
      <c r="D2829" t="s">
        <v>566</v>
      </c>
      <c r="E2829" t="s">
        <v>17688</v>
      </c>
      <c r="F2829" t="s">
        <v>17686</v>
      </c>
      <c r="G2829">
        <v>2.0060500000000001</v>
      </c>
      <c r="H2829">
        <v>2.0037400000000001</v>
      </c>
      <c r="I2829">
        <v>4</v>
      </c>
      <c r="J2829">
        <v>3.68</v>
      </c>
      <c r="K2829" t="s">
        <v>17</v>
      </c>
      <c r="L2829">
        <f t="shared" si="102"/>
        <v>44878.210000002146</v>
      </c>
      <c r="X2829" t="str">
        <f ca="1"/>
        <v>2025-06-03 08:21:47</v>
      </c>
    </row>
    <row r="2830" spans="1:24" x14ac:dyDescent="0.2">
      <c r="A2830" t="s">
        <v>18</v>
      </c>
      <c r="B2830" t="s">
        <v>17689</v>
      </c>
      <c r="C2830" t="s">
        <v>266</v>
      </c>
      <c r="D2830" t="s">
        <v>566</v>
      </c>
      <c r="E2830" t="s">
        <v>17690</v>
      </c>
      <c r="F2830" t="s">
        <v>17686</v>
      </c>
      <c r="G2830">
        <v>2.00515</v>
      </c>
      <c r="H2830">
        <v>2.0037400000000001</v>
      </c>
      <c r="I2830">
        <v>1</v>
      </c>
      <c r="J2830">
        <v>0.92</v>
      </c>
      <c r="K2830" t="s">
        <v>17</v>
      </c>
      <c r="L2830">
        <f t="shared" si="102"/>
        <v>44874.530000002145</v>
      </c>
      <c r="X2830" t="str">
        <f ca="1"/>
        <v>2025-06-03 08:21:28</v>
      </c>
    </row>
    <row r="2831" spans="1:24" x14ac:dyDescent="0.2">
      <c r="A2831" t="s">
        <v>18</v>
      </c>
      <c r="B2831" t="s">
        <v>17691</v>
      </c>
      <c r="C2831" t="s">
        <v>786</v>
      </c>
      <c r="D2831" t="s">
        <v>566</v>
      </c>
      <c r="E2831" t="s">
        <v>17692</v>
      </c>
      <c r="F2831" t="s">
        <v>17693</v>
      </c>
      <c r="G2831">
        <v>2.0051600000000001</v>
      </c>
      <c r="H2831">
        <v>2.0053399999999999</v>
      </c>
      <c r="I2831">
        <v>2</v>
      </c>
      <c r="J2831">
        <v>-2</v>
      </c>
      <c r="K2831" t="s">
        <v>17</v>
      </c>
      <c r="L2831">
        <f t="shared" si="102"/>
        <v>44873.610000002147</v>
      </c>
      <c r="X2831" t="str">
        <f ca="1"/>
        <v>2025-06-03 08:20:27</v>
      </c>
    </row>
    <row r="2832" spans="1:24" x14ac:dyDescent="0.2">
      <c r="A2832" t="s">
        <v>18</v>
      </c>
      <c r="B2832" t="s">
        <v>17694</v>
      </c>
      <c r="C2832" t="s">
        <v>266</v>
      </c>
      <c r="D2832" t="s">
        <v>566</v>
      </c>
      <c r="E2832" t="s">
        <v>17695</v>
      </c>
      <c r="F2832" t="s">
        <v>17693</v>
      </c>
      <c r="G2832">
        <v>2.00502</v>
      </c>
      <c r="H2832">
        <v>2.0053399999999999</v>
      </c>
      <c r="I2832">
        <v>1</v>
      </c>
      <c r="J2832">
        <v>-1</v>
      </c>
      <c r="K2832" t="s">
        <v>17</v>
      </c>
      <c r="L2832">
        <f t="shared" si="102"/>
        <v>44875.610000002147</v>
      </c>
      <c r="X2832" t="str">
        <f ca="1"/>
        <v>2025-06-03 08:20:18</v>
      </c>
    </row>
    <row r="2833" spans="1:24" x14ac:dyDescent="0.2">
      <c r="A2833" t="s">
        <v>18</v>
      </c>
      <c r="B2833" t="s">
        <v>17696</v>
      </c>
      <c r="C2833" t="s">
        <v>836</v>
      </c>
      <c r="D2833" t="s">
        <v>566</v>
      </c>
      <c r="E2833" t="s">
        <v>17697</v>
      </c>
      <c r="F2833" t="s">
        <v>17693</v>
      </c>
      <c r="G2833">
        <v>2.0056699999999998</v>
      </c>
      <c r="H2833">
        <v>2.0053399999999999</v>
      </c>
      <c r="I2833">
        <v>4</v>
      </c>
      <c r="J2833">
        <v>3.68</v>
      </c>
      <c r="K2833" t="s">
        <v>17</v>
      </c>
      <c r="L2833">
        <f t="shared" si="102"/>
        <v>44876.610000002147</v>
      </c>
      <c r="X2833" t="str">
        <f ca="1"/>
        <v>2025-06-03 08:20:38</v>
      </c>
    </row>
    <row r="2834" spans="1:24" x14ac:dyDescent="0.2">
      <c r="A2834" t="s">
        <v>18</v>
      </c>
      <c r="B2834" t="s">
        <v>17698</v>
      </c>
      <c r="C2834" t="s">
        <v>266</v>
      </c>
      <c r="D2834" t="s">
        <v>566</v>
      </c>
      <c r="E2834" t="s">
        <v>17699</v>
      </c>
      <c r="F2834" t="s">
        <v>17700</v>
      </c>
      <c r="G2834">
        <v>2.0055700000000001</v>
      </c>
      <c r="H2834">
        <v>2.0051600000000001</v>
      </c>
      <c r="I2834">
        <v>1</v>
      </c>
      <c r="J2834">
        <v>0.92</v>
      </c>
      <c r="K2834" t="s">
        <v>17</v>
      </c>
      <c r="L2834">
        <f t="shared" si="102"/>
        <v>44872.930000002147</v>
      </c>
      <c r="X2834" t="str">
        <f ca="1"/>
        <v>2025-06-03 08:19:08</v>
      </c>
    </row>
    <row r="2835" spans="1:24" x14ac:dyDescent="0.2">
      <c r="A2835" t="s">
        <v>18</v>
      </c>
      <c r="B2835" t="s">
        <v>17701</v>
      </c>
      <c r="C2835" t="s">
        <v>786</v>
      </c>
      <c r="D2835" t="s">
        <v>566</v>
      </c>
      <c r="E2835" t="s">
        <v>17702</v>
      </c>
      <c r="F2835" t="s">
        <v>17703</v>
      </c>
      <c r="G2835">
        <v>2.0048400000000002</v>
      </c>
      <c r="H2835">
        <v>2.0049700000000001</v>
      </c>
      <c r="I2835">
        <v>2</v>
      </c>
      <c r="J2835">
        <v>-2</v>
      </c>
      <c r="K2835" t="s">
        <v>17</v>
      </c>
      <c r="L2835">
        <f t="shared" si="102"/>
        <v>44872.010000002148</v>
      </c>
      <c r="X2835" t="str">
        <f ca="1"/>
        <v>2025-06-03 08:18:07</v>
      </c>
    </row>
    <row r="2836" spans="1:24" x14ac:dyDescent="0.2">
      <c r="A2836" t="s">
        <v>18</v>
      </c>
      <c r="B2836" t="s">
        <v>17704</v>
      </c>
      <c r="C2836" t="s">
        <v>266</v>
      </c>
      <c r="D2836" t="s">
        <v>566</v>
      </c>
      <c r="E2836" t="s">
        <v>17705</v>
      </c>
      <c r="F2836" t="s">
        <v>17703</v>
      </c>
      <c r="G2836">
        <v>2.0046300000000001</v>
      </c>
      <c r="H2836">
        <v>2.0049700000000001</v>
      </c>
      <c r="I2836">
        <v>1</v>
      </c>
      <c r="J2836">
        <v>-1</v>
      </c>
      <c r="K2836" t="s">
        <v>17</v>
      </c>
      <c r="L2836">
        <f t="shared" si="102"/>
        <v>44874.010000002148</v>
      </c>
      <c r="X2836" t="str">
        <f ca="1"/>
        <v>2025-06-03 08:17:58</v>
      </c>
    </row>
    <row r="2837" spans="1:24" x14ac:dyDescent="0.2">
      <c r="A2837" t="s">
        <v>18</v>
      </c>
      <c r="B2837" t="s">
        <v>17706</v>
      </c>
      <c r="C2837" t="s">
        <v>4565</v>
      </c>
      <c r="D2837" t="s">
        <v>566</v>
      </c>
      <c r="E2837" t="s">
        <v>17707</v>
      </c>
      <c r="F2837" t="s">
        <v>17703</v>
      </c>
      <c r="G2837">
        <v>2.0051800000000002</v>
      </c>
      <c r="H2837">
        <v>2.0049700000000001</v>
      </c>
      <c r="I2837">
        <v>4</v>
      </c>
      <c r="J2837">
        <v>3.68</v>
      </c>
      <c r="K2837" t="s">
        <v>17</v>
      </c>
      <c r="L2837">
        <f t="shared" si="102"/>
        <v>44875.010000002148</v>
      </c>
      <c r="X2837" t="str">
        <f ca="1"/>
        <v>2025-06-03 08:18:27</v>
      </c>
    </row>
    <row r="2838" spans="1:24" x14ac:dyDescent="0.2">
      <c r="A2838" t="s">
        <v>18</v>
      </c>
      <c r="B2838" t="s">
        <v>17708</v>
      </c>
      <c r="C2838" t="s">
        <v>786</v>
      </c>
      <c r="D2838" t="s">
        <v>566</v>
      </c>
      <c r="E2838" t="s">
        <v>17709</v>
      </c>
      <c r="F2838" t="s">
        <v>17710</v>
      </c>
      <c r="G2838">
        <v>2.0053700000000001</v>
      </c>
      <c r="H2838">
        <v>2.0046300000000001</v>
      </c>
      <c r="I2838">
        <v>2</v>
      </c>
      <c r="J2838">
        <v>1.84</v>
      </c>
      <c r="K2838" t="s">
        <v>17</v>
      </c>
      <c r="L2838">
        <f t="shared" si="102"/>
        <v>44871.330000002148</v>
      </c>
      <c r="X2838" t="str">
        <f ca="1"/>
        <v>2025-06-03 08:16:57</v>
      </c>
    </row>
    <row r="2839" spans="1:24" x14ac:dyDescent="0.2">
      <c r="A2839" t="s">
        <v>18</v>
      </c>
      <c r="B2839" t="s">
        <v>17711</v>
      </c>
      <c r="C2839" t="s">
        <v>266</v>
      </c>
      <c r="D2839" t="s">
        <v>566</v>
      </c>
      <c r="E2839" t="s">
        <v>17712</v>
      </c>
      <c r="F2839" t="s">
        <v>17710</v>
      </c>
      <c r="G2839">
        <v>2.0050400000000002</v>
      </c>
      <c r="H2839">
        <v>2.0046300000000001</v>
      </c>
      <c r="I2839">
        <v>1</v>
      </c>
      <c r="J2839">
        <v>0.92</v>
      </c>
      <c r="K2839" t="s">
        <v>17</v>
      </c>
      <c r="L2839">
        <f t="shared" si="102"/>
        <v>44869.490000002152</v>
      </c>
      <c r="X2839" t="str">
        <f ca="1"/>
        <v>2025-06-03 08:16:48</v>
      </c>
    </row>
    <row r="2840" spans="1:24" x14ac:dyDescent="0.2">
      <c r="A2840" t="s">
        <v>18</v>
      </c>
      <c r="B2840" t="s">
        <v>17713</v>
      </c>
      <c r="C2840" t="s">
        <v>266</v>
      </c>
      <c r="D2840" t="s">
        <v>566</v>
      </c>
      <c r="E2840" t="s">
        <v>17714</v>
      </c>
      <c r="F2840" t="s">
        <v>17715</v>
      </c>
      <c r="G2840">
        <v>2.00563</v>
      </c>
      <c r="H2840">
        <v>2.0050699999999999</v>
      </c>
      <c r="I2840">
        <v>1</v>
      </c>
      <c r="J2840">
        <v>0.92</v>
      </c>
      <c r="K2840" t="s">
        <v>17</v>
      </c>
      <c r="L2840">
        <f t="shared" si="102"/>
        <v>44868.570000002153</v>
      </c>
      <c r="X2840" t="str">
        <f ca="1"/>
        <v>2025-06-03 08:15:37</v>
      </c>
    </row>
    <row r="2841" spans="1:24" x14ac:dyDescent="0.2">
      <c r="A2841" t="s">
        <v>18</v>
      </c>
      <c r="B2841" t="s">
        <v>17716</v>
      </c>
      <c r="C2841" t="s">
        <v>850</v>
      </c>
      <c r="D2841" t="s">
        <v>566</v>
      </c>
      <c r="E2841" t="s">
        <v>17717</v>
      </c>
      <c r="F2841" t="s">
        <v>17715</v>
      </c>
      <c r="G2841">
        <v>2.0055999999999998</v>
      </c>
      <c r="H2841">
        <v>2.0050699999999999</v>
      </c>
      <c r="I2841">
        <v>2</v>
      </c>
      <c r="J2841">
        <v>1.84</v>
      </c>
      <c r="K2841" t="s">
        <v>17</v>
      </c>
      <c r="L2841">
        <f t="shared" si="102"/>
        <v>44867.650000002155</v>
      </c>
      <c r="X2841" t="str">
        <f ca="1"/>
        <v>2025-06-03 08:16:27</v>
      </c>
    </row>
    <row r="2842" spans="1:24" x14ac:dyDescent="0.2">
      <c r="A2842" t="s">
        <v>18</v>
      </c>
      <c r="B2842" t="s">
        <v>17718</v>
      </c>
      <c r="C2842" t="s">
        <v>266</v>
      </c>
      <c r="D2842" t="s">
        <v>566</v>
      </c>
      <c r="E2842" t="s">
        <v>17719</v>
      </c>
      <c r="F2842" t="s">
        <v>17720</v>
      </c>
      <c r="G2842">
        <v>2.00671</v>
      </c>
      <c r="H2842">
        <v>2.00624</v>
      </c>
      <c r="I2842">
        <v>1</v>
      </c>
      <c r="J2842">
        <v>0.92</v>
      </c>
      <c r="K2842" t="s">
        <v>17</v>
      </c>
      <c r="L2842">
        <f t="shared" si="102"/>
        <v>44865.810000002159</v>
      </c>
      <c r="X2842" t="str">
        <f ca="1"/>
        <v>2025-06-03 08:14:28</v>
      </c>
    </row>
    <row r="2843" spans="1:24" x14ac:dyDescent="0.2">
      <c r="A2843" t="s">
        <v>18</v>
      </c>
      <c r="B2843" t="s">
        <v>17721</v>
      </c>
      <c r="C2843" t="s">
        <v>786</v>
      </c>
      <c r="D2843" t="s">
        <v>566</v>
      </c>
      <c r="E2843" t="s">
        <v>17722</v>
      </c>
      <c r="F2843" t="s">
        <v>17720</v>
      </c>
      <c r="G2843">
        <v>2.0071099999999999</v>
      </c>
      <c r="H2843">
        <v>2.00624</v>
      </c>
      <c r="I2843">
        <v>2</v>
      </c>
      <c r="J2843">
        <v>1.84</v>
      </c>
      <c r="K2843" t="s">
        <v>17</v>
      </c>
      <c r="L2843">
        <f t="shared" si="102"/>
        <v>44864.89000000216</v>
      </c>
      <c r="X2843" t="str">
        <f ca="1"/>
        <v>2025-06-03 08:14:37</v>
      </c>
    </row>
    <row r="2844" spans="1:24" x14ac:dyDescent="0.2">
      <c r="A2844" t="s">
        <v>18</v>
      </c>
      <c r="B2844" t="s">
        <v>17723</v>
      </c>
      <c r="C2844" t="s">
        <v>266</v>
      </c>
      <c r="D2844" t="s">
        <v>566</v>
      </c>
      <c r="E2844" t="s">
        <v>17724</v>
      </c>
      <c r="F2844" t="s">
        <v>17725</v>
      </c>
      <c r="G2844">
        <v>2.0050699999999999</v>
      </c>
      <c r="H2844">
        <v>2.00637</v>
      </c>
      <c r="I2844">
        <v>1</v>
      </c>
      <c r="J2844">
        <v>-1</v>
      </c>
      <c r="K2844" t="s">
        <v>17</v>
      </c>
      <c r="L2844">
        <f t="shared" si="102"/>
        <v>44863.050000002164</v>
      </c>
      <c r="X2844" t="str">
        <f ca="1"/>
        <v>2025-06-03 08:13:18</v>
      </c>
    </row>
    <row r="2845" spans="1:24" x14ac:dyDescent="0.2">
      <c r="A2845" t="s">
        <v>18</v>
      </c>
      <c r="B2845" t="s">
        <v>17726</v>
      </c>
      <c r="C2845" t="s">
        <v>4565</v>
      </c>
      <c r="D2845" t="s">
        <v>566</v>
      </c>
      <c r="E2845" t="s">
        <v>17727</v>
      </c>
      <c r="F2845" t="s">
        <v>17725</v>
      </c>
      <c r="G2845">
        <v>2.00651</v>
      </c>
      <c r="H2845">
        <v>2.00637</v>
      </c>
      <c r="I2845">
        <v>8</v>
      </c>
      <c r="J2845">
        <v>7.36</v>
      </c>
      <c r="K2845" t="s">
        <v>17</v>
      </c>
      <c r="L2845">
        <f t="shared" si="102"/>
        <v>44864.050000002164</v>
      </c>
      <c r="X2845" t="str">
        <f ca="1"/>
        <v>2025-06-03 08:13:47</v>
      </c>
    </row>
    <row r="2846" spans="1:24" x14ac:dyDescent="0.2">
      <c r="A2846" t="s">
        <v>18</v>
      </c>
      <c r="B2846" t="s">
        <v>17728</v>
      </c>
      <c r="C2846" t="s">
        <v>4680</v>
      </c>
      <c r="D2846" t="s">
        <v>566</v>
      </c>
      <c r="E2846" t="s">
        <v>17729</v>
      </c>
      <c r="F2846" t="s">
        <v>17725</v>
      </c>
      <c r="G2846">
        <v>2.0062000000000002</v>
      </c>
      <c r="H2846">
        <v>2.00637</v>
      </c>
      <c r="I2846">
        <v>4</v>
      </c>
      <c r="J2846">
        <v>-4</v>
      </c>
      <c r="K2846" t="s">
        <v>17</v>
      </c>
      <c r="L2846">
        <f t="shared" si="102"/>
        <v>44856.690000002163</v>
      </c>
      <c r="X2846" t="str">
        <f ca="1"/>
        <v>2025-06-03 08:13:37</v>
      </c>
    </row>
    <row r="2847" spans="1:24" x14ac:dyDescent="0.2">
      <c r="A2847" t="s">
        <v>18</v>
      </c>
      <c r="B2847" t="s">
        <v>17730</v>
      </c>
      <c r="C2847" t="s">
        <v>786</v>
      </c>
      <c r="D2847" t="s">
        <v>566</v>
      </c>
      <c r="E2847" t="s">
        <v>17731</v>
      </c>
      <c r="F2847" t="s">
        <v>17725</v>
      </c>
      <c r="G2847">
        <v>2.00583</v>
      </c>
      <c r="H2847">
        <v>2.00637</v>
      </c>
      <c r="I2847">
        <v>2</v>
      </c>
      <c r="J2847">
        <v>-2</v>
      </c>
      <c r="K2847" t="s">
        <v>17</v>
      </c>
      <c r="L2847">
        <f t="shared" si="102"/>
        <v>44860.690000002163</v>
      </c>
      <c r="X2847" t="str">
        <f ca="1"/>
        <v>2025-06-03 08:13:27</v>
      </c>
    </row>
    <row r="2848" spans="1:24" x14ac:dyDescent="0.2">
      <c r="A2848" t="s">
        <v>18</v>
      </c>
      <c r="B2848" t="s">
        <v>17732</v>
      </c>
      <c r="C2848" t="s">
        <v>836</v>
      </c>
      <c r="D2848" t="s">
        <v>566</v>
      </c>
      <c r="E2848" t="s">
        <v>17733</v>
      </c>
      <c r="F2848" t="s">
        <v>17734</v>
      </c>
      <c r="G2848">
        <v>2.00657</v>
      </c>
      <c r="H2848">
        <v>2.0048599999999999</v>
      </c>
      <c r="I2848">
        <v>2</v>
      </c>
      <c r="J2848">
        <v>1.84</v>
      </c>
      <c r="K2848" t="s">
        <v>17</v>
      </c>
      <c r="L2848">
        <f t="shared" si="102"/>
        <v>44862.690000002163</v>
      </c>
      <c r="X2848" t="str">
        <f ca="1"/>
        <v>2025-06-03 08:12:27</v>
      </c>
    </row>
    <row r="2849" spans="1:24" x14ac:dyDescent="0.2">
      <c r="A2849" t="s">
        <v>18</v>
      </c>
      <c r="B2849" t="s">
        <v>17735</v>
      </c>
      <c r="C2849" t="s">
        <v>266</v>
      </c>
      <c r="D2849" t="s">
        <v>566</v>
      </c>
      <c r="E2849" t="s">
        <v>17736</v>
      </c>
      <c r="F2849" t="s">
        <v>17734</v>
      </c>
      <c r="G2849">
        <v>2.0065900000000001</v>
      </c>
      <c r="H2849">
        <v>2.0048599999999999</v>
      </c>
      <c r="I2849">
        <v>1</v>
      </c>
      <c r="J2849">
        <v>0.92</v>
      </c>
      <c r="K2849" t="s">
        <v>17</v>
      </c>
      <c r="L2849">
        <f t="shared" si="102"/>
        <v>44860.850000002167</v>
      </c>
      <c r="X2849" t="str">
        <f ca="1"/>
        <v>2025-06-03 08:12:07</v>
      </c>
    </row>
    <row r="2850" spans="1:24" x14ac:dyDescent="0.2">
      <c r="A2850" t="s">
        <v>18</v>
      </c>
      <c r="B2850" t="s">
        <v>17737</v>
      </c>
      <c r="C2850" t="s">
        <v>266</v>
      </c>
      <c r="D2850" t="s">
        <v>566</v>
      </c>
      <c r="E2850" t="s">
        <v>17738</v>
      </c>
      <c r="F2850" t="s">
        <v>17739</v>
      </c>
      <c r="G2850">
        <v>2.0068199999999998</v>
      </c>
      <c r="H2850">
        <v>2.0058400000000001</v>
      </c>
      <c r="I2850">
        <v>1</v>
      </c>
      <c r="J2850">
        <v>0.92</v>
      </c>
      <c r="K2850" t="s">
        <v>17</v>
      </c>
      <c r="L2850">
        <f t="shared" si="102"/>
        <v>44859.930000002169</v>
      </c>
      <c r="X2850" t="str">
        <f ca="1"/>
        <v>2025-06-03 08:10:57</v>
      </c>
    </row>
    <row r="2851" spans="1:24" x14ac:dyDescent="0.2">
      <c r="A2851" t="s">
        <v>18</v>
      </c>
      <c r="B2851" t="s">
        <v>17740</v>
      </c>
      <c r="C2851" t="s">
        <v>281</v>
      </c>
      <c r="D2851" t="s">
        <v>566</v>
      </c>
      <c r="E2851" t="s">
        <v>17741</v>
      </c>
      <c r="F2851" t="s">
        <v>17742</v>
      </c>
      <c r="G2851">
        <v>2.0073799999999999</v>
      </c>
      <c r="H2851">
        <v>2.0067400000000002</v>
      </c>
      <c r="I2851">
        <v>2</v>
      </c>
      <c r="J2851">
        <v>1.84</v>
      </c>
      <c r="K2851" t="s">
        <v>17</v>
      </c>
      <c r="L2851">
        <f t="shared" si="102"/>
        <v>44859.01000000217</v>
      </c>
      <c r="X2851" t="str">
        <f ca="1"/>
        <v>2025-06-03 08:09:57</v>
      </c>
    </row>
    <row r="2852" spans="1:24" x14ac:dyDescent="0.2">
      <c r="A2852" t="s">
        <v>18</v>
      </c>
      <c r="B2852" t="s">
        <v>17743</v>
      </c>
      <c r="C2852" t="s">
        <v>266</v>
      </c>
      <c r="D2852" t="s">
        <v>566</v>
      </c>
      <c r="E2852" t="s">
        <v>17744</v>
      </c>
      <c r="F2852" t="s">
        <v>17742</v>
      </c>
      <c r="G2852">
        <v>2.0073699999999999</v>
      </c>
      <c r="H2852">
        <v>2.0067400000000002</v>
      </c>
      <c r="I2852">
        <v>1</v>
      </c>
      <c r="J2852">
        <v>0.92</v>
      </c>
      <c r="K2852" t="s">
        <v>17</v>
      </c>
      <c r="L2852">
        <f t="shared" si="102"/>
        <v>44857.170000002174</v>
      </c>
      <c r="X2852" t="str">
        <f ca="1"/>
        <v>2025-06-03 08:09:47</v>
      </c>
    </row>
    <row r="2853" spans="1:24" x14ac:dyDescent="0.2">
      <c r="A2853" t="s">
        <v>18</v>
      </c>
      <c r="B2853" t="s">
        <v>17745</v>
      </c>
      <c r="C2853" t="s">
        <v>850</v>
      </c>
      <c r="D2853" t="s">
        <v>566</v>
      </c>
      <c r="E2853" t="s">
        <v>17746</v>
      </c>
      <c r="F2853" t="s">
        <v>17742</v>
      </c>
      <c r="G2853">
        <v>2.0074000000000001</v>
      </c>
      <c r="H2853">
        <v>2.0067400000000002</v>
      </c>
      <c r="I2853">
        <v>4</v>
      </c>
      <c r="J2853">
        <v>3.68</v>
      </c>
      <c r="K2853" t="s">
        <v>17</v>
      </c>
      <c r="L2853">
        <f t="shared" si="102"/>
        <v>44856.250000002176</v>
      </c>
      <c r="X2853" t="str">
        <f ca="1"/>
        <v>2025-06-03 08:10:37</v>
      </c>
    </row>
    <row r="2854" spans="1:24" x14ac:dyDescent="0.2">
      <c r="A2854" t="s">
        <v>18</v>
      </c>
      <c r="B2854" t="s">
        <v>17747</v>
      </c>
      <c r="C2854" t="s">
        <v>266</v>
      </c>
      <c r="D2854" t="s">
        <v>566</v>
      </c>
      <c r="E2854" t="s">
        <v>17748</v>
      </c>
      <c r="F2854" t="s">
        <v>17749</v>
      </c>
      <c r="G2854">
        <v>2.00712</v>
      </c>
      <c r="H2854">
        <v>2.0074999999999998</v>
      </c>
      <c r="I2854">
        <v>1</v>
      </c>
      <c r="J2854">
        <v>-1</v>
      </c>
      <c r="K2854" t="s">
        <v>17</v>
      </c>
      <c r="L2854">
        <f t="shared" si="102"/>
        <v>44852.570000002175</v>
      </c>
      <c r="X2854" t="str">
        <f ca="1"/>
        <v>2025-06-03 08:08:37</v>
      </c>
    </row>
    <row r="2855" spans="1:24" x14ac:dyDescent="0.2">
      <c r="A2855" t="s">
        <v>18</v>
      </c>
      <c r="B2855" t="s">
        <v>17750</v>
      </c>
      <c r="C2855" t="s">
        <v>786</v>
      </c>
      <c r="D2855" t="s">
        <v>566</v>
      </c>
      <c r="E2855" t="s">
        <v>17751</v>
      </c>
      <c r="F2855" t="s">
        <v>17749</v>
      </c>
      <c r="G2855">
        <v>2.00766</v>
      </c>
      <c r="H2855">
        <v>2.0074999999999998</v>
      </c>
      <c r="I2855">
        <v>2</v>
      </c>
      <c r="J2855">
        <v>1.84</v>
      </c>
      <c r="K2855" t="s">
        <v>17</v>
      </c>
      <c r="L2855">
        <f t="shared" si="102"/>
        <v>44853.570000002175</v>
      </c>
      <c r="X2855" t="str">
        <f ca="1"/>
        <v>2025-06-03 08:08:46</v>
      </c>
    </row>
    <row r="2856" spans="1:24" x14ac:dyDescent="0.2">
      <c r="A2856" t="s">
        <v>18</v>
      </c>
      <c r="B2856" t="s">
        <v>17752</v>
      </c>
      <c r="C2856" t="s">
        <v>850</v>
      </c>
      <c r="D2856" t="s">
        <v>566</v>
      </c>
      <c r="E2856" t="s">
        <v>17753</v>
      </c>
      <c r="F2856" t="s">
        <v>17749</v>
      </c>
      <c r="G2856">
        <v>2.0077500000000001</v>
      </c>
      <c r="H2856">
        <v>2.0074999999999998</v>
      </c>
      <c r="I2856">
        <v>4</v>
      </c>
      <c r="J2856">
        <v>3.68</v>
      </c>
      <c r="K2856" t="s">
        <v>17</v>
      </c>
      <c r="L2856">
        <f t="shared" si="102"/>
        <v>44851.730000002179</v>
      </c>
      <c r="X2856" t="str">
        <f ca="1"/>
        <v>2025-06-03 08:09:27</v>
      </c>
    </row>
    <row r="2857" spans="1:24" x14ac:dyDescent="0.2">
      <c r="A2857" t="s">
        <v>18</v>
      </c>
      <c r="B2857" t="s">
        <v>17754</v>
      </c>
      <c r="C2857" t="s">
        <v>266</v>
      </c>
      <c r="D2857" t="s">
        <v>566</v>
      </c>
      <c r="E2857" t="s">
        <v>17755</v>
      </c>
      <c r="F2857" t="s">
        <v>17756</v>
      </c>
      <c r="G2857">
        <v>2.0072100000000002</v>
      </c>
      <c r="H2857">
        <v>2.0065900000000001</v>
      </c>
      <c r="I2857">
        <v>1</v>
      </c>
      <c r="J2857">
        <v>0.92</v>
      </c>
      <c r="K2857" t="s">
        <v>17</v>
      </c>
      <c r="L2857">
        <f t="shared" si="102"/>
        <v>44848.050000002178</v>
      </c>
      <c r="X2857" t="str">
        <f ca="1"/>
        <v>2025-06-03 08:07:26</v>
      </c>
    </row>
    <row r="2858" spans="1:24" x14ac:dyDescent="0.2">
      <c r="A2858" t="s">
        <v>18</v>
      </c>
      <c r="B2858" t="s">
        <v>17757</v>
      </c>
      <c r="C2858" t="s">
        <v>266</v>
      </c>
      <c r="D2858" t="s">
        <v>566</v>
      </c>
      <c r="E2858" t="s">
        <v>17758</v>
      </c>
      <c r="F2858" t="s">
        <v>17759</v>
      </c>
      <c r="G2858">
        <v>2.0085099999999998</v>
      </c>
      <c r="H2858">
        <v>2.0070399999999999</v>
      </c>
      <c r="I2858">
        <v>1</v>
      </c>
      <c r="J2858">
        <v>0.92</v>
      </c>
      <c r="K2858" t="s">
        <v>17</v>
      </c>
      <c r="L2858">
        <f t="shared" si="102"/>
        <v>44847.13000000218</v>
      </c>
      <c r="X2858" t="str">
        <f ca="1"/>
        <v>2025-06-03 08:06:16</v>
      </c>
    </row>
    <row r="2859" spans="1:24" x14ac:dyDescent="0.2">
      <c r="A2859" t="s">
        <v>18</v>
      </c>
      <c r="B2859" t="s">
        <v>17760</v>
      </c>
      <c r="C2859" t="s">
        <v>281</v>
      </c>
      <c r="D2859" t="s">
        <v>566</v>
      </c>
      <c r="E2859" t="s">
        <v>17761</v>
      </c>
      <c r="F2859" t="s">
        <v>17759</v>
      </c>
      <c r="G2859">
        <v>2.0085299999999999</v>
      </c>
      <c r="H2859">
        <v>2.0070399999999999</v>
      </c>
      <c r="I2859">
        <v>2</v>
      </c>
      <c r="J2859">
        <v>1.84</v>
      </c>
      <c r="K2859" t="s">
        <v>17</v>
      </c>
      <c r="L2859">
        <f t="shared" si="102"/>
        <v>44846.210000002182</v>
      </c>
      <c r="X2859" t="str">
        <f ca="1"/>
        <v>2025-06-03 08:06:26</v>
      </c>
    </row>
    <row r="2860" spans="1:24" x14ac:dyDescent="0.2">
      <c r="A2860" t="s">
        <v>18</v>
      </c>
      <c r="B2860" t="s">
        <v>17762</v>
      </c>
      <c r="C2860" t="s">
        <v>266</v>
      </c>
      <c r="D2860" t="s">
        <v>566</v>
      </c>
      <c r="E2860" t="s">
        <v>17763</v>
      </c>
      <c r="F2860" t="s">
        <v>17764</v>
      </c>
      <c r="G2860">
        <v>2.0088499999999998</v>
      </c>
      <c r="H2860">
        <v>2.0082499999999999</v>
      </c>
      <c r="I2860">
        <v>1</v>
      </c>
      <c r="J2860">
        <v>0.92</v>
      </c>
      <c r="K2860" t="s">
        <v>17</v>
      </c>
      <c r="L2860">
        <f t="shared" si="102"/>
        <v>44844.370000002185</v>
      </c>
      <c r="X2860" t="str">
        <f ca="1"/>
        <v>2025-06-03 08:05:06</v>
      </c>
    </row>
    <row r="2861" spans="1:24" x14ac:dyDescent="0.2">
      <c r="A2861" t="s">
        <v>18</v>
      </c>
      <c r="B2861" t="s">
        <v>17765</v>
      </c>
      <c r="C2861" t="s">
        <v>281</v>
      </c>
      <c r="D2861" t="s">
        <v>566</v>
      </c>
      <c r="E2861" t="s">
        <v>17766</v>
      </c>
      <c r="F2861" t="s">
        <v>17764</v>
      </c>
      <c r="G2861">
        <v>2.0094500000000002</v>
      </c>
      <c r="H2861">
        <v>2.0082499999999999</v>
      </c>
      <c r="I2861">
        <v>2</v>
      </c>
      <c r="J2861">
        <v>1.84</v>
      </c>
      <c r="K2861" t="s">
        <v>17</v>
      </c>
      <c r="L2861">
        <f t="shared" si="102"/>
        <v>44843.450000002187</v>
      </c>
      <c r="X2861" t="str">
        <f ca="1"/>
        <v>2025-06-03 08:05:16</v>
      </c>
    </row>
    <row r="2862" spans="1:24" x14ac:dyDescent="0.2">
      <c r="A2862" t="s">
        <v>18</v>
      </c>
      <c r="B2862" t="s">
        <v>17767</v>
      </c>
      <c r="C2862" t="s">
        <v>266</v>
      </c>
      <c r="D2862" t="s">
        <v>566</v>
      </c>
      <c r="E2862" t="s">
        <v>17768</v>
      </c>
      <c r="F2862" t="s">
        <v>17769</v>
      </c>
      <c r="G2862">
        <v>2.0102799999999998</v>
      </c>
      <c r="H2862">
        <v>2.00895</v>
      </c>
      <c r="I2862">
        <v>1</v>
      </c>
      <c r="J2862">
        <v>0.92</v>
      </c>
      <c r="K2862" t="s">
        <v>17</v>
      </c>
      <c r="L2862">
        <f t="shared" si="102"/>
        <v>44841.610000002191</v>
      </c>
      <c r="X2862" t="str">
        <f ca="1"/>
        <v>2025-06-03 08:03:56</v>
      </c>
    </row>
    <row r="2863" spans="1:24" x14ac:dyDescent="0.2">
      <c r="A2863" t="s">
        <v>18</v>
      </c>
      <c r="B2863" t="s">
        <v>17770</v>
      </c>
      <c r="C2863" t="s">
        <v>786</v>
      </c>
      <c r="D2863" t="s">
        <v>566</v>
      </c>
      <c r="E2863" t="s">
        <v>17771</v>
      </c>
      <c r="F2863" t="s">
        <v>17769</v>
      </c>
      <c r="G2863">
        <v>2.0104299999999999</v>
      </c>
      <c r="H2863">
        <v>2.00895</v>
      </c>
      <c r="I2863">
        <v>2</v>
      </c>
      <c r="J2863">
        <v>1.84</v>
      </c>
      <c r="K2863" t="s">
        <v>17</v>
      </c>
      <c r="L2863">
        <f t="shared" si="102"/>
        <v>44840.690000002192</v>
      </c>
      <c r="X2863" t="str">
        <f ca="1"/>
        <v>2025-06-03 08:04:05</v>
      </c>
    </row>
    <row r="2864" spans="1:24" x14ac:dyDescent="0.2">
      <c r="A2864" t="s">
        <v>18</v>
      </c>
      <c r="B2864" t="s">
        <v>17772</v>
      </c>
      <c r="C2864" t="s">
        <v>840</v>
      </c>
      <c r="D2864" t="s">
        <v>566</v>
      </c>
      <c r="E2864" t="s">
        <v>17773</v>
      </c>
      <c r="F2864" t="s">
        <v>17774</v>
      </c>
      <c r="G2864">
        <v>2.0110199999999998</v>
      </c>
      <c r="H2864">
        <v>2.0106600000000001</v>
      </c>
      <c r="I2864">
        <v>4</v>
      </c>
      <c r="J2864">
        <v>3.68</v>
      </c>
      <c r="K2864" t="s">
        <v>17</v>
      </c>
      <c r="L2864">
        <f t="shared" si="102"/>
        <v>44838.850000002196</v>
      </c>
      <c r="X2864" t="str">
        <f ca="1"/>
        <v>2025-06-03 08:03:25</v>
      </c>
    </row>
    <row r="2865" spans="1:24" x14ac:dyDescent="0.2">
      <c r="A2865" t="s">
        <v>18</v>
      </c>
      <c r="B2865" t="s">
        <v>17775</v>
      </c>
      <c r="C2865" t="s">
        <v>850</v>
      </c>
      <c r="D2865" t="s">
        <v>566</v>
      </c>
      <c r="E2865" t="s">
        <v>17776</v>
      </c>
      <c r="F2865" t="s">
        <v>17774</v>
      </c>
      <c r="G2865">
        <v>2.01119</v>
      </c>
      <c r="H2865">
        <v>2.0106600000000001</v>
      </c>
      <c r="I2865">
        <v>8</v>
      </c>
      <c r="J2865">
        <v>7.36</v>
      </c>
      <c r="K2865" t="s">
        <v>17</v>
      </c>
      <c r="L2865">
        <f t="shared" si="102"/>
        <v>44835.170000002196</v>
      </c>
      <c r="X2865" t="str">
        <f ca="1"/>
        <v>2025-06-03 08:03:35</v>
      </c>
    </row>
    <row r="2866" spans="1:24" x14ac:dyDescent="0.2">
      <c r="A2866" t="s">
        <v>18</v>
      </c>
      <c r="B2866" t="s">
        <v>17777</v>
      </c>
      <c r="C2866" t="s">
        <v>2633</v>
      </c>
      <c r="D2866" t="s">
        <v>566</v>
      </c>
      <c r="E2866" t="s">
        <v>17778</v>
      </c>
      <c r="F2866" t="s">
        <v>17774</v>
      </c>
      <c r="G2866">
        <v>2.0105200000000001</v>
      </c>
      <c r="H2866">
        <v>2.0106600000000001</v>
      </c>
      <c r="I2866">
        <v>2</v>
      </c>
      <c r="J2866">
        <v>-2</v>
      </c>
      <c r="K2866" t="s">
        <v>17</v>
      </c>
      <c r="L2866">
        <f t="shared" si="102"/>
        <v>44827.810000002195</v>
      </c>
      <c r="X2866" t="str">
        <f ca="1"/>
        <v>2025-06-03 08:03:16</v>
      </c>
    </row>
    <row r="2867" spans="1:24" x14ac:dyDescent="0.2">
      <c r="A2867" t="s">
        <v>18</v>
      </c>
      <c r="B2867" t="s">
        <v>17779</v>
      </c>
      <c r="C2867" t="s">
        <v>4379</v>
      </c>
      <c r="D2867" t="s">
        <v>566</v>
      </c>
      <c r="E2867" t="s">
        <v>17780</v>
      </c>
      <c r="F2867" t="s">
        <v>17774</v>
      </c>
      <c r="G2867">
        <v>2.0105200000000001</v>
      </c>
      <c r="H2867">
        <v>2.0106600000000001</v>
      </c>
      <c r="I2867">
        <v>1</v>
      </c>
      <c r="J2867">
        <v>-1</v>
      </c>
      <c r="K2867" t="s">
        <v>17</v>
      </c>
      <c r="L2867">
        <f t="shared" si="102"/>
        <v>44829.810000002195</v>
      </c>
      <c r="X2867" t="str">
        <f ca="1"/>
        <v>2025-06-03 08:02:46</v>
      </c>
    </row>
    <row r="2868" spans="1:24" x14ac:dyDescent="0.2">
      <c r="A2868" t="s">
        <v>18</v>
      </c>
      <c r="B2868" t="s">
        <v>17781</v>
      </c>
      <c r="C2868" t="s">
        <v>786</v>
      </c>
      <c r="D2868" t="s">
        <v>566</v>
      </c>
      <c r="E2868" t="s">
        <v>17782</v>
      </c>
      <c r="F2868" t="s">
        <v>17783</v>
      </c>
      <c r="G2868">
        <v>2.01071</v>
      </c>
      <c r="H2868">
        <v>2.0101399999999998</v>
      </c>
      <c r="I2868">
        <v>2</v>
      </c>
      <c r="J2868">
        <v>1.84</v>
      </c>
      <c r="K2868" t="s">
        <v>17</v>
      </c>
      <c r="L2868">
        <f t="shared" si="102"/>
        <v>44830.810000002195</v>
      </c>
      <c r="X2868" t="str">
        <f ca="1"/>
        <v>2025-06-03 08:01:44</v>
      </c>
    </row>
    <row r="2869" spans="1:24" x14ac:dyDescent="0.2">
      <c r="A2869" t="s">
        <v>18</v>
      </c>
      <c r="B2869" t="s">
        <v>17784</v>
      </c>
      <c r="C2869" t="s">
        <v>266</v>
      </c>
      <c r="D2869" t="s">
        <v>566</v>
      </c>
      <c r="E2869" t="s">
        <v>17785</v>
      </c>
      <c r="F2869" t="s">
        <v>17783</v>
      </c>
      <c r="G2869">
        <v>2.0102500000000001</v>
      </c>
      <c r="H2869">
        <v>2.0101399999999998</v>
      </c>
      <c r="I2869">
        <v>1</v>
      </c>
      <c r="J2869">
        <v>0.92</v>
      </c>
      <c r="K2869" t="s">
        <v>17</v>
      </c>
      <c r="L2869">
        <f t="shared" si="102"/>
        <v>44828.970000002199</v>
      </c>
      <c r="X2869" t="str">
        <f ca="1"/>
        <v>2025-06-03 08:01:35</v>
      </c>
    </row>
    <row r="2870" spans="1:24" x14ac:dyDescent="0.2">
      <c r="A2870" t="s">
        <v>18</v>
      </c>
      <c r="B2870" t="s">
        <v>17786</v>
      </c>
      <c r="C2870" t="s">
        <v>266</v>
      </c>
      <c r="D2870" t="s">
        <v>566</v>
      </c>
      <c r="E2870" t="s">
        <v>17787</v>
      </c>
      <c r="F2870" t="s">
        <v>17788</v>
      </c>
      <c r="G2870">
        <v>2.01119</v>
      </c>
      <c r="H2870">
        <v>2.0103499999999999</v>
      </c>
      <c r="I2870">
        <v>1</v>
      </c>
      <c r="J2870">
        <v>0.92</v>
      </c>
      <c r="K2870" t="s">
        <v>17</v>
      </c>
      <c r="L2870">
        <f t="shared" si="102"/>
        <v>44828.0500000022</v>
      </c>
      <c r="X2870" t="str">
        <f ca="1"/>
        <v>2025-06-03 08:00:25</v>
      </c>
    </row>
    <row r="2871" spans="1:24" x14ac:dyDescent="0.2">
      <c r="A2871" t="s">
        <v>18</v>
      </c>
      <c r="B2871" t="s">
        <v>17789</v>
      </c>
      <c r="C2871" t="s">
        <v>786</v>
      </c>
      <c r="D2871" t="s">
        <v>566</v>
      </c>
      <c r="E2871" t="s">
        <v>17790</v>
      </c>
      <c r="F2871" t="s">
        <v>17788</v>
      </c>
      <c r="G2871">
        <v>2.0112299999999999</v>
      </c>
      <c r="H2871">
        <v>2.0103499999999999</v>
      </c>
      <c r="I2871">
        <v>2</v>
      </c>
      <c r="J2871">
        <v>1.84</v>
      </c>
      <c r="K2871" t="s">
        <v>17</v>
      </c>
      <c r="L2871">
        <f t="shared" si="102"/>
        <v>44827.130000002202</v>
      </c>
      <c r="X2871" t="str">
        <f ca="1"/>
        <v>2025-06-03 08:00:34</v>
      </c>
    </row>
    <row r="2872" spans="1:24" x14ac:dyDescent="0.2">
      <c r="A2872" t="s">
        <v>18</v>
      </c>
      <c r="B2872" t="s">
        <v>17791</v>
      </c>
      <c r="C2872" t="s">
        <v>4565</v>
      </c>
      <c r="D2872" t="s">
        <v>566</v>
      </c>
      <c r="E2872" t="s">
        <v>17792</v>
      </c>
      <c r="F2872" t="s">
        <v>17788</v>
      </c>
      <c r="G2872">
        <v>2.0112999999999999</v>
      </c>
      <c r="H2872">
        <v>2.0103499999999999</v>
      </c>
      <c r="I2872">
        <v>4</v>
      </c>
      <c r="J2872">
        <v>3.68</v>
      </c>
      <c r="K2872" t="s">
        <v>17</v>
      </c>
      <c r="L2872">
        <f t="shared" si="102"/>
        <v>44825.290000002205</v>
      </c>
      <c r="X2872" t="str">
        <f ca="1"/>
        <v>2025-06-03 08:00:54</v>
      </c>
    </row>
    <row r="2873" spans="1:24" x14ac:dyDescent="0.2">
      <c r="A2873" t="s">
        <v>18</v>
      </c>
      <c r="B2873" t="s">
        <v>17793</v>
      </c>
      <c r="C2873" t="s">
        <v>222</v>
      </c>
      <c r="D2873" t="s">
        <v>566</v>
      </c>
      <c r="E2873" t="s">
        <v>17794</v>
      </c>
      <c r="F2873" t="s">
        <v>17795</v>
      </c>
      <c r="G2873">
        <v>2.01092</v>
      </c>
      <c r="H2873">
        <v>2.0110299999999999</v>
      </c>
      <c r="I2873">
        <v>2</v>
      </c>
      <c r="J2873">
        <v>-2</v>
      </c>
      <c r="K2873" t="s">
        <v>17</v>
      </c>
      <c r="L2873">
        <f t="shared" si="102"/>
        <v>44821.610000002205</v>
      </c>
      <c r="X2873" t="str">
        <f ca="1"/>
        <v>2025-06-03 07:59:54</v>
      </c>
    </row>
    <row r="2874" spans="1:24" x14ac:dyDescent="0.2">
      <c r="A2874" t="s">
        <v>18</v>
      </c>
      <c r="B2874" t="s">
        <v>17796</v>
      </c>
      <c r="C2874" t="s">
        <v>6909</v>
      </c>
      <c r="D2874" t="s">
        <v>566</v>
      </c>
      <c r="E2874" t="s">
        <v>17797</v>
      </c>
      <c r="F2874" t="s">
        <v>17795</v>
      </c>
      <c r="G2874">
        <v>2.0114899999999998</v>
      </c>
      <c r="H2874">
        <v>2.0110299999999999</v>
      </c>
      <c r="I2874">
        <v>4</v>
      </c>
      <c r="J2874">
        <v>3.64</v>
      </c>
      <c r="K2874" t="s">
        <v>17</v>
      </c>
      <c r="L2874">
        <f t="shared" si="102"/>
        <v>44823.610000002205</v>
      </c>
      <c r="X2874" t="str">
        <f ca="1"/>
        <v>2025-06-03 08:00:04</v>
      </c>
    </row>
    <row r="2875" spans="1:24" x14ac:dyDescent="0.2">
      <c r="A2875" t="s">
        <v>18</v>
      </c>
      <c r="B2875" t="s">
        <v>17798</v>
      </c>
      <c r="C2875" t="s">
        <v>5765</v>
      </c>
      <c r="D2875" t="s">
        <v>566</v>
      </c>
      <c r="E2875" t="s">
        <v>17799</v>
      </c>
      <c r="F2875" t="s">
        <v>17795</v>
      </c>
      <c r="G2875">
        <v>2.01057</v>
      </c>
      <c r="H2875">
        <v>2.0110299999999999</v>
      </c>
      <c r="I2875">
        <v>1</v>
      </c>
      <c r="J2875">
        <v>-1</v>
      </c>
      <c r="K2875" t="s">
        <v>17</v>
      </c>
      <c r="L2875">
        <f t="shared" si="102"/>
        <v>44819.970000002206</v>
      </c>
      <c r="X2875" t="str">
        <f ca="1"/>
        <v>2025-06-03 07:59:14</v>
      </c>
    </row>
    <row r="2876" spans="1:24" x14ac:dyDescent="0.2">
      <c r="A2876" t="s">
        <v>18</v>
      </c>
      <c r="B2876" t="s">
        <v>17800</v>
      </c>
      <c r="C2876" t="s">
        <v>4379</v>
      </c>
      <c r="D2876" t="s">
        <v>566</v>
      </c>
      <c r="E2876" t="s">
        <v>17801</v>
      </c>
      <c r="F2876" t="s">
        <v>17802</v>
      </c>
      <c r="G2876">
        <v>2.0097800000000001</v>
      </c>
      <c r="H2876">
        <v>2.01023</v>
      </c>
      <c r="I2876">
        <v>1</v>
      </c>
      <c r="J2876">
        <v>-1</v>
      </c>
      <c r="K2876" t="s">
        <v>17</v>
      </c>
      <c r="L2876">
        <f t="shared" si="102"/>
        <v>44820.970000002206</v>
      </c>
      <c r="X2876" t="str">
        <f ca="1"/>
        <v>2025-06-03 07:58:05</v>
      </c>
    </row>
    <row r="2877" spans="1:24" x14ac:dyDescent="0.2">
      <c r="A2877" t="s">
        <v>18</v>
      </c>
      <c r="B2877" t="s">
        <v>17803</v>
      </c>
      <c r="C2877" t="s">
        <v>836</v>
      </c>
      <c r="D2877" t="s">
        <v>566</v>
      </c>
      <c r="E2877" t="s">
        <v>17804</v>
      </c>
      <c r="F2877" t="s">
        <v>17802</v>
      </c>
      <c r="G2877">
        <v>2.0105300000000002</v>
      </c>
      <c r="H2877">
        <v>2.01023</v>
      </c>
      <c r="I2877">
        <v>4</v>
      </c>
      <c r="J2877">
        <v>3.64</v>
      </c>
      <c r="K2877" t="s">
        <v>17</v>
      </c>
      <c r="L2877">
        <f t="shared" si="102"/>
        <v>44821.970000002206</v>
      </c>
      <c r="X2877" t="str">
        <f ca="1"/>
        <v>2025-06-03 07:58:24</v>
      </c>
    </row>
    <row r="2878" spans="1:24" x14ac:dyDescent="0.2">
      <c r="A2878" t="s">
        <v>18</v>
      </c>
      <c r="B2878" t="s">
        <v>17805</v>
      </c>
      <c r="C2878" t="s">
        <v>281</v>
      </c>
      <c r="D2878" t="s">
        <v>566</v>
      </c>
      <c r="E2878" t="s">
        <v>17806</v>
      </c>
      <c r="F2878" t="s">
        <v>17802</v>
      </c>
      <c r="G2878">
        <v>2.0104899999999999</v>
      </c>
      <c r="H2878">
        <v>2.01023</v>
      </c>
      <c r="I2878">
        <v>2</v>
      </c>
      <c r="J2878">
        <v>1.82</v>
      </c>
      <c r="K2878" t="s">
        <v>17</v>
      </c>
      <c r="L2878">
        <f t="shared" si="102"/>
        <v>44818.330000002206</v>
      </c>
      <c r="X2878" t="str">
        <f ca="1"/>
        <v>2025-06-03 07:58:14</v>
      </c>
    </row>
    <row r="2879" spans="1:24" x14ac:dyDescent="0.2">
      <c r="A2879" t="s">
        <v>18</v>
      </c>
      <c r="B2879" t="s">
        <v>17807</v>
      </c>
      <c r="C2879" t="s">
        <v>4680</v>
      </c>
      <c r="D2879" t="s">
        <v>566</v>
      </c>
      <c r="E2879" t="s">
        <v>17808</v>
      </c>
      <c r="F2879" t="s">
        <v>17809</v>
      </c>
      <c r="G2879">
        <v>2.0103599999999999</v>
      </c>
      <c r="H2879">
        <v>2.0103200000000001</v>
      </c>
      <c r="I2879">
        <v>2</v>
      </c>
      <c r="J2879">
        <v>1.82</v>
      </c>
      <c r="K2879" t="s">
        <v>17</v>
      </c>
      <c r="L2879">
        <f t="shared" si="102"/>
        <v>44816.510000002207</v>
      </c>
      <c r="X2879" t="str">
        <f ca="1"/>
        <v>2025-06-03 07:57:14</v>
      </c>
    </row>
    <row r="2880" spans="1:24" x14ac:dyDescent="0.2">
      <c r="A2880" t="s">
        <v>18</v>
      </c>
      <c r="B2880" t="s">
        <v>17810</v>
      </c>
      <c r="C2880" t="s">
        <v>266</v>
      </c>
      <c r="D2880" t="s">
        <v>566</v>
      </c>
      <c r="E2880" t="s">
        <v>17811</v>
      </c>
      <c r="F2880" t="s">
        <v>17809</v>
      </c>
      <c r="G2880">
        <v>2.0097499999999999</v>
      </c>
      <c r="H2880">
        <v>2.0103200000000001</v>
      </c>
      <c r="I2880">
        <v>1</v>
      </c>
      <c r="J2880">
        <v>-1</v>
      </c>
      <c r="K2880" t="s">
        <v>17</v>
      </c>
      <c r="L2880">
        <f t="shared" si="102"/>
        <v>44814.690000002207</v>
      </c>
      <c r="X2880" t="str">
        <f ca="1"/>
        <v>2025-06-03 07:56:55</v>
      </c>
    </row>
    <row r="2881" spans="1:24" x14ac:dyDescent="0.2">
      <c r="A2881" t="s">
        <v>18</v>
      </c>
      <c r="B2881" t="s">
        <v>17812</v>
      </c>
      <c r="C2881" t="s">
        <v>6909</v>
      </c>
      <c r="D2881" t="s">
        <v>566</v>
      </c>
      <c r="E2881" t="s">
        <v>17813</v>
      </c>
      <c r="F2881" t="s">
        <v>17809</v>
      </c>
      <c r="G2881">
        <v>2.0108600000000001</v>
      </c>
      <c r="H2881">
        <v>2.0103200000000001</v>
      </c>
      <c r="I2881">
        <v>4</v>
      </c>
      <c r="J2881">
        <v>3.64</v>
      </c>
      <c r="K2881" t="s">
        <v>17</v>
      </c>
      <c r="L2881">
        <f t="shared" si="102"/>
        <v>44815.690000002207</v>
      </c>
      <c r="X2881" t="str">
        <f ca="1"/>
        <v>2025-06-03 07:57:44</v>
      </c>
    </row>
    <row r="2882" spans="1:24" x14ac:dyDescent="0.2">
      <c r="A2882" t="s">
        <v>11</v>
      </c>
      <c r="B2882" t="s">
        <v>17814</v>
      </c>
      <c r="C2882" t="s">
        <v>4680</v>
      </c>
      <c r="D2882" t="s">
        <v>566</v>
      </c>
      <c r="E2882" t="s">
        <v>17815</v>
      </c>
      <c r="F2882" t="s">
        <v>17816</v>
      </c>
      <c r="G2882">
        <v>2.0107200000000001</v>
      </c>
      <c r="H2882">
        <v>2.0099200000000002</v>
      </c>
      <c r="I2882">
        <v>4</v>
      </c>
      <c r="J2882">
        <v>-4</v>
      </c>
      <c r="K2882" t="s">
        <v>17</v>
      </c>
      <c r="L2882">
        <f t="shared" si="102"/>
        <v>44812.050000002208</v>
      </c>
      <c r="X2882" t="str">
        <f ca="1"/>
        <v>2025-06-03 07:56:04</v>
      </c>
    </row>
    <row r="2883" spans="1:24" x14ac:dyDescent="0.2">
      <c r="A2883" t="s">
        <v>11</v>
      </c>
      <c r="B2883" t="s">
        <v>17817</v>
      </c>
      <c r="C2883" t="s">
        <v>4565</v>
      </c>
      <c r="D2883" t="s">
        <v>566</v>
      </c>
      <c r="E2883" t="s">
        <v>17818</v>
      </c>
      <c r="F2883" t="s">
        <v>17816</v>
      </c>
      <c r="G2883">
        <v>2.0103800000000001</v>
      </c>
      <c r="H2883">
        <v>2.0099200000000002</v>
      </c>
      <c r="I2883">
        <v>8</v>
      </c>
      <c r="J2883">
        <v>-8</v>
      </c>
      <c r="K2883" t="s">
        <v>17</v>
      </c>
      <c r="L2883">
        <f t="shared" si="102"/>
        <v>44816.050000002208</v>
      </c>
      <c r="X2883" t="str">
        <f ca="1"/>
        <v>2025-06-03 07:56:14</v>
      </c>
    </row>
    <row r="2884" spans="1:24" x14ac:dyDescent="0.2">
      <c r="A2884" t="s">
        <v>11</v>
      </c>
      <c r="B2884" t="s">
        <v>17819</v>
      </c>
      <c r="C2884" t="s">
        <v>786</v>
      </c>
      <c r="D2884" t="s">
        <v>566</v>
      </c>
      <c r="E2884" t="s">
        <v>17820</v>
      </c>
      <c r="F2884" t="s">
        <v>17816</v>
      </c>
      <c r="G2884">
        <v>2.01092</v>
      </c>
      <c r="H2884">
        <v>2.0099200000000002</v>
      </c>
      <c r="I2884">
        <v>2</v>
      </c>
      <c r="J2884">
        <v>-2</v>
      </c>
      <c r="K2884" t="s">
        <v>17</v>
      </c>
      <c r="L2884">
        <f t="shared" ref="L2884:L2947" si="103">L2883-J2883</f>
        <v>44824.050000002208</v>
      </c>
      <c r="X2884" t="str">
        <f ca="1"/>
        <v>2025-06-03 07:55:54</v>
      </c>
    </row>
    <row r="2885" spans="1:24" x14ac:dyDescent="0.2">
      <c r="A2885" t="s">
        <v>11</v>
      </c>
      <c r="B2885" t="s">
        <v>17821</v>
      </c>
      <c r="C2885" t="s">
        <v>266</v>
      </c>
      <c r="D2885" t="s">
        <v>566</v>
      </c>
      <c r="E2885" t="s">
        <v>17822</v>
      </c>
      <c r="F2885" t="s">
        <v>17816</v>
      </c>
      <c r="G2885">
        <v>2.0110700000000001</v>
      </c>
      <c r="H2885">
        <v>2.0099200000000002</v>
      </c>
      <c r="I2885">
        <v>1</v>
      </c>
      <c r="J2885">
        <v>-1</v>
      </c>
      <c r="K2885" t="s">
        <v>17</v>
      </c>
      <c r="L2885">
        <f t="shared" si="103"/>
        <v>44826.050000002208</v>
      </c>
      <c r="X2885" t="str">
        <f ca="1"/>
        <v>2025-06-03 07:55:45</v>
      </c>
    </row>
    <row r="2886" spans="1:24" x14ac:dyDescent="0.2">
      <c r="A2886" t="s">
        <v>11</v>
      </c>
      <c r="B2886" t="s">
        <v>17823</v>
      </c>
      <c r="C2886" t="s">
        <v>840</v>
      </c>
      <c r="D2886" t="s">
        <v>566</v>
      </c>
      <c r="E2886" t="s">
        <v>17824</v>
      </c>
      <c r="F2886" t="s">
        <v>17825</v>
      </c>
      <c r="G2886">
        <v>2.0109499999999998</v>
      </c>
      <c r="H2886">
        <v>2.0110800000000002</v>
      </c>
      <c r="I2886">
        <v>4</v>
      </c>
      <c r="J2886">
        <v>3.6</v>
      </c>
      <c r="K2886" t="s">
        <v>17</v>
      </c>
      <c r="L2886">
        <f t="shared" si="103"/>
        <v>44827.050000002208</v>
      </c>
      <c r="X2886" t="str">
        <f ca="1"/>
        <v>2025-06-03 07:55:14</v>
      </c>
    </row>
    <row r="2887" spans="1:24" x14ac:dyDescent="0.2">
      <c r="A2887" t="s">
        <v>11</v>
      </c>
      <c r="B2887" t="s">
        <v>17826</v>
      </c>
      <c r="C2887" t="s">
        <v>266</v>
      </c>
      <c r="D2887" t="s">
        <v>566</v>
      </c>
      <c r="E2887" t="s">
        <v>17827</v>
      </c>
      <c r="F2887" t="s">
        <v>17825</v>
      </c>
      <c r="G2887">
        <v>2.01132</v>
      </c>
      <c r="H2887">
        <v>2.0110800000000002</v>
      </c>
      <c r="I2887">
        <v>1</v>
      </c>
      <c r="J2887">
        <v>-1</v>
      </c>
      <c r="K2887" t="s">
        <v>17</v>
      </c>
      <c r="L2887">
        <f t="shared" si="103"/>
        <v>44823.450000002209</v>
      </c>
      <c r="X2887" t="str">
        <f ca="1"/>
        <v>2025-06-03 07:54:34</v>
      </c>
    </row>
    <row r="2888" spans="1:24" x14ac:dyDescent="0.2">
      <c r="A2888" t="s">
        <v>11</v>
      </c>
      <c r="B2888" t="s">
        <v>17828</v>
      </c>
      <c r="C2888" t="s">
        <v>850</v>
      </c>
      <c r="D2888" t="s">
        <v>566</v>
      </c>
      <c r="E2888" t="s">
        <v>17829</v>
      </c>
      <c r="F2888" t="s">
        <v>17825</v>
      </c>
      <c r="G2888">
        <v>2.01085</v>
      </c>
      <c r="H2888">
        <v>2.0110800000000002</v>
      </c>
      <c r="I2888">
        <v>8</v>
      </c>
      <c r="J2888">
        <v>7.2</v>
      </c>
      <c r="K2888" t="s">
        <v>17</v>
      </c>
      <c r="L2888">
        <f t="shared" si="103"/>
        <v>44824.450000002209</v>
      </c>
      <c r="X2888" t="str">
        <f ca="1"/>
        <v>2025-06-03 07:55:24</v>
      </c>
    </row>
    <row r="2889" spans="1:24" x14ac:dyDescent="0.2">
      <c r="A2889" t="s">
        <v>11</v>
      </c>
      <c r="B2889" t="s">
        <v>17830</v>
      </c>
      <c r="C2889" t="s">
        <v>301</v>
      </c>
      <c r="D2889" t="s">
        <v>566</v>
      </c>
      <c r="E2889" t="s">
        <v>17831</v>
      </c>
      <c r="F2889" t="s">
        <v>17825</v>
      </c>
      <c r="G2889">
        <v>2.0112299999999999</v>
      </c>
      <c r="H2889">
        <v>2.0110800000000002</v>
      </c>
      <c r="I2889">
        <v>2</v>
      </c>
      <c r="J2889">
        <v>-2</v>
      </c>
      <c r="K2889" t="s">
        <v>17</v>
      </c>
      <c r="L2889">
        <f t="shared" si="103"/>
        <v>44817.250000002212</v>
      </c>
      <c r="X2889" t="str">
        <f ca="1"/>
        <v>2025-06-03 07:55:04</v>
      </c>
    </row>
    <row r="2890" spans="1:24" x14ac:dyDescent="0.2">
      <c r="A2890" t="s">
        <v>11</v>
      </c>
      <c r="B2890" t="s">
        <v>17832</v>
      </c>
      <c r="C2890" t="s">
        <v>266</v>
      </c>
      <c r="D2890" t="s">
        <v>566</v>
      </c>
      <c r="E2890" t="s">
        <v>17833</v>
      </c>
      <c r="F2890" t="s">
        <v>17834</v>
      </c>
      <c r="G2890">
        <v>2.0105</v>
      </c>
      <c r="H2890">
        <v>2.0118499999999999</v>
      </c>
      <c r="I2890">
        <v>1</v>
      </c>
      <c r="J2890">
        <v>0.92</v>
      </c>
      <c r="K2890" t="s">
        <v>17</v>
      </c>
      <c r="L2890">
        <f t="shared" si="103"/>
        <v>44819.250000002212</v>
      </c>
      <c r="X2890" t="str">
        <f ca="1"/>
        <v>2025-06-03 07:53:24</v>
      </c>
    </row>
    <row r="2891" spans="1:24" x14ac:dyDescent="0.2">
      <c r="A2891" t="s">
        <v>11</v>
      </c>
      <c r="B2891" t="s">
        <v>17835</v>
      </c>
      <c r="C2891" t="s">
        <v>281</v>
      </c>
      <c r="D2891" t="s">
        <v>566</v>
      </c>
      <c r="E2891" t="s">
        <v>17836</v>
      </c>
      <c r="F2891" t="s">
        <v>17834</v>
      </c>
      <c r="G2891">
        <v>2.0104099999999998</v>
      </c>
      <c r="H2891">
        <v>2.0118499999999999</v>
      </c>
      <c r="I2891">
        <v>2</v>
      </c>
      <c r="J2891">
        <v>1.84</v>
      </c>
      <c r="K2891" t="s">
        <v>17</v>
      </c>
      <c r="L2891">
        <f t="shared" si="103"/>
        <v>44818.330000002214</v>
      </c>
      <c r="X2891" t="str">
        <f ca="1"/>
        <v>2025-06-03 07:53:34</v>
      </c>
    </row>
    <row r="2892" spans="1:24" x14ac:dyDescent="0.2">
      <c r="A2892" t="s">
        <v>11</v>
      </c>
      <c r="B2892" t="s">
        <v>17837</v>
      </c>
      <c r="C2892" t="s">
        <v>836</v>
      </c>
      <c r="D2892" t="s">
        <v>566</v>
      </c>
      <c r="E2892" t="s">
        <v>17838</v>
      </c>
      <c r="F2892" t="s">
        <v>17834</v>
      </c>
      <c r="G2892">
        <v>2.01004</v>
      </c>
      <c r="H2892">
        <v>2.0118499999999999</v>
      </c>
      <c r="I2892">
        <v>4</v>
      </c>
      <c r="J2892">
        <v>3.68</v>
      </c>
      <c r="K2892" t="s">
        <v>17</v>
      </c>
      <c r="L2892">
        <f t="shared" si="103"/>
        <v>44816.490000002217</v>
      </c>
      <c r="X2892" t="str">
        <f ca="1"/>
        <v>2025-06-03 07:53:44</v>
      </c>
    </row>
    <row r="2893" spans="1:24" x14ac:dyDescent="0.2">
      <c r="A2893" t="s">
        <v>11</v>
      </c>
      <c r="B2893" t="s">
        <v>17839</v>
      </c>
      <c r="C2893" t="s">
        <v>301</v>
      </c>
      <c r="D2893" t="s">
        <v>566</v>
      </c>
      <c r="E2893" t="s">
        <v>17840</v>
      </c>
      <c r="F2893" t="s">
        <v>17841</v>
      </c>
      <c r="G2893">
        <v>2.0097700000000001</v>
      </c>
      <c r="H2893">
        <v>2.0105900000000001</v>
      </c>
      <c r="I2893">
        <v>4</v>
      </c>
      <c r="J2893">
        <v>3.68</v>
      </c>
      <c r="K2893" t="s">
        <v>17</v>
      </c>
      <c r="L2893">
        <f t="shared" si="103"/>
        <v>44812.810000002217</v>
      </c>
      <c r="X2893" t="str">
        <f ca="1"/>
        <v>2025-06-03 07:52:44</v>
      </c>
    </row>
    <row r="2894" spans="1:24" x14ac:dyDescent="0.2">
      <c r="A2894" t="s">
        <v>11</v>
      </c>
      <c r="B2894" t="s">
        <v>17842</v>
      </c>
      <c r="C2894" t="s">
        <v>266</v>
      </c>
      <c r="D2894" t="s">
        <v>566</v>
      </c>
      <c r="E2894" t="s">
        <v>17843</v>
      </c>
      <c r="F2894" t="s">
        <v>17841</v>
      </c>
      <c r="G2894">
        <v>2.01037</v>
      </c>
      <c r="H2894">
        <v>2.0105900000000001</v>
      </c>
      <c r="I2894">
        <v>1</v>
      </c>
      <c r="J2894">
        <v>0.92</v>
      </c>
      <c r="K2894" t="s">
        <v>17</v>
      </c>
      <c r="L2894">
        <f t="shared" si="103"/>
        <v>44809.130000002217</v>
      </c>
      <c r="X2894" t="str">
        <f ca="1"/>
        <v>2025-06-03 07:52:14</v>
      </c>
    </row>
    <row r="2895" spans="1:24" x14ac:dyDescent="0.2">
      <c r="A2895" t="s">
        <v>11</v>
      </c>
      <c r="B2895" t="s">
        <v>17844</v>
      </c>
      <c r="C2895" t="s">
        <v>281</v>
      </c>
      <c r="D2895" t="s">
        <v>566</v>
      </c>
      <c r="E2895" t="s">
        <v>17845</v>
      </c>
      <c r="F2895" t="s">
        <v>17841</v>
      </c>
      <c r="G2895">
        <v>2.01004</v>
      </c>
      <c r="H2895">
        <v>2.0105900000000001</v>
      </c>
      <c r="I2895">
        <v>2</v>
      </c>
      <c r="J2895">
        <v>1.84</v>
      </c>
      <c r="K2895" t="s">
        <v>17</v>
      </c>
      <c r="L2895">
        <f t="shared" si="103"/>
        <v>44808.210000002218</v>
      </c>
      <c r="X2895" t="str">
        <f ca="1"/>
        <v>2025-06-03 07:52:24</v>
      </c>
    </row>
    <row r="2896" spans="1:24" x14ac:dyDescent="0.2">
      <c r="A2896" t="s">
        <v>11</v>
      </c>
      <c r="B2896" t="s">
        <v>17846</v>
      </c>
      <c r="C2896" t="s">
        <v>836</v>
      </c>
      <c r="D2896" t="s">
        <v>566</v>
      </c>
      <c r="E2896" t="s">
        <v>17847</v>
      </c>
      <c r="F2896" t="s">
        <v>17848</v>
      </c>
      <c r="G2896">
        <v>2.0101499999999999</v>
      </c>
      <c r="H2896">
        <v>2.0101499999999999</v>
      </c>
      <c r="I2896">
        <v>4</v>
      </c>
      <c r="J2896">
        <v>0</v>
      </c>
      <c r="K2896" t="s">
        <v>17</v>
      </c>
      <c r="L2896">
        <f t="shared" si="103"/>
        <v>44806.370000002222</v>
      </c>
      <c r="X2896" t="str">
        <f ca="1"/>
        <v>2025-06-03 07:51:24</v>
      </c>
    </row>
    <row r="2897" spans="1:24" x14ac:dyDescent="0.2">
      <c r="A2897" t="s">
        <v>11</v>
      </c>
      <c r="B2897" t="s">
        <v>17849</v>
      </c>
      <c r="C2897" t="s">
        <v>786</v>
      </c>
      <c r="D2897" t="s">
        <v>566</v>
      </c>
      <c r="E2897" t="s">
        <v>17850</v>
      </c>
      <c r="F2897" t="s">
        <v>17848</v>
      </c>
      <c r="G2897">
        <v>2.01031</v>
      </c>
      <c r="H2897">
        <v>2.0101499999999999</v>
      </c>
      <c r="I2897">
        <v>2</v>
      </c>
      <c r="J2897">
        <v>-2</v>
      </c>
      <c r="K2897" t="s">
        <v>17</v>
      </c>
      <c r="L2897">
        <f t="shared" si="103"/>
        <v>44806.370000002222</v>
      </c>
      <c r="X2897" t="str">
        <f ca="1"/>
        <v>2025-06-03 07:51:13</v>
      </c>
    </row>
    <row r="2898" spans="1:24" x14ac:dyDescent="0.2">
      <c r="A2898" t="s">
        <v>11</v>
      </c>
      <c r="B2898" t="s">
        <v>17851</v>
      </c>
      <c r="C2898" t="s">
        <v>850</v>
      </c>
      <c r="D2898" t="s">
        <v>566</v>
      </c>
      <c r="E2898" t="s">
        <v>17852</v>
      </c>
      <c r="F2898" t="s">
        <v>17848</v>
      </c>
      <c r="G2898">
        <v>2.01004</v>
      </c>
      <c r="H2898">
        <v>2.0101499999999999</v>
      </c>
      <c r="I2898">
        <v>8</v>
      </c>
      <c r="J2898">
        <v>7.36</v>
      </c>
      <c r="K2898" t="s">
        <v>17</v>
      </c>
      <c r="L2898">
        <f t="shared" si="103"/>
        <v>44808.370000002222</v>
      </c>
      <c r="X2898" t="str">
        <f ca="1"/>
        <v>2025-06-03 07:51:54</v>
      </c>
    </row>
    <row r="2899" spans="1:24" x14ac:dyDescent="0.2">
      <c r="A2899" t="s">
        <v>11</v>
      </c>
      <c r="B2899" t="s">
        <v>17853</v>
      </c>
      <c r="C2899" t="s">
        <v>266</v>
      </c>
      <c r="D2899" t="s">
        <v>566</v>
      </c>
      <c r="E2899" t="s">
        <v>17854</v>
      </c>
      <c r="F2899" t="s">
        <v>17848</v>
      </c>
      <c r="G2899">
        <v>2.0104899999999999</v>
      </c>
      <c r="H2899">
        <v>2.0101499999999999</v>
      </c>
      <c r="I2899">
        <v>1</v>
      </c>
      <c r="J2899">
        <v>-1</v>
      </c>
      <c r="K2899" t="s">
        <v>17</v>
      </c>
      <c r="L2899">
        <f t="shared" si="103"/>
        <v>44801.010000002221</v>
      </c>
      <c r="X2899" t="str">
        <f ca="1"/>
        <v>2025-06-03 07:51:04</v>
      </c>
    </row>
    <row r="2900" spans="1:24" x14ac:dyDescent="0.2">
      <c r="A2900" t="s">
        <v>18</v>
      </c>
      <c r="B2900" t="s">
        <v>17855</v>
      </c>
      <c r="C2900" t="s">
        <v>301</v>
      </c>
      <c r="D2900" t="s">
        <v>566</v>
      </c>
      <c r="E2900" t="s">
        <v>17856</v>
      </c>
      <c r="F2900" t="s">
        <v>17857</v>
      </c>
      <c r="G2900">
        <v>2.0093999999999999</v>
      </c>
      <c r="H2900">
        <v>2.0106700000000002</v>
      </c>
      <c r="I2900">
        <v>8</v>
      </c>
      <c r="J2900">
        <v>-8</v>
      </c>
      <c r="K2900" t="s">
        <v>17</v>
      </c>
      <c r="L2900">
        <f t="shared" si="103"/>
        <v>44802.010000002221</v>
      </c>
      <c r="X2900" t="str">
        <f ca="1"/>
        <v>2025-06-03 07:50:24</v>
      </c>
    </row>
    <row r="2901" spans="1:24" x14ac:dyDescent="0.2">
      <c r="A2901" t="s">
        <v>18</v>
      </c>
      <c r="B2901" t="s">
        <v>17858</v>
      </c>
      <c r="C2901" t="s">
        <v>4680</v>
      </c>
      <c r="D2901" t="s">
        <v>566</v>
      </c>
      <c r="E2901" t="s">
        <v>17859</v>
      </c>
      <c r="F2901" t="s">
        <v>17857</v>
      </c>
      <c r="G2901">
        <v>2.0094099999999999</v>
      </c>
      <c r="H2901">
        <v>2.0106700000000002</v>
      </c>
      <c r="I2901">
        <v>4</v>
      </c>
      <c r="J2901">
        <v>-4</v>
      </c>
      <c r="K2901" t="s">
        <v>17</v>
      </c>
      <c r="L2901">
        <f t="shared" si="103"/>
        <v>44810.010000002221</v>
      </c>
      <c r="X2901" t="str">
        <f ca="1"/>
        <v>2025-06-03 07:50:13</v>
      </c>
    </row>
    <row r="2902" spans="1:24" x14ac:dyDescent="0.2">
      <c r="A2902" t="s">
        <v>18</v>
      </c>
      <c r="B2902" t="s">
        <v>17860</v>
      </c>
      <c r="C2902" t="s">
        <v>266</v>
      </c>
      <c r="D2902" t="s">
        <v>566</v>
      </c>
      <c r="E2902" t="s">
        <v>17861</v>
      </c>
      <c r="F2902" t="s">
        <v>17857</v>
      </c>
      <c r="G2902">
        <v>2.00915</v>
      </c>
      <c r="H2902">
        <v>2.0106700000000002</v>
      </c>
      <c r="I2902">
        <v>1</v>
      </c>
      <c r="J2902">
        <v>-1</v>
      </c>
      <c r="K2902" t="s">
        <v>17</v>
      </c>
      <c r="L2902">
        <f t="shared" si="103"/>
        <v>44814.010000002221</v>
      </c>
      <c r="X2902" t="str">
        <f ca="1"/>
        <v>2025-06-03 07:49:54</v>
      </c>
    </row>
    <row r="2903" spans="1:24" x14ac:dyDescent="0.2">
      <c r="A2903" t="s">
        <v>18</v>
      </c>
      <c r="B2903" t="s">
        <v>17862</v>
      </c>
      <c r="C2903" t="s">
        <v>786</v>
      </c>
      <c r="D2903" t="s">
        <v>566</v>
      </c>
      <c r="E2903" t="s">
        <v>17863</v>
      </c>
      <c r="F2903" t="s">
        <v>17857</v>
      </c>
      <c r="G2903">
        <v>2.0091199999999998</v>
      </c>
      <c r="H2903">
        <v>2.0106700000000002</v>
      </c>
      <c r="I2903">
        <v>2</v>
      </c>
      <c r="J2903">
        <v>-2</v>
      </c>
      <c r="K2903" t="s">
        <v>17</v>
      </c>
      <c r="L2903">
        <f t="shared" si="103"/>
        <v>44815.010000002221</v>
      </c>
      <c r="X2903" t="str">
        <f ca="1"/>
        <v>2025-06-03 07:50:03</v>
      </c>
    </row>
    <row r="2904" spans="1:24" x14ac:dyDescent="0.2">
      <c r="A2904" t="s">
        <v>18</v>
      </c>
      <c r="B2904" t="s">
        <v>17864</v>
      </c>
      <c r="C2904" t="s">
        <v>266</v>
      </c>
      <c r="D2904" t="s">
        <v>566</v>
      </c>
      <c r="E2904" t="s">
        <v>17865</v>
      </c>
      <c r="F2904" t="s">
        <v>17866</v>
      </c>
      <c r="G2904">
        <v>2.0109699999999999</v>
      </c>
      <c r="H2904">
        <v>2.0098799999999999</v>
      </c>
      <c r="I2904">
        <v>1</v>
      </c>
      <c r="J2904">
        <v>0.92</v>
      </c>
      <c r="K2904" t="s">
        <v>17</v>
      </c>
      <c r="L2904">
        <f t="shared" si="103"/>
        <v>44817.010000002221</v>
      </c>
      <c r="X2904" t="str">
        <f ca="1"/>
        <v>2025-06-03 07:48:44</v>
      </c>
    </row>
    <row r="2905" spans="1:24" x14ac:dyDescent="0.2">
      <c r="A2905" t="s">
        <v>18</v>
      </c>
      <c r="B2905" t="s">
        <v>17867</v>
      </c>
      <c r="C2905" t="s">
        <v>266</v>
      </c>
      <c r="D2905" t="s">
        <v>566</v>
      </c>
      <c r="E2905" t="s">
        <v>17868</v>
      </c>
      <c r="F2905" t="s">
        <v>17869</v>
      </c>
      <c r="G2905">
        <v>2.0128400000000002</v>
      </c>
      <c r="H2905">
        <v>2.0109900000000001</v>
      </c>
      <c r="I2905">
        <v>1</v>
      </c>
      <c r="J2905">
        <v>0.92</v>
      </c>
      <c r="K2905" t="s">
        <v>17</v>
      </c>
      <c r="L2905">
        <f t="shared" si="103"/>
        <v>44816.090000002223</v>
      </c>
      <c r="X2905" t="str">
        <f ca="1"/>
        <v>2025-06-03 07:47:34</v>
      </c>
    </row>
    <row r="2906" spans="1:24" x14ac:dyDescent="0.2">
      <c r="A2906" t="s">
        <v>18</v>
      </c>
      <c r="B2906" t="s">
        <v>17870</v>
      </c>
      <c r="C2906" t="s">
        <v>222</v>
      </c>
      <c r="D2906" t="s">
        <v>566</v>
      </c>
      <c r="E2906" t="s">
        <v>17871</v>
      </c>
      <c r="F2906" t="s">
        <v>17872</v>
      </c>
      <c r="G2906">
        <v>2.0134400000000001</v>
      </c>
      <c r="H2906">
        <v>2.0129700000000001</v>
      </c>
      <c r="I2906">
        <v>2</v>
      </c>
      <c r="J2906">
        <v>1.84</v>
      </c>
      <c r="K2906" t="s">
        <v>17</v>
      </c>
      <c r="L2906">
        <f t="shared" si="103"/>
        <v>44815.170000002225</v>
      </c>
      <c r="X2906" t="str">
        <f ca="1"/>
        <v>2025-06-03 07:47:03</v>
      </c>
    </row>
    <row r="2907" spans="1:24" x14ac:dyDescent="0.2">
      <c r="A2907" t="s">
        <v>18</v>
      </c>
      <c r="B2907" t="s">
        <v>17873</v>
      </c>
      <c r="C2907" t="s">
        <v>266</v>
      </c>
      <c r="D2907" t="s">
        <v>566</v>
      </c>
      <c r="E2907" t="s">
        <v>17874</v>
      </c>
      <c r="F2907" t="s">
        <v>17872</v>
      </c>
      <c r="G2907">
        <v>2.0131100000000002</v>
      </c>
      <c r="H2907">
        <v>2.0129700000000001</v>
      </c>
      <c r="I2907">
        <v>1</v>
      </c>
      <c r="J2907">
        <v>0.92</v>
      </c>
      <c r="K2907" t="s">
        <v>17</v>
      </c>
      <c r="L2907">
        <f t="shared" si="103"/>
        <v>44813.330000002228</v>
      </c>
      <c r="X2907" t="str">
        <f ca="1"/>
        <v>2025-06-03 07:46:24</v>
      </c>
    </row>
    <row r="2908" spans="1:24" x14ac:dyDescent="0.2">
      <c r="A2908" t="s">
        <v>18</v>
      </c>
      <c r="B2908" t="s">
        <v>17875</v>
      </c>
      <c r="C2908" t="s">
        <v>6909</v>
      </c>
      <c r="D2908" t="s">
        <v>566</v>
      </c>
      <c r="E2908" t="s">
        <v>17876</v>
      </c>
      <c r="F2908" t="s">
        <v>17872</v>
      </c>
      <c r="G2908">
        <v>2.01349</v>
      </c>
      <c r="H2908">
        <v>2.0129700000000001</v>
      </c>
      <c r="I2908">
        <v>4</v>
      </c>
      <c r="J2908">
        <v>3.68</v>
      </c>
      <c r="K2908" t="s">
        <v>17</v>
      </c>
      <c r="L2908">
        <f t="shared" si="103"/>
        <v>44812.41000000223</v>
      </c>
      <c r="X2908" t="str">
        <f ca="1"/>
        <v>2025-06-03 07:47:13</v>
      </c>
    </row>
    <row r="2909" spans="1:24" x14ac:dyDescent="0.2">
      <c r="A2909" t="s">
        <v>18</v>
      </c>
      <c r="B2909" t="s">
        <v>17877</v>
      </c>
      <c r="C2909" t="s">
        <v>5765</v>
      </c>
      <c r="D2909" t="s">
        <v>566</v>
      </c>
      <c r="E2909" t="s">
        <v>17878</v>
      </c>
      <c r="F2909" t="s">
        <v>17879</v>
      </c>
      <c r="G2909">
        <v>2.0146000000000002</v>
      </c>
      <c r="H2909">
        <v>2.01275</v>
      </c>
      <c r="I2909">
        <v>1</v>
      </c>
      <c r="J2909">
        <v>0.92</v>
      </c>
      <c r="K2909" t="s">
        <v>17</v>
      </c>
      <c r="L2909">
        <f t="shared" si="103"/>
        <v>44808.73000000223</v>
      </c>
      <c r="X2909" t="str">
        <f ca="1"/>
        <v>2025-06-03 07:45:13</v>
      </c>
    </row>
    <row r="2910" spans="1:24" x14ac:dyDescent="0.2">
      <c r="A2910" t="s">
        <v>18</v>
      </c>
      <c r="B2910" t="s">
        <v>17880</v>
      </c>
      <c r="C2910" t="s">
        <v>786</v>
      </c>
      <c r="D2910" t="s">
        <v>566</v>
      </c>
      <c r="E2910" t="s">
        <v>17881</v>
      </c>
      <c r="F2910" t="s">
        <v>17882</v>
      </c>
      <c r="G2910">
        <v>2.0153599999999998</v>
      </c>
      <c r="H2910">
        <v>2.0150999999999999</v>
      </c>
      <c r="I2910">
        <v>2</v>
      </c>
      <c r="J2910">
        <v>1.84</v>
      </c>
      <c r="K2910" t="s">
        <v>17</v>
      </c>
      <c r="L2910">
        <f t="shared" si="103"/>
        <v>44807.810000002231</v>
      </c>
      <c r="X2910" t="str">
        <f ca="1"/>
        <v>2025-06-03 07:44:13</v>
      </c>
    </row>
    <row r="2911" spans="1:24" x14ac:dyDescent="0.2">
      <c r="A2911" t="s">
        <v>18</v>
      </c>
      <c r="B2911" t="s">
        <v>17883</v>
      </c>
      <c r="C2911" t="s">
        <v>5765</v>
      </c>
      <c r="D2911" t="s">
        <v>566</v>
      </c>
      <c r="E2911" t="s">
        <v>17884</v>
      </c>
      <c r="F2911" t="s">
        <v>17882</v>
      </c>
      <c r="G2911">
        <v>2.0149499999999998</v>
      </c>
      <c r="H2911">
        <v>2.0150999999999999</v>
      </c>
      <c r="I2911">
        <v>1</v>
      </c>
      <c r="J2911">
        <v>-1</v>
      </c>
      <c r="K2911" t="s">
        <v>17</v>
      </c>
      <c r="L2911">
        <f t="shared" si="103"/>
        <v>44805.970000002235</v>
      </c>
      <c r="X2911" t="str">
        <f ca="1"/>
        <v>2025-06-03 07:44:03</v>
      </c>
    </row>
    <row r="2912" spans="1:24" x14ac:dyDescent="0.2">
      <c r="A2912" t="s">
        <v>18</v>
      </c>
      <c r="B2912" t="s">
        <v>17885</v>
      </c>
      <c r="C2912" t="s">
        <v>281</v>
      </c>
      <c r="D2912" t="s">
        <v>566</v>
      </c>
      <c r="E2912" t="s">
        <v>17886</v>
      </c>
      <c r="F2912" t="s">
        <v>17887</v>
      </c>
      <c r="G2912">
        <v>2.01559</v>
      </c>
      <c r="H2912">
        <v>2.01498</v>
      </c>
      <c r="I2912">
        <v>2</v>
      </c>
      <c r="J2912">
        <v>1.84</v>
      </c>
      <c r="K2912" t="s">
        <v>17</v>
      </c>
      <c r="L2912">
        <f t="shared" si="103"/>
        <v>44806.970000002235</v>
      </c>
      <c r="X2912" t="str">
        <f ca="1"/>
        <v>2025-06-03 07:43:03</v>
      </c>
    </row>
    <row r="2913" spans="1:24" x14ac:dyDescent="0.2">
      <c r="A2913" t="s">
        <v>18</v>
      </c>
      <c r="B2913" t="s">
        <v>17888</v>
      </c>
      <c r="C2913" t="s">
        <v>4379</v>
      </c>
      <c r="D2913" t="s">
        <v>566</v>
      </c>
      <c r="E2913" t="s">
        <v>17889</v>
      </c>
      <c r="F2913" t="s">
        <v>17887</v>
      </c>
      <c r="G2913">
        <v>2.0146099999999998</v>
      </c>
      <c r="H2913">
        <v>2.01498</v>
      </c>
      <c r="I2913">
        <v>1</v>
      </c>
      <c r="J2913">
        <v>-1</v>
      </c>
      <c r="K2913" t="s">
        <v>17</v>
      </c>
      <c r="L2913">
        <f t="shared" si="103"/>
        <v>44805.130000002238</v>
      </c>
      <c r="X2913" t="str">
        <f ca="1"/>
        <v>2025-06-03 07:42:54</v>
      </c>
    </row>
    <row r="2914" spans="1:24" x14ac:dyDescent="0.2">
      <c r="A2914" t="s">
        <v>18</v>
      </c>
      <c r="B2914" t="s">
        <v>17890</v>
      </c>
      <c r="C2914" t="s">
        <v>266</v>
      </c>
      <c r="D2914" t="s">
        <v>566</v>
      </c>
      <c r="E2914" t="s">
        <v>17891</v>
      </c>
      <c r="F2914" t="s">
        <v>17892</v>
      </c>
      <c r="G2914">
        <v>2.0140400000000001</v>
      </c>
      <c r="H2914">
        <v>2.0141300000000002</v>
      </c>
      <c r="I2914">
        <v>1</v>
      </c>
      <c r="J2914">
        <v>-1</v>
      </c>
      <c r="K2914" t="s">
        <v>17</v>
      </c>
      <c r="L2914">
        <f t="shared" si="103"/>
        <v>44806.130000002238</v>
      </c>
      <c r="X2914" t="str">
        <f ca="1"/>
        <v>2025-06-03 07:41:43</v>
      </c>
    </row>
    <row r="2915" spans="1:24" x14ac:dyDescent="0.2">
      <c r="A2915" t="s">
        <v>18</v>
      </c>
      <c r="B2915" t="s">
        <v>17893</v>
      </c>
      <c r="C2915" t="s">
        <v>281</v>
      </c>
      <c r="D2915" t="s">
        <v>566</v>
      </c>
      <c r="E2915" t="s">
        <v>17894</v>
      </c>
      <c r="F2915" t="s">
        <v>17892</v>
      </c>
      <c r="G2915">
        <v>2.0144799999999998</v>
      </c>
      <c r="H2915">
        <v>2.0141300000000002</v>
      </c>
      <c r="I2915">
        <v>2</v>
      </c>
      <c r="J2915">
        <v>1.84</v>
      </c>
      <c r="K2915" t="s">
        <v>17</v>
      </c>
      <c r="L2915">
        <f t="shared" si="103"/>
        <v>44807.130000002238</v>
      </c>
      <c r="X2915" t="str">
        <f ca="1"/>
        <v>2025-06-03 07:41:53</v>
      </c>
    </row>
    <row r="2916" spans="1:24" x14ac:dyDescent="0.2">
      <c r="A2916" t="s">
        <v>18</v>
      </c>
      <c r="B2916" t="s">
        <v>17895</v>
      </c>
      <c r="C2916" t="s">
        <v>836</v>
      </c>
      <c r="D2916" t="s">
        <v>566</v>
      </c>
      <c r="E2916" t="s">
        <v>17896</v>
      </c>
      <c r="F2916" t="s">
        <v>17897</v>
      </c>
      <c r="G2916">
        <v>2.01511</v>
      </c>
      <c r="H2916">
        <v>2.0144299999999999</v>
      </c>
      <c r="I2916">
        <v>2</v>
      </c>
      <c r="J2916">
        <v>1.84</v>
      </c>
      <c r="K2916" t="s">
        <v>17</v>
      </c>
      <c r="L2916">
        <f t="shared" si="103"/>
        <v>44805.290000002242</v>
      </c>
      <c r="X2916" t="str">
        <f ca="1"/>
        <v>2025-06-03 07:40:53</v>
      </c>
    </row>
    <row r="2917" spans="1:24" x14ac:dyDescent="0.2">
      <c r="A2917" t="s">
        <v>18</v>
      </c>
      <c r="B2917" t="s">
        <v>17898</v>
      </c>
      <c r="C2917" t="s">
        <v>4565</v>
      </c>
      <c r="D2917" t="s">
        <v>566</v>
      </c>
      <c r="E2917" t="s">
        <v>17899</v>
      </c>
      <c r="F2917" t="s">
        <v>17897</v>
      </c>
      <c r="G2917">
        <v>2.0154100000000001</v>
      </c>
      <c r="H2917">
        <v>2.0144299999999999</v>
      </c>
      <c r="I2917">
        <v>4</v>
      </c>
      <c r="J2917">
        <v>3.68</v>
      </c>
      <c r="K2917" t="s">
        <v>17</v>
      </c>
      <c r="L2917">
        <f t="shared" si="103"/>
        <v>44803.450000002245</v>
      </c>
      <c r="X2917" t="str">
        <f ca="1"/>
        <v>2025-06-03 07:41:02</v>
      </c>
    </row>
    <row r="2918" spans="1:24" x14ac:dyDescent="0.2">
      <c r="A2918" t="s">
        <v>18</v>
      </c>
      <c r="B2918" t="s">
        <v>17900</v>
      </c>
      <c r="C2918" t="s">
        <v>266</v>
      </c>
      <c r="D2918" t="s">
        <v>566</v>
      </c>
      <c r="E2918" t="s">
        <v>17901</v>
      </c>
      <c r="F2918" t="s">
        <v>17897</v>
      </c>
      <c r="G2918">
        <v>2.0150899999999998</v>
      </c>
      <c r="H2918">
        <v>2.0144299999999999</v>
      </c>
      <c r="I2918">
        <v>1</v>
      </c>
      <c r="J2918">
        <v>0.92</v>
      </c>
      <c r="K2918" t="s">
        <v>17</v>
      </c>
      <c r="L2918">
        <f t="shared" si="103"/>
        <v>44799.770000002245</v>
      </c>
      <c r="X2918" t="str">
        <f ca="1"/>
        <v>2025-06-03 07:40:33</v>
      </c>
    </row>
    <row r="2919" spans="1:24" x14ac:dyDescent="0.2">
      <c r="A2919" t="s">
        <v>18</v>
      </c>
      <c r="B2919" t="s">
        <v>17902</v>
      </c>
      <c r="C2919" t="s">
        <v>266</v>
      </c>
      <c r="D2919" t="s">
        <v>566</v>
      </c>
      <c r="E2919" t="s">
        <v>17903</v>
      </c>
      <c r="F2919" t="s">
        <v>17904</v>
      </c>
      <c r="G2919">
        <v>2.0165700000000002</v>
      </c>
      <c r="H2919">
        <v>2.01478</v>
      </c>
      <c r="I2919">
        <v>1</v>
      </c>
      <c r="J2919">
        <v>0.92</v>
      </c>
      <c r="K2919" t="s">
        <v>17</v>
      </c>
      <c r="L2919">
        <f t="shared" si="103"/>
        <v>44798.850000002247</v>
      </c>
      <c r="X2919" t="str">
        <f ca="1"/>
        <v>2025-06-03 07:39:23</v>
      </c>
    </row>
    <row r="2920" spans="1:24" x14ac:dyDescent="0.2">
      <c r="A2920" t="s">
        <v>18</v>
      </c>
      <c r="B2920" t="s">
        <v>17905</v>
      </c>
      <c r="C2920" t="s">
        <v>301</v>
      </c>
      <c r="D2920" t="s">
        <v>566</v>
      </c>
      <c r="E2920" t="s">
        <v>17906</v>
      </c>
      <c r="F2920" t="s">
        <v>17907</v>
      </c>
      <c r="G2920">
        <v>2.0165199999999999</v>
      </c>
      <c r="H2920">
        <v>2.0165099999999998</v>
      </c>
      <c r="I2920">
        <v>4</v>
      </c>
      <c r="J2920">
        <v>3.68</v>
      </c>
      <c r="K2920" t="s">
        <v>17</v>
      </c>
      <c r="L2920">
        <f t="shared" si="103"/>
        <v>44797.930000002249</v>
      </c>
      <c r="X2920" t="str">
        <f ca="1"/>
        <v>2025-06-03 07:38:43</v>
      </c>
    </row>
    <row r="2921" spans="1:24" x14ac:dyDescent="0.2">
      <c r="A2921" t="s">
        <v>18</v>
      </c>
      <c r="B2921" t="s">
        <v>17908</v>
      </c>
      <c r="C2921" t="s">
        <v>840</v>
      </c>
      <c r="D2921" t="s">
        <v>566</v>
      </c>
      <c r="E2921" t="s">
        <v>17909</v>
      </c>
      <c r="F2921" t="s">
        <v>17907</v>
      </c>
      <c r="G2921">
        <v>2.0164599999999999</v>
      </c>
      <c r="H2921">
        <v>2.0165099999999998</v>
      </c>
      <c r="I2921">
        <v>8</v>
      </c>
      <c r="J2921">
        <v>-8</v>
      </c>
      <c r="K2921" t="s">
        <v>17</v>
      </c>
      <c r="L2921">
        <f t="shared" si="103"/>
        <v>44794.250000002248</v>
      </c>
      <c r="X2921" t="str">
        <f ca="1"/>
        <v>2025-06-03 07:38:53</v>
      </c>
    </row>
    <row r="2922" spans="1:24" x14ac:dyDescent="0.2">
      <c r="A2922" t="s">
        <v>18</v>
      </c>
      <c r="B2922" t="s">
        <v>17910</v>
      </c>
      <c r="C2922" t="s">
        <v>281</v>
      </c>
      <c r="D2922" t="s">
        <v>566</v>
      </c>
      <c r="E2922" t="s">
        <v>17911</v>
      </c>
      <c r="F2922" t="s">
        <v>17907</v>
      </c>
      <c r="G2922">
        <v>2.01634</v>
      </c>
      <c r="H2922">
        <v>2.0165099999999998</v>
      </c>
      <c r="I2922">
        <v>2</v>
      </c>
      <c r="J2922">
        <v>-2</v>
      </c>
      <c r="K2922" t="s">
        <v>17</v>
      </c>
      <c r="L2922">
        <f t="shared" si="103"/>
        <v>44802.250000002248</v>
      </c>
      <c r="X2922" t="str">
        <f ca="1"/>
        <v>2025-06-03 07:38:23</v>
      </c>
    </row>
    <row r="2923" spans="1:24" x14ac:dyDescent="0.2">
      <c r="A2923" t="s">
        <v>18</v>
      </c>
      <c r="B2923" t="s">
        <v>17912</v>
      </c>
      <c r="C2923" t="s">
        <v>266</v>
      </c>
      <c r="D2923" t="s">
        <v>566</v>
      </c>
      <c r="E2923" t="s">
        <v>17913</v>
      </c>
      <c r="F2923" t="s">
        <v>17907</v>
      </c>
      <c r="G2923">
        <v>2.0161099999999998</v>
      </c>
      <c r="H2923">
        <v>2.0165099999999998</v>
      </c>
      <c r="I2923">
        <v>1</v>
      </c>
      <c r="J2923">
        <v>-1</v>
      </c>
      <c r="K2923" t="s">
        <v>17</v>
      </c>
      <c r="L2923">
        <f t="shared" si="103"/>
        <v>44804.250000002248</v>
      </c>
      <c r="X2923" t="str">
        <f ca="1"/>
        <v>2025-06-03 07:38:13</v>
      </c>
    </row>
    <row r="2924" spans="1:24" x14ac:dyDescent="0.2">
      <c r="A2924" t="s">
        <v>18</v>
      </c>
      <c r="B2924" t="s">
        <v>17914</v>
      </c>
      <c r="C2924" t="s">
        <v>266</v>
      </c>
      <c r="D2924" t="s">
        <v>566</v>
      </c>
      <c r="E2924" t="s">
        <v>17915</v>
      </c>
      <c r="F2924" t="s">
        <v>17916</v>
      </c>
      <c r="G2924">
        <v>2.01633</v>
      </c>
      <c r="H2924">
        <v>2.0166300000000001</v>
      </c>
      <c r="I2924">
        <v>1</v>
      </c>
      <c r="J2924">
        <v>-1</v>
      </c>
      <c r="K2924" t="s">
        <v>17</v>
      </c>
      <c r="L2924">
        <f t="shared" si="103"/>
        <v>44805.250000002248</v>
      </c>
      <c r="X2924" t="str">
        <f ca="1"/>
        <v>2025-06-03 07:37:03</v>
      </c>
    </row>
    <row r="2925" spans="1:24" x14ac:dyDescent="0.2">
      <c r="A2925" t="s">
        <v>18</v>
      </c>
      <c r="B2925" t="s">
        <v>17917</v>
      </c>
      <c r="C2925" t="s">
        <v>301</v>
      </c>
      <c r="D2925" t="s">
        <v>566</v>
      </c>
      <c r="E2925" t="s">
        <v>17918</v>
      </c>
      <c r="F2925" t="s">
        <v>17916</v>
      </c>
      <c r="G2925">
        <v>2.0169299999999999</v>
      </c>
      <c r="H2925">
        <v>2.0166300000000001</v>
      </c>
      <c r="I2925">
        <v>4</v>
      </c>
      <c r="J2925">
        <v>3.68</v>
      </c>
      <c r="K2925" t="s">
        <v>17</v>
      </c>
      <c r="L2925">
        <f t="shared" si="103"/>
        <v>44806.250000002248</v>
      </c>
      <c r="X2925" t="str">
        <f ca="1"/>
        <v>2025-06-03 07:37:33</v>
      </c>
    </row>
    <row r="2926" spans="1:24" x14ac:dyDescent="0.2">
      <c r="A2926" t="s">
        <v>18</v>
      </c>
      <c r="B2926" t="s">
        <v>17919</v>
      </c>
      <c r="C2926" t="s">
        <v>786</v>
      </c>
      <c r="D2926" t="s">
        <v>566</v>
      </c>
      <c r="E2926" t="s">
        <v>17920</v>
      </c>
      <c r="F2926" t="s">
        <v>17916</v>
      </c>
      <c r="G2926">
        <v>2.0167899999999999</v>
      </c>
      <c r="H2926">
        <v>2.0166300000000001</v>
      </c>
      <c r="I2926">
        <v>2</v>
      </c>
      <c r="J2926">
        <v>1.84</v>
      </c>
      <c r="K2926" t="s">
        <v>17</v>
      </c>
      <c r="L2926">
        <f t="shared" si="103"/>
        <v>44802.570000002248</v>
      </c>
      <c r="X2926" t="str">
        <f ca="1"/>
        <v>2025-06-03 07:37:12</v>
      </c>
    </row>
    <row r="2927" spans="1:24" x14ac:dyDescent="0.2">
      <c r="A2927" t="s">
        <v>18</v>
      </c>
      <c r="B2927" t="s">
        <v>17921</v>
      </c>
      <c r="C2927" t="s">
        <v>786</v>
      </c>
      <c r="D2927" t="s">
        <v>566</v>
      </c>
      <c r="E2927" t="s">
        <v>17922</v>
      </c>
      <c r="F2927" t="s">
        <v>17923</v>
      </c>
      <c r="G2927">
        <v>2.0165799999999998</v>
      </c>
      <c r="H2927">
        <v>2.0166499999999998</v>
      </c>
      <c r="I2927">
        <v>2</v>
      </c>
      <c r="J2927">
        <v>-2</v>
      </c>
      <c r="K2927" t="s">
        <v>17</v>
      </c>
      <c r="L2927">
        <f t="shared" si="103"/>
        <v>44800.730000002251</v>
      </c>
      <c r="X2927" t="str">
        <f ca="1"/>
        <v>2025-06-03 07:36:02</v>
      </c>
    </row>
    <row r="2928" spans="1:24" x14ac:dyDescent="0.2">
      <c r="A2928" t="s">
        <v>18</v>
      </c>
      <c r="B2928" t="s">
        <v>17924</v>
      </c>
      <c r="C2928" t="s">
        <v>266</v>
      </c>
      <c r="D2928" t="s">
        <v>566</v>
      </c>
      <c r="E2928" t="s">
        <v>17925</v>
      </c>
      <c r="F2928" t="s">
        <v>17923</v>
      </c>
      <c r="G2928">
        <v>2.0165999999999999</v>
      </c>
      <c r="H2928">
        <v>2.0166499999999998</v>
      </c>
      <c r="I2928">
        <v>1</v>
      </c>
      <c r="J2928">
        <v>-1</v>
      </c>
      <c r="K2928" t="s">
        <v>17</v>
      </c>
      <c r="L2928">
        <f t="shared" si="103"/>
        <v>44802.730000002251</v>
      </c>
      <c r="X2928" t="str">
        <f ca="1"/>
        <v>2025-06-03 07:35:53</v>
      </c>
    </row>
    <row r="2929" spans="1:24" x14ac:dyDescent="0.2">
      <c r="A2929" t="s">
        <v>18</v>
      </c>
      <c r="B2929" t="s">
        <v>17926</v>
      </c>
      <c r="C2929" t="s">
        <v>266</v>
      </c>
      <c r="D2929" t="s">
        <v>566</v>
      </c>
      <c r="E2929" t="s">
        <v>17927</v>
      </c>
      <c r="F2929" t="s">
        <v>17928</v>
      </c>
      <c r="G2929">
        <v>2.0185900000000001</v>
      </c>
      <c r="H2929">
        <v>2.0166499999999998</v>
      </c>
      <c r="I2929">
        <v>1</v>
      </c>
      <c r="J2929">
        <v>0.92</v>
      </c>
      <c r="K2929" t="s">
        <v>17</v>
      </c>
      <c r="L2929">
        <f t="shared" si="103"/>
        <v>44803.730000002251</v>
      </c>
      <c r="X2929" t="str">
        <f ca="1"/>
        <v>2025-06-03 07:34:43</v>
      </c>
    </row>
    <row r="2930" spans="1:24" x14ac:dyDescent="0.2">
      <c r="A2930" t="s">
        <v>18</v>
      </c>
      <c r="B2930" t="s">
        <v>17929</v>
      </c>
      <c r="C2930" t="s">
        <v>266</v>
      </c>
      <c r="D2930" t="s">
        <v>566</v>
      </c>
      <c r="E2930" t="s">
        <v>17930</v>
      </c>
      <c r="F2930" t="s">
        <v>17931</v>
      </c>
      <c r="G2930">
        <v>2.0197699999999998</v>
      </c>
      <c r="H2930">
        <v>2.01857</v>
      </c>
      <c r="I2930">
        <v>1</v>
      </c>
      <c r="J2930">
        <v>0.92</v>
      </c>
      <c r="K2930" t="s">
        <v>17</v>
      </c>
      <c r="L2930">
        <f t="shared" si="103"/>
        <v>44802.810000002253</v>
      </c>
      <c r="X2930" t="str">
        <f ca="1"/>
        <v>2025-06-03 07:33:33</v>
      </c>
    </row>
    <row r="2931" spans="1:24" x14ac:dyDescent="0.2">
      <c r="A2931" t="s">
        <v>18</v>
      </c>
      <c r="B2931" t="s">
        <v>17932</v>
      </c>
      <c r="C2931" t="s">
        <v>4565</v>
      </c>
      <c r="D2931" t="s">
        <v>566</v>
      </c>
      <c r="E2931" t="s">
        <v>17933</v>
      </c>
      <c r="F2931" t="s">
        <v>17931</v>
      </c>
      <c r="G2931">
        <v>2.0197400000000001</v>
      </c>
      <c r="H2931">
        <v>2.01857</v>
      </c>
      <c r="I2931">
        <v>2</v>
      </c>
      <c r="J2931">
        <v>1.84</v>
      </c>
      <c r="K2931" t="s">
        <v>17</v>
      </c>
      <c r="L2931">
        <f t="shared" si="103"/>
        <v>44801.890000002255</v>
      </c>
      <c r="X2931" t="str">
        <f ca="1"/>
        <v>2025-06-03 07:34:02</v>
      </c>
    </row>
    <row r="2932" spans="1:24" x14ac:dyDescent="0.2">
      <c r="A2932" t="s">
        <v>18</v>
      </c>
      <c r="B2932" t="s">
        <v>17934</v>
      </c>
      <c r="C2932" t="s">
        <v>4379</v>
      </c>
      <c r="D2932" t="s">
        <v>566</v>
      </c>
      <c r="E2932" t="s">
        <v>17935</v>
      </c>
      <c r="F2932" t="s">
        <v>17936</v>
      </c>
      <c r="G2932">
        <v>2.0189599999999999</v>
      </c>
      <c r="H2932">
        <v>2.0194200000000002</v>
      </c>
      <c r="I2932">
        <v>1</v>
      </c>
      <c r="J2932">
        <v>-1</v>
      </c>
      <c r="K2932" t="s">
        <v>17</v>
      </c>
      <c r="L2932">
        <f t="shared" si="103"/>
        <v>44800.050000002258</v>
      </c>
      <c r="X2932" t="str">
        <f ca="1"/>
        <v>2025-06-03 07:32:23</v>
      </c>
    </row>
    <row r="2933" spans="1:24" x14ac:dyDescent="0.2">
      <c r="A2933" t="s">
        <v>18</v>
      </c>
      <c r="B2933" t="s">
        <v>17937</v>
      </c>
      <c r="C2933" t="s">
        <v>840</v>
      </c>
      <c r="D2933" t="s">
        <v>566</v>
      </c>
      <c r="E2933" t="s">
        <v>17938</v>
      </c>
      <c r="F2933" t="s">
        <v>17936</v>
      </c>
      <c r="G2933">
        <v>2.0190700000000001</v>
      </c>
      <c r="H2933">
        <v>2.0194200000000002</v>
      </c>
      <c r="I2933">
        <v>2</v>
      </c>
      <c r="J2933">
        <v>-2</v>
      </c>
      <c r="K2933" t="s">
        <v>17</v>
      </c>
      <c r="L2933">
        <f t="shared" si="103"/>
        <v>44801.050000002258</v>
      </c>
      <c r="X2933" t="str">
        <f ca="1"/>
        <v>2025-06-03 07:33:02</v>
      </c>
    </row>
    <row r="2934" spans="1:24" x14ac:dyDescent="0.2">
      <c r="A2934" t="s">
        <v>18</v>
      </c>
      <c r="B2934" t="s">
        <v>17939</v>
      </c>
      <c r="C2934" t="s">
        <v>850</v>
      </c>
      <c r="D2934" t="s">
        <v>566</v>
      </c>
      <c r="E2934" t="s">
        <v>17940</v>
      </c>
      <c r="F2934" t="s">
        <v>17936</v>
      </c>
      <c r="G2934">
        <v>2.0193400000000001</v>
      </c>
      <c r="H2934">
        <v>2.0194200000000002</v>
      </c>
      <c r="I2934">
        <v>4</v>
      </c>
      <c r="J2934">
        <v>-4</v>
      </c>
      <c r="K2934" t="s">
        <v>17</v>
      </c>
      <c r="L2934">
        <f t="shared" si="103"/>
        <v>44803.050000002258</v>
      </c>
      <c r="X2934" t="str">
        <f ca="1"/>
        <v>2025-06-03 07:33:12</v>
      </c>
    </row>
    <row r="2935" spans="1:24" x14ac:dyDescent="0.2">
      <c r="A2935" t="s">
        <v>11</v>
      </c>
      <c r="B2935" t="s">
        <v>17941</v>
      </c>
      <c r="C2935" t="s">
        <v>281</v>
      </c>
      <c r="D2935" t="s">
        <v>566</v>
      </c>
      <c r="E2935" t="s">
        <v>17942</v>
      </c>
      <c r="F2935" t="s">
        <v>17943</v>
      </c>
      <c r="G2935">
        <v>2.0199500000000001</v>
      </c>
      <c r="H2935">
        <v>2.0194000000000001</v>
      </c>
      <c r="I2935">
        <v>2</v>
      </c>
      <c r="J2935">
        <v>-2</v>
      </c>
      <c r="K2935" t="s">
        <v>17</v>
      </c>
      <c r="L2935">
        <f t="shared" si="103"/>
        <v>44807.050000002258</v>
      </c>
      <c r="X2935" t="str">
        <f ca="1"/>
        <v>2025-06-03 07:31:22</v>
      </c>
    </row>
    <row r="2936" spans="1:24" x14ac:dyDescent="0.2">
      <c r="A2936" t="s">
        <v>11</v>
      </c>
      <c r="B2936" t="s">
        <v>17944</v>
      </c>
      <c r="C2936" t="s">
        <v>266</v>
      </c>
      <c r="D2936" t="s">
        <v>566</v>
      </c>
      <c r="E2936" t="s">
        <v>17945</v>
      </c>
      <c r="F2936" t="s">
        <v>17943</v>
      </c>
      <c r="G2936">
        <v>2.0200999999999998</v>
      </c>
      <c r="H2936">
        <v>2.0194000000000001</v>
      </c>
      <c r="I2936">
        <v>1</v>
      </c>
      <c r="J2936">
        <v>-1</v>
      </c>
      <c r="K2936" t="s">
        <v>17</v>
      </c>
      <c r="L2936">
        <f t="shared" si="103"/>
        <v>44809.050000002258</v>
      </c>
      <c r="X2936" t="str">
        <f ca="1"/>
        <v>2025-06-03 07:31:12</v>
      </c>
    </row>
    <row r="2937" spans="1:24" x14ac:dyDescent="0.2">
      <c r="A2937" t="s">
        <v>11</v>
      </c>
      <c r="B2937" t="s">
        <v>17946</v>
      </c>
      <c r="C2937" t="s">
        <v>301</v>
      </c>
      <c r="D2937" t="s">
        <v>566</v>
      </c>
      <c r="E2937" t="s">
        <v>17947</v>
      </c>
      <c r="F2937" t="s">
        <v>17943</v>
      </c>
      <c r="G2937">
        <v>2.0197099999999999</v>
      </c>
      <c r="H2937">
        <v>2.0194000000000001</v>
      </c>
      <c r="I2937">
        <v>8</v>
      </c>
      <c r="J2937">
        <v>-8</v>
      </c>
      <c r="K2937" t="s">
        <v>17</v>
      </c>
      <c r="L2937">
        <f t="shared" si="103"/>
        <v>44810.050000002258</v>
      </c>
      <c r="X2937" t="str">
        <f ca="1"/>
        <v>2025-06-03 07:31:42</v>
      </c>
    </row>
    <row r="2938" spans="1:24" x14ac:dyDescent="0.2">
      <c r="A2938" t="s">
        <v>11</v>
      </c>
      <c r="B2938" t="s">
        <v>17948</v>
      </c>
      <c r="C2938" t="s">
        <v>836</v>
      </c>
      <c r="D2938" t="s">
        <v>566</v>
      </c>
      <c r="E2938" t="s">
        <v>17949</v>
      </c>
      <c r="F2938" t="s">
        <v>17943</v>
      </c>
      <c r="G2938">
        <v>2.0199199999999999</v>
      </c>
      <c r="H2938">
        <v>2.0194000000000001</v>
      </c>
      <c r="I2938">
        <v>4</v>
      </c>
      <c r="J2938">
        <v>-4</v>
      </c>
      <c r="K2938" t="s">
        <v>17</v>
      </c>
      <c r="L2938">
        <f t="shared" si="103"/>
        <v>44818.050000002258</v>
      </c>
      <c r="X2938" t="str">
        <f ca="1"/>
        <v>2025-06-03 07:31:32</v>
      </c>
    </row>
    <row r="2939" spans="1:24" x14ac:dyDescent="0.2">
      <c r="A2939" t="s">
        <v>11</v>
      </c>
      <c r="B2939" t="s">
        <v>17950</v>
      </c>
      <c r="C2939" t="s">
        <v>281</v>
      </c>
      <c r="D2939" t="s">
        <v>566</v>
      </c>
      <c r="E2939" t="s">
        <v>17951</v>
      </c>
      <c r="F2939" t="s">
        <v>17952</v>
      </c>
      <c r="G2939">
        <v>2.0194700000000001</v>
      </c>
      <c r="H2939">
        <v>2.0201799999999999</v>
      </c>
      <c r="I2939">
        <v>2</v>
      </c>
      <c r="J2939">
        <v>1.84</v>
      </c>
      <c r="K2939" t="s">
        <v>17</v>
      </c>
      <c r="L2939">
        <f t="shared" si="103"/>
        <v>44822.050000002258</v>
      </c>
      <c r="X2939" t="str">
        <f ca="1"/>
        <v>2025-06-03 07:30:12</v>
      </c>
    </row>
    <row r="2940" spans="1:24" x14ac:dyDescent="0.2">
      <c r="A2940" t="s">
        <v>11</v>
      </c>
      <c r="B2940" t="s">
        <v>17953</v>
      </c>
      <c r="C2940" t="s">
        <v>301</v>
      </c>
      <c r="D2940" t="s">
        <v>566</v>
      </c>
      <c r="E2940" t="s">
        <v>17954</v>
      </c>
      <c r="F2940" t="s">
        <v>17952</v>
      </c>
      <c r="G2940">
        <v>2.01911</v>
      </c>
      <c r="H2940">
        <v>2.0201799999999999</v>
      </c>
      <c r="I2940">
        <v>8</v>
      </c>
      <c r="J2940">
        <v>7.36</v>
      </c>
      <c r="K2940" t="s">
        <v>17</v>
      </c>
      <c r="L2940">
        <f t="shared" si="103"/>
        <v>44820.210000002262</v>
      </c>
      <c r="X2940" t="str">
        <f ca="1"/>
        <v>2025-06-03 07:30:32</v>
      </c>
    </row>
    <row r="2941" spans="1:24" x14ac:dyDescent="0.2">
      <c r="A2941" t="s">
        <v>11</v>
      </c>
      <c r="B2941" t="s">
        <v>17955</v>
      </c>
      <c r="C2941" t="s">
        <v>836</v>
      </c>
      <c r="D2941" t="s">
        <v>566</v>
      </c>
      <c r="E2941" t="s">
        <v>17956</v>
      </c>
      <c r="F2941" t="s">
        <v>17952</v>
      </c>
      <c r="G2941">
        <v>2.0192299999999999</v>
      </c>
      <c r="H2941">
        <v>2.0201799999999999</v>
      </c>
      <c r="I2941">
        <v>4</v>
      </c>
      <c r="J2941">
        <v>3.68</v>
      </c>
      <c r="K2941" t="s">
        <v>17</v>
      </c>
      <c r="L2941">
        <f t="shared" si="103"/>
        <v>44812.850000002261</v>
      </c>
      <c r="X2941" t="str">
        <f ca="1"/>
        <v>2025-06-03 07:30:22</v>
      </c>
    </row>
    <row r="2942" spans="1:24" x14ac:dyDescent="0.2">
      <c r="A2942" t="s">
        <v>11</v>
      </c>
      <c r="B2942" t="s">
        <v>17957</v>
      </c>
      <c r="C2942" t="s">
        <v>266</v>
      </c>
      <c r="D2942" t="s">
        <v>566</v>
      </c>
      <c r="E2942" t="s">
        <v>17958</v>
      </c>
      <c r="F2942" t="s">
        <v>17952</v>
      </c>
      <c r="G2942">
        <v>2.0198299999999998</v>
      </c>
      <c r="H2942">
        <v>2.0201799999999999</v>
      </c>
      <c r="I2942">
        <v>1</v>
      </c>
      <c r="J2942">
        <v>0.92</v>
      </c>
      <c r="K2942" t="s">
        <v>17</v>
      </c>
      <c r="L2942">
        <f t="shared" si="103"/>
        <v>44809.170000002261</v>
      </c>
      <c r="X2942" t="str">
        <f ca="1"/>
        <v>2025-06-03 07:30:02</v>
      </c>
    </row>
    <row r="2943" spans="1:24" x14ac:dyDescent="0.2">
      <c r="A2943" t="s">
        <v>11</v>
      </c>
      <c r="B2943" t="s">
        <v>17959</v>
      </c>
      <c r="C2943" t="s">
        <v>840</v>
      </c>
      <c r="D2943" t="s">
        <v>566</v>
      </c>
      <c r="E2943" t="s">
        <v>17960</v>
      </c>
      <c r="F2943" t="s">
        <v>17961</v>
      </c>
      <c r="G2943">
        <v>2.0207099999999998</v>
      </c>
      <c r="H2943">
        <v>2.0200999999999998</v>
      </c>
      <c r="I2943">
        <v>2</v>
      </c>
      <c r="J2943">
        <v>-2</v>
      </c>
      <c r="K2943" t="s">
        <v>17</v>
      </c>
      <c r="L2943">
        <f t="shared" si="103"/>
        <v>44808.250000002263</v>
      </c>
      <c r="X2943" t="str">
        <f ca="1"/>
        <v>2025-06-03 07:29:32</v>
      </c>
    </row>
    <row r="2944" spans="1:24" x14ac:dyDescent="0.2">
      <c r="A2944" t="s">
        <v>11</v>
      </c>
      <c r="B2944" t="s">
        <v>17962</v>
      </c>
      <c r="C2944" t="s">
        <v>266</v>
      </c>
      <c r="D2944" t="s">
        <v>566</v>
      </c>
      <c r="E2944" t="s">
        <v>17963</v>
      </c>
      <c r="F2944" t="s">
        <v>17961</v>
      </c>
      <c r="G2944">
        <v>2.0208200000000001</v>
      </c>
      <c r="H2944">
        <v>2.0200999999999998</v>
      </c>
      <c r="I2944">
        <v>1</v>
      </c>
      <c r="J2944">
        <v>-1</v>
      </c>
      <c r="K2944" t="s">
        <v>17</v>
      </c>
      <c r="L2944">
        <f t="shared" si="103"/>
        <v>44810.250000002263</v>
      </c>
      <c r="X2944" t="str">
        <f ca="1"/>
        <v>2025-06-03 07:28:52</v>
      </c>
    </row>
    <row r="2945" spans="1:24" x14ac:dyDescent="0.2">
      <c r="A2945" t="s">
        <v>11</v>
      </c>
      <c r="B2945" t="s">
        <v>17964</v>
      </c>
      <c r="C2945" t="s">
        <v>850</v>
      </c>
      <c r="D2945" t="s">
        <v>566</v>
      </c>
      <c r="E2945" t="s">
        <v>17965</v>
      </c>
      <c r="F2945" t="s">
        <v>17961</v>
      </c>
      <c r="G2945">
        <v>2.0205099999999998</v>
      </c>
      <c r="H2945">
        <v>2.0200999999999998</v>
      </c>
      <c r="I2945">
        <v>4</v>
      </c>
      <c r="J2945">
        <v>-4</v>
      </c>
      <c r="K2945" t="s">
        <v>17</v>
      </c>
      <c r="L2945">
        <f t="shared" si="103"/>
        <v>44811.250000002263</v>
      </c>
      <c r="X2945" t="str">
        <f ca="1"/>
        <v>2025-06-03 07:29:42</v>
      </c>
    </row>
    <row r="2946" spans="1:24" x14ac:dyDescent="0.2">
      <c r="A2946" t="s">
        <v>11</v>
      </c>
      <c r="B2946" t="s">
        <v>17966</v>
      </c>
      <c r="C2946" t="s">
        <v>266</v>
      </c>
      <c r="D2946" t="s">
        <v>566</v>
      </c>
      <c r="E2946" t="s">
        <v>17967</v>
      </c>
      <c r="F2946" t="s">
        <v>17968</v>
      </c>
      <c r="G2946">
        <v>2.02014</v>
      </c>
      <c r="H2946">
        <v>2.0206400000000002</v>
      </c>
      <c r="I2946">
        <v>1</v>
      </c>
      <c r="J2946">
        <v>0.92</v>
      </c>
      <c r="K2946" t="s">
        <v>17</v>
      </c>
      <c r="L2946">
        <f t="shared" si="103"/>
        <v>44815.250000002263</v>
      </c>
      <c r="X2946" t="str">
        <f ca="1"/>
        <v>2025-06-03 07:27:42</v>
      </c>
    </row>
    <row r="2947" spans="1:24" x14ac:dyDescent="0.2">
      <c r="A2947" t="s">
        <v>11</v>
      </c>
      <c r="B2947" t="s">
        <v>17969</v>
      </c>
      <c r="C2947" t="s">
        <v>786</v>
      </c>
      <c r="D2947" t="s">
        <v>566</v>
      </c>
      <c r="E2947" t="s">
        <v>17970</v>
      </c>
      <c r="F2947" t="s">
        <v>17968</v>
      </c>
      <c r="G2947">
        <v>2.0194999999999999</v>
      </c>
      <c r="H2947">
        <v>2.0206400000000002</v>
      </c>
      <c r="I2947">
        <v>2</v>
      </c>
      <c r="J2947">
        <v>1.84</v>
      </c>
      <c r="K2947" t="s">
        <v>17</v>
      </c>
      <c r="L2947">
        <f t="shared" si="103"/>
        <v>44814.330000002265</v>
      </c>
      <c r="X2947" t="str">
        <f ca="1"/>
        <v>2025-06-03 07:27:51</v>
      </c>
    </row>
    <row r="2948" spans="1:24" x14ac:dyDescent="0.2">
      <c r="A2948" t="s">
        <v>11</v>
      </c>
      <c r="B2948" t="s">
        <v>17971</v>
      </c>
      <c r="C2948" t="s">
        <v>222</v>
      </c>
      <c r="D2948" t="s">
        <v>566</v>
      </c>
      <c r="E2948" t="s">
        <v>17972</v>
      </c>
      <c r="F2948" t="s">
        <v>17973</v>
      </c>
      <c r="G2948">
        <v>2.0192199999999998</v>
      </c>
      <c r="H2948">
        <v>2.0191499999999998</v>
      </c>
      <c r="I2948">
        <v>4</v>
      </c>
      <c r="J2948">
        <v>-4</v>
      </c>
      <c r="K2948" t="s">
        <v>17</v>
      </c>
      <c r="L2948">
        <f t="shared" ref="L2948:L3011" si="104">L2947-J2947</f>
        <v>44812.490000002268</v>
      </c>
      <c r="X2948" t="str">
        <f ca="1"/>
        <v>2025-06-03 07:27:11</v>
      </c>
    </row>
    <row r="2949" spans="1:24" x14ac:dyDescent="0.2">
      <c r="A2949" t="s">
        <v>11</v>
      </c>
      <c r="B2949" t="s">
        <v>17974</v>
      </c>
      <c r="C2949" t="s">
        <v>6909</v>
      </c>
      <c r="D2949" t="s">
        <v>566</v>
      </c>
      <c r="E2949" t="s">
        <v>17975</v>
      </c>
      <c r="F2949" t="s">
        <v>17973</v>
      </c>
      <c r="G2949">
        <v>2.01911</v>
      </c>
      <c r="H2949">
        <v>2.0191499999999998</v>
      </c>
      <c r="I2949">
        <v>8</v>
      </c>
      <c r="J2949">
        <v>7.36</v>
      </c>
      <c r="K2949" t="s">
        <v>17</v>
      </c>
      <c r="L2949">
        <f t="shared" si="104"/>
        <v>44816.490000002268</v>
      </c>
      <c r="X2949" t="str">
        <f ca="1"/>
        <v>2025-06-03 07:27:21</v>
      </c>
    </row>
    <row r="2950" spans="1:24" x14ac:dyDescent="0.2">
      <c r="A2950" t="s">
        <v>11</v>
      </c>
      <c r="B2950" t="s">
        <v>17976</v>
      </c>
      <c r="C2950" t="s">
        <v>4680</v>
      </c>
      <c r="D2950" t="s">
        <v>566</v>
      </c>
      <c r="E2950" t="s">
        <v>17977</v>
      </c>
      <c r="F2950" t="s">
        <v>17973</v>
      </c>
      <c r="G2950">
        <v>2.0196800000000001</v>
      </c>
      <c r="H2950">
        <v>2.0191499999999998</v>
      </c>
      <c r="I2950">
        <v>2</v>
      </c>
      <c r="J2950">
        <v>-2</v>
      </c>
      <c r="K2950" t="s">
        <v>17</v>
      </c>
      <c r="L2950">
        <f t="shared" si="104"/>
        <v>44809.130000002267</v>
      </c>
      <c r="X2950" t="str">
        <f ca="1"/>
        <v>2025-06-03 07:26:51</v>
      </c>
    </row>
    <row r="2951" spans="1:24" x14ac:dyDescent="0.2">
      <c r="A2951" t="s">
        <v>11</v>
      </c>
      <c r="B2951" t="s">
        <v>17978</v>
      </c>
      <c r="C2951" t="s">
        <v>266</v>
      </c>
      <c r="D2951" t="s">
        <v>566</v>
      </c>
      <c r="E2951" t="s">
        <v>17979</v>
      </c>
      <c r="F2951" t="s">
        <v>17973</v>
      </c>
      <c r="G2951">
        <v>2.02013</v>
      </c>
      <c r="H2951">
        <v>2.0191499999999998</v>
      </c>
      <c r="I2951">
        <v>1</v>
      </c>
      <c r="J2951">
        <v>-1</v>
      </c>
      <c r="K2951" t="s">
        <v>17</v>
      </c>
      <c r="L2951">
        <f t="shared" si="104"/>
        <v>44811.130000002267</v>
      </c>
      <c r="X2951" t="str">
        <f ca="1"/>
        <v>2025-06-03 07:26:32</v>
      </c>
    </row>
    <row r="2952" spans="1:24" x14ac:dyDescent="0.2">
      <c r="A2952" t="s">
        <v>11</v>
      </c>
      <c r="B2952" t="s">
        <v>17980</v>
      </c>
      <c r="C2952" t="s">
        <v>222</v>
      </c>
      <c r="D2952" t="s">
        <v>566</v>
      </c>
      <c r="E2952" t="s">
        <v>17981</v>
      </c>
      <c r="F2952" t="s">
        <v>17982</v>
      </c>
      <c r="G2952">
        <v>2.0190800000000002</v>
      </c>
      <c r="H2952">
        <v>2.0196999999999998</v>
      </c>
      <c r="I2952">
        <v>4</v>
      </c>
      <c r="J2952">
        <v>3.68</v>
      </c>
      <c r="K2952" t="s">
        <v>17</v>
      </c>
      <c r="L2952">
        <f t="shared" si="104"/>
        <v>44812.130000002267</v>
      </c>
      <c r="X2952" t="str">
        <f ca="1"/>
        <v>2025-06-03 07:26:01</v>
      </c>
    </row>
    <row r="2953" spans="1:24" x14ac:dyDescent="0.2">
      <c r="A2953" t="s">
        <v>11</v>
      </c>
      <c r="B2953" t="s">
        <v>17983</v>
      </c>
      <c r="C2953" t="s">
        <v>786</v>
      </c>
      <c r="D2953" t="s">
        <v>566</v>
      </c>
      <c r="E2953" t="s">
        <v>17984</v>
      </c>
      <c r="F2953" t="s">
        <v>17982</v>
      </c>
      <c r="G2953">
        <v>2.0194100000000001</v>
      </c>
      <c r="H2953">
        <v>2.0196999999999998</v>
      </c>
      <c r="I2953">
        <v>2</v>
      </c>
      <c r="J2953">
        <v>1.84</v>
      </c>
      <c r="K2953" t="s">
        <v>17</v>
      </c>
      <c r="L2953">
        <f t="shared" si="104"/>
        <v>44808.450000002267</v>
      </c>
      <c r="X2953" t="str">
        <f ca="1"/>
        <v>2025-06-03 07:25:31</v>
      </c>
    </row>
    <row r="2954" spans="1:24" x14ac:dyDescent="0.2">
      <c r="A2954" t="s">
        <v>11</v>
      </c>
      <c r="B2954" t="s">
        <v>17985</v>
      </c>
      <c r="C2954" t="s">
        <v>266</v>
      </c>
      <c r="D2954" t="s">
        <v>566</v>
      </c>
      <c r="E2954" t="s">
        <v>17986</v>
      </c>
      <c r="F2954" t="s">
        <v>17982</v>
      </c>
      <c r="G2954">
        <v>2.02</v>
      </c>
      <c r="H2954">
        <v>2.0196999999999998</v>
      </c>
      <c r="I2954">
        <v>1</v>
      </c>
      <c r="J2954">
        <v>-1</v>
      </c>
      <c r="K2954" t="s">
        <v>17</v>
      </c>
      <c r="L2954">
        <f t="shared" si="104"/>
        <v>44806.610000002271</v>
      </c>
      <c r="X2954" t="str">
        <f ca="1"/>
        <v>2025-06-03 07:25:22</v>
      </c>
    </row>
    <row r="2955" spans="1:24" x14ac:dyDescent="0.2">
      <c r="A2955" t="s">
        <v>11</v>
      </c>
      <c r="B2955" t="s">
        <v>17987</v>
      </c>
      <c r="C2955" t="s">
        <v>266</v>
      </c>
      <c r="D2955" t="s">
        <v>566</v>
      </c>
      <c r="E2955" t="s">
        <v>17988</v>
      </c>
      <c r="F2955" t="s">
        <v>17989</v>
      </c>
      <c r="G2955">
        <v>2.0200399999999998</v>
      </c>
      <c r="H2955">
        <v>2.0200100000000001</v>
      </c>
      <c r="I2955">
        <v>1</v>
      </c>
      <c r="J2955">
        <v>-1</v>
      </c>
      <c r="K2955" t="s">
        <v>17</v>
      </c>
      <c r="L2955">
        <f t="shared" si="104"/>
        <v>44807.610000002271</v>
      </c>
      <c r="X2955" t="str">
        <f ca="1"/>
        <v>2025-06-03 07:24:12</v>
      </c>
    </row>
    <row r="2956" spans="1:24" x14ac:dyDescent="0.2">
      <c r="A2956" t="s">
        <v>11</v>
      </c>
      <c r="B2956" t="s">
        <v>17990</v>
      </c>
      <c r="C2956" t="s">
        <v>6909</v>
      </c>
      <c r="D2956" t="s">
        <v>566</v>
      </c>
      <c r="E2956" t="s">
        <v>17991</v>
      </c>
      <c r="F2956" t="s">
        <v>17989</v>
      </c>
      <c r="G2956">
        <v>2.0199699999999998</v>
      </c>
      <c r="H2956">
        <v>2.0200100000000001</v>
      </c>
      <c r="I2956">
        <v>2</v>
      </c>
      <c r="J2956">
        <v>1.84</v>
      </c>
      <c r="K2956" t="s">
        <v>17</v>
      </c>
      <c r="L2956">
        <f t="shared" si="104"/>
        <v>44808.610000002271</v>
      </c>
      <c r="X2956" t="str">
        <f ca="1"/>
        <v>2025-06-03 07:25:01</v>
      </c>
    </row>
    <row r="2957" spans="1:24" x14ac:dyDescent="0.2">
      <c r="A2957" t="s">
        <v>11</v>
      </c>
      <c r="B2957" t="s">
        <v>17992</v>
      </c>
      <c r="C2957" t="s">
        <v>800</v>
      </c>
      <c r="D2957" t="s">
        <v>566</v>
      </c>
      <c r="E2957" t="s">
        <v>17993</v>
      </c>
      <c r="F2957" t="s">
        <v>17994</v>
      </c>
      <c r="G2957">
        <v>2.0198499999999999</v>
      </c>
      <c r="H2957">
        <v>2.0197500000000002</v>
      </c>
      <c r="I2957">
        <v>2</v>
      </c>
      <c r="J2957">
        <v>-2</v>
      </c>
      <c r="K2957" t="s">
        <v>17</v>
      </c>
      <c r="L2957">
        <f t="shared" si="104"/>
        <v>44806.770000002274</v>
      </c>
      <c r="X2957" t="str">
        <f ca="1"/>
        <v>2025-06-03 07:23:51</v>
      </c>
    </row>
    <row r="2958" spans="1:24" x14ac:dyDescent="0.2">
      <c r="A2958" t="s">
        <v>11</v>
      </c>
      <c r="B2958" t="s">
        <v>17995</v>
      </c>
      <c r="C2958" t="s">
        <v>266</v>
      </c>
      <c r="D2958" t="s">
        <v>566</v>
      </c>
      <c r="E2958" t="s">
        <v>17996</v>
      </c>
      <c r="F2958" t="s">
        <v>17994</v>
      </c>
      <c r="G2958">
        <v>2.0204</v>
      </c>
      <c r="H2958">
        <v>2.0197500000000002</v>
      </c>
      <c r="I2958">
        <v>1</v>
      </c>
      <c r="J2958">
        <v>-1</v>
      </c>
      <c r="K2958" t="s">
        <v>17</v>
      </c>
      <c r="L2958">
        <f t="shared" si="104"/>
        <v>44808.770000002274</v>
      </c>
      <c r="X2958" t="str">
        <f ca="1"/>
        <v>2025-06-03 07:23:00</v>
      </c>
    </row>
    <row r="2959" spans="1:24" x14ac:dyDescent="0.2">
      <c r="A2959" t="s">
        <v>11</v>
      </c>
      <c r="B2959" t="s">
        <v>17997</v>
      </c>
      <c r="C2959" t="s">
        <v>4565</v>
      </c>
      <c r="D2959" t="s">
        <v>566</v>
      </c>
      <c r="E2959" t="s">
        <v>17998</v>
      </c>
      <c r="F2959" t="s">
        <v>17999</v>
      </c>
      <c r="G2959">
        <v>2.0202900000000001</v>
      </c>
      <c r="H2959">
        <v>2.0203099999999998</v>
      </c>
      <c r="I2959">
        <v>8</v>
      </c>
      <c r="J2959">
        <v>7.36</v>
      </c>
      <c r="K2959" t="s">
        <v>17</v>
      </c>
      <c r="L2959">
        <f t="shared" si="104"/>
        <v>44809.770000002274</v>
      </c>
      <c r="X2959" t="str">
        <f ca="1"/>
        <v>2025-06-03 07:22:19</v>
      </c>
    </row>
    <row r="2960" spans="1:24" x14ac:dyDescent="0.2">
      <c r="A2960" t="s">
        <v>11</v>
      </c>
      <c r="B2960" t="s">
        <v>18000</v>
      </c>
      <c r="C2960" t="s">
        <v>266</v>
      </c>
      <c r="D2960" t="s">
        <v>566</v>
      </c>
      <c r="E2960" t="s">
        <v>18001</v>
      </c>
      <c r="F2960" t="s">
        <v>17999</v>
      </c>
      <c r="G2960">
        <v>2.02142</v>
      </c>
      <c r="H2960">
        <v>2.0203099999999998</v>
      </c>
      <c r="I2960">
        <v>1</v>
      </c>
      <c r="J2960">
        <v>-1</v>
      </c>
      <c r="K2960" t="s">
        <v>17</v>
      </c>
      <c r="L2960">
        <f t="shared" si="104"/>
        <v>44802.410000002274</v>
      </c>
      <c r="X2960" t="str">
        <f ca="1"/>
        <v>2025-06-03 07:21:50</v>
      </c>
    </row>
    <row r="2961" spans="1:24" x14ac:dyDescent="0.2">
      <c r="A2961" t="s">
        <v>11</v>
      </c>
      <c r="B2961" t="s">
        <v>18002</v>
      </c>
      <c r="C2961" t="s">
        <v>786</v>
      </c>
      <c r="D2961" t="s">
        <v>566</v>
      </c>
      <c r="E2961" t="s">
        <v>18003</v>
      </c>
      <c r="F2961" t="s">
        <v>17999</v>
      </c>
      <c r="G2961">
        <v>2.0210300000000001</v>
      </c>
      <c r="H2961">
        <v>2.0203099999999998</v>
      </c>
      <c r="I2961">
        <v>2</v>
      </c>
      <c r="J2961">
        <v>-2</v>
      </c>
      <c r="K2961" t="s">
        <v>17</v>
      </c>
      <c r="L2961">
        <f t="shared" si="104"/>
        <v>44803.410000002274</v>
      </c>
      <c r="X2961" t="str">
        <f ca="1"/>
        <v>2025-06-03 07:21:59</v>
      </c>
    </row>
    <row r="2962" spans="1:24" x14ac:dyDescent="0.2">
      <c r="A2962" t="s">
        <v>11</v>
      </c>
      <c r="B2962" t="s">
        <v>18004</v>
      </c>
      <c r="C2962" t="s">
        <v>4680</v>
      </c>
      <c r="D2962" t="s">
        <v>566</v>
      </c>
      <c r="E2962" t="s">
        <v>18005</v>
      </c>
      <c r="F2962" t="s">
        <v>17999</v>
      </c>
      <c r="G2962">
        <v>2.0207899999999999</v>
      </c>
      <c r="H2962">
        <v>2.0203099999999998</v>
      </c>
      <c r="I2962">
        <v>4</v>
      </c>
      <c r="J2962">
        <v>-4</v>
      </c>
      <c r="K2962" t="s">
        <v>17</v>
      </c>
      <c r="L2962">
        <f t="shared" si="104"/>
        <v>44805.410000002274</v>
      </c>
      <c r="X2962" t="str">
        <f ca="1"/>
        <v>2025-06-03 07:22:09</v>
      </c>
    </row>
    <row r="2963" spans="1:24" x14ac:dyDescent="0.2">
      <c r="A2963" t="s">
        <v>11</v>
      </c>
      <c r="B2963" t="s">
        <v>18006</v>
      </c>
      <c r="C2963" t="s">
        <v>266</v>
      </c>
      <c r="D2963" t="s">
        <v>566</v>
      </c>
      <c r="E2963" t="s">
        <v>18007</v>
      </c>
      <c r="F2963" t="s">
        <v>18008</v>
      </c>
      <c r="G2963">
        <v>2.0200800000000001</v>
      </c>
      <c r="H2963">
        <v>2.0213999999999999</v>
      </c>
      <c r="I2963">
        <v>1</v>
      </c>
      <c r="J2963">
        <v>0.92</v>
      </c>
      <c r="K2963" t="s">
        <v>17</v>
      </c>
      <c r="L2963">
        <f t="shared" si="104"/>
        <v>44809.410000002274</v>
      </c>
      <c r="X2963" t="str">
        <f ca="1"/>
        <v>2025-06-03 07:20:40</v>
      </c>
    </row>
    <row r="2964" spans="1:24" x14ac:dyDescent="0.2">
      <c r="A2964" t="s">
        <v>11</v>
      </c>
      <c r="B2964" t="s">
        <v>18009</v>
      </c>
      <c r="C2964" t="s">
        <v>266</v>
      </c>
      <c r="D2964" t="s">
        <v>566</v>
      </c>
      <c r="E2964" t="s">
        <v>18010</v>
      </c>
      <c r="F2964" t="s">
        <v>18011</v>
      </c>
      <c r="G2964">
        <v>2.0196000000000001</v>
      </c>
      <c r="H2964">
        <v>2.0196299999999998</v>
      </c>
      <c r="I2964">
        <v>1</v>
      </c>
      <c r="J2964">
        <v>0.92</v>
      </c>
      <c r="K2964" t="s">
        <v>17</v>
      </c>
      <c r="L2964">
        <f t="shared" si="104"/>
        <v>44808.490000002275</v>
      </c>
      <c r="X2964" t="str">
        <f ca="1"/>
        <v>2025-06-03 07:19:30</v>
      </c>
    </row>
    <row r="2965" spans="1:24" x14ac:dyDescent="0.2">
      <c r="A2965" t="s">
        <v>11</v>
      </c>
      <c r="B2965" t="s">
        <v>18012</v>
      </c>
      <c r="C2965" t="s">
        <v>786</v>
      </c>
      <c r="D2965" t="s">
        <v>566</v>
      </c>
      <c r="E2965" t="s">
        <v>18013</v>
      </c>
      <c r="F2965" t="s">
        <v>18011</v>
      </c>
      <c r="G2965">
        <v>2.0194299999999998</v>
      </c>
      <c r="H2965">
        <v>2.0196299999999998</v>
      </c>
      <c r="I2965">
        <v>2</v>
      </c>
      <c r="J2965">
        <v>1.84</v>
      </c>
      <c r="K2965" t="s">
        <v>17</v>
      </c>
      <c r="L2965">
        <f t="shared" si="104"/>
        <v>44807.570000002277</v>
      </c>
      <c r="X2965" t="str">
        <f ca="1"/>
        <v>2025-06-03 07:19:39</v>
      </c>
    </row>
    <row r="2966" spans="1:24" x14ac:dyDescent="0.2">
      <c r="A2966" t="s">
        <v>11</v>
      </c>
      <c r="B2966" t="s">
        <v>18014</v>
      </c>
      <c r="C2966" t="s">
        <v>4565</v>
      </c>
      <c r="D2966" t="s">
        <v>566</v>
      </c>
      <c r="E2966" t="s">
        <v>18015</v>
      </c>
      <c r="F2966" t="s">
        <v>18011</v>
      </c>
      <c r="G2966">
        <v>2.01919</v>
      </c>
      <c r="H2966">
        <v>2.0196299999999998</v>
      </c>
      <c r="I2966">
        <v>4</v>
      </c>
      <c r="J2966">
        <v>3.68</v>
      </c>
      <c r="K2966" t="s">
        <v>17</v>
      </c>
      <c r="L2966">
        <f t="shared" si="104"/>
        <v>44805.730000002281</v>
      </c>
      <c r="X2966" t="str">
        <f ca="1"/>
        <v>2025-06-03 07:19:59</v>
      </c>
    </row>
    <row r="2967" spans="1:24" x14ac:dyDescent="0.2">
      <c r="A2967" t="s">
        <v>18</v>
      </c>
      <c r="B2967" t="s">
        <v>18016</v>
      </c>
      <c r="C2967" t="s">
        <v>836</v>
      </c>
      <c r="D2967" t="s">
        <v>566</v>
      </c>
      <c r="E2967" t="s">
        <v>18017</v>
      </c>
      <c r="F2967" t="s">
        <v>18018</v>
      </c>
      <c r="G2967">
        <v>2.0177200000000002</v>
      </c>
      <c r="H2967">
        <v>2.0186299999999999</v>
      </c>
      <c r="I2967">
        <v>4</v>
      </c>
      <c r="J2967">
        <v>-4</v>
      </c>
      <c r="K2967" t="s">
        <v>17</v>
      </c>
      <c r="L2967">
        <f t="shared" si="104"/>
        <v>44802.05000000228</v>
      </c>
      <c r="X2967" t="str">
        <f ca="1"/>
        <v>2025-06-03 07:18:40</v>
      </c>
    </row>
    <row r="2968" spans="1:24" x14ac:dyDescent="0.2">
      <c r="A2968" t="s">
        <v>18</v>
      </c>
      <c r="B2968" t="s">
        <v>18019</v>
      </c>
      <c r="C2968" t="s">
        <v>786</v>
      </c>
      <c r="D2968" t="s">
        <v>566</v>
      </c>
      <c r="E2968" t="s">
        <v>18020</v>
      </c>
      <c r="F2968" t="s">
        <v>18018</v>
      </c>
      <c r="G2968">
        <v>2.0176699999999999</v>
      </c>
      <c r="H2968">
        <v>2.0186299999999999</v>
      </c>
      <c r="I2968">
        <v>2</v>
      </c>
      <c r="J2968">
        <v>-2</v>
      </c>
      <c r="K2968" t="s">
        <v>17</v>
      </c>
      <c r="L2968">
        <f t="shared" si="104"/>
        <v>44806.05000000228</v>
      </c>
      <c r="X2968" t="str">
        <f ca="1"/>
        <v>2025-06-03 07:18:29</v>
      </c>
    </row>
    <row r="2969" spans="1:24" x14ac:dyDescent="0.2">
      <c r="A2969" t="s">
        <v>18</v>
      </c>
      <c r="B2969" t="s">
        <v>18021</v>
      </c>
      <c r="C2969" t="s">
        <v>3530</v>
      </c>
      <c r="D2969" t="s">
        <v>566</v>
      </c>
      <c r="E2969" t="s">
        <v>18022</v>
      </c>
      <c r="F2969" t="s">
        <v>18018</v>
      </c>
      <c r="G2969">
        <v>2.01783</v>
      </c>
      <c r="H2969">
        <v>2.0186299999999999</v>
      </c>
      <c r="I2969">
        <v>8</v>
      </c>
      <c r="J2969">
        <v>-8</v>
      </c>
      <c r="K2969" t="s">
        <v>17</v>
      </c>
      <c r="L2969">
        <f t="shared" si="104"/>
        <v>44808.05000000228</v>
      </c>
      <c r="X2969" t="str">
        <f ca="1"/>
        <v>2025-06-03 07:18:54</v>
      </c>
    </row>
    <row r="2970" spans="1:24" x14ac:dyDescent="0.2">
      <c r="A2970" t="s">
        <v>18</v>
      </c>
      <c r="B2970" t="s">
        <v>18023</v>
      </c>
      <c r="C2970" t="s">
        <v>10369</v>
      </c>
      <c r="D2970" t="s">
        <v>566</v>
      </c>
      <c r="E2970" t="s">
        <v>18024</v>
      </c>
      <c r="F2970" t="s">
        <v>18018</v>
      </c>
      <c r="G2970">
        <v>2.0175700000000001</v>
      </c>
      <c r="H2970">
        <v>2.0186299999999999</v>
      </c>
      <c r="I2970">
        <v>1</v>
      </c>
      <c r="J2970">
        <v>-1</v>
      </c>
      <c r="K2970" t="s">
        <v>17</v>
      </c>
      <c r="L2970">
        <f t="shared" si="104"/>
        <v>44816.05000000228</v>
      </c>
      <c r="X2970" t="str">
        <f ca="1"/>
        <v>2025-06-03 07:18:26</v>
      </c>
    </row>
    <row r="2971" spans="1:24" x14ac:dyDescent="0.2">
      <c r="A2971" t="s">
        <v>18</v>
      </c>
      <c r="B2971" t="s">
        <v>18025</v>
      </c>
      <c r="C2971" t="s">
        <v>18026</v>
      </c>
      <c r="D2971" t="s">
        <v>566</v>
      </c>
      <c r="E2971" t="s">
        <v>18027</v>
      </c>
      <c r="F2971" t="s">
        <v>18028</v>
      </c>
      <c r="G2971">
        <v>2.01823</v>
      </c>
      <c r="H2971">
        <v>2.0179299999999998</v>
      </c>
      <c r="I2971">
        <v>8</v>
      </c>
      <c r="J2971">
        <v>7.36</v>
      </c>
      <c r="K2971" t="s">
        <v>17</v>
      </c>
      <c r="L2971">
        <f t="shared" si="104"/>
        <v>44817.05000000228</v>
      </c>
      <c r="X2971" t="str">
        <f ca="1"/>
        <v>2025-06-03 07:17:55</v>
      </c>
    </row>
    <row r="2972" spans="1:24" x14ac:dyDescent="0.2">
      <c r="A2972" t="s">
        <v>18</v>
      </c>
      <c r="B2972" t="s">
        <v>18029</v>
      </c>
      <c r="C2972" t="s">
        <v>18030</v>
      </c>
      <c r="D2972" t="s">
        <v>566</v>
      </c>
      <c r="E2972" t="s">
        <v>18031</v>
      </c>
      <c r="F2972" t="s">
        <v>18028</v>
      </c>
      <c r="G2972">
        <v>2.0180500000000001</v>
      </c>
      <c r="H2972">
        <v>2.0179299999999998</v>
      </c>
      <c r="I2972">
        <v>1</v>
      </c>
      <c r="J2972">
        <v>0.92</v>
      </c>
      <c r="K2972" t="s">
        <v>17</v>
      </c>
      <c r="L2972">
        <f t="shared" si="104"/>
        <v>44809.69000000228</v>
      </c>
      <c r="X2972" t="str">
        <f ca="1"/>
        <v>2025-06-03 07:17:26</v>
      </c>
    </row>
    <row r="2973" spans="1:24" x14ac:dyDescent="0.2">
      <c r="A2973" t="s">
        <v>18</v>
      </c>
      <c r="B2973" t="s">
        <v>18032</v>
      </c>
      <c r="C2973" t="s">
        <v>1609</v>
      </c>
      <c r="D2973" t="s">
        <v>566</v>
      </c>
      <c r="E2973" t="s">
        <v>18033</v>
      </c>
      <c r="F2973" t="s">
        <v>18028</v>
      </c>
      <c r="G2973">
        <v>2.0179</v>
      </c>
      <c r="H2973">
        <v>2.0179299999999998</v>
      </c>
      <c r="I2973">
        <v>2</v>
      </c>
      <c r="J2973">
        <v>-2</v>
      </c>
      <c r="K2973" t="s">
        <v>17</v>
      </c>
      <c r="L2973">
        <f t="shared" si="104"/>
        <v>44808.770000002281</v>
      </c>
      <c r="X2973" t="str">
        <f ca="1"/>
        <v>2025-06-03 07:17:27</v>
      </c>
    </row>
    <row r="2974" spans="1:24" x14ac:dyDescent="0.2">
      <c r="A2974" t="s">
        <v>18</v>
      </c>
      <c r="B2974" t="s">
        <v>18034</v>
      </c>
      <c r="C2974" t="s">
        <v>15524</v>
      </c>
      <c r="D2974" t="s">
        <v>566</v>
      </c>
      <c r="E2974" t="s">
        <v>18035</v>
      </c>
      <c r="F2974" t="s">
        <v>18028</v>
      </c>
      <c r="G2974">
        <v>2.0182600000000002</v>
      </c>
      <c r="H2974">
        <v>2.0179299999999998</v>
      </c>
      <c r="I2974">
        <v>4</v>
      </c>
      <c r="J2974">
        <v>3.68</v>
      </c>
      <c r="K2974" t="s">
        <v>17</v>
      </c>
      <c r="L2974">
        <f t="shared" si="104"/>
        <v>44810.770000002281</v>
      </c>
      <c r="X2974" t="str">
        <f ca="1"/>
        <v>2025-06-03 07:17:48</v>
      </c>
    </row>
    <row r="2975" spans="1:24" x14ac:dyDescent="0.2">
      <c r="A2975" t="s">
        <v>18</v>
      </c>
      <c r="B2975" t="s">
        <v>18036</v>
      </c>
      <c r="C2975" t="s">
        <v>10374</v>
      </c>
      <c r="D2975" t="s">
        <v>566</v>
      </c>
      <c r="E2975" t="s">
        <v>18037</v>
      </c>
      <c r="F2975" t="s">
        <v>18038</v>
      </c>
      <c r="G2975">
        <v>2.0175100000000001</v>
      </c>
      <c r="H2975">
        <v>2.01803</v>
      </c>
      <c r="I2975">
        <v>1</v>
      </c>
      <c r="J2975">
        <v>-1</v>
      </c>
      <c r="K2975" t="s">
        <v>17</v>
      </c>
      <c r="L2975">
        <f t="shared" si="104"/>
        <v>44807.090000002281</v>
      </c>
      <c r="X2975" t="str">
        <f ca="1"/>
        <v>2025-06-03 07:17:14</v>
      </c>
    </row>
    <row r="2976" spans="1:24" x14ac:dyDescent="0.2">
      <c r="A2976" t="s">
        <v>18</v>
      </c>
      <c r="B2976" t="s">
        <v>18039</v>
      </c>
      <c r="C2976" t="s">
        <v>266</v>
      </c>
      <c r="D2976" t="s">
        <v>566</v>
      </c>
      <c r="E2976" t="s">
        <v>18040</v>
      </c>
      <c r="F2976" t="s">
        <v>18041</v>
      </c>
      <c r="G2976">
        <v>2.01858</v>
      </c>
      <c r="H2976">
        <v>2.01938</v>
      </c>
      <c r="I2976">
        <v>1</v>
      </c>
      <c r="J2976">
        <v>-1</v>
      </c>
      <c r="K2976" t="s">
        <v>17</v>
      </c>
      <c r="L2976">
        <f t="shared" si="104"/>
        <v>44808.090000002281</v>
      </c>
      <c r="X2976" t="str">
        <f ca="1"/>
        <v>2025-06-03 07:15:49</v>
      </c>
    </row>
    <row r="2977" spans="1:24" x14ac:dyDescent="0.2">
      <c r="A2977" t="s">
        <v>18</v>
      </c>
      <c r="B2977" t="s">
        <v>18042</v>
      </c>
      <c r="C2977" t="s">
        <v>850</v>
      </c>
      <c r="D2977" t="s">
        <v>566</v>
      </c>
      <c r="E2977" t="s">
        <v>18043</v>
      </c>
      <c r="F2977" t="s">
        <v>18041</v>
      </c>
      <c r="G2977">
        <v>2.0187599999999999</v>
      </c>
      <c r="H2977">
        <v>2.01938</v>
      </c>
      <c r="I2977">
        <v>2</v>
      </c>
      <c r="J2977">
        <v>-2</v>
      </c>
      <c r="K2977" t="s">
        <v>17</v>
      </c>
      <c r="L2977">
        <f t="shared" si="104"/>
        <v>44809.090000002281</v>
      </c>
      <c r="X2977" t="str">
        <f ca="1"/>
        <v>2025-06-03 07:16:39</v>
      </c>
    </row>
    <row r="2978" spans="1:24" x14ac:dyDescent="0.2">
      <c r="A2978" t="s">
        <v>18</v>
      </c>
      <c r="B2978" t="s">
        <v>18044</v>
      </c>
      <c r="C2978" t="s">
        <v>266</v>
      </c>
      <c r="D2978" t="s">
        <v>566</v>
      </c>
      <c r="E2978" t="s">
        <v>18045</v>
      </c>
      <c r="F2978" t="s">
        <v>18046</v>
      </c>
      <c r="G2978">
        <v>2.0203199999999999</v>
      </c>
      <c r="H2978">
        <v>2.0183200000000001</v>
      </c>
      <c r="I2978">
        <v>1</v>
      </c>
      <c r="J2978">
        <v>0.92</v>
      </c>
      <c r="K2978" t="s">
        <v>17</v>
      </c>
      <c r="L2978">
        <f t="shared" si="104"/>
        <v>44811.090000002281</v>
      </c>
      <c r="X2978" t="str">
        <f ca="1"/>
        <v>2025-06-03 07:14:39</v>
      </c>
    </row>
    <row r="2979" spans="1:24" x14ac:dyDescent="0.2">
      <c r="A2979" t="s">
        <v>18</v>
      </c>
      <c r="B2979" t="s">
        <v>18047</v>
      </c>
      <c r="C2979" t="s">
        <v>836</v>
      </c>
      <c r="D2979" t="s">
        <v>566</v>
      </c>
      <c r="E2979" t="s">
        <v>18048</v>
      </c>
      <c r="F2979" t="s">
        <v>18049</v>
      </c>
      <c r="G2979">
        <v>2.0198299999999998</v>
      </c>
      <c r="H2979">
        <v>2.0205199999999999</v>
      </c>
      <c r="I2979">
        <v>2</v>
      </c>
      <c r="J2979">
        <v>-2</v>
      </c>
      <c r="K2979" t="s">
        <v>17</v>
      </c>
      <c r="L2979">
        <f t="shared" si="104"/>
        <v>44810.170000002283</v>
      </c>
      <c r="X2979" t="str">
        <f ca="1"/>
        <v>2025-06-03 07:13:49</v>
      </c>
    </row>
    <row r="2980" spans="1:24" x14ac:dyDescent="0.2">
      <c r="A2980" t="s">
        <v>18</v>
      </c>
      <c r="B2980" t="s">
        <v>18050</v>
      </c>
      <c r="C2980" t="s">
        <v>266</v>
      </c>
      <c r="D2980" t="s">
        <v>566</v>
      </c>
      <c r="E2980" t="s">
        <v>18051</v>
      </c>
      <c r="F2980" t="s">
        <v>18049</v>
      </c>
      <c r="G2980">
        <v>2.0191599999999998</v>
      </c>
      <c r="H2980">
        <v>2.0205199999999999</v>
      </c>
      <c r="I2980">
        <v>1</v>
      </c>
      <c r="J2980">
        <v>-1</v>
      </c>
      <c r="K2980" t="s">
        <v>17</v>
      </c>
      <c r="L2980">
        <f t="shared" si="104"/>
        <v>44812.170000002283</v>
      </c>
      <c r="X2980" t="str">
        <f ca="1"/>
        <v>2025-06-03 07:13:29</v>
      </c>
    </row>
    <row r="2981" spans="1:24" x14ac:dyDescent="0.2">
      <c r="A2981" t="s">
        <v>11</v>
      </c>
      <c r="B2981" t="s">
        <v>18052</v>
      </c>
      <c r="C2981" t="s">
        <v>266</v>
      </c>
      <c r="D2981" t="s">
        <v>566</v>
      </c>
      <c r="E2981" t="s">
        <v>18053</v>
      </c>
      <c r="F2981" t="s">
        <v>18054</v>
      </c>
      <c r="G2981">
        <v>2.0193699999999999</v>
      </c>
      <c r="H2981">
        <v>2.0190899999999998</v>
      </c>
      <c r="I2981">
        <v>1</v>
      </c>
      <c r="J2981">
        <v>-1</v>
      </c>
      <c r="K2981" t="s">
        <v>17</v>
      </c>
      <c r="L2981">
        <f t="shared" si="104"/>
        <v>44813.170000002283</v>
      </c>
      <c r="X2981" t="str">
        <f ca="1"/>
        <v>2025-06-03 07:12:19</v>
      </c>
    </row>
    <row r="2982" spans="1:24" x14ac:dyDescent="0.2">
      <c r="A2982" t="s">
        <v>11</v>
      </c>
      <c r="B2982" t="s">
        <v>18055</v>
      </c>
      <c r="C2982" t="s">
        <v>281</v>
      </c>
      <c r="D2982" t="s">
        <v>566</v>
      </c>
      <c r="E2982" t="s">
        <v>18056</v>
      </c>
      <c r="F2982" t="s">
        <v>18054</v>
      </c>
      <c r="G2982">
        <v>2.0193400000000001</v>
      </c>
      <c r="H2982">
        <v>2.0190899999999998</v>
      </c>
      <c r="I2982">
        <v>2</v>
      </c>
      <c r="J2982">
        <v>-2</v>
      </c>
      <c r="K2982" t="s">
        <v>17</v>
      </c>
      <c r="L2982">
        <f t="shared" si="104"/>
        <v>44814.170000002283</v>
      </c>
      <c r="X2982" t="str">
        <f ca="1"/>
        <v>2025-06-03 07:12:29</v>
      </c>
    </row>
    <row r="2983" spans="1:24" x14ac:dyDescent="0.2">
      <c r="A2983" t="s">
        <v>11</v>
      </c>
      <c r="B2983" t="s">
        <v>18057</v>
      </c>
      <c r="C2983" t="s">
        <v>301</v>
      </c>
      <c r="D2983" t="s">
        <v>566</v>
      </c>
      <c r="E2983" t="s">
        <v>18058</v>
      </c>
      <c r="F2983" t="s">
        <v>18054</v>
      </c>
      <c r="G2983">
        <v>2.0192399999999999</v>
      </c>
      <c r="H2983">
        <v>2.0190899999999998</v>
      </c>
      <c r="I2983">
        <v>8</v>
      </c>
      <c r="J2983">
        <v>-8</v>
      </c>
      <c r="K2983" t="s">
        <v>17</v>
      </c>
      <c r="L2983">
        <f t="shared" si="104"/>
        <v>44816.170000002283</v>
      </c>
      <c r="X2983" t="str">
        <f ca="1"/>
        <v>2025-06-03 07:12:49</v>
      </c>
    </row>
    <row r="2984" spans="1:24" x14ac:dyDescent="0.2">
      <c r="A2984" t="s">
        <v>11</v>
      </c>
      <c r="B2984" t="s">
        <v>18059</v>
      </c>
      <c r="C2984" t="s">
        <v>836</v>
      </c>
      <c r="D2984" t="s">
        <v>566</v>
      </c>
      <c r="E2984" t="s">
        <v>18060</v>
      </c>
      <c r="F2984" t="s">
        <v>18054</v>
      </c>
      <c r="G2984">
        <v>2.0193400000000001</v>
      </c>
      <c r="H2984">
        <v>2.0190899999999998</v>
      </c>
      <c r="I2984">
        <v>4</v>
      </c>
      <c r="J2984">
        <v>-4</v>
      </c>
      <c r="K2984" t="s">
        <v>17</v>
      </c>
      <c r="L2984">
        <f t="shared" si="104"/>
        <v>44824.170000002283</v>
      </c>
      <c r="X2984" t="str">
        <f ca="1"/>
        <v>2025-06-03 07:12:39</v>
      </c>
    </row>
    <row r="2985" spans="1:24" x14ac:dyDescent="0.2">
      <c r="A2985" t="s">
        <v>18</v>
      </c>
      <c r="B2985" t="s">
        <v>18061</v>
      </c>
      <c r="C2985" t="s">
        <v>266</v>
      </c>
      <c r="D2985" t="s">
        <v>566</v>
      </c>
      <c r="E2985" t="s">
        <v>18062</v>
      </c>
      <c r="F2985" t="s">
        <v>18063</v>
      </c>
      <c r="G2985">
        <v>2.0168699999999999</v>
      </c>
      <c r="H2985">
        <v>2.0194200000000002</v>
      </c>
      <c r="I2985">
        <v>1</v>
      </c>
      <c r="J2985">
        <v>-1</v>
      </c>
      <c r="K2985" t="s">
        <v>17</v>
      </c>
      <c r="L2985">
        <f t="shared" si="104"/>
        <v>44828.170000002283</v>
      </c>
      <c r="X2985" t="str">
        <f ca="1"/>
        <v>2025-06-03 07:11:09</v>
      </c>
    </row>
    <row r="2986" spans="1:24" x14ac:dyDescent="0.2">
      <c r="A2986" t="s">
        <v>18</v>
      </c>
      <c r="B2986" t="s">
        <v>18064</v>
      </c>
      <c r="C2986" t="s">
        <v>836</v>
      </c>
      <c r="D2986" t="s">
        <v>566</v>
      </c>
      <c r="E2986" t="s">
        <v>18065</v>
      </c>
      <c r="F2986" t="s">
        <v>18063</v>
      </c>
      <c r="G2986">
        <v>2.0181300000000002</v>
      </c>
      <c r="H2986">
        <v>2.0194200000000002</v>
      </c>
      <c r="I2986">
        <v>4</v>
      </c>
      <c r="J2986">
        <v>-4</v>
      </c>
      <c r="K2986" t="s">
        <v>17</v>
      </c>
      <c r="L2986">
        <f t="shared" si="104"/>
        <v>44829.170000002283</v>
      </c>
      <c r="X2986" t="str">
        <f ca="1"/>
        <v>2025-06-03 07:11:29</v>
      </c>
    </row>
    <row r="2987" spans="1:24" x14ac:dyDescent="0.2">
      <c r="A2987" t="s">
        <v>18</v>
      </c>
      <c r="B2987" t="s">
        <v>18066</v>
      </c>
      <c r="C2987" t="s">
        <v>301</v>
      </c>
      <c r="D2987" t="s">
        <v>566</v>
      </c>
      <c r="E2987" t="s">
        <v>18067</v>
      </c>
      <c r="F2987" t="s">
        <v>18063</v>
      </c>
      <c r="G2987">
        <v>2.0193099999999999</v>
      </c>
      <c r="H2987">
        <v>2.0194200000000002</v>
      </c>
      <c r="I2987">
        <v>8</v>
      </c>
      <c r="J2987">
        <v>-8</v>
      </c>
      <c r="K2987" t="s">
        <v>17</v>
      </c>
      <c r="L2987">
        <f t="shared" si="104"/>
        <v>44833.170000002283</v>
      </c>
      <c r="X2987" t="str">
        <f ca="1"/>
        <v>2025-06-03 07:11:39</v>
      </c>
    </row>
    <row r="2988" spans="1:24" x14ac:dyDescent="0.2">
      <c r="A2988" t="s">
        <v>18</v>
      </c>
      <c r="B2988" t="s">
        <v>18068</v>
      </c>
      <c r="C2988" t="s">
        <v>281</v>
      </c>
      <c r="D2988" t="s">
        <v>566</v>
      </c>
      <c r="E2988" t="s">
        <v>18069</v>
      </c>
      <c r="F2988" t="s">
        <v>18063</v>
      </c>
      <c r="G2988">
        <v>2.0175999999999998</v>
      </c>
      <c r="H2988">
        <v>2.0194200000000002</v>
      </c>
      <c r="I2988">
        <v>2</v>
      </c>
      <c r="J2988">
        <v>-2</v>
      </c>
      <c r="K2988" t="s">
        <v>17</v>
      </c>
      <c r="L2988">
        <f t="shared" si="104"/>
        <v>44841.170000002283</v>
      </c>
      <c r="X2988" t="str">
        <f ca="1"/>
        <v>2025-06-03 07:11:19</v>
      </c>
    </row>
    <row r="2989" spans="1:24" x14ac:dyDescent="0.2">
      <c r="A2989" t="s">
        <v>18</v>
      </c>
      <c r="B2989" t="s">
        <v>18070</v>
      </c>
      <c r="C2989" t="s">
        <v>266</v>
      </c>
      <c r="D2989" t="s">
        <v>566</v>
      </c>
      <c r="E2989" t="s">
        <v>18071</v>
      </c>
      <c r="F2989" t="s">
        <v>18072</v>
      </c>
      <c r="G2989">
        <v>2.0164300000000002</v>
      </c>
      <c r="H2989">
        <v>2.0167199999999998</v>
      </c>
      <c r="I2989">
        <v>1</v>
      </c>
      <c r="J2989">
        <v>-1</v>
      </c>
      <c r="K2989" t="s">
        <v>17</v>
      </c>
      <c r="L2989">
        <f t="shared" si="104"/>
        <v>44843.170000002283</v>
      </c>
      <c r="X2989" t="str">
        <f ca="1"/>
        <v>2025-06-03 07:09:59</v>
      </c>
    </row>
    <row r="2990" spans="1:24" x14ac:dyDescent="0.2">
      <c r="A2990" t="s">
        <v>18</v>
      </c>
      <c r="B2990" t="s">
        <v>18073</v>
      </c>
      <c r="C2990" t="s">
        <v>4680</v>
      </c>
      <c r="D2990" t="s">
        <v>566</v>
      </c>
      <c r="E2990" t="s">
        <v>18074</v>
      </c>
      <c r="F2990" t="s">
        <v>18072</v>
      </c>
      <c r="G2990">
        <v>2.0169000000000001</v>
      </c>
      <c r="H2990">
        <v>2.0167199999999998</v>
      </c>
      <c r="I2990">
        <v>2</v>
      </c>
      <c r="J2990">
        <v>1.84</v>
      </c>
      <c r="K2990" t="s">
        <v>17</v>
      </c>
      <c r="L2990">
        <f t="shared" si="104"/>
        <v>44844.170000002283</v>
      </c>
      <c r="X2990" t="str">
        <f ca="1"/>
        <v>2025-06-03 07:10:18</v>
      </c>
    </row>
    <row r="2991" spans="1:24" x14ac:dyDescent="0.2">
      <c r="A2991" t="s">
        <v>18</v>
      </c>
      <c r="B2991" t="s">
        <v>18075</v>
      </c>
      <c r="C2991" t="s">
        <v>266</v>
      </c>
      <c r="D2991" t="s">
        <v>566</v>
      </c>
      <c r="E2991" t="s">
        <v>18076</v>
      </c>
      <c r="F2991" t="s">
        <v>18077</v>
      </c>
      <c r="G2991">
        <v>2.0177100000000001</v>
      </c>
      <c r="H2991">
        <v>2.01701</v>
      </c>
      <c r="I2991">
        <v>1</v>
      </c>
      <c r="J2991">
        <v>0.92</v>
      </c>
      <c r="K2991" t="s">
        <v>17</v>
      </c>
      <c r="L2991">
        <f t="shared" si="104"/>
        <v>44842.330000002286</v>
      </c>
      <c r="X2991" t="str">
        <f ca="1"/>
        <v>2025-06-03 07:08:49</v>
      </c>
    </row>
    <row r="2992" spans="1:24" x14ac:dyDescent="0.2">
      <c r="A2992" t="s">
        <v>11</v>
      </c>
      <c r="B2992" t="s">
        <v>18078</v>
      </c>
      <c r="C2992" t="s">
        <v>4565</v>
      </c>
      <c r="D2992" t="s">
        <v>566</v>
      </c>
      <c r="E2992" t="s">
        <v>18079</v>
      </c>
      <c r="F2992" t="s">
        <v>18080</v>
      </c>
      <c r="G2992">
        <v>2.01789</v>
      </c>
      <c r="H2992">
        <v>2.01742</v>
      </c>
      <c r="I2992">
        <v>4</v>
      </c>
      <c r="J2992">
        <v>-4</v>
      </c>
      <c r="K2992" t="s">
        <v>17</v>
      </c>
      <c r="L2992">
        <f t="shared" si="104"/>
        <v>44841.410000002288</v>
      </c>
      <c r="X2992" t="str">
        <f ca="1"/>
        <v>2025-06-03 07:08:08</v>
      </c>
    </row>
    <row r="2993" spans="1:24" x14ac:dyDescent="0.2">
      <c r="A2993" t="s">
        <v>11</v>
      </c>
      <c r="B2993" t="s">
        <v>18081</v>
      </c>
      <c r="C2993" t="s">
        <v>266</v>
      </c>
      <c r="D2993" t="s">
        <v>566</v>
      </c>
      <c r="E2993" t="s">
        <v>18082</v>
      </c>
      <c r="F2993" t="s">
        <v>18080</v>
      </c>
      <c r="G2993">
        <v>2.0181200000000001</v>
      </c>
      <c r="H2993">
        <v>2.01742</v>
      </c>
      <c r="I2993">
        <v>1</v>
      </c>
      <c r="J2993">
        <v>-1</v>
      </c>
      <c r="K2993" t="s">
        <v>17</v>
      </c>
      <c r="L2993">
        <f t="shared" si="104"/>
        <v>44845.410000002288</v>
      </c>
      <c r="X2993" t="str">
        <f ca="1"/>
        <v>2025-06-03 07:07:39</v>
      </c>
    </row>
    <row r="2994" spans="1:24" x14ac:dyDescent="0.2">
      <c r="A2994" t="s">
        <v>11</v>
      </c>
      <c r="B2994" t="s">
        <v>18083</v>
      </c>
      <c r="C2994" t="s">
        <v>4680</v>
      </c>
      <c r="D2994" t="s">
        <v>566</v>
      </c>
      <c r="E2994" t="s">
        <v>18084</v>
      </c>
      <c r="F2994" t="s">
        <v>18080</v>
      </c>
      <c r="G2994">
        <v>2.0179499999999999</v>
      </c>
      <c r="H2994">
        <v>2.01742</v>
      </c>
      <c r="I2994">
        <v>2</v>
      </c>
      <c r="J2994">
        <v>-2</v>
      </c>
      <c r="K2994" t="s">
        <v>17</v>
      </c>
      <c r="L2994">
        <f t="shared" si="104"/>
        <v>44846.410000002288</v>
      </c>
      <c r="X2994" t="str">
        <f ca="1"/>
        <v>2025-06-03 07:07:58</v>
      </c>
    </row>
    <row r="2995" spans="1:24" x14ac:dyDescent="0.2">
      <c r="A2995" t="s">
        <v>11</v>
      </c>
      <c r="B2995" t="s">
        <v>18085</v>
      </c>
      <c r="C2995" t="s">
        <v>222</v>
      </c>
      <c r="D2995" t="s">
        <v>566</v>
      </c>
      <c r="E2995" t="s">
        <v>18086</v>
      </c>
      <c r="F2995" t="s">
        <v>18080</v>
      </c>
      <c r="G2995">
        <v>2.0174599999999998</v>
      </c>
      <c r="H2995">
        <v>2.01742</v>
      </c>
      <c r="I2995">
        <v>8</v>
      </c>
      <c r="J2995">
        <v>-8</v>
      </c>
      <c r="K2995" t="s">
        <v>17</v>
      </c>
      <c r="L2995">
        <f t="shared" si="104"/>
        <v>44848.410000002288</v>
      </c>
      <c r="X2995" t="str">
        <f ca="1"/>
        <v>2025-06-03 07:08:18</v>
      </c>
    </row>
    <row r="2996" spans="1:24" x14ac:dyDescent="0.2">
      <c r="A2996" t="s">
        <v>11</v>
      </c>
      <c r="B2996" t="s">
        <v>18087</v>
      </c>
      <c r="C2996" t="s">
        <v>4565</v>
      </c>
      <c r="D2996" t="s">
        <v>566</v>
      </c>
      <c r="E2996" t="s">
        <v>18088</v>
      </c>
      <c r="F2996" t="s">
        <v>18089</v>
      </c>
      <c r="G2996">
        <v>2.0180799999999999</v>
      </c>
      <c r="H2996">
        <v>2.0181200000000001</v>
      </c>
      <c r="I2996">
        <v>4</v>
      </c>
      <c r="J2996">
        <v>3.68</v>
      </c>
      <c r="K2996" t="s">
        <v>17</v>
      </c>
      <c r="L2996">
        <f t="shared" si="104"/>
        <v>44856.410000002288</v>
      </c>
      <c r="X2996" t="str">
        <f ca="1"/>
        <v>2025-06-03 07:06:58</v>
      </c>
    </row>
    <row r="2997" spans="1:24" x14ac:dyDescent="0.2">
      <c r="A2997" t="s">
        <v>11</v>
      </c>
      <c r="B2997" t="s">
        <v>18090</v>
      </c>
      <c r="C2997" t="s">
        <v>4680</v>
      </c>
      <c r="D2997" t="s">
        <v>566</v>
      </c>
      <c r="E2997" t="s">
        <v>18091</v>
      </c>
      <c r="F2997" t="s">
        <v>18089</v>
      </c>
      <c r="G2997">
        <v>2.0182799999999999</v>
      </c>
      <c r="H2997">
        <v>2.0181200000000001</v>
      </c>
      <c r="I2997">
        <v>2</v>
      </c>
      <c r="J2997">
        <v>-2</v>
      </c>
      <c r="K2997" t="s">
        <v>17</v>
      </c>
      <c r="L2997">
        <f t="shared" si="104"/>
        <v>44852.730000002288</v>
      </c>
      <c r="X2997" t="str">
        <f ca="1"/>
        <v>2025-06-03 07:06:48</v>
      </c>
    </row>
    <row r="2998" spans="1:24" x14ac:dyDescent="0.2">
      <c r="A2998" t="s">
        <v>11</v>
      </c>
      <c r="B2998" t="s">
        <v>18092</v>
      </c>
      <c r="C2998" t="s">
        <v>222</v>
      </c>
      <c r="D2998" t="s">
        <v>566</v>
      </c>
      <c r="E2998" t="s">
        <v>18093</v>
      </c>
      <c r="F2998" t="s">
        <v>18089</v>
      </c>
      <c r="G2998">
        <v>2.0178600000000002</v>
      </c>
      <c r="H2998">
        <v>2.0181200000000001</v>
      </c>
      <c r="I2998">
        <v>8</v>
      </c>
      <c r="J2998">
        <v>7.36</v>
      </c>
      <c r="K2998" t="s">
        <v>17</v>
      </c>
      <c r="L2998">
        <f t="shared" si="104"/>
        <v>44854.730000002288</v>
      </c>
      <c r="X2998" t="str">
        <f ca="1"/>
        <v>2025-06-03 07:07:08</v>
      </c>
    </row>
    <row r="2999" spans="1:24" x14ac:dyDescent="0.2">
      <c r="A2999" t="s">
        <v>11</v>
      </c>
      <c r="B2999" t="s">
        <v>18094</v>
      </c>
      <c r="C2999" t="s">
        <v>266</v>
      </c>
      <c r="D2999" t="s">
        <v>566</v>
      </c>
      <c r="E2999" t="s">
        <v>18095</v>
      </c>
      <c r="F2999" t="s">
        <v>18089</v>
      </c>
      <c r="G2999">
        <v>2.0183900000000001</v>
      </c>
      <c r="H2999">
        <v>2.0181200000000001</v>
      </c>
      <c r="I2999">
        <v>1</v>
      </c>
      <c r="J2999">
        <v>-1</v>
      </c>
      <c r="K2999" t="s">
        <v>17</v>
      </c>
      <c r="L2999">
        <f t="shared" si="104"/>
        <v>44847.370000002287</v>
      </c>
      <c r="X2999" t="str">
        <f ca="1"/>
        <v>2025-06-03 07:06:29</v>
      </c>
    </row>
    <row r="3000" spans="1:24" x14ac:dyDescent="0.2">
      <c r="A3000" t="s">
        <v>11</v>
      </c>
      <c r="B3000" t="s">
        <v>18096</v>
      </c>
      <c r="C3000" t="s">
        <v>266</v>
      </c>
      <c r="D3000" t="s">
        <v>566</v>
      </c>
      <c r="E3000" t="s">
        <v>18097</v>
      </c>
      <c r="F3000" t="s">
        <v>18098</v>
      </c>
      <c r="G3000">
        <v>2.0177</v>
      </c>
      <c r="H3000">
        <v>2.0183200000000001</v>
      </c>
      <c r="I3000">
        <v>1</v>
      </c>
      <c r="J3000">
        <v>0.92</v>
      </c>
      <c r="K3000" t="s">
        <v>17</v>
      </c>
      <c r="L3000">
        <f t="shared" si="104"/>
        <v>44848.370000002287</v>
      </c>
      <c r="X3000" t="str">
        <f ca="1"/>
        <v>2025-06-03 07:05:19</v>
      </c>
    </row>
    <row r="3001" spans="1:24" x14ac:dyDescent="0.2">
      <c r="A3001" t="s">
        <v>18</v>
      </c>
      <c r="B3001" t="s">
        <v>18099</v>
      </c>
      <c r="C3001" t="s">
        <v>4565</v>
      </c>
      <c r="D3001" t="s">
        <v>566</v>
      </c>
      <c r="E3001" t="s">
        <v>18100</v>
      </c>
      <c r="F3001" t="s">
        <v>18101</v>
      </c>
      <c r="G3001">
        <v>2.0178799999999999</v>
      </c>
      <c r="H3001">
        <v>2.01789</v>
      </c>
      <c r="I3001">
        <v>8</v>
      </c>
      <c r="J3001">
        <v>-8</v>
      </c>
      <c r="K3001" t="s">
        <v>17</v>
      </c>
      <c r="L3001">
        <f t="shared" si="104"/>
        <v>44847.450000002289</v>
      </c>
      <c r="X3001" t="str">
        <f ca="1"/>
        <v>2025-06-03 07:04:38</v>
      </c>
    </row>
    <row r="3002" spans="1:24" x14ac:dyDescent="0.2">
      <c r="A3002" t="s">
        <v>18</v>
      </c>
      <c r="B3002" t="s">
        <v>18102</v>
      </c>
      <c r="C3002" t="s">
        <v>4680</v>
      </c>
      <c r="D3002" t="s">
        <v>566</v>
      </c>
      <c r="E3002" t="s">
        <v>18103</v>
      </c>
      <c r="F3002" t="s">
        <v>18101</v>
      </c>
      <c r="G3002">
        <v>2.0178099999999999</v>
      </c>
      <c r="H3002">
        <v>2.01789</v>
      </c>
      <c r="I3002">
        <v>4</v>
      </c>
      <c r="J3002">
        <v>-4</v>
      </c>
      <c r="K3002" t="s">
        <v>17</v>
      </c>
      <c r="L3002">
        <f t="shared" si="104"/>
        <v>44855.450000002289</v>
      </c>
      <c r="X3002" t="str">
        <f ca="1"/>
        <v>2025-06-03 07:04:28</v>
      </c>
    </row>
    <row r="3003" spans="1:24" x14ac:dyDescent="0.2">
      <c r="A3003" t="s">
        <v>18</v>
      </c>
      <c r="B3003" t="s">
        <v>18104</v>
      </c>
      <c r="C3003" t="s">
        <v>786</v>
      </c>
      <c r="D3003" t="s">
        <v>566</v>
      </c>
      <c r="E3003" t="s">
        <v>18105</v>
      </c>
      <c r="F3003" t="s">
        <v>18101</v>
      </c>
      <c r="G3003">
        <v>2.0176400000000001</v>
      </c>
      <c r="H3003">
        <v>2.01789</v>
      </c>
      <c r="I3003">
        <v>2</v>
      </c>
      <c r="J3003">
        <v>-2</v>
      </c>
      <c r="K3003" t="s">
        <v>17</v>
      </c>
      <c r="L3003">
        <f t="shared" si="104"/>
        <v>44859.450000002289</v>
      </c>
      <c r="X3003" t="str">
        <f ca="1"/>
        <v>2025-06-03 07:04:18</v>
      </c>
    </row>
    <row r="3004" spans="1:24" x14ac:dyDescent="0.2">
      <c r="A3004" t="s">
        <v>18</v>
      </c>
      <c r="B3004" t="s">
        <v>18106</v>
      </c>
      <c r="C3004" t="s">
        <v>5765</v>
      </c>
      <c r="D3004" t="s">
        <v>566</v>
      </c>
      <c r="E3004" t="s">
        <v>18107</v>
      </c>
      <c r="F3004" t="s">
        <v>18101</v>
      </c>
      <c r="G3004">
        <v>2.0174699999999999</v>
      </c>
      <c r="H3004">
        <v>2.01789</v>
      </c>
      <c r="I3004">
        <v>1</v>
      </c>
      <c r="J3004">
        <v>-1</v>
      </c>
      <c r="K3004" t="s">
        <v>17</v>
      </c>
      <c r="L3004">
        <f t="shared" si="104"/>
        <v>44861.450000002289</v>
      </c>
      <c r="X3004" t="str">
        <f ca="1"/>
        <v>2025-06-03 07:04:08</v>
      </c>
    </row>
    <row r="3005" spans="1:24" x14ac:dyDescent="0.2">
      <c r="A3005" t="s">
        <v>18</v>
      </c>
      <c r="B3005" t="s">
        <v>18108</v>
      </c>
      <c r="C3005" t="s">
        <v>4379</v>
      </c>
      <c r="D3005" t="s">
        <v>566</v>
      </c>
      <c r="E3005" t="s">
        <v>18109</v>
      </c>
      <c r="F3005" t="s">
        <v>18110</v>
      </c>
      <c r="G3005">
        <v>2.0177299999999998</v>
      </c>
      <c r="H3005">
        <v>2.0175999999999998</v>
      </c>
      <c r="I3005">
        <v>1</v>
      </c>
      <c r="J3005">
        <v>0.92</v>
      </c>
      <c r="K3005" t="s">
        <v>17</v>
      </c>
      <c r="L3005">
        <f t="shared" si="104"/>
        <v>44862.450000002289</v>
      </c>
      <c r="X3005" t="str">
        <f ca="1"/>
        <v>2025-06-03 07:02:59</v>
      </c>
    </row>
    <row r="3006" spans="1:24" x14ac:dyDescent="0.2">
      <c r="A3006" t="s">
        <v>18</v>
      </c>
      <c r="B3006" t="s">
        <v>18111</v>
      </c>
      <c r="C3006" t="s">
        <v>266</v>
      </c>
      <c r="D3006" t="s">
        <v>566</v>
      </c>
      <c r="E3006" t="s">
        <v>18112</v>
      </c>
      <c r="F3006" t="s">
        <v>18113</v>
      </c>
      <c r="G3006">
        <v>2.01715</v>
      </c>
      <c r="H3006">
        <v>2.01831</v>
      </c>
      <c r="I3006">
        <v>1</v>
      </c>
      <c r="J3006">
        <v>-1</v>
      </c>
      <c r="K3006" t="s">
        <v>17</v>
      </c>
      <c r="L3006">
        <f t="shared" si="104"/>
        <v>44861.530000002291</v>
      </c>
      <c r="X3006" t="str">
        <f ca="1"/>
        <v>2025-06-03 07:01:48</v>
      </c>
    </row>
    <row r="3007" spans="1:24" x14ac:dyDescent="0.2">
      <c r="A3007" t="s">
        <v>18</v>
      </c>
      <c r="B3007" t="s">
        <v>18114</v>
      </c>
      <c r="C3007" t="s">
        <v>840</v>
      </c>
      <c r="D3007" t="s">
        <v>566</v>
      </c>
      <c r="E3007" t="s">
        <v>18115</v>
      </c>
      <c r="F3007" t="s">
        <v>18113</v>
      </c>
      <c r="G3007">
        <v>2.0183300000000002</v>
      </c>
      <c r="H3007">
        <v>2.01831</v>
      </c>
      <c r="I3007">
        <v>8</v>
      </c>
      <c r="J3007">
        <v>7.36</v>
      </c>
      <c r="K3007" t="s">
        <v>17</v>
      </c>
      <c r="L3007">
        <f t="shared" si="104"/>
        <v>44862.530000002291</v>
      </c>
      <c r="X3007" t="str">
        <f ca="1"/>
        <v>2025-06-03 07:02:28</v>
      </c>
    </row>
    <row r="3008" spans="1:24" x14ac:dyDescent="0.2">
      <c r="A3008" t="s">
        <v>18</v>
      </c>
      <c r="B3008" t="s">
        <v>18116</v>
      </c>
      <c r="C3008" t="s">
        <v>301</v>
      </c>
      <c r="D3008" t="s">
        <v>566</v>
      </c>
      <c r="E3008" t="s">
        <v>18117</v>
      </c>
      <c r="F3008" t="s">
        <v>18113</v>
      </c>
      <c r="G3008">
        <v>2.01803</v>
      </c>
      <c r="H3008">
        <v>2.01831</v>
      </c>
      <c r="I3008">
        <v>4</v>
      </c>
      <c r="J3008">
        <v>-4</v>
      </c>
      <c r="K3008" t="s">
        <v>17</v>
      </c>
      <c r="L3008">
        <f t="shared" si="104"/>
        <v>44855.17000000229</v>
      </c>
      <c r="X3008" t="str">
        <f ca="1"/>
        <v>2025-06-03 07:02:18</v>
      </c>
    </row>
    <row r="3009" spans="1:24" x14ac:dyDescent="0.2">
      <c r="A3009" t="s">
        <v>18</v>
      </c>
      <c r="B3009" t="s">
        <v>18118</v>
      </c>
      <c r="C3009" t="s">
        <v>836</v>
      </c>
      <c r="D3009" t="s">
        <v>566</v>
      </c>
      <c r="E3009" t="s">
        <v>18119</v>
      </c>
      <c r="F3009" t="s">
        <v>18113</v>
      </c>
      <c r="G3009">
        <v>2.0173700000000001</v>
      </c>
      <c r="H3009">
        <v>2.01831</v>
      </c>
      <c r="I3009">
        <v>2</v>
      </c>
      <c r="J3009">
        <v>-2</v>
      </c>
      <c r="K3009" t="s">
        <v>17</v>
      </c>
      <c r="L3009">
        <f t="shared" si="104"/>
        <v>44859.17000000229</v>
      </c>
      <c r="X3009" t="str">
        <f ca="1"/>
        <v>2025-06-03 07:02:08</v>
      </c>
    </row>
    <row r="3010" spans="1:24" x14ac:dyDescent="0.2">
      <c r="A3010" t="s">
        <v>18</v>
      </c>
      <c r="B3010" t="s">
        <v>18120</v>
      </c>
      <c r="C3010" t="s">
        <v>281</v>
      </c>
      <c r="D3010" t="s">
        <v>566</v>
      </c>
      <c r="E3010" t="s">
        <v>18121</v>
      </c>
      <c r="F3010" t="s">
        <v>18122</v>
      </c>
      <c r="G3010">
        <v>2.0169299999999999</v>
      </c>
      <c r="H3010">
        <v>2.01722</v>
      </c>
      <c r="I3010">
        <v>2</v>
      </c>
      <c r="J3010">
        <v>-2</v>
      </c>
      <c r="K3010" t="s">
        <v>17</v>
      </c>
      <c r="L3010">
        <f t="shared" si="104"/>
        <v>44861.17000000229</v>
      </c>
      <c r="X3010" t="str">
        <f ca="1"/>
        <v>2025-06-03 07:00:48</v>
      </c>
    </row>
    <row r="3011" spans="1:24" x14ac:dyDescent="0.2">
      <c r="A3011" t="s">
        <v>18</v>
      </c>
      <c r="B3011" t="s">
        <v>18123</v>
      </c>
      <c r="C3011" t="s">
        <v>266</v>
      </c>
      <c r="D3011" t="s">
        <v>566</v>
      </c>
      <c r="E3011" t="s">
        <v>18124</v>
      </c>
      <c r="F3011" t="s">
        <v>18122</v>
      </c>
      <c r="G3011">
        <v>2.0164</v>
      </c>
      <c r="H3011">
        <v>2.01722</v>
      </c>
      <c r="I3011">
        <v>1</v>
      </c>
      <c r="J3011">
        <v>-1</v>
      </c>
      <c r="K3011" t="s">
        <v>17</v>
      </c>
      <c r="L3011">
        <f t="shared" si="104"/>
        <v>44863.17000000229</v>
      </c>
      <c r="X3011" t="str">
        <f ca="1"/>
        <v>2025-06-03 07:00:38</v>
      </c>
    </row>
    <row r="3012" spans="1:24" x14ac:dyDescent="0.2">
      <c r="A3012" t="s">
        <v>18</v>
      </c>
      <c r="B3012" t="s">
        <v>18125</v>
      </c>
      <c r="C3012" t="s">
        <v>836</v>
      </c>
      <c r="D3012" t="s">
        <v>566</v>
      </c>
      <c r="E3012" t="s">
        <v>18126</v>
      </c>
      <c r="F3012" t="s">
        <v>18122</v>
      </c>
      <c r="G3012">
        <v>2.0179</v>
      </c>
      <c r="H3012">
        <v>2.01722</v>
      </c>
      <c r="I3012">
        <v>4</v>
      </c>
      <c r="J3012">
        <v>3.68</v>
      </c>
      <c r="K3012" t="s">
        <v>17</v>
      </c>
      <c r="L3012">
        <f t="shared" ref="L3012:L3075" si="105">L3011-J3011</f>
        <v>44864.17000000229</v>
      </c>
      <c r="X3012" t="str">
        <f ca="1"/>
        <v>2025-06-03 07:00:58</v>
      </c>
    </row>
    <row r="3013" spans="1:24" x14ac:dyDescent="0.2">
      <c r="A3013" t="s">
        <v>18</v>
      </c>
      <c r="B3013" t="s">
        <v>18127</v>
      </c>
      <c r="C3013" t="s">
        <v>301</v>
      </c>
      <c r="D3013" t="s">
        <v>566</v>
      </c>
      <c r="E3013" t="s">
        <v>18128</v>
      </c>
      <c r="F3013" t="s">
        <v>18129</v>
      </c>
      <c r="G3013">
        <v>2.0168900000000001</v>
      </c>
      <c r="H3013">
        <v>2.0160900000000002</v>
      </c>
      <c r="I3013">
        <v>8</v>
      </c>
      <c r="J3013">
        <v>7.36</v>
      </c>
      <c r="K3013" t="s">
        <v>17</v>
      </c>
      <c r="L3013">
        <f t="shared" si="105"/>
        <v>44860.49000000229</v>
      </c>
      <c r="X3013" t="str">
        <f ca="1"/>
        <v>2025-06-03 06:59:58</v>
      </c>
    </row>
    <row r="3014" spans="1:24" x14ac:dyDescent="0.2">
      <c r="A3014" t="s">
        <v>18</v>
      </c>
      <c r="B3014" t="s">
        <v>18130</v>
      </c>
      <c r="C3014" t="s">
        <v>266</v>
      </c>
      <c r="D3014" t="s">
        <v>566</v>
      </c>
      <c r="E3014" t="s">
        <v>18131</v>
      </c>
      <c r="F3014" t="s">
        <v>18129</v>
      </c>
      <c r="G3014">
        <v>2.0161199999999999</v>
      </c>
      <c r="H3014">
        <v>2.0160900000000002</v>
      </c>
      <c r="I3014">
        <v>1</v>
      </c>
      <c r="J3014">
        <v>0.92</v>
      </c>
      <c r="K3014" t="s">
        <v>17</v>
      </c>
      <c r="L3014">
        <f t="shared" si="105"/>
        <v>44853.130000002289</v>
      </c>
      <c r="X3014" t="str">
        <f ca="1"/>
        <v>2025-06-03 06:59:28</v>
      </c>
    </row>
    <row r="3015" spans="1:24" x14ac:dyDescent="0.2">
      <c r="A3015" t="s">
        <v>18</v>
      </c>
      <c r="B3015" t="s">
        <v>18132</v>
      </c>
      <c r="C3015" t="s">
        <v>281</v>
      </c>
      <c r="D3015" t="s">
        <v>566</v>
      </c>
      <c r="E3015" t="s">
        <v>18133</v>
      </c>
      <c r="F3015" t="s">
        <v>18129</v>
      </c>
      <c r="G3015">
        <v>2.0166300000000001</v>
      </c>
      <c r="H3015">
        <v>2.0160900000000002</v>
      </c>
      <c r="I3015">
        <v>2</v>
      </c>
      <c r="J3015">
        <v>1.84</v>
      </c>
      <c r="K3015" t="s">
        <v>17</v>
      </c>
      <c r="L3015">
        <f t="shared" si="105"/>
        <v>44852.210000002291</v>
      </c>
      <c r="X3015" t="str">
        <f ca="1"/>
        <v>2025-06-03 06:59:38</v>
      </c>
    </row>
    <row r="3016" spans="1:24" x14ac:dyDescent="0.2">
      <c r="A3016" t="s">
        <v>18</v>
      </c>
      <c r="B3016" t="s">
        <v>18134</v>
      </c>
      <c r="C3016" t="s">
        <v>836</v>
      </c>
      <c r="D3016" t="s">
        <v>566</v>
      </c>
      <c r="E3016" t="s">
        <v>18135</v>
      </c>
      <c r="F3016" t="s">
        <v>18129</v>
      </c>
      <c r="G3016">
        <v>2.0167700000000002</v>
      </c>
      <c r="H3016">
        <v>2.0160900000000002</v>
      </c>
      <c r="I3016">
        <v>4</v>
      </c>
      <c r="J3016">
        <v>3.68</v>
      </c>
      <c r="K3016" t="s">
        <v>17</v>
      </c>
      <c r="L3016">
        <f t="shared" si="105"/>
        <v>44850.370000002295</v>
      </c>
      <c r="X3016" t="str">
        <f ca="1"/>
        <v>2025-06-03 06:59:48</v>
      </c>
    </row>
    <row r="3017" spans="1:24" x14ac:dyDescent="0.2">
      <c r="A3017" t="s">
        <v>18</v>
      </c>
      <c r="B3017" t="s">
        <v>18136</v>
      </c>
      <c r="C3017" t="s">
        <v>301</v>
      </c>
      <c r="D3017" t="s">
        <v>566</v>
      </c>
      <c r="E3017" t="s">
        <v>18137</v>
      </c>
      <c r="F3017" t="s">
        <v>18138</v>
      </c>
      <c r="G3017">
        <v>2.01728</v>
      </c>
      <c r="H3017">
        <v>2.0162100000000001</v>
      </c>
      <c r="I3017">
        <v>2</v>
      </c>
      <c r="J3017">
        <v>1.84</v>
      </c>
      <c r="K3017" t="s">
        <v>17</v>
      </c>
      <c r="L3017">
        <f t="shared" si="105"/>
        <v>44846.690000002294</v>
      </c>
      <c r="X3017" t="str">
        <f ca="1"/>
        <v>2025-06-03 06:58:48</v>
      </c>
    </row>
    <row r="3018" spans="1:24" x14ac:dyDescent="0.2">
      <c r="A3018" t="s">
        <v>18</v>
      </c>
      <c r="B3018" t="s">
        <v>18139</v>
      </c>
      <c r="C3018" t="s">
        <v>266</v>
      </c>
      <c r="D3018" t="s">
        <v>566</v>
      </c>
      <c r="E3018" t="s">
        <v>18140</v>
      </c>
      <c r="F3018" t="s">
        <v>18138</v>
      </c>
      <c r="G3018">
        <v>2.0171199999999998</v>
      </c>
      <c r="H3018">
        <v>2.0162100000000001</v>
      </c>
      <c r="I3018">
        <v>1</v>
      </c>
      <c r="J3018">
        <v>0.92</v>
      </c>
      <c r="K3018" t="s">
        <v>17</v>
      </c>
      <c r="L3018">
        <f t="shared" si="105"/>
        <v>44844.850000002298</v>
      </c>
      <c r="X3018" t="str">
        <f ca="1"/>
        <v>2025-06-03 06:58:18</v>
      </c>
    </row>
    <row r="3019" spans="1:24" x14ac:dyDescent="0.2">
      <c r="A3019" t="s">
        <v>18</v>
      </c>
      <c r="B3019" t="s">
        <v>18141</v>
      </c>
      <c r="C3019" t="s">
        <v>4680</v>
      </c>
      <c r="D3019" t="s">
        <v>566</v>
      </c>
      <c r="E3019" t="s">
        <v>18142</v>
      </c>
      <c r="F3019" t="s">
        <v>18143</v>
      </c>
      <c r="G3019">
        <v>2.0188799999999998</v>
      </c>
      <c r="H3019">
        <v>2.0177499999999999</v>
      </c>
      <c r="I3019">
        <v>4</v>
      </c>
      <c r="J3019">
        <v>3.68</v>
      </c>
      <c r="K3019" t="s">
        <v>17</v>
      </c>
      <c r="L3019">
        <f t="shared" si="105"/>
        <v>44843.930000002299</v>
      </c>
      <c r="X3019" t="str">
        <f ca="1"/>
        <v>2025-06-03 06:57:27</v>
      </c>
    </row>
    <row r="3020" spans="1:24" x14ac:dyDescent="0.2">
      <c r="A3020" t="s">
        <v>18</v>
      </c>
      <c r="B3020" t="s">
        <v>18144</v>
      </c>
      <c r="C3020" t="s">
        <v>786</v>
      </c>
      <c r="D3020" t="s">
        <v>566</v>
      </c>
      <c r="E3020" t="s">
        <v>18145</v>
      </c>
      <c r="F3020" t="s">
        <v>18143</v>
      </c>
      <c r="G3020">
        <v>2.0184500000000001</v>
      </c>
      <c r="H3020">
        <v>2.0177499999999999</v>
      </c>
      <c r="I3020">
        <v>2</v>
      </c>
      <c r="J3020">
        <v>1.84</v>
      </c>
      <c r="K3020" t="s">
        <v>17</v>
      </c>
      <c r="L3020">
        <f t="shared" si="105"/>
        <v>44840.250000002299</v>
      </c>
      <c r="X3020" t="str">
        <f ca="1"/>
        <v>2025-06-03 06:57:17</v>
      </c>
    </row>
    <row r="3021" spans="1:24" x14ac:dyDescent="0.2">
      <c r="A3021" t="s">
        <v>18</v>
      </c>
      <c r="B3021" t="s">
        <v>18146</v>
      </c>
      <c r="C3021" t="s">
        <v>266</v>
      </c>
      <c r="D3021" t="s">
        <v>566</v>
      </c>
      <c r="E3021" t="s">
        <v>18147</v>
      </c>
      <c r="F3021" t="s">
        <v>18143</v>
      </c>
      <c r="G3021">
        <v>2.0182600000000002</v>
      </c>
      <c r="H3021">
        <v>2.0177499999999999</v>
      </c>
      <c r="I3021">
        <v>1</v>
      </c>
      <c r="J3021">
        <v>0.92</v>
      </c>
      <c r="K3021" t="s">
        <v>17</v>
      </c>
      <c r="L3021">
        <f t="shared" si="105"/>
        <v>44838.410000002303</v>
      </c>
      <c r="X3021" t="str">
        <f ca="1"/>
        <v>2025-06-03 06:57:08</v>
      </c>
    </row>
    <row r="3022" spans="1:24" x14ac:dyDescent="0.2">
      <c r="A3022" t="s">
        <v>18</v>
      </c>
      <c r="B3022" t="s">
        <v>18148</v>
      </c>
      <c r="C3022" t="s">
        <v>4565</v>
      </c>
      <c r="D3022" t="s">
        <v>566</v>
      </c>
      <c r="E3022" t="s">
        <v>18149</v>
      </c>
      <c r="F3022" t="s">
        <v>18150</v>
      </c>
      <c r="G3022">
        <v>2.0175800000000002</v>
      </c>
      <c r="H3022">
        <v>2.01797</v>
      </c>
      <c r="I3022">
        <v>4</v>
      </c>
      <c r="J3022">
        <v>-4</v>
      </c>
      <c r="K3022" t="s">
        <v>17</v>
      </c>
      <c r="L3022">
        <f t="shared" si="105"/>
        <v>44837.490000002304</v>
      </c>
      <c r="X3022" t="str">
        <f ca="1"/>
        <v>2025-06-03 06:56:27</v>
      </c>
    </row>
    <row r="3023" spans="1:24" x14ac:dyDescent="0.2">
      <c r="A3023" t="s">
        <v>18</v>
      </c>
      <c r="B3023" t="s">
        <v>18151</v>
      </c>
      <c r="C3023" t="s">
        <v>786</v>
      </c>
      <c r="D3023" t="s">
        <v>566</v>
      </c>
      <c r="E3023" t="s">
        <v>18152</v>
      </c>
      <c r="F3023" t="s">
        <v>18150</v>
      </c>
      <c r="G3023">
        <v>2.0178199999999999</v>
      </c>
      <c r="H3023">
        <v>2.01797</v>
      </c>
      <c r="I3023">
        <v>2</v>
      </c>
      <c r="J3023">
        <v>-2</v>
      </c>
      <c r="K3023" t="s">
        <v>17</v>
      </c>
      <c r="L3023">
        <f t="shared" si="105"/>
        <v>44841.490000002304</v>
      </c>
      <c r="X3023" t="str">
        <f ca="1"/>
        <v>2025-06-03 06:56:07</v>
      </c>
    </row>
    <row r="3024" spans="1:24" x14ac:dyDescent="0.2">
      <c r="A3024" t="s">
        <v>18</v>
      </c>
      <c r="B3024" t="s">
        <v>18153</v>
      </c>
      <c r="C3024" t="s">
        <v>222</v>
      </c>
      <c r="D3024" t="s">
        <v>566</v>
      </c>
      <c r="E3024" t="s">
        <v>18154</v>
      </c>
      <c r="F3024" t="s">
        <v>18150</v>
      </c>
      <c r="G3024">
        <v>2.0181300000000002</v>
      </c>
      <c r="H3024">
        <v>2.01797</v>
      </c>
      <c r="I3024">
        <v>8</v>
      </c>
      <c r="J3024">
        <v>7.36</v>
      </c>
      <c r="K3024" t="s">
        <v>17</v>
      </c>
      <c r="L3024">
        <f t="shared" si="105"/>
        <v>44843.490000002304</v>
      </c>
      <c r="X3024" t="str">
        <f ca="1"/>
        <v>2025-06-03 06:56:37</v>
      </c>
    </row>
    <row r="3025" spans="1:24" x14ac:dyDescent="0.2">
      <c r="A3025" t="s">
        <v>18</v>
      </c>
      <c r="B3025" t="s">
        <v>18155</v>
      </c>
      <c r="C3025" t="s">
        <v>266</v>
      </c>
      <c r="D3025" t="s">
        <v>566</v>
      </c>
      <c r="E3025" t="s">
        <v>18156</v>
      </c>
      <c r="F3025" t="s">
        <v>18150</v>
      </c>
      <c r="G3025">
        <v>2.0175800000000002</v>
      </c>
      <c r="H3025">
        <v>2.01797</v>
      </c>
      <c r="I3025">
        <v>1</v>
      </c>
      <c r="J3025">
        <v>-1</v>
      </c>
      <c r="K3025" t="s">
        <v>17</v>
      </c>
      <c r="L3025">
        <f t="shared" si="105"/>
        <v>44836.130000002304</v>
      </c>
      <c r="X3025" t="str">
        <f ca="1"/>
        <v>2025-06-03 06:55:58</v>
      </c>
    </row>
    <row r="3026" spans="1:24" x14ac:dyDescent="0.2">
      <c r="A3026" t="s">
        <v>18</v>
      </c>
      <c r="B3026" t="s">
        <v>18157</v>
      </c>
      <c r="C3026" t="s">
        <v>222</v>
      </c>
      <c r="D3026" t="s">
        <v>566</v>
      </c>
      <c r="E3026" t="s">
        <v>18158</v>
      </c>
      <c r="F3026" t="s">
        <v>18159</v>
      </c>
      <c r="G3026">
        <v>2.0164399999999998</v>
      </c>
      <c r="H3026">
        <v>2.0169299999999999</v>
      </c>
      <c r="I3026">
        <v>4</v>
      </c>
      <c r="J3026">
        <v>-4</v>
      </c>
      <c r="K3026" t="s">
        <v>17</v>
      </c>
      <c r="L3026">
        <f t="shared" si="105"/>
        <v>44837.130000002304</v>
      </c>
      <c r="X3026" t="str">
        <f ca="1"/>
        <v>2025-06-03 06:55:27</v>
      </c>
    </row>
    <row r="3027" spans="1:24" x14ac:dyDescent="0.2">
      <c r="A3027" t="s">
        <v>18</v>
      </c>
      <c r="B3027" t="s">
        <v>18160</v>
      </c>
      <c r="C3027" t="s">
        <v>4680</v>
      </c>
      <c r="D3027" t="s">
        <v>566</v>
      </c>
      <c r="E3027" t="s">
        <v>18161</v>
      </c>
      <c r="F3027" t="s">
        <v>18159</v>
      </c>
      <c r="G3027">
        <v>2.0156100000000001</v>
      </c>
      <c r="H3027">
        <v>2.0169299999999999</v>
      </c>
      <c r="I3027">
        <v>2</v>
      </c>
      <c r="J3027">
        <v>-2</v>
      </c>
      <c r="K3027" t="s">
        <v>17</v>
      </c>
      <c r="L3027">
        <f t="shared" si="105"/>
        <v>44841.130000002304</v>
      </c>
      <c r="X3027" t="str">
        <f ca="1"/>
        <v>2025-06-03 06:55:07</v>
      </c>
    </row>
    <row r="3028" spans="1:24" x14ac:dyDescent="0.2">
      <c r="A3028" t="s">
        <v>18</v>
      </c>
      <c r="B3028" t="s">
        <v>18162</v>
      </c>
      <c r="C3028" t="s">
        <v>266</v>
      </c>
      <c r="D3028" t="s">
        <v>566</v>
      </c>
      <c r="E3028" t="s">
        <v>18163</v>
      </c>
      <c r="F3028" t="s">
        <v>18159</v>
      </c>
      <c r="G3028">
        <v>2.0154700000000001</v>
      </c>
      <c r="H3028">
        <v>2.0169299999999999</v>
      </c>
      <c r="I3028">
        <v>1</v>
      </c>
      <c r="J3028">
        <v>-1</v>
      </c>
      <c r="K3028" t="s">
        <v>17</v>
      </c>
      <c r="L3028">
        <f t="shared" si="105"/>
        <v>44843.130000002304</v>
      </c>
      <c r="X3028" t="str">
        <f ca="1"/>
        <v>2025-06-03 06:54:48</v>
      </c>
    </row>
    <row r="3029" spans="1:24" x14ac:dyDescent="0.2">
      <c r="A3029" t="s">
        <v>11</v>
      </c>
      <c r="B3029" t="s">
        <v>18164</v>
      </c>
      <c r="C3029" t="s">
        <v>222</v>
      </c>
      <c r="D3029" t="s">
        <v>566</v>
      </c>
      <c r="E3029" t="s">
        <v>18165</v>
      </c>
      <c r="F3029" t="s">
        <v>18166</v>
      </c>
      <c r="G3029">
        <v>2.0158299999999998</v>
      </c>
      <c r="H3029">
        <v>2.0154200000000002</v>
      </c>
      <c r="I3029">
        <v>4</v>
      </c>
      <c r="J3029">
        <v>-4</v>
      </c>
      <c r="K3029" t="s">
        <v>17</v>
      </c>
      <c r="L3029">
        <f t="shared" si="105"/>
        <v>44844.130000002304</v>
      </c>
      <c r="X3029" t="str">
        <f ca="1"/>
        <v>2025-06-03 06:54:17</v>
      </c>
    </row>
    <row r="3030" spans="1:24" x14ac:dyDescent="0.2">
      <c r="A3030" t="s">
        <v>11</v>
      </c>
      <c r="B3030" t="s">
        <v>18167</v>
      </c>
      <c r="C3030" t="s">
        <v>266</v>
      </c>
      <c r="D3030" t="s">
        <v>566</v>
      </c>
      <c r="E3030" t="s">
        <v>18168</v>
      </c>
      <c r="F3030" t="s">
        <v>18166</v>
      </c>
      <c r="G3030">
        <v>2.0159799999999999</v>
      </c>
      <c r="H3030">
        <v>2.0154200000000002</v>
      </c>
      <c r="I3030">
        <v>1</v>
      </c>
      <c r="J3030">
        <v>-1</v>
      </c>
      <c r="K3030" t="s">
        <v>17</v>
      </c>
      <c r="L3030">
        <f t="shared" si="105"/>
        <v>44848.130000002304</v>
      </c>
      <c r="X3030" t="str">
        <f ca="1"/>
        <v>2025-06-03 06:53:38</v>
      </c>
    </row>
    <row r="3031" spans="1:24" x14ac:dyDescent="0.2">
      <c r="A3031" t="s">
        <v>11</v>
      </c>
      <c r="B3031" t="s">
        <v>18169</v>
      </c>
      <c r="C3031" t="s">
        <v>786</v>
      </c>
      <c r="D3031" t="s">
        <v>566</v>
      </c>
      <c r="E3031" t="s">
        <v>18170</v>
      </c>
      <c r="F3031" t="s">
        <v>18166</v>
      </c>
      <c r="G3031">
        <v>2.0158900000000002</v>
      </c>
      <c r="H3031">
        <v>2.0154200000000002</v>
      </c>
      <c r="I3031">
        <v>2</v>
      </c>
      <c r="J3031">
        <v>-2</v>
      </c>
      <c r="K3031" t="s">
        <v>17</v>
      </c>
      <c r="L3031">
        <f t="shared" si="105"/>
        <v>44849.130000002304</v>
      </c>
      <c r="X3031" t="str">
        <f ca="1"/>
        <v>2025-06-03 06:53:47</v>
      </c>
    </row>
    <row r="3032" spans="1:24" x14ac:dyDescent="0.2">
      <c r="A3032" t="s">
        <v>11</v>
      </c>
      <c r="B3032" t="s">
        <v>18171</v>
      </c>
      <c r="C3032" t="s">
        <v>6909</v>
      </c>
      <c r="D3032" t="s">
        <v>566</v>
      </c>
      <c r="E3032" t="s">
        <v>18172</v>
      </c>
      <c r="F3032" t="s">
        <v>18166</v>
      </c>
      <c r="G3032">
        <v>2.0156000000000001</v>
      </c>
      <c r="H3032">
        <v>2.0154200000000002</v>
      </c>
      <c r="I3032">
        <v>8</v>
      </c>
      <c r="J3032">
        <v>-8</v>
      </c>
      <c r="K3032" t="s">
        <v>17</v>
      </c>
      <c r="L3032">
        <f t="shared" si="105"/>
        <v>44851.130000002304</v>
      </c>
      <c r="X3032" t="str">
        <f ca="1"/>
        <v>2025-06-03 06:54:27</v>
      </c>
    </row>
    <row r="3033" spans="1:24" x14ac:dyDescent="0.2">
      <c r="A3033" t="s">
        <v>11</v>
      </c>
      <c r="B3033" t="s">
        <v>18173</v>
      </c>
      <c r="C3033" t="s">
        <v>266</v>
      </c>
      <c r="D3033" t="s">
        <v>566</v>
      </c>
      <c r="E3033" t="s">
        <v>18174</v>
      </c>
      <c r="F3033" t="s">
        <v>18175</v>
      </c>
      <c r="G3033">
        <v>2.01579</v>
      </c>
      <c r="H3033">
        <v>2.0154700000000001</v>
      </c>
      <c r="I3033">
        <v>1</v>
      </c>
      <c r="J3033">
        <v>-1</v>
      </c>
      <c r="K3033" t="s">
        <v>17</v>
      </c>
      <c r="L3033">
        <f t="shared" si="105"/>
        <v>44859.130000002304</v>
      </c>
      <c r="X3033" t="str">
        <f ca="1"/>
        <v>2025-06-03 06:52:28</v>
      </c>
    </row>
    <row r="3034" spans="1:24" x14ac:dyDescent="0.2">
      <c r="A3034" t="s">
        <v>11</v>
      </c>
      <c r="B3034" t="s">
        <v>18176</v>
      </c>
      <c r="C3034" t="s">
        <v>222</v>
      </c>
      <c r="D3034" t="s">
        <v>566</v>
      </c>
      <c r="E3034" t="s">
        <v>18177</v>
      </c>
      <c r="F3034" t="s">
        <v>18175</v>
      </c>
      <c r="G3034">
        <v>2.0152000000000001</v>
      </c>
      <c r="H3034">
        <v>2.0154700000000001</v>
      </c>
      <c r="I3034">
        <v>8</v>
      </c>
      <c r="J3034">
        <v>7.36</v>
      </c>
      <c r="K3034" t="s">
        <v>17</v>
      </c>
      <c r="L3034">
        <f t="shared" si="105"/>
        <v>44860.130000002304</v>
      </c>
      <c r="X3034" t="str">
        <f ca="1"/>
        <v>2025-06-03 06:53:07</v>
      </c>
    </row>
    <row r="3035" spans="1:24" x14ac:dyDescent="0.2">
      <c r="A3035" t="s">
        <v>11</v>
      </c>
      <c r="B3035" t="s">
        <v>18178</v>
      </c>
      <c r="C3035" t="s">
        <v>4565</v>
      </c>
      <c r="D3035" t="s">
        <v>566</v>
      </c>
      <c r="E3035" t="s">
        <v>18179</v>
      </c>
      <c r="F3035" t="s">
        <v>18175</v>
      </c>
      <c r="G3035">
        <v>2.01519</v>
      </c>
      <c r="H3035">
        <v>2.0154700000000001</v>
      </c>
      <c r="I3035">
        <v>4</v>
      </c>
      <c r="J3035">
        <v>3.68</v>
      </c>
      <c r="K3035" t="s">
        <v>17</v>
      </c>
      <c r="L3035">
        <f t="shared" si="105"/>
        <v>44852.770000002303</v>
      </c>
      <c r="X3035" t="str">
        <f ca="1"/>
        <v>2025-06-03 06:52:57</v>
      </c>
    </row>
    <row r="3036" spans="1:24" x14ac:dyDescent="0.2">
      <c r="A3036" t="s">
        <v>11</v>
      </c>
      <c r="B3036" t="s">
        <v>18180</v>
      </c>
      <c r="C3036" t="s">
        <v>786</v>
      </c>
      <c r="D3036" t="s">
        <v>566</v>
      </c>
      <c r="E3036" t="s">
        <v>18181</v>
      </c>
      <c r="F3036" t="s">
        <v>18175</v>
      </c>
      <c r="G3036">
        <v>2.0156100000000001</v>
      </c>
      <c r="H3036">
        <v>2.0154700000000001</v>
      </c>
      <c r="I3036">
        <v>2</v>
      </c>
      <c r="J3036">
        <v>-2</v>
      </c>
      <c r="K3036" t="s">
        <v>17</v>
      </c>
      <c r="L3036">
        <f t="shared" si="105"/>
        <v>44849.090000002303</v>
      </c>
      <c r="X3036" t="str">
        <f ca="1"/>
        <v>2025-06-03 06:52:37</v>
      </c>
    </row>
    <row r="3037" spans="1:24" x14ac:dyDescent="0.2">
      <c r="A3037" t="s">
        <v>11</v>
      </c>
      <c r="B3037" t="s">
        <v>18182</v>
      </c>
      <c r="C3037" t="s">
        <v>4379</v>
      </c>
      <c r="D3037" t="s">
        <v>566</v>
      </c>
      <c r="E3037" t="s">
        <v>18183</v>
      </c>
      <c r="F3037" t="s">
        <v>18184</v>
      </c>
      <c r="G3037">
        <v>2.0156900000000002</v>
      </c>
      <c r="H3037">
        <v>2.01614</v>
      </c>
      <c r="I3037">
        <v>1</v>
      </c>
      <c r="J3037">
        <v>0.92</v>
      </c>
      <c r="K3037" t="s">
        <v>17</v>
      </c>
      <c r="L3037">
        <f t="shared" si="105"/>
        <v>44851.090000002303</v>
      </c>
      <c r="X3037" t="str">
        <f ca="1"/>
        <v>2025-06-03 06:51:18</v>
      </c>
    </row>
    <row r="3038" spans="1:24" x14ac:dyDescent="0.2">
      <c r="A3038" t="s">
        <v>11</v>
      </c>
      <c r="B3038" t="s">
        <v>18185</v>
      </c>
      <c r="C3038" t="s">
        <v>222</v>
      </c>
      <c r="D3038" t="s">
        <v>566</v>
      </c>
      <c r="E3038" t="s">
        <v>18186</v>
      </c>
      <c r="F3038" t="s">
        <v>18187</v>
      </c>
      <c r="G3038">
        <v>2.0155500000000002</v>
      </c>
      <c r="H3038">
        <v>2.0155099999999999</v>
      </c>
      <c r="I3038">
        <v>2</v>
      </c>
      <c r="J3038">
        <v>-2</v>
      </c>
      <c r="K3038" t="s">
        <v>17</v>
      </c>
      <c r="L3038">
        <f t="shared" si="105"/>
        <v>44850.170000002305</v>
      </c>
      <c r="X3038" t="str">
        <f ca="1"/>
        <v>2025-06-03 06:50:47</v>
      </c>
    </row>
    <row r="3039" spans="1:24" x14ac:dyDescent="0.2">
      <c r="A3039" t="s">
        <v>11</v>
      </c>
      <c r="B3039" t="s">
        <v>18188</v>
      </c>
      <c r="C3039" t="s">
        <v>1379</v>
      </c>
      <c r="D3039" t="s">
        <v>566</v>
      </c>
      <c r="E3039" t="s">
        <v>18189</v>
      </c>
      <c r="F3039" t="s">
        <v>18187</v>
      </c>
      <c r="G3039">
        <v>2.0151400000000002</v>
      </c>
      <c r="H3039">
        <v>2.0155099999999999</v>
      </c>
      <c r="I3039">
        <v>4</v>
      </c>
      <c r="J3039">
        <v>3.68</v>
      </c>
      <c r="K3039" t="s">
        <v>17</v>
      </c>
      <c r="L3039">
        <f t="shared" si="105"/>
        <v>44852.170000002305</v>
      </c>
      <c r="X3039" t="str">
        <f ca="1"/>
        <v>2025-06-03 06:51:07</v>
      </c>
    </row>
    <row r="3040" spans="1:24" x14ac:dyDescent="0.2">
      <c r="A3040" t="s">
        <v>11</v>
      </c>
      <c r="B3040" t="s">
        <v>18190</v>
      </c>
      <c r="C3040" t="s">
        <v>266</v>
      </c>
      <c r="D3040" t="s">
        <v>566</v>
      </c>
      <c r="E3040" t="s">
        <v>18191</v>
      </c>
      <c r="F3040" t="s">
        <v>18187</v>
      </c>
      <c r="G3040">
        <v>2.0156999999999998</v>
      </c>
      <c r="H3040">
        <v>2.0155099999999999</v>
      </c>
      <c r="I3040">
        <v>1</v>
      </c>
      <c r="J3040">
        <v>-1</v>
      </c>
      <c r="K3040" t="s">
        <v>17</v>
      </c>
      <c r="L3040">
        <f t="shared" si="105"/>
        <v>44848.490000002304</v>
      </c>
      <c r="X3040" t="str">
        <f ca="1"/>
        <v>2025-06-03 06:50:08</v>
      </c>
    </row>
    <row r="3041" spans="1:24" x14ac:dyDescent="0.2">
      <c r="A3041" t="s">
        <v>11</v>
      </c>
      <c r="B3041" t="s">
        <v>18192</v>
      </c>
      <c r="C3041" t="s">
        <v>4680</v>
      </c>
      <c r="D3041" t="s">
        <v>566</v>
      </c>
      <c r="E3041" t="s">
        <v>18193</v>
      </c>
      <c r="F3041" t="s">
        <v>18194</v>
      </c>
      <c r="G3041">
        <v>2.0152399999999999</v>
      </c>
      <c r="H3041">
        <v>2.0150399999999999</v>
      </c>
      <c r="I3041">
        <v>2</v>
      </c>
      <c r="J3041">
        <v>-2</v>
      </c>
      <c r="K3041" t="s">
        <v>17</v>
      </c>
      <c r="L3041">
        <f t="shared" si="105"/>
        <v>44849.490000002304</v>
      </c>
      <c r="X3041" t="str">
        <f ca="1"/>
        <v>2025-06-03 06:49:17</v>
      </c>
    </row>
    <row r="3042" spans="1:24" x14ac:dyDescent="0.2">
      <c r="A3042" t="s">
        <v>11</v>
      </c>
      <c r="B3042" t="s">
        <v>18195</v>
      </c>
      <c r="C3042" t="s">
        <v>266</v>
      </c>
      <c r="D3042" t="s">
        <v>566</v>
      </c>
      <c r="E3042" t="s">
        <v>18196</v>
      </c>
      <c r="F3042" t="s">
        <v>18194</v>
      </c>
      <c r="G3042">
        <v>2.0156499999999999</v>
      </c>
      <c r="H3042">
        <v>2.0150399999999999</v>
      </c>
      <c r="I3042">
        <v>1</v>
      </c>
      <c r="J3042">
        <v>-1</v>
      </c>
      <c r="K3042" t="s">
        <v>17</v>
      </c>
      <c r="L3042">
        <f t="shared" si="105"/>
        <v>44851.490000002304</v>
      </c>
      <c r="X3042" t="str">
        <f ca="1"/>
        <v>2025-06-03 06:48:58</v>
      </c>
    </row>
    <row r="3043" spans="1:24" x14ac:dyDescent="0.2">
      <c r="A3043" t="s">
        <v>11</v>
      </c>
      <c r="B3043" t="s">
        <v>18197</v>
      </c>
      <c r="C3043" t="s">
        <v>4565</v>
      </c>
      <c r="D3043" t="s">
        <v>566</v>
      </c>
      <c r="E3043" t="s">
        <v>18198</v>
      </c>
      <c r="F3043" t="s">
        <v>18194</v>
      </c>
      <c r="G3043">
        <v>2.0147300000000001</v>
      </c>
      <c r="H3043">
        <v>2.0150399999999999</v>
      </c>
      <c r="I3043">
        <v>4</v>
      </c>
      <c r="J3043">
        <v>3.68</v>
      </c>
      <c r="K3043" t="s">
        <v>17</v>
      </c>
      <c r="L3043">
        <f t="shared" si="105"/>
        <v>44852.490000002304</v>
      </c>
      <c r="X3043" t="str">
        <f ca="1"/>
        <v>2025-06-03 06:49:27</v>
      </c>
    </row>
    <row r="3044" spans="1:24" x14ac:dyDescent="0.2">
      <c r="A3044" t="s">
        <v>11</v>
      </c>
      <c r="B3044" t="s">
        <v>18199</v>
      </c>
      <c r="C3044" t="s">
        <v>6909</v>
      </c>
      <c r="D3044" t="s">
        <v>566</v>
      </c>
      <c r="E3044" t="s">
        <v>18200</v>
      </c>
      <c r="F3044" t="s">
        <v>18194</v>
      </c>
      <c r="G3044">
        <v>2.01457</v>
      </c>
      <c r="H3044">
        <v>2.0150399999999999</v>
      </c>
      <c r="I3044">
        <v>8</v>
      </c>
      <c r="J3044">
        <v>7.36</v>
      </c>
      <c r="K3044" t="s">
        <v>17</v>
      </c>
      <c r="L3044">
        <f t="shared" si="105"/>
        <v>44848.810000002304</v>
      </c>
      <c r="X3044" t="str">
        <f ca="1"/>
        <v>2025-06-03 06:49:47</v>
      </c>
    </row>
    <row r="3045" spans="1:24" x14ac:dyDescent="0.2">
      <c r="A3045" t="s">
        <v>11</v>
      </c>
      <c r="B3045" t="s">
        <v>18201</v>
      </c>
      <c r="C3045" t="s">
        <v>266</v>
      </c>
      <c r="D3045" t="s">
        <v>566</v>
      </c>
      <c r="E3045" t="s">
        <v>18202</v>
      </c>
      <c r="F3045" t="s">
        <v>18203</v>
      </c>
      <c r="G3045">
        <v>2.01431</v>
      </c>
      <c r="H3045">
        <v>2.0153400000000001</v>
      </c>
      <c r="I3045">
        <v>1</v>
      </c>
      <c r="J3045">
        <v>0.92</v>
      </c>
      <c r="K3045" t="s">
        <v>17</v>
      </c>
      <c r="L3045">
        <f t="shared" si="105"/>
        <v>44841.450000002304</v>
      </c>
      <c r="X3045" t="str">
        <f ca="1"/>
        <v>2025-06-03 06:47:47</v>
      </c>
    </row>
    <row r="3046" spans="1:24" x14ac:dyDescent="0.2">
      <c r="A3046" t="s">
        <v>11</v>
      </c>
      <c r="B3046" t="s">
        <v>18204</v>
      </c>
      <c r="C3046" t="s">
        <v>4680</v>
      </c>
      <c r="D3046" t="s">
        <v>566</v>
      </c>
      <c r="E3046" t="s">
        <v>18205</v>
      </c>
      <c r="F3046" t="s">
        <v>18206</v>
      </c>
      <c r="G3046">
        <v>2.0152000000000001</v>
      </c>
      <c r="H3046">
        <v>2.0146500000000001</v>
      </c>
      <c r="I3046">
        <v>2</v>
      </c>
      <c r="J3046">
        <v>-2</v>
      </c>
      <c r="K3046" t="s">
        <v>17</v>
      </c>
      <c r="L3046">
        <f t="shared" si="105"/>
        <v>44840.530000002305</v>
      </c>
      <c r="X3046" t="str">
        <f ca="1"/>
        <v>2025-06-03 06:46:56</v>
      </c>
    </row>
    <row r="3047" spans="1:24" x14ac:dyDescent="0.2">
      <c r="A3047" t="s">
        <v>11</v>
      </c>
      <c r="B3047" t="s">
        <v>18207</v>
      </c>
      <c r="C3047" t="s">
        <v>266</v>
      </c>
      <c r="D3047" t="s">
        <v>566</v>
      </c>
      <c r="E3047" t="s">
        <v>18208</v>
      </c>
      <c r="F3047" t="s">
        <v>18206</v>
      </c>
      <c r="G3047">
        <v>2.01552</v>
      </c>
      <c r="H3047">
        <v>2.0146500000000001</v>
      </c>
      <c r="I3047">
        <v>1</v>
      </c>
      <c r="J3047">
        <v>-1</v>
      </c>
      <c r="K3047" t="s">
        <v>17</v>
      </c>
      <c r="L3047">
        <f t="shared" si="105"/>
        <v>44842.530000002305</v>
      </c>
      <c r="X3047" t="str">
        <f ca="1"/>
        <v>2025-06-03 06:46:37</v>
      </c>
    </row>
    <row r="3048" spans="1:24" x14ac:dyDescent="0.2">
      <c r="A3048" t="s">
        <v>11</v>
      </c>
      <c r="B3048" t="s">
        <v>18209</v>
      </c>
      <c r="C3048" t="s">
        <v>6909</v>
      </c>
      <c r="D3048" t="s">
        <v>566</v>
      </c>
      <c r="E3048" t="s">
        <v>18210</v>
      </c>
      <c r="F3048" t="s">
        <v>18206</v>
      </c>
      <c r="G3048">
        <v>2.0146999999999999</v>
      </c>
      <c r="H3048">
        <v>2.0146500000000001</v>
      </c>
      <c r="I3048">
        <v>4</v>
      </c>
      <c r="J3048">
        <v>-4</v>
      </c>
      <c r="K3048" t="s">
        <v>17</v>
      </c>
      <c r="L3048">
        <f t="shared" si="105"/>
        <v>44843.530000002305</v>
      </c>
      <c r="X3048" t="str">
        <f ca="1"/>
        <v>2025-06-03 06:47:26</v>
      </c>
    </row>
    <row r="3049" spans="1:24" x14ac:dyDescent="0.2">
      <c r="A3049" t="s">
        <v>11</v>
      </c>
      <c r="B3049" t="s">
        <v>18211</v>
      </c>
      <c r="C3049" t="s">
        <v>281</v>
      </c>
      <c r="D3049" t="s">
        <v>566</v>
      </c>
      <c r="E3049" t="s">
        <v>18212</v>
      </c>
      <c r="F3049" t="s">
        <v>18213</v>
      </c>
      <c r="G3049">
        <v>2.0147499999999998</v>
      </c>
      <c r="H3049">
        <v>2.0151500000000002</v>
      </c>
      <c r="I3049">
        <v>2</v>
      </c>
      <c r="J3049">
        <v>1.84</v>
      </c>
      <c r="K3049" t="s">
        <v>17</v>
      </c>
      <c r="L3049">
        <f t="shared" si="105"/>
        <v>44847.530000002305</v>
      </c>
      <c r="X3049" t="str">
        <f ca="1"/>
        <v>2025-06-03 06:45:37</v>
      </c>
    </row>
    <row r="3050" spans="1:24" x14ac:dyDescent="0.2">
      <c r="A3050" t="s">
        <v>11</v>
      </c>
      <c r="B3050" t="s">
        <v>18214</v>
      </c>
      <c r="C3050" t="s">
        <v>840</v>
      </c>
      <c r="D3050" t="s">
        <v>566</v>
      </c>
      <c r="E3050" t="s">
        <v>18215</v>
      </c>
      <c r="F3050" t="s">
        <v>18213</v>
      </c>
      <c r="G3050">
        <v>2.0137999999999998</v>
      </c>
      <c r="H3050">
        <v>2.0151500000000002</v>
      </c>
      <c r="I3050">
        <v>8</v>
      </c>
      <c r="J3050">
        <v>7.36</v>
      </c>
      <c r="K3050" t="s">
        <v>17</v>
      </c>
      <c r="L3050">
        <f t="shared" si="105"/>
        <v>44845.690000002309</v>
      </c>
      <c r="X3050" t="str">
        <f ca="1"/>
        <v>2025-06-03 06:46:07</v>
      </c>
    </row>
    <row r="3051" spans="1:24" x14ac:dyDescent="0.2">
      <c r="A3051" t="s">
        <v>11</v>
      </c>
      <c r="B3051" t="s">
        <v>18216</v>
      </c>
      <c r="C3051" t="s">
        <v>836</v>
      </c>
      <c r="D3051" t="s">
        <v>566</v>
      </c>
      <c r="E3051" t="s">
        <v>18217</v>
      </c>
      <c r="F3051" t="s">
        <v>18213</v>
      </c>
      <c r="G3051">
        <v>2.0146700000000002</v>
      </c>
      <c r="H3051">
        <v>2.0151500000000002</v>
      </c>
      <c r="I3051">
        <v>4</v>
      </c>
      <c r="J3051">
        <v>3.68</v>
      </c>
      <c r="K3051" t="s">
        <v>17</v>
      </c>
      <c r="L3051">
        <f t="shared" si="105"/>
        <v>44838.330000002308</v>
      </c>
      <c r="X3051" t="str">
        <f ca="1"/>
        <v>2025-06-03 06:45:47</v>
      </c>
    </row>
    <row r="3052" spans="1:24" x14ac:dyDescent="0.2">
      <c r="A3052" t="s">
        <v>11</v>
      </c>
      <c r="B3052" t="s">
        <v>18218</v>
      </c>
      <c r="C3052" t="s">
        <v>266</v>
      </c>
      <c r="D3052" t="s">
        <v>566</v>
      </c>
      <c r="E3052" t="s">
        <v>18219</v>
      </c>
      <c r="F3052" t="s">
        <v>18213</v>
      </c>
      <c r="G3052">
        <v>2.0149400000000002</v>
      </c>
      <c r="H3052">
        <v>2.0151500000000002</v>
      </c>
      <c r="I3052">
        <v>1</v>
      </c>
      <c r="J3052">
        <v>0.92</v>
      </c>
      <c r="K3052" t="s">
        <v>17</v>
      </c>
      <c r="L3052">
        <f t="shared" si="105"/>
        <v>44834.650000002308</v>
      </c>
      <c r="X3052" t="str">
        <f ca="1"/>
        <v>2025-06-03 06:45:27</v>
      </c>
    </row>
    <row r="3053" spans="1:24" x14ac:dyDescent="0.2">
      <c r="A3053" t="s">
        <v>11</v>
      </c>
      <c r="B3053" t="s">
        <v>18220</v>
      </c>
      <c r="C3053" t="s">
        <v>266</v>
      </c>
      <c r="D3053" t="s">
        <v>566</v>
      </c>
      <c r="E3053" t="s">
        <v>18221</v>
      </c>
      <c r="F3053" t="s">
        <v>18222</v>
      </c>
      <c r="G3053">
        <v>2.0132300000000001</v>
      </c>
      <c r="H3053">
        <v>2.0146199999999999</v>
      </c>
      <c r="I3053">
        <v>1</v>
      </c>
      <c r="J3053">
        <v>0.92</v>
      </c>
      <c r="K3053" t="s">
        <v>17</v>
      </c>
      <c r="L3053">
        <f t="shared" si="105"/>
        <v>44833.73000000231</v>
      </c>
      <c r="X3053" t="str">
        <f ca="1"/>
        <v>2025-06-03 06:44:17</v>
      </c>
    </row>
    <row r="3054" spans="1:24" x14ac:dyDescent="0.2">
      <c r="A3054" t="s">
        <v>11</v>
      </c>
      <c r="B3054" t="s">
        <v>18223</v>
      </c>
      <c r="C3054" t="s">
        <v>266</v>
      </c>
      <c r="D3054" t="s">
        <v>566</v>
      </c>
      <c r="E3054" t="s">
        <v>18224</v>
      </c>
      <c r="F3054" t="s">
        <v>18225</v>
      </c>
      <c r="G3054">
        <v>2.0133800000000002</v>
      </c>
      <c r="H3054">
        <v>2.0129999999999999</v>
      </c>
      <c r="I3054">
        <v>1</v>
      </c>
      <c r="J3054">
        <v>-1</v>
      </c>
      <c r="K3054" t="s">
        <v>17</v>
      </c>
      <c r="L3054">
        <f t="shared" si="105"/>
        <v>44832.810000002311</v>
      </c>
      <c r="X3054" t="str">
        <f ca="1"/>
        <v>2025-06-03 06:43:06</v>
      </c>
    </row>
    <row r="3055" spans="1:24" x14ac:dyDescent="0.2">
      <c r="A3055" t="s">
        <v>11</v>
      </c>
      <c r="B3055" t="s">
        <v>18226</v>
      </c>
      <c r="C3055" t="s">
        <v>850</v>
      </c>
      <c r="D3055" t="s">
        <v>566</v>
      </c>
      <c r="E3055" t="s">
        <v>18227</v>
      </c>
      <c r="F3055" t="s">
        <v>18225</v>
      </c>
      <c r="G3055">
        <v>2.01247</v>
      </c>
      <c r="H3055">
        <v>2.0129999999999999</v>
      </c>
      <c r="I3055">
        <v>4</v>
      </c>
      <c r="J3055">
        <v>3.68</v>
      </c>
      <c r="K3055" t="s">
        <v>17</v>
      </c>
      <c r="L3055">
        <f t="shared" si="105"/>
        <v>44833.810000002311</v>
      </c>
      <c r="X3055" t="str">
        <f ca="1"/>
        <v>2025-06-03 06:43:56</v>
      </c>
    </row>
    <row r="3056" spans="1:24" x14ac:dyDescent="0.2">
      <c r="A3056" t="s">
        <v>11</v>
      </c>
      <c r="B3056" t="s">
        <v>18228</v>
      </c>
      <c r="C3056" t="s">
        <v>840</v>
      </c>
      <c r="D3056" t="s">
        <v>566</v>
      </c>
      <c r="E3056" t="s">
        <v>18229</v>
      </c>
      <c r="F3056" t="s">
        <v>18225</v>
      </c>
      <c r="G3056">
        <v>2.0132300000000001</v>
      </c>
      <c r="H3056">
        <v>2.0129999999999999</v>
      </c>
      <c r="I3056">
        <v>2</v>
      </c>
      <c r="J3056">
        <v>-2</v>
      </c>
      <c r="K3056" t="s">
        <v>17</v>
      </c>
      <c r="L3056">
        <f t="shared" si="105"/>
        <v>44830.130000002311</v>
      </c>
      <c r="X3056" t="str">
        <f ca="1"/>
        <v>2025-06-03 06:43:46</v>
      </c>
    </row>
    <row r="3057" spans="1:24" x14ac:dyDescent="0.2">
      <c r="A3057" t="s">
        <v>11</v>
      </c>
      <c r="B3057" t="s">
        <v>18230</v>
      </c>
      <c r="C3057" t="s">
        <v>266</v>
      </c>
      <c r="D3057" t="s">
        <v>566</v>
      </c>
      <c r="E3057" t="s">
        <v>18231</v>
      </c>
      <c r="F3057" t="s">
        <v>18232</v>
      </c>
      <c r="G3057">
        <v>2.0142799999999998</v>
      </c>
      <c r="H3057">
        <v>2.0139200000000002</v>
      </c>
      <c r="I3057">
        <v>1</v>
      </c>
      <c r="J3057">
        <v>-1</v>
      </c>
      <c r="K3057" t="s">
        <v>17</v>
      </c>
      <c r="L3057">
        <f t="shared" si="105"/>
        <v>44832.130000002311</v>
      </c>
      <c r="X3057" t="str">
        <f ca="1"/>
        <v>2025-06-03 06:41:55</v>
      </c>
    </row>
    <row r="3058" spans="1:24" x14ac:dyDescent="0.2">
      <c r="A3058" t="s">
        <v>11</v>
      </c>
      <c r="B3058" t="s">
        <v>18233</v>
      </c>
      <c r="C3058" t="s">
        <v>4680</v>
      </c>
      <c r="D3058" t="s">
        <v>566</v>
      </c>
      <c r="E3058" t="s">
        <v>18234</v>
      </c>
      <c r="F3058" t="s">
        <v>18232</v>
      </c>
      <c r="G3058">
        <v>2.0136400000000001</v>
      </c>
      <c r="H3058">
        <v>2.0139200000000002</v>
      </c>
      <c r="I3058">
        <v>4</v>
      </c>
      <c r="J3058">
        <v>3.68</v>
      </c>
      <c r="K3058" t="s">
        <v>17</v>
      </c>
      <c r="L3058">
        <f t="shared" si="105"/>
        <v>44833.130000002311</v>
      </c>
      <c r="X3058" t="str">
        <f ca="1"/>
        <v>2025-06-03 06:42:14</v>
      </c>
    </row>
    <row r="3059" spans="1:24" x14ac:dyDescent="0.2">
      <c r="A3059" t="s">
        <v>11</v>
      </c>
      <c r="B3059" t="s">
        <v>18235</v>
      </c>
      <c r="C3059" t="s">
        <v>281</v>
      </c>
      <c r="D3059" t="s">
        <v>566</v>
      </c>
      <c r="E3059" t="s">
        <v>18236</v>
      </c>
      <c r="F3059" t="s">
        <v>18232</v>
      </c>
      <c r="G3059">
        <v>2.0142000000000002</v>
      </c>
      <c r="H3059">
        <v>2.0139200000000002</v>
      </c>
      <c r="I3059">
        <v>2</v>
      </c>
      <c r="J3059">
        <v>-2</v>
      </c>
      <c r="K3059" t="s">
        <v>17</v>
      </c>
      <c r="L3059">
        <f t="shared" si="105"/>
        <v>44829.450000002311</v>
      </c>
      <c r="X3059" t="str">
        <f ca="1"/>
        <v>2025-06-03 06:42:05</v>
      </c>
    </row>
    <row r="3060" spans="1:24" x14ac:dyDescent="0.2">
      <c r="A3060" t="s">
        <v>11</v>
      </c>
      <c r="B3060" t="s">
        <v>18237</v>
      </c>
      <c r="C3060" t="s">
        <v>850</v>
      </c>
      <c r="D3060" t="s">
        <v>566</v>
      </c>
      <c r="E3060" t="s">
        <v>18238</v>
      </c>
      <c r="F3060" t="s">
        <v>18239</v>
      </c>
      <c r="G3060">
        <v>2.01356</v>
      </c>
      <c r="H3060">
        <v>2.01356</v>
      </c>
      <c r="I3060">
        <v>8</v>
      </c>
      <c r="J3060">
        <v>0</v>
      </c>
      <c r="K3060" t="s">
        <v>17</v>
      </c>
      <c r="L3060">
        <f t="shared" si="105"/>
        <v>44831.450000002311</v>
      </c>
      <c r="X3060" t="str">
        <f ca="1"/>
        <v>2025-06-03 06:41:35</v>
      </c>
    </row>
    <row r="3061" spans="1:24" x14ac:dyDescent="0.2">
      <c r="A3061" t="s">
        <v>11</v>
      </c>
      <c r="B3061" t="s">
        <v>18240</v>
      </c>
      <c r="C3061" t="s">
        <v>266</v>
      </c>
      <c r="D3061" t="s">
        <v>566</v>
      </c>
      <c r="E3061" t="s">
        <v>18241</v>
      </c>
      <c r="F3061" t="s">
        <v>18239</v>
      </c>
      <c r="G3061">
        <v>2.01376</v>
      </c>
      <c r="H3061">
        <v>2.01356</v>
      </c>
      <c r="I3061">
        <v>1</v>
      </c>
      <c r="J3061">
        <v>-1</v>
      </c>
      <c r="K3061" t="s">
        <v>17</v>
      </c>
      <c r="L3061">
        <f t="shared" si="105"/>
        <v>44831.450000002311</v>
      </c>
      <c r="X3061" t="str">
        <f ca="1"/>
        <v>2025-06-03 06:40:45</v>
      </c>
    </row>
    <row r="3062" spans="1:24" x14ac:dyDescent="0.2">
      <c r="A3062" t="s">
        <v>11</v>
      </c>
      <c r="B3062" t="s">
        <v>18242</v>
      </c>
      <c r="C3062" t="s">
        <v>836</v>
      </c>
      <c r="D3062" t="s">
        <v>566</v>
      </c>
      <c r="E3062" t="s">
        <v>18243</v>
      </c>
      <c r="F3062" t="s">
        <v>18239</v>
      </c>
      <c r="G3062">
        <v>2.0137900000000002</v>
      </c>
      <c r="H3062">
        <v>2.01356</v>
      </c>
      <c r="I3062">
        <v>4</v>
      </c>
      <c r="J3062">
        <v>-4</v>
      </c>
      <c r="K3062" t="s">
        <v>17</v>
      </c>
      <c r="L3062">
        <f t="shared" si="105"/>
        <v>44832.450000002311</v>
      </c>
      <c r="X3062" t="str">
        <f ca="1"/>
        <v>2025-06-03 06:41:05</v>
      </c>
    </row>
    <row r="3063" spans="1:24" x14ac:dyDescent="0.2">
      <c r="A3063" t="s">
        <v>11</v>
      </c>
      <c r="B3063" t="s">
        <v>18244</v>
      </c>
      <c r="C3063" t="s">
        <v>281</v>
      </c>
      <c r="D3063" t="s">
        <v>566</v>
      </c>
      <c r="E3063" t="s">
        <v>18245</v>
      </c>
      <c r="F3063" t="s">
        <v>18239</v>
      </c>
      <c r="G3063">
        <v>2.01362</v>
      </c>
      <c r="H3063">
        <v>2.01356</v>
      </c>
      <c r="I3063">
        <v>2</v>
      </c>
      <c r="J3063">
        <v>-2</v>
      </c>
      <c r="K3063" t="s">
        <v>17</v>
      </c>
      <c r="L3063">
        <f t="shared" si="105"/>
        <v>44836.450000002311</v>
      </c>
      <c r="X3063" t="str">
        <f ca="1"/>
        <v>2025-06-03 06:40:55</v>
      </c>
    </row>
    <row r="3064" spans="1:24" x14ac:dyDescent="0.2">
      <c r="A3064" t="s">
        <v>11</v>
      </c>
      <c r="B3064" t="s">
        <v>18246</v>
      </c>
      <c r="C3064" t="s">
        <v>281</v>
      </c>
      <c r="D3064" t="s">
        <v>566</v>
      </c>
      <c r="E3064" t="s">
        <v>18247</v>
      </c>
      <c r="F3064" t="s">
        <v>18248</v>
      </c>
      <c r="G3064">
        <v>2.0135100000000001</v>
      </c>
      <c r="H3064">
        <v>2.0139499999999999</v>
      </c>
      <c r="I3064">
        <v>2</v>
      </c>
      <c r="J3064">
        <v>1.84</v>
      </c>
      <c r="K3064" t="s">
        <v>17</v>
      </c>
      <c r="L3064">
        <f t="shared" si="105"/>
        <v>44838.450000002311</v>
      </c>
      <c r="X3064" t="str">
        <f ca="1"/>
        <v>2025-06-03 06:39:45</v>
      </c>
    </row>
    <row r="3065" spans="1:24" x14ac:dyDescent="0.2">
      <c r="A3065" t="s">
        <v>11</v>
      </c>
      <c r="B3065" t="s">
        <v>18249</v>
      </c>
      <c r="C3065" t="s">
        <v>266</v>
      </c>
      <c r="D3065" t="s">
        <v>566</v>
      </c>
      <c r="E3065" t="s">
        <v>18250</v>
      </c>
      <c r="F3065" t="s">
        <v>18248</v>
      </c>
      <c r="G3065">
        <v>2.0135200000000002</v>
      </c>
      <c r="H3065">
        <v>2.0139499999999999</v>
      </c>
      <c r="I3065">
        <v>1</v>
      </c>
      <c r="J3065">
        <v>0.92</v>
      </c>
      <c r="K3065" t="s">
        <v>17</v>
      </c>
      <c r="L3065">
        <f t="shared" si="105"/>
        <v>44836.610000002314</v>
      </c>
      <c r="X3065" t="str">
        <f ca="1"/>
        <v>2025-06-03 06:39:35</v>
      </c>
    </row>
    <row r="3066" spans="1:24" x14ac:dyDescent="0.2">
      <c r="A3066" t="s">
        <v>18</v>
      </c>
      <c r="B3066" t="s">
        <v>18251</v>
      </c>
      <c r="C3066" t="s">
        <v>222</v>
      </c>
      <c r="D3066" t="s">
        <v>566</v>
      </c>
      <c r="E3066" t="s">
        <v>18252</v>
      </c>
      <c r="F3066" t="s">
        <v>18253</v>
      </c>
      <c r="G3066">
        <v>2.0131800000000002</v>
      </c>
      <c r="H3066">
        <v>2.0137100000000001</v>
      </c>
      <c r="I3066">
        <v>2</v>
      </c>
      <c r="J3066">
        <v>-2</v>
      </c>
      <c r="K3066" t="s">
        <v>17</v>
      </c>
      <c r="L3066">
        <f t="shared" si="105"/>
        <v>44835.690000002316</v>
      </c>
      <c r="X3066" t="str">
        <f ca="1"/>
        <v>2025-06-03 06:39:04</v>
      </c>
    </row>
    <row r="3067" spans="1:24" x14ac:dyDescent="0.2">
      <c r="A3067" t="s">
        <v>18</v>
      </c>
      <c r="B3067" t="s">
        <v>18254</v>
      </c>
      <c r="C3067" t="s">
        <v>266</v>
      </c>
      <c r="D3067" t="s">
        <v>566</v>
      </c>
      <c r="E3067" t="s">
        <v>18255</v>
      </c>
      <c r="F3067" t="s">
        <v>18253</v>
      </c>
      <c r="G3067">
        <v>2.0124599999999999</v>
      </c>
      <c r="H3067">
        <v>2.0137100000000001</v>
      </c>
      <c r="I3067">
        <v>1</v>
      </c>
      <c r="J3067">
        <v>-1</v>
      </c>
      <c r="K3067" t="s">
        <v>17</v>
      </c>
      <c r="L3067">
        <f t="shared" si="105"/>
        <v>44837.690000002316</v>
      </c>
      <c r="X3067" t="str">
        <f ca="1"/>
        <v>2025-06-03 06:38:25</v>
      </c>
    </row>
    <row r="3068" spans="1:24" x14ac:dyDescent="0.2">
      <c r="A3068" t="s">
        <v>18</v>
      </c>
      <c r="B3068" t="s">
        <v>18256</v>
      </c>
      <c r="C3068" t="s">
        <v>1379</v>
      </c>
      <c r="D3068" t="s">
        <v>566</v>
      </c>
      <c r="E3068" t="s">
        <v>18257</v>
      </c>
      <c r="F3068" t="s">
        <v>18253</v>
      </c>
      <c r="G3068">
        <v>2.01342</v>
      </c>
      <c r="H3068">
        <v>2.0137100000000001</v>
      </c>
      <c r="I3068">
        <v>8</v>
      </c>
      <c r="J3068">
        <v>-8</v>
      </c>
      <c r="K3068" t="s">
        <v>17</v>
      </c>
      <c r="L3068">
        <f t="shared" si="105"/>
        <v>44838.690000002316</v>
      </c>
      <c r="X3068" t="str">
        <f ca="1"/>
        <v>2025-06-03 06:39:24</v>
      </c>
    </row>
    <row r="3069" spans="1:24" x14ac:dyDescent="0.2">
      <c r="A3069" t="s">
        <v>18</v>
      </c>
      <c r="B3069" t="s">
        <v>18258</v>
      </c>
      <c r="C3069" t="s">
        <v>6909</v>
      </c>
      <c r="D3069" t="s">
        <v>566</v>
      </c>
      <c r="E3069" t="s">
        <v>18259</v>
      </c>
      <c r="F3069" t="s">
        <v>18253</v>
      </c>
      <c r="G3069">
        <v>2.0135700000000001</v>
      </c>
      <c r="H3069">
        <v>2.0137100000000001</v>
      </c>
      <c r="I3069">
        <v>4</v>
      </c>
      <c r="J3069">
        <v>-4</v>
      </c>
      <c r="K3069" t="s">
        <v>17</v>
      </c>
      <c r="L3069">
        <f t="shared" si="105"/>
        <v>44846.690000002316</v>
      </c>
      <c r="X3069" t="str">
        <f ca="1"/>
        <v>2025-06-03 06:39:14</v>
      </c>
    </row>
    <row r="3070" spans="1:24" x14ac:dyDescent="0.2">
      <c r="A3070" t="s">
        <v>18</v>
      </c>
      <c r="B3070" t="s">
        <v>18260</v>
      </c>
      <c r="C3070" t="s">
        <v>786</v>
      </c>
      <c r="D3070" t="s">
        <v>566</v>
      </c>
      <c r="E3070" t="s">
        <v>18261</v>
      </c>
      <c r="F3070" t="s">
        <v>18262</v>
      </c>
      <c r="G3070">
        <v>2.0138400000000001</v>
      </c>
      <c r="H3070">
        <v>2.0126200000000001</v>
      </c>
      <c r="I3070">
        <v>2</v>
      </c>
      <c r="J3070">
        <v>1.84</v>
      </c>
      <c r="K3070" t="s">
        <v>17</v>
      </c>
      <c r="L3070">
        <f t="shared" si="105"/>
        <v>44850.690000002316</v>
      </c>
      <c r="X3070" t="str">
        <f ca="1"/>
        <v>2025-06-03 06:37:24</v>
      </c>
    </row>
    <row r="3071" spans="1:24" x14ac:dyDescent="0.2">
      <c r="A3071" t="s">
        <v>18</v>
      </c>
      <c r="B3071" t="s">
        <v>18263</v>
      </c>
      <c r="C3071" t="s">
        <v>266</v>
      </c>
      <c r="D3071" t="s">
        <v>566</v>
      </c>
      <c r="E3071" t="s">
        <v>18264</v>
      </c>
      <c r="F3071" t="s">
        <v>18262</v>
      </c>
      <c r="G3071">
        <v>2.0135900000000002</v>
      </c>
      <c r="H3071">
        <v>2.0126200000000001</v>
      </c>
      <c r="I3071">
        <v>1</v>
      </c>
      <c r="J3071">
        <v>0.92</v>
      </c>
      <c r="K3071" t="s">
        <v>17</v>
      </c>
      <c r="L3071">
        <f t="shared" si="105"/>
        <v>44848.85000000232</v>
      </c>
      <c r="X3071" t="str">
        <f ca="1"/>
        <v>2025-06-03 06:37:15</v>
      </c>
    </row>
    <row r="3072" spans="1:24" x14ac:dyDescent="0.2">
      <c r="A3072" t="s">
        <v>18</v>
      </c>
      <c r="B3072" t="s">
        <v>18265</v>
      </c>
      <c r="C3072" t="s">
        <v>4680</v>
      </c>
      <c r="D3072" t="s">
        <v>566</v>
      </c>
      <c r="E3072" t="s">
        <v>18266</v>
      </c>
      <c r="F3072" t="s">
        <v>18262</v>
      </c>
      <c r="G3072">
        <v>2.0141800000000001</v>
      </c>
      <c r="H3072">
        <v>2.0126200000000001</v>
      </c>
      <c r="I3072">
        <v>4</v>
      </c>
      <c r="J3072">
        <v>3.68</v>
      </c>
      <c r="K3072" t="s">
        <v>17</v>
      </c>
      <c r="L3072">
        <f t="shared" si="105"/>
        <v>44847.930000002321</v>
      </c>
      <c r="X3072" t="str">
        <f ca="1"/>
        <v>2025-06-03 06:37:34</v>
      </c>
    </row>
    <row r="3073" spans="1:24" x14ac:dyDescent="0.2">
      <c r="A3073" t="s">
        <v>18</v>
      </c>
      <c r="B3073" t="s">
        <v>18267</v>
      </c>
      <c r="C3073" t="s">
        <v>786</v>
      </c>
      <c r="D3073" t="s">
        <v>566</v>
      </c>
      <c r="E3073" t="s">
        <v>18268</v>
      </c>
      <c r="F3073" t="s">
        <v>18269</v>
      </c>
      <c r="G3073">
        <v>2.0139200000000002</v>
      </c>
      <c r="H3073">
        <v>2.0134500000000002</v>
      </c>
      <c r="I3073">
        <v>2</v>
      </c>
      <c r="J3073">
        <v>1.84</v>
      </c>
      <c r="K3073" t="s">
        <v>17</v>
      </c>
      <c r="L3073">
        <f t="shared" si="105"/>
        <v>44844.250000002321</v>
      </c>
      <c r="X3073" t="str">
        <f ca="1"/>
        <v>2025-06-03 06:36:14</v>
      </c>
    </row>
    <row r="3074" spans="1:24" x14ac:dyDescent="0.2">
      <c r="A3074" t="s">
        <v>18</v>
      </c>
      <c r="B3074" t="s">
        <v>18270</v>
      </c>
      <c r="C3074" t="s">
        <v>4680</v>
      </c>
      <c r="D3074" t="s">
        <v>566</v>
      </c>
      <c r="E3074" t="s">
        <v>18271</v>
      </c>
      <c r="F3074" t="s">
        <v>18269</v>
      </c>
      <c r="G3074">
        <v>2.0139999999999998</v>
      </c>
      <c r="H3074">
        <v>2.0134500000000002</v>
      </c>
      <c r="I3074">
        <v>4</v>
      </c>
      <c r="J3074">
        <v>3.68</v>
      </c>
      <c r="K3074" t="s">
        <v>17</v>
      </c>
      <c r="L3074">
        <f t="shared" si="105"/>
        <v>44842.410000002325</v>
      </c>
      <c r="X3074" t="str">
        <f ca="1"/>
        <v>2025-06-03 06:36:24</v>
      </c>
    </row>
    <row r="3075" spans="1:24" x14ac:dyDescent="0.2">
      <c r="A3075" t="s">
        <v>18</v>
      </c>
      <c r="B3075" t="s">
        <v>18272</v>
      </c>
      <c r="C3075" t="s">
        <v>266</v>
      </c>
      <c r="D3075" t="s">
        <v>566</v>
      </c>
      <c r="E3075" t="s">
        <v>18273</v>
      </c>
      <c r="F3075" t="s">
        <v>18269</v>
      </c>
      <c r="G3075">
        <v>2.0137</v>
      </c>
      <c r="H3075">
        <v>2.0134500000000002</v>
      </c>
      <c r="I3075">
        <v>1</v>
      </c>
      <c r="J3075">
        <v>0.92</v>
      </c>
      <c r="K3075" t="s">
        <v>17</v>
      </c>
      <c r="L3075">
        <f t="shared" si="105"/>
        <v>44838.730000002324</v>
      </c>
      <c r="X3075" t="str">
        <f ca="1"/>
        <v>2025-06-03 06:36:05</v>
      </c>
    </row>
    <row r="3076" spans="1:24" x14ac:dyDescent="0.2">
      <c r="A3076" t="s">
        <v>18</v>
      </c>
      <c r="B3076" t="s">
        <v>18274</v>
      </c>
      <c r="C3076" t="s">
        <v>5765</v>
      </c>
      <c r="D3076" t="s">
        <v>566</v>
      </c>
      <c r="E3076" t="s">
        <v>18275</v>
      </c>
      <c r="F3076" t="s">
        <v>18276</v>
      </c>
      <c r="G3076">
        <v>2.0137700000000001</v>
      </c>
      <c r="H3076">
        <v>2.01383</v>
      </c>
      <c r="I3076">
        <v>1</v>
      </c>
      <c r="J3076">
        <v>-1</v>
      </c>
      <c r="K3076" t="s">
        <v>17</v>
      </c>
      <c r="L3076">
        <f t="shared" ref="L3076:L3108" si="106">L3075-J3075</f>
        <v>44837.810000002326</v>
      </c>
      <c r="X3076" t="str">
        <f ca="1"/>
        <v>2025-06-03 06:34:54</v>
      </c>
    </row>
    <row r="3077" spans="1:24" x14ac:dyDescent="0.2">
      <c r="A3077" t="s">
        <v>18</v>
      </c>
      <c r="B3077" t="s">
        <v>18277</v>
      </c>
      <c r="C3077" t="s">
        <v>1379</v>
      </c>
      <c r="D3077" t="s">
        <v>566</v>
      </c>
      <c r="E3077" t="s">
        <v>18278</v>
      </c>
      <c r="F3077" t="s">
        <v>18276</v>
      </c>
      <c r="G3077">
        <v>2.0138699999999998</v>
      </c>
      <c r="H3077">
        <v>2.01383</v>
      </c>
      <c r="I3077">
        <v>2</v>
      </c>
      <c r="J3077">
        <v>1.84</v>
      </c>
      <c r="K3077" t="s">
        <v>17</v>
      </c>
      <c r="L3077">
        <f t="shared" si="106"/>
        <v>44838.810000002326</v>
      </c>
      <c r="X3077" t="str">
        <f ca="1"/>
        <v>2025-06-03 06:35:54</v>
      </c>
    </row>
    <row r="3078" spans="1:24" x14ac:dyDescent="0.2">
      <c r="A3078" t="s">
        <v>11</v>
      </c>
      <c r="B3078" t="s">
        <v>18279</v>
      </c>
      <c r="C3078" t="s">
        <v>281</v>
      </c>
      <c r="D3078" t="s">
        <v>566</v>
      </c>
      <c r="E3078" t="s">
        <v>18280</v>
      </c>
      <c r="F3078" t="s">
        <v>18281</v>
      </c>
      <c r="G3078">
        <v>2.0156900000000002</v>
      </c>
      <c r="H3078">
        <v>2.0143200000000001</v>
      </c>
      <c r="I3078">
        <v>2</v>
      </c>
      <c r="J3078">
        <v>-2</v>
      </c>
      <c r="K3078" t="s">
        <v>17</v>
      </c>
      <c r="L3078">
        <f t="shared" si="106"/>
        <v>44836.970000002329</v>
      </c>
      <c r="X3078" t="str">
        <f ca="1"/>
        <v>2025-06-03 06:33:54</v>
      </c>
    </row>
    <row r="3079" spans="1:24" x14ac:dyDescent="0.2">
      <c r="A3079" t="s">
        <v>11</v>
      </c>
      <c r="B3079" t="s">
        <v>18282</v>
      </c>
      <c r="C3079" t="s">
        <v>840</v>
      </c>
      <c r="D3079" t="s">
        <v>566</v>
      </c>
      <c r="E3079" t="s">
        <v>18283</v>
      </c>
      <c r="F3079" t="s">
        <v>18281</v>
      </c>
      <c r="G3079">
        <v>2.0147900000000001</v>
      </c>
      <c r="H3079">
        <v>2.0143200000000001</v>
      </c>
      <c r="I3079">
        <v>8</v>
      </c>
      <c r="J3079">
        <v>-8</v>
      </c>
      <c r="K3079" t="s">
        <v>17</v>
      </c>
      <c r="L3079">
        <f t="shared" si="106"/>
        <v>44838.970000002329</v>
      </c>
      <c r="X3079" t="str">
        <f ca="1"/>
        <v>2025-06-03 06:34:24</v>
      </c>
    </row>
    <row r="3080" spans="1:24" x14ac:dyDescent="0.2">
      <c r="A3080" t="s">
        <v>11</v>
      </c>
      <c r="B3080" t="s">
        <v>18284</v>
      </c>
      <c r="C3080" t="s">
        <v>301</v>
      </c>
      <c r="D3080" t="s">
        <v>566</v>
      </c>
      <c r="E3080" t="s">
        <v>18285</v>
      </c>
      <c r="F3080" t="s">
        <v>18281</v>
      </c>
      <c r="G3080">
        <v>2.0148899999999998</v>
      </c>
      <c r="H3080">
        <v>2.0143200000000001</v>
      </c>
      <c r="I3080">
        <v>4</v>
      </c>
      <c r="J3080">
        <v>-4</v>
      </c>
      <c r="K3080" t="s">
        <v>17</v>
      </c>
      <c r="L3080">
        <f t="shared" si="106"/>
        <v>44846.970000002329</v>
      </c>
      <c r="X3080" t="str">
        <f ca="1"/>
        <v>2025-06-03 06:34:14</v>
      </c>
    </row>
    <row r="3081" spans="1:24" x14ac:dyDescent="0.2">
      <c r="A3081" t="s">
        <v>11</v>
      </c>
      <c r="B3081" t="s">
        <v>18286</v>
      </c>
      <c r="C3081" t="s">
        <v>4379</v>
      </c>
      <c r="D3081" t="s">
        <v>566</v>
      </c>
      <c r="E3081" t="s">
        <v>18287</v>
      </c>
      <c r="F3081" t="s">
        <v>18281</v>
      </c>
      <c r="G3081">
        <v>2.0158</v>
      </c>
      <c r="H3081">
        <v>2.0143200000000001</v>
      </c>
      <c r="I3081">
        <v>1</v>
      </c>
      <c r="J3081">
        <v>-1</v>
      </c>
      <c r="K3081" t="s">
        <v>17</v>
      </c>
      <c r="L3081">
        <f t="shared" si="106"/>
        <v>44850.970000002329</v>
      </c>
      <c r="X3081" t="str">
        <f ca="1"/>
        <v>2025-06-03 06:33:45</v>
      </c>
    </row>
    <row r="3082" spans="1:24" x14ac:dyDescent="0.2">
      <c r="A3082" t="s">
        <v>11</v>
      </c>
      <c r="B3082" t="s">
        <v>18288</v>
      </c>
      <c r="C3082" t="s">
        <v>266</v>
      </c>
      <c r="D3082" t="s">
        <v>566</v>
      </c>
      <c r="E3082" t="s">
        <v>18289</v>
      </c>
      <c r="F3082" t="s">
        <v>18290</v>
      </c>
      <c r="G3082">
        <v>2.01559</v>
      </c>
      <c r="H3082">
        <v>2.0162300000000002</v>
      </c>
      <c r="I3082">
        <v>1</v>
      </c>
      <c r="J3082">
        <v>0.92</v>
      </c>
      <c r="K3082" t="s">
        <v>17</v>
      </c>
      <c r="L3082">
        <f t="shared" si="106"/>
        <v>44851.970000002329</v>
      </c>
      <c r="X3082" t="str">
        <f ca="1"/>
        <v>2025-06-03 06:32:34</v>
      </c>
    </row>
    <row r="3083" spans="1:24" x14ac:dyDescent="0.2">
      <c r="A3083" t="s">
        <v>11</v>
      </c>
      <c r="B3083" t="s">
        <v>18291</v>
      </c>
      <c r="C3083" t="s">
        <v>281</v>
      </c>
      <c r="D3083" t="s">
        <v>566</v>
      </c>
      <c r="E3083" t="s">
        <v>18292</v>
      </c>
      <c r="F3083" t="s">
        <v>18290</v>
      </c>
      <c r="G3083">
        <v>2.0147699999999999</v>
      </c>
      <c r="H3083">
        <v>2.0162300000000002</v>
      </c>
      <c r="I3083">
        <v>2</v>
      </c>
      <c r="J3083">
        <v>1.84</v>
      </c>
      <c r="K3083" t="s">
        <v>17</v>
      </c>
      <c r="L3083">
        <f t="shared" si="106"/>
        <v>44851.050000002331</v>
      </c>
      <c r="X3083" t="str">
        <f ca="1"/>
        <v>2025-06-03 06:32:44</v>
      </c>
    </row>
    <row r="3084" spans="1:24" x14ac:dyDescent="0.2">
      <c r="A3084" t="s">
        <v>11</v>
      </c>
      <c r="B3084" t="s">
        <v>18293</v>
      </c>
      <c r="C3084" t="s">
        <v>266</v>
      </c>
      <c r="D3084" t="s">
        <v>566</v>
      </c>
      <c r="E3084" t="s">
        <v>18294</v>
      </c>
      <c r="F3084" t="s">
        <v>18295</v>
      </c>
      <c r="G3084">
        <v>2.0135900000000002</v>
      </c>
      <c r="H3084">
        <v>2.0160100000000001</v>
      </c>
      <c r="I3084">
        <v>1</v>
      </c>
      <c r="J3084">
        <v>0.92</v>
      </c>
      <c r="K3084" t="s">
        <v>17</v>
      </c>
      <c r="L3084">
        <f t="shared" si="106"/>
        <v>44849.210000002335</v>
      </c>
      <c r="X3084" t="str">
        <f ca="1"/>
        <v>2025-06-03 06:31:24</v>
      </c>
    </row>
    <row r="3085" spans="1:24" x14ac:dyDescent="0.2">
      <c r="A3085" t="s">
        <v>18</v>
      </c>
      <c r="B3085" t="s">
        <v>18296</v>
      </c>
      <c r="C3085" t="s">
        <v>301</v>
      </c>
      <c r="D3085" t="s">
        <v>566</v>
      </c>
      <c r="E3085" t="s">
        <v>18297</v>
      </c>
      <c r="F3085" t="s">
        <v>18298</v>
      </c>
      <c r="G3085">
        <v>2.0128699999999999</v>
      </c>
      <c r="H3085">
        <v>2.0131700000000001</v>
      </c>
      <c r="I3085">
        <v>4</v>
      </c>
      <c r="J3085">
        <v>-4</v>
      </c>
      <c r="K3085" t="s">
        <v>17</v>
      </c>
      <c r="L3085">
        <f t="shared" si="106"/>
        <v>44848.290000002336</v>
      </c>
      <c r="X3085" t="str">
        <f ca="1"/>
        <v>2025-06-03 06:30:44</v>
      </c>
    </row>
    <row r="3086" spans="1:24" x14ac:dyDescent="0.2">
      <c r="A3086" t="s">
        <v>18</v>
      </c>
      <c r="B3086" t="s">
        <v>18299</v>
      </c>
      <c r="C3086" t="s">
        <v>840</v>
      </c>
      <c r="D3086" t="s">
        <v>566</v>
      </c>
      <c r="E3086" t="s">
        <v>18300</v>
      </c>
      <c r="F3086" t="s">
        <v>18298</v>
      </c>
      <c r="G3086">
        <v>2.0130300000000001</v>
      </c>
      <c r="H3086">
        <v>2.0131700000000001</v>
      </c>
      <c r="I3086">
        <v>8</v>
      </c>
      <c r="J3086">
        <v>-8</v>
      </c>
      <c r="K3086" t="s">
        <v>17</v>
      </c>
      <c r="L3086">
        <f t="shared" si="106"/>
        <v>44852.290000002336</v>
      </c>
      <c r="X3086" t="str">
        <f ca="1"/>
        <v>2025-06-03 06:30:54</v>
      </c>
    </row>
    <row r="3087" spans="1:24" x14ac:dyDescent="0.2">
      <c r="A3087" t="s">
        <v>18</v>
      </c>
      <c r="B3087" t="s">
        <v>18301</v>
      </c>
      <c r="C3087" t="s">
        <v>266</v>
      </c>
      <c r="D3087" t="s">
        <v>566</v>
      </c>
      <c r="E3087" t="s">
        <v>18302</v>
      </c>
      <c r="F3087" t="s">
        <v>18298</v>
      </c>
      <c r="G3087">
        <v>2.0119799999999999</v>
      </c>
      <c r="H3087">
        <v>2.0131700000000001</v>
      </c>
      <c r="I3087">
        <v>1</v>
      </c>
      <c r="J3087">
        <v>-1</v>
      </c>
      <c r="K3087" t="s">
        <v>17</v>
      </c>
      <c r="L3087">
        <f t="shared" si="106"/>
        <v>44860.290000002336</v>
      </c>
      <c r="X3087" t="str">
        <f ca="1"/>
        <v>2025-06-03 06:30:14</v>
      </c>
    </row>
    <row r="3088" spans="1:24" x14ac:dyDescent="0.2">
      <c r="A3088" t="s">
        <v>18</v>
      </c>
      <c r="B3088" t="s">
        <v>18303</v>
      </c>
      <c r="C3088" t="s">
        <v>836</v>
      </c>
      <c r="D3088" t="s">
        <v>566</v>
      </c>
      <c r="E3088" t="s">
        <v>18304</v>
      </c>
      <c r="F3088" t="s">
        <v>18298</v>
      </c>
      <c r="G3088">
        <v>2.0124900000000001</v>
      </c>
      <c r="H3088">
        <v>2.0131700000000001</v>
      </c>
      <c r="I3088">
        <v>2</v>
      </c>
      <c r="J3088">
        <v>-2</v>
      </c>
      <c r="K3088" t="s">
        <v>17</v>
      </c>
      <c r="L3088">
        <f t="shared" si="106"/>
        <v>44861.290000002336</v>
      </c>
      <c r="X3088" t="str">
        <f ca="1"/>
        <v>2025-06-03 06:30:34</v>
      </c>
    </row>
    <row r="3089" spans="1:24" x14ac:dyDescent="0.2">
      <c r="A3089" t="s">
        <v>18</v>
      </c>
      <c r="B3089" t="s">
        <v>18305</v>
      </c>
      <c r="C3089" t="s">
        <v>266</v>
      </c>
      <c r="D3089" t="s">
        <v>566</v>
      </c>
      <c r="E3089" t="s">
        <v>18306</v>
      </c>
      <c r="F3089" t="s">
        <v>18307</v>
      </c>
      <c r="G3089">
        <v>2.0109599999999999</v>
      </c>
      <c r="H3089">
        <v>2.0120200000000001</v>
      </c>
      <c r="I3089">
        <v>1</v>
      </c>
      <c r="J3089">
        <v>-1</v>
      </c>
      <c r="K3089" t="s">
        <v>17</v>
      </c>
      <c r="L3089">
        <f t="shared" si="106"/>
        <v>44863.290000002336</v>
      </c>
      <c r="X3089" t="str">
        <f ca="1"/>
        <v>2025-06-03 06:29:04</v>
      </c>
    </row>
    <row r="3090" spans="1:24" x14ac:dyDescent="0.2">
      <c r="A3090" t="s">
        <v>18</v>
      </c>
      <c r="B3090" t="s">
        <v>18308</v>
      </c>
      <c r="C3090" t="s">
        <v>6909</v>
      </c>
      <c r="D3090" t="s">
        <v>566</v>
      </c>
      <c r="E3090" t="s">
        <v>18309</v>
      </c>
      <c r="F3090" t="s">
        <v>18307</v>
      </c>
      <c r="G3090">
        <v>2.01186</v>
      </c>
      <c r="H3090">
        <v>2.0120200000000001</v>
      </c>
      <c r="I3090">
        <v>2</v>
      </c>
      <c r="J3090">
        <v>-2</v>
      </c>
      <c r="K3090" t="s">
        <v>17</v>
      </c>
      <c r="L3090">
        <f t="shared" si="106"/>
        <v>44864.290000002336</v>
      </c>
      <c r="X3090" t="str">
        <f ca="1"/>
        <v>2025-06-03 06:29:53</v>
      </c>
    </row>
    <row r="3091" spans="1:24" x14ac:dyDescent="0.2">
      <c r="A3091" t="s">
        <v>18</v>
      </c>
      <c r="B3091" t="s">
        <v>18310</v>
      </c>
      <c r="C3091" t="s">
        <v>266</v>
      </c>
      <c r="D3091" t="s">
        <v>566</v>
      </c>
      <c r="E3091" t="s">
        <v>18311</v>
      </c>
      <c r="F3091" t="s">
        <v>18312</v>
      </c>
      <c r="G3091">
        <v>2.0112199999999998</v>
      </c>
      <c r="H3091">
        <v>2.0104899999999999</v>
      </c>
      <c r="I3091">
        <v>1</v>
      </c>
      <c r="J3091">
        <v>0.92</v>
      </c>
      <c r="K3091" t="s">
        <v>17</v>
      </c>
      <c r="L3091">
        <f t="shared" si="106"/>
        <v>44866.290000002336</v>
      </c>
      <c r="X3091" t="str">
        <f ca="1"/>
        <v>2025-06-03 06:27:54</v>
      </c>
    </row>
    <row r="3092" spans="1:24" x14ac:dyDescent="0.2">
      <c r="A3092" t="s">
        <v>18</v>
      </c>
      <c r="B3092" t="s">
        <v>18313</v>
      </c>
      <c r="C3092" t="s">
        <v>4680</v>
      </c>
      <c r="D3092" t="s">
        <v>566</v>
      </c>
      <c r="E3092" t="s">
        <v>18314</v>
      </c>
      <c r="F3092" t="s">
        <v>18312</v>
      </c>
      <c r="G3092">
        <v>2.0115699999999999</v>
      </c>
      <c r="H3092">
        <v>2.0104899999999999</v>
      </c>
      <c r="I3092">
        <v>4</v>
      </c>
      <c r="J3092">
        <v>3.68</v>
      </c>
      <c r="K3092" t="s">
        <v>17</v>
      </c>
      <c r="L3092">
        <f t="shared" si="106"/>
        <v>44865.370000002338</v>
      </c>
      <c r="X3092" t="str">
        <f ca="1"/>
        <v>2025-06-03 06:28:13</v>
      </c>
    </row>
    <row r="3093" spans="1:24" x14ac:dyDescent="0.2">
      <c r="A3093" t="s">
        <v>18</v>
      </c>
      <c r="B3093" t="s">
        <v>18315</v>
      </c>
      <c r="C3093" t="s">
        <v>786</v>
      </c>
      <c r="D3093" t="s">
        <v>566</v>
      </c>
      <c r="E3093" t="s">
        <v>18316</v>
      </c>
      <c r="F3093" t="s">
        <v>18312</v>
      </c>
      <c r="G3093">
        <v>2.0110199999999998</v>
      </c>
      <c r="H3093">
        <v>2.0104899999999999</v>
      </c>
      <c r="I3093">
        <v>2</v>
      </c>
      <c r="J3093">
        <v>1.84</v>
      </c>
      <c r="K3093" t="s">
        <v>17</v>
      </c>
      <c r="L3093">
        <f t="shared" si="106"/>
        <v>44861.690000002338</v>
      </c>
      <c r="X3093" t="str">
        <f ca="1"/>
        <v>2025-06-03 06:28:03</v>
      </c>
    </row>
    <row r="3094" spans="1:24" x14ac:dyDescent="0.2">
      <c r="A3094" t="s">
        <v>18</v>
      </c>
      <c r="B3094" t="s">
        <v>18317</v>
      </c>
      <c r="C3094" t="s">
        <v>266</v>
      </c>
      <c r="D3094" t="s">
        <v>566</v>
      </c>
      <c r="E3094" t="s">
        <v>18318</v>
      </c>
      <c r="F3094" t="s">
        <v>18319</v>
      </c>
      <c r="G3094">
        <v>2.0126900000000001</v>
      </c>
      <c r="H3094">
        <v>2.01105</v>
      </c>
      <c r="I3094">
        <v>1</v>
      </c>
      <c r="J3094">
        <v>0.92</v>
      </c>
      <c r="K3094" t="s">
        <v>17</v>
      </c>
      <c r="L3094">
        <f t="shared" si="106"/>
        <v>44859.850000002341</v>
      </c>
      <c r="X3094" t="str">
        <f ca="1"/>
        <v>2025-06-03 06:26:44</v>
      </c>
    </row>
    <row r="3095" spans="1:24" x14ac:dyDescent="0.2">
      <c r="A3095" t="s">
        <v>18</v>
      </c>
      <c r="B3095" t="s">
        <v>18320</v>
      </c>
      <c r="C3095" t="s">
        <v>786</v>
      </c>
      <c r="D3095" t="s">
        <v>566</v>
      </c>
      <c r="E3095" t="s">
        <v>18321</v>
      </c>
      <c r="F3095" t="s">
        <v>18322</v>
      </c>
      <c r="G3095">
        <v>2.0130599999999998</v>
      </c>
      <c r="H3095">
        <v>2.0128200000000001</v>
      </c>
      <c r="I3095">
        <v>2</v>
      </c>
      <c r="J3095">
        <v>1.84</v>
      </c>
      <c r="K3095" t="s">
        <v>17</v>
      </c>
      <c r="L3095">
        <f t="shared" si="106"/>
        <v>44858.930000002343</v>
      </c>
      <c r="X3095" t="str">
        <f ca="1"/>
        <v>2025-06-03 06:25:43</v>
      </c>
    </row>
    <row r="3096" spans="1:24" x14ac:dyDescent="0.2">
      <c r="A3096" t="s">
        <v>18</v>
      </c>
      <c r="B3096" t="s">
        <v>18323</v>
      </c>
      <c r="C3096" t="s">
        <v>266</v>
      </c>
      <c r="D3096" t="s">
        <v>566</v>
      </c>
      <c r="E3096" t="s">
        <v>18324</v>
      </c>
      <c r="F3096" t="s">
        <v>18322</v>
      </c>
      <c r="G3096">
        <v>2.0128599999999999</v>
      </c>
      <c r="H3096">
        <v>2.0128200000000001</v>
      </c>
      <c r="I3096">
        <v>1</v>
      </c>
      <c r="J3096">
        <v>0.92</v>
      </c>
      <c r="K3096" t="s">
        <v>17</v>
      </c>
      <c r="L3096">
        <f t="shared" si="106"/>
        <v>44857.090000002347</v>
      </c>
      <c r="X3096" t="str">
        <f ca="1"/>
        <v>2025-06-03 06:25:34</v>
      </c>
    </row>
    <row r="3097" spans="1:24" x14ac:dyDescent="0.2">
      <c r="A3097" t="s">
        <v>18</v>
      </c>
      <c r="B3097" t="s">
        <v>18325</v>
      </c>
      <c r="C3097" t="s">
        <v>6909</v>
      </c>
      <c r="D3097" t="s">
        <v>566</v>
      </c>
      <c r="E3097" t="s">
        <v>18326</v>
      </c>
      <c r="F3097" t="s">
        <v>18322</v>
      </c>
      <c r="G3097">
        <v>2.0133399999999999</v>
      </c>
      <c r="H3097">
        <v>2.0128200000000001</v>
      </c>
      <c r="I3097">
        <v>4</v>
      </c>
      <c r="J3097">
        <v>3.68</v>
      </c>
      <c r="K3097" t="s">
        <v>17</v>
      </c>
      <c r="L3097">
        <f t="shared" si="106"/>
        <v>44856.170000002348</v>
      </c>
      <c r="X3097" t="str">
        <f ca="1"/>
        <v>2025-06-03 06:26:23</v>
      </c>
    </row>
    <row r="3098" spans="1:24" x14ac:dyDescent="0.2">
      <c r="A3098" t="s">
        <v>18</v>
      </c>
      <c r="B3098" t="s">
        <v>18327</v>
      </c>
      <c r="C3098" t="s">
        <v>5765</v>
      </c>
      <c r="D3098" t="s">
        <v>566</v>
      </c>
      <c r="E3098" t="s">
        <v>18328</v>
      </c>
      <c r="F3098" t="s">
        <v>18329</v>
      </c>
      <c r="G3098">
        <v>2.0133899999999998</v>
      </c>
      <c r="H3098">
        <v>2.0131999999999999</v>
      </c>
      <c r="I3098">
        <v>1</v>
      </c>
      <c r="J3098">
        <v>0.92</v>
      </c>
      <c r="K3098" t="s">
        <v>17</v>
      </c>
      <c r="L3098">
        <f t="shared" si="106"/>
        <v>44852.490000002348</v>
      </c>
      <c r="X3098" t="str">
        <f ca="1"/>
        <v>2025-06-03 06:24:23</v>
      </c>
    </row>
    <row r="3099" spans="1:24" x14ac:dyDescent="0.2">
      <c r="A3099" t="s">
        <v>18</v>
      </c>
      <c r="B3099" t="s">
        <v>18330</v>
      </c>
      <c r="C3099" t="s">
        <v>4680</v>
      </c>
      <c r="D3099" t="s">
        <v>566</v>
      </c>
      <c r="E3099" t="s">
        <v>18331</v>
      </c>
      <c r="F3099" t="s">
        <v>18329</v>
      </c>
      <c r="G3099">
        <v>2.0135800000000001</v>
      </c>
      <c r="H3099">
        <v>2.0131999999999999</v>
      </c>
      <c r="I3099">
        <v>4</v>
      </c>
      <c r="J3099">
        <v>3.68</v>
      </c>
      <c r="K3099" t="s">
        <v>17</v>
      </c>
      <c r="L3099">
        <f t="shared" si="106"/>
        <v>44851.57000000235</v>
      </c>
      <c r="X3099" t="str">
        <f ca="1"/>
        <v>2025-06-03 06:24:43</v>
      </c>
    </row>
    <row r="3100" spans="1:24" x14ac:dyDescent="0.2">
      <c r="A3100" t="s">
        <v>18</v>
      </c>
      <c r="B3100" t="s">
        <v>18332</v>
      </c>
      <c r="C3100" t="s">
        <v>786</v>
      </c>
      <c r="D3100" t="s">
        <v>566</v>
      </c>
      <c r="E3100" t="s">
        <v>18333</v>
      </c>
      <c r="F3100" t="s">
        <v>18329</v>
      </c>
      <c r="G3100">
        <v>2.0134500000000002</v>
      </c>
      <c r="H3100">
        <v>2.0131999999999999</v>
      </c>
      <c r="I3100">
        <v>2</v>
      </c>
      <c r="J3100">
        <v>1.84</v>
      </c>
      <c r="K3100" t="s">
        <v>17</v>
      </c>
      <c r="L3100">
        <f t="shared" si="106"/>
        <v>44847.89000000235</v>
      </c>
      <c r="X3100" t="str">
        <f ca="1"/>
        <v>2025-06-03 06:24:33</v>
      </c>
    </row>
    <row r="3101" spans="1:24" x14ac:dyDescent="0.2">
      <c r="A3101" t="s">
        <v>18</v>
      </c>
      <c r="B3101" t="s">
        <v>18334</v>
      </c>
      <c r="C3101" t="s">
        <v>4565</v>
      </c>
      <c r="D3101" t="s">
        <v>566</v>
      </c>
      <c r="E3101" t="s">
        <v>18335</v>
      </c>
      <c r="F3101" t="s">
        <v>18329</v>
      </c>
      <c r="G3101">
        <v>2.0139200000000002</v>
      </c>
      <c r="H3101">
        <v>2.0131999999999999</v>
      </c>
      <c r="I3101">
        <v>8</v>
      </c>
      <c r="J3101">
        <v>7.36</v>
      </c>
      <c r="K3101" t="s">
        <v>17</v>
      </c>
      <c r="L3101">
        <f t="shared" si="106"/>
        <v>44846.050000002353</v>
      </c>
      <c r="X3101" t="str">
        <f ca="1"/>
        <v>2025-06-03 06:24:53</v>
      </c>
    </row>
    <row r="3102" spans="1:24" x14ac:dyDescent="0.2">
      <c r="A3102" t="s">
        <v>11</v>
      </c>
      <c r="B3102" t="s">
        <v>18336</v>
      </c>
      <c r="C3102" t="s">
        <v>266</v>
      </c>
      <c r="D3102" t="s">
        <v>566</v>
      </c>
      <c r="E3102" t="s">
        <v>18337</v>
      </c>
      <c r="F3102" t="s">
        <v>18338</v>
      </c>
      <c r="G3102">
        <v>2.01492</v>
      </c>
      <c r="H3102">
        <v>2.0129600000000001</v>
      </c>
      <c r="I3102">
        <v>1</v>
      </c>
      <c r="J3102">
        <v>-1</v>
      </c>
      <c r="K3102" t="s">
        <v>17</v>
      </c>
      <c r="L3102">
        <f t="shared" si="106"/>
        <v>44838.690000002352</v>
      </c>
      <c r="X3102" t="str">
        <f ca="1"/>
        <v>2025-06-03 06:23:14</v>
      </c>
    </row>
    <row r="3103" spans="1:24" x14ac:dyDescent="0.2">
      <c r="A3103" t="s">
        <v>11</v>
      </c>
      <c r="B3103" t="s">
        <v>18339</v>
      </c>
      <c r="C3103" t="s">
        <v>786</v>
      </c>
      <c r="D3103" t="s">
        <v>566</v>
      </c>
      <c r="E3103" t="s">
        <v>18340</v>
      </c>
      <c r="F3103" t="s">
        <v>18338</v>
      </c>
      <c r="G3103">
        <v>2.0148600000000001</v>
      </c>
      <c r="H3103">
        <v>2.0129600000000001</v>
      </c>
      <c r="I3103">
        <v>2</v>
      </c>
      <c r="J3103">
        <v>-2</v>
      </c>
      <c r="K3103" t="s">
        <v>17</v>
      </c>
      <c r="L3103">
        <f t="shared" si="106"/>
        <v>44839.690000002352</v>
      </c>
      <c r="X3103" t="str">
        <f ca="1"/>
        <v>2025-06-03 06:23:23</v>
      </c>
    </row>
    <row r="3104" spans="1:24" x14ac:dyDescent="0.2">
      <c r="A3104" t="s">
        <v>11</v>
      </c>
      <c r="B3104" t="s">
        <v>18341</v>
      </c>
      <c r="C3104" t="s">
        <v>4680</v>
      </c>
      <c r="D3104" t="s">
        <v>566</v>
      </c>
      <c r="E3104" t="s">
        <v>18342</v>
      </c>
      <c r="F3104" t="s">
        <v>18338</v>
      </c>
      <c r="G3104">
        <v>2.0139100000000001</v>
      </c>
      <c r="H3104">
        <v>2.0129600000000001</v>
      </c>
      <c r="I3104">
        <v>4</v>
      </c>
      <c r="J3104">
        <v>-4</v>
      </c>
      <c r="K3104" t="s">
        <v>17</v>
      </c>
      <c r="L3104">
        <f t="shared" si="106"/>
        <v>44841.690000002352</v>
      </c>
      <c r="X3104" t="str">
        <f ca="1"/>
        <v>2025-06-03 06:23:33</v>
      </c>
    </row>
    <row r="3105" spans="1:24" x14ac:dyDescent="0.2">
      <c r="A3105" t="s">
        <v>11</v>
      </c>
      <c r="B3105" t="s">
        <v>18343</v>
      </c>
      <c r="C3105" t="s">
        <v>4565</v>
      </c>
      <c r="D3105" t="s">
        <v>566</v>
      </c>
      <c r="E3105" t="s">
        <v>18344</v>
      </c>
      <c r="F3105" t="s">
        <v>18338</v>
      </c>
      <c r="G3105">
        <v>2.0132500000000002</v>
      </c>
      <c r="H3105">
        <v>2.0129600000000001</v>
      </c>
      <c r="I3105">
        <v>8</v>
      </c>
      <c r="J3105">
        <v>-8</v>
      </c>
      <c r="K3105" t="s">
        <v>17</v>
      </c>
      <c r="L3105">
        <f t="shared" si="106"/>
        <v>44845.690000002352</v>
      </c>
      <c r="X3105" t="str">
        <f ca="1"/>
        <v>2025-06-03 06:23:43</v>
      </c>
    </row>
    <row r="3106" spans="1:24" x14ac:dyDescent="0.2">
      <c r="A3106" t="s">
        <v>11</v>
      </c>
      <c r="B3106" t="s">
        <v>18345</v>
      </c>
      <c r="C3106" t="s">
        <v>4379</v>
      </c>
      <c r="D3106" t="s">
        <v>566</v>
      </c>
      <c r="E3106" t="s">
        <v>18346</v>
      </c>
      <c r="F3106" t="s">
        <v>18347</v>
      </c>
      <c r="G3106">
        <v>2.0153300000000001</v>
      </c>
      <c r="H3106">
        <v>2.0150999999999999</v>
      </c>
      <c r="I3106">
        <v>1</v>
      </c>
      <c r="J3106">
        <v>-1</v>
      </c>
      <c r="K3106" t="s">
        <v>17</v>
      </c>
      <c r="L3106">
        <f t="shared" si="106"/>
        <v>44853.690000002352</v>
      </c>
      <c r="X3106" t="str">
        <f ca="1"/>
        <v>2025-06-03 06:22:04</v>
      </c>
    </row>
    <row r="3107" spans="1:24" x14ac:dyDescent="0.2">
      <c r="A3107" t="s">
        <v>11</v>
      </c>
      <c r="B3107" t="s">
        <v>18348</v>
      </c>
      <c r="C3107" t="s">
        <v>266</v>
      </c>
      <c r="D3107" t="s">
        <v>566</v>
      </c>
      <c r="E3107" t="s">
        <v>18349</v>
      </c>
      <c r="F3107" t="s">
        <v>18350</v>
      </c>
      <c r="G3107">
        <v>2.0127600000000001</v>
      </c>
      <c r="H3107">
        <v>2.0149900000000001</v>
      </c>
      <c r="I3107">
        <v>1</v>
      </c>
      <c r="J3107">
        <v>0.92</v>
      </c>
      <c r="K3107" t="s">
        <v>17</v>
      </c>
      <c r="L3107">
        <f t="shared" si="106"/>
        <v>44854.690000002352</v>
      </c>
      <c r="X3107" t="str">
        <f ca="1"/>
        <v>2025-06-03 06:20:54</v>
      </c>
    </row>
    <row r="3108" spans="1:24" x14ac:dyDescent="0.2">
      <c r="A3108" t="s">
        <v>11</v>
      </c>
      <c r="B3108" t="s">
        <v>18351</v>
      </c>
      <c r="C3108" t="s">
        <v>786</v>
      </c>
      <c r="D3108" t="s">
        <v>566</v>
      </c>
      <c r="E3108" t="s">
        <v>18352</v>
      </c>
      <c r="F3108" t="s">
        <v>18350</v>
      </c>
      <c r="G3108">
        <v>2.0126900000000001</v>
      </c>
      <c r="H3108">
        <v>2.0149900000000001</v>
      </c>
      <c r="I3108">
        <v>2</v>
      </c>
      <c r="J3108">
        <v>1.84</v>
      </c>
      <c r="K3108" t="s">
        <v>17</v>
      </c>
      <c r="L3108">
        <f t="shared" si="106"/>
        <v>44853.770000002354</v>
      </c>
      <c r="X3108" t="str">
        <f ca="1"/>
        <v>2025-06-03 06:21:03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DDA7-D2BD-E741-ACBB-D079E77D744C}">
  <dimension ref="A1:V1046"/>
  <sheetViews>
    <sheetView workbookViewId="0">
      <selection activeCell="O13" sqref="O13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2.6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18356</v>
      </c>
      <c r="C2" t="s">
        <v>301</v>
      </c>
      <c r="D2" t="s">
        <v>223</v>
      </c>
      <c r="E2" t="s">
        <v>18357</v>
      </c>
      <c r="F2" t="s">
        <v>18358</v>
      </c>
      <c r="G2">
        <v>0.87427999999999995</v>
      </c>
      <c r="H2">
        <v>0.87341999999999997</v>
      </c>
      <c r="I2">
        <v>2</v>
      </c>
      <c r="J2">
        <v>-2</v>
      </c>
      <c r="K2" t="s">
        <v>17</v>
      </c>
      <c r="L2">
        <v>44231.19</v>
      </c>
      <c r="N2" s="1" t="s">
        <v>2706</v>
      </c>
      <c r="O2">
        <v>2</v>
      </c>
      <c r="S2" t="str" cm="1">
        <f t="array" aca="1" ref="S2:S378" ca="1">_xlfn.UNIQUE(INDIRECT($O$4))</f>
        <v>2025-06-04 18:42:53</v>
      </c>
      <c r="T2">
        <f ca="1">COUNTIF(INDIRECT($O$4),S2)</f>
        <v>2</v>
      </c>
      <c r="U2">
        <f ca="1">SUMIF(INDIRECT($O$4),S2,INDIRECT($O$5))</f>
        <v>3</v>
      </c>
      <c r="V2">
        <f ca="1">SUMIF(INDIRECT($O$4),S2,INDIRECT($O$6))</f>
        <v>-3</v>
      </c>
    </row>
    <row r="3" spans="1:22" x14ac:dyDescent="0.2">
      <c r="A3" t="s">
        <v>11</v>
      </c>
      <c r="B3" t="s">
        <v>18359</v>
      </c>
      <c r="C3" t="s">
        <v>266</v>
      </c>
      <c r="D3" t="s">
        <v>223</v>
      </c>
      <c r="E3" t="s">
        <v>18360</v>
      </c>
      <c r="F3" t="s">
        <v>18358</v>
      </c>
      <c r="G3">
        <v>0.87453000000000003</v>
      </c>
      <c r="H3">
        <v>0.87341999999999997</v>
      </c>
      <c r="I3">
        <v>1</v>
      </c>
      <c r="J3">
        <v>-1</v>
      </c>
      <c r="K3" t="s">
        <v>17</v>
      </c>
      <c r="L3">
        <f>L2-J2</f>
        <v>44233.19</v>
      </c>
      <c r="N3" s="1" t="s">
        <v>2704</v>
      </c>
      <c r="O3">
        <v>1046</v>
      </c>
      <c r="S3" t="str">
        <f ca="1"/>
        <v>2025-06-04 18:41:43</v>
      </c>
      <c r="T3">
        <f t="shared" ref="T3:T66" ca="1" si="0">COUNTIF(INDIRECT($O$4),S3)</f>
        <v>1</v>
      </c>
      <c r="U3">
        <f t="shared" ref="U3:U66" ca="1" si="1">SUMIF(INDIRECT($O$4),S3,INDIRECT($O$5))</f>
        <v>1</v>
      </c>
      <c r="V3">
        <f t="shared" ref="V3:V66" ca="1" si="2">SUMIF(INDIRECT($O$4),S3,INDIRECT($O$6))</f>
        <v>0.92</v>
      </c>
    </row>
    <row r="4" spans="1:22" x14ac:dyDescent="0.2">
      <c r="A4" t="s">
        <v>11</v>
      </c>
      <c r="B4" t="s">
        <v>18361</v>
      </c>
      <c r="C4" t="s">
        <v>266</v>
      </c>
      <c r="D4" t="s">
        <v>223</v>
      </c>
      <c r="E4" t="s">
        <v>18362</v>
      </c>
      <c r="F4" t="s">
        <v>18363</v>
      </c>
      <c r="G4">
        <v>0.87355000000000005</v>
      </c>
      <c r="H4">
        <v>0.87446999999999997</v>
      </c>
      <c r="I4">
        <v>1</v>
      </c>
      <c r="J4">
        <v>0.92</v>
      </c>
      <c r="K4" t="s">
        <v>17</v>
      </c>
      <c r="L4">
        <f t="shared" ref="L4:L67" si="3">L3-J3</f>
        <v>44234.19</v>
      </c>
      <c r="N4" s="1" t="s">
        <v>2705</v>
      </c>
      <c r="O4" s="4" t="str">
        <f>_xlfn.CONCAT("$F$",$O$2,":","$F$",$O$3)</f>
        <v>$F$2:$F$1046</v>
      </c>
      <c r="S4" t="str">
        <f ca="1"/>
        <v>2025-06-04 18:40:33</v>
      </c>
      <c r="T4">
        <f t="shared" ca="1" si="0"/>
        <v>5</v>
      </c>
      <c r="U4">
        <f t="shared" ca="1" si="1"/>
        <v>31</v>
      </c>
      <c r="V4">
        <f t="shared" ca="1" si="2"/>
        <v>-31</v>
      </c>
    </row>
    <row r="5" spans="1:22" x14ac:dyDescent="0.2">
      <c r="A5" t="s">
        <v>11</v>
      </c>
      <c r="B5" t="s">
        <v>18364</v>
      </c>
      <c r="C5" t="s">
        <v>1379</v>
      </c>
      <c r="D5" t="s">
        <v>223</v>
      </c>
      <c r="E5" t="s">
        <v>18365</v>
      </c>
      <c r="F5" t="s">
        <v>18366</v>
      </c>
      <c r="G5">
        <v>0.87368999999999997</v>
      </c>
      <c r="H5">
        <v>0.87351999999999996</v>
      </c>
      <c r="I5">
        <v>16</v>
      </c>
      <c r="J5">
        <v>-16</v>
      </c>
      <c r="K5" t="s">
        <v>17</v>
      </c>
      <c r="L5">
        <f t="shared" si="3"/>
        <v>44233.270000000004</v>
      </c>
      <c r="N5" s="1" t="s">
        <v>2707</v>
      </c>
      <c r="O5" s="4" t="str">
        <f>_xlfn.CONCAT("$I$",$O$2,":","$I$",$O$3)</f>
        <v>$I$2:$I$1046</v>
      </c>
      <c r="S5" t="str">
        <f ca="1"/>
        <v>2025-06-04 18:39:22</v>
      </c>
      <c r="T5">
        <f t="shared" ca="1" si="0"/>
        <v>1</v>
      </c>
      <c r="U5">
        <f t="shared" ca="1" si="1"/>
        <v>1</v>
      </c>
      <c r="V5">
        <f t="shared" ca="1" si="2"/>
        <v>-1</v>
      </c>
    </row>
    <row r="6" spans="1:22" x14ac:dyDescent="0.2">
      <c r="A6" t="s">
        <v>11</v>
      </c>
      <c r="B6" t="s">
        <v>18367</v>
      </c>
      <c r="C6" t="s">
        <v>222</v>
      </c>
      <c r="D6" t="s">
        <v>223</v>
      </c>
      <c r="E6" t="s">
        <v>18368</v>
      </c>
      <c r="F6" t="s">
        <v>18366</v>
      </c>
      <c r="G6">
        <v>0.87373999999999996</v>
      </c>
      <c r="H6">
        <v>0.87351999999999996</v>
      </c>
      <c r="I6">
        <v>8</v>
      </c>
      <c r="J6">
        <v>-8</v>
      </c>
      <c r="K6" t="s">
        <v>17</v>
      </c>
      <c r="L6">
        <f t="shared" si="3"/>
        <v>44249.270000000004</v>
      </c>
      <c r="N6" s="1" t="s">
        <v>2708</v>
      </c>
      <c r="O6" s="4" t="str">
        <f>_xlfn.CONCAT("$J$",$O$2,":","$J$",$O$3)</f>
        <v>$J$2:$J$1046</v>
      </c>
      <c r="S6" t="str">
        <f ca="1"/>
        <v>2025-06-04 18:38:12</v>
      </c>
      <c r="T6">
        <f t="shared" ca="1" si="0"/>
        <v>2</v>
      </c>
      <c r="U6">
        <f t="shared" ca="1" si="1"/>
        <v>3</v>
      </c>
      <c r="V6">
        <f t="shared" ca="1" si="2"/>
        <v>-3</v>
      </c>
    </row>
    <row r="7" spans="1:22" x14ac:dyDescent="0.2">
      <c r="A7" t="s">
        <v>11</v>
      </c>
      <c r="B7" t="s">
        <v>18369</v>
      </c>
      <c r="C7" t="s">
        <v>786</v>
      </c>
      <c r="D7" t="s">
        <v>223</v>
      </c>
      <c r="E7" t="s">
        <v>18370</v>
      </c>
      <c r="F7" t="s">
        <v>18366</v>
      </c>
      <c r="G7">
        <v>0.87405999999999995</v>
      </c>
      <c r="H7">
        <v>0.87351999999999996</v>
      </c>
      <c r="I7">
        <v>2</v>
      </c>
      <c r="J7">
        <v>-2</v>
      </c>
      <c r="K7" t="s">
        <v>17</v>
      </c>
      <c r="L7">
        <f t="shared" si="3"/>
        <v>44257.270000000004</v>
      </c>
      <c r="S7" t="str">
        <f ca="1"/>
        <v>2025-06-04 18:37:02</v>
      </c>
      <c r="T7">
        <f t="shared" ca="1" si="0"/>
        <v>5</v>
      </c>
      <c r="U7">
        <f t="shared" ca="1" si="1"/>
        <v>31</v>
      </c>
      <c r="V7">
        <f t="shared" ca="1" si="2"/>
        <v>22.76</v>
      </c>
    </row>
    <row r="8" spans="1:22" x14ac:dyDescent="0.2">
      <c r="A8" t="s">
        <v>11</v>
      </c>
      <c r="B8" t="s">
        <v>18371</v>
      </c>
      <c r="C8" t="s">
        <v>4565</v>
      </c>
      <c r="D8" t="s">
        <v>223</v>
      </c>
      <c r="E8" t="s">
        <v>18372</v>
      </c>
      <c r="F8" t="s">
        <v>18366</v>
      </c>
      <c r="G8">
        <v>0.87373999999999996</v>
      </c>
      <c r="H8">
        <v>0.87351999999999996</v>
      </c>
      <c r="I8">
        <v>4</v>
      </c>
      <c r="J8">
        <v>-4</v>
      </c>
      <c r="K8" t="s">
        <v>17</v>
      </c>
      <c r="L8">
        <f t="shared" si="3"/>
        <v>44259.270000000004</v>
      </c>
      <c r="N8" s="1" t="s">
        <v>6681</v>
      </c>
      <c r="O8" s="4" t="str">
        <f>_xlfn.CONCAT("$E$",$O$2,":","$E$",$O$3)</f>
        <v>$E$2:$E$1046</v>
      </c>
      <c r="S8" t="str">
        <f ca="1"/>
        <v>2025-06-04 18:35:51</v>
      </c>
      <c r="T8">
        <f t="shared" ca="1" si="0"/>
        <v>5</v>
      </c>
      <c r="U8">
        <f t="shared" ca="1" si="1"/>
        <v>31</v>
      </c>
      <c r="V8">
        <f t="shared" ca="1" si="2"/>
        <v>26.6</v>
      </c>
    </row>
    <row r="9" spans="1:22" x14ac:dyDescent="0.2">
      <c r="A9" t="s">
        <v>11</v>
      </c>
      <c r="B9" t="s">
        <v>18373</v>
      </c>
      <c r="C9" t="s">
        <v>266</v>
      </c>
      <c r="D9" t="s">
        <v>223</v>
      </c>
      <c r="E9" t="s">
        <v>18374</v>
      </c>
      <c r="F9" t="s">
        <v>18366</v>
      </c>
      <c r="G9">
        <v>0.87409999999999999</v>
      </c>
      <c r="H9">
        <v>0.87351999999999996</v>
      </c>
      <c r="I9">
        <v>1</v>
      </c>
      <c r="J9">
        <v>-1</v>
      </c>
      <c r="K9" t="s">
        <v>17</v>
      </c>
      <c r="L9">
        <f t="shared" si="3"/>
        <v>44263.270000000004</v>
      </c>
      <c r="S9" t="str">
        <f ca="1"/>
        <v>2025-06-04 18:34:41</v>
      </c>
      <c r="T9">
        <f t="shared" ca="1" si="0"/>
        <v>4</v>
      </c>
      <c r="U9">
        <f t="shared" ca="1" si="1"/>
        <v>15</v>
      </c>
      <c r="V9">
        <f t="shared" ca="1" si="2"/>
        <v>-15</v>
      </c>
    </row>
    <row r="10" spans="1:22" x14ac:dyDescent="0.2">
      <c r="A10" t="s">
        <v>11</v>
      </c>
      <c r="B10" t="s">
        <v>18375</v>
      </c>
      <c r="C10" t="s">
        <v>266</v>
      </c>
      <c r="D10" t="s">
        <v>223</v>
      </c>
      <c r="E10" t="s">
        <v>18376</v>
      </c>
      <c r="F10" t="s">
        <v>18377</v>
      </c>
      <c r="G10">
        <v>0.87453999999999998</v>
      </c>
      <c r="H10">
        <v>0.87414999999999998</v>
      </c>
      <c r="I10">
        <v>1</v>
      </c>
      <c r="J10">
        <v>-1</v>
      </c>
      <c r="K10" t="s">
        <v>17</v>
      </c>
      <c r="L10">
        <f t="shared" si="3"/>
        <v>44264.270000000004</v>
      </c>
      <c r="N10" s="5" t="s">
        <v>225</v>
      </c>
      <c r="O10" s="5">
        <f ca="1">SUM(INDIRECT($O$5))</f>
        <v>3627</v>
      </c>
      <c r="S10" t="str">
        <f ca="1"/>
        <v>2025-06-04 18:33:31</v>
      </c>
      <c r="T10">
        <f t="shared" ca="1" si="0"/>
        <v>5</v>
      </c>
      <c r="U10">
        <f t="shared" ca="1" si="1"/>
        <v>31</v>
      </c>
      <c r="V10">
        <f t="shared" ca="1" si="2"/>
        <v>15.080000000000002</v>
      </c>
    </row>
    <row r="11" spans="1:22" x14ac:dyDescent="0.2">
      <c r="A11" t="s">
        <v>11</v>
      </c>
      <c r="B11" t="s">
        <v>18378</v>
      </c>
      <c r="C11" t="s">
        <v>281</v>
      </c>
      <c r="D11" t="s">
        <v>223</v>
      </c>
      <c r="E11" t="s">
        <v>18379</v>
      </c>
      <c r="F11" t="s">
        <v>18380</v>
      </c>
      <c r="G11">
        <v>0.87456</v>
      </c>
      <c r="H11">
        <v>0.87439999999999996</v>
      </c>
      <c r="I11">
        <v>2</v>
      </c>
      <c r="J11">
        <v>-2</v>
      </c>
      <c r="K11" t="s">
        <v>17</v>
      </c>
      <c r="L11">
        <f t="shared" si="3"/>
        <v>44265.270000000004</v>
      </c>
      <c r="N11" s="5" t="s">
        <v>226</v>
      </c>
      <c r="O11" s="5">
        <f ca="1">SUM(INDIRECT($O$6))</f>
        <v>-232.26999999999973</v>
      </c>
      <c r="S11" t="str">
        <f ca="1"/>
        <v>2025-06-04 18:32:21</v>
      </c>
      <c r="T11">
        <f t="shared" ca="1" si="0"/>
        <v>3</v>
      </c>
      <c r="U11">
        <f t="shared" ca="1" si="1"/>
        <v>7</v>
      </c>
      <c r="V11">
        <f t="shared" ca="1" si="2"/>
        <v>6.44</v>
      </c>
    </row>
    <row r="12" spans="1:22" x14ac:dyDescent="0.2">
      <c r="A12" t="s">
        <v>11</v>
      </c>
      <c r="B12" t="s">
        <v>18381</v>
      </c>
      <c r="C12" t="s">
        <v>266</v>
      </c>
      <c r="D12" t="s">
        <v>223</v>
      </c>
      <c r="E12" t="s">
        <v>18382</v>
      </c>
      <c r="F12" t="s">
        <v>18380</v>
      </c>
      <c r="G12">
        <v>0.87482000000000004</v>
      </c>
      <c r="H12">
        <v>0.87439999999999996</v>
      </c>
      <c r="I12">
        <v>1</v>
      </c>
      <c r="J12">
        <v>-1</v>
      </c>
      <c r="K12" t="s">
        <v>17</v>
      </c>
      <c r="L12">
        <f t="shared" si="3"/>
        <v>44267.270000000004</v>
      </c>
      <c r="N12" s="5" t="s">
        <v>10931</v>
      </c>
      <c r="O12" s="6" t="str" cm="1">
        <f t="array" aca="1" ref="O12" ca="1">TEXT(INDIRECT(_xlfn.CONCAT("$F$",$O$2))-INDIRECT(_xlfn.CONCAT("$F$",$O$3)), "h \h m \m")</f>
        <v>7 h 24 m</v>
      </c>
      <c r="S12" t="str">
        <f ca="1"/>
        <v>2025-06-04 18:31:11</v>
      </c>
      <c r="T12">
        <f t="shared" ca="1" si="0"/>
        <v>3</v>
      </c>
      <c r="U12">
        <f t="shared" ca="1" si="1"/>
        <v>7</v>
      </c>
      <c r="V12">
        <f t="shared" ca="1" si="2"/>
        <v>6.44</v>
      </c>
    </row>
    <row r="13" spans="1:22" x14ac:dyDescent="0.2">
      <c r="A13" t="s">
        <v>11</v>
      </c>
      <c r="B13" t="s">
        <v>18383</v>
      </c>
      <c r="C13" t="s">
        <v>266</v>
      </c>
      <c r="D13" t="s">
        <v>223</v>
      </c>
      <c r="E13" t="s">
        <v>18384</v>
      </c>
      <c r="F13" t="s">
        <v>18385</v>
      </c>
      <c r="G13">
        <v>0.87544999999999995</v>
      </c>
      <c r="H13">
        <v>0.87470999999999999</v>
      </c>
      <c r="I13">
        <v>1</v>
      </c>
      <c r="J13">
        <v>-1</v>
      </c>
      <c r="K13" t="s">
        <v>17</v>
      </c>
      <c r="L13">
        <f t="shared" si="3"/>
        <v>44268.270000000004</v>
      </c>
      <c r="N13" s="5" t="s">
        <v>224</v>
      </c>
      <c r="O13" s="5">
        <f ca="1">COUNTA(_xlfn.UNIQUE(INDIRECT($O$4)))</f>
        <v>377</v>
      </c>
      <c r="P13" s="1" t="s">
        <v>10933</v>
      </c>
      <c r="S13" t="str">
        <f ca="1"/>
        <v>2025-06-04 18:30:00</v>
      </c>
      <c r="T13">
        <f t="shared" ca="1" si="0"/>
        <v>1</v>
      </c>
      <c r="U13">
        <f t="shared" ca="1" si="1"/>
        <v>1</v>
      </c>
      <c r="V13">
        <f t="shared" ca="1" si="2"/>
        <v>0.92</v>
      </c>
    </row>
    <row r="14" spans="1:22" x14ac:dyDescent="0.2">
      <c r="A14" t="s">
        <v>11</v>
      </c>
      <c r="B14" t="s">
        <v>18386</v>
      </c>
      <c r="C14" t="s">
        <v>4680</v>
      </c>
      <c r="D14" t="s">
        <v>223</v>
      </c>
      <c r="E14" t="s">
        <v>18387</v>
      </c>
      <c r="F14" t="s">
        <v>18385</v>
      </c>
      <c r="G14">
        <v>0.87463999999999997</v>
      </c>
      <c r="H14">
        <v>0.87470999999999999</v>
      </c>
      <c r="I14">
        <v>4</v>
      </c>
      <c r="J14">
        <v>3.68</v>
      </c>
      <c r="K14" t="s">
        <v>17</v>
      </c>
      <c r="L14">
        <f t="shared" si="3"/>
        <v>44269.270000000004</v>
      </c>
      <c r="N14" s="1"/>
      <c r="P14" s="1"/>
      <c r="S14" t="str">
        <f ca="1"/>
        <v>2025-06-04 18:28:50</v>
      </c>
      <c r="T14">
        <f t="shared" ca="1" si="0"/>
        <v>1</v>
      </c>
      <c r="U14">
        <f t="shared" ca="1" si="1"/>
        <v>1</v>
      </c>
      <c r="V14">
        <f t="shared" ca="1" si="2"/>
        <v>0.92</v>
      </c>
    </row>
    <row r="15" spans="1:22" x14ac:dyDescent="0.2">
      <c r="A15" t="s">
        <v>11</v>
      </c>
      <c r="B15" t="s">
        <v>18388</v>
      </c>
      <c r="C15" t="s">
        <v>840</v>
      </c>
      <c r="D15" t="s">
        <v>223</v>
      </c>
      <c r="E15" t="s">
        <v>18389</v>
      </c>
      <c r="F15" t="s">
        <v>18385</v>
      </c>
      <c r="G15">
        <v>0.87438000000000005</v>
      </c>
      <c r="H15">
        <v>0.87470999999999999</v>
      </c>
      <c r="I15">
        <v>16</v>
      </c>
      <c r="J15">
        <v>14.72</v>
      </c>
      <c r="K15" t="s">
        <v>17</v>
      </c>
      <c r="L15">
        <f t="shared" si="3"/>
        <v>44265.590000000004</v>
      </c>
      <c r="N15" s="1"/>
      <c r="O15" s="4"/>
      <c r="S15" t="str">
        <f ca="1"/>
        <v>2025-06-04 18:27:40</v>
      </c>
      <c r="T15">
        <f t="shared" ca="1" si="0"/>
        <v>2</v>
      </c>
      <c r="U15">
        <f t="shared" ca="1" si="1"/>
        <v>3</v>
      </c>
      <c r="V15">
        <f t="shared" ca="1" si="2"/>
        <v>2.7600000000000002</v>
      </c>
    </row>
    <row r="16" spans="1:22" x14ac:dyDescent="0.2">
      <c r="A16" t="s">
        <v>11</v>
      </c>
      <c r="B16" t="s">
        <v>18390</v>
      </c>
      <c r="C16" t="s">
        <v>301</v>
      </c>
      <c r="D16" t="s">
        <v>223</v>
      </c>
      <c r="E16" t="s">
        <v>18391</v>
      </c>
      <c r="F16" t="s">
        <v>18385</v>
      </c>
      <c r="G16">
        <v>0.87439</v>
      </c>
      <c r="H16">
        <v>0.87470999999999999</v>
      </c>
      <c r="I16">
        <v>8</v>
      </c>
      <c r="J16">
        <v>7.36</v>
      </c>
      <c r="K16" t="s">
        <v>17</v>
      </c>
      <c r="L16">
        <f t="shared" si="3"/>
        <v>44250.87</v>
      </c>
      <c r="N16" s="1" t="s">
        <v>10922</v>
      </c>
      <c r="O16">
        <f ca="1">AVERAGE($T$2:$T$2000)</f>
        <v>2.7718832891246685</v>
      </c>
      <c r="S16" t="str">
        <f ca="1"/>
        <v>2025-06-04 18:26:30</v>
      </c>
      <c r="T16">
        <f t="shared" ca="1" si="0"/>
        <v>1</v>
      </c>
      <c r="U16">
        <f t="shared" ca="1" si="1"/>
        <v>1</v>
      </c>
      <c r="V16">
        <f t="shared" ca="1" si="2"/>
        <v>0.92</v>
      </c>
    </row>
    <row r="17" spans="1:22" x14ac:dyDescent="0.2">
      <c r="A17" t="s">
        <v>11</v>
      </c>
      <c r="B17" t="s">
        <v>18392</v>
      </c>
      <c r="C17" t="s">
        <v>786</v>
      </c>
      <c r="D17" t="s">
        <v>223</v>
      </c>
      <c r="E17" t="s">
        <v>18393</v>
      </c>
      <c r="F17" t="s">
        <v>18385</v>
      </c>
      <c r="G17">
        <v>0.87500999999999995</v>
      </c>
      <c r="H17">
        <v>0.87470999999999999</v>
      </c>
      <c r="I17">
        <v>2</v>
      </c>
      <c r="J17">
        <v>-2</v>
      </c>
      <c r="K17" t="s">
        <v>17</v>
      </c>
      <c r="L17">
        <f t="shared" si="3"/>
        <v>44243.51</v>
      </c>
      <c r="N17" s="1" t="s">
        <v>6673</v>
      </c>
      <c r="O17" s="1">
        <v>5.6265060240000002</v>
      </c>
      <c r="S17" t="str">
        <f ca="1"/>
        <v>2025-06-04 18:25:19</v>
      </c>
      <c r="T17">
        <f t="shared" ca="1" si="0"/>
        <v>5</v>
      </c>
      <c r="U17">
        <f t="shared" ca="1" si="1"/>
        <v>31</v>
      </c>
      <c r="V17">
        <f t="shared" ca="1" si="2"/>
        <v>-31</v>
      </c>
    </row>
    <row r="18" spans="1:22" x14ac:dyDescent="0.2">
      <c r="A18" t="s">
        <v>11</v>
      </c>
      <c r="B18" t="s">
        <v>18394</v>
      </c>
      <c r="C18" t="s">
        <v>850</v>
      </c>
      <c r="D18" t="s">
        <v>223</v>
      </c>
      <c r="E18" t="s">
        <v>18395</v>
      </c>
      <c r="F18" t="s">
        <v>18396</v>
      </c>
      <c r="G18">
        <v>0.87480000000000002</v>
      </c>
      <c r="H18">
        <v>0.87536999999999998</v>
      </c>
      <c r="I18">
        <v>16</v>
      </c>
      <c r="J18">
        <v>14.72</v>
      </c>
      <c r="K18" t="s">
        <v>17</v>
      </c>
      <c r="L18">
        <f t="shared" si="3"/>
        <v>44245.51</v>
      </c>
      <c r="N18" s="1" t="s">
        <v>10930</v>
      </c>
      <c r="O18">
        <f ca="1">AVERAGE($V$2:$V$2000)</f>
        <v>-0.61610079575596888</v>
      </c>
      <c r="S18" t="str">
        <f ca="1"/>
        <v>2025-06-04 18:23:36</v>
      </c>
      <c r="T18">
        <f t="shared" ca="1" si="0"/>
        <v>1</v>
      </c>
      <c r="U18">
        <f t="shared" ca="1" si="1"/>
        <v>1</v>
      </c>
      <c r="V18">
        <f t="shared" ca="1" si="2"/>
        <v>0.92</v>
      </c>
    </row>
    <row r="19" spans="1:22" x14ac:dyDescent="0.2">
      <c r="A19" t="s">
        <v>11</v>
      </c>
      <c r="B19" t="s">
        <v>18397</v>
      </c>
      <c r="C19" t="s">
        <v>266</v>
      </c>
      <c r="D19" t="s">
        <v>223</v>
      </c>
      <c r="E19" t="s">
        <v>18398</v>
      </c>
      <c r="F19" t="s">
        <v>18396</v>
      </c>
      <c r="G19">
        <v>0.87551999999999996</v>
      </c>
      <c r="H19">
        <v>0.87536999999999998</v>
      </c>
      <c r="I19">
        <v>1</v>
      </c>
      <c r="J19">
        <v>-1</v>
      </c>
      <c r="K19" t="s">
        <v>17</v>
      </c>
      <c r="L19">
        <f t="shared" si="3"/>
        <v>44230.79</v>
      </c>
      <c r="N19" s="1"/>
      <c r="S19" t="str">
        <f ca="1"/>
        <v>2025-06-04 18:22:26</v>
      </c>
      <c r="T19">
        <f t="shared" ca="1" si="0"/>
        <v>4</v>
      </c>
      <c r="U19">
        <f t="shared" ca="1" si="1"/>
        <v>15</v>
      </c>
      <c r="V19">
        <f t="shared" ca="1" si="2"/>
        <v>13.8</v>
      </c>
    </row>
    <row r="20" spans="1:22" x14ac:dyDescent="0.2">
      <c r="A20" t="s">
        <v>11</v>
      </c>
      <c r="B20" t="s">
        <v>18399</v>
      </c>
      <c r="C20" t="s">
        <v>836</v>
      </c>
      <c r="D20" t="s">
        <v>223</v>
      </c>
      <c r="E20" t="s">
        <v>18400</v>
      </c>
      <c r="F20" t="s">
        <v>18396</v>
      </c>
      <c r="G20">
        <v>0.87533000000000005</v>
      </c>
      <c r="H20">
        <v>0.87536999999999998</v>
      </c>
      <c r="I20">
        <v>2</v>
      </c>
      <c r="J20">
        <v>1.84</v>
      </c>
      <c r="K20" t="s">
        <v>17</v>
      </c>
      <c r="L20">
        <f t="shared" si="3"/>
        <v>44231.79</v>
      </c>
      <c r="S20" t="str">
        <f ca="1"/>
        <v>2025-06-04 18:21:16</v>
      </c>
      <c r="T20">
        <f t="shared" ca="1" si="0"/>
        <v>5</v>
      </c>
      <c r="U20">
        <f t="shared" ca="1" si="1"/>
        <v>31</v>
      </c>
      <c r="V20">
        <f t="shared" ca="1" si="2"/>
        <v>-31</v>
      </c>
    </row>
    <row r="21" spans="1:22" x14ac:dyDescent="0.2">
      <c r="A21" t="s">
        <v>11</v>
      </c>
      <c r="B21" t="s">
        <v>18401</v>
      </c>
      <c r="C21" t="s">
        <v>301</v>
      </c>
      <c r="D21" t="s">
        <v>223</v>
      </c>
      <c r="E21" t="s">
        <v>18402</v>
      </c>
      <c r="F21" t="s">
        <v>18396</v>
      </c>
      <c r="G21">
        <v>0.87507000000000001</v>
      </c>
      <c r="H21">
        <v>0.87536999999999998</v>
      </c>
      <c r="I21">
        <v>4</v>
      </c>
      <c r="J21">
        <v>3.68</v>
      </c>
      <c r="K21" t="s">
        <v>17</v>
      </c>
      <c r="L21">
        <f t="shared" si="3"/>
        <v>44229.950000000004</v>
      </c>
      <c r="N21" s="1" t="s">
        <v>10927</v>
      </c>
      <c r="O21">
        <f ca="1">COUNTIF($T$1:$T$2000,"=1")</f>
        <v>88</v>
      </c>
      <c r="P21">
        <f ca="1">SUMIF($T$2:$T$2000,"=1",$U$2:$U$2000)</f>
        <v>88</v>
      </c>
      <c r="Q21">
        <f ca="1">SUMIF($T$2:$T$2000,"=1",$V$2:$V$2000)</f>
        <v>68.520000000000095</v>
      </c>
      <c r="S21" t="str">
        <f ca="1"/>
        <v>2025-06-04 18:20:06</v>
      </c>
      <c r="T21">
        <f t="shared" ca="1" si="0"/>
        <v>5</v>
      </c>
      <c r="U21">
        <f t="shared" ca="1" si="1"/>
        <v>31</v>
      </c>
      <c r="V21">
        <f t="shared" ca="1" si="2"/>
        <v>-31</v>
      </c>
    </row>
    <row r="22" spans="1:22" x14ac:dyDescent="0.2">
      <c r="A22" t="s">
        <v>11</v>
      </c>
      <c r="B22" t="s">
        <v>18403</v>
      </c>
      <c r="C22" t="s">
        <v>840</v>
      </c>
      <c r="D22" t="s">
        <v>223</v>
      </c>
      <c r="E22" t="s">
        <v>18404</v>
      </c>
      <c r="F22" t="s">
        <v>18396</v>
      </c>
      <c r="G22">
        <v>0.87502000000000002</v>
      </c>
      <c r="H22">
        <v>0.87536999999999998</v>
      </c>
      <c r="I22">
        <v>8</v>
      </c>
      <c r="J22">
        <v>7.36</v>
      </c>
      <c r="K22" t="s">
        <v>17</v>
      </c>
      <c r="L22">
        <f t="shared" si="3"/>
        <v>44226.270000000004</v>
      </c>
      <c r="N22" s="1" t="s">
        <v>10928</v>
      </c>
      <c r="O22">
        <f ca="1">COUNTIF($T$1:$T$2000,"=2")</f>
        <v>87</v>
      </c>
      <c r="P22">
        <f ca="1">SUMIF($T$2:$T$2000,"=2",$U$2:$U$2000)</f>
        <v>261</v>
      </c>
      <c r="Q22">
        <f ca="1">SUMIF($T$2:$T$2000,"=2",$V$2:$V$2000)</f>
        <v>86.520000000000039</v>
      </c>
      <c r="S22" t="str">
        <f ca="1"/>
        <v>2025-06-04 18:18:56</v>
      </c>
      <c r="T22">
        <f t="shared" ca="1" si="0"/>
        <v>2</v>
      </c>
      <c r="U22">
        <f t="shared" ca="1" si="1"/>
        <v>3</v>
      </c>
      <c r="V22">
        <f t="shared" ca="1" si="2"/>
        <v>0.84000000000000008</v>
      </c>
    </row>
    <row r="23" spans="1:22" x14ac:dyDescent="0.2">
      <c r="A23" t="s">
        <v>11</v>
      </c>
      <c r="B23" t="s">
        <v>18405</v>
      </c>
      <c r="C23" t="s">
        <v>840</v>
      </c>
      <c r="D23" t="s">
        <v>223</v>
      </c>
      <c r="E23" t="s">
        <v>18406</v>
      </c>
      <c r="F23" t="s">
        <v>18407</v>
      </c>
      <c r="G23">
        <v>0.87602000000000002</v>
      </c>
      <c r="H23">
        <v>0.87544</v>
      </c>
      <c r="I23">
        <v>4</v>
      </c>
      <c r="J23">
        <v>-4</v>
      </c>
      <c r="K23" t="s">
        <v>17</v>
      </c>
      <c r="L23">
        <f t="shared" si="3"/>
        <v>44218.91</v>
      </c>
      <c r="N23" s="1" t="s">
        <v>10923</v>
      </c>
      <c r="O23">
        <f ca="1">COUNTIF($T$1:$T$2000,"=3")</f>
        <v>81</v>
      </c>
      <c r="P23">
        <f ca="1">SUMIF($T$2:$T$2000,"=3",$U$2:$U$2000)</f>
        <v>567</v>
      </c>
      <c r="Q23">
        <f ca="1">SUMIF($T$2:$T$2000,"=3",$V$2:$V$2000)</f>
        <v>139.46999999999997</v>
      </c>
      <c r="S23" t="str">
        <f ca="1"/>
        <v>2025-06-04 18:17:45</v>
      </c>
      <c r="T23">
        <f t="shared" ca="1" si="0"/>
        <v>3</v>
      </c>
      <c r="U23">
        <f t="shared" ca="1" si="1"/>
        <v>7</v>
      </c>
      <c r="V23">
        <f t="shared" ca="1" si="2"/>
        <v>-7</v>
      </c>
    </row>
    <row r="24" spans="1:22" x14ac:dyDescent="0.2">
      <c r="A24" t="s">
        <v>11</v>
      </c>
      <c r="B24" t="s">
        <v>18408</v>
      </c>
      <c r="C24" t="s">
        <v>850</v>
      </c>
      <c r="D24" t="s">
        <v>223</v>
      </c>
      <c r="E24" t="s">
        <v>18409</v>
      </c>
      <c r="F24" t="s">
        <v>18407</v>
      </c>
      <c r="G24">
        <v>0.87580999999999998</v>
      </c>
      <c r="H24">
        <v>0.87544</v>
      </c>
      <c r="I24">
        <v>8</v>
      </c>
      <c r="J24">
        <v>-8</v>
      </c>
      <c r="K24" t="s">
        <v>17</v>
      </c>
      <c r="L24">
        <f t="shared" si="3"/>
        <v>44222.91</v>
      </c>
      <c r="N24" s="1" t="s">
        <v>10924</v>
      </c>
      <c r="O24">
        <f ca="1">COUNTIF($T$1:$T$2000,"=4")</f>
        <v>65</v>
      </c>
      <c r="P24">
        <f ca="1">SUMIF($T$2:$T$2000,"=4",$U$2:$U$2000)</f>
        <v>975</v>
      </c>
      <c r="Q24">
        <f ca="1">SUMIF($T$2:$T$2000,"=4",$V$2:$V$2000)</f>
        <v>-45.58</v>
      </c>
      <c r="S24" t="str">
        <f ca="1"/>
        <v>2025-06-04 18:16:35</v>
      </c>
      <c r="T24">
        <f t="shared" ca="1" si="0"/>
        <v>4</v>
      </c>
      <c r="U24">
        <f t="shared" ca="1" si="1"/>
        <v>15</v>
      </c>
      <c r="V24">
        <f t="shared" ca="1" si="2"/>
        <v>0.36000000000000032</v>
      </c>
    </row>
    <row r="25" spans="1:22" x14ac:dyDescent="0.2">
      <c r="A25" t="s">
        <v>11</v>
      </c>
      <c r="B25" t="s">
        <v>18410</v>
      </c>
      <c r="C25" t="s">
        <v>266</v>
      </c>
      <c r="D25" t="s">
        <v>223</v>
      </c>
      <c r="E25" t="s">
        <v>18411</v>
      </c>
      <c r="F25" t="s">
        <v>18407</v>
      </c>
      <c r="G25">
        <v>0.87673999999999996</v>
      </c>
      <c r="H25">
        <v>0.87544</v>
      </c>
      <c r="I25">
        <v>1</v>
      </c>
      <c r="J25">
        <v>-1</v>
      </c>
      <c r="K25" t="s">
        <v>17</v>
      </c>
      <c r="L25">
        <f t="shared" si="3"/>
        <v>44230.91</v>
      </c>
      <c r="N25" s="1" t="s">
        <v>10925</v>
      </c>
      <c r="O25">
        <f ca="1">COUNTIF($T$1:$T$2000,"=5")</f>
        <v>56</v>
      </c>
      <c r="P25">
        <f ca="1">SUMIF($T$2:$T$2000,"=5",$U$2:$U$2000)</f>
        <v>1736</v>
      </c>
      <c r="Q25">
        <f ca="1">SUMIF($T$2:$T$2000,"=5",$V$2:$V$2000)</f>
        <v>-481.2</v>
      </c>
      <c r="S25" t="str">
        <f ca="1"/>
        <v>2025-06-04 18:15:25</v>
      </c>
      <c r="T25">
        <f t="shared" ca="1" si="0"/>
        <v>5</v>
      </c>
      <c r="U25">
        <f t="shared" ca="1" si="1"/>
        <v>31</v>
      </c>
      <c r="V25">
        <f t="shared" ca="1" si="2"/>
        <v>-31</v>
      </c>
    </row>
    <row r="26" spans="1:22" x14ac:dyDescent="0.2">
      <c r="A26" t="s">
        <v>11</v>
      </c>
      <c r="B26" t="s">
        <v>18412</v>
      </c>
      <c r="C26" t="s">
        <v>301</v>
      </c>
      <c r="D26" t="s">
        <v>223</v>
      </c>
      <c r="E26" t="s">
        <v>18413</v>
      </c>
      <c r="F26" t="s">
        <v>18407</v>
      </c>
      <c r="G26">
        <v>0.87658999999999998</v>
      </c>
      <c r="H26">
        <v>0.87544</v>
      </c>
      <c r="I26">
        <v>2</v>
      </c>
      <c r="J26">
        <v>-2</v>
      </c>
      <c r="K26" t="s">
        <v>17</v>
      </c>
      <c r="L26">
        <f t="shared" si="3"/>
        <v>44231.91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18:14:14</v>
      </c>
      <c r="T26">
        <f t="shared" ca="1" si="0"/>
        <v>4</v>
      </c>
      <c r="U26">
        <f t="shared" ca="1" si="1"/>
        <v>15</v>
      </c>
      <c r="V26">
        <f t="shared" ca="1" si="2"/>
        <v>-15</v>
      </c>
    </row>
    <row r="27" spans="1:22" x14ac:dyDescent="0.2">
      <c r="A27" t="s">
        <v>11</v>
      </c>
      <c r="B27" t="s">
        <v>18414</v>
      </c>
      <c r="C27" t="s">
        <v>4565</v>
      </c>
      <c r="D27" t="s">
        <v>223</v>
      </c>
      <c r="E27" t="s">
        <v>18415</v>
      </c>
      <c r="F27" t="s">
        <v>18416</v>
      </c>
      <c r="G27">
        <v>0.87649999999999995</v>
      </c>
      <c r="H27">
        <v>0.87663000000000002</v>
      </c>
      <c r="I27">
        <v>8</v>
      </c>
      <c r="J27">
        <v>7.36</v>
      </c>
      <c r="K27" t="s">
        <v>17</v>
      </c>
      <c r="L27">
        <f t="shared" si="3"/>
        <v>44233.91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18:13:04</v>
      </c>
      <c r="T27">
        <f t="shared" ca="1" si="0"/>
        <v>4</v>
      </c>
      <c r="U27">
        <f t="shared" ca="1" si="1"/>
        <v>15</v>
      </c>
      <c r="V27">
        <f t="shared" ca="1" si="2"/>
        <v>-15</v>
      </c>
    </row>
    <row r="28" spans="1:22" x14ac:dyDescent="0.2">
      <c r="A28" t="s">
        <v>11</v>
      </c>
      <c r="B28" t="s">
        <v>18417</v>
      </c>
      <c r="C28" t="s">
        <v>840</v>
      </c>
      <c r="D28" t="s">
        <v>223</v>
      </c>
      <c r="E28" t="s">
        <v>18418</v>
      </c>
      <c r="F28" t="s">
        <v>18416</v>
      </c>
      <c r="G28">
        <v>0.87633000000000005</v>
      </c>
      <c r="H28">
        <v>0.87663000000000002</v>
      </c>
      <c r="I28">
        <v>16</v>
      </c>
      <c r="J28">
        <v>14.72</v>
      </c>
      <c r="K28" t="s">
        <v>17</v>
      </c>
      <c r="L28">
        <f t="shared" si="3"/>
        <v>44226.55</v>
      </c>
      <c r="S28" t="str">
        <f ca="1"/>
        <v>2025-06-04 18:11:54</v>
      </c>
      <c r="T28">
        <f t="shared" ca="1" si="0"/>
        <v>4</v>
      </c>
      <c r="U28">
        <f t="shared" ca="1" si="1"/>
        <v>15</v>
      </c>
      <c r="V28">
        <f t="shared" ca="1" si="2"/>
        <v>0.36000000000000032</v>
      </c>
    </row>
    <row r="29" spans="1:22" x14ac:dyDescent="0.2">
      <c r="A29" t="s">
        <v>11</v>
      </c>
      <c r="B29" t="s">
        <v>18419</v>
      </c>
      <c r="C29" t="s">
        <v>4680</v>
      </c>
      <c r="D29" t="s">
        <v>223</v>
      </c>
      <c r="E29" t="s">
        <v>18420</v>
      </c>
      <c r="F29" t="s">
        <v>18416</v>
      </c>
      <c r="G29">
        <v>0.87668000000000001</v>
      </c>
      <c r="H29">
        <v>0.87663000000000002</v>
      </c>
      <c r="I29">
        <v>4</v>
      </c>
      <c r="J29">
        <v>-4</v>
      </c>
      <c r="K29" t="s">
        <v>17</v>
      </c>
      <c r="L29">
        <f t="shared" si="3"/>
        <v>44211.83</v>
      </c>
      <c r="O29">
        <f ca="1">O14-SUM(O21:O27)</f>
        <v>-377</v>
      </c>
      <c r="P29">
        <f ca="1">O10-SUM(P21:P27)</f>
        <v>0</v>
      </c>
      <c r="Q29">
        <f ca="1">ROUND(O11-SUM(Q21:Q27),2)</f>
        <v>0</v>
      </c>
      <c r="S29" t="str">
        <f ca="1"/>
        <v>2025-06-04 18:10:44</v>
      </c>
      <c r="T29">
        <f t="shared" ca="1" si="0"/>
        <v>1</v>
      </c>
      <c r="U29">
        <f t="shared" ca="1" si="1"/>
        <v>1</v>
      </c>
      <c r="V29">
        <f t="shared" ca="1" si="2"/>
        <v>0.92</v>
      </c>
    </row>
    <row r="30" spans="1:22" x14ac:dyDescent="0.2">
      <c r="A30" t="s">
        <v>11</v>
      </c>
      <c r="B30" t="s">
        <v>18421</v>
      </c>
      <c r="C30" t="s">
        <v>266</v>
      </c>
      <c r="D30" t="s">
        <v>223</v>
      </c>
      <c r="E30" t="s">
        <v>18422</v>
      </c>
      <c r="F30" t="s">
        <v>18416</v>
      </c>
      <c r="G30">
        <v>0.877</v>
      </c>
      <c r="H30">
        <v>0.87663000000000002</v>
      </c>
      <c r="I30">
        <v>1</v>
      </c>
      <c r="J30">
        <v>-1</v>
      </c>
      <c r="K30" t="s">
        <v>17</v>
      </c>
      <c r="L30">
        <f t="shared" si="3"/>
        <v>44215.83</v>
      </c>
      <c r="S30" t="str">
        <f ca="1"/>
        <v>2025-06-04 18:09:34</v>
      </c>
      <c r="T30">
        <f t="shared" ca="1" si="0"/>
        <v>1</v>
      </c>
      <c r="U30">
        <f t="shared" ca="1" si="1"/>
        <v>1</v>
      </c>
      <c r="V30">
        <f t="shared" ca="1" si="2"/>
        <v>0.92</v>
      </c>
    </row>
    <row r="31" spans="1:22" x14ac:dyDescent="0.2">
      <c r="A31" t="s">
        <v>11</v>
      </c>
      <c r="B31" t="s">
        <v>18423</v>
      </c>
      <c r="C31" t="s">
        <v>786</v>
      </c>
      <c r="D31" t="s">
        <v>223</v>
      </c>
      <c r="E31" t="s">
        <v>18424</v>
      </c>
      <c r="F31" t="s">
        <v>18416</v>
      </c>
      <c r="G31">
        <v>0.87678999999999996</v>
      </c>
      <c r="H31">
        <v>0.87663000000000002</v>
      </c>
      <c r="I31">
        <v>2</v>
      </c>
      <c r="J31">
        <v>-2</v>
      </c>
      <c r="K31" t="s">
        <v>17</v>
      </c>
      <c r="L31">
        <f t="shared" si="3"/>
        <v>44216.83</v>
      </c>
      <c r="N31" s="1" t="s">
        <v>18353</v>
      </c>
      <c r="O31">
        <f ca="1">SUMIF($A$2:$A$3108,"call",INDIRECT($O$6))</f>
        <v>-232.26999999999973</v>
      </c>
      <c r="S31" t="str">
        <f ca="1"/>
        <v>2025-06-04 18:08:23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</row>
    <row r="32" spans="1:22" x14ac:dyDescent="0.2">
      <c r="A32" t="s">
        <v>11</v>
      </c>
      <c r="B32" t="s">
        <v>18425</v>
      </c>
      <c r="C32" t="s">
        <v>4680</v>
      </c>
      <c r="D32" t="s">
        <v>223</v>
      </c>
      <c r="E32" t="s">
        <v>18426</v>
      </c>
      <c r="F32" t="s">
        <v>18427</v>
      </c>
      <c r="G32">
        <v>0.87665000000000004</v>
      </c>
      <c r="H32">
        <v>0.877</v>
      </c>
      <c r="I32">
        <v>4</v>
      </c>
      <c r="J32">
        <v>3.68</v>
      </c>
      <c r="K32" t="s">
        <v>17</v>
      </c>
      <c r="L32">
        <f t="shared" si="3"/>
        <v>44218.83</v>
      </c>
      <c r="N32" s="1" t="s">
        <v>18354</v>
      </c>
      <c r="O32">
        <f ca="1">SUMIF($A$2:$A$3108,"put",INDIRECT($O$6))</f>
        <v>0</v>
      </c>
      <c r="S32" t="str">
        <f ca="1"/>
        <v>2025-06-04 18:07:13</v>
      </c>
      <c r="T32">
        <f t="shared" ca="1" si="0"/>
        <v>4</v>
      </c>
      <c r="U32">
        <f t="shared" ca="1" si="1"/>
        <v>15</v>
      </c>
      <c r="V32">
        <f t="shared" ca="1" si="2"/>
        <v>-15</v>
      </c>
    </row>
    <row r="33" spans="1:22" x14ac:dyDescent="0.2">
      <c r="A33" t="s">
        <v>11</v>
      </c>
      <c r="B33" t="s">
        <v>18428</v>
      </c>
      <c r="C33" t="s">
        <v>266</v>
      </c>
      <c r="D33" t="s">
        <v>223</v>
      </c>
      <c r="E33" t="s">
        <v>18429</v>
      </c>
      <c r="F33" t="s">
        <v>18427</v>
      </c>
      <c r="G33">
        <v>0.87687999999999999</v>
      </c>
      <c r="H33">
        <v>0.877</v>
      </c>
      <c r="I33">
        <v>1</v>
      </c>
      <c r="J33">
        <v>0.92</v>
      </c>
      <c r="K33" t="s">
        <v>17</v>
      </c>
      <c r="L33">
        <f t="shared" si="3"/>
        <v>44215.15</v>
      </c>
      <c r="S33" t="str">
        <f ca="1"/>
        <v>2025-06-04 18:06:03</v>
      </c>
      <c r="T33">
        <f t="shared" ca="1" si="0"/>
        <v>2</v>
      </c>
      <c r="U33">
        <f t="shared" ca="1" si="1"/>
        <v>3</v>
      </c>
      <c r="V33">
        <f t="shared" ca="1" si="2"/>
        <v>2.7600000000000002</v>
      </c>
    </row>
    <row r="34" spans="1:22" x14ac:dyDescent="0.2">
      <c r="A34" t="s">
        <v>11</v>
      </c>
      <c r="B34" t="s">
        <v>18430</v>
      </c>
      <c r="C34" t="s">
        <v>786</v>
      </c>
      <c r="D34" t="s">
        <v>223</v>
      </c>
      <c r="E34" t="s">
        <v>18431</v>
      </c>
      <c r="F34" t="s">
        <v>18427</v>
      </c>
      <c r="G34">
        <v>0.87673999999999996</v>
      </c>
      <c r="H34">
        <v>0.877</v>
      </c>
      <c r="I34">
        <v>2</v>
      </c>
      <c r="J34">
        <v>1.84</v>
      </c>
      <c r="K34" t="s">
        <v>17</v>
      </c>
      <c r="L34">
        <f t="shared" si="3"/>
        <v>44214.23</v>
      </c>
      <c r="S34" t="str">
        <f ca="1"/>
        <v>2025-06-04 18:04:53</v>
      </c>
      <c r="T34">
        <f t="shared" ca="1" si="0"/>
        <v>4</v>
      </c>
      <c r="U34">
        <f t="shared" ca="1" si="1"/>
        <v>15</v>
      </c>
      <c r="V34">
        <f t="shared" ca="1" si="2"/>
        <v>0.36000000000000032</v>
      </c>
    </row>
    <row r="35" spans="1:22" x14ac:dyDescent="0.2">
      <c r="A35" t="s">
        <v>11</v>
      </c>
      <c r="B35" t="s">
        <v>18432</v>
      </c>
      <c r="C35" t="s">
        <v>4565</v>
      </c>
      <c r="D35" t="s">
        <v>223</v>
      </c>
      <c r="E35" t="s">
        <v>18433</v>
      </c>
      <c r="F35" t="s">
        <v>18434</v>
      </c>
      <c r="G35">
        <v>0.87690000000000001</v>
      </c>
      <c r="H35">
        <v>0.87709999999999999</v>
      </c>
      <c r="I35">
        <v>4</v>
      </c>
      <c r="J35">
        <v>3.68</v>
      </c>
      <c r="K35" t="s">
        <v>17</v>
      </c>
      <c r="L35">
        <f t="shared" si="3"/>
        <v>44212.390000000007</v>
      </c>
      <c r="S35" t="str">
        <f ca="1"/>
        <v>2025-06-04 18:03:42</v>
      </c>
      <c r="T35">
        <f t="shared" ca="1" si="0"/>
        <v>1</v>
      </c>
      <c r="U35">
        <f t="shared" ca="1" si="1"/>
        <v>1</v>
      </c>
      <c r="V35">
        <f t="shared" ca="1" si="2"/>
        <v>0.92</v>
      </c>
    </row>
    <row r="36" spans="1:22" x14ac:dyDescent="0.2">
      <c r="A36" t="s">
        <v>11</v>
      </c>
      <c r="B36" t="s">
        <v>18435</v>
      </c>
      <c r="C36" t="s">
        <v>266</v>
      </c>
      <c r="D36" t="s">
        <v>223</v>
      </c>
      <c r="E36" t="s">
        <v>18436</v>
      </c>
      <c r="F36" t="s">
        <v>18434</v>
      </c>
      <c r="G36">
        <v>0.87707000000000002</v>
      </c>
      <c r="H36">
        <v>0.87709999999999999</v>
      </c>
      <c r="I36">
        <v>1</v>
      </c>
      <c r="J36">
        <v>0.92</v>
      </c>
      <c r="K36" t="s">
        <v>17</v>
      </c>
      <c r="L36">
        <f t="shared" si="3"/>
        <v>44208.710000000006</v>
      </c>
      <c r="S36" t="str">
        <f ca="1"/>
        <v>2025-06-04 18:02:32</v>
      </c>
      <c r="T36">
        <f t="shared" ca="1" si="0"/>
        <v>2</v>
      </c>
      <c r="U36">
        <f t="shared" ca="1" si="1"/>
        <v>3</v>
      </c>
      <c r="V36">
        <f t="shared" ca="1" si="2"/>
        <v>-3</v>
      </c>
    </row>
    <row r="37" spans="1:22" x14ac:dyDescent="0.2">
      <c r="A37" t="s">
        <v>11</v>
      </c>
      <c r="B37" t="s">
        <v>18437</v>
      </c>
      <c r="C37" t="s">
        <v>4680</v>
      </c>
      <c r="D37" t="s">
        <v>223</v>
      </c>
      <c r="E37" t="s">
        <v>18438</v>
      </c>
      <c r="F37" t="s">
        <v>18434</v>
      </c>
      <c r="G37">
        <v>0.87699000000000005</v>
      </c>
      <c r="H37">
        <v>0.87709999999999999</v>
      </c>
      <c r="I37">
        <v>2</v>
      </c>
      <c r="J37">
        <v>1.84</v>
      </c>
      <c r="K37" t="s">
        <v>17</v>
      </c>
      <c r="L37">
        <f t="shared" si="3"/>
        <v>44207.790000000008</v>
      </c>
      <c r="S37" t="str">
        <f ca="1"/>
        <v>2025-06-04 18:01:22</v>
      </c>
      <c r="T37">
        <f t="shared" ca="1" si="0"/>
        <v>2</v>
      </c>
      <c r="U37">
        <f t="shared" ca="1" si="1"/>
        <v>3</v>
      </c>
      <c r="V37">
        <f t="shared" ca="1" si="2"/>
        <v>2.7600000000000002</v>
      </c>
    </row>
    <row r="38" spans="1:22" x14ac:dyDescent="0.2">
      <c r="A38" t="s">
        <v>11</v>
      </c>
      <c r="B38" t="s">
        <v>18439</v>
      </c>
      <c r="C38" t="s">
        <v>266</v>
      </c>
      <c r="D38" t="s">
        <v>223</v>
      </c>
      <c r="E38" t="s">
        <v>18440</v>
      </c>
      <c r="F38" t="s">
        <v>18441</v>
      </c>
      <c r="G38">
        <v>0.87663000000000002</v>
      </c>
      <c r="H38">
        <v>0.87722</v>
      </c>
      <c r="I38">
        <v>1</v>
      </c>
      <c r="J38">
        <v>0.92</v>
      </c>
      <c r="K38" t="s">
        <v>17</v>
      </c>
      <c r="L38">
        <f t="shared" si="3"/>
        <v>44205.950000000012</v>
      </c>
      <c r="S38" t="str">
        <f ca="1"/>
        <v>2025-06-04 18:00:11</v>
      </c>
      <c r="T38">
        <f t="shared" ca="1" si="0"/>
        <v>1</v>
      </c>
      <c r="U38">
        <f t="shared" ca="1" si="1"/>
        <v>1</v>
      </c>
      <c r="V38">
        <f t="shared" ca="1" si="2"/>
        <v>0.92</v>
      </c>
    </row>
    <row r="39" spans="1:22" x14ac:dyDescent="0.2">
      <c r="A39" t="s">
        <v>11</v>
      </c>
      <c r="B39" t="s">
        <v>18442</v>
      </c>
      <c r="C39" t="s">
        <v>266</v>
      </c>
      <c r="D39" t="s">
        <v>223</v>
      </c>
      <c r="E39" t="s">
        <v>18443</v>
      </c>
      <c r="F39" t="s">
        <v>18444</v>
      </c>
      <c r="G39">
        <v>0.87643000000000004</v>
      </c>
      <c r="H39">
        <v>0.87666999999999995</v>
      </c>
      <c r="I39">
        <v>1</v>
      </c>
      <c r="J39">
        <v>0.92</v>
      </c>
      <c r="K39" t="s">
        <v>17</v>
      </c>
      <c r="L39">
        <f t="shared" si="3"/>
        <v>44205.030000000013</v>
      </c>
      <c r="S39" t="str">
        <f ca="1"/>
        <v>2025-06-04 17:59:01</v>
      </c>
      <c r="T39">
        <f t="shared" ca="1" si="0"/>
        <v>2</v>
      </c>
      <c r="U39">
        <f t="shared" ca="1" si="1"/>
        <v>3</v>
      </c>
      <c r="V39">
        <f t="shared" ca="1" si="2"/>
        <v>2.7600000000000002</v>
      </c>
    </row>
    <row r="40" spans="1:22" x14ac:dyDescent="0.2">
      <c r="A40" t="s">
        <v>11</v>
      </c>
      <c r="B40" t="s">
        <v>18445</v>
      </c>
      <c r="C40" t="s">
        <v>786</v>
      </c>
      <c r="D40" t="s">
        <v>223</v>
      </c>
      <c r="E40" t="s">
        <v>18446</v>
      </c>
      <c r="F40" t="s">
        <v>18447</v>
      </c>
      <c r="G40">
        <v>0.87565000000000004</v>
      </c>
      <c r="H40">
        <v>0.87643000000000004</v>
      </c>
      <c r="I40">
        <v>2</v>
      </c>
      <c r="J40">
        <v>1.84</v>
      </c>
      <c r="K40" t="s">
        <v>17</v>
      </c>
      <c r="L40">
        <f t="shared" si="3"/>
        <v>44204.110000000015</v>
      </c>
      <c r="S40" t="str">
        <f ca="1"/>
        <v>2025-06-04 17:57:51</v>
      </c>
      <c r="T40">
        <f t="shared" ca="1" si="0"/>
        <v>3</v>
      </c>
      <c r="U40">
        <f t="shared" ca="1" si="1"/>
        <v>7</v>
      </c>
      <c r="V40">
        <f t="shared" ca="1" si="2"/>
        <v>6.44</v>
      </c>
    </row>
    <row r="41" spans="1:22" x14ac:dyDescent="0.2">
      <c r="A41" t="s">
        <v>11</v>
      </c>
      <c r="B41" t="s">
        <v>18448</v>
      </c>
      <c r="C41" t="s">
        <v>266</v>
      </c>
      <c r="D41" t="s">
        <v>223</v>
      </c>
      <c r="E41" t="s">
        <v>18449</v>
      </c>
      <c r="F41" t="s">
        <v>18447</v>
      </c>
      <c r="G41">
        <v>0.87590999999999997</v>
      </c>
      <c r="H41">
        <v>0.87643000000000004</v>
      </c>
      <c r="I41">
        <v>1</v>
      </c>
      <c r="J41">
        <v>0.92</v>
      </c>
      <c r="K41" t="s">
        <v>17</v>
      </c>
      <c r="L41">
        <f t="shared" si="3"/>
        <v>44202.270000000019</v>
      </c>
      <c r="S41" t="str">
        <f ca="1"/>
        <v>2025-06-04 17:56:41</v>
      </c>
      <c r="T41">
        <f t="shared" ca="1" si="0"/>
        <v>1</v>
      </c>
      <c r="U41">
        <f t="shared" ca="1" si="1"/>
        <v>1</v>
      </c>
      <c r="V41">
        <f t="shared" ca="1" si="2"/>
        <v>0.92</v>
      </c>
    </row>
    <row r="42" spans="1:22" x14ac:dyDescent="0.2">
      <c r="A42" t="s">
        <v>11</v>
      </c>
      <c r="B42" t="s">
        <v>18450</v>
      </c>
      <c r="C42" t="s">
        <v>266</v>
      </c>
      <c r="D42" t="s">
        <v>223</v>
      </c>
      <c r="E42" t="s">
        <v>18451</v>
      </c>
      <c r="F42" t="s">
        <v>18452</v>
      </c>
      <c r="G42">
        <v>0.87605999999999995</v>
      </c>
      <c r="H42">
        <v>0.87631000000000003</v>
      </c>
      <c r="I42">
        <v>1</v>
      </c>
      <c r="J42">
        <v>0.92</v>
      </c>
      <c r="K42" t="s">
        <v>17</v>
      </c>
      <c r="L42">
        <f t="shared" si="3"/>
        <v>44201.35000000002</v>
      </c>
      <c r="S42" t="str">
        <f ca="1"/>
        <v>2025-06-04 17:55:31</v>
      </c>
      <c r="T42">
        <f t="shared" ca="1" si="0"/>
        <v>3</v>
      </c>
      <c r="U42">
        <f t="shared" ca="1" si="1"/>
        <v>7</v>
      </c>
      <c r="V42">
        <f t="shared" ca="1" si="2"/>
        <v>4.5200000000000005</v>
      </c>
    </row>
    <row r="43" spans="1:22" x14ac:dyDescent="0.2">
      <c r="A43" t="s">
        <v>11</v>
      </c>
      <c r="B43" t="s">
        <v>18453</v>
      </c>
      <c r="C43" t="s">
        <v>786</v>
      </c>
      <c r="D43" t="s">
        <v>223</v>
      </c>
      <c r="E43" t="s">
        <v>18454</v>
      </c>
      <c r="F43" t="s">
        <v>18455</v>
      </c>
      <c r="G43">
        <v>0.87749999999999995</v>
      </c>
      <c r="H43">
        <v>0.87607999999999997</v>
      </c>
      <c r="I43">
        <v>2</v>
      </c>
      <c r="J43">
        <v>-2</v>
      </c>
      <c r="K43" t="s">
        <v>17</v>
      </c>
      <c r="L43">
        <f t="shared" si="3"/>
        <v>44200.430000000022</v>
      </c>
      <c r="S43" t="str">
        <f ca="1"/>
        <v>2025-06-04 17:54:20</v>
      </c>
      <c r="T43">
        <f t="shared" ca="1" si="0"/>
        <v>2</v>
      </c>
      <c r="U43">
        <f t="shared" ca="1" si="1"/>
        <v>3</v>
      </c>
      <c r="V43">
        <f t="shared" ca="1" si="2"/>
        <v>2.7600000000000002</v>
      </c>
    </row>
    <row r="44" spans="1:22" x14ac:dyDescent="0.2">
      <c r="A44" t="s">
        <v>11</v>
      </c>
      <c r="B44" t="s">
        <v>18456</v>
      </c>
      <c r="C44" t="s">
        <v>266</v>
      </c>
      <c r="D44" t="s">
        <v>223</v>
      </c>
      <c r="E44" t="s">
        <v>18457</v>
      </c>
      <c r="F44" t="s">
        <v>18455</v>
      </c>
      <c r="G44">
        <v>0.87756000000000001</v>
      </c>
      <c r="H44">
        <v>0.87607999999999997</v>
      </c>
      <c r="I44">
        <v>1</v>
      </c>
      <c r="J44">
        <v>-1</v>
      </c>
      <c r="K44" t="s">
        <v>17</v>
      </c>
      <c r="L44">
        <f t="shared" si="3"/>
        <v>44202.430000000022</v>
      </c>
      <c r="S44" t="str">
        <f ca="1"/>
        <v>2025-06-04 17:53:10</v>
      </c>
      <c r="T44">
        <f t="shared" ca="1" si="0"/>
        <v>4</v>
      </c>
      <c r="U44">
        <f t="shared" ca="1" si="1"/>
        <v>15</v>
      </c>
      <c r="V44">
        <f t="shared" ca="1" si="2"/>
        <v>12.88</v>
      </c>
    </row>
    <row r="45" spans="1:22" x14ac:dyDescent="0.2">
      <c r="A45" t="s">
        <v>11</v>
      </c>
      <c r="B45" t="s">
        <v>18458</v>
      </c>
      <c r="C45" t="s">
        <v>301</v>
      </c>
      <c r="D45" t="s">
        <v>223</v>
      </c>
      <c r="E45" t="s">
        <v>18459</v>
      </c>
      <c r="F45" t="s">
        <v>18455</v>
      </c>
      <c r="G45">
        <v>0.87648000000000004</v>
      </c>
      <c r="H45">
        <v>0.87607999999999997</v>
      </c>
      <c r="I45">
        <v>8</v>
      </c>
      <c r="J45">
        <v>-8</v>
      </c>
      <c r="K45" t="s">
        <v>17</v>
      </c>
      <c r="L45">
        <f t="shared" si="3"/>
        <v>44203.430000000022</v>
      </c>
      <c r="S45" t="str">
        <f ca="1"/>
        <v>2025-06-04 17:52:00</v>
      </c>
      <c r="T45">
        <f t="shared" ca="1" si="0"/>
        <v>1</v>
      </c>
      <c r="U45">
        <f t="shared" ca="1" si="1"/>
        <v>1</v>
      </c>
      <c r="V45">
        <f t="shared" ca="1" si="2"/>
        <v>0.92</v>
      </c>
    </row>
    <row r="46" spans="1:22" x14ac:dyDescent="0.2">
      <c r="A46" t="s">
        <v>11</v>
      </c>
      <c r="B46" t="s">
        <v>18460</v>
      </c>
      <c r="C46" t="s">
        <v>840</v>
      </c>
      <c r="D46" t="s">
        <v>223</v>
      </c>
      <c r="E46" t="s">
        <v>18461</v>
      </c>
      <c r="F46" t="s">
        <v>18455</v>
      </c>
      <c r="G46">
        <v>0.87639</v>
      </c>
      <c r="H46">
        <v>0.87607999999999997</v>
      </c>
      <c r="I46">
        <v>16</v>
      </c>
      <c r="J46">
        <v>-16</v>
      </c>
      <c r="K46" t="s">
        <v>17</v>
      </c>
      <c r="L46">
        <f t="shared" si="3"/>
        <v>44211.430000000022</v>
      </c>
      <c r="S46" t="str">
        <f ca="1"/>
        <v>2025-06-04 17:50:49</v>
      </c>
      <c r="T46">
        <f t="shared" ca="1" si="0"/>
        <v>1</v>
      </c>
      <c r="U46">
        <f t="shared" ca="1" si="1"/>
        <v>1</v>
      </c>
      <c r="V46">
        <f t="shared" ca="1" si="2"/>
        <v>0.92</v>
      </c>
    </row>
    <row r="47" spans="1:22" x14ac:dyDescent="0.2">
      <c r="A47" t="s">
        <v>11</v>
      </c>
      <c r="B47" t="s">
        <v>18462</v>
      </c>
      <c r="C47" t="s">
        <v>836</v>
      </c>
      <c r="D47" t="s">
        <v>223</v>
      </c>
      <c r="E47" t="s">
        <v>18463</v>
      </c>
      <c r="F47" t="s">
        <v>18455</v>
      </c>
      <c r="G47">
        <v>0.87719999999999998</v>
      </c>
      <c r="H47">
        <v>0.87607999999999997</v>
      </c>
      <c r="I47">
        <v>4</v>
      </c>
      <c r="J47">
        <v>-4</v>
      </c>
      <c r="K47" t="s">
        <v>17</v>
      </c>
      <c r="L47">
        <f t="shared" si="3"/>
        <v>44227.430000000022</v>
      </c>
      <c r="S47" t="str">
        <f ca="1"/>
        <v>2025-06-04 17:49:39</v>
      </c>
      <c r="T47">
        <f t="shared" ca="1" si="0"/>
        <v>5</v>
      </c>
      <c r="U47">
        <f t="shared" ca="1" si="1"/>
        <v>31</v>
      </c>
      <c r="V47">
        <f t="shared" ca="1" si="2"/>
        <v>-31</v>
      </c>
    </row>
    <row r="48" spans="1:22" x14ac:dyDescent="0.2">
      <c r="A48" t="s">
        <v>11</v>
      </c>
      <c r="B48" t="s">
        <v>18464</v>
      </c>
      <c r="C48" t="s">
        <v>266</v>
      </c>
      <c r="D48" t="s">
        <v>223</v>
      </c>
      <c r="E48" t="s">
        <v>18465</v>
      </c>
      <c r="F48" t="s">
        <v>18466</v>
      </c>
      <c r="G48">
        <v>0.87677000000000005</v>
      </c>
      <c r="H48">
        <v>0.87775999999999998</v>
      </c>
      <c r="I48">
        <v>1</v>
      </c>
      <c r="J48">
        <v>0.92</v>
      </c>
      <c r="K48" t="s">
        <v>17</v>
      </c>
      <c r="L48">
        <f t="shared" si="3"/>
        <v>44231.430000000022</v>
      </c>
      <c r="S48" t="str">
        <f ca="1"/>
        <v>2025-06-04 17:48:29</v>
      </c>
      <c r="T48">
        <f t="shared" ca="1" si="0"/>
        <v>3</v>
      </c>
      <c r="U48">
        <f t="shared" ca="1" si="1"/>
        <v>7</v>
      </c>
      <c r="V48">
        <f t="shared" ca="1" si="2"/>
        <v>0.68000000000000016</v>
      </c>
    </row>
    <row r="49" spans="1:22" x14ac:dyDescent="0.2">
      <c r="A49" t="s">
        <v>11</v>
      </c>
      <c r="B49" t="s">
        <v>18467</v>
      </c>
      <c r="C49" t="s">
        <v>4680</v>
      </c>
      <c r="D49" t="s">
        <v>223</v>
      </c>
      <c r="E49" t="s">
        <v>18468</v>
      </c>
      <c r="F49" t="s">
        <v>18469</v>
      </c>
      <c r="G49">
        <v>0.87648999999999999</v>
      </c>
      <c r="H49">
        <v>0.87717000000000001</v>
      </c>
      <c r="I49">
        <v>4</v>
      </c>
      <c r="J49">
        <v>3.68</v>
      </c>
      <c r="K49" t="s">
        <v>17</v>
      </c>
      <c r="L49">
        <f t="shared" si="3"/>
        <v>44230.510000000024</v>
      </c>
      <c r="S49" t="str">
        <f ca="1"/>
        <v>2025-06-04 17:47:18</v>
      </c>
      <c r="T49">
        <f t="shared" ca="1" si="0"/>
        <v>2</v>
      </c>
      <c r="U49">
        <f t="shared" ca="1" si="1"/>
        <v>3</v>
      </c>
      <c r="V49">
        <f t="shared" ca="1" si="2"/>
        <v>-3</v>
      </c>
    </row>
    <row r="50" spans="1:22" x14ac:dyDescent="0.2">
      <c r="A50" t="s">
        <v>11</v>
      </c>
      <c r="B50" t="s">
        <v>18470</v>
      </c>
      <c r="C50" t="s">
        <v>301</v>
      </c>
      <c r="D50" t="s">
        <v>223</v>
      </c>
      <c r="E50" t="s">
        <v>18471</v>
      </c>
      <c r="F50" t="s">
        <v>18469</v>
      </c>
      <c r="G50">
        <v>0.87648000000000004</v>
      </c>
      <c r="H50">
        <v>0.87717000000000001</v>
      </c>
      <c r="I50">
        <v>8</v>
      </c>
      <c r="J50">
        <v>7.36</v>
      </c>
      <c r="K50" t="s">
        <v>17</v>
      </c>
      <c r="L50">
        <f t="shared" si="3"/>
        <v>44226.830000000024</v>
      </c>
      <c r="S50" t="str">
        <f ca="1"/>
        <v>2025-06-04 17:46:08</v>
      </c>
      <c r="T50">
        <f t="shared" ca="1" si="0"/>
        <v>2</v>
      </c>
      <c r="U50">
        <f t="shared" ca="1" si="1"/>
        <v>3</v>
      </c>
      <c r="V50">
        <f t="shared" ca="1" si="2"/>
        <v>0.84000000000000008</v>
      </c>
    </row>
    <row r="51" spans="1:22" x14ac:dyDescent="0.2">
      <c r="A51" t="s">
        <v>11</v>
      </c>
      <c r="B51" t="s">
        <v>18472</v>
      </c>
      <c r="C51" t="s">
        <v>266</v>
      </c>
      <c r="D51" t="s">
        <v>223</v>
      </c>
      <c r="E51" t="s">
        <v>18473</v>
      </c>
      <c r="F51" t="s">
        <v>18469</v>
      </c>
      <c r="G51">
        <v>0.87690999999999997</v>
      </c>
      <c r="H51">
        <v>0.87717000000000001</v>
      </c>
      <c r="I51">
        <v>1</v>
      </c>
      <c r="J51">
        <v>0.92</v>
      </c>
      <c r="K51" t="s">
        <v>17</v>
      </c>
      <c r="L51">
        <f t="shared" si="3"/>
        <v>44219.470000000023</v>
      </c>
      <c r="S51" t="str">
        <f ca="1"/>
        <v>2025-06-04 17:44:58</v>
      </c>
      <c r="T51">
        <f t="shared" ca="1" si="0"/>
        <v>3</v>
      </c>
      <c r="U51">
        <f t="shared" ca="1" si="1"/>
        <v>7</v>
      </c>
      <c r="V51">
        <f t="shared" ca="1" si="2"/>
        <v>6.44</v>
      </c>
    </row>
    <row r="52" spans="1:22" x14ac:dyDescent="0.2">
      <c r="A52" t="s">
        <v>11</v>
      </c>
      <c r="B52" t="s">
        <v>18474</v>
      </c>
      <c r="C52" t="s">
        <v>786</v>
      </c>
      <c r="D52" t="s">
        <v>223</v>
      </c>
      <c r="E52" t="s">
        <v>18475</v>
      </c>
      <c r="F52" t="s">
        <v>18469</v>
      </c>
      <c r="G52">
        <v>0.87672000000000005</v>
      </c>
      <c r="H52">
        <v>0.87717000000000001</v>
      </c>
      <c r="I52">
        <v>2</v>
      </c>
      <c r="J52">
        <v>1.84</v>
      </c>
      <c r="K52" t="s">
        <v>17</v>
      </c>
      <c r="L52">
        <f t="shared" si="3"/>
        <v>44218.550000000025</v>
      </c>
      <c r="S52" t="str">
        <f ca="1"/>
        <v>2025-06-04 17:43:48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</row>
    <row r="53" spans="1:22" x14ac:dyDescent="0.2">
      <c r="A53" t="s">
        <v>11</v>
      </c>
      <c r="B53" t="s">
        <v>18476</v>
      </c>
      <c r="C53" t="s">
        <v>266</v>
      </c>
      <c r="D53" t="s">
        <v>223</v>
      </c>
      <c r="E53" t="s">
        <v>18477</v>
      </c>
      <c r="F53" t="s">
        <v>18478</v>
      </c>
      <c r="G53">
        <v>0.87712999999999997</v>
      </c>
      <c r="H53">
        <v>0.87661999999999995</v>
      </c>
      <c r="I53">
        <v>1</v>
      </c>
      <c r="J53">
        <v>-1</v>
      </c>
      <c r="K53" t="s">
        <v>17</v>
      </c>
      <c r="L53">
        <f t="shared" si="3"/>
        <v>44216.710000000028</v>
      </c>
      <c r="S53" t="str">
        <f ca="1"/>
        <v>2025-06-04 17:42:38</v>
      </c>
      <c r="T53">
        <f t="shared" ca="1" si="0"/>
        <v>4</v>
      </c>
      <c r="U53">
        <f t="shared" ca="1" si="1"/>
        <v>15</v>
      </c>
      <c r="V53">
        <f t="shared" ca="1" si="2"/>
        <v>13.8</v>
      </c>
    </row>
    <row r="54" spans="1:22" x14ac:dyDescent="0.2">
      <c r="A54" t="s">
        <v>11</v>
      </c>
      <c r="B54" t="s">
        <v>18479</v>
      </c>
      <c r="C54" t="s">
        <v>1379</v>
      </c>
      <c r="D54" t="s">
        <v>223</v>
      </c>
      <c r="E54" t="s">
        <v>18480</v>
      </c>
      <c r="F54" t="s">
        <v>18478</v>
      </c>
      <c r="G54">
        <v>0.87678999999999996</v>
      </c>
      <c r="H54">
        <v>0.87661999999999995</v>
      </c>
      <c r="I54">
        <v>16</v>
      </c>
      <c r="J54">
        <v>-16</v>
      </c>
      <c r="K54" t="s">
        <v>17</v>
      </c>
      <c r="L54">
        <f t="shared" si="3"/>
        <v>44217.710000000028</v>
      </c>
      <c r="S54" t="str">
        <f ca="1"/>
        <v>2025-06-04 17:41:27</v>
      </c>
      <c r="T54">
        <f t="shared" ca="1" si="0"/>
        <v>5</v>
      </c>
      <c r="U54">
        <f t="shared" ca="1" si="1"/>
        <v>31</v>
      </c>
      <c r="V54">
        <f t="shared" ca="1" si="2"/>
        <v>-31</v>
      </c>
    </row>
    <row r="55" spans="1:22" x14ac:dyDescent="0.2">
      <c r="A55" t="s">
        <v>11</v>
      </c>
      <c r="B55" t="s">
        <v>18481</v>
      </c>
      <c r="C55" t="s">
        <v>6909</v>
      </c>
      <c r="D55" t="s">
        <v>223</v>
      </c>
      <c r="E55" t="s">
        <v>18482</v>
      </c>
      <c r="F55" t="s">
        <v>18478</v>
      </c>
      <c r="G55">
        <v>0.87709000000000004</v>
      </c>
      <c r="H55">
        <v>0.87661999999999995</v>
      </c>
      <c r="I55">
        <v>8</v>
      </c>
      <c r="J55">
        <v>-8</v>
      </c>
      <c r="K55" t="s">
        <v>17</v>
      </c>
      <c r="L55">
        <f t="shared" si="3"/>
        <v>44233.710000000028</v>
      </c>
      <c r="S55" t="str">
        <f ca="1"/>
        <v>2025-06-04 17:40:17</v>
      </c>
      <c r="T55">
        <f t="shared" ca="1" si="0"/>
        <v>2</v>
      </c>
      <c r="U55">
        <f t="shared" ca="1" si="1"/>
        <v>3</v>
      </c>
      <c r="V55">
        <f t="shared" ca="1" si="2"/>
        <v>-3</v>
      </c>
    </row>
    <row r="56" spans="1:22" x14ac:dyDescent="0.2">
      <c r="A56" t="s">
        <v>11</v>
      </c>
      <c r="B56" t="s">
        <v>18483</v>
      </c>
      <c r="C56" t="s">
        <v>4680</v>
      </c>
      <c r="D56" t="s">
        <v>223</v>
      </c>
      <c r="E56" t="s">
        <v>18484</v>
      </c>
      <c r="F56" t="s">
        <v>18478</v>
      </c>
      <c r="G56">
        <v>0.87707999999999997</v>
      </c>
      <c r="H56">
        <v>0.87661999999999995</v>
      </c>
      <c r="I56">
        <v>2</v>
      </c>
      <c r="J56">
        <v>-2</v>
      </c>
      <c r="K56" t="s">
        <v>17</v>
      </c>
      <c r="L56">
        <f t="shared" si="3"/>
        <v>44241.710000000028</v>
      </c>
      <c r="S56" t="str">
        <f ca="1"/>
        <v>2025-06-04 17:39:06</v>
      </c>
      <c r="T56">
        <f t="shared" ca="1" si="0"/>
        <v>4</v>
      </c>
      <c r="U56">
        <f t="shared" ca="1" si="1"/>
        <v>15</v>
      </c>
      <c r="V56">
        <f t="shared" ca="1" si="2"/>
        <v>-15</v>
      </c>
    </row>
    <row r="57" spans="1:22" x14ac:dyDescent="0.2">
      <c r="A57" t="s">
        <v>11</v>
      </c>
      <c r="B57" t="s">
        <v>18485</v>
      </c>
      <c r="C57" t="s">
        <v>4565</v>
      </c>
      <c r="D57" t="s">
        <v>223</v>
      </c>
      <c r="E57" t="s">
        <v>18486</v>
      </c>
      <c r="F57" t="s">
        <v>18478</v>
      </c>
      <c r="G57">
        <v>0.87724000000000002</v>
      </c>
      <c r="H57">
        <v>0.87661999999999995</v>
      </c>
      <c r="I57">
        <v>4</v>
      </c>
      <c r="J57">
        <v>-4</v>
      </c>
      <c r="K57" t="s">
        <v>17</v>
      </c>
      <c r="L57">
        <f t="shared" si="3"/>
        <v>44243.710000000028</v>
      </c>
      <c r="S57" t="str">
        <f ca="1"/>
        <v>2025-06-04 17:37:56</v>
      </c>
      <c r="T57">
        <f t="shared" ca="1" si="0"/>
        <v>1</v>
      </c>
      <c r="U57">
        <f t="shared" ca="1" si="1"/>
        <v>1</v>
      </c>
      <c r="V57">
        <f t="shared" ca="1" si="2"/>
        <v>0.92</v>
      </c>
    </row>
    <row r="58" spans="1:22" x14ac:dyDescent="0.2">
      <c r="A58" t="s">
        <v>11</v>
      </c>
      <c r="B58" t="s">
        <v>18487</v>
      </c>
      <c r="C58" t="s">
        <v>786</v>
      </c>
      <c r="D58" t="s">
        <v>223</v>
      </c>
      <c r="E58" t="s">
        <v>18488</v>
      </c>
      <c r="F58" t="s">
        <v>18489</v>
      </c>
      <c r="G58">
        <v>0.87875999999999999</v>
      </c>
      <c r="H58">
        <v>0.87705</v>
      </c>
      <c r="I58">
        <v>2</v>
      </c>
      <c r="J58">
        <v>-2</v>
      </c>
      <c r="K58" t="s">
        <v>17</v>
      </c>
      <c r="L58">
        <f t="shared" si="3"/>
        <v>44247.710000000028</v>
      </c>
      <c r="S58" t="str">
        <f ca="1"/>
        <v>2025-06-04 17:36:46</v>
      </c>
      <c r="T58">
        <f t="shared" ca="1" si="0"/>
        <v>1</v>
      </c>
      <c r="U58">
        <f t="shared" ca="1" si="1"/>
        <v>1</v>
      </c>
      <c r="V58">
        <f t="shared" ca="1" si="2"/>
        <v>-1</v>
      </c>
    </row>
    <row r="59" spans="1:22" x14ac:dyDescent="0.2">
      <c r="A59" t="s">
        <v>11</v>
      </c>
      <c r="B59" t="s">
        <v>18490</v>
      </c>
      <c r="C59" t="s">
        <v>4680</v>
      </c>
      <c r="D59" t="s">
        <v>223</v>
      </c>
      <c r="E59" t="s">
        <v>18491</v>
      </c>
      <c r="F59" t="s">
        <v>18489</v>
      </c>
      <c r="G59">
        <v>0.87838000000000005</v>
      </c>
      <c r="H59">
        <v>0.87705</v>
      </c>
      <c r="I59">
        <v>4</v>
      </c>
      <c r="J59">
        <v>-4</v>
      </c>
      <c r="K59" t="s">
        <v>17</v>
      </c>
      <c r="L59">
        <f t="shared" si="3"/>
        <v>44249.710000000028</v>
      </c>
      <c r="S59" t="str">
        <f ca="1"/>
        <v>2025-06-04 17:35:36</v>
      </c>
      <c r="T59">
        <f t="shared" ca="1" si="0"/>
        <v>4</v>
      </c>
      <c r="U59">
        <f t="shared" ca="1" si="1"/>
        <v>15</v>
      </c>
      <c r="V59">
        <f t="shared" ca="1" si="2"/>
        <v>-15</v>
      </c>
    </row>
    <row r="60" spans="1:22" x14ac:dyDescent="0.2">
      <c r="A60" t="s">
        <v>11</v>
      </c>
      <c r="B60" t="s">
        <v>18492</v>
      </c>
      <c r="C60" t="s">
        <v>266</v>
      </c>
      <c r="D60" t="s">
        <v>223</v>
      </c>
      <c r="E60" t="s">
        <v>18493</v>
      </c>
      <c r="F60" t="s">
        <v>18489</v>
      </c>
      <c r="G60">
        <v>0.87880999999999998</v>
      </c>
      <c r="H60">
        <v>0.87705</v>
      </c>
      <c r="I60">
        <v>1</v>
      </c>
      <c r="J60">
        <v>-1</v>
      </c>
      <c r="K60" t="s">
        <v>17</v>
      </c>
      <c r="L60">
        <f t="shared" si="3"/>
        <v>44253.710000000028</v>
      </c>
      <c r="S60" t="str">
        <f ca="1"/>
        <v>2025-06-04 17:34:26</v>
      </c>
      <c r="T60">
        <f t="shared" ca="1" si="0"/>
        <v>4</v>
      </c>
      <c r="U60">
        <f t="shared" ca="1" si="1"/>
        <v>15</v>
      </c>
      <c r="V60">
        <f t="shared" ca="1" si="2"/>
        <v>-15</v>
      </c>
    </row>
    <row r="61" spans="1:22" x14ac:dyDescent="0.2">
      <c r="A61" t="s">
        <v>11</v>
      </c>
      <c r="B61" t="s">
        <v>18494</v>
      </c>
      <c r="C61" t="s">
        <v>222</v>
      </c>
      <c r="D61" t="s">
        <v>223</v>
      </c>
      <c r="E61" t="s">
        <v>18495</v>
      </c>
      <c r="F61" t="s">
        <v>18489</v>
      </c>
      <c r="G61">
        <v>0.87787000000000004</v>
      </c>
      <c r="H61">
        <v>0.87705</v>
      </c>
      <c r="I61">
        <v>16</v>
      </c>
      <c r="J61">
        <v>-16</v>
      </c>
      <c r="K61" t="s">
        <v>17</v>
      </c>
      <c r="L61">
        <f t="shared" si="3"/>
        <v>44254.710000000028</v>
      </c>
      <c r="S61" t="str">
        <f ca="1"/>
        <v>2025-06-04 17:33:15</v>
      </c>
      <c r="T61">
        <f t="shared" ca="1" si="0"/>
        <v>3</v>
      </c>
      <c r="U61">
        <f t="shared" ca="1" si="1"/>
        <v>7</v>
      </c>
      <c r="V61">
        <f t="shared" ca="1" si="2"/>
        <v>-7</v>
      </c>
    </row>
    <row r="62" spans="1:22" x14ac:dyDescent="0.2">
      <c r="A62" t="s">
        <v>11</v>
      </c>
      <c r="B62" t="s">
        <v>18496</v>
      </c>
      <c r="C62" t="s">
        <v>4565</v>
      </c>
      <c r="D62" t="s">
        <v>223</v>
      </c>
      <c r="E62" t="s">
        <v>18497</v>
      </c>
      <c r="F62" t="s">
        <v>18489</v>
      </c>
      <c r="G62">
        <v>0.87814000000000003</v>
      </c>
      <c r="H62">
        <v>0.87705</v>
      </c>
      <c r="I62">
        <v>8</v>
      </c>
      <c r="J62">
        <v>-8</v>
      </c>
      <c r="K62" t="s">
        <v>17</v>
      </c>
      <c r="L62">
        <f t="shared" si="3"/>
        <v>44270.710000000028</v>
      </c>
      <c r="S62" t="str">
        <f ca="1"/>
        <v>2025-06-04 17:32:05</v>
      </c>
      <c r="T62">
        <f t="shared" ca="1" si="0"/>
        <v>3</v>
      </c>
      <c r="U62">
        <f t="shared" ca="1" si="1"/>
        <v>7</v>
      </c>
      <c r="V62">
        <f t="shared" ca="1" si="2"/>
        <v>0.68000000000000016</v>
      </c>
    </row>
    <row r="63" spans="1:22" x14ac:dyDescent="0.2">
      <c r="A63" t="s">
        <v>11</v>
      </c>
      <c r="B63" t="s">
        <v>18498</v>
      </c>
      <c r="C63" t="s">
        <v>266</v>
      </c>
      <c r="D63" t="s">
        <v>223</v>
      </c>
      <c r="E63" t="s">
        <v>18499</v>
      </c>
      <c r="F63" t="s">
        <v>18500</v>
      </c>
      <c r="G63">
        <v>0.87905</v>
      </c>
      <c r="H63">
        <v>0.87902000000000002</v>
      </c>
      <c r="I63">
        <v>1</v>
      </c>
      <c r="J63">
        <v>-1</v>
      </c>
      <c r="K63" t="s">
        <v>17</v>
      </c>
      <c r="L63">
        <f t="shared" si="3"/>
        <v>44278.710000000028</v>
      </c>
      <c r="S63" t="str">
        <f ca="1"/>
        <v>2025-06-04 17:30:55</v>
      </c>
      <c r="T63">
        <f t="shared" ca="1" si="0"/>
        <v>3</v>
      </c>
      <c r="U63">
        <f t="shared" ca="1" si="1"/>
        <v>7</v>
      </c>
      <c r="V63">
        <f t="shared" ca="1" si="2"/>
        <v>-7</v>
      </c>
    </row>
    <row r="64" spans="1:22" x14ac:dyDescent="0.2">
      <c r="A64" t="s">
        <v>11</v>
      </c>
      <c r="B64" t="s">
        <v>18501</v>
      </c>
      <c r="C64" t="s">
        <v>4680</v>
      </c>
      <c r="D64" t="s">
        <v>223</v>
      </c>
      <c r="E64" t="s">
        <v>18502</v>
      </c>
      <c r="F64" t="s">
        <v>18500</v>
      </c>
      <c r="G64">
        <v>0.87875000000000003</v>
      </c>
      <c r="H64">
        <v>0.87902000000000002</v>
      </c>
      <c r="I64">
        <v>2</v>
      </c>
      <c r="J64">
        <v>1.84</v>
      </c>
      <c r="K64" t="s">
        <v>17</v>
      </c>
      <c r="L64">
        <f t="shared" si="3"/>
        <v>44279.710000000028</v>
      </c>
      <c r="S64" t="str">
        <f ca="1"/>
        <v>2025-06-04 17:29:45</v>
      </c>
      <c r="T64">
        <f t="shared" ca="1" si="0"/>
        <v>2</v>
      </c>
      <c r="U64">
        <f t="shared" ca="1" si="1"/>
        <v>3</v>
      </c>
      <c r="V64">
        <f t="shared" ca="1" si="2"/>
        <v>2.7600000000000002</v>
      </c>
    </row>
    <row r="65" spans="1:22" x14ac:dyDescent="0.2">
      <c r="A65" t="s">
        <v>11</v>
      </c>
      <c r="B65" t="s">
        <v>18503</v>
      </c>
      <c r="C65" t="s">
        <v>850</v>
      </c>
      <c r="D65" t="s">
        <v>223</v>
      </c>
      <c r="E65" t="s">
        <v>18504</v>
      </c>
      <c r="F65" t="s">
        <v>18505</v>
      </c>
      <c r="G65">
        <v>0.87938000000000005</v>
      </c>
      <c r="H65">
        <v>0.87914999999999999</v>
      </c>
      <c r="I65">
        <v>4</v>
      </c>
      <c r="J65">
        <v>-4</v>
      </c>
      <c r="K65" t="s">
        <v>17</v>
      </c>
      <c r="L65">
        <f t="shared" si="3"/>
        <v>44277.870000000032</v>
      </c>
      <c r="S65" t="str">
        <f ca="1"/>
        <v>2025-06-04 17:28:34</v>
      </c>
      <c r="T65">
        <f t="shared" ca="1" si="0"/>
        <v>1</v>
      </c>
      <c r="U65">
        <f t="shared" ca="1" si="1"/>
        <v>1</v>
      </c>
      <c r="V65">
        <f t="shared" ca="1" si="2"/>
        <v>0.92</v>
      </c>
    </row>
    <row r="66" spans="1:22" x14ac:dyDescent="0.2">
      <c r="A66" t="s">
        <v>11</v>
      </c>
      <c r="B66" t="s">
        <v>18506</v>
      </c>
      <c r="C66" t="s">
        <v>266</v>
      </c>
      <c r="D66" t="s">
        <v>223</v>
      </c>
      <c r="E66" t="s">
        <v>18507</v>
      </c>
      <c r="F66" t="s">
        <v>18505</v>
      </c>
      <c r="G66">
        <v>0.87999000000000005</v>
      </c>
      <c r="H66">
        <v>0.87914999999999999</v>
      </c>
      <c r="I66">
        <v>1</v>
      </c>
      <c r="J66">
        <v>-1</v>
      </c>
      <c r="K66" t="s">
        <v>17</v>
      </c>
      <c r="L66">
        <f t="shared" si="3"/>
        <v>44281.870000000032</v>
      </c>
      <c r="S66" t="str">
        <f ca="1"/>
        <v>2025-06-04 17:27:24</v>
      </c>
      <c r="T66">
        <f t="shared" ca="1" si="0"/>
        <v>2</v>
      </c>
      <c r="U66">
        <f t="shared" ca="1" si="1"/>
        <v>3</v>
      </c>
      <c r="V66">
        <f t="shared" ca="1" si="2"/>
        <v>2.7600000000000002</v>
      </c>
    </row>
    <row r="67" spans="1:22" x14ac:dyDescent="0.2">
      <c r="A67" t="s">
        <v>11</v>
      </c>
      <c r="B67" t="s">
        <v>18508</v>
      </c>
      <c r="C67" t="s">
        <v>840</v>
      </c>
      <c r="D67" t="s">
        <v>223</v>
      </c>
      <c r="E67" t="s">
        <v>18509</v>
      </c>
      <c r="F67" t="s">
        <v>18505</v>
      </c>
      <c r="G67">
        <v>0.87934000000000001</v>
      </c>
      <c r="H67">
        <v>0.87914999999999999</v>
      </c>
      <c r="I67">
        <v>2</v>
      </c>
      <c r="J67">
        <v>-2</v>
      </c>
      <c r="K67" t="s">
        <v>17</v>
      </c>
      <c r="L67">
        <f t="shared" si="3"/>
        <v>44282.870000000032</v>
      </c>
      <c r="S67" t="str">
        <f ca="1"/>
        <v>2025-06-04 17:26:14</v>
      </c>
      <c r="T67">
        <f t="shared" ref="T67:T130" ca="1" si="4">COUNTIF(INDIRECT($O$4),S67)</f>
        <v>5</v>
      </c>
      <c r="U67">
        <f t="shared" ref="U67:U130" ca="1" si="5">SUMIF(INDIRECT($O$4),S67,INDIRECT($O$5))</f>
        <v>31</v>
      </c>
      <c r="V67">
        <f t="shared" ref="V67:V130" ca="1" si="6">SUMIF(INDIRECT($O$4),S67,INDIRECT($O$6))</f>
        <v>-15</v>
      </c>
    </row>
    <row r="68" spans="1:22" x14ac:dyDescent="0.2">
      <c r="A68" t="s">
        <v>11</v>
      </c>
      <c r="B68" t="s">
        <v>18510</v>
      </c>
      <c r="C68" t="s">
        <v>786</v>
      </c>
      <c r="D68" t="s">
        <v>223</v>
      </c>
      <c r="E68" t="s">
        <v>18511</v>
      </c>
      <c r="F68" t="s">
        <v>18512</v>
      </c>
      <c r="G68">
        <v>0.87985000000000002</v>
      </c>
      <c r="H68">
        <v>0.87970000000000004</v>
      </c>
      <c r="I68">
        <v>2</v>
      </c>
      <c r="J68">
        <v>-2</v>
      </c>
      <c r="K68" t="s">
        <v>17</v>
      </c>
      <c r="L68">
        <f t="shared" ref="L68:L131" si="7">L67-J67</f>
        <v>44284.870000000032</v>
      </c>
      <c r="S68" t="str">
        <f ca="1"/>
        <v>2025-06-04 17:25:04</v>
      </c>
      <c r="T68">
        <f t="shared" ca="1" si="4"/>
        <v>1</v>
      </c>
      <c r="U68">
        <f t="shared" ca="1" si="5"/>
        <v>1</v>
      </c>
      <c r="V68">
        <f t="shared" ca="1" si="6"/>
        <v>0.92</v>
      </c>
    </row>
    <row r="69" spans="1:22" x14ac:dyDescent="0.2">
      <c r="A69" t="s">
        <v>11</v>
      </c>
      <c r="B69" t="s">
        <v>18513</v>
      </c>
      <c r="C69" t="s">
        <v>4565</v>
      </c>
      <c r="D69" t="s">
        <v>223</v>
      </c>
      <c r="E69" t="s">
        <v>18514</v>
      </c>
      <c r="F69" t="s">
        <v>18512</v>
      </c>
      <c r="G69">
        <v>0.87934999999999997</v>
      </c>
      <c r="H69">
        <v>0.87970000000000004</v>
      </c>
      <c r="I69">
        <v>8</v>
      </c>
      <c r="J69">
        <v>7.36</v>
      </c>
      <c r="K69" t="s">
        <v>17</v>
      </c>
      <c r="L69">
        <f t="shared" si="7"/>
        <v>44286.870000000032</v>
      </c>
      <c r="S69" t="str">
        <f ca="1"/>
        <v>2025-06-04 17:23:21</v>
      </c>
      <c r="T69">
        <f t="shared" ca="1" si="4"/>
        <v>2</v>
      </c>
      <c r="U69">
        <f t="shared" ca="1" si="5"/>
        <v>3</v>
      </c>
      <c r="V69">
        <f t="shared" ca="1" si="6"/>
        <v>2.7600000000000002</v>
      </c>
    </row>
    <row r="70" spans="1:22" x14ac:dyDescent="0.2">
      <c r="A70" t="s">
        <v>11</v>
      </c>
      <c r="B70" t="s">
        <v>18515</v>
      </c>
      <c r="C70" t="s">
        <v>266</v>
      </c>
      <c r="D70" t="s">
        <v>223</v>
      </c>
      <c r="E70" t="s">
        <v>18516</v>
      </c>
      <c r="F70" t="s">
        <v>18512</v>
      </c>
      <c r="G70">
        <v>0.88036000000000003</v>
      </c>
      <c r="H70">
        <v>0.87970000000000004</v>
      </c>
      <c r="I70">
        <v>1</v>
      </c>
      <c r="J70">
        <v>-1</v>
      </c>
      <c r="K70" t="s">
        <v>17</v>
      </c>
      <c r="L70">
        <f t="shared" si="7"/>
        <v>44279.510000000031</v>
      </c>
      <c r="S70" t="str">
        <f ca="1"/>
        <v>2025-06-04 17:22:11</v>
      </c>
      <c r="T70">
        <f t="shared" ca="1" si="4"/>
        <v>3</v>
      </c>
      <c r="U70">
        <f t="shared" ca="1" si="5"/>
        <v>7</v>
      </c>
      <c r="V70">
        <f t="shared" ca="1" si="6"/>
        <v>6.44</v>
      </c>
    </row>
    <row r="71" spans="1:22" x14ac:dyDescent="0.2">
      <c r="A71" t="s">
        <v>11</v>
      </c>
      <c r="B71" t="s">
        <v>18517</v>
      </c>
      <c r="C71" t="s">
        <v>4680</v>
      </c>
      <c r="D71" t="s">
        <v>223</v>
      </c>
      <c r="E71" t="s">
        <v>18518</v>
      </c>
      <c r="F71" t="s">
        <v>18512</v>
      </c>
      <c r="G71">
        <v>0.87975000000000003</v>
      </c>
      <c r="H71">
        <v>0.87970000000000004</v>
      </c>
      <c r="I71">
        <v>4</v>
      </c>
      <c r="J71">
        <v>-4</v>
      </c>
      <c r="K71" t="s">
        <v>17</v>
      </c>
      <c r="L71">
        <f t="shared" si="7"/>
        <v>44280.510000000031</v>
      </c>
      <c r="S71" t="str">
        <f ca="1"/>
        <v>2025-06-04 17:21:01</v>
      </c>
      <c r="T71">
        <f t="shared" ca="1" si="4"/>
        <v>4</v>
      </c>
      <c r="U71">
        <f t="shared" ca="1" si="5"/>
        <v>15</v>
      </c>
      <c r="V71">
        <f t="shared" ca="1" si="6"/>
        <v>8.0400000000000009</v>
      </c>
    </row>
    <row r="72" spans="1:22" x14ac:dyDescent="0.2">
      <c r="A72" t="s">
        <v>11</v>
      </c>
      <c r="B72" t="s">
        <v>18519</v>
      </c>
      <c r="C72" t="s">
        <v>222</v>
      </c>
      <c r="D72" t="s">
        <v>223</v>
      </c>
      <c r="E72" t="s">
        <v>18520</v>
      </c>
      <c r="F72" t="s">
        <v>18521</v>
      </c>
      <c r="G72">
        <v>0.88073999999999997</v>
      </c>
      <c r="H72">
        <v>0.88060000000000005</v>
      </c>
      <c r="I72">
        <v>8</v>
      </c>
      <c r="J72">
        <v>-8</v>
      </c>
      <c r="K72" t="s">
        <v>17</v>
      </c>
      <c r="L72">
        <f t="shared" si="7"/>
        <v>44284.510000000031</v>
      </c>
      <c r="S72" t="str">
        <f ca="1"/>
        <v>2025-06-04 17:19:50</v>
      </c>
      <c r="T72">
        <f t="shared" ca="1" si="4"/>
        <v>2</v>
      </c>
      <c r="U72">
        <f t="shared" ca="1" si="5"/>
        <v>3</v>
      </c>
      <c r="V72">
        <f t="shared" ca="1" si="6"/>
        <v>-3</v>
      </c>
    </row>
    <row r="73" spans="1:22" x14ac:dyDescent="0.2">
      <c r="A73" t="s">
        <v>11</v>
      </c>
      <c r="B73" t="s">
        <v>18522</v>
      </c>
      <c r="C73" t="s">
        <v>4565</v>
      </c>
      <c r="D73" t="s">
        <v>223</v>
      </c>
      <c r="E73" t="s">
        <v>18523</v>
      </c>
      <c r="F73" t="s">
        <v>18521</v>
      </c>
      <c r="G73">
        <v>0.88095000000000001</v>
      </c>
      <c r="H73">
        <v>0.88060000000000005</v>
      </c>
      <c r="I73">
        <v>4</v>
      </c>
      <c r="J73">
        <v>-4</v>
      </c>
      <c r="K73" t="s">
        <v>17</v>
      </c>
      <c r="L73">
        <f t="shared" si="7"/>
        <v>44292.510000000031</v>
      </c>
      <c r="S73" t="str">
        <f ca="1"/>
        <v>2025-06-04 17:18:40</v>
      </c>
      <c r="T73">
        <f t="shared" ca="1" si="4"/>
        <v>2</v>
      </c>
      <c r="U73">
        <f t="shared" ca="1" si="5"/>
        <v>3</v>
      </c>
      <c r="V73">
        <f t="shared" ca="1" si="6"/>
        <v>-3</v>
      </c>
    </row>
    <row r="74" spans="1:22" x14ac:dyDescent="0.2">
      <c r="A74" t="s">
        <v>11</v>
      </c>
      <c r="B74" t="s">
        <v>18524</v>
      </c>
      <c r="C74" t="s">
        <v>786</v>
      </c>
      <c r="D74" t="s">
        <v>223</v>
      </c>
      <c r="E74" t="s">
        <v>18525</v>
      </c>
      <c r="F74" t="s">
        <v>18521</v>
      </c>
      <c r="G74">
        <v>0.88149999999999995</v>
      </c>
      <c r="H74">
        <v>0.88060000000000005</v>
      </c>
      <c r="I74">
        <v>2</v>
      </c>
      <c r="J74">
        <v>-2</v>
      </c>
      <c r="K74" t="s">
        <v>17</v>
      </c>
      <c r="L74">
        <f t="shared" si="7"/>
        <v>44296.510000000031</v>
      </c>
      <c r="S74" t="str">
        <f ca="1"/>
        <v>2025-06-04 17:17:30</v>
      </c>
      <c r="T74">
        <f t="shared" ca="1" si="4"/>
        <v>3</v>
      </c>
      <c r="U74">
        <f t="shared" ca="1" si="5"/>
        <v>7</v>
      </c>
      <c r="V74">
        <f t="shared" ca="1" si="6"/>
        <v>6.44</v>
      </c>
    </row>
    <row r="75" spans="1:22" x14ac:dyDescent="0.2">
      <c r="A75" t="s">
        <v>11</v>
      </c>
      <c r="B75" t="s">
        <v>18526</v>
      </c>
      <c r="C75" t="s">
        <v>850</v>
      </c>
      <c r="D75" t="s">
        <v>223</v>
      </c>
      <c r="E75" t="s">
        <v>18527</v>
      </c>
      <c r="F75" t="s">
        <v>18521</v>
      </c>
      <c r="G75">
        <v>0.88078000000000001</v>
      </c>
      <c r="H75">
        <v>0.88060000000000005</v>
      </c>
      <c r="I75">
        <v>16</v>
      </c>
      <c r="J75">
        <v>-16</v>
      </c>
      <c r="K75" t="s">
        <v>17</v>
      </c>
      <c r="L75">
        <f t="shared" si="7"/>
        <v>44298.510000000031</v>
      </c>
      <c r="S75" t="str">
        <f ca="1"/>
        <v>2025-06-04 17:16:20</v>
      </c>
      <c r="T75">
        <f t="shared" ca="1" si="4"/>
        <v>5</v>
      </c>
      <c r="U75">
        <f t="shared" ca="1" si="5"/>
        <v>31</v>
      </c>
      <c r="V75">
        <f t="shared" ca="1" si="6"/>
        <v>22.76</v>
      </c>
    </row>
    <row r="76" spans="1:22" x14ac:dyDescent="0.2">
      <c r="A76" t="s">
        <v>11</v>
      </c>
      <c r="B76" t="s">
        <v>18528</v>
      </c>
      <c r="C76" t="s">
        <v>266</v>
      </c>
      <c r="D76" t="s">
        <v>223</v>
      </c>
      <c r="E76" t="s">
        <v>18529</v>
      </c>
      <c r="F76" t="s">
        <v>18521</v>
      </c>
      <c r="G76">
        <v>0.88173000000000001</v>
      </c>
      <c r="H76">
        <v>0.88060000000000005</v>
      </c>
      <c r="I76">
        <v>1</v>
      </c>
      <c r="J76">
        <v>-1</v>
      </c>
      <c r="K76" t="s">
        <v>17</v>
      </c>
      <c r="L76">
        <f t="shared" si="7"/>
        <v>44314.510000000031</v>
      </c>
      <c r="S76" t="str">
        <f ca="1"/>
        <v>2025-06-04 17:15:10</v>
      </c>
      <c r="T76">
        <f t="shared" ca="1" si="4"/>
        <v>5</v>
      </c>
      <c r="U76">
        <f t="shared" ca="1" si="5"/>
        <v>31</v>
      </c>
      <c r="V76">
        <f t="shared" ca="1" si="6"/>
        <v>15.080000000000002</v>
      </c>
    </row>
    <row r="77" spans="1:22" x14ac:dyDescent="0.2">
      <c r="A77" t="s">
        <v>11</v>
      </c>
      <c r="B77" t="s">
        <v>18530</v>
      </c>
      <c r="C77" t="s">
        <v>840</v>
      </c>
      <c r="D77" t="s">
        <v>223</v>
      </c>
      <c r="E77" t="s">
        <v>18531</v>
      </c>
      <c r="F77" t="s">
        <v>18532</v>
      </c>
      <c r="G77">
        <v>0.88204000000000005</v>
      </c>
      <c r="H77">
        <v>0.88166999999999995</v>
      </c>
      <c r="I77">
        <v>8</v>
      </c>
      <c r="J77">
        <v>-8</v>
      </c>
      <c r="K77" t="s">
        <v>17</v>
      </c>
      <c r="L77">
        <f t="shared" si="7"/>
        <v>44315.510000000031</v>
      </c>
      <c r="S77" t="str">
        <f ca="1"/>
        <v>2025-06-04 17:14:00</v>
      </c>
      <c r="T77">
        <f t="shared" ca="1" si="4"/>
        <v>1</v>
      </c>
      <c r="U77">
        <f t="shared" ca="1" si="5"/>
        <v>1</v>
      </c>
      <c r="V77">
        <f t="shared" ca="1" si="6"/>
        <v>0.92</v>
      </c>
    </row>
    <row r="78" spans="1:22" x14ac:dyDescent="0.2">
      <c r="A78" t="s">
        <v>11</v>
      </c>
      <c r="B78" t="s">
        <v>18533</v>
      </c>
      <c r="C78" t="s">
        <v>836</v>
      </c>
      <c r="D78" t="s">
        <v>223</v>
      </c>
      <c r="E78" t="s">
        <v>18534</v>
      </c>
      <c r="F78" t="s">
        <v>18532</v>
      </c>
      <c r="G78">
        <v>0.88297999999999999</v>
      </c>
      <c r="H78">
        <v>0.88166999999999995</v>
      </c>
      <c r="I78">
        <v>2</v>
      </c>
      <c r="J78">
        <v>-2</v>
      </c>
      <c r="K78" t="s">
        <v>17</v>
      </c>
      <c r="L78">
        <f t="shared" si="7"/>
        <v>44323.510000000031</v>
      </c>
      <c r="S78" t="str">
        <f ca="1"/>
        <v>2025-06-04 17:12:49</v>
      </c>
      <c r="T78">
        <f t="shared" ca="1" si="4"/>
        <v>3</v>
      </c>
      <c r="U78">
        <f t="shared" ca="1" si="5"/>
        <v>7</v>
      </c>
      <c r="V78">
        <f t="shared" ca="1" si="6"/>
        <v>6.44</v>
      </c>
    </row>
    <row r="79" spans="1:22" x14ac:dyDescent="0.2">
      <c r="A79" t="s">
        <v>11</v>
      </c>
      <c r="B79" t="s">
        <v>18535</v>
      </c>
      <c r="C79" t="s">
        <v>266</v>
      </c>
      <c r="D79" t="s">
        <v>223</v>
      </c>
      <c r="E79" t="s">
        <v>18536</v>
      </c>
      <c r="F79" t="s">
        <v>18532</v>
      </c>
      <c r="G79">
        <v>0.88322000000000001</v>
      </c>
      <c r="H79">
        <v>0.88166999999999995</v>
      </c>
      <c r="I79">
        <v>1</v>
      </c>
      <c r="J79">
        <v>-1</v>
      </c>
      <c r="K79" t="s">
        <v>17</v>
      </c>
      <c r="L79">
        <f t="shared" si="7"/>
        <v>44325.510000000031</v>
      </c>
      <c r="S79" t="str">
        <f ca="1"/>
        <v>2025-06-04 17:11:39</v>
      </c>
      <c r="T79">
        <f t="shared" ca="1" si="4"/>
        <v>2</v>
      </c>
      <c r="U79">
        <f t="shared" ca="1" si="5"/>
        <v>3</v>
      </c>
      <c r="V79">
        <f t="shared" ca="1" si="6"/>
        <v>2.7600000000000002</v>
      </c>
    </row>
    <row r="80" spans="1:22" x14ac:dyDescent="0.2">
      <c r="A80" t="s">
        <v>11</v>
      </c>
      <c r="B80" t="s">
        <v>18537</v>
      </c>
      <c r="C80" t="s">
        <v>301</v>
      </c>
      <c r="D80" t="s">
        <v>223</v>
      </c>
      <c r="E80" t="s">
        <v>18538</v>
      </c>
      <c r="F80" t="s">
        <v>18532</v>
      </c>
      <c r="G80">
        <v>0.88209000000000004</v>
      </c>
      <c r="H80">
        <v>0.88166999999999995</v>
      </c>
      <c r="I80">
        <v>4</v>
      </c>
      <c r="J80">
        <v>-4</v>
      </c>
      <c r="K80" t="s">
        <v>17</v>
      </c>
      <c r="L80">
        <f t="shared" si="7"/>
        <v>44326.510000000031</v>
      </c>
      <c r="S80" t="str">
        <f ca="1"/>
        <v>2025-06-04 17:10:29</v>
      </c>
      <c r="T80">
        <f t="shared" ca="1" si="4"/>
        <v>2</v>
      </c>
      <c r="U80">
        <f t="shared" ca="1" si="5"/>
        <v>3</v>
      </c>
      <c r="V80">
        <f t="shared" ca="1" si="6"/>
        <v>2.7600000000000002</v>
      </c>
    </row>
    <row r="81" spans="1:22" x14ac:dyDescent="0.2">
      <c r="A81" t="s">
        <v>11</v>
      </c>
      <c r="B81" t="s">
        <v>18539</v>
      </c>
      <c r="C81" t="s">
        <v>301</v>
      </c>
      <c r="D81" t="s">
        <v>223</v>
      </c>
      <c r="E81" t="s">
        <v>18540</v>
      </c>
      <c r="F81" t="s">
        <v>18541</v>
      </c>
      <c r="G81">
        <v>0.88361000000000001</v>
      </c>
      <c r="H81">
        <v>0.8831</v>
      </c>
      <c r="I81">
        <v>2</v>
      </c>
      <c r="J81">
        <v>-2</v>
      </c>
      <c r="K81" t="s">
        <v>17</v>
      </c>
      <c r="L81">
        <f t="shared" si="7"/>
        <v>44330.510000000031</v>
      </c>
      <c r="S81" t="str">
        <f ca="1"/>
        <v>2025-06-04 17:09:18</v>
      </c>
      <c r="T81">
        <f t="shared" ca="1" si="4"/>
        <v>1</v>
      </c>
      <c r="U81">
        <f t="shared" ca="1" si="5"/>
        <v>1</v>
      </c>
      <c r="V81">
        <f t="shared" ca="1" si="6"/>
        <v>0.92</v>
      </c>
    </row>
    <row r="82" spans="1:22" x14ac:dyDescent="0.2">
      <c r="A82" t="s">
        <v>11</v>
      </c>
      <c r="B82" t="s">
        <v>18542</v>
      </c>
      <c r="C82" t="s">
        <v>850</v>
      </c>
      <c r="D82" t="s">
        <v>223</v>
      </c>
      <c r="E82" t="s">
        <v>18543</v>
      </c>
      <c r="F82" t="s">
        <v>18541</v>
      </c>
      <c r="G82">
        <v>0.88329000000000002</v>
      </c>
      <c r="H82">
        <v>0.8831</v>
      </c>
      <c r="I82">
        <v>8</v>
      </c>
      <c r="J82">
        <v>-8</v>
      </c>
      <c r="K82" t="s">
        <v>17</v>
      </c>
      <c r="L82">
        <f t="shared" si="7"/>
        <v>44332.510000000031</v>
      </c>
      <c r="S82" t="str">
        <f ca="1"/>
        <v>2025-06-04 17:08:08</v>
      </c>
      <c r="T82">
        <f t="shared" ca="1" si="4"/>
        <v>5</v>
      </c>
      <c r="U82">
        <f t="shared" ca="1" si="5"/>
        <v>31</v>
      </c>
      <c r="V82">
        <f t="shared" ca="1" si="6"/>
        <v>15.080000000000002</v>
      </c>
    </row>
    <row r="83" spans="1:22" x14ac:dyDescent="0.2">
      <c r="A83" t="s">
        <v>11</v>
      </c>
      <c r="B83" t="s">
        <v>18544</v>
      </c>
      <c r="C83" t="s">
        <v>266</v>
      </c>
      <c r="D83" t="s">
        <v>223</v>
      </c>
      <c r="E83" t="s">
        <v>18545</v>
      </c>
      <c r="F83" t="s">
        <v>18541</v>
      </c>
      <c r="G83">
        <v>0.88390000000000002</v>
      </c>
      <c r="H83">
        <v>0.8831</v>
      </c>
      <c r="I83">
        <v>1</v>
      </c>
      <c r="J83">
        <v>-1</v>
      </c>
      <c r="K83" t="s">
        <v>17</v>
      </c>
      <c r="L83">
        <f t="shared" si="7"/>
        <v>44340.510000000031</v>
      </c>
      <c r="S83" t="str">
        <f ca="1"/>
        <v>2025-06-04 17:06:58</v>
      </c>
      <c r="T83">
        <f t="shared" ca="1" si="4"/>
        <v>5</v>
      </c>
      <c r="U83">
        <f t="shared" ca="1" si="5"/>
        <v>31</v>
      </c>
      <c r="V83">
        <f t="shared" ca="1" si="6"/>
        <v>-31</v>
      </c>
    </row>
    <row r="84" spans="1:22" x14ac:dyDescent="0.2">
      <c r="A84" t="s">
        <v>11</v>
      </c>
      <c r="B84" t="s">
        <v>18546</v>
      </c>
      <c r="C84" t="s">
        <v>840</v>
      </c>
      <c r="D84" t="s">
        <v>223</v>
      </c>
      <c r="E84" t="s">
        <v>18547</v>
      </c>
      <c r="F84" t="s">
        <v>18541</v>
      </c>
      <c r="G84">
        <v>0.88353999999999999</v>
      </c>
      <c r="H84">
        <v>0.8831</v>
      </c>
      <c r="I84">
        <v>4</v>
      </c>
      <c r="J84">
        <v>-4</v>
      </c>
      <c r="K84" t="s">
        <v>17</v>
      </c>
      <c r="L84">
        <f t="shared" si="7"/>
        <v>44341.510000000031</v>
      </c>
      <c r="S84" t="str">
        <f ca="1"/>
        <v>2025-06-04 17:05:47</v>
      </c>
      <c r="T84">
        <f t="shared" ca="1" si="4"/>
        <v>3</v>
      </c>
      <c r="U84">
        <f t="shared" ca="1" si="5"/>
        <v>7</v>
      </c>
      <c r="V84">
        <f t="shared" ca="1" si="6"/>
        <v>6.44</v>
      </c>
    </row>
    <row r="85" spans="1:22" x14ac:dyDescent="0.2">
      <c r="A85" t="s">
        <v>11</v>
      </c>
      <c r="B85" t="s">
        <v>18548</v>
      </c>
      <c r="C85" t="s">
        <v>850</v>
      </c>
      <c r="D85" t="s">
        <v>223</v>
      </c>
      <c r="E85" t="s">
        <v>18549</v>
      </c>
      <c r="F85" t="s">
        <v>18550</v>
      </c>
      <c r="G85">
        <v>0.88366</v>
      </c>
      <c r="H85">
        <v>0.88383999999999996</v>
      </c>
      <c r="I85">
        <v>8</v>
      </c>
      <c r="J85">
        <v>7.36</v>
      </c>
      <c r="K85" t="s">
        <v>17</v>
      </c>
      <c r="L85">
        <f t="shared" si="7"/>
        <v>44345.510000000031</v>
      </c>
      <c r="S85" t="str">
        <f ca="1"/>
        <v>2025-06-04 17:04:37</v>
      </c>
      <c r="T85">
        <f t="shared" ca="1" si="4"/>
        <v>4</v>
      </c>
      <c r="U85">
        <f t="shared" ca="1" si="5"/>
        <v>15</v>
      </c>
      <c r="V85">
        <f t="shared" ca="1" si="6"/>
        <v>8.0400000000000009</v>
      </c>
    </row>
    <row r="86" spans="1:22" x14ac:dyDescent="0.2">
      <c r="A86" t="s">
        <v>11</v>
      </c>
      <c r="B86" t="s">
        <v>18551</v>
      </c>
      <c r="C86" t="s">
        <v>786</v>
      </c>
      <c r="D86" t="s">
        <v>223</v>
      </c>
      <c r="E86" t="s">
        <v>18552</v>
      </c>
      <c r="F86" t="s">
        <v>18550</v>
      </c>
      <c r="G86">
        <v>0.88402000000000003</v>
      </c>
      <c r="H86">
        <v>0.88383999999999996</v>
      </c>
      <c r="I86">
        <v>2</v>
      </c>
      <c r="J86">
        <v>-2</v>
      </c>
      <c r="K86" t="s">
        <v>17</v>
      </c>
      <c r="L86">
        <f t="shared" si="7"/>
        <v>44338.150000000031</v>
      </c>
      <c r="S86" t="str">
        <f ca="1"/>
        <v>2025-06-04 17:03:27</v>
      </c>
      <c r="T86">
        <f t="shared" ca="1" si="4"/>
        <v>2</v>
      </c>
      <c r="U86">
        <f t="shared" ca="1" si="5"/>
        <v>3</v>
      </c>
      <c r="V86">
        <f t="shared" ca="1" si="6"/>
        <v>2.7600000000000002</v>
      </c>
    </row>
    <row r="87" spans="1:22" x14ac:dyDescent="0.2">
      <c r="A87" t="s">
        <v>11</v>
      </c>
      <c r="B87" t="s">
        <v>18553</v>
      </c>
      <c r="C87" t="s">
        <v>266</v>
      </c>
      <c r="D87" t="s">
        <v>223</v>
      </c>
      <c r="E87" t="s">
        <v>18554</v>
      </c>
      <c r="F87" t="s">
        <v>18550</v>
      </c>
      <c r="G87">
        <v>0.88405</v>
      </c>
      <c r="H87">
        <v>0.88383999999999996</v>
      </c>
      <c r="I87">
        <v>1</v>
      </c>
      <c r="J87">
        <v>-1</v>
      </c>
      <c r="K87" t="s">
        <v>17</v>
      </c>
      <c r="L87">
        <f t="shared" si="7"/>
        <v>44340.150000000031</v>
      </c>
      <c r="S87" t="str">
        <f ca="1"/>
        <v>2025-06-04 17:02:17</v>
      </c>
      <c r="T87">
        <f t="shared" ca="1" si="4"/>
        <v>5</v>
      </c>
      <c r="U87">
        <f t="shared" ca="1" si="5"/>
        <v>31</v>
      </c>
      <c r="V87">
        <f t="shared" ca="1" si="6"/>
        <v>-0.27999999999999936</v>
      </c>
    </row>
    <row r="88" spans="1:22" x14ac:dyDescent="0.2">
      <c r="A88" t="s">
        <v>11</v>
      </c>
      <c r="B88" t="s">
        <v>18555</v>
      </c>
      <c r="C88" t="s">
        <v>840</v>
      </c>
      <c r="D88" t="s">
        <v>223</v>
      </c>
      <c r="E88" t="s">
        <v>18556</v>
      </c>
      <c r="F88" t="s">
        <v>18550</v>
      </c>
      <c r="G88">
        <v>0.88402999999999998</v>
      </c>
      <c r="H88">
        <v>0.88383999999999996</v>
      </c>
      <c r="I88">
        <v>4</v>
      </c>
      <c r="J88">
        <v>-4</v>
      </c>
      <c r="K88" t="s">
        <v>17</v>
      </c>
      <c r="L88">
        <f t="shared" si="7"/>
        <v>44341.150000000031</v>
      </c>
      <c r="S88" t="str">
        <f ca="1"/>
        <v>2025-06-04 17:01:07</v>
      </c>
      <c r="T88">
        <f t="shared" ca="1" si="4"/>
        <v>3</v>
      </c>
      <c r="U88">
        <f t="shared" ca="1" si="5"/>
        <v>7</v>
      </c>
      <c r="V88">
        <f t="shared" ca="1" si="6"/>
        <v>-7</v>
      </c>
    </row>
    <row r="89" spans="1:22" x14ac:dyDescent="0.2">
      <c r="A89" t="s">
        <v>11</v>
      </c>
      <c r="B89" t="s">
        <v>18557</v>
      </c>
      <c r="C89" t="s">
        <v>266</v>
      </c>
      <c r="D89" t="s">
        <v>223</v>
      </c>
      <c r="E89" t="s">
        <v>18558</v>
      </c>
      <c r="F89" t="s">
        <v>18559</v>
      </c>
      <c r="G89">
        <v>0.88351999999999997</v>
      </c>
      <c r="H89">
        <v>0.88434000000000001</v>
      </c>
      <c r="I89">
        <v>1</v>
      </c>
      <c r="J89">
        <v>0.92</v>
      </c>
      <c r="K89" t="s">
        <v>17</v>
      </c>
      <c r="L89">
        <f t="shared" si="7"/>
        <v>44345.150000000031</v>
      </c>
      <c r="S89" t="str">
        <f ca="1"/>
        <v>2025-06-04 16:59:56</v>
      </c>
      <c r="T89">
        <f t="shared" ca="1" si="4"/>
        <v>1</v>
      </c>
      <c r="U89">
        <f t="shared" ca="1" si="5"/>
        <v>1</v>
      </c>
      <c r="V89">
        <f t="shared" ca="1" si="6"/>
        <v>0.92</v>
      </c>
    </row>
    <row r="90" spans="1:22" x14ac:dyDescent="0.2">
      <c r="A90" t="s">
        <v>11</v>
      </c>
      <c r="B90" t="s">
        <v>18560</v>
      </c>
      <c r="C90" t="s">
        <v>5765</v>
      </c>
      <c r="D90" t="s">
        <v>223</v>
      </c>
      <c r="E90" t="s">
        <v>18561</v>
      </c>
      <c r="F90" t="s">
        <v>18562</v>
      </c>
      <c r="G90">
        <v>0.88249999999999995</v>
      </c>
      <c r="H90">
        <v>0.88319999999999999</v>
      </c>
      <c r="I90">
        <v>1</v>
      </c>
      <c r="J90">
        <v>0.92</v>
      </c>
      <c r="K90" t="s">
        <v>17</v>
      </c>
      <c r="L90">
        <f t="shared" si="7"/>
        <v>44344.230000000032</v>
      </c>
      <c r="S90" t="str">
        <f ca="1"/>
        <v>2025-06-04 16:58:46</v>
      </c>
      <c r="T90">
        <f t="shared" ca="1" si="4"/>
        <v>3</v>
      </c>
      <c r="U90">
        <f t="shared" ca="1" si="5"/>
        <v>7</v>
      </c>
      <c r="V90">
        <f t="shared" ca="1" si="6"/>
        <v>6.44</v>
      </c>
    </row>
    <row r="91" spans="1:22" x14ac:dyDescent="0.2">
      <c r="A91" t="s">
        <v>11</v>
      </c>
      <c r="B91" t="s">
        <v>18563</v>
      </c>
      <c r="C91" t="s">
        <v>266</v>
      </c>
      <c r="D91" t="s">
        <v>223</v>
      </c>
      <c r="E91" t="s">
        <v>18564</v>
      </c>
      <c r="F91" t="s">
        <v>18565</v>
      </c>
      <c r="G91">
        <v>0.88171999999999995</v>
      </c>
      <c r="H91">
        <v>0.88265000000000005</v>
      </c>
      <c r="I91">
        <v>1</v>
      </c>
      <c r="J91">
        <v>0.92</v>
      </c>
      <c r="K91" t="s">
        <v>17</v>
      </c>
      <c r="L91">
        <f t="shared" si="7"/>
        <v>44343.310000000034</v>
      </c>
      <c r="S91" t="str">
        <f ca="1"/>
        <v>2025-06-04 16:57:36</v>
      </c>
      <c r="T91">
        <f t="shared" ca="1" si="4"/>
        <v>1</v>
      </c>
      <c r="U91">
        <f t="shared" ca="1" si="5"/>
        <v>1</v>
      </c>
      <c r="V91">
        <f t="shared" ca="1" si="6"/>
        <v>0.92</v>
      </c>
    </row>
    <row r="92" spans="1:22" x14ac:dyDescent="0.2">
      <c r="A92" t="s">
        <v>11</v>
      </c>
      <c r="B92" t="s">
        <v>18566</v>
      </c>
      <c r="C92" t="s">
        <v>301</v>
      </c>
      <c r="D92" t="s">
        <v>223</v>
      </c>
      <c r="E92" t="s">
        <v>18567</v>
      </c>
      <c r="F92" t="s">
        <v>18565</v>
      </c>
      <c r="G92">
        <v>0.88146999999999998</v>
      </c>
      <c r="H92">
        <v>0.88265000000000005</v>
      </c>
      <c r="I92">
        <v>2</v>
      </c>
      <c r="J92">
        <v>1.84</v>
      </c>
      <c r="K92" t="s">
        <v>17</v>
      </c>
      <c r="L92">
        <f t="shared" si="7"/>
        <v>44342.390000000036</v>
      </c>
      <c r="S92" t="str">
        <f ca="1"/>
        <v>2025-06-04 16:56:26</v>
      </c>
      <c r="T92">
        <f t="shared" ca="1" si="4"/>
        <v>2</v>
      </c>
      <c r="U92">
        <f t="shared" ca="1" si="5"/>
        <v>3</v>
      </c>
      <c r="V92">
        <f t="shared" ca="1" si="6"/>
        <v>2.7600000000000002</v>
      </c>
    </row>
    <row r="93" spans="1:22" x14ac:dyDescent="0.2">
      <c r="A93" t="s">
        <v>11</v>
      </c>
      <c r="B93" t="s">
        <v>18568</v>
      </c>
      <c r="C93" t="s">
        <v>4565</v>
      </c>
      <c r="D93" t="s">
        <v>223</v>
      </c>
      <c r="E93" t="s">
        <v>18569</v>
      </c>
      <c r="F93" t="s">
        <v>18570</v>
      </c>
      <c r="G93">
        <v>0.88312999999999997</v>
      </c>
      <c r="H93">
        <v>0.88200000000000001</v>
      </c>
      <c r="I93">
        <v>2</v>
      </c>
      <c r="J93">
        <v>-2</v>
      </c>
      <c r="K93" t="s">
        <v>17</v>
      </c>
      <c r="L93">
        <f t="shared" si="7"/>
        <v>44340.550000000039</v>
      </c>
      <c r="S93" t="str">
        <f ca="1"/>
        <v>2025-06-04 16:55:15</v>
      </c>
      <c r="T93">
        <f t="shared" ca="1" si="4"/>
        <v>2</v>
      </c>
      <c r="U93">
        <f t="shared" ca="1" si="5"/>
        <v>3</v>
      </c>
      <c r="V93">
        <f t="shared" ca="1" si="6"/>
        <v>-3</v>
      </c>
    </row>
    <row r="94" spans="1:22" x14ac:dyDescent="0.2">
      <c r="A94" t="s">
        <v>11</v>
      </c>
      <c r="B94" t="s">
        <v>18571</v>
      </c>
      <c r="C94" t="s">
        <v>850</v>
      </c>
      <c r="D94" t="s">
        <v>223</v>
      </c>
      <c r="E94" t="s">
        <v>18572</v>
      </c>
      <c r="F94" t="s">
        <v>18570</v>
      </c>
      <c r="G94">
        <v>0.88244999999999996</v>
      </c>
      <c r="H94">
        <v>0.88200000000000001</v>
      </c>
      <c r="I94">
        <v>8</v>
      </c>
      <c r="J94">
        <v>-8</v>
      </c>
      <c r="K94" t="s">
        <v>17</v>
      </c>
      <c r="L94">
        <f t="shared" si="7"/>
        <v>44342.550000000039</v>
      </c>
      <c r="S94" t="str">
        <f ca="1"/>
        <v>2025-06-04 16:54:05</v>
      </c>
      <c r="T94">
        <f t="shared" ca="1" si="4"/>
        <v>4</v>
      </c>
      <c r="U94">
        <f t="shared" ca="1" si="5"/>
        <v>15</v>
      </c>
      <c r="V94">
        <f t="shared" ca="1" si="6"/>
        <v>8.0400000000000009</v>
      </c>
    </row>
    <row r="95" spans="1:22" x14ac:dyDescent="0.2">
      <c r="A95" t="s">
        <v>11</v>
      </c>
      <c r="B95" t="s">
        <v>18573</v>
      </c>
      <c r="C95" t="s">
        <v>222</v>
      </c>
      <c r="D95" t="s">
        <v>223</v>
      </c>
      <c r="E95" t="s">
        <v>18574</v>
      </c>
      <c r="F95" t="s">
        <v>18570</v>
      </c>
      <c r="G95">
        <v>0.88297000000000003</v>
      </c>
      <c r="H95">
        <v>0.88200000000000001</v>
      </c>
      <c r="I95">
        <v>4</v>
      </c>
      <c r="J95">
        <v>-4</v>
      </c>
      <c r="K95" t="s">
        <v>17</v>
      </c>
      <c r="L95">
        <f t="shared" si="7"/>
        <v>44350.550000000039</v>
      </c>
      <c r="S95" t="str">
        <f ca="1"/>
        <v>2025-06-04 16:52:55</v>
      </c>
      <c r="T95">
        <f t="shared" ca="1" si="4"/>
        <v>4</v>
      </c>
      <c r="U95">
        <f t="shared" ca="1" si="5"/>
        <v>15</v>
      </c>
      <c r="V95">
        <f t="shared" ca="1" si="6"/>
        <v>0.36000000000000032</v>
      </c>
    </row>
    <row r="96" spans="1:22" x14ac:dyDescent="0.2">
      <c r="A96" t="s">
        <v>11</v>
      </c>
      <c r="B96" t="s">
        <v>18575</v>
      </c>
      <c r="C96" t="s">
        <v>266</v>
      </c>
      <c r="D96" t="s">
        <v>223</v>
      </c>
      <c r="E96" t="s">
        <v>18576</v>
      </c>
      <c r="F96" t="s">
        <v>18570</v>
      </c>
      <c r="G96">
        <v>0.88317000000000001</v>
      </c>
      <c r="H96">
        <v>0.88200000000000001</v>
      </c>
      <c r="I96">
        <v>1</v>
      </c>
      <c r="J96">
        <v>-1</v>
      </c>
      <c r="K96" t="s">
        <v>17</v>
      </c>
      <c r="L96">
        <f t="shared" si="7"/>
        <v>44354.550000000039</v>
      </c>
      <c r="S96" t="str">
        <f ca="1"/>
        <v>2025-06-04 16:51:45</v>
      </c>
      <c r="T96">
        <f t="shared" ca="1" si="4"/>
        <v>4</v>
      </c>
      <c r="U96">
        <f t="shared" ca="1" si="5"/>
        <v>15</v>
      </c>
      <c r="V96">
        <f t="shared" ca="1" si="6"/>
        <v>0.36000000000000032</v>
      </c>
    </row>
    <row r="97" spans="1:22" x14ac:dyDescent="0.2">
      <c r="A97" t="s">
        <v>11</v>
      </c>
      <c r="B97" t="s">
        <v>18577</v>
      </c>
      <c r="C97" t="s">
        <v>266</v>
      </c>
      <c r="D97" t="s">
        <v>223</v>
      </c>
      <c r="E97" t="s">
        <v>18578</v>
      </c>
      <c r="F97" t="s">
        <v>18579</v>
      </c>
      <c r="G97">
        <v>0.88329000000000002</v>
      </c>
      <c r="H97">
        <v>0.88339000000000001</v>
      </c>
      <c r="I97">
        <v>1</v>
      </c>
      <c r="J97">
        <v>0.92</v>
      </c>
      <c r="K97" t="s">
        <v>17</v>
      </c>
      <c r="L97">
        <f t="shared" si="7"/>
        <v>44355.550000000039</v>
      </c>
      <c r="S97" t="str">
        <f ca="1"/>
        <v>2025-06-04 16:50:34</v>
      </c>
      <c r="T97">
        <f t="shared" ca="1" si="4"/>
        <v>2</v>
      </c>
      <c r="U97">
        <f t="shared" ca="1" si="5"/>
        <v>3</v>
      </c>
      <c r="V97">
        <f t="shared" ca="1" si="6"/>
        <v>-3</v>
      </c>
    </row>
    <row r="98" spans="1:22" x14ac:dyDescent="0.2">
      <c r="A98" t="s">
        <v>11</v>
      </c>
      <c r="B98" t="s">
        <v>18580</v>
      </c>
      <c r="C98" t="s">
        <v>1379</v>
      </c>
      <c r="D98" t="s">
        <v>223</v>
      </c>
      <c r="E98" t="s">
        <v>18581</v>
      </c>
      <c r="F98" t="s">
        <v>18579</v>
      </c>
      <c r="G98">
        <v>0.88314000000000004</v>
      </c>
      <c r="H98">
        <v>0.88339000000000001</v>
      </c>
      <c r="I98">
        <v>2</v>
      </c>
      <c r="J98">
        <v>1.84</v>
      </c>
      <c r="K98" t="s">
        <v>17</v>
      </c>
      <c r="L98">
        <f t="shared" si="7"/>
        <v>44354.630000000041</v>
      </c>
      <c r="S98" t="str">
        <f ca="1"/>
        <v>2025-06-04 16:49:24</v>
      </c>
      <c r="T98">
        <f t="shared" ca="1" si="4"/>
        <v>1</v>
      </c>
      <c r="U98">
        <f t="shared" ca="1" si="5"/>
        <v>1</v>
      </c>
      <c r="V98">
        <f t="shared" ca="1" si="6"/>
        <v>0.92</v>
      </c>
    </row>
    <row r="99" spans="1:22" x14ac:dyDescent="0.2">
      <c r="A99" t="s">
        <v>11</v>
      </c>
      <c r="B99" t="s">
        <v>18582</v>
      </c>
      <c r="C99" t="s">
        <v>6909</v>
      </c>
      <c r="D99" t="s">
        <v>223</v>
      </c>
      <c r="E99" t="s">
        <v>18583</v>
      </c>
      <c r="F99" t="s">
        <v>18584</v>
      </c>
      <c r="G99">
        <v>0.88336000000000003</v>
      </c>
      <c r="H99">
        <v>0.88344</v>
      </c>
      <c r="I99">
        <v>8</v>
      </c>
      <c r="J99">
        <v>7.36</v>
      </c>
      <c r="K99" t="s">
        <v>17</v>
      </c>
      <c r="L99">
        <f t="shared" si="7"/>
        <v>44352.790000000045</v>
      </c>
      <c r="S99" t="str">
        <f ca="1"/>
        <v>2025-06-04 16:48:14</v>
      </c>
      <c r="T99">
        <f t="shared" ca="1" si="4"/>
        <v>2</v>
      </c>
      <c r="U99">
        <f t="shared" ca="1" si="5"/>
        <v>3</v>
      </c>
      <c r="V99">
        <f t="shared" ca="1" si="6"/>
        <v>2.7600000000000002</v>
      </c>
    </row>
    <row r="100" spans="1:22" x14ac:dyDescent="0.2">
      <c r="A100" t="s">
        <v>11</v>
      </c>
      <c r="B100" t="s">
        <v>18585</v>
      </c>
      <c r="C100" t="s">
        <v>266</v>
      </c>
      <c r="D100" t="s">
        <v>223</v>
      </c>
      <c r="E100" t="s">
        <v>18586</v>
      </c>
      <c r="F100" t="s">
        <v>18584</v>
      </c>
      <c r="G100">
        <v>0.88373999999999997</v>
      </c>
      <c r="H100">
        <v>0.88344</v>
      </c>
      <c r="I100">
        <v>1</v>
      </c>
      <c r="J100">
        <v>-1</v>
      </c>
      <c r="K100" t="s">
        <v>17</v>
      </c>
      <c r="L100">
        <f t="shared" si="7"/>
        <v>44345.430000000044</v>
      </c>
      <c r="S100" t="str">
        <f ca="1"/>
        <v>2025-06-04 16:47:04</v>
      </c>
      <c r="T100">
        <f t="shared" ca="1" si="4"/>
        <v>3</v>
      </c>
      <c r="U100">
        <f t="shared" ca="1" si="5"/>
        <v>7</v>
      </c>
      <c r="V100">
        <f t="shared" ca="1" si="6"/>
        <v>6.44</v>
      </c>
    </row>
    <row r="101" spans="1:22" x14ac:dyDescent="0.2">
      <c r="A101" t="s">
        <v>11</v>
      </c>
      <c r="B101" t="s">
        <v>18587</v>
      </c>
      <c r="C101" t="s">
        <v>4680</v>
      </c>
      <c r="D101" t="s">
        <v>223</v>
      </c>
      <c r="E101" t="s">
        <v>18588</v>
      </c>
      <c r="F101" t="s">
        <v>18584</v>
      </c>
      <c r="G101">
        <v>0.88363000000000003</v>
      </c>
      <c r="H101">
        <v>0.88344</v>
      </c>
      <c r="I101">
        <v>4</v>
      </c>
      <c r="J101">
        <v>-4</v>
      </c>
      <c r="K101" t="s">
        <v>17</v>
      </c>
      <c r="L101">
        <f t="shared" si="7"/>
        <v>44346.430000000044</v>
      </c>
      <c r="S101" t="str">
        <f ca="1"/>
        <v>2025-06-04 16:45:53</v>
      </c>
      <c r="T101">
        <f t="shared" ca="1" si="4"/>
        <v>2</v>
      </c>
      <c r="U101">
        <f t="shared" ca="1" si="5"/>
        <v>3</v>
      </c>
      <c r="V101">
        <f t="shared" ca="1" si="6"/>
        <v>0.84000000000000008</v>
      </c>
    </row>
    <row r="102" spans="1:22" x14ac:dyDescent="0.2">
      <c r="A102" t="s">
        <v>11</v>
      </c>
      <c r="B102" t="s">
        <v>18589</v>
      </c>
      <c r="C102" t="s">
        <v>786</v>
      </c>
      <c r="D102" t="s">
        <v>223</v>
      </c>
      <c r="E102" t="s">
        <v>18590</v>
      </c>
      <c r="F102" t="s">
        <v>18584</v>
      </c>
      <c r="G102">
        <v>0.88376999999999994</v>
      </c>
      <c r="H102">
        <v>0.88344</v>
      </c>
      <c r="I102">
        <v>2</v>
      </c>
      <c r="J102">
        <v>-2</v>
      </c>
      <c r="K102" t="s">
        <v>17</v>
      </c>
      <c r="L102">
        <f t="shared" si="7"/>
        <v>44350.430000000044</v>
      </c>
      <c r="S102" t="str">
        <f ca="1"/>
        <v>2025-06-04 16:44:43</v>
      </c>
      <c r="T102">
        <f t="shared" ca="1" si="4"/>
        <v>1</v>
      </c>
      <c r="U102">
        <f t="shared" ca="1" si="5"/>
        <v>1</v>
      </c>
      <c r="V102">
        <f t="shared" ca="1" si="6"/>
        <v>0.92</v>
      </c>
    </row>
    <row r="103" spans="1:22" x14ac:dyDescent="0.2">
      <c r="A103" t="s">
        <v>11</v>
      </c>
      <c r="B103" t="s">
        <v>18591</v>
      </c>
      <c r="C103" t="s">
        <v>266</v>
      </c>
      <c r="D103" t="s">
        <v>223</v>
      </c>
      <c r="E103" t="s">
        <v>18592</v>
      </c>
      <c r="F103" t="s">
        <v>18593</v>
      </c>
      <c r="G103">
        <v>0.88363000000000003</v>
      </c>
      <c r="H103">
        <v>0.88373000000000002</v>
      </c>
      <c r="I103">
        <v>1</v>
      </c>
      <c r="J103">
        <v>0.92</v>
      </c>
      <c r="K103" t="s">
        <v>17</v>
      </c>
      <c r="L103">
        <f t="shared" si="7"/>
        <v>44352.430000000044</v>
      </c>
      <c r="S103" t="str">
        <f ca="1"/>
        <v>2025-06-04 16:43:33</v>
      </c>
      <c r="T103">
        <f t="shared" ca="1" si="4"/>
        <v>4</v>
      </c>
      <c r="U103">
        <f t="shared" ca="1" si="5"/>
        <v>15</v>
      </c>
      <c r="V103">
        <f t="shared" ca="1" si="6"/>
        <v>-15</v>
      </c>
    </row>
    <row r="104" spans="1:22" x14ac:dyDescent="0.2">
      <c r="A104" t="s">
        <v>11</v>
      </c>
      <c r="B104" t="s">
        <v>18594</v>
      </c>
      <c r="C104" t="s">
        <v>266</v>
      </c>
      <c r="D104" t="s">
        <v>223</v>
      </c>
      <c r="E104" t="s">
        <v>18595</v>
      </c>
      <c r="F104" t="s">
        <v>18596</v>
      </c>
      <c r="G104">
        <v>0.88385000000000002</v>
      </c>
      <c r="H104">
        <v>0.88366999999999996</v>
      </c>
      <c r="I104">
        <v>1</v>
      </c>
      <c r="J104">
        <v>-1</v>
      </c>
      <c r="K104" t="s">
        <v>17</v>
      </c>
      <c r="L104">
        <f t="shared" si="7"/>
        <v>44351.510000000046</v>
      </c>
      <c r="S104" t="str">
        <f ca="1"/>
        <v>2025-06-04 16:42:23</v>
      </c>
      <c r="T104">
        <f t="shared" ca="1" si="4"/>
        <v>2</v>
      </c>
      <c r="U104">
        <f t="shared" ca="1" si="5"/>
        <v>3</v>
      </c>
      <c r="V104">
        <f t="shared" ca="1" si="6"/>
        <v>2.7600000000000002</v>
      </c>
    </row>
    <row r="105" spans="1:22" x14ac:dyDescent="0.2">
      <c r="A105" t="s">
        <v>11</v>
      </c>
      <c r="B105" t="s">
        <v>18597</v>
      </c>
      <c r="C105" t="s">
        <v>6909</v>
      </c>
      <c r="D105" t="s">
        <v>223</v>
      </c>
      <c r="E105" t="s">
        <v>18598</v>
      </c>
      <c r="F105" t="s">
        <v>18596</v>
      </c>
      <c r="G105">
        <v>0.88382000000000005</v>
      </c>
      <c r="H105">
        <v>0.88366999999999996</v>
      </c>
      <c r="I105">
        <v>2</v>
      </c>
      <c r="J105">
        <v>-2</v>
      </c>
      <c r="K105" t="s">
        <v>17</v>
      </c>
      <c r="L105">
        <f t="shared" si="7"/>
        <v>44352.510000000046</v>
      </c>
      <c r="S105" t="str">
        <f ca="1"/>
        <v>2025-06-04 16:41:12</v>
      </c>
      <c r="T105">
        <f t="shared" ca="1" si="4"/>
        <v>1</v>
      </c>
      <c r="U105">
        <f t="shared" ca="1" si="5"/>
        <v>1</v>
      </c>
      <c r="V105">
        <f t="shared" ca="1" si="6"/>
        <v>0.92</v>
      </c>
    </row>
    <row r="106" spans="1:22" x14ac:dyDescent="0.2">
      <c r="A106" t="s">
        <v>11</v>
      </c>
      <c r="B106" t="s">
        <v>18599</v>
      </c>
      <c r="C106" t="s">
        <v>4680</v>
      </c>
      <c r="D106" t="s">
        <v>223</v>
      </c>
      <c r="E106" t="s">
        <v>18600</v>
      </c>
      <c r="F106" t="s">
        <v>18601</v>
      </c>
      <c r="G106">
        <v>0.88327999999999995</v>
      </c>
      <c r="H106">
        <v>0.88378999999999996</v>
      </c>
      <c r="I106">
        <v>2</v>
      </c>
      <c r="J106">
        <v>1.84</v>
      </c>
      <c r="K106" t="s">
        <v>17</v>
      </c>
      <c r="L106">
        <f t="shared" si="7"/>
        <v>44354.510000000046</v>
      </c>
      <c r="S106" t="str">
        <f ca="1"/>
        <v>2025-06-04 16:40:02</v>
      </c>
      <c r="T106">
        <f t="shared" ca="1" si="4"/>
        <v>1</v>
      </c>
      <c r="U106">
        <f t="shared" ca="1" si="5"/>
        <v>1</v>
      </c>
      <c r="V106">
        <f t="shared" ca="1" si="6"/>
        <v>0.92</v>
      </c>
    </row>
    <row r="107" spans="1:22" x14ac:dyDescent="0.2">
      <c r="A107" t="s">
        <v>11</v>
      </c>
      <c r="B107" t="s">
        <v>18602</v>
      </c>
      <c r="C107" t="s">
        <v>5765</v>
      </c>
      <c r="D107" t="s">
        <v>223</v>
      </c>
      <c r="E107" t="s">
        <v>18603</v>
      </c>
      <c r="F107" t="s">
        <v>18601</v>
      </c>
      <c r="G107">
        <v>0.88339000000000001</v>
      </c>
      <c r="H107">
        <v>0.88378999999999996</v>
      </c>
      <c r="I107">
        <v>1</v>
      </c>
      <c r="J107">
        <v>0.92</v>
      </c>
      <c r="K107" t="s">
        <v>17</v>
      </c>
      <c r="L107">
        <f t="shared" si="7"/>
        <v>44352.670000000049</v>
      </c>
      <c r="S107" t="str">
        <f ca="1"/>
        <v>2025-06-04 16:38:52</v>
      </c>
      <c r="T107">
        <f t="shared" ca="1" si="4"/>
        <v>1</v>
      </c>
      <c r="U107">
        <f t="shared" ca="1" si="5"/>
        <v>1</v>
      </c>
      <c r="V107">
        <f t="shared" ca="1" si="6"/>
        <v>0.92</v>
      </c>
    </row>
    <row r="108" spans="1:22" x14ac:dyDescent="0.2">
      <c r="A108" t="s">
        <v>11</v>
      </c>
      <c r="B108" t="s">
        <v>18604</v>
      </c>
      <c r="C108" t="s">
        <v>266</v>
      </c>
      <c r="D108" t="s">
        <v>223</v>
      </c>
      <c r="E108" t="s">
        <v>18605</v>
      </c>
      <c r="F108" t="s">
        <v>18606</v>
      </c>
      <c r="G108">
        <v>0.88166999999999995</v>
      </c>
      <c r="H108">
        <v>0.88312000000000002</v>
      </c>
      <c r="I108">
        <v>1</v>
      </c>
      <c r="J108">
        <v>0.92</v>
      </c>
      <c r="K108" t="s">
        <v>17</v>
      </c>
      <c r="L108">
        <f t="shared" si="7"/>
        <v>44351.750000000051</v>
      </c>
      <c r="S108" t="str">
        <f ca="1"/>
        <v>2025-06-04 16:37:41</v>
      </c>
      <c r="T108">
        <f t="shared" ca="1" si="4"/>
        <v>1</v>
      </c>
      <c r="U108">
        <f t="shared" ca="1" si="5"/>
        <v>1</v>
      </c>
      <c r="V108">
        <f t="shared" ca="1" si="6"/>
        <v>0.92</v>
      </c>
    </row>
    <row r="109" spans="1:22" x14ac:dyDescent="0.2">
      <c r="A109" t="s">
        <v>11</v>
      </c>
      <c r="B109" t="s">
        <v>18607</v>
      </c>
      <c r="C109" t="s">
        <v>786</v>
      </c>
      <c r="D109" t="s">
        <v>223</v>
      </c>
      <c r="E109" t="s">
        <v>18608</v>
      </c>
      <c r="F109" t="s">
        <v>18609</v>
      </c>
      <c r="G109">
        <v>0.88116000000000005</v>
      </c>
      <c r="H109">
        <v>0.88171999999999995</v>
      </c>
      <c r="I109">
        <v>2</v>
      </c>
      <c r="J109">
        <v>1.84</v>
      </c>
      <c r="K109" t="s">
        <v>17</v>
      </c>
      <c r="L109">
        <f t="shared" si="7"/>
        <v>44350.830000000053</v>
      </c>
      <c r="S109" t="str">
        <f ca="1"/>
        <v>2025-06-04 16:36:31</v>
      </c>
      <c r="T109">
        <f t="shared" ca="1" si="4"/>
        <v>2</v>
      </c>
      <c r="U109">
        <f t="shared" ca="1" si="5"/>
        <v>3</v>
      </c>
      <c r="V109">
        <f t="shared" ca="1" si="6"/>
        <v>0.84000000000000008</v>
      </c>
    </row>
    <row r="110" spans="1:22" x14ac:dyDescent="0.2">
      <c r="A110" t="s">
        <v>11</v>
      </c>
      <c r="B110" t="s">
        <v>18610</v>
      </c>
      <c r="C110" t="s">
        <v>266</v>
      </c>
      <c r="D110" t="s">
        <v>223</v>
      </c>
      <c r="E110" t="s">
        <v>18611</v>
      </c>
      <c r="F110" t="s">
        <v>18609</v>
      </c>
      <c r="G110">
        <v>0.88132999999999995</v>
      </c>
      <c r="H110">
        <v>0.88171999999999995</v>
      </c>
      <c r="I110">
        <v>1</v>
      </c>
      <c r="J110">
        <v>0.92</v>
      </c>
      <c r="K110" t="s">
        <v>17</v>
      </c>
      <c r="L110">
        <f t="shared" si="7"/>
        <v>44348.990000000056</v>
      </c>
      <c r="S110" t="str">
        <f ca="1"/>
        <v>2025-06-04 16:35:21</v>
      </c>
      <c r="T110">
        <f t="shared" ca="1" si="4"/>
        <v>4</v>
      </c>
      <c r="U110">
        <f t="shared" ca="1" si="5"/>
        <v>15</v>
      </c>
      <c r="V110">
        <f t="shared" ca="1" si="6"/>
        <v>-15</v>
      </c>
    </row>
    <row r="111" spans="1:22" x14ac:dyDescent="0.2">
      <c r="A111" t="s">
        <v>11</v>
      </c>
      <c r="B111" t="s">
        <v>18612</v>
      </c>
      <c r="C111" t="s">
        <v>4680</v>
      </c>
      <c r="D111" t="s">
        <v>223</v>
      </c>
      <c r="E111" t="s">
        <v>18613</v>
      </c>
      <c r="F111" t="s">
        <v>18614</v>
      </c>
      <c r="G111">
        <v>0.88034999999999997</v>
      </c>
      <c r="H111">
        <v>0.88124000000000002</v>
      </c>
      <c r="I111">
        <v>2</v>
      </c>
      <c r="J111">
        <v>1.84</v>
      </c>
      <c r="K111" t="s">
        <v>17</v>
      </c>
      <c r="L111">
        <f t="shared" si="7"/>
        <v>44348.070000000058</v>
      </c>
      <c r="S111" t="str">
        <f ca="1"/>
        <v>2025-06-04 16:34:10</v>
      </c>
      <c r="T111">
        <f t="shared" ca="1" si="4"/>
        <v>1</v>
      </c>
      <c r="U111">
        <f t="shared" ca="1" si="5"/>
        <v>1</v>
      </c>
      <c r="V111">
        <f t="shared" ca="1" si="6"/>
        <v>0.92</v>
      </c>
    </row>
    <row r="112" spans="1:22" x14ac:dyDescent="0.2">
      <c r="A112" t="s">
        <v>11</v>
      </c>
      <c r="B112" t="s">
        <v>18615</v>
      </c>
      <c r="C112" t="s">
        <v>4565</v>
      </c>
      <c r="D112" t="s">
        <v>223</v>
      </c>
      <c r="E112" t="s">
        <v>18616</v>
      </c>
      <c r="F112" t="s">
        <v>18614</v>
      </c>
      <c r="G112">
        <v>0.88004000000000004</v>
      </c>
      <c r="H112">
        <v>0.88124000000000002</v>
      </c>
      <c r="I112">
        <v>4</v>
      </c>
      <c r="J112">
        <v>3.68</v>
      </c>
      <c r="K112" t="s">
        <v>17</v>
      </c>
      <c r="L112">
        <f t="shared" si="7"/>
        <v>44346.230000000061</v>
      </c>
      <c r="S112" t="str">
        <f ca="1"/>
        <v>2025-06-04 16:33:00</v>
      </c>
      <c r="T112">
        <f t="shared" ca="1" si="4"/>
        <v>5</v>
      </c>
      <c r="U112">
        <f t="shared" ca="1" si="5"/>
        <v>31</v>
      </c>
      <c r="V112">
        <f t="shared" ca="1" si="6"/>
        <v>-0.27999999999999936</v>
      </c>
    </row>
    <row r="113" spans="1:22" x14ac:dyDescent="0.2">
      <c r="A113" t="s">
        <v>11</v>
      </c>
      <c r="B113" t="s">
        <v>18617</v>
      </c>
      <c r="C113" t="s">
        <v>266</v>
      </c>
      <c r="D113" t="s">
        <v>223</v>
      </c>
      <c r="E113" t="s">
        <v>18618</v>
      </c>
      <c r="F113" t="s">
        <v>18614</v>
      </c>
      <c r="G113">
        <v>0.88048999999999999</v>
      </c>
      <c r="H113">
        <v>0.88124000000000002</v>
      </c>
      <c r="I113">
        <v>1</v>
      </c>
      <c r="J113">
        <v>0.92</v>
      </c>
      <c r="K113" t="s">
        <v>17</v>
      </c>
      <c r="L113">
        <f t="shared" si="7"/>
        <v>44342.550000000061</v>
      </c>
      <c r="S113" t="str">
        <f ca="1"/>
        <v>2025-06-04 16:31:50</v>
      </c>
      <c r="T113">
        <f t="shared" ca="1" si="4"/>
        <v>1</v>
      </c>
      <c r="U113">
        <f t="shared" ca="1" si="5"/>
        <v>1</v>
      </c>
      <c r="V113">
        <f t="shared" ca="1" si="6"/>
        <v>0.92</v>
      </c>
    </row>
    <row r="114" spans="1:22" x14ac:dyDescent="0.2">
      <c r="A114" t="s">
        <v>11</v>
      </c>
      <c r="B114" t="s">
        <v>18619</v>
      </c>
      <c r="C114" t="s">
        <v>266</v>
      </c>
      <c r="D114" t="s">
        <v>223</v>
      </c>
      <c r="E114" t="s">
        <v>18620</v>
      </c>
      <c r="F114" t="s">
        <v>18621</v>
      </c>
      <c r="G114">
        <v>0.87932999999999995</v>
      </c>
      <c r="H114">
        <v>0.88078000000000001</v>
      </c>
      <c r="I114">
        <v>1</v>
      </c>
      <c r="J114">
        <v>0.92</v>
      </c>
      <c r="K114" t="s">
        <v>17</v>
      </c>
      <c r="L114">
        <f t="shared" si="7"/>
        <v>44341.630000000063</v>
      </c>
      <c r="S114" t="str">
        <f ca="1"/>
        <v>2025-06-04 16:30:40</v>
      </c>
      <c r="T114">
        <f t="shared" ca="1" si="4"/>
        <v>1</v>
      </c>
      <c r="U114">
        <f t="shared" ca="1" si="5"/>
        <v>1</v>
      </c>
      <c r="V114">
        <f t="shared" ca="1" si="6"/>
        <v>0.92</v>
      </c>
    </row>
    <row r="115" spans="1:22" x14ac:dyDescent="0.2">
      <c r="A115" t="s">
        <v>11</v>
      </c>
      <c r="B115" t="s">
        <v>18622</v>
      </c>
      <c r="C115" t="s">
        <v>786</v>
      </c>
      <c r="D115" t="s">
        <v>223</v>
      </c>
      <c r="E115" t="s">
        <v>18623</v>
      </c>
      <c r="F115" t="s">
        <v>18624</v>
      </c>
      <c r="G115">
        <v>0.87888999999999995</v>
      </c>
      <c r="H115">
        <v>0.87934000000000001</v>
      </c>
      <c r="I115">
        <v>2</v>
      </c>
      <c r="J115">
        <v>1.84</v>
      </c>
      <c r="K115" t="s">
        <v>17</v>
      </c>
      <c r="L115">
        <f t="shared" si="7"/>
        <v>44340.710000000065</v>
      </c>
      <c r="S115" t="str">
        <f ca="1"/>
        <v>2025-06-04 16:29:30</v>
      </c>
      <c r="T115">
        <f t="shared" ca="1" si="4"/>
        <v>2</v>
      </c>
      <c r="U115">
        <f t="shared" ca="1" si="5"/>
        <v>3</v>
      </c>
      <c r="V115">
        <f t="shared" ca="1" si="6"/>
        <v>2.7600000000000002</v>
      </c>
    </row>
    <row r="116" spans="1:22" x14ac:dyDescent="0.2">
      <c r="A116" t="s">
        <v>11</v>
      </c>
      <c r="B116" t="s">
        <v>18625</v>
      </c>
      <c r="C116" t="s">
        <v>4680</v>
      </c>
      <c r="D116" t="s">
        <v>223</v>
      </c>
      <c r="E116" t="s">
        <v>18626</v>
      </c>
      <c r="F116" t="s">
        <v>18624</v>
      </c>
      <c r="G116">
        <v>0.87883999999999995</v>
      </c>
      <c r="H116">
        <v>0.87934000000000001</v>
      </c>
      <c r="I116">
        <v>4</v>
      </c>
      <c r="J116">
        <v>3.68</v>
      </c>
      <c r="K116" t="s">
        <v>17</v>
      </c>
      <c r="L116">
        <f t="shared" si="7"/>
        <v>44338.870000000068</v>
      </c>
      <c r="S116" t="str">
        <f ca="1"/>
        <v>2025-06-04 16:28:19</v>
      </c>
      <c r="T116">
        <f t="shared" ca="1" si="4"/>
        <v>1</v>
      </c>
      <c r="U116">
        <f t="shared" ca="1" si="5"/>
        <v>1</v>
      </c>
      <c r="V116">
        <f t="shared" ca="1" si="6"/>
        <v>0.92</v>
      </c>
    </row>
    <row r="117" spans="1:22" x14ac:dyDescent="0.2">
      <c r="A117" t="s">
        <v>11</v>
      </c>
      <c r="B117" t="s">
        <v>18627</v>
      </c>
      <c r="C117" t="s">
        <v>5765</v>
      </c>
      <c r="D117" t="s">
        <v>223</v>
      </c>
      <c r="E117" t="s">
        <v>18628</v>
      </c>
      <c r="F117" t="s">
        <v>18624</v>
      </c>
      <c r="G117">
        <v>0.87963000000000002</v>
      </c>
      <c r="H117">
        <v>0.87934000000000001</v>
      </c>
      <c r="I117">
        <v>1</v>
      </c>
      <c r="J117">
        <v>-1</v>
      </c>
      <c r="K117" t="s">
        <v>17</v>
      </c>
      <c r="L117">
        <f t="shared" si="7"/>
        <v>44335.190000000068</v>
      </c>
      <c r="S117" t="str">
        <f ca="1"/>
        <v>2025-06-04 16:27:09</v>
      </c>
      <c r="T117">
        <f t="shared" ca="1" si="4"/>
        <v>3</v>
      </c>
      <c r="U117">
        <f t="shared" ca="1" si="5"/>
        <v>7</v>
      </c>
      <c r="V117">
        <f t="shared" ca="1" si="6"/>
        <v>6.44</v>
      </c>
    </row>
    <row r="118" spans="1:22" x14ac:dyDescent="0.2">
      <c r="A118" t="s">
        <v>11</v>
      </c>
      <c r="B118" t="s">
        <v>18629</v>
      </c>
      <c r="C118" t="s">
        <v>266</v>
      </c>
      <c r="D118" t="s">
        <v>223</v>
      </c>
      <c r="E118" t="s">
        <v>18630</v>
      </c>
      <c r="F118" t="s">
        <v>18631</v>
      </c>
      <c r="G118">
        <v>0.87887000000000004</v>
      </c>
      <c r="H118">
        <v>0.87953999999999999</v>
      </c>
      <c r="I118">
        <v>1</v>
      </c>
      <c r="J118">
        <v>0.92</v>
      </c>
      <c r="K118" t="s">
        <v>17</v>
      </c>
      <c r="L118">
        <f t="shared" si="7"/>
        <v>44336.190000000068</v>
      </c>
      <c r="S118" t="str">
        <f ca="1"/>
        <v>2025-06-04 16:25:59</v>
      </c>
      <c r="T118">
        <f t="shared" ca="1" si="4"/>
        <v>4</v>
      </c>
      <c r="U118">
        <f t="shared" ca="1" si="5"/>
        <v>15</v>
      </c>
      <c r="V118">
        <f t="shared" ca="1" si="6"/>
        <v>0.36000000000000032</v>
      </c>
    </row>
    <row r="119" spans="1:22" x14ac:dyDescent="0.2">
      <c r="A119" t="s">
        <v>11</v>
      </c>
      <c r="B119" t="s">
        <v>18632</v>
      </c>
      <c r="C119" t="s">
        <v>786</v>
      </c>
      <c r="D119" t="s">
        <v>223</v>
      </c>
      <c r="E119" t="s">
        <v>18633</v>
      </c>
      <c r="F119" t="s">
        <v>18631</v>
      </c>
      <c r="G119">
        <v>0.87873999999999997</v>
      </c>
      <c r="H119">
        <v>0.87953999999999999</v>
      </c>
      <c r="I119">
        <v>2</v>
      </c>
      <c r="J119">
        <v>1.84</v>
      </c>
      <c r="K119" t="s">
        <v>17</v>
      </c>
      <c r="L119">
        <f t="shared" si="7"/>
        <v>44335.27000000007</v>
      </c>
      <c r="S119" t="str">
        <f ca="1"/>
        <v>2025-06-04 16:24:48</v>
      </c>
      <c r="T119">
        <f t="shared" ca="1" si="4"/>
        <v>1</v>
      </c>
      <c r="U119">
        <f t="shared" ca="1" si="5"/>
        <v>1</v>
      </c>
      <c r="V119">
        <f t="shared" ca="1" si="6"/>
        <v>-1</v>
      </c>
    </row>
    <row r="120" spans="1:22" x14ac:dyDescent="0.2">
      <c r="A120" t="s">
        <v>11</v>
      </c>
      <c r="B120" t="s">
        <v>18634</v>
      </c>
      <c r="C120" t="s">
        <v>4565</v>
      </c>
      <c r="D120" t="s">
        <v>223</v>
      </c>
      <c r="E120" t="s">
        <v>18635</v>
      </c>
      <c r="F120" t="s">
        <v>18636</v>
      </c>
      <c r="G120">
        <v>0.87871999999999995</v>
      </c>
      <c r="H120">
        <v>0.87888999999999995</v>
      </c>
      <c r="I120">
        <v>4</v>
      </c>
      <c r="J120">
        <v>3.68</v>
      </c>
      <c r="K120" t="s">
        <v>17</v>
      </c>
      <c r="L120">
        <f t="shared" si="7"/>
        <v>44333.430000000073</v>
      </c>
      <c r="S120" t="str">
        <f ca="1"/>
        <v>2025-06-04 16:23:07</v>
      </c>
      <c r="T120">
        <f t="shared" ca="1" si="4"/>
        <v>5</v>
      </c>
      <c r="U120">
        <f t="shared" ca="1" si="5"/>
        <v>31</v>
      </c>
      <c r="V120">
        <f t="shared" ca="1" si="6"/>
        <v>-31</v>
      </c>
    </row>
    <row r="121" spans="1:22" x14ac:dyDescent="0.2">
      <c r="A121" t="s">
        <v>11</v>
      </c>
      <c r="B121" t="s">
        <v>18637</v>
      </c>
      <c r="C121" t="s">
        <v>266</v>
      </c>
      <c r="D121" t="s">
        <v>223</v>
      </c>
      <c r="E121" t="s">
        <v>18638</v>
      </c>
      <c r="F121" t="s">
        <v>18636</v>
      </c>
      <c r="G121">
        <v>0.87888999999999995</v>
      </c>
      <c r="H121">
        <v>0.87888999999999995</v>
      </c>
      <c r="I121">
        <v>1</v>
      </c>
      <c r="J121">
        <v>0</v>
      </c>
      <c r="K121" t="s">
        <v>17</v>
      </c>
      <c r="L121">
        <f t="shared" si="7"/>
        <v>44329.750000000073</v>
      </c>
      <c r="S121" t="str">
        <f ca="1"/>
        <v>2025-06-04 16:21:57</v>
      </c>
      <c r="T121">
        <f t="shared" ca="1" si="4"/>
        <v>5</v>
      </c>
      <c r="U121">
        <f t="shared" ca="1" si="5"/>
        <v>31</v>
      </c>
      <c r="V121">
        <f t="shared" ca="1" si="6"/>
        <v>-31</v>
      </c>
    </row>
    <row r="122" spans="1:22" x14ac:dyDescent="0.2">
      <c r="A122" t="s">
        <v>11</v>
      </c>
      <c r="B122" t="s">
        <v>18639</v>
      </c>
      <c r="C122" t="s">
        <v>4680</v>
      </c>
      <c r="D122" t="s">
        <v>223</v>
      </c>
      <c r="E122" t="s">
        <v>18640</v>
      </c>
      <c r="F122" t="s">
        <v>18636</v>
      </c>
      <c r="G122">
        <v>0.87858999999999998</v>
      </c>
      <c r="H122">
        <v>0.87888999999999995</v>
      </c>
      <c r="I122">
        <v>2</v>
      </c>
      <c r="J122">
        <v>1.84</v>
      </c>
      <c r="K122" t="s">
        <v>17</v>
      </c>
      <c r="L122">
        <f t="shared" si="7"/>
        <v>44329.750000000073</v>
      </c>
      <c r="S122" t="str">
        <f ca="1"/>
        <v>2025-06-04 16:20:36</v>
      </c>
      <c r="T122">
        <f t="shared" ca="1" si="4"/>
        <v>1</v>
      </c>
      <c r="U122">
        <f t="shared" ca="1" si="5"/>
        <v>1</v>
      </c>
      <c r="V122">
        <f t="shared" ca="1" si="6"/>
        <v>0.92</v>
      </c>
    </row>
    <row r="123" spans="1:22" x14ac:dyDescent="0.2">
      <c r="A123" t="s">
        <v>11</v>
      </c>
      <c r="B123" t="s">
        <v>18641</v>
      </c>
      <c r="C123" t="s">
        <v>222</v>
      </c>
      <c r="D123" t="s">
        <v>223</v>
      </c>
      <c r="E123" t="s">
        <v>18642</v>
      </c>
      <c r="F123" t="s">
        <v>18636</v>
      </c>
      <c r="G123">
        <v>0.87851999999999997</v>
      </c>
      <c r="H123">
        <v>0.87888999999999995</v>
      </c>
      <c r="I123">
        <v>8</v>
      </c>
      <c r="J123">
        <v>7.36</v>
      </c>
      <c r="K123" t="s">
        <v>17</v>
      </c>
      <c r="L123">
        <f t="shared" si="7"/>
        <v>44327.910000000076</v>
      </c>
      <c r="S123" t="str">
        <f ca="1"/>
        <v>2025-06-04 16:19:26</v>
      </c>
      <c r="T123">
        <f t="shared" ca="1" si="4"/>
        <v>3</v>
      </c>
      <c r="U123">
        <f t="shared" ca="1" si="5"/>
        <v>7</v>
      </c>
      <c r="V123">
        <f t="shared" ca="1" si="6"/>
        <v>6.44</v>
      </c>
    </row>
    <row r="124" spans="1:22" x14ac:dyDescent="0.2">
      <c r="A124" t="s">
        <v>11</v>
      </c>
      <c r="B124" t="s">
        <v>18643</v>
      </c>
      <c r="C124" t="s">
        <v>266</v>
      </c>
      <c r="D124" t="s">
        <v>223</v>
      </c>
      <c r="E124" t="s">
        <v>18644</v>
      </c>
      <c r="F124" t="s">
        <v>18645</v>
      </c>
      <c r="G124">
        <v>0.87751999999999997</v>
      </c>
      <c r="H124">
        <v>0.87883</v>
      </c>
      <c r="I124">
        <v>1</v>
      </c>
      <c r="J124">
        <v>0.92</v>
      </c>
      <c r="K124" t="s">
        <v>17</v>
      </c>
      <c r="L124">
        <f t="shared" si="7"/>
        <v>44320.550000000076</v>
      </c>
      <c r="S124" t="str">
        <f ca="1"/>
        <v>2025-06-04 16:18:16</v>
      </c>
      <c r="T124">
        <f t="shared" ca="1" si="4"/>
        <v>3</v>
      </c>
      <c r="U124">
        <f t="shared" ca="1" si="5"/>
        <v>7</v>
      </c>
      <c r="V124">
        <f t="shared" ca="1" si="6"/>
        <v>0.68000000000000016</v>
      </c>
    </row>
    <row r="125" spans="1:22" x14ac:dyDescent="0.2">
      <c r="A125" t="s">
        <v>11</v>
      </c>
      <c r="B125" t="s">
        <v>18646</v>
      </c>
      <c r="C125" t="s">
        <v>266</v>
      </c>
      <c r="D125" t="s">
        <v>223</v>
      </c>
      <c r="E125" t="s">
        <v>18647</v>
      </c>
      <c r="F125" t="s">
        <v>18648</v>
      </c>
      <c r="G125">
        <v>0.87688999999999995</v>
      </c>
      <c r="H125">
        <v>0.87746000000000002</v>
      </c>
      <c r="I125">
        <v>1</v>
      </c>
      <c r="J125">
        <v>0.92</v>
      </c>
      <c r="K125" t="s">
        <v>17</v>
      </c>
      <c r="L125">
        <f t="shared" si="7"/>
        <v>44319.630000000077</v>
      </c>
      <c r="S125" t="str">
        <f ca="1"/>
        <v>2025-06-04 16:17:06</v>
      </c>
      <c r="T125">
        <f t="shared" ca="1" si="4"/>
        <v>4</v>
      </c>
      <c r="U125">
        <f t="shared" ca="1" si="5"/>
        <v>15</v>
      </c>
      <c r="V125">
        <f t="shared" ca="1" si="6"/>
        <v>0.36000000000000032</v>
      </c>
    </row>
    <row r="126" spans="1:22" x14ac:dyDescent="0.2">
      <c r="A126" t="s">
        <v>11</v>
      </c>
      <c r="B126" t="s">
        <v>18649</v>
      </c>
      <c r="C126" t="s">
        <v>4680</v>
      </c>
      <c r="D126" t="s">
        <v>223</v>
      </c>
      <c r="E126" t="s">
        <v>18650</v>
      </c>
      <c r="F126" t="s">
        <v>18651</v>
      </c>
      <c r="G126">
        <v>0.87744</v>
      </c>
      <c r="H126">
        <v>0.87712999999999997</v>
      </c>
      <c r="I126">
        <v>4</v>
      </c>
      <c r="J126">
        <v>-4</v>
      </c>
      <c r="K126" t="s">
        <v>17</v>
      </c>
      <c r="L126">
        <f t="shared" si="7"/>
        <v>44318.710000000079</v>
      </c>
      <c r="S126" t="str">
        <f ca="1"/>
        <v>2025-06-04 16:15:55</v>
      </c>
      <c r="T126">
        <f t="shared" ca="1" si="4"/>
        <v>1</v>
      </c>
      <c r="U126">
        <f t="shared" ca="1" si="5"/>
        <v>1</v>
      </c>
      <c r="V126">
        <f t="shared" ca="1" si="6"/>
        <v>0.92</v>
      </c>
    </row>
    <row r="127" spans="1:22" x14ac:dyDescent="0.2">
      <c r="A127" t="s">
        <v>11</v>
      </c>
      <c r="B127" t="s">
        <v>18652</v>
      </c>
      <c r="C127" t="s">
        <v>786</v>
      </c>
      <c r="D127" t="s">
        <v>223</v>
      </c>
      <c r="E127" t="s">
        <v>18653</v>
      </c>
      <c r="F127" t="s">
        <v>18651</v>
      </c>
      <c r="G127">
        <v>0.87744</v>
      </c>
      <c r="H127">
        <v>0.87712999999999997</v>
      </c>
      <c r="I127">
        <v>2</v>
      </c>
      <c r="J127">
        <v>-2</v>
      </c>
      <c r="K127" t="s">
        <v>17</v>
      </c>
      <c r="L127">
        <f t="shared" si="7"/>
        <v>44322.710000000079</v>
      </c>
      <c r="S127" t="str">
        <f ca="1"/>
        <v>2025-06-04 16:14:45</v>
      </c>
      <c r="T127">
        <f t="shared" ca="1" si="4"/>
        <v>3</v>
      </c>
      <c r="U127">
        <f t="shared" ca="1" si="5"/>
        <v>7</v>
      </c>
      <c r="V127">
        <f t="shared" ca="1" si="6"/>
        <v>-7</v>
      </c>
    </row>
    <row r="128" spans="1:22" x14ac:dyDescent="0.2">
      <c r="A128" t="s">
        <v>11</v>
      </c>
      <c r="B128" t="s">
        <v>18654</v>
      </c>
      <c r="C128" t="s">
        <v>301</v>
      </c>
      <c r="D128" t="s">
        <v>223</v>
      </c>
      <c r="E128" t="s">
        <v>18655</v>
      </c>
      <c r="F128" t="s">
        <v>18651</v>
      </c>
      <c r="G128">
        <v>0.87731999999999999</v>
      </c>
      <c r="H128">
        <v>0.87712999999999997</v>
      </c>
      <c r="I128">
        <v>8</v>
      </c>
      <c r="J128">
        <v>-8</v>
      </c>
      <c r="K128" t="s">
        <v>17</v>
      </c>
      <c r="L128">
        <f t="shared" si="7"/>
        <v>44324.710000000079</v>
      </c>
      <c r="S128" t="str">
        <f ca="1"/>
        <v>2025-06-04 16:13:35</v>
      </c>
      <c r="T128">
        <f t="shared" ca="1" si="4"/>
        <v>1</v>
      </c>
      <c r="U128">
        <f t="shared" ca="1" si="5"/>
        <v>1</v>
      </c>
      <c r="V128">
        <f t="shared" ca="1" si="6"/>
        <v>0.92</v>
      </c>
    </row>
    <row r="129" spans="1:22" x14ac:dyDescent="0.2">
      <c r="A129" t="s">
        <v>11</v>
      </c>
      <c r="B129" t="s">
        <v>18656</v>
      </c>
      <c r="C129" t="s">
        <v>840</v>
      </c>
      <c r="D129" t="s">
        <v>223</v>
      </c>
      <c r="E129" t="s">
        <v>18657</v>
      </c>
      <c r="F129" t="s">
        <v>18651</v>
      </c>
      <c r="G129">
        <v>0.87726000000000004</v>
      </c>
      <c r="H129">
        <v>0.87712999999999997</v>
      </c>
      <c r="I129">
        <v>16</v>
      </c>
      <c r="J129">
        <v>-16</v>
      </c>
      <c r="K129" t="s">
        <v>17</v>
      </c>
      <c r="L129">
        <f t="shared" si="7"/>
        <v>44332.710000000079</v>
      </c>
      <c r="S129" t="str">
        <f ca="1"/>
        <v>2025-06-04 16:12:25</v>
      </c>
      <c r="T129">
        <f t="shared" ca="1" si="4"/>
        <v>3</v>
      </c>
      <c r="U129">
        <f t="shared" ca="1" si="5"/>
        <v>7</v>
      </c>
      <c r="V129">
        <f t="shared" ca="1" si="6"/>
        <v>6.44</v>
      </c>
    </row>
    <row r="130" spans="1:22" x14ac:dyDescent="0.2">
      <c r="A130" t="s">
        <v>11</v>
      </c>
      <c r="B130" t="s">
        <v>18658</v>
      </c>
      <c r="C130" t="s">
        <v>266</v>
      </c>
      <c r="D130" t="s">
        <v>223</v>
      </c>
      <c r="E130" t="s">
        <v>18659</v>
      </c>
      <c r="F130" t="s">
        <v>18651</v>
      </c>
      <c r="G130">
        <v>0.87741999999999998</v>
      </c>
      <c r="H130">
        <v>0.87712999999999997</v>
      </c>
      <c r="I130">
        <v>1</v>
      </c>
      <c r="J130">
        <v>-1</v>
      </c>
      <c r="K130" t="s">
        <v>17</v>
      </c>
      <c r="L130">
        <f t="shared" si="7"/>
        <v>44348.710000000079</v>
      </c>
      <c r="S130" t="str">
        <f ca="1"/>
        <v>2025-06-04 16:11:15</v>
      </c>
      <c r="T130">
        <f t="shared" ca="1" si="4"/>
        <v>2</v>
      </c>
      <c r="U130">
        <f t="shared" ca="1" si="5"/>
        <v>3</v>
      </c>
      <c r="V130">
        <f t="shared" ca="1" si="6"/>
        <v>2.7600000000000002</v>
      </c>
    </row>
    <row r="131" spans="1:22" x14ac:dyDescent="0.2">
      <c r="A131" t="s">
        <v>11</v>
      </c>
      <c r="B131" t="s">
        <v>18660</v>
      </c>
      <c r="C131" t="s">
        <v>266</v>
      </c>
      <c r="D131" t="s">
        <v>223</v>
      </c>
      <c r="E131" t="s">
        <v>18661</v>
      </c>
      <c r="F131" t="s">
        <v>18662</v>
      </c>
      <c r="G131">
        <v>0.87780999999999998</v>
      </c>
      <c r="H131">
        <v>0.87746000000000002</v>
      </c>
      <c r="I131">
        <v>1</v>
      </c>
      <c r="J131">
        <v>-1</v>
      </c>
      <c r="K131" t="s">
        <v>17</v>
      </c>
      <c r="L131">
        <f t="shared" si="7"/>
        <v>44349.710000000079</v>
      </c>
      <c r="S131" t="str">
        <f ca="1"/>
        <v>2025-06-04 16:10:04</v>
      </c>
      <c r="T131">
        <f t="shared" ref="T131:T194" ca="1" si="8">COUNTIF(INDIRECT($O$4),S131)</f>
        <v>2</v>
      </c>
      <c r="U131">
        <f t="shared" ref="U131:U194" ca="1" si="9">SUMIF(INDIRECT($O$4),S131,INDIRECT($O$5))</f>
        <v>3</v>
      </c>
      <c r="V131">
        <f t="shared" ref="V131:V194" ca="1" si="10">SUMIF(INDIRECT($O$4),S131,INDIRECT($O$6))</f>
        <v>2.7600000000000002</v>
      </c>
    </row>
    <row r="132" spans="1:22" x14ac:dyDescent="0.2">
      <c r="A132" t="s">
        <v>11</v>
      </c>
      <c r="B132" t="s">
        <v>18663</v>
      </c>
      <c r="C132" t="s">
        <v>1379</v>
      </c>
      <c r="D132" t="s">
        <v>223</v>
      </c>
      <c r="E132" t="s">
        <v>18664</v>
      </c>
      <c r="F132" t="s">
        <v>18662</v>
      </c>
      <c r="G132">
        <v>0.87722</v>
      </c>
      <c r="H132">
        <v>0.87746000000000002</v>
      </c>
      <c r="I132">
        <v>4</v>
      </c>
      <c r="J132">
        <v>3.68</v>
      </c>
      <c r="K132" t="s">
        <v>17</v>
      </c>
      <c r="L132">
        <f t="shared" ref="L132:L195" si="11">L131-J131</f>
        <v>44350.710000000079</v>
      </c>
      <c r="S132" t="str">
        <f ca="1"/>
        <v>2025-06-04 16:08:54</v>
      </c>
      <c r="T132">
        <f t="shared" ca="1" si="8"/>
        <v>4</v>
      </c>
      <c r="U132">
        <f t="shared" ca="1" si="9"/>
        <v>15</v>
      </c>
      <c r="V132">
        <f t="shared" ca="1" si="10"/>
        <v>13.8</v>
      </c>
    </row>
    <row r="133" spans="1:22" x14ac:dyDescent="0.2">
      <c r="A133" t="s">
        <v>11</v>
      </c>
      <c r="B133" t="s">
        <v>18665</v>
      </c>
      <c r="C133" t="s">
        <v>4680</v>
      </c>
      <c r="D133" t="s">
        <v>223</v>
      </c>
      <c r="E133" t="s">
        <v>18666</v>
      </c>
      <c r="F133" t="s">
        <v>18662</v>
      </c>
      <c r="G133">
        <v>0.87751999999999997</v>
      </c>
      <c r="H133">
        <v>0.87746000000000002</v>
      </c>
      <c r="I133">
        <v>2</v>
      </c>
      <c r="J133">
        <v>-2</v>
      </c>
      <c r="K133" t="s">
        <v>17</v>
      </c>
      <c r="L133">
        <f t="shared" si="11"/>
        <v>44347.030000000079</v>
      </c>
      <c r="S133" t="str">
        <f ca="1"/>
        <v>2025-06-04 16:07:44</v>
      </c>
      <c r="T133">
        <f t="shared" ca="1" si="8"/>
        <v>1</v>
      </c>
      <c r="U133">
        <f t="shared" ca="1" si="9"/>
        <v>1</v>
      </c>
      <c r="V133">
        <f t="shared" ca="1" si="10"/>
        <v>0.92</v>
      </c>
    </row>
    <row r="134" spans="1:22" x14ac:dyDescent="0.2">
      <c r="A134" t="s">
        <v>11</v>
      </c>
      <c r="B134" t="s">
        <v>18667</v>
      </c>
      <c r="C134" t="s">
        <v>4379</v>
      </c>
      <c r="D134" t="s">
        <v>223</v>
      </c>
      <c r="E134" t="s">
        <v>18668</v>
      </c>
      <c r="F134" t="s">
        <v>18669</v>
      </c>
      <c r="G134">
        <v>0.87770999999999999</v>
      </c>
      <c r="H134">
        <v>0.87739999999999996</v>
      </c>
      <c r="I134">
        <v>1</v>
      </c>
      <c r="J134">
        <v>-1</v>
      </c>
      <c r="K134" t="s">
        <v>17</v>
      </c>
      <c r="L134">
        <f t="shared" si="11"/>
        <v>44349.030000000079</v>
      </c>
      <c r="S134" t="str">
        <f ca="1"/>
        <v>2025-06-04 16:06:34</v>
      </c>
      <c r="T134">
        <f t="shared" ca="1" si="8"/>
        <v>3</v>
      </c>
      <c r="U134">
        <f t="shared" ca="1" si="9"/>
        <v>7</v>
      </c>
      <c r="V134">
        <f t="shared" ca="1" si="10"/>
        <v>-7</v>
      </c>
    </row>
    <row r="135" spans="1:22" x14ac:dyDescent="0.2">
      <c r="A135" t="s">
        <v>11</v>
      </c>
      <c r="B135" t="s">
        <v>18670</v>
      </c>
      <c r="C135" t="s">
        <v>836</v>
      </c>
      <c r="D135" t="s">
        <v>223</v>
      </c>
      <c r="E135" t="s">
        <v>18671</v>
      </c>
      <c r="F135" t="s">
        <v>18669</v>
      </c>
      <c r="G135">
        <v>0.87751999999999997</v>
      </c>
      <c r="H135">
        <v>0.87739999999999996</v>
      </c>
      <c r="I135">
        <v>2</v>
      </c>
      <c r="J135">
        <v>-2</v>
      </c>
      <c r="K135" t="s">
        <v>17</v>
      </c>
      <c r="L135">
        <f t="shared" si="11"/>
        <v>44350.030000000079</v>
      </c>
      <c r="S135" t="str">
        <f ca="1"/>
        <v>2025-06-04 16:05:23</v>
      </c>
      <c r="T135">
        <f t="shared" ca="1" si="8"/>
        <v>2</v>
      </c>
      <c r="U135">
        <f t="shared" ca="1" si="9"/>
        <v>3</v>
      </c>
      <c r="V135">
        <f t="shared" ca="1" si="10"/>
        <v>2.7600000000000002</v>
      </c>
    </row>
    <row r="136" spans="1:22" x14ac:dyDescent="0.2">
      <c r="A136" t="s">
        <v>11</v>
      </c>
      <c r="B136" t="s">
        <v>18672</v>
      </c>
      <c r="C136" t="s">
        <v>301</v>
      </c>
      <c r="D136" t="s">
        <v>223</v>
      </c>
      <c r="E136" t="s">
        <v>18673</v>
      </c>
      <c r="F136" t="s">
        <v>18674</v>
      </c>
      <c r="G136">
        <v>0.87775999999999998</v>
      </c>
      <c r="H136">
        <v>0.87778</v>
      </c>
      <c r="I136">
        <v>2</v>
      </c>
      <c r="J136">
        <v>1.84</v>
      </c>
      <c r="K136" t="s">
        <v>17</v>
      </c>
      <c r="L136">
        <f t="shared" si="11"/>
        <v>44352.030000000079</v>
      </c>
      <c r="S136" t="str">
        <f ca="1"/>
        <v>2025-06-04 16:04:13</v>
      </c>
      <c r="T136">
        <f t="shared" ca="1" si="8"/>
        <v>2</v>
      </c>
      <c r="U136">
        <f t="shared" ca="1" si="9"/>
        <v>3</v>
      </c>
      <c r="V136">
        <f t="shared" ca="1" si="10"/>
        <v>2.7600000000000002</v>
      </c>
    </row>
    <row r="137" spans="1:22" x14ac:dyDescent="0.2">
      <c r="A137" t="s">
        <v>11</v>
      </c>
      <c r="B137" t="s">
        <v>18675</v>
      </c>
      <c r="C137" t="s">
        <v>266</v>
      </c>
      <c r="D137" t="s">
        <v>223</v>
      </c>
      <c r="E137" t="s">
        <v>18676</v>
      </c>
      <c r="F137" t="s">
        <v>18674</v>
      </c>
      <c r="G137">
        <v>0.87799000000000005</v>
      </c>
      <c r="H137">
        <v>0.87778</v>
      </c>
      <c r="I137">
        <v>1</v>
      </c>
      <c r="J137">
        <v>-1</v>
      </c>
      <c r="K137" t="s">
        <v>17</v>
      </c>
      <c r="L137">
        <f t="shared" si="11"/>
        <v>44350.190000000082</v>
      </c>
      <c r="S137" t="str">
        <f ca="1"/>
        <v>2025-06-04 16:03:03</v>
      </c>
      <c r="T137">
        <f t="shared" ca="1" si="8"/>
        <v>3</v>
      </c>
      <c r="U137">
        <f t="shared" ca="1" si="9"/>
        <v>7</v>
      </c>
      <c r="V137">
        <f t="shared" ca="1" si="10"/>
        <v>6.44</v>
      </c>
    </row>
    <row r="138" spans="1:22" x14ac:dyDescent="0.2">
      <c r="A138" t="s">
        <v>11</v>
      </c>
      <c r="B138" t="s">
        <v>18677</v>
      </c>
      <c r="C138" t="s">
        <v>786</v>
      </c>
      <c r="D138" t="s">
        <v>223</v>
      </c>
      <c r="E138" t="s">
        <v>18678</v>
      </c>
      <c r="F138" t="s">
        <v>18679</v>
      </c>
      <c r="G138">
        <v>0.87785999999999997</v>
      </c>
      <c r="H138">
        <v>0.878</v>
      </c>
      <c r="I138">
        <v>2</v>
      </c>
      <c r="J138">
        <v>1.84</v>
      </c>
      <c r="K138" t="s">
        <v>17</v>
      </c>
      <c r="L138">
        <f t="shared" si="11"/>
        <v>44351.190000000082</v>
      </c>
      <c r="S138" t="str">
        <f ca="1"/>
        <v>2025-06-04 16:01:52</v>
      </c>
      <c r="T138">
        <f t="shared" ca="1" si="8"/>
        <v>1</v>
      </c>
      <c r="U138">
        <f t="shared" ca="1" si="9"/>
        <v>1</v>
      </c>
      <c r="V138">
        <f t="shared" ca="1" si="10"/>
        <v>0.92</v>
      </c>
    </row>
    <row r="139" spans="1:22" x14ac:dyDescent="0.2">
      <c r="A139" t="s">
        <v>11</v>
      </c>
      <c r="B139" t="s">
        <v>18680</v>
      </c>
      <c r="C139" t="s">
        <v>4680</v>
      </c>
      <c r="D139" t="s">
        <v>223</v>
      </c>
      <c r="E139" t="s">
        <v>18681</v>
      </c>
      <c r="F139" t="s">
        <v>18679</v>
      </c>
      <c r="G139">
        <v>0.87777000000000005</v>
      </c>
      <c r="H139">
        <v>0.878</v>
      </c>
      <c r="I139">
        <v>4</v>
      </c>
      <c r="J139">
        <v>3.68</v>
      </c>
      <c r="K139" t="s">
        <v>17</v>
      </c>
      <c r="L139">
        <f t="shared" si="11"/>
        <v>44349.350000000086</v>
      </c>
      <c r="S139" t="str">
        <f ca="1"/>
        <v>2025-06-04 16:00:42</v>
      </c>
      <c r="T139">
        <f t="shared" ca="1" si="8"/>
        <v>4</v>
      </c>
      <c r="U139">
        <f t="shared" ca="1" si="9"/>
        <v>15</v>
      </c>
      <c r="V139">
        <f t="shared" ca="1" si="10"/>
        <v>13.8</v>
      </c>
    </row>
    <row r="140" spans="1:22" x14ac:dyDescent="0.2">
      <c r="A140" t="s">
        <v>11</v>
      </c>
      <c r="B140" t="s">
        <v>18682</v>
      </c>
      <c r="C140" t="s">
        <v>266</v>
      </c>
      <c r="D140" t="s">
        <v>223</v>
      </c>
      <c r="E140" t="s">
        <v>18683</v>
      </c>
      <c r="F140" t="s">
        <v>18679</v>
      </c>
      <c r="G140">
        <v>0.87787999999999999</v>
      </c>
      <c r="H140">
        <v>0.878</v>
      </c>
      <c r="I140">
        <v>1</v>
      </c>
      <c r="J140">
        <v>0.92</v>
      </c>
      <c r="K140" t="s">
        <v>17</v>
      </c>
      <c r="L140">
        <f t="shared" si="11"/>
        <v>44345.670000000086</v>
      </c>
      <c r="S140" t="str">
        <f ca="1"/>
        <v>2025-06-04 15:59:32</v>
      </c>
      <c r="T140">
        <f t="shared" ca="1" si="8"/>
        <v>4</v>
      </c>
      <c r="U140">
        <f t="shared" ca="1" si="9"/>
        <v>15</v>
      </c>
      <c r="V140">
        <f t="shared" ca="1" si="10"/>
        <v>0.36000000000000032</v>
      </c>
    </row>
    <row r="141" spans="1:22" x14ac:dyDescent="0.2">
      <c r="A141" t="s">
        <v>11</v>
      </c>
      <c r="B141" t="s">
        <v>18684</v>
      </c>
      <c r="C141" t="s">
        <v>5765</v>
      </c>
      <c r="D141" t="s">
        <v>223</v>
      </c>
      <c r="E141" t="s">
        <v>18685</v>
      </c>
      <c r="F141" t="s">
        <v>18686</v>
      </c>
      <c r="G141">
        <v>0.87761</v>
      </c>
      <c r="H141">
        <v>0.87758000000000003</v>
      </c>
      <c r="I141">
        <v>1</v>
      </c>
      <c r="J141">
        <v>-1</v>
      </c>
      <c r="K141" t="s">
        <v>17</v>
      </c>
      <c r="L141">
        <f t="shared" si="11"/>
        <v>44344.750000000087</v>
      </c>
      <c r="S141" t="str">
        <f ca="1"/>
        <v>2025-06-04 15:58:22</v>
      </c>
      <c r="T141">
        <f t="shared" ca="1" si="8"/>
        <v>1</v>
      </c>
      <c r="U141">
        <f t="shared" ca="1" si="9"/>
        <v>1</v>
      </c>
      <c r="V141">
        <f t="shared" ca="1" si="10"/>
        <v>0.92</v>
      </c>
    </row>
    <row r="142" spans="1:22" x14ac:dyDescent="0.2">
      <c r="A142" t="s">
        <v>11</v>
      </c>
      <c r="B142" t="s">
        <v>18687</v>
      </c>
      <c r="C142" t="s">
        <v>6909</v>
      </c>
      <c r="D142" t="s">
        <v>223</v>
      </c>
      <c r="E142" t="s">
        <v>18688</v>
      </c>
      <c r="F142" t="s">
        <v>18686</v>
      </c>
      <c r="G142">
        <v>0.87743000000000004</v>
      </c>
      <c r="H142">
        <v>0.87758000000000003</v>
      </c>
      <c r="I142">
        <v>2</v>
      </c>
      <c r="J142">
        <v>1.84</v>
      </c>
      <c r="K142" t="s">
        <v>17</v>
      </c>
      <c r="L142">
        <f t="shared" si="11"/>
        <v>44345.750000000087</v>
      </c>
      <c r="S142" t="str">
        <f ca="1"/>
        <v>2025-06-04 15:57:11</v>
      </c>
      <c r="T142">
        <f t="shared" ca="1" si="8"/>
        <v>5</v>
      </c>
      <c r="U142">
        <f t="shared" ca="1" si="9"/>
        <v>31</v>
      </c>
      <c r="V142">
        <f t="shared" ca="1" si="10"/>
        <v>24.76</v>
      </c>
    </row>
    <row r="143" spans="1:22" x14ac:dyDescent="0.2">
      <c r="A143" t="s">
        <v>11</v>
      </c>
      <c r="B143" t="s">
        <v>18689</v>
      </c>
      <c r="C143" t="s">
        <v>4680</v>
      </c>
      <c r="D143" t="s">
        <v>223</v>
      </c>
      <c r="E143" t="s">
        <v>18690</v>
      </c>
      <c r="F143" t="s">
        <v>18691</v>
      </c>
      <c r="G143">
        <v>0.87729999999999997</v>
      </c>
      <c r="H143">
        <v>0.87770999999999999</v>
      </c>
      <c r="I143">
        <v>4</v>
      </c>
      <c r="J143">
        <v>3.68</v>
      </c>
      <c r="K143" t="s">
        <v>17</v>
      </c>
      <c r="L143">
        <f t="shared" si="11"/>
        <v>44343.910000000091</v>
      </c>
      <c r="S143" t="str">
        <f ca="1"/>
        <v>2025-06-04 15:56:01</v>
      </c>
      <c r="T143">
        <f t="shared" ca="1" si="8"/>
        <v>2</v>
      </c>
      <c r="U143">
        <f t="shared" ca="1" si="9"/>
        <v>3</v>
      </c>
      <c r="V143">
        <f t="shared" ca="1" si="10"/>
        <v>2.7600000000000002</v>
      </c>
    </row>
    <row r="144" spans="1:22" x14ac:dyDescent="0.2">
      <c r="A144" t="s">
        <v>11</v>
      </c>
      <c r="B144" t="s">
        <v>18692</v>
      </c>
      <c r="C144" t="s">
        <v>6909</v>
      </c>
      <c r="D144" t="s">
        <v>223</v>
      </c>
      <c r="E144" t="s">
        <v>18693</v>
      </c>
      <c r="F144" t="s">
        <v>18691</v>
      </c>
      <c r="G144">
        <v>0.87731999999999999</v>
      </c>
      <c r="H144">
        <v>0.87770999999999999</v>
      </c>
      <c r="I144">
        <v>8</v>
      </c>
      <c r="J144">
        <v>7.36</v>
      </c>
      <c r="K144" t="s">
        <v>17</v>
      </c>
      <c r="L144">
        <f t="shared" si="11"/>
        <v>44340.230000000091</v>
      </c>
      <c r="S144" t="str">
        <f ca="1"/>
        <v>2025-06-04 15:54:51</v>
      </c>
      <c r="T144">
        <f t="shared" ca="1" si="8"/>
        <v>2</v>
      </c>
      <c r="U144">
        <f t="shared" ca="1" si="9"/>
        <v>3</v>
      </c>
      <c r="V144">
        <f t="shared" ca="1" si="10"/>
        <v>2.7600000000000002</v>
      </c>
    </row>
    <row r="145" spans="1:22" x14ac:dyDescent="0.2">
      <c r="A145" t="s">
        <v>11</v>
      </c>
      <c r="B145" t="s">
        <v>18694</v>
      </c>
      <c r="C145" t="s">
        <v>786</v>
      </c>
      <c r="D145" t="s">
        <v>223</v>
      </c>
      <c r="E145" t="s">
        <v>18695</v>
      </c>
      <c r="F145" t="s">
        <v>18691</v>
      </c>
      <c r="G145">
        <v>0.87758000000000003</v>
      </c>
      <c r="H145">
        <v>0.87770999999999999</v>
      </c>
      <c r="I145">
        <v>2</v>
      </c>
      <c r="J145">
        <v>1.84</v>
      </c>
      <c r="K145" t="s">
        <v>17</v>
      </c>
      <c r="L145">
        <f t="shared" si="11"/>
        <v>44332.87000000009</v>
      </c>
      <c r="S145" t="str">
        <f ca="1"/>
        <v>2025-06-04 15:53:41</v>
      </c>
      <c r="T145">
        <f t="shared" ca="1" si="8"/>
        <v>5</v>
      </c>
      <c r="U145">
        <f t="shared" ca="1" si="9"/>
        <v>31</v>
      </c>
      <c r="V145">
        <f t="shared" ca="1" si="10"/>
        <v>-31</v>
      </c>
    </row>
    <row r="146" spans="1:22" x14ac:dyDescent="0.2">
      <c r="A146" t="s">
        <v>11</v>
      </c>
      <c r="B146" t="s">
        <v>18696</v>
      </c>
      <c r="C146" t="s">
        <v>5765</v>
      </c>
      <c r="D146" t="s">
        <v>223</v>
      </c>
      <c r="E146" t="s">
        <v>18697</v>
      </c>
      <c r="F146" t="s">
        <v>18691</v>
      </c>
      <c r="G146">
        <v>0.87758999999999998</v>
      </c>
      <c r="H146">
        <v>0.87770999999999999</v>
      </c>
      <c r="I146">
        <v>1</v>
      </c>
      <c r="J146">
        <v>0.92</v>
      </c>
      <c r="K146" t="s">
        <v>17</v>
      </c>
      <c r="L146">
        <f t="shared" si="11"/>
        <v>44331.030000000093</v>
      </c>
      <c r="S146" t="str">
        <f ca="1"/>
        <v>2025-06-04 15:52:30</v>
      </c>
      <c r="T146">
        <f t="shared" ca="1" si="8"/>
        <v>3</v>
      </c>
      <c r="U146">
        <f t="shared" ca="1" si="9"/>
        <v>7</v>
      </c>
      <c r="V146">
        <f t="shared" ca="1" si="10"/>
        <v>2.68</v>
      </c>
    </row>
    <row r="147" spans="1:22" x14ac:dyDescent="0.2">
      <c r="A147" t="s">
        <v>11</v>
      </c>
      <c r="B147" t="s">
        <v>18698</v>
      </c>
      <c r="C147" t="s">
        <v>836</v>
      </c>
      <c r="D147" t="s">
        <v>223</v>
      </c>
      <c r="E147" t="s">
        <v>18699</v>
      </c>
      <c r="F147" t="s">
        <v>18700</v>
      </c>
      <c r="G147">
        <v>0.87831000000000004</v>
      </c>
      <c r="H147">
        <v>0.87751999999999997</v>
      </c>
      <c r="I147">
        <v>4</v>
      </c>
      <c r="J147">
        <v>-4</v>
      </c>
      <c r="K147" t="s">
        <v>17</v>
      </c>
      <c r="L147">
        <f t="shared" si="11"/>
        <v>44330.110000000095</v>
      </c>
      <c r="S147" t="str">
        <f ca="1"/>
        <v>2025-06-04 15:51:20</v>
      </c>
      <c r="T147">
        <f t="shared" ca="1" si="8"/>
        <v>5</v>
      </c>
      <c r="U147">
        <f t="shared" ca="1" si="9"/>
        <v>31</v>
      </c>
      <c r="V147">
        <f t="shared" ca="1" si="10"/>
        <v>-0.27999999999999936</v>
      </c>
    </row>
    <row r="148" spans="1:22" x14ac:dyDescent="0.2">
      <c r="A148" t="s">
        <v>11</v>
      </c>
      <c r="B148" t="s">
        <v>18701</v>
      </c>
      <c r="C148" t="s">
        <v>266</v>
      </c>
      <c r="D148" t="s">
        <v>223</v>
      </c>
      <c r="E148" t="s">
        <v>18702</v>
      </c>
      <c r="F148" t="s">
        <v>18700</v>
      </c>
      <c r="G148">
        <v>0.87888999999999995</v>
      </c>
      <c r="H148">
        <v>0.87751999999999997</v>
      </c>
      <c r="I148">
        <v>1</v>
      </c>
      <c r="J148">
        <v>-1</v>
      </c>
      <c r="K148" t="s">
        <v>17</v>
      </c>
      <c r="L148">
        <f t="shared" si="11"/>
        <v>44334.110000000095</v>
      </c>
      <c r="S148" t="str">
        <f ca="1"/>
        <v>2025-06-04 15:50:10</v>
      </c>
      <c r="T148">
        <f t="shared" ca="1" si="8"/>
        <v>4</v>
      </c>
      <c r="U148">
        <f t="shared" ca="1" si="9"/>
        <v>15</v>
      </c>
      <c r="V148">
        <f t="shared" ca="1" si="10"/>
        <v>-15</v>
      </c>
    </row>
    <row r="149" spans="1:22" x14ac:dyDescent="0.2">
      <c r="A149" t="s">
        <v>11</v>
      </c>
      <c r="B149" t="s">
        <v>18703</v>
      </c>
      <c r="C149" t="s">
        <v>840</v>
      </c>
      <c r="D149" t="s">
        <v>223</v>
      </c>
      <c r="E149" t="s">
        <v>18704</v>
      </c>
      <c r="F149" t="s">
        <v>18700</v>
      </c>
      <c r="G149">
        <v>0.87785000000000002</v>
      </c>
      <c r="H149">
        <v>0.87751999999999997</v>
      </c>
      <c r="I149">
        <v>16</v>
      </c>
      <c r="J149">
        <v>-16</v>
      </c>
      <c r="K149" t="s">
        <v>17</v>
      </c>
      <c r="L149">
        <f t="shared" si="11"/>
        <v>44335.110000000095</v>
      </c>
      <c r="S149" t="str">
        <f ca="1"/>
        <v>2025-06-04 15:48:59</v>
      </c>
      <c r="T149">
        <f t="shared" ca="1" si="8"/>
        <v>3</v>
      </c>
      <c r="U149">
        <f t="shared" ca="1" si="9"/>
        <v>7</v>
      </c>
      <c r="V149">
        <f t="shared" ca="1" si="10"/>
        <v>0.68000000000000016</v>
      </c>
    </row>
    <row r="150" spans="1:22" x14ac:dyDescent="0.2">
      <c r="A150" t="s">
        <v>11</v>
      </c>
      <c r="B150" t="s">
        <v>18705</v>
      </c>
      <c r="C150" t="s">
        <v>301</v>
      </c>
      <c r="D150" t="s">
        <v>223</v>
      </c>
      <c r="E150" t="s">
        <v>18706</v>
      </c>
      <c r="F150" t="s">
        <v>18700</v>
      </c>
      <c r="G150">
        <v>0.87816000000000005</v>
      </c>
      <c r="H150">
        <v>0.87751999999999997</v>
      </c>
      <c r="I150">
        <v>8</v>
      </c>
      <c r="J150">
        <v>-8</v>
      </c>
      <c r="K150" t="s">
        <v>17</v>
      </c>
      <c r="L150">
        <f t="shared" si="11"/>
        <v>44351.110000000095</v>
      </c>
      <c r="S150" t="str">
        <f ca="1"/>
        <v>2025-06-04 15:47:49</v>
      </c>
      <c r="T150">
        <f t="shared" ca="1" si="8"/>
        <v>2</v>
      </c>
      <c r="U150">
        <f t="shared" ca="1" si="9"/>
        <v>3</v>
      </c>
      <c r="V150">
        <f t="shared" ca="1" si="10"/>
        <v>2.7600000000000002</v>
      </c>
    </row>
    <row r="151" spans="1:22" x14ac:dyDescent="0.2">
      <c r="A151" t="s">
        <v>11</v>
      </c>
      <c r="B151" t="s">
        <v>18707</v>
      </c>
      <c r="C151" t="s">
        <v>281</v>
      </c>
      <c r="D151" t="s">
        <v>223</v>
      </c>
      <c r="E151" t="s">
        <v>18708</v>
      </c>
      <c r="F151" t="s">
        <v>18700</v>
      </c>
      <c r="G151">
        <v>0.87870999999999999</v>
      </c>
      <c r="H151">
        <v>0.87751999999999997</v>
      </c>
      <c r="I151">
        <v>2</v>
      </c>
      <c r="J151">
        <v>-2</v>
      </c>
      <c r="K151" t="s">
        <v>17</v>
      </c>
      <c r="L151">
        <f t="shared" si="11"/>
        <v>44359.110000000095</v>
      </c>
      <c r="S151" t="str">
        <f ca="1"/>
        <v>2025-06-04 15:46:39</v>
      </c>
      <c r="T151">
        <f t="shared" ca="1" si="8"/>
        <v>5</v>
      </c>
      <c r="U151">
        <f t="shared" ca="1" si="9"/>
        <v>31</v>
      </c>
      <c r="V151">
        <f t="shared" ca="1" si="10"/>
        <v>-31</v>
      </c>
    </row>
    <row r="152" spans="1:22" x14ac:dyDescent="0.2">
      <c r="A152" t="s">
        <v>11</v>
      </c>
      <c r="B152" t="s">
        <v>18709</v>
      </c>
      <c r="C152" t="s">
        <v>4565</v>
      </c>
      <c r="D152" t="s">
        <v>223</v>
      </c>
      <c r="E152" t="s">
        <v>18710</v>
      </c>
      <c r="F152" t="s">
        <v>18711</v>
      </c>
      <c r="G152">
        <v>0.87868000000000002</v>
      </c>
      <c r="H152">
        <v>0.87863999999999998</v>
      </c>
      <c r="I152">
        <v>2</v>
      </c>
      <c r="J152">
        <v>-2</v>
      </c>
      <c r="K152" t="s">
        <v>17</v>
      </c>
      <c r="L152">
        <f t="shared" si="11"/>
        <v>44361.110000000095</v>
      </c>
      <c r="S152" t="str">
        <f ca="1"/>
        <v>2025-06-04 15:45:29</v>
      </c>
      <c r="T152">
        <f t="shared" ca="1" si="8"/>
        <v>3</v>
      </c>
      <c r="U152">
        <f t="shared" ca="1" si="9"/>
        <v>7</v>
      </c>
      <c r="V152">
        <f t="shared" ca="1" si="10"/>
        <v>4.5200000000000005</v>
      </c>
    </row>
    <row r="153" spans="1:22" x14ac:dyDescent="0.2">
      <c r="A153" t="s">
        <v>11</v>
      </c>
      <c r="B153" t="s">
        <v>18712</v>
      </c>
      <c r="C153" t="s">
        <v>266</v>
      </c>
      <c r="D153" t="s">
        <v>223</v>
      </c>
      <c r="E153" t="s">
        <v>18713</v>
      </c>
      <c r="F153" t="s">
        <v>18711</v>
      </c>
      <c r="G153">
        <v>0.87877000000000005</v>
      </c>
      <c r="H153">
        <v>0.87863999999999998</v>
      </c>
      <c r="I153">
        <v>1</v>
      </c>
      <c r="J153">
        <v>-1</v>
      </c>
      <c r="K153" t="s">
        <v>17</v>
      </c>
      <c r="L153">
        <f t="shared" si="11"/>
        <v>44363.110000000095</v>
      </c>
      <c r="S153" t="str">
        <f ca="1"/>
        <v>2025-06-04 15:44:19</v>
      </c>
      <c r="T153">
        <f t="shared" ca="1" si="8"/>
        <v>1</v>
      </c>
      <c r="U153">
        <f t="shared" ca="1" si="9"/>
        <v>1</v>
      </c>
      <c r="V153">
        <f t="shared" ca="1" si="10"/>
        <v>0.92</v>
      </c>
    </row>
    <row r="154" spans="1:22" x14ac:dyDescent="0.2">
      <c r="A154" t="s">
        <v>11</v>
      </c>
      <c r="B154" t="s">
        <v>18714</v>
      </c>
      <c r="C154" t="s">
        <v>840</v>
      </c>
      <c r="D154" t="s">
        <v>223</v>
      </c>
      <c r="E154" t="s">
        <v>18715</v>
      </c>
      <c r="F154" t="s">
        <v>18716</v>
      </c>
      <c r="G154">
        <v>0.87938000000000005</v>
      </c>
      <c r="H154">
        <v>0.87897000000000003</v>
      </c>
      <c r="I154">
        <v>4</v>
      </c>
      <c r="J154">
        <v>-4</v>
      </c>
      <c r="K154" t="s">
        <v>17</v>
      </c>
      <c r="L154">
        <f t="shared" si="11"/>
        <v>44364.110000000095</v>
      </c>
      <c r="S154" t="str">
        <f ca="1"/>
        <v>2025-06-04 15:43:08</v>
      </c>
      <c r="T154">
        <f t="shared" ca="1" si="8"/>
        <v>2</v>
      </c>
      <c r="U154">
        <f t="shared" ca="1" si="9"/>
        <v>3</v>
      </c>
      <c r="V154">
        <f t="shared" ca="1" si="10"/>
        <v>-3</v>
      </c>
    </row>
    <row r="155" spans="1:22" x14ac:dyDescent="0.2">
      <c r="A155" t="s">
        <v>11</v>
      </c>
      <c r="B155" t="s">
        <v>18717</v>
      </c>
      <c r="C155" t="s">
        <v>266</v>
      </c>
      <c r="D155" t="s">
        <v>223</v>
      </c>
      <c r="E155" t="s">
        <v>18718</v>
      </c>
      <c r="F155" t="s">
        <v>18716</v>
      </c>
      <c r="G155">
        <v>0.88019999999999998</v>
      </c>
      <c r="H155">
        <v>0.87897000000000003</v>
      </c>
      <c r="I155">
        <v>1</v>
      </c>
      <c r="J155">
        <v>-1</v>
      </c>
      <c r="K155" t="s">
        <v>17</v>
      </c>
      <c r="L155">
        <f t="shared" si="11"/>
        <v>44368.110000000095</v>
      </c>
      <c r="S155" t="str">
        <f ca="1"/>
        <v>2025-06-04 15:41:58</v>
      </c>
      <c r="T155">
        <f t="shared" ca="1" si="8"/>
        <v>5</v>
      </c>
      <c r="U155">
        <f t="shared" ca="1" si="9"/>
        <v>31</v>
      </c>
      <c r="V155">
        <f t="shared" ca="1" si="10"/>
        <v>-31</v>
      </c>
    </row>
    <row r="156" spans="1:22" x14ac:dyDescent="0.2">
      <c r="A156" t="s">
        <v>11</v>
      </c>
      <c r="B156" t="s">
        <v>18719</v>
      </c>
      <c r="C156" t="s">
        <v>836</v>
      </c>
      <c r="D156" t="s">
        <v>223</v>
      </c>
      <c r="E156" t="s">
        <v>18720</v>
      </c>
      <c r="F156" t="s">
        <v>18716</v>
      </c>
      <c r="G156">
        <v>0.88014999999999999</v>
      </c>
      <c r="H156">
        <v>0.87897000000000003</v>
      </c>
      <c r="I156">
        <v>2</v>
      </c>
      <c r="J156">
        <v>-2</v>
      </c>
      <c r="K156" t="s">
        <v>17</v>
      </c>
      <c r="L156">
        <f t="shared" si="11"/>
        <v>44369.110000000095</v>
      </c>
      <c r="S156" t="str">
        <f ca="1"/>
        <v>2025-06-04 15:40:47</v>
      </c>
      <c r="T156">
        <f t="shared" ca="1" si="8"/>
        <v>3</v>
      </c>
      <c r="U156">
        <f t="shared" ca="1" si="9"/>
        <v>7</v>
      </c>
      <c r="V156">
        <f t="shared" ca="1" si="10"/>
        <v>0.68000000000000016</v>
      </c>
    </row>
    <row r="157" spans="1:22" x14ac:dyDescent="0.2">
      <c r="A157" t="s">
        <v>11</v>
      </c>
      <c r="B157" t="s">
        <v>18721</v>
      </c>
      <c r="C157" t="s">
        <v>850</v>
      </c>
      <c r="D157" t="s">
        <v>223</v>
      </c>
      <c r="E157" t="s">
        <v>18722</v>
      </c>
      <c r="F157" t="s">
        <v>18716</v>
      </c>
      <c r="G157">
        <v>0.87909999999999999</v>
      </c>
      <c r="H157">
        <v>0.87897000000000003</v>
      </c>
      <c r="I157">
        <v>8</v>
      </c>
      <c r="J157">
        <v>-8</v>
      </c>
      <c r="K157" t="s">
        <v>17</v>
      </c>
      <c r="L157">
        <f t="shared" si="11"/>
        <v>44371.110000000095</v>
      </c>
      <c r="S157" t="str">
        <f ca="1"/>
        <v>2025-06-04 15:39:37</v>
      </c>
      <c r="T157">
        <f t="shared" ca="1" si="8"/>
        <v>1</v>
      </c>
      <c r="U157">
        <f t="shared" ca="1" si="9"/>
        <v>1</v>
      </c>
      <c r="V157">
        <f t="shared" ca="1" si="10"/>
        <v>0.92</v>
      </c>
    </row>
    <row r="158" spans="1:22" x14ac:dyDescent="0.2">
      <c r="A158" t="s">
        <v>11</v>
      </c>
      <c r="B158" t="s">
        <v>18723</v>
      </c>
      <c r="C158" t="s">
        <v>266</v>
      </c>
      <c r="D158" t="s">
        <v>223</v>
      </c>
      <c r="E158" t="s">
        <v>18724</v>
      </c>
      <c r="F158" t="s">
        <v>18725</v>
      </c>
      <c r="G158">
        <v>0.87914000000000003</v>
      </c>
      <c r="H158">
        <v>0.88032999999999995</v>
      </c>
      <c r="I158">
        <v>1</v>
      </c>
      <c r="J158">
        <v>0.92</v>
      </c>
      <c r="K158" t="s">
        <v>17</v>
      </c>
      <c r="L158">
        <f t="shared" si="11"/>
        <v>44379.110000000095</v>
      </c>
      <c r="S158" t="str">
        <f ca="1"/>
        <v>2025-06-04 15:38:27</v>
      </c>
      <c r="T158">
        <f t="shared" ca="1" si="8"/>
        <v>3</v>
      </c>
      <c r="U158">
        <f t="shared" ca="1" si="9"/>
        <v>7</v>
      </c>
      <c r="V158">
        <f t="shared" ca="1" si="10"/>
        <v>0.68000000000000016</v>
      </c>
    </row>
    <row r="159" spans="1:22" x14ac:dyDescent="0.2">
      <c r="A159" t="s">
        <v>11</v>
      </c>
      <c r="B159" t="s">
        <v>18726</v>
      </c>
      <c r="C159" t="s">
        <v>266</v>
      </c>
      <c r="D159" t="s">
        <v>223</v>
      </c>
      <c r="E159" t="s">
        <v>18727</v>
      </c>
      <c r="F159" t="s">
        <v>18728</v>
      </c>
      <c r="G159">
        <v>0.87927999999999995</v>
      </c>
      <c r="H159">
        <v>0.87922999999999996</v>
      </c>
      <c r="I159">
        <v>1</v>
      </c>
      <c r="J159">
        <v>-1</v>
      </c>
      <c r="K159" t="s">
        <v>17</v>
      </c>
      <c r="L159">
        <f t="shared" si="11"/>
        <v>44378.190000000097</v>
      </c>
      <c r="S159" t="str">
        <f ca="1"/>
        <v>2025-06-04 15:37:17</v>
      </c>
      <c r="T159">
        <f t="shared" ca="1" si="8"/>
        <v>3</v>
      </c>
      <c r="U159">
        <f t="shared" ca="1" si="9"/>
        <v>7</v>
      </c>
      <c r="V159">
        <f t="shared" ca="1" si="10"/>
        <v>0.68000000000000016</v>
      </c>
    </row>
    <row r="160" spans="1:22" x14ac:dyDescent="0.2">
      <c r="A160" t="s">
        <v>11</v>
      </c>
      <c r="B160" t="s">
        <v>18729</v>
      </c>
      <c r="C160" t="s">
        <v>266</v>
      </c>
      <c r="D160" t="s">
        <v>223</v>
      </c>
      <c r="E160" t="s">
        <v>18730</v>
      </c>
      <c r="F160" t="s">
        <v>18731</v>
      </c>
      <c r="G160">
        <v>0.87985000000000002</v>
      </c>
      <c r="H160">
        <v>0.87900999999999996</v>
      </c>
      <c r="I160">
        <v>1</v>
      </c>
      <c r="J160">
        <v>-1</v>
      </c>
      <c r="K160" t="s">
        <v>17</v>
      </c>
      <c r="L160">
        <f t="shared" si="11"/>
        <v>44379.190000000097</v>
      </c>
      <c r="S160" t="str">
        <f ca="1"/>
        <v>2025-06-04 15:36:07</v>
      </c>
      <c r="T160">
        <f t="shared" ca="1" si="8"/>
        <v>3</v>
      </c>
      <c r="U160">
        <f t="shared" ca="1" si="9"/>
        <v>7</v>
      </c>
      <c r="V160">
        <f t="shared" ca="1" si="10"/>
        <v>4.5200000000000005</v>
      </c>
    </row>
    <row r="161" spans="1:22" x14ac:dyDescent="0.2">
      <c r="A161" t="s">
        <v>11</v>
      </c>
      <c r="B161" t="s">
        <v>18732</v>
      </c>
      <c r="C161" t="s">
        <v>1379</v>
      </c>
      <c r="D161" t="s">
        <v>223</v>
      </c>
      <c r="E161" t="s">
        <v>18733</v>
      </c>
      <c r="F161" t="s">
        <v>18731</v>
      </c>
      <c r="G161">
        <v>0.87905999999999995</v>
      </c>
      <c r="H161">
        <v>0.87900999999999996</v>
      </c>
      <c r="I161">
        <v>8</v>
      </c>
      <c r="J161">
        <v>-8</v>
      </c>
      <c r="K161" t="s">
        <v>17</v>
      </c>
      <c r="L161">
        <f t="shared" si="11"/>
        <v>44380.190000000097</v>
      </c>
      <c r="S161" t="str">
        <f ca="1"/>
        <v>2025-06-04 15:34:56</v>
      </c>
      <c r="T161">
        <f t="shared" ca="1" si="8"/>
        <v>3</v>
      </c>
      <c r="U161">
        <f t="shared" ca="1" si="9"/>
        <v>7</v>
      </c>
      <c r="V161">
        <f t="shared" ca="1" si="10"/>
        <v>0.68000000000000016</v>
      </c>
    </row>
    <row r="162" spans="1:22" x14ac:dyDescent="0.2">
      <c r="A162" t="s">
        <v>11</v>
      </c>
      <c r="B162" t="s">
        <v>18734</v>
      </c>
      <c r="C162" t="s">
        <v>6909</v>
      </c>
      <c r="D162" t="s">
        <v>223</v>
      </c>
      <c r="E162" t="s">
        <v>18735</v>
      </c>
      <c r="F162" t="s">
        <v>18731</v>
      </c>
      <c r="G162">
        <v>0.87936000000000003</v>
      </c>
      <c r="H162">
        <v>0.87900999999999996</v>
      </c>
      <c r="I162">
        <v>4</v>
      </c>
      <c r="J162">
        <v>-4</v>
      </c>
      <c r="K162" t="s">
        <v>17</v>
      </c>
      <c r="L162">
        <f t="shared" si="11"/>
        <v>44388.190000000097</v>
      </c>
      <c r="S162" t="str">
        <f ca="1"/>
        <v>2025-06-04 15:33:46</v>
      </c>
      <c r="T162">
        <f t="shared" ca="1" si="8"/>
        <v>1</v>
      </c>
      <c r="U162">
        <f t="shared" ca="1" si="9"/>
        <v>1</v>
      </c>
      <c r="V162">
        <f t="shared" ca="1" si="10"/>
        <v>0.92</v>
      </c>
    </row>
    <row r="163" spans="1:22" x14ac:dyDescent="0.2">
      <c r="A163" t="s">
        <v>11</v>
      </c>
      <c r="B163" t="s">
        <v>18736</v>
      </c>
      <c r="C163" t="s">
        <v>786</v>
      </c>
      <c r="D163" t="s">
        <v>223</v>
      </c>
      <c r="E163" t="s">
        <v>18737</v>
      </c>
      <c r="F163" t="s">
        <v>18731</v>
      </c>
      <c r="G163">
        <v>0.87951000000000001</v>
      </c>
      <c r="H163">
        <v>0.87900999999999996</v>
      </c>
      <c r="I163">
        <v>2</v>
      </c>
      <c r="J163">
        <v>-2</v>
      </c>
      <c r="K163" t="s">
        <v>17</v>
      </c>
      <c r="L163">
        <f t="shared" si="11"/>
        <v>44392.190000000097</v>
      </c>
      <c r="S163" t="str">
        <f ca="1"/>
        <v>2025-06-04 15:32:36</v>
      </c>
      <c r="T163">
        <f t="shared" ca="1" si="8"/>
        <v>4</v>
      </c>
      <c r="U163">
        <f t="shared" ca="1" si="9"/>
        <v>15</v>
      </c>
      <c r="V163">
        <f t="shared" ca="1" si="10"/>
        <v>8.0400000000000009</v>
      </c>
    </row>
    <row r="164" spans="1:22" x14ac:dyDescent="0.2">
      <c r="A164" t="s">
        <v>11</v>
      </c>
      <c r="B164" t="s">
        <v>18738</v>
      </c>
      <c r="C164" t="s">
        <v>222</v>
      </c>
      <c r="D164" t="s">
        <v>223</v>
      </c>
      <c r="E164" t="s">
        <v>18739</v>
      </c>
      <c r="F164" t="s">
        <v>18740</v>
      </c>
      <c r="G164">
        <v>0.87980999999999998</v>
      </c>
      <c r="H164">
        <v>0.87939999999999996</v>
      </c>
      <c r="I164">
        <v>4</v>
      </c>
      <c r="J164">
        <v>-4</v>
      </c>
      <c r="K164" t="s">
        <v>17</v>
      </c>
      <c r="L164">
        <f t="shared" si="11"/>
        <v>44394.190000000097</v>
      </c>
      <c r="S164" t="str">
        <f ca="1"/>
        <v>2025-06-04 15:31:26</v>
      </c>
      <c r="T164">
        <f t="shared" ca="1" si="8"/>
        <v>3</v>
      </c>
      <c r="U164">
        <f t="shared" ca="1" si="9"/>
        <v>7</v>
      </c>
      <c r="V164">
        <f t="shared" ca="1" si="10"/>
        <v>4.5200000000000005</v>
      </c>
    </row>
    <row r="165" spans="1:22" x14ac:dyDescent="0.2">
      <c r="A165" t="s">
        <v>11</v>
      </c>
      <c r="B165" t="s">
        <v>18741</v>
      </c>
      <c r="C165" t="s">
        <v>266</v>
      </c>
      <c r="D165" t="s">
        <v>223</v>
      </c>
      <c r="E165" t="s">
        <v>18742</v>
      </c>
      <c r="F165" t="s">
        <v>18740</v>
      </c>
      <c r="G165">
        <v>0.88012000000000001</v>
      </c>
      <c r="H165">
        <v>0.87939999999999996</v>
      </c>
      <c r="I165">
        <v>1</v>
      </c>
      <c r="J165">
        <v>-1</v>
      </c>
      <c r="K165" t="s">
        <v>17</v>
      </c>
      <c r="L165">
        <f t="shared" si="11"/>
        <v>44398.190000000097</v>
      </c>
      <c r="S165" t="str">
        <f ca="1"/>
        <v>2025-06-04 15:30:15</v>
      </c>
      <c r="T165">
        <f t="shared" ca="1" si="8"/>
        <v>3</v>
      </c>
      <c r="U165">
        <f t="shared" ca="1" si="9"/>
        <v>7</v>
      </c>
      <c r="V165">
        <f t="shared" ca="1" si="10"/>
        <v>6.44</v>
      </c>
    </row>
    <row r="166" spans="1:22" x14ac:dyDescent="0.2">
      <c r="A166" t="s">
        <v>11</v>
      </c>
      <c r="B166" t="s">
        <v>18743</v>
      </c>
      <c r="C166" t="s">
        <v>4680</v>
      </c>
      <c r="D166" t="s">
        <v>223</v>
      </c>
      <c r="E166" t="s">
        <v>18744</v>
      </c>
      <c r="F166" t="s">
        <v>18740</v>
      </c>
      <c r="G166">
        <v>0.87985999999999998</v>
      </c>
      <c r="H166">
        <v>0.87939999999999996</v>
      </c>
      <c r="I166">
        <v>2</v>
      </c>
      <c r="J166">
        <v>-2</v>
      </c>
      <c r="K166" t="s">
        <v>17</v>
      </c>
      <c r="L166">
        <f t="shared" si="11"/>
        <v>44399.190000000097</v>
      </c>
      <c r="S166" t="str">
        <f ca="1"/>
        <v>2025-06-04 15:29:05</v>
      </c>
      <c r="T166">
        <f t="shared" ca="1" si="8"/>
        <v>3</v>
      </c>
      <c r="U166">
        <f t="shared" ca="1" si="9"/>
        <v>7</v>
      </c>
      <c r="V166">
        <f t="shared" ca="1" si="10"/>
        <v>0.68000000000000016</v>
      </c>
    </row>
    <row r="167" spans="1:22" x14ac:dyDescent="0.2">
      <c r="A167" t="s">
        <v>11</v>
      </c>
      <c r="B167" t="s">
        <v>18745</v>
      </c>
      <c r="C167" t="s">
        <v>1379</v>
      </c>
      <c r="D167" t="s">
        <v>223</v>
      </c>
      <c r="E167" t="s">
        <v>18746</v>
      </c>
      <c r="F167" t="s">
        <v>18740</v>
      </c>
      <c r="G167">
        <v>0.87941000000000003</v>
      </c>
      <c r="H167">
        <v>0.87939999999999996</v>
      </c>
      <c r="I167">
        <v>8</v>
      </c>
      <c r="J167">
        <v>-8</v>
      </c>
      <c r="K167" t="s">
        <v>17</v>
      </c>
      <c r="L167">
        <f t="shared" si="11"/>
        <v>44401.190000000097</v>
      </c>
      <c r="S167" t="str">
        <f ca="1"/>
        <v>2025-06-04 15:27:55</v>
      </c>
      <c r="T167">
        <f t="shared" ca="1" si="8"/>
        <v>5</v>
      </c>
      <c r="U167">
        <f t="shared" ca="1" si="9"/>
        <v>31</v>
      </c>
      <c r="V167">
        <f t="shared" ca="1" si="10"/>
        <v>-31</v>
      </c>
    </row>
    <row r="168" spans="1:22" x14ac:dyDescent="0.2">
      <c r="A168" t="s">
        <v>11</v>
      </c>
      <c r="B168" t="s">
        <v>18747</v>
      </c>
      <c r="C168" t="s">
        <v>266</v>
      </c>
      <c r="D168" t="s">
        <v>223</v>
      </c>
      <c r="E168" t="s">
        <v>18748</v>
      </c>
      <c r="F168" t="s">
        <v>18749</v>
      </c>
      <c r="G168">
        <v>0.88056999999999996</v>
      </c>
      <c r="H168">
        <v>0.88024000000000002</v>
      </c>
      <c r="I168">
        <v>1</v>
      </c>
      <c r="J168">
        <v>-1</v>
      </c>
      <c r="K168" t="s">
        <v>17</v>
      </c>
      <c r="L168">
        <f t="shared" si="11"/>
        <v>44409.190000000097</v>
      </c>
      <c r="S168" t="str">
        <f ca="1"/>
        <v>2025-06-04 15:26:45</v>
      </c>
      <c r="T168">
        <f t="shared" ca="1" si="8"/>
        <v>1</v>
      </c>
      <c r="U168">
        <f t="shared" ca="1" si="9"/>
        <v>1</v>
      </c>
      <c r="V168">
        <f t="shared" ca="1" si="10"/>
        <v>0.92</v>
      </c>
    </row>
    <row r="169" spans="1:22" x14ac:dyDescent="0.2">
      <c r="A169" t="s">
        <v>11</v>
      </c>
      <c r="B169" t="s">
        <v>18750</v>
      </c>
      <c r="C169" t="s">
        <v>281</v>
      </c>
      <c r="D169" t="s">
        <v>223</v>
      </c>
      <c r="E169" t="s">
        <v>18751</v>
      </c>
      <c r="F169" t="s">
        <v>18749</v>
      </c>
      <c r="G169">
        <v>0.88034999999999997</v>
      </c>
      <c r="H169">
        <v>0.88024000000000002</v>
      </c>
      <c r="I169">
        <v>2</v>
      </c>
      <c r="J169">
        <v>-2</v>
      </c>
      <c r="K169" t="s">
        <v>17</v>
      </c>
      <c r="L169">
        <f t="shared" si="11"/>
        <v>44410.190000000097</v>
      </c>
      <c r="S169" t="str">
        <f ca="1"/>
        <v>2025-06-04 15:25:34</v>
      </c>
      <c r="T169">
        <f t="shared" ca="1" si="8"/>
        <v>3</v>
      </c>
      <c r="U169">
        <f t="shared" ca="1" si="9"/>
        <v>7</v>
      </c>
      <c r="V169">
        <f t="shared" ca="1" si="10"/>
        <v>0.68000000000000016</v>
      </c>
    </row>
    <row r="170" spans="1:22" x14ac:dyDescent="0.2">
      <c r="A170" t="s">
        <v>11</v>
      </c>
      <c r="B170" t="s">
        <v>18752</v>
      </c>
      <c r="C170" t="s">
        <v>836</v>
      </c>
      <c r="D170" t="s">
        <v>223</v>
      </c>
      <c r="E170" t="s">
        <v>18753</v>
      </c>
      <c r="F170" t="s">
        <v>18749</v>
      </c>
      <c r="G170">
        <v>0.88048000000000004</v>
      </c>
      <c r="H170">
        <v>0.88024000000000002</v>
      </c>
      <c r="I170">
        <v>4</v>
      </c>
      <c r="J170">
        <v>-4</v>
      </c>
      <c r="K170" t="s">
        <v>17</v>
      </c>
      <c r="L170">
        <f t="shared" si="11"/>
        <v>44412.190000000097</v>
      </c>
      <c r="S170" t="str">
        <f ca="1"/>
        <v>2025-06-04 15:24:24</v>
      </c>
      <c r="T170">
        <f t="shared" ca="1" si="8"/>
        <v>3</v>
      </c>
      <c r="U170">
        <f t="shared" ca="1" si="9"/>
        <v>7</v>
      </c>
      <c r="V170">
        <f t="shared" ca="1" si="10"/>
        <v>-7</v>
      </c>
    </row>
    <row r="171" spans="1:22" x14ac:dyDescent="0.2">
      <c r="A171" t="s">
        <v>11</v>
      </c>
      <c r="B171" t="s">
        <v>18754</v>
      </c>
      <c r="C171" t="s">
        <v>266</v>
      </c>
      <c r="D171" t="s">
        <v>223</v>
      </c>
      <c r="E171" t="s">
        <v>18755</v>
      </c>
      <c r="F171" t="s">
        <v>18756</v>
      </c>
      <c r="G171">
        <v>0.88148000000000004</v>
      </c>
      <c r="H171">
        <v>0.88075000000000003</v>
      </c>
      <c r="I171">
        <v>1</v>
      </c>
      <c r="J171">
        <v>-1</v>
      </c>
      <c r="K171" t="s">
        <v>17</v>
      </c>
      <c r="L171">
        <f t="shared" si="11"/>
        <v>44416.190000000097</v>
      </c>
      <c r="S171" t="str">
        <f ca="1"/>
        <v>2025-06-04 15:22:42</v>
      </c>
      <c r="T171">
        <f t="shared" ca="1" si="8"/>
        <v>1</v>
      </c>
      <c r="U171">
        <f t="shared" ca="1" si="9"/>
        <v>1</v>
      </c>
      <c r="V171">
        <f t="shared" ca="1" si="10"/>
        <v>0.92</v>
      </c>
    </row>
    <row r="172" spans="1:22" x14ac:dyDescent="0.2">
      <c r="A172" t="s">
        <v>11</v>
      </c>
      <c r="B172" t="s">
        <v>18757</v>
      </c>
      <c r="C172" t="s">
        <v>301</v>
      </c>
      <c r="D172" t="s">
        <v>223</v>
      </c>
      <c r="E172" t="s">
        <v>18758</v>
      </c>
      <c r="F172" t="s">
        <v>18756</v>
      </c>
      <c r="G172">
        <v>0.88048000000000004</v>
      </c>
      <c r="H172">
        <v>0.88075000000000003</v>
      </c>
      <c r="I172">
        <v>4</v>
      </c>
      <c r="J172">
        <v>3.68</v>
      </c>
      <c r="K172" t="s">
        <v>17</v>
      </c>
      <c r="L172">
        <f t="shared" si="11"/>
        <v>44417.190000000097</v>
      </c>
      <c r="S172" t="str">
        <f ca="1"/>
        <v>2025-06-04 15:21:32</v>
      </c>
      <c r="T172">
        <f t="shared" ca="1" si="8"/>
        <v>2</v>
      </c>
      <c r="U172">
        <f t="shared" ca="1" si="9"/>
        <v>3</v>
      </c>
      <c r="V172">
        <f t="shared" ca="1" si="10"/>
        <v>-3</v>
      </c>
    </row>
    <row r="173" spans="1:22" x14ac:dyDescent="0.2">
      <c r="A173" t="s">
        <v>11</v>
      </c>
      <c r="B173" t="s">
        <v>18759</v>
      </c>
      <c r="C173" t="s">
        <v>836</v>
      </c>
      <c r="D173" t="s">
        <v>223</v>
      </c>
      <c r="E173" t="s">
        <v>18760</v>
      </c>
      <c r="F173" t="s">
        <v>18756</v>
      </c>
      <c r="G173">
        <v>0.88092000000000004</v>
      </c>
      <c r="H173">
        <v>0.88075000000000003</v>
      </c>
      <c r="I173">
        <v>2</v>
      </c>
      <c r="J173">
        <v>-2</v>
      </c>
      <c r="K173" t="s">
        <v>17</v>
      </c>
      <c r="L173">
        <f t="shared" si="11"/>
        <v>44413.510000000097</v>
      </c>
      <c r="S173" t="str">
        <f ca="1"/>
        <v>2025-06-04 15:20:21</v>
      </c>
      <c r="T173">
        <f t="shared" ca="1" si="8"/>
        <v>3</v>
      </c>
      <c r="U173">
        <f t="shared" ca="1" si="9"/>
        <v>7</v>
      </c>
      <c r="V173">
        <f t="shared" ca="1" si="10"/>
        <v>4.5200000000000005</v>
      </c>
    </row>
    <row r="174" spans="1:22" x14ac:dyDescent="0.2">
      <c r="A174" t="s">
        <v>11</v>
      </c>
      <c r="B174" t="s">
        <v>18761</v>
      </c>
      <c r="C174" t="s">
        <v>4565</v>
      </c>
      <c r="D174" t="s">
        <v>223</v>
      </c>
      <c r="E174" t="s">
        <v>18762</v>
      </c>
      <c r="F174" t="s">
        <v>18763</v>
      </c>
      <c r="G174">
        <v>0.88197000000000003</v>
      </c>
      <c r="H174">
        <v>0.88175999999999999</v>
      </c>
      <c r="I174">
        <v>2</v>
      </c>
      <c r="J174">
        <v>-2</v>
      </c>
      <c r="K174" t="s">
        <v>17</v>
      </c>
      <c r="L174">
        <f t="shared" si="11"/>
        <v>44415.510000000097</v>
      </c>
      <c r="S174" t="str">
        <f ca="1"/>
        <v>2025-06-04 15:19:11</v>
      </c>
      <c r="T174">
        <f t="shared" ca="1" si="8"/>
        <v>1</v>
      </c>
      <c r="U174">
        <f t="shared" ca="1" si="9"/>
        <v>1</v>
      </c>
      <c r="V174">
        <f t="shared" ca="1" si="10"/>
        <v>0.92</v>
      </c>
    </row>
    <row r="175" spans="1:22" x14ac:dyDescent="0.2">
      <c r="A175" t="s">
        <v>11</v>
      </c>
      <c r="B175" t="s">
        <v>18764</v>
      </c>
      <c r="C175" t="s">
        <v>850</v>
      </c>
      <c r="D175" t="s">
        <v>223</v>
      </c>
      <c r="E175" t="s">
        <v>18765</v>
      </c>
      <c r="F175" t="s">
        <v>18763</v>
      </c>
      <c r="G175">
        <v>0.88195999999999997</v>
      </c>
      <c r="H175">
        <v>0.88175999999999999</v>
      </c>
      <c r="I175">
        <v>4</v>
      </c>
      <c r="J175">
        <v>-4</v>
      </c>
      <c r="K175" t="s">
        <v>17</v>
      </c>
      <c r="L175">
        <f t="shared" si="11"/>
        <v>44417.510000000097</v>
      </c>
      <c r="S175" t="str">
        <f ca="1"/>
        <v>2025-06-04 15:18:01</v>
      </c>
      <c r="T175">
        <f t="shared" ca="1" si="8"/>
        <v>3</v>
      </c>
      <c r="U175">
        <f t="shared" ca="1" si="9"/>
        <v>7</v>
      </c>
      <c r="V175">
        <f t="shared" ca="1" si="10"/>
        <v>6.44</v>
      </c>
    </row>
    <row r="176" spans="1:22" x14ac:dyDescent="0.2">
      <c r="A176" t="s">
        <v>11</v>
      </c>
      <c r="B176" t="s">
        <v>18766</v>
      </c>
      <c r="C176" t="s">
        <v>266</v>
      </c>
      <c r="D176" t="s">
        <v>223</v>
      </c>
      <c r="E176" t="s">
        <v>18767</v>
      </c>
      <c r="F176" t="s">
        <v>18763</v>
      </c>
      <c r="G176">
        <v>0.88241000000000003</v>
      </c>
      <c r="H176">
        <v>0.88175999999999999</v>
      </c>
      <c r="I176">
        <v>1</v>
      </c>
      <c r="J176">
        <v>-1</v>
      </c>
      <c r="K176" t="s">
        <v>17</v>
      </c>
      <c r="L176">
        <f t="shared" si="11"/>
        <v>44421.510000000097</v>
      </c>
      <c r="S176" t="str">
        <f ca="1"/>
        <v>2025-06-04 15:16:51</v>
      </c>
      <c r="T176">
        <f t="shared" ca="1" si="8"/>
        <v>1</v>
      </c>
      <c r="U176">
        <f t="shared" ca="1" si="9"/>
        <v>1</v>
      </c>
      <c r="V176">
        <f t="shared" ca="1" si="10"/>
        <v>0.92</v>
      </c>
    </row>
    <row r="177" spans="1:22" x14ac:dyDescent="0.2">
      <c r="A177" t="s">
        <v>11</v>
      </c>
      <c r="B177" t="s">
        <v>18768</v>
      </c>
      <c r="C177" t="s">
        <v>266</v>
      </c>
      <c r="D177" t="s">
        <v>223</v>
      </c>
      <c r="E177" t="s">
        <v>18769</v>
      </c>
      <c r="F177" t="s">
        <v>18770</v>
      </c>
      <c r="G177">
        <v>0.88253000000000004</v>
      </c>
      <c r="H177">
        <v>0.88275999999999999</v>
      </c>
      <c r="I177">
        <v>1</v>
      </c>
      <c r="J177">
        <v>0.92</v>
      </c>
      <c r="K177" t="s">
        <v>17</v>
      </c>
      <c r="L177">
        <f t="shared" si="11"/>
        <v>44422.510000000097</v>
      </c>
      <c r="S177" t="str">
        <f ca="1"/>
        <v>2025-06-04 15:15:41</v>
      </c>
      <c r="T177">
        <f t="shared" ca="1" si="8"/>
        <v>2</v>
      </c>
      <c r="U177">
        <f t="shared" ca="1" si="9"/>
        <v>3</v>
      </c>
      <c r="V177">
        <f t="shared" ca="1" si="10"/>
        <v>2.7600000000000002</v>
      </c>
    </row>
    <row r="178" spans="1:22" x14ac:dyDescent="0.2">
      <c r="A178" t="s">
        <v>11</v>
      </c>
      <c r="B178" t="s">
        <v>18771</v>
      </c>
      <c r="C178" t="s">
        <v>4565</v>
      </c>
      <c r="D178" t="s">
        <v>223</v>
      </c>
      <c r="E178" t="s">
        <v>18772</v>
      </c>
      <c r="F178" t="s">
        <v>18770</v>
      </c>
      <c r="G178">
        <v>0.88227999999999995</v>
      </c>
      <c r="H178">
        <v>0.88275999999999999</v>
      </c>
      <c r="I178">
        <v>2</v>
      </c>
      <c r="J178">
        <v>1.84</v>
      </c>
      <c r="K178" t="s">
        <v>17</v>
      </c>
      <c r="L178">
        <f t="shared" si="11"/>
        <v>44421.590000000098</v>
      </c>
      <c r="S178" t="str">
        <f ca="1"/>
        <v>2025-06-04 15:14:31</v>
      </c>
      <c r="T178">
        <f t="shared" ca="1" si="8"/>
        <v>2</v>
      </c>
      <c r="U178">
        <f t="shared" ca="1" si="9"/>
        <v>3</v>
      </c>
      <c r="V178">
        <f t="shared" ca="1" si="10"/>
        <v>0.84000000000000008</v>
      </c>
    </row>
    <row r="179" spans="1:22" x14ac:dyDescent="0.2">
      <c r="A179" t="s">
        <v>11</v>
      </c>
      <c r="B179" t="s">
        <v>18773</v>
      </c>
      <c r="C179" t="s">
        <v>266</v>
      </c>
      <c r="D179" t="s">
        <v>223</v>
      </c>
      <c r="E179" t="s">
        <v>18774</v>
      </c>
      <c r="F179" t="s">
        <v>18775</v>
      </c>
      <c r="G179">
        <v>0.88149</v>
      </c>
      <c r="H179">
        <v>0.88219999999999998</v>
      </c>
      <c r="I179">
        <v>1</v>
      </c>
      <c r="J179">
        <v>0.92</v>
      </c>
      <c r="K179" t="s">
        <v>17</v>
      </c>
      <c r="L179">
        <f t="shared" si="11"/>
        <v>44419.750000000102</v>
      </c>
      <c r="S179" t="str">
        <f ca="1"/>
        <v>2025-06-04 15:13:20</v>
      </c>
      <c r="T179">
        <f t="shared" ca="1" si="8"/>
        <v>3</v>
      </c>
      <c r="U179">
        <f t="shared" ca="1" si="9"/>
        <v>7</v>
      </c>
      <c r="V179">
        <f t="shared" ca="1" si="10"/>
        <v>6.44</v>
      </c>
    </row>
    <row r="180" spans="1:22" x14ac:dyDescent="0.2">
      <c r="A180" t="s">
        <v>11</v>
      </c>
      <c r="B180" t="s">
        <v>18776</v>
      </c>
      <c r="C180" t="s">
        <v>4680</v>
      </c>
      <c r="D180" t="s">
        <v>223</v>
      </c>
      <c r="E180" t="s">
        <v>18777</v>
      </c>
      <c r="F180" t="s">
        <v>18778</v>
      </c>
      <c r="G180">
        <v>0.88105</v>
      </c>
      <c r="H180">
        <v>0.88131000000000004</v>
      </c>
      <c r="I180">
        <v>2</v>
      </c>
      <c r="J180">
        <v>1.84</v>
      </c>
      <c r="K180" t="s">
        <v>17</v>
      </c>
      <c r="L180">
        <f t="shared" si="11"/>
        <v>44418.830000000104</v>
      </c>
      <c r="S180" t="str">
        <f ca="1"/>
        <v>2025-06-04 15:12:10</v>
      </c>
      <c r="T180">
        <f t="shared" ca="1" si="8"/>
        <v>3</v>
      </c>
      <c r="U180">
        <f t="shared" ca="1" si="9"/>
        <v>7</v>
      </c>
      <c r="V180">
        <f t="shared" ca="1" si="10"/>
        <v>0.68000000000000016</v>
      </c>
    </row>
    <row r="181" spans="1:22" x14ac:dyDescent="0.2">
      <c r="A181" t="s">
        <v>11</v>
      </c>
      <c r="B181" t="s">
        <v>18779</v>
      </c>
      <c r="C181" t="s">
        <v>266</v>
      </c>
      <c r="D181" t="s">
        <v>223</v>
      </c>
      <c r="E181" t="s">
        <v>18780</v>
      </c>
      <c r="F181" t="s">
        <v>18778</v>
      </c>
      <c r="G181">
        <v>0.88114000000000003</v>
      </c>
      <c r="H181">
        <v>0.88131000000000004</v>
      </c>
      <c r="I181">
        <v>1</v>
      </c>
      <c r="J181">
        <v>0.92</v>
      </c>
      <c r="K181" t="s">
        <v>17</v>
      </c>
      <c r="L181">
        <f t="shared" si="11"/>
        <v>44416.990000000107</v>
      </c>
      <c r="S181" t="str">
        <f ca="1"/>
        <v>2025-06-04 15:11:00</v>
      </c>
      <c r="T181">
        <f t="shared" ca="1" si="8"/>
        <v>5</v>
      </c>
      <c r="U181">
        <f t="shared" ca="1" si="9"/>
        <v>31</v>
      </c>
      <c r="V181">
        <f t="shared" ca="1" si="10"/>
        <v>-31</v>
      </c>
    </row>
    <row r="182" spans="1:22" x14ac:dyDescent="0.2">
      <c r="A182" t="s">
        <v>11</v>
      </c>
      <c r="B182" t="s">
        <v>18781</v>
      </c>
      <c r="C182" t="s">
        <v>266</v>
      </c>
      <c r="D182" t="s">
        <v>223</v>
      </c>
      <c r="E182" t="s">
        <v>18782</v>
      </c>
      <c r="F182" t="s">
        <v>18783</v>
      </c>
      <c r="G182">
        <v>0.88216000000000006</v>
      </c>
      <c r="H182">
        <v>0.88131999999999999</v>
      </c>
      <c r="I182">
        <v>1</v>
      </c>
      <c r="J182">
        <v>-1</v>
      </c>
      <c r="K182" t="s">
        <v>17</v>
      </c>
      <c r="L182">
        <f t="shared" si="11"/>
        <v>44416.070000000109</v>
      </c>
      <c r="S182" t="str">
        <f ca="1"/>
        <v>2025-06-04 15:09:49</v>
      </c>
      <c r="T182">
        <f t="shared" ca="1" si="8"/>
        <v>3</v>
      </c>
      <c r="U182">
        <f t="shared" ca="1" si="9"/>
        <v>7</v>
      </c>
      <c r="V182">
        <f t="shared" ca="1" si="10"/>
        <v>4.5200000000000005</v>
      </c>
    </row>
    <row r="183" spans="1:22" x14ac:dyDescent="0.2">
      <c r="A183" t="s">
        <v>11</v>
      </c>
      <c r="B183" t="s">
        <v>18784</v>
      </c>
      <c r="C183" t="s">
        <v>6909</v>
      </c>
      <c r="D183" t="s">
        <v>223</v>
      </c>
      <c r="E183" t="s">
        <v>18785</v>
      </c>
      <c r="F183" t="s">
        <v>18783</v>
      </c>
      <c r="G183">
        <v>0.88131999999999999</v>
      </c>
      <c r="H183">
        <v>0.88131999999999999</v>
      </c>
      <c r="I183">
        <v>16</v>
      </c>
      <c r="J183">
        <v>0</v>
      </c>
      <c r="K183" t="s">
        <v>17</v>
      </c>
      <c r="L183">
        <f t="shared" si="11"/>
        <v>44417.070000000109</v>
      </c>
      <c r="S183" t="str">
        <f ca="1"/>
        <v>2025-06-04 15:08:39</v>
      </c>
      <c r="T183">
        <f t="shared" ca="1" si="8"/>
        <v>2</v>
      </c>
      <c r="U183">
        <f t="shared" ca="1" si="9"/>
        <v>3</v>
      </c>
      <c r="V183">
        <f t="shared" ca="1" si="10"/>
        <v>-3</v>
      </c>
    </row>
    <row r="184" spans="1:22" x14ac:dyDescent="0.2">
      <c r="A184" t="s">
        <v>11</v>
      </c>
      <c r="B184" t="s">
        <v>18786</v>
      </c>
      <c r="C184" t="s">
        <v>786</v>
      </c>
      <c r="D184" t="s">
        <v>223</v>
      </c>
      <c r="E184" t="s">
        <v>18787</v>
      </c>
      <c r="F184" t="s">
        <v>18783</v>
      </c>
      <c r="G184">
        <v>0.88205999999999996</v>
      </c>
      <c r="H184">
        <v>0.88131999999999999</v>
      </c>
      <c r="I184">
        <v>2</v>
      </c>
      <c r="J184">
        <v>-2</v>
      </c>
      <c r="K184" t="s">
        <v>17</v>
      </c>
      <c r="L184">
        <f t="shared" si="11"/>
        <v>44417.070000000109</v>
      </c>
      <c r="S184" t="str">
        <f ca="1"/>
        <v>2025-06-04 15:07:29</v>
      </c>
      <c r="T184">
        <f t="shared" ca="1" si="8"/>
        <v>1</v>
      </c>
      <c r="U184">
        <f t="shared" ca="1" si="9"/>
        <v>1</v>
      </c>
      <c r="V184">
        <f t="shared" ca="1" si="10"/>
        <v>0.92</v>
      </c>
    </row>
    <row r="185" spans="1:22" x14ac:dyDescent="0.2">
      <c r="A185" t="s">
        <v>11</v>
      </c>
      <c r="B185" t="s">
        <v>18788</v>
      </c>
      <c r="C185" t="s">
        <v>222</v>
      </c>
      <c r="D185" t="s">
        <v>223</v>
      </c>
      <c r="E185" t="s">
        <v>18789</v>
      </c>
      <c r="F185" t="s">
        <v>18783</v>
      </c>
      <c r="G185">
        <v>0.88160000000000005</v>
      </c>
      <c r="H185">
        <v>0.88131999999999999</v>
      </c>
      <c r="I185">
        <v>8</v>
      </c>
      <c r="J185">
        <v>-8</v>
      </c>
      <c r="K185" t="s">
        <v>17</v>
      </c>
      <c r="L185">
        <f t="shared" si="11"/>
        <v>44419.070000000109</v>
      </c>
      <c r="S185" t="str">
        <f ca="1"/>
        <v>2025-06-04 15:06:18</v>
      </c>
      <c r="T185">
        <f t="shared" ca="1" si="8"/>
        <v>3</v>
      </c>
      <c r="U185">
        <f t="shared" ca="1" si="9"/>
        <v>7</v>
      </c>
      <c r="V185">
        <f t="shared" ca="1" si="10"/>
        <v>-7</v>
      </c>
    </row>
    <row r="186" spans="1:22" x14ac:dyDescent="0.2">
      <c r="A186" t="s">
        <v>11</v>
      </c>
      <c r="B186" t="s">
        <v>18790</v>
      </c>
      <c r="C186" t="s">
        <v>4565</v>
      </c>
      <c r="D186" t="s">
        <v>223</v>
      </c>
      <c r="E186" t="s">
        <v>18791</v>
      </c>
      <c r="F186" t="s">
        <v>18783</v>
      </c>
      <c r="G186">
        <v>0.88170999999999999</v>
      </c>
      <c r="H186">
        <v>0.88131999999999999</v>
      </c>
      <c r="I186">
        <v>4</v>
      </c>
      <c r="J186">
        <v>-4</v>
      </c>
      <c r="K186" t="s">
        <v>17</v>
      </c>
      <c r="L186">
        <f t="shared" si="11"/>
        <v>44427.070000000109</v>
      </c>
      <c r="S186" t="str">
        <f ca="1"/>
        <v>2025-06-04 15:05:08</v>
      </c>
      <c r="T186">
        <f t="shared" ca="1" si="8"/>
        <v>4</v>
      </c>
      <c r="U186">
        <f t="shared" ca="1" si="9"/>
        <v>15</v>
      </c>
      <c r="V186">
        <f t="shared" ca="1" si="10"/>
        <v>11.88</v>
      </c>
    </row>
    <row r="187" spans="1:22" x14ac:dyDescent="0.2">
      <c r="A187" t="s">
        <v>11</v>
      </c>
      <c r="B187" t="s">
        <v>18792</v>
      </c>
      <c r="C187" t="s">
        <v>266</v>
      </c>
      <c r="D187" t="s">
        <v>223</v>
      </c>
      <c r="E187" t="s">
        <v>18793</v>
      </c>
      <c r="F187" t="s">
        <v>18794</v>
      </c>
      <c r="G187">
        <v>0.88029000000000002</v>
      </c>
      <c r="H187">
        <v>0.88217999999999996</v>
      </c>
      <c r="I187">
        <v>1</v>
      </c>
      <c r="J187">
        <v>0.92</v>
      </c>
      <c r="K187" t="s">
        <v>17</v>
      </c>
      <c r="L187">
        <f t="shared" si="11"/>
        <v>44431.070000000109</v>
      </c>
      <c r="S187" t="str">
        <f ca="1"/>
        <v>2025-06-04 15:03:58</v>
      </c>
      <c r="T187">
        <f t="shared" ca="1" si="8"/>
        <v>2</v>
      </c>
      <c r="U187">
        <f t="shared" ca="1" si="9"/>
        <v>3</v>
      </c>
      <c r="V187">
        <f t="shared" ca="1" si="10"/>
        <v>2.7600000000000002</v>
      </c>
    </row>
    <row r="188" spans="1:22" x14ac:dyDescent="0.2">
      <c r="A188" t="s">
        <v>11</v>
      </c>
      <c r="B188" t="s">
        <v>18795</v>
      </c>
      <c r="C188" t="s">
        <v>266</v>
      </c>
      <c r="D188" t="s">
        <v>223</v>
      </c>
      <c r="E188" t="s">
        <v>18796</v>
      </c>
      <c r="F188" t="s">
        <v>18797</v>
      </c>
      <c r="G188">
        <v>0.87977000000000005</v>
      </c>
      <c r="H188">
        <v>0.88002000000000002</v>
      </c>
      <c r="I188">
        <v>1</v>
      </c>
      <c r="J188">
        <v>0.92</v>
      </c>
      <c r="K188" t="s">
        <v>17</v>
      </c>
      <c r="L188">
        <f t="shared" si="11"/>
        <v>44430.150000000111</v>
      </c>
      <c r="S188" t="str">
        <f ca="1"/>
        <v>2025-06-04 15:02:48</v>
      </c>
      <c r="T188">
        <f t="shared" ca="1" si="8"/>
        <v>2</v>
      </c>
      <c r="U188">
        <f t="shared" ca="1" si="9"/>
        <v>3</v>
      </c>
      <c r="V188">
        <f t="shared" ca="1" si="10"/>
        <v>2.7600000000000002</v>
      </c>
    </row>
    <row r="189" spans="1:22" x14ac:dyDescent="0.2">
      <c r="A189" t="s">
        <v>11</v>
      </c>
      <c r="B189" t="s">
        <v>18798</v>
      </c>
      <c r="C189" t="s">
        <v>281</v>
      </c>
      <c r="D189" t="s">
        <v>223</v>
      </c>
      <c r="E189" t="s">
        <v>18799</v>
      </c>
      <c r="F189" t="s">
        <v>18797</v>
      </c>
      <c r="G189">
        <v>0.87988</v>
      </c>
      <c r="H189">
        <v>0.88002000000000002</v>
      </c>
      <c r="I189">
        <v>2</v>
      </c>
      <c r="J189">
        <v>1.84</v>
      </c>
      <c r="K189" t="s">
        <v>17</v>
      </c>
      <c r="L189">
        <f t="shared" si="11"/>
        <v>44429.230000000112</v>
      </c>
      <c r="S189" t="str">
        <f ca="1"/>
        <v>2025-06-04 15:01:38</v>
      </c>
      <c r="T189">
        <f t="shared" ca="1" si="8"/>
        <v>1</v>
      </c>
      <c r="U189">
        <f t="shared" ca="1" si="9"/>
        <v>1</v>
      </c>
      <c r="V189">
        <f t="shared" ca="1" si="10"/>
        <v>-1</v>
      </c>
    </row>
    <row r="190" spans="1:22" x14ac:dyDescent="0.2">
      <c r="A190" t="s">
        <v>11</v>
      </c>
      <c r="B190" t="s">
        <v>18800</v>
      </c>
      <c r="C190" t="s">
        <v>266</v>
      </c>
      <c r="D190" t="s">
        <v>223</v>
      </c>
      <c r="E190" t="s">
        <v>18801</v>
      </c>
      <c r="F190" t="s">
        <v>18802</v>
      </c>
      <c r="G190">
        <v>0.87988</v>
      </c>
      <c r="H190">
        <v>0.88002999999999998</v>
      </c>
      <c r="I190">
        <v>1</v>
      </c>
      <c r="J190">
        <v>0.92</v>
      </c>
      <c r="K190" t="s">
        <v>17</v>
      </c>
      <c r="L190">
        <f t="shared" si="11"/>
        <v>44427.390000000116</v>
      </c>
      <c r="S190" t="str">
        <f ca="1"/>
        <v>2025-06-04 15:00:27</v>
      </c>
      <c r="T190">
        <f t="shared" ca="1" si="8"/>
        <v>3</v>
      </c>
      <c r="U190">
        <f t="shared" ca="1" si="9"/>
        <v>7</v>
      </c>
      <c r="V190">
        <f t="shared" ca="1" si="10"/>
        <v>4.5200000000000005</v>
      </c>
    </row>
    <row r="191" spans="1:22" x14ac:dyDescent="0.2">
      <c r="A191" t="s">
        <v>11</v>
      </c>
      <c r="B191" t="s">
        <v>18803</v>
      </c>
      <c r="C191" t="s">
        <v>281</v>
      </c>
      <c r="D191" t="s">
        <v>223</v>
      </c>
      <c r="E191" t="s">
        <v>18804</v>
      </c>
      <c r="F191" t="s">
        <v>18802</v>
      </c>
      <c r="G191">
        <v>0.87949999999999995</v>
      </c>
      <c r="H191">
        <v>0.88002999999999998</v>
      </c>
      <c r="I191">
        <v>2</v>
      </c>
      <c r="J191">
        <v>1.84</v>
      </c>
      <c r="K191" t="s">
        <v>17</v>
      </c>
      <c r="L191">
        <f t="shared" si="11"/>
        <v>44426.470000000118</v>
      </c>
      <c r="S191" t="str">
        <f ca="1"/>
        <v>2025-06-04 14:59:17</v>
      </c>
      <c r="T191">
        <f t="shared" ca="1" si="8"/>
        <v>3</v>
      </c>
      <c r="U191">
        <f t="shared" ca="1" si="9"/>
        <v>7</v>
      </c>
      <c r="V191">
        <f t="shared" ca="1" si="10"/>
        <v>4.5200000000000005</v>
      </c>
    </row>
    <row r="192" spans="1:22" x14ac:dyDescent="0.2">
      <c r="A192" t="s">
        <v>11</v>
      </c>
      <c r="B192" t="s">
        <v>18805</v>
      </c>
      <c r="C192" t="s">
        <v>4565</v>
      </c>
      <c r="D192" t="s">
        <v>223</v>
      </c>
      <c r="E192" t="s">
        <v>18806</v>
      </c>
      <c r="F192" t="s">
        <v>18802</v>
      </c>
      <c r="G192">
        <v>0.87943000000000005</v>
      </c>
      <c r="H192">
        <v>0.88002999999999998</v>
      </c>
      <c r="I192">
        <v>4</v>
      </c>
      <c r="J192">
        <v>3.68</v>
      </c>
      <c r="K192" t="s">
        <v>17</v>
      </c>
      <c r="L192">
        <f t="shared" si="11"/>
        <v>44424.630000000121</v>
      </c>
      <c r="S192" t="str">
        <f ca="1"/>
        <v>2025-06-04 14:58:07</v>
      </c>
      <c r="T192">
        <f t="shared" ca="1" si="8"/>
        <v>3</v>
      </c>
      <c r="U192">
        <f t="shared" ca="1" si="9"/>
        <v>7</v>
      </c>
      <c r="V192">
        <f t="shared" ca="1" si="10"/>
        <v>-7</v>
      </c>
    </row>
    <row r="193" spans="1:22" x14ac:dyDescent="0.2">
      <c r="A193" t="s">
        <v>11</v>
      </c>
      <c r="B193" t="s">
        <v>18807</v>
      </c>
      <c r="C193" t="s">
        <v>6909</v>
      </c>
      <c r="D193" t="s">
        <v>223</v>
      </c>
      <c r="E193" t="s">
        <v>18808</v>
      </c>
      <c r="F193" t="s">
        <v>18809</v>
      </c>
      <c r="G193">
        <v>0.88021000000000005</v>
      </c>
      <c r="H193">
        <v>0.88044</v>
      </c>
      <c r="I193">
        <v>8</v>
      </c>
      <c r="J193">
        <v>7.36</v>
      </c>
      <c r="K193" t="s">
        <v>17</v>
      </c>
      <c r="L193">
        <f t="shared" si="11"/>
        <v>44420.950000000121</v>
      </c>
      <c r="S193" t="str">
        <f ca="1"/>
        <v>2025-06-04 14:56:56</v>
      </c>
      <c r="T193">
        <f t="shared" ca="1" si="8"/>
        <v>1</v>
      </c>
      <c r="U193">
        <f t="shared" ca="1" si="9"/>
        <v>1</v>
      </c>
      <c r="V193">
        <f t="shared" ca="1" si="10"/>
        <v>0.92</v>
      </c>
    </row>
    <row r="194" spans="1:22" x14ac:dyDescent="0.2">
      <c r="A194" t="s">
        <v>11</v>
      </c>
      <c r="B194" t="s">
        <v>18810</v>
      </c>
      <c r="C194" t="s">
        <v>266</v>
      </c>
      <c r="D194" t="s">
        <v>223</v>
      </c>
      <c r="E194" t="s">
        <v>18811</v>
      </c>
      <c r="F194" t="s">
        <v>18809</v>
      </c>
      <c r="G194">
        <v>0.88100000000000001</v>
      </c>
      <c r="H194">
        <v>0.88044</v>
      </c>
      <c r="I194">
        <v>1</v>
      </c>
      <c r="J194">
        <v>-1</v>
      </c>
      <c r="K194" t="s">
        <v>17</v>
      </c>
      <c r="L194">
        <f t="shared" si="11"/>
        <v>44413.59000000012</v>
      </c>
      <c r="S194" t="str">
        <f ca="1"/>
        <v>2025-06-04 14:55:46</v>
      </c>
      <c r="T194">
        <f t="shared" ca="1" si="8"/>
        <v>5</v>
      </c>
      <c r="U194">
        <f t="shared" ca="1" si="9"/>
        <v>31</v>
      </c>
      <c r="V194">
        <f t="shared" ca="1" si="10"/>
        <v>15.080000000000002</v>
      </c>
    </row>
    <row r="195" spans="1:22" x14ac:dyDescent="0.2">
      <c r="A195" t="s">
        <v>11</v>
      </c>
      <c r="B195" t="s">
        <v>18812</v>
      </c>
      <c r="C195" t="s">
        <v>222</v>
      </c>
      <c r="D195" t="s">
        <v>223</v>
      </c>
      <c r="E195" t="s">
        <v>18813</v>
      </c>
      <c r="F195" t="s">
        <v>18809</v>
      </c>
      <c r="G195">
        <v>0.88039000000000001</v>
      </c>
      <c r="H195">
        <v>0.88044</v>
      </c>
      <c r="I195">
        <v>4</v>
      </c>
      <c r="J195">
        <v>3.68</v>
      </c>
      <c r="K195" t="s">
        <v>17</v>
      </c>
      <c r="L195">
        <f t="shared" si="11"/>
        <v>44414.59000000012</v>
      </c>
      <c r="S195" t="str">
        <f ca="1"/>
        <v>2025-06-04 14:54:36</v>
      </c>
      <c r="T195">
        <f t="shared" ref="T195:T258" ca="1" si="12">COUNTIF(INDIRECT($O$4),S195)</f>
        <v>1</v>
      </c>
      <c r="U195">
        <f t="shared" ref="U195:U258" ca="1" si="13">SUMIF(INDIRECT($O$4),S195,INDIRECT($O$5))</f>
        <v>1</v>
      </c>
      <c r="V195">
        <f t="shared" ref="V195:V258" ca="1" si="14">SUMIF(INDIRECT($O$4),S195,INDIRECT($O$6))</f>
        <v>0.92</v>
      </c>
    </row>
    <row r="196" spans="1:22" x14ac:dyDescent="0.2">
      <c r="A196" t="s">
        <v>11</v>
      </c>
      <c r="B196" t="s">
        <v>18814</v>
      </c>
      <c r="C196" t="s">
        <v>4680</v>
      </c>
      <c r="D196" t="s">
        <v>223</v>
      </c>
      <c r="E196" t="s">
        <v>18815</v>
      </c>
      <c r="F196" t="s">
        <v>18809</v>
      </c>
      <c r="G196">
        <v>0.88088</v>
      </c>
      <c r="H196">
        <v>0.88044</v>
      </c>
      <c r="I196">
        <v>2</v>
      </c>
      <c r="J196">
        <v>-2</v>
      </c>
      <c r="K196" t="s">
        <v>17</v>
      </c>
      <c r="L196">
        <f t="shared" ref="L196:L259" si="15">L195-J195</f>
        <v>44410.91000000012</v>
      </c>
      <c r="S196" t="str">
        <f ca="1"/>
        <v>2025-06-04 14:53:26</v>
      </c>
      <c r="T196">
        <f t="shared" ca="1" si="12"/>
        <v>1</v>
      </c>
      <c r="U196">
        <f t="shared" ca="1" si="13"/>
        <v>1</v>
      </c>
      <c r="V196">
        <f t="shared" ca="1" si="14"/>
        <v>-1</v>
      </c>
    </row>
    <row r="197" spans="1:22" x14ac:dyDescent="0.2">
      <c r="A197" t="s">
        <v>11</v>
      </c>
      <c r="B197" t="s">
        <v>18816</v>
      </c>
      <c r="C197" t="s">
        <v>266</v>
      </c>
      <c r="D197" t="s">
        <v>223</v>
      </c>
      <c r="E197" t="s">
        <v>18817</v>
      </c>
      <c r="F197" t="s">
        <v>18818</v>
      </c>
      <c r="G197">
        <v>0.88129000000000002</v>
      </c>
      <c r="H197">
        <v>0.88080000000000003</v>
      </c>
      <c r="I197">
        <v>1</v>
      </c>
      <c r="J197">
        <v>-1</v>
      </c>
      <c r="K197" t="s">
        <v>17</v>
      </c>
      <c r="L197">
        <f t="shared" si="15"/>
        <v>44412.91000000012</v>
      </c>
      <c r="S197" t="str">
        <f ca="1"/>
        <v>2025-06-04 14:52:16</v>
      </c>
      <c r="T197">
        <f t="shared" ca="1" si="12"/>
        <v>4</v>
      </c>
      <c r="U197">
        <f t="shared" ca="1" si="13"/>
        <v>15</v>
      </c>
      <c r="V197">
        <f t="shared" ca="1" si="14"/>
        <v>13.8</v>
      </c>
    </row>
    <row r="198" spans="1:22" x14ac:dyDescent="0.2">
      <c r="A198" t="s">
        <v>11</v>
      </c>
      <c r="B198" t="s">
        <v>18819</v>
      </c>
      <c r="C198" t="s">
        <v>850</v>
      </c>
      <c r="D198" t="s">
        <v>223</v>
      </c>
      <c r="E198" t="s">
        <v>18820</v>
      </c>
      <c r="F198" t="s">
        <v>18818</v>
      </c>
      <c r="G198">
        <v>0.88109000000000004</v>
      </c>
      <c r="H198">
        <v>0.88080000000000003</v>
      </c>
      <c r="I198">
        <v>2</v>
      </c>
      <c r="J198">
        <v>-2</v>
      </c>
      <c r="K198" t="s">
        <v>17</v>
      </c>
      <c r="L198">
        <f t="shared" si="15"/>
        <v>44413.91000000012</v>
      </c>
      <c r="S198" t="str">
        <f ca="1"/>
        <v>2025-06-04 14:51:05</v>
      </c>
      <c r="T198">
        <f t="shared" ca="1" si="12"/>
        <v>3</v>
      </c>
      <c r="U198">
        <f t="shared" ca="1" si="13"/>
        <v>7</v>
      </c>
      <c r="V198">
        <f t="shared" ca="1" si="14"/>
        <v>-7</v>
      </c>
    </row>
    <row r="199" spans="1:22" x14ac:dyDescent="0.2">
      <c r="A199" t="s">
        <v>11</v>
      </c>
      <c r="B199" t="s">
        <v>18821</v>
      </c>
      <c r="C199" t="s">
        <v>281</v>
      </c>
      <c r="D199" t="s">
        <v>223</v>
      </c>
      <c r="E199" t="s">
        <v>18822</v>
      </c>
      <c r="F199" t="s">
        <v>18823</v>
      </c>
      <c r="G199">
        <v>0.88134999999999997</v>
      </c>
      <c r="H199">
        <v>0.88126000000000004</v>
      </c>
      <c r="I199">
        <v>2</v>
      </c>
      <c r="J199">
        <v>-2</v>
      </c>
      <c r="K199" t="s">
        <v>17</v>
      </c>
      <c r="L199">
        <f t="shared" si="15"/>
        <v>44415.91000000012</v>
      </c>
      <c r="S199" t="str">
        <f ca="1"/>
        <v>2025-06-04 14:49:55</v>
      </c>
      <c r="T199">
        <f t="shared" ca="1" si="12"/>
        <v>3</v>
      </c>
      <c r="U199">
        <f t="shared" ca="1" si="13"/>
        <v>7</v>
      </c>
      <c r="V199">
        <f t="shared" ca="1" si="14"/>
        <v>6.44</v>
      </c>
    </row>
    <row r="200" spans="1:22" x14ac:dyDescent="0.2">
      <c r="A200" t="s">
        <v>11</v>
      </c>
      <c r="B200" t="s">
        <v>18824</v>
      </c>
      <c r="C200" t="s">
        <v>266</v>
      </c>
      <c r="D200" t="s">
        <v>223</v>
      </c>
      <c r="E200" t="s">
        <v>18825</v>
      </c>
      <c r="F200" t="s">
        <v>18823</v>
      </c>
      <c r="G200">
        <v>0.88134999999999997</v>
      </c>
      <c r="H200">
        <v>0.88126000000000004</v>
      </c>
      <c r="I200">
        <v>1</v>
      </c>
      <c r="J200">
        <v>-1</v>
      </c>
      <c r="K200" t="s">
        <v>17</v>
      </c>
      <c r="L200">
        <f t="shared" si="15"/>
        <v>44417.91000000012</v>
      </c>
      <c r="S200" t="str">
        <f ca="1"/>
        <v>2025-06-04 14:48:45</v>
      </c>
      <c r="T200">
        <f t="shared" ca="1" si="12"/>
        <v>4</v>
      </c>
      <c r="U200">
        <f t="shared" ca="1" si="13"/>
        <v>15</v>
      </c>
      <c r="V200">
        <f t="shared" ca="1" si="14"/>
        <v>0.36000000000000032</v>
      </c>
    </row>
    <row r="201" spans="1:22" x14ac:dyDescent="0.2">
      <c r="A201" t="s">
        <v>11</v>
      </c>
      <c r="B201" t="s">
        <v>18826</v>
      </c>
      <c r="C201" t="s">
        <v>281</v>
      </c>
      <c r="D201" t="s">
        <v>223</v>
      </c>
      <c r="E201" t="s">
        <v>18827</v>
      </c>
      <c r="F201" t="s">
        <v>18828</v>
      </c>
      <c r="G201">
        <v>0.88085000000000002</v>
      </c>
      <c r="H201">
        <v>0.88127999999999995</v>
      </c>
      <c r="I201">
        <v>2</v>
      </c>
      <c r="J201">
        <v>1.84</v>
      </c>
      <c r="K201" t="s">
        <v>17</v>
      </c>
      <c r="L201">
        <f t="shared" si="15"/>
        <v>44418.91000000012</v>
      </c>
      <c r="S201" t="str">
        <f ca="1"/>
        <v>2025-06-04 14:47:35</v>
      </c>
      <c r="T201">
        <f t="shared" ca="1" si="12"/>
        <v>2</v>
      </c>
      <c r="U201">
        <f t="shared" ca="1" si="13"/>
        <v>3</v>
      </c>
      <c r="V201">
        <f t="shared" ca="1" si="14"/>
        <v>0.84000000000000008</v>
      </c>
    </row>
    <row r="202" spans="1:22" x14ac:dyDescent="0.2">
      <c r="A202" t="s">
        <v>11</v>
      </c>
      <c r="B202" t="s">
        <v>18829</v>
      </c>
      <c r="C202" t="s">
        <v>266</v>
      </c>
      <c r="D202" t="s">
        <v>223</v>
      </c>
      <c r="E202" t="s">
        <v>18830</v>
      </c>
      <c r="F202" t="s">
        <v>18828</v>
      </c>
      <c r="G202">
        <v>0.88122999999999996</v>
      </c>
      <c r="H202">
        <v>0.88127999999999995</v>
      </c>
      <c r="I202">
        <v>1</v>
      </c>
      <c r="J202">
        <v>0.92</v>
      </c>
      <c r="K202" t="s">
        <v>17</v>
      </c>
      <c r="L202">
        <f t="shared" si="15"/>
        <v>44417.070000000123</v>
      </c>
      <c r="S202" t="str">
        <f ca="1"/>
        <v>2025-06-04 14:46:25</v>
      </c>
      <c r="T202">
        <f t="shared" ca="1" si="12"/>
        <v>4</v>
      </c>
      <c r="U202">
        <f t="shared" ca="1" si="13"/>
        <v>15</v>
      </c>
      <c r="V202">
        <f t="shared" ca="1" si="14"/>
        <v>-15</v>
      </c>
    </row>
    <row r="203" spans="1:22" x14ac:dyDescent="0.2">
      <c r="A203" t="s">
        <v>11</v>
      </c>
      <c r="B203" t="s">
        <v>18831</v>
      </c>
      <c r="C203" t="s">
        <v>836</v>
      </c>
      <c r="D203" t="s">
        <v>223</v>
      </c>
      <c r="E203" t="s">
        <v>18832</v>
      </c>
      <c r="F203" t="s">
        <v>18828</v>
      </c>
      <c r="G203">
        <v>0.88063000000000002</v>
      </c>
      <c r="H203">
        <v>0.88127999999999995</v>
      </c>
      <c r="I203">
        <v>4</v>
      </c>
      <c r="J203">
        <v>3.68</v>
      </c>
      <c r="K203" t="s">
        <v>17</v>
      </c>
      <c r="L203">
        <f t="shared" si="15"/>
        <v>44416.150000000125</v>
      </c>
      <c r="S203" t="str">
        <f ca="1"/>
        <v>2025-06-04 14:45:14</v>
      </c>
      <c r="T203">
        <f t="shared" ca="1" si="12"/>
        <v>2</v>
      </c>
      <c r="U203">
        <f t="shared" ca="1" si="13"/>
        <v>3</v>
      </c>
      <c r="V203">
        <f t="shared" ca="1" si="14"/>
        <v>-3</v>
      </c>
    </row>
    <row r="204" spans="1:22" x14ac:dyDescent="0.2">
      <c r="A204" t="s">
        <v>11</v>
      </c>
      <c r="B204" t="s">
        <v>18833</v>
      </c>
      <c r="C204" t="s">
        <v>4565</v>
      </c>
      <c r="D204" t="s">
        <v>223</v>
      </c>
      <c r="E204" t="s">
        <v>18834</v>
      </c>
      <c r="F204" t="s">
        <v>18835</v>
      </c>
      <c r="G204">
        <v>0.88122</v>
      </c>
      <c r="H204">
        <v>0.88124000000000002</v>
      </c>
      <c r="I204">
        <v>8</v>
      </c>
      <c r="J204">
        <v>7.36</v>
      </c>
      <c r="K204" t="s">
        <v>17</v>
      </c>
      <c r="L204">
        <f t="shared" si="15"/>
        <v>44412.470000000125</v>
      </c>
      <c r="S204" t="str">
        <f ca="1"/>
        <v>2025-06-04 14:44:04</v>
      </c>
      <c r="T204">
        <f t="shared" ca="1" si="12"/>
        <v>5</v>
      </c>
      <c r="U204">
        <f t="shared" ca="1" si="13"/>
        <v>31</v>
      </c>
      <c r="V204">
        <f t="shared" ca="1" si="14"/>
        <v>15.080000000000002</v>
      </c>
    </row>
    <row r="205" spans="1:22" x14ac:dyDescent="0.2">
      <c r="A205" t="s">
        <v>11</v>
      </c>
      <c r="B205" t="s">
        <v>18836</v>
      </c>
      <c r="C205" t="s">
        <v>4680</v>
      </c>
      <c r="D205" t="s">
        <v>223</v>
      </c>
      <c r="E205" t="s">
        <v>18837</v>
      </c>
      <c r="F205" t="s">
        <v>18835</v>
      </c>
      <c r="G205">
        <v>0.88119999999999998</v>
      </c>
      <c r="H205">
        <v>0.88124000000000002</v>
      </c>
      <c r="I205">
        <v>4</v>
      </c>
      <c r="J205">
        <v>3.68</v>
      </c>
      <c r="K205" t="s">
        <v>17</v>
      </c>
      <c r="L205">
        <f t="shared" si="15"/>
        <v>44405.110000000124</v>
      </c>
      <c r="S205" t="str">
        <f ca="1"/>
        <v>2025-06-04 14:42:54</v>
      </c>
      <c r="T205">
        <f t="shared" ca="1" si="12"/>
        <v>5</v>
      </c>
      <c r="U205">
        <f t="shared" ca="1" si="13"/>
        <v>31</v>
      </c>
      <c r="V205">
        <f t="shared" ca="1" si="14"/>
        <v>15.080000000000002</v>
      </c>
    </row>
    <row r="206" spans="1:22" x14ac:dyDescent="0.2">
      <c r="A206" t="s">
        <v>11</v>
      </c>
      <c r="B206" t="s">
        <v>18838</v>
      </c>
      <c r="C206" t="s">
        <v>786</v>
      </c>
      <c r="D206" t="s">
        <v>223</v>
      </c>
      <c r="E206" t="s">
        <v>18839</v>
      </c>
      <c r="F206" t="s">
        <v>18835</v>
      </c>
      <c r="G206">
        <v>0.88139999999999996</v>
      </c>
      <c r="H206">
        <v>0.88124000000000002</v>
      </c>
      <c r="I206">
        <v>2</v>
      </c>
      <c r="J206">
        <v>-2</v>
      </c>
      <c r="K206" t="s">
        <v>17</v>
      </c>
      <c r="L206">
        <f t="shared" si="15"/>
        <v>44401.430000000124</v>
      </c>
      <c r="S206" t="str">
        <f ca="1"/>
        <v>2025-06-04 14:41:44</v>
      </c>
      <c r="T206">
        <f t="shared" ca="1" si="12"/>
        <v>5</v>
      </c>
      <c r="U206">
        <f t="shared" ca="1" si="13"/>
        <v>31</v>
      </c>
      <c r="V206">
        <f t="shared" ca="1" si="14"/>
        <v>-0.27999999999999936</v>
      </c>
    </row>
    <row r="207" spans="1:22" x14ac:dyDescent="0.2">
      <c r="A207" t="s">
        <v>11</v>
      </c>
      <c r="B207" t="s">
        <v>18840</v>
      </c>
      <c r="C207" t="s">
        <v>266</v>
      </c>
      <c r="D207" t="s">
        <v>223</v>
      </c>
      <c r="E207" t="s">
        <v>18841</v>
      </c>
      <c r="F207" t="s">
        <v>18835</v>
      </c>
      <c r="G207">
        <v>0.88144</v>
      </c>
      <c r="H207">
        <v>0.88124000000000002</v>
      </c>
      <c r="I207">
        <v>1</v>
      </c>
      <c r="J207">
        <v>-1</v>
      </c>
      <c r="K207" t="s">
        <v>17</v>
      </c>
      <c r="L207">
        <f t="shared" si="15"/>
        <v>44403.430000000124</v>
      </c>
      <c r="S207" t="str">
        <f ca="1"/>
        <v>2025-06-04 14:40:33</v>
      </c>
      <c r="T207">
        <f t="shared" ca="1" si="12"/>
        <v>4</v>
      </c>
      <c r="U207">
        <f t="shared" ca="1" si="13"/>
        <v>15</v>
      </c>
      <c r="V207">
        <f t="shared" ca="1" si="14"/>
        <v>0.36000000000000032</v>
      </c>
    </row>
    <row r="208" spans="1:22" x14ac:dyDescent="0.2">
      <c r="A208" t="s">
        <v>11</v>
      </c>
      <c r="B208" t="s">
        <v>18842</v>
      </c>
      <c r="C208" t="s">
        <v>850</v>
      </c>
      <c r="D208" t="s">
        <v>223</v>
      </c>
      <c r="E208" t="s">
        <v>18843</v>
      </c>
      <c r="F208" t="s">
        <v>18835</v>
      </c>
      <c r="G208">
        <v>0.88109999999999999</v>
      </c>
      <c r="H208">
        <v>0.88124000000000002</v>
      </c>
      <c r="I208">
        <v>16</v>
      </c>
      <c r="J208">
        <v>14.72</v>
      </c>
      <c r="K208" t="s">
        <v>17</v>
      </c>
      <c r="L208">
        <f t="shared" si="15"/>
        <v>44404.430000000124</v>
      </c>
      <c r="S208" t="str">
        <f ca="1"/>
        <v>2025-06-04 14:39:23</v>
      </c>
      <c r="T208">
        <f t="shared" ca="1" si="12"/>
        <v>3</v>
      </c>
      <c r="U208">
        <f t="shared" ca="1" si="13"/>
        <v>7</v>
      </c>
      <c r="V208">
        <f t="shared" ca="1" si="14"/>
        <v>0.68000000000000016</v>
      </c>
    </row>
    <row r="209" spans="1:22" x14ac:dyDescent="0.2">
      <c r="A209" t="s">
        <v>11</v>
      </c>
      <c r="B209" t="s">
        <v>18844</v>
      </c>
      <c r="C209" t="s">
        <v>4565</v>
      </c>
      <c r="D209" t="s">
        <v>223</v>
      </c>
      <c r="E209" t="s">
        <v>18845</v>
      </c>
      <c r="F209" t="s">
        <v>18846</v>
      </c>
      <c r="G209">
        <v>0.88234000000000001</v>
      </c>
      <c r="H209">
        <v>0.88156000000000001</v>
      </c>
      <c r="I209">
        <v>2</v>
      </c>
      <c r="J209">
        <v>-2</v>
      </c>
      <c r="K209" t="s">
        <v>17</v>
      </c>
      <c r="L209">
        <f t="shared" si="15"/>
        <v>44389.710000000123</v>
      </c>
      <c r="S209" t="str">
        <f ca="1"/>
        <v>2025-06-04 14:38:13</v>
      </c>
      <c r="T209">
        <f t="shared" ca="1" si="12"/>
        <v>4</v>
      </c>
      <c r="U209">
        <f t="shared" ca="1" si="13"/>
        <v>15</v>
      </c>
      <c r="V209">
        <f t="shared" ca="1" si="14"/>
        <v>8.0400000000000009</v>
      </c>
    </row>
    <row r="210" spans="1:22" x14ac:dyDescent="0.2">
      <c r="A210" t="s">
        <v>11</v>
      </c>
      <c r="B210" t="s">
        <v>18847</v>
      </c>
      <c r="C210" t="s">
        <v>1379</v>
      </c>
      <c r="D210" t="s">
        <v>223</v>
      </c>
      <c r="E210" t="s">
        <v>18848</v>
      </c>
      <c r="F210" t="s">
        <v>18846</v>
      </c>
      <c r="G210">
        <v>0.88138000000000005</v>
      </c>
      <c r="H210">
        <v>0.88156000000000001</v>
      </c>
      <c r="I210">
        <v>16</v>
      </c>
      <c r="J210">
        <v>14.72</v>
      </c>
      <c r="K210" t="s">
        <v>17</v>
      </c>
      <c r="L210">
        <f t="shared" si="15"/>
        <v>44391.710000000123</v>
      </c>
      <c r="S210" t="str">
        <f ca="1"/>
        <v>2025-06-04 14:37:03</v>
      </c>
      <c r="T210">
        <f t="shared" ca="1" si="12"/>
        <v>1</v>
      </c>
      <c r="U210">
        <f t="shared" ca="1" si="13"/>
        <v>1</v>
      </c>
      <c r="V210">
        <f t="shared" ca="1" si="14"/>
        <v>0.92</v>
      </c>
    </row>
    <row r="211" spans="1:22" x14ac:dyDescent="0.2">
      <c r="A211" t="s">
        <v>11</v>
      </c>
      <c r="B211" t="s">
        <v>18849</v>
      </c>
      <c r="C211" t="s">
        <v>6909</v>
      </c>
      <c r="D211" t="s">
        <v>223</v>
      </c>
      <c r="E211" t="s">
        <v>18850</v>
      </c>
      <c r="F211" t="s">
        <v>18846</v>
      </c>
      <c r="G211">
        <v>0.88148000000000004</v>
      </c>
      <c r="H211">
        <v>0.88156000000000001</v>
      </c>
      <c r="I211">
        <v>8</v>
      </c>
      <c r="J211">
        <v>7.36</v>
      </c>
      <c r="K211" t="s">
        <v>17</v>
      </c>
      <c r="L211">
        <f t="shared" si="15"/>
        <v>44376.990000000122</v>
      </c>
      <c r="S211" t="str">
        <f ca="1"/>
        <v>2025-06-04 14:35:52</v>
      </c>
      <c r="T211">
        <f t="shared" ca="1" si="12"/>
        <v>1</v>
      </c>
      <c r="U211">
        <f t="shared" ca="1" si="13"/>
        <v>1</v>
      </c>
      <c r="V211">
        <f t="shared" ca="1" si="14"/>
        <v>0.92</v>
      </c>
    </row>
    <row r="212" spans="1:22" x14ac:dyDescent="0.2">
      <c r="A212" t="s">
        <v>11</v>
      </c>
      <c r="B212" t="s">
        <v>18851</v>
      </c>
      <c r="C212" t="s">
        <v>222</v>
      </c>
      <c r="D212" t="s">
        <v>223</v>
      </c>
      <c r="E212" t="s">
        <v>18852</v>
      </c>
      <c r="F212" t="s">
        <v>18846</v>
      </c>
      <c r="G212">
        <v>0.88205999999999996</v>
      </c>
      <c r="H212">
        <v>0.88156000000000001</v>
      </c>
      <c r="I212">
        <v>4</v>
      </c>
      <c r="J212">
        <v>-4</v>
      </c>
      <c r="K212" t="s">
        <v>17</v>
      </c>
      <c r="L212">
        <f t="shared" si="15"/>
        <v>44369.630000000121</v>
      </c>
      <c r="S212" t="str">
        <f ca="1"/>
        <v>2025-06-04 14:34:42</v>
      </c>
      <c r="T212">
        <f t="shared" ca="1" si="12"/>
        <v>2</v>
      </c>
      <c r="U212">
        <f t="shared" ca="1" si="13"/>
        <v>3</v>
      </c>
      <c r="V212">
        <f t="shared" ca="1" si="14"/>
        <v>-3</v>
      </c>
    </row>
    <row r="213" spans="1:22" x14ac:dyDescent="0.2">
      <c r="A213" t="s">
        <v>11</v>
      </c>
      <c r="B213" t="s">
        <v>18853</v>
      </c>
      <c r="C213" t="s">
        <v>266</v>
      </c>
      <c r="D213" t="s">
        <v>223</v>
      </c>
      <c r="E213" t="s">
        <v>18854</v>
      </c>
      <c r="F213" t="s">
        <v>18846</v>
      </c>
      <c r="G213">
        <v>0.88254999999999995</v>
      </c>
      <c r="H213">
        <v>0.88156000000000001</v>
      </c>
      <c r="I213">
        <v>1</v>
      </c>
      <c r="J213">
        <v>-1</v>
      </c>
      <c r="K213" t="s">
        <v>17</v>
      </c>
      <c r="L213">
        <f t="shared" si="15"/>
        <v>44373.630000000121</v>
      </c>
      <c r="S213" t="str">
        <f ca="1"/>
        <v>2025-06-04 14:33:32</v>
      </c>
      <c r="T213">
        <f t="shared" ca="1" si="12"/>
        <v>3</v>
      </c>
      <c r="U213">
        <f t="shared" ca="1" si="13"/>
        <v>7</v>
      </c>
      <c r="V213">
        <f t="shared" ca="1" si="14"/>
        <v>6.44</v>
      </c>
    </row>
    <row r="214" spans="1:22" x14ac:dyDescent="0.2">
      <c r="A214" t="s">
        <v>11</v>
      </c>
      <c r="B214" t="s">
        <v>18855</v>
      </c>
      <c r="C214" t="s">
        <v>266</v>
      </c>
      <c r="D214" t="s">
        <v>223</v>
      </c>
      <c r="E214" t="s">
        <v>18856</v>
      </c>
      <c r="F214" t="s">
        <v>18857</v>
      </c>
      <c r="G214">
        <v>0.88124999999999998</v>
      </c>
      <c r="H214">
        <v>0.88253999999999999</v>
      </c>
      <c r="I214">
        <v>1</v>
      </c>
      <c r="J214">
        <v>0.92</v>
      </c>
      <c r="K214" t="s">
        <v>17</v>
      </c>
      <c r="L214">
        <f t="shared" si="15"/>
        <v>44374.630000000121</v>
      </c>
      <c r="S214" t="str">
        <f ca="1"/>
        <v>2025-06-04 14:32:22</v>
      </c>
      <c r="T214">
        <f t="shared" ca="1" si="12"/>
        <v>4</v>
      </c>
      <c r="U214">
        <f t="shared" ca="1" si="13"/>
        <v>15</v>
      </c>
      <c r="V214">
        <f t="shared" ca="1" si="14"/>
        <v>8.0400000000000009</v>
      </c>
    </row>
    <row r="215" spans="1:22" x14ac:dyDescent="0.2">
      <c r="A215" t="s">
        <v>11</v>
      </c>
      <c r="B215" t="s">
        <v>18858</v>
      </c>
      <c r="C215" t="s">
        <v>4680</v>
      </c>
      <c r="D215" t="s">
        <v>223</v>
      </c>
      <c r="E215" t="s">
        <v>18859</v>
      </c>
      <c r="F215" t="s">
        <v>18860</v>
      </c>
      <c r="G215">
        <v>0.88088</v>
      </c>
      <c r="H215">
        <v>0.88143000000000005</v>
      </c>
      <c r="I215">
        <v>4</v>
      </c>
      <c r="J215">
        <v>3.68</v>
      </c>
      <c r="K215" t="s">
        <v>17</v>
      </c>
      <c r="L215">
        <f t="shared" si="15"/>
        <v>44373.710000000123</v>
      </c>
      <c r="S215" t="str">
        <f ca="1"/>
        <v>2025-06-04 14:31:12</v>
      </c>
      <c r="T215">
        <f t="shared" ca="1" si="12"/>
        <v>2</v>
      </c>
      <c r="U215">
        <f t="shared" ca="1" si="13"/>
        <v>3</v>
      </c>
      <c r="V215">
        <f t="shared" ca="1" si="14"/>
        <v>2.7600000000000002</v>
      </c>
    </row>
    <row r="216" spans="1:22" x14ac:dyDescent="0.2">
      <c r="A216" t="s">
        <v>11</v>
      </c>
      <c r="B216" t="s">
        <v>18861</v>
      </c>
      <c r="C216" t="s">
        <v>281</v>
      </c>
      <c r="D216" t="s">
        <v>223</v>
      </c>
      <c r="E216" t="s">
        <v>18862</v>
      </c>
      <c r="F216" t="s">
        <v>18860</v>
      </c>
      <c r="G216">
        <v>0.88090999999999997</v>
      </c>
      <c r="H216">
        <v>0.88143000000000005</v>
      </c>
      <c r="I216">
        <v>2</v>
      </c>
      <c r="J216">
        <v>1.84</v>
      </c>
      <c r="K216" t="s">
        <v>17</v>
      </c>
      <c r="L216">
        <f t="shared" si="15"/>
        <v>44370.030000000123</v>
      </c>
      <c r="S216" t="str">
        <f ca="1"/>
        <v>2025-06-04 14:30:01</v>
      </c>
      <c r="T216">
        <f t="shared" ca="1" si="12"/>
        <v>2</v>
      </c>
      <c r="U216">
        <f t="shared" ca="1" si="13"/>
        <v>3</v>
      </c>
      <c r="V216">
        <f t="shared" ca="1" si="14"/>
        <v>2.7600000000000002</v>
      </c>
    </row>
    <row r="217" spans="1:22" x14ac:dyDescent="0.2">
      <c r="A217" t="s">
        <v>11</v>
      </c>
      <c r="B217" t="s">
        <v>18863</v>
      </c>
      <c r="C217" t="s">
        <v>266</v>
      </c>
      <c r="D217" t="s">
        <v>223</v>
      </c>
      <c r="E217" t="s">
        <v>18864</v>
      </c>
      <c r="F217" t="s">
        <v>18860</v>
      </c>
      <c r="G217">
        <v>0.88097999999999999</v>
      </c>
      <c r="H217">
        <v>0.88143000000000005</v>
      </c>
      <c r="I217">
        <v>1</v>
      </c>
      <c r="J217">
        <v>0.92</v>
      </c>
      <c r="K217" t="s">
        <v>17</v>
      </c>
      <c r="L217">
        <f t="shared" si="15"/>
        <v>44368.190000000126</v>
      </c>
      <c r="S217" t="str">
        <f ca="1"/>
        <v>2025-06-04 14:28:51</v>
      </c>
      <c r="T217">
        <f t="shared" ca="1" si="12"/>
        <v>4</v>
      </c>
      <c r="U217">
        <f t="shared" ca="1" si="13"/>
        <v>15</v>
      </c>
      <c r="V217">
        <f t="shared" ca="1" si="14"/>
        <v>-15</v>
      </c>
    </row>
    <row r="218" spans="1:22" x14ac:dyDescent="0.2">
      <c r="A218" t="s">
        <v>11</v>
      </c>
      <c r="B218" t="s">
        <v>18865</v>
      </c>
      <c r="C218" t="s">
        <v>266</v>
      </c>
      <c r="D218" t="s">
        <v>223</v>
      </c>
      <c r="E218" t="s">
        <v>18866</v>
      </c>
      <c r="F218" t="s">
        <v>18867</v>
      </c>
      <c r="G218">
        <v>0.88095000000000001</v>
      </c>
      <c r="H218">
        <v>0.88109999999999999</v>
      </c>
      <c r="I218">
        <v>1</v>
      </c>
      <c r="J218">
        <v>0.92</v>
      </c>
      <c r="K218" t="s">
        <v>17</v>
      </c>
      <c r="L218">
        <f t="shared" si="15"/>
        <v>44367.270000000128</v>
      </c>
      <c r="S218" t="str">
        <f ca="1"/>
        <v>2025-06-04 14:27:41</v>
      </c>
      <c r="T218">
        <f t="shared" ca="1" si="12"/>
        <v>1</v>
      </c>
      <c r="U218">
        <f t="shared" ca="1" si="13"/>
        <v>1</v>
      </c>
      <c r="V218">
        <f t="shared" ca="1" si="14"/>
        <v>0.92</v>
      </c>
    </row>
    <row r="219" spans="1:22" x14ac:dyDescent="0.2">
      <c r="A219" t="s">
        <v>11</v>
      </c>
      <c r="B219" t="s">
        <v>18868</v>
      </c>
      <c r="C219" t="s">
        <v>4565</v>
      </c>
      <c r="D219" t="s">
        <v>223</v>
      </c>
      <c r="E219" t="s">
        <v>18869</v>
      </c>
      <c r="F219" t="s">
        <v>18867</v>
      </c>
      <c r="G219">
        <v>0.88085999999999998</v>
      </c>
      <c r="H219">
        <v>0.88109999999999999</v>
      </c>
      <c r="I219">
        <v>2</v>
      </c>
      <c r="J219">
        <v>1.84</v>
      </c>
      <c r="K219" t="s">
        <v>17</v>
      </c>
      <c r="L219">
        <f t="shared" si="15"/>
        <v>44366.35000000013</v>
      </c>
      <c r="S219" t="str">
        <f ca="1"/>
        <v>2025-06-04 14:26:31</v>
      </c>
      <c r="T219">
        <f t="shared" ca="1" si="12"/>
        <v>5</v>
      </c>
      <c r="U219">
        <f t="shared" ca="1" si="13"/>
        <v>31</v>
      </c>
      <c r="V219">
        <f t="shared" ca="1" si="14"/>
        <v>-31</v>
      </c>
    </row>
    <row r="220" spans="1:22" x14ac:dyDescent="0.2">
      <c r="A220" t="s">
        <v>11</v>
      </c>
      <c r="B220" t="s">
        <v>18870</v>
      </c>
      <c r="C220" t="s">
        <v>266</v>
      </c>
      <c r="D220" t="s">
        <v>223</v>
      </c>
      <c r="E220" t="s">
        <v>18871</v>
      </c>
      <c r="F220" t="s">
        <v>18872</v>
      </c>
      <c r="G220">
        <v>0.87944999999999995</v>
      </c>
      <c r="H220">
        <v>0.88046999999999997</v>
      </c>
      <c r="I220">
        <v>1</v>
      </c>
      <c r="J220">
        <v>0.92</v>
      </c>
      <c r="K220" t="s">
        <v>17</v>
      </c>
      <c r="L220">
        <f t="shared" si="15"/>
        <v>44364.510000000133</v>
      </c>
      <c r="S220" t="str">
        <f ca="1"/>
        <v>2025-06-04 14:25:20</v>
      </c>
      <c r="T220">
        <f t="shared" ca="1" si="12"/>
        <v>1</v>
      </c>
      <c r="U220">
        <f t="shared" ca="1" si="13"/>
        <v>1</v>
      </c>
      <c r="V220">
        <f t="shared" ca="1" si="14"/>
        <v>0.92</v>
      </c>
    </row>
    <row r="221" spans="1:22" x14ac:dyDescent="0.2">
      <c r="A221" t="s">
        <v>11</v>
      </c>
      <c r="B221" t="s">
        <v>18873</v>
      </c>
      <c r="C221" t="s">
        <v>786</v>
      </c>
      <c r="D221" t="s">
        <v>223</v>
      </c>
      <c r="E221" t="s">
        <v>18874</v>
      </c>
      <c r="F221" t="s">
        <v>18872</v>
      </c>
      <c r="G221">
        <v>0.87929000000000002</v>
      </c>
      <c r="H221">
        <v>0.88046999999999997</v>
      </c>
      <c r="I221">
        <v>2</v>
      </c>
      <c r="J221">
        <v>1.84</v>
      </c>
      <c r="K221" t="s">
        <v>17</v>
      </c>
      <c r="L221">
        <f t="shared" si="15"/>
        <v>44363.590000000135</v>
      </c>
      <c r="S221" t="str">
        <f ca="1"/>
        <v>2025-06-04 14:24:10</v>
      </c>
      <c r="T221">
        <f t="shared" ca="1" si="12"/>
        <v>3</v>
      </c>
      <c r="U221">
        <f t="shared" ca="1" si="13"/>
        <v>7</v>
      </c>
      <c r="V221">
        <f t="shared" ca="1" si="14"/>
        <v>4.5200000000000005</v>
      </c>
    </row>
    <row r="222" spans="1:22" x14ac:dyDescent="0.2">
      <c r="A222" t="s">
        <v>11</v>
      </c>
      <c r="B222" t="s">
        <v>18875</v>
      </c>
      <c r="C222" t="s">
        <v>4379</v>
      </c>
      <c r="D222" t="s">
        <v>223</v>
      </c>
      <c r="E222" t="s">
        <v>18876</v>
      </c>
      <c r="F222" t="s">
        <v>18877</v>
      </c>
      <c r="G222">
        <v>0.87863000000000002</v>
      </c>
      <c r="H222">
        <v>0.87960000000000005</v>
      </c>
      <c r="I222">
        <v>1</v>
      </c>
      <c r="J222">
        <v>0.92</v>
      </c>
      <c r="K222" t="s">
        <v>17</v>
      </c>
      <c r="L222">
        <f t="shared" si="15"/>
        <v>44361.750000000138</v>
      </c>
      <c r="S222" t="str">
        <f ca="1"/>
        <v>2025-06-04 14:22:29</v>
      </c>
      <c r="T222">
        <f t="shared" ca="1" si="12"/>
        <v>1</v>
      </c>
      <c r="U222">
        <f t="shared" ca="1" si="13"/>
        <v>1</v>
      </c>
      <c r="V222">
        <f t="shared" ca="1" si="14"/>
        <v>0.92</v>
      </c>
    </row>
    <row r="223" spans="1:22" x14ac:dyDescent="0.2">
      <c r="A223" t="s">
        <v>11</v>
      </c>
      <c r="B223" t="s">
        <v>18878</v>
      </c>
      <c r="C223" t="s">
        <v>4680</v>
      </c>
      <c r="D223" t="s">
        <v>223</v>
      </c>
      <c r="E223" t="s">
        <v>18879</v>
      </c>
      <c r="F223" t="s">
        <v>18880</v>
      </c>
      <c r="G223">
        <v>0.87909999999999999</v>
      </c>
      <c r="H223">
        <v>0.87890000000000001</v>
      </c>
      <c r="I223">
        <v>2</v>
      </c>
      <c r="J223">
        <v>-2</v>
      </c>
      <c r="K223" t="s">
        <v>17</v>
      </c>
      <c r="L223">
        <f t="shared" si="15"/>
        <v>44360.83000000014</v>
      </c>
      <c r="S223" t="str">
        <f ca="1"/>
        <v>2025-06-04 14:21:19</v>
      </c>
      <c r="T223">
        <f t="shared" ca="1" si="12"/>
        <v>5</v>
      </c>
      <c r="U223">
        <f t="shared" ca="1" si="13"/>
        <v>31</v>
      </c>
      <c r="V223">
        <f t="shared" ca="1" si="14"/>
        <v>-31</v>
      </c>
    </row>
    <row r="224" spans="1:22" x14ac:dyDescent="0.2">
      <c r="A224" t="s">
        <v>11</v>
      </c>
      <c r="B224" t="s">
        <v>18881</v>
      </c>
      <c r="C224" t="s">
        <v>850</v>
      </c>
      <c r="D224" t="s">
        <v>223</v>
      </c>
      <c r="E224" t="s">
        <v>18882</v>
      </c>
      <c r="F224" t="s">
        <v>18880</v>
      </c>
      <c r="G224">
        <v>0.87880999999999998</v>
      </c>
      <c r="H224">
        <v>0.87890000000000001</v>
      </c>
      <c r="I224">
        <v>16</v>
      </c>
      <c r="J224">
        <v>14.72</v>
      </c>
      <c r="K224" t="s">
        <v>17</v>
      </c>
      <c r="L224">
        <f t="shared" si="15"/>
        <v>44362.83000000014</v>
      </c>
      <c r="S224" t="str">
        <f ca="1"/>
        <v>2025-06-04 14:20:08</v>
      </c>
      <c r="T224">
        <f t="shared" ca="1" si="12"/>
        <v>4</v>
      </c>
      <c r="U224">
        <f t="shared" ca="1" si="13"/>
        <v>15</v>
      </c>
      <c r="V224">
        <f t="shared" ca="1" si="14"/>
        <v>-15</v>
      </c>
    </row>
    <row r="225" spans="1:22" x14ac:dyDescent="0.2">
      <c r="A225" t="s">
        <v>11</v>
      </c>
      <c r="B225" t="s">
        <v>18883</v>
      </c>
      <c r="C225" t="s">
        <v>4565</v>
      </c>
      <c r="D225" t="s">
        <v>223</v>
      </c>
      <c r="E225" t="s">
        <v>18884</v>
      </c>
      <c r="F225" t="s">
        <v>18880</v>
      </c>
      <c r="G225">
        <v>0.87895000000000001</v>
      </c>
      <c r="H225">
        <v>0.87890000000000001</v>
      </c>
      <c r="I225">
        <v>4</v>
      </c>
      <c r="J225">
        <v>-4</v>
      </c>
      <c r="K225" t="s">
        <v>17</v>
      </c>
      <c r="L225">
        <f t="shared" si="15"/>
        <v>44348.110000000139</v>
      </c>
      <c r="S225" t="str">
        <f ca="1"/>
        <v>2025-06-04 14:18:58</v>
      </c>
      <c r="T225">
        <f t="shared" ca="1" si="12"/>
        <v>3</v>
      </c>
      <c r="U225">
        <f t="shared" ca="1" si="13"/>
        <v>7</v>
      </c>
      <c r="V225">
        <f t="shared" ca="1" si="14"/>
        <v>-7</v>
      </c>
    </row>
    <row r="226" spans="1:22" x14ac:dyDescent="0.2">
      <c r="A226" t="s">
        <v>11</v>
      </c>
      <c r="B226" t="s">
        <v>18885</v>
      </c>
      <c r="C226" t="s">
        <v>840</v>
      </c>
      <c r="D226" t="s">
        <v>223</v>
      </c>
      <c r="E226" t="s">
        <v>18886</v>
      </c>
      <c r="F226" t="s">
        <v>18880</v>
      </c>
      <c r="G226">
        <v>0.87888999999999995</v>
      </c>
      <c r="H226">
        <v>0.87890000000000001</v>
      </c>
      <c r="I226">
        <v>8</v>
      </c>
      <c r="J226">
        <v>7.36</v>
      </c>
      <c r="K226" t="s">
        <v>17</v>
      </c>
      <c r="L226">
        <f t="shared" si="15"/>
        <v>44352.110000000139</v>
      </c>
      <c r="S226" t="str">
        <f ca="1"/>
        <v>2025-06-04 14:17:48</v>
      </c>
      <c r="T226">
        <f t="shared" ca="1" si="12"/>
        <v>2</v>
      </c>
      <c r="U226">
        <f t="shared" ca="1" si="13"/>
        <v>3</v>
      </c>
      <c r="V226">
        <f t="shared" ca="1" si="14"/>
        <v>-3</v>
      </c>
    </row>
    <row r="227" spans="1:22" x14ac:dyDescent="0.2">
      <c r="A227" t="s">
        <v>11</v>
      </c>
      <c r="B227" t="s">
        <v>18887</v>
      </c>
      <c r="C227" t="s">
        <v>266</v>
      </c>
      <c r="D227" t="s">
        <v>223</v>
      </c>
      <c r="E227" t="s">
        <v>18888</v>
      </c>
      <c r="F227" t="s">
        <v>18880</v>
      </c>
      <c r="G227">
        <v>0.87910999999999995</v>
      </c>
      <c r="H227">
        <v>0.87890000000000001</v>
      </c>
      <c r="I227">
        <v>1</v>
      </c>
      <c r="J227">
        <v>-1</v>
      </c>
      <c r="K227" t="s">
        <v>17</v>
      </c>
      <c r="L227">
        <f t="shared" si="15"/>
        <v>44344.750000000138</v>
      </c>
      <c r="S227" t="str">
        <f ca="1"/>
        <v>2025-06-04 14:16:38</v>
      </c>
      <c r="T227">
        <f t="shared" ca="1" si="12"/>
        <v>1</v>
      </c>
      <c r="U227">
        <f t="shared" ca="1" si="13"/>
        <v>1</v>
      </c>
      <c r="V227">
        <f t="shared" ca="1" si="14"/>
        <v>0.92</v>
      </c>
    </row>
    <row r="228" spans="1:22" x14ac:dyDescent="0.2">
      <c r="A228" t="s">
        <v>11</v>
      </c>
      <c r="B228" t="s">
        <v>18889</v>
      </c>
      <c r="C228" t="s">
        <v>266</v>
      </c>
      <c r="D228" t="s">
        <v>223</v>
      </c>
      <c r="E228" t="s">
        <v>18890</v>
      </c>
      <c r="F228" t="s">
        <v>18891</v>
      </c>
      <c r="G228">
        <v>0.87995999999999996</v>
      </c>
      <c r="H228">
        <v>0.87914000000000003</v>
      </c>
      <c r="I228">
        <v>1</v>
      </c>
      <c r="J228">
        <v>-1</v>
      </c>
      <c r="K228" t="s">
        <v>17</v>
      </c>
      <c r="L228">
        <f t="shared" si="15"/>
        <v>44345.750000000138</v>
      </c>
      <c r="S228" t="str">
        <f ca="1"/>
        <v>2025-06-04 14:15:27</v>
      </c>
      <c r="T228">
        <f t="shared" ca="1" si="12"/>
        <v>2</v>
      </c>
      <c r="U228">
        <f t="shared" ca="1" si="13"/>
        <v>3</v>
      </c>
      <c r="V228">
        <f t="shared" ca="1" si="14"/>
        <v>-3</v>
      </c>
    </row>
    <row r="229" spans="1:22" x14ac:dyDescent="0.2">
      <c r="A229" t="s">
        <v>11</v>
      </c>
      <c r="B229" t="s">
        <v>18892</v>
      </c>
      <c r="C229" t="s">
        <v>786</v>
      </c>
      <c r="D229" t="s">
        <v>223</v>
      </c>
      <c r="E229" t="s">
        <v>18893</v>
      </c>
      <c r="F229" t="s">
        <v>18891</v>
      </c>
      <c r="G229">
        <v>0.87953999999999999</v>
      </c>
      <c r="H229">
        <v>0.87914000000000003</v>
      </c>
      <c r="I229">
        <v>2</v>
      </c>
      <c r="J229">
        <v>-2</v>
      </c>
      <c r="K229" t="s">
        <v>17</v>
      </c>
      <c r="L229">
        <f t="shared" si="15"/>
        <v>44346.750000000138</v>
      </c>
      <c r="S229" t="str">
        <f ca="1"/>
        <v>2025-06-04 14:14:17</v>
      </c>
      <c r="T229">
        <f t="shared" ca="1" si="12"/>
        <v>4</v>
      </c>
      <c r="U229">
        <f t="shared" ca="1" si="13"/>
        <v>15</v>
      </c>
      <c r="V229">
        <f t="shared" ca="1" si="14"/>
        <v>13.8</v>
      </c>
    </row>
    <row r="230" spans="1:22" x14ac:dyDescent="0.2">
      <c r="A230" t="s">
        <v>11</v>
      </c>
      <c r="B230" t="s">
        <v>18894</v>
      </c>
      <c r="C230" t="s">
        <v>4565</v>
      </c>
      <c r="D230" t="s">
        <v>223</v>
      </c>
      <c r="E230" t="s">
        <v>18895</v>
      </c>
      <c r="F230" t="s">
        <v>18891</v>
      </c>
      <c r="G230">
        <v>0.87927</v>
      </c>
      <c r="H230">
        <v>0.87914000000000003</v>
      </c>
      <c r="I230">
        <v>8</v>
      </c>
      <c r="J230">
        <v>-8</v>
      </c>
      <c r="K230" t="s">
        <v>17</v>
      </c>
      <c r="L230">
        <f t="shared" si="15"/>
        <v>44348.750000000138</v>
      </c>
      <c r="S230" t="str">
        <f ca="1"/>
        <v>2025-06-04 14:13:07</v>
      </c>
      <c r="T230">
        <f t="shared" ca="1" si="12"/>
        <v>5</v>
      </c>
      <c r="U230">
        <f t="shared" ca="1" si="13"/>
        <v>31</v>
      </c>
      <c r="V230">
        <f t="shared" ca="1" si="14"/>
        <v>15.080000000000002</v>
      </c>
    </row>
    <row r="231" spans="1:22" x14ac:dyDescent="0.2">
      <c r="A231" t="s">
        <v>11</v>
      </c>
      <c r="B231" t="s">
        <v>18896</v>
      </c>
      <c r="C231" t="s">
        <v>4680</v>
      </c>
      <c r="D231" t="s">
        <v>223</v>
      </c>
      <c r="E231" t="s">
        <v>18897</v>
      </c>
      <c r="F231" t="s">
        <v>18891</v>
      </c>
      <c r="G231">
        <v>0.87946000000000002</v>
      </c>
      <c r="H231">
        <v>0.87914000000000003</v>
      </c>
      <c r="I231">
        <v>4</v>
      </c>
      <c r="J231">
        <v>-4</v>
      </c>
      <c r="K231" t="s">
        <v>17</v>
      </c>
      <c r="L231">
        <f t="shared" si="15"/>
        <v>44356.750000000138</v>
      </c>
      <c r="S231" t="str">
        <f ca="1"/>
        <v>2025-06-04 14:11:57</v>
      </c>
      <c r="T231">
        <f t="shared" ca="1" si="12"/>
        <v>2</v>
      </c>
      <c r="U231">
        <f t="shared" ca="1" si="13"/>
        <v>3</v>
      </c>
      <c r="V231">
        <f t="shared" ca="1" si="14"/>
        <v>2.7600000000000002</v>
      </c>
    </row>
    <row r="232" spans="1:22" x14ac:dyDescent="0.2">
      <c r="A232" t="s">
        <v>11</v>
      </c>
      <c r="B232" t="s">
        <v>18898</v>
      </c>
      <c r="C232" t="s">
        <v>6909</v>
      </c>
      <c r="D232" t="s">
        <v>223</v>
      </c>
      <c r="E232" t="s">
        <v>18899</v>
      </c>
      <c r="F232" t="s">
        <v>18891</v>
      </c>
      <c r="G232">
        <v>0.87919000000000003</v>
      </c>
      <c r="H232">
        <v>0.87914000000000003</v>
      </c>
      <c r="I232">
        <v>16</v>
      </c>
      <c r="J232">
        <v>-16</v>
      </c>
      <c r="K232" t="s">
        <v>17</v>
      </c>
      <c r="L232">
        <f t="shared" si="15"/>
        <v>44360.750000000138</v>
      </c>
      <c r="S232" t="str">
        <f ca="1"/>
        <v>2025-06-04 14:10:47</v>
      </c>
      <c r="T232">
        <f t="shared" ca="1" si="12"/>
        <v>2</v>
      </c>
      <c r="U232">
        <f t="shared" ca="1" si="13"/>
        <v>3</v>
      </c>
      <c r="V232">
        <f t="shared" ca="1" si="14"/>
        <v>2.7600000000000002</v>
      </c>
    </row>
    <row r="233" spans="1:22" x14ac:dyDescent="0.2">
      <c r="A233" t="s">
        <v>11</v>
      </c>
      <c r="B233" t="s">
        <v>18900</v>
      </c>
      <c r="C233" t="s">
        <v>836</v>
      </c>
      <c r="D233" t="s">
        <v>223</v>
      </c>
      <c r="E233" t="s">
        <v>18901</v>
      </c>
      <c r="F233" t="s">
        <v>18902</v>
      </c>
      <c r="G233">
        <v>0.87880000000000003</v>
      </c>
      <c r="H233">
        <v>0.88024000000000002</v>
      </c>
      <c r="I233">
        <v>4</v>
      </c>
      <c r="J233">
        <v>3.68</v>
      </c>
      <c r="K233" t="s">
        <v>17</v>
      </c>
      <c r="L233">
        <f t="shared" si="15"/>
        <v>44376.750000000138</v>
      </c>
      <c r="S233" t="str">
        <f ca="1"/>
        <v>2025-06-04 14:09:36</v>
      </c>
      <c r="T233">
        <f t="shared" ca="1" si="12"/>
        <v>1</v>
      </c>
      <c r="U233">
        <f t="shared" ca="1" si="13"/>
        <v>1</v>
      </c>
      <c r="V233">
        <f t="shared" ca="1" si="14"/>
        <v>0.92</v>
      </c>
    </row>
    <row r="234" spans="1:22" x14ac:dyDescent="0.2">
      <c r="A234" t="s">
        <v>11</v>
      </c>
      <c r="B234" t="s">
        <v>18903</v>
      </c>
      <c r="C234" t="s">
        <v>281</v>
      </c>
      <c r="D234" t="s">
        <v>223</v>
      </c>
      <c r="E234" t="s">
        <v>18904</v>
      </c>
      <c r="F234" t="s">
        <v>18902</v>
      </c>
      <c r="G234">
        <v>0.87895000000000001</v>
      </c>
      <c r="H234">
        <v>0.88024000000000002</v>
      </c>
      <c r="I234">
        <v>2</v>
      </c>
      <c r="J234">
        <v>1.84</v>
      </c>
      <c r="K234" t="s">
        <v>17</v>
      </c>
      <c r="L234">
        <f t="shared" si="15"/>
        <v>44373.070000000138</v>
      </c>
      <c r="S234" t="str">
        <f ca="1"/>
        <v>2025-06-04 14:08:26</v>
      </c>
      <c r="T234">
        <f t="shared" ca="1" si="12"/>
        <v>5</v>
      </c>
      <c r="U234">
        <f t="shared" ca="1" si="13"/>
        <v>31</v>
      </c>
      <c r="V234">
        <f t="shared" ca="1" si="14"/>
        <v>7.7200000000000006</v>
      </c>
    </row>
    <row r="235" spans="1:22" x14ac:dyDescent="0.2">
      <c r="A235" t="s">
        <v>11</v>
      </c>
      <c r="B235" t="s">
        <v>18905</v>
      </c>
      <c r="C235" t="s">
        <v>4379</v>
      </c>
      <c r="D235" t="s">
        <v>223</v>
      </c>
      <c r="E235" t="s">
        <v>18906</v>
      </c>
      <c r="F235" t="s">
        <v>18902</v>
      </c>
      <c r="G235">
        <v>0.87897999999999998</v>
      </c>
      <c r="H235">
        <v>0.88024000000000002</v>
      </c>
      <c r="I235">
        <v>1</v>
      </c>
      <c r="J235">
        <v>0.92</v>
      </c>
      <c r="K235" t="s">
        <v>17</v>
      </c>
      <c r="L235">
        <f t="shared" si="15"/>
        <v>44371.230000000141</v>
      </c>
      <c r="S235" t="str">
        <f ca="1"/>
        <v>2025-06-04 14:07:16</v>
      </c>
      <c r="T235">
        <f t="shared" ca="1" si="12"/>
        <v>2</v>
      </c>
      <c r="U235">
        <f t="shared" ca="1" si="13"/>
        <v>3</v>
      </c>
      <c r="V235">
        <f t="shared" ca="1" si="14"/>
        <v>2.7600000000000002</v>
      </c>
    </row>
    <row r="236" spans="1:22" x14ac:dyDescent="0.2">
      <c r="A236" t="s">
        <v>11</v>
      </c>
      <c r="B236" t="s">
        <v>18907</v>
      </c>
      <c r="C236" t="s">
        <v>266</v>
      </c>
      <c r="D236" t="s">
        <v>223</v>
      </c>
      <c r="E236" t="s">
        <v>18908</v>
      </c>
      <c r="F236" t="s">
        <v>18909</v>
      </c>
      <c r="G236">
        <v>0.87949999999999995</v>
      </c>
      <c r="H236">
        <v>0.87905999999999995</v>
      </c>
      <c r="I236">
        <v>1</v>
      </c>
      <c r="J236">
        <v>-1</v>
      </c>
      <c r="K236" t="s">
        <v>17</v>
      </c>
      <c r="L236">
        <f t="shared" si="15"/>
        <v>44370.310000000143</v>
      </c>
      <c r="S236" t="str">
        <f ca="1"/>
        <v>2025-06-04 14:06:06</v>
      </c>
      <c r="T236">
        <f t="shared" ca="1" si="12"/>
        <v>5</v>
      </c>
      <c r="U236">
        <f t="shared" ca="1" si="13"/>
        <v>31</v>
      </c>
      <c r="V236">
        <f t="shared" ca="1" si="14"/>
        <v>28.520000000000003</v>
      </c>
    </row>
    <row r="237" spans="1:22" x14ac:dyDescent="0.2">
      <c r="A237" t="s">
        <v>11</v>
      </c>
      <c r="B237" t="s">
        <v>18910</v>
      </c>
      <c r="C237" t="s">
        <v>301</v>
      </c>
      <c r="D237" t="s">
        <v>223</v>
      </c>
      <c r="E237" t="s">
        <v>18911</v>
      </c>
      <c r="F237" t="s">
        <v>18909</v>
      </c>
      <c r="G237">
        <v>0.87927999999999995</v>
      </c>
      <c r="H237">
        <v>0.87905999999999995</v>
      </c>
      <c r="I237">
        <v>2</v>
      </c>
      <c r="J237">
        <v>-2</v>
      </c>
      <c r="K237" t="s">
        <v>17</v>
      </c>
      <c r="L237">
        <f t="shared" si="15"/>
        <v>44371.310000000143</v>
      </c>
      <c r="S237" t="str">
        <f ca="1"/>
        <v>2025-06-04 14:04:55</v>
      </c>
      <c r="T237">
        <f t="shared" ca="1" si="12"/>
        <v>4</v>
      </c>
      <c r="U237">
        <f t="shared" ca="1" si="13"/>
        <v>15</v>
      </c>
      <c r="V237">
        <f t="shared" ca="1" si="14"/>
        <v>-15</v>
      </c>
    </row>
    <row r="238" spans="1:22" x14ac:dyDescent="0.2">
      <c r="A238" t="s">
        <v>11</v>
      </c>
      <c r="B238" t="s">
        <v>18912</v>
      </c>
      <c r="C238" t="s">
        <v>840</v>
      </c>
      <c r="D238" t="s">
        <v>223</v>
      </c>
      <c r="E238" t="s">
        <v>18913</v>
      </c>
      <c r="F238" t="s">
        <v>18909</v>
      </c>
      <c r="G238">
        <v>0.87895999999999996</v>
      </c>
      <c r="H238">
        <v>0.87905999999999995</v>
      </c>
      <c r="I238">
        <v>4</v>
      </c>
      <c r="J238">
        <v>3.68</v>
      </c>
      <c r="K238" t="s">
        <v>17</v>
      </c>
      <c r="L238">
        <f t="shared" si="15"/>
        <v>44373.310000000143</v>
      </c>
      <c r="S238" t="str">
        <f ca="1"/>
        <v>2025-06-04 14:03:45</v>
      </c>
      <c r="T238">
        <f t="shared" ca="1" si="12"/>
        <v>3</v>
      </c>
      <c r="U238">
        <f t="shared" ca="1" si="13"/>
        <v>7</v>
      </c>
      <c r="V238">
        <f t="shared" ca="1" si="14"/>
        <v>4.5200000000000005</v>
      </c>
    </row>
    <row r="239" spans="1:22" x14ac:dyDescent="0.2">
      <c r="A239" t="s">
        <v>11</v>
      </c>
      <c r="B239" t="s">
        <v>18914</v>
      </c>
      <c r="C239" t="s">
        <v>850</v>
      </c>
      <c r="D239" t="s">
        <v>223</v>
      </c>
      <c r="E239" t="s">
        <v>18915</v>
      </c>
      <c r="F239" t="s">
        <v>18909</v>
      </c>
      <c r="G239">
        <v>0.87890999999999997</v>
      </c>
      <c r="H239">
        <v>0.87905999999999995</v>
      </c>
      <c r="I239">
        <v>8</v>
      </c>
      <c r="J239">
        <v>7.36</v>
      </c>
      <c r="K239" t="s">
        <v>17</v>
      </c>
      <c r="L239">
        <f t="shared" si="15"/>
        <v>44369.630000000143</v>
      </c>
      <c r="S239" t="str">
        <f ca="1"/>
        <v>2025-06-04 14:02:35</v>
      </c>
      <c r="T239">
        <f t="shared" ca="1" si="12"/>
        <v>5</v>
      </c>
      <c r="U239">
        <f t="shared" ca="1" si="13"/>
        <v>31</v>
      </c>
      <c r="V239">
        <f t="shared" ca="1" si="14"/>
        <v>28.52</v>
      </c>
    </row>
    <row r="240" spans="1:22" x14ac:dyDescent="0.2">
      <c r="A240" t="s">
        <v>11</v>
      </c>
      <c r="B240" t="s">
        <v>18916</v>
      </c>
      <c r="C240" t="s">
        <v>266</v>
      </c>
      <c r="D240" t="s">
        <v>223</v>
      </c>
      <c r="E240" t="s">
        <v>18917</v>
      </c>
      <c r="F240" t="s">
        <v>18918</v>
      </c>
      <c r="G240">
        <v>0.87951000000000001</v>
      </c>
      <c r="H240">
        <v>0.87968999999999997</v>
      </c>
      <c r="I240">
        <v>1</v>
      </c>
      <c r="J240">
        <v>0.92</v>
      </c>
      <c r="K240" t="s">
        <v>17</v>
      </c>
      <c r="L240">
        <f t="shared" si="15"/>
        <v>44362.270000000142</v>
      </c>
      <c r="S240" t="str">
        <f ca="1"/>
        <v>2025-06-04 14:01:25</v>
      </c>
      <c r="T240">
        <f t="shared" ca="1" si="12"/>
        <v>5</v>
      </c>
      <c r="U240">
        <f t="shared" ca="1" si="13"/>
        <v>31</v>
      </c>
      <c r="V240">
        <f t="shared" ca="1" si="14"/>
        <v>-31</v>
      </c>
    </row>
    <row r="241" spans="1:22" x14ac:dyDescent="0.2">
      <c r="A241" t="s">
        <v>11</v>
      </c>
      <c r="B241" t="s">
        <v>18919</v>
      </c>
      <c r="C241" t="s">
        <v>786</v>
      </c>
      <c r="D241" t="s">
        <v>223</v>
      </c>
      <c r="E241" t="s">
        <v>18920</v>
      </c>
      <c r="F241" t="s">
        <v>18918</v>
      </c>
      <c r="G241">
        <v>0.87916000000000005</v>
      </c>
      <c r="H241">
        <v>0.87968999999999997</v>
      </c>
      <c r="I241">
        <v>2</v>
      </c>
      <c r="J241">
        <v>1.84</v>
      </c>
      <c r="K241" t="s">
        <v>17</v>
      </c>
      <c r="L241">
        <f t="shared" si="15"/>
        <v>44361.350000000144</v>
      </c>
      <c r="S241" t="str">
        <f ca="1"/>
        <v>2025-06-04 14:00:14</v>
      </c>
      <c r="T241">
        <f t="shared" ca="1" si="12"/>
        <v>2</v>
      </c>
      <c r="U241">
        <f t="shared" ca="1" si="13"/>
        <v>3</v>
      </c>
      <c r="V241">
        <f t="shared" ca="1" si="14"/>
        <v>0.84000000000000008</v>
      </c>
    </row>
    <row r="242" spans="1:22" x14ac:dyDescent="0.2">
      <c r="A242" t="s">
        <v>11</v>
      </c>
      <c r="B242" t="s">
        <v>18921</v>
      </c>
      <c r="C242" t="s">
        <v>1379</v>
      </c>
      <c r="D242" t="s">
        <v>223</v>
      </c>
      <c r="E242" t="s">
        <v>18922</v>
      </c>
      <c r="F242" t="s">
        <v>18923</v>
      </c>
      <c r="G242">
        <v>0.87929000000000002</v>
      </c>
      <c r="H242">
        <v>0.87943000000000005</v>
      </c>
      <c r="I242">
        <v>16</v>
      </c>
      <c r="J242">
        <v>14.72</v>
      </c>
      <c r="K242" t="s">
        <v>17</v>
      </c>
      <c r="L242">
        <f t="shared" si="15"/>
        <v>44359.510000000148</v>
      </c>
      <c r="S242" t="str">
        <f ca="1"/>
        <v>2025-06-04 13:59:04</v>
      </c>
      <c r="T242">
        <f t="shared" ca="1" si="12"/>
        <v>5</v>
      </c>
      <c r="U242">
        <f t="shared" ca="1" si="13"/>
        <v>31</v>
      </c>
      <c r="V242">
        <f t="shared" ca="1" si="14"/>
        <v>-31</v>
      </c>
    </row>
    <row r="243" spans="1:22" x14ac:dyDescent="0.2">
      <c r="A243" t="s">
        <v>11</v>
      </c>
      <c r="B243" t="s">
        <v>18924</v>
      </c>
      <c r="C243" t="s">
        <v>786</v>
      </c>
      <c r="D243" t="s">
        <v>223</v>
      </c>
      <c r="E243" t="s">
        <v>18925</v>
      </c>
      <c r="F243" t="s">
        <v>18923</v>
      </c>
      <c r="G243">
        <v>0.87990000000000002</v>
      </c>
      <c r="H243">
        <v>0.87943000000000005</v>
      </c>
      <c r="I243">
        <v>2</v>
      </c>
      <c r="J243">
        <v>-2</v>
      </c>
      <c r="K243" t="s">
        <v>17</v>
      </c>
      <c r="L243">
        <f t="shared" si="15"/>
        <v>44344.790000000146</v>
      </c>
      <c r="S243" t="str">
        <f ca="1"/>
        <v>2025-06-04 13:57:54</v>
      </c>
      <c r="T243">
        <f t="shared" ca="1" si="12"/>
        <v>4</v>
      </c>
      <c r="U243">
        <f t="shared" ca="1" si="13"/>
        <v>15</v>
      </c>
      <c r="V243">
        <f t="shared" ca="1" si="14"/>
        <v>-15</v>
      </c>
    </row>
    <row r="244" spans="1:22" x14ac:dyDescent="0.2">
      <c r="A244" t="s">
        <v>11</v>
      </c>
      <c r="B244" t="s">
        <v>18926</v>
      </c>
      <c r="C244" t="s">
        <v>4565</v>
      </c>
      <c r="D244" t="s">
        <v>223</v>
      </c>
      <c r="E244" t="s">
        <v>18927</v>
      </c>
      <c r="F244" t="s">
        <v>18923</v>
      </c>
      <c r="G244">
        <v>0.87973000000000001</v>
      </c>
      <c r="H244">
        <v>0.87943000000000005</v>
      </c>
      <c r="I244">
        <v>8</v>
      </c>
      <c r="J244">
        <v>-8</v>
      </c>
      <c r="K244" t="s">
        <v>17</v>
      </c>
      <c r="L244">
        <f t="shared" si="15"/>
        <v>44346.790000000146</v>
      </c>
      <c r="S244" t="str">
        <f ca="1"/>
        <v>2025-06-04 13:56:43</v>
      </c>
      <c r="T244">
        <f t="shared" ca="1" si="12"/>
        <v>3</v>
      </c>
      <c r="U244">
        <f t="shared" ca="1" si="13"/>
        <v>7</v>
      </c>
      <c r="V244">
        <f t="shared" ca="1" si="14"/>
        <v>6.44</v>
      </c>
    </row>
    <row r="245" spans="1:22" x14ac:dyDescent="0.2">
      <c r="A245" t="s">
        <v>11</v>
      </c>
      <c r="B245" t="s">
        <v>18928</v>
      </c>
      <c r="C245" t="s">
        <v>4680</v>
      </c>
      <c r="D245" t="s">
        <v>223</v>
      </c>
      <c r="E245" t="s">
        <v>18929</v>
      </c>
      <c r="F245" t="s">
        <v>18923</v>
      </c>
      <c r="G245">
        <v>0.87987000000000004</v>
      </c>
      <c r="H245">
        <v>0.87943000000000005</v>
      </c>
      <c r="I245">
        <v>4</v>
      </c>
      <c r="J245">
        <v>-4</v>
      </c>
      <c r="K245" t="s">
        <v>17</v>
      </c>
      <c r="L245">
        <f t="shared" si="15"/>
        <v>44354.790000000146</v>
      </c>
      <c r="S245" t="str">
        <f ca="1"/>
        <v>2025-06-04 13:55:33</v>
      </c>
      <c r="T245">
        <f t="shared" ca="1" si="12"/>
        <v>5</v>
      </c>
      <c r="U245">
        <f t="shared" ca="1" si="13"/>
        <v>31</v>
      </c>
      <c r="V245">
        <f t="shared" ca="1" si="14"/>
        <v>22.76</v>
      </c>
    </row>
    <row r="246" spans="1:22" x14ac:dyDescent="0.2">
      <c r="A246" t="s">
        <v>11</v>
      </c>
      <c r="B246" t="s">
        <v>18930</v>
      </c>
      <c r="C246" t="s">
        <v>266</v>
      </c>
      <c r="D246" t="s">
        <v>223</v>
      </c>
      <c r="E246" t="s">
        <v>18931</v>
      </c>
      <c r="F246" t="s">
        <v>18923</v>
      </c>
      <c r="G246">
        <v>0.87999000000000005</v>
      </c>
      <c r="H246">
        <v>0.87943000000000005</v>
      </c>
      <c r="I246">
        <v>1</v>
      </c>
      <c r="J246">
        <v>-1</v>
      </c>
      <c r="K246" t="s">
        <v>17</v>
      </c>
      <c r="L246">
        <f t="shared" si="15"/>
        <v>44358.790000000146</v>
      </c>
      <c r="S246" t="str">
        <f ca="1"/>
        <v>2025-06-04 13:54:23</v>
      </c>
      <c r="T246">
        <f t="shared" ca="1" si="12"/>
        <v>3</v>
      </c>
      <c r="U246">
        <f t="shared" ca="1" si="13"/>
        <v>7</v>
      </c>
      <c r="V246">
        <f t="shared" ca="1" si="14"/>
        <v>-7</v>
      </c>
    </row>
    <row r="247" spans="1:22" x14ac:dyDescent="0.2">
      <c r="A247" t="s">
        <v>11</v>
      </c>
      <c r="B247" t="s">
        <v>18932</v>
      </c>
      <c r="C247" t="s">
        <v>5765</v>
      </c>
      <c r="D247" t="s">
        <v>223</v>
      </c>
      <c r="E247" t="s">
        <v>18933</v>
      </c>
      <c r="F247" t="s">
        <v>18934</v>
      </c>
      <c r="G247">
        <v>0.88056000000000001</v>
      </c>
      <c r="H247">
        <v>0.87988999999999995</v>
      </c>
      <c r="I247">
        <v>1</v>
      </c>
      <c r="J247">
        <v>-1</v>
      </c>
      <c r="K247" t="s">
        <v>17</v>
      </c>
      <c r="L247">
        <f t="shared" si="15"/>
        <v>44359.790000000146</v>
      </c>
      <c r="S247" t="str">
        <f ca="1"/>
        <v>2025-06-04 13:53:13</v>
      </c>
      <c r="T247">
        <f t="shared" ca="1" si="12"/>
        <v>5</v>
      </c>
      <c r="U247">
        <f t="shared" ca="1" si="13"/>
        <v>31</v>
      </c>
      <c r="V247">
        <f t="shared" ca="1" si="14"/>
        <v>-31</v>
      </c>
    </row>
    <row r="248" spans="1:22" x14ac:dyDescent="0.2">
      <c r="A248" t="s">
        <v>11</v>
      </c>
      <c r="B248" t="s">
        <v>18935</v>
      </c>
      <c r="C248" t="s">
        <v>222</v>
      </c>
      <c r="D248" t="s">
        <v>223</v>
      </c>
      <c r="E248" t="s">
        <v>18936</v>
      </c>
      <c r="F248" t="s">
        <v>18934</v>
      </c>
      <c r="G248">
        <v>0.88029999999999997</v>
      </c>
      <c r="H248">
        <v>0.87988999999999995</v>
      </c>
      <c r="I248">
        <v>2</v>
      </c>
      <c r="J248">
        <v>-2</v>
      </c>
      <c r="K248" t="s">
        <v>17</v>
      </c>
      <c r="L248">
        <f t="shared" si="15"/>
        <v>44360.790000000146</v>
      </c>
      <c r="S248" t="str">
        <f ca="1"/>
        <v>2025-06-04 13:52:02</v>
      </c>
      <c r="T248">
        <f t="shared" ca="1" si="12"/>
        <v>2</v>
      </c>
      <c r="U248">
        <f t="shared" ca="1" si="13"/>
        <v>3</v>
      </c>
      <c r="V248">
        <f t="shared" ca="1" si="14"/>
        <v>2.7600000000000002</v>
      </c>
    </row>
    <row r="249" spans="1:22" x14ac:dyDescent="0.2">
      <c r="A249" t="s">
        <v>11</v>
      </c>
      <c r="B249" t="s">
        <v>18937</v>
      </c>
      <c r="C249" t="s">
        <v>1379</v>
      </c>
      <c r="D249" t="s">
        <v>223</v>
      </c>
      <c r="E249" t="s">
        <v>18938</v>
      </c>
      <c r="F249" t="s">
        <v>18934</v>
      </c>
      <c r="G249">
        <v>0.88004000000000004</v>
      </c>
      <c r="H249">
        <v>0.87988999999999995</v>
      </c>
      <c r="I249">
        <v>4</v>
      </c>
      <c r="J249">
        <v>-4</v>
      </c>
      <c r="K249" t="s">
        <v>17</v>
      </c>
      <c r="L249">
        <f t="shared" si="15"/>
        <v>44362.790000000146</v>
      </c>
      <c r="S249" t="str">
        <f ca="1"/>
        <v>2025-06-04 13:50:52</v>
      </c>
      <c r="T249">
        <f t="shared" ca="1" si="12"/>
        <v>2</v>
      </c>
      <c r="U249">
        <f t="shared" ca="1" si="13"/>
        <v>3</v>
      </c>
      <c r="V249">
        <f t="shared" ca="1" si="14"/>
        <v>2.7600000000000002</v>
      </c>
    </row>
    <row r="250" spans="1:22" x14ac:dyDescent="0.2">
      <c r="A250" t="s">
        <v>11</v>
      </c>
      <c r="B250" t="s">
        <v>18939</v>
      </c>
      <c r="C250" t="s">
        <v>266</v>
      </c>
      <c r="D250" t="s">
        <v>223</v>
      </c>
      <c r="E250" t="s">
        <v>18940</v>
      </c>
      <c r="F250" t="s">
        <v>18941</v>
      </c>
      <c r="G250">
        <v>0.87949999999999995</v>
      </c>
      <c r="H250">
        <v>0.88068999999999997</v>
      </c>
      <c r="I250">
        <v>1</v>
      </c>
      <c r="J250">
        <v>0.92</v>
      </c>
      <c r="K250" t="s">
        <v>17</v>
      </c>
      <c r="L250">
        <f t="shared" si="15"/>
        <v>44366.790000000146</v>
      </c>
      <c r="S250" t="str">
        <f ca="1"/>
        <v>2025-06-04 13:49:42</v>
      </c>
      <c r="T250">
        <f t="shared" ca="1" si="12"/>
        <v>5</v>
      </c>
      <c r="U250">
        <f t="shared" ca="1" si="13"/>
        <v>31</v>
      </c>
      <c r="V250">
        <f t="shared" ca="1" si="14"/>
        <v>-31</v>
      </c>
    </row>
    <row r="251" spans="1:22" x14ac:dyDescent="0.2">
      <c r="A251" t="s">
        <v>11</v>
      </c>
      <c r="B251" t="s">
        <v>18942</v>
      </c>
      <c r="C251" t="s">
        <v>850</v>
      </c>
      <c r="D251" t="s">
        <v>223</v>
      </c>
      <c r="E251" t="s">
        <v>18943</v>
      </c>
      <c r="F251" t="s">
        <v>18944</v>
      </c>
      <c r="G251">
        <v>0.87878999999999996</v>
      </c>
      <c r="H251">
        <v>0.87938000000000005</v>
      </c>
      <c r="I251">
        <v>4</v>
      </c>
      <c r="J251">
        <v>3.68</v>
      </c>
      <c r="K251" t="s">
        <v>17</v>
      </c>
      <c r="L251">
        <f t="shared" si="15"/>
        <v>44365.870000000148</v>
      </c>
      <c r="S251" t="str">
        <f ca="1"/>
        <v>2025-06-04 13:48:31</v>
      </c>
      <c r="T251">
        <f t="shared" ca="1" si="12"/>
        <v>5</v>
      </c>
      <c r="U251">
        <f t="shared" ca="1" si="13"/>
        <v>31</v>
      </c>
      <c r="V251">
        <f t="shared" ca="1" si="14"/>
        <v>-31</v>
      </c>
    </row>
    <row r="252" spans="1:22" x14ac:dyDescent="0.2">
      <c r="A252" t="s">
        <v>11</v>
      </c>
      <c r="B252" t="s">
        <v>18945</v>
      </c>
      <c r="C252" t="s">
        <v>222</v>
      </c>
      <c r="D252" t="s">
        <v>223</v>
      </c>
      <c r="E252" t="s">
        <v>18946</v>
      </c>
      <c r="F252" t="s">
        <v>18944</v>
      </c>
      <c r="G252">
        <v>0.87917999999999996</v>
      </c>
      <c r="H252">
        <v>0.87938000000000005</v>
      </c>
      <c r="I252">
        <v>2</v>
      </c>
      <c r="J252">
        <v>1.84</v>
      </c>
      <c r="K252" t="s">
        <v>17</v>
      </c>
      <c r="L252">
        <f t="shared" si="15"/>
        <v>44362.190000000148</v>
      </c>
      <c r="S252" t="str">
        <f ca="1"/>
        <v>2025-06-04 13:47:21</v>
      </c>
      <c r="T252">
        <f t="shared" ca="1" si="12"/>
        <v>2</v>
      </c>
      <c r="U252">
        <f t="shared" ca="1" si="13"/>
        <v>3</v>
      </c>
      <c r="V252">
        <f t="shared" ca="1" si="14"/>
        <v>0.84000000000000008</v>
      </c>
    </row>
    <row r="253" spans="1:22" x14ac:dyDescent="0.2">
      <c r="A253" t="s">
        <v>11</v>
      </c>
      <c r="B253" t="s">
        <v>18947</v>
      </c>
      <c r="C253" t="s">
        <v>266</v>
      </c>
      <c r="D253" t="s">
        <v>223</v>
      </c>
      <c r="E253" t="s">
        <v>18948</v>
      </c>
      <c r="F253" t="s">
        <v>18944</v>
      </c>
      <c r="G253">
        <v>0.87934000000000001</v>
      </c>
      <c r="H253">
        <v>0.87938000000000005</v>
      </c>
      <c r="I253">
        <v>1</v>
      </c>
      <c r="J253">
        <v>0.92</v>
      </c>
      <c r="K253" t="s">
        <v>17</v>
      </c>
      <c r="L253">
        <f t="shared" si="15"/>
        <v>44360.350000000151</v>
      </c>
      <c r="S253" t="str">
        <f ca="1"/>
        <v>2025-06-04 13:46:11</v>
      </c>
      <c r="T253">
        <f t="shared" ca="1" si="12"/>
        <v>4</v>
      </c>
      <c r="U253">
        <f t="shared" ca="1" si="13"/>
        <v>15</v>
      </c>
      <c r="V253">
        <f t="shared" ca="1" si="14"/>
        <v>8.0400000000000009</v>
      </c>
    </row>
    <row r="254" spans="1:22" x14ac:dyDescent="0.2">
      <c r="A254" t="s">
        <v>11</v>
      </c>
      <c r="B254" t="s">
        <v>18949</v>
      </c>
      <c r="C254" t="s">
        <v>266</v>
      </c>
      <c r="D254" t="s">
        <v>223</v>
      </c>
      <c r="E254" t="s">
        <v>18950</v>
      </c>
      <c r="F254" t="s">
        <v>18951</v>
      </c>
      <c r="G254">
        <v>0.87722999999999995</v>
      </c>
      <c r="H254">
        <v>0.87914999999999999</v>
      </c>
      <c r="I254">
        <v>1</v>
      </c>
      <c r="J254">
        <v>0.92</v>
      </c>
      <c r="K254" t="s">
        <v>17</v>
      </c>
      <c r="L254">
        <f t="shared" si="15"/>
        <v>44359.430000000153</v>
      </c>
      <c r="S254" t="str">
        <f ca="1"/>
        <v>2025-06-04 13:45:01</v>
      </c>
      <c r="T254">
        <f t="shared" ca="1" si="12"/>
        <v>2</v>
      </c>
      <c r="U254">
        <f t="shared" ca="1" si="13"/>
        <v>3</v>
      </c>
      <c r="V254">
        <f t="shared" ca="1" si="14"/>
        <v>2.7600000000000002</v>
      </c>
    </row>
    <row r="255" spans="1:22" x14ac:dyDescent="0.2">
      <c r="A255" t="s">
        <v>11</v>
      </c>
      <c r="B255" t="s">
        <v>18952</v>
      </c>
      <c r="C255" t="s">
        <v>786</v>
      </c>
      <c r="D255" t="s">
        <v>223</v>
      </c>
      <c r="E255" t="s">
        <v>18953</v>
      </c>
      <c r="F255" t="s">
        <v>18954</v>
      </c>
      <c r="G255">
        <v>0.87653999999999999</v>
      </c>
      <c r="H255">
        <v>0.87721000000000005</v>
      </c>
      <c r="I255">
        <v>2</v>
      </c>
      <c r="J255">
        <v>1.84</v>
      </c>
      <c r="K255" t="s">
        <v>17</v>
      </c>
      <c r="L255">
        <f t="shared" si="15"/>
        <v>44358.510000000155</v>
      </c>
      <c r="S255" t="str">
        <f ca="1"/>
        <v>2025-06-04 13:43:51</v>
      </c>
      <c r="T255">
        <f t="shared" ca="1" si="12"/>
        <v>2</v>
      </c>
      <c r="U255">
        <f t="shared" ca="1" si="13"/>
        <v>3</v>
      </c>
      <c r="V255">
        <f t="shared" ca="1" si="14"/>
        <v>-3</v>
      </c>
    </row>
    <row r="256" spans="1:22" x14ac:dyDescent="0.2">
      <c r="A256" t="s">
        <v>11</v>
      </c>
      <c r="B256" t="s">
        <v>18955</v>
      </c>
      <c r="C256" t="s">
        <v>5765</v>
      </c>
      <c r="D256" t="s">
        <v>223</v>
      </c>
      <c r="E256" t="s">
        <v>18956</v>
      </c>
      <c r="F256" t="s">
        <v>18954</v>
      </c>
      <c r="G256">
        <v>0.87678999999999996</v>
      </c>
      <c r="H256">
        <v>0.87721000000000005</v>
      </c>
      <c r="I256">
        <v>1</v>
      </c>
      <c r="J256">
        <v>0.92</v>
      </c>
      <c r="K256" t="s">
        <v>17</v>
      </c>
      <c r="L256">
        <f t="shared" si="15"/>
        <v>44356.670000000158</v>
      </c>
      <c r="S256" t="str">
        <f ca="1"/>
        <v>2025-06-04 13:42:40</v>
      </c>
      <c r="T256">
        <f t="shared" ca="1" si="12"/>
        <v>1</v>
      </c>
      <c r="U256">
        <f t="shared" ca="1" si="13"/>
        <v>1</v>
      </c>
      <c r="V256">
        <f t="shared" ca="1" si="14"/>
        <v>0.92</v>
      </c>
    </row>
    <row r="257" spans="1:22" x14ac:dyDescent="0.2">
      <c r="A257" t="s">
        <v>11</v>
      </c>
      <c r="B257" t="s">
        <v>18957</v>
      </c>
      <c r="C257" t="s">
        <v>266</v>
      </c>
      <c r="D257" t="s">
        <v>223</v>
      </c>
      <c r="E257" t="s">
        <v>18958</v>
      </c>
      <c r="F257" t="s">
        <v>18959</v>
      </c>
      <c r="G257">
        <v>0.87761</v>
      </c>
      <c r="H257">
        <v>0.87717999999999996</v>
      </c>
      <c r="I257">
        <v>1</v>
      </c>
      <c r="J257">
        <v>-1</v>
      </c>
      <c r="K257" t="s">
        <v>17</v>
      </c>
      <c r="L257">
        <f t="shared" si="15"/>
        <v>44355.75000000016</v>
      </c>
      <c r="S257" t="str">
        <f ca="1"/>
        <v>2025-06-04 13:41:30</v>
      </c>
      <c r="T257">
        <f t="shared" ca="1" si="12"/>
        <v>1</v>
      </c>
      <c r="U257">
        <f t="shared" ca="1" si="13"/>
        <v>1</v>
      </c>
      <c r="V257">
        <f t="shared" ca="1" si="14"/>
        <v>0.92</v>
      </c>
    </row>
    <row r="258" spans="1:22" x14ac:dyDescent="0.2">
      <c r="A258" t="s">
        <v>11</v>
      </c>
      <c r="B258" t="s">
        <v>18960</v>
      </c>
      <c r="C258" t="s">
        <v>281</v>
      </c>
      <c r="D258" t="s">
        <v>223</v>
      </c>
      <c r="E258" t="s">
        <v>18961</v>
      </c>
      <c r="F258" t="s">
        <v>18959</v>
      </c>
      <c r="G258">
        <v>0.87733000000000005</v>
      </c>
      <c r="H258">
        <v>0.87717999999999996</v>
      </c>
      <c r="I258">
        <v>2</v>
      </c>
      <c r="J258">
        <v>-2</v>
      </c>
      <c r="K258" t="s">
        <v>17</v>
      </c>
      <c r="L258">
        <f t="shared" si="15"/>
        <v>44356.75000000016</v>
      </c>
      <c r="S258" t="str">
        <f ca="1"/>
        <v>2025-06-04 13:40:20</v>
      </c>
      <c r="T258">
        <f t="shared" ca="1" si="12"/>
        <v>1</v>
      </c>
      <c r="U258">
        <f t="shared" ca="1" si="13"/>
        <v>1</v>
      </c>
      <c r="V258">
        <f t="shared" ca="1" si="14"/>
        <v>0.92</v>
      </c>
    </row>
    <row r="259" spans="1:22" x14ac:dyDescent="0.2">
      <c r="A259" t="s">
        <v>11</v>
      </c>
      <c r="B259" t="s">
        <v>18962</v>
      </c>
      <c r="C259" t="s">
        <v>281</v>
      </c>
      <c r="D259" t="s">
        <v>223</v>
      </c>
      <c r="E259" t="s">
        <v>18963</v>
      </c>
      <c r="F259" t="s">
        <v>18964</v>
      </c>
      <c r="G259">
        <v>0.87753999999999999</v>
      </c>
      <c r="H259">
        <v>0.87751000000000001</v>
      </c>
      <c r="I259">
        <v>2</v>
      </c>
      <c r="J259">
        <v>-2</v>
      </c>
      <c r="K259" t="s">
        <v>17</v>
      </c>
      <c r="L259">
        <f t="shared" si="15"/>
        <v>44358.75000000016</v>
      </c>
      <c r="S259" t="str">
        <f ca="1"/>
        <v>2025-06-04 13:39:10</v>
      </c>
      <c r="T259">
        <f t="shared" ref="T259:T322" ca="1" si="16">COUNTIF(INDIRECT($O$4),S259)</f>
        <v>2</v>
      </c>
      <c r="U259">
        <f t="shared" ref="U259:U322" ca="1" si="17">SUMIF(INDIRECT($O$4),S259,INDIRECT($O$5))</f>
        <v>3</v>
      </c>
      <c r="V259">
        <f t="shared" ref="V259:V322" ca="1" si="18">SUMIF(INDIRECT($O$4),S259,INDIRECT($O$6))</f>
        <v>2.7600000000000002</v>
      </c>
    </row>
    <row r="260" spans="1:22" x14ac:dyDescent="0.2">
      <c r="A260" t="s">
        <v>11</v>
      </c>
      <c r="B260" t="s">
        <v>18965</v>
      </c>
      <c r="C260" t="s">
        <v>266</v>
      </c>
      <c r="D260" t="s">
        <v>223</v>
      </c>
      <c r="E260" t="s">
        <v>18966</v>
      </c>
      <c r="F260" t="s">
        <v>18964</v>
      </c>
      <c r="G260">
        <v>0.87758999999999998</v>
      </c>
      <c r="H260">
        <v>0.87751000000000001</v>
      </c>
      <c r="I260">
        <v>1</v>
      </c>
      <c r="J260">
        <v>-1</v>
      </c>
      <c r="K260" t="s">
        <v>17</v>
      </c>
      <c r="L260">
        <f t="shared" ref="L260:L323" si="19">L259-J259</f>
        <v>44360.75000000016</v>
      </c>
      <c r="S260" t="str">
        <f ca="1"/>
        <v>2025-06-04 13:38:00</v>
      </c>
      <c r="T260">
        <f t="shared" ca="1" si="16"/>
        <v>4</v>
      </c>
      <c r="U260">
        <f t="shared" ca="1" si="17"/>
        <v>15</v>
      </c>
      <c r="V260">
        <f t="shared" ca="1" si="18"/>
        <v>13.8</v>
      </c>
    </row>
    <row r="261" spans="1:22" x14ac:dyDescent="0.2">
      <c r="A261" t="s">
        <v>11</v>
      </c>
      <c r="B261" t="s">
        <v>18967</v>
      </c>
      <c r="C261" t="s">
        <v>840</v>
      </c>
      <c r="D261" t="s">
        <v>223</v>
      </c>
      <c r="E261" t="s">
        <v>18968</v>
      </c>
      <c r="F261" t="s">
        <v>18964</v>
      </c>
      <c r="G261">
        <v>0.87707999999999997</v>
      </c>
      <c r="H261">
        <v>0.87751000000000001</v>
      </c>
      <c r="I261">
        <v>8</v>
      </c>
      <c r="J261">
        <v>7.36</v>
      </c>
      <c r="K261" t="s">
        <v>17</v>
      </c>
      <c r="L261">
        <f t="shared" si="19"/>
        <v>44361.75000000016</v>
      </c>
      <c r="S261" t="str">
        <f ca="1"/>
        <v>2025-06-04 13:36:49</v>
      </c>
      <c r="T261">
        <f t="shared" ca="1" si="16"/>
        <v>1</v>
      </c>
      <c r="U261">
        <f t="shared" ca="1" si="17"/>
        <v>1</v>
      </c>
      <c r="V261">
        <f t="shared" ca="1" si="18"/>
        <v>0.92</v>
      </c>
    </row>
    <row r="262" spans="1:22" x14ac:dyDescent="0.2">
      <c r="A262" t="s">
        <v>11</v>
      </c>
      <c r="B262" t="s">
        <v>18969</v>
      </c>
      <c r="C262" t="s">
        <v>301</v>
      </c>
      <c r="D262" t="s">
        <v>223</v>
      </c>
      <c r="E262" t="s">
        <v>18970</v>
      </c>
      <c r="F262" t="s">
        <v>18964</v>
      </c>
      <c r="G262">
        <v>0.87741000000000002</v>
      </c>
      <c r="H262">
        <v>0.87751000000000001</v>
      </c>
      <c r="I262">
        <v>4</v>
      </c>
      <c r="J262">
        <v>3.68</v>
      </c>
      <c r="K262" t="s">
        <v>17</v>
      </c>
      <c r="L262">
        <f t="shared" si="19"/>
        <v>44354.390000000159</v>
      </c>
      <c r="S262" t="str">
        <f ca="1"/>
        <v>2025-06-04 13:35:39</v>
      </c>
      <c r="T262">
        <f t="shared" ca="1" si="16"/>
        <v>2</v>
      </c>
      <c r="U262">
        <f t="shared" ca="1" si="17"/>
        <v>3</v>
      </c>
      <c r="V262">
        <f t="shared" ca="1" si="18"/>
        <v>2.7600000000000002</v>
      </c>
    </row>
    <row r="263" spans="1:22" x14ac:dyDescent="0.2">
      <c r="A263" t="s">
        <v>11</v>
      </c>
      <c r="B263" t="s">
        <v>18971</v>
      </c>
      <c r="C263" t="s">
        <v>266</v>
      </c>
      <c r="D263" t="s">
        <v>223</v>
      </c>
      <c r="E263" t="s">
        <v>18972</v>
      </c>
      <c r="F263" t="s">
        <v>18973</v>
      </c>
      <c r="G263">
        <v>0.87855000000000005</v>
      </c>
      <c r="H263">
        <v>0.87753999999999999</v>
      </c>
      <c r="I263">
        <v>1</v>
      </c>
      <c r="J263">
        <v>-1</v>
      </c>
      <c r="K263" t="s">
        <v>17</v>
      </c>
      <c r="L263">
        <f t="shared" si="19"/>
        <v>44350.710000000159</v>
      </c>
      <c r="S263" t="str">
        <f ca="1"/>
        <v>2025-06-04 13:34:28</v>
      </c>
      <c r="T263">
        <f t="shared" ca="1" si="16"/>
        <v>2</v>
      </c>
      <c r="U263">
        <f t="shared" ca="1" si="17"/>
        <v>3</v>
      </c>
      <c r="V263">
        <f t="shared" ca="1" si="18"/>
        <v>2.7600000000000002</v>
      </c>
    </row>
    <row r="264" spans="1:22" x14ac:dyDescent="0.2">
      <c r="A264" t="s">
        <v>11</v>
      </c>
      <c r="B264" t="s">
        <v>18974</v>
      </c>
      <c r="C264" t="s">
        <v>222</v>
      </c>
      <c r="D264" t="s">
        <v>223</v>
      </c>
      <c r="E264" t="s">
        <v>18975</v>
      </c>
      <c r="F264" t="s">
        <v>18973</v>
      </c>
      <c r="G264">
        <v>0.87831000000000004</v>
      </c>
      <c r="H264">
        <v>0.87753999999999999</v>
      </c>
      <c r="I264">
        <v>2</v>
      </c>
      <c r="J264">
        <v>-2</v>
      </c>
      <c r="K264" t="s">
        <v>17</v>
      </c>
      <c r="L264">
        <f t="shared" si="19"/>
        <v>44351.710000000159</v>
      </c>
      <c r="S264" t="str">
        <f ca="1"/>
        <v>2025-06-04 13:33:18</v>
      </c>
      <c r="T264">
        <f t="shared" ca="1" si="16"/>
        <v>4</v>
      </c>
      <c r="U264">
        <f t="shared" ca="1" si="17"/>
        <v>15</v>
      </c>
      <c r="V264">
        <f t="shared" ca="1" si="18"/>
        <v>-7</v>
      </c>
    </row>
    <row r="265" spans="1:22" x14ac:dyDescent="0.2">
      <c r="A265" t="s">
        <v>11</v>
      </c>
      <c r="B265" t="s">
        <v>18976</v>
      </c>
      <c r="C265" t="s">
        <v>6909</v>
      </c>
      <c r="D265" t="s">
        <v>223</v>
      </c>
      <c r="E265" t="s">
        <v>18977</v>
      </c>
      <c r="F265" t="s">
        <v>18973</v>
      </c>
      <c r="G265">
        <v>0.87780000000000002</v>
      </c>
      <c r="H265">
        <v>0.87753999999999999</v>
      </c>
      <c r="I265">
        <v>4</v>
      </c>
      <c r="J265">
        <v>-4</v>
      </c>
      <c r="K265" t="s">
        <v>17</v>
      </c>
      <c r="L265">
        <f t="shared" si="19"/>
        <v>44353.710000000159</v>
      </c>
      <c r="S265" t="str">
        <f ca="1"/>
        <v>2025-06-04 13:32:08</v>
      </c>
      <c r="T265">
        <f t="shared" ca="1" si="16"/>
        <v>2</v>
      </c>
      <c r="U265">
        <f t="shared" ca="1" si="17"/>
        <v>3</v>
      </c>
      <c r="V265">
        <f t="shared" ca="1" si="18"/>
        <v>-3</v>
      </c>
    </row>
    <row r="266" spans="1:22" x14ac:dyDescent="0.2">
      <c r="A266" t="s">
        <v>11</v>
      </c>
      <c r="B266" t="s">
        <v>18978</v>
      </c>
      <c r="C266" t="s">
        <v>1379</v>
      </c>
      <c r="D266" t="s">
        <v>223</v>
      </c>
      <c r="E266" t="s">
        <v>18979</v>
      </c>
      <c r="F266" t="s">
        <v>18973</v>
      </c>
      <c r="G266">
        <v>0.87748000000000004</v>
      </c>
      <c r="H266">
        <v>0.87753999999999999</v>
      </c>
      <c r="I266">
        <v>8</v>
      </c>
      <c r="J266">
        <v>7.36</v>
      </c>
      <c r="K266" t="s">
        <v>17</v>
      </c>
      <c r="L266">
        <f t="shared" si="19"/>
        <v>44357.710000000159</v>
      </c>
      <c r="S266" t="str">
        <f ca="1"/>
        <v>2025-06-04 13:30:58</v>
      </c>
      <c r="T266">
        <f t="shared" ca="1" si="16"/>
        <v>5</v>
      </c>
      <c r="U266">
        <f t="shared" ca="1" si="17"/>
        <v>31</v>
      </c>
      <c r="V266">
        <f t="shared" ca="1" si="18"/>
        <v>-31</v>
      </c>
    </row>
    <row r="267" spans="1:22" x14ac:dyDescent="0.2">
      <c r="A267" t="s">
        <v>11</v>
      </c>
      <c r="B267" t="s">
        <v>18980</v>
      </c>
      <c r="C267" t="s">
        <v>266</v>
      </c>
      <c r="D267" t="s">
        <v>223</v>
      </c>
      <c r="E267" t="s">
        <v>18981</v>
      </c>
      <c r="F267" t="s">
        <v>18982</v>
      </c>
      <c r="G267">
        <v>0.87924999999999998</v>
      </c>
      <c r="H267">
        <v>0.87878999999999996</v>
      </c>
      <c r="I267">
        <v>1</v>
      </c>
      <c r="J267">
        <v>-1</v>
      </c>
      <c r="K267" t="s">
        <v>17</v>
      </c>
      <c r="L267">
        <f t="shared" si="19"/>
        <v>44350.350000000159</v>
      </c>
      <c r="S267" t="str">
        <f ca="1"/>
        <v>2025-06-04 13:29:47</v>
      </c>
      <c r="T267">
        <f t="shared" ca="1" si="16"/>
        <v>3</v>
      </c>
      <c r="U267">
        <f t="shared" ca="1" si="17"/>
        <v>7</v>
      </c>
      <c r="V267">
        <f t="shared" ca="1" si="18"/>
        <v>4.5200000000000005</v>
      </c>
    </row>
    <row r="268" spans="1:22" x14ac:dyDescent="0.2">
      <c r="A268" t="s">
        <v>11</v>
      </c>
      <c r="B268" t="s">
        <v>18983</v>
      </c>
      <c r="C268" t="s">
        <v>222</v>
      </c>
      <c r="D268" t="s">
        <v>223</v>
      </c>
      <c r="E268" t="s">
        <v>18984</v>
      </c>
      <c r="F268" t="s">
        <v>18982</v>
      </c>
      <c r="G268">
        <v>0.87861999999999996</v>
      </c>
      <c r="H268">
        <v>0.87878999999999996</v>
      </c>
      <c r="I268">
        <v>8</v>
      </c>
      <c r="J268">
        <v>7.36</v>
      </c>
      <c r="K268" t="s">
        <v>17</v>
      </c>
      <c r="L268">
        <f t="shared" si="19"/>
        <v>44351.350000000159</v>
      </c>
      <c r="S268" t="str">
        <f ca="1"/>
        <v>2025-06-04 13:28:37</v>
      </c>
      <c r="T268">
        <f t="shared" ca="1" si="16"/>
        <v>4</v>
      </c>
      <c r="U268">
        <f t="shared" ca="1" si="17"/>
        <v>15</v>
      </c>
      <c r="V268">
        <f t="shared" ca="1" si="18"/>
        <v>11.88</v>
      </c>
    </row>
    <row r="269" spans="1:22" x14ac:dyDescent="0.2">
      <c r="A269" t="s">
        <v>11</v>
      </c>
      <c r="B269" t="s">
        <v>18985</v>
      </c>
      <c r="C269" t="s">
        <v>786</v>
      </c>
      <c r="D269" t="s">
        <v>223</v>
      </c>
      <c r="E269" t="s">
        <v>18986</v>
      </c>
      <c r="F269" t="s">
        <v>18982</v>
      </c>
      <c r="G269">
        <v>0.87909000000000004</v>
      </c>
      <c r="H269">
        <v>0.87878999999999996</v>
      </c>
      <c r="I269">
        <v>2</v>
      </c>
      <c r="J269">
        <v>-2</v>
      </c>
      <c r="K269" t="s">
        <v>17</v>
      </c>
      <c r="L269">
        <f t="shared" si="19"/>
        <v>44343.990000000158</v>
      </c>
      <c r="S269" t="str">
        <f ca="1"/>
        <v>2025-06-04 13:27:27</v>
      </c>
      <c r="T269">
        <f t="shared" ca="1" si="16"/>
        <v>5</v>
      </c>
      <c r="U269">
        <f t="shared" ca="1" si="17"/>
        <v>31</v>
      </c>
      <c r="V269">
        <f t="shared" ca="1" si="18"/>
        <v>-31</v>
      </c>
    </row>
    <row r="270" spans="1:22" x14ac:dyDescent="0.2">
      <c r="A270" t="s">
        <v>11</v>
      </c>
      <c r="B270" t="s">
        <v>18987</v>
      </c>
      <c r="C270" t="s">
        <v>4680</v>
      </c>
      <c r="D270" t="s">
        <v>223</v>
      </c>
      <c r="E270" t="s">
        <v>18988</v>
      </c>
      <c r="F270" t="s">
        <v>18982</v>
      </c>
      <c r="G270">
        <v>0.87885000000000002</v>
      </c>
      <c r="H270">
        <v>0.87878999999999996</v>
      </c>
      <c r="I270">
        <v>4</v>
      </c>
      <c r="J270">
        <v>-4</v>
      </c>
      <c r="K270" t="s">
        <v>17</v>
      </c>
      <c r="L270">
        <f t="shared" si="19"/>
        <v>44345.990000000158</v>
      </c>
      <c r="S270" t="str">
        <f ca="1"/>
        <v>2025-06-04 13:26:16</v>
      </c>
      <c r="T270">
        <f t="shared" ca="1" si="16"/>
        <v>2</v>
      </c>
      <c r="U270">
        <f t="shared" ca="1" si="17"/>
        <v>3</v>
      </c>
      <c r="V270">
        <f t="shared" ca="1" si="18"/>
        <v>2.7600000000000002</v>
      </c>
    </row>
    <row r="271" spans="1:22" x14ac:dyDescent="0.2">
      <c r="A271" t="s">
        <v>11</v>
      </c>
      <c r="B271" t="s">
        <v>18989</v>
      </c>
      <c r="C271" t="s">
        <v>281</v>
      </c>
      <c r="D271" t="s">
        <v>223</v>
      </c>
      <c r="E271" t="s">
        <v>18990</v>
      </c>
      <c r="F271" t="s">
        <v>18991</v>
      </c>
      <c r="G271">
        <v>0.87917000000000001</v>
      </c>
      <c r="H271">
        <v>0.87907999999999997</v>
      </c>
      <c r="I271">
        <v>2</v>
      </c>
      <c r="J271">
        <v>-2</v>
      </c>
      <c r="K271" t="s">
        <v>17</v>
      </c>
      <c r="L271">
        <f t="shared" si="19"/>
        <v>44349.990000000158</v>
      </c>
      <c r="S271" t="str">
        <f ca="1"/>
        <v>2025-06-04 13:25:06</v>
      </c>
      <c r="T271">
        <f t="shared" ca="1" si="16"/>
        <v>1</v>
      </c>
      <c r="U271">
        <f t="shared" ca="1" si="17"/>
        <v>1</v>
      </c>
      <c r="V271">
        <f t="shared" ca="1" si="18"/>
        <v>0</v>
      </c>
    </row>
    <row r="272" spans="1:22" x14ac:dyDescent="0.2">
      <c r="A272" t="s">
        <v>11</v>
      </c>
      <c r="B272" t="s">
        <v>18992</v>
      </c>
      <c r="C272" t="s">
        <v>266</v>
      </c>
      <c r="D272" t="s">
        <v>223</v>
      </c>
      <c r="E272" t="s">
        <v>18993</v>
      </c>
      <c r="F272" t="s">
        <v>18991</v>
      </c>
      <c r="G272">
        <v>0.87953999999999999</v>
      </c>
      <c r="H272">
        <v>0.87907999999999997</v>
      </c>
      <c r="I272">
        <v>1</v>
      </c>
      <c r="J272">
        <v>-1</v>
      </c>
      <c r="K272" t="s">
        <v>17</v>
      </c>
      <c r="L272">
        <f t="shared" si="19"/>
        <v>44351.990000000158</v>
      </c>
      <c r="S272" t="str">
        <f ca="1"/>
        <v>2025-06-04 13:23:56</v>
      </c>
      <c r="T272">
        <f t="shared" ca="1" si="16"/>
        <v>3</v>
      </c>
      <c r="U272">
        <f t="shared" ca="1" si="17"/>
        <v>7</v>
      </c>
      <c r="V272">
        <f t="shared" ca="1" si="18"/>
        <v>4.5200000000000005</v>
      </c>
    </row>
    <row r="273" spans="1:22" x14ac:dyDescent="0.2">
      <c r="A273" t="s">
        <v>11</v>
      </c>
      <c r="B273" t="s">
        <v>18994</v>
      </c>
      <c r="C273" t="s">
        <v>266</v>
      </c>
      <c r="D273" t="s">
        <v>223</v>
      </c>
      <c r="E273" t="s">
        <v>18995</v>
      </c>
      <c r="F273" t="s">
        <v>18996</v>
      </c>
      <c r="G273">
        <v>0.87912000000000001</v>
      </c>
      <c r="H273">
        <v>0.87929999999999997</v>
      </c>
      <c r="I273">
        <v>1</v>
      </c>
      <c r="J273">
        <v>0.92</v>
      </c>
      <c r="K273" t="s">
        <v>17</v>
      </c>
      <c r="L273">
        <f t="shared" si="19"/>
        <v>44352.990000000158</v>
      </c>
      <c r="S273" t="str">
        <f ca="1"/>
        <v>2025-06-04 13:22:13</v>
      </c>
      <c r="T273">
        <f t="shared" ca="1" si="16"/>
        <v>5</v>
      </c>
      <c r="U273">
        <f t="shared" ca="1" si="17"/>
        <v>31</v>
      </c>
      <c r="V273">
        <f t="shared" ca="1" si="18"/>
        <v>-0.27999999999999936</v>
      </c>
    </row>
    <row r="274" spans="1:22" x14ac:dyDescent="0.2">
      <c r="A274" t="s">
        <v>11</v>
      </c>
      <c r="B274" t="s">
        <v>18997</v>
      </c>
      <c r="C274" t="s">
        <v>786</v>
      </c>
      <c r="D274" t="s">
        <v>223</v>
      </c>
      <c r="E274" t="s">
        <v>18998</v>
      </c>
      <c r="F274" t="s">
        <v>18999</v>
      </c>
      <c r="G274">
        <v>0.87829999999999997</v>
      </c>
      <c r="H274">
        <v>0.87914999999999999</v>
      </c>
      <c r="I274">
        <v>2</v>
      </c>
      <c r="J274">
        <v>1.84</v>
      </c>
      <c r="K274" t="s">
        <v>17</v>
      </c>
      <c r="L274">
        <f t="shared" si="19"/>
        <v>44352.07000000016</v>
      </c>
      <c r="S274" t="str">
        <f ca="1"/>
        <v>2025-06-04 13:21:03</v>
      </c>
      <c r="T274">
        <f t="shared" ca="1" si="16"/>
        <v>4</v>
      </c>
      <c r="U274">
        <f t="shared" ca="1" si="17"/>
        <v>15</v>
      </c>
      <c r="V274">
        <f t="shared" ca="1" si="18"/>
        <v>0.36000000000000032</v>
      </c>
    </row>
    <row r="275" spans="1:22" x14ac:dyDescent="0.2">
      <c r="A275" t="s">
        <v>11</v>
      </c>
      <c r="B275" t="s">
        <v>19000</v>
      </c>
      <c r="C275" t="s">
        <v>266</v>
      </c>
      <c r="D275" t="s">
        <v>223</v>
      </c>
      <c r="E275" t="s">
        <v>19001</v>
      </c>
      <c r="F275" t="s">
        <v>18999</v>
      </c>
      <c r="G275">
        <v>0.87853999999999999</v>
      </c>
      <c r="H275">
        <v>0.87914999999999999</v>
      </c>
      <c r="I275">
        <v>1</v>
      </c>
      <c r="J275">
        <v>0.92</v>
      </c>
      <c r="K275" t="s">
        <v>17</v>
      </c>
      <c r="L275">
        <f t="shared" si="19"/>
        <v>44350.230000000163</v>
      </c>
      <c r="S275" t="str">
        <f ca="1"/>
        <v>2025-06-04 13:19:53</v>
      </c>
      <c r="T275">
        <f t="shared" ca="1" si="16"/>
        <v>2</v>
      </c>
      <c r="U275">
        <f t="shared" ca="1" si="17"/>
        <v>3</v>
      </c>
      <c r="V275">
        <f t="shared" ca="1" si="18"/>
        <v>-3</v>
      </c>
    </row>
    <row r="276" spans="1:22" x14ac:dyDescent="0.2">
      <c r="A276" t="s">
        <v>11</v>
      </c>
      <c r="B276" t="s">
        <v>19002</v>
      </c>
      <c r="C276" t="s">
        <v>266</v>
      </c>
      <c r="D276" t="s">
        <v>223</v>
      </c>
      <c r="E276" t="s">
        <v>19003</v>
      </c>
      <c r="F276" t="s">
        <v>19004</v>
      </c>
      <c r="G276">
        <v>0.87831999999999999</v>
      </c>
      <c r="H276">
        <v>0.87834999999999996</v>
      </c>
      <c r="I276">
        <v>1</v>
      </c>
      <c r="J276">
        <v>0.92</v>
      </c>
      <c r="K276" t="s">
        <v>17</v>
      </c>
      <c r="L276">
        <f t="shared" si="19"/>
        <v>44349.310000000165</v>
      </c>
      <c r="S276" t="str">
        <f ca="1"/>
        <v>2025-06-04 13:18:43</v>
      </c>
      <c r="T276">
        <f t="shared" ca="1" si="16"/>
        <v>2</v>
      </c>
      <c r="U276">
        <f t="shared" ca="1" si="17"/>
        <v>3</v>
      </c>
      <c r="V276">
        <f t="shared" ca="1" si="18"/>
        <v>2.7600000000000002</v>
      </c>
    </row>
    <row r="277" spans="1:22" x14ac:dyDescent="0.2">
      <c r="A277" t="s">
        <v>11</v>
      </c>
      <c r="B277" t="s">
        <v>19005</v>
      </c>
      <c r="C277" t="s">
        <v>786</v>
      </c>
      <c r="D277" t="s">
        <v>223</v>
      </c>
      <c r="E277" t="s">
        <v>19006</v>
      </c>
      <c r="F277" t="s">
        <v>19004</v>
      </c>
      <c r="G277">
        <v>0.87809999999999999</v>
      </c>
      <c r="H277">
        <v>0.87834999999999996</v>
      </c>
      <c r="I277">
        <v>2</v>
      </c>
      <c r="J277">
        <v>1.84</v>
      </c>
      <c r="K277" t="s">
        <v>17</v>
      </c>
      <c r="L277">
        <f t="shared" si="19"/>
        <v>44348.390000000167</v>
      </c>
      <c r="S277" t="str">
        <f ca="1"/>
        <v>2025-06-04 13:17:33</v>
      </c>
      <c r="T277">
        <f t="shared" ca="1" si="16"/>
        <v>1</v>
      </c>
      <c r="U277">
        <f t="shared" ca="1" si="17"/>
        <v>1</v>
      </c>
      <c r="V277">
        <f t="shared" ca="1" si="18"/>
        <v>0.92</v>
      </c>
    </row>
    <row r="278" spans="1:22" x14ac:dyDescent="0.2">
      <c r="A278" t="s">
        <v>11</v>
      </c>
      <c r="B278" t="s">
        <v>19007</v>
      </c>
      <c r="C278" t="s">
        <v>4565</v>
      </c>
      <c r="D278" t="s">
        <v>223</v>
      </c>
      <c r="E278" t="s">
        <v>19008</v>
      </c>
      <c r="F278" t="s">
        <v>19004</v>
      </c>
      <c r="G278">
        <v>0.87788999999999995</v>
      </c>
      <c r="H278">
        <v>0.87834999999999996</v>
      </c>
      <c r="I278">
        <v>4</v>
      </c>
      <c r="J278">
        <v>3.68</v>
      </c>
      <c r="K278" t="s">
        <v>17</v>
      </c>
      <c r="L278">
        <f t="shared" si="19"/>
        <v>44346.55000000017</v>
      </c>
      <c r="S278" t="str">
        <f ca="1"/>
        <v>2025-06-04 13:16:22</v>
      </c>
      <c r="T278">
        <f t="shared" ca="1" si="16"/>
        <v>5</v>
      </c>
      <c r="U278">
        <f t="shared" ca="1" si="17"/>
        <v>31</v>
      </c>
      <c r="V278">
        <f t="shared" ca="1" si="18"/>
        <v>-31</v>
      </c>
    </row>
    <row r="279" spans="1:22" x14ac:dyDescent="0.2">
      <c r="A279" t="s">
        <v>11</v>
      </c>
      <c r="B279" t="s">
        <v>19009</v>
      </c>
      <c r="C279" t="s">
        <v>266</v>
      </c>
      <c r="D279" t="s">
        <v>223</v>
      </c>
      <c r="E279" t="s">
        <v>19010</v>
      </c>
      <c r="F279" t="s">
        <v>19011</v>
      </c>
      <c r="G279">
        <v>0.87834999999999996</v>
      </c>
      <c r="H279">
        <v>0.87831000000000004</v>
      </c>
      <c r="I279">
        <v>1</v>
      </c>
      <c r="J279">
        <v>-1</v>
      </c>
      <c r="K279" t="s">
        <v>17</v>
      </c>
      <c r="L279">
        <f t="shared" si="19"/>
        <v>44342.87000000017</v>
      </c>
      <c r="S279" t="str">
        <f ca="1"/>
        <v>2025-06-04 13:15:12</v>
      </c>
      <c r="T279">
        <f t="shared" ca="1" si="16"/>
        <v>3</v>
      </c>
      <c r="U279">
        <f t="shared" ca="1" si="17"/>
        <v>7</v>
      </c>
      <c r="V279">
        <f t="shared" ca="1" si="18"/>
        <v>0.68000000000000016</v>
      </c>
    </row>
    <row r="280" spans="1:22" x14ac:dyDescent="0.2">
      <c r="A280" t="s">
        <v>11</v>
      </c>
      <c r="B280" t="s">
        <v>19012</v>
      </c>
      <c r="C280" t="s">
        <v>786</v>
      </c>
      <c r="D280" t="s">
        <v>223</v>
      </c>
      <c r="E280" t="s">
        <v>19013</v>
      </c>
      <c r="F280" t="s">
        <v>19011</v>
      </c>
      <c r="G280">
        <v>0.87824000000000002</v>
      </c>
      <c r="H280">
        <v>0.87831000000000004</v>
      </c>
      <c r="I280">
        <v>2</v>
      </c>
      <c r="J280">
        <v>1.84</v>
      </c>
      <c r="K280" t="s">
        <v>17</v>
      </c>
      <c r="L280">
        <f t="shared" si="19"/>
        <v>44343.87000000017</v>
      </c>
      <c r="S280" t="str">
        <f ca="1"/>
        <v>2025-06-04 13:14:02</v>
      </c>
      <c r="T280">
        <f t="shared" ca="1" si="16"/>
        <v>4</v>
      </c>
      <c r="U280">
        <f t="shared" ca="1" si="17"/>
        <v>15</v>
      </c>
      <c r="V280">
        <f t="shared" ca="1" si="18"/>
        <v>-15</v>
      </c>
    </row>
    <row r="281" spans="1:22" x14ac:dyDescent="0.2">
      <c r="A281" t="s">
        <v>11</v>
      </c>
      <c r="B281" t="s">
        <v>19014</v>
      </c>
      <c r="C281" t="s">
        <v>266</v>
      </c>
      <c r="D281" t="s">
        <v>223</v>
      </c>
      <c r="E281" t="s">
        <v>19015</v>
      </c>
      <c r="F281" t="s">
        <v>19016</v>
      </c>
      <c r="G281">
        <v>0.87783</v>
      </c>
      <c r="H281">
        <v>0.87795000000000001</v>
      </c>
      <c r="I281">
        <v>1</v>
      </c>
      <c r="J281">
        <v>0.92</v>
      </c>
      <c r="K281" t="s">
        <v>17</v>
      </c>
      <c r="L281">
        <f t="shared" si="19"/>
        <v>44342.030000000173</v>
      </c>
      <c r="S281" t="str">
        <f ca="1"/>
        <v>2025-06-04 13:12:52</v>
      </c>
      <c r="T281">
        <f t="shared" ca="1" si="16"/>
        <v>4</v>
      </c>
      <c r="U281">
        <f t="shared" ca="1" si="17"/>
        <v>15</v>
      </c>
      <c r="V281">
        <f t="shared" ca="1" si="18"/>
        <v>11.88</v>
      </c>
    </row>
    <row r="282" spans="1:22" x14ac:dyDescent="0.2">
      <c r="A282" t="s">
        <v>11</v>
      </c>
      <c r="B282" t="s">
        <v>19017</v>
      </c>
      <c r="C282" t="s">
        <v>4565</v>
      </c>
      <c r="D282" t="s">
        <v>223</v>
      </c>
      <c r="E282" t="s">
        <v>19018</v>
      </c>
      <c r="F282" t="s">
        <v>19019</v>
      </c>
      <c r="G282">
        <v>0.87783</v>
      </c>
      <c r="H282">
        <v>0.87770999999999999</v>
      </c>
      <c r="I282">
        <v>4</v>
      </c>
      <c r="J282">
        <v>-4</v>
      </c>
      <c r="K282" t="s">
        <v>17</v>
      </c>
      <c r="L282">
        <f t="shared" si="19"/>
        <v>44341.110000000175</v>
      </c>
      <c r="S282" t="str">
        <f ca="1"/>
        <v>2025-06-04 13:11:41</v>
      </c>
      <c r="T282">
        <f t="shared" ca="1" si="16"/>
        <v>1</v>
      </c>
      <c r="U282">
        <f t="shared" ca="1" si="17"/>
        <v>1</v>
      </c>
      <c r="V282">
        <f t="shared" ca="1" si="18"/>
        <v>0.92</v>
      </c>
    </row>
    <row r="283" spans="1:22" x14ac:dyDescent="0.2">
      <c r="A283" t="s">
        <v>11</v>
      </c>
      <c r="B283" t="s">
        <v>19020</v>
      </c>
      <c r="C283" t="s">
        <v>222</v>
      </c>
      <c r="D283" t="s">
        <v>223</v>
      </c>
      <c r="E283" t="s">
        <v>19021</v>
      </c>
      <c r="F283" t="s">
        <v>19019</v>
      </c>
      <c r="G283">
        <v>0.87771999999999994</v>
      </c>
      <c r="H283">
        <v>0.87770999999999999</v>
      </c>
      <c r="I283">
        <v>8</v>
      </c>
      <c r="J283">
        <v>-8</v>
      </c>
      <c r="K283" t="s">
        <v>17</v>
      </c>
      <c r="L283">
        <f t="shared" si="19"/>
        <v>44345.110000000175</v>
      </c>
      <c r="S283" t="str">
        <f ca="1"/>
        <v>2025-06-04 13:10:31</v>
      </c>
      <c r="T283">
        <f t="shared" ca="1" si="16"/>
        <v>5</v>
      </c>
      <c r="U283">
        <f t="shared" ca="1" si="17"/>
        <v>31</v>
      </c>
      <c r="V283">
        <f t="shared" ca="1" si="18"/>
        <v>-0.27999999999999936</v>
      </c>
    </row>
    <row r="284" spans="1:22" x14ac:dyDescent="0.2">
      <c r="A284" t="s">
        <v>11</v>
      </c>
      <c r="B284" t="s">
        <v>19022</v>
      </c>
      <c r="C284" t="s">
        <v>266</v>
      </c>
      <c r="D284" t="s">
        <v>223</v>
      </c>
      <c r="E284" t="s">
        <v>19023</v>
      </c>
      <c r="F284" t="s">
        <v>19019</v>
      </c>
      <c r="G284">
        <v>0.87829999999999997</v>
      </c>
      <c r="H284">
        <v>0.87770999999999999</v>
      </c>
      <c r="I284">
        <v>1</v>
      </c>
      <c r="J284">
        <v>-1</v>
      </c>
      <c r="K284" t="s">
        <v>17</v>
      </c>
      <c r="L284">
        <f t="shared" si="19"/>
        <v>44353.110000000175</v>
      </c>
      <c r="S284" t="str">
        <f ca="1"/>
        <v>2025-06-04 13:09:21</v>
      </c>
      <c r="T284">
        <f t="shared" ca="1" si="16"/>
        <v>2</v>
      </c>
      <c r="U284">
        <f t="shared" ca="1" si="17"/>
        <v>3</v>
      </c>
      <c r="V284">
        <f t="shared" ca="1" si="18"/>
        <v>-3</v>
      </c>
    </row>
    <row r="285" spans="1:22" x14ac:dyDescent="0.2">
      <c r="A285" t="s">
        <v>11</v>
      </c>
      <c r="B285" t="s">
        <v>19024</v>
      </c>
      <c r="C285" t="s">
        <v>786</v>
      </c>
      <c r="D285" t="s">
        <v>223</v>
      </c>
      <c r="E285" t="s">
        <v>19025</v>
      </c>
      <c r="F285" t="s">
        <v>19019</v>
      </c>
      <c r="G285">
        <v>0.87827999999999995</v>
      </c>
      <c r="H285">
        <v>0.87770999999999999</v>
      </c>
      <c r="I285">
        <v>2</v>
      </c>
      <c r="J285">
        <v>-2</v>
      </c>
      <c r="K285" t="s">
        <v>17</v>
      </c>
      <c r="L285">
        <f t="shared" si="19"/>
        <v>44354.110000000175</v>
      </c>
      <c r="S285" t="str">
        <f ca="1"/>
        <v>2025-06-04 13:08:10</v>
      </c>
      <c r="T285">
        <f t="shared" ca="1" si="16"/>
        <v>2</v>
      </c>
      <c r="U285">
        <f t="shared" ca="1" si="17"/>
        <v>3</v>
      </c>
      <c r="V285">
        <f t="shared" ca="1" si="18"/>
        <v>0.84000000000000008</v>
      </c>
    </row>
    <row r="286" spans="1:22" x14ac:dyDescent="0.2">
      <c r="A286" t="s">
        <v>11</v>
      </c>
      <c r="B286" t="s">
        <v>19026</v>
      </c>
      <c r="C286" t="s">
        <v>5765</v>
      </c>
      <c r="D286" t="s">
        <v>223</v>
      </c>
      <c r="E286" t="s">
        <v>19027</v>
      </c>
      <c r="F286" t="s">
        <v>19028</v>
      </c>
      <c r="G286">
        <v>0.87795999999999996</v>
      </c>
      <c r="H286">
        <v>0.87875999999999999</v>
      </c>
      <c r="I286">
        <v>1</v>
      </c>
      <c r="J286">
        <v>0.92</v>
      </c>
      <c r="K286" t="s">
        <v>17</v>
      </c>
      <c r="L286">
        <f t="shared" si="19"/>
        <v>44356.110000000175</v>
      </c>
      <c r="S286" t="str">
        <f ca="1"/>
        <v>2025-06-04 13:07:00</v>
      </c>
      <c r="T286">
        <f t="shared" ca="1" si="16"/>
        <v>3</v>
      </c>
      <c r="U286">
        <f t="shared" ca="1" si="17"/>
        <v>7</v>
      </c>
      <c r="V286">
        <f t="shared" ca="1" si="18"/>
        <v>0.68000000000000016</v>
      </c>
    </row>
    <row r="287" spans="1:22" x14ac:dyDescent="0.2">
      <c r="A287" t="s">
        <v>11</v>
      </c>
      <c r="B287" t="s">
        <v>19029</v>
      </c>
      <c r="C287" t="s">
        <v>4565</v>
      </c>
      <c r="D287" t="s">
        <v>223</v>
      </c>
      <c r="E287" t="s">
        <v>19030</v>
      </c>
      <c r="F287" t="s">
        <v>19028</v>
      </c>
      <c r="G287">
        <v>0.87783999999999995</v>
      </c>
      <c r="H287">
        <v>0.87875999999999999</v>
      </c>
      <c r="I287">
        <v>2</v>
      </c>
      <c r="J287">
        <v>1.84</v>
      </c>
      <c r="K287" t="s">
        <v>17</v>
      </c>
      <c r="L287">
        <f t="shared" si="19"/>
        <v>44355.190000000177</v>
      </c>
      <c r="S287" t="str">
        <f ca="1"/>
        <v>2025-06-04 13:05:50</v>
      </c>
      <c r="T287">
        <f t="shared" ca="1" si="16"/>
        <v>2</v>
      </c>
      <c r="U287">
        <f t="shared" ca="1" si="17"/>
        <v>3</v>
      </c>
      <c r="V287">
        <f t="shared" ca="1" si="18"/>
        <v>2.7600000000000002</v>
      </c>
    </row>
    <row r="288" spans="1:22" x14ac:dyDescent="0.2">
      <c r="A288" t="s">
        <v>11</v>
      </c>
      <c r="B288" t="s">
        <v>19031</v>
      </c>
      <c r="C288" t="s">
        <v>266</v>
      </c>
      <c r="D288" t="s">
        <v>223</v>
      </c>
      <c r="E288" t="s">
        <v>19032</v>
      </c>
      <c r="F288" t="s">
        <v>19033</v>
      </c>
      <c r="G288">
        <v>0.87739</v>
      </c>
      <c r="H288">
        <v>0.87777000000000005</v>
      </c>
      <c r="I288">
        <v>1</v>
      </c>
      <c r="J288">
        <v>0.92</v>
      </c>
      <c r="K288" t="s">
        <v>17</v>
      </c>
      <c r="L288">
        <f t="shared" si="19"/>
        <v>44353.35000000018</v>
      </c>
      <c r="S288" t="str">
        <f ca="1"/>
        <v>2025-06-04 13:04:40</v>
      </c>
      <c r="T288">
        <f t="shared" ca="1" si="16"/>
        <v>3</v>
      </c>
      <c r="U288">
        <f t="shared" ca="1" si="17"/>
        <v>7</v>
      </c>
      <c r="V288">
        <f t="shared" ca="1" si="18"/>
        <v>4.5200000000000005</v>
      </c>
    </row>
    <row r="289" spans="1:22" x14ac:dyDescent="0.2">
      <c r="A289" t="s">
        <v>11</v>
      </c>
      <c r="B289" t="s">
        <v>19034</v>
      </c>
      <c r="C289" t="s">
        <v>266</v>
      </c>
      <c r="D289" t="s">
        <v>223</v>
      </c>
      <c r="E289" t="s">
        <v>19035</v>
      </c>
      <c r="F289" t="s">
        <v>19036</v>
      </c>
      <c r="G289">
        <v>0.87726000000000004</v>
      </c>
      <c r="H289">
        <v>0.87739999999999996</v>
      </c>
      <c r="I289">
        <v>1</v>
      </c>
      <c r="J289">
        <v>0.92</v>
      </c>
      <c r="K289" t="s">
        <v>17</v>
      </c>
      <c r="L289">
        <f t="shared" si="19"/>
        <v>44352.430000000182</v>
      </c>
      <c r="S289" t="str">
        <f ca="1"/>
        <v>2025-06-04 13:03:30</v>
      </c>
      <c r="T289">
        <f t="shared" ca="1" si="16"/>
        <v>4</v>
      </c>
      <c r="U289">
        <f t="shared" ca="1" si="17"/>
        <v>15</v>
      </c>
      <c r="V289">
        <f t="shared" ca="1" si="18"/>
        <v>12.88</v>
      </c>
    </row>
    <row r="290" spans="1:22" x14ac:dyDescent="0.2">
      <c r="A290" t="s">
        <v>11</v>
      </c>
      <c r="B290" t="s">
        <v>19037</v>
      </c>
      <c r="C290" t="s">
        <v>5765</v>
      </c>
      <c r="D290" t="s">
        <v>223</v>
      </c>
      <c r="E290" t="s">
        <v>19038</v>
      </c>
      <c r="F290" t="s">
        <v>19039</v>
      </c>
      <c r="G290">
        <v>0.87704000000000004</v>
      </c>
      <c r="H290">
        <v>0.87717000000000001</v>
      </c>
      <c r="I290">
        <v>1</v>
      </c>
      <c r="J290">
        <v>0.92</v>
      </c>
      <c r="K290" t="s">
        <v>17</v>
      </c>
      <c r="L290">
        <f t="shared" si="19"/>
        <v>44351.510000000184</v>
      </c>
      <c r="S290" t="str">
        <f ca="1"/>
        <v>2025-06-04 13:02:19</v>
      </c>
      <c r="T290">
        <f t="shared" ca="1" si="16"/>
        <v>2</v>
      </c>
      <c r="U290">
        <f t="shared" ca="1" si="17"/>
        <v>3</v>
      </c>
      <c r="V290">
        <f t="shared" ca="1" si="18"/>
        <v>2.7600000000000002</v>
      </c>
    </row>
    <row r="291" spans="1:22" x14ac:dyDescent="0.2">
      <c r="A291" t="s">
        <v>11</v>
      </c>
      <c r="B291" t="s">
        <v>19040</v>
      </c>
      <c r="C291" t="s">
        <v>266</v>
      </c>
      <c r="D291" t="s">
        <v>223</v>
      </c>
      <c r="E291" t="s">
        <v>19041</v>
      </c>
      <c r="F291" t="s">
        <v>19042</v>
      </c>
      <c r="G291">
        <v>0.87497999999999998</v>
      </c>
      <c r="H291">
        <v>0.87702999999999998</v>
      </c>
      <c r="I291">
        <v>1</v>
      </c>
      <c r="J291">
        <v>0.92</v>
      </c>
      <c r="K291" t="s">
        <v>17</v>
      </c>
      <c r="L291">
        <f t="shared" si="19"/>
        <v>44350.590000000186</v>
      </c>
      <c r="S291" t="str">
        <f ca="1"/>
        <v>2025-06-04 13:01:09</v>
      </c>
      <c r="T291">
        <f t="shared" ca="1" si="16"/>
        <v>2</v>
      </c>
      <c r="U291">
        <f t="shared" ca="1" si="17"/>
        <v>3</v>
      </c>
      <c r="V291">
        <f t="shared" ca="1" si="18"/>
        <v>2.7600000000000002</v>
      </c>
    </row>
    <row r="292" spans="1:22" x14ac:dyDescent="0.2">
      <c r="A292" t="s">
        <v>11</v>
      </c>
      <c r="B292" t="s">
        <v>19043</v>
      </c>
      <c r="C292" t="s">
        <v>786</v>
      </c>
      <c r="D292" t="s">
        <v>223</v>
      </c>
      <c r="E292" t="s">
        <v>19044</v>
      </c>
      <c r="F292" t="s">
        <v>19045</v>
      </c>
      <c r="G292">
        <v>0.87512000000000001</v>
      </c>
      <c r="H292">
        <v>0.87514999999999998</v>
      </c>
      <c r="I292">
        <v>2</v>
      </c>
      <c r="J292">
        <v>1.84</v>
      </c>
      <c r="K292" t="s">
        <v>17</v>
      </c>
      <c r="L292">
        <f t="shared" si="19"/>
        <v>44349.670000000187</v>
      </c>
      <c r="S292" t="str">
        <f ca="1"/>
        <v>2025-06-04 12:59:59</v>
      </c>
      <c r="T292">
        <f t="shared" ca="1" si="16"/>
        <v>4</v>
      </c>
      <c r="U292">
        <f t="shared" ca="1" si="17"/>
        <v>15</v>
      </c>
      <c r="V292">
        <f t="shared" ca="1" si="18"/>
        <v>13.8</v>
      </c>
    </row>
    <row r="293" spans="1:22" x14ac:dyDescent="0.2">
      <c r="A293" t="s">
        <v>11</v>
      </c>
      <c r="B293" t="s">
        <v>19046</v>
      </c>
      <c r="C293" t="s">
        <v>266</v>
      </c>
      <c r="D293" t="s">
        <v>223</v>
      </c>
      <c r="E293" t="s">
        <v>19047</v>
      </c>
      <c r="F293" t="s">
        <v>19045</v>
      </c>
      <c r="G293">
        <v>0.87546999999999997</v>
      </c>
      <c r="H293">
        <v>0.87514999999999998</v>
      </c>
      <c r="I293">
        <v>1</v>
      </c>
      <c r="J293">
        <v>-1</v>
      </c>
      <c r="K293" t="s">
        <v>17</v>
      </c>
      <c r="L293">
        <f t="shared" si="19"/>
        <v>44347.830000000191</v>
      </c>
      <c r="S293" t="str">
        <f ca="1"/>
        <v>2025-06-04 12:58:48</v>
      </c>
      <c r="T293">
        <f t="shared" ca="1" si="16"/>
        <v>3</v>
      </c>
      <c r="U293">
        <f t="shared" ca="1" si="17"/>
        <v>7</v>
      </c>
      <c r="V293">
        <f t="shared" ca="1" si="18"/>
        <v>6.44</v>
      </c>
    </row>
    <row r="294" spans="1:22" x14ac:dyDescent="0.2">
      <c r="A294" t="s">
        <v>11</v>
      </c>
      <c r="B294" t="s">
        <v>19048</v>
      </c>
      <c r="C294" t="s">
        <v>4680</v>
      </c>
      <c r="D294" t="s">
        <v>223</v>
      </c>
      <c r="E294" t="s">
        <v>19049</v>
      </c>
      <c r="F294" t="s">
        <v>19050</v>
      </c>
      <c r="G294">
        <v>0.87597999999999998</v>
      </c>
      <c r="H294">
        <v>0.87539999999999996</v>
      </c>
      <c r="I294">
        <v>2</v>
      </c>
      <c r="J294">
        <v>-2</v>
      </c>
      <c r="K294" t="s">
        <v>17</v>
      </c>
      <c r="L294">
        <f t="shared" si="19"/>
        <v>44348.830000000191</v>
      </c>
      <c r="S294" t="str">
        <f ca="1"/>
        <v>2025-06-04 12:57:38</v>
      </c>
      <c r="T294">
        <f t="shared" ca="1" si="16"/>
        <v>2</v>
      </c>
      <c r="U294">
        <f t="shared" ca="1" si="17"/>
        <v>3</v>
      </c>
      <c r="V294">
        <f t="shared" ca="1" si="18"/>
        <v>0.84000000000000008</v>
      </c>
    </row>
    <row r="295" spans="1:22" x14ac:dyDescent="0.2">
      <c r="A295" t="s">
        <v>11</v>
      </c>
      <c r="B295" t="s">
        <v>19051</v>
      </c>
      <c r="C295" t="s">
        <v>266</v>
      </c>
      <c r="D295" t="s">
        <v>223</v>
      </c>
      <c r="E295" t="s">
        <v>19052</v>
      </c>
      <c r="F295" t="s">
        <v>19050</v>
      </c>
      <c r="G295">
        <v>0.87597999999999998</v>
      </c>
      <c r="H295">
        <v>0.87539999999999996</v>
      </c>
      <c r="I295">
        <v>1</v>
      </c>
      <c r="J295">
        <v>-1</v>
      </c>
      <c r="K295" t="s">
        <v>17</v>
      </c>
      <c r="L295">
        <f t="shared" si="19"/>
        <v>44350.830000000191</v>
      </c>
      <c r="S295" t="str">
        <f ca="1"/>
        <v>2025-06-04 12:56:28</v>
      </c>
      <c r="T295">
        <f t="shared" ca="1" si="16"/>
        <v>4</v>
      </c>
      <c r="U295">
        <f t="shared" ca="1" si="17"/>
        <v>15</v>
      </c>
      <c r="V295">
        <f t="shared" ca="1" si="18"/>
        <v>8.0400000000000009</v>
      </c>
    </row>
    <row r="296" spans="1:22" x14ac:dyDescent="0.2">
      <c r="A296" t="s">
        <v>11</v>
      </c>
      <c r="B296" t="s">
        <v>19053</v>
      </c>
      <c r="C296" t="s">
        <v>1379</v>
      </c>
      <c r="D296" t="s">
        <v>223</v>
      </c>
      <c r="E296" t="s">
        <v>19054</v>
      </c>
      <c r="F296" t="s">
        <v>19050</v>
      </c>
      <c r="G296">
        <v>0.87563999999999997</v>
      </c>
      <c r="H296">
        <v>0.87539999999999996</v>
      </c>
      <c r="I296">
        <v>8</v>
      </c>
      <c r="J296">
        <v>-8</v>
      </c>
      <c r="K296" t="s">
        <v>17</v>
      </c>
      <c r="L296">
        <f t="shared" si="19"/>
        <v>44351.830000000191</v>
      </c>
      <c r="S296" t="str">
        <f ca="1"/>
        <v>2025-06-04 12:55:18</v>
      </c>
      <c r="T296">
        <f t="shared" ca="1" si="16"/>
        <v>4</v>
      </c>
      <c r="U296">
        <f t="shared" ca="1" si="17"/>
        <v>15</v>
      </c>
      <c r="V296">
        <f t="shared" ca="1" si="18"/>
        <v>8.0400000000000009</v>
      </c>
    </row>
    <row r="297" spans="1:22" x14ac:dyDescent="0.2">
      <c r="A297" t="s">
        <v>11</v>
      </c>
      <c r="B297" t="s">
        <v>19055</v>
      </c>
      <c r="C297" t="s">
        <v>4565</v>
      </c>
      <c r="D297" t="s">
        <v>223</v>
      </c>
      <c r="E297" t="s">
        <v>19056</v>
      </c>
      <c r="F297" t="s">
        <v>19050</v>
      </c>
      <c r="G297">
        <v>0.87570000000000003</v>
      </c>
      <c r="H297">
        <v>0.87539999999999996</v>
      </c>
      <c r="I297">
        <v>4</v>
      </c>
      <c r="J297">
        <v>-4</v>
      </c>
      <c r="K297" t="s">
        <v>17</v>
      </c>
      <c r="L297">
        <f t="shared" si="19"/>
        <v>44359.830000000191</v>
      </c>
      <c r="S297" t="str">
        <f ca="1"/>
        <v>2025-06-04 12:54:08</v>
      </c>
      <c r="T297">
        <f t="shared" ca="1" si="16"/>
        <v>3</v>
      </c>
      <c r="U297">
        <f t="shared" ca="1" si="17"/>
        <v>7</v>
      </c>
      <c r="V297">
        <f t="shared" ca="1" si="18"/>
        <v>4.5200000000000005</v>
      </c>
    </row>
    <row r="298" spans="1:22" x14ac:dyDescent="0.2">
      <c r="A298" t="s">
        <v>11</v>
      </c>
      <c r="B298" t="s">
        <v>19057</v>
      </c>
      <c r="C298" t="s">
        <v>266</v>
      </c>
      <c r="D298" t="s">
        <v>223</v>
      </c>
      <c r="E298" t="s">
        <v>19058</v>
      </c>
      <c r="F298" t="s">
        <v>19059</v>
      </c>
      <c r="G298">
        <v>0.87583</v>
      </c>
      <c r="H298">
        <v>0.87626000000000004</v>
      </c>
      <c r="I298">
        <v>1</v>
      </c>
      <c r="J298">
        <v>0.92</v>
      </c>
      <c r="K298" t="s">
        <v>17</v>
      </c>
      <c r="L298">
        <f t="shared" si="19"/>
        <v>44363.830000000191</v>
      </c>
      <c r="S298" t="str">
        <f ca="1"/>
        <v>2025-06-04 12:52:57</v>
      </c>
      <c r="T298">
        <f t="shared" ca="1" si="16"/>
        <v>1</v>
      </c>
      <c r="U298">
        <f t="shared" ca="1" si="17"/>
        <v>1</v>
      </c>
      <c r="V298">
        <f t="shared" ca="1" si="18"/>
        <v>0.92</v>
      </c>
    </row>
    <row r="299" spans="1:22" x14ac:dyDescent="0.2">
      <c r="A299" t="s">
        <v>11</v>
      </c>
      <c r="B299" t="s">
        <v>19060</v>
      </c>
      <c r="C299" t="s">
        <v>850</v>
      </c>
      <c r="D299" t="s">
        <v>223</v>
      </c>
      <c r="E299" t="s">
        <v>19061</v>
      </c>
      <c r="F299" t="s">
        <v>19062</v>
      </c>
      <c r="G299">
        <v>0.87561999999999995</v>
      </c>
      <c r="H299">
        <v>0.87582000000000004</v>
      </c>
      <c r="I299">
        <v>16</v>
      </c>
      <c r="J299">
        <v>14.72</v>
      </c>
      <c r="K299" t="s">
        <v>17</v>
      </c>
      <c r="L299">
        <f t="shared" si="19"/>
        <v>44362.910000000193</v>
      </c>
      <c r="S299" t="str">
        <f ca="1"/>
        <v>2025-06-04 12:51:47</v>
      </c>
      <c r="T299">
        <f t="shared" ca="1" si="16"/>
        <v>3</v>
      </c>
      <c r="U299">
        <f t="shared" ca="1" si="17"/>
        <v>7</v>
      </c>
      <c r="V299">
        <f t="shared" ca="1" si="18"/>
        <v>-7</v>
      </c>
    </row>
    <row r="300" spans="1:22" x14ac:dyDescent="0.2">
      <c r="A300" t="s">
        <v>11</v>
      </c>
      <c r="B300" t="s">
        <v>19063</v>
      </c>
      <c r="C300" t="s">
        <v>836</v>
      </c>
      <c r="D300" t="s">
        <v>223</v>
      </c>
      <c r="E300" t="s">
        <v>19064</v>
      </c>
      <c r="F300" t="s">
        <v>19062</v>
      </c>
      <c r="G300">
        <v>0.87614000000000003</v>
      </c>
      <c r="H300">
        <v>0.87582000000000004</v>
      </c>
      <c r="I300">
        <v>4</v>
      </c>
      <c r="J300">
        <v>-4</v>
      </c>
      <c r="K300" t="s">
        <v>17</v>
      </c>
      <c r="L300">
        <f t="shared" si="19"/>
        <v>44348.190000000192</v>
      </c>
      <c r="S300" t="str">
        <f ca="1"/>
        <v>2025-06-04 12:50:37</v>
      </c>
      <c r="T300">
        <f t="shared" ca="1" si="16"/>
        <v>3</v>
      </c>
      <c r="U300">
        <f t="shared" ca="1" si="17"/>
        <v>7</v>
      </c>
      <c r="V300">
        <f t="shared" ca="1" si="18"/>
        <v>4.5200000000000005</v>
      </c>
    </row>
    <row r="301" spans="1:22" x14ac:dyDescent="0.2">
      <c r="A301" t="s">
        <v>11</v>
      </c>
      <c r="B301" t="s">
        <v>19065</v>
      </c>
      <c r="C301" t="s">
        <v>281</v>
      </c>
      <c r="D301" t="s">
        <v>223</v>
      </c>
      <c r="E301" t="s">
        <v>19066</v>
      </c>
      <c r="F301" t="s">
        <v>19062</v>
      </c>
      <c r="G301">
        <v>0.87651999999999997</v>
      </c>
      <c r="H301">
        <v>0.87582000000000004</v>
      </c>
      <c r="I301">
        <v>2</v>
      </c>
      <c r="J301">
        <v>-2</v>
      </c>
      <c r="K301" t="s">
        <v>17</v>
      </c>
      <c r="L301">
        <f t="shared" si="19"/>
        <v>44352.190000000192</v>
      </c>
      <c r="S301" t="str">
        <f ca="1"/>
        <v>2025-06-04 12:49:27</v>
      </c>
      <c r="T301">
        <f t="shared" ca="1" si="16"/>
        <v>2</v>
      </c>
      <c r="U301">
        <f t="shared" ca="1" si="17"/>
        <v>3</v>
      </c>
      <c r="V301">
        <f t="shared" ca="1" si="18"/>
        <v>2.7600000000000002</v>
      </c>
    </row>
    <row r="302" spans="1:22" x14ac:dyDescent="0.2">
      <c r="A302" t="s">
        <v>11</v>
      </c>
      <c r="B302" t="s">
        <v>19067</v>
      </c>
      <c r="C302" t="s">
        <v>840</v>
      </c>
      <c r="D302" t="s">
        <v>223</v>
      </c>
      <c r="E302" t="s">
        <v>19068</v>
      </c>
      <c r="F302" t="s">
        <v>19062</v>
      </c>
      <c r="G302">
        <v>0.87585999999999997</v>
      </c>
      <c r="H302">
        <v>0.87582000000000004</v>
      </c>
      <c r="I302">
        <v>8</v>
      </c>
      <c r="J302">
        <v>-8</v>
      </c>
      <c r="K302" t="s">
        <v>17</v>
      </c>
      <c r="L302">
        <f t="shared" si="19"/>
        <v>44354.190000000192</v>
      </c>
      <c r="S302" t="str">
        <f ca="1"/>
        <v>2025-06-04 12:48:16</v>
      </c>
      <c r="T302">
        <f t="shared" ca="1" si="16"/>
        <v>1</v>
      </c>
      <c r="U302">
        <f t="shared" ca="1" si="17"/>
        <v>1</v>
      </c>
      <c r="V302">
        <f t="shared" ca="1" si="18"/>
        <v>0.92</v>
      </c>
    </row>
    <row r="303" spans="1:22" x14ac:dyDescent="0.2">
      <c r="A303" t="s">
        <v>11</v>
      </c>
      <c r="B303" t="s">
        <v>19069</v>
      </c>
      <c r="C303" t="s">
        <v>266</v>
      </c>
      <c r="D303" t="s">
        <v>223</v>
      </c>
      <c r="E303" t="s">
        <v>19070</v>
      </c>
      <c r="F303" t="s">
        <v>19062</v>
      </c>
      <c r="G303">
        <v>0.87692000000000003</v>
      </c>
      <c r="H303">
        <v>0.87582000000000004</v>
      </c>
      <c r="I303">
        <v>1</v>
      </c>
      <c r="J303">
        <v>-1</v>
      </c>
      <c r="K303" t="s">
        <v>17</v>
      </c>
      <c r="L303">
        <f t="shared" si="19"/>
        <v>44362.190000000192</v>
      </c>
      <c r="S303" t="str">
        <f ca="1"/>
        <v>2025-06-04 12:47:06</v>
      </c>
      <c r="T303">
        <f t="shared" ca="1" si="16"/>
        <v>2</v>
      </c>
      <c r="U303">
        <f t="shared" ca="1" si="17"/>
        <v>3</v>
      </c>
      <c r="V303">
        <f t="shared" ca="1" si="18"/>
        <v>2.7600000000000002</v>
      </c>
    </row>
    <row r="304" spans="1:22" x14ac:dyDescent="0.2">
      <c r="A304" t="s">
        <v>11</v>
      </c>
      <c r="B304" t="s">
        <v>19071</v>
      </c>
      <c r="C304" t="s">
        <v>266</v>
      </c>
      <c r="D304" t="s">
        <v>223</v>
      </c>
      <c r="E304" t="s">
        <v>19072</v>
      </c>
      <c r="F304" t="s">
        <v>19073</v>
      </c>
      <c r="G304">
        <v>0.87643000000000004</v>
      </c>
      <c r="H304">
        <v>0.87646999999999997</v>
      </c>
      <c r="I304">
        <v>1</v>
      </c>
      <c r="J304">
        <v>0.92</v>
      </c>
      <c r="K304" t="s">
        <v>17</v>
      </c>
      <c r="L304">
        <f t="shared" si="19"/>
        <v>44363.190000000192</v>
      </c>
      <c r="S304" t="str">
        <f ca="1"/>
        <v>2025-06-04 12:45:56</v>
      </c>
      <c r="T304">
        <f t="shared" ca="1" si="16"/>
        <v>1</v>
      </c>
      <c r="U304">
        <f t="shared" ca="1" si="17"/>
        <v>1</v>
      </c>
      <c r="V304">
        <f t="shared" ca="1" si="18"/>
        <v>0.92</v>
      </c>
    </row>
    <row r="305" spans="1:22" x14ac:dyDescent="0.2">
      <c r="A305" t="s">
        <v>11</v>
      </c>
      <c r="B305" t="s">
        <v>19074</v>
      </c>
      <c r="C305" t="s">
        <v>266</v>
      </c>
      <c r="D305" t="s">
        <v>223</v>
      </c>
      <c r="E305" t="s">
        <v>19075</v>
      </c>
      <c r="F305" t="s">
        <v>19076</v>
      </c>
      <c r="G305">
        <v>0.87526000000000004</v>
      </c>
      <c r="H305">
        <v>0.87658000000000003</v>
      </c>
      <c r="I305">
        <v>1</v>
      </c>
      <c r="J305">
        <v>0.92</v>
      </c>
      <c r="K305" t="s">
        <v>17</v>
      </c>
      <c r="L305">
        <f t="shared" si="19"/>
        <v>44362.270000000193</v>
      </c>
      <c r="S305" t="str">
        <f ca="1"/>
        <v>2025-06-04 12:44:46</v>
      </c>
      <c r="T305">
        <f t="shared" ca="1" si="16"/>
        <v>4</v>
      </c>
      <c r="U305">
        <f t="shared" ca="1" si="17"/>
        <v>15</v>
      </c>
      <c r="V305">
        <f t="shared" ca="1" si="18"/>
        <v>0.36000000000000032</v>
      </c>
    </row>
    <row r="306" spans="1:22" x14ac:dyDescent="0.2">
      <c r="A306" t="s">
        <v>11</v>
      </c>
      <c r="B306" t="s">
        <v>19077</v>
      </c>
      <c r="C306" t="s">
        <v>266</v>
      </c>
      <c r="D306" t="s">
        <v>223</v>
      </c>
      <c r="E306" t="s">
        <v>19078</v>
      </c>
      <c r="F306" t="s">
        <v>19079</v>
      </c>
      <c r="G306">
        <v>0.87483999999999995</v>
      </c>
      <c r="H306">
        <v>0.87531999999999999</v>
      </c>
      <c r="I306">
        <v>1</v>
      </c>
      <c r="J306">
        <v>0.92</v>
      </c>
      <c r="K306" t="s">
        <v>17</v>
      </c>
      <c r="L306">
        <f t="shared" si="19"/>
        <v>44361.350000000195</v>
      </c>
      <c r="S306" t="str">
        <f ca="1"/>
        <v>2025-06-04 12:43:36</v>
      </c>
      <c r="T306">
        <f t="shared" ca="1" si="16"/>
        <v>3</v>
      </c>
      <c r="U306">
        <f t="shared" ca="1" si="17"/>
        <v>7</v>
      </c>
      <c r="V306">
        <f t="shared" ca="1" si="18"/>
        <v>0.68000000000000016</v>
      </c>
    </row>
    <row r="307" spans="1:22" x14ac:dyDescent="0.2">
      <c r="A307" t="s">
        <v>11</v>
      </c>
      <c r="B307" t="s">
        <v>19080</v>
      </c>
      <c r="C307" t="s">
        <v>786</v>
      </c>
      <c r="D307" t="s">
        <v>223</v>
      </c>
      <c r="E307" t="s">
        <v>19081</v>
      </c>
      <c r="F307" t="s">
        <v>19079</v>
      </c>
      <c r="G307">
        <v>0.87478</v>
      </c>
      <c r="H307">
        <v>0.87531999999999999</v>
      </c>
      <c r="I307">
        <v>2</v>
      </c>
      <c r="J307">
        <v>1.84</v>
      </c>
      <c r="K307" t="s">
        <v>17</v>
      </c>
      <c r="L307">
        <f t="shared" si="19"/>
        <v>44360.430000000197</v>
      </c>
      <c r="S307" t="str">
        <f ca="1"/>
        <v>2025-06-04 12:42:25</v>
      </c>
      <c r="T307">
        <f t="shared" ca="1" si="16"/>
        <v>5</v>
      </c>
      <c r="U307">
        <f t="shared" ca="1" si="17"/>
        <v>31</v>
      </c>
      <c r="V307">
        <f t="shared" ca="1" si="18"/>
        <v>-0.27999999999999936</v>
      </c>
    </row>
    <row r="308" spans="1:22" x14ac:dyDescent="0.2">
      <c r="A308" t="s">
        <v>11</v>
      </c>
      <c r="B308" t="s">
        <v>19082</v>
      </c>
      <c r="C308" t="s">
        <v>266</v>
      </c>
      <c r="D308" t="s">
        <v>223</v>
      </c>
      <c r="E308" t="s">
        <v>19083</v>
      </c>
      <c r="F308" t="s">
        <v>19084</v>
      </c>
      <c r="G308">
        <v>0.87351000000000001</v>
      </c>
      <c r="H308">
        <v>0.87448999999999999</v>
      </c>
      <c r="I308">
        <v>1</v>
      </c>
      <c r="J308">
        <v>0.92</v>
      </c>
      <c r="K308" t="s">
        <v>17</v>
      </c>
      <c r="L308">
        <f t="shared" si="19"/>
        <v>44358.5900000002</v>
      </c>
      <c r="S308" t="str">
        <f ca="1"/>
        <v>2025-06-04 12:41:15</v>
      </c>
      <c r="T308">
        <f t="shared" ca="1" si="16"/>
        <v>5</v>
      </c>
      <c r="U308">
        <f t="shared" ca="1" si="17"/>
        <v>31</v>
      </c>
      <c r="V308">
        <f t="shared" ca="1" si="18"/>
        <v>22.76</v>
      </c>
    </row>
    <row r="309" spans="1:22" x14ac:dyDescent="0.2">
      <c r="A309" t="s">
        <v>11</v>
      </c>
      <c r="B309" t="s">
        <v>19085</v>
      </c>
      <c r="C309" t="s">
        <v>786</v>
      </c>
      <c r="D309" t="s">
        <v>223</v>
      </c>
      <c r="E309" t="s">
        <v>19086</v>
      </c>
      <c r="F309" t="s">
        <v>19087</v>
      </c>
      <c r="G309">
        <v>0.87192999999999998</v>
      </c>
      <c r="H309">
        <v>0.87329000000000001</v>
      </c>
      <c r="I309">
        <v>2</v>
      </c>
      <c r="J309">
        <v>1.84</v>
      </c>
      <c r="K309" t="s">
        <v>17</v>
      </c>
      <c r="L309">
        <f t="shared" si="19"/>
        <v>44357.670000000202</v>
      </c>
      <c r="S309" t="str">
        <f ca="1"/>
        <v>2025-06-04 12:40:05</v>
      </c>
      <c r="T309">
        <f t="shared" ca="1" si="16"/>
        <v>1</v>
      </c>
      <c r="U309">
        <f t="shared" ca="1" si="17"/>
        <v>1</v>
      </c>
      <c r="V309">
        <f t="shared" ca="1" si="18"/>
        <v>0.92</v>
      </c>
    </row>
    <row r="310" spans="1:22" x14ac:dyDescent="0.2">
      <c r="A310" t="s">
        <v>11</v>
      </c>
      <c r="B310" t="s">
        <v>19088</v>
      </c>
      <c r="C310" t="s">
        <v>4680</v>
      </c>
      <c r="D310" t="s">
        <v>223</v>
      </c>
      <c r="E310" t="s">
        <v>19089</v>
      </c>
      <c r="F310" t="s">
        <v>19087</v>
      </c>
      <c r="G310">
        <v>0.87182000000000004</v>
      </c>
      <c r="H310">
        <v>0.87329000000000001</v>
      </c>
      <c r="I310">
        <v>4</v>
      </c>
      <c r="J310">
        <v>3.68</v>
      </c>
      <c r="K310" t="s">
        <v>17</v>
      </c>
      <c r="L310">
        <f t="shared" si="19"/>
        <v>44355.830000000205</v>
      </c>
      <c r="S310" t="str">
        <f ca="1"/>
        <v>2025-06-04 12:38:54</v>
      </c>
      <c r="T310">
        <f t="shared" ca="1" si="16"/>
        <v>3</v>
      </c>
      <c r="U310">
        <f t="shared" ca="1" si="17"/>
        <v>7</v>
      </c>
      <c r="V310">
        <f t="shared" ca="1" si="18"/>
        <v>6.44</v>
      </c>
    </row>
    <row r="311" spans="1:22" x14ac:dyDescent="0.2">
      <c r="A311" t="s">
        <v>11</v>
      </c>
      <c r="B311" t="s">
        <v>19090</v>
      </c>
      <c r="C311" t="s">
        <v>266</v>
      </c>
      <c r="D311" t="s">
        <v>223</v>
      </c>
      <c r="E311" t="s">
        <v>19091</v>
      </c>
      <c r="F311" t="s">
        <v>19087</v>
      </c>
      <c r="G311">
        <v>0.87229999999999996</v>
      </c>
      <c r="H311">
        <v>0.87329000000000001</v>
      </c>
      <c r="I311">
        <v>1</v>
      </c>
      <c r="J311">
        <v>0.92</v>
      </c>
      <c r="K311" t="s">
        <v>17</v>
      </c>
      <c r="L311">
        <f t="shared" si="19"/>
        <v>44352.150000000205</v>
      </c>
      <c r="S311" t="str">
        <f ca="1"/>
        <v>2025-06-04 12:37:44</v>
      </c>
      <c r="T311">
        <f t="shared" ca="1" si="16"/>
        <v>4</v>
      </c>
      <c r="U311">
        <f t="shared" ca="1" si="17"/>
        <v>15</v>
      </c>
      <c r="V311">
        <f t="shared" ca="1" si="18"/>
        <v>-15</v>
      </c>
    </row>
    <row r="312" spans="1:22" x14ac:dyDescent="0.2">
      <c r="A312" t="s">
        <v>11</v>
      </c>
      <c r="B312" t="s">
        <v>19092</v>
      </c>
      <c r="C312" t="s">
        <v>4565</v>
      </c>
      <c r="D312" t="s">
        <v>223</v>
      </c>
      <c r="E312" t="s">
        <v>19093</v>
      </c>
      <c r="F312" t="s">
        <v>19094</v>
      </c>
      <c r="G312">
        <v>0.87192999999999998</v>
      </c>
      <c r="H312">
        <v>0.87226999999999999</v>
      </c>
      <c r="I312">
        <v>8</v>
      </c>
      <c r="J312">
        <v>7.36</v>
      </c>
      <c r="K312" t="s">
        <v>17</v>
      </c>
      <c r="L312">
        <f t="shared" si="19"/>
        <v>44351.230000000207</v>
      </c>
      <c r="S312" t="str">
        <f ca="1"/>
        <v>2025-06-04 12:36:34</v>
      </c>
      <c r="T312">
        <f t="shared" ca="1" si="16"/>
        <v>4</v>
      </c>
      <c r="U312">
        <f t="shared" ca="1" si="17"/>
        <v>15</v>
      </c>
      <c r="V312">
        <f t="shared" ca="1" si="18"/>
        <v>-15</v>
      </c>
    </row>
    <row r="313" spans="1:22" x14ac:dyDescent="0.2">
      <c r="A313" t="s">
        <v>11</v>
      </c>
      <c r="B313" t="s">
        <v>19095</v>
      </c>
      <c r="C313" t="s">
        <v>266</v>
      </c>
      <c r="D313" t="s">
        <v>223</v>
      </c>
      <c r="E313" t="s">
        <v>19096</v>
      </c>
      <c r="F313" t="s">
        <v>19094</v>
      </c>
      <c r="G313">
        <v>0.87265000000000004</v>
      </c>
      <c r="H313">
        <v>0.87226999999999999</v>
      </c>
      <c r="I313">
        <v>1</v>
      </c>
      <c r="J313">
        <v>-1</v>
      </c>
      <c r="K313" t="s">
        <v>17</v>
      </c>
      <c r="L313">
        <f t="shared" si="19"/>
        <v>44343.870000000206</v>
      </c>
      <c r="S313" t="str">
        <f ca="1"/>
        <v>2025-06-04 12:35:24</v>
      </c>
      <c r="T313">
        <f t="shared" ca="1" si="16"/>
        <v>4</v>
      </c>
      <c r="U313">
        <f t="shared" ca="1" si="17"/>
        <v>15</v>
      </c>
      <c r="V313">
        <f t="shared" ca="1" si="18"/>
        <v>-15</v>
      </c>
    </row>
    <row r="314" spans="1:22" x14ac:dyDescent="0.2">
      <c r="A314" t="s">
        <v>11</v>
      </c>
      <c r="B314" t="s">
        <v>19097</v>
      </c>
      <c r="C314" t="s">
        <v>4680</v>
      </c>
      <c r="D314" t="s">
        <v>223</v>
      </c>
      <c r="E314" t="s">
        <v>19098</v>
      </c>
      <c r="F314" t="s">
        <v>19094</v>
      </c>
      <c r="G314">
        <v>0.87248999999999999</v>
      </c>
      <c r="H314">
        <v>0.87226999999999999</v>
      </c>
      <c r="I314">
        <v>4</v>
      </c>
      <c r="J314">
        <v>-4</v>
      </c>
      <c r="K314" t="s">
        <v>17</v>
      </c>
      <c r="L314">
        <f t="shared" si="19"/>
        <v>44344.870000000206</v>
      </c>
      <c r="S314" t="str">
        <f ca="1"/>
        <v>2025-06-04 12:34:14</v>
      </c>
      <c r="T314">
        <f t="shared" ca="1" si="16"/>
        <v>5</v>
      </c>
      <c r="U314">
        <f t="shared" ca="1" si="17"/>
        <v>31</v>
      </c>
      <c r="V314">
        <f t="shared" ca="1" si="18"/>
        <v>-0.27999999999999936</v>
      </c>
    </row>
    <row r="315" spans="1:22" x14ac:dyDescent="0.2">
      <c r="A315" t="s">
        <v>11</v>
      </c>
      <c r="B315" t="s">
        <v>19099</v>
      </c>
      <c r="C315" t="s">
        <v>786</v>
      </c>
      <c r="D315" t="s">
        <v>223</v>
      </c>
      <c r="E315" t="s">
        <v>19100</v>
      </c>
      <c r="F315" t="s">
        <v>19094</v>
      </c>
      <c r="G315">
        <v>0.87255000000000005</v>
      </c>
      <c r="H315">
        <v>0.87226999999999999</v>
      </c>
      <c r="I315">
        <v>2</v>
      </c>
      <c r="J315">
        <v>-2</v>
      </c>
      <c r="K315" t="s">
        <v>17</v>
      </c>
      <c r="L315">
        <f t="shared" si="19"/>
        <v>44348.870000000206</v>
      </c>
      <c r="S315" t="str">
        <f ca="1"/>
        <v>2025-06-04 12:33:03</v>
      </c>
      <c r="T315">
        <f t="shared" ca="1" si="16"/>
        <v>3</v>
      </c>
      <c r="U315">
        <f t="shared" ca="1" si="17"/>
        <v>7</v>
      </c>
      <c r="V315">
        <f t="shared" ca="1" si="18"/>
        <v>-7</v>
      </c>
    </row>
    <row r="316" spans="1:22" x14ac:dyDescent="0.2">
      <c r="A316" t="s">
        <v>11</v>
      </c>
      <c r="B316" t="s">
        <v>19101</v>
      </c>
      <c r="C316" t="s">
        <v>266</v>
      </c>
      <c r="D316" t="s">
        <v>223</v>
      </c>
      <c r="E316" t="s">
        <v>19102</v>
      </c>
      <c r="F316" t="s">
        <v>19103</v>
      </c>
      <c r="G316">
        <v>0.87261</v>
      </c>
      <c r="H316">
        <v>0.87253999999999998</v>
      </c>
      <c r="I316">
        <v>1</v>
      </c>
      <c r="J316">
        <v>-1</v>
      </c>
      <c r="K316" t="s">
        <v>17</v>
      </c>
      <c r="L316">
        <f t="shared" si="19"/>
        <v>44350.870000000206</v>
      </c>
      <c r="S316" t="str">
        <f ca="1"/>
        <v>2025-06-04 12:31:53</v>
      </c>
      <c r="T316">
        <f t="shared" ca="1" si="16"/>
        <v>4</v>
      </c>
      <c r="U316">
        <f t="shared" ca="1" si="17"/>
        <v>15</v>
      </c>
      <c r="V316">
        <f t="shared" ca="1" si="18"/>
        <v>0.36000000000000032</v>
      </c>
    </row>
    <row r="317" spans="1:22" x14ac:dyDescent="0.2">
      <c r="A317" t="s">
        <v>11</v>
      </c>
      <c r="B317" t="s">
        <v>19104</v>
      </c>
      <c r="C317" t="s">
        <v>301</v>
      </c>
      <c r="D317" t="s">
        <v>223</v>
      </c>
      <c r="E317" t="s">
        <v>19105</v>
      </c>
      <c r="F317" t="s">
        <v>19106</v>
      </c>
      <c r="G317">
        <v>0.87322</v>
      </c>
      <c r="H317">
        <v>0.87282000000000004</v>
      </c>
      <c r="I317">
        <v>4</v>
      </c>
      <c r="J317">
        <v>-4</v>
      </c>
      <c r="K317" t="s">
        <v>17</v>
      </c>
      <c r="L317">
        <f t="shared" si="19"/>
        <v>44351.870000000206</v>
      </c>
      <c r="S317" t="str">
        <f ca="1"/>
        <v>2025-06-04 12:30:43</v>
      </c>
      <c r="T317">
        <f t="shared" ca="1" si="16"/>
        <v>2</v>
      </c>
      <c r="U317">
        <f t="shared" ca="1" si="17"/>
        <v>3</v>
      </c>
      <c r="V317">
        <f t="shared" ca="1" si="18"/>
        <v>2.7600000000000002</v>
      </c>
    </row>
    <row r="318" spans="1:22" x14ac:dyDescent="0.2">
      <c r="A318" t="s">
        <v>11</v>
      </c>
      <c r="B318" t="s">
        <v>19107</v>
      </c>
      <c r="C318" t="s">
        <v>266</v>
      </c>
      <c r="D318" t="s">
        <v>223</v>
      </c>
      <c r="E318" t="s">
        <v>19108</v>
      </c>
      <c r="F318" t="s">
        <v>19106</v>
      </c>
      <c r="G318">
        <v>0.87348999999999999</v>
      </c>
      <c r="H318">
        <v>0.87282000000000004</v>
      </c>
      <c r="I318">
        <v>1</v>
      </c>
      <c r="J318">
        <v>-1</v>
      </c>
      <c r="K318" t="s">
        <v>17</v>
      </c>
      <c r="L318">
        <f t="shared" si="19"/>
        <v>44355.870000000206</v>
      </c>
      <c r="S318" t="str">
        <f ca="1"/>
        <v>2025-06-04 12:29:32</v>
      </c>
      <c r="T318">
        <f t="shared" ca="1" si="16"/>
        <v>5</v>
      </c>
      <c r="U318">
        <f t="shared" ca="1" si="17"/>
        <v>31</v>
      </c>
      <c r="V318">
        <f t="shared" ca="1" si="18"/>
        <v>-0.27999999999999936</v>
      </c>
    </row>
    <row r="319" spans="1:22" x14ac:dyDescent="0.2">
      <c r="A319" t="s">
        <v>11</v>
      </c>
      <c r="B319" t="s">
        <v>19109</v>
      </c>
      <c r="C319" t="s">
        <v>222</v>
      </c>
      <c r="D319" t="s">
        <v>223</v>
      </c>
      <c r="E319" t="s">
        <v>19110</v>
      </c>
      <c r="F319" t="s">
        <v>19106</v>
      </c>
      <c r="G319">
        <v>0.87312000000000001</v>
      </c>
      <c r="H319">
        <v>0.87282000000000004</v>
      </c>
      <c r="I319">
        <v>8</v>
      </c>
      <c r="J319">
        <v>-8</v>
      </c>
      <c r="K319" t="s">
        <v>17</v>
      </c>
      <c r="L319">
        <f t="shared" si="19"/>
        <v>44356.870000000206</v>
      </c>
      <c r="S319" t="str">
        <f ca="1"/>
        <v>2025-06-04 12:28:22</v>
      </c>
      <c r="T319">
        <f t="shared" ca="1" si="16"/>
        <v>3</v>
      </c>
      <c r="U319">
        <f t="shared" ca="1" si="17"/>
        <v>7</v>
      </c>
      <c r="V319">
        <f t="shared" ca="1" si="18"/>
        <v>-7</v>
      </c>
    </row>
    <row r="320" spans="1:22" x14ac:dyDescent="0.2">
      <c r="A320" t="s">
        <v>11</v>
      </c>
      <c r="B320" t="s">
        <v>19111</v>
      </c>
      <c r="C320" t="s">
        <v>850</v>
      </c>
      <c r="D320" t="s">
        <v>223</v>
      </c>
      <c r="E320" t="s">
        <v>19112</v>
      </c>
      <c r="F320" t="s">
        <v>19106</v>
      </c>
      <c r="G320">
        <v>0.87299000000000004</v>
      </c>
      <c r="H320">
        <v>0.87282000000000004</v>
      </c>
      <c r="I320">
        <v>16</v>
      </c>
      <c r="J320">
        <v>-16</v>
      </c>
      <c r="K320" t="s">
        <v>17</v>
      </c>
      <c r="L320">
        <f t="shared" si="19"/>
        <v>44364.870000000206</v>
      </c>
      <c r="S320" t="str">
        <f ca="1"/>
        <v>2025-06-04 12:27:12</v>
      </c>
      <c r="T320">
        <f t="shared" ca="1" si="16"/>
        <v>3</v>
      </c>
      <c r="U320">
        <f t="shared" ca="1" si="17"/>
        <v>7</v>
      </c>
      <c r="V320">
        <f t="shared" ca="1" si="18"/>
        <v>-7</v>
      </c>
    </row>
    <row r="321" spans="1:22" x14ac:dyDescent="0.2">
      <c r="A321" t="s">
        <v>11</v>
      </c>
      <c r="B321" t="s">
        <v>19113</v>
      </c>
      <c r="C321" t="s">
        <v>4680</v>
      </c>
      <c r="D321" t="s">
        <v>223</v>
      </c>
      <c r="E321" t="s">
        <v>19114</v>
      </c>
      <c r="F321" t="s">
        <v>19106</v>
      </c>
      <c r="G321">
        <v>0.87339</v>
      </c>
      <c r="H321">
        <v>0.87282000000000004</v>
      </c>
      <c r="I321">
        <v>2</v>
      </c>
      <c r="J321">
        <v>-2</v>
      </c>
      <c r="K321" t="s">
        <v>17</v>
      </c>
      <c r="L321">
        <f t="shared" si="19"/>
        <v>44380.870000000206</v>
      </c>
      <c r="S321" t="str">
        <f ca="1"/>
        <v>2025-06-04 12:26:01</v>
      </c>
      <c r="T321">
        <f t="shared" ca="1" si="16"/>
        <v>4</v>
      </c>
      <c r="U321">
        <f t="shared" ca="1" si="17"/>
        <v>15</v>
      </c>
      <c r="V321">
        <f t="shared" ca="1" si="18"/>
        <v>8.0400000000000009</v>
      </c>
    </row>
    <row r="322" spans="1:22" x14ac:dyDescent="0.2">
      <c r="A322" t="s">
        <v>11</v>
      </c>
      <c r="B322" t="s">
        <v>19115</v>
      </c>
      <c r="C322" t="s">
        <v>840</v>
      </c>
      <c r="D322" t="s">
        <v>223</v>
      </c>
      <c r="E322" t="s">
        <v>19116</v>
      </c>
      <c r="F322" t="s">
        <v>19117</v>
      </c>
      <c r="G322">
        <v>0.87405999999999995</v>
      </c>
      <c r="H322">
        <v>0.87375999999999998</v>
      </c>
      <c r="I322">
        <v>16</v>
      </c>
      <c r="J322">
        <v>-16</v>
      </c>
      <c r="K322" t="s">
        <v>17</v>
      </c>
      <c r="L322">
        <f t="shared" si="19"/>
        <v>44382.870000000206</v>
      </c>
      <c r="S322" t="str">
        <f ca="1"/>
        <v>2025-06-04 12:24:51</v>
      </c>
      <c r="T322">
        <f t="shared" ca="1" si="16"/>
        <v>1</v>
      </c>
      <c r="U322">
        <f t="shared" ca="1" si="17"/>
        <v>1</v>
      </c>
      <c r="V322">
        <f t="shared" ca="1" si="18"/>
        <v>0.92</v>
      </c>
    </row>
    <row r="323" spans="1:22" x14ac:dyDescent="0.2">
      <c r="A323" t="s">
        <v>11</v>
      </c>
      <c r="B323" t="s">
        <v>19118</v>
      </c>
      <c r="C323" t="s">
        <v>4565</v>
      </c>
      <c r="D323" t="s">
        <v>223</v>
      </c>
      <c r="E323" t="s">
        <v>19119</v>
      </c>
      <c r="F323" t="s">
        <v>19117</v>
      </c>
      <c r="G323">
        <v>0.87441999999999998</v>
      </c>
      <c r="H323">
        <v>0.87375999999999998</v>
      </c>
      <c r="I323">
        <v>8</v>
      </c>
      <c r="J323">
        <v>-8</v>
      </c>
      <c r="K323" t="s">
        <v>17</v>
      </c>
      <c r="L323">
        <f t="shared" si="19"/>
        <v>44398.870000000206</v>
      </c>
      <c r="S323" t="str">
        <f ca="1"/>
        <v>2025-06-04 12:23:41</v>
      </c>
      <c r="T323">
        <f t="shared" ref="T323:T378" ca="1" si="20">COUNTIF(INDIRECT($O$4),S323)</f>
        <v>2</v>
      </c>
      <c r="U323">
        <f t="shared" ref="U323:U378" ca="1" si="21">SUMIF(INDIRECT($O$4),S323,INDIRECT($O$5))</f>
        <v>3</v>
      </c>
      <c r="V323">
        <f t="shared" ref="V323:V378" ca="1" si="22">SUMIF(INDIRECT($O$4),S323,INDIRECT($O$6))</f>
        <v>2.7600000000000002</v>
      </c>
    </row>
    <row r="324" spans="1:22" x14ac:dyDescent="0.2">
      <c r="A324" t="s">
        <v>11</v>
      </c>
      <c r="B324" t="s">
        <v>19120</v>
      </c>
      <c r="C324" t="s">
        <v>786</v>
      </c>
      <c r="D324" t="s">
        <v>223</v>
      </c>
      <c r="E324" t="s">
        <v>19121</v>
      </c>
      <c r="F324" t="s">
        <v>19117</v>
      </c>
      <c r="G324">
        <v>0.87507999999999997</v>
      </c>
      <c r="H324">
        <v>0.87375999999999998</v>
      </c>
      <c r="I324">
        <v>2</v>
      </c>
      <c r="J324">
        <v>-2</v>
      </c>
      <c r="K324" t="s">
        <v>17</v>
      </c>
      <c r="L324">
        <f t="shared" ref="L324:L387" si="23">L323-J323</f>
        <v>44406.870000000206</v>
      </c>
      <c r="S324" t="str">
        <f ca="1"/>
        <v>2025-06-04 12:21:59</v>
      </c>
      <c r="T324">
        <f t="shared" ca="1" si="20"/>
        <v>1</v>
      </c>
      <c r="U324">
        <f t="shared" ca="1" si="21"/>
        <v>1</v>
      </c>
      <c r="V324">
        <f t="shared" ca="1" si="22"/>
        <v>0.92</v>
      </c>
    </row>
    <row r="325" spans="1:22" x14ac:dyDescent="0.2">
      <c r="A325" t="s">
        <v>11</v>
      </c>
      <c r="B325" t="s">
        <v>19122</v>
      </c>
      <c r="C325" t="s">
        <v>266</v>
      </c>
      <c r="D325" t="s">
        <v>223</v>
      </c>
      <c r="E325" t="s">
        <v>19123</v>
      </c>
      <c r="F325" t="s">
        <v>19117</v>
      </c>
      <c r="G325">
        <v>0.87519000000000002</v>
      </c>
      <c r="H325">
        <v>0.87375999999999998</v>
      </c>
      <c r="I325">
        <v>1</v>
      </c>
      <c r="J325">
        <v>-1</v>
      </c>
      <c r="K325" t="s">
        <v>17</v>
      </c>
      <c r="L325">
        <f t="shared" si="23"/>
        <v>44408.870000000206</v>
      </c>
      <c r="S325" t="str">
        <f ca="1"/>
        <v>2025-06-04 12:20:49</v>
      </c>
      <c r="T325">
        <f t="shared" ca="1" si="20"/>
        <v>4</v>
      </c>
      <c r="U325">
        <f t="shared" ca="1" si="21"/>
        <v>15</v>
      </c>
      <c r="V325">
        <f t="shared" ca="1" si="22"/>
        <v>-15</v>
      </c>
    </row>
    <row r="326" spans="1:22" x14ac:dyDescent="0.2">
      <c r="A326" t="s">
        <v>11</v>
      </c>
      <c r="B326" t="s">
        <v>19124</v>
      </c>
      <c r="C326" t="s">
        <v>4680</v>
      </c>
      <c r="D326" t="s">
        <v>223</v>
      </c>
      <c r="E326" t="s">
        <v>19125</v>
      </c>
      <c r="F326" t="s">
        <v>19117</v>
      </c>
      <c r="G326">
        <v>0.87492000000000003</v>
      </c>
      <c r="H326">
        <v>0.87375999999999998</v>
      </c>
      <c r="I326">
        <v>4</v>
      </c>
      <c r="J326">
        <v>-4</v>
      </c>
      <c r="K326" t="s">
        <v>17</v>
      </c>
      <c r="L326">
        <f t="shared" si="23"/>
        <v>44409.870000000206</v>
      </c>
      <c r="S326" t="str">
        <f ca="1"/>
        <v>2025-06-04 12:19:38</v>
      </c>
      <c r="T326">
        <f t="shared" ca="1" si="20"/>
        <v>5</v>
      </c>
      <c r="U326">
        <f t="shared" ca="1" si="21"/>
        <v>31</v>
      </c>
      <c r="V326">
        <f t="shared" ca="1" si="22"/>
        <v>-31</v>
      </c>
    </row>
    <row r="327" spans="1:22" x14ac:dyDescent="0.2">
      <c r="A327" t="s">
        <v>11</v>
      </c>
      <c r="B327" t="s">
        <v>19126</v>
      </c>
      <c r="C327" t="s">
        <v>266</v>
      </c>
      <c r="D327" t="s">
        <v>566</v>
      </c>
      <c r="E327" t="s">
        <v>19127</v>
      </c>
      <c r="F327" t="s">
        <v>19128</v>
      </c>
      <c r="G327">
        <v>1.9810300000000001</v>
      </c>
      <c r="H327">
        <v>1.9815</v>
      </c>
      <c r="I327">
        <v>1</v>
      </c>
      <c r="J327">
        <v>0.92</v>
      </c>
      <c r="K327" t="s">
        <v>17</v>
      </c>
      <c r="L327">
        <f t="shared" si="23"/>
        <v>44413.870000000206</v>
      </c>
      <c r="S327" t="str">
        <f ca="1"/>
        <v>2025-06-04 12:18:28</v>
      </c>
      <c r="T327">
        <f t="shared" ca="1" si="20"/>
        <v>4</v>
      </c>
      <c r="U327">
        <f t="shared" ca="1" si="21"/>
        <v>15</v>
      </c>
      <c r="V327">
        <f t="shared" ca="1" si="22"/>
        <v>0.36000000000000032</v>
      </c>
    </row>
    <row r="328" spans="1:22" x14ac:dyDescent="0.2">
      <c r="A328" t="s">
        <v>11</v>
      </c>
      <c r="B328" t="s">
        <v>19129</v>
      </c>
      <c r="C328" t="s">
        <v>266</v>
      </c>
      <c r="D328" t="s">
        <v>566</v>
      </c>
      <c r="E328" t="s">
        <v>19130</v>
      </c>
      <c r="F328" t="s">
        <v>19131</v>
      </c>
      <c r="G328">
        <v>1.9796800000000001</v>
      </c>
      <c r="H328">
        <v>1.98007</v>
      </c>
      <c r="I328">
        <v>1</v>
      </c>
      <c r="J328">
        <v>0.92</v>
      </c>
      <c r="K328" t="s">
        <v>17</v>
      </c>
      <c r="L328">
        <f t="shared" si="23"/>
        <v>44412.950000000208</v>
      </c>
      <c r="S328" t="str">
        <f ca="1"/>
        <v>2025-06-04 12:17:18</v>
      </c>
      <c r="T328">
        <f t="shared" ca="1" si="20"/>
        <v>1</v>
      </c>
      <c r="U328">
        <f t="shared" ca="1" si="21"/>
        <v>1</v>
      </c>
      <c r="V328">
        <f t="shared" ca="1" si="22"/>
        <v>0.92</v>
      </c>
    </row>
    <row r="329" spans="1:22" x14ac:dyDescent="0.2">
      <c r="A329" t="s">
        <v>11</v>
      </c>
      <c r="B329" t="s">
        <v>19132</v>
      </c>
      <c r="C329" t="s">
        <v>301</v>
      </c>
      <c r="D329" t="s">
        <v>566</v>
      </c>
      <c r="E329" t="s">
        <v>19133</v>
      </c>
      <c r="F329" t="s">
        <v>19131</v>
      </c>
      <c r="G329">
        <v>1.9796199999999999</v>
      </c>
      <c r="H329">
        <v>1.98007</v>
      </c>
      <c r="I329">
        <v>2</v>
      </c>
      <c r="J329">
        <v>1.84</v>
      </c>
      <c r="K329" t="s">
        <v>17</v>
      </c>
      <c r="L329">
        <f t="shared" si="23"/>
        <v>44412.03000000021</v>
      </c>
      <c r="S329" t="str">
        <f ca="1"/>
        <v>2025-06-04 12:16:07</v>
      </c>
      <c r="T329">
        <f t="shared" ca="1" si="20"/>
        <v>2</v>
      </c>
      <c r="U329">
        <f t="shared" ca="1" si="21"/>
        <v>3</v>
      </c>
      <c r="V329">
        <f t="shared" ca="1" si="22"/>
        <v>2.7600000000000002</v>
      </c>
    </row>
    <row r="330" spans="1:22" x14ac:dyDescent="0.2">
      <c r="A330" t="s">
        <v>11</v>
      </c>
      <c r="B330" t="s">
        <v>19134</v>
      </c>
      <c r="C330" t="s">
        <v>850</v>
      </c>
      <c r="D330" t="s">
        <v>566</v>
      </c>
      <c r="E330" t="s">
        <v>19135</v>
      </c>
      <c r="F330" t="s">
        <v>19131</v>
      </c>
      <c r="G330">
        <v>1.9795199999999999</v>
      </c>
      <c r="H330">
        <v>1.98007</v>
      </c>
      <c r="I330">
        <v>4</v>
      </c>
      <c r="J330">
        <v>3.68</v>
      </c>
      <c r="K330" t="s">
        <v>17</v>
      </c>
      <c r="L330">
        <f t="shared" si="23"/>
        <v>44410.190000000213</v>
      </c>
      <c r="S330" t="str">
        <f ca="1"/>
        <v>2025-06-04 12:14:57</v>
      </c>
      <c r="T330">
        <f t="shared" ca="1" si="20"/>
        <v>1</v>
      </c>
      <c r="U330">
        <f t="shared" ca="1" si="21"/>
        <v>1</v>
      </c>
      <c r="V330">
        <f t="shared" ca="1" si="22"/>
        <v>0.92</v>
      </c>
    </row>
    <row r="331" spans="1:22" x14ac:dyDescent="0.2">
      <c r="A331" t="s">
        <v>11</v>
      </c>
      <c r="B331" t="s">
        <v>19136</v>
      </c>
      <c r="C331" t="s">
        <v>6909</v>
      </c>
      <c r="D331" t="s">
        <v>566</v>
      </c>
      <c r="E331" t="s">
        <v>19137</v>
      </c>
      <c r="F331" t="s">
        <v>19138</v>
      </c>
      <c r="G331">
        <v>1.9797899999999999</v>
      </c>
      <c r="H331">
        <v>1.9799599999999999</v>
      </c>
      <c r="I331">
        <v>4</v>
      </c>
      <c r="J331">
        <v>3.68</v>
      </c>
      <c r="K331" t="s">
        <v>17</v>
      </c>
      <c r="L331">
        <f t="shared" si="23"/>
        <v>44406.510000000213</v>
      </c>
      <c r="S331" t="str">
        <f ca="1"/>
        <v>2025-06-04 12:13:47</v>
      </c>
      <c r="T331">
        <f t="shared" ca="1" si="20"/>
        <v>3</v>
      </c>
      <c r="U331">
        <f t="shared" ca="1" si="21"/>
        <v>7</v>
      </c>
      <c r="V331">
        <f t="shared" ca="1" si="22"/>
        <v>0.68000000000000016</v>
      </c>
    </row>
    <row r="332" spans="1:22" x14ac:dyDescent="0.2">
      <c r="A332" t="s">
        <v>11</v>
      </c>
      <c r="B332" t="s">
        <v>19139</v>
      </c>
      <c r="C332" t="s">
        <v>786</v>
      </c>
      <c r="D332" t="s">
        <v>566</v>
      </c>
      <c r="E332" t="s">
        <v>19140</v>
      </c>
      <c r="F332" t="s">
        <v>19138</v>
      </c>
      <c r="G332">
        <v>1.9801599999999999</v>
      </c>
      <c r="H332">
        <v>1.9799599999999999</v>
      </c>
      <c r="I332">
        <v>2</v>
      </c>
      <c r="J332">
        <v>-2</v>
      </c>
      <c r="K332" t="s">
        <v>17</v>
      </c>
      <c r="L332">
        <f t="shared" si="23"/>
        <v>44402.830000000213</v>
      </c>
      <c r="S332" t="str">
        <f ca="1"/>
        <v>2025-06-04 12:12:37</v>
      </c>
      <c r="T332">
        <f t="shared" ca="1" si="20"/>
        <v>1</v>
      </c>
      <c r="U332">
        <f t="shared" ca="1" si="21"/>
        <v>1</v>
      </c>
      <c r="V332">
        <f t="shared" ca="1" si="22"/>
        <v>0.92</v>
      </c>
    </row>
    <row r="333" spans="1:22" x14ac:dyDescent="0.2">
      <c r="A333" t="s">
        <v>11</v>
      </c>
      <c r="B333" t="s">
        <v>19141</v>
      </c>
      <c r="C333" t="s">
        <v>266</v>
      </c>
      <c r="D333" t="s">
        <v>566</v>
      </c>
      <c r="E333" t="s">
        <v>19142</v>
      </c>
      <c r="F333" t="s">
        <v>19138</v>
      </c>
      <c r="G333">
        <v>1.98068</v>
      </c>
      <c r="H333">
        <v>1.9799599999999999</v>
      </c>
      <c r="I333">
        <v>1</v>
      </c>
      <c r="J333">
        <v>-1</v>
      </c>
      <c r="K333" t="s">
        <v>17</v>
      </c>
      <c r="L333">
        <f t="shared" si="23"/>
        <v>44404.830000000213</v>
      </c>
      <c r="S333" t="str">
        <f ca="1"/>
        <v>2025-06-04 12:11:26</v>
      </c>
      <c r="T333">
        <f t="shared" ca="1" si="20"/>
        <v>3</v>
      </c>
      <c r="U333">
        <f t="shared" ca="1" si="21"/>
        <v>7</v>
      </c>
      <c r="V333">
        <f t="shared" ca="1" si="22"/>
        <v>6.44</v>
      </c>
    </row>
    <row r="334" spans="1:22" x14ac:dyDescent="0.2">
      <c r="A334" t="s">
        <v>11</v>
      </c>
      <c r="B334" t="s">
        <v>19143</v>
      </c>
      <c r="C334" t="s">
        <v>786</v>
      </c>
      <c r="D334" t="s">
        <v>566</v>
      </c>
      <c r="E334" t="s">
        <v>19144</v>
      </c>
      <c r="F334" t="s">
        <v>19145</v>
      </c>
      <c r="G334">
        <v>1.9807300000000001</v>
      </c>
      <c r="H334">
        <v>1.98061</v>
      </c>
      <c r="I334">
        <v>2</v>
      </c>
      <c r="J334">
        <v>-2</v>
      </c>
      <c r="K334" t="s">
        <v>17</v>
      </c>
      <c r="L334">
        <f t="shared" si="23"/>
        <v>44405.830000000213</v>
      </c>
      <c r="S334" t="str">
        <f ca="1"/>
        <v>2025-06-04 12:10:16</v>
      </c>
      <c r="T334">
        <f t="shared" ca="1" si="20"/>
        <v>1</v>
      </c>
      <c r="U334">
        <f t="shared" ca="1" si="21"/>
        <v>1</v>
      </c>
      <c r="V334">
        <f t="shared" ca="1" si="22"/>
        <v>0.92</v>
      </c>
    </row>
    <row r="335" spans="1:22" x14ac:dyDescent="0.2">
      <c r="A335" t="s">
        <v>11</v>
      </c>
      <c r="B335" t="s">
        <v>19146</v>
      </c>
      <c r="C335" t="s">
        <v>4565</v>
      </c>
      <c r="D335" t="s">
        <v>566</v>
      </c>
      <c r="E335" t="s">
        <v>19147</v>
      </c>
      <c r="F335" t="s">
        <v>19145</v>
      </c>
      <c r="G335">
        <v>1.9804600000000001</v>
      </c>
      <c r="H335">
        <v>1.98061</v>
      </c>
      <c r="I335">
        <v>8</v>
      </c>
      <c r="J335">
        <v>7.36</v>
      </c>
      <c r="K335" t="s">
        <v>17</v>
      </c>
      <c r="L335">
        <f t="shared" si="23"/>
        <v>44407.830000000213</v>
      </c>
      <c r="S335" t="str">
        <f ca="1"/>
        <v>2025-06-04 12:09:06</v>
      </c>
      <c r="T335">
        <f t="shared" ca="1" si="20"/>
        <v>1</v>
      </c>
      <c r="U335">
        <f t="shared" ca="1" si="21"/>
        <v>1</v>
      </c>
      <c r="V335">
        <f t="shared" ca="1" si="22"/>
        <v>0.92</v>
      </c>
    </row>
    <row r="336" spans="1:22" x14ac:dyDescent="0.2">
      <c r="A336" t="s">
        <v>11</v>
      </c>
      <c r="B336" t="s">
        <v>19148</v>
      </c>
      <c r="C336" t="s">
        <v>4680</v>
      </c>
      <c r="D336" t="s">
        <v>566</v>
      </c>
      <c r="E336" t="s">
        <v>19149</v>
      </c>
      <c r="F336" t="s">
        <v>19145</v>
      </c>
      <c r="G336">
        <v>1.98068</v>
      </c>
      <c r="H336">
        <v>1.98061</v>
      </c>
      <c r="I336">
        <v>4</v>
      </c>
      <c r="J336">
        <v>-4</v>
      </c>
      <c r="K336" t="s">
        <v>17</v>
      </c>
      <c r="L336">
        <f t="shared" si="23"/>
        <v>44400.470000000212</v>
      </c>
      <c r="S336" t="str">
        <f ca="1"/>
        <v>2025-06-04 12:07:56</v>
      </c>
      <c r="T336">
        <f t="shared" ca="1" si="20"/>
        <v>5</v>
      </c>
      <c r="U336">
        <f t="shared" ca="1" si="21"/>
        <v>31</v>
      </c>
      <c r="V336">
        <f t="shared" ca="1" si="22"/>
        <v>22.76</v>
      </c>
    </row>
    <row r="337" spans="1:22" x14ac:dyDescent="0.2">
      <c r="A337" t="s">
        <v>11</v>
      </c>
      <c r="B337" t="s">
        <v>19150</v>
      </c>
      <c r="C337" t="s">
        <v>5765</v>
      </c>
      <c r="D337" t="s">
        <v>566</v>
      </c>
      <c r="E337" t="s">
        <v>19151</v>
      </c>
      <c r="F337" t="s">
        <v>19145</v>
      </c>
      <c r="G337">
        <v>1.9813799999999999</v>
      </c>
      <c r="H337">
        <v>1.98061</v>
      </c>
      <c r="I337">
        <v>1</v>
      </c>
      <c r="J337">
        <v>-1</v>
      </c>
      <c r="K337" t="s">
        <v>17</v>
      </c>
      <c r="L337">
        <f t="shared" si="23"/>
        <v>44404.470000000212</v>
      </c>
      <c r="S337" t="str">
        <f ca="1"/>
        <v>2025-06-04 12:06:46</v>
      </c>
      <c r="T337">
        <f t="shared" ca="1" si="20"/>
        <v>1</v>
      </c>
      <c r="U337">
        <f t="shared" ca="1" si="21"/>
        <v>1</v>
      </c>
      <c r="V337">
        <f t="shared" ca="1" si="22"/>
        <v>0.92</v>
      </c>
    </row>
    <row r="338" spans="1:22" x14ac:dyDescent="0.2">
      <c r="A338" t="s">
        <v>11</v>
      </c>
      <c r="B338" t="s">
        <v>19152</v>
      </c>
      <c r="C338" t="s">
        <v>4379</v>
      </c>
      <c r="D338" t="s">
        <v>566</v>
      </c>
      <c r="E338" t="s">
        <v>19153</v>
      </c>
      <c r="F338" t="s">
        <v>19154</v>
      </c>
      <c r="G338">
        <v>1.9808300000000001</v>
      </c>
      <c r="H338">
        <v>1.98197</v>
      </c>
      <c r="I338">
        <v>1</v>
      </c>
      <c r="J338">
        <v>0.92</v>
      </c>
      <c r="K338" t="s">
        <v>17</v>
      </c>
      <c r="L338">
        <f t="shared" si="23"/>
        <v>44405.470000000212</v>
      </c>
      <c r="S338" t="str">
        <f ca="1"/>
        <v>2025-06-04 12:05:35</v>
      </c>
      <c r="T338">
        <f t="shared" ca="1" si="20"/>
        <v>3</v>
      </c>
      <c r="U338">
        <f t="shared" ca="1" si="21"/>
        <v>7</v>
      </c>
      <c r="V338">
        <f t="shared" ca="1" si="22"/>
        <v>6.44</v>
      </c>
    </row>
    <row r="339" spans="1:22" x14ac:dyDescent="0.2">
      <c r="A339" t="s">
        <v>11</v>
      </c>
      <c r="B339" t="s">
        <v>19155</v>
      </c>
      <c r="C339" t="s">
        <v>266</v>
      </c>
      <c r="D339" t="s">
        <v>566</v>
      </c>
      <c r="E339" t="s">
        <v>19156</v>
      </c>
      <c r="F339" t="s">
        <v>19157</v>
      </c>
      <c r="G339">
        <v>1.98184</v>
      </c>
      <c r="H339">
        <v>1.9808600000000001</v>
      </c>
      <c r="I339">
        <v>1</v>
      </c>
      <c r="J339">
        <v>-1</v>
      </c>
      <c r="K339" t="s">
        <v>17</v>
      </c>
      <c r="L339">
        <f t="shared" si="23"/>
        <v>44404.550000000214</v>
      </c>
      <c r="S339" t="str">
        <f ca="1"/>
        <v>2025-06-04 12:04:25</v>
      </c>
      <c r="T339">
        <f t="shared" ca="1" si="20"/>
        <v>1</v>
      </c>
      <c r="U339">
        <f t="shared" ca="1" si="21"/>
        <v>1</v>
      </c>
      <c r="V339">
        <f t="shared" ca="1" si="22"/>
        <v>0.92</v>
      </c>
    </row>
    <row r="340" spans="1:22" x14ac:dyDescent="0.2">
      <c r="A340" t="s">
        <v>11</v>
      </c>
      <c r="B340" t="s">
        <v>19158</v>
      </c>
      <c r="C340" t="s">
        <v>301</v>
      </c>
      <c r="D340" t="s">
        <v>566</v>
      </c>
      <c r="E340" t="s">
        <v>19159</v>
      </c>
      <c r="F340" t="s">
        <v>19157</v>
      </c>
      <c r="G340">
        <v>1.9816100000000001</v>
      </c>
      <c r="H340">
        <v>1.9808600000000001</v>
      </c>
      <c r="I340">
        <v>2</v>
      </c>
      <c r="J340">
        <v>-2</v>
      </c>
      <c r="K340" t="s">
        <v>17</v>
      </c>
      <c r="L340">
        <f t="shared" si="23"/>
        <v>44405.550000000214</v>
      </c>
      <c r="S340" t="str">
        <f ca="1"/>
        <v>2025-06-04 12:03:15</v>
      </c>
      <c r="T340">
        <f t="shared" ca="1" si="20"/>
        <v>2</v>
      </c>
      <c r="U340">
        <f t="shared" ca="1" si="21"/>
        <v>3</v>
      </c>
      <c r="V340">
        <f t="shared" ca="1" si="22"/>
        <v>2.7600000000000002</v>
      </c>
    </row>
    <row r="341" spans="1:22" x14ac:dyDescent="0.2">
      <c r="A341" t="s">
        <v>11</v>
      </c>
      <c r="B341" t="s">
        <v>19160</v>
      </c>
      <c r="C341" t="s">
        <v>840</v>
      </c>
      <c r="D341" t="s">
        <v>566</v>
      </c>
      <c r="E341" t="s">
        <v>19161</v>
      </c>
      <c r="F341" t="s">
        <v>19157</v>
      </c>
      <c r="G341">
        <v>1.98102</v>
      </c>
      <c r="H341">
        <v>1.9808600000000001</v>
      </c>
      <c r="I341">
        <v>4</v>
      </c>
      <c r="J341">
        <v>-4</v>
      </c>
      <c r="K341" t="s">
        <v>17</v>
      </c>
      <c r="L341">
        <f t="shared" si="23"/>
        <v>44407.550000000214</v>
      </c>
      <c r="S341" t="str">
        <f ca="1"/>
        <v>2025-06-04 12:02:05</v>
      </c>
      <c r="T341">
        <f t="shared" ca="1" si="20"/>
        <v>5</v>
      </c>
      <c r="U341">
        <f t="shared" ca="1" si="21"/>
        <v>31</v>
      </c>
      <c r="V341">
        <f t="shared" ca="1" si="22"/>
        <v>22.76</v>
      </c>
    </row>
    <row r="342" spans="1:22" x14ac:dyDescent="0.2">
      <c r="A342" t="s">
        <v>11</v>
      </c>
      <c r="B342" t="s">
        <v>19162</v>
      </c>
      <c r="C342" t="s">
        <v>266</v>
      </c>
      <c r="D342" t="s">
        <v>566</v>
      </c>
      <c r="E342" t="s">
        <v>19163</v>
      </c>
      <c r="F342" t="s">
        <v>19164</v>
      </c>
      <c r="G342">
        <v>1.97929</v>
      </c>
      <c r="H342">
        <v>1.9817</v>
      </c>
      <c r="I342">
        <v>1</v>
      </c>
      <c r="J342">
        <v>0.92</v>
      </c>
      <c r="K342" t="s">
        <v>17</v>
      </c>
      <c r="L342">
        <f t="shared" si="23"/>
        <v>44411.550000000214</v>
      </c>
      <c r="S342" t="str">
        <f ca="1"/>
        <v>2025-06-04 12:00:54</v>
      </c>
      <c r="T342">
        <f t="shared" ca="1" si="20"/>
        <v>3</v>
      </c>
      <c r="U342">
        <f t="shared" ca="1" si="21"/>
        <v>7</v>
      </c>
      <c r="V342">
        <f t="shared" ca="1" si="22"/>
        <v>6.37</v>
      </c>
    </row>
    <row r="343" spans="1:22" x14ac:dyDescent="0.2">
      <c r="A343" t="s">
        <v>11</v>
      </c>
      <c r="B343" t="s">
        <v>19165</v>
      </c>
      <c r="C343" t="s">
        <v>4680</v>
      </c>
      <c r="D343" t="s">
        <v>566</v>
      </c>
      <c r="E343" t="s">
        <v>19166</v>
      </c>
      <c r="F343" t="s">
        <v>19167</v>
      </c>
      <c r="G343">
        <v>1.9783299999999999</v>
      </c>
      <c r="H343">
        <v>1.9789099999999999</v>
      </c>
      <c r="I343">
        <v>4</v>
      </c>
      <c r="J343">
        <v>3.68</v>
      </c>
      <c r="K343" t="s">
        <v>17</v>
      </c>
      <c r="L343">
        <f t="shared" si="23"/>
        <v>44410.630000000216</v>
      </c>
      <c r="S343" t="str">
        <f ca="1"/>
        <v>2025-06-04 11:59:44</v>
      </c>
      <c r="T343">
        <f t="shared" ca="1" si="20"/>
        <v>3</v>
      </c>
      <c r="U343">
        <f t="shared" ca="1" si="21"/>
        <v>7</v>
      </c>
      <c r="V343">
        <f t="shared" ca="1" si="22"/>
        <v>-7</v>
      </c>
    </row>
    <row r="344" spans="1:22" x14ac:dyDescent="0.2">
      <c r="A344" t="s">
        <v>11</v>
      </c>
      <c r="B344" t="s">
        <v>19168</v>
      </c>
      <c r="C344" t="s">
        <v>266</v>
      </c>
      <c r="D344" t="s">
        <v>566</v>
      </c>
      <c r="E344" t="s">
        <v>19169</v>
      </c>
      <c r="F344" t="s">
        <v>19167</v>
      </c>
      <c r="G344">
        <v>1.97879</v>
      </c>
      <c r="H344">
        <v>1.9789099999999999</v>
      </c>
      <c r="I344">
        <v>1</v>
      </c>
      <c r="J344">
        <v>0.92</v>
      </c>
      <c r="K344" t="s">
        <v>17</v>
      </c>
      <c r="L344">
        <f t="shared" si="23"/>
        <v>44406.950000000215</v>
      </c>
      <c r="S344" t="str">
        <f ca="1"/>
        <v>2025-06-04 11:58:34</v>
      </c>
      <c r="T344">
        <f t="shared" ca="1" si="20"/>
        <v>3</v>
      </c>
      <c r="U344">
        <f t="shared" ca="1" si="21"/>
        <v>7</v>
      </c>
      <c r="V344">
        <f t="shared" ca="1" si="22"/>
        <v>4.46</v>
      </c>
    </row>
    <row r="345" spans="1:22" x14ac:dyDescent="0.2">
      <c r="A345" t="s">
        <v>11</v>
      </c>
      <c r="B345" t="s">
        <v>19170</v>
      </c>
      <c r="C345" t="s">
        <v>786</v>
      </c>
      <c r="D345" t="s">
        <v>566</v>
      </c>
      <c r="E345" t="s">
        <v>19171</v>
      </c>
      <c r="F345" t="s">
        <v>19167</v>
      </c>
      <c r="G345">
        <v>1.9785999999999999</v>
      </c>
      <c r="H345">
        <v>1.9789099999999999</v>
      </c>
      <c r="I345">
        <v>2</v>
      </c>
      <c r="J345">
        <v>1.84</v>
      </c>
      <c r="K345" t="s">
        <v>17</v>
      </c>
      <c r="L345">
        <f t="shared" si="23"/>
        <v>44406.030000000217</v>
      </c>
      <c r="S345" t="str">
        <f ca="1"/>
        <v>2025-06-04 11:57:24</v>
      </c>
      <c r="T345">
        <f t="shared" ca="1" si="20"/>
        <v>5</v>
      </c>
      <c r="U345">
        <f t="shared" ca="1" si="21"/>
        <v>31</v>
      </c>
      <c r="V345">
        <f t="shared" ca="1" si="22"/>
        <v>-31</v>
      </c>
    </row>
    <row r="346" spans="1:22" x14ac:dyDescent="0.2">
      <c r="A346" t="s">
        <v>11</v>
      </c>
      <c r="B346" t="s">
        <v>19172</v>
      </c>
      <c r="C346" t="s">
        <v>786</v>
      </c>
      <c r="D346" t="s">
        <v>566</v>
      </c>
      <c r="E346" t="s">
        <v>19173</v>
      </c>
      <c r="F346" t="s">
        <v>19174</v>
      </c>
      <c r="G346">
        <v>1.97672</v>
      </c>
      <c r="H346">
        <v>1.9782599999999999</v>
      </c>
      <c r="I346">
        <v>2</v>
      </c>
      <c r="J346">
        <v>1.84</v>
      </c>
      <c r="K346" t="s">
        <v>17</v>
      </c>
      <c r="L346">
        <f t="shared" si="23"/>
        <v>44404.190000000221</v>
      </c>
      <c r="S346" t="str">
        <f ca="1"/>
        <v>2025-06-04 11:56:14</v>
      </c>
      <c r="T346">
        <f t="shared" ca="1" si="20"/>
        <v>3</v>
      </c>
      <c r="U346">
        <f t="shared" ca="1" si="21"/>
        <v>7</v>
      </c>
      <c r="V346">
        <f t="shared" ca="1" si="22"/>
        <v>4.5200000000000005</v>
      </c>
    </row>
    <row r="347" spans="1:22" x14ac:dyDescent="0.2">
      <c r="A347" t="s">
        <v>11</v>
      </c>
      <c r="B347" t="s">
        <v>19175</v>
      </c>
      <c r="C347" t="s">
        <v>266</v>
      </c>
      <c r="D347" t="s">
        <v>566</v>
      </c>
      <c r="E347" t="s">
        <v>19176</v>
      </c>
      <c r="F347" t="s">
        <v>19174</v>
      </c>
      <c r="G347">
        <v>1.97702</v>
      </c>
      <c r="H347">
        <v>1.9782599999999999</v>
      </c>
      <c r="I347">
        <v>1</v>
      </c>
      <c r="J347">
        <v>0.92</v>
      </c>
      <c r="K347" t="s">
        <v>17</v>
      </c>
      <c r="L347">
        <f t="shared" si="23"/>
        <v>44402.350000000224</v>
      </c>
      <c r="S347" t="str">
        <f ca="1"/>
        <v>2025-06-04 11:55:03</v>
      </c>
      <c r="T347">
        <f t="shared" ca="1" si="20"/>
        <v>4</v>
      </c>
      <c r="U347">
        <f t="shared" ca="1" si="21"/>
        <v>15</v>
      </c>
      <c r="V347">
        <f t="shared" ca="1" si="22"/>
        <v>11.88</v>
      </c>
    </row>
    <row r="348" spans="1:22" x14ac:dyDescent="0.2">
      <c r="A348" t="s">
        <v>11</v>
      </c>
      <c r="B348" t="s">
        <v>19177</v>
      </c>
      <c r="C348" t="s">
        <v>266</v>
      </c>
      <c r="D348" t="s">
        <v>566</v>
      </c>
      <c r="E348" t="s">
        <v>19178</v>
      </c>
      <c r="F348" t="s">
        <v>19179</v>
      </c>
      <c r="G348">
        <v>1.97705</v>
      </c>
      <c r="H348">
        <v>1.97729</v>
      </c>
      <c r="I348">
        <v>1</v>
      </c>
      <c r="J348">
        <v>0.92</v>
      </c>
      <c r="K348" t="s">
        <v>17</v>
      </c>
      <c r="L348">
        <f t="shared" si="23"/>
        <v>44401.430000000226</v>
      </c>
      <c r="S348" t="str">
        <f ca="1"/>
        <v>2025-06-04 11:53:53</v>
      </c>
      <c r="T348">
        <f t="shared" ca="1" si="20"/>
        <v>2</v>
      </c>
      <c r="U348">
        <f t="shared" ca="1" si="21"/>
        <v>3</v>
      </c>
      <c r="V348">
        <f t="shared" ca="1" si="22"/>
        <v>0.84000000000000008</v>
      </c>
    </row>
    <row r="349" spans="1:22" x14ac:dyDescent="0.2">
      <c r="A349" t="s">
        <v>11</v>
      </c>
      <c r="B349" t="s">
        <v>19180</v>
      </c>
      <c r="C349" t="s">
        <v>850</v>
      </c>
      <c r="D349" t="s">
        <v>566</v>
      </c>
      <c r="E349" t="s">
        <v>19181</v>
      </c>
      <c r="F349" t="s">
        <v>19179</v>
      </c>
      <c r="G349">
        <v>1.9764900000000001</v>
      </c>
      <c r="H349">
        <v>1.97729</v>
      </c>
      <c r="I349">
        <v>2</v>
      </c>
      <c r="J349">
        <v>1.84</v>
      </c>
      <c r="K349" t="s">
        <v>17</v>
      </c>
      <c r="L349">
        <f t="shared" si="23"/>
        <v>44400.510000000228</v>
      </c>
      <c r="S349" t="str">
        <f ca="1"/>
        <v>2025-06-04 11:52:43</v>
      </c>
      <c r="T349">
        <f t="shared" ca="1" si="20"/>
        <v>4</v>
      </c>
      <c r="U349">
        <f t="shared" ca="1" si="21"/>
        <v>15</v>
      </c>
      <c r="V349">
        <f t="shared" ca="1" si="22"/>
        <v>-15</v>
      </c>
    </row>
    <row r="350" spans="1:22" x14ac:dyDescent="0.2">
      <c r="A350" t="s">
        <v>11</v>
      </c>
      <c r="B350" t="s">
        <v>19182</v>
      </c>
      <c r="C350" t="s">
        <v>266</v>
      </c>
      <c r="D350" t="s">
        <v>566</v>
      </c>
      <c r="E350" t="s">
        <v>19183</v>
      </c>
      <c r="F350" t="s">
        <v>19184</v>
      </c>
      <c r="G350">
        <v>1.9759</v>
      </c>
      <c r="H350">
        <v>1.97658</v>
      </c>
      <c r="I350">
        <v>1</v>
      </c>
      <c r="J350">
        <v>0.92</v>
      </c>
      <c r="K350" t="s">
        <v>17</v>
      </c>
      <c r="L350">
        <f t="shared" si="23"/>
        <v>44398.670000000231</v>
      </c>
      <c r="S350" t="str">
        <f ca="1"/>
        <v>2025-06-04 11:51:32</v>
      </c>
      <c r="T350">
        <f t="shared" ca="1" si="20"/>
        <v>3</v>
      </c>
      <c r="U350">
        <f t="shared" ca="1" si="21"/>
        <v>7</v>
      </c>
      <c r="V350">
        <f t="shared" ca="1" si="22"/>
        <v>0.64000000000000012</v>
      </c>
    </row>
    <row r="351" spans="1:22" x14ac:dyDescent="0.2">
      <c r="A351" t="s">
        <v>11</v>
      </c>
      <c r="B351" t="s">
        <v>19185</v>
      </c>
      <c r="C351" t="s">
        <v>786</v>
      </c>
      <c r="D351" t="s">
        <v>566</v>
      </c>
      <c r="E351" t="s">
        <v>19186</v>
      </c>
      <c r="F351" t="s">
        <v>19184</v>
      </c>
      <c r="G351">
        <v>1.9756800000000001</v>
      </c>
      <c r="H351">
        <v>1.97658</v>
      </c>
      <c r="I351">
        <v>2</v>
      </c>
      <c r="J351">
        <v>1.84</v>
      </c>
      <c r="K351" t="s">
        <v>17</v>
      </c>
      <c r="L351">
        <f t="shared" si="23"/>
        <v>44397.750000000233</v>
      </c>
      <c r="S351" t="str">
        <f ca="1"/>
        <v>2025-06-04 11:50:22</v>
      </c>
      <c r="T351">
        <f t="shared" ca="1" si="20"/>
        <v>4</v>
      </c>
      <c r="U351">
        <f t="shared" ca="1" si="21"/>
        <v>15</v>
      </c>
      <c r="V351">
        <f t="shared" ca="1" si="22"/>
        <v>11.74</v>
      </c>
    </row>
    <row r="352" spans="1:22" x14ac:dyDescent="0.2">
      <c r="A352" t="s">
        <v>11</v>
      </c>
      <c r="B352" t="s">
        <v>19187</v>
      </c>
      <c r="C352" t="s">
        <v>4680</v>
      </c>
      <c r="D352" t="s">
        <v>566</v>
      </c>
      <c r="E352" t="s">
        <v>19188</v>
      </c>
      <c r="F352" t="s">
        <v>19184</v>
      </c>
      <c r="G352">
        <v>1.97543</v>
      </c>
      <c r="H352">
        <v>1.97658</v>
      </c>
      <c r="I352">
        <v>4</v>
      </c>
      <c r="J352">
        <v>3.68</v>
      </c>
      <c r="K352" t="s">
        <v>17</v>
      </c>
      <c r="L352">
        <f t="shared" si="23"/>
        <v>44395.910000000236</v>
      </c>
      <c r="S352" t="str">
        <f ca="1"/>
        <v>2025-06-04 11:49:12</v>
      </c>
      <c r="T352">
        <f t="shared" ca="1" si="20"/>
        <v>4</v>
      </c>
      <c r="U352">
        <f t="shared" ca="1" si="21"/>
        <v>15</v>
      </c>
      <c r="V352">
        <f t="shared" ca="1" si="22"/>
        <v>11.760000000000002</v>
      </c>
    </row>
    <row r="353" spans="1:22" x14ac:dyDescent="0.2">
      <c r="A353" t="s">
        <v>11</v>
      </c>
      <c r="B353" t="s">
        <v>19189</v>
      </c>
      <c r="C353" t="s">
        <v>301</v>
      </c>
      <c r="D353" t="s">
        <v>566</v>
      </c>
      <c r="E353" t="s">
        <v>19190</v>
      </c>
      <c r="F353" t="s">
        <v>19184</v>
      </c>
      <c r="G353">
        <v>1.97567</v>
      </c>
      <c r="H353">
        <v>1.97658</v>
      </c>
      <c r="I353">
        <v>8</v>
      </c>
      <c r="J353">
        <v>7.36</v>
      </c>
      <c r="K353" t="s">
        <v>17</v>
      </c>
      <c r="L353">
        <f t="shared" si="23"/>
        <v>44392.230000000236</v>
      </c>
      <c r="S353" t="str">
        <f ca="1"/>
        <v>2025-06-04 11:48:02</v>
      </c>
      <c r="T353">
        <f t="shared" ca="1" si="20"/>
        <v>2</v>
      </c>
      <c r="U353">
        <f t="shared" ca="1" si="21"/>
        <v>3</v>
      </c>
      <c r="V353">
        <f t="shared" ca="1" si="22"/>
        <v>-3</v>
      </c>
    </row>
    <row r="354" spans="1:22" x14ac:dyDescent="0.2">
      <c r="A354" t="s">
        <v>11</v>
      </c>
      <c r="B354" t="s">
        <v>19191</v>
      </c>
      <c r="C354" t="s">
        <v>266</v>
      </c>
      <c r="D354" t="s">
        <v>566</v>
      </c>
      <c r="E354" t="s">
        <v>19192</v>
      </c>
      <c r="F354" t="s">
        <v>19193</v>
      </c>
      <c r="G354">
        <v>1.97411</v>
      </c>
      <c r="H354">
        <v>1.97593</v>
      </c>
      <c r="I354">
        <v>1</v>
      </c>
      <c r="J354">
        <v>0.92</v>
      </c>
      <c r="K354" t="s">
        <v>17</v>
      </c>
      <c r="L354">
        <f t="shared" si="23"/>
        <v>44384.870000000235</v>
      </c>
      <c r="S354" t="str">
        <f ca="1"/>
        <v>2025-06-04 11:46:52</v>
      </c>
      <c r="T354">
        <f t="shared" ca="1" si="20"/>
        <v>1</v>
      </c>
      <c r="U354">
        <f t="shared" ca="1" si="21"/>
        <v>1</v>
      </c>
      <c r="V354">
        <f t="shared" ca="1" si="22"/>
        <v>0.92</v>
      </c>
    </row>
    <row r="355" spans="1:22" x14ac:dyDescent="0.2">
      <c r="A355" t="s">
        <v>11</v>
      </c>
      <c r="B355" t="s">
        <v>19194</v>
      </c>
      <c r="C355" t="s">
        <v>5765</v>
      </c>
      <c r="D355" t="s">
        <v>566</v>
      </c>
      <c r="E355" t="s">
        <v>19195</v>
      </c>
      <c r="F355" t="s">
        <v>19196</v>
      </c>
      <c r="G355">
        <v>1.97445</v>
      </c>
      <c r="H355">
        <v>1.9735</v>
      </c>
      <c r="I355">
        <v>1</v>
      </c>
      <c r="J355">
        <v>-1</v>
      </c>
      <c r="K355" t="s">
        <v>17</v>
      </c>
      <c r="L355">
        <f t="shared" si="23"/>
        <v>44383.950000000237</v>
      </c>
      <c r="S355" t="str">
        <f ca="1"/>
        <v>2025-06-04 11:45:41</v>
      </c>
      <c r="T355">
        <f t="shared" ca="1" si="20"/>
        <v>3</v>
      </c>
      <c r="U355">
        <f t="shared" ca="1" si="21"/>
        <v>7</v>
      </c>
      <c r="V355">
        <f t="shared" ca="1" si="22"/>
        <v>6.44</v>
      </c>
    </row>
    <row r="356" spans="1:22" x14ac:dyDescent="0.2">
      <c r="A356" t="s">
        <v>11</v>
      </c>
      <c r="B356" t="s">
        <v>19197</v>
      </c>
      <c r="C356" t="s">
        <v>1379</v>
      </c>
      <c r="D356" t="s">
        <v>566</v>
      </c>
      <c r="E356" t="s">
        <v>19198</v>
      </c>
      <c r="F356" t="s">
        <v>19196</v>
      </c>
      <c r="G356">
        <v>1.97384</v>
      </c>
      <c r="H356">
        <v>1.9735</v>
      </c>
      <c r="I356">
        <v>4</v>
      </c>
      <c r="J356">
        <v>-4</v>
      </c>
      <c r="K356" t="s">
        <v>17</v>
      </c>
      <c r="L356">
        <f t="shared" si="23"/>
        <v>44384.950000000237</v>
      </c>
      <c r="S356" t="str">
        <f ca="1"/>
        <v>2025-06-04 11:44:31</v>
      </c>
      <c r="T356">
        <f t="shared" ca="1" si="20"/>
        <v>2</v>
      </c>
      <c r="U356">
        <f t="shared" ca="1" si="21"/>
        <v>3</v>
      </c>
      <c r="V356">
        <f t="shared" ca="1" si="22"/>
        <v>-3</v>
      </c>
    </row>
    <row r="357" spans="1:22" x14ac:dyDescent="0.2">
      <c r="A357" t="s">
        <v>11</v>
      </c>
      <c r="B357" t="s">
        <v>19199</v>
      </c>
      <c r="C357" t="s">
        <v>6909</v>
      </c>
      <c r="D357" t="s">
        <v>566</v>
      </c>
      <c r="E357" t="s">
        <v>19200</v>
      </c>
      <c r="F357" t="s">
        <v>19196</v>
      </c>
      <c r="G357">
        <v>1.9738500000000001</v>
      </c>
      <c r="H357">
        <v>1.9735</v>
      </c>
      <c r="I357">
        <v>2</v>
      </c>
      <c r="J357">
        <v>-2</v>
      </c>
      <c r="K357" t="s">
        <v>17</v>
      </c>
      <c r="L357">
        <f t="shared" si="23"/>
        <v>44388.950000000237</v>
      </c>
      <c r="S357" t="str">
        <f ca="1"/>
        <v>2025-06-04 11:43:21</v>
      </c>
      <c r="T357">
        <f t="shared" ca="1" si="20"/>
        <v>1</v>
      </c>
      <c r="U357">
        <f t="shared" ca="1" si="21"/>
        <v>1</v>
      </c>
      <c r="V357">
        <f t="shared" ca="1" si="22"/>
        <v>0.92</v>
      </c>
    </row>
    <row r="358" spans="1:22" x14ac:dyDescent="0.2">
      <c r="A358" t="s">
        <v>11</v>
      </c>
      <c r="B358" t="s">
        <v>19201</v>
      </c>
      <c r="C358" t="s">
        <v>281</v>
      </c>
      <c r="D358" t="s">
        <v>566</v>
      </c>
      <c r="E358" t="s">
        <v>19202</v>
      </c>
      <c r="F358" t="s">
        <v>19203</v>
      </c>
      <c r="G358">
        <v>1.97377</v>
      </c>
      <c r="H358">
        <v>1.97465</v>
      </c>
      <c r="I358">
        <v>2</v>
      </c>
      <c r="J358">
        <v>1.84</v>
      </c>
      <c r="K358" t="s">
        <v>17</v>
      </c>
      <c r="L358">
        <f t="shared" si="23"/>
        <v>44390.950000000237</v>
      </c>
      <c r="S358" t="str">
        <f ca="1"/>
        <v>2025-06-04 11:42:11</v>
      </c>
      <c r="T358">
        <f t="shared" ca="1" si="20"/>
        <v>4</v>
      </c>
      <c r="U358">
        <f t="shared" ca="1" si="21"/>
        <v>15</v>
      </c>
      <c r="V358">
        <f t="shared" ca="1" si="22"/>
        <v>-15</v>
      </c>
    </row>
    <row r="359" spans="1:22" x14ac:dyDescent="0.2">
      <c r="A359" t="s">
        <v>11</v>
      </c>
      <c r="B359" t="s">
        <v>19204</v>
      </c>
      <c r="C359" t="s">
        <v>266</v>
      </c>
      <c r="D359" t="s">
        <v>566</v>
      </c>
      <c r="E359" t="s">
        <v>19205</v>
      </c>
      <c r="F359" t="s">
        <v>19203</v>
      </c>
      <c r="G359">
        <v>1.9741500000000001</v>
      </c>
      <c r="H359">
        <v>1.97465</v>
      </c>
      <c r="I359">
        <v>1</v>
      </c>
      <c r="J359">
        <v>0.92</v>
      </c>
      <c r="K359" t="s">
        <v>17</v>
      </c>
      <c r="L359">
        <f t="shared" si="23"/>
        <v>44389.110000000241</v>
      </c>
      <c r="S359" t="str">
        <f ca="1"/>
        <v>2025-06-04 11:41:00</v>
      </c>
      <c r="T359">
        <f t="shared" ca="1" si="20"/>
        <v>1</v>
      </c>
      <c r="U359">
        <f t="shared" ca="1" si="21"/>
        <v>1</v>
      </c>
      <c r="V359">
        <f t="shared" ca="1" si="22"/>
        <v>0.92</v>
      </c>
    </row>
    <row r="360" spans="1:22" x14ac:dyDescent="0.2">
      <c r="A360" t="s">
        <v>11</v>
      </c>
      <c r="B360" t="s">
        <v>19206</v>
      </c>
      <c r="C360" t="s">
        <v>4680</v>
      </c>
      <c r="D360" t="s">
        <v>566</v>
      </c>
      <c r="E360" t="s">
        <v>19207</v>
      </c>
      <c r="F360" t="s">
        <v>19208</v>
      </c>
      <c r="G360">
        <v>1.9726699999999999</v>
      </c>
      <c r="H360">
        <v>1.97394</v>
      </c>
      <c r="I360">
        <v>2</v>
      </c>
      <c r="J360">
        <v>1.84</v>
      </c>
      <c r="K360" t="s">
        <v>17</v>
      </c>
      <c r="L360">
        <f t="shared" si="23"/>
        <v>44388.190000000242</v>
      </c>
      <c r="S360" t="str">
        <f ca="1"/>
        <v>2025-06-04 11:39:50</v>
      </c>
      <c r="T360">
        <f t="shared" ca="1" si="20"/>
        <v>4</v>
      </c>
      <c r="U360">
        <f t="shared" ca="1" si="21"/>
        <v>15</v>
      </c>
      <c r="V360">
        <f t="shared" ca="1" si="22"/>
        <v>13.8</v>
      </c>
    </row>
    <row r="361" spans="1:22" x14ac:dyDescent="0.2">
      <c r="A361" t="s">
        <v>11</v>
      </c>
      <c r="B361" t="s">
        <v>19209</v>
      </c>
      <c r="C361" t="s">
        <v>266</v>
      </c>
      <c r="D361" t="s">
        <v>566</v>
      </c>
      <c r="E361" t="s">
        <v>19210</v>
      </c>
      <c r="F361" t="s">
        <v>19208</v>
      </c>
      <c r="G361">
        <v>1.9728699999999999</v>
      </c>
      <c r="H361">
        <v>1.97394</v>
      </c>
      <c r="I361">
        <v>1</v>
      </c>
      <c r="J361">
        <v>0.92</v>
      </c>
      <c r="K361" t="s">
        <v>17</v>
      </c>
      <c r="L361">
        <f t="shared" si="23"/>
        <v>44386.350000000246</v>
      </c>
      <c r="S361" t="str">
        <f ca="1"/>
        <v>2025-06-04 11:38:40</v>
      </c>
      <c r="T361">
        <f t="shared" ca="1" si="20"/>
        <v>1</v>
      </c>
      <c r="U361">
        <f t="shared" ca="1" si="21"/>
        <v>1</v>
      </c>
      <c r="V361">
        <f t="shared" ca="1" si="22"/>
        <v>0.92</v>
      </c>
    </row>
    <row r="362" spans="1:22" x14ac:dyDescent="0.2">
      <c r="A362" t="s">
        <v>11</v>
      </c>
      <c r="B362" t="s">
        <v>19211</v>
      </c>
      <c r="C362" t="s">
        <v>4565</v>
      </c>
      <c r="D362" t="s">
        <v>566</v>
      </c>
      <c r="E362" t="s">
        <v>19212</v>
      </c>
      <c r="F362" t="s">
        <v>19213</v>
      </c>
      <c r="G362">
        <v>1.9724900000000001</v>
      </c>
      <c r="H362">
        <v>1.97305</v>
      </c>
      <c r="I362">
        <v>4</v>
      </c>
      <c r="J362">
        <v>3.68</v>
      </c>
      <c r="K362" t="s">
        <v>17</v>
      </c>
      <c r="L362">
        <f t="shared" si="23"/>
        <v>44385.430000000248</v>
      </c>
      <c r="S362" t="str">
        <f ca="1"/>
        <v>2025-06-04 11:37:30</v>
      </c>
      <c r="T362">
        <f t="shared" ca="1" si="20"/>
        <v>1</v>
      </c>
      <c r="U362">
        <f t="shared" ca="1" si="21"/>
        <v>1</v>
      </c>
      <c r="V362">
        <f t="shared" ca="1" si="22"/>
        <v>0.92</v>
      </c>
    </row>
    <row r="363" spans="1:22" x14ac:dyDescent="0.2">
      <c r="A363" t="s">
        <v>11</v>
      </c>
      <c r="B363" t="s">
        <v>19214</v>
      </c>
      <c r="C363" t="s">
        <v>266</v>
      </c>
      <c r="D363" t="s">
        <v>566</v>
      </c>
      <c r="E363" t="s">
        <v>19215</v>
      </c>
      <c r="F363" t="s">
        <v>19213</v>
      </c>
      <c r="G363">
        <v>1.9725200000000001</v>
      </c>
      <c r="H363">
        <v>1.97305</v>
      </c>
      <c r="I363">
        <v>1</v>
      </c>
      <c r="J363">
        <v>0.92</v>
      </c>
      <c r="K363" t="s">
        <v>17</v>
      </c>
      <c r="L363">
        <f t="shared" si="23"/>
        <v>44381.750000000247</v>
      </c>
      <c r="S363" t="str">
        <f ca="1"/>
        <v>2025-06-04 11:36:20</v>
      </c>
      <c r="T363">
        <f t="shared" ca="1" si="20"/>
        <v>2</v>
      </c>
      <c r="U363">
        <f t="shared" ca="1" si="21"/>
        <v>3</v>
      </c>
      <c r="V363">
        <f t="shared" ca="1" si="22"/>
        <v>2.7600000000000002</v>
      </c>
    </row>
    <row r="364" spans="1:22" x14ac:dyDescent="0.2">
      <c r="A364" t="s">
        <v>11</v>
      </c>
      <c r="B364" t="s">
        <v>19216</v>
      </c>
      <c r="C364" t="s">
        <v>4680</v>
      </c>
      <c r="D364" t="s">
        <v>566</v>
      </c>
      <c r="E364" t="s">
        <v>19217</v>
      </c>
      <c r="F364" t="s">
        <v>19213</v>
      </c>
      <c r="G364">
        <v>1.97241</v>
      </c>
      <c r="H364">
        <v>1.97305</v>
      </c>
      <c r="I364">
        <v>2</v>
      </c>
      <c r="J364">
        <v>1.84</v>
      </c>
      <c r="K364" t="s">
        <v>17</v>
      </c>
      <c r="L364">
        <f t="shared" si="23"/>
        <v>44380.830000000249</v>
      </c>
      <c r="S364" t="str">
        <f ca="1"/>
        <v>2025-06-04 11:35:09</v>
      </c>
      <c r="T364">
        <f t="shared" ca="1" si="20"/>
        <v>1</v>
      </c>
      <c r="U364">
        <f t="shared" ca="1" si="21"/>
        <v>1</v>
      </c>
      <c r="V364">
        <f t="shared" ca="1" si="22"/>
        <v>0.92</v>
      </c>
    </row>
    <row r="365" spans="1:22" x14ac:dyDescent="0.2">
      <c r="A365" t="s">
        <v>11</v>
      </c>
      <c r="B365" t="s">
        <v>19218</v>
      </c>
      <c r="C365" t="s">
        <v>266</v>
      </c>
      <c r="D365" t="s">
        <v>566</v>
      </c>
      <c r="E365" t="s">
        <v>19219</v>
      </c>
      <c r="F365" t="s">
        <v>19220</v>
      </c>
      <c r="G365">
        <v>1.9716100000000001</v>
      </c>
      <c r="H365">
        <v>1.9724999999999999</v>
      </c>
      <c r="I365">
        <v>1</v>
      </c>
      <c r="J365">
        <v>0.92</v>
      </c>
      <c r="K365" t="s">
        <v>17</v>
      </c>
      <c r="L365">
        <f t="shared" si="23"/>
        <v>44378.990000000253</v>
      </c>
      <c r="S365" t="str">
        <f ca="1"/>
        <v>2025-06-04 11:33:59</v>
      </c>
      <c r="T365">
        <f t="shared" ca="1" si="20"/>
        <v>2</v>
      </c>
      <c r="U365">
        <f t="shared" ca="1" si="21"/>
        <v>3</v>
      </c>
      <c r="V365">
        <f t="shared" ca="1" si="22"/>
        <v>2.7600000000000002</v>
      </c>
    </row>
    <row r="366" spans="1:22" x14ac:dyDescent="0.2">
      <c r="A366" t="s">
        <v>11</v>
      </c>
      <c r="B366" t="s">
        <v>19221</v>
      </c>
      <c r="C366" t="s">
        <v>301</v>
      </c>
      <c r="D366" t="s">
        <v>566</v>
      </c>
      <c r="E366" t="s">
        <v>19222</v>
      </c>
      <c r="F366" t="s">
        <v>19223</v>
      </c>
      <c r="G366">
        <v>1.9700299999999999</v>
      </c>
      <c r="H366">
        <v>1.97197</v>
      </c>
      <c r="I366">
        <v>4</v>
      </c>
      <c r="J366">
        <v>3.68</v>
      </c>
      <c r="K366" t="s">
        <v>17</v>
      </c>
      <c r="L366">
        <f t="shared" si="23"/>
        <v>44378.070000000254</v>
      </c>
      <c r="S366" t="str">
        <f ca="1"/>
        <v>2025-06-04 11:32:49</v>
      </c>
      <c r="T366">
        <f t="shared" ca="1" si="20"/>
        <v>1</v>
      </c>
      <c r="U366">
        <f t="shared" ca="1" si="21"/>
        <v>1</v>
      </c>
      <c r="V366">
        <f t="shared" ca="1" si="22"/>
        <v>-1</v>
      </c>
    </row>
    <row r="367" spans="1:22" x14ac:dyDescent="0.2">
      <c r="A367" t="s">
        <v>11</v>
      </c>
      <c r="B367" t="s">
        <v>19224</v>
      </c>
      <c r="C367" t="s">
        <v>840</v>
      </c>
      <c r="D367" t="s">
        <v>566</v>
      </c>
      <c r="E367" t="s">
        <v>19225</v>
      </c>
      <c r="F367" t="s">
        <v>19223</v>
      </c>
      <c r="G367">
        <v>1.9698599999999999</v>
      </c>
      <c r="H367">
        <v>1.97197</v>
      </c>
      <c r="I367">
        <v>8</v>
      </c>
      <c r="J367">
        <v>7.36</v>
      </c>
      <c r="K367" t="s">
        <v>17</v>
      </c>
      <c r="L367">
        <f t="shared" si="23"/>
        <v>44374.390000000254</v>
      </c>
      <c r="S367" t="str">
        <f ca="1"/>
        <v>2025-06-04 11:31:38</v>
      </c>
      <c r="T367">
        <f t="shared" ca="1" si="20"/>
        <v>3</v>
      </c>
      <c r="U367">
        <f t="shared" ca="1" si="21"/>
        <v>7</v>
      </c>
      <c r="V367">
        <f t="shared" ca="1" si="22"/>
        <v>6.44</v>
      </c>
    </row>
    <row r="368" spans="1:22" x14ac:dyDescent="0.2">
      <c r="A368" t="s">
        <v>11</v>
      </c>
      <c r="B368" t="s">
        <v>19226</v>
      </c>
      <c r="C368" t="s">
        <v>266</v>
      </c>
      <c r="D368" t="s">
        <v>566</v>
      </c>
      <c r="E368" t="s">
        <v>19227</v>
      </c>
      <c r="F368" t="s">
        <v>19223</v>
      </c>
      <c r="G368">
        <v>1.9707600000000001</v>
      </c>
      <c r="H368">
        <v>1.97197</v>
      </c>
      <c r="I368">
        <v>1</v>
      </c>
      <c r="J368">
        <v>0.92</v>
      </c>
      <c r="K368" t="s">
        <v>17</v>
      </c>
      <c r="L368">
        <f t="shared" si="23"/>
        <v>44367.030000000253</v>
      </c>
      <c r="S368" t="str">
        <f ca="1"/>
        <v>2025-06-04 11:30:28</v>
      </c>
      <c r="T368">
        <f t="shared" ca="1" si="20"/>
        <v>1</v>
      </c>
      <c r="U368">
        <f t="shared" ca="1" si="21"/>
        <v>1</v>
      </c>
      <c r="V368">
        <f t="shared" ca="1" si="22"/>
        <v>0.92</v>
      </c>
    </row>
    <row r="369" spans="1:22" x14ac:dyDescent="0.2">
      <c r="A369" t="s">
        <v>11</v>
      </c>
      <c r="B369" t="s">
        <v>19228</v>
      </c>
      <c r="C369" t="s">
        <v>281</v>
      </c>
      <c r="D369" t="s">
        <v>566</v>
      </c>
      <c r="E369" t="s">
        <v>19229</v>
      </c>
      <c r="F369" t="s">
        <v>19223</v>
      </c>
      <c r="G369">
        <v>1.9703599999999999</v>
      </c>
      <c r="H369">
        <v>1.97197</v>
      </c>
      <c r="I369">
        <v>2</v>
      </c>
      <c r="J369">
        <v>1.84</v>
      </c>
      <c r="K369" t="s">
        <v>17</v>
      </c>
      <c r="L369">
        <f t="shared" si="23"/>
        <v>44366.110000000255</v>
      </c>
      <c r="S369" t="str">
        <f ca="1"/>
        <v>2025-06-04 11:29:17</v>
      </c>
      <c r="T369">
        <f t="shared" ca="1" si="20"/>
        <v>4</v>
      </c>
      <c r="U369">
        <f t="shared" ca="1" si="21"/>
        <v>15</v>
      </c>
      <c r="V369">
        <f t="shared" ca="1" si="22"/>
        <v>-15</v>
      </c>
    </row>
    <row r="370" spans="1:22" x14ac:dyDescent="0.2">
      <c r="A370" t="s">
        <v>11</v>
      </c>
      <c r="B370" t="s">
        <v>19230</v>
      </c>
      <c r="C370" t="s">
        <v>786</v>
      </c>
      <c r="D370" t="s">
        <v>566</v>
      </c>
      <c r="E370" t="s">
        <v>19231</v>
      </c>
      <c r="F370" t="s">
        <v>19232</v>
      </c>
      <c r="G370">
        <v>1.97132</v>
      </c>
      <c r="H370">
        <v>1.9707600000000001</v>
      </c>
      <c r="I370">
        <v>2</v>
      </c>
      <c r="J370">
        <v>-2</v>
      </c>
      <c r="K370" t="s">
        <v>17</v>
      </c>
      <c r="L370">
        <f t="shared" si="23"/>
        <v>44364.270000000259</v>
      </c>
      <c r="S370" t="str">
        <f ca="1"/>
        <v>2025-06-04 11:28:07</v>
      </c>
      <c r="T370">
        <f t="shared" ca="1" si="20"/>
        <v>1</v>
      </c>
      <c r="U370">
        <f t="shared" ca="1" si="21"/>
        <v>1</v>
      </c>
      <c r="V370">
        <f t="shared" ca="1" si="22"/>
        <v>0.92</v>
      </c>
    </row>
    <row r="371" spans="1:22" x14ac:dyDescent="0.2">
      <c r="A371" t="s">
        <v>11</v>
      </c>
      <c r="B371" t="s">
        <v>19233</v>
      </c>
      <c r="C371" t="s">
        <v>266</v>
      </c>
      <c r="D371" t="s">
        <v>566</v>
      </c>
      <c r="E371" t="s">
        <v>19234</v>
      </c>
      <c r="F371" t="s">
        <v>19232</v>
      </c>
      <c r="G371">
        <v>1.9718199999999999</v>
      </c>
      <c r="H371">
        <v>1.9707600000000001</v>
      </c>
      <c r="I371">
        <v>1</v>
      </c>
      <c r="J371">
        <v>-1</v>
      </c>
      <c r="K371" t="s">
        <v>17</v>
      </c>
      <c r="L371">
        <f t="shared" si="23"/>
        <v>44366.270000000259</v>
      </c>
      <c r="S371" t="str">
        <f ca="1"/>
        <v>2025-06-04 11:26:57</v>
      </c>
      <c r="T371">
        <f t="shared" ca="1" si="20"/>
        <v>5</v>
      </c>
      <c r="U371">
        <f t="shared" ca="1" si="21"/>
        <v>31</v>
      </c>
      <c r="V371">
        <f t="shared" ca="1" si="22"/>
        <v>15.080000000000002</v>
      </c>
    </row>
    <row r="372" spans="1:22" x14ac:dyDescent="0.2">
      <c r="A372" t="s">
        <v>11</v>
      </c>
      <c r="B372" t="s">
        <v>19235</v>
      </c>
      <c r="C372" t="s">
        <v>222</v>
      </c>
      <c r="D372" t="s">
        <v>566</v>
      </c>
      <c r="E372" t="s">
        <v>19236</v>
      </c>
      <c r="F372" t="s">
        <v>19232</v>
      </c>
      <c r="G372">
        <v>1.97041</v>
      </c>
      <c r="H372">
        <v>1.9707600000000001</v>
      </c>
      <c r="I372">
        <v>8</v>
      </c>
      <c r="J372">
        <v>7.36</v>
      </c>
      <c r="K372" t="s">
        <v>17</v>
      </c>
      <c r="L372">
        <f t="shared" si="23"/>
        <v>44367.270000000259</v>
      </c>
      <c r="S372" t="str">
        <f ca="1"/>
        <v>2025-06-04 11:25:47</v>
      </c>
      <c r="T372">
        <f t="shared" ca="1" si="20"/>
        <v>2</v>
      </c>
      <c r="U372">
        <f t="shared" ca="1" si="21"/>
        <v>3</v>
      </c>
      <c r="V372">
        <f t="shared" ca="1" si="22"/>
        <v>2.7600000000000002</v>
      </c>
    </row>
    <row r="373" spans="1:22" x14ac:dyDescent="0.2">
      <c r="A373" t="s">
        <v>11</v>
      </c>
      <c r="B373" t="s">
        <v>19237</v>
      </c>
      <c r="C373" t="s">
        <v>4680</v>
      </c>
      <c r="D373" t="s">
        <v>566</v>
      </c>
      <c r="E373" t="s">
        <v>19238</v>
      </c>
      <c r="F373" t="s">
        <v>19232</v>
      </c>
      <c r="G373">
        <v>1.9710099999999999</v>
      </c>
      <c r="H373">
        <v>1.9707600000000001</v>
      </c>
      <c r="I373">
        <v>4</v>
      </c>
      <c r="J373">
        <v>-4</v>
      </c>
      <c r="K373" t="s">
        <v>17</v>
      </c>
      <c r="L373">
        <f t="shared" si="23"/>
        <v>44359.910000000258</v>
      </c>
      <c r="S373" t="str">
        <f ca="1"/>
        <v>2025-06-04 11:24:37</v>
      </c>
      <c r="T373">
        <f t="shared" ca="1" si="20"/>
        <v>1</v>
      </c>
      <c r="U373">
        <f t="shared" ca="1" si="21"/>
        <v>1</v>
      </c>
      <c r="V373">
        <f t="shared" ca="1" si="22"/>
        <v>0.92</v>
      </c>
    </row>
    <row r="374" spans="1:22" x14ac:dyDescent="0.2">
      <c r="A374" t="s">
        <v>11</v>
      </c>
      <c r="B374" t="s">
        <v>19239</v>
      </c>
      <c r="C374" t="s">
        <v>266</v>
      </c>
      <c r="D374" t="s">
        <v>566</v>
      </c>
      <c r="E374" t="s">
        <v>19240</v>
      </c>
      <c r="F374" t="s">
        <v>19241</v>
      </c>
      <c r="G374">
        <v>1.9690099999999999</v>
      </c>
      <c r="H374">
        <v>1.9715400000000001</v>
      </c>
      <c r="I374">
        <v>1</v>
      </c>
      <c r="J374">
        <v>0.92</v>
      </c>
      <c r="K374" t="s">
        <v>17</v>
      </c>
      <c r="L374">
        <f t="shared" si="23"/>
        <v>44363.910000000258</v>
      </c>
      <c r="S374" t="str">
        <f ca="1"/>
        <v>2025-06-04 11:23:26</v>
      </c>
      <c r="T374">
        <f t="shared" ca="1" si="20"/>
        <v>2</v>
      </c>
      <c r="U374">
        <f t="shared" ca="1" si="21"/>
        <v>3</v>
      </c>
      <c r="V374">
        <f t="shared" ca="1" si="22"/>
        <v>0.84000000000000008</v>
      </c>
    </row>
    <row r="375" spans="1:22" x14ac:dyDescent="0.2">
      <c r="A375" t="s">
        <v>11</v>
      </c>
      <c r="B375" t="s">
        <v>19242</v>
      </c>
      <c r="C375" t="s">
        <v>281</v>
      </c>
      <c r="D375" t="s">
        <v>566</v>
      </c>
      <c r="E375" t="s">
        <v>19243</v>
      </c>
      <c r="F375" t="s">
        <v>19244</v>
      </c>
      <c r="G375">
        <v>1.9691000000000001</v>
      </c>
      <c r="H375">
        <v>1.9691000000000001</v>
      </c>
      <c r="I375">
        <v>2</v>
      </c>
      <c r="J375">
        <v>0</v>
      </c>
      <c r="K375" t="s">
        <v>17</v>
      </c>
      <c r="L375">
        <f t="shared" si="23"/>
        <v>44362.99000000026</v>
      </c>
      <c r="S375" t="str">
        <f ca="1"/>
        <v>2025-06-04 11:21:47</v>
      </c>
      <c r="T375">
        <f t="shared" ca="1" si="20"/>
        <v>1</v>
      </c>
      <c r="U375">
        <f t="shared" ca="1" si="21"/>
        <v>1</v>
      </c>
      <c r="V375">
        <f t="shared" ca="1" si="22"/>
        <v>0.92</v>
      </c>
    </row>
    <row r="376" spans="1:22" x14ac:dyDescent="0.2">
      <c r="A376" t="s">
        <v>11</v>
      </c>
      <c r="B376" t="s">
        <v>19245</v>
      </c>
      <c r="C376" t="s">
        <v>301</v>
      </c>
      <c r="D376" t="s">
        <v>566</v>
      </c>
      <c r="E376" t="s">
        <v>19246</v>
      </c>
      <c r="F376" t="s">
        <v>19244</v>
      </c>
      <c r="G376">
        <v>1.96837</v>
      </c>
      <c r="H376">
        <v>1.9691000000000001</v>
      </c>
      <c r="I376">
        <v>8</v>
      </c>
      <c r="J376">
        <v>7.36</v>
      </c>
      <c r="K376" t="s">
        <v>17</v>
      </c>
      <c r="L376">
        <f t="shared" si="23"/>
        <v>44362.99000000026</v>
      </c>
      <c r="S376" t="str">
        <f ca="1"/>
        <v>2025-06-04 11:20:37</v>
      </c>
      <c r="T376">
        <f t="shared" ca="1" si="20"/>
        <v>2</v>
      </c>
      <c r="U376">
        <f t="shared" ca="1" si="21"/>
        <v>3</v>
      </c>
      <c r="V376">
        <f t="shared" ca="1" si="22"/>
        <v>0.84000000000000008</v>
      </c>
    </row>
    <row r="377" spans="1:22" x14ac:dyDescent="0.2">
      <c r="A377" t="s">
        <v>11</v>
      </c>
      <c r="B377" t="s">
        <v>19247</v>
      </c>
      <c r="C377" t="s">
        <v>836</v>
      </c>
      <c r="D377" t="s">
        <v>566</v>
      </c>
      <c r="E377" t="s">
        <v>19248</v>
      </c>
      <c r="F377" t="s">
        <v>19244</v>
      </c>
      <c r="G377">
        <v>1.9685699999999999</v>
      </c>
      <c r="H377">
        <v>1.9691000000000001</v>
      </c>
      <c r="I377">
        <v>4</v>
      </c>
      <c r="J377">
        <v>3.68</v>
      </c>
      <c r="K377" t="s">
        <v>17</v>
      </c>
      <c r="L377">
        <f t="shared" si="23"/>
        <v>44355.630000000259</v>
      </c>
      <c r="S377" t="str">
        <f ca="1"/>
        <v>2025-06-04 11:19:27</v>
      </c>
      <c r="T377">
        <f t="shared" ca="1" si="20"/>
        <v>3</v>
      </c>
      <c r="U377">
        <f t="shared" ca="1" si="21"/>
        <v>7</v>
      </c>
      <c r="V377">
        <f t="shared" ca="1" si="22"/>
        <v>0.68000000000000016</v>
      </c>
    </row>
    <row r="378" spans="1:22" x14ac:dyDescent="0.2">
      <c r="A378" t="s">
        <v>11</v>
      </c>
      <c r="B378" t="s">
        <v>19249</v>
      </c>
      <c r="C378" t="s">
        <v>266</v>
      </c>
      <c r="D378" t="s">
        <v>566</v>
      </c>
      <c r="E378" t="s">
        <v>19250</v>
      </c>
      <c r="F378" t="s">
        <v>19244</v>
      </c>
      <c r="G378">
        <v>1.9699800000000001</v>
      </c>
      <c r="H378">
        <v>1.9691000000000001</v>
      </c>
      <c r="I378">
        <v>1</v>
      </c>
      <c r="J378">
        <v>-1</v>
      </c>
      <c r="K378" t="s">
        <v>17</v>
      </c>
      <c r="L378">
        <f t="shared" si="23"/>
        <v>44351.950000000259</v>
      </c>
      <c r="S378" t="str">
        <f ca="1"/>
        <v>2025-06-04 11:17:58</v>
      </c>
      <c r="T378">
        <f t="shared" ca="1" si="20"/>
        <v>3</v>
      </c>
      <c r="U378">
        <f t="shared" ca="1" si="21"/>
        <v>7</v>
      </c>
      <c r="V378">
        <f t="shared" ca="1" si="22"/>
        <v>-7</v>
      </c>
    </row>
    <row r="379" spans="1:22" x14ac:dyDescent="0.2">
      <c r="A379" t="s">
        <v>11</v>
      </c>
      <c r="B379" t="s">
        <v>19251</v>
      </c>
      <c r="C379" t="s">
        <v>840</v>
      </c>
      <c r="D379" t="s">
        <v>566</v>
      </c>
      <c r="E379" t="s">
        <v>19252</v>
      </c>
      <c r="F379" t="s">
        <v>19244</v>
      </c>
      <c r="G379">
        <v>1.96841</v>
      </c>
      <c r="H379">
        <v>1.9691000000000001</v>
      </c>
      <c r="I379">
        <v>16</v>
      </c>
      <c r="J379">
        <v>14.72</v>
      </c>
      <c r="K379" t="s">
        <v>17</v>
      </c>
      <c r="L379">
        <f t="shared" si="23"/>
        <v>44352.950000000259</v>
      </c>
    </row>
    <row r="380" spans="1:22" x14ac:dyDescent="0.2">
      <c r="A380" t="s">
        <v>11</v>
      </c>
      <c r="B380" t="s">
        <v>19253</v>
      </c>
      <c r="C380" t="s">
        <v>266</v>
      </c>
      <c r="D380" t="s">
        <v>566</v>
      </c>
      <c r="E380" t="s">
        <v>19254</v>
      </c>
      <c r="F380" t="s">
        <v>19255</v>
      </c>
      <c r="G380">
        <v>1.9686300000000001</v>
      </c>
      <c r="H380">
        <v>1.97024</v>
      </c>
      <c r="I380">
        <v>1</v>
      </c>
      <c r="J380">
        <v>0.92</v>
      </c>
      <c r="K380" t="s">
        <v>17</v>
      </c>
      <c r="L380">
        <f t="shared" si="23"/>
        <v>44338.230000000258</v>
      </c>
    </row>
    <row r="381" spans="1:22" x14ac:dyDescent="0.2">
      <c r="A381" t="s">
        <v>11</v>
      </c>
      <c r="B381" t="s">
        <v>19256</v>
      </c>
      <c r="C381" t="s">
        <v>786</v>
      </c>
      <c r="D381" t="s">
        <v>566</v>
      </c>
      <c r="E381" t="s">
        <v>19257</v>
      </c>
      <c r="F381" t="s">
        <v>19255</v>
      </c>
      <c r="G381">
        <v>1.9684200000000001</v>
      </c>
      <c r="H381">
        <v>1.97024</v>
      </c>
      <c r="I381">
        <v>2</v>
      </c>
      <c r="J381">
        <v>1.84</v>
      </c>
      <c r="K381" t="s">
        <v>17</v>
      </c>
      <c r="L381">
        <f t="shared" si="23"/>
        <v>44337.31000000026</v>
      </c>
    </row>
    <row r="382" spans="1:22" x14ac:dyDescent="0.2">
      <c r="A382" t="s">
        <v>11</v>
      </c>
      <c r="B382" t="s">
        <v>19258</v>
      </c>
      <c r="C382" t="s">
        <v>266</v>
      </c>
      <c r="D382" t="s">
        <v>566</v>
      </c>
      <c r="E382" t="s">
        <v>19259</v>
      </c>
      <c r="F382" t="s">
        <v>19260</v>
      </c>
      <c r="G382">
        <v>1.96709</v>
      </c>
      <c r="H382">
        <v>1.96834</v>
      </c>
      <c r="I382">
        <v>1</v>
      </c>
      <c r="J382">
        <v>0.92</v>
      </c>
      <c r="K382" t="s">
        <v>17</v>
      </c>
      <c r="L382">
        <f t="shared" si="23"/>
        <v>44335.470000000263</v>
      </c>
    </row>
    <row r="383" spans="1:22" x14ac:dyDescent="0.2">
      <c r="A383" t="s">
        <v>11</v>
      </c>
      <c r="B383" t="s">
        <v>19261</v>
      </c>
      <c r="C383" t="s">
        <v>786</v>
      </c>
      <c r="D383" t="s">
        <v>566</v>
      </c>
      <c r="E383" t="s">
        <v>19262</v>
      </c>
      <c r="F383" t="s">
        <v>19260</v>
      </c>
      <c r="G383">
        <v>1.9668099999999999</v>
      </c>
      <c r="H383">
        <v>1.96834</v>
      </c>
      <c r="I383">
        <v>2</v>
      </c>
      <c r="J383">
        <v>1.84</v>
      </c>
      <c r="K383" t="s">
        <v>17</v>
      </c>
      <c r="L383">
        <f t="shared" si="23"/>
        <v>44334.550000000265</v>
      </c>
    </row>
    <row r="384" spans="1:22" x14ac:dyDescent="0.2">
      <c r="A384" t="s">
        <v>11</v>
      </c>
      <c r="B384" t="s">
        <v>19263</v>
      </c>
      <c r="C384" t="s">
        <v>1379</v>
      </c>
      <c r="D384" t="s">
        <v>566</v>
      </c>
      <c r="E384" t="s">
        <v>19264</v>
      </c>
      <c r="F384" t="s">
        <v>19265</v>
      </c>
      <c r="G384">
        <v>1.96753</v>
      </c>
      <c r="H384">
        <v>1.9670099999999999</v>
      </c>
      <c r="I384">
        <v>16</v>
      </c>
      <c r="J384">
        <v>-16</v>
      </c>
      <c r="K384" t="s">
        <v>17</v>
      </c>
      <c r="L384">
        <f t="shared" si="23"/>
        <v>44332.710000000268</v>
      </c>
    </row>
    <row r="385" spans="1:12" x14ac:dyDescent="0.2">
      <c r="A385" t="s">
        <v>11</v>
      </c>
      <c r="B385" t="s">
        <v>19266</v>
      </c>
      <c r="C385" t="s">
        <v>5765</v>
      </c>
      <c r="D385" t="s">
        <v>566</v>
      </c>
      <c r="E385" t="s">
        <v>19267</v>
      </c>
      <c r="F385" t="s">
        <v>19265</v>
      </c>
      <c r="G385">
        <v>1.96817</v>
      </c>
      <c r="H385">
        <v>1.9670099999999999</v>
      </c>
      <c r="I385">
        <v>1</v>
      </c>
      <c r="J385">
        <v>-1</v>
      </c>
      <c r="K385" t="s">
        <v>17</v>
      </c>
      <c r="L385">
        <f t="shared" si="23"/>
        <v>44348.710000000268</v>
      </c>
    </row>
    <row r="386" spans="1:12" x14ac:dyDescent="0.2">
      <c r="A386" t="s">
        <v>11</v>
      </c>
      <c r="B386" t="s">
        <v>19268</v>
      </c>
      <c r="C386" t="s">
        <v>6909</v>
      </c>
      <c r="D386" t="s">
        <v>566</v>
      </c>
      <c r="E386" t="s">
        <v>19269</v>
      </c>
      <c r="F386" t="s">
        <v>19265</v>
      </c>
      <c r="G386">
        <v>1.9678599999999999</v>
      </c>
      <c r="H386">
        <v>1.9670099999999999</v>
      </c>
      <c r="I386">
        <v>8</v>
      </c>
      <c r="J386">
        <v>-8</v>
      </c>
      <c r="K386" t="s">
        <v>17</v>
      </c>
      <c r="L386">
        <f t="shared" si="23"/>
        <v>44349.710000000268</v>
      </c>
    </row>
    <row r="387" spans="1:12" x14ac:dyDescent="0.2">
      <c r="A387" t="s">
        <v>11</v>
      </c>
      <c r="B387" t="s">
        <v>19270</v>
      </c>
      <c r="C387" t="s">
        <v>222</v>
      </c>
      <c r="D387" t="s">
        <v>566</v>
      </c>
      <c r="E387" t="s">
        <v>19271</v>
      </c>
      <c r="F387" t="s">
        <v>19265</v>
      </c>
      <c r="G387">
        <v>1.9681200000000001</v>
      </c>
      <c r="H387">
        <v>1.9670099999999999</v>
      </c>
      <c r="I387">
        <v>4</v>
      </c>
      <c r="J387">
        <v>-4</v>
      </c>
      <c r="K387" t="s">
        <v>17</v>
      </c>
      <c r="L387">
        <f t="shared" si="23"/>
        <v>44357.710000000268</v>
      </c>
    </row>
    <row r="388" spans="1:12" x14ac:dyDescent="0.2">
      <c r="A388" t="s">
        <v>11</v>
      </c>
      <c r="B388" t="s">
        <v>19272</v>
      </c>
      <c r="C388" t="s">
        <v>4565</v>
      </c>
      <c r="D388" t="s">
        <v>566</v>
      </c>
      <c r="E388" t="s">
        <v>19273</v>
      </c>
      <c r="F388" t="s">
        <v>19265</v>
      </c>
      <c r="G388">
        <v>1.9681299999999999</v>
      </c>
      <c r="H388">
        <v>1.9670099999999999</v>
      </c>
      <c r="I388">
        <v>2</v>
      </c>
      <c r="J388">
        <v>-2</v>
      </c>
      <c r="K388" t="s">
        <v>17</v>
      </c>
      <c r="L388">
        <f t="shared" ref="L388:L451" si="24">L387-J387</f>
        <v>44361.710000000268</v>
      </c>
    </row>
    <row r="389" spans="1:12" x14ac:dyDescent="0.2">
      <c r="A389" t="s">
        <v>11</v>
      </c>
      <c r="B389" t="s">
        <v>19274</v>
      </c>
      <c r="C389" t="s">
        <v>266</v>
      </c>
      <c r="D389" t="s">
        <v>566</v>
      </c>
      <c r="E389" t="s">
        <v>19275</v>
      </c>
      <c r="F389" t="s">
        <v>19276</v>
      </c>
      <c r="G389">
        <v>1.9688600000000001</v>
      </c>
      <c r="H389">
        <v>1.9684299999999999</v>
      </c>
      <c r="I389">
        <v>1</v>
      </c>
      <c r="J389">
        <v>-1</v>
      </c>
      <c r="K389" t="s">
        <v>17</v>
      </c>
      <c r="L389">
        <f t="shared" si="24"/>
        <v>44363.710000000268</v>
      </c>
    </row>
    <row r="390" spans="1:12" x14ac:dyDescent="0.2">
      <c r="A390" t="s">
        <v>11</v>
      </c>
      <c r="B390" t="s">
        <v>19277</v>
      </c>
      <c r="C390" t="s">
        <v>301</v>
      </c>
      <c r="D390" t="s">
        <v>566</v>
      </c>
      <c r="E390" t="s">
        <v>19278</v>
      </c>
      <c r="F390" t="s">
        <v>19276</v>
      </c>
      <c r="G390">
        <v>1.9678599999999999</v>
      </c>
      <c r="H390">
        <v>1.9684299999999999</v>
      </c>
      <c r="I390">
        <v>4</v>
      </c>
      <c r="J390">
        <v>3.68</v>
      </c>
      <c r="K390" t="s">
        <v>17</v>
      </c>
      <c r="L390">
        <f t="shared" si="24"/>
        <v>44364.710000000268</v>
      </c>
    </row>
    <row r="391" spans="1:12" x14ac:dyDescent="0.2">
      <c r="A391" t="s">
        <v>11</v>
      </c>
      <c r="B391" t="s">
        <v>19279</v>
      </c>
      <c r="C391" t="s">
        <v>836</v>
      </c>
      <c r="D391" t="s">
        <v>566</v>
      </c>
      <c r="E391" t="s">
        <v>19280</v>
      </c>
      <c r="F391" t="s">
        <v>19276</v>
      </c>
      <c r="G391">
        <v>1.9684299999999999</v>
      </c>
      <c r="H391">
        <v>1.9684299999999999</v>
      </c>
      <c r="I391">
        <v>2</v>
      </c>
      <c r="J391">
        <v>0</v>
      </c>
      <c r="K391" t="s">
        <v>17</v>
      </c>
      <c r="L391">
        <f t="shared" si="24"/>
        <v>44361.030000000268</v>
      </c>
    </row>
    <row r="392" spans="1:12" x14ac:dyDescent="0.2">
      <c r="A392" t="s">
        <v>11</v>
      </c>
      <c r="B392" t="s">
        <v>19281</v>
      </c>
      <c r="C392" t="s">
        <v>266</v>
      </c>
      <c r="D392" t="s">
        <v>566</v>
      </c>
      <c r="E392" t="s">
        <v>19282</v>
      </c>
      <c r="F392" t="s">
        <v>19283</v>
      </c>
      <c r="G392">
        <v>1.9700500000000001</v>
      </c>
      <c r="H392">
        <v>1.9689700000000001</v>
      </c>
      <c r="I392">
        <v>1</v>
      </c>
      <c r="J392">
        <v>-1</v>
      </c>
      <c r="K392" t="s">
        <v>17</v>
      </c>
      <c r="L392">
        <f t="shared" si="24"/>
        <v>44361.030000000268</v>
      </c>
    </row>
    <row r="393" spans="1:12" x14ac:dyDescent="0.2">
      <c r="A393" t="s">
        <v>11</v>
      </c>
      <c r="B393" t="s">
        <v>19284</v>
      </c>
      <c r="C393" t="s">
        <v>786</v>
      </c>
      <c r="D393" t="s">
        <v>566</v>
      </c>
      <c r="E393" t="s">
        <v>19285</v>
      </c>
      <c r="F393" t="s">
        <v>19283</v>
      </c>
      <c r="G393">
        <v>1.9693799999999999</v>
      </c>
      <c r="H393">
        <v>1.9689700000000001</v>
      </c>
      <c r="I393">
        <v>2</v>
      </c>
      <c r="J393">
        <v>-2</v>
      </c>
      <c r="K393" t="s">
        <v>17</v>
      </c>
      <c r="L393">
        <f t="shared" si="24"/>
        <v>44362.030000000268</v>
      </c>
    </row>
    <row r="394" spans="1:12" x14ac:dyDescent="0.2">
      <c r="A394" t="s">
        <v>11</v>
      </c>
      <c r="B394" t="s">
        <v>19286</v>
      </c>
      <c r="C394" t="s">
        <v>301</v>
      </c>
      <c r="D394" t="s">
        <v>566</v>
      </c>
      <c r="E394" t="s">
        <v>19287</v>
      </c>
      <c r="F394" t="s">
        <v>19283</v>
      </c>
      <c r="G394">
        <v>1.96902</v>
      </c>
      <c r="H394">
        <v>1.9689700000000001</v>
      </c>
      <c r="I394">
        <v>8</v>
      </c>
      <c r="J394">
        <v>-8</v>
      </c>
      <c r="K394" t="s">
        <v>17</v>
      </c>
      <c r="L394">
        <f t="shared" si="24"/>
        <v>44364.030000000268</v>
      </c>
    </row>
    <row r="395" spans="1:12" x14ac:dyDescent="0.2">
      <c r="A395" t="s">
        <v>11</v>
      </c>
      <c r="B395" t="s">
        <v>19288</v>
      </c>
      <c r="C395" t="s">
        <v>840</v>
      </c>
      <c r="D395" t="s">
        <v>566</v>
      </c>
      <c r="E395" t="s">
        <v>19289</v>
      </c>
      <c r="F395" t="s">
        <v>19283</v>
      </c>
      <c r="G395">
        <v>1.96896</v>
      </c>
      <c r="H395">
        <v>1.9689700000000001</v>
      </c>
      <c r="I395">
        <v>16</v>
      </c>
      <c r="J395">
        <v>14.72</v>
      </c>
      <c r="K395" t="s">
        <v>17</v>
      </c>
      <c r="L395">
        <f t="shared" si="24"/>
        <v>44372.030000000268</v>
      </c>
    </row>
    <row r="396" spans="1:12" x14ac:dyDescent="0.2">
      <c r="A396" t="s">
        <v>11</v>
      </c>
      <c r="B396" t="s">
        <v>19290</v>
      </c>
      <c r="C396" t="s">
        <v>4680</v>
      </c>
      <c r="D396" t="s">
        <v>566</v>
      </c>
      <c r="E396" t="s">
        <v>19291</v>
      </c>
      <c r="F396" t="s">
        <v>19283</v>
      </c>
      <c r="G396">
        <v>1.96919</v>
      </c>
      <c r="H396">
        <v>1.9689700000000001</v>
      </c>
      <c r="I396">
        <v>4</v>
      </c>
      <c r="J396">
        <v>-4</v>
      </c>
      <c r="K396" t="s">
        <v>17</v>
      </c>
      <c r="L396">
        <f t="shared" si="24"/>
        <v>44357.310000000267</v>
      </c>
    </row>
    <row r="397" spans="1:12" x14ac:dyDescent="0.2">
      <c r="A397" t="s">
        <v>11</v>
      </c>
      <c r="B397" t="s">
        <v>19292</v>
      </c>
      <c r="C397" t="s">
        <v>1379</v>
      </c>
      <c r="D397" t="s">
        <v>566</v>
      </c>
      <c r="E397" t="s">
        <v>19293</v>
      </c>
      <c r="F397" t="s">
        <v>19294</v>
      </c>
      <c r="G397">
        <v>1.97062</v>
      </c>
      <c r="H397">
        <v>1.9703299999999999</v>
      </c>
      <c r="I397">
        <v>8</v>
      </c>
      <c r="J397">
        <v>-8</v>
      </c>
      <c r="K397" t="s">
        <v>17</v>
      </c>
      <c r="L397">
        <f t="shared" si="24"/>
        <v>44361.310000000267</v>
      </c>
    </row>
    <row r="398" spans="1:12" x14ac:dyDescent="0.2">
      <c r="A398" t="s">
        <v>11</v>
      </c>
      <c r="B398" t="s">
        <v>19295</v>
      </c>
      <c r="C398" t="s">
        <v>4565</v>
      </c>
      <c r="D398" t="s">
        <v>566</v>
      </c>
      <c r="E398" t="s">
        <v>19296</v>
      </c>
      <c r="F398" t="s">
        <v>19294</v>
      </c>
      <c r="G398">
        <v>1.97238</v>
      </c>
      <c r="H398">
        <v>1.9703299999999999</v>
      </c>
      <c r="I398">
        <v>2</v>
      </c>
      <c r="J398">
        <v>-2</v>
      </c>
      <c r="K398" t="s">
        <v>17</v>
      </c>
      <c r="L398">
        <f t="shared" si="24"/>
        <v>44369.310000000267</v>
      </c>
    </row>
    <row r="399" spans="1:12" x14ac:dyDescent="0.2">
      <c r="A399" t="s">
        <v>11</v>
      </c>
      <c r="B399" t="s">
        <v>19297</v>
      </c>
      <c r="C399" t="s">
        <v>222</v>
      </c>
      <c r="D399" t="s">
        <v>566</v>
      </c>
      <c r="E399" t="s">
        <v>19298</v>
      </c>
      <c r="F399" t="s">
        <v>19294</v>
      </c>
      <c r="G399">
        <v>1.9713499999999999</v>
      </c>
      <c r="H399">
        <v>1.9703299999999999</v>
      </c>
      <c r="I399">
        <v>4</v>
      </c>
      <c r="J399">
        <v>-4</v>
      </c>
      <c r="K399" t="s">
        <v>17</v>
      </c>
      <c r="L399">
        <f t="shared" si="24"/>
        <v>44371.310000000267</v>
      </c>
    </row>
    <row r="400" spans="1:12" x14ac:dyDescent="0.2">
      <c r="A400" t="s">
        <v>11</v>
      </c>
      <c r="B400" t="s">
        <v>19299</v>
      </c>
      <c r="C400" t="s">
        <v>266</v>
      </c>
      <c r="D400" t="s">
        <v>566</v>
      </c>
      <c r="E400" t="s">
        <v>19300</v>
      </c>
      <c r="F400" t="s">
        <v>19294</v>
      </c>
      <c r="G400">
        <v>1.9727600000000001</v>
      </c>
      <c r="H400">
        <v>1.9703299999999999</v>
      </c>
      <c r="I400">
        <v>1</v>
      </c>
      <c r="J400">
        <v>-1</v>
      </c>
      <c r="K400" t="s">
        <v>17</v>
      </c>
      <c r="L400">
        <f t="shared" si="24"/>
        <v>44375.310000000267</v>
      </c>
    </row>
    <row r="401" spans="1:12" x14ac:dyDescent="0.2">
      <c r="A401" t="s">
        <v>11</v>
      </c>
      <c r="B401" t="s">
        <v>19301</v>
      </c>
      <c r="C401" t="s">
        <v>281</v>
      </c>
      <c r="D401" t="s">
        <v>566</v>
      </c>
      <c r="E401" t="s">
        <v>19302</v>
      </c>
      <c r="F401" t="s">
        <v>19303</v>
      </c>
      <c r="G401">
        <v>1.97332</v>
      </c>
      <c r="H401">
        <v>1.97312</v>
      </c>
      <c r="I401">
        <v>2</v>
      </c>
      <c r="J401">
        <v>-2</v>
      </c>
      <c r="K401" t="s">
        <v>17</v>
      </c>
      <c r="L401">
        <f t="shared" si="24"/>
        <v>44376.310000000267</v>
      </c>
    </row>
    <row r="402" spans="1:12" x14ac:dyDescent="0.2">
      <c r="A402" t="s">
        <v>11</v>
      </c>
      <c r="B402" t="s">
        <v>19304</v>
      </c>
      <c r="C402" t="s">
        <v>266</v>
      </c>
      <c r="D402" t="s">
        <v>566</v>
      </c>
      <c r="E402" t="s">
        <v>19305</v>
      </c>
      <c r="F402" t="s">
        <v>19303</v>
      </c>
      <c r="G402">
        <v>1.9739800000000001</v>
      </c>
      <c r="H402">
        <v>1.97312</v>
      </c>
      <c r="I402">
        <v>1</v>
      </c>
      <c r="J402">
        <v>-1</v>
      </c>
      <c r="K402" t="s">
        <v>17</v>
      </c>
      <c r="L402">
        <f t="shared" si="24"/>
        <v>44378.310000000267</v>
      </c>
    </row>
    <row r="403" spans="1:12" x14ac:dyDescent="0.2">
      <c r="A403" t="s">
        <v>11</v>
      </c>
      <c r="B403" t="s">
        <v>19306</v>
      </c>
      <c r="C403" t="s">
        <v>836</v>
      </c>
      <c r="D403" t="s">
        <v>566</v>
      </c>
      <c r="E403" t="s">
        <v>19307</v>
      </c>
      <c r="F403" t="s">
        <v>19303</v>
      </c>
      <c r="G403">
        <v>1.9730099999999999</v>
      </c>
      <c r="H403">
        <v>1.97312</v>
      </c>
      <c r="I403">
        <v>4</v>
      </c>
      <c r="J403">
        <v>3.68</v>
      </c>
      <c r="K403" t="s">
        <v>17</v>
      </c>
      <c r="L403">
        <f t="shared" si="24"/>
        <v>44379.310000000267</v>
      </c>
    </row>
    <row r="404" spans="1:12" x14ac:dyDescent="0.2">
      <c r="A404" t="s">
        <v>11</v>
      </c>
      <c r="B404" t="s">
        <v>19308</v>
      </c>
      <c r="C404" t="s">
        <v>850</v>
      </c>
      <c r="D404" t="s">
        <v>566</v>
      </c>
      <c r="E404" t="s">
        <v>19309</v>
      </c>
      <c r="F404" t="s">
        <v>19310</v>
      </c>
      <c r="G404">
        <v>1.9740599999999999</v>
      </c>
      <c r="H404">
        <v>1.9742500000000001</v>
      </c>
      <c r="I404">
        <v>2</v>
      </c>
      <c r="J404">
        <v>1.84</v>
      </c>
      <c r="K404" t="s">
        <v>17</v>
      </c>
      <c r="L404">
        <f t="shared" si="24"/>
        <v>44375.630000000267</v>
      </c>
    </row>
    <row r="405" spans="1:12" x14ac:dyDescent="0.2">
      <c r="A405" t="s">
        <v>11</v>
      </c>
      <c r="B405" t="s">
        <v>19311</v>
      </c>
      <c r="C405" t="s">
        <v>266</v>
      </c>
      <c r="D405" t="s">
        <v>566</v>
      </c>
      <c r="E405" t="s">
        <v>19312</v>
      </c>
      <c r="F405" t="s">
        <v>19310</v>
      </c>
      <c r="G405">
        <v>1.9742</v>
      </c>
      <c r="H405">
        <v>1.9742500000000001</v>
      </c>
      <c r="I405">
        <v>1</v>
      </c>
      <c r="J405">
        <v>0.92</v>
      </c>
      <c r="K405" t="s">
        <v>17</v>
      </c>
      <c r="L405">
        <f t="shared" si="24"/>
        <v>44373.79000000027</v>
      </c>
    </row>
    <row r="406" spans="1:12" x14ac:dyDescent="0.2">
      <c r="A406" t="s">
        <v>11</v>
      </c>
      <c r="B406" t="s">
        <v>19313</v>
      </c>
      <c r="C406" t="s">
        <v>840</v>
      </c>
      <c r="D406" t="s">
        <v>566</v>
      </c>
      <c r="E406" t="s">
        <v>19314</v>
      </c>
      <c r="F406" t="s">
        <v>19315</v>
      </c>
      <c r="G406">
        <v>1.9741</v>
      </c>
      <c r="H406">
        <v>1.9740500000000001</v>
      </c>
      <c r="I406">
        <v>16</v>
      </c>
      <c r="J406">
        <v>-16</v>
      </c>
      <c r="K406" t="s">
        <v>17</v>
      </c>
      <c r="L406">
        <f t="shared" si="24"/>
        <v>44372.870000000272</v>
      </c>
    </row>
    <row r="407" spans="1:12" x14ac:dyDescent="0.2">
      <c r="A407" t="s">
        <v>11</v>
      </c>
      <c r="B407" t="s">
        <v>19316</v>
      </c>
      <c r="C407" t="s">
        <v>786</v>
      </c>
      <c r="D407" t="s">
        <v>566</v>
      </c>
      <c r="E407" t="s">
        <v>19317</v>
      </c>
      <c r="F407" t="s">
        <v>19315</v>
      </c>
      <c r="G407">
        <v>1.9758100000000001</v>
      </c>
      <c r="H407">
        <v>1.9740500000000001</v>
      </c>
      <c r="I407">
        <v>2</v>
      </c>
      <c r="J407">
        <v>-2</v>
      </c>
      <c r="K407" t="s">
        <v>17</v>
      </c>
      <c r="L407">
        <f t="shared" si="24"/>
        <v>44388.870000000272</v>
      </c>
    </row>
    <row r="408" spans="1:12" x14ac:dyDescent="0.2">
      <c r="A408" t="s">
        <v>11</v>
      </c>
      <c r="B408" t="s">
        <v>19318</v>
      </c>
      <c r="C408" t="s">
        <v>266</v>
      </c>
      <c r="D408" t="s">
        <v>566</v>
      </c>
      <c r="E408" t="s">
        <v>19319</v>
      </c>
      <c r="F408" t="s">
        <v>19315</v>
      </c>
      <c r="G408">
        <v>1.9758800000000001</v>
      </c>
      <c r="H408">
        <v>1.9740500000000001</v>
      </c>
      <c r="I408">
        <v>1</v>
      </c>
      <c r="J408">
        <v>-1</v>
      </c>
      <c r="K408" t="s">
        <v>17</v>
      </c>
      <c r="L408">
        <f t="shared" si="24"/>
        <v>44390.870000000272</v>
      </c>
    </row>
    <row r="409" spans="1:12" x14ac:dyDescent="0.2">
      <c r="A409" t="s">
        <v>11</v>
      </c>
      <c r="B409" t="s">
        <v>19320</v>
      </c>
      <c r="C409" t="s">
        <v>301</v>
      </c>
      <c r="D409" t="s">
        <v>566</v>
      </c>
      <c r="E409" t="s">
        <v>19321</v>
      </c>
      <c r="F409" t="s">
        <v>19315</v>
      </c>
      <c r="G409">
        <v>1.9746999999999999</v>
      </c>
      <c r="H409">
        <v>1.9740500000000001</v>
      </c>
      <c r="I409">
        <v>8</v>
      </c>
      <c r="J409">
        <v>-8</v>
      </c>
      <c r="K409" t="s">
        <v>17</v>
      </c>
      <c r="L409">
        <f t="shared" si="24"/>
        <v>44391.870000000272</v>
      </c>
    </row>
    <row r="410" spans="1:12" x14ac:dyDescent="0.2">
      <c r="A410" t="s">
        <v>11</v>
      </c>
      <c r="B410" t="s">
        <v>19322</v>
      </c>
      <c r="C410" t="s">
        <v>836</v>
      </c>
      <c r="D410" t="s">
        <v>566</v>
      </c>
      <c r="E410" t="s">
        <v>19323</v>
      </c>
      <c r="F410" t="s">
        <v>19315</v>
      </c>
      <c r="G410">
        <v>1.9751300000000001</v>
      </c>
      <c r="H410">
        <v>1.9740500000000001</v>
      </c>
      <c r="I410">
        <v>4</v>
      </c>
      <c r="J410">
        <v>-4</v>
      </c>
      <c r="K410" t="s">
        <v>17</v>
      </c>
      <c r="L410">
        <f t="shared" si="24"/>
        <v>44399.870000000272</v>
      </c>
    </row>
    <row r="411" spans="1:12" x14ac:dyDescent="0.2">
      <c r="A411" t="s">
        <v>11</v>
      </c>
      <c r="B411" t="s">
        <v>19324</v>
      </c>
      <c r="C411" t="s">
        <v>4680</v>
      </c>
      <c r="D411" t="s">
        <v>566</v>
      </c>
      <c r="E411" t="s">
        <v>19325</v>
      </c>
      <c r="F411" t="s">
        <v>19326</v>
      </c>
      <c r="G411">
        <v>1.9750099999999999</v>
      </c>
      <c r="H411">
        <v>1.9758500000000001</v>
      </c>
      <c r="I411">
        <v>4</v>
      </c>
      <c r="J411">
        <v>3.68</v>
      </c>
      <c r="K411" t="s">
        <v>17</v>
      </c>
      <c r="L411">
        <f t="shared" si="24"/>
        <v>44403.870000000272</v>
      </c>
    </row>
    <row r="412" spans="1:12" x14ac:dyDescent="0.2">
      <c r="A412" t="s">
        <v>11</v>
      </c>
      <c r="B412" t="s">
        <v>19327</v>
      </c>
      <c r="C412" t="s">
        <v>786</v>
      </c>
      <c r="D412" t="s">
        <v>566</v>
      </c>
      <c r="E412" t="s">
        <v>19328</v>
      </c>
      <c r="F412" t="s">
        <v>19326</v>
      </c>
      <c r="G412">
        <v>1.9754799999999999</v>
      </c>
      <c r="H412">
        <v>1.9758500000000001</v>
      </c>
      <c r="I412">
        <v>2</v>
      </c>
      <c r="J412">
        <v>1.84</v>
      </c>
      <c r="K412" t="s">
        <v>17</v>
      </c>
      <c r="L412">
        <f t="shared" si="24"/>
        <v>44400.190000000272</v>
      </c>
    </row>
    <row r="413" spans="1:12" x14ac:dyDescent="0.2">
      <c r="A413" t="s">
        <v>11</v>
      </c>
      <c r="B413" t="s">
        <v>19329</v>
      </c>
      <c r="C413" t="s">
        <v>266</v>
      </c>
      <c r="D413" t="s">
        <v>566</v>
      </c>
      <c r="E413" t="s">
        <v>19330</v>
      </c>
      <c r="F413" t="s">
        <v>19326</v>
      </c>
      <c r="G413">
        <v>1.9759899999999999</v>
      </c>
      <c r="H413">
        <v>1.9758500000000001</v>
      </c>
      <c r="I413">
        <v>1</v>
      </c>
      <c r="J413">
        <v>-1</v>
      </c>
      <c r="K413" t="s">
        <v>17</v>
      </c>
      <c r="L413">
        <f t="shared" si="24"/>
        <v>44398.350000000275</v>
      </c>
    </row>
    <row r="414" spans="1:12" x14ac:dyDescent="0.2">
      <c r="A414" t="s">
        <v>11</v>
      </c>
      <c r="B414" t="s">
        <v>19331</v>
      </c>
      <c r="C414" t="s">
        <v>5765</v>
      </c>
      <c r="D414" t="s">
        <v>566</v>
      </c>
      <c r="E414" t="s">
        <v>19332</v>
      </c>
      <c r="F414" t="s">
        <v>19333</v>
      </c>
      <c r="G414">
        <v>1.97522</v>
      </c>
      <c r="H414">
        <v>1.9758599999999999</v>
      </c>
      <c r="I414">
        <v>1</v>
      </c>
      <c r="J414">
        <v>0.92</v>
      </c>
      <c r="K414" t="s">
        <v>17</v>
      </c>
      <c r="L414">
        <f t="shared" si="24"/>
        <v>44399.350000000275</v>
      </c>
    </row>
    <row r="415" spans="1:12" x14ac:dyDescent="0.2">
      <c r="A415" t="s">
        <v>11</v>
      </c>
      <c r="B415" t="s">
        <v>19334</v>
      </c>
      <c r="C415" t="s">
        <v>840</v>
      </c>
      <c r="D415" t="s">
        <v>566</v>
      </c>
      <c r="E415" t="s">
        <v>19335</v>
      </c>
      <c r="F415" t="s">
        <v>19336</v>
      </c>
      <c r="G415">
        <v>1.97553</v>
      </c>
      <c r="H415">
        <v>1.9753400000000001</v>
      </c>
      <c r="I415">
        <v>2</v>
      </c>
      <c r="J415">
        <v>-2</v>
      </c>
      <c r="K415" t="s">
        <v>17</v>
      </c>
      <c r="L415">
        <f t="shared" si="24"/>
        <v>44398.430000000277</v>
      </c>
    </row>
    <row r="416" spans="1:12" x14ac:dyDescent="0.2">
      <c r="A416" t="s">
        <v>11</v>
      </c>
      <c r="B416" t="s">
        <v>19337</v>
      </c>
      <c r="C416" t="s">
        <v>266</v>
      </c>
      <c r="D416" t="s">
        <v>566</v>
      </c>
      <c r="E416" t="s">
        <v>19338</v>
      </c>
      <c r="F416" t="s">
        <v>19336</v>
      </c>
      <c r="G416">
        <v>1.9760800000000001</v>
      </c>
      <c r="H416">
        <v>1.9753400000000001</v>
      </c>
      <c r="I416">
        <v>1</v>
      </c>
      <c r="J416">
        <v>-1</v>
      </c>
      <c r="K416" t="s">
        <v>17</v>
      </c>
      <c r="L416">
        <f t="shared" si="24"/>
        <v>44400.430000000277</v>
      </c>
    </row>
    <row r="417" spans="1:12" x14ac:dyDescent="0.2">
      <c r="A417" t="s">
        <v>11</v>
      </c>
      <c r="B417" t="s">
        <v>19339</v>
      </c>
      <c r="C417" t="s">
        <v>266</v>
      </c>
      <c r="D417" t="s">
        <v>566</v>
      </c>
      <c r="E417" t="s">
        <v>19340</v>
      </c>
      <c r="F417" t="s">
        <v>19341</v>
      </c>
      <c r="G417">
        <v>1.9776199999999999</v>
      </c>
      <c r="H417">
        <v>1.97601</v>
      </c>
      <c r="I417">
        <v>1</v>
      </c>
      <c r="J417">
        <v>-1</v>
      </c>
      <c r="K417" t="s">
        <v>17</v>
      </c>
      <c r="L417">
        <f t="shared" si="24"/>
        <v>44401.430000000277</v>
      </c>
    </row>
    <row r="418" spans="1:12" x14ac:dyDescent="0.2">
      <c r="A418" t="s">
        <v>11</v>
      </c>
      <c r="B418" t="s">
        <v>19342</v>
      </c>
      <c r="C418" t="s">
        <v>4565</v>
      </c>
      <c r="D418" t="s">
        <v>566</v>
      </c>
      <c r="E418" t="s">
        <v>19343</v>
      </c>
      <c r="F418" t="s">
        <v>19341</v>
      </c>
      <c r="G418">
        <v>1.97661</v>
      </c>
      <c r="H418">
        <v>1.97601</v>
      </c>
      <c r="I418">
        <v>8</v>
      </c>
      <c r="J418">
        <v>-8</v>
      </c>
      <c r="K418" t="s">
        <v>17</v>
      </c>
      <c r="L418">
        <f t="shared" si="24"/>
        <v>44402.430000000277</v>
      </c>
    </row>
    <row r="419" spans="1:12" x14ac:dyDescent="0.2">
      <c r="A419" t="s">
        <v>11</v>
      </c>
      <c r="B419" t="s">
        <v>19344</v>
      </c>
      <c r="C419" t="s">
        <v>222</v>
      </c>
      <c r="D419" t="s">
        <v>566</v>
      </c>
      <c r="E419" t="s">
        <v>19345</v>
      </c>
      <c r="F419" t="s">
        <v>19341</v>
      </c>
      <c r="G419">
        <v>1.97614</v>
      </c>
      <c r="H419">
        <v>1.97601</v>
      </c>
      <c r="I419">
        <v>16</v>
      </c>
      <c r="J419">
        <v>-16</v>
      </c>
      <c r="K419" t="s">
        <v>17</v>
      </c>
      <c r="L419">
        <f t="shared" si="24"/>
        <v>44410.430000000277</v>
      </c>
    </row>
    <row r="420" spans="1:12" x14ac:dyDescent="0.2">
      <c r="A420" t="s">
        <v>11</v>
      </c>
      <c r="B420" t="s">
        <v>19346</v>
      </c>
      <c r="C420" t="s">
        <v>786</v>
      </c>
      <c r="D420" t="s">
        <v>566</v>
      </c>
      <c r="E420" t="s">
        <v>19347</v>
      </c>
      <c r="F420" t="s">
        <v>19341</v>
      </c>
      <c r="G420">
        <v>1.9763599999999999</v>
      </c>
      <c r="H420">
        <v>1.97601</v>
      </c>
      <c r="I420">
        <v>2</v>
      </c>
      <c r="J420">
        <v>-2</v>
      </c>
      <c r="K420" t="s">
        <v>17</v>
      </c>
      <c r="L420">
        <f t="shared" si="24"/>
        <v>44426.430000000277</v>
      </c>
    </row>
    <row r="421" spans="1:12" x14ac:dyDescent="0.2">
      <c r="A421" t="s">
        <v>11</v>
      </c>
      <c r="B421" t="s">
        <v>19348</v>
      </c>
      <c r="C421" t="s">
        <v>836</v>
      </c>
      <c r="D421" t="s">
        <v>566</v>
      </c>
      <c r="E421" t="s">
        <v>19349</v>
      </c>
      <c r="F421" t="s">
        <v>19341</v>
      </c>
      <c r="G421">
        <v>1.9765699999999999</v>
      </c>
      <c r="H421">
        <v>1.97601</v>
      </c>
      <c r="I421">
        <v>4</v>
      </c>
      <c r="J421">
        <v>-4</v>
      </c>
      <c r="K421" t="s">
        <v>17</v>
      </c>
      <c r="L421">
        <f t="shared" si="24"/>
        <v>44428.430000000277</v>
      </c>
    </row>
    <row r="422" spans="1:12" x14ac:dyDescent="0.2">
      <c r="A422" t="s">
        <v>11</v>
      </c>
      <c r="B422" t="s">
        <v>19350</v>
      </c>
      <c r="C422" t="s">
        <v>301</v>
      </c>
      <c r="D422" t="s">
        <v>566</v>
      </c>
      <c r="E422" t="s">
        <v>19351</v>
      </c>
      <c r="F422" t="s">
        <v>19352</v>
      </c>
      <c r="G422">
        <v>1.97837</v>
      </c>
      <c r="H422">
        <v>1.9783900000000001</v>
      </c>
      <c r="I422">
        <v>4</v>
      </c>
      <c r="J422">
        <v>3.68</v>
      </c>
      <c r="K422" t="s">
        <v>17</v>
      </c>
      <c r="L422">
        <f t="shared" si="24"/>
        <v>44432.430000000277</v>
      </c>
    </row>
    <row r="423" spans="1:12" x14ac:dyDescent="0.2">
      <c r="A423" t="s">
        <v>11</v>
      </c>
      <c r="B423" t="s">
        <v>19353</v>
      </c>
      <c r="C423" t="s">
        <v>836</v>
      </c>
      <c r="D423" t="s">
        <v>566</v>
      </c>
      <c r="E423" t="s">
        <v>19354</v>
      </c>
      <c r="F423" t="s">
        <v>19352</v>
      </c>
      <c r="G423">
        <v>1.9794</v>
      </c>
      <c r="H423">
        <v>1.9783900000000001</v>
      </c>
      <c r="I423">
        <v>2</v>
      </c>
      <c r="J423">
        <v>-2</v>
      </c>
      <c r="K423" t="s">
        <v>17</v>
      </c>
      <c r="L423">
        <f t="shared" si="24"/>
        <v>44428.750000000276</v>
      </c>
    </row>
    <row r="424" spans="1:12" x14ac:dyDescent="0.2">
      <c r="A424" t="s">
        <v>11</v>
      </c>
      <c r="B424" t="s">
        <v>19355</v>
      </c>
      <c r="C424" t="s">
        <v>266</v>
      </c>
      <c r="D424" t="s">
        <v>566</v>
      </c>
      <c r="E424" t="s">
        <v>19356</v>
      </c>
      <c r="F424" t="s">
        <v>19352</v>
      </c>
      <c r="G424">
        <v>1.97959</v>
      </c>
      <c r="H424">
        <v>1.9783900000000001</v>
      </c>
      <c r="I424">
        <v>1</v>
      </c>
      <c r="J424">
        <v>-1</v>
      </c>
      <c r="K424" t="s">
        <v>17</v>
      </c>
      <c r="L424">
        <f t="shared" si="24"/>
        <v>44430.750000000276</v>
      </c>
    </row>
    <row r="425" spans="1:12" x14ac:dyDescent="0.2">
      <c r="A425" t="s">
        <v>11</v>
      </c>
      <c r="B425" t="s">
        <v>19357</v>
      </c>
      <c r="C425" t="s">
        <v>266</v>
      </c>
      <c r="D425" t="s">
        <v>566</v>
      </c>
      <c r="E425" t="s">
        <v>19358</v>
      </c>
      <c r="F425" t="s">
        <v>19359</v>
      </c>
      <c r="G425">
        <v>1.97784</v>
      </c>
      <c r="H425">
        <v>1.97959</v>
      </c>
      <c r="I425">
        <v>1</v>
      </c>
      <c r="J425">
        <v>0.92</v>
      </c>
      <c r="K425" t="s">
        <v>17</v>
      </c>
      <c r="L425">
        <f t="shared" si="24"/>
        <v>44431.750000000276</v>
      </c>
    </row>
    <row r="426" spans="1:12" x14ac:dyDescent="0.2">
      <c r="A426" t="s">
        <v>11</v>
      </c>
      <c r="B426" t="s">
        <v>19360</v>
      </c>
      <c r="C426" t="s">
        <v>266</v>
      </c>
      <c r="D426" t="s">
        <v>566</v>
      </c>
      <c r="E426" t="s">
        <v>19361</v>
      </c>
      <c r="F426" t="s">
        <v>19362</v>
      </c>
      <c r="G426">
        <v>1.9777400000000001</v>
      </c>
      <c r="H426">
        <v>1.9773499999999999</v>
      </c>
      <c r="I426">
        <v>1</v>
      </c>
      <c r="J426">
        <v>-1</v>
      </c>
      <c r="K426" t="s">
        <v>17</v>
      </c>
      <c r="L426">
        <f t="shared" si="24"/>
        <v>44430.830000000278</v>
      </c>
    </row>
    <row r="427" spans="1:12" x14ac:dyDescent="0.2">
      <c r="A427" t="s">
        <v>11</v>
      </c>
      <c r="B427" t="s">
        <v>19363</v>
      </c>
      <c r="C427" t="s">
        <v>836</v>
      </c>
      <c r="D427" t="s">
        <v>566</v>
      </c>
      <c r="E427" t="s">
        <v>19364</v>
      </c>
      <c r="F427" t="s">
        <v>19362</v>
      </c>
      <c r="G427">
        <v>1.9770399999999999</v>
      </c>
      <c r="H427">
        <v>1.9773499999999999</v>
      </c>
      <c r="I427">
        <v>4</v>
      </c>
      <c r="J427">
        <v>3.68</v>
      </c>
      <c r="K427" t="s">
        <v>17</v>
      </c>
      <c r="L427">
        <f t="shared" si="24"/>
        <v>44431.830000000278</v>
      </c>
    </row>
    <row r="428" spans="1:12" x14ac:dyDescent="0.2">
      <c r="A428" t="s">
        <v>11</v>
      </c>
      <c r="B428" t="s">
        <v>19365</v>
      </c>
      <c r="C428" t="s">
        <v>281</v>
      </c>
      <c r="D428" t="s">
        <v>566</v>
      </c>
      <c r="E428" t="s">
        <v>19366</v>
      </c>
      <c r="F428" t="s">
        <v>19362</v>
      </c>
      <c r="G428">
        <v>1.9775799999999999</v>
      </c>
      <c r="H428">
        <v>1.9773499999999999</v>
      </c>
      <c r="I428">
        <v>2</v>
      </c>
      <c r="J428">
        <v>-2</v>
      </c>
      <c r="K428" t="s">
        <v>17</v>
      </c>
      <c r="L428">
        <f t="shared" si="24"/>
        <v>44428.150000000278</v>
      </c>
    </row>
    <row r="429" spans="1:12" x14ac:dyDescent="0.2">
      <c r="A429" t="s">
        <v>11</v>
      </c>
      <c r="B429" t="s">
        <v>19367</v>
      </c>
      <c r="C429" t="s">
        <v>786</v>
      </c>
      <c r="D429" t="s">
        <v>566</v>
      </c>
      <c r="E429" t="s">
        <v>19368</v>
      </c>
      <c r="F429" t="s">
        <v>19369</v>
      </c>
      <c r="G429">
        <v>1.9777</v>
      </c>
      <c r="H429">
        <v>1.9773799999999999</v>
      </c>
      <c r="I429">
        <v>2</v>
      </c>
      <c r="J429">
        <v>-2</v>
      </c>
      <c r="K429" t="s">
        <v>17</v>
      </c>
      <c r="L429">
        <f t="shared" si="24"/>
        <v>44430.150000000278</v>
      </c>
    </row>
    <row r="430" spans="1:12" x14ac:dyDescent="0.2">
      <c r="A430" t="s">
        <v>11</v>
      </c>
      <c r="B430" t="s">
        <v>19370</v>
      </c>
      <c r="C430" t="s">
        <v>266</v>
      </c>
      <c r="D430" t="s">
        <v>566</v>
      </c>
      <c r="E430" t="s">
        <v>19371</v>
      </c>
      <c r="F430" t="s">
        <v>19369</v>
      </c>
      <c r="G430">
        <v>1.97776</v>
      </c>
      <c r="H430">
        <v>1.9773799999999999</v>
      </c>
      <c r="I430">
        <v>1</v>
      </c>
      <c r="J430">
        <v>-1</v>
      </c>
      <c r="K430" t="s">
        <v>17</v>
      </c>
      <c r="L430">
        <f t="shared" si="24"/>
        <v>44432.150000000278</v>
      </c>
    </row>
    <row r="431" spans="1:12" x14ac:dyDescent="0.2">
      <c r="A431" t="s">
        <v>11</v>
      </c>
      <c r="B431" t="s">
        <v>19372</v>
      </c>
      <c r="C431" t="s">
        <v>840</v>
      </c>
      <c r="D431" t="s">
        <v>566</v>
      </c>
      <c r="E431" t="s">
        <v>19373</v>
      </c>
      <c r="F431" t="s">
        <v>19369</v>
      </c>
      <c r="G431">
        <v>1.9770000000000001</v>
      </c>
      <c r="H431">
        <v>1.9773799999999999</v>
      </c>
      <c r="I431">
        <v>4</v>
      </c>
      <c r="J431">
        <v>3.68</v>
      </c>
      <c r="K431" t="s">
        <v>17</v>
      </c>
      <c r="L431">
        <f t="shared" si="24"/>
        <v>44433.150000000278</v>
      </c>
    </row>
    <row r="432" spans="1:12" x14ac:dyDescent="0.2">
      <c r="A432" t="s">
        <v>11</v>
      </c>
      <c r="B432" t="s">
        <v>19374</v>
      </c>
      <c r="C432" t="s">
        <v>266</v>
      </c>
      <c r="D432" t="s">
        <v>566</v>
      </c>
      <c r="E432" t="s">
        <v>19375</v>
      </c>
      <c r="F432" t="s">
        <v>19376</v>
      </c>
      <c r="G432">
        <v>1.9781599999999999</v>
      </c>
      <c r="H432">
        <v>1.97797</v>
      </c>
      <c r="I432">
        <v>1</v>
      </c>
      <c r="J432">
        <v>-1</v>
      </c>
      <c r="K432" t="s">
        <v>17</v>
      </c>
      <c r="L432">
        <f t="shared" si="24"/>
        <v>44429.470000000278</v>
      </c>
    </row>
    <row r="433" spans="1:12" x14ac:dyDescent="0.2">
      <c r="A433" t="s">
        <v>11</v>
      </c>
      <c r="B433" t="s">
        <v>19377</v>
      </c>
      <c r="C433" t="s">
        <v>786</v>
      </c>
      <c r="D433" t="s">
        <v>566</v>
      </c>
      <c r="E433" t="s">
        <v>19378</v>
      </c>
      <c r="F433" t="s">
        <v>19376</v>
      </c>
      <c r="G433">
        <v>1.97787</v>
      </c>
      <c r="H433">
        <v>1.97797</v>
      </c>
      <c r="I433">
        <v>2</v>
      </c>
      <c r="J433">
        <v>1.84</v>
      </c>
      <c r="K433" t="s">
        <v>17</v>
      </c>
      <c r="L433">
        <f t="shared" si="24"/>
        <v>44430.470000000278</v>
      </c>
    </row>
    <row r="434" spans="1:12" x14ac:dyDescent="0.2">
      <c r="A434" t="s">
        <v>11</v>
      </c>
      <c r="B434" t="s">
        <v>19379</v>
      </c>
      <c r="C434" t="s">
        <v>222</v>
      </c>
      <c r="D434" t="s">
        <v>566</v>
      </c>
      <c r="E434" t="s">
        <v>19380</v>
      </c>
      <c r="F434" t="s">
        <v>19376</v>
      </c>
      <c r="G434">
        <v>1.9777899999999999</v>
      </c>
      <c r="H434">
        <v>1.97797</v>
      </c>
      <c r="I434">
        <v>4</v>
      </c>
      <c r="J434">
        <v>3.68</v>
      </c>
      <c r="K434" t="s">
        <v>17</v>
      </c>
      <c r="L434">
        <f t="shared" si="24"/>
        <v>44428.630000000281</v>
      </c>
    </row>
    <row r="435" spans="1:12" x14ac:dyDescent="0.2">
      <c r="A435" t="s">
        <v>11</v>
      </c>
      <c r="B435" t="s">
        <v>19381</v>
      </c>
      <c r="C435" t="s">
        <v>266</v>
      </c>
      <c r="D435" t="s">
        <v>566</v>
      </c>
      <c r="E435" t="s">
        <v>19382</v>
      </c>
      <c r="F435" t="s">
        <v>19383</v>
      </c>
      <c r="G435">
        <v>1.97932</v>
      </c>
      <c r="H435">
        <v>1.9779800000000001</v>
      </c>
      <c r="I435">
        <v>1</v>
      </c>
      <c r="J435">
        <v>-1</v>
      </c>
      <c r="K435" t="s">
        <v>17</v>
      </c>
      <c r="L435">
        <f t="shared" si="24"/>
        <v>44424.950000000281</v>
      </c>
    </row>
    <row r="436" spans="1:12" x14ac:dyDescent="0.2">
      <c r="A436" t="s">
        <v>11</v>
      </c>
      <c r="B436" t="s">
        <v>19384</v>
      </c>
      <c r="C436" t="s">
        <v>281</v>
      </c>
      <c r="D436" t="s">
        <v>566</v>
      </c>
      <c r="E436" t="s">
        <v>19385</v>
      </c>
      <c r="F436" t="s">
        <v>19383</v>
      </c>
      <c r="G436">
        <v>1.97855</v>
      </c>
      <c r="H436">
        <v>1.9779800000000001</v>
      </c>
      <c r="I436">
        <v>2</v>
      </c>
      <c r="J436">
        <v>-2</v>
      </c>
      <c r="K436" t="s">
        <v>17</v>
      </c>
      <c r="L436">
        <f t="shared" si="24"/>
        <v>44425.950000000281</v>
      </c>
    </row>
    <row r="437" spans="1:12" x14ac:dyDescent="0.2">
      <c r="A437" t="s">
        <v>11</v>
      </c>
      <c r="B437" t="s">
        <v>19386</v>
      </c>
      <c r="C437" t="s">
        <v>836</v>
      </c>
      <c r="D437" t="s">
        <v>566</v>
      </c>
      <c r="E437" t="s">
        <v>19387</v>
      </c>
      <c r="F437" t="s">
        <v>19383</v>
      </c>
      <c r="G437">
        <v>1.9774499999999999</v>
      </c>
      <c r="H437">
        <v>1.9779800000000001</v>
      </c>
      <c r="I437">
        <v>4</v>
      </c>
      <c r="J437">
        <v>3.68</v>
      </c>
      <c r="K437" t="s">
        <v>17</v>
      </c>
      <c r="L437">
        <f t="shared" si="24"/>
        <v>44427.950000000281</v>
      </c>
    </row>
    <row r="438" spans="1:12" x14ac:dyDescent="0.2">
      <c r="A438" t="s">
        <v>11</v>
      </c>
      <c r="B438" t="s">
        <v>19388</v>
      </c>
      <c r="C438" t="s">
        <v>266</v>
      </c>
      <c r="D438" t="s">
        <v>566</v>
      </c>
      <c r="E438" t="s">
        <v>19389</v>
      </c>
      <c r="F438" t="s">
        <v>19390</v>
      </c>
      <c r="G438">
        <v>1.9782</v>
      </c>
      <c r="H438">
        <v>1.97929</v>
      </c>
      <c r="I438">
        <v>1</v>
      </c>
      <c r="J438">
        <v>0.92</v>
      </c>
      <c r="K438" t="s">
        <v>17</v>
      </c>
      <c r="L438">
        <f t="shared" si="24"/>
        <v>44424.270000000281</v>
      </c>
    </row>
    <row r="439" spans="1:12" x14ac:dyDescent="0.2">
      <c r="A439" t="s">
        <v>11</v>
      </c>
      <c r="B439" t="s">
        <v>19391</v>
      </c>
      <c r="C439" t="s">
        <v>4565</v>
      </c>
      <c r="D439" t="s">
        <v>566</v>
      </c>
      <c r="E439" t="s">
        <v>19392</v>
      </c>
      <c r="F439" t="s">
        <v>19393</v>
      </c>
      <c r="G439">
        <v>1.97753</v>
      </c>
      <c r="H439">
        <v>1.97831</v>
      </c>
      <c r="I439">
        <v>8</v>
      </c>
      <c r="J439">
        <v>7.36</v>
      </c>
      <c r="K439" t="s">
        <v>17</v>
      </c>
      <c r="L439">
        <f t="shared" si="24"/>
        <v>44423.350000000282</v>
      </c>
    </row>
    <row r="440" spans="1:12" x14ac:dyDescent="0.2">
      <c r="A440" t="s">
        <v>11</v>
      </c>
      <c r="B440" t="s">
        <v>19394</v>
      </c>
      <c r="C440" t="s">
        <v>786</v>
      </c>
      <c r="D440" t="s">
        <v>566</v>
      </c>
      <c r="E440" t="s">
        <v>19395</v>
      </c>
      <c r="F440" t="s">
        <v>19393</v>
      </c>
      <c r="G440">
        <v>1.9784600000000001</v>
      </c>
      <c r="H440">
        <v>1.97831</v>
      </c>
      <c r="I440">
        <v>2</v>
      </c>
      <c r="J440">
        <v>-2</v>
      </c>
      <c r="K440" t="s">
        <v>17</v>
      </c>
      <c r="L440">
        <f t="shared" si="24"/>
        <v>44415.990000000282</v>
      </c>
    </row>
    <row r="441" spans="1:12" x14ac:dyDescent="0.2">
      <c r="A441" t="s">
        <v>11</v>
      </c>
      <c r="B441" t="s">
        <v>19396</v>
      </c>
      <c r="C441" t="s">
        <v>4680</v>
      </c>
      <c r="D441" t="s">
        <v>566</v>
      </c>
      <c r="E441" t="s">
        <v>19397</v>
      </c>
      <c r="F441" t="s">
        <v>19393</v>
      </c>
      <c r="G441">
        <v>1.9782</v>
      </c>
      <c r="H441">
        <v>1.97831</v>
      </c>
      <c r="I441">
        <v>4</v>
      </c>
      <c r="J441">
        <v>3.68</v>
      </c>
      <c r="K441" t="s">
        <v>17</v>
      </c>
      <c r="L441">
        <f t="shared" si="24"/>
        <v>44417.990000000282</v>
      </c>
    </row>
    <row r="442" spans="1:12" x14ac:dyDescent="0.2">
      <c r="A442" t="s">
        <v>11</v>
      </c>
      <c r="B442" t="s">
        <v>19398</v>
      </c>
      <c r="C442" t="s">
        <v>266</v>
      </c>
      <c r="D442" t="s">
        <v>566</v>
      </c>
      <c r="E442" t="s">
        <v>19399</v>
      </c>
      <c r="F442" t="s">
        <v>19393</v>
      </c>
      <c r="G442">
        <v>1.9785999999999999</v>
      </c>
      <c r="H442">
        <v>1.97831</v>
      </c>
      <c r="I442">
        <v>1</v>
      </c>
      <c r="J442">
        <v>-1</v>
      </c>
      <c r="K442" t="s">
        <v>17</v>
      </c>
      <c r="L442">
        <f t="shared" si="24"/>
        <v>44414.310000000281</v>
      </c>
    </row>
    <row r="443" spans="1:12" x14ac:dyDescent="0.2">
      <c r="A443" t="s">
        <v>11</v>
      </c>
      <c r="B443" t="s">
        <v>19400</v>
      </c>
      <c r="C443" t="s">
        <v>4565</v>
      </c>
      <c r="D443" t="s">
        <v>566</v>
      </c>
      <c r="E443" t="s">
        <v>19401</v>
      </c>
      <c r="F443" t="s">
        <v>19402</v>
      </c>
      <c r="G443">
        <v>1.97851</v>
      </c>
      <c r="H443">
        <v>1.97854</v>
      </c>
      <c r="I443">
        <v>2</v>
      </c>
      <c r="J443">
        <v>1.84</v>
      </c>
      <c r="K443" t="s">
        <v>17</v>
      </c>
      <c r="L443">
        <f t="shared" si="24"/>
        <v>44415.310000000281</v>
      </c>
    </row>
    <row r="444" spans="1:12" x14ac:dyDescent="0.2">
      <c r="A444" t="s">
        <v>11</v>
      </c>
      <c r="B444" t="s">
        <v>19403</v>
      </c>
      <c r="C444" t="s">
        <v>222</v>
      </c>
      <c r="D444" t="s">
        <v>566</v>
      </c>
      <c r="E444" t="s">
        <v>19404</v>
      </c>
      <c r="F444" t="s">
        <v>19402</v>
      </c>
      <c r="G444">
        <v>1.9779199999999999</v>
      </c>
      <c r="H444">
        <v>1.97854</v>
      </c>
      <c r="I444">
        <v>4</v>
      </c>
      <c r="J444">
        <v>3.68</v>
      </c>
      <c r="K444" t="s">
        <v>17</v>
      </c>
      <c r="L444">
        <f t="shared" si="24"/>
        <v>44413.470000000285</v>
      </c>
    </row>
    <row r="445" spans="1:12" x14ac:dyDescent="0.2">
      <c r="A445" t="s">
        <v>11</v>
      </c>
      <c r="B445" t="s">
        <v>19405</v>
      </c>
      <c r="C445" t="s">
        <v>5765</v>
      </c>
      <c r="D445" t="s">
        <v>566</v>
      </c>
      <c r="E445" t="s">
        <v>19406</v>
      </c>
      <c r="F445" t="s">
        <v>19402</v>
      </c>
      <c r="G445">
        <v>1.9789699999999999</v>
      </c>
      <c r="H445">
        <v>1.97854</v>
      </c>
      <c r="I445">
        <v>1</v>
      </c>
      <c r="J445">
        <v>-1</v>
      </c>
      <c r="K445" t="s">
        <v>17</v>
      </c>
      <c r="L445">
        <f t="shared" si="24"/>
        <v>44409.790000000285</v>
      </c>
    </row>
    <row r="446" spans="1:12" x14ac:dyDescent="0.2">
      <c r="A446" t="s">
        <v>11</v>
      </c>
      <c r="B446" t="s">
        <v>19407</v>
      </c>
      <c r="C446" t="s">
        <v>281</v>
      </c>
      <c r="D446" t="s">
        <v>566</v>
      </c>
      <c r="E446" t="s">
        <v>19408</v>
      </c>
      <c r="F446" t="s">
        <v>19409</v>
      </c>
      <c r="G446">
        <v>1.9777100000000001</v>
      </c>
      <c r="H446">
        <v>1.9786600000000001</v>
      </c>
      <c r="I446">
        <v>2</v>
      </c>
      <c r="J446">
        <v>1.84</v>
      </c>
      <c r="K446" t="s">
        <v>17</v>
      </c>
      <c r="L446">
        <f t="shared" si="24"/>
        <v>44410.790000000285</v>
      </c>
    </row>
    <row r="447" spans="1:12" x14ac:dyDescent="0.2">
      <c r="A447" t="s">
        <v>11</v>
      </c>
      <c r="B447" t="s">
        <v>19410</v>
      </c>
      <c r="C447" t="s">
        <v>301</v>
      </c>
      <c r="D447" t="s">
        <v>566</v>
      </c>
      <c r="E447" t="s">
        <v>19411</v>
      </c>
      <c r="F447" t="s">
        <v>19409</v>
      </c>
      <c r="G447">
        <v>1.9777</v>
      </c>
      <c r="H447">
        <v>1.9786600000000001</v>
      </c>
      <c r="I447">
        <v>4</v>
      </c>
      <c r="J447">
        <v>3.68</v>
      </c>
      <c r="K447" t="s">
        <v>17</v>
      </c>
      <c r="L447">
        <f t="shared" si="24"/>
        <v>44408.950000000288</v>
      </c>
    </row>
    <row r="448" spans="1:12" x14ac:dyDescent="0.2">
      <c r="A448" t="s">
        <v>11</v>
      </c>
      <c r="B448" t="s">
        <v>19412</v>
      </c>
      <c r="C448" t="s">
        <v>266</v>
      </c>
      <c r="D448" t="s">
        <v>566</v>
      </c>
      <c r="E448" t="s">
        <v>19413</v>
      </c>
      <c r="F448" t="s">
        <v>19409</v>
      </c>
      <c r="G448">
        <v>1.9783999999999999</v>
      </c>
      <c r="H448">
        <v>1.9786600000000001</v>
      </c>
      <c r="I448">
        <v>1</v>
      </c>
      <c r="J448">
        <v>0.92</v>
      </c>
      <c r="K448" t="s">
        <v>17</v>
      </c>
      <c r="L448">
        <f t="shared" si="24"/>
        <v>44405.270000000288</v>
      </c>
    </row>
    <row r="449" spans="1:12" x14ac:dyDescent="0.2">
      <c r="A449" t="s">
        <v>11</v>
      </c>
      <c r="B449" t="s">
        <v>19414</v>
      </c>
      <c r="C449" t="s">
        <v>786</v>
      </c>
      <c r="D449" t="s">
        <v>566</v>
      </c>
      <c r="E449" t="s">
        <v>19415</v>
      </c>
      <c r="F449" t="s">
        <v>19416</v>
      </c>
      <c r="G449">
        <v>1.97892</v>
      </c>
      <c r="H449">
        <v>1.9787300000000001</v>
      </c>
      <c r="I449">
        <v>2</v>
      </c>
      <c r="J449">
        <v>-2</v>
      </c>
      <c r="K449" t="s">
        <v>17</v>
      </c>
      <c r="L449">
        <f t="shared" si="24"/>
        <v>44404.35000000029</v>
      </c>
    </row>
    <row r="450" spans="1:12" x14ac:dyDescent="0.2">
      <c r="A450" t="s">
        <v>11</v>
      </c>
      <c r="B450" t="s">
        <v>19417</v>
      </c>
      <c r="C450" t="s">
        <v>301</v>
      </c>
      <c r="D450" t="s">
        <v>566</v>
      </c>
      <c r="E450" t="s">
        <v>19418</v>
      </c>
      <c r="F450" t="s">
        <v>19416</v>
      </c>
      <c r="G450">
        <v>1.97871</v>
      </c>
      <c r="H450">
        <v>1.9787300000000001</v>
      </c>
      <c r="I450">
        <v>4</v>
      </c>
      <c r="J450">
        <v>3.68</v>
      </c>
      <c r="K450" t="s">
        <v>17</v>
      </c>
      <c r="L450">
        <f t="shared" si="24"/>
        <v>44406.35000000029</v>
      </c>
    </row>
    <row r="451" spans="1:12" x14ac:dyDescent="0.2">
      <c r="A451" t="s">
        <v>11</v>
      </c>
      <c r="B451" t="s">
        <v>19419</v>
      </c>
      <c r="C451" t="s">
        <v>266</v>
      </c>
      <c r="D451" t="s">
        <v>566</v>
      </c>
      <c r="E451" t="s">
        <v>19420</v>
      </c>
      <c r="F451" t="s">
        <v>19416</v>
      </c>
      <c r="G451">
        <v>1.97942</v>
      </c>
      <c r="H451">
        <v>1.9787300000000001</v>
      </c>
      <c r="I451">
        <v>1</v>
      </c>
      <c r="J451">
        <v>-1</v>
      </c>
      <c r="K451" t="s">
        <v>17</v>
      </c>
      <c r="L451">
        <f t="shared" si="24"/>
        <v>44402.670000000289</v>
      </c>
    </row>
    <row r="452" spans="1:12" x14ac:dyDescent="0.2">
      <c r="A452" t="s">
        <v>11</v>
      </c>
      <c r="B452" t="s">
        <v>19421</v>
      </c>
      <c r="C452" t="s">
        <v>6909</v>
      </c>
      <c r="D452" t="s">
        <v>566</v>
      </c>
      <c r="E452" t="s">
        <v>19422</v>
      </c>
      <c r="F452" t="s">
        <v>19423</v>
      </c>
      <c r="G452">
        <v>1.97993</v>
      </c>
      <c r="H452">
        <v>1.9793499999999999</v>
      </c>
      <c r="I452">
        <v>8</v>
      </c>
      <c r="J452">
        <v>-8</v>
      </c>
      <c r="K452" t="s">
        <v>17</v>
      </c>
      <c r="L452">
        <f t="shared" ref="L452:L515" si="25">L451-J451</f>
        <v>44403.670000000289</v>
      </c>
    </row>
    <row r="453" spans="1:12" x14ac:dyDescent="0.2">
      <c r="A453" t="s">
        <v>11</v>
      </c>
      <c r="B453" t="s">
        <v>19424</v>
      </c>
      <c r="C453" t="s">
        <v>786</v>
      </c>
      <c r="D453" t="s">
        <v>566</v>
      </c>
      <c r="E453" t="s">
        <v>19425</v>
      </c>
      <c r="F453" t="s">
        <v>19423</v>
      </c>
      <c r="G453">
        <v>1.9801899999999999</v>
      </c>
      <c r="H453">
        <v>1.9793499999999999</v>
      </c>
      <c r="I453">
        <v>2</v>
      </c>
      <c r="J453">
        <v>-2</v>
      </c>
      <c r="K453" t="s">
        <v>17</v>
      </c>
      <c r="L453">
        <f t="shared" si="25"/>
        <v>44411.670000000289</v>
      </c>
    </row>
    <row r="454" spans="1:12" x14ac:dyDescent="0.2">
      <c r="A454" t="s">
        <v>11</v>
      </c>
      <c r="B454" t="s">
        <v>19426</v>
      </c>
      <c r="C454" t="s">
        <v>4680</v>
      </c>
      <c r="D454" t="s">
        <v>566</v>
      </c>
      <c r="E454" t="s">
        <v>19427</v>
      </c>
      <c r="F454" t="s">
        <v>19423</v>
      </c>
      <c r="G454">
        <v>1.98055</v>
      </c>
      <c r="H454">
        <v>1.9793499999999999</v>
      </c>
      <c r="I454">
        <v>4</v>
      </c>
      <c r="J454">
        <v>-4</v>
      </c>
      <c r="K454" t="s">
        <v>17</v>
      </c>
      <c r="L454">
        <f t="shared" si="25"/>
        <v>44413.670000000289</v>
      </c>
    </row>
    <row r="455" spans="1:12" x14ac:dyDescent="0.2">
      <c r="A455" t="s">
        <v>11</v>
      </c>
      <c r="B455" t="s">
        <v>19428</v>
      </c>
      <c r="C455" t="s">
        <v>1379</v>
      </c>
      <c r="D455" t="s">
        <v>566</v>
      </c>
      <c r="E455" t="s">
        <v>19429</v>
      </c>
      <c r="F455" t="s">
        <v>19423</v>
      </c>
      <c r="G455">
        <v>1.9795</v>
      </c>
      <c r="H455">
        <v>1.9793499999999999</v>
      </c>
      <c r="I455">
        <v>16</v>
      </c>
      <c r="J455">
        <v>-16</v>
      </c>
      <c r="K455" t="s">
        <v>17</v>
      </c>
      <c r="L455">
        <f t="shared" si="25"/>
        <v>44417.670000000289</v>
      </c>
    </row>
    <row r="456" spans="1:12" x14ac:dyDescent="0.2">
      <c r="A456" t="s">
        <v>11</v>
      </c>
      <c r="B456" t="s">
        <v>19430</v>
      </c>
      <c r="C456" t="s">
        <v>266</v>
      </c>
      <c r="D456" t="s">
        <v>566</v>
      </c>
      <c r="E456" t="s">
        <v>19431</v>
      </c>
      <c r="F456" t="s">
        <v>19423</v>
      </c>
      <c r="G456">
        <v>1.98068</v>
      </c>
      <c r="H456">
        <v>1.9793499999999999</v>
      </c>
      <c r="I456">
        <v>1</v>
      </c>
      <c r="J456">
        <v>-1</v>
      </c>
      <c r="K456" t="s">
        <v>17</v>
      </c>
      <c r="L456">
        <f t="shared" si="25"/>
        <v>44433.670000000289</v>
      </c>
    </row>
    <row r="457" spans="1:12" x14ac:dyDescent="0.2">
      <c r="A457" t="s">
        <v>11</v>
      </c>
      <c r="B457" t="s">
        <v>19432</v>
      </c>
      <c r="C457" t="s">
        <v>266</v>
      </c>
      <c r="D457" t="s">
        <v>566</v>
      </c>
      <c r="E457" t="s">
        <v>19433</v>
      </c>
      <c r="F457" t="s">
        <v>19434</v>
      </c>
      <c r="G457">
        <v>1.98001</v>
      </c>
      <c r="H457">
        <v>1.9805900000000001</v>
      </c>
      <c r="I457">
        <v>1</v>
      </c>
      <c r="J457">
        <v>0.92</v>
      </c>
      <c r="K457" t="s">
        <v>17</v>
      </c>
      <c r="L457">
        <f t="shared" si="25"/>
        <v>44434.670000000289</v>
      </c>
    </row>
    <row r="458" spans="1:12" x14ac:dyDescent="0.2">
      <c r="A458" t="s">
        <v>11</v>
      </c>
      <c r="B458" t="s">
        <v>19435</v>
      </c>
      <c r="C458" t="s">
        <v>266</v>
      </c>
      <c r="D458" t="s">
        <v>566</v>
      </c>
      <c r="E458" t="s">
        <v>19436</v>
      </c>
      <c r="F458" t="s">
        <v>19437</v>
      </c>
      <c r="G458">
        <v>1.9811399999999999</v>
      </c>
      <c r="H458">
        <v>1.97987</v>
      </c>
      <c r="I458">
        <v>1</v>
      </c>
      <c r="J458">
        <v>-1</v>
      </c>
      <c r="K458" t="s">
        <v>17</v>
      </c>
      <c r="L458">
        <f t="shared" si="25"/>
        <v>44433.750000000291</v>
      </c>
    </row>
    <row r="459" spans="1:12" x14ac:dyDescent="0.2">
      <c r="A459" t="s">
        <v>11</v>
      </c>
      <c r="B459" t="s">
        <v>19438</v>
      </c>
      <c r="C459" t="s">
        <v>301</v>
      </c>
      <c r="D459" t="s">
        <v>566</v>
      </c>
      <c r="E459" t="s">
        <v>19439</v>
      </c>
      <c r="F459" t="s">
        <v>19437</v>
      </c>
      <c r="G459">
        <v>1.97956</v>
      </c>
      <c r="H459">
        <v>1.97987</v>
      </c>
      <c r="I459">
        <v>4</v>
      </c>
      <c r="J459">
        <v>3.68</v>
      </c>
      <c r="K459" t="s">
        <v>17</v>
      </c>
      <c r="L459">
        <f t="shared" si="25"/>
        <v>44434.750000000291</v>
      </c>
    </row>
    <row r="460" spans="1:12" x14ac:dyDescent="0.2">
      <c r="A460" t="s">
        <v>11</v>
      </c>
      <c r="B460" t="s">
        <v>19440</v>
      </c>
      <c r="C460" t="s">
        <v>836</v>
      </c>
      <c r="D460" t="s">
        <v>566</v>
      </c>
      <c r="E460" t="s">
        <v>19441</v>
      </c>
      <c r="F460" t="s">
        <v>19437</v>
      </c>
      <c r="G460">
        <v>1.98054</v>
      </c>
      <c r="H460">
        <v>1.97987</v>
      </c>
      <c r="I460">
        <v>2</v>
      </c>
      <c r="J460">
        <v>-2</v>
      </c>
      <c r="K460" t="s">
        <v>17</v>
      </c>
      <c r="L460">
        <f t="shared" si="25"/>
        <v>44431.070000000291</v>
      </c>
    </row>
    <row r="461" spans="1:12" x14ac:dyDescent="0.2">
      <c r="A461" t="s">
        <v>11</v>
      </c>
      <c r="B461" t="s">
        <v>19442</v>
      </c>
      <c r="C461" t="s">
        <v>786</v>
      </c>
      <c r="D461" t="s">
        <v>566</v>
      </c>
      <c r="E461" t="s">
        <v>19443</v>
      </c>
      <c r="F461" t="s">
        <v>19444</v>
      </c>
      <c r="G461">
        <v>1.98142</v>
      </c>
      <c r="H461">
        <v>1.9805200000000001</v>
      </c>
      <c r="I461">
        <v>2</v>
      </c>
      <c r="J461">
        <v>-2</v>
      </c>
      <c r="K461" t="s">
        <v>17</v>
      </c>
      <c r="L461">
        <f t="shared" si="25"/>
        <v>44433.070000000291</v>
      </c>
    </row>
    <row r="462" spans="1:12" x14ac:dyDescent="0.2">
      <c r="A462" t="s">
        <v>11</v>
      </c>
      <c r="B462" t="s">
        <v>19445</v>
      </c>
      <c r="C462" t="s">
        <v>266</v>
      </c>
      <c r="D462" t="s">
        <v>566</v>
      </c>
      <c r="E462" t="s">
        <v>19446</v>
      </c>
      <c r="F462" t="s">
        <v>19444</v>
      </c>
      <c r="G462">
        <v>1.9824600000000001</v>
      </c>
      <c r="H462">
        <v>1.9805200000000001</v>
      </c>
      <c r="I462">
        <v>1</v>
      </c>
      <c r="J462">
        <v>-1</v>
      </c>
      <c r="K462" t="s">
        <v>17</v>
      </c>
      <c r="L462">
        <f t="shared" si="25"/>
        <v>44435.070000000291</v>
      </c>
    </row>
    <row r="463" spans="1:12" x14ac:dyDescent="0.2">
      <c r="A463" t="s">
        <v>11</v>
      </c>
      <c r="B463" t="s">
        <v>19447</v>
      </c>
      <c r="C463" t="s">
        <v>4680</v>
      </c>
      <c r="D463" t="s">
        <v>566</v>
      </c>
      <c r="E463" t="s">
        <v>19448</v>
      </c>
      <c r="F463" t="s">
        <v>19444</v>
      </c>
      <c r="G463">
        <v>1.9814799999999999</v>
      </c>
      <c r="H463">
        <v>1.9805200000000001</v>
      </c>
      <c r="I463">
        <v>4</v>
      </c>
      <c r="J463">
        <v>-4</v>
      </c>
      <c r="K463" t="s">
        <v>17</v>
      </c>
      <c r="L463">
        <f t="shared" si="25"/>
        <v>44436.070000000291</v>
      </c>
    </row>
    <row r="464" spans="1:12" x14ac:dyDescent="0.2">
      <c r="A464" t="s">
        <v>11</v>
      </c>
      <c r="B464" t="s">
        <v>19449</v>
      </c>
      <c r="C464" t="s">
        <v>266</v>
      </c>
      <c r="D464" t="s">
        <v>566</v>
      </c>
      <c r="E464" t="s">
        <v>19450</v>
      </c>
      <c r="F464" t="s">
        <v>19451</v>
      </c>
      <c r="G464">
        <v>1.9811700000000001</v>
      </c>
      <c r="H464">
        <v>1.9823999999999999</v>
      </c>
      <c r="I464">
        <v>1</v>
      </c>
      <c r="J464">
        <v>0.92</v>
      </c>
      <c r="K464" t="s">
        <v>17</v>
      </c>
      <c r="L464">
        <f t="shared" si="25"/>
        <v>44440.070000000291</v>
      </c>
    </row>
    <row r="465" spans="1:12" x14ac:dyDescent="0.2">
      <c r="A465" t="s">
        <v>11</v>
      </c>
      <c r="B465" t="s">
        <v>19452</v>
      </c>
      <c r="C465" t="s">
        <v>786</v>
      </c>
      <c r="D465" t="s">
        <v>566</v>
      </c>
      <c r="E465" t="s">
        <v>19453</v>
      </c>
      <c r="F465" t="s">
        <v>19454</v>
      </c>
      <c r="G465">
        <v>1.98166</v>
      </c>
      <c r="H465">
        <v>1.98116</v>
      </c>
      <c r="I465">
        <v>2</v>
      </c>
      <c r="J465">
        <v>-2</v>
      </c>
      <c r="K465" t="s">
        <v>17</v>
      </c>
      <c r="L465">
        <f t="shared" si="25"/>
        <v>44439.150000000292</v>
      </c>
    </row>
    <row r="466" spans="1:12" x14ac:dyDescent="0.2">
      <c r="A466" t="s">
        <v>11</v>
      </c>
      <c r="B466" t="s">
        <v>19455</v>
      </c>
      <c r="C466" t="s">
        <v>266</v>
      </c>
      <c r="D466" t="s">
        <v>566</v>
      </c>
      <c r="E466" t="s">
        <v>19456</v>
      </c>
      <c r="F466" t="s">
        <v>19454</v>
      </c>
      <c r="G466">
        <v>1.98207</v>
      </c>
      <c r="H466">
        <v>1.98116</v>
      </c>
      <c r="I466">
        <v>1</v>
      </c>
      <c r="J466">
        <v>-1</v>
      </c>
      <c r="K466" t="s">
        <v>17</v>
      </c>
      <c r="L466">
        <f t="shared" si="25"/>
        <v>44441.150000000292</v>
      </c>
    </row>
    <row r="467" spans="1:12" x14ac:dyDescent="0.2">
      <c r="A467" t="s">
        <v>11</v>
      </c>
      <c r="B467" t="s">
        <v>19457</v>
      </c>
      <c r="C467" t="s">
        <v>266</v>
      </c>
      <c r="D467" t="s">
        <v>566</v>
      </c>
      <c r="E467" t="s">
        <v>19458</v>
      </c>
      <c r="F467" t="s">
        <v>19459</v>
      </c>
      <c r="G467">
        <v>1.98187</v>
      </c>
      <c r="H467">
        <v>1.98183</v>
      </c>
      <c r="I467">
        <v>1</v>
      </c>
      <c r="J467">
        <v>-1</v>
      </c>
      <c r="K467" t="s">
        <v>17</v>
      </c>
      <c r="L467">
        <f t="shared" si="25"/>
        <v>44442.150000000292</v>
      </c>
    </row>
    <row r="468" spans="1:12" x14ac:dyDescent="0.2">
      <c r="A468" t="s">
        <v>11</v>
      </c>
      <c r="B468" t="s">
        <v>19460</v>
      </c>
      <c r="C468" t="s">
        <v>840</v>
      </c>
      <c r="D468" t="s">
        <v>566</v>
      </c>
      <c r="E468" t="s">
        <v>19461</v>
      </c>
      <c r="F468" t="s">
        <v>19459</v>
      </c>
      <c r="G468">
        <v>1.9812799999999999</v>
      </c>
      <c r="H468">
        <v>1.98183</v>
      </c>
      <c r="I468">
        <v>4</v>
      </c>
      <c r="J468">
        <v>3.68</v>
      </c>
      <c r="K468" t="s">
        <v>17</v>
      </c>
      <c r="L468">
        <f t="shared" si="25"/>
        <v>44443.150000000292</v>
      </c>
    </row>
    <row r="469" spans="1:12" x14ac:dyDescent="0.2">
      <c r="A469" t="s">
        <v>11</v>
      </c>
      <c r="B469" t="s">
        <v>19462</v>
      </c>
      <c r="C469" t="s">
        <v>301</v>
      </c>
      <c r="D469" t="s">
        <v>566</v>
      </c>
      <c r="E469" t="s">
        <v>19463</v>
      </c>
      <c r="F469" t="s">
        <v>19459</v>
      </c>
      <c r="G469">
        <v>1.9815</v>
      </c>
      <c r="H469">
        <v>1.98183</v>
      </c>
      <c r="I469">
        <v>2</v>
      </c>
      <c r="J469">
        <v>1.84</v>
      </c>
      <c r="K469" t="s">
        <v>17</v>
      </c>
      <c r="L469">
        <f t="shared" si="25"/>
        <v>44439.470000000292</v>
      </c>
    </row>
    <row r="470" spans="1:12" x14ac:dyDescent="0.2">
      <c r="A470" t="s">
        <v>11</v>
      </c>
      <c r="B470" t="s">
        <v>19464</v>
      </c>
      <c r="C470" t="s">
        <v>266</v>
      </c>
      <c r="D470" t="s">
        <v>566</v>
      </c>
      <c r="E470" t="s">
        <v>19465</v>
      </c>
      <c r="F470" t="s">
        <v>19466</v>
      </c>
      <c r="G470">
        <v>1.9814799999999999</v>
      </c>
      <c r="H470">
        <v>1.9819100000000001</v>
      </c>
      <c r="I470">
        <v>1</v>
      </c>
      <c r="J470">
        <v>0.92</v>
      </c>
      <c r="K470" t="s">
        <v>17</v>
      </c>
      <c r="L470">
        <f t="shared" si="25"/>
        <v>44437.630000000296</v>
      </c>
    </row>
    <row r="471" spans="1:12" x14ac:dyDescent="0.2">
      <c r="A471" t="s">
        <v>11</v>
      </c>
      <c r="B471" t="s">
        <v>19467</v>
      </c>
      <c r="C471" t="s">
        <v>836</v>
      </c>
      <c r="D471" t="s">
        <v>566</v>
      </c>
      <c r="E471" t="s">
        <v>19468</v>
      </c>
      <c r="F471" t="s">
        <v>19469</v>
      </c>
      <c r="G471">
        <v>1.97908</v>
      </c>
      <c r="H471">
        <v>1.98085</v>
      </c>
      <c r="I471">
        <v>4</v>
      </c>
      <c r="J471">
        <v>3.68</v>
      </c>
      <c r="K471" t="s">
        <v>17</v>
      </c>
      <c r="L471">
        <f t="shared" si="25"/>
        <v>44436.710000000297</v>
      </c>
    </row>
    <row r="472" spans="1:12" x14ac:dyDescent="0.2">
      <c r="A472" t="s">
        <v>11</v>
      </c>
      <c r="B472" t="s">
        <v>19470</v>
      </c>
      <c r="C472" t="s">
        <v>786</v>
      </c>
      <c r="D472" t="s">
        <v>566</v>
      </c>
      <c r="E472" t="s">
        <v>19471</v>
      </c>
      <c r="F472" t="s">
        <v>19469</v>
      </c>
      <c r="G472">
        <v>1.9792400000000001</v>
      </c>
      <c r="H472">
        <v>1.98085</v>
      </c>
      <c r="I472">
        <v>2</v>
      </c>
      <c r="J472">
        <v>1.84</v>
      </c>
      <c r="K472" t="s">
        <v>17</v>
      </c>
      <c r="L472">
        <f t="shared" si="25"/>
        <v>44433.030000000297</v>
      </c>
    </row>
    <row r="473" spans="1:12" x14ac:dyDescent="0.2">
      <c r="A473" t="s">
        <v>11</v>
      </c>
      <c r="B473" t="s">
        <v>19472</v>
      </c>
      <c r="C473" t="s">
        <v>266</v>
      </c>
      <c r="D473" t="s">
        <v>566</v>
      </c>
      <c r="E473" t="s">
        <v>19473</v>
      </c>
      <c r="F473" t="s">
        <v>19469</v>
      </c>
      <c r="G473">
        <v>1.9793099999999999</v>
      </c>
      <c r="H473">
        <v>1.98085</v>
      </c>
      <c r="I473">
        <v>1</v>
      </c>
      <c r="J473">
        <v>0.92</v>
      </c>
      <c r="K473" t="s">
        <v>17</v>
      </c>
      <c r="L473">
        <f t="shared" si="25"/>
        <v>44431.190000000301</v>
      </c>
    </row>
    <row r="474" spans="1:12" x14ac:dyDescent="0.2">
      <c r="A474" t="s">
        <v>11</v>
      </c>
      <c r="B474" t="s">
        <v>19474</v>
      </c>
      <c r="C474" t="s">
        <v>266</v>
      </c>
      <c r="D474" t="s">
        <v>566</v>
      </c>
      <c r="E474" t="s">
        <v>19475</v>
      </c>
      <c r="F474" t="s">
        <v>19476</v>
      </c>
      <c r="G474">
        <v>1.9783999999999999</v>
      </c>
      <c r="H474">
        <v>1.97943</v>
      </c>
      <c r="I474">
        <v>1</v>
      </c>
      <c r="J474">
        <v>0.92</v>
      </c>
      <c r="K474" t="s">
        <v>17</v>
      </c>
      <c r="L474">
        <f t="shared" si="25"/>
        <v>44430.270000000302</v>
      </c>
    </row>
    <row r="475" spans="1:12" x14ac:dyDescent="0.2">
      <c r="A475" t="s">
        <v>11</v>
      </c>
      <c r="B475" t="s">
        <v>19477</v>
      </c>
      <c r="C475" t="s">
        <v>4680</v>
      </c>
      <c r="D475" t="s">
        <v>566</v>
      </c>
      <c r="E475" t="s">
        <v>19478</v>
      </c>
      <c r="F475" t="s">
        <v>19479</v>
      </c>
      <c r="G475">
        <v>1.97787</v>
      </c>
      <c r="H475">
        <v>1.9783500000000001</v>
      </c>
      <c r="I475">
        <v>2</v>
      </c>
      <c r="J475">
        <v>1.84</v>
      </c>
      <c r="K475" t="s">
        <v>17</v>
      </c>
      <c r="L475">
        <f t="shared" si="25"/>
        <v>44429.350000000304</v>
      </c>
    </row>
    <row r="476" spans="1:12" x14ac:dyDescent="0.2">
      <c r="A476" t="s">
        <v>11</v>
      </c>
      <c r="B476" t="s">
        <v>19480</v>
      </c>
      <c r="C476" t="s">
        <v>266</v>
      </c>
      <c r="D476" t="s">
        <v>566</v>
      </c>
      <c r="E476" t="s">
        <v>19481</v>
      </c>
      <c r="F476" t="s">
        <v>19479</v>
      </c>
      <c r="G476">
        <v>1.9782200000000001</v>
      </c>
      <c r="H476">
        <v>1.9783500000000001</v>
      </c>
      <c r="I476">
        <v>1</v>
      </c>
      <c r="J476">
        <v>0.92</v>
      </c>
      <c r="K476" t="s">
        <v>17</v>
      </c>
      <c r="L476">
        <f t="shared" si="25"/>
        <v>44427.510000000308</v>
      </c>
    </row>
    <row r="477" spans="1:12" x14ac:dyDescent="0.2">
      <c r="A477" t="s">
        <v>11</v>
      </c>
      <c r="B477" t="s">
        <v>19482</v>
      </c>
      <c r="C477" t="s">
        <v>786</v>
      </c>
      <c r="D477" t="s">
        <v>566</v>
      </c>
      <c r="E477" t="s">
        <v>19483</v>
      </c>
      <c r="F477" t="s">
        <v>19484</v>
      </c>
      <c r="G477">
        <v>1.97746</v>
      </c>
      <c r="H477">
        <v>1.9779199999999999</v>
      </c>
      <c r="I477">
        <v>2</v>
      </c>
      <c r="J477">
        <v>1.84</v>
      </c>
      <c r="K477" t="s">
        <v>17</v>
      </c>
      <c r="L477">
        <f t="shared" si="25"/>
        <v>44426.590000000309</v>
      </c>
    </row>
    <row r="478" spans="1:12" x14ac:dyDescent="0.2">
      <c r="A478" t="s">
        <v>11</v>
      </c>
      <c r="B478" t="s">
        <v>19485</v>
      </c>
      <c r="C478" t="s">
        <v>5765</v>
      </c>
      <c r="D478" t="s">
        <v>566</v>
      </c>
      <c r="E478" t="s">
        <v>19486</v>
      </c>
      <c r="F478" t="s">
        <v>19484</v>
      </c>
      <c r="G478">
        <v>1.97804</v>
      </c>
      <c r="H478">
        <v>1.9779199999999999</v>
      </c>
      <c r="I478">
        <v>1</v>
      </c>
      <c r="J478">
        <v>-1</v>
      </c>
      <c r="K478" t="s">
        <v>17</v>
      </c>
      <c r="L478">
        <f t="shared" si="25"/>
        <v>44424.750000000313</v>
      </c>
    </row>
    <row r="479" spans="1:12" x14ac:dyDescent="0.2">
      <c r="A479" t="s">
        <v>11</v>
      </c>
      <c r="B479" t="s">
        <v>19487</v>
      </c>
      <c r="C479" t="s">
        <v>301</v>
      </c>
      <c r="D479" t="s">
        <v>566</v>
      </c>
      <c r="E479" t="s">
        <v>19488</v>
      </c>
      <c r="F479" t="s">
        <v>19489</v>
      </c>
      <c r="G479">
        <v>1.97742</v>
      </c>
      <c r="H479">
        <v>1.9781200000000001</v>
      </c>
      <c r="I479">
        <v>4</v>
      </c>
      <c r="J479">
        <v>3.68</v>
      </c>
      <c r="K479" t="s">
        <v>17</v>
      </c>
      <c r="L479">
        <f t="shared" si="25"/>
        <v>44425.750000000313</v>
      </c>
    </row>
    <row r="480" spans="1:12" x14ac:dyDescent="0.2">
      <c r="A480" t="s">
        <v>11</v>
      </c>
      <c r="B480" t="s">
        <v>19490</v>
      </c>
      <c r="C480" t="s">
        <v>266</v>
      </c>
      <c r="D480" t="s">
        <v>566</v>
      </c>
      <c r="E480" t="s">
        <v>19491</v>
      </c>
      <c r="F480" t="s">
        <v>19489</v>
      </c>
      <c r="G480">
        <v>1.97797</v>
      </c>
      <c r="H480">
        <v>1.9781200000000001</v>
      </c>
      <c r="I480">
        <v>1</v>
      </c>
      <c r="J480">
        <v>0.92</v>
      </c>
      <c r="K480" t="s">
        <v>17</v>
      </c>
      <c r="L480">
        <f t="shared" si="25"/>
        <v>44422.070000000313</v>
      </c>
    </row>
    <row r="481" spans="1:12" x14ac:dyDescent="0.2">
      <c r="A481" t="s">
        <v>11</v>
      </c>
      <c r="B481" t="s">
        <v>19492</v>
      </c>
      <c r="C481" t="s">
        <v>786</v>
      </c>
      <c r="D481" t="s">
        <v>566</v>
      </c>
      <c r="E481" t="s">
        <v>19493</v>
      </c>
      <c r="F481" t="s">
        <v>19489</v>
      </c>
      <c r="G481">
        <v>1.97797</v>
      </c>
      <c r="H481">
        <v>1.9781200000000001</v>
      </c>
      <c r="I481">
        <v>2</v>
      </c>
      <c r="J481">
        <v>1.84</v>
      </c>
      <c r="K481" t="s">
        <v>17</v>
      </c>
      <c r="L481">
        <f t="shared" si="25"/>
        <v>44421.150000000314</v>
      </c>
    </row>
    <row r="482" spans="1:12" x14ac:dyDescent="0.2">
      <c r="A482" t="s">
        <v>11</v>
      </c>
      <c r="B482" t="s">
        <v>19494</v>
      </c>
      <c r="C482" t="s">
        <v>266</v>
      </c>
      <c r="D482" t="s">
        <v>566</v>
      </c>
      <c r="E482" t="s">
        <v>19495</v>
      </c>
      <c r="F482" t="s">
        <v>19496</v>
      </c>
      <c r="G482">
        <v>1.9779599999999999</v>
      </c>
      <c r="H482">
        <v>1.9778199999999999</v>
      </c>
      <c r="I482">
        <v>1</v>
      </c>
      <c r="J482">
        <v>-1</v>
      </c>
      <c r="K482" t="s">
        <v>17</v>
      </c>
      <c r="L482">
        <f t="shared" si="25"/>
        <v>44419.310000000318</v>
      </c>
    </row>
    <row r="483" spans="1:12" x14ac:dyDescent="0.2">
      <c r="A483" t="s">
        <v>11</v>
      </c>
      <c r="B483" t="s">
        <v>19497</v>
      </c>
      <c r="C483" t="s">
        <v>6909</v>
      </c>
      <c r="D483" t="s">
        <v>566</v>
      </c>
      <c r="E483" t="s">
        <v>19498</v>
      </c>
      <c r="F483" t="s">
        <v>19496</v>
      </c>
      <c r="G483">
        <v>1.9777100000000001</v>
      </c>
      <c r="H483">
        <v>1.9778199999999999</v>
      </c>
      <c r="I483">
        <v>4</v>
      </c>
      <c r="J483">
        <v>3.68</v>
      </c>
      <c r="K483" t="s">
        <v>17</v>
      </c>
      <c r="L483">
        <f t="shared" si="25"/>
        <v>44420.310000000318</v>
      </c>
    </row>
    <row r="484" spans="1:12" x14ac:dyDescent="0.2">
      <c r="A484" t="s">
        <v>11</v>
      </c>
      <c r="B484" t="s">
        <v>19499</v>
      </c>
      <c r="C484" t="s">
        <v>786</v>
      </c>
      <c r="D484" t="s">
        <v>566</v>
      </c>
      <c r="E484" t="s">
        <v>19500</v>
      </c>
      <c r="F484" t="s">
        <v>19496</v>
      </c>
      <c r="G484">
        <v>1.97786</v>
      </c>
      <c r="H484">
        <v>1.9778199999999999</v>
      </c>
      <c r="I484">
        <v>2</v>
      </c>
      <c r="J484">
        <v>-2</v>
      </c>
      <c r="K484" t="s">
        <v>17</v>
      </c>
      <c r="L484">
        <f t="shared" si="25"/>
        <v>44416.630000000318</v>
      </c>
    </row>
    <row r="485" spans="1:12" x14ac:dyDescent="0.2">
      <c r="A485" t="s">
        <v>11</v>
      </c>
      <c r="B485" t="s">
        <v>19501</v>
      </c>
      <c r="C485" t="s">
        <v>4680</v>
      </c>
      <c r="D485" t="s">
        <v>566</v>
      </c>
      <c r="E485" t="s">
        <v>19502</v>
      </c>
      <c r="F485" t="s">
        <v>19503</v>
      </c>
      <c r="G485">
        <v>1.9803999999999999</v>
      </c>
      <c r="H485">
        <v>1.9784200000000001</v>
      </c>
      <c r="I485">
        <v>4</v>
      </c>
      <c r="J485">
        <v>-4</v>
      </c>
      <c r="K485" t="s">
        <v>17</v>
      </c>
      <c r="L485">
        <f t="shared" si="25"/>
        <v>44418.630000000318</v>
      </c>
    </row>
    <row r="486" spans="1:12" x14ac:dyDescent="0.2">
      <c r="A486" t="s">
        <v>11</v>
      </c>
      <c r="B486" t="s">
        <v>19504</v>
      </c>
      <c r="C486" t="s">
        <v>786</v>
      </c>
      <c r="D486" t="s">
        <v>566</v>
      </c>
      <c r="E486" t="s">
        <v>19505</v>
      </c>
      <c r="F486" t="s">
        <v>19503</v>
      </c>
      <c r="G486">
        <v>1.9805900000000001</v>
      </c>
      <c r="H486">
        <v>1.9784200000000001</v>
      </c>
      <c r="I486">
        <v>2</v>
      </c>
      <c r="J486">
        <v>-2</v>
      </c>
      <c r="K486" t="s">
        <v>17</v>
      </c>
      <c r="L486">
        <f t="shared" si="25"/>
        <v>44422.630000000318</v>
      </c>
    </row>
    <row r="487" spans="1:12" x14ac:dyDescent="0.2">
      <c r="A487" t="s">
        <v>11</v>
      </c>
      <c r="B487" t="s">
        <v>19506</v>
      </c>
      <c r="C487" t="s">
        <v>222</v>
      </c>
      <c r="D487" t="s">
        <v>566</v>
      </c>
      <c r="E487" t="s">
        <v>19507</v>
      </c>
      <c r="F487" t="s">
        <v>19503</v>
      </c>
      <c r="G487">
        <v>1.9789600000000001</v>
      </c>
      <c r="H487">
        <v>1.9784200000000001</v>
      </c>
      <c r="I487">
        <v>16</v>
      </c>
      <c r="J487">
        <v>-16</v>
      </c>
      <c r="K487" t="s">
        <v>17</v>
      </c>
      <c r="L487">
        <f t="shared" si="25"/>
        <v>44424.630000000318</v>
      </c>
    </row>
    <row r="488" spans="1:12" x14ac:dyDescent="0.2">
      <c r="A488" t="s">
        <v>11</v>
      </c>
      <c r="B488" t="s">
        <v>19508</v>
      </c>
      <c r="C488" t="s">
        <v>301</v>
      </c>
      <c r="D488" t="s">
        <v>566</v>
      </c>
      <c r="E488" t="s">
        <v>19509</v>
      </c>
      <c r="F488" t="s">
        <v>19503</v>
      </c>
      <c r="G488">
        <v>1.9799199999999999</v>
      </c>
      <c r="H488">
        <v>1.9784200000000001</v>
      </c>
      <c r="I488">
        <v>8</v>
      </c>
      <c r="J488">
        <v>-8</v>
      </c>
      <c r="K488" t="s">
        <v>17</v>
      </c>
      <c r="L488">
        <f t="shared" si="25"/>
        <v>44440.630000000318</v>
      </c>
    </row>
    <row r="489" spans="1:12" x14ac:dyDescent="0.2">
      <c r="A489" t="s">
        <v>11</v>
      </c>
      <c r="B489" t="s">
        <v>19510</v>
      </c>
      <c r="C489" t="s">
        <v>5765</v>
      </c>
      <c r="D489" t="s">
        <v>566</v>
      </c>
      <c r="E489" t="s">
        <v>19511</v>
      </c>
      <c r="F489" t="s">
        <v>19503</v>
      </c>
      <c r="G489">
        <v>1.9812000000000001</v>
      </c>
      <c r="H489">
        <v>1.9784200000000001</v>
      </c>
      <c r="I489">
        <v>1</v>
      </c>
      <c r="J489">
        <v>-1</v>
      </c>
      <c r="K489" t="s">
        <v>17</v>
      </c>
      <c r="L489">
        <f t="shared" si="25"/>
        <v>44448.630000000318</v>
      </c>
    </row>
    <row r="490" spans="1:12" x14ac:dyDescent="0.2">
      <c r="A490" t="s">
        <v>11</v>
      </c>
      <c r="B490" t="s">
        <v>19512</v>
      </c>
      <c r="C490" t="s">
        <v>301</v>
      </c>
      <c r="D490" t="s">
        <v>566</v>
      </c>
      <c r="E490" t="s">
        <v>19513</v>
      </c>
      <c r="F490" t="s">
        <v>19514</v>
      </c>
      <c r="G490">
        <v>1.98062</v>
      </c>
      <c r="H490">
        <v>1.9810099999999999</v>
      </c>
      <c r="I490">
        <v>4</v>
      </c>
      <c r="J490">
        <v>3.68</v>
      </c>
      <c r="K490" t="s">
        <v>17</v>
      </c>
      <c r="L490">
        <f t="shared" si="25"/>
        <v>44449.630000000318</v>
      </c>
    </row>
    <row r="491" spans="1:12" x14ac:dyDescent="0.2">
      <c r="A491" t="s">
        <v>11</v>
      </c>
      <c r="B491" t="s">
        <v>19515</v>
      </c>
      <c r="C491" t="s">
        <v>266</v>
      </c>
      <c r="D491" t="s">
        <v>566</v>
      </c>
      <c r="E491" t="s">
        <v>19516</v>
      </c>
      <c r="F491" t="s">
        <v>19514</v>
      </c>
      <c r="G491">
        <v>1.98123</v>
      </c>
      <c r="H491">
        <v>1.9810099999999999</v>
      </c>
      <c r="I491">
        <v>1</v>
      </c>
      <c r="J491">
        <v>-1</v>
      </c>
      <c r="K491" t="s">
        <v>17</v>
      </c>
      <c r="L491">
        <f t="shared" si="25"/>
        <v>44445.950000000317</v>
      </c>
    </row>
    <row r="492" spans="1:12" x14ac:dyDescent="0.2">
      <c r="A492" t="s">
        <v>11</v>
      </c>
      <c r="B492" t="s">
        <v>19517</v>
      </c>
      <c r="C492" t="s">
        <v>281</v>
      </c>
      <c r="D492" t="s">
        <v>566</v>
      </c>
      <c r="E492" t="s">
        <v>19518</v>
      </c>
      <c r="F492" t="s">
        <v>19514</v>
      </c>
      <c r="G492">
        <v>1.9805999999999999</v>
      </c>
      <c r="H492">
        <v>1.9810099999999999</v>
      </c>
      <c r="I492">
        <v>2</v>
      </c>
      <c r="J492">
        <v>1.84</v>
      </c>
      <c r="K492" t="s">
        <v>17</v>
      </c>
      <c r="L492">
        <f t="shared" si="25"/>
        <v>44446.950000000317</v>
      </c>
    </row>
    <row r="493" spans="1:12" x14ac:dyDescent="0.2">
      <c r="A493" t="s">
        <v>11</v>
      </c>
      <c r="B493" t="s">
        <v>19519</v>
      </c>
      <c r="C493" t="s">
        <v>266</v>
      </c>
      <c r="D493" t="s">
        <v>566</v>
      </c>
      <c r="E493" t="s">
        <v>19520</v>
      </c>
      <c r="F493" t="s">
        <v>19521</v>
      </c>
      <c r="G493">
        <v>1.9822500000000001</v>
      </c>
      <c r="H493">
        <v>1.9812099999999999</v>
      </c>
      <c r="I493">
        <v>1</v>
      </c>
      <c r="J493">
        <v>-1</v>
      </c>
      <c r="K493" t="s">
        <v>17</v>
      </c>
      <c r="L493">
        <f t="shared" si="25"/>
        <v>44445.110000000321</v>
      </c>
    </row>
    <row r="494" spans="1:12" x14ac:dyDescent="0.2">
      <c r="A494" t="s">
        <v>11</v>
      </c>
      <c r="B494" t="s">
        <v>19522</v>
      </c>
      <c r="C494" t="s">
        <v>840</v>
      </c>
      <c r="D494" t="s">
        <v>566</v>
      </c>
      <c r="E494" t="s">
        <v>19523</v>
      </c>
      <c r="F494" t="s">
        <v>19521</v>
      </c>
      <c r="G494">
        <v>1.9816800000000001</v>
      </c>
      <c r="H494">
        <v>1.9812099999999999</v>
      </c>
      <c r="I494">
        <v>2</v>
      </c>
      <c r="J494">
        <v>-2</v>
      </c>
      <c r="K494" t="s">
        <v>17</v>
      </c>
      <c r="L494">
        <f t="shared" si="25"/>
        <v>44446.110000000321</v>
      </c>
    </row>
    <row r="495" spans="1:12" x14ac:dyDescent="0.2">
      <c r="A495" t="s">
        <v>11</v>
      </c>
      <c r="B495" t="s">
        <v>19524</v>
      </c>
      <c r="C495" t="s">
        <v>266</v>
      </c>
      <c r="D495" t="s">
        <v>566</v>
      </c>
      <c r="E495" t="s">
        <v>19525</v>
      </c>
      <c r="F495" t="s">
        <v>19526</v>
      </c>
      <c r="G495">
        <v>1.98122</v>
      </c>
      <c r="H495">
        <v>1.9828300000000001</v>
      </c>
      <c r="I495">
        <v>1</v>
      </c>
      <c r="J495">
        <v>0.92</v>
      </c>
      <c r="K495" t="s">
        <v>17</v>
      </c>
      <c r="L495">
        <f t="shared" si="25"/>
        <v>44448.110000000321</v>
      </c>
    </row>
    <row r="496" spans="1:12" x14ac:dyDescent="0.2">
      <c r="A496" t="s">
        <v>11</v>
      </c>
      <c r="B496" t="s">
        <v>19527</v>
      </c>
      <c r="C496" t="s">
        <v>840</v>
      </c>
      <c r="D496" t="s">
        <v>566</v>
      </c>
      <c r="E496" t="s">
        <v>19528</v>
      </c>
      <c r="F496" t="s">
        <v>19529</v>
      </c>
      <c r="G496">
        <v>1.9812099999999999</v>
      </c>
      <c r="H496">
        <v>1.98112</v>
      </c>
      <c r="I496">
        <v>4</v>
      </c>
      <c r="J496">
        <v>-4</v>
      </c>
      <c r="K496" t="s">
        <v>17</v>
      </c>
      <c r="L496">
        <f t="shared" si="25"/>
        <v>44447.190000000322</v>
      </c>
    </row>
    <row r="497" spans="1:12" x14ac:dyDescent="0.2">
      <c r="A497" t="s">
        <v>11</v>
      </c>
      <c r="B497" t="s">
        <v>19530</v>
      </c>
      <c r="C497" t="s">
        <v>266</v>
      </c>
      <c r="D497" t="s">
        <v>566</v>
      </c>
      <c r="E497" t="s">
        <v>19531</v>
      </c>
      <c r="F497" t="s">
        <v>19529</v>
      </c>
      <c r="G497">
        <v>1.98231</v>
      </c>
      <c r="H497">
        <v>1.98112</v>
      </c>
      <c r="I497">
        <v>1</v>
      </c>
      <c r="J497">
        <v>-1</v>
      </c>
      <c r="K497" t="s">
        <v>17</v>
      </c>
      <c r="L497">
        <f t="shared" si="25"/>
        <v>44451.190000000322</v>
      </c>
    </row>
    <row r="498" spans="1:12" x14ac:dyDescent="0.2">
      <c r="A498" t="s">
        <v>11</v>
      </c>
      <c r="B498" t="s">
        <v>19532</v>
      </c>
      <c r="C498" t="s">
        <v>301</v>
      </c>
      <c r="D498" t="s">
        <v>566</v>
      </c>
      <c r="E498" t="s">
        <v>19533</v>
      </c>
      <c r="F498" t="s">
        <v>19529</v>
      </c>
      <c r="G498">
        <v>1.9822500000000001</v>
      </c>
      <c r="H498">
        <v>1.98112</v>
      </c>
      <c r="I498">
        <v>2</v>
      </c>
      <c r="J498">
        <v>-2</v>
      </c>
      <c r="K498" t="s">
        <v>17</v>
      </c>
      <c r="L498">
        <f t="shared" si="25"/>
        <v>44452.190000000322</v>
      </c>
    </row>
    <row r="499" spans="1:12" x14ac:dyDescent="0.2">
      <c r="A499" t="s">
        <v>11</v>
      </c>
      <c r="B499" t="s">
        <v>19534</v>
      </c>
      <c r="C499" t="s">
        <v>266</v>
      </c>
      <c r="D499" t="s">
        <v>566</v>
      </c>
      <c r="E499" t="s">
        <v>19535</v>
      </c>
      <c r="F499" t="s">
        <v>19536</v>
      </c>
      <c r="G499">
        <v>1.9829000000000001</v>
      </c>
      <c r="H499">
        <v>1.9826600000000001</v>
      </c>
      <c r="I499">
        <v>1</v>
      </c>
      <c r="J499">
        <v>-1</v>
      </c>
      <c r="K499" t="s">
        <v>17</v>
      </c>
      <c r="L499">
        <f t="shared" si="25"/>
        <v>44454.190000000322</v>
      </c>
    </row>
    <row r="500" spans="1:12" x14ac:dyDescent="0.2">
      <c r="A500" t="s">
        <v>11</v>
      </c>
      <c r="B500" t="s">
        <v>19537</v>
      </c>
      <c r="C500" t="s">
        <v>281</v>
      </c>
      <c r="D500" t="s">
        <v>566</v>
      </c>
      <c r="E500" t="s">
        <v>19538</v>
      </c>
      <c r="F500" t="s">
        <v>19536</v>
      </c>
      <c r="G500">
        <v>1.98244</v>
      </c>
      <c r="H500">
        <v>1.9826600000000001</v>
      </c>
      <c r="I500">
        <v>2</v>
      </c>
      <c r="J500">
        <v>1.84</v>
      </c>
      <c r="K500" t="s">
        <v>17</v>
      </c>
      <c r="L500">
        <f t="shared" si="25"/>
        <v>44455.190000000322</v>
      </c>
    </row>
    <row r="501" spans="1:12" x14ac:dyDescent="0.2">
      <c r="A501" t="s">
        <v>11</v>
      </c>
      <c r="B501" t="s">
        <v>19539</v>
      </c>
      <c r="C501" t="s">
        <v>836</v>
      </c>
      <c r="D501" t="s">
        <v>566</v>
      </c>
      <c r="E501" t="s">
        <v>19540</v>
      </c>
      <c r="F501" t="s">
        <v>19536</v>
      </c>
      <c r="G501">
        <v>1.9821899999999999</v>
      </c>
      <c r="H501">
        <v>1.9826600000000001</v>
      </c>
      <c r="I501">
        <v>4</v>
      </c>
      <c r="J501">
        <v>3.68</v>
      </c>
      <c r="K501" t="s">
        <v>17</v>
      </c>
      <c r="L501">
        <f t="shared" si="25"/>
        <v>44453.350000000326</v>
      </c>
    </row>
    <row r="502" spans="1:12" x14ac:dyDescent="0.2">
      <c r="A502" t="s">
        <v>11</v>
      </c>
      <c r="B502" t="s">
        <v>19541</v>
      </c>
      <c r="C502" t="s">
        <v>850</v>
      </c>
      <c r="D502" t="s">
        <v>566</v>
      </c>
      <c r="E502" t="s">
        <v>19542</v>
      </c>
      <c r="F502" t="s">
        <v>19536</v>
      </c>
      <c r="G502">
        <v>1.9821500000000001</v>
      </c>
      <c r="H502">
        <v>1.9826600000000001</v>
      </c>
      <c r="I502">
        <v>8</v>
      </c>
      <c r="J502">
        <v>7.36</v>
      </c>
      <c r="K502" t="s">
        <v>17</v>
      </c>
      <c r="L502">
        <f t="shared" si="25"/>
        <v>44449.670000000326</v>
      </c>
    </row>
    <row r="503" spans="1:12" x14ac:dyDescent="0.2">
      <c r="A503" t="s">
        <v>11</v>
      </c>
      <c r="B503" t="s">
        <v>19543</v>
      </c>
      <c r="C503" t="s">
        <v>281</v>
      </c>
      <c r="D503" t="s">
        <v>566</v>
      </c>
      <c r="E503" t="s">
        <v>19544</v>
      </c>
      <c r="F503" t="s">
        <v>19545</v>
      </c>
      <c r="G503">
        <v>1.9813499999999999</v>
      </c>
      <c r="H503">
        <v>1.98271</v>
      </c>
      <c r="I503">
        <v>2</v>
      </c>
      <c r="J503">
        <v>1.84</v>
      </c>
      <c r="K503" t="s">
        <v>17</v>
      </c>
      <c r="L503">
        <f t="shared" si="25"/>
        <v>44442.310000000325</v>
      </c>
    </row>
    <row r="504" spans="1:12" x14ac:dyDescent="0.2">
      <c r="A504" t="s">
        <v>11</v>
      </c>
      <c r="B504" t="s">
        <v>19546</v>
      </c>
      <c r="C504" t="s">
        <v>266</v>
      </c>
      <c r="D504" t="s">
        <v>566</v>
      </c>
      <c r="E504" t="s">
        <v>19547</v>
      </c>
      <c r="F504" t="s">
        <v>19545</v>
      </c>
      <c r="G504">
        <v>1.98184</v>
      </c>
      <c r="H504">
        <v>1.98271</v>
      </c>
      <c r="I504">
        <v>1</v>
      </c>
      <c r="J504">
        <v>0.92</v>
      </c>
      <c r="K504" t="s">
        <v>17</v>
      </c>
      <c r="L504">
        <f t="shared" si="25"/>
        <v>44440.470000000329</v>
      </c>
    </row>
    <row r="505" spans="1:12" x14ac:dyDescent="0.2">
      <c r="A505" t="s">
        <v>11</v>
      </c>
      <c r="B505" t="s">
        <v>19548</v>
      </c>
      <c r="C505" t="s">
        <v>281</v>
      </c>
      <c r="D505" t="s">
        <v>566</v>
      </c>
      <c r="E505" t="s">
        <v>19549</v>
      </c>
      <c r="F505" t="s">
        <v>19550</v>
      </c>
      <c r="G505">
        <v>1.98092</v>
      </c>
      <c r="H505">
        <v>1.98207</v>
      </c>
      <c r="I505">
        <v>2</v>
      </c>
      <c r="J505">
        <v>1.84</v>
      </c>
      <c r="K505" t="s">
        <v>17</v>
      </c>
      <c r="L505">
        <f t="shared" si="25"/>
        <v>44439.55000000033</v>
      </c>
    </row>
    <row r="506" spans="1:12" x14ac:dyDescent="0.2">
      <c r="A506" t="s">
        <v>11</v>
      </c>
      <c r="B506" t="s">
        <v>19551</v>
      </c>
      <c r="C506" t="s">
        <v>266</v>
      </c>
      <c r="D506" t="s">
        <v>566</v>
      </c>
      <c r="E506" t="s">
        <v>19552</v>
      </c>
      <c r="F506" t="s">
        <v>19550</v>
      </c>
      <c r="G506">
        <v>1.98129</v>
      </c>
      <c r="H506">
        <v>1.98207</v>
      </c>
      <c r="I506">
        <v>1</v>
      </c>
      <c r="J506">
        <v>0.92</v>
      </c>
      <c r="K506" t="s">
        <v>17</v>
      </c>
      <c r="L506">
        <f t="shared" si="25"/>
        <v>44437.710000000334</v>
      </c>
    </row>
    <row r="507" spans="1:12" x14ac:dyDescent="0.2">
      <c r="A507" t="s">
        <v>11</v>
      </c>
      <c r="B507" t="s">
        <v>19553</v>
      </c>
      <c r="C507" t="s">
        <v>266</v>
      </c>
      <c r="D507" t="s">
        <v>566</v>
      </c>
      <c r="E507" t="s">
        <v>19554</v>
      </c>
      <c r="F507" t="s">
        <v>19555</v>
      </c>
      <c r="G507">
        <v>1.9806999999999999</v>
      </c>
      <c r="H507">
        <v>1.98064</v>
      </c>
      <c r="I507">
        <v>1</v>
      </c>
      <c r="J507">
        <v>-1</v>
      </c>
      <c r="K507" t="s">
        <v>17</v>
      </c>
      <c r="L507">
        <f t="shared" si="25"/>
        <v>44436.790000000336</v>
      </c>
    </row>
    <row r="508" spans="1:12" x14ac:dyDescent="0.2">
      <c r="A508" t="s">
        <v>11</v>
      </c>
      <c r="B508" t="s">
        <v>19556</v>
      </c>
      <c r="C508" t="s">
        <v>850</v>
      </c>
      <c r="D508" t="s">
        <v>566</v>
      </c>
      <c r="E508" t="s">
        <v>19557</v>
      </c>
      <c r="F508" t="s">
        <v>19558</v>
      </c>
      <c r="G508">
        <v>1.9800599999999999</v>
      </c>
      <c r="H508">
        <v>1.9804299999999999</v>
      </c>
      <c r="I508">
        <v>4</v>
      </c>
      <c r="J508">
        <v>3.68</v>
      </c>
      <c r="K508" t="s">
        <v>17</v>
      </c>
      <c r="L508">
        <f t="shared" si="25"/>
        <v>44437.790000000336</v>
      </c>
    </row>
    <row r="509" spans="1:12" x14ac:dyDescent="0.2">
      <c r="A509" t="s">
        <v>11</v>
      </c>
      <c r="B509" t="s">
        <v>19559</v>
      </c>
      <c r="C509" t="s">
        <v>281</v>
      </c>
      <c r="D509" t="s">
        <v>566</v>
      </c>
      <c r="E509" t="s">
        <v>19560</v>
      </c>
      <c r="F509" t="s">
        <v>19558</v>
      </c>
      <c r="G509">
        <v>1.9804200000000001</v>
      </c>
      <c r="H509">
        <v>1.9804299999999999</v>
      </c>
      <c r="I509">
        <v>2</v>
      </c>
      <c r="J509">
        <v>1.84</v>
      </c>
      <c r="K509" t="s">
        <v>17</v>
      </c>
      <c r="L509">
        <f t="shared" si="25"/>
        <v>44434.110000000335</v>
      </c>
    </row>
    <row r="510" spans="1:12" x14ac:dyDescent="0.2">
      <c r="A510" t="s">
        <v>11</v>
      </c>
      <c r="B510" t="s">
        <v>19561</v>
      </c>
      <c r="C510" t="s">
        <v>266</v>
      </c>
      <c r="D510" t="s">
        <v>566</v>
      </c>
      <c r="E510" t="s">
        <v>19562</v>
      </c>
      <c r="F510" t="s">
        <v>19558</v>
      </c>
      <c r="G510">
        <v>1.98081</v>
      </c>
      <c r="H510">
        <v>1.9804299999999999</v>
      </c>
      <c r="I510">
        <v>1</v>
      </c>
      <c r="J510">
        <v>-1</v>
      </c>
      <c r="K510" t="s">
        <v>17</v>
      </c>
      <c r="L510">
        <f t="shared" si="25"/>
        <v>44432.270000000339</v>
      </c>
    </row>
    <row r="511" spans="1:12" x14ac:dyDescent="0.2">
      <c r="A511" t="s">
        <v>11</v>
      </c>
      <c r="B511" t="s">
        <v>19563</v>
      </c>
      <c r="C511" t="s">
        <v>840</v>
      </c>
      <c r="D511" t="s">
        <v>566</v>
      </c>
      <c r="E511" t="s">
        <v>19564</v>
      </c>
      <c r="F511" t="s">
        <v>19565</v>
      </c>
      <c r="G511">
        <v>1.9812099999999999</v>
      </c>
      <c r="H511">
        <v>1.98125</v>
      </c>
      <c r="I511">
        <v>4</v>
      </c>
      <c r="J511">
        <v>3.68</v>
      </c>
      <c r="K511" t="s">
        <v>17</v>
      </c>
      <c r="L511">
        <f t="shared" si="25"/>
        <v>44433.270000000339</v>
      </c>
    </row>
    <row r="512" spans="1:12" x14ac:dyDescent="0.2">
      <c r="A512" t="s">
        <v>11</v>
      </c>
      <c r="B512" t="s">
        <v>19566</v>
      </c>
      <c r="C512" t="s">
        <v>836</v>
      </c>
      <c r="D512" t="s">
        <v>566</v>
      </c>
      <c r="E512" t="s">
        <v>19567</v>
      </c>
      <c r="F512" t="s">
        <v>19565</v>
      </c>
      <c r="G512">
        <v>1.9812399999999999</v>
      </c>
      <c r="H512">
        <v>1.98125</v>
      </c>
      <c r="I512">
        <v>2</v>
      </c>
      <c r="J512">
        <v>1.84</v>
      </c>
      <c r="K512" t="s">
        <v>17</v>
      </c>
      <c r="L512">
        <f t="shared" si="25"/>
        <v>44429.590000000338</v>
      </c>
    </row>
    <row r="513" spans="1:12" x14ac:dyDescent="0.2">
      <c r="A513" t="s">
        <v>11</v>
      </c>
      <c r="B513" t="s">
        <v>19568</v>
      </c>
      <c r="C513" t="s">
        <v>266</v>
      </c>
      <c r="D513" t="s">
        <v>566</v>
      </c>
      <c r="E513" t="s">
        <v>19569</v>
      </c>
      <c r="F513" t="s">
        <v>19565</v>
      </c>
      <c r="G513">
        <v>1.98166</v>
      </c>
      <c r="H513">
        <v>1.98125</v>
      </c>
      <c r="I513">
        <v>1</v>
      </c>
      <c r="J513">
        <v>-1</v>
      </c>
      <c r="K513" t="s">
        <v>17</v>
      </c>
      <c r="L513">
        <f t="shared" si="25"/>
        <v>44427.750000000342</v>
      </c>
    </row>
    <row r="514" spans="1:12" x14ac:dyDescent="0.2">
      <c r="A514" t="s">
        <v>11</v>
      </c>
      <c r="B514" t="s">
        <v>19570</v>
      </c>
      <c r="C514" t="s">
        <v>266</v>
      </c>
      <c r="D514" t="s">
        <v>566</v>
      </c>
      <c r="E514" t="s">
        <v>19571</v>
      </c>
      <c r="F514" t="s">
        <v>19572</v>
      </c>
      <c r="G514">
        <v>1.9839</v>
      </c>
      <c r="H514">
        <v>1.98139</v>
      </c>
      <c r="I514">
        <v>1</v>
      </c>
      <c r="J514">
        <v>-1</v>
      </c>
      <c r="K514" t="s">
        <v>17</v>
      </c>
      <c r="L514">
        <f t="shared" si="25"/>
        <v>44428.750000000342</v>
      </c>
    </row>
    <row r="515" spans="1:12" x14ac:dyDescent="0.2">
      <c r="A515" t="s">
        <v>11</v>
      </c>
      <c r="B515" t="s">
        <v>19573</v>
      </c>
      <c r="C515" t="s">
        <v>6909</v>
      </c>
      <c r="D515" t="s">
        <v>566</v>
      </c>
      <c r="E515" t="s">
        <v>19574</v>
      </c>
      <c r="F515" t="s">
        <v>19572</v>
      </c>
      <c r="G515">
        <v>1.9833799999999999</v>
      </c>
      <c r="H515">
        <v>1.98139</v>
      </c>
      <c r="I515">
        <v>4</v>
      </c>
      <c r="J515">
        <v>-4</v>
      </c>
      <c r="K515" t="s">
        <v>17</v>
      </c>
      <c r="L515">
        <f t="shared" si="25"/>
        <v>44429.750000000342</v>
      </c>
    </row>
    <row r="516" spans="1:12" x14ac:dyDescent="0.2">
      <c r="A516" t="s">
        <v>11</v>
      </c>
      <c r="B516" t="s">
        <v>19575</v>
      </c>
      <c r="C516" t="s">
        <v>786</v>
      </c>
      <c r="D516" t="s">
        <v>566</v>
      </c>
      <c r="E516" t="s">
        <v>19576</v>
      </c>
      <c r="F516" t="s">
        <v>19572</v>
      </c>
      <c r="G516">
        <v>1.9836400000000001</v>
      </c>
      <c r="H516">
        <v>1.98139</v>
      </c>
      <c r="I516">
        <v>2</v>
      </c>
      <c r="J516">
        <v>-2</v>
      </c>
      <c r="K516" t="s">
        <v>17</v>
      </c>
      <c r="L516">
        <f t="shared" ref="L516:L579" si="26">L515-J515</f>
        <v>44433.750000000342</v>
      </c>
    </row>
    <row r="517" spans="1:12" x14ac:dyDescent="0.2">
      <c r="A517" t="s">
        <v>11</v>
      </c>
      <c r="B517" t="s">
        <v>19577</v>
      </c>
      <c r="C517" t="s">
        <v>4379</v>
      </c>
      <c r="D517" t="s">
        <v>566</v>
      </c>
      <c r="E517" t="s">
        <v>19578</v>
      </c>
      <c r="F517" t="s">
        <v>19579</v>
      </c>
      <c r="G517">
        <v>1.9821500000000001</v>
      </c>
      <c r="H517">
        <v>1.9837199999999999</v>
      </c>
      <c r="I517">
        <v>1</v>
      </c>
      <c r="J517">
        <v>0.92</v>
      </c>
      <c r="K517" t="s">
        <v>17</v>
      </c>
      <c r="L517">
        <f t="shared" si="26"/>
        <v>44435.750000000342</v>
      </c>
    </row>
    <row r="518" spans="1:12" x14ac:dyDescent="0.2">
      <c r="A518" t="s">
        <v>11</v>
      </c>
      <c r="B518" t="s">
        <v>19580</v>
      </c>
      <c r="C518" t="s">
        <v>850</v>
      </c>
      <c r="D518" t="s">
        <v>566</v>
      </c>
      <c r="E518" t="s">
        <v>19581</v>
      </c>
      <c r="F518" t="s">
        <v>19582</v>
      </c>
      <c r="G518">
        <v>1.9825999999999999</v>
      </c>
      <c r="H518">
        <v>1.98285</v>
      </c>
      <c r="I518">
        <v>16</v>
      </c>
      <c r="J518">
        <v>14.72</v>
      </c>
      <c r="K518" t="s">
        <v>17</v>
      </c>
      <c r="L518">
        <f t="shared" si="26"/>
        <v>44434.830000000344</v>
      </c>
    </row>
    <row r="519" spans="1:12" x14ac:dyDescent="0.2">
      <c r="A519" t="s">
        <v>11</v>
      </c>
      <c r="B519" t="s">
        <v>19583</v>
      </c>
      <c r="C519" t="s">
        <v>281</v>
      </c>
      <c r="D519" t="s">
        <v>566</v>
      </c>
      <c r="E519" t="s">
        <v>19584</v>
      </c>
      <c r="F519" t="s">
        <v>19582</v>
      </c>
      <c r="G519">
        <v>1.9837199999999999</v>
      </c>
      <c r="H519">
        <v>1.98285</v>
      </c>
      <c r="I519">
        <v>2</v>
      </c>
      <c r="J519">
        <v>-2</v>
      </c>
      <c r="K519" t="s">
        <v>17</v>
      </c>
      <c r="L519">
        <f t="shared" si="26"/>
        <v>44420.110000000343</v>
      </c>
    </row>
    <row r="520" spans="1:12" x14ac:dyDescent="0.2">
      <c r="A520" t="s">
        <v>11</v>
      </c>
      <c r="B520" t="s">
        <v>19585</v>
      </c>
      <c r="C520" t="s">
        <v>836</v>
      </c>
      <c r="D520" t="s">
        <v>566</v>
      </c>
      <c r="E520" t="s">
        <v>19586</v>
      </c>
      <c r="F520" t="s">
        <v>19582</v>
      </c>
      <c r="G520">
        <v>1.9834099999999999</v>
      </c>
      <c r="H520">
        <v>1.98285</v>
      </c>
      <c r="I520">
        <v>4</v>
      </c>
      <c r="J520">
        <v>-4</v>
      </c>
      <c r="K520" t="s">
        <v>17</v>
      </c>
      <c r="L520">
        <f t="shared" si="26"/>
        <v>44422.110000000343</v>
      </c>
    </row>
    <row r="521" spans="1:12" x14ac:dyDescent="0.2">
      <c r="A521" t="s">
        <v>11</v>
      </c>
      <c r="B521" t="s">
        <v>19587</v>
      </c>
      <c r="C521" t="s">
        <v>840</v>
      </c>
      <c r="D521" t="s">
        <v>566</v>
      </c>
      <c r="E521" t="s">
        <v>19588</v>
      </c>
      <c r="F521" t="s">
        <v>19582</v>
      </c>
      <c r="G521">
        <v>1.9826900000000001</v>
      </c>
      <c r="H521">
        <v>1.98285</v>
      </c>
      <c r="I521">
        <v>8</v>
      </c>
      <c r="J521">
        <v>7.36</v>
      </c>
      <c r="K521" t="s">
        <v>17</v>
      </c>
      <c r="L521">
        <f t="shared" si="26"/>
        <v>44426.110000000343</v>
      </c>
    </row>
    <row r="522" spans="1:12" x14ac:dyDescent="0.2">
      <c r="A522" t="s">
        <v>11</v>
      </c>
      <c r="B522" t="s">
        <v>19589</v>
      </c>
      <c r="C522" t="s">
        <v>4379</v>
      </c>
      <c r="D522" t="s">
        <v>566</v>
      </c>
      <c r="E522" t="s">
        <v>19590</v>
      </c>
      <c r="F522" t="s">
        <v>19582</v>
      </c>
      <c r="G522">
        <v>1.98376</v>
      </c>
      <c r="H522">
        <v>1.98285</v>
      </c>
      <c r="I522">
        <v>1</v>
      </c>
      <c r="J522">
        <v>-1</v>
      </c>
      <c r="K522" t="s">
        <v>17</v>
      </c>
      <c r="L522">
        <f t="shared" si="26"/>
        <v>44418.750000000342</v>
      </c>
    </row>
    <row r="523" spans="1:12" x14ac:dyDescent="0.2">
      <c r="A523" t="s">
        <v>11</v>
      </c>
      <c r="B523" t="s">
        <v>19591</v>
      </c>
      <c r="C523" t="s">
        <v>266</v>
      </c>
      <c r="D523" t="s">
        <v>566</v>
      </c>
      <c r="E523" t="s">
        <v>19592</v>
      </c>
      <c r="F523" t="s">
        <v>19593</v>
      </c>
      <c r="G523">
        <v>1.9807699999999999</v>
      </c>
      <c r="H523">
        <v>1.9834700000000001</v>
      </c>
      <c r="I523">
        <v>1</v>
      </c>
      <c r="J523">
        <v>0.92</v>
      </c>
      <c r="K523" t="s">
        <v>17</v>
      </c>
      <c r="L523">
        <f t="shared" si="26"/>
        <v>44419.750000000342</v>
      </c>
    </row>
    <row r="524" spans="1:12" x14ac:dyDescent="0.2">
      <c r="A524" t="s">
        <v>11</v>
      </c>
      <c r="B524" t="s">
        <v>19594</v>
      </c>
      <c r="C524" t="s">
        <v>266</v>
      </c>
      <c r="D524" t="s">
        <v>566</v>
      </c>
      <c r="E524" t="s">
        <v>19595</v>
      </c>
      <c r="F524" t="s">
        <v>19596</v>
      </c>
      <c r="G524">
        <v>1.9813799999999999</v>
      </c>
      <c r="H524">
        <v>1.9813400000000001</v>
      </c>
      <c r="I524">
        <v>1</v>
      </c>
      <c r="J524">
        <v>-1</v>
      </c>
      <c r="K524" t="s">
        <v>17</v>
      </c>
      <c r="L524">
        <f t="shared" si="26"/>
        <v>44418.830000000344</v>
      </c>
    </row>
    <row r="525" spans="1:12" x14ac:dyDescent="0.2">
      <c r="A525" t="s">
        <v>11</v>
      </c>
      <c r="B525" t="s">
        <v>19597</v>
      </c>
      <c r="C525" t="s">
        <v>222</v>
      </c>
      <c r="D525" t="s">
        <v>566</v>
      </c>
      <c r="E525" t="s">
        <v>19598</v>
      </c>
      <c r="F525" t="s">
        <v>19599</v>
      </c>
      <c r="G525">
        <v>1.9807900000000001</v>
      </c>
      <c r="H525">
        <v>1.98173</v>
      </c>
      <c r="I525">
        <v>8</v>
      </c>
      <c r="J525">
        <v>7.36</v>
      </c>
      <c r="K525" t="s">
        <v>17</v>
      </c>
      <c r="L525">
        <f t="shared" si="26"/>
        <v>44419.830000000344</v>
      </c>
    </row>
    <row r="526" spans="1:12" x14ac:dyDescent="0.2">
      <c r="A526" t="s">
        <v>11</v>
      </c>
      <c r="B526" t="s">
        <v>19600</v>
      </c>
      <c r="C526" t="s">
        <v>786</v>
      </c>
      <c r="D526" t="s">
        <v>566</v>
      </c>
      <c r="E526" t="s">
        <v>19601</v>
      </c>
      <c r="F526" t="s">
        <v>19599</v>
      </c>
      <c r="G526">
        <v>1.9812799999999999</v>
      </c>
      <c r="H526">
        <v>1.98173</v>
      </c>
      <c r="I526">
        <v>2</v>
      </c>
      <c r="J526">
        <v>1.84</v>
      </c>
      <c r="K526" t="s">
        <v>17</v>
      </c>
      <c r="L526">
        <f t="shared" si="26"/>
        <v>44412.470000000343</v>
      </c>
    </row>
    <row r="527" spans="1:12" x14ac:dyDescent="0.2">
      <c r="A527" t="s">
        <v>11</v>
      </c>
      <c r="B527" t="s">
        <v>19602</v>
      </c>
      <c r="C527" t="s">
        <v>5765</v>
      </c>
      <c r="D527" t="s">
        <v>566</v>
      </c>
      <c r="E527" t="s">
        <v>19603</v>
      </c>
      <c r="F527" t="s">
        <v>19599</v>
      </c>
      <c r="G527">
        <v>1.9813700000000001</v>
      </c>
      <c r="H527">
        <v>1.98173</v>
      </c>
      <c r="I527">
        <v>1</v>
      </c>
      <c r="J527">
        <v>0.92</v>
      </c>
      <c r="K527" t="s">
        <v>17</v>
      </c>
      <c r="L527">
        <f t="shared" si="26"/>
        <v>44410.630000000347</v>
      </c>
    </row>
    <row r="528" spans="1:12" x14ac:dyDescent="0.2">
      <c r="A528" t="s">
        <v>11</v>
      </c>
      <c r="B528" t="s">
        <v>19604</v>
      </c>
      <c r="C528" t="s">
        <v>4565</v>
      </c>
      <c r="D528" t="s">
        <v>566</v>
      </c>
      <c r="E528" t="s">
        <v>19605</v>
      </c>
      <c r="F528" t="s">
        <v>19599</v>
      </c>
      <c r="G528">
        <v>1.9808399999999999</v>
      </c>
      <c r="H528">
        <v>1.98173</v>
      </c>
      <c r="I528">
        <v>4</v>
      </c>
      <c r="J528">
        <v>3.68</v>
      </c>
      <c r="K528" t="s">
        <v>17</v>
      </c>
      <c r="L528">
        <f t="shared" si="26"/>
        <v>44409.710000000348</v>
      </c>
    </row>
    <row r="529" spans="1:12" x14ac:dyDescent="0.2">
      <c r="A529" t="s">
        <v>11</v>
      </c>
      <c r="B529" t="s">
        <v>19606</v>
      </c>
      <c r="C529" t="s">
        <v>266</v>
      </c>
      <c r="D529" t="s">
        <v>566</v>
      </c>
      <c r="E529" t="s">
        <v>19607</v>
      </c>
      <c r="F529" t="s">
        <v>19608</v>
      </c>
      <c r="G529">
        <v>1.9822599999999999</v>
      </c>
      <c r="H529">
        <v>1.9814700000000001</v>
      </c>
      <c r="I529">
        <v>1</v>
      </c>
      <c r="J529">
        <v>-1</v>
      </c>
      <c r="K529" t="s">
        <v>17</v>
      </c>
      <c r="L529">
        <f t="shared" si="26"/>
        <v>44406.030000000348</v>
      </c>
    </row>
    <row r="530" spans="1:12" x14ac:dyDescent="0.2">
      <c r="A530" t="s">
        <v>11</v>
      </c>
      <c r="B530" t="s">
        <v>19609</v>
      </c>
      <c r="C530" t="s">
        <v>301</v>
      </c>
      <c r="D530" t="s">
        <v>566</v>
      </c>
      <c r="E530" t="s">
        <v>19610</v>
      </c>
      <c r="F530" t="s">
        <v>19608</v>
      </c>
      <c r="G530">
        <v>1.9816199999999999</v>
      </c>
      <c r="H530">
        <v>1.9814700000000001</v>
      </c>
      <c r="I530">
        <v>4</v>
      </c>
      <c r="J530">
        <v>-4</v>
      </c>
      <c r="K530" t="s">
        <v>17</v>
      </c>
      <c r="L530">
        <f t="shared" si="26"/>
        <v>44407.030000000348</v>
      </c>
    </row>
    <row r="531" spans="1:12" x14ac:dyDescent="0.2">
      <c r="A531" t="s">
        <v>11</v>
      </c>
      <c r="B531" t="s">
        <v>19611</v>
      </c>
      <c r="C531" t="s">
        <v>836</v>
      </c>
      <c r="D531" t="s">
        <v>566</v>
      </c>
      <c r="E531" t="s">
        <v>19612</v>
      </c>
      <c r="F531" t="s">
        <v>19608</v>
      </c>
      <c r="G531">
        <v>1.98228</v>
      </c>
      <c r="H531">
        <v>1.9814700000000001</v>
      </c>
      <c r="I531">
        <v>2</v>
      </c>
      <c r="J531">
        <v>-2</v>
      </c>
      <c r="K531" t="s">
        <v>17</v>
      </c>
      <c r="L531">
        <f t="shared" si="26"/>
        <v>44411.030000000348</v>
      </c>
    </row>
    <row r="532" spans="1:12" x14ac:dyDescent="0.2">
      <c r="A532" t="s">
        <v>11</v>
      </c>
      <c r="B532" t="s">
        <v>19613</v>
      </c>
      <c r="C532" t="s">
        <v>266</v>
      </c>
      <c r="D532" t="s">
        <v>566</v>
      </c>
      <c r="E532" t="s">
        <v>19614</v>
      </c>
      <c r="F532" t="s">
        <v>19615</v>
      </c>
      <c r="G532">
        <v>1.9821200000000001</v>
      </c>
      <c r="H532">
        <v>1.9823500000000001</v>
      </c>
      <c r="I532">
        <v>1</v>
      </c>
      <c r="J532">
        <v>0.92</v>
      </c>
      <c r="K532" t="s">
        <v>17</v>
      </c>
      <c r="L532">
        <f t="shared" si="26"/>
        <v>44413.030000000348</v>
      </c>
    </row>
    <row r="533" spans="1:12" x14ac:dyDescent="0.2">
      <c r="A533" t="s">
        <v>11</v>
      </c>
      <c r="B533" t="s">
        <v>19616</v>
      </c>
      <c r="C533" t="s">
        <v>301</v>
      </c>
      <c r="D533" t="s">
        <v>566</v>
      </c>
      <c r="E533" t="s">
        <v>19617</v>
      </c>
      <c r="F533" t="s">
        <v>19615</v>
      </c>
      <c r="G533">
        <v>1.98173</v>
      </c>
      <c r="H533">
        <v>1.9823500000000001</v>
      </c>
      <c r="I533">
        <v>2</v>
      </c>
      <c r="J533">
        <v>1.84</v>
      </c>
      <c r="K533" t="s">
        <v>17</v>
      </c>
      <c r="L533">
        <f t="shared" si="26"/>
        <v>44412.11000000035</v>
      </c>
    </row>
    <row r="534" spans="1:12" x14ac:dyDescent="0.2">
      <c r="A534" t="s">
        <v>11</v>
      </c>
      <c r="B534" t="s">
        <v>19618</v>
      </c>
      <c r="C534" t="s">
        <v>840</v>
      </c>
      <c r="D534" t="s">
        <v>566</v>
      </c>
      <c r="E534" t="s">
        <v>19619</v>
      </c>
      <c r="F534" t="s">
        <v>19615</v>
      </c>
      <c r="G534">
        <v>1.98108</v>
      </c>
      <c r="H534">
        <v>1.9823500000000001</v>
      </c>
      <c r="I534">
        <v>4</v>
      </c>
      <c r="J534">
        <v>3.68</v>
      </c>
      <c r="K534" t="s">
        <v>17</v>
      </c>
      <c r="L534">
        <f t="shared" si="26"/>
        <v>44410.270000000353</v>
      </c>
    </row>
    <row r="535" spans="1:12" x14ac:dyDescent="0.2">
      <c r="A535" t="s">
        <v>11</v>
      </c>
      <c r="B535" t="s">
        <v>19620</v>
      </c>
      <c r="C535" t="s">
        <v>840</v>
      </c>
      <c r="D535" t="s">
        <v>566</v>
      </c>
      <c r="E535" t="s">
        <v>19621</v>
      </c>
      <c r="F535" t="s">
        <v>19622</v>
      </c>
      <c r="G535">
        <v>1.9816199999999999</v>
      </c>
      <c r="H535">
        <v>1.98167</v>
      </c>
      <c r="I535">
        <v>8</v>
      </c>
      <c r="J535">
        <v>7.36</v>
      </c>
      <c r="K535" t="s">
        <v>17</v>
      </c>
      <c r="L535">
        <f t="shared" si="26"/>
        <v>44406.590000000353</v>
      </c>
    </row>
    <row r="536" spans="1:12" x14ac:dyDescent="0.2">
      <c r="A536" t="s">
        <v>11</v>
      </c>
      <c r="B536" t="s">
        <v>19623</v>
      </c>
      <c r="C536" t="s">
        <v>836</v>
      </c>
      <c r="D536" t="s">
        <v>566</v>
      </c>
      <c r="E536" t="s">
        <v>19624</v>
      </c>
      <c r="F536" t="s">
        <v>19622</v>
      </c>
      <c r="G536">
        <v>1.98177</v>
      </c>
      <c r="H536">
        <v>1.98167</v>
      </c>
      <c r="I536">
        <v>4</v>
      </c>
      <c r="J536">
        <v>-4</v>
      </c>
      <c r="K536" t="s">
        <v>17</v>
      </c>
      <c r="L536">
        <f t="shared" si="26"/>
        <v>44399.230000000352</v>
      </c>
    </row>
    <row r="537" spans="1:12" x14ac:dyDescent="0.2">
      <c r="A537" t="s">
        <v>11</v>
      </c>
      <c r="B537" t="s">
        <v>19625</v>
      </c>
      <c r="C537" t="s">
        <v>266</v>
      </c>
      <c r="D537" t="s">
        <v>566</v>
      </c>
      <c r="E537" t="s">
        <v>19626</v>
      </c>
      <c r="F537" t="s">
        <v>19622</v>
      </c>
      <c r="G537">
        <v>1.98234</v>
      </c>
      <c r="H537">
        <v>1.98167</v>
      </c>
      <c r="I537">
        <v>1</v>
      </c>
      <c r="J537">
        <v>-1</v>
      </c>
      <c r="K537" t="s">
        <v>17</v>
      </c>
      <c r="L537">
        <f t="shared" si="26"/>
        <v>44403.230000000352</v>
      </c>
    </row>
    <row r="538" spans="1:12" x14ac:dyDescent="0.2">
      <c r="A538" t="s">
        <v>11</v>
      </c>
      <c r="B538" t="s">
        <v>19627</v>
      </c>
      <c r="C538" t="s">
        <v>281</v>
      </c>
      <c r="D538" t="s">
        <v>566</v>
      </c>
      <c r="E538" t="s">
        <v>19628</v>
      </c>
      <c r="F538" t="s">
        <v>19622</v>
      </c>
      <c r="G538">
        <v>1.9820800000000001</v>
      </c>
      <c r="H538">
        <v>1.98167</v>
      </c>
      <c r="I538">
        <v>2</v>
      </c>
      <c r="J538">
        <v>-2</v>
      </c>
      <c r="K538" t="s">
        <v>17</v>
      </c>
      <c r="L538">
        <f t="shared" si="26"/>
        <v>44404.230000000352</v>
      </c>
    </row>
    <row r="539" spans="1:12" x14ac:dyDescent="0.2">
      <c r="A539" t="s">
        <v>11</v>
      </c>
      <c r="B539" t="s">
        <v>19629</v>
      </c>
      <c r="C539" t="s">
        <v>266</v>
      </c>
      <c r="D539" t="s">
        <v>566</v>
      </c>
      <c r="E539" t="s">
        <v>19630</v>
      </c>
      <c r="F539" t="s">
        <v>19631</v>
      </c>
      <c r="G539">
        <v>1.98356</v>
      </c>
      <c r="H539">
        <v>1.98289</v>
      </c>
      <c r="I539">
        <v>1</v>
      </c>
      <c r="J539">
        <v>-1</v>
      </c>
      <c r="K539" t="s">
        <v>17</v>
      </c>
      <c r="L539">
        <f t="shared" si="26"/>
        <v>44406.230000000352</v>
      </c>
    </row>
    <row r="540" spans="1:12" x14ac:dyDescent="0.2">
      <c r="A540" t="s">
        <v>11</v>
      </c>
      <c r="B540" t="s">
        <v>19632</v>
      </c>
      <c r="C540" t="s">
        <v>4680</v>
      </c>
      <c r="D540" t="s">
        <v>566</v>
      </c>
      <c r="E540" t="s">
        <v>19633</v>
      </c>
      <c r="F540" t="s">
        <v>19631</v>
      </c>
      <c r="G540">
        <v>1.9828699999999999</v>
      </c>
      <c r="H540">
        <v>1.98289</v>
      </c>
      <c r="I540">
        <v>2</v>
      </c>
      <c r="J540">
        <v>1.84</v>
      </c>
      <c r="K540" t="s">
        <v>17</v>
      </c>
      <c r="L540">
        <f t="shared" si="26"/>
        <v>44407.230000000352</v>
      </c>
    </row>
    <row r="541" spans="1:12" x14ac:dyDescent="0.2">
      <c r="A541" t="s">
        <v>11</v>
      </c>
      <c r="B541" t="s">
        <v>19634</v>
      </c>
      <c r="C541" t="s">
        <v>4680</v>
      </c>
      <c r="D541" t="s">
        <v>566</v>
      </c>
      <c r="E541" t="s">
        <v>19635</v>
      </c>
      <c r="F541" t="s">
        <v>19636</v>
      </c>
      <c r="G541">
        <v>1.98285</v>
      </c>
      <c r="H541">
        <v>1.9825900000000001</v>
      </c>
      <c r="I541">
        <v>4</v>
      </c>
      <c r="J541">
        <v>-4</v>
      </c>
      <c r="K541" t="s">
        <v>17</v>
      </c>
      <c r="L541">
        <f t="shared" si="26"/>
        <v>44405.390000000356</v>
      </c>
    </row>
    <row r="542" spans="1:12" x14ac:dyDescent="0.2">
      <c r="A542" t="s">
        <v>11</v>
      </c>
      <c r="B542" t="s">
        <v>19637</v>
      </c>
      <c r="C542" t="s">
        <v>1379</v>
      </c>
      <c r="D542" t="s">
        <v>566</v>
      </c>
      <c r="E542" t="s">
        <v>19638</v>
      </c>
      <c r="F542" t="s">
        <v>19636</v>
      </c>
      <c r="G542">
        <v>1.98261</v>
      </c>
      <c r="H542">
        <v>1.9825900000000001</v>
      </c>
      <c r="I542">
        <v>8</v>
      </c>
      <c r="J542">
        <v>-8</v>
      </c>
      <c r="K542" t="s">
        <v>17</v>
      </c>
      <c r="L542">
        <f t="shared" si="26"/>
        <v>44409.390000000356</v>
      </c>
    </row>
    <row r="543" spans="1:12" x14ac:dyDescent="0.2">
      <c r="A543" t="s">
        <v>11</v>
      </c>
      <c r="B543" t="s">
        <v>19639</v>
      </c>
      <c r="C543" t="s">
        <v>266</v>
      </c>
      <c r="D543" t="s">
        <v>566</v>
      </c>
      <c r="E543" t="s">
        <v>19640</v>
      </c>
      <c r="F543" t="s">
        <v>19636</v>
      </c>
      <c r="G543">
        <v>1.9835100000000001</v>
      </c>
      <c r="H543">
        <v>1.9825900000000001</v>
      </c>
      <c r="I543">
        <v>1</v>
      </c>
      <c r="J543">
        <v>-1</v>
      </c>
      <c r="K543" t="s">
        <v>17</v>
      </c>
      <c r="L543">
        <f t="shared" si="26"/>
        <v>44417.390000000356</v>
      </c>
    </row>
    <row r="544" spans="1:12" x14ac:dyDescent="0.2">
      <c r="A544" t="s">
        <v>11</v>
      </c>
      <c r="B544" t="s">
        <v>19641</v>
      </c>
      <c r="C544" t="s">
        <v>786</v>
      </c>
      <c r="D544" t="s">
        <v>566</v>
      </c>
      <c r="E544" t="s">
        <v>19642</v>
      </c>
      <c r="F544" t="s">
        <v>19636</v>
      </c>
      <c r="G544">
        <v>1.9829699999999999</v>
      </c>
      <c r="H544">
        <v>1.9825900000000001</v>
      </c>
      <c r="I544">
        <v>2</v>
      </c>
      <c r="J544">
        <v>-2</v>
      </c>
      <c r="K544" t="s">
        <v>17</v>
      </c>
      <c r="L544">
        <f t="shared" si="26"/>
        <v>44418.390000000356</v>
      </c>
    </row>
    <row r="545" spans="1:12" x14ac:dyDescent="0.2">
      <c r="A545" t="s">
        <v>11</v>
      </c>
      <c r="B545" t="s">
        <v>19643</v>
      </c>
      <c r="C545" t="s">
        <v>850</v>
      </c>
      <c r="D545" t="s">
        <v>566</v>
      </c>
      <c r="E545" t="s">
        <v>19644</v>
      </c>
      <c r="F545" t="s">
        <v>19645</v>
      </c>
      <c r="G545">
        <v>1.9838199999999999</v>
      </c>
      <c r="H545">
        <v>1.9832700000000001</v>
      </c>
      <c r="I545">
        <v>2</v>
      </c>
      <c r="J545">
        <v>-2</v>
      </c>
      <c r="K545" t="s">
        <v>17</v>
      </c>
      <c r="L545">
        <f t="shared" si="26"/>
        <v>44420.390000000356</v>
      </c>
    </row>
    <row r="546" spans="1:12" x14ac:dyDescent="0.2">
      <c r="A546" t="s">
        <v>11</v>
      </c>
      <c r="B546" t="s">
        <v>19646</v>
      </c>
      <c r="C546" t="s">
        <v>266</v>
      </c>
      <c r="D546" t="s">
        <v>566</v>
      </c>
      <c r="E546" t="s">
        <v>19647</v>
      </c>
      <c r="F546" t="s">
        <v>19645</v>
      </c>
      <c r="G546">
        <v>1.9837800000000001</v>
      </c>
      <c r="H546">
        <v>1.9832700000000001</v>
      </c>
      <c r="I546">
        <v>1</v>
      </c>
      <c r="J546">
        <v>-1</v>
      </c>
      <c r="K546" t="s">
        <v>17</v>
      </c>
      <c r="L546">
        <f t="shared" si="26"/>
        <v>44422.390000000356</v>
      </c>
    </row>
    <row r="547" spans="1:12" x14ac:dyDescent="0.2">
      <c r="A547" t="s">
        <v>11</v>
      </c>
      <c r="B547" t="s">
        <v>19648</v>
      </c>
      <c r="C547" t="s">
        <v>850</v>
      </c>
      <c r="D547" t="s">
        <v>566</v>
      </c>
      <c r="E547" t="s">
        <v>19649</v>
      </c>
      <c r="F547" t="s">
        <v>19650</v>
      </c>
      <c r="G547">
        <v>1.98319</v>
      </c>
      <c r="H547">
        <v>1.98366</v>
      </c>
      <c r="I547">
        <v>16</v>
      </c>
      <c r="J547">
        <v>14.72</v>
      </c>
      <c r="K547" t="s">
        <v>17</v>
      </c>
      <c r="L547">
        <f t="shared" si="26"/>
        <v>44423.390000000356</v>
      </c>
    </row>
    <row r="548" spans="1:12" x14ac:dyDescent="0.2">
      <c r="A548" t="s">
        <v>11</v>
      </c>
      <c r="B548" t="s">
        <v>19651</v>
      </c>
      <c r="C548" t="s">
        <v>4680</v>
      </c>
      <c r="D548" t="s">
        <v>566</v>
      </c>
      <c r="E548" t="s">
        <v>19652</v>
      </c>
      <c r="F548" t="s">
        <v>19650</v>
      </c>
      <c r="G548">
        <v>1.98421</v>
      </c>
      <c r="H548">
        <v>1.98366</v>
      </c>
      <c r="I548">
        <v>4</v>
      </c>
      <c r="J548">
        <v>-4</v>
      </c>
      <c r="K548" t="s">
        <v>17</v>
      </c>
      <c r="L548">
        <f t="shared" si="26"/>
        <v>44408.670000000355</v>
      </c>
    </row>
    <row r="549" spans="1:12" x14ac:dyDescent="0.2">
      <c r="A549" t="s">
        <v>11</v>
      </c>
      <c r="B549" t="s">
        <v>19653</v>
      </c>
      <c r="C549" t="s">
        <v>266</v>
      </c>
      <c r="D549" t="s">
        <v>566</v>
      </c>
      <c r="E549" t="s">
        <v>19654</v>
      </c>
      <c r="F549" t="s">
        <v>19650</v>
      </c>
      <c r="G549">
        <v>1.98437</v>
      </c>
      <c r="H549">
        <v>1.98366</v>
      </c>
      <c r="I549">
        <v>1</v>
      </c>
      <c r="J549">
        <v>-1</v>
      </c>
      <c r="K549" t="s">
        <v>17</v>
      </c>
      <c r="L549">
        <f t="shared" si="26"/>
        <v>44412.670000000355</v>
      </c>
    </row>
    <row r="550" spans="1:12" x14ac:dyDescent="0.2">
      <c r="A550" t="s">
        <v>11</v>
      </c>
      <c r="B550" t="s">
        <v>19655</v>
      </c>
      <c r="C550" t="s">
        <v>301</v>
      </c>
      <c r="D550" t="s">
        <v>566</v>
      </c>
      <c r="E550" t="s">
        <v>19656</v>
      </c>
      <c r="F550" t="s">
        <v>19650</v>
      </c>
      <c r="G550">
        <v>1.9832399999999999</v>
      </c>
      <c r="H550">
        <v>1.98366</v>
      </c>
      <c r="I550">
        <v>8</v>
      </c>
      <c r="J550">
        <v>7.36</v>
      </c>
      <c r="K550" t="s">
        <v>17</v>
      </c>
      <c r="L550">
        <f t="shared" si="26"/>
        <v>44413.670000000355</v>
      </c>
    </row>
    <row r="551" spans="1:12" x14ac:dyDescent="0.2">
      <c r="A551" t="s">
        <v>11</v>
      </c>
      <c r="B551" t="s">
        <v>19657</v>
      </c>
      <c r="C551" t="s">
        <v>786</v>
      </c>
      <c r="D551" t="s">
        <v>566</v>
      </c>
      <c r="E551" t="s">
        <v>19658</v>
      </c>
      <c r="F551" t="s">
        <v>19650</v>
      </c>
      <c r="G551">
        <v>1.98447</v>
      </c>
      <c r="H551">
        <v>1.98366</v>
      </c>
      <c r="I551">
        <v>2</v>
      </c>
      <c r="J551">
        <v>-2</v>
      </c>
      <c r="K551" t="s">
        <v>17</v>
      </c>
      <c r="L551">
        <f t="shared" si="26"/>
        <v>44406.310000000354</v>
      </c>
    </row>
    <row r="552" spans="1:12" x14ac:dyDescent="0.2">
      <c r="A552" t="s">
        <v>11</v>
      </c>
      <c r="B552" t="s">
        <v>19659</v>
      </c>
      <c r="C552" t="s">
        <v>4680</v>
      </c>
      <c r="D552" t="s">
        <v>566</v>
      </c>
      <c r="E552" t="s">
        <v>19660</v>
      </c>
      <c r="F552" t="s">
        <v>19661</v>
      </c>
      <c r="G552">
        <v>1.9845299999999999</v>
      </c>
      <c r="H552">
        <v>1.98451</v>
      </c>
      <c r="I552">
        <v>4</v>
      </c>
      <c r="J552">
        <v>-4</v>
      </c>
      <c r="K552" t="s">
        <v>17</v>
      </c>
      <c r="L552">
        <f t="shared" si="26"/>
        <v>44408.310000000354</v>
      </c>
    </row>
    <row r="553" spans="1:12" x14ac:dyDescent="0.2">
      <c r="A553" t="s">
        <v>11</v>
      </c>
      <c r="B553" t="s">
        <v>19662</v>
      </c>
      <c r="C553" t="s">
        <v>6909</v>
      </c>
      <c r="D553" t="s">
        <v>566</v>
      </c>
      <c r="E553" t="s">
        <v>19663</v>
      </c>
      <c r="F553" t="s">
        <v>19661</v>
      </c>
      <c r="G553">
        <v>1.9843200000000001</v>
      </c>
      <c r="H553">
        <v>1.98451</v>
      </c>
      <c r="I553">
        <v>8</v>
      </c>
      <c r="J553">
        <v>7.36</v>
      </c>
      <c r="K553" t="s">
        <v>17</v>
      </c>
      <c r="L553">
        <f t="shared" si="26"/>
        <v>44412.310000000354</v>
      </c>
    </row>
    <row r="554" spans="1:12" x14ac:dyDescent="0.2">
      <c r="A554" t="s">
        <v>11</v>
      </c>
      <c r="B554" t="s">
        <v>19664</v>
      </c>
      <c r="C554" t="s">
        <v>266</v>
      </c>
      <c r="D554" t="s">
        <v>566</v>
      </c>
      <c r="E554" t="s">
        <v>19665</v>
      </c>
      <c r="F554" t="s">
        <v>19661</v>
      </c>
      <c r="G554">
        <v>1.9848600000000001</v>
      </c>
      <c r="H554">
        <v>1.98451</v>
      </c>
      <c r="I554">
        <v>1</v>
      </c>
      <c r="J554">
        <v>-1</v>
      </c>
      <c r="K554" t="s">
        <v>17</v>
      </c>
      <c r="L554">
        <f t="shared" si="26"/>
        <v>44404.950000000354</v>
      </c>
    </row>
    <row r="555" spans="1:12" x14ac:dyDescent="0.2">
      <c r="A555" t="s">
        <v>11</v>
      </c>
      <c r="B555" t="s">
        <v>19666</v>
      </c>
      <c r="C555" t="s">
        <v>786</v>
      </c>
      <c r="D555" t="s">
        <v>566</v>
      </c>
      <c r="E555" t="s">
        <v>19667</v>
      </c>
      <c r="F555" t="s">
        <v>19661</v>
      </c>
      <c r="G555">
        <v>1.98471</v>
      </c>
      <c r="H555">
        <v>1.98451</v>
      </c>
      <c r="I555">
        <v>2</v>
      </c>
      <c r="J555">
        <v>-2</v>
      </c>
      <c r="K555" t="s">
        <v>17</v>
      </c>
      <c r="L555">
        <f t="shared" si="26"/>
        <v>44405.950000000354</v>
      </c>
    </row>
    <row r="556" spans="1:12" x14ac:dyDescent="0.2">
      <c r="A556" t="s">
        <v>11</v>
      </c>
      <c r="B556" t="s">
        <v>19668</v>
      </c>
      <c r="C556" t="s">
        <v>1379</v>
      </c>
      <c r="D556" t="s">
        <v>566</v>
      </c>
      <c r="E556" t="s">
        <v>19669</v>
      </c>
      <c r="F556" t="s">
        <v>19661</v>
      </c>
      <c r="G556">
        <v>1.98428</v>
      </c>
      <c r="H556">
        <v>1.98451</v>
      </c>
      <c r="I556">
        <v>16</v>
      </c>
      <c r="J556">
        <v>14.72</v>
      </c>
      <c r="K556" t="s">
        <v>17</v>
      </c>
      <c r="L556">
        <f t="shared" si="26"/>
        <v>44407.950000000354</v>
      </c>
    </row>
    <row r="557" spans="1:12" x14ac:dyDescent="0.2">
      <c r="A557" t="s">
        <v>11</v>
      </c>
      <c r="B557" t="s">
        <v>19670</v>
      </c>
      <c r="C557" t="s">
        <v>786</v>
      </c>
      <c r="D557" t="s">
        <v>566</v>
      </c>
      <c r="E557" t="s">
        <v>19671</v>
      </c>
      <c r="F557" t="s">
        <v>19672</v>
      </c>
      <c r="G557">
        <v>1.9858800000000001</v>
      </c>
      <c r="H557">
        <v>1.9849600000000001</v>
      </c>
      <c r="I557">
        <v>2</v>
      </c>
      <c r="J557">
        <v>-2</v>
      </c>
      <c r="K557" t="s">
        <v>17</v>
      </c>
      <c r="L557">
        <f t="shared" si="26"/>
        <v>44393.230000000352</v>
      </c>
    </row>
    <row r="558" spans="1:12" x14ac:dyDescent="0.2">
      <c r="A558" t="s">
        <v>11</v>
      </c>
      <c r="B558" t="s">
        <v>19673</v>
      </c>
      <c r="C558" t="s">
        <v>4565</v>
      </c>
      <c r="D558" t="s">
        <v>566</v>
      </c>
      <c r="E558" t="s">
        <v>19674</v>
      </c>
      <c r="F558" t="s">
        <v>19672</v>
      </c>
      <c r="G558">
        <v>1.98516</v>
      </c>
      <c r="H558">
        <v>1.9849600000000001</v>
      </c>
      <c r="I558">
        <v>8</v>
      </c>
      <c r="J558">
        <v>-8</v>
      </c>
      <c r="K558" t="s">
        <v>17</v>
      </c>
      <c r="L558">
        <f t="shared" si="26"/>
        <v>44395.230000000352</v>
      </c>
    </row>
    <row r="559" spans="1:12" x14ac:dyDescent="0.2">
      <c r="A559" t="s">
        <v>11</v>
      </c>
      <c r="B559" t="s">
        <v>19675</v>
      </c>
      <c r="C559" t="s">
        <v>6909</v>
      </c>
      <c r="D559" t="s">
        <v>566</v>
      </c>
      <c r="E559" t="s">
        <v>19676</v>
      </c>
      <c r="F559" t="s">
        <v>19672</v>
      </c>
      <c r="G559">
        <v>1.98438</v>
      </c>
      <c r="H559">
        <v>1.9849600000000001</v>
      </c>
      <c r="I559">
        <v>16</v>
      </c>
      <c r="J559">
        <v>14.72</v>
      </c>
      <c r="K559" t="s">
        <v>17</v>
      </c>
      <c r="L559">
        <f t="shared" si="26"/>
        <v>44403.230000000352</v>
      </c>
    </row>
    <row r="560" spans="1:12" x14ac:dyDescent="0.2">
      <c r="A560" t="s">
        <v>11</v>
      </c>
      <c r="B560" t="s">
        <v>19677</v>
      </c>
      <c r="C560" t="s">
        <v>266</v>
      </c>
      <c r="D560" t="s">
        <v>566</v>
      </c>
      <c r="E560" t="s">
        <v>19678</v>
      </c>
      <c r="F560" t="s">
        <v>19672</v>
      </c>
      <c r="G560">
        <v>1.9859800000000001</v>
      </c>
      <c r="H560">
        <v>1.9849600000000001</v>
      </c>
      <c r="I560">
        <v>1</v>
      </c>
      <c r="J560">
        <v>-1</v>
      </c>
      <c r="K560" t="s">
        <v>17</v>
      </c>
      <c r="L560">
        <f t="shared" si="26"/>
        <v>44388.510000000351</v>
      </c>
    </row>
    <row r="561" spans="1:12" x14ac:dyDescent="0.2">
      <c r="A561" t="s">
        <v>11</v>
      </c>
      <c r="B561" t="s">
        <v>19679</v>
      </c>
      <c r="C561" t="s">
        <v>4680</v>
      </c>
      <c r="D561" t="s">
        <v>566</v>
      </c>
      <c r="E561" t="s">
        <v>19680</v>
      </c>
      <c r="F561" t="s">
        <v>19672</v>
      </c>
      <c r="G561">
        <v>1.98569</v>
      </c>
      <c r="H561">
        <v>1.9849600000000001</v>
      </c>
      <c r="I561">
        <v>4</v>
      </c>
      <c r="J561">
        <v>-4</v>
      </c>
      <c r="K561" t="s">
        <v>17</v>
      </c>
      <c r="L561">
        <f t="shared" si="26"/>
        <v>44389.510000000351</v>
      </c>
    </row>
    <row r="562" spans="1:12" x14ac:dyDescent="0.2">
      <c r="A562" t="s">
        <v>11</v>
      </c>
      <c r="B562" t="s">
        <v>19681</v>
      </c>
      <c r="C562" t="s">
        <v>836</v>
      </c>
      <c r="D562" t="s">
        <v>566</v>
      </c>
      <c r="E562" t="s">
        <v>19682</v>
      </c>
      <c r="F562" t="s">
        <v>19683</v>
      </c>
      <c r="G562">
        <v>1.98603</v>
      </c>
      <c r="H562">
        <v>1.98573</v>
      </c>
      <c r="I562">
        <v>2</v>
      </c>
      <c r="J562">
        <v>-2</v>
      </c>
      <c r="K562" t="s">
        <v>17</v>
      </c>
      <c r="L562">
        <f t="shared" si="26"/>
        <v>44393.510000000351</v>
      </c>
    </row>
    <row r="563" spans="1:12" x14ac:dyDescent="0.2">
      <c r="A563" t="s">
        <v>11</v>
      </c>
      <c r="B563" t="s">
        <v>19684</v>
      </c>
      <c r="C563" t="s">
        <v>301</v>
      </c>
      <c r="D563" t="s">
        <v>566</v>
      </c>
      <c r="E563" t="s">
        <v>19685</v>
      </c>
      <c r="F563" t="s">
        <v>19683</v>
      </c>
      <c r="G563">
        <v>1.9858499999999999</v>
      </c>
      <c r="H563">
        <v>1.98573</v>
      </c>
      <c r="I563">
        <v>4</v>
      </c>
      <c r="J563">
        <v>-4</v>
      </c>
      <c r="K563" t="s">
        <v>17</v>
      </c>
      <c r="L563">
        <f t="shared" si="26"/>
        <v>44395.510000000351</v>
      </c>
    </row>
    <row r="564" spans="1:12" x14ac:dyDescent="0.2">
      <c r="A564" t="s">
        <v>11</v>
      </c>
      <c r="B564" t="s">
        <v>19686</v>
      </c>
      <c r="C564" t="s">
        <v>266</v>
      </c>
      <c r="D564" t="s">
        <v>566</v>
      </c>
      <c r="E564" t="s">
        <v>19687</v>
      </c>
      <c r="F564" t="s">
        <v>19683</v>
      </c>
      <c r="G564">
        <v>1.9862299999999999</v>
      </c>
      <c r="H564">
        <v>1.98573</v>
      </c>
      <c r="I564">
        <v>1</v>
      </c>
      <c r="J564">
        <v>-1</v>
      </c>
      <c r="K564" t="s">
        <v>17</v>
      </c>
      <c r="L564">
        <f t="shared" si="26"/>
        <v>44399.510000000351</v>
      </c>
    </row>
    <row r="565" spans="1:12" x14ac:dyDescent="0.2">
      <c r="A565" t="s">
        <v>11</v>
      </c>
      <c r="B565" t="s">
        <v>19688</v>
      </c>
      <c r="C565" t="s">
        <v>840</v>
      </c>
      <c r="D565" t="s">
        <v>566</v>
      </c>
      <c r="E565" t="s">
        <v>19689</v>
      </c>
      <c r="F565" t="s">
        <v>19683</v>
      </c>
      <c r="G565">
        <v>1.9854700000000001</v>
      </c>
      <c r="H565">
        <v>1.98573</v>
      </c>
      <c r="I565">
        <v>8</v>
      </c>
      <c r="J565">
        <v>7.36</v>
      </c>
      <c r="K565" t="s">
        <v>17</v>
      </c>
      <c r="L565">
        <f t="shared" si="26"/>
        <v>44400.510000000351</v>
      </c>
    </row>
    <row r="566" spans="1:12" x14ac:dyDescent="0.2">
      <c r="A566" t="s">
        <v>11</v>
      </c>
      <c r="B566" t="s">
        <v>19690</v>
      </c>
      <c r="C566" t="s">
        <v>266</v>
      </c>
      <c r="D566" t="s">
        <v>566</v>
      </c>
      <c r="E566" t="s">
        <v>19691</v>
      </c>
      <c r="F566" t="s">
        <v>19692</v>
      </c>
      <c r="G566">
        <v>1.98661</v>
      </c>
      <c r="H566">
        <v>1.9860599999999999</v>
      </c>
      <c r="I566">
        <v>1</v>
      </c>
      <c r="J566">
        <v>-1</v>
      </c>
      <c r="K566" t="s">
        <v>17</v>
      </c>
      <c r="L566">
        <f t="shared" si="26"/>
        <v>44393.150000000351</v>
      </c>
    </row>
    <row r="567" spans="1:12" x14ac:dyDescent="0.2">
      <c r="A567" t="s">
        <v>11</v>
      </c>
      <c r="B567" t="s">
        <v>19693</v>
      </c>
      <c r="C567" t="s">
        <v>6909</v>
      </c>
      <c r="D567" t="s">
        <v>566</v>
      </c>
      <c r="E567" t="s">
        <v>19694</v>
      </c>
      <c r="F567" t="s">
        <v>19692</v>
      </c>
      <c r="G567">
        <v>1.98613</v>
      </c>
      <c r="H567">
        <v>1.9860599999999999</v>
      </c>
      <c r="I567">
        <v>2</v>
      </c>
      <c r="J567">
        <v>-2</v>
      </c>
      <c r="K567" t="s">
        <v>17</v>
      </c>
      <c r="L567">
        <f t="shared" si="26"/>
        <v>44394.150000000351</v>
      </c>
    </row>
    <row r="568" spans="1:12" x14ac:dyDescent="0.2">
      <c r="A568" t="s">
        <v>11</v>
      </c>
      <c r="B568" t="s">
        <v>19695</v>
      </c>
      <c r="C568" t="s">
        <v>1379</v>
      </c>
      <c r="D568" t="s">
        <v>566</v>
      </c>
      <c r="E568" t="s">
        <v>19696</v>
      </c>
      <c r="F568" t="s">
        <v>19692</v>
      </c>
      <c r="G568">
        <v>1.9860100000000001</v>
      </c>
      <c r="H568">
        <v>1.9860599999999999</v>
      </c>
      <c r="I568">
        <v>4</v>
      </c>
      <c r="J568">
        <v>3.68</v>
      </c>
      <c r="K568" t="s">
        <v>17</v>
      </c>
      <c r="L568">
        <f t="shared" si="26"/>
        <v>44396.150000000351</v>
      </c>
    </row>
    <row r="569" spans="1:12" x14ac:dyDescent="0.2">
      <c r="A569" t="s">
        <v>11</v>
      </c>
      <c r="B569" t="s">
        <v>19697</v>
      </c>
      <c r="C569" t="s">
        <v>4565</v>
      </c>
      <c r="D569" t="s">
        <v>566</v>
      </c>
      <c r="E569" t="s">
        <v>19698</v>
      </c>
      <c r="F569" t="s">
        <v>19699</v>
      </c>
      <c r="G569">
        <v>1.98611</v>
      </c>
      <c r="H569">
        <v>1.9866699999999999</v>
      </c>
      <c r="I569">
        <v>4</v>
      </c>
      <c r="J569">
        <v>3.68</v>
      </c>
      <c r="K569" t="s">
        <v>17</v>
      </c>
      <c r="L569">
        <f t="shared" si="26"/>
        <v>44392.47000000035</v>
      </c>
    </row>
    <row r="570" spans="1:12" x14ac:dyDescent="0.2">
      <c r="A570" t="s">
        <v>11</v>
      </c>
      <c r="B570" t="s">
        <v>19700</v>
      </c>
      <c r="C570" t="s">
        <v>266</v>
      </c>
      <c r="D570" t="s">
        <v>566</v>
      </c>
      <c r="E570" t="s">
        <v>19701</v>
      </c>
      <c r="F570" t="s">
        <v>19699</v>
      </c>
      <c r="G570">
        <v>1.9869000000000001</v>
      </c>
      <c r="H570">
        <v>1.9866699999999999</v>
      </c>
      <c r="I570">
        <v>1</v>
      </c>
      <c r="J570">
        <v>-1</v>
      </c>
      <c r="K570" t="s">
        <v>17</v>
      </c>
      <c r="L570">
        <f t="shared" si="26"/>
        <v>44388.79000000035</v>
      </c>
    </row>
    <row r="571" spans="1:12" x14ac:dyDescent="0.2">
      <c r="A571" t="s">
        <v>11</v>
      </c>
      <c r="B571" t="s">
        <v>19702</v>
      </c>
      <c r="C571" t="s">
        <v>4680</v>
      </c>
      <c r="D571" t="s">
        <v>566</v>
      </c>
      <c r="E571" t="s">
        <v>19703</v>
      </c>
      <c r="F571" t="s">
        <v>19699</v>
      </c>
      <c r="G571">
        <v>1.98689</v>
      </c>
      <c r="H571">
        <v>1.9866699999999999</v>
      </c>
      <c r="I571">
        <v>2</v>
      </c>
      <c r="J571">
        <v>-2</v>
      </c>
      <c r="K571" t="s">
        <v>17</v>
      </c>
      <c r="L571">
        <f t="shared" si="26"/>
        <v>44389.79000000035</v>
      </c>
    </row>
    <row r="572" spans="1:12" x14ac:dyDescent="0.2">
      <c r="A572" t="s">
        <v>11</v>
      </c>
      <c r="B572" t="s">
        <v>19704</v>
      </c>
      <c r="C572" t="s">
        <v>222</v>
      </c>
      <c r="D572" t="s">
        <v>566</v>
      </c>
      <c r="E572" t="s">
        <v>19705</v>
      </c>
      <c r="F572" t="s">
        <v>19699</v>
      </c>
      <c r="G572">
        <v>1.9857400000000001</v>
      </c>
      <c r="H572">
        <v>1.9866699999999999</v>
      </c>
      <c r="I572">
        <v>8</v>
      </c>
      <c r="J572">
        <v>7.36</v>
      </c>
      <c r="K572" t="s">
        <v>17</v>
      </c>
      <c r="L572">
        <f t="shared" si="26"/>
        <v>44391.79000000035</v>
      </c>
    </row>
    <row r="573" spans="1:12" x14ac:dyDescent="0.2">
      <c r="A573" t="s">
        <v>11</v>
      </c>
      <c r="B573" t="s">
        <v>19706</v>
      </c>
      <c r="C573" t="s">
        <v>266</v>
      </c>
      <c r="D573" t="s">
        <v>566</v>
      </c>
      <c r="E573" t="s">
        <v>19707</v>
      </c>
      <c r="F573" t="s">
        <v>19708</v>
      </c>
      <c r="G573">
        <v>1.9854799999999999</v>
      </c>
      <c r="H573">
        <v>1.98651</v>
      </c>
      <c r="I573">
        <v>1</v>
      </c>
      <c r="J573">
        <v>0.92</v>
      </c>
      <c r="K573" t="s">
        <v>17</v>
      </c>
      <c r="L573">
        <f t="shared" si="26"/>
        <v>44384.43000000035</v>
      </c>
    </row>
    <row r="574" spans="1:12" x14ac:dyDescent="0.2">
      <c r="A574" t="s">
        <v>11</v>
      </c>
      <c r="B574" t="s">
        <v>19709</v>
      </c>
      <c r="C574" t="s">
        <v>266</v>
      </c>
      <c r="D574" t="s">
        <v>566</v>
      </c>
      <c r="E574" t="s">
        <v>19710</v>
      </c>
      <c r="F574" t="s">
        <v>19711</v>
      </c>
      <c r="G574">
        <v>1.98451</v>
      </c>
      <c r="H574">
        <v>1.9853400000000001</v>
      </c>
      <c r="I574">
        <v>1</v>
      </c>
      <c r="J574">
        <v>0.92</v>
      </c>
      <c r="K574" t="s">
        <v>17</v>
      </c>
      <c r="L574">
        <f t="shared" si="26"/>
        <v>44383.510000000351</v>
      </c>
    </row>
    <row r="575" spans="1:12" x14ac:dyDescent="0.2">
      <c r="A575" t="s">
        <v>11</v>
      </c>
      <c r="B575" t="s">
        <v>19712</v>
      </c>
      <c r="C575" t="s">
        <v>266</v>
      </c>
      <c r="D575" t="s">
        <v>566</v>
      </c>
      <c r="E575" t="s">
        <v>19713</v>
      </c>
      <c r="F575" t="s">
        <v>19714</v>
      </c>
      <c r="G575">
        <v>1.9843500000000001</v>
      </c>
      <c r="H575">
        <v>1.98434</v>
      </c>
      <c r="I575">
        <v>1</v>
      </c>
      <c r="J575">
        <v>-1</v>
      </c>
      <c r="K575" t="s">
        <v>17</v>
      </c>
      <c r="L575">
        <f t="shared" si="26"/>
        <v>44382.590000000353</v>
      </c>
    </row>
    <row r="576" spans="1:12" x14ac:dyDescent="0.2">
      <c r="A576" t="s">
        <v>11</v>
      </c>
      <c r="B576" t="s">
        <v>19715</v>
      </c>
      <c r="C576" t="s">
        <v>281</v>
      </c>
      <c r="D576" t="s">
        <v>566</v>
      </c>
      <c r="E576" t="s">
        <v>19716</v>
      </c>
      <c r="F576" t="s">
        <v>19714</v>
      </c>
      <c r="G576">
        <v>1.98465</v>
      </c>
      <c r="H576">
        <v>1.98434</v>
      </c>
      <c r="I576">
        <v>2</v>
      </c>
      <c r="J576">
        <v>-2</v>
      </c>
      <c r="K576" t="s">
        <v>17</v>
      </c>
      <c r="L576">
        <f t="shared" si="26"/>
        <v>44383.590000000353</v>
      </c>
    </row>
    <row r="577" spans="1:12" x14ac:dyDescent="0.2">
      <c r="A577" t="s">
        <v>11</v>
      </c>
      <c r="B577" t="s">
        <v>19717</v>
      </c>
      <c r="C577" t="s">
        <v>786</v>
      </c>
      <c r="D577" t="s">
        <v>566</v>
      </c>
      <c r="E577" t="s">
        <v>19718</v>
      </c>
      <c r="F577" t="s">
        <v>19719</v>
      </c>
      <c r="G577">
        <v>1.9835400000000001</v>
      </c>
      <c r="H577">
        <v>1.9841</v>
      </c>
      <c r="I577">
        <v>2</v>
      </c>
      <c r="J577">
        <v>1.84</v>
      </c>
      <c r="K577" t="s">
        <v>17</v>
      </c>
      <c r="L577">
        <f t="shared" si="26"/>
        <v>44385.590000000353</v>
      </c>
    </row>
    <row r="578" spans="1:12" x14ac:dyDescent="0.2">
      <c r="A578" t="s">
        <v>11</v>
      </c>
      <c r="B578" t="s">
        <v>19720</v>
      </c>
      <c r="C578" t="s">
        <v>266</v>
      </c>
      <c r="D578" t="s">
        <v>566</v>
      </c>
      <c r="E578" t="s">
        <v>19721</v>
      </c>
      <c r="F578" t="s">
        <v>19719</v>
      </c>
      <c r="G578">
        <v>1.9837199999999999</v>
      </c>
      <c r="H578">
        <v>1.9841</v>
      </c>
      <c r="I578">
        <v>1</v>
      </c>
      <c r="J578">
        <v>0.92</v>
      </c>
      <c r="K578" t="s">
        <v>17</v>
      </c>
      <c r="L578">
        <f t="shared" si="26"/>
        <v>44383.750000000357</v>
      </c>
    </row>
    <row r="579" spans="1:12" x14ac:dyDescent="0.2">
      <c r="A579" t="s">
        <v>11</v>
      </c>
      <c r="B579" t="s">
        <v>19722</v>
      </c>
      <c r="C579" t="s">
        <v>836</v>
      </c>
      <c r="D579" t="s">
        <v>566</v>
      </c>
      <c r="E579" t="s">
        <v>19723</v>
      </c>
      <c r="F579" t="s">
        <v>19719</v>
      </c>
      <c r="G579">
        <v>1.98353</v>
      </c>
      <c r="H579">
        <v>1.9841</v>
      </c>
      <c r="I579">
        <v>4</v>
      </c>
      <c r="J579">
        <v>3.68</v>
      </c>
      <c r="K579" t="s">
        <v>17</v>
      </c>
      <c r="L579">
        <f t="shared" si="26"/>
        <v>44382.830000000358</v>
      </c>
    </row>
    <row r="580" spans="1:12" x14ac:dyDescent="0.2">
      <c r="A580" t="s">
        <v>11</v>
      </c>
      <c r="B580" t="s">
        <v>19724</v>
      </c>
      <c r="C580" t="s">
        <v>786</v>
      </c>
      <c r="D580" t="s">
        <v>566</v>
      </c>
      <c r="E580" t="s">
        <v>19725</v>
      </c>
      <c r="F580" t="s">
        <v>19726</v>
      </c>
      <c r="G580">
        <v>1.9842</v>
      </c>
      <c r="H580">
        <v>1.98373</v>
      </c>
      <c r="I580">
        <v>2</v>
      </c>
      <c r="J580">
        <v>-2</v>
      </c>
      <c r="K580" t="s">
        <v>17</v>
      </c>
      <c r="L580">
        <f t="shared" ref="L580:L643" si="27">L579-J579</f>
        <v>44379.150000000358</v>
      </c>
    </row>
    <row r="581" spans="1:12" x14ac:dyDescent="0.2">
      <c r="A581" t="s">
        <v>11</v>
      </c>
      <c r="B581" t="s">
        <v>19727</v>
      </c>
      <c r="C581" t="s">
        <v>222</v>
      </c>
      <c r="D581" t="s">
        <v>566</v>
      </c>
      <c r="E581" t="s">
        <v>19728</v>
      </c>
      <c r="F581" t="s">
        <v>19726</v>
      </c>
      <c r="G581">
        <v>1.98308</v>
      </c>
      <c r="H581">
        <v>1.98373</v>
      </c>
      <c r="I581">
        <v>8</v>
      </c>
      <c r="J581">
        <v>7.36</v>
      </c>
      <c r="K581" t="s">
        <v>17</v>
      </c>
      <c r="L581">
        <f t="shared" si="27"/>
        <v>44381.150000000358</v>
      </c>
    </row>
    <row r="582" spans="1:12" x14ac:dyDescent="0.2">
      <c r="A582" t="s">
        <v>11</v>
      </c>
      <c r="B582" t="s">
        <v>19729</v>
      </c>
      <c r="C582" t="s">
        <v>266</v>
      </c>
      <c r="D582" t="s">
        <v>566</v>
      </c>
      <c r="E582" t="s">
        <v>19730</v>
      </c>
      <c r="F582" t="s">
        <v>19726</v>
      </c>
      <c r="G582">
        <v>1.9845699999999999</v>
      </c>
      <c r="H582">
        <v>1.98373</v>
      </c>
      <c r="I582">
        <v>1</v>
      </c>
      <c r="J582">
        <v>-1</v>
      </c>
      <c r="K582" t="s">
        <v>17</v>
      </c>
      <c r="L582">
        <f t="shared" si="27"/>
        <v>44373.790000000357</v>
      </c>
    </row>
    <row r="583" spans="1:12" x14ac:dyDescent="0.2">
      <c r="A583" t="s">
        <v>11</v>
      </c>
      <c r="B583" t="s">
        <v>19731</v>
      </c>
      <c r="C583" t="s">
        <v>4680</v>
      </c>
      <c r="D583" t="s">
        <v>566</v>
      </c>
      <c r="E583" t="s">
        <v>19732</v>
      </c>
      <c r="F583" t="s">
        <v>19726</v>
      </c>
      <c r="G583">
        <v>1.98332</v>
      </c>
      <c r="H583">
        <v>1.98373</v>
      </c>
      <c r="I583">
        <v>4</v>
      </c>
      <c r="J583">
        <v>3.68</v>
      </c>
      <c r="K583" t="s">
        <v>17</v>
      </c>
      <c r="L583">
        <f t="shared" si="27"/>
        <v>44374.790000000357</v>
      </c>
    </row>
    <row r="584" spans="1:12" x14ac:dyDescent="0.2">
      <c r="A584" t="s">
        <v>11</v>
      </c>
      <c r="B584" t="s">
        <v>19733</v>
      </c>
      <c r="C584" t="s">
        <v>266</v>
      </c>
      <c r="D584" t="s">
        <v>566</v>
      </c>
      <c r="E584" t="s">
        <v>19734</v>
      </c>
      <c r="F584" t="s">
        <v>19735</v>
      </c>
      <c r="G584">
        <v>1.98271</v>
      </c>
      <c r="H584">
        <v>1.9842</v>
      </c>
      <c r="I584">
        <v>1</v>
      </c>
      <c r="J584">
        <v>0.92</v>
      </c>
      <c r="K584" t="s">
        <v>17</v>
      </c>
      <c r="L584">
        <f t="shared" si="27"/>
        <v>44371.110000000357</v>
      </c>
    </row>
    <row r="585" spans="1:12" x14ac:dyDescent="0.2">
      <c r="A585" t="s">
        <v>11</v>
      </c>
      <c r="B585" t="s">
        <v>19736</v>
      </c>
      <c r="C585" t="s">
        <v>786</v>
      </c>
      <c r="D585" t="s">
        <v>566</v>
      </c>
      <c r="E585" t="s">
        <v>19737</v>
      </c>
      <c r="F585" t="s">
        <v>19735</v>
      </c>
      <c r="G585">
        <v>1.9822500000000001</v>
      </c>
      <c r="H585">
        <v>1.9842</v>
      </c>
      <c r="I585">
        <v>2</v>
      </c>
      <c r="J585">
        <v>1.84</v>
      </c>
      <c r="K585" t="s">
        <v>17</v>
      </c>
      <c r="L585">
        <f t="shared" si="27"/>
        <v>44370.190000000359</v>
      </c>
    </row>
    <row r="586" spans="1:12" x14ac:dyDescent="0.2">
      <c r="A586" t="s">
        <v>11</v>
      </c>
      <c r="B586" t="s">
        <v>19738</v>
      </c>
      <c r="C586" t="s">
        <v>266</v>
      </c>
      <c r="D586" t="s">
        <v>566</v>
      </c>
      <c r="E586" t="s">
        <v>19739</v>
      </c>
      <c r="F586" t="s">
        <v>19740</v>
      </c>
      <c r="G586">
        <v>1.9825200000000001</v>
      </c>
      <c r="H586">
        <v>1.98278</v>
      </c>
      <c r="I586">
        <v>1</v>
      </c>
      <c r="J586">
        <v>0.92</v>
      </c>
      <c r="K586" t="s">
        <v>17</v>
      </c>
      <c r="L586">
        <f t="shared" si="27"/>
        <v>44368.350000000362</v>
      </c>
    </row>
    <row r="587" spans="1:12" x14ac:dyDescent="0.2">
      <c r="A587" t="s">
        <v>11</v>
      </c>
      <c r="B587" t="s">
        <v>19741</v>
      </c>
      <c r="C587" t="s">
        <v>281</v>
      </c>
      <c r="D587" t="s">
        <v>566</v>
      </c>
      <c r="E587" t="s">
        <v>19742</v>
      </c>
      <c r="F587" t="s">
        <v>19740</v>
      </c>
      <c r="G587">
        <v>1.98167</v>
      </c>
      <c r="H587">
        <v>1.98278</v>
      </c>
      <c r="I587">
        <v>2</v>
      </c>
      <c r="J587">
        <v>1.84</v>
      </c>
      <c r="K587" t="s">
        <v>17</v>
      </c>
      <c r="L587">
        <f t="shared" si="27"/>
        <v>44367.430000000364</v>
      </c>
    </row>
    <row r="588" spans="1:12" x14ac:dyDescent="0.2">
      <c r="A588" t="s">
        <v>11</v>
      </c>
      <c r="B588" t="s">
        <v>19743</v>
      </c>
      <c r="C588" t="s">
        <v>850</v>
      </c>
      <c r="D588" t="s">
        <v>566</v>
      </c>
      <c r="E588" t="s">
        <v>19744</v>
      </c>
      <c r="F588" t="s">
        <v>19745</v>
      </c>
      <c r="G588">
        <v>1.9822900000000001</v>
      </c>
      <c r="H588">
        <v>1.98146</v>
      </c>
      <c r="I588">
        <v>8</v>
      </c>
      <c r="J588">
        <v>-8</v>
      </c>
      <c r="K588" t="s">
        <v>17</v>
      </c>
      <c r="L588">
        <f t="shared" si="27"/>
        <v>44365.590000000368</v>
      </c>
    </row>
    <row r="589" spans="1:12" x14ac:dyDescent="0.2">
      <c r="A589" t="s">
        <v>11</v>
      </c>
      <c r="B589" t="s">
        <v>19746</v>
      </c>
      <c r="C589" t="s">
        <v>266</v>
      </c>
      <c r="D589" t="s">
        <v>566</v>
      </c>
      <c r="E589" t="s">
        <v>19747</v>
      </c>
      <c r="F589" t="s">
        <v>19745</v>
      </c>
      <c r="G589">
        <v>1.9830000000000001</v>
      </c>
      <c r="H589">
        <v>1.98146</v>
      </c>
      <c r="I589">
        <v>1</v>
      </c>
      <c r="J589">
        <v>-1</v>
      </c>
      <c r="K589" t="s">
        <v>17</v>
      </c>
      <c r="L589">
        <f t="shared" si="27"/>
        <v>44373.590000000368</v>
      </c>
    </row>
    <row r="590" spans="1:12" x14ac:dyDescent="0.2">
      <c r="A590" t="s">
        <v>11</v>
      </c>
      <c r="B590" t="s">
        <v>19748</v>
      </c>
      <c r="C590" t="s">
        <v>301</v>
      </c>
      <c r="D590" t="s">
        <v>566</v>
      </c>
      <c r="E590" t="s">
        <v>19749</v>
      </c>
      <c r="F590" t="s">
        <v>19745</v>
      </c>
      <c r="G590">
        <v>1.9825200000000001</v>
      </c>
      <c r="H590">
        <v>1.98146</v>
      </c>
      <c r="I590">
        <v>4</v>
      </c>
      <c r="J590">
        <v>-4</v>
      </c>
      <c r="K590" t="s">
        <v>17</v>
      </c>
      <c r="L590">
        <f t="shared" si="27"/>
        <v>44374.590000000368</v>
      </c>
    </row>
    <row r="591" spans="1:12" x14ac:dyDescent="0.2">
      <c r="A591" t="s">
        <v>11</v>
      </c>
      <c r="B591" t="s">
        <v>19750</v>
      </c>
      <c r="C591" t="s">
        <v>4680</v>
      </c>
      <c r="D591" t="s">
        <v>566</v>
      </c>
      <c r="E591" t="s">
        <v>19751</v>
      </c>
      <c r="F591" t="s">
        <v>19745</v>
      </c>
      <c r="G591">
        <v>1.98258</v>
      </c>
      <c r="H591">
        <v>1.98146</v>
      </c>
      <c r="I591">
        <v>2</v>
      </c>
      <c r="J591">
        <v>-2</v>
      </c>
      <c r="K591" t="s">
        <v>17</v>
      </c>
      <c r="L591">
        <f t="shared" si="27"/>
        <v>44378.590000000368</v>
      </c>
    </row>
    <row r="592" spans="1:12" x14ac:dyDescent="0.2">
      <c r="A592" t="s">
        <v>11</v>
      </c>
      <c r="B592" t="s">
        <v>19752</v>
      </c>
      <c r="C592" t="s">
        <v>266</v>
      </c>
      <c r="D592" t="s">
        <v>566</v>
      </c>
      <c r="E592" t="s">
        <v>19753</v>
      </c>
      <c r="F592" t="s">
        <v>19754</v>
      </c>
      <c r="G592">
        <v>1.9826900000000001</v>
      </c>
      <c r="H592">
        <v>1.9830700000000001</v>
      </c>
      <c r="I592">
        <v>1</v>
      </c>
      <c r="J592">
        <v>0.92</v>
      </c>
      <c r="K592" t="s">
        <v>17</v>
      </c>
      <c r="L592">
        <f t="shared" si="27"/>
        <v>44380.590000000368</v>
      </c>
    </row>
    <row r="593" spans="1:12" x14ac:dyDescent="0.2">
      <c r="A593" t="s">
        <v>11</v>
      </c>
      <c r="B593" t="s">
        <v>19755</v>
      </c>
      <c r="C593" t="s">
        <v>266</v>
      </c>
      <c r="D593" t="s">
        <v>566</v>
      </c>
      <c r="E593" t="s">
        <v>19756</v>
      </c>
      <c r="F593" t="s">
        <v>19757</v>
      </c>
      <c r="G593">
        <v>1.98444</v>
      </c>
      <c r="H593">
        <v>1.9823599999999999</v>
      </c>
      <c r="I593">
        <v>1</v>
      </c>
      <c r="J593">
        <v>-1</v>
      </c>
      <c r="K593" t="s">
        <v>17</v>
      </c>
      <c r="L593">
        <f t="shared" si="27"/>
        <v>44379.670000000369</v>
      </c>
    </row>
    <row r="594" spans="1:12" x14ac:dyDescent="0.2">
      <c r="A594" t="s">
        <v>11</v>
      </c>
      <c r="B594" t="s">
        <v>19758</v>
      </c>
      <c r="C594" t="s">
        <v>6909</v>
      </c>
      <c r="D594" t="s">
        <v>566</v>
      </c>
      <c r="E594" t="s">
        <v>19759</v>
      </c>
      <c r="F594" t="s">
        <v>19757</v>
      </c>
      <c r="G594">
        <v>1.98325</v>
      </c>
      <c r="H594">
        <v>1.9823599999999999</v>
      </c>
      <c r="I594">
        <v>8</v>
      </c>
      <c r="J594">
        <v>-8</v>
      </c>
      <c r="K594" t="s">
        <v>17</v>
      </c>
      <c r="L594">
        <f t="shared" si="27"/>
        <v>44380.670000000369</v>
      </c>
    </row>
    <row r="595" spans="1:12" x14ac:dyDescent="0.2">
      <c r="A595" t="s">
        <v>11</v>
      </c>
      <c r="B595" t="s">
        <v>19760</v>
      </c>
      <c r="C595" t="s">
        <v>4680</v>
      </c>
      <c r="D595" t="s">
        <v>566</v>
      </c>
      <c r="E595" t="s">
        <v>19761</v>
      </c>
      <c r="F595" t="s">
        <v>19757</v>
      </c>
      <c r="G595">
        <v>1.9837899999999999</v>
      </c>
      <c r="H595">
        <v>1.9823599999999999</v>
      </c>
      <c r="I595">
        <v>2</v>
      </c>
      <c r="J595">
        <v>-2</v>
      </c>
      <c r="K595" t="s">
        <v>17</v>
      </c>
      <c r="L595">
        <f t="shared" si="27"/>
        <v>44388.670000000369</v>
      </c>
    </row>
    <row r="596" spans="1:12" x14ac:dyDescent="0.2">
      <c r="A596" t="s">
        <v>11</v>
      </c>
      <c r="B596" t="s">
        <v>19762</v>
      </c>
      <c r="C596" t="s">
        <v>222</v>
      </c>
      <c r="D596" t="s">
        <v>566</v>
      </c>
      <c r="E596" t="s">
        <v>19763</v>
      </c>
      <c r="F596" t="s">
        <v>19757</v>
      </c>
      <c r="G596">
        <v>1.9835499999999999</v>
      </c>
      <c r="H596">
        <v>1.9823599999999999</v>
      </c>
      <c r="I596">
        <v>4</v>
      </c>
      <c r="J596">
        <v>-4</v>
      </c>
      <c r="K596" t="s">
        <v>17</v>
      </c>
      <c r="L596">
        <f t="shared" si="27"/>
        <v>44390.670000000369</v>
      </c>
    </row>
    <row r="597" spans="1:12" x14ac:dyDescent="0.2">
      <c r="A597" t="s">
        <v>11</v>
      </c>
      <c r="B597" t="s">
        <v>19764</v>
      </c>
      <c r="C597" t="s">
        <v>1379</v>
      </c>
      <c r="D597" t="s">
        <v>566</v>
      </c>
      <c r="E597" t="s">
        <v>19765</v>
      </c>
      <c r="F597" t="s">
        <v>19757</v>
      </c>
      <c r="G597">
        <v>1.98268</v>
      </c>
      <c r="H597">
        <v>1.9823599999999999</v>
      </c>
      <c r="I597">
        <v>16</v>
      </c>
      <c r="J597">
        <v>-16</v>
      </c>
      <c r="K597" t="s">
        <v>17</v>
      </c>
      <c r="L597">
        <f t="shared" si="27"/>
        <v>44394.670000000369</v>
      </c>
    </row>
    <row r="598" spans="1:12" x14ac:dyDescent="0.2">
      <c r="A598" t="s">
        <v>11</v>
      </c>
      <c r="B598" t="s">
        <v>19766</v>
      </c>
      <c r="C598" t="s">
        <v>4379</v>
      </c>
      <c r="D598" t="s">
        <v>566</v>
      </c>
      <c r="E598" t="s">
        <v>19767</v>
      </c>
      <c r="F598" t="s">
        <v>19768</v>
      </c>
      <c r="G598">
        <v>1.98393</v>
      </c>
      <c r="H598">
        <v>1.9843999999999999</v>
      </c>
      <c r="I598">
        <v>1</v>
      </c>
      <c r="J598">
        <v>0.92</v>
      </c>
      <c r="K598" t="s">
        <v>17</v>
      </c>
      <c r="L598">
        <f t="shared" si="27"/>
        <v>44410.670000000369</v>
      </c>
    </row>
    <row r="599" spans="1:12" x14ac:dyDescent="0.2">
      <c r="A599" t="s">
        <v>11</v>
      </c>
      <c r="B599" t="s">
        <v>19769</v>
      </c>
      <c r="C599" t="s">
        <v>266</v>
      </c>
      <c r="D599" t="s">
        <v>566</v>
      </c>
      <c r="E599" t="s">
        <v>19770</v>
      </c>
      <c r="F599" t="s">
        <v>19771</v>
      </c>
      <c r="G599">
        <v>1.9840599999999999</v>
      </c>
      <c r="H599">
        <v>1.9837199999999999</v>
      </c>
      <c r="I599">
        <v>1</v>
      </c>
      <c r="J599">
        <v>-1</v>
      </c>
      <c r="K599" t="s">
        <v>17</v>
      </c>
      <c r="L599">
        <f t="shared" si="27"/>
        <v>44409.750000000371</v>
      </c>
    </row>
    <row r="600" spans="1:12" x14ac:dyDescent="0.2">
      <c r="A600" t="s">
        <v>11</v>
      </c>
      <c r="B600" t="s">
        <v>19772</v>
      </c>
      <c r="C600" t="s">
        <v>301</v>
      </c>
      <c r="D600" t="s">
        <v>566</v>
      </c>
      <c r="E600" t="s">
        <v>19773</v>
      </c>
      <c r="F600" t="s">
        <v>19771</v>
      </c>
      <c r="G600">
        <v>1.98333</v>
      </c>
      <c r="H600">
        <v>1.9837199999999999</v>
      </c>
      <c r="I600">
        <v>4</v>
      </c>
      <c r="J600">
        <v>3.68</v>
      </c>
      <c r="K600" t="s">
        <v>17</v>
      </c>
      <c r="L600">
        <f t="shared" si="27"/>
        <v>44410.750000000371</v>
      </c>
    </row>
    <row r="601" spans="1:12" x14ac:dyDescent="0.2">
      <c r="A601" t="s">
        <v>11</v>
      </c>
      <c r="B601" t="s">
        <v>19774</v>
      </c>
      <c r="C601" t="s">
        <v>836</v>
      </c>
      <c r="D601" t="s">
        <v>566</v>
      </c>
      <c r="E601" t="s">
        <v>19775</v>
      </c>
      <c r="F601" t="s">
        <v>19771</v>
      </c>
      <c r="G601">
        <v>1.98363</v>
      </c>
      <c r="H601">
        <v>1.9837199999999999</v>
      </c>
      <c r="I601">
        <v>2</v>
      </c>
      <c r="J601">
        <v>1.84</v>
      </c>
      <c r="K601" t="s">
        <v>17</v>
      </c>
      <c r="L601">
        <f t="shared" si="27"/>
        <v>44407.070000000371</v>
      </c>
    </row>
    <row r="602" spans="1:12" x14ac:dyDescent="0.2">
      <c r="A602" t="s">
        <v>11</v>
      </c>
      <c r="B602" t="s">
        <v>19776</v>
      </c>
      <c r="C602" t="s">
        <v>266</v>
      </c>
      <c r="D602" t="s">
        <v>566</v>
      </c>
      <c r="E602" t="s">
        <v>19777</v>
      </c>
      <c r="F602" t="s">
        <v>19778</v>
      </c>
      <c r="G602">
        <v>1.9835499999999999</v>
      </c>
      <c r="H602">
        <v>1.9845600000000001</v>
      </c>
      <c r="I602">
        <v>1</v>
      </c>
      <c r="J602">
        <v>0.92</v>
      </c>
      <c r="K602" t="s">
        <v>17</v>
      </c>
      <c r="L602">
        <f t="shared" si="27"/>
        <v>44405.230000000374</v>
      </c>
    </row>
    <row r="603" spans="1:12" x14ac:dyDescent="0.2">
      <c r="A603" t="s">
        <v>11</v>
      </c>
      <c r="B603" t="s">
        <v>19779</v>
      </c>
      <c r="C603" t="s">
        <v>4565</v>
      </c>
      <c r="D603" t="s">
        <v>566</v>
      </c>
      <c r="E603" t="s">
        <v>19780</v>
      </c>
      <c r="F603" t="s">
        <v>19781</v>
      </c>
      <c r="G603">
        <v>1.9852399999999999</v>
      </c>
      <c r="H603">
        <v>1.98397</v>
      </c>
      <c r="I603">
        <v>4</v>
      </c>
      <c r="J603">
        <v>-4</v>
      </c>
      <c r="K603" t="s">
        <v>17</v>
      </c>
      <c r="L603">
        <f t="shared" si="27"/>
        <v>44404.310000000376</v>
      </c>
    </row>
    <row r="604" spans="1:12" x14ac:dyDescent="0.2">
      <c r="A604" t="s">
        <v>11</v>
      </c>
      <c r="B604" t="s">
        <v>19782</v>
      </c>
      <c r="C604" t="s">
        <v>840</v>
      </c>
      <c r="D604" t="s">
        <v>566</v>
      </c>
      <c r="E604" t="s">
        <v>19783</v>
      </c>
      <c r="F604" t="s">
        <v>19781</v>
      </c>
      <c r="G604">
        <v>1.98485</v>
      </c>
      <c r="H604">
        <v>1.98397</v>
      </c>
      <c r="I604">
        <v>8</v>
      </c>
      <c r="J604">
        <v>-8</v>
      </c>
      <c r="K604" t="s">
        <v>17</v>
      </c>
      <c r="L604">
        <f t="shared" si="27"/>
        <v>44408.310000000376</v>
      </c>
    </row>
    <row r="605" spans="1:12" x14ac:dyDescent="0.2">
      <c r="A605" t="s">
        <v>11</v>
      </c>
      <c r="B605" t="s">
        <v>19784</v>
      </c>
      <c r="C605" t="s">
        <v>266</v>
      </c>
      <c r="D605" t="s">
        <v>566</v>
      </c>
      <c r="E605" t="s">
        <v>19785</v>
      </c>
      <c r="F605" t="s">
        <v>19781</v>
      </c>
      <c r="G605">
        <v>1.9856400000000001</v>
      </c>
      <c r="H605">
        <v>1.98397</v>
      </c>
      <c r="I605">
        <v>1</v>
      </c>
      <c r="J605">
        <v>-1</v>
      </c>
      <c r="K605" t="s">
        <v>17</v>
      </c>
      <c r="L605">
        <f t="shared" si="27"/>
        <v>44416.310000000376</v>
      </c>
    </row>
    <row r="606" spans="1:12" x14ac:dyDescent="0.2">
      <c r="A606" t="s">
        <v>11</v>
      </c>
      <c r="B606" t="s">
        <v>19786</v>
      </c>
      <c r="C606" t="s">
        <v>4680</v>
      </c>
      <c r="D606" t="s">
        <v>566</v>
      </c>
      <c r="E606" t="s">
        <v>19787</v>
      </c>
      <c r="F606" t="s">
        <v>19781</v>
      </c>
      <c r="G606">
        <v>1.98539</v>
      </c>
      <c r="H606">
        <v>1.98397</v>
      </c>
      <c r="I606">
        <v>2</v>
      </c>
      <c r="J606">
        <v>-2</v>
      </c>
      <c r="K606" t="s">
        <v>17</v>
      </c>
      <c r="L606">
        <f t="shared" si="27"/>
        <v>44417.310000000376</v>
      </c>
    </row>
    <row r="607" spans="1:12" x14ac:dyDescent="0.2">
      <c r="A607" t="s">
        <v>11</v>
      </c>
      <c r="B607" t="s">
        <v>19788</v>
      </c>
      <c r="C607" t="s">
        <v>850</v>
      </c>
      <c r="D607" t="s">
        <v>566</v>
      </c>
      <c r="E607" t="s">
        <v>19789</v>
      </c>
      <c r="F607" t="s">
        <v>19781</v>
      </c>
      <c r="G607">
        <v>1.9846200000000001</v>
      </c>
      <c r="H607">
        <v>1.98397</v>
      </c>
      <c r="I607">
        <v>16</v>
      </c>
      <c r="J607">
        <v>-16</v>
      </c>
      <c r="K607" t="s">
        <v>17</v>
      </c>
      <c r="L607">
        <f t="shared" si="27"/>
        <v>44419.310000000376</v>
      </c>
    </row>
    <row r="608" spans="1:12" x14ac:dyDescent="0.2">
      <c r="A608" t="s">
        <v>11</v>
      </c>
      <c r="B608" t="s">
        <v>19790</v>
      </c>
      <c r="C608" t="s">
        <v>840</v>
      </c>
      <c r="D608" t="s">
        <v>566</v>
      </c>
      <c r="E608" t="s">
        <v>19791</v>
      </c>
      <c r="F608" t="s">
        <v>19792</v>
      </c>
      <c r="G608">
        <v>1.98702</v>
      </c>
      <c r="H608">
        <v>1.98559</v>
      </c>
      <c r="I608">
        <v>4</v>
      </c>
      <c r="J608">
        <v>-4</v>
      </c>
      <c r="K608" t="s">
        <v>17</v>
      </c>
      <c r="L608">
        <f t="shared" si="27"/>
        <v>44435.310000000376</v>
      </c>
    </row>
    <row r="609" spans="1:12" x14ac:dyDescent="0.2">
      <c r="A609" t="s">
        <v>11</v>
      </c>
      <c r="B609" t="s">
        <v>19793</v>
      </c>
      <c r="C609" t="s">
        <v>4379</v>
      </c>
      <c r="D609" t="s">
        <v>566</v>
      </c>
      <c r="E609" t="s">
        <v>19794</v>
      </c>
      <c r="F609" t="s">
        <v>19792</v>
      </c>
      <c r="G609">
        <v>1.9872399999999999</v>
      </c>
      <c r="H609">
        <v>1.98559</v>
      </c>
      <c r="I609">
        <v>1</v>
      </c>
      <c r="J609">
        <v>-1</v>
      </c>
      <c r="K609" t="s">
        <v>17</v>
      </c>
      <c r="L609">
        <f t="shared" si="27"/>
        <v>44439.310000000376</v>
      </c>
    </row>
    <row r="610" spans="1:12" x14ac:dyDescent="0.2">
      <c r="A610" t="s">
        <v>11</v>
      </c>
      <c r="B610" t="s">
        <v>19795</v>
      </c>
      <c r="C610" t="s">
        <v>850</v>
      </c>
      <c r="D610" t="s">
        <v>566</v>
      </c>
      <c r="E610" t="s">
        <v>19796</v>
      </c>
      <c r="F610" t="s">
        <v>19792</v>
      </c>
      <c r="G610">
        <v>1.98648</v>
      </c>
      <c r="H610">
        <v>1.98559</v>
      </c>
      <c r="I610">
        <v>8</v>
      </c>
      <c r="J610">
        <v>-8</v>
      </c>
      <c r="K610" t="s">
        <v>17</v>
      </c>
      <c r="L610">
        <f t="shared" si="27"/>
        <v>44440.310000000376</v>
      </c>
    </row>
    <row r="611" spans="1:12" x14ac:dyDescent="0.2">
      <c r="A611" t="s">
        <v>11</v>
      </c>
      <c r="B611" t="s">
        <v>19797</v>
      </c>
      <c r="C611" t="s">
        <v>301</v>
      </c>
      <c r="D611" t="s">
        <v>566</v>
      </c>
      <c r="E611" t="s">
        <v>19798</v>
      </c>
      <c r="F611" t="s">
        <v>19792</v>
      </c>
      <c r="G611">
        <v>1.98716</v>
      </c>
      <c r="H611">
        <v>1.98559</v>
      </c>
      <c r="I611">
        <v>2</v>
      </c>
      <c r="J611">
        <v>-2</v>
      </c>
      <c r="K611" t="s">
        <v>17</v>
      </c>
      <c r="L611">
        <f t="shared" si="27"/>
        <v>44448.310000000376</v>
      </c>
    </row>
    <row r="612" spans="1:12" x14ac:dyDescent="0.2">
      <c r="A612" t="s">
        <v>11</v>
      </c>
      <c r="B612" t="s">
        <v>19799</v>
      </c>
      <c r="C612" t="s">
        <v>840</v>
      </c>
      <c r="D612" t="s">
        <v>566</v>
      </c>
      <c r="E612" t="s">
        <v>19800</v>
      </c>
      <c r="F612" t="s">
        <v>19801</v>
      </c>
      <c r="G612">
        <v>1.9876499999999999</v>
      </c>
      <c r="H612">
        <v>1.9871000000000001</v>
      </c>
      <c r="I612">
        <v>4</v>
      </c>
      <c r="J612">
        <v>-4</v>
      </c>
      <c r="K612" t="s">
        <v>17</v>
      </c>
      <c r="L612">
        <f t="shared" si="27"/>
        <v>44450.310000000376</v>
      </c>
    </row>
    <row r="613" spans="1:12" x14ac:dyDescent="0.2">
      <c r="A613" t="s">
        <v>11</v>
      </c>
      <c r="B613" t="s">
        <v>19802</v>
      </c>
      <c r="C613" t="s">
        <v>281</v>
      </c>
      <c r="D613" t="s">
        <v>566</v>
      </c>
      <c r="E613" t="s">
        <v>19803</v>
      </c>
      <c r="F613" t="s">
        <v>19801</v>
      </c>
      <c r="G613">
        <v>1.9877199999999999</v>
      </c>
      <c r="H613">
        <v>1.9871000000000001</v>
      </c>
      <c r="I613">
        <v>2</v>
      </c>
      <c r="J613">
        <v>-2</v>
      </c>
      <c r="K613" t="s">
        <v>17</v>
      </c>
      <c r="L613">
        <f t="shared" si="27"/>
        <v>44454.310000000376</v>
      </c>
    </row>
    <row r="614" spans="1:12" x14ac:dyDescent="0.2">
      <c r="A614" t="s">
        <v>11</v>
      </c>
      <c r="B614" t="s">
        <v>19804</v>
      </c>
      <c r="C614" t="s">
        <v>266</v>
      </c>
      <c r="D614" t="s">
        <v>566</v>
      </c>
      <c r="E614" t="s">
        <v>19805</v>
      </c>
      <c r="F614" t="s">
        <v>19801</v>
      </c>
      <c r="G614">
        <v>1.9880599999999999</v>
      </c>
      <c r="H614">
        <v>1.9871000000000001</v>
      </c>
      <c r="I614">
        <v>1</v>
      </c>
      <c r="J614">
        <v>-1</v>
      </c>
      <c r="K614" t="s">
        <v>17</v>
      </c>
      <c r="L614">
        <f t="shared" si="27"/>
        <v>44456.310000000376</v>
      </c>
    </row>
    <row r="615" spans="1:12" x14ac:dyDescent="0.2">
      <c r="A615" t="s">
        <v>11</v>
      </c>
      <c r="B615" t="s">
        <v>19806</v>
      </c>
      <c r="C615" t="s">
        <v>836</v>
      </c>
      <c r="D615" t="s">
        <v>566</v>
      </c>
      <c r="E615" t="s">
        <v>19807</v>
      </c>
      <c r="F615" t="s">
        <v>19808</v>
      </c>
      <c r="G615">
        <v>1.98864</v>
      </c>
      <c r="H615">
        <v>1.9879800000000001</v>
      </c>
      <c r="I615">
        <v>2</v>
      </c>
      <c r="J615">
        <v>-2</v>
      </c>
      <c r="K615" t="s">
        <v>17</v>
      </c>
      <c r="L615">
        <f t="shared" si="27"/>
        <v>44457.310000000376</v>
      </c>
    </row>
    <row r="616" spans="1:12" x14ac:dyDescent="0.2">
      <c r="A616" t="s">
        <v>11</v>
      </c>
      <c r="B616" t="s">
        <v>19809</v>
      </c>
      <c r="C616" t="s">
        <v>266</v>
      </c>
      <c r="D616" t="s">
        <v>566</v>
      </c>
      <c r="E616" t="s">
        <v>19810</v>
      </c>
      <c r="F616" t="s">
        <v>19808</v>
      </c>
      <c r="G616">
        <v>1.98916</v>
      </c>
      <c r="H616">
        <v>1.9879800000000001</v>
      </c>
      <c r="I616">
        <v>1</v>
      </c>
      <c r="J616">
        <v>-1</v>
      </c>
      <c r="K616" t="s">
        <v>17</v>
      </c>
      <c r="L616">
        <f t="shared" si="27"/>
        <v>44459.310000000376</v>
      </c>
    </row>
    <row r="617" spans="1:12" x14ac:dyDescent="0.2">
      <c r="A617" t="s">
        <v>11</v>
      </c>
      <c r="B617" t="s">
        <v>19811</v>
      </c>
      <c r="C617" t="s">
        <v>266</v>
      </c>
      <c r="D617" t="s">
        <v>566</v>
      </c>
      <c r="E617" t="s">
        <v>19812</v>
      </c>
      <c r="F617" t="s">
        <v>19813</v>
      </c>
      <c r="G617">
        <v>1.9862200000000001</v>
      </c>
      <c r="H617">
        <v>1.9881899999999999</v>
      </c>
      <c r="I617">
        <v>1</v>
      </c>
      <c r="J617">
        <v>0.92</v>
      </c>
      <c r="K617" t="s">
        <v>17</v>
      </c>
      <c r="L617">
        <f t="shared" si="27"/>
        <v>44460.310000000376</v>
      </c>
    </row>
    <row r="618" spans="1:12" x14ac:dyDescent="0.2">
      <c r="A618" t="s">
        <v>11</v>
      </c>
      <c r="B618" t="s">
        <v>19814</v>
      </c>
      <c r="C618" t="s">
        <v>840</v>
      </c>
      <c r="D618" t="s">
        <v>566</v>
      </c>
      <c r="E618" t="s">
        <v>19815</v>
      </c>
      <c r="F618" t="s">
        <v>19816</v>
      </c>
      <c r="G618">
        <v>1.9865600000000001</v>
      </c>
      <c r="H618">
        <v>1.98645</v>
      </c>
      <c r="I618">
        <v>2</v>
      </c>
      <c r="J618">
        <v>-2</v>
      </c>
      <c r="K618" t="s">
        <v>17</v>
      </c>
      <c r="L618">
        <f t="shared" si="27"/>
        <v>44459.390000000378</v>
      </c>
    </row>
    <row r="619" spans="1:12" x14ac:dyDescent="0.2">
      <c r="A619" t="s">
        <v>11</v>
      </c>
      <c r="B619" t="s">
        <v>19817</v>
      </c>
      <c r="C619" t="s">
        <v>266</v>
      </c>
      <c r="D619" t="s">
        <v>566</v>
      </c>
      <c r="E619" t="s">
        <v>19818</v>
      </c>
      <c r="F619" t="s">
        <v>19816</v>
      </c>
      <c r="G619">
        <v>1.98692</v>
      </c>
      <c r="H619">
        <v>1.98645</v>
      </c>
      <c r="I619">
        <v>1</v>
      </c>
      <c r="J619">
        <v>-1</v>
      </c>
      <c r="K619" t="s">
        <v>17</v>
      </c>
      <c r="L619">
        <f t="shared" si="27"/>
        <v>44461.390000000378</v>
      </c>
    </row>
    <row r="620" spans="1:12" x14ac:dyDescent="0.2">
      <c r="A620" t="s">
        <v>11</v>
      </c>
      <c r="B620" t="s">
        <v>19819</v>
      </c>
      <c r="C620" t="s">
        <v>301</v>
      </c>
      <c r="D620" t="s">
        <v>566</v>
      </c>
      <c r="E620" t="s">
        <v>19820</v>
      </c>
      <c r="F620" t="s">
        <v>19821</v>
      </c>
      <c r="G620">
        <v>1.9849300000000001</v>
      </c>
      <c r="H620">
        <v>1.98719</v>
      </c>
      <c r="I620">
        <v>8</v>
      </c>
      <c r="J620">
        <v>7.36</v>
      </c>
      <c r="K620" t="s">
        <v>17</v>
      </c>
      <c r="L620">
        <f t="shared" si="27"/>
        <v>44462.390000000378</v>
      </c>
    </row>
    <row r="621" spans="1:12" x14ac:dyDescent="0.2">
      <c r="A621" t="s">
        <v>11</v>
      </c>
      <c r="B621" t="s">
        <v>19822</v>
      </c>
      <c r="C621" t="s">
        <v>266</v>
      </c>
      <c r="D621" t="s">
        <v>566</v>
      </c>
      <c r="E621" t="s">
        <v>19823</v>
      </c>
      <c r="F621" t="s">
        <v>19821</v>
      </c>
      <c r="G621">
        <v>1.9860899999999999</v>
      </c>
      <c r="H621">
        <v>1.98719</v>
      </c>
      <c r="I621">
        <v>1</v>
      </c>
      <c r="J621">
        <v>0.92</v>
      </c>
      <c r="K621" t="s">
        <v>17</v>
      </c>
      <c r="L621">
        <f t="shared" si="27"/>
        <v>44455.030000000377</v>
      </c>
    </row>
    <row r="622" spans="1:12" x14ac:dyDescent="0.2">
      <c r="A622" t="s">
        <v>11</v>
      </c>
      <c r="B622" t="s">
        <v>19824</v>
      </c>
      <c r="C622" t="s">
        <v>786</v>
      </c>
      <c r="D622" t="s">
        <v>566</v>
      </c>
      <c r="E622" t="s">
        <v>19825</v>
      </c>
      <c r="F622" t="s">
        <v>19821</v>
      </c>
      <c r="G622">
        <v>1.9853400000000001</v>
      </c>
      <c r="H622">
        <v>1.98719</v>
      </c>
      <c r="I622">
        <v>2</v>
      </c>
      <c r="J622">
        <v>1.84</v>
      </c>
      <c r="K622" t="s">
        <v>17</v>
      </c>
      <c r="L622">
        <f t="shared" si="27"/>
        <v>44454.110000000379</v>
      </c>
    </row>
    <row r="623" spans="1:12" x14ac:dyDescent="0.2">
      <c r="A623" t="s">
        <v>11</v>
      </c>
      <c r="B623" t="s">
        <v>19826</v>
      </c>
      <c r="C623" t="s">
        <v>836</v>
      </c>
      <c r="D623" t="s">
        <v>566</v>
      </c>
      <c r="E623" t="s">
        <v>19827</v>
      </c>
      <c r="F623" t="s">
        <v>19821</v>
      </c>
      <c r="G623">
        <v>1.98499</v>
      </c>
      <c r="H623">
        <v>1.98719</v>
      </c>
      <c r="I623">
        <v>4</v>
      </c>
      <c r="J623">
        <v>3.68</v>
      </c>
      <c r="K623" t="s">
        <v>17</v>
      </c>
      <c r="L623">
        <f t="shared" si="27"/>
        <v>44452.270000000382</v>
      </c>
    </row>
    <row r="624" spans="1:12" x14ac:dyDescent="0.2">
      <c r="A624" t="s">
        <v>11</v>
      </c>
      <c r="B624" t="s">
        <v>19828</v>
      </c>
      <c r="C624" t="s">
        <v>266</v>
      </c>
      <c r="D624" t="s">
        <v>566</v>
      </c>
      <c r="E624" t="s">
        <v>19829</v>
      </c>
      <c r="F624" t="s">
        <v>19830</v>
      </c>
      <c r="G624">
        <v>1.9874099999999999</v>
      </c>
      <c r="H624">
        <v>1.9866699999999999</v>
      </c>
      <c r="I624">
        <v>1</v>
      </c>
      <c r="J624">
        <v>-1</v>
      </c>
      <c r="K624" t="s">
        <v>17</v>
      </c>
      <c r="L624">
        <f t="shared" si="27"/>
        <v>44448.590000000382</v>
      </c>
    </row>
    <row r="625" spans="1:12" x14ac:dyDescent="0.2">
      <c r="A625" t="s">
        <v>11</v>
      </c>
      <c r="B625" t="s">
        <v>19831</v>
      </c>
      <c r="C625" t="s">
        <v>301</v>
      </c>
      <c r="D625" t="s">
        <v>566</v>
      </c>
      <c r="E625" t="s">
        <v>19832</v>
      </c>
      <c r="F625" t="s">
        <v>19830</v>
      </c>
      <c r="G625">
        <v>1.9865600000000001</v>
      </c>
      <c r="H625">
        <v>1.9866699999999999</v>
      </c>
      <c r="I625">
        <v>8</v>
      </c>
      <c r="J625">
        <v>7.36</v>
      </c>
      <c r="K625" t="s">
        <v>17</v>
      </c>
      <c r="L625">
        <f t="shared" si="27"/>
        <v>44449.590000000382</v>
      </c>
    </row>
    <row r="626" spans="1:12" x14ac:dyDescent="0.2">
      <c r="A626" t="s">
        <v>11</v>
      </c>
      <c r="B626" t="s">
        <v>19833</v>
      </c>
      <c r="C626" t="s">
        <v>786</v>
      </c>
      <c r="D626" t="s">
        <v>566</v>
      </c>
      <c r="E626" t="s">
        <v>19834</v>
      </c>
      <c r="F626" t="s">
        <v>19830</v>
      </c>
      <c r="G626">
        <v>1.98712</v>
      </c>
      <c r="H626">
        <v>1.9866699999999999</v>
      </c>
      <c r="I626">
        <v>2</v>
      </c>
      <c r="J626">
        <v>-2</v>
      </c>
      <c r="K626" t="s">
        <v>17</v>
      </c>
      <c r="L626">
        <f t="shared" si="27"/>
        <v>44442.230000000382</v>
      </c>
    </row>
    <row r="627" spans="1:12" x14ac:dyDescent="0.2">
      <c r="A627" t="s">
        <v>11</v>
      </c>
      <c r="B627" t="s">
        <v>19835</v>
      </c>
      <c r="C627" t="s">
        <v>4680</v>
      </c>
      <c r="D627" t="s">
        <v>566</v>
      </c>
      <c r="E627" t="s">
        <v>19836</v>
      </c>
      <c r="F627" t="s">
        <v>19830</v>
      </c>
      <c r="G627">
        <v>1.9866999999999999</v>
      </c>
      <c r="H627">
        <v>1.9866699999999999</v>
      </c>
      <c r="I627">
        <v>4</v>
      </c>
      <c r="J627">
        <v>-4</v>
      </c>
      <c r="K627" t="s">
        <v>17</v>
      </c>
      <c r="L627">
        <f t="shared" si="27"/>
        <v>44444.230000000382</v>
      </c>
    </row>
    <row r="628" spans="1:12" x14ac:dyDescent="0.2">
      <c r="A628" t="s">
        <v>11</v>
      </c>
      <c r="B628" t="s">
        <v>19837</v>
      </c>
      <c r="C628" t="s">
        <v>6909</v>
      </c>
      <c r="D628" t="s">
        <v>566</v>
      </c>
      <c r="E628" t="s">
        <v>19838</v>
      </c>
      <c r="F628" t="s">
        <v>19830</v>
      </c>
      <c r="G628">
        <v>1.9865600000000001</v>
      </c>
      <c r="H628">
        <v>1.9866699999999999</v>
      </c>
      <c r="I628">
        <v>16</v>
      </c>
      <c r="J628">
        <v>14.72</v>
      </c>
      <c r="K628" t="s">
        <v>17</v>
      </c>
      <c r="L628">
        <f t="shared" si="27"/>
        <v>44448.230000000382</v>
      </c>
    </row>
    <row r="629" spans="1:12" x14ac:dyDescent="0.2">
      <c r="A629" t="s">
        <v>11</v>
      </c>
      <c r="B629" t="s">
        <v>19839</v>
      </c>
      <c r="C629" t="s">
        <v>5765</v>
      </c>
      <c r="D629" t="s">
        <v>566</v>
      </c>
      <c r="E629" t="s">
        <v>19840</v>
      </c>
      <c r="F629" t="s">
        <v>19841</v>
      </c>
      <c r="G629">
        <v>1.9866299999999999</v>
      </c>
      <c r="H629">
        <v>1.9871399999999999</v>
      </c>
      <c r="I629">
        <v>1</v>
      </c>
      <c r="J629">
        <v>0.92</v>
      </c>
      <c r="K629" t="s">
        <v>17</v>
      </c>
      <c r="L629">
        <f t="shared" si="27"/>
        <v>44433.51000000038</v>
      </c>
    </row>
    <row r="630" spans="1:12" x14ac:dyDescent="0.2">
      <c r="A630" t="s">
        <v>11</v>
      </c>
      <c r="B630" t="s">
        <v>19842</v>
      </c>
      <c r="C630" t="s">
        <v>786</v>
      </c>
      <c r="D630" t="s">
        <v>566</v>
      </c>
      <c r="E630" t="s">
        <v>19843</v>
      </c>
      <c r="F630" t="s">
        <v>19841</v>
      </c>
      <c r="G630">
        <v>1.9864999999999999</v>
      </c>
      <c r="H630">
        <v>1.9871399999999999</v>
      </c>
      <c r="I630">
        <v>2</v>
      </c>
      <c r="J630">
        <v>1.84</v>
      </c>
      <c r="K630" t="s">
        <v>17</v>
      </c>
      <c r="L630">
        <f t="shared" si="27"/>
        <v>44432.590000000382</v>
      </c>
    </row>
    <row r="631" spans="1:12" x14ac:dyDescent="0.2">
      <c r="A631" t="s">
        <v>11</v>
      </c>
      <c r="B631" t="s">
        <v>19844</v>
      </c>
      <c r="C631" t="s">
        <v>786</v>
      </c>
      <c r="D631" t="s">
        <v>566</v>
      </c>
      <c r="E631" t="s">
        <v>19845</v>
      </c>
      <c r="F631" t="s">
        <v>19846</v>
      </c>
      <c r="G631">
        <v>1.98465</v>
      </c>
      <c r="H631">
        <v>1.9863200000000001</v>
      </c>
      <c r="I631">
        <v>2</v>
      </c>
      <c r="J631">
        <v>1.84</v>
      </c>
      <c r="K631" t="s">
        <v>17</v>
      </c>
      <c r="L631">
        <f t="shared" si="27"/>
        <v>44430.750000000386</v>
      </c>
    </row>
    <row r="632" spans="1:12" x14ac:dyDescent="0.2">
      <c r="A632" t="s">
        <v>11</v>
      </c>
      <c r="B632" t="s">
        <v>19847</v>
      </c>
      <c r="C632" t="s">
        <v>5765</v>
      </c>
      <c r="D632" t="s">
        <v>566</v>
      </c>
      <c r="E632" t="s">
        <v>19848</v>
      </c>
      <c r="F632" t="s">
        <v>19846</v>
      </c>
      <c r="G632">
        <v>1.98471</v>
      </c>
      <c r="H632">
        <v>1.9863200000000001</v>
      </c>
      <c r="I632">
        <v>1</v>
      </c>
      <c r="J632">
        <v>0.92</v>
      </c>
      <c r="K632" t="s">
        <v>17</v>
      </c>
      <c r="L632">
        <f t="shared" si="27"/>
        <v>44428.910000000389</v>
      </c>
    </row>
    <row r="633" spans="1:12" x14ac:dyDescent="0.2">
      <c r="A633" t="s">
        <v>11</v>
      </c>
      <c r="B633" t="s">
        <v>19849</v>
      </c>
      <c r="C633" t="s">
        <v>266</v>
      </c>
      <c r="D633" t="s">
        <v>566</v>
      </c>
      <c r="E633" t="s">
        <v>19850</v>
      </c>
      <c r="F633" t="s">
        <v>19851</v>
      </c>
      <c r="G633">
        <v>1.98326</v>
      </c>
      <c r="H633">
        <v>1.9847999999999999</v>
      </c>
      <c r="I633">
        <v>1</v>
      </c>
      <c r="J633">
        <v>0.92</v>
      </c>
      <c r="K633" t="s">
        <v>17</v>
      </c>
      <c r="L633">
        <f t="shared" si="27"/>
        <v>44427.990000000391</v>
      </c>
    </row>
    <row r="634" spans="1:12" x14ac:dyDescent="0.2">
      <c r="A634" t="s">
        <v>11</v>
      </c>
      <c r="B634" t="s">
        <v>19852</v>
      </c>
      <c r="C634" t="s">
        <v>4565</v>
      </c>
      <c r="D634" t="s">
        <v>566</v>
      </c>
      <c r="E634" t="s">
        <v>19853</v>
      </c>
      <c r="F634" t="s">
        <v>19854</v>
      </c>
      <c r="G634">
        <v>1.98353</v>
      </c>
      <c r="H634">
        <v>1.98353</v>
      </c>
      <c r="I634">
        <v>8</v>
      </c>
      <c r="J634">
        <v>0</v>
      </c>
      <c r="K634" t="s">
        <v>17</v>
      </c>
      <c r="L634">
        <f t="shared" si="27"/>
        <v>44427.070000000393</v>
      </c>
    </row>
    <row r="635" spans="1:12" x14ac:dyDescent="0.2">
      <c r="A635" t="s">
        <v>11</v>
      </c>
      <c r="B635" t="s">
        <v>19855</v>
      </c>
      <c r="C635" t="s">
        <v>222</v>
      </c>
      <c r="D635" t="s">
        <v>566</v>
      </c>
      <c r="E635" t="s">
        <v>19856</v>
      </c>
      <c r="F635" t="s">
        <v>19854</v>
      </c>
      <c r="G635">
        <v>1.98346</v>
      </c>
      <c r="H635">
        <v>1.98353</v>
      </c>
      <c r="I635">
        <v>16</v>
      </c>
      <c r="J635">
        <v>14.72</v>
      </c>
      <c r="K635" t="s">
        <v>17</v>
      </c>
      <c r="L635">
        <f t="shared" si="27"/>
        <v>44427.070000000393</v>
      </c>
    </row>
    <row r="636" spans="1:12" x14ac:dyDescent="0.2">
      <c r="A636" t="s">
        <v>11</v>
      </c>
      <c r="B636" t="s">
        <v>19857</v>
      </c>
      <c r="C636" t="s">
        <v>786</v>
      </c>
      <c r="D636" t="s">
        <v>566</v>
      </c>
      <c r="E636" t="s">
        <v>19858</v>
      </c>
      <c r="F636" t="s">
        <v>19854</v>
      </c>
      <c r="G636">
        <v>1.9841800000000001</v>
      </c>
      <c r="H636">
        <v>1.98353</v>
      </c>
      <c r="I636">
        <v>2</v>
      </c>
      <c r="J636">
        <v>-2</v>
      </c>
      <c r="K636" t="s">
        <v>17</v>
      </c>
      <c r="L636">
        <f t="shared" si="27"/>
        <v>44412.350000000391</v>
      </c>
    </row>
    <row r="637" spans="1:12" x14ac:dyDescent="0.2">
      <c r="A637" t="s">
        <v>11</v>
      </c>
      <c r="B637" t="s">
        <v>19859</v>
      </c>
      <c r="C637" t="s">
        <v>266</v>
      </c>
      <c r="D637" t="s">
        <v>566</v>
      </c>
      <c r="E637" t="s">
        <v>19860</v>
      </c>
      <c r="F637" t="s">
        <v>19854</v>
      </c>
      <c r="G637">
        <v>1.98498</v>
      </c>
      <c r="H637">
        <v>1.98353</v>
      </c>
      <c r="I637">
        <v>1</v>
      </c>
      <c r="J637">
        <v>-1</v>
      </c>
      <c r="K637" t="s">
        <v>17</v>
      </c>
      <c r="L637">
        <f t="shared" si="27"/>
        <v>44414.350000000391</v>
      </c>
    </row>
    <row r="638" spans="1:12" x14ac:dyDescent="0.2">
      <c r="A638" t="s">
        <v>11</v>
      </c>
      <c r="B638" t="s">
        <v>19861</v>
      </c>
      <c r="C638" t="s">
        <v>4680</v>
      </c>
      <c r="D638" t="s">
        <v>566</v>
      </c>
      <c r="E638" t="s">
        <v>19862</v>
      </c>
      <c r="F638" t="s">
        <v>19854</v>
      </c>
      <c r="G638">
        <v>1.9839199999999999</v>
      </c>
      <c r="H638">
        <v>1.98353</v>
      </c>
      <c r="I638">
        <v>4</v>
      </c>
      <c r="J638">
        <v>-4</v>
      </c>
      <c r="K638" t="s">
        <v>17</v>
      </c>
      <c r="L638">
        <f t="shared" si="27"/>
        <v>44415.350000000391</v>
      </c>
    </row>
    <row r="639" spans="1:12" x14ac:dyDescent="0.2">
      <c r="A639" t="s">
        <v>11</v>
      </c>
      <c r="B639" t="s">
        <v>19863</v>
      </c>
      <c r="C639" t="s">
        <v>4680</v>
      </c>
      <c r="D639" t="s">
        <v>566</v>
      </c>
      <c r="E639" t="s">
        <v>19864</v>
      </c>
      <c r="F639" t="s">
        <v>19865</v>
      </c>
      <c r="G639">
        <v>1.9841800000000001</v>
      </c>
      <c r="H639">
        <v>1.9851099999999999</v>
      </c>
      <c r="I639">
        <v>2</v>
      </c>
      <c r="J639">
        <v>1.84</v>
      </c>
      <c r="K639" t="s">
        <v>17</v>
      </c>
      <c r="L639">
        <f t="shared" si="27"/>
        <v>44419.350000000391</v>
      </c>
    </row>
    <row r="640" spans="1:12" x14ac:dyDescent="0.2">
      <c r="A640" t="s">
        <v>11</v>
      </c>
      <c r="B640" t="s">
        <v>19866</v>
      </c>
      <c r="C640" t="s">
        <v>266</v>
      </c>
      <c r="D640" t="s">
        <v>566</v>
      </c>
      <c r="E640" t="s">
        <v>19867</v>
      </c>
      <c r="F640" t="s">
        <v>19865</v>
      </c>
      <c r="G640">
        <v>1.98447</v>
      </c>
      <c r="H640">
        <v>1.9851099999999999</v>
      </c>
      <c r="I640">
        <v>1</v>
      </c>
      <c r="J640">
        <v>0.92</v>
      </c>
      <c r="K640" t="s">
        <v>17</v>
      </c>
      <c r="L640">
        <f t="shared" si="27"/>
        <v>44417.510000000395</v>
      </c>
    </row>
    <row r="641" spans="1:12" x14ac:dyDescent="0.2">
      <c r="A641" t="s">
        <v>11</v>
      </c>
      <c r="B641" t="s">
        <v>19868</v>
      </c>
      <c r="C641" t="s">
        <v>5765</v>
      </c>
      <c r="D641" t="s">
        <v>566</v>
      </c>
      <c r="E641" t="s">
        <v>19869</v>
      </c>
      <c r="F641" t="s">
        <v>19870</v>
      </c>
      <c r="G641">
        <v>1.98346</v>
      </c>
      <c r="H641">
        <v>1.98363</v>
      </c>
      <c r="I641">
        <v>1</v>
      </c>
      <c r="J641">
        <v>0.92</v>
      </c>
      <c r="K641" t="s">
        <v>17</v>
      </c>
      <c r="L641">
        <f t="shared" si="27"/>
        <v>44416.590000000397</v>
      </c>
    </row>
    <row r="642" spans="1:12" x14ac:dyDescent="0.2">
      <c r="A642" t="s">
        <v>11</v>
      </c>
      <c r="B642" t="s">
        <v>19871</v>
      </c>
      <c r="C642" t="s">
        <v>4680</v>
      </c>
      <c r="D642" t="s">
        <v>566</v>
      </c>
      <c r="E642" t="s">
        <v>19872</v>
      </c>
      <c r="F642" t="s">
        <v>19870</v>
      </c>
      <c r="G642">
        <v>1.9833099999999999</v>
      </c>
      <c r="H642">
        <v>1.98363</v>
      </c>
      <c r="I642">
        <v>4</v>
      </c>
      <c r="J642">
        <v>3.68</v>
      </c>
      <c r="K642" t="s">
        <v>17</v>
      </c>
      <c r="L642">
        <f t="shared" si="27"/>
        <v>44415.670000000398</v>
      </c>
    </row>
    <row r="643" spans="1:12" x14ac:dyDescent="0.2">
      <c r="A643" t="s">
        <v>11</v>
      </c>
      <c r="B643" t="s">
        <v>19873</v>
      </c>
      <c r="C643" t="s">
        <v>6909</v>
      </c>
      <c r="D643" t="s">
        <v>566</v>
      </c>
      <c r="E643" t="s">
        <v>19874</v>
      </c>
      <c r="F643" t="s">
        <v>19870</v>
      </c>
      <c r="G643">
        <v>1.98315</v>
      </c>
      <c r="H643">
        <v>1.98363</v>
      </c>
      <c r="I643">
        <v>8</v>
      </c>
      <c r="J643">
        <v>7.36</v>
      </c>
      <c r="K643" t="s">
        <v>17</v>
      </c>
      <c r="L643">
        <f t="shared" si="27"/>
        <v>44411.990000000398</v>
      </c>
    </row>
    <row r="644" spans="1:12" x14ac:dyDescent="0.2">
      <c r="A644" t="s">
        <v>11</v>
      </c>
      <c r="B644" t="s">
        <v>19875</v>
      </c>
      <c r="C644" t="s">
        <v>786</v>
      </c>
      <c r="D644" t="s">
        <v>566</v>
      </c>
      <c r="E644" t="s">
        <v>19876</v>
      </c>
      <c r="F644" t="s">
        <v>19870</v>
      </c>
      <c r="G644">
        <v>1.9832099999999999</v>
      </c>
      <c r="H644">
        <v>1.98363</v>
      </c>
      <c r="I644">
        <v>2</v>
      </c>
      <c r="J644">
        <v>1.84</v>
      </c>
      <c r="K644" t="s">
        <v>17</v>
      </c>
      <c r="L644">
        <f t="shared" ref="L644:L707" si="28">L643-J643</f>
        <v>44404.630000000398</v>
      </c>
    </row>
    <row r="645" spans="1:12" x14ac:dyDescent="0.2">
      <c r="A645" t="s">
        <v>11</v>
      </c>
      <c r="B645" t="s">
        <v>19877</v>
      </c>
      <c r="C645" t="s">
        <v>1379</v>
      </c>
      <c r="D645" t="s">
        <v>566</v>
      </c>
      <c r="E645" t="s">
        <v>19878</v>
      </c>
      <c r="F645" t="s">
        <v>19870</v>
      </c>
      <c r="G645">
        <v>1.98329</v>
      </c>
      <c r="H645">
        <v>1.98363</v>
      </c>
      <c r="I645">
        <v>16</v>
      </c>
      <c r="J645">
        <v>14.72</v>
      </c>
      <c r="K645" t="s">
        <v>17</v>
      </c>
      <c r="L645">
        <f t="shared" si="28"/>
        <v>44402.790000000401</v>
      </c>
    </row>
    <row r="646" spans="1:12" x14ac:dyDescent="0.2">
      <c r="A646" t="s">
        <v>11</v>
      </c>
      <c r="B646" t="s">
        <v>19879</v>
      </c>
      <c r="C646" t="s">
        <v>850</v>
      </c>
      <c r="D646" t="s">
        <v>566</v>
      </c>
      <c r="E646" t="s">
        <v>19880</v>
      </c>
      <c r="F646" t="s">
        <v>19881</v>
      </c>
      <c r="G646">
        <v>1.9837100000000001</v>
      </c>
      <c r="H646">
        <v>1.98339</v>
      </c>
      <c r="I646">
        <v>8</v>
      </c>
      <c r="J646">
        <v>-8</v>
      </c>
      <c r="K646" t="s">
        <v>17</v>
      </c>
      <c r="L646">
        <f t="shared" si="28"/>
        <v>44388.0700000004</v>
      </c>
    </row>
    <row r="647" spans="1:12" x14ac:dyDescent="0.2">
      <c r="A647" t="s">
        <v>11</v>
      </c>
      <c r="B647" t="s">
        <v>19882</v>
      </c>
      <c r="C647" t="s">
        <v>266</v>
      </c>
      <c r="D647" t="s">
        <v>566</v>
      </c>
      <c r="E647" t="s">
        <v>19883</v>
      </c>
      <c r="F647" t="s">
        <v>19881</v>
      </c>
      <c r="G647">
        <v>1.9844900000000001</v>
      </c>
      <c r="H647">
        <v>1.98339</v>
      </c>
      <c r="I647">
        <v>1</v>
      </c>
      <c r="J647">
        <v>-1</v>
      </c>
      <c r="K647" t="s">
        <v>17</v>
      </c>
      <c r="L647">
        <f t="shared" si="28"/>
        <v>44396.0700000004</v>
      </c>
    </row>
    <row r="648" spans="1:12" x14ac:dyDescent="0.2">
      <c r="A648" t="s">
        <v>11</v>
      </c>
      <c r="B648" t="s">
        <v>19884</v>
      </c>
      <c r="C648" t="s">
        <v>301</v>
      </c>
      <c r="D648" t="s">
        <v>566</v>
      </c>
      <c r="E648" t="s">
        <v>19885</v>
      </c>
      <c r="F648" t="s">
        <v>19881</v>
      </c>
      <c r="G648">
        <v>1.9838</v>
      </c>
      <c r="H648">
        <v>1.98339</v>
      </c>
      <c r="I648">
        <v>4</v>
      </c>
      <c r="J648">
        <v>-4</v>
      </c>
      <c r="K648" t="s">
        <v>17</v>
      </c>
      <c r="L648">
        <f t="shared" si="28"/>
        <v>44397.0700000004</v>
      </c>
    </row>
    <row r="649" spans="1:12" x14ac:dyDescent="0.2">
      <c r="A649" t="s">
        <v>11</v>
      </c>
      <c r="B649" t="s">
        <v>19886</v>
      </c>
      <c r="C649" t="s">
        <v>836</v>
      </c>
      <c r="D649" t="s">
        <v>566</v>
      </c>
      <c r="E649" t="s">
        <v>19887</v>
      </c>
      <c r="F649" t="s">
        <v>19881</v>
      </c>
      <c r="G649">
        <v>1.984</v>
      </c>
      <c r="H649">
        <v>1.98339</v>
      </c>
      <c r="I649">
        <v>2</v>
      </c>
      <c r="J649">
        <v>-2</v>
      </c>
      <c r="K649" t="s">
        <v>17</v>
      </c>
      <c r="L649">
        <f t="shared" si="28"/>
        <v>44401.0700000004</v>
      </c>
    </row>
    <row r="650" spans="1:12" x14ac:dyDescent="0.2">
      <c r="A650" t="s">
        <v>11</v>
      </c>
      <c r="B650" t="s">
        <v>19888</v>
      </c>
      <c r="C650" t="s">
        <v>786</v>
      </c>
      <c r="D650" t="s">
        <v>566</v>
      </c>
      <c r="E650" t="s">
        <v>19889</v>
      </c>
      <c r="F650" t="s">
        <v>19890</v>
      </c>
      <c r="G650">
        <v>1.9847600000000001</v>
      </c>
      <c r="H650">
        <v>1.9848300000000001</v>
      </c>
      <c r="I650">
        <v>2</v>
      </c>
      <c r="J650">
        <v>1.84</v>
      </c>
      <c r="K650" t="s">
        <v>17</v>
      </c>
      <c r="L650">
        <f t="shared" si="28"/>
        <v>44403.0700000004</v>
      </c>
    </row>
    <row r="651" spans="1:12" x14ac:dyDescent="0.2">
      <c r="A651" t="s">
        <v>11</v>
      </c>
      <c r="B651" t="s">
        <v>19891</v>
      </c>
      <c r="C651" t="s">
        <v>266</v>
      </c>
      <c r="D651" t="s">
        <v>566</v>
      </c>
      <c r="E651" t="s">
        <v>19892</v>
      </c>
      <c r="F651" t="s">
        <v>19890</v>
      </c>
      <c r="G651">
        <v>1.9850399999999999</v>
      </c>
      <c r="H651">
        <v>1.9848300000000001</v>
      </c>
      <c r="I651">
        <v>1</v>
      </c>
      <c r="J651">
        <v>-1</v>
      </c>
      <c r="K651" t="s">
        <v>17</v>
      </c>
      <c r="L651">
        <f t="shared" si="28"/>
        <v>44401.230000000403</v>
      </c>
    </row>
    <row r="652" spans="1:12" x14ac:dyDescent="0.2">
      <c r="A652" t="s">
        <v>11</v>
      </c>
      <c r="B652" t="s">
        <v>19893</v>
      </c>
      <c r="C652" t="s">
        <v>6909</v>
      </c>
      <c r="D652" t="s">
        <v>566</v>
      </c>
      <c r="E652" t="s">
        <v>19894</v>
      </c>
      <c r="F652" t="s">
        <v>19890</v>
      </c>
      <c r="G652">
        <v>1.98478</v>
      </c>
      <c r="H652">
        <v>1.9848300000000001</v>
      </c>
      <c r="I652">
        <v>4</v>
      </c>
      <c r="J652">
        <v>3.68</v>
      </c>
      <c r="K652" t="s">
        <v>17</v>
      </c>
      <c r="L652">
        <f t="shared" si="28"/>
        <v>44402.230000000403</v>
      </c>
    </row>
    <row r="653" spans="1:12" x14ac:dyDescent="0.2">
      <c r="A653" t="s">
        <v>11</v>
      </c>
      <c r="B653" t="s">
        <v>19895</v>
      </c>
      <c r="C653" t="s">
        <v>222</v>
      </c>
      <c r="D653" t="s">
        <v>566</v>
      </c>
      <c r="E653" t="s">
        <v>19896</v>
      </c>
      <c r="F653" t="s">
        <v>19897</v>
      </c>
      <c r="G653">
        <v>1.9836</v>
      </c>
      <c r="H653">
        <v>1.9851700000000001</v>
      </c>
      <c r="I653">
        <v>16</v>
      </c>
      <c r="J653">
        <v>14.72</v>
      </c>
      <c r="K653" t="s">
        <v>17</v>
      </c>
      <c r="L653">
        <f t="shared" si="28"/>
        <v>44398.550000000403</v>
      </c>
    </row>
    <row r="654" spans="1:12" x14ac:dyDescent="0.2">
      <c r="A654" t="s">
        <v>11</v>
      </c>
      <c r="B654" t="s">
        <v>19898</v>
      </c>
      <c r="C654" t="s">
        <v>266</v>
      </c>
      <c r="D654" t="s">
        <v>566</v>
      </c>
      <c r="E654" t="s">
        <v>19899</v>
      </c>
      <c r="F654" t="s">
        <v>19897</v>
      </c>
      <c r="G654">
        <v>1.9843500000000001</v>
      </c>
      <c r="H654">
        <v>1.9851700000000001</v>
      </c>
      <c r="I654">
        <v>1</v>
      </c>
      <c r="J654">
        <v>0.92</v>
      </c>
      <c r="K654" t="s">
        <v>17</v>
      </c>
      <c r="L654">
        <f t="shared" si="28"/>
        <v>44383.830000000402</v>
      </c>
    </row>
    <row r="655" spans="1:12" x14ac:dyDescent="0.2">
      <c r="A655" t="s">
        <v>11</v>
      </c>
      <c r="B655" t="s">
        <v>19900</v>
      </c>
      <c r="C655" t="s">
        <v>786</v>
      </c>
      <c r="D655" t="s">
        <v>566</v>
      </c>
      <c r="E655" t="s">
        <v>19901</v>
      </c>
      <c r="F655" t="s">
        <v>19897</v>
      </c>
      <c r="G655">
        <v>1.98424</v>
      </c>
      <c r="H655">
        <v>1.9851700000000001</v>
      </c>
      <c r="I655">
        <v>2</v>
      </c>
      <c r="J655">
        <v>1.84</v>
      </c>
      <c r="K655" t="s">
        <v>17</v>
      </c>
      <c r="L655">
        <f t="shared" si="28"/>
        <v>44382.910000000404</v>
      </c>
    </row>
    <row r="656" spans="1:12" x14ac:dyDescent="0.2">
      <c r="A656" t="s">
        <v>11</v>
      </c>
      <c r="B656" t="s">
        <v>19902</v>
      </c>
      <c r="C656" t="s">
        <v>4680</v>
      </c>
      <c r="D656" t="s">
        <v>566</v>
      </c>
      <c r="E656" t="s">
        <v>19903</v>
      </c>
      <c r="F656" t="s">
        <v>19897</v>
      </c>
      <c r="G656">
        <v>1.98394</v>
      </c>
      <c r="H656">
        <v>1.9851700000000001</v>
      </c>
      <c r="I656">
        <v>4</v>
      </c>
      <c r="J656">
        <v>3.68</v>
      </c>
      <c r="K656" t="s">
        <v>17</v>
      </c>
      <c r="L656">
        <f t="shared" si="28"/>
        <v>44381.070000000407</v>
      </c>
    </row>
    <row r="657" spans="1:12" x14ac:dyDescent="0.2">
      <c r="A657" t="s">
        <v>11</v>
      </c>
      <c r="B657" t="s">
        <v>19904</v>
      </c>
      <c r="C657" t="s">
        <v>4565</v>
      </c>
      <c r="D657" t="s">
        <v>566</v>
      </c>
      <c r="E657" t="s">
        <v>19905</v>
      </c>
      <c r="F657" t="s">
        <v>19897</v>
      </c>
      <c r="G657">
        <v>1.9837</v>
      </c>
      <c r="H657">
        <v>1.9851700000000001</v>
      </c>
      <c r="I657">
        <v>8</v>
      </c>
      <c r="J657">
        <v>7.36</v>
      </c>
      <c r="K657" t="s">
        <v>17</v>
      </c>
      <c r="L657">
        <f t="shared" si="28"/>
        <v>44377.390000000407</v>
      </c>
    </row>
    <row r="658" spans="1:12" x14ac:dyDescent="0.2">
      <c r="A658" t="s">
        <v>11</v>
      </c>
      <c r="B658" t="s">
        <v>19906</v>
      </c>
      <c r="C658" t="s">
        <v>4680</v>
      </c>
      <c r="D658" t="s">
        <v>566</v>
      </c>
      <c r="E658" t="s">
        <v>19907</v>
      </c>
      <c r="F658" t="s">
        <v>19908</v>
      </c>
      <c r="G658">
        <v>1.98638</v>
      </c>
      <c r="H658">
        <v>1.9842500000000001</v>
      </c>
      <c r="I658">
        <v>4</v>
      </c>
      <c r="J658">
        <v>-4</v>
      </c>
      <c r="K658" t="s">
        <v>17</v>
      </c>
      <c r="L658">
        <f t="shared" si="28"/>
        <v>44370.030000000406</v>
      </c>
    </row>
    <row r="659" spans="1:12" x14ac:dyDescent="0.2">
      <c r="A659" t="s">
        <v>11</v>
      </c>
      <c r="B659" t="s">
        <v>19909</v>
      </c>
      <c r="C659" t="s">
        <v>5765</v>
      </c>
      <c r="D659" t="s">
        <v>566</v>
      </c>
      <c r="E659" t="s">
        <v>19910</v>
      </c>
      <c r="F659" t="s">
        <v>19908</v>
      </c>
      <c r="G659">
        <v>1.9867300000000001</v>
      </c>
      <c r="H659">
        <v>1.9842500000000001</v>
      </c>
      <c r="I659">
        <v>1</v>
      </c>
      <c r="J659">
        <v>-1</v>
      </c>
      <c r="K659" t="s">
        <v>17</v>
      </c>
      <c r="L659">
        <f t="shared" si="28"/>
        <v>44374.030000000406</v>
      </c>
    </row>
    <row r="660" spans="1:12" x14ac:dyDescent="0.2">
      <c r="A660" t="s">
        <v>11</v>
      </c>
      <c r="B660" t="s">
        <v>19911</v>
      </c>
      <c r="C660" t="s">
        <v>786</v>
      </c>
      <c r="D660" t="s">
        <v>566</v>
      </c>
      <c r="E660" t="s">
        <v>19912</v>
      </c>
      <c r="F660" t="s">
        <v>19908</v>
      </c>
      <c r="G660">
        <v>1.98645</v>
      </c>
      <c r="H660">
        <v>1.9842500000000001</v>
      </c>
      <c r="I660">
        <v>2</v>
      </c>
      <c r="J660">
        <v>-2</v>
      </c>
      <c r="K660" t="s">
        <v>17</v>
      </c>
      <c r="L660">
        <f t="shared" si="28"/>
        <v>44375.030000000406</v>
      </c>
    </row>
    <row r="661" spans="1:12" x14ac:dyDescent="0.2">
      <c r="A661" t="s">
        <v>11</v>
      </c>
      <c r="B661" t="s">
        <v>19913</v>
      </c>
      <c r="C661" t="s">
        <v>222</v>
      </c>
      <c r="D661" t="s">
        <v>566</v>
      </c>
      <c r="E661" t="s">
        <v>19914</v>
      </c>
      <c r="F661" t="s">
        <v>19908</v>
      </c>
      <c r="G661">
        <v>1.9850300000000001</v>
      </c>
      <c r="H661">
        <v>1.9842500000000001</v>
      </c>
      <c r="I661">
        <v>16</v>
      </c>
      <c r="J661">
        <v>-16</v>
      </c>
      <c r="K661" t="s">
        <v>17</v>
      </c>
      <c r="L661">
        <f t="shared" si="28"/>
        <v>44377.030000000406</v>
      </c>
    </row>
    <row r="662" spans="1:12" x14ac:dyDescent="0.2">
      <c r="A662" t="s">
        <v>11</v>
      </c>
      <c r="B662" t="s">
        <v>19915</v>
      </c>
      <c r="C662" t="s">
        <v>4565</v>
      </c>
      <c r="D662" t="s">
        <v>566</v>
      </c>
      <c r="E662" t="s">
        <v>19916</v>
      </c>
      <c r="F662" t="s">
        <v>19908</v>
      </c>
      <c r="G662">
        <v>1.9861899999999999</v>
      </c>
      <c r="H662">
        <v>1.9842500000000001</v>
      </c>
      <c r="I662">
        <v>8</v>
      </c>
      <c r="J662">
        <v>-8</v>
      </c>
      <c r="K662" t="s">
        <v>17</v>
      </c>
      <c r="L662">
        <f t="shared" si="28"/>
        <v>44393.030000000406</v>
      </c>
    </row>
    <row r="663" spans="1:12" x14ac:dyDescent="0.2">
      <c r="A663" t="s">
        <v>11</v>
      </c>
      <c r="B663" t="s">
        <v>19917</v>
      </c>
      <c r="C663" t="s">
        <v>266</v>
      </c>
      <c r="D663" t="s">
        <v>566</v>
      </c>
      <c r="E663" t="s">
        <v>19918</v>
      </c>
      <c r="F663" t="s">
        <v>19919</v>
      </c>
      <c r="G663">
        <v>1.9879199999999999</v>
      </c>
      <c r="H663">
        <v>1.9876</v>
      </c>
      <c r="I663">
        <v>1</v>
      </c>
      <c r="J663">
        <v>-1</v>
      </c>
      <c r="K663" t="s">
        <v>17</v>
      </c>
      <c r="L663">
        <f t="shared" si="28"/>
        <v>44401.030000000406</v>
      </c>
    </row>
    <row r="664" spans="1:12" x14ac:dyDescent="0.2">
      <c r="A664" t="s">
        <v>11</v>
      </c>
      <c r="B664" t="s">
        <v>19920</v>
      </c>
      <c r="C664" t="s">
        <v>1379</v>
      </c>
      <c r="D664" t="s">
        <v>566</v>
      </c>
      <c r="E664" t="s">
        <v>19921</v>
      </c>
      <c r="F664" t="s">
        <v>19919</v>
      </c>
      <c r="G664">
        <v>1.9875400000000001</v>
      </c>
      <c r="H664">
        <v>1.9876</v>
      </c>
      <c r="I664">
        <v>2</v>
      </c>
      <c r="J664">
        <v>1.84</v>
      </c>
      <c r="K664" t="s">
        <v>17</v>
      </c>
      <c r="L664">
        <f t="shared" si="28"/>
        <v>44402.030000000406</v>
      </c>
    </row>
    <row r="665" spans="1:12" x14ac:dyDescent="0.2">
      <c r="A665" t="s">
        <v>11</v>
      </c>
      <c r="B665" t="s">
        <v>19922</v>
      </c>
      <c r="C665" t="s">
        <v>266</v>
      </c>
      <c r="D665" t="s">
        <v>566</v>
      </c>
      <c r="E665" t="s">
        <v>19923</v>
      </c>
      <c r="F665" t="s">
        <v>19924</v>
      </c>
      <c r="G665">
        <v>1.9899500000000001</v>
      </c>
      <c r="H665">
        <v>1.98716</v>
      </c>
      <c r="I665">
        <v>1</v>
      </c>
      <c r="J665">
        <v>-1</v>
      </c>
      <c r="K665" t="s">
        <v>17</v>
      </c>
      <c r="L665">
        <f t="shared" si="28"/>
        <v>44400.19000000041</v>
      </c>
    </row>
    <row r="666" spans="1:12" x14ac:dyDescent="0.2">
      <c r="A666" t="s">
        <v>11</v>
      </c>
      <c r="B666" t="s">
        <v>19925</v>
      </c>
      <c r="C666" t="s">
        <v>786</v>
      </c>
      <c r="D666" t="s">
        <v>566</v>
      </c>
      <c r="E666" t="s">
        <v>19926</v>
      </c>
      <c r="F666" t="s">
        <v>19924</v>
      </c>
      <c r="G666">
        <v>1.98967</v>
      </c>
      <c r="H666">
        <v>1.98716</v>
      </c>
      <c r="I666">
        <v>2</v>
      </c>
      <c r="J666">
        <v>-2</v>
      </c>
      <c r="K666" t="s">
        <v>17</v>
      </c>
      <c r="L666">
        <f t="shared" si="28"/>
        <v>44401.19000000041</v>
      </c>
    </row>
    <row r="667" spans="1:12" x14ac:dyDescent="0.2">
      <c r="A667" t="s">
        <v>11</v>
      </c>
      <c r="B667" t="s">
        <v>19927</v>
      </c>
      <c r="C667" t="s">
        <v>222</v>
      </c>
      <c r="D667" t="s">
        <v>566</v>
      </c>
      <c r="E667" t="s">
        <v>19928</v>
      </c>
      <c r="F667" t="s">
        <v>19924</v>
      </c>
      <c r="G667">
        <v>1.98841</v>
      </c>
      <c r="H667">
        <v>1.98716</v>
      </c>
      <c r="I667">
        <v>16</v>
      </c>
      <c r="J667">
        <v>-16</v>
      </c>
      <c r="K667" t="s">
        <v>17</v>
      </c>
      <c r="L667">
        <f t="shared" si="28"/>
        <v>44403.19000000041</v>
      </c>
    </row>
    <row r="668" spans="1:12" x14ac:dyDescent="0.2">
      <c r="A668" t="s">
        <v>11</v>
      </c>
      <c r="B668" t="s">
        <v>19929</v>
      </c>
      <c r="C668" t="s">
        <v>4680</v>
      </c>
      <c r="D668" t="s">
        <v>566</v>
      </c>
      <c r="E668" t="s">
        <v>19930</v>
      </c>
      <c r="F668" t="s">
        <v>19924</v>
      </c>
      <c r="G668">
        <v>1.9892700000000001</v>
      </c>
      <c r="H668">
        <v>1.98716</v>
      </c>
      <c r="I668">
        <v>4</v>
      </c>
      <c r="J668">
        <v>-4</v>
      </c>
      <c r="K668" t="s">
        <v>17</v>
      </c>
      <c r="L668">
        <f t="shared" si="28"/>
        <v>44419.19000000041</v>
      </c>
    </row>
    <row r="669" spans="1:12" x14ac:dyDescent="0.2">
      <c r="A669" t="s">
        <v>11</v>
      </c>
      <c r="B669" t="s">
        <v>19931</v>
      </c>
      <c r="C669" t="s">
        <v>4565</v>
      </c>
      <c r="D669" t="s">
        <v>566</v>
      </c>
      <c r="E669" t="s">
        <v>19932</v>
      </c>
      <c r="F669" t="s">
        <v>19924</v>
      </c>
      <c r="G669">
        <v>1.9884299999999999</v>
      </c>
      <c r="H669">
        <v>1.98716</v>
      </c>
      <c r="I669">
        <v>8</v>
      </c>
      <c r="J669">
        <v>-8</v>
      </c>
      <c r="K669" t="s">
        <v>17</v>
      </c>
      <c r="L669">
        <f t="shared" si="28"/>
        <v>44423.19000000041</v>
      </c>
    </row>
    <row r="670" spans="1:12" x14ac:dyDescent="0.2">
      <c r="A670" t="s">
        <v>11</v>
      </c>
      <c r="B670" t="s">
        <v>19933</v>
      </c>
      <c r="C670" t="s">
        <v>266</v>
      </c>
      <c r="D670" t="s">
        <v>566</v>
      </c>
      <c r="E670" t="s">
        <v>19934</v>
      </c>
      <c r="F670" t="s">
        <v>19935</v>
      </c>
      <c r="G670">
        <v>1.99288</v>
      </c>
      <c r="H670">
        <v>1.9902500000000001</v>
      </c>
      <c r="I670">
        <v>1</v>
      </c>
      <c r="J670">
        <v>-1</v>
      </c>
      <c r="K670" t="s">
        <v>17</v>
      </c>
      <c r="L670">
        <f t="shared" si="28"/>
        <v>44431.19000000041</v>
      </c>
    </row>
    <row r="671" spans="1:12" x14ac:dyDescent="0.2">
      <c r="A671" t="s">
        <v>11</v>
      </c>
      <c r="B671" t="s">
        <v>19936</v>
      </c>
      <c r="C671" t="s">
        <v>1379</v>
      </c>
      <c r="D671" t="s">
        <v>566</v>
      </c>
      <c r="E671" t="s">
        <v>19937</v>
      </c>
      <c r="F671" t="s">
        <v>19935</v>
      </c>
      <c r="G671">
        <v>1.99082</v>
      </c>
      <c r="H671">
        <v>1.9902500000000001</v>
      </c>
      <c r="I671">
        <v>8</v>
      </c>
      <c r="J671">
        <v>-8</v>
      </c>
      <c r="K671" t="s">
        <v>17</v>
      </c>
      <c r="L671">
        <f t="shared" si="28"/>
        <v>44432.19000000041</v>
      </c>
    </row>
    <row r="672" spans="1:12" x14ac:dyDescent="0.2">
      <c r="A672" t="s">
        <v>11</v>
      </c>
      <c r="B672" t="s">
        <v>19938</v>
      </c>
      <c r="C672" t="s">
        <v>4565</v>
      </c>
      <c r="D672" t="s">
        <v>566</v>
      </c>
      <c r="E672" t="s">
        <v>19939</v>
      </c>
      <c r="F672" t="s">
        <v>19935</v>
      </c>
      <c r="G672">
        <v>1.99241</v>
      </c>
      <c r="H672">
        <v>1.9902500000000001</v>
      </c>
      <c r="I672">
        <v>2</v>
      </c>
      <c r="J672">
        <v>-2</v>
      </c>
      <c r="K672" t="s">
        <v>17</v>
      </c>
      <c r="L672">
        <f t="shared" si="28"/>
        <v>44440.19000000041</v>
      </c>
    </row>
    <row r="673" spans="1:12" x14ac:dyDescent="0.2">
      <c r="A673" t="s">
        <v>11</v>
      </c>
      <c r="B673" t="s">
        <v>19940</v>
      </c>
      <c r="C673" t="s">
        <v>222</v>
      </c>
      <c r="D673" t="s">
        <v>566</v>
      </c>
      <c r="E673" t="s">
        <v>19941</v>
      </c>
      <c r="F673" t="s">
        <v>19935</v>
      </c>
      <c r="G673">
        <v>1.9917400000000001</v>
      </c>
      <c r="H673">
        <v>1.9902500000000001</v>
      </c>
      <c r="I673">
        <v>4</v>
      </c>
      <c r="J673">
        <v>-4</v>
      </c>
      <c r="K673" t="s">
        <v>17</v>
      </c>
      <c r="L673">
        <f t="shared" si="28"/>
        <v>44442.19000000041</v>
      </c>
    </row>
    <row r="674" spans="1:12" x14ac:dyDescent="0.2">
      <c r="A674" t="s">
        <v>11</v>
      </c>
      <c r="B674" t="s">
        <v>19942</v>
      </c>
      <c r="C674" t="s">
        <v>266</v>
      </c>
      <c r="D674" t="s">
        <v>566</v>
      </c>
      <c r="E674" t="s">
        <v>19943</v>
      </c>
      <c r="F674" t="s">
        <v>19944</v>
      </c>
      <c r="G674">
        <v>1.9924200000000001</v>
      </c>
      <c r="H674">
        <v>1.9925299999999999</v>
      </c>
      <c r="I674">
        <v>1</v>
      </c>
      <c r="J674">
        <v>0.92</v>
      </c>
      <c r="K674" t="s">
        <v>17</v>
      </c>
      <c r="L674">
        <f t="shared" si="28"/>
        <v>44446.19000000041</v>
      </c>
    </row>
    <row r="675" spans="1:12" x14ac:dyDescent="0.2">
      <c r="A675" t="s">
        <v>11</v>
      </c>
      <c r="B675" t="s">
        <v>19945</v>
      </c>
      <c r="C675" t="s">
        <v>836</v>
      </c>
      <c r="D675" t="s">
        <v>566</v>
      </c>
      <c r="E675" t="s">
        <v>19946</v>
      </c>
      <c r="F675" t="s">
        <v>19944</v>
      </c>
      <c r="G675">
        <v>1.9915099999999999</v>
      </c>
      <c r="H675">
        <v>1.9925299999999999</v>
      </c>
      <c r="I675">
        <v>4</v>
      </c>
      <c r="J675">
        <v>3.68</v>
      </c>
      <c r="K675" t="s">
        <v>17</v>
      </c>
      <c r="L675">
        <f t="shared" si="28"/>
        <v>44445.270000000412</v>
      </c>
    </row>
    <row r="676" spans="1:12" x14ac:dyDescent="0.2">
      <c r="A676" t="s">
        <v>11</v>
      </c>
      <c r="B676" t="s">
        <v>19947</v>
      </c>
      <c r="C676" t="s">
        <v>281</v>
      </c>
      <c r="D676" t="s">
        <v>566</v>
      </c>
      <c r="E676" t="s">
        <v>19948</v>
      </c>
      <c r="F676" t="s">
        <v>19944</v>
      </c>
      <c r="G676">
        <v>1.9921</v>
      </c>
      <c r="H676">
        <v>1.9925299999999999</v>
      </c>
      <c r="I676">
        <v>2</v>
      </c>
      <c r="J676">
        <v>1.84</v>
      </c>
      <c r="K676" t="s">
        <v>17</v>
      </c>
      <c r="L676">
        <f t="shared" si="28"/>
        <v>44441.590000000411</v>
      </c>
    </row>
    <row r="677" spans="1:12" x14ac:dyDescent="0.2">
      <c r="A677" t="s">
        <v>11</v>
      </c>
      <c r="B677" t="s">
        <v>19949</v>
      </c>
      <c r="C677" t="s">
        <v>4680</v>
      </c>
      <c r="D677" t="s">
        <v>566</v>
      </c>
      <c r="E677" t="s">
        <v>19950</v>
      </c>
      <c r="F677" t="s">
        <v>19951</v>
      </c>
      <c r="G677">
        <v>1.9923599999999999</v>
      </c>
      <c r="H677">
        <v>1.99227</v>
      </c>
      <c r="I677">
        <v>2</v>
      </c>
      <c r="J677">
        <v>-2</v>
      </c>
      <c r="K677" t="s">
        <v>17</v>
      </c>
      <c r="L677">
        <f t="shared" si="28"/>
        <v>44439.750000000415</v>
      </c>
    </row>
    <row r="678" spans="1:12" x14ac:dyDescent="0.2">
      <c r="A678" t="s">
        <v>11</v>
      </c>
      <c r="B678" t="s">
        <v>19952</v>
      </c>
      <c r="C678" t="s">
        <v>301</v>
      </c>
      <c r="D678" t="s">
        <v>566</v>
      </c>
      <c r="E678" t="s">
        <v>19953</v>
      </c>
      <c r="F678" t="s">
        <v>19951</v>
      </c>
      <c r="G678">
        <v>1.9922</v>
      </c>
      <c r="H678">
        <v>1.99227</v>
      </c>
      <c r="I678">
        <v>4</v>
      </c>
      <c r="J678">
        <v>3.68</v>
      </c>
      <c r="K678" t="s">
        <v>17</v>
      </c>
      <c r="L678">
        <f t="shared" si="28"/>
        <v>44441.750000000415</v>
      </c>
    </row>
    <row r="679" spans="1:12" x14ac:dyDescent="0.2">
      <c r="A679" t="s">
        <v>11</v>
      </c>
      <c r="B679" t="s">
        <v>19954</v>
      </c>
      <c r="C679" t="s">
        <v>266</v>
      </c>
      <c r="D679" t="s">
        <v>566</v>
      </c>
      <c r="E679" t="s">
        <v>19955</v>
      </c>
      <c r="F679" t="s">
        <v>19951</v>
      </c>
      <c r="G679">
        <v>1.9926600000000001</v>
      </c>
      <c r="H679">
        <v>1.99227</v>
      </c>
      <c r="I679">
        <v>1</v>
      </c>
      <c r="J679">
        <v>-1</v>
      </c>
      <c r="K679" t="s">
        <v>17</v>
      </c>
      <c r="L679">
        <f t="shared" si="28"/>
        <v>44438.070000000414</v>
      </c>
    </row>
    <row r="680" spans="1:12" x14ac:dyDescent="0.2">
      <c r="A680" t="s">
        <v>11</v>
      </c>
      <c r="B680" t="s">
        <v>19956</v>
      </c>
      <c r="C680" t="s">
        <v>840</v>
      </c>
      <c r="D680" t="s">
        <v>566</v>
      </c>
      <c r="E680" t="s">
        <v>19957</v>
      </c>
      <c r="F680" t="s">
        <v>19951</v>
      </c>
      <c r="G680">
        <v>1.99204</v>
      </c>
      <c r="H680">
        <v>1.99227</v>
      </c>
      <c r="I680">
        <v>8</v>
      </c>
      <c r="J680">
        <v>7.36</v>
      </c>
      <c r="K680" t="s">
        <v>17</v>
      </c>
      <c r="L680">
        <f t="shared" si="28"/>
        <v>44439.070000000414</v>
      </c>
    </row>
    <row r="681" spans="1:12" x14ac:dyDescent="0.2">
      <c r="A681" t="s">
        <v>11</v>
      </c>
      <c r="B681" t="s">
        <v>19958</v>
      </c>
      <c r="C681" t="s">
        <v>850</v>
      </c>
      <c r="D681" t="s">
        <v>566</v>
      </c>
      <c r="E681" t="s">
        <v>19959</v>
      </c>
      <c r="F681" t="s">
        <v>19951</v>
      </c>
      <c r="G681">
        <v>1.9917899999999999</v>
      </c>
      <c r="H681">
        <v>1.99227</v>
      </c>
      <c r="I681">
        <v>16</v>
      </c>
      <c r="J681">
        <v>14.72</v>
      </c>
      <c r="K681" t="s">
        <v>17</v>
      </c>
      <c r="L681">
        <f t="shared" si="28"/>
        <v>44431.710000000414</v>
      </c>
    </row>
    <row r="682" spans="1:12" x14ac:dyDescent="0.2">
      <c r="A682" t="s">
        <v>11</v>
      </c>
      <c r="B682" t="s">
        <v>19960</v>
      </c>
      <c r="C682" t="s">
        <v>301</v>
      </c>
      <c r="D682" t="s">
        <v>566</v>
      </c>
      <c r="E682" t="s">
        <v>19961</v>
      </c>
      <c r="F682" t="s">
        <v>19962</v>
      </c>
      <c r="G682">
        <v>1.9926999999999999</v>
      </c>
      <c r="H682">
        <v>1.99247</v>
      </c>
      <c r="I682">
        <v>4</v>
      </c>
      <c r="J682">
        <v>-4</v>
      </c>
      <c r="K682" t="s">
        <v>17</v>
      </c>
      <c r="L682">
        <f t="shared" si="28"/>
        <v>44416.990000000413</v>
      </c>
    </row>
    <row r="683" spans="1:12" x14ac:dyDescent="0.2">
      <c r="A683" t="s">
        <v>11</v>
      </c>
      <c r="B683" t="s">
        <v>19963</v>
      </c>
      <c r="C683" t="s">
        <v>266</v>
      </c>
      <c r="D683" t="s">
        <v>566</v>
      </c>
      <c r="E683" t="s">
        <v>19964</v>
      </c>
      <c r="F683" t="s">
        <v>19962</v>
      </c>
      <c r="G683">
        <v>1.9936100000000001</v>
      </c>
      <c r="H683">
        <v>1.99247</v>
      </c>
      <c r="I683">
        <v>1</v>
      </c>
      <c r="J683">
        <v>-1</v>
      </c>
      <c r="K683" t="s">
        <v>17</v>
      </c>
      <c r="L683">
        <f t="shared" si="28"/>
        <v>44420.990000000413</v>
      </c>
    </row>
    <row r="684" spans="1:12" x14ac:dyDescent="0.2">
      <c r="A684" t="s">
        <v>11</v>
      </c>
      <c r="B684" t="s">
        <v>19965</v>
      </c>
      <c r="C684" t="s">
        <v>786</v>
      </c>
      <c r="D684" t="s">
        <v>566</v>
      </c>
      <c r="E684" t="s">
        <v>19966</v>
      </c>
      <c r="F684" t="s">
        <v>19962</v>
      </c>
      <c r="G684">
        <v>1.9928900000000001</v>
      </c>
      <c r="H684">
        <v>1.99247</v>
      </c>
      <c r="I684">
        <v>2</v>
      </c>
      <c r="J684">
        <v>-2</v>
      </c>
      <c r="K684" t="s">
        <v>17</v>
      </c>
      <c r="L684">
        <f t="shared" si="28"/>
        <v>44421.990000000413</v>
      </c>
    </row>
    <row r="685" spans="1:12" x14ac:dyDescent="0.2">
      <c r="A685" t="s">
        <v>11</v>
      </c>
      <c r="B685" t="s">
        <v>19967</v>
      </c>
      <c r="C685" t="s">
        <v>6909</v>
      </c>
      <c r="D685" t="s">
        <v>566</v>
      </c>
      <c r="E685" t="s">
        <v>19968</v>
      </c>
      <c r="F685" t="s">
        <v>19969</v>
      </c>
      <c r="G685">
        <v>1.9947900000000001</v>
      </c>
      <c r="H685">
        <v>1.9935499999999999</v>
      </c>
      <c r="I685">
        <v>16</v>
      </c>
      <c r="J685">
        <v>-16</v>
      </c>
      <c r="K685" t="s">
        <v>17</v>
      </c>
      <c r="L685">
        <f t="shared" si="28"/>
        <v>44423.990000000413</v>
      </c>
    </row>
    <row r="686" spans="1:12" x14ac:dyDescent="0.2">
      <c r="A686" t="s">
        <v>11</v>
      </c>
      <c r="B686" t="s">
        <v>19970</v>
      </c>
      <c r="C686" t="s">
        <v>786</v>
      </c>
      <c r="D686" t="s">
        <v>566</v>
      </c>
      <c r="E686" t="s">
        <v>19971</v>
      </c>
      <c r="F686" t="s">
        <v>19969</v>
      </c>
      <c r="G686">
        <v>1.99563</v>
      </c>
      <c r="H686">
        <v>1.9935499999999999</v>
      </c>
      <c r="I686">
        <v>2</v>
      </c>
      <c r="J686">
        <v>-2</v>
      </c>
      <c r="K686" t="s">
        <v>17</v>
      </c>
      <c r="L686">
        <f t="shared" si="28"/>
        <v>44439.990000000413</v>
      </c>
    </row>
    <row r="687" spans="1:12" x14ac:dyDescent="0.2">
      <c r="A687" t="s">
        <v>11</v>
      </c>
      <c r="B687" t="s">
        <v>19972</v>
      </c>
      <c r="C687" t="s">
        <v>266</v>
      </c>
      <c r="D687" t="s">
        <v>566</v>
      </c>
      <c r="E687" t="s">
        <v>19973</v>
      </c>
      <c r="F687" t="s">
        <v>19969</v>
      </c>
      <c r="G687">
        <v>1.9956499999999999</v>
      </c>
      <c r="H687">
        <v>1.9935499999999999</v>
      </c>
      <c r="I687">
        <v>1</v>
      </c>
      <c r="J687">
        <v>-1</v>
      </c>
      <c r="K687" t="s">
        <v>17</v>
      </c>
      <c r="L687">
        <f t="shared" si="28"/>
        <v>44441.990000000413</v>
      </c>
    </row>
    <row r="688" spans="1:12" x14ac:dyDescent="0.2">
      <c r="A688" t="s">
        <v>11</v>
      </c>
      <c r="B688" t="s">
        <v>19974</v>
      </c>
      <c r="C688" t="s">
        <v>4565</v>
      </c>
      <c r="D688" t="s">
        <v>566</v>
      </c>
      <c r="E688" t="s">
        <v>19975</v>
      </c>
      <c r="F688" t="s">
        <v>19969</v>
      </c>
      <c r="G688">
        <v>1.9955099999999999</v>
      </c>
      <c r="H688">
        <v>1.9935499999999999</v>
      </c>
      <c r="I688">
        <v>4</v>
      </c>
      <c r="J688">
        <v>-4</v>
      </c>
      <c r="K688" t="s">
        <v>17</v>
      </c>
      <c r="L688">
        <f t="shared" si="28"/>
        <v>44442.990000000413</v>
      </c>
    </row>
    <row r="689" spans="1:12" x14ac:dyDescent="0.2">
      <c r="A689" t="s">
        <v>11</v>
      </c>
      <c r="B689" t="s">
        <v>19976</v>
      </c>
      <c r="C689" t="s">
        <v>222</v>
      </c>
      <c r="D689" t="s">
        <v>566</v>
      </c>
      <c r="E689" t="s">
        <v>19977</v>
      </c>
      <c r="F689" t="s">
        <v>19969</v>
      </c>
      <c r="G689">
        <v>1.9951399999999999</v>
      </c>
      <c r="H689">
        <v>1.9935499999999999</v>
      </c>
      <c r="I689">
        <v>8</v>
      </c>
      <c r="J689">
        <v>-8</v>
      </c>
      <c r="K689" t="s">
        <v>17</v>
      </c>
      <c r="L689">
        <f t="shared" si="28"/>
        <v>44446.990000000413</v>
      </c>
    </row>
    <row r="690" spans="1:12" x14ac:dyDescent="0.2">
      <c r="A690" t="s">
        <v>11</v>
      </c>
      <c r="B690" t="s">
        <v>19978</v>
      </c>
      <c r="C690" t="s">
        <v>840</v>
      </c>
      <c r="D690" t="s">
        <v>566</v>
      </c>
      <c r="E690" t="s">
        <v>19979</v>
      </c>
      <c r="F690" t="s">
        <v>19980</v>
      </c>
      <c r="G690">
        <v>1.99481</v>
      </c>
      <c r="H690">
        <v>1.9957400000000001</v>
      </c>
      <c r="I690">
        <v>2</v>
      </c>
      <c r="J690">
        <v>1.84</v>
      </c>
      <c r="K690" t="s">
        <v>17</v>
      </c>
      <c r="L690">
        <f t="shared" si="28"/>
        <v>44454.990000000413</v>
      </c>
    </row>
    <row r="691" spans="1:12" x14ac:dyDescent="0.2">
      <c r="A691" t="s">
        <v>11</v>
      </c>
      <c r="B691" t="s">
        <v>19981</v>
      </c>
      <c r="C691" t="s">
        <v>266</v>
      </c>
      <c r="D691" t="s">
        <v>566</v>
      </c>
      <c r="E691" t="s">
        <v>19982</v>
      </c>
      <c r="F691" t="s">
        <v>19980</v>
      </c>
      <c r="G691">
        <v>1.9948999999999999</v>
      </c>
      <c r="H691">
        <v>1.9957400000000001</v>
      </c>
      <c r="I691">
        <v>1</v>
      </c>
      <c r="J691">
        <v>0.92</v>
      </c>
      <c r="K691" t="s">
        <v>17</v>
      </c>
      <c r="L691">
        <f t="shared" si="28"/>
        <v>44453.150000000416</v>
      </c>
    </row>
    <row r="692" spans="1:12" x14ac:dyDescent="0.2">
      <c r="A692" t="s">
        <v>11</v>
      </c>
      <c r="B692" t="s">
        <v>19983</v>
      </c>
      <c r="C692" t="s">
        <v>786</v>
      </c>
      <c r="D692" t="s">
        <v>566</v>
      </c>
      <c r="E692" t="s">
        <v>19984</v>
      </c>
      <c r="F692" t="s">
        <v>19985</v>
      </c>
      <c r="G692">
        <v>1.99356</v>
      </c>
      <c r="H692">
        <v>1.99474</v>
      </c>
      <c r="I692">
        <v>2</v>
      </c>
      <c r="J692">
        <v>1.84</v>
      </c>
      <c r="K692" t="s">
        <v>17</v>
      </c>
      <c r="L692">
        <f t="shared" si="28"/>
        <v>44452.230000000418</v>
      </c>
    </row>
    <row r="693" spans="1:12" x14ac:dyDescent="0.2">
      <c r="A693" t="s">
        <v>11</v>
      </c>
      <c r="B693" t="s">
        <v>19986</v>
      </c>
      <c r="C693" t="s">
        <v>266</v>
      </c>
      <c r="D693" t="s">
        <v>566</v>
      </c>
      <c r="E693" t="s">
        <v>19987</v>
      </c>
      <c r="F693" t="s">
        <v>19985</v>
      </c>
      <c r="G693">
        <v>1.99363</v>
      </c>
      <c r="H693">
        <v>1.99474</v>
      </c>
      <c r="I693">
        <v>1</v>
      </c>
      <c r="J693">
        <v>0.92</v>
      </c>
      <c r="K693" t="s">
        <v>17</v>
      </c>
      <c r="L693">
        <f t="shared" si="28"/>
        <v>44450.390000000421</v>
      </c>
    </row>
    <row r="694" spans="1:12" x14ac:dyDescent="0.2">
      <c r="A694" t="s">
        <v>11</v>
      </c>
      <c r="B694" t="s">
        <v>19988</v>
      </c>
      <c r="C694" t="s">
        <v>222</v>
      </c>
      <c r="D694" t="s">
        <v>566</v>
      </c>
      <c r="E694" t="s">
        <v>19989</v>
      </c>
      <c r="F694" t="s">
        <v>19990</v>
      </c>
      <c r="G694">
        <v>1.9935</v>
      </c>
      <c r="H694">
        <v>1.9933000000000001</v>
      </c>
      <c r="I694">
        <v>8</v>
      </c>
      <c r="J694">
        <v>-8</v>
      </c>
      <c r="K694" t="s">
        <v>17</v>
      </c>
      <c r="L694">
        <f t="shared" si="28"/>
        <v>44449.470000000423</v>
      </c>
    </row>
    <row r="695" spans="1:12" x14ac:dyDescent="0.2">
      <c r="A695" t="s">
        <v>11</v>
      </c>
      <c r="B695" t="s">
        <v>19991</v>
      </c>
      <c r="C695" t="s">
        <v>786</v>
      </c>
      <c r="D695" t="s">
        <v>566</v>
      </c>
      <c r="E695" t="s">
        <v>19992</v>
      </c>
      <c r="F695" t="s">
        <v>19990</v>
      </c>
      <c r="G695">
        <v>1.99424</v>
      </c>
      <c r="H695">
        <v>1.9933000000000001</v>
      </c>
      <c r="I695">
        <v>2</v>
      </c>
      <c r="J695">
        <v>-2</v>
      </c>
      <c r="K695" t="s">
        <v>17</v>
      </c>
      <c r="L695">
        <f t="shared" si="28"/>
        <v>44457.470000000423</v>
      </c>
    </row>
    <row r="696" spans="1:12" x14ac:dyDescent="0.2">
      <c r="A696" t="s">
        <v>11</v>
      </c>
      <c r="B696" t="s">
        <v>19993</v>
      </c>
      <c r="C696" t="s">
        <v>4565</v>
      </c>
      <c r="D696" t="s">
        <v>566</v>
      </c>
      <c r="E696" t="s">
        <v>19994</v>
      </c>
      <c r="F696" t="s">
        <v>19990</v>
      </c>
      <c r="G696">
        <v>1.9941199999999999</v>
      </c>
      <c r="H696">
        <v>1.9933000000000001</v>
      </c>
      <c r="I696">
        <v>4</v>
      </c>
      <c r="J696">
        <v>-4</v>
      </c>
      <c r="K696" t="s">
        <v>17</v>
      </c>
      <c r="L696">
        <f t="shared" si="28"/>
        <v>44459.470000000423</v>
      </c>
    </row>
    <row r="697" spans="1:12" x14ac:dyDescent="0.2">
      <c r="A697" t="s">
        <v>11</v>
      </c>
      <c r="B697" t="s">
        <v>19995</v>
      </c>
      <c r="C697" t="s">
        <v>266</v>
      </c>
      <c r="D697" t="s">
        <v>566</v>
      </c>
      <c r="E697" t="s">
        <v>19996</v>
      </c>
      <c r="F697" t="s">
        <v>19990</v>
      </c>
      <c r="G697">
        <v>1.9944900000000001</v>
      </c>
      <c r="H697">
        <v>1.9933000000000001</v>
      </c>
      <c r="I697">
        <v>1</v>
      </c>
      <c r="J697">
        <v>-1</v>
      </c>
      <c r="K697" t="s">
        <v>17</v>
      </c>
      <c r="L697">
        <f t="shared" si="28"/>
        <v>44463.470000000423</v>
      </c>
    </row>
    <row r="698" spans="1:12" x14ac:dyDescent="0.2">
      <c r="A698" t="s">
        <v>11</v>
      </c>
      <c r="B698" t="s">
        <v>19997</v>
      </c>
      <c r="C698" t="s">
        <v>6909</v>
      </c>
      <c r="D698" t="s">
        <v>566</v>
      </c>
      <c r="E698" t="s">
        <v>19998</v>
      </c>
      <c r="F698" t="s">
        <v>19990</v>
      </c>
      <c r="G698">
        <v>1.9934700000000001</v>
      </c>
      <c r="H698">
        <v>1.9933000000000001</v>
      </c>
      <c r="I698">
        <v>16</v>
      </c>
      <c r="J698">
        <v>-16</v>
      </c>
      <c r="K698" t="s">
        <v>17</v>
      </c>
      <c r="L698">
        <f t="shared" si="28"/>
        <v>44464.470000000423</v>
      </c>
    </row>
    <row r="699" spans="1:12" x14ac:dyDescent="0.2">
      <c r="A699" t="s">
        <v>11</v>
      </c>
      <c r="B699" t="s">
        <v>19999</v>
      </c>
      <c r="C699" t="s">
        <v>840</v>
      </c>
      <c r="D699" t="s">
        <v>566</v>
      </c>
      <c r="E699" t="s">
        <v>20000</v>
      </c>
      <c r="F699" t="s">
        <v>20001</v>
      </c>
      <c r="G699">
        <v>1.9954700000000001</v>
      </c>
      <c r="H699">
        <v>1.99455</v>
      </c>
      <c r="I699">
        <v>16</v>
      </c>
      <c r="J699">
        <v>-16</v>
      </c>
      <c r="K699" t="s">
        <v>17</v>
      </c>
      <c r="L699">
        <f t="shared" si="28"/>
        <v>44480.470000000423</v>
      </c>
    </row>
    <row r="700" spans="1:12" x14ac:dyDescent="0.2">
      <c r="A700" t="s">
        <v>11</v>
      </c>
      <c r="B700" t="s">
        <v>20002</v>
      </c>
      <c r="C700" t="s">
        <v>301</v>
      </c>
      <c r="D700" t="s">
        <v>566</v>
      </c>
      <c r="E700" t="s">
        <v>20003</v>
      </c>
      <c r="F700" t="s">
        <v>20001</v>
      </c>
      <c r="G700">
        <v>1.9964599999999999</v>
      </c>
      <c r="H700">
        <v>1.99455</v>
      </c>
      <c r="I700">
        <v>8</v>
      </c>
      <c r="J700">
        <v>-8</v>
      </c>
      <c r="K700" t="s">
        <v>17</v>
      </c>
      <c r="L700">
        <f t="shared" si="28"/>
        <v>44496.470000000423</v>
      </c>
    </row>
    <row r="701" spans="1:12" x14ac:dyDescent="0.2">
      <c r="A701" t="s">
        <v>11</v>
      </c>
      <c r="B701" t="s">
        <v>20004</v>
      </c>
      <c r="C701" t="s">
        <v>281</v>
      </c>
      <c r="D701" t="s">
        <v>566</v>
      </c>
      <c r="E701" t="s">
        <v>20005</v>
      </c>
      <c r="F701" t="s">
        <v>20001</v>
      </c>
      <c r="G701">
        <v>1.99682</v>
      </c>
      <c r="H701">
        <v>1.99455</v>
      </c>
      <c r="I701">
        <v>2</v>
      </c>
      <c r="J701">
        <v>-2</v>
      </c>
      <c r="K701" t="s">
        <v>17</v>
      </c>
      <c r="L701">
        <f t="shared" si="28"/>
        <v>44504.470000000423</v>
      </c>
    </row>
    <row r="702" spans="1:12" x14ac:dyDescent="0.2">
      <c r="A702" t="s">
        <v>11</v>
      </c>
      <c r="B702" t="s">
        <v>20006</v>
      </c>
      <c r="C702" t="s">
        <v>266</v>
      </c>
      <c r="D702" t="s">
        <v>566</v>
      </c>
      <c r="E702" t="s">
        <v>20007</v>
      </c>
      <c r="F702" t="s">
        <v>20001</v>
      </c>
      <c r="G702">
        <v>1.99692</v>
      </c>
      <c r="H702">
        <v>1.99455</v>
      </c>
      <c r="I702">
        <v>1</v>
      </c>
      <c r="J702">
        <v>-1</v>
      </c>
      <c r="K702" t="s">
        <v>17</v>
      </c>
      <c r="L702">
        <f t="shared" si="28"/>
        <v>44506.470000000423</v>
      </c>
    </row>
    <row r="703" spans="1:12" x14ac:dyDescent="0.2">
      <c r="A703" t="s">
        <v>11</v>
      </c>
      <c r="B703" t="s">
        <v>20008</v>
      </c>
      <c r="C703" t="s">
        <v>836</v>
      </c>
      <c r="D703" t="s">
        <v>566</v>
      </c>
      <c r="E703" t="s">
        <v>20009</v>
      </c>
      <c r="F703" t="s">
        <v>20001</v>
      </c>
      <c r="G703">
        <v>1.99648</v>
      </c>
      <c r="H703">
        <v>1.99455</v>
      </c>
      <c r="I703">
        <v>4</v>
      </c>
      <c r="J703">
        <v>-4</v>
      </c>
      <c r="K703" t="s">
        <v>17</v>
      </c>
      <c r="L703">
        <f t="shared" si="28"/>
        <v>44507.470000000423</v>
      </c>
    </row>
    <row r="704" spans="1:12" x14ac:dyDescent="0.2">
      <c r="A704" t="s">
        <v>11</v>
      </c>
      <c r="B704" t="s">
        <v>20010</v>
      </c>
      <c r="C704" t="s">
        <v>266</v>
      </c>
      <c r="D704" t="s">
        <v>566</v>
      </c>
      <c r="E704" t="s">
        <v>20011</v>
      </c>
      <c r="F704" t="s">
        <v>20012</v>
      </c>
      <c r="G704">
        <v>1.9959199999999999</v>
      </c>
      <c r="H704">
        <v>1.9959100000000001</v>
      </c>
      <c r="I704">
        <v>1</v>
      </c>
      <c r="J704">
        <v>-1</v>
      </c>
      <c r="K704" t="s">
        <v>17</v>
      </c>
      <c r="L704">
        <f t="shared" si="28"/>
        <v>44511.470000000423</v>
      </c>
    </row>
    <row r="705" spans="1:12" x14ac:dyDescent="0.2">
      <c r="A705" t="s">
        <v>11</v>
      </c>
      <c r="B705" t="s">
        <v>20013</v>
      </c>
      <c r="C705" t="s">
        <v>850</v>
      </c>
      <c r="D705" t="s">
        <v>566</v>
      </c>
      <c r="E705" t="s">
        <v>20014</v>
      </c>
      <c r="F705" t="s">
        <v>20012</v>
      </c>
      <c r="G705">
        <v>1.9957800000000001</v>
      </c>
      <c r="H705">
        <v>1.9959100000000001</v>
      </c>
      <c r="I705">
        <v>2</v>
      </c>
      <c r="J705">
        <v>1.84</v>
      </c>
      <c r="K705" t="s">
        <v>17</v>
      </c>
      <c r="L705">
        <f t="shared" si="28"/>
        <v>44512.470000000423</v>
      </c>
    </row>
    <row r="706" spans="1:12" x14ac:dyDescent="0.2">
      <c r="A706" t="s">
        <v>11</v>
      </c>
      <c r="B706" t="s">
        <v>20015</v>
      </c>
      <c r="C706" t="s">
        <v>266</v>
      </c>
      <c r="D706" t="s">
        <v>566</v>
      </c>
      <c r="E706" t="s">
        <v>20016</v>
      </c>
      <c r="F706" t="s">
        <v>20017</v>
      </c>
      <c r="G706">
        <v>1.9958800000000001</v>
      </c>
      <c r="H706">
        <v>1.99559</v>
      </c>
      <c r="I706">
        <v>1</v>
      </c>
      <c r="J706">
        <v>-1</v>
      </c>
      <c r="K706" t="s">
        <v>17</v>
      </c>
      <c r="L706">
        <f t="shared" si="28"/>
        <v>44510.630000000427</v>
      </c>
    </row>
    <row r="707" spans="1:12" x14ac:dyDescent="0.2">
      <c r="A707" t="s">
        <v>11</v>
      </c>
      <c r="B707" t="s">
        <v>20018</v>
      </c>
      <c r="C707" t="s">
        <v>4680</v>
      </c>
      <c r="D707" t="s">
        <v>566</v>
      </c>
      <c r="E707" t="s">
        <v>20019</v>
      </c>
      <c r="F707" t="s">
        <v>20017</v>
      </c>
      <c r="G707">
        <v>1.9956700000000001</v>
      </c>
      <c r="H707">
        <v>1.99559</v>
      </c>
      <c r="I707">
        <v>2</v>
      </c>
      <c r="J707">
        <v>-2</v>
      </c>
      <c r="K707" t="s">
        <v>17</v>
      </c>
      <c r="L707">
        <f t="shared" si="28"/>
        <v>44511.630000000427</v>
      </c>
    </row>
    <row r="708" spans="1:12" x14ac:dyDescent="0.2">
      <c r="A708" t="s">
        <v>11</v>
      </c>
      <c r="B708" t="s">
        <v>20020</v>
      </c>
      <c r="C708" t="s">
        <v>4565</v>
      </c>
      <c r="D708" t="s">
        <v>566</v>
      </c>
      <c r="E708" t="s">
        <v>20021</v>
      </c>
      <c r="F708" t="s">
        <v>20017</v>
      </c>
      <c r="G708">
        <v>1.99516</v>
      </c>
      <c r="H708">
        <v>1.99559</v>
      </c>
      <c r="I708">
        <v>4</v>
      </c>
      <c r="J708">
        <v>3.68</v>
      </c>
      <c r="K708" t="s">
        <v>17</v>
      </c>
      <c r="L708">
        <f t="shared" ref="L708:L771" si="29">L707-J707</f>
        <v>44513.630000000427</v>
      </c>
    </row>
    <row r="709" spans="1:12" x14ac:dyDescent="0.2">
      <c r="A709" t="s">
        <v>11</v>
      </c>
      <c r="B709" t="s">
        <v>20022</v>
      </c>
      <c r="C709" t="s">
        <v>222</v>
      </c>
      <c r="D709" t="s">
        <v>566</v>
      </c>
      <c r="E709" t="s">
        <v>20023</v>
      </c>
      <c r="F709" t="s">
        <v>20017</v>
      </c>
      <c r="G709">
        <v>1.9953399999999999</v>
      </c>
      <c r="H709">
        <v>1.99559</v>
      </c>
      <c r="I709">
        <v>8</v>
      </c>
      <c r="J709">
        <v>7.36</v>
      </c>
      <c r="K709" t="s">
        <v>17</v>
      </c>
      <c r="L709">
        <f t="shared" si="29"/>
        <v>44509.950000000426</v>
      </c>
    </row>
    <row r="710" spans="1:12" x14ac:dyDescent="0.2">
      <c r="A710" t="s">
        <v>11</v>
      </c>
      <c r="B710" t="s">
        <v>20024</v>
      </c>
      <c r="C710" t="s">
        <v>786</v>
      </c>
      <c r="D710" t="s">
        <v>566</v>
      </c>
      <c r="E710" t="s">
        <v>20025</v>
      </c>
      <c r="F710" t="s">
        <v>20026</v>
      </c>
      <c r="G710">
        <v>1.9952099999999999</v>
      </c>
      <c r="H710">
        <v>1.99549</v>
      </c>
      <c r="I710">
        <v>2</v>
      </c>
      <c r="J710">
        <v>1.84</v>
      </c>
      <c r="K710" t="s">
        <v>17</v>
      </c>
      <c r="L710">
        <f t="shared" si="29"/>
        <v>44502.590000000426</v>
      </c>
    </row>
    <row r="711" spans="1:12" x14ac:dyDescent="0.2">
      <c r="A711" t="s">
        <v>11</v>
      </c>
      <c r="B711" t="s">
        <v>20027</v>
      </c>
      <c r="C711" t="s">
        <v>266</v>
      </c>
      <c r="D711" t="s">
        <v>566</v>
      </c>
      <c r="E711" t="s">
        <v>20028</v>
      </c>
      <c r="F711" t="s">
        <v>20026</v>
      </c>
      <c r="G711">
        <v>1.9952000000000001</v>
      </c>
      <c r="H711">
        <v>1.99549</v>
      </c>
      <c r="I711">
        <v>1</v>
      </c>
      <c r="J711">
        <v>0.92</v>
      </c>
      <c r="K711" t="s">
        <v>17</v>
      </c>
      <c r="L711">
        <f t="shared" si="29"/>
        <v>44500.750000000429</v>
      </c>
    </row>
    <row r="712" spans="1:12" x14ac:dyDescent="0.2">
      <c r="A712" t="s">
        <v>11</v>
      </c>
      <c r="B712" t="s">
        <v>20029</v>
      </c>
      <c r="C712" t="s">
        <v>266</v>
      </c>
      <c r="D712" t="s">
        <v>566</v>
      </c>
      <c r="E712" t="s">
        <v>20030</v>
      </c>
      <c r="F712" t="s">
        <v>20031</v>
      </c>
      <c r="G712">
        <v>1.9956700000000001</v>
      </c>
      <c r="H712">
        <v>1.99485</v>
      </c>
      <c r="I712">
        <v>1</v>
      </c>
      <c r="J712">
        <v>-1</v>
      </c>
      <c r="K712" t="s">
        <v>17</v>
      </c>
      <c r="L712">
        <f t="shared" si="29"/>
        <v>44499.830000000431</v>
      </c>
    </row>
    <row r="713" spans="1:12" x14ac:dyDescent="0.2">
      <c r="A713" t="s">
        <v>11</v>
      </c>
      <c r="B713" t="s">
        <v>20032</v>
      </c>
      <c r="C713" t="s">
        <v>4680</v>
      </c>
      <c r="D713" t="s">
        <v>566</v>
      </c>
      <c r="E713" t="s">
        <v>20033</v>
      </c>
      <c r="F713" t="s">
        <v>20031</v>
      </c>
      <c r="G713">
        <v>1.99519</v>
      </c>
      <c r="H713">
        <v>1.99485</v>
      </c>
      <c r="I713">
        <v>2</v>
      </c>
      <c r="J713">
        <v>-2</v>
      </c>
      <c r="K713" t="s">
        <v>17</v>
      </c>
      <c r="L713">
        <f t="shared" si="29"/>
        <v>44500.830000000431</v>
      </c>
    </row>
    <row r="714" spans="1:12" x14ac:dyDescent="0.2">
      <c r="A714" t="s">
        <v>11</v>
      </c>
      <c r="B714" t="s">
        <v>20034</v>
      </c>
      <c r="C714" t="s">
        <v>266</v>
      </c>
      <c r="D714" t="s">
        <v>566</v>
      </c>
      <c r="E714" t="s">
        <v>20035</v>
      </c>
      <c r="F714" t="s">
        <v>20036</v>
      </c>
      <c r="G714">
        <v>1.9956100000000001</v>
      </c>
      <c r="H714">
        <v>1.99573</v>
      </c>
      <c r="I714">
        <v>1</v>
      </c>
      <c r="J714">
        <v>0.92</v>
      </c>
      <c r="K714" t="s">
        <v>17</v>
      </c>
      <c r="L714">
        <f t="shared" si="29"/>
        <v>44502.830000000431</v>
      </c>
    </row>
    <row r="715" spans="1:12" x14ac:dyDescent="0.2">
      <c r="A715" t="s">
        <v>11</v>
      </c>
      <c r="B715" t="s">
        <v>20037</v>
      </c>
      <c r="C715" t="s">
        <v>266</v>
      </c>
      <c r="D715" t="s">
        <v>566</v>
      </c>
      <c r="E715" t="s">
        <v>20038</v>
      </c>
      <c r="F715" t="s">
        <v>20039</v>
      </c>
      <c r="G715">
        <v>1.99444</v>
      </c>
      <c r="H715">
        <v>1.9957400000000001</v>
      </c>
      <c r="I715">
        <v>1</v>
      </c>
      <c r="J715">
        <v>0.92</v>
      </c>
      <c r="K715" t="s">
        <v>17</v>
      </c>
      <c r="L715">
        <f t="shared" si="29"/>
        <v>44501.910000000433</v>
      </c>
    </row>
    <row r="716" spans="1:12" x14ac:dyDescent="0.2">
      <c r="A716" t="s">
        <v>11</v>
      </c>
      <c r="B716" t="s">
        <v>20040</v>
      </c>
      <c r="C716" t="s">
        <v>266</v>
      </c>
      <c r="D716" t="s">
        <v>566</v>
      </c>
      <c r="E716" t="s">
        <v>20041</v>
      </c>
      <c r="F716" t="s">
        <v>20042</v>
      </c>
      <c r="G716">
        <v>1.99332</v>
      </c>
      <c r="H716">
        <v>1.9949300000000001</v>
      </c>
      <c r="I716">
        <v>1</v>
      </c>
      <c r="J716">
        <v>0.92</v>
      </c>
      <c r="K716" t="s">
        <v>17</v>
      </c>
      <c r="L716">
        <f t="shared" si="29"/>
        <v>44500.990000000435</v>
      </c>
    </row>
    <row r="717" spans="1:12" x14ac:dyDescent="0.2">
      <c r="A717" t="s">
        <v>11</v>
      </c>
      <c r="B717" t="s">
        <v>20043</v>
      </c>
      <c r="C717" t="s">
        <v>786</v>
      </c>
      <c r="D717" t="s">
        <v>566</v>
      </c>
      <c r="E717" t="s">
        <v>20044</v>
      </c>
      <c r="F717" t="s">
        <v>20045</v>
      </c>
      <c r="G717">
        <v>1.99261</v>
      </c>
      <c r="H717">
        <v>1.9930699999999999</v>
      </c>
      <c r="I717">
        <v>2</v>
      </c>
      <c r="J717">
        <v>1.84</v>
      </c>
      <c r="K717" t="s">
        <v>17</v>
      </c>
      <c r="L717">
        <f t="shared" si="29"/>
        <v>44500.070000000436</v>
      </c>
    </row>
    <row r="718" spans="1:12" x14ac:dyDescent="0.2">
      <c r="A718" t="s">
        <v>11</v>
      </c>
      <c r="B718" t="s">
        <v>20046</v>
      </c>
      <c r="C718" t="s">
        <v>266</v>
      </c>
      <c r="D718" t="s">
        <v>566</v>
      </c>
      <c r="E718" t="s">
        <v>20047</v>
      </c>
      <c r="F718" t="s">
        <v>20045</v>
      </c>
      <c r="G718">
        <v>1.9927299999999999</v>
      </c>
      <c r="H718">
        <v>1.9930699999999999</v>
      </c>
      <c r="I718">
        <v>1</v>
      </c>
      <c r="J718">
        <v>0.92</v>
      </c>
      <c r="K718" t="s">
        <v>17</v>
      </c>
      <c r="L718">
        <f t="shared" si="29"/>
        <v>44498.23000000044</v>
      </c>
    </row>
    <row r="719" spans="1:12" x14ac:dyDescent="0.2">
      <c r="A719" t="s">
        <v>11</v>
      </c>
      <c r="B719" t="s">
        <v>20048</v>
      </c>
      <c r="C719" t="s">
        <v>4565</v>
      </c>
      <c r="D719" t="s">
        <v>566</v>
      </c>
      <c r="E719" t="s">
        <v>20049</v>
      </c>
      <c r="F719" t="s">
        <v>20050</v>
      </c>
      <c r="G719">
        <v>1.9920599999999999</v>
      </c>
      <c r="H719">
        <v>1.9926900000000001</v>
      </c>
      <c r="I719">
        <v>4</v>
      </c>
      <c r="J719">
        <v>3.68</v>
      </c>
      <c r="K719" t="s">
        <v>17</v>
      </c>
      <c r="L719">
        <f t="shared" si="29"/>
        <v>44497.310000000442</v>
      </c>
    </row>
    <row r="720" spans="1:12" x14ac:dyDescent="0.2">
      <c r="A720" t="s">
        <v>11</v>
      </c>
      <c r="B720" t="s">
        <v>20051</v>
      </c>
      <c r="C720" t="s">
        <v>5765</v>
      </c>
      <c r="D720" t="s">
        <v>566</v>
      </c>
      <c r="E720" t="s">
        <v>20052</v>
      </c>
      <c r="F720" t="s">
        <v>20050</v>
      </c>
      <c r="G720">
        <v>1.9923</v>
      </c>
      <c r="H720">
        <v>1.9926900000000001</v>
      </c>
      <c r="I720">
        <v>1</v>
      </c>
      <c r="J720">
        <v>0.92</v>
      </c>
      <c r="K720" t="s">
        <v>17</v>
      </c>
      <c r="L720">
        <f t="shared" si="29"/>
        <v>44493.630000000441</v>
      </c>
    </row>
    <row r="721" spans="1:12" x14ac:dyDescent="0.2">
      <c r="A721" t="s">
        <v>11</v>
      </c>
      <c r="B721" t="s">
        <v>20053</v>
      </c>
      <c r="C721" t="s">
        <v>222</v>
      </c>
      <c r="D721" t="s">
        <v>566</v>
      </c>
      <c r="E721" t="s">
        <v>20054</v>
      </c>
      <c r="F721" t="s">
        <v>20050</v>
      </c>
      <c r="G721">
        <v>1.9916400000000001</v>
      </c>
      <c r="H721">
        <v>1.9926900000000001</v>
      </c>
      <c r="I721">
        <v>8</v>
      </c>
      <c r="J721">
        <v>7.36</v>
      </c>
      <c r="K721" t="s">
        <v>17</v>
      </c>
      <c r="L721">
        <f t="shared" si="29"/>
        <v>44492.710000000443</v>
      </c>
    </row>
    <row r="722" spans="1:12" x14ac:dyDescent="0.2">
      <c r="A722" t="s">
        <v>11</v>
      </c>
      <c r="B722" t="s">
        <v>20055</v>
      </c>
      <c r="C722" t="s">
        <v>786</v>
      </c>
      <c r="D722" t="s">
        <v>566</v>
      </c>
      <c r="E722" t="s">
        <v>20056</v>
      </c>
      <c r="F722" t="s">
        <v>20050</v>
      </c>
      <c r="G722">
        <v>1.99214</v>
      </c>
      <c r="H722">
        <v>1.9926900000000001</v>
      </c>
      <c r="I722">
        <v>2</v>
      </c>
      <c r="J722">
        <v>1.84</v>
      </c>
      <c r="K722" t="s">
        <v>17</v>
      </c>
      <c r="L722">
        <f t="shared" si="29"/>
        <v>44485.350000000442</v>
      </c>
    </row>
    <row r="723" spans="1:12" x14ac:dyDescent="0.2">
      <c r="A723" t="s">
        <v>11</v>
      </c>
      <c r="B723" t="s">
        <v>20057</v>
      </c>
      <c r="C723" t="s">
        <v>266</v>
      </c>
      <c r="D723" t="s">
        <v>566</v>
      </c>
      <c r="E723" t="s">
        <v>20058</v>
      </c>
      <c r="F723" t="s">
        <v>20059</v>
      </c>
      <c r="G723">
        <v>1.9908699999999999</v>
      </c>
      <c r="H723">
        <v>1.9921</v>
      </c>
      <c r="I723">
        <v>1</v>
      </c>
      <c r="J723">
        <v>0.92</v>
      </c>
      <c r="K723" t="s">
        <v>17</v>
      </c>
      <c r="L723">
        <f t="shared" si="29"/>
        <v>44483.510000000446</v>
      </c>
    </row>
    <row r="724" spans="1:12" x14ac:dyDescent="0.2">
      <c r="A724" t="s">
        <v>11</v>
      </c>
      <c r="B724" t="s">
        <v>20060</v>
      </c>
      <c r="C724" t="s">
        <v>4565</v>
      </c>
      <c r="D724" t="s">
        <v>566</v>
      </c>
      <c r="E724" t="s">
        <v>20061</v>
      </c>
      <c r="F724" t="s">
        <v>20062</v>
      </c>
      <c r="G724">
        <v>1.99057</v>
      </c>
      <c r="H724">
        <v>1.9916100000000001</v>
      </c>
      <c r="I724">
        <v>2</v>
      </c>
      <c r="J724">
        <v>1.84</v>
      </c>
      <c r="K724" t="s">
        <v>17</v>
      </c>
      <c r="L724">
        <f t="shared" si="29"/>
        <v>44482.590000000448</v>
      </c>
    </row>
    <row r="725" spans="1:12" x14ac:dyDescent="0.2">
      <c r="A725" t="s">
        <v>11</v>
      </c>
      <c r="B725" t="s">
        <v>20063</v>
      </c>
      <c r="C725" t="s">
        <v>266</v>
      </c>
      <c r="D725" t="s">
        <v>566</v>
      </c>
      <c r="E725" t="s">
        <v>20064</v>
      </c>
      <c r="F725" t="s">
        <v>20062</v>
      </c>
      <c r="G725">
        <v>1.9909300000000001</v>
      </c>
      <c r="H725">
        <v>1.9916100000000001</v>
      </c>
      <c r="I725">
        <v>1</v>
      </c>
      <c r="J725">
        <v>0.92</v>
      </c>
      <c r="K725" t="s">
        <v>17</v>
      </c>
      <c r="L725">
        <f t="shared" si="29"/>
        <v>44480.750000000451</v>
      </c>
    </row>
    <row r="726" spans="1:12" x14ac:dyDescent="0.2">
      <c r="A726" t="s">
        <v>11</v>
      </c>
      <c r="B726" t="s">
        <v>20065</v>
      </c>
      <c r="C726" t="s">
        <v>4379</v>
      </c>
      <c r="D726" t="s">
        <v>566</v>
      </c>
      <c r="E726" t="s">
        <v>20066</v>
      </c>
      <c r="F726" t="s">
        <v>20067</v>
      </c>
      <c r="G726">
        <v>1.99082</v>
      </c>
      <c r="H726">
        <v>1.9912399999999999</v>
      </c>
      <c r="I726">
        <v>1</v>
      </c>
      <c r="J726">
        <v>0.92</v>
      </c>
      <c r="K726" t="s">
        <v>17</v>
      </c>
      <c r="L726">
        <f t="shared" si="29"/>
        <v>44479.830000000453</v>
      </c>
    </row>
    <row r="727" spans="1:12" x14ac:dyDescent="0.2">
      <c r="A727" t="s">
        <v>11</v>
      </c>
      <c r="B727" t="s">
        <v>20068</v>
      </c>
      <c r="C727" t="s">
        <v>281</v>
      </c>
      <c r="D727" t="s">
        <v>566</v>
      </c>
      <c r="E727" t="s">
        <v>20069</v>
      </c>
      <c r="F727" t="s">
        <v>20067</v>
      </c>
      <c r="G727">
        <v>1.99068</v>
      </c>
      <c r="H727">
        <v>1.9912399999999999</v>
      </c>
      <c r="I727">
        <v>2</v>
      </c>
      <c r="J727">
        <v>1.84</v>
      </c>
      <c r="K727" t="s">
        <v>17</v>
      </c>
      <c r="L727">
        <f t="shared" si="29"/>
        <v>44478.910000000455</v>
      </c>
    </row>
    <row r="728" spans="1:12" x14ac:dyDescent="0.2">
      <c r="A728" t="s">
        <v>11</v>
      </c>
      <c r="B728" t="s">
        <v>20070</v>
      </c>
      <c r="C728" t="s">
        <v>266</v>
      </c>
      <c r="D728" t="s">
        <v>566</v>
      </c>
      <c r="E728" t="s">
        <v>20071</v>
      </c>
      <c r="F728" t="s">
        <v>20072</v>
      </c>
      <c r="G728">
        <v>1.99125</v>
      </c>
      <c r="H728">
        <v>1.99065</v>
      </c>
      <c r="I728">
        <v>1</v>
      </c>
      <c r="J728">
        <v>-1</v>
      </c>
      <c r="K728" t="s">
        <v>17</v>
      </c>
      <c r="L728">
        <f t="shared" si="29"/>
        <v>44477.070000000458</v>
      </c>
    </row>
    <row r="729" spans="1:12" x14ac:dyDescent="0.2">
      <c r="A729" t="s">
        <v>11</v>
      </c>
      <c r="B729" t="s">
        <v>20073</v>
      </c>
      <c r="C729" t="s">
        <v>840</v>
      </c>
      <c r="D729" t="s">
        <v>566</v>
      </c>
      <c r="E729" t="s">
        <v>20074</v>
      </c>
      <c r="F729" t="s">
        <v>20072</v>
      </c>
      <c r="G729">
        <v>1.99065</v>
      </c>
      <c r="H729">
        <v>1.99065</v>
      </c>
      <c r="I729">
        <v>8</v>
      </c>
      <c r="J729">
        <v>0</v>
      </c>
      <c r="K729" t="s">
        <v>17</v>
      </c>
      <c r="L729">
        <f t="shared" si="29"/>
        <v>44478.070000000458</v>
      </c>
    </row>
    <row r="730" spans="1:12" x14ac:dyDescent="0.2">
      <c r="A730" t="s">
        <v>11</v>
      </c>
      <c r="B730" t="s">
        <v>20075</v>
      </c>
      <c r="C730" t="s">
        <v>4680</v>
      </c>
      <c r="D730" t="s">
        <v>566</v>
      </c>
      <c r="E730" t="s">
        <v>20076</v>
      </c>
      <c r="F730" t="s">
        <v>20072</v>
      </c>
      <c r="G730">
        <v>1.9911700000000001</v>
      </c>
      <c r="H730">
        <v>1.99065</v>
      </c>
      <c r="I730">
        <v>2</v>
      </c>
      <c r="J730">
        <v>-2</v>
      </c>
      <c r="K730" t="s">
        <v>17</v>
      </c>
      <c r="L730">
        <f t="shared" si="29"/>
        <v>44478.070000000458</v>
      </c>
    </row>
    <row r="731" spans="1:12" x14ac:dyDescent="0.2">
      <c r="A731" t="s">
        <v>11</v>
      </c>
      <c r="B731" t="s">
        <v>20077</v>
      </c>
      <c r="C731" t="s">
        <v>4565</v>
      </c>
      <c r="D731" t="s">
        <v>566</v>
      </c>
      <c r="E731" t="s">
        <v>20078</v>
      </c>
      <c r="F731" t="s">
        <v>20072</v>
      </c>
      <c r="G731">
        <v>1.99078</v>
      </c>
      <c r="H731">
        <v>1.99065</v>
      </c>
      <c r="I731">
        <v>4</v>
      </c>
      <c r="J731">
        <v>-4</v>
      </c>
      <c r="K731" t="s">
        <v>17</v>
      </c>
      <c r="L731">
        <f t="shared" si="29"/>
        <v>44480.070000000458</v>
      </c>
    </row>
    <row r="732" spans="1:12" x14ac:dyDescent="0.2">
      <c r="A732" t="s">
        <v>11</v>
      </c>
      <c r="B732" t="s">
        <v>20079</v>
      </c>
      <c r="C732" t="s">
        <v>1379</v>
      </c>
      <c r="D732" t="s">
        <v>566</v>
      </c>
      <c r="E732" t="s">
        <v>20080</v>
      </c>
      <c r="F732" t="s">
        <v>20081</v>
      </c>
      <c r="G732">
        <v>1.9910300000000001</v>
      </c>
      <c r="H732">
        <v>1.99081</v>
      </c>
      <c r="I732">
        <v>2</v>
      </c>
      <c r="J732">
        <v>-2</v>
      </c>
      <c r="K732" t="s">
        <v>17</v>
      </c>
      <c r="L732">
        <f t="shared" si="29"/>
        <v>44484.070000000458</v>
      </c>
    </row>
    <row r="733" spans="1:12" x14ac:dyDescent="0.2">
      <c r="A733" t="s">
        <v>11</v>
      </c>
      <c r="B733" t="s">
        <v>20082</v>
      </c>
      <c r="C733" t="s">
        <v>266</v>
      </c>
      <c r="D733" t="s">
        <v>566</v>
      </c>
      <c r="E733" t="s">
        <v>20083</v>
      </c>
      <c r="F733" t="s">
        <v>20081</v>
      </c>
      <c r="G733">
        <v>1.9911399999999999</v>
      </c>
      <c r="H733">
        <v>1.99081</v>
      </c>
      <c r="I733">
        <v>1</v>
      </c>
      <c r="J733">
        <v>-1</v>
      </c>
      <c r="K733" t="s">
        <v>17</v>
      </c>
      <c r="L733">
        <f t="shared" si="29"/>
        <v>44486.070000000458</v>
      </c>
    </row>
    <row r="734" spans="1:12" x14ac:dyDescent="0.2">
      <c r="A734" t="s">
        <v>11</v>
      </c>
      <c r="B734" t="s">
        <v>20084</v>
      </c>
      <c r="C734" t="s">
        <v>840</v>
      </c>
      <c r="D734" t="s">
        <v>566</v>
      </c>
      <c r="E734" t="s">
        <v>20085</v>
      </c>
      <c r="F734" t="s">
        <v>20086</v>
      </c>
      <c r="G734">
        <v>1.99142</v>
      </c>
      <c r="H734">
        <v>1.9911000000000001</v>
      </c>
      <c r="I734">
        <v>16</v>
      </c>
      <c r="J734">
        <v>-16</v>
      </c>
      <c r="K734" t="s">
        <v>17</v>
      </c>
      <c r="L734">
        <f t="shared" si="29"/>
        <v>44487.070000000458</v>
      </c>
    </row>
    <row r="735" spans="1:12" x14ac:dyDescent="0.2">
      <c r="A735" t="s">
        <v>11</v>
      </c>
      <c r="B735" t="s">
        <v>20087</v>
      </c>
      <c r="C735" t="s">
        <v>4680</v>
      </c>
      <c r="D735" t="s">
        <v>566</v>
      </c>
      <c r="E735" t="s">
        <v>20088</v>
      </c>
      <c r="F735" t="s">
        <v>20086</v>
      </c>
      <c r="G735">
        <v>1.99231</v>
      </c>
      <c r="H735">
        <v>1.9911000000000001</v>
      </c>
      <c r="I735">
        <v>4</v>
      </c>
      <c r="J735">
        <v>-4</v>
      </c>
      <c r="K735" t="s">
        <v>17</v>
      </c>
      <c r="L735">
        <f t="shared" si="29"/>
        <v>44503.070000000458</v>
      </c>
    </row>
    <row r="736" spans="1:12" x14ac:dyDescent="0.2">
      <c r="A736" t="s">
        <v>11</v>
      </c>
      <c r="B736" t="s">
        <v>20089</v>
      </c>
      <c r="C736" t="s">
        <v>786</v>
      </c>
      <c r="D736" t="s">
        <v>566</v>
      </c>
      <c r="E736" t="s">
        <v>20090</v>
      </c>
      <c r="F736" t="s">
        <v>20086</v>
      </c>
      <c r="G736">
        <v>1.9925900000000001</v>
      </c>
      <c r="H736">
        <v>1.9911000000000001</v>
      </c>
      <c r="I736">
        <v>2</v>
      </c>
      <c r="J736">
        <v>-2</v>
      </c>
      <c r="K736" t="s">
        <v>17</v>
      </c>
      <c r="L736">
        <f t="shared" si="29"/>
        <v>44507.070000000458</v>
      </c>
    </row>
    <row r="737" spans="1:12" x14ac:dyDescent="0.2">
      <c r="A737" t="s">
        <v>11</v>
      </c>
      <c r="B737" t="s">
        <v>20091</v>
      </c>
      <c r="C737" t="s">
        <v>266</v>
      </c>
      <c r="D737" t="s">
        <v>566</v>
      </c>
      <c r="E737" t="s">
        <v>20092</v>
      </c>
      <c r="F737" t="s">
        <v>20086</v>
      </c>
      <c r="G737">
        <v>1.9931399999999999</v>
      </c>
      <c r="H737">
        <v>1.9911000000000001</v>
      </c>
      <c r="I737">
        <v>1</v>
      </c>
      <c r="J737">
        <v>-1</v>
      </c>
      <c r="K737" t="s">
        <v>17</v>
      </c>
      <c r="L737">
        <f t="shared" si="29"/>
        <v>44509.070000000458</v>
      </c>
    </row>
    <row r="738" spans="1:12" x14ac:dyDescent="0.2">
      <c r="A738" t="s">
        <v>11</v>
      </c>
      <c r="B738" t="s">
        <v>20093</v>
      </c>
      <c r="C738" t="s">
        <v>4565</v>
      </c>
      <c r="D738" t="s">
        <v>566</v>
      </c>
      <c r="E738" t="s">
        <v>20094</v>
      </c>
      <c r="F738" t="s">
        <v>20086</v>
      </c>
      <c r="G738">
        <v>1.9914400000000001</v>
      </c>
      <c r="H738">
        <v>1.9911000000000001</v>
      </c>
      <c r="I738">
        <v>8</v>
      </c>
      <c r="J738">
        <v>-8</v>
      </c>
      <c r="K738" t="s">
        <v>17</v>
      </c>
      <c r="L738">
        <f t="shared" si="29"/>
        <v>44510.070000000458</v>
      </c>
    </row>
    <row r="739" spans="1:12" x14ac:dyDescent="0.2">
      <c r="A739" t="s">
        <v>11</v>
      </c>
      <c r="B739" t="s">
        <v>20095</v>
      </c>
      <c r="C739" t="s">
        <v>281</v>
      </c>
      <c r="D739" t="s">
        <v>566</v>
      </c>
      <c r="E739" t="s">
        <v>20096</v>
      </c>
      <c r="F739" t="s">
        <v>20097</v>
      </c>
      <c r="G739">
        <v>1.99309</v>
      </c>
      <c r="H739">
        <v>1.9932399999999999</v>
      </c>
      <c r="I739">
        <v>2</v>
      </c>
      <c r="J739">
        <v>1.84</v>
      </c>
      <c r="K739" t="s">
        <v>17</v>
      </c>
      <c r="L739">
        <f t="shared" si="29"/>
        <v>44518.070000000458</v>
      </c>
    </row>
    <row r="740" spans="1:12" x14ac:dyDescent="0.2">
      <c r="A740" t="s">
        <v>11</v>
      </c>
      <c r="B740" t="s">
        <v>20098</v>
      </c>
      <c r="C740" t="s">
        <v>850</v>
      </c>
      <c r="D740" t="s">
        <v>566</v>
      </c>
      <c r="E740" t="s">
        <v>20099</v>
      </c>
      <c r="F740" t="s">
        <v>20097</v>
      </c>
      <c r="G740">
        <v>1.99309</v>
      </c>
      <c r="H740">
        <v>1.9932399999999999</v>
      </c>
      <c r="I740">
        <v>4</v>
      </c>
      <c r="J740">
        <v>3.68</v>
      </c>
      <c r="K740" t="s">
        <v>17</v>
      </c>
      <c r="L740">
        <f t="shared" si="29"/>
        <v>44516.230000000462</v>
      </c>
    </row>
    <row r="741" spans="1:12" x14ac:dyDescent="0.2">
      <c r="A741" t="s">
        <v>11</v>
      </c>
      <c r="B741" t="s">
        <v>20100</v>
      </c>
      <c r="C741" t="s">
        <v>266</v>
      </c>
      <c r="D741" t="s">
        <v>566</v>
      </c>
      <c r="E741" t="s">
        <v>20101</v>
      </c>
      <c r="F741" t="s">
        <v>20097</v>
      </c>
      <c r="G741">
        <v>1.9934000000000001</v>
      </c>
      <c r="H741">
        <v>1.9932399999999999</v>
      </c>
      <c r="I741">
        <v>1</v>
      </c>
      <c r="J741">
        <v>-1</v>
      </c>
      <c r="K741" t="s">
        <v>17</v>
      </c>
      <c r="L741">
        <f t="shared" si="29"/>
        <v>44512.550000000461</v>
      </c>
    </row>
    <row r="742" spans="1:12" x14ac:dyDescent="0.2">
      <c r="A742" t="s">
        <v>11</v>
      </c>
      <c r="B742" t="s">
        <v>20102</v>
      </c>
      <c r="C742" t="s">
        <v>836</v>
      </c>
      <c r="D742" t="s">
        <v>566</v>
      </c>
      <c r="E742" t="s">
        <v>20103</v>
      </c>
      <c r="F742" t="s">
        <v>20104</v>
      </c>
      <c r="G742">
        <v>1.9935099999999999</v>
      </c>
      <c r="H742">
        <v>1.99352</v>
      </c>
      <c r="I742">
        <v>2</v>
      </c>
      <c r="J742">
        <v>1.84</v>
      </c>
      <c r="K742" t="s">
        <v>17</v>
      </c>
      <c r="L742">
        <f t="shared" si="29"/>
        <v>44513.550000000461</v>
      </c>
    </row>
    <row r="743" spans="1:12" x14ac:dyDescent="0.2">
      <c r="A743" t="s">
        <v>11</v>
      </c>
      <c r="B743" t="s">
        <v>20105</v>
      </c>
      <c r="C743" t="s">
        <v>301</v>
      </c>
      <c r="D743" t="s">
        <v>566</v>
      </c>
      <c r="E743" t="s">
        <v>20106</v>
      </c>
      <c r="F743" t="s">
        <v>20104</v>
      </c>
      <c r="G743">
        <v>1.99325</v>
      </c>
      <c r="H743">
        <v>1.99352</v>
      </c>
      <c r="I743">
        <v>4</v>
      </c>
      <c r="J743">
        <v>3.68</v>
      </c>
      <c r="K743" t="s">
        <v>17</v>
      </c>
      <c r="L743">
        <f t="shared" si="29"/>
        <v>44511.710000000465</v>
      </c>
    </row>
    <row r="744" spans="1:12" x14ac:dyDescent="0.2">
      <c r="A744" t="s">
        <v>11</v>
      </c>
      <c r="B744" t="s">
        <v>20107</v>
      </c>
      <c r="C744" t="s">
        <v>840</v>
      </c>
      <c r="D744" t="s">
        <v>566</v>
      </c>
      <c r="E744" t="s">
        <v>20108</v>
      </c>
      <c r="F744" t="s">
        <v>20104</v>
      </c>
      <c r="G744">
        <v>1.99305</v>
      </c>
      <c r="H744">
        <v>1.99352</v>
      </c>
      <c r="I744">
        <v>8</v>
      </c>
      <c r="J744">
        <v>7.36</v>
      </c>
      <c r="K744" t="s">
        <v>17</v>
      </c>
      <c r="L744">
        <f t="shared" si="29"/>
        <v>44508.030000000464</v>
      </c>
    </row>
    <row r="745" spans="1:12" x14ac:dyDescent="0.2">
      <c r="A745" t="s">
        <v>11</v>
      </c>
      <c r="B745" t="s">
        <v>20109</v>
      </c>
      <c r="C745" t="s">
        <v>266</v>
      </c>
      <c r="D745" t="s">
        <v>566</v>
      </c>
      <c r="E745" t="s">
        <v>20110</v>
      </c>
      <c r="F745" t="s">
        <v>20104</v>
      </c>
      <c r="G745">
        <v>1.9937499999999999</v>
      </c>
      <c r="H745">
        <v>1.99352</v>
      </c>
      <c r="I745">
        <v>1</v>
      </c>
      <c r="J745">
        <v>-1</v>
      </c>
      <c r="K745" t="s">
        <v>17</v>
      </c>
      <c r="L745">
        <f t="shared" si="29"/>
        <v>44500.670000000464</v>
      </c>
    </row>
    <row r="746" spans="1:12" x14ac:dyDescent="0.2">
      <c r="A746" t="s">
        <v>11</v>
      </c>
      <c r="B746" t="s">
        <v>20111</v>
      </c>
      <c r="C746" t="s">
        <v>266</v>
      </c>
      <c r="D746" t="s">
        <v>566</v>
      </c>
      <c r="E746" t="s">
        <v>20112</v>
      </c>
      <c r="F746" t="s">
        <v>20113</v>
      </c>
      <c r="G746">
        <v>1.99522</v>
      </c>
      <c r="H746">
        <v>1.99332</v>
      </c>
      <c r="I746">
        <v>1</v>
      </c>
      <c r="J746">
        <v>-1</v>
      </c>
      <c r="K746" t="s">
        <v>17</v>
      </c>
      <c r="L746">
        <f t="shared" si="29"/>
        <v>44501.670000000464</v>
      </c>
    </row>
    <row r="747" spans="1:12" x14ac:dyDescent="0.2">
      <c r="A747" t="s">
        <v>11</v>
      </c>
      <c r="B747" t="s">
        <v>20114</v>
      </c>
      <c r="C747" t="s">
        <v>786</v>
      </c>
      <c r="D747" t="s">
        <v>566</v>
      </c>
      <c r="E747" t="s">
        <v>20115</v>
      </c>
      <c r="F747" t="s">
        <v>20113</v>
      </c>
      <c r="G747">
        <v>1.99492</v>
      </c>
      <c r="H747">
        <v>1.99332</v>
      </c>
      <c r="I747">
        <v>2</v>
      </c>
      <c r="J747">
        <v>-2</v>
      </c>
      <c r="K747" t="s">
        <v>17</v>
      </c>
      <c r="L747">
        <f t="shared" si="29"/>
        <v>44502.670000000464</v>
      </c>
    </row>
    <row r="748" spans="1:12" x14ac:dyDescent="0.2">
      <c r="A748" t="s">
        <v>11</v>
      </c>
      <c r="B748" t="s">
        <v>20116</v>
      </c>
      <c r="C748" t="s">
        <v>840</v>
      </c>
      <c r="D748" t="s">
        <v>566</v>
      </c>
      <c r="E748" t="s">
        <v>20117</v>
      </c>
      <c r="F748" t="s">
        <v>20113</v>
      </c>
      <c r="G748">
        <v>1.99353</v>
      </c>
      <c r="H748">
        <v>1.99332</v>
      </c>
      <c r="I748">
        <v>16</v>
      </c>
      <c r="J748">
        <v>-16</v>
      </c>
      <c r="K748" t="s">
        <v>17</v>
      </c>
      <c r="L748">
        <f t="shared" si="29"/>
        <v>44504.670000000464</v>
      </c>
    </row>
    <row r="749" spans="1:12" x14ac:dyDescent="0.2">
      <c r="A749" t="s">
        <v>11</v>
      </c>
      <c r="B749" t="s">
        <v>20118</v>
      </c>
      <c r="C749" t="s">
        <v>836</v>
      </c>
      <c r="D749" t="s">
        <v>566</v>
      </c>
      <c r="E749" t="s">
        <v>20119</v>
      </c>
      <c r="F749" t="s">
        <v>20113</v>
      </c>
      <c r="G749">
        <v>1.9944200000000001</v>
      </c>
      <c r="H749">
        <v>1.99332</v>
      </c>
      <c r="I749">
        <v>4</v>
      </c>
      <c r="J749">
        <v>-4</v>
      </c>
      <c r="K749" t="s">
        <v>17</v>
      </c>
      <c r="L749">
        <f t="shared" si="29"/>
        <v>44520.670000000464</v>
      </c>
    </row>
    <row r="750" spans="1:12" x14ac:dyDescent="0.2">
      <c r="A750" t="s">
        <v>11</v>
      </c>
      <c r="B750" t="s">
        <v>20120</v>
      </c>
      <c r="C750" t="s">
        <v>301</v>
      </c>
      <c r="D750" t="s">
        <v>566</v>
      </c>
      <c r="E750" t="s">
        <v>20121</v>
      </c>
      <c r="F750" t="s">
        <v>20113</v>
      </c>
      <c r="G750">
        <v>1.9939100000000001</v>
      </c>
      <c r="H750">
        <v>1.99332</v>
      </c>
      <c r="I750">
        <v>8</v>
      </c>
      <c r="J750">
        <v>-8</v>
      </c>
      <c r="K750" t="s">
        <v>17</v>
      </c>
      <c r="L750">
        <f t="shared" si="29"/>
        <v>44524.670000000464</v>
      </c>
    </row>
    <row r="751" spans="1:12" x14ac:dyDescent="0.2">
      <c r="A751" t="s">
        <v>11</v>
      </c>
      <c r="B751" t="s">
        <v>20122</v>
      </c>
      <c r="C751" t="s">
        <v>281</v>
      </c>
      <c r="D751" t="s">
        <v>566</v>
      </c>
      <c r="E751" t="s">
        <v>20123</v>
      </c>
      <c r="F751" t="s">
        <v>20124</v>
      </c>
      <c r="G751">
        <v>1.99434</v>
      </c>
      <c r="H751">
        <v>1.9956100000000001</v>
      </c>
      <c r="I751">
        <v>2</v>
      </c>
      <c r="J751">
        <v>1.84</v>
      </c>
      <c r="K751" t="s">
        <v>17</v>
      </c>
      <c r="L751">
        <f t="shared" si="29"/>
        <v>44532.670000000464</v>
      </c>
    </row>
    <row r="752" spans="1:12" x14ac:dyDescent="0.2">
      <c r="A752" t="s">
        <v>11</v>
      </c>
      <c r="B752" t="s">
        <v>20125</v>
      </c>
      <c r="C752" t="s">
        <v>4379</v>
      </c>
      <c r="D752" t="s">
        <v>566</v>
      </c>
      <c r="E752" t="s">
        <v>20126</v>
      </c>
      <c r="F752" t="s">
        <v>20124</v>
      </c>
      <c r="G752">
        <v>1.9951000000000001</v>
      </c>
      <c r="H752">
        <v>1.9956100000000001</v>
      </c>
      <c r="I752">
        <v>1</v>
      </c>
      <c r="J752">
        <v>0.92</v>
      </c>
      <c r="K752" t="s">
        <v>17</v>
      </c>
      <c r="L752">
        <f t="shared" si="29"/>
        <v>44530.830000000467</v>
      </c>
    </row>
    <row r="753" spans="1:12" x14ac:dyDescent="0.2">
      <c r="A753" t="s">
        <v>11</v>
      </c>
      <c r="B753" t="s">
        <v>20127</v>
      </c>
      <c r="C753" t="s">
        <v>266</v>
      </c>
      <c r="D753" t="s">
        <v>566</v>
      </c>
      <c r="E753" t="s">
        <v>20128</v>
      </c>
      <c r="F753" t="s">
        <v>20129</v>
      </c>
      <c r="G753">
        <v>1.9940599999999999</v>
      </c>
      <c r="H753">
        <v>1.9940599999999999</v>
      </c>
      <c r="I753">
        <v>1</v>
      </c>
      <c r="J753">
        <v>0</v>
      </c>
      <c r="K753" t="s">
        <v>17</v>
      </c>
      <c r="L753">
        <f t="shared" si="29"/>
        <v>44529.910000000469</v>
      </c>
    </row>
    <row r="754" spans="1:12" x14ac:dyDescent="0.2">
      <c r="A754" t="s">
        <v>11</v>
      </c>
      <c r="B754" t="s">
        <v>20130</v>
      </c>
      <c r="C754" t="s">
        <v>840</v>
      </c>
      <c r="D754" t="s">
        <v>566</v>
      </c>
      <c r="E754" t="s">
        <v>20131</v>
      </c>
      <c r="F754" t="s">
        <v>20132</v>
      </c>
      <c r="G754">
        <v>1.99379</v>
      </c>
      <c r="H754">
        <v>1.9941899999999999</v>
      </c>
      <c r="I754">
        <v>4</v>
      </c>
      <c r="J754">
        <v>3.68</v>
      </c>
      <c r="K754" t="s">
        <v>17</v>
      </c>
      <c r="L754">
        <f t="shared" si="29"/>
        <v>44529.910000000469</v>
      </c>
    </row>
    <row r="755" spans="1:12" x14ac:dyDescent="0.2">
      <c r="A755" t="s">
        <v>11</v>
      </c>
      <c r="B755" t="s">
        <v>20133</v>
      </c>
      <c r="C755" t="s">
        <v>301</v>
      </c>
      <c r="D755" t="s">
        <v>566</v>
      </c>
      <c r="E755" t="s">
        <v>20134</v>
      </c>
      <c r="F755" t="s">
        <v>20132</v>
      </c>
      <c r="G755">
        <v>1.9938899999999999</v>
      </c>
      <c r="H755">
        <v>1.9941899999999999</v>
      </c>
      <c r="I755">
        <v>2</v>
      </c>
      <c r="J755">
        <v>1.84</v>
      </c>
      <c r="K755" t="s">
        <v>17</v>
      </c>
      <c r="L755">
        <f t="shared" si="29"/>
        <v>44526.230000000469</v>
      </c>
    </row>
    <row r="756" spans="1:12" x14ac:dyDescent="0.2">
      <c r="A756" t="s">
        <v>11</v>
      </c>
      <c r="B756" t="s">
        <v>20135</v>
      </c>
      <c r="C756" t="s">
        <v>266</v>
      </c>
      <c r="D756" t="s">
        <v>566</v>
      </c>
      <c r="E756" t="s">
        <v>20136</v>
      </c>
      <c r="F756" t="s">
        <v>20132</v>
      </c>
      <c r="G756">
        <v>1.9942</v>
      </c>
      <c r="H756">
        <v>1.9941899999999999</v>
      </c>
      <c r="I756">
        <v>1</v>
      </c>
      <c r="J756">
        <v>-1</v>
      </c>
      <c r="K756" t="s">
        <v>17</v>
      </c>
      <c r="L756">
        <f t="shared" si="29"/>
        <v>44524.390000000472</v>
      </c>
    </row>
    <row r="757" spans="1:12" x14ac:dyDescent="0.2">
      <c r="A757" t="s">
        <v>11</v>
      </c>
      <c r="B757" t="s">
        <v>20137</v>
      </c>
      <c r="C757" t="s">
        <v>840</v>
      </c>
      <c r="D757" t="s">
        <v>566</v>
      </c>
      <c r="E757" t="s">
        <v>20138</v>
      </c>
      <c r="F757" t="s">
        <v>20139</v>
      </c>
      <c r="G757">
        <v>1.9935</v>
      </c>
      <c r="H757">
        <v>1.99319</v>
      </c>
      <c r="I757">
        <v>8</v>
      </c>
      <c r="J757">
        <v>-8</v>
      </c>
      <c r="K757" t="s">
        <v>17</v>
      </c>
      <c r="L757">
        <f t="shared" si="29"/>
        <v>44525.390000000472</v>
      </c>
    </row>
    <row r="758" spans="1:12" x14ac:dyDescent="0.2">
      <c r="A758" t="s">
        <v>11</v>
      </c>
      <c r="B758" t="s">
        <v>20140</v>
      </c>
      <c r="C758" t="s">
        <v>281</v>
      </c>
      <c r="D758" t="s">
        <v>566</v>
      </c>
      <c r="E758" t="s">
        <v>20141</v>
      </c>
      <c r="F758" t="s">
        <v>20139</v>
      </c>
      <c r="G758">
        <v>1.99411</v>
      </c>
      <c r="H758">
        <v>1.99319</v>
      </c>
      <c r="I758">
        <v>2</v>
      </c>
      <c r="J758">
        <v>-2</v>
      </c>
      <c r="K758" t="s">
        <v>17</v>
      </c>
      <c r="L758">
        <f t="shared" si="29"/>
        <v>44533.390000000472</v>
      </c>
    </row>
    <row r="759" spans="1:12" x14ac:dyDescent="0.2">
      <c r="A759" t="s">
        <v>11</v>
      </c>
      <c r="B759" t="s">
        <v>20142</v>
      </c>
      <c r="C759" t="s">
        <v>850</v>
      </c>
      <c r="D759" t="s">
        <v>566</v>
      </c>
      <c r="E759" t="s">
        <v>20143</v>
      </c>
      <c r="F759" t="s">
        <v>20139</v>
      </c>
      <c r="G759">
        <v>1.99282</v>
      </c>
      <c r="H759">
        <v>1.99319</v>
      </c>
      <c r="I759">
        <v>16</v>
      </c>
      <c r="J759">
        <v>14.72</v>
      </c>
      <c r="K759" t="s">
        <v>17</v>
      </c>
      <c r="L759">
        <f t="shared" si="29"/>
        <v>44535.390000000472</v>
      </c>
    </row>
    <row r="760" spans="1:12" x14ac:dyDescent="0.2">
      <c r="A760" t="s">
        <v>11</v>
      </c>
      <c r="B760" t="s">
        <v>20144</v>
      </c>
      <c r="C760" t="s">
        <v>266</v>
      </c>
      <c r="D760" t="s">
        <v>566</v>
      </c>
      <c r="E760" t="s">
        <v>20145</v>
      </c>
      <c r="F760" t="s">
        <v>20139</v>
      </c>
      <c r="G760">
        <v>1.9942</v>
      </c>
      <c r="H760">
        <v>1.99319</v>
      </c>
      <c r="I760">
        <v>1</v>
      </c>
      <c r="J760">
        <v>-1</v>
      </c>
      <c r="K760" t="s">
        <v>17</v>
      </c>
      <c r="L760">
        <f t="shared" si="29"/>
        <v>44520.670000000471</v>
      </c>
    </row>
    <row r="761" spans="1:12" x14ac:dyDescent="0.2">
      <c r="A761" t="s">
        <v>11</v>
      </c>
      <c r="B761" t="s">
        <v>20146</v>
      </c>
      <c r="C761" t="s">
        <v>301</v>
      </c>
      <c r="D761" t="s">
        <v>566</v>
      </c>
      <c r="E761" t="s">
        <v>20147</v>
      </c>
      <c r="F761" t="s">
        <v>20139</v>
      </c>
      <c r="G761">
        <v>1.9939</v>
      </c>
      <c r="H761">
        <v>1.99319</v>
      </c>
      <c r="I761">
        <v>4</v>
      </c>
      <c r="J761">
        <v>-4</v>
      </c>
      <c r="K761" t="s">
        <v>17</v>
      </c>
      <c r="L761">
        <f t="shared" si="29"/>
        <v>44521.670000000471</v>
      </c>
    </row>
    <row r="762" spans="1:12" x14ac:dyDescent="0.2">
      <c r="A762" t="s">
        <v>11</v>
      </c>
      <c r="B762" t="s">
        <v>20148</v>
      </c>
      <c r="C762" t="s">
        <v>301</v>
      </c>
      <c r="D762" t="s">
        <v>566</v>
      </c>
      <c r="E762" t="s">
        <v>20149</v>
      </c>
      <c r="F762" t="s">
        <v>20150</v>
      </c>
      <c r="G762">
        <v>1.9936799999999999</v>
      </c>
      <c r="H762">
        <v>1.9941199999999999</v>
      </c>
      <c r="I762">
        <v>8</v>
      </c>
      <c r="J762">
        <v>7.36</v>
      </c>
      <c r="K762" t="s">
        <v>17</v>
      </c>
      <c r="L762">
        <f t="shared" si="29"/>
        <v>44525.670000000471</v>
      </c>
    </row>
    <row r="763" spans="1:12" x14ac:dyDescent="0.2">
      <c r="A763" t="s">
        <v>11</v>
      </c>
      <c r="B763" t="s">
        <v>20151</v>
      </c>
      <c r="C763" t="s">
        <v>266</v>
      </c>
      <c r="D763" t="s">
        <v>566</v>
      </c>
      <c r="E763" t="s">
        <v>20152</v>
      </c>
      <c r="F763" t="s">
        <v>20150</v>
      </c>
      <c r="G763">
        <v>1.9956400000000001</v>
      </c>
      <c r="H763">
        <v>1.9941199999999999</v>
      </c>
      <c r="I763">
        <v>1</v>
      </c>
      <c r="J763">
        <v>-1</v>
      </c>
      <c r="K763" t="s">
        <v>17</v>
      </c>
      <c r="L763">
        <f t="shared" si="29"/>
        <v>44518.310000000471</v>
      </c>
    </row>
    <row r="764" spans="1:12" x14ac:dyDescent="0.2">
      <c r="A764" t="s">
        <v>11</v>
      </c>
      <c r="B764" t="s">
        <v>20153</v>
      </c>
      <c r="C764" t="s">
        <v>281</v>
      </c>
      <c r="D764" t="s">
        <v>566</v>
      </c>
      <c r="E764" t="s">
        <v>20154</v>
      </c>
      <c r="F764" t="s">
        <v>20150</v>
      </c>
      <c r="G764">
        <v>1.99491</v>
      </c>
      <c r="H764">
        <v>1.9941199999999999</v>
      </c>
      <c r="I764">
        <v>2</v>
      </c>
      <c r="J764">
        <v>-2</v>
      </c>
      <c r="K764" t="s">
        <v>17</v>
      </c>
      <c r="L764">
        <f t="shared" si="29"/>
        <v>44519.310000000471</v>
      </c>
    </row>
    <row r="765" spans="1:12" x14ac:dyDescent="0.2">
      <c r="A765" t="s">
        <v>11</v>
      </c>
      <c r="B765" t="s">
        <v>20155</v>
      </c>
      <c r="C765" t="s">
        <v>836</v>
      </c>
      <c r="D765" t="s">
        <v>566</v>
      </c>
      <c r="E765" t="s">
        <v>20156</v>
      </c>
      <c r="F765" t="s">
        <v>20150</v>
      </c>
      <c r="G765">
        <v>1.9941899999999999</v>
      </c>
      <c r="H765">
        <v>1.9941199999999999</v>
      </c>
      <c r="I765">
        <v>4</v>
      </c>
      <c r="J765">
        <v>-4</v>
      </c>
      <c r="K765" t="s">
        <v>17</v>
      </c>
      <c r="L765">
        <f t="shared" si="29"/>
        <v>44521.310000000471</v>
      </c>
    </row>
    <row r="766" spans="1:12" x14ac:dyDescent="0.2">
      <c r="A766" t="s">
        <v>11</v>
      </c>
      <c r="B766" t="s">
        <v>20157</v>
      </c>
      <c r="C766" t="s">
        <v>266</v>
      </c>
      <c r="D766" t="s">
        <v>566</v>
      </c>
      <c r="E766" t="s">
        <v>20158</v>
      </c>
      <c r="F766" t="s">
        <v>20159</v>
      </c>
      <c r="G766">
        <v>1.9960899999999999</v>
      </c>
      <c r="H766">
        <v>1.9951000000000001</v>
      </c>
      <c r="I766">
        <v>1</v>
      </c>
      <c r="J766">
        <v>-1</v>
      </c>
      <c r="K766" t="s">
        <v>17</v>
      </c>
      <c r="L766">
        <f t="shared" si="29"/>
        <v>44525.310000000471</v>
      </c>
    </row>
    <row r="767" spans="1:12" x14ac:dyDescent="0.2">
      <c r="A767" t="s">
        <v>11</v>
      </c>
      <c r="B767" t="s">
        <v>20160</v>
      </c>
      <c r="C767" t="s">
        <v>786</v>
      </c>
      <c r="D767" t="s">
        <v>566</v>
      </c>
      <c r="E767" t="s">
        <v>20161</v>
      </c>
      <c r="F767" t="s">
        <v>20159</v>
      </c>
      <c r="G767">
        <v>1.9953399999999999</v>
      </c>
      <c r="H767">
        <v>1.9951000000000001</v>
      </c>
      <c r="I767">
        <v>2</v>
      </c>
      <c r="J767">
        <v>-2</v>
      </c>
      <c r="K767" t="s">
        <v>17</v>
      </c>
      <c r="L767">
        <f t="shared" si="29"/>
        <v>44526.310000000471</v>
      </c>
    </row>
    <row r="768" spans="1:12" x14ac:dyDescent="0.2">
      <c r="A768" t="s">
        <v>11</v>
      </c>
      <c r="B768" t="s">
        <v>20162</v>
      </c>
      <c r="C768" t="s">
        <v>266</v>
      </c>
      <c r="D768" t="s">
        <v>566</v>
      </c>
      <c r="E768" t="s">
        <v>20163</v>
      </c>
      <c r="F768" t="s">
        <v>20164</v>
      </c>
      <c r="G768">
        <v>1.99502</v>
      </c>
      <c r="H768">
        <v>1.99596</v>
      </c>
      <c r="I768">
        <v>1</v>
      </c>
      <c r="J768">
        <v>0.92</v>
      </c>
      <c r="K768" t="s">
        <v>17</v>
      </c>
      <c r="L768">
        <f t="shared" si="29"/>
        <v>44528.310000000471</v>
      </c>
    </row>
    <row r="769" spans="1:12" x14ac:dyDescent="0.2">
      <c r="A769" t="s">
        <v>11</v>
      </c>
      <c r="B769" t="s">
        <v>20165</v>
      </c>
      <c r="C769" t="s">
        <v>786</v>
      </c>
      <c r="D769" t="s">
        <v>566</v>
      </c>
      <c r="E769" t="s">
        <v>20166</v>
      </c>
      <c r="F769" t="s">
        <v>20164</v>
      </c>
      <c r="G769">
        <v>1.9942599999999999</v>
      </c>
      <c r="H769">
        <v>1.99596</v>
      </c>
      <c r="I769">
        <v>2</v>
      </c>
      <c r="J769">
        <v>1.84</v>
      </c>
      <c r="K769" t="s">
        <v>17</v>
      </c>
      <c r="L769">
        <f t="shared" si="29"/>
        <v>44527.390000000472</v>
      </c>
    </row>
    <row r="770" spans="1:12" x14ac:dyDescent="0.2">
      <c r="A770" t="s">
        <v>11</v>
      </c>
      <c r="B770" t="s">
        <v>20167</v>
      </c>
      <c r="C770" t="s">
        <v>5765</v>
      </c>
      <c r="D770" t="s">
        <v>566</v>
      </c>
      <c r="E770" t="s">
        <v>20168</v>
      </c>
      <c r="F770" t="s">
        <v>20169</v>
      </c>
      <c r="G770">
        <v>1.99465</v>
      </c>
      <c r="H770">
        <v>1.9949399999999999</v>
      </c>
      <c r="I770">
        <v>1</v>
      </c>
      <c r="J770">
        <v>0.92</v>
      </c>
      <c r="K770" t="s">
        <v>17</v>
      </c>
      <c r="L770">
        <f t="shared" si="29"/>
        <v>44525.550000000476</v>
      </c>
    </row>
    <row r="771" spans="1:12" x14ac:dyDescent="0.2">
      <c r="A771" t="s">
        <v>11</v>
      </c>
      <c r="B771" t="s">
        <v>20170</v>
      </c>
      <c r="C771" t="s">
        <v>840</v>
      </c>
      <c r="D771" t="s">
        <v>566</v>
      </c>
      <c r="E771" t="s">
        <v>20171</v>
      </c>
      <c r="F771" t="s">
        <v>20172</v>
      </c>
      <c r="G771">
        <v>1.99563</v>
      </c>
      <c r="H771">
        <v>1.9952700000000001</v>
      </c>
      <c r="I771">
        <v>16</v>
      </c>
      <c r="J771">
        <v>-16</v>
      </c>
      <c r="K771" t="s">
        <v>17</v>
      </c>
      <c r="L771">
        <f t="shared" si="29"/>
        <v>44524.630000000478</v>
      </c>
    </row>
    <row r="772" spans="1:12" x14ac:dyDescent="0.2">
      <c r="A772" t="s">
        <v>11</v>
      </c>
      <c r="B772" t="s">
        <v>20173</v>
      </c>
      <c r="C772" t="s">
        <v>301</v>
      </c>
      <c r="D772" t="s">
        <v>566</v>
      </c>
      <c r="E772" t="s">
        <v>20174</v>
      </c>
      <c r="F772" t="s">
        <v>20172</v>
      </c>
      <c r="G772">
        <v>1.99576</v>
      </c>
      <c r="H772">
        <v>1.9952700000000001</v>
      </c>
      <c r="I772">
        <v>8</v>
      </c>
      <c r="J772">
        <v>-8</v>
      </c>
      <c r="K772" t="s">
        <v>17</v>
      </c>
      <c r="L772">
        <f t="shared" ref="L772:L835" si="30">L771-J771</f>
        <v>44540.630000000478</v>
      </c>
    </row>
    <row r="773" spans="1:12" x14ac:dyDescent="0.2">
      <c r="A773" t="s">
        <v>11</v>
      </c>
      <c r="B773" t="s">
        <v>20175</v>
      </c>
      <c r="C773" t="s">
        <v>836</v>
      </c>
      <c r="D773" t="s">
        <v>566</v>
      </c>
      <c r="E773" t="s">
        <v>20176</v>
      </c>
      <c r="F773" t="s">
        <v>20172</v>
      </c>
      <c r="G773">
        <v>1.9959899999999999</v>
      </c>
      <c r="H773">
        <v>1.9952700000000001</v>
      </c>
      <c r="I773">
        <v>4</v>
      </c>
      <c r="J773">
        <v>-4</v>
      </c>
      <c r="K773" t="s">
        <v>17</v>
      </c>
      <c r="L773">
        <f t="shared" si="30"/>
        <v>44548.630000000478</v>
      </c>
    </row>
    <row r="774" spans="1:12" x14ac:dyDescent="0.2">
      <c r="A774" t="s">
        <v>11</v>
      </c>
      <c r="B774" t="s">
        <v>20177</v>
      </c>
      <c r="C774" t="s">
        <v>266</v>
      </c>
      <c r="D774" t="s">
        <v>566</v>
      </c>
      <c r="E774" t="s">
        <v>20178</v>
      </c>
      <c r="F774" t="s">
        <v>20172</v>
      </c>
      <c r="G774">
        <v>1.99657</v>
      </c>
      <c r="H774">
        <v>1.9952700000000001</v>
      </c>
      <c r="I774">
        <v>1</v>
      </c>
      <c r="J774">
        <v>-1</v>
      </c>
      <c r="K774" t="s">
        <v>17</v>
      </c>
      <c r="L774">
        <f t="shared" si="30"/>
        <v>44552.630000000478</v>
      </c>
    </row>
    <row r="775" spans="1:12" x14ac:dyDescent="0.2">
      <c r="A775" t="s">
        <v>11</v>
      </c>
      <c r="B775" t="s">
        <v>20179</v>
      </c>
      <c r="C775" t="s">
        <v>281</v>
      </c>
      <c r="D775" t="s">
        <v>566</v>
      </c>
      <c r="E775" t="s">
        <v>20180</v>
      </c>
      <c r="F775" t="s">
        <v>20172</v>
      </c>
      <c r="G775">
        <v>1.9962599999999999</v>
      </c>
      <c r="H775">
        <v>1.9952700000000001</v>
      </c>
      <c r="I775">
        <v>2</v>
      </c>
      <c r="J775">
        <v>-2</v>
      </c>
      <c r="K775" t="s">
        <v>17</v>
      </c>
      <c r="L775">
        <f t="shared" si="30"/>
        <v>44553.630000000478</v>
      </c>
    </row>
    <row r="776" spans="1:12" x14ac:dyDescent="0.2">
      <c r="A776" t="s">
        <v>11</v>
      </c>
      <c r="B776" t="s">
        <v>20181</v>
      </c>
      <c r="C776" t="s">
        <v>266</v>
      </c>
      <c r="D776" t="s">
        <v>566</v>
      </c>
      <c r="E776" t="s">
        <v>20182</v>
      </c>
      <c r="F776" t="s">
        <v>20183</v>
      </c>
      <c r="G776">
        <v>1.9967699999999999</v>
      </c>
      <c r="H776">
        <v>1.9958899999999999</v>
      </c>
      <c r="I776">
        <v>1</v>
      </c>
      <c r="J776">
        <v>-1</v>
      </c>
      <c r="K776" t="s">
        <v>17</v>
      </c>
      <c r="L776">
        <f t="shared" si="30"/>
        <v>44555.630000000478</v>
      </c>
    </row>
    <row r="777" spans="1:12" x14ac:dyDescent="0.2">
      <c r="A777" t="s">
        <v>11</v>
      </c>
      <c r="B777" t="s">
        <v>20184</v>
      </c>
      <c r="C777" t="s">
        <v>222</v>
      </c>
      <c r="D777" t="s">
        <v>566</v>
      </c>
      <c r="E777" t="s">
        <v>20185</v>
      </c>
      <c r="F777" t="s">
        <v>20183</v>
      </c>
      <c r="G777">
        <v>1.99577</v>
      </c>
      <c r="H777">
        <v>1.9958899999999999</v>
      </c>
      <c r="I777">
        <v>4</v>
      </c>
      <c r="J777">
        <v>3.68</v>
      </c>
      <c r="K777" t="s">
        <v>17</v>
      </c>
      <c r="L777">
        <f t="shared" si="30"/>
        <v>44556.630000000478</v>
      </c>
    </row>
    <row r="778" spans="1:12" x14ac:dyDescent="0.2">
      <c r="A778" t="s">
        <v>11</v>
      </c>
      <c r="B778" t="s">
        <v>20186</v>
      </c>
      <c r="C778" t="s">
        <v>4680</v>
      </c>
      <c r="D778" t="s">
        <v>566</v>
      </c>
      <c r="E778" t="s">
        <v>20187</v>
      </c>
      <c r="F778" t="s">
        <v>20183</v>
      </c>
      <c r="G778">
        <v>1.9970300000000001</v>
      </c>
      <c r="H778">
        <v>1.9958899999999999</v>
      </c>
      <c r="I778">
        <v>2</v>
      </c>
      <c r="J778">
        <v>-2</v>
      </c>
      <c r="K778" t="s">
        <v>17</v>
      </c>
      <c r="L778">
        <f t="shared" si="30"/>
        <v>44552.950000000477</v>
      </c>
    </row>
    <row r="779" spans="1:12" x14ac:dyDescent="0.2">
      <c r="A779" t="s">
        <v>11</v>
      </c>
      <c r="B779" t="s">
        <v>20188</v>
      </c>
      <c r="C779" t="s">
        <v>6909</v>
      </c>
      <c r="D779" t="s">
        <v>566</v>
      </c>
      <c r="E779" t="s">
        <v>20189</v>
      </c>
      <c r="F779" t="s">
        <v>20190</v>
      </c>
      <c r="G779">
        <v>1.99685</v>
      </c>
      <c r="H779">
        <v>1.9967999999999999</v>
      </c>
      <c r="I779">
        <v>8</v>
      </c>
      <c r="J779">
        <v>-8</v>
      </c>
      <c r="K779" t="s">
        <v>17</v>
      </c>
      <c r="L779">
        <f t="shared" si="30"/>
        <v>44554.950000000477</v>
      </c>
    </row>
    <row r="780" spans="1:12" x14ac:dyDescent="0.2">
      <c r="A780" t="s">
        <v>11</v>
      </c>
      <c r="B780" t="s">
        <v>20191</v>
      </c>
      <c r="C780" t="s">
        <v>4680</v>
      </c>
      <c r="D780" t="s">
        <v>566</v>
      </c>
      <c r="E780" t="s">
        <v>20192</v>
      </c>
      <c r="F780" t="s">
        <v>20190</v>
      </c>
      <c r="G780">
        <v>1.9971099999999999</v>
      </c>
      <c r="H780">
        <v>1.9967999999999999</v>
      </c>
      <c r="I780">
        <v>2</v>
      </c>
      <c r="J780">
        <v>-2</v>
      </c>
      <c r="K780" t="s">
        <v>17</v>
      </c>
      <c r="L780">
        <f t="shared" si="30"/>
        <v>44562.950000000477</v>
      </c>
    </row>
    <row r="781" spans="1:12" x14ac:dyDescent="0.2">
      <c r="A781" t="s">
        <v>11</v>
      </c>
      <c r="B781" t="s">
        <v>20193</v>
      </c>
      <c r="C781" t="s">
        <v>222</v>
      </c>
      <c r="D781" t="s">
        <v>566</v>
      </c>
      <c r="E781" t="s">
        <v>20194</v>
      </c>
      <c r="F781" t="s">
        <v>20190</v>
      </c>
      <c r="G781">
        <v>1.99708</v>
      </c>
      <c r="H781">
        <v>1.9967999999999999</v>
      </c>
      <c r="I781">
        <v>4</v>
      </c>
      <c r="J781">
        <v>-4</v>
      </c>
      <c r="K781" t="s">
        <v>17</v>
      </c>
      <c r="L781">
        <f t="shared" si="30"/>
        <v>44564.950000000477</v>
      </c>
    </row>
    <row r="782" spans="1:12" x14ac:dyDescent="0.2">
      <c r="A782" t="s">
        <v>11</v>
      </c>
      <c r="B782" t="s">
        <v>20195</v>
      </c>
      <c r="C782" t="s">
        <v>266</v>
      </c>
      <c r="D782" t="s">
        <v>566</v>
      </c>
      <c r="E782" t="s">
        <v>20196</v>
      </c>
      <c r="F782" t="s">
        <v>20190</v>
      </c>
      <c r="G782">
        <v>1.9975799999999999</v>
      </c>
      <c r="H782">
        <v>1.9967999999999999</v>
      </c>
      <c r="I782">
        <v>1</v>
      </c>
      <c r="J782">
        <v>-1</v>
      </c>
      <c r="K782" t="s">
        <v>17</v>
      </c>
      <c r="L782">
        <f t="shared" si="30"/>
        <v>44568.950000000477</v>
      </c>
    </row>
    <row r="783" spans="1:12" x14ac:dyDescent="0.2">
      <c r="A783" t="s">
        <v>11</v>
      </c>
      <c r="B783" t="s">
        <v>20197</v>
      </c>
      <c r="C783" t="s">
        <v>1379</v>
      </c>
      <c r="D783" t="s">
        <v>566</v>
      </c>
      <c r="E783" t="s">
        <v>20198</v>
      </c>
      <c r="F783" t="s">
        <v>20199</v>
      </c>
      <c r="G783">
        <v>1.9973799999999999</v>
      </c>
      <c r="H783">
        <v>1.9977100000000001</v>
      </c>
      <c r="I783">
        <v>8</v>
      </c>
      <c r="J783">
        <v>7.36</v>
      </c>
      <c r="K783" t="s">
        <v>17</v>
      </c>
      <c r="L783">
        <f t="shared" si="30"/>
        <v>44569.950000000477</v>
      </c>
    </row>
    <row r="784" spans="1:12" x14ac:dyDescent="0.2">
      <c r="A784" t="s">
        <v>11</v>
      </c>
      <c r="B784" t="s">
        <v>20200</v>
      </c>
      <c r="C784" t="s">
        <v>786</v>
      </c>
      <c r="D784" t="s">
        <v>566</v>
      </c>
      <c r="E784" t="s">
        <v>20201</v>
      </c>
      <c r="F784" t="s">
        <v>20199</v>
      </c>
      <c r="G784">
        <v>1.9976799999999999</v>
      </c>
      <c r="H784">
        <v>1.9977100000000001</v>
      </c>
      <c r="I784">
        <v>2</v>
      </c>
      <c r="J784">
        <v>1.84</v>
      </c>
      <c r="K784" t="s">
        <v>17</v>
      </c>
      <c r="L784">
        <f t="shared" si="30"/>
        <v>44562.590000000477</v>
      </c>
    </row>
    <row r="785" spans="1:12" x14ac:dyDescent="0.2">
      <c r="A785" t="s">
        <v>11</v>
      </c>
      <c r="B785" t="s">
        <v>20202</v>
      </c>
      <c r="C785" t="s">
        <v>4680</v>
      </c>
      <c r="D785" t="s">
        <v>566</v>
      </c>
      <c r="E785" t="s">
        <v>20203</v>
      </c>
      <c r="F785" t="s">
        <v>20199</v>
      </c>
      <c r="G785">
        <v>1.99749</v>
      </c>
      <c r="H785">
        <v>1.9977100000000001</v>
      </c>
      <c r="I785">
        <v>4</v>
      </c>
      <c r="J785">
        <v>3.68</v>
      </c>
      <c r="K785" t="s">
        <v>17</v>
      </c>
      <c r="L785">
        <f t="shared" si="30"/>
        <v>44560.75000000048</v>
      </c>
    </row>
    <row r="786" spans="1:12" x14ac:dyDescent="0.2">
      <c r="A786" t="s">
        <v>11</v>
      </c>
      <c r="B786" t="s">
        <v>20204</v>
      </c>
      <c r="C786" t="s">
        <v>266</v>
      </c>
      <c r="D786" t="s">
        <v>566</v>
      </c>
      <c r="E786" t="s">
        <v>20205</v>
      </c>
      <c r="F786" t="s">
        <v>20199</v>
      </c>
      <c r="G786">
        <v>1.9985599999999999</v>
      </c>
      <c r="H786">
        <v>1.9977100000000001</v>
      </c>
      <c r="I786">
        <v>1</v>
      </c>
      <c r="J786">
        <v>-1</v>
      </c>
      <c r="K786" t="s">
        <v>17</v>
      </c>
      <c r="L786">
        <f t="shared" si="30"/>
        <v>44557.07000000048</v>
      </c>
    </row>
    <row r="787" spans="1:12" x14ac:dyDescent="0.2">
      <c r="A787" t="s">
        <v>11</v>
      </c>
      <c r="B787" t="s">
        <v>20206</v>
      </c>
      <c r="C787" t="s">
        <v>266</v>
      </c>
      <c r="D787" t="s">
        <v>566</v>
      </c>
      <c r="E787" t="s">
        <v>20207</v>
      </c>
      <c r="F787" t="s">
        <v>20208</v>
      </c>
      <c r="G787">
        <v>1.9978100000000001</v>
      </c>
      <c r="H787">
        <v>1.9987999999999999</v>
      </c>
      <c r="I787">
        <v>1</v>
      </c>
      <c r="J787">
        <v>0.92</v>
      </c>
      <c r="K787" t="s">
        <v>17</v>
      </c>
      <c r="L787">
        <f t="shared" si="30"/>
        <v>44558.07000000048</v>
      </c>
    </row>
    <row r="788" spans="1:12" x14ac:dyDescent="0.2">
      <c r="A788" t="s">
        <v>11</v>
      </c>
      <c r="B788" t="s">
        <v>20209</v>
      </c>
      <c r="C788" t="s">
        <v>786</v>
      </c>
      <c r="D788" t="s">
        <v>566</v>
      </c>
      <c r="E788" t="s">
        <v>20210</v>
      </c>
      <c r="F788" t="s">
        <v>20211</v>
      </c>
      <c r="G788">
        <v>1.99824</v>
      </c>
      <c r="H788">
        <v>1.9975400000000001</v>
      </c>
      <c r="I788">
        <v>2</v>
      </c>
      <c r="J788">
        <v>-2</v>
      </c>
      <c r="K788" t="s">
        <v>17</v>
      </c>
      <c r="L788">
        <f t="shared" si="30"/>
        <v>44557.150000000482</v>
      </c>
    </row>
    <row r="789" spans="1:12" x14ac:dyDescent="0.2">
      <c r="A789" t="s">
        <v>11</v>
      </c>
      <c r="B789" t="s">
        <v>20212</v>
      </c>
      <c r="C789" t="s">
        <v>266</v>
      </c>
      <c r="D789" t="s">
        <v>566</v>
      </c>
      <c r="E789" t="s">
        <v>20213</v>
      </c>
      <c r="F789" t="s">
        <v>20211</v>
      </c>
      <c r="G789">
        <v>1.99882</v>
      </c>
      <c r="H789">
        <v>1.9975400000000001</v>
      </c>
      <c r="I789">
        <v>1</v>
      </c>
      <c r="J789">
        <v>-1</v>
      </c>
      <c r="K789" t="s">
        <v>17</v>
      </c>
      <c r="L789">
        <f t="shared" si="30"/>
        <v>44559.150000000482</v>
      </c>
    </row>
    <row r="790" spans="1:12" x14ac:dyDescent="0.2">
      <c r="A790" t="s">
        <v>11</v>
      </c>
      <c r="B790" t="s">
        <v>20214</v>
      </c>
      <c r="C790" t="s">
        <v>840</v>
      </c>
      <c r="D790" t="s">
        <v>566</v>
      </c>
      <c r="E790" t="s">
        <v>20215</v>
      </c>
      <c r="F790" t="s">
        <v>20211</v>
      </c>
      <c r="G790">
        <v>1.9971699999999999</v>
      </c>
      <c r="H790">
        <v>1.9975400000000001</v>
      </c>
      <c r="I790">
        <v>16</v>
      </c>
      <c r="J790">
        <v>14.72</v>
      </c>
      <c r="K790" t="s">
        <v>17</v>
      </c>
      <c r="L790">
        <f t="shared" si="30"/>
        <v>44560.150000000482</v>
      </c>
    </row>
    <row r="791" spans="1:12" x14ac:dyDescent="0.2">
      <c r="A791" t="s">
        <v>11</v>
      </c>
      <c r="B791" t="s">
        <v>20216</v>
      </c>
      <c r="C791" t="s">
        <v>4680</v>
      </c>
      <c r="D791" t="s">
        <v>566</v>
      </c>
      <c r="E791" t="s">
        <v>20217</v>
      </c>
      <c r="F791" t="s">
        <v>20211</v>
      </c>
      <c r="G791">
        <v>1.9980100000000001</v>
      </c>
      <c r="H791">
        <v>1.9975400000000001</v>
      </c>
      <c r="I791">
        <v>4</v>
      </c>
      <c r="J791">
        <v>-4</v>
      </c>
      <c r="K791" t="s">
        <v>17</v>
      </c>
      <c r="L791">
        <f t="shared" si="30"/>
        <v>44545.430000000481</v>
      </c>
    </row>
    <row r="792" spans="1:12" x14ac:dyDescent="0.2">
      <c r="A792" t="s">
        <v>11</v>
      </c>
      <c r="B792" t="s">
        <v>20218</v>
      </c>
      <c r="C792" t="s">
        <v>4565</v>
      </c>
      <c r="D792" t="s">
        <v>566</v>
      </c>
      <c r="E792" t="s">
        <v>20219</v>
      </c>
      <c r="F792" t="s">
        <v>20211</v>
      </c>
      <c r="G792">
        <v>1.9977799999999999</v>
      </c>
      <c r="H792">
        <v>1.9975400000000001</v>
      </c>
      <c r="I792">
        <v>8</v>
      </c>
      <c r="J792">
        <v>-8</v>
      </c>
      <c r="K792" t="s">
        <v>17</v>
      </c>
      <c r="L792">
        <f t="shared" si="30"/>
        <v>44549.430000000481</v>
      </c>
    </row>
    <row r="793" spans="1:12" x14ac:dyDescent="0.2">
      <c r="A793" t="s">
        <v>11</v>
      </c>
      <c r="B793" t="s">
        <v>20220</v>
      </c>
      <c r="C793" t="s">
        <v>266</v>
      </c>
      <c r="D793" t="s">
        <v>566</v>
      </c>
      <c r="E793" t="s">
        <v>20221</v>
      </c>
      <c r="F793" t="s">
        <v>20222</v>
      </c>
      <c r="G793">
        <v>1.9999800000000001</v>
      </c>
      <c r="H793">
        <v>1.9989399999999999</v>
      </c>
      <c r="I793">
        <v>1</v>
      </c>
      <c r="J793">
        <v>-1</v>
      </c>
      <c r="K793" t="s">
        <v>17</v>
      </c>
      <c r="L793">
        <f t="shared" si="30"/>
        <v>44557.430000000481</v>
      </c>
    </row>
    <row r="794" spans="1:12" x14ac:dyDescent="0.2">
      <c r="A794" t="s">
        <v>11</v>
      </c>
      <c r="B794" t="s">
        <v>20223</v>
      </c>
      <c r="C794" t="s">
        <v>1379</v>
      </c>
      <c r="D794" t="s">
        <v>566</v>
      </c>
      <c r="E794" t="s">
        <v>20224</v>
      </c>
      <c r="F794" t="s">
        <v>20222</v>
      </c>
      <c r="G794">
        <v>1.99919</v>
      </c>
      <c r="H794">
        <v>1.9989399999999999</v>
      </c>
      <c r="I794">
        <v>2</v>
      </c>
      <c r="J794">
        <v>-2</v>
      </c>
      <c r="K794" t="s">
        <v>17</v>
      </c>
      <c r="L794">
        <f t="shared" si="30"/>
        <v>44558.430000000481</v>
      </c>
    </row>
    <row r="795" spans="1:12" x14ac:dyDescent="0.2">
      <c r="A795" t="s">
        <v>11</v>
      </c>
      <c r="B795" t="s">
        <v>20225</v>
      </c>
      <c r="C795" t="s">
        <v>266</v>
      </c>
      <c r="D795" t="s">
        <v>566</v>
      </c>
      <c r="E795" t="s">
        <v>20226</v>
      </c>
      <c r="F795" t="s">
        <v>20227</v>
      </c>
      <c r="G795">
        <v>1.99996</v>
      </c>
      <c r="H795">
        <v>1.9998100000000001</v>
      </c>
      <c r="I795">
        <v>1</v>
      </c>
      <c r="J795">
        <v>-1</v>
      </c>
      <c r="K795" t="s">
        <v>17</v>
      </c>
      <c r="L795">
        <f t="shared" si="30"/>
        <v>44560.430000000481</v>
      </c>
    </row>
    <row r="796" spans="1:12" x14ac:dyDescent="0.2">
      <c r="A796" t="s">
        <v>11</v>
      </c>
      <c r="B796" t="s">
        <v>20228</v>
      </c>
      <c r="C796" t="s">
        <v>281</v>
      </c>
      <c r="D796" t="s">
        <v>566</v>
      </c>
      <c r="E796" t="s">
        <v>20229</v>
      </c>
      <c r="F796" t="s">
        <v>20227</v>
      </c>
      <c r="G796">
        <v>1.9994099999999999</v>
      </c>
      <c r="H796">
        <v>1.9998100000000001</v>
      </c>
      <c r="I796">
        <v>2</v>
      </c>
      <c r="J796">
        <v>1.84</v>
      </c>
      <c r="K796" t="s">
        <v>17</v>
      </c>
      <c r="L796">
        <f t="shared" si="30"/>
        <v>44561.430000000481</v>
      </c>
    </row>
    <row r="797" spans="1:12" x14ac:dyDescent="0.2">
      <c r="A797" t="s">
        <v>11</v>
      </c>
      <c r="B797" t="s">
        <v>20230</v>
      </c>
      <c r="C797" t="s">
        <v>266</v>
      </c>
      <c r="D797" t="s">
        <v>566</v>
      </c>
      <c r="E797" t="s">
        <v>20231</v>
      </c>
      <c r="F797" t="s">
        <v>20232</v>
      </c>
      <c r="G797">
        <v>2.0005099999999998</v>
      </c>
      <c r="H797">
        <v>1.99962</v>
      </c>
      <c r="I797">
        <v>1</v>
      </c>
      <c r="J797">
        <v>-1</v>
      </c>
      <c r="K797" t="s">
        <v>17</v>
      </c>
      <c r="L797">
        <f t="shared" si="30"/>
        <v>44559.590000000484</v>
      </c>
    </row>
    <row r="798" spans="1:12" x14ac:dyDescent="0.2">
      <c r="A798" t="s">
        <v>11</v>
      </c>
      <c r="B798" t="s">
        <v>20233</v>
      </c>
      <c r="C798" t="s">
        <v>840</v>
      </c>
      <c r="D798" t="s">
        <v>566</v>
      </c>
      <c r="E798" t="s">
        <v>20234</v>
      </c>
      <c r="F798" t="s">
        <v>20232</v>
      </c>
      <c r="G798">
        <v>1.99976</v>
      </c>
      <c r="H798">
        <v>1.99962</v>
      </c>
      <c r="I798">
        <v>2</v>
      </c>
      <c r="J798">
        <v>-2</v>
      </c>
      <c r="K798" t="s">
        <v>17</v>
      </c>
      <c r="L798">
        <f t="shared" si="30"/>
        <v>44560.590000000484</v>
      </c>
    </row>
    <row r="799" spans="1:12" x14ac:dyDescent="0.2">
      <c r="A799" t="s">
        <v>11</v>
      </c>
      <c r="B799" t="s">
        <v>20235</v>
      </c>
      <c r="C799" t="s">
        <v>850</v>
      </c>
      <c r="D799" t="s">
        <v>566</v>
      </c>
      <c r="E799" t="s">
        <v>20236</v>
      </c>
      <c r="F799" t="s">
        <v>20232</v>
      </c>
      <c r="G799">
        <v>1.9996</v>
      </c>
      <c r="H799">
        <v>1.99962</v>
      </c>
      <c r="I799">
        <v>4</v>
      </c>
      <c r="J799">
        <v>3.68</v>
      </c>
      <c r="K799" t="s">
        <v>17</v>
      </c>
      <c r="L799">
        <f t="shared" si="30"/>
        <v>44562.590000000484</v>
      </c>
    </row>
    <row r="800" spans="1:12" x14ac:dyDescent="0.2">
      <c r="A800" t="s">
        <v>11</v>
      </c>
      <c r="B800" t="s">
        <v>20237</v>
      </c>
      <c r="C800" t="s">
        <v>266</v>
      </c>
      <c r="D800" t="s">
        <v>566</v>
      </c>
      <c r="E800" t="s">
        <v>20238</v>
      </c>
      <c r="F800" t="s">
        <v>20239</v>
      </c>
      <c r="G800">
        <v>1.99966</v>
      </c>
      <c r="H800">
        <v>2.0003000000000002</v>
      </c>
      <c r="I800">
        <v>1</v>
      </c>
      <c r="J800">
        <v>0.92</v>
      </c>
      <c r="K800" t="s">
        <v>17</v>
      </c>
      <c r="L800">
        <f t="shared" si="30"/>
        <v>44558.910000000484</v>
      </c>
    </row>
    <row r="801" spans="1:12" x14ac:dyDescent="0.2">
      <c r="A801" t="s">
        <v>11</v>
      </c>
      <c r="B801" t="s">
        <v>20240</v>
      </c>
      <c r="C801" t="s">
        <v>836</v>
      </c>
      <c r="D801" t="s">
        <v>566</v>
      </c>
      <c r="E801" t="s">
        <v>20241</v>
      </c>
      <c r="F801" t="s">
        <v>20239</v>
      </c>
      <c r="G801">
        <v>1.9994499999999999</v>
      </c>
      <c r="H801">
        <v>2.0003000000000002</v>
      </c>
      <c r="I801">
        <v>2</v>
      </c>
      <c r="J801">
        <v>1.84</v>
      </c>
      <c r="K801" t="s">
        <v>17</v>
      </c>
      <c r="L801">
        <f t="shared" si="30"/>
        <v>44557.990000000485</v>
      </c>
    </row>
    <row r="802" spans="1:12" x14ac:dyDescent="0.2">
      <c r="A802" t="s">
        <v>11</v>
      </c>
      <c r="B802" t="s">
        <v>20242</v>
      </c>
      <c r="C802" t="s">
        <v>4680</v>
      </c>
      <c r="D802" t="s">
        <v>566</v>
      </c>
      <c r="E802" t="s">
        <v>20243</v>
      </c>
      <c r="F802" t="s">
        <v>20244</v>
      </c>
      <c r="G802">
        <v>1.9996499999999999</v>
      </c>
      <c r="H802">
        <v>1.9997499999999999</v>
      </c>
      <c r="I802">
        <v>4</v>
      </c>
      <c r="J802">
        <v>3.68</v>
      </c>
      <c r="K802" t="s">
        <v>17</v>
      </c>
      <c r="L802">
        <f t="shared" si="30"/>
        <v>44556.150000000489</v>
      </c>
    </row>
    <row r="803" spans="1:12" x14ac:dyDescent="0.2">
      <c r="A803" t="s">
        <v>11</v>
      </c>
      <c r="B803" t="s">
        <v>20245</v>
      </c>
      <c r="C803" t="s">
        <v>786</v>
      </c>
      <c r="D803" t="s">
        <v>566</v>
      </c>
      <c r="E803" t="s">
        <v>20246</v>
      </c>
      <c r="F803" t="s">
        <v>20244</v>
      </c>
      <c r="G803">
        <v>1.9997199999999999</v>
      </c>
      <c r="H803">
        <v>1.9997499999999999</v>
      </c>
      <c r="I803">
        <v>2</v>
      </c>
      <c r="J803">
        <v>1.84</v>
      </c>
      <c r="K803" t="s">
        <v>17</v>
      </c>
      <c r="L803">
        <f t="shared" si="30"/>
        <v>44552.470000000489</v>
      </c>
    </row>
    <row r="804" spans="1:12" x14ac:dyDescent="0.2">
      <c r="A804" t="s">
        <v>11</v>
      </c>
      <c r="B804" t="s">
        <v>20247</v>
      </c>
      <c r="C804" t="s">
        <v>266</v>
      </c>
      <c r="D804" t="s">
        <v>566</v>
      </c>
      <c r="E804" t="s">
        <v>20248</v>
      </c>
      <c r="F804" t="s">
        <v>20244</v>
      </c>
      <c r="G804">
        <v>1.9998</v>
      </c>
      <c r="H804">
        <v>1.9997499999999999</v>
      </c>
      <c r="I804">
        <v>1</v>
      </c>
      <c r="J804">
        <v>-1</v>
      </c>
      <c r="K804" t="s">
        <v>17</v>
      </c>
      <c r="L804">
        <f t="shared" si="30"/>
        <v>44550.630000000492</v>
      </c>
    </row>
    <row r="805" spans="1:12" x14ac:dyDescent="0.2">
      <c r="A805" t="s">
        <v>11</v>
      </c>
      <c r="B805" t="s">
        <v>20249</v>
      </c>
      <c r="C805" t="s">
        <v>266</v>
      </c>
      <c r="D805" t="s">
        <v>566</v>
      </c>
      <c r="E805" t="s">
        <v>20250</v>
      </c>
      <c r="F805" t="s">
        <v>20251</v>
      </c>
      <c r="G805">
        <v>1.9998499999999999</v>
      </c>
      <c r="H805">
        <v>1.9998499999999999</v>
      </c>
      <c r="I805">
        <v>1</v>
      </c>
      <c r="J805">
        <v>0</v>
      </c>
      <c r="K805" t="s">
        <v>17</v>
      </c>
      <c r="L805">
        <f t="shared" si="30"/>
        <v>44551.630000000492</v>
      </c>
    </row>
    <row r="806" spans="1:12" x14ac:dyDescent="0.2">
      <c r="A806" t="s">
        <v>11</v>
      </c>
      <c r="B806" t="s">
        <v>20252</v>
      </c>
      <c r="C806" t="s">
        <v>4680</v>
      </c>
      <c r="D806" t="s">
        <v>566</v>
      </c>
      <c r="E806" t="s">
        <v>20253</v>
      </c>
      <c r="F806" t="s">
        <v>20251</v>
      </c>
      <c r="G806">
        <v>1.99949</v>
      </c>
      <c r="H806">
        <v>1.9998499999999999</v>
      </c>
      <c r="I806">
        <v>4</v>
      </c>
      <c r="J806">
        <v>3.68</v>
      </c>
      <c r="K806" t="s">
        <v>17</v>
      </c>
      <c r="L806">
        <f t="shared" si="30"/>
        <v>44551.630000000492</v>
      </c>
    </row>
    <row r="807" spans="1:12" x14ac:dyDescent="0.2">
      <c r="A807" t="s">
        <v>11</v>
      </c>
      <c r="B807" t="s">
        <v>20254</v>
      </c>
      <c r="C807" t="s">
        <v>786</v>
      </c>
      <c r="D807" t="s">
        <v>566</v>
      </c>
      <c r="E807" t="s">
        <v>20255</v>
      </c>
      <c r="F807" t="s">
        <v>20251</v>
      </c>
      <c r="G807">
        <v>1.9995400000000001</v>
      </c>
      <c r="H807">
        <v>1.9998499999999999</v>
      </c>
      <c r="I807">
        <v>2</v>
      </c>
      <c r="J807">
        <v>1.84</v>
      </c>
      <c r="K807" t="s">
        <v>17</v>
      </c>
      <c r="L807">
        <f t="shared" si="30"/>
        <v>44547.950000000492</v>
      </c>
    </row>
    <row r="808" spans="1:12" x14ac:dyDescent="0.2">
      <c r="A808" t="s">
        <v>11</v>
      </c>
      <c r="B808" t="s">
        <v>20256</v>
      </c>
      <c r="C808" t="s">
        <v>1379</v>
      </c>
      <c r="D808" t="s">
        <v>566</v>
      </c>
      <c r="E808" t="s">
        <v>20257</v>
      </c>
      <c r="F808" t="s">
        <v>20251</v>
      </c>
      <c r="G808">
        <v>1.9992300000000001</v>
      </c>
      <c r="H808">
        <v>1.9998499999999999</v>
      </c>
      <c r="I808">
        <v>8</v>
      </c>
      <c r="J808">
        <v>7.36</v>
      </c>
      <c r="K808" t="s">
        <v>17</v>
      </c>
      <c r="L808">
        <f t="shared" si="30"/>
        <v>44546.110000000495</v>
      </c>
    </row>
    <row r="809" spans="1:12" x14ac:dyDescent="0.2">
      <c r="A809" t="s">
        <v>11</v>
      </c>
      <c r="B809" t="s">
        <v>20258</v>
      </c>
      <c r="C809" t="s">
        <v>266</v>
      </c>
      <c r="D809" t="s">
        <v>566</v>
      </c>
      <c r="E809" t="s">
        <v>20259</v>
      </c>
      <c r="F809" t="s">
        <v>20260</v>
      </c>
      <c r="G809">
        <v>1.9994400000000001</v>
      </c>
      <c r="H809">
        <v>1.9997</v>
      </c>
      <c r="I809">
        <v>1</v>
      </c>
      <c r="J809">
        <v>0.92</v>
      </c>
      <c r="K809" t="s">
        <v>17</v>
      </c>
      <c r="L809">
        <f t="shared" si="30"/>
        <v>44538.750000000495</v>
      </c>
    </row>
    <row r="810" spans="1:12" x14ac:dyDescent="0.2">
      <c r="A810" t="s">
        <v>11</v>
      </c>
      <c r="B810" t="s">
        <v>20261</v>
      </c>
      <c r="C810" t="s">
        <v>281</v>
      </c>
      <c r="D810" t="s">
        <v>566</v>
      </c>
      <c r="E810" t="s">
        <v>20262</v>
      </c>
      <c r="F810" t="s">
        <v>20260</v>
      </c>
      <c r="G810">
        <v>1.9991300000000001</v>
      </c>
      <c r="H810">
        <v>1.9997</v>
      </c>
      <c r="I810">
        <v>2</v>
      </c>
      <c r="J810">
        <v>1.84</v>
      </c>
      <c r="K810" t="s">
        <v>17</v>
      </c>
      <c r="L810">
        <f t="shared" si="30"/>
        <v>44537.830000000497</v>
      </c>
    </row>
    <row r="811" spans="1:12" x14ac:dyDescent="0.2">
      <c r="A811" t="s">
        <v>11</v>
      </c>
      <c r="B811" t="s">
        <v>20263</v>
      </c>
      <c r="C811" t="s">
        <v>266</v>
      </c>
      <c r="D811" t="s">
        <v>566</v>
      </c>
      <c r="E811" t="s">
        <v>20264</v>
      </c>
      <c r="F811" t="s">
        <v>20265</v>
      </c>
      <c r="G811">
        <v>1.9987699999999999</v>
      </c>
      <c r="H811">
        <v>1.9989600000000001</v>
      </c>
      <c r="I811">
        <v>1</v>
      </c>
      <c r="J811">
        <v>0.92</v>
      </c>
      <c r="K811" t="s">
        <v>17</v>
      </c>
      <c r="L811">
        <f t="shared" si="30"/>
        <v>44535.9900000005</v>
      </c>
    </row>
    <row r="812" spans="1:12" x14ac:dyDescent="0.2">
      <c r="A812" t="s">
        <v>11</v>
      </c>
      <c r="B812" t="s">
        <v>20266</v>
      </c>
      <c r="C812" t="s">
        <v>786</v>
      </c>
      <c r="D812" t="s">
        <v>566</v>
      </c>
      <c r="E812" t="s">
        <v>20267</v>
      </c>
      <c r="F812" t="s">
        <v>20265</v>
      </c>
      <c r="G812">
        <v>1.9984999999999999</v>
      </c>
      <c r="H812">
        <v>1.9989600000000001</v>
      </c>
      <c r="I812">
        <v>2</v>
      </c>
      <c r="J812">
        <v>1.84</v>
      </c>
      <c r="K812" t="s">
        <v>17</v>
      </c>
      <c r="L812">
        <f t="shared" si="30"/>
        <v>44535.070000000502</v>
      </c>
    </row>
    <row r="813" spans="1:12" x14ac:dyDescent="0.2">
      <c r="A813" t="s">
        <v>11</v>
      </c>
      <c r="B813" t="s">
        <v>20268</v>
      </c>
      <c r="C813" t="s">
        <v>266</v>
      </c>
      <c r="D813" t="s">
        <v>566</v>
      </c>
      <c r="E813" t="s">
        <v>20269</v>
      </c>
      <c r="F813" t="s">
        <v>20270</v>
      </c>
      <c r="G813">
        <v>1.9978199999999999</v>
      </c>
      <c r="H813">
        <v>1.99878</v>
      </c>
      <c r="I813">
        <v>1</v>
      </c>
      <c r="J813">
        <v>0.92</v>
      </c>
      <c r="K813" t="s">
        <v>17</v>
      </c>
      <c r="L813">
        <f t="shared" si="30"/>
        <v>44533.230000000505</v>
      </c>
    </row>
    <row r="814" spans="1:12" x14ac:dyDescent="0.2">
      <c r="A814" t="s">
        <v>11</v>
      </c>
      <c r="B814" t="s">
        <v>20271</v>
      </c>
      <c r="C814" t="s">
        <v>4565</v>
      </c>
      <c r="D814" t="s">
        <v>566</v>
      </c>
      <c r="E814" t="s">
        <v>20272</v>
      </c>
      <c r="F814" t="s">
        <v>20270</v>
      </c>
      <c r="G814">
        <v>1.9971000000000001</v>
      </c>
      <c r="H814">
        <v>1.99878</v>
      </c>
      <c r="I814">
        <v>8</v>
      </c>
      <c r="J814">
        <v>7.36</v>
      </c>
      <c r="K814" t="s">
        <v>17</v>
      </c>
      <c r="L814">
        <f t="shared" si="30"/>
        <v>44532.310000000507</v>
      </c>
    </row>
    <row r="815" spans="1:12" x14ac:dyDescent="0.2">
      <c r="A815" t="s">
        <v>11</v>
      </c>
      <c r="B815" t="s">
        <v>20273</v>
      </c>
      <c r="C815" t="s">
        <v>4680</v>
      </c>
      <c r="D815" t="s">
        <v>566</v>
      </c>
      <c r="E815" t="s">
        <v>20274</v>
      </c>
      <c r="F815" t="s">
        <v>20270</v>
      </c>
      <c r="G815">
        <v>1.9975000000000001</v>
      </c>
      <c r="H815">
        <v>1.99878</v>
      </c>
      <c r="I815">
        <v>4</v>
      </c>
      <c r="J815">
        <v>3.68</v>
      </c>
      <c r="K815" t="s">
        <v>17</v>
      </c>
      <c r="L815">
        <f t="shared" si="30"/>
        <v>44524.950000000506</v>
      </c>
    </row>
    <row r="816" spans="1:12" x14ac:dyDescent="0.2">
      <c r="A816" t="s">
        <v>11</v>
      </c>
      <c r="B816" t="s">
        <v>20275</v>
      </c>
      <c r="C816" t="s">
        <v>786</v>
      </c>
      <c r="D816" t="s">
        <v>566</v>
      </c>
      <c r="E816" t="s">
        <v>20276</v>
      </c>
      <c r="F816" t="s">
        <v>20270</v>
      </c>
      <c r="G816">
        <v>1.9978</v>
      </c>
      <c r="H816">
        <v>1.99878</v>
      </c>
      <c r="I816">
        <v>2</v>
      </c>
      <c r="J816">
        <v>1.84</v>
      </c>
      <c r="K816" t="s">
        <v>17</v>
      </c>
      <c r="L816">
        <f t="shared" si="30"/>
        <v>44521.270000000506</v>
      </c>
    </row>
    <row r="817" spans="1:12" x14ac:dyDescent="0.2">
      <c r="A817" t="s">
        <v>11</v>
      </c>
      <c r="B817" t="s">
        <v>20277</v>
      </c>
      <c r="C817" t="s">
        <v>4379</v>
      </c>
      <c r="D817" t="s">
        <v>566</v>
      </c>
      <c r="E817" t="s">
        <v>20278</v>
      </c>
      <c r="F817" t="s">
        <v>20279</v>
      </c>
      <c r="G817">
        <v>1.99803</v>
      </c>
      <c r="H817">
        <v>1.99848</v>
      </c>
      <c r="I817">
        <v>1</v>
      </c>
      <c r="J817">
        <v>0.92</v>
      </c>
      <c r="K817" t="s">
        <v>17</v>
      </c>
      <c r="L817">
        <f t="shared" si="30"/>
        <v>44519.43000000051</v>
      </c>
    </row>
    <row r="818" spans="1:12" x14ac:dyDescent="0.2">
      <c r="A818" t="s">
        <v>11</v>
      </c>
      <c r="B818" t="s">
        <v>20280</v>
      </c>
      <c r="C818" t="s">
        <v>281</v>
      </c>
      <c r="D818" t="s">
        <v>566</v>
      </c>
      <c r="E818" t="s">
        <v>20281</v>
      </c>
      <c r="F818" t="s">
        <v>20279</v>
      </c>
      <c r="G818">
        <v>1.9977400000000001</v>
      </c>
      <c r="H818">
        <v>1.99848</v>
      </c>
      <c r="I818">
        <v>2</v>
      </c>
      <c r="J818">
        <v>1.84</v>
      </c>
      <c r="K818" t="s">
        <v>17</v>
      </c>
      <c r="L818">
        <f t="shared" si="30"/>
        <v>44518.510000000511</v>
      </c>
    </row>
    <row r="819" spans="1:12" x14ac:dyDescent="0.2">
      <c r="A819" t="s">
        <v>11</v>
      </c>
      <c r="B819" t="s">
        <v>20282</v>
      </c>
      <c r="C819" t="s">
        <v>836</v>
      </c>
      <c r="D819" t="s">
        <v>566</v>
      </c>
      <c r="E819" t="s">
        <v>20283</v>
      </c>
      <c r="F819" t="s">
        <v>20279</v>
      </c>
      <c r="G819">
        <v>1.99712</v>
      </c>
      <c r="H819">
        <v>1.99848</v>
      </c>
      <c r="I819">
        <v>4</v>
      </c>
      <c r="J819">
        <v>3.68</v>
      </c>
      <c r="K819" t="s">
        <v>17</v>
      </c>
      <c r="L819">
        <f t="shared" si="30"/>
        <v>44516.670000000515</v>
      </c>
    </row>
    <row r="820" spans="1:12" x14ac:dyDescent="0.2">
      <c r="A820" t="s">
        <v>11</v>
      </c>
      <c r="B820" t="s">
        <v>20284</v>
      </c>
      <c r="C820" t="s">
        <v>840</v>
      </c>
      <c r="D820" t="s">
        <v>566</v>
      </c>
      <c r="E820" t="s">
        <v>20285</v>
      </c>
      <c r="F820" t="s">
        <v>20286</v>
      </c>
      <c r="G820">
        <v>1.9982599999999999</v>
      </c>
      <c r="H820">
        <v>1.9984599999999999</v>
      </c>
      <c r="I820">
        <v>2</v>
      </c>
      <c r="J820">
        <v>1.84</v>
      </c>
      <c r="K820" t="s">
        <v>17</v>
      </c>
      <c r="L820">
        <f t="shared" si="30"/>
        <v>44512.990000000515</v>
      </c>
    </row>
    <row r="821" spans="1:12" x14ac:dyDescent="0.2">
      <c r="A821" t="s">
        <v>11</v>
      </c>
      <c r="B821" t="s">
        <v>20287</v>
      </c>
      <c r="C821" t="s">
        <v>266</v>
      </c>
      <c r="D821" t="s">
        <v>566</v>
      </c>
      <c r="E821" t="s">
        <v>20288</v>
      </c>
      <c r="F821" t="s">
        <v>20286</v>
      </c>
      <c r="G821">
        <v>1.99874</v>
      </c>
      <c r="H821">
        <v>1.9984599999999999</v>
      </c>
      <c r="I821">
        <v>1</v>
      </c>
      <c r="J821">
        <v>-1</v>
      </c>
      <c r="K821" t="s">
        <v>17</v>
      </c>
      <c r="L821">
        <f t="shared" si="30"/>
        <v>44511.150000000518</v>
      </c>
    </row>
    <row r="822" spans="1:12" x14ac:dyDescent="0.2">
      <c r="A822" t="s">
        <v>11</v>
      </c>
      <c r="B822" t="s">
        <v>20289</v>
      </c>
      <c r="C822" t="s">
        <v>850</v>
      </c>
      <c r="D822" t="s">
        <v>566</v>
      </c>
      <c r="E822" t="s">
        <v>20290</v>
      </c>
      <c r="F822" t="s">
        <v>20291</v>
      </c>
      <c r="G822">
        <v>1.9987900000000001</v>
      </c>
      <c r="H822">
        <v>1.99919</v>
      </c>
      <c r="I822">
        <v>8</v>
      </c>
      <c r="J822">
        <v>7.36</v>
      </c>
      <c r="K822" t="s">
        <v>17</v>
      </c>
      <c r="L822">
        <f t="shared" si="30"/>
        <v>44512.150000000518</v>
      </c>
    </row>
    <row r="823" spans="1:12" x14ac:dyDescent="0.2">
      <c r="A823" t="s">
        <v>11</v>
      </c>
      <c r="B823" t="s">
        <v>20292</v>
      </c>
      <c r="C823" t="s">
        <v>786</v>
      </c>
      <c r="D823" t="s">
        <v>566</v>
      </c>
      <c r="E823" t="s">
        <v>20293</v>
      </c>
      <c r="F823" t="s">
        <v>20291</v>
      </c>
      <c r="G823">
        <v>1.9994499999999999</v>
      </c>
      <c r="H823">
        <v>1.99919</v>
      </c>
      <c r="I823">
        <v>2</v>
      </c>
      <c r="J823">
        <v>-2</v>
      </c>
      <c r="K823" t="s">
        <v>17</v>
      </c>
      <c r="L823">
        <f t="shared" si="30"/>
        <v>44504.790000000517</v>
      </c>
    </row>
    <row r="824" spans="1:12" x14ac:dyDescent="0.2">
      <c r="A824" t="s">
        <v>11</v>
      </c>
      <c r="B824" t="s">
        <v>20294</v>
      </c>
      <c r="C824" t="s">
        <v>836</v>
      </c>
      <c r="D824" t="s">
        <v>566</v>
      </c>
      <c r="E824" t="s">
        <v>20295</v>
      </c>
      <c r="F824" t="s">
        <v>20291</v>
      </c>
      <c r="G824">
        <v>1.99902</v>
      </c>
      <c r="H824">
        <v>1.99919</v>
      </c>
      <c r="I824">
        <v>4</v>
      </c>
      <c r="J824">
        <v>3.68</v>
      </c>
      <c r="K824" t="s">
        <v>17</v>
      </c>
      <c r="L824">
        <f t="shared" si="30"/>
        <v>44506.790000000517</v>
      </c>
    </row>
    <row r="825" spans="1:12" x14ac:dyDescent="0.2">
      <c r="A825" t="s">
        <v>11</v>
      </c>
      <c r="B825" t="s">
        <v>20296</v>
      </c>
      <c r="C825" t="s">
        <v>266</v>
      </c>
      <c r="D825" t="s">
        <v>566</v>
      </c>
      <c r="E825" t="s">
        <v>20297</v>
      </c>
      <c r="F825" t="s">
        <v>20291</v>
      </c>
      <c r="G825">
        <v>1.9996</v>
      </c>
      <c r="H825">
        <v>1.99919</v>
      </c>
      <c r="I825">
        <v>1</v>
      </c>
      <c r="J825">
        <v>-1</v>
      </c>
      <c r="K825" t="s">
        <v>17</v>
      </c>
      <c r="L825">
        <f t="shared" si="30"/>
        <v>44503.110000000517</v>
      </c>
    </row>
    <row r="826" spans="1:12" x14ac:dyDescent="0.2">
      <c r="A826" t="s">
        <v>11</v>
      </c>
      <c r="B826" t="s">
        <v>20298</v>
      </c>
      <c r="C826" t="s">
        <v>222</v>
      </c>
      <c r="D826" t="s">
        <v>566</v>
      </c>
      <c r="E826" t="s">
        <v>20299</v>
      </c>
      <c r="F826" t="s">
        <v>20300</v>
      </c>
      <c r="G826">
        <v>1.99909</v>
      </c>
      <c r="H826">
        <v>1.99969</v>
      </c>
      <c r="I826">
        <v>8</v>
      </c>
      <c r="J826">
        <v>7.36</v>
      </c>
      <c r="K826" t="s">
        <v>17</v>
      </c>
      <c r="L826">
        <f t="shared" si="30"/>
        <v>44504.110000000517</v>
      </c>
    </row>
    <row r="827" spans="1:12" x14ac:dyDescent="0.2">
      <c r="A827" t="s">
        <v>11</v>
      </c>
      <c r="B827" t="s">
        <v>20301</v>
      </c>
      <c r="C827" t="s">
        <v>786</v>
      </c>
      <c r="D827" t="s">
        <v>566</v>
      </c>
      <c r="E827" t="s">
        <v>20302</v>
      </c>
      <c r="F827" t="s">
        <v>20300</v>
      </c>
      <c r="G827">
        <v>2.0003199999999999</v>
      </c>
      <c r="H827">
        <v>1.99969</v>
      </c>
      <c r="I827">
        <v>2</v>
      </c>
      <c r="J827">
        <v>-2</v>
      </c>
      <c r="K827" t="s">
        <v>17</v>
      </c>
      <c r="L827">
        <f t="shared" si="30"/>
        <v>44496.750000000517</v>
      </c>
    </row>
    <row r="828" spans="1:12" x14ac:dyDescent="0.2">
      <c r="A828" t="s">
        <v>11</v>
      </c>
      <c r="B828" t="s">
        <v>20303</v>
      </c>
      <c r="C828" t="s">
        <v>5765</v>
      </c>
      <c r="D828" t="s">
        <v>566</v>
      </c>
      <c r="E828" t="s">
        <v>20304</v>
      </c>
      <c r="F828" t="s">
        <v>20300</v>
      </c>
      <c r="G828">
        <v>2.0006900000000001</v>
      </c>
      <c r="H828">
        <v>1.99969</v>
      </c>
      <c r="I828">
        <v>1</v>
      </c>
      <c r="J828">
        <v>-1</v>
      </c>
      <c r="K828" t="s">
        <v>17</v>
      </c>
      <c r="L828">
        <f t="shared" si="30"/>
        <v>44498.750000000517</v>
      </c>
    </row>
    <row r="829" spans="1:12" x14ac:dyDescent="0.2">
      <c r="A829" t="s">
        <v>11</v>
      </c>
      <c r="B829" t="s">
        <v>20305</v>
      </c>
      <c r="C829" t="s">
        <v>4565</v>
      </c>
      <c r="D829" t="s">
        <v>566</v>
      </c>
      <c r="E829" t="s">
        <v>20306</v>
      </c>
      <c r="F829" t="s">
        <v>20300</v>
      </c>
      <c r="G829">
        <v>1.9995499999999999</v>
      </c>
      <c r="H829">
        <v>1.99969</v>
      </c>
      <c r="I829">
        <v>4</v>
      </c>
      <c r="J829">
        <v>3.68</v>
      </c>
      <c r="K829" t="s">
        <v>17</v>
      </c>
      <c r="L829">
        <f t="shared" si="30"/>
        <v>44499.750000000517</v>
      </c>
    </row>
    <row r="830" spans="1:12" x14ac:dyDescent="0.2">
      <c r="A830" t="s">
        <v>11</v>
      </c>
      <c r="B830" t="s">
        <v>20307</v>
      </c>
      <c r="C830" t="s">
        <v>5765</v>
      </c>
      <c r="D830" t="s">
        <v>566</v>
      </c>
      <c r="E830" t="s">
        <v>20308</v>
      </c>
      <c r="F830" t="s">
        <v>20309</v>
      </c>
      <c r="G830">
        <v>2.0011399999999999</v>
      </c>
      <c r="H830">
        <v>2.00109</v>
      </c>
      <c r="I830">
        <v>1</v>
      </c>
      <c r="J830">
        <v>-1</v>
      </c>
      <c r="K830" t="s">
        <v>17</v>
      </c>
      <c r="L830">
        <f t="shared" si="30"/>
        <v>44496.070000000516</v>
      </c>
    </row>
    <row r="831" spans="1:12" x14ac:dyDescent="0.2">
      <c r="A831" t="s">
        <v>11</v>
      </c>
      <c r="B831" t="s">
        <v>20310</v>
      </c>
      <c r="C831" t="s">
        <v>786</v>
      </c>
      <c r="D831" t="s">
        <v>566</v>
      </c>
      <c r="E831" t="s">
        <v>20311</v>
      </c>
      <c r="F831" t="s">
        <v>20309</v>
      </c>
      <c r="G831">
        <v>2.0009600000000001</v>
      </c>
      <c r="H831">
        <v>2.00109</v>
      </c>
      <c r="I831">
        <v>2</v>
      </c>
      <c r="J831">
        <v>1.84</v>
      </c>
      <c r="K831" t="s">
        <v>17</v>
      </c>
      <c r="L831">
        <f t="shared" si="30"/>
        <v>44497.070000000516</v>
      </c>
    </row>
    <row r="832" spans="1:12" x14ac:dyDescent="0.2">
      <c r="A832" t="s">
        <v>11</v>
      </c>
      <c r="B832" t="s">
        <v>20312</v>
      </c>
      <c r="C832" t="s">
        <v>1379</v>
      </c>
      <c r="D832" t="s">
        <v>566</v>
      </c>
      <c r="E832" t="s">
        <v>20313</v>
      </c>
      <c r="F832" t="s">
        <v>20309</v>
      </c>
      <c r="G832">
        <v>2.0007999999999999</v>
      </c>
      <c r="H832">
        <v>2.00109</v>
      </c>
      <c r="I832">
        <v>4</v>
      </c>
      <c r="J832">
        <v>3.68</v>
      </c>
      <c r="K832" t="s">
        <v>17</v>
      </c>
      <c r="L832">
        <f t="shared" si="30"/>
        <v>44495.23000000052</v>
      </c>
    </row>
    <row r="833" spans="1:12" x14ac:dyDescent="0.2">
      <c r="A833" t="s">
        <v>11</v>
      </c>
      <c r="B833" t="s">
        <v>20314</v>
      </c>
      <c r="C833" t="s">
        <v>266</v>
      </c>
      <c r="D833" t="s">
        <v>566</v>
      </c>
      <c r="E833" t="s">
        <v>20315</v>
      </c>
      <c r="F833" t="s">
        <v>20316</v>
      </c>
      <c r="G833">
        <v>2.0000499999999999</v>
      </c>
      <c r="H833">
        <v>2.00136</v>
      </c>
      <c r="I833">
        <v>1</v>
      </c>
      <c r="J833">
        <v>0.92</v>
      </c>
      <c r="K833" t="s">
        <v>17</v>
      </c>
      <c r="L833">
        <f t="shared" si="30"/>
        <v>44491.55000000052</v>
      </c>
    </row>
    <row r="834" spans="1:12" x14ac:dyDescent="0.2">
      <c r="A834" t="s">
        <v>11</v>
      </c>
      <c r="B834" t="s">
        <v>20317</v>
      </c>
      <c r="C834" t="s">
        <v>281</v>
      </c>
      <c r="D834" t="s">
        <v>566</v>
      </c>
      <c r="E834" t="s">
        <v>20318</v>
      </c>
      <c r="F834" t="s">
        <v>20319</v>
      </c>
      <c r="G834">
        <v>2.00156</v>
      </c>
      <c r="H834">
        <v>2.00048</v>
      </c>
      <c r="I834">
        <v>2</v>
      </c>
      <c r="J834">
        <v>-2</v>
      </c>
      <c r="K834" t="s">
        <v>17</v>
      </c>
      <c r="L834">
        <f t="shared" si="30"/>
        <v>44490.630000000521</v>
      </c>
    </row>
    <row r="835" spans="1:12" x14ac:dyDescent="0.2">
      <c r="A835" t="s">
        <v>11</v>
      </c>
      <c r="B835" t="s">
        <v>20320</v>
      </c>
      <c r="C835" t="s">
        <v>266</v>
      </c>
      <c r="D835" t="s">
        <v>566</v>
      </c>
      <c r="E835" t="s">
        <v>20321</v>
      </c>
      <c r="F835" t="s">
        <v>20319</v>
      </c>
      <c r="G835">
        <v>2.0022199999999999</v>
      </c>
      <c r="H835">
        <v>2.00048</v>
      </c>
      <c r="I835">
        <v>1</v>
      </c>
      <c r="J835">
        <v>-1</v>
      </c>
      <c r="K835" t="s">
        <v>17</v>
      </c>
      <c r="L835">
        <f t="shared" si="30"/>
        <v>44492.630000000521</v>
      </c>
    </row>
    <row r="836" spans="1:12" x14ac:dyDescent="0.2">
      <c r="A836" t="s">
        <v>11</v>
      </c>
      <c r="B836" t="s">
        <v>20322</v>
      </c>
      <c r="C836" t="s">
        <v>836</v>
      </c>
      <c r="D836" t="s">
        <v>566</v>
      </c>
      <c r="E836" t="s">
        <v>20323</v>
      </c>
      <c r="F836" t="s">
        <v>20319</v>
      </c>
      <c r="G836">
        <v>2.00142</v>
      </c>
      <c r="H836">
        <v>2.00048</v>
      </c>
      <c r="I836">
        <v>4</v>
      </c>
      <c r="J836">
        <v>-4</v>
      </c>
      <c r="K836" t="s">
        <v>17</v>
      </c>
      <c r="L836">
        <f t="shared" ref="L836:L899" si="31">L835-J835</f>
        <v>44493.630000000521</v>
      </c>
    </row>
    <row r="837" spans="1:12" x14ac:dyDescent="0.2">
      <c r="A837" t="s">
        <v>11</v>
      </c>
      <c r="B837" t="s">
        <v>20324</v>
      </c>
      <c r="C837" t="s">
        <v>4680</v>
      </c>
      <c r="D837" t="s">
        <v>566</v>
      </c>
      <c r="E837" t="s">
        <v>20325</v>
      </c>
      <c r="F837" t="s">
        <v>20326</v>
      </c>
      <c r="G837">
        <v>2.00162</v>
      </c>
      <c r="H837">
        <v>2.00203</v>
      </c>
      <c r="I837">
        <v>2</v>
      </c>
      <c r="J837">
        <v>1.84</v>
      </c>
      <c r="K837" t="s">
        <v>17</v>
      </c>
      <c r="L837">
        <f t="shared" si="31"/>
        <v>44497.630000000521</v>
      </c>
    </row>
    <row r="838" spans="1:12" x14ac:dyDescent="0.2">
      <c r="A838" t="s">
        <v>11</v>
      </c>
      <c r="B838" t="s">
        <v>20327</v>
      </c>
      <c r="C838" t="s">
        <v>4565</v>
      </c>
      <c r="D838" t="s">
        <v>566</v>
      </c>
      <c r="E838" t="s">
        <v>20328</v>
      </c>
      <c r="F838" t="s">
        <v>20326</v>
      </c>
      <c r="G838">
        <v>2.0014799999999999</v>
      </c>
      <c r="H838">
        <v>2.00203</v>
      </c>
      <c r="I838">
        <v>4</v>
      </c>
      <c r="J838">
        <v>3.68</v>
      </c>
      <c r="K838" t="s">
        <v>17</v>
      </c>
      <c r="L838">
        <f t="shared" si="31"/>
        <v>44495.790000000525</v>
      </c>
    </row>
    <row r="839" spans="1:12" x14ac:dyDescent="0.2">
      <c r="A839" t="s">
        <v>11</v>
      </c>
      <c r="B839" t="s">
        <v>20329</v>
      </c>
      <c r="C839" t="s">
        <v>266</v>
      </c>
      <c r="D839" t="s">
        <v>566</v>
      </c>
      <c r="E839" t="s">
        <v>20330</v>
      </c>
      <c r="F839" t="s">
        <v>20326</v>
      </c>
      <c r="G839">
        <v>2.0024700000000002</v>
      </c>
      <c r="H839">
        <v>2.00203</v>
      </c>
      <c r="I839">
        <v>1</v>
      </c>
      <c r="J839">
        <v>-1</v>
      </c>
      <c r="K839" t="s">
        <v>17</v>
      </c>
      <c r="L839">
        <f t="shared" si="31"/>
        <v>44492.110000000524</v>
      </c>
    </row>
    <row r="840" spans="1:12" x14ac:dyDescent="0.2">
      <c r="A840" t="s">
        <v>11</v>
      </c>
      <c r="B840" t="s">
        <v>20331</v>
      </c>
      <c r="C840" t="s">
        <v>5765</v>
      </c>
      <c r="D840" t="s">
        <v>566</v>
      </c>
      <c r="E840" t="s">
        <v>20332</v>
      </c>
      <c r="F840" t="s">
        <v>20333</v>
      </c>
      <c r="G840">
        <v>2.0019399999999998</v>
      </c>
      <c r="H840">
        <v>2.0027300000000001</v>
      </c>
      <c r="I840">
        <v>1</v>
      </c>
      <c r="J840">
        <v>0.92</v>
      </c>
      <c r="K840" t="s">
        <v>17</v>
      </c>
      <c r="L840">
        <f t="shared" si="31"/>
        <v>44493.110000000524</v>
      </c>
    </row>
    <row r="841" spans="1:12" x14ac:dyDescent="0.2">
      <c r="A841" t="s">
        <v>11</v>
      </c>
      <c r="B841" t="s">
        <v>20334</v>
      </c>
      <c r="C841" t="s">
        <v>786</v>
      </c>
      <c r="D841" t="s">
        <v>566</v>
      </c>
      <c r="E841" t="s">
        <v>20335</v>
      </c>
      <c r="F841" t="s">
        <v>20333</v>
      </c>
      <c r="G841">
        <v>2.0020699999999998</v>
      </c>
      <c r="H841">
        <v>2.0027300000000001</v>
      </c>
      <c r="I841">
        <v>2</v>
      </c>
      <c r="J841">
        <v>1.84</v>
      </c>
      <c r="K841" t="s">
        <v>17</v>
      </c>
      <c r="L841">
        <f t="shared" si="31"/>
        <v>44492.190000000526</v>
      </c>
    </row>
    <row r="842" spans="1:12" x14ac:dyDescent="0.2">
      <c r="A842" t="s">
        <v>11</v>
      </c>
      <c r="B842" t="s">
        <v>20336</v>
      </c>
      <c r="C842" t="s">
        <v>266</v>
      </c>
      <c r="D842" t="s">
        <v>566</v>
      </c>
      <c r="E842" t="s">
        <v>20337</v>
      </c>
      <c r="F842" t="s">
        <v>20338</v>
      </c>
      <c r="G842">
        <v>2.00021</v>
      </c>
      <c r="H842">
        <v>2.0020600000000002</v>
      </c>
      <c r="I842">
        <v>1</v>
      </c>
      <c r="J842">
        <v>0.92</v>
      </c>
      <c r="K842" t="s">
        <v>17</v>
      </c>
      <c r="L842">
        <f t="shared" si="31"/>
        <v>44490.35000000053</v>
      </c>
    </row>
    <row r="843" spans="1:12" x14ac:dyDescent="0.2">
      <c r="A843" t="s">
        <v>11</v>
      </c>
      <c r="B843" t="s">
        <v>20339</v>
      </c>
      <c r="C843" t="s">
        <v>266</v>
      </c>
      <c r="D843" t="s">
        <v>566</v>
      </c>
      <c r="E843" t="s">
        <v>20340</v>
      </c>
      <c r="F843" t="s">
        <v>20341</v>
      </c>
      <c r="G843">
        <v>1.99959</v>
      </c>
      <c r="H843">
        <v>2.0002200000000001</v>
      </c>
      <c r="I843">
        <v>1</v>
      </c>
      <c r="J843">
        <v>0.92</v>
      </c>
      <c r="K843" t="s">
        <v>17</v>
      </c>
      <c r="L843">
        <f t="shared" si="31"/>
        <v>44489.430000000531</v>
      </c>
    </row>
    <row r="844" spans="1:12" x14ac:dyDescent="0.2">
      <c r="A844" t="s">
        <v>11</v>
      </c>
      <c r="B844" t="s">
        <v>20342</v>
      </c>
      <c r="C844" t="s">
        <v>786</v>
      </c>
      <c r="D844" t="s">
        <v>566</v>
      </c>
      <c r="E844" t="s">
        <v>20343</v>
      </c>
      <c r="F844" t="s">
        <v>20341</v>
      </c>
      <c r="G844">
        <v>1.99919</v>
      </c>
      <c r="H844">
        <v>2.0002200000000001</v>
      </c>
      <c r="I844">
        <v>2</v>
      </c>
      <c r="J844">
        <v>1.84</v>
      </c>
      <c r="K844" t="s">
        <v>17</v>
      </c>
      <c r="L844">
        <f t="shared" si="31"/>
        <v>44488.510000000533</v>
      </c>
    </row>
    <row r="845" spans="1:12" x14ac:dyDescent="0.2">
      <c r="A845" t="s">
        <v>11</v>
      </c>
      <c r="B845" t="s">
        <v>20344</v>
      </c>
      <c r="C845" t="s">
        <v>266</v>
      </c>
      <c r="D845" t="s">
        <v>566</v>
      </c>
      <c r="E845" t="s">
        <v>20345</v>
      </c>
      <c r="F845" t="s">
        <v>20346</v>
      </c>
      <c r="G845">
        <v>1.9974400000000001</v>
      </c>
      <c r="H845">
        <v>1.99922</v>
      </c>
      <c r="I845">
        <v>1</v>
      </c>
      <c r="J845">
        <v>0.92</v>
      </c>
      <c r="K845" t="s">
        <v>17</v>
      </c>
      <c r="L845">
        <f t="shared" si="31"/>
        <v>44486.670000000537</v>
      </c>
    </row>
    <row r="846" spans="1:12" x14ac:dyDescent="0.2">
      <c r="A846" t="s">
        <v>11</v>
      </c>
      <c r="B846" t="s">
        <v>20347</v>
      </c>
      <c r="C846" t="s">
        <v>786</v>
      </c>
      <c r="D846" t="s">
        <v>566</v>
      </c>
      <c r="E846" t="s">
        <v>20348</v>
      </c>
      <c r="F846" t="s">
        <v>20349</v>
      </c>
      <c r="G846">
        <v>1.9968399999999999</v>
      </c>
      <c r="H846">
        <v>1.9967200000000001</v>
      </c>
      <c r="I846">
        <v>2</v>
      </c>
      <c r="J846">
        <v>-2</v>
      </c>
      <c r="K846" t="s">
        <v>17</v>
      </c>
      <c r="L846">
        <f t="shared" si="31"/>
        <v>44485.750000000538</v>
      </c>
    </row>
    <row r="847" spans="1:12" x14ac:dyDescent="0.2">
      <c r="A847" t="s">
        <v>11</v>
      </c>
      <c r="B847" t="s">
        <v>20350</v>
      </c>
      <c r="C847" t="s">
        <v>266</v>
      </c>
      <c r="D847" t="s">
        <v>566</v>
      </c>
      <c r="E847" t="s">
        <v>20351</v>
      </c>
      <c r="F847" t="s">
        <v>20349</v>
      </c>
      <c r="G847">
        <v>1.99739</v>
      </c>
      <c r="H847">
        <v>1.9967200000000001</v>
      </c>
      <c r="I847">
        <v>1</v>
      </c>
      <c r="J847">
        <v>-1</v>
      </c>
      <c r="K847" t="s">
        <v>17</v>
      </c>
      <c r="L847">
        <f t="shared" si="31"/>
        <v>44487.750000000538</v>
      </c>
    </row>
    <row r="848" spans="1:12" x14ac:dyDescent="0.2">
      <c r="A848" t="s">
        <v>11</v>
      </c>
      <c r="B848" t="s">
        <v>20352</v>
      </c>
      <c r="C848" t="s">
        <v>4565</v>
      </c>
      <c r="D848" t="s">
        <v>566</v>
      </c>
      <c r="E848" t="s">
        <v>20353</v>
      </c>
      <c r="F848" t="s">
        <v>20349</v>
      </c>
      <c r="G848">
        <v>1.9960599999999999</v>
      </c>
      <c r="H848">
        <v>1.9967200000000001</v>
      </c>
      <c r="I848">
        <v>8</v>
      </c>
      <c r="J848">
        <v>7.36</v>
      </c>
      <c r="K848" t="s">
        <v>17</v>
      </c>
      <c r="L848">
        <f t="shared" si="31"/>
        <v>44488.750000000538</v>
      </c>
    </row>
    <row r="849" spans="1:12" x14ac:dyDescent="0.2">
      <c r="A849" t="s">
        <v>11</v>
      </c>
      <c r="B849" t="s">
        <v>20354</v>
      </c>
      <c r="C849" t="s">
        <v>4680</v>
      </c>
      <c r="D849" t="s">
        <v>566</v>
      </c>
      <c r="E849" t="s">
        <v>20355</v>
      </c>
      <c r="F849" t="s">
        <v>20349</v>
      </c>
      <c r="G849">
        <v>1.9967999999999999</v>
      </c>
      <c r="H849">
        <v>1.9967200000000001</v>
      </c>
      <c r="I849">
        <v>4</v>
      </c>
      <c r="J849">
        <v>-4</v>
      </c>
      <c r="K849" t="s">
        <v>17</v>
      </c>
      <c r="L849">
        <f t="shared" si="31"/>
        <v>44481.390000000538</v>
      </c>
    </row>
    <row r="850" spans="1:12" x14ac:dyDescent="0.2">
      <c r="A850" t="s">
        <v>11</v>
      </c>
      <c r="B850" t="s">
        <v>20356</v>
      </c>
      <c r="C850" t="s">
        <v>786</v>
      </c>
      <c r="D850" t="s">
        <v>566</v>
      </c>
      <c r="E850" t="s">
        <v>20357</v>
      </c>
      <c r="F850" t="s">
        <v>20358</v>
      </c>
      <c r="G850">
        <v>1.9972700000000001</v>
      </c>
      <c r="H850">
        <v>1.9971699999999999</v>
      </c>
      <c r="I850">
        <v>2</v>
      </c>
      <c r="J850">
        <v>-2</v>
      </c>
      <c r="K850" t="s">
        <v>17</v>
      </c>
      <c r="L850">
        <f t="shared" si="31"/>
        <v>44485.390000000538</v>
      </c>
    </row>
    <row r="851" spans="1:12" x14ac:dyDescent="0.2">
      <c r="A851" t="s">
        <v>11</v>
      </c>
      <c r="B851" t="s">
        <v>20359</v>
      </c>
      <c r="C851" t="s">
        <v>4680</v>
      </c>
      <c r="D851" t="s">
        <v>566</v>
      </c>
      <c r="E851" t="s">
        <v>20360</v>
      </c>
      <c r="F851" t="s">
        <v>20358</v>
      </c>
      <c r="G851">
        <v>1.99708</v>
      </c>
      <c r="H851">
        <v>1.9971699999999999</v>
      </c>
      <c r="I851">
        <v>4</v>
      </c>
      <c r="J851">
        <v>3.68</v>
      </c>
      <c r="K851" t="s">
        <v>17</v>
      </c>
      <c r="L851">
        <f t="shared" si="31"/>
        <v>44487.390000000538</v>
      </c>
    </row>
    <row r="852" spans="1:12" x14ac:dyDescent="0.2">
      <c r="A852" t="s">
        <v>11</v>
      </c>
      <c r="B852" t="s">
        <v>20361</v>
      </c>
      <c r="C852" t="s">
        <v>5765</v>
      </c>
      <c r="D852" t="s">
        <v>566</v>
      </c>
      <c r="E852" t="s">
        <v>20362</v>
      </c>
      <c r="F852" t="s">
        <v>20358</v>
      </c>
      <c r="G852">
        <v>1.99797</v>
      </c>
      <c r="H852">
        <v>1.9971699999999999</v>
      </c>
      <c r="I852">
        <v>1</v>
      </c>
      <c r="J852">
        <v>-1</v>
      </c>
      <c r="K852" t="s">
        <v>17</v>
      </c>
      <c r="L852">
        <f t="shared" si="31"/>
        <v>44483.710000000538</v>
      </c>
    </row>
    <row r="853" spans="1:12" x14ac:dyDescent="0.2">
      <c r="A853" t="s">
        <v>11</v>
      </c>
      <c r="B853" t="s">
        <v>20363</v>
      </c>
      <c r="C853" t="s">
        <v>266</v>
      </c>
      <c r="D853" t="s">
        <v>566</v>
      </c>
      <c r="E853" t="s">
        <v>20364</v>
      </c>
      <c r="F853" t="s">
        <v>20365</v>
      </c>
      <c r="G853">
        <v>1.9984599999999999</v>
      </c>
      <c r="H853">
        <v>1.9975799999999999</v>
      </c>
      <c r="I853">
        <v>1</v>
      </c>
      <c r="J853">
        <v>-1</v>
      </c>
      <c r="K853" t="s">
        <v>17</v>
      </c>
      <c r="L853">
        <f t="shared" si="31"/>
        <v>44484.710000000538</v>
      </c>
    </row>
    <row r="854" spans="1:12" x14ac:dyDescent="0.2">
      <c r="A854" t="s">
        <v>11</v>
      </c>
      <c r="B854" t="s">
        <v>20366</v>
      </c>
      <c r="C854" t="s">
        <v>836</v>
      </c>
      <c r="D854" t="s">
        <v>566</v>
      </c>
      <c r="E854" t="s">
        <v>20367</v>
      </c>
      <c r="F854" t="s">
        <v>20365</v>
      </c>
      <c r="G854">
        <v>1.9981199999999999</v>
      </c>
      <c r="H854">
        <v>1.9975799999999999</v>
      </c>
      <c r="I854">
        <v>4</v>
      </c>
      <c r="J854">
        <v>-4</v>
      </c>
      <c r="K854" t="s">
        <v>17</v>
      </c>
      <c r="L854">
        <f t="shared" si="31"/>
        <v>44485.710000000538</v>
      </c>
    </row>
    <row r="855" spans="1:12" x14ac:dyDescent="0.2">
      <c r="A855" t="s">
        <v>11</v>
      </c>
      <c r="B855" t="s">
        <v>20368</v>
      </c>
      <c r="C855" t="s">
        <v>786</v>
      </c>
      <c r="D855" t="s">
        <v>566</v>
      </c>
      <c r="E855" t="s">
        <v>20369</v>
      </c>
      <c r="F855" t="s">
        <v>20365</v>
      </c>
      <c r="G855">
        <v>1.9982899999999999</v>
      </c>
      <c r="H855">
        <v>1.9975799999999999</v>
      </c>
      <c r="I855">
        <v>2</v>
      </c>
      <c r="J855">
        <v>-2</v>
      </c>
      <c r="K855" t="s">
        <v>17</v>
      </c>
      <c r="L855">
        <f t="shared" si="31"/>
        <v>44489.710000000538</v>
      </c>
    </row>
    <row r="856" spans="1:12" x14ac:dyDescent="0.2">
      <c r="A856" t="s">
        <v>11</v>
      </c>
      <c r="B856" t="s">
        <v>20370</v>
      </c>
      <c r="C856" t="s">
        <v>222</v>
      </c>
      <c r="D856" t="s">
        <v>566</v>
      </c>
      <c r="E856" t="s">
        <v>20371</v>
      </c>
      <c r="F856" t="s">
        <v>20365</v>
      </c>
      <c r="G856">
        <v>1.9972000000000001</v>
      </c>
      <c r="H856">
        <v>1.9975799999999999</v>
      </c>
      <c r="I856">
        <v>16</v>
      </c>
      <c r="J856">
        <v>14.72</v>
      </c>
      <c r="K856" t="s">
        <v>17</v>
      </c>
      <c r="L856">
        <f t="shared" si="31"/>
        <v>44491.710000000538</v>
      </c>
    </row>
    <row r="857" spans="1:12" x14ac:dyDescent="0.2">
      <c r="A857" t="s">
        <v>11</v>
      </c>
      <c r="B857" t="s">
        <v>20372</v>
      </c>
      <c r="C857" t="s">
        <v>4565</v>
      </c>
      <c r="D857" t="s">
        <v>566</v>
      </c>
      <c r="E857" t="s">
        <v>20373</v>
      </c>
      <c r="F857" t="s">
        <v>20365</v>
      </c>
      <c r="G857">
        <v>1.99759</v>
      </c>
      <c r="H857">
        <v>1.9975799999999999</v>
      </c>
      <c r="I857">
        <v>8</v>
      </c>
      <c r="J857">
        <v>-8</v>
      </c>
      <c r="K857" t="s">
        <v>17</v>
      </c>
      <c r="L857">
        <f t="shared" si="31"/>
        <v>44476.990000000536</v>
      </c>
    </row>
    <row r="858" spans="1:12" x14ac:dyDescent="0.2">
      <c r="A858" t="s">
        <v>11</v>
      </c>
      <c r="B858" t="s">
        <v>20374</v>
      </c>
      <c r="C858" t="s">
        <v>4680</v>
      </c>
      <c r="D858" t="s">
        <v>566</v>
      </c>
      <c r="E858" t="s">
        <v>20375</v>
      </c>
      <c r="F858" t="s">
        <v>20376</v>
      </c>
      <c r="G858">
        <v>1.99865</v>
      </c>
      <c r="H858">
        <v>1.9987999999999999</v>
      </c>
      <c r="I858">
        <v>4</v>
      </c>
      <c r="J858">
        <v>3.68</v>
      </c>
      <c r="K858" t="s">
        <v>17</v>
      </c>
      <c r="L858">
        <f t="shared" si="31"/>
        <v>44484.990000000536</v>
      </c>
    </row>
    <row r="859" spans="1:12" x14ac:dyDescent="0.2">
      <c r="A859" t="s">
        <v>11</v>
      </c>
      <c r="B859" t="s">
        <v>20377</v>
      </c>
      <c r="C859" t="s">
        <v>266</v>
      </c>
      <c r="D859" t="s">
        <v>566</v>
      </c>
      <c r="E859" t="s">
        <v>20378</v>
      </c>
      <c r="F859" t="s">
        <v>20376</v>
      </c>
      <c r="G859">
        <v>1.9992099999999999</v>
      </c>
      <c r="H859">
        <v>1.9987999999999999</v>
      </c>
      <c r="I859">
        <v>1</v>
      </c>
      <c r="J859">
        <v>-1</v>
      </c>
      <c r="K859" t="s">
        <v>17</v>
      </c>
      <c r="L859">
        <f t="shared" si="31"/>
        <v>44481.310000000536</v>
      </c>
    </row>
    <row r="860" spans="1:12" x14ac:dyDescent="0.2">
      <c r="A860" t="s">
        <v>11</v>
      </c>
      <c r="B860" t="s">
        <v>20379</v>
      </c>
      <c r="C860" t="s">
        <v>786</v>
      </c>
      <c r="D860" t="s">
        <v>566</v>
      </c>
      <c r="E860" t="s">
        <v>20380</v>
      </c>
      <c r="F860" t="s">
        <v>20376</v>
      </c>
      <c r="G860">
        <v>1.99892</v>
      </c>
      <c r="H860">
        <v>1.9987999999999999</v>
      </c>
      <c r="I860">
        <v>2</v>
      </c>
      <c r="J860">
        <v>-2</v>
      </c>
      <c r="K860" t="s">
        <v>17</v>
      </c>
      <c r="L860">
        <f t="shared" si="31"/>
        <v>44482.310000000536</v>
      </c>
    </row>
    <row r="861" spans="1:12" x14ac:dyDescent="0.2">
      <c r="A861" t="s">
        <v>11</v>
      </c>
      <c r="B861" t="s">
        <v>20381</v>
      </c>
      <c r="C861" t="s">
        <v>222</v>
      </c>
      <c r="D861" t="s">
        <v>566</v>
      </c>
      <c r="E861" t="s">
        <v>20382</v>
      </c>
      <c r="F861" t="s">
        <v>20376</v>
      </c>
      <c r="G861">
        <v>1.99803</v>
      </c>
      <c r="H861">
        <v>1.9987999999999999</v>
      </c>
      <c r="I861">
        <v>16</v>
      </c>
      <c r="J861">
        <v>14.72</v>
      </c>
      <c r="K861" t="s">
        <v>17</v>
      </c>
      <c r="L861">
        <f t="shared" si="31"/>
        <v>44484.310000000536</v>
      </c>
    </row>
    <row r="862" spans="1:12" x14ac:dyDescent="0.2">
      <c r="A862" t="s">
        <v>11</v>
      </c>
      <c r="B862" t="s">
        <v>20383</v>
      </c>
      <c r="C862" t="s">
        <v>4565</v>
      </c>
      <c r="D862" t="s">
        <v>566</v>
      </c>
      <c r="E862" t="s">
        <v>20384</v>
      </c>
      <c r="F862" t="s">
        <v>20376</v>
      </c>
      <c r="G862">
        <v>1.9986600000000001</v>
      </c>
      <c r="H862">
        <v>1.9987999999999999</v>
      </c>
      <c r="I862">
        <v>8</v>
      </c>
      <c r="J862">
        <v>7.36</v>
      </c>
      <c r="K862" t="s">
        <v>17</v>
      </c>
      <c r="L862">
        <f t="shared" si="31"/>
        <v>44469.590000000535</v>
      </c>
    </row>
    <row r="863" spans="1:12" x14ac:dyDescent="0.2">
      <c r="A863" t="s">
        <v>11</v>
      </c>
      <c r="B863" t="s">
        <v>20385</v>
      </c>
      <c r="C863" t="s">
        <v>266</v>
      </c>
      <c r="D863" t="s">
        <v>566</v>
      </c>
      <c r="E863" t="s">
        <v>20386</v>
      </c>
      <c r="F863" t="s">
        <v>20387</v>
      </c>
      <c r="G863">
        <v>1.9974499999999999</v>
      </c>
      <c r="H863">
        <v>1.9999199999999999</v>
      </c>
      <c r="I863">
        <v>1</v>
      </c>
      <c r="J863">
        <v>0.92</v>
      </c>
      <c r="K863" t="s">
        <v>17</v>
      </c>
      <c r="L863">
        <f t="shared" si="31"/>
        <v>44462.230000000534</v>
      </c>
    </row>
    <row r="864" spans="1:12" x14ac:dyDescent="0.2">
      <c r="A864" t="s">
        <v>11</v>
      </c>
      <c r="B864" t="s">
        <v>20388</v>
      </c>
      <c r="C864" t="s">
        <v>281</v>
      </c>
      <c r="D864" t="s">
        <v>566</v>
      </c>
      <c r="E864" t="s">
        <v>20389</v>
      </c>
      <c r="F864" t="s">
        <v>20390</v>
      </c>
      <c r="G864">
        <v>1.9953799999999999</v>
      </c>
      <c r="H864">
        <v>1.99743</v>
      </c>
      <c r="I864">
        <v>2</v>
      </c>
      <c r="J864">
        <v>1.84</v>
      </c>
      <c r="K864" t="s">
        <v>17</v>
      </c>
      <c r="L864">
        <f t="shared" si="31"/>
        <v>44461.310000000536</v>
      </c>
    </row>
    <row r="865" spans="1:12" x14ac:dyDescent="0.2">
      <c r="A865" t="s">
        <v>11</v>
      </c>
      <c r="B865" t="s">
        <v>20391</v>
      </c>
      <c r="C865" t="s">
        <v>836</v>
      </c>
      <c r="D865" t="s">
        <v>566</v>
      </c>
      <c r="E865" t="s">
        <v>20392</v>
      </c>
      <c r="F865" t="s">
        <v>20390</v>
      </c>
      <c r="G865">
        <v>1.9948399999999999</v>
      </c>
      <c r="H865">
        <v>1.99743</v>
      </c>
      <c r="I865">
        <v>4</v>
      </c>
      <c r="J865">
        <v>3.68</v>
      </c>
      <c r="K865" t="s">
        <v>17</v>
      </c>
      <c r="L865">
        <f t="shared" si="31"/>
        <v>44459.47000000054</v>
      </c>
    </row>
    <row r="866" spans="1:12" x14ac:dyDescent="0.2">
      <c r="A866" t="s">
        <v>11</v>
      </c>
      <c r="B866" t="s">
        <v>20393</v>
      </c>
      <c r="C866" t="s">
        <v>4379</v>
      </c>
      <c r="D866" t="s">
        <v>566</v>
      </c>
      <c r="E866" t="s">
        <v>20394</v>
      </c>
      <c r="F866" t="s">
        <v>20390</v>
      </c>
      <c r="G866">
        <v>1.9952799999999999</v>
      </c>
      <c r="H866">
        <v>1.99743</v>
      </c>
      <c r="I866">
        <v>1</v>
      </c>
      <c r="J866">
        <v>0.92</v>
      </c>
      <c r="K866" t="s">
        <v>17</v>
      </c>
      <c r="L866">
        <f t="shared" si="31"/>
        <v>44455.790000000539</v>
      </c>
    </row>
    <row r="867" spans="1:12" x14ac:dyDescent="0.2">
      <c r="A867" t="s">
        <v>11</v>
      </c>
      <c r="B867" t="s">
        <v>20395</v>
      </c>
      <c r="C867" t="s">
        <v>266</v>
      </c>
      <c r="D867" t="s">
        <v>566</v>
      </c>
      <c r="E867" t="s">
        <v>20396</v>
      </c>
      <c r="F867" t="s">
        <v>20397</v>
      </c>
      <c r="G867">
        <v>1.99678</v>
      </c>
      <c r="H867">
        <v>1.99526</v>
      </c>
      <c r="I867">
        <v>1</v>
      </c>
      <c r="J867">
        <v>-1</v>
      </c>
      <c r="K867" t="s">
        <v>17</v>
      </c>
      <c r="L867">
        <f t="shared" si="31"/>
        <v>44454.870000000541</v>
      </c>
    </row>
    <row r="868" spans="1:12" x14ac:dyDescent="0.2">
      <c r="A868" t="s">
        <v>11</v>
      </c>
      <c r="B868" t="s">
        <v>20398</v>
      </c>
      <c r="C868" t="s">
        <v>4680</v>
      </c>
      <c r="D868" t="s">
        <v>566</v>
      </c>
      <c r="E868" t="s">
        <v>20399</v>
      </c>
      <c r="F868" t="s">
        <v>20397</v>
      </c>
      <c r="G868">
        <v>1.9966200000000001</v>
      </c>
      <c r="H868">
        <v>1.99526</v>
      </c>
      <c r="I868">
        <v>2</v>
      </c>
      <c r="J868">
        <v>-2</v>
      </c>
      <c r="K868" t="s">
        <v>17</v>
      </c>
      <c r="L868">
        <f t="shared" si="31"/>
        <v>44455.870000000541</v>
      </c>
    </row>
    <row r="869" spans="1:12" x14ac:dyDescent="0.2">
      <c r="A869" t="s">
        <v>11</v>
      </c>
      <c r="B869" t="s">
        <v>20400</v>
      </c>
      <c r="C869" t="s">
        <v>850</v>
      </c>
      <c r="D869" t="s">
        <v>566</v>
      </c>
      <c r="E869" t="s">
        <v>20401</v>
      </c>
      <c r="F869" t="s">
        <v>20397</v>
      </c>
      <c r="G869">
        <v>1.99576</v>
      </c>
      <c r="H869">
        <v>1.99526</v>
      </c>
      <c r="I869">
        <v>8</v>
      </c>
      <c r="J869">
        <v>-8</v>
      </c>
      <c r="K869" t="s">
        <v>17</v>
      </c>
      <c r="L869">
        <f t="shared" si="31"/>
        <v>44457.870000000541</v>
      </c>
    </row>
    <row r="870" spans="1:12" x14ac:dyDescent="0.2">
      <c r="A870" t="s">
        <v>11</v>
      </c>
      <c r="B870" t="s">
        <v>20402</v>
      </c>
      <c r="C870" t="s">
        <v>222</v>
      </c>
      <c r="D870" t="s">
        <v>566</v>
      </c>
      <c r="E870" t="s">
        <v>20403</v>
      </c>
      <c r="F870" t="s">
        <v>20397</v>
      </c>
      <c r="G870">
        <v>1.9964200000000001</v>
      </c>
      <c r="H870">
        <v>1.99526</v>
      </c>
      <c r="I870">
        <v>4</v>
      </c>
      <c r="J870">
        <v>-4</v>
      </c>
      <c r="K870" t="s">
        <v>17</v>
      </c>
      <c r="L870">
        <f t="shared" si="31"/>
        <v>44465.870000000541</v>
      </c>
    </row>
    <row r="871" spans="1:12" x14ac:dyDescent="0.2">
      <c r="A871" t="s">
        <v>11</v>
      </c>
      <c r="B871" t="s">
        <v>20404</v>
      </c>
      <c r="C871" t="s">
        <v>836</v>
      </c>
      <c r="D871" t="s">
        <v>566</v>
      </c>
      <c r="E871" t="s">
        <v>20405</v>
      </c>
      <c r="F871" t="s">
        <v>20406</v>
      </c>
      <c r="G871">
        <v>1.99783</v>
      </c>
      <c r="H871">
        <v>1.9965999999999999</v>
      </c>
      <c r="I871">
        <v>4</v>
      </c>
      <c r="J871">
        <v>-4</v>
      </c>
      <c r="K871" t="s">
        <v>17</v>
      </c>
      <c r="L871">
        <f t="shared" si="31"/>
        <v>44469.870000000541</v>
      </c>
    </row>
    <row r="872" spans="1:12" x14ac:dyDescent="0.2">
      <c r="A872" t="s">
        <v>11</v>
      </c>
      <c r="B872" t="s">
        <v>20407</v>
      </c>
      <c r="C872" t="s">
        <v>786</v>
      </c>
      <c r="D872" t="s">
        <v>566</v>
      </c>
      <c r="E872" t="s">
        <v>20408</v>
      </c>
      <c r="F872" t="s">
        <v>20406</v>
      </c>
      <c r="G872">
        <v>1.99777</v>
      </c>
      <c r="H872">
        <v>1.9965999999999999</v>
      </c>
      <c r="I872">
        <v>2</v>
      </c>
      <c r="J872">
        <v>-2</v>
      </c>
      <c r="K872" t="s">
        <v>17</v>
      </c>
      <c r="L872">
        <f t="shared" si="31"/>
        <v>44473.870000000541</v>
      </c>
    </row>
    <row r="873" spans="1:12" x14ac:dyDescent="0.2">
      <c r="A873" t="s">
        <v>11</v>
      </c>
      <c r="B873" t="s">
        <v>20409</v>
      </c>
      <c r="C873" t="s">
        <v>266</v>
      </c>
      <c r="D873" t="s">
        <v>566</v>
      </c>
      <c r="E873" t="s">
        <v>20410</v>
      </c>
      <c r="F873" t="s">
        <v>20406</v>
      </c>
      <c r="G873">
        <v>1.9979800000000001</v>
      </c>
      <c r="H873">
        <v>1.9965999999999999</v>
      </c>
      <c r="I873">
        <v>1</v>
      </c>
      <c r="J873">
        <v>-1</v>
      </c>
      <c r="K873" t="s">
        <v>17</v>
      </c>
      <c r="L873">
        <f t="shared" si="31"/>
        <v>44475.870000000541</v>
      </c>
    </row>
    <row r="874" spans="1:12" x14ac:dyDescent="0.2">
      <c r="A874" t="s">
        <v>11</v>
      </c>
      <c r="B874" t="s">
        <v>20411</v>
      </c>
      <c r="C874" t="s">
        <v>4565</v>
      </c>
      <c r="D874" t="s">
        <v>566</v>
      </c>
      <c r="E874" t="s">
        <v>20412</v>
      </c>
      <c r="F874" t="s">
        <v>20406</v>
      </c>
      <c r="G874">
        <v>1.99752</v>
      </c>
      <c r="H874">
        <v>1.9965999999999999</v>
      </c>
      <c r="I874">
        <v>8</v>
      </c>
      <c r="J874">
        <v>-8</v>
      </c>
      <c r="K874" t="s">
        <v>17</v>
      </c>
      <c r="L874">
        <f t="shared" si="31"/>
        <v>44476.870000000541</v>
      </c>
    </row>
    <row r="875" spans="1:12" x14ac:dyDescent="0.2">
      <c r="A875" t="s">
        <v>11</v>
      </c>
      <c r="B875" t="s">
        <v>20413</v>
      </c>
      <c r="C875" t="s">
        <v>6909</v>
      </c>
      <c r="D875" t="s">
        <v>566</v>
      </c>
      <c r="E875" t="s">
        <v>20414</v>
      </c>
      <c r="F875" t="s">
        <v>20415</v>
      </c>
      <c r="G875">
        <v>1.99838</v>
      </c>
      <c r="H875">
        <v>1.9983</v>
      </c>
      <c r="I875">
        <v>8</v>
      </c>
      <c r="J875">
        <v>-8</v>
      </c>
      <c r="K875" t="s">
        <v>17</v>
      </c>
      <c r="L875">
        <f t="shared" si="31"/>
        <v>44484.870000000541</v>
      </c>
    </row>
    <row r="876" spans="1:12" x14ac:dyDescent="0.2">
      <c r="A876" t="s">
        <v>11</v>
      </c>
      <c r="B876" t="s">
        <v>20416</v>
      </c>
      <c r="C876" t="s">
        <v>266</v>
      </c>
      <c r="D876" t="s">
        <v>566</v>
      </c>
      <c r="E876" t="s">
        <v>20417</v>
      </c>
      <c r="F876" t="s">
        <v>20415</v>
      </c>
      <c r="G876">
        <v>1.9991300000000001</v>
      </c>
      <c r="H876">
        <v>1.9983</v>
      </c>
      <c r="I876">
        <v>1</v>
      </c>
      <c r="J876">
        <v>-1</v>
      </c>
      <c r="K876" t="s">
        <v>17</v>
      </c>
      <c r="L876">
        <f t="shared" si="31"/>
        <v>44492.870000000541</v>
      </c>
    </row>
    <row r="877" spans="1:12" x14ac:dyDescent="0.2">
      <c r="A877" t="s">
        <v>11</v>
      </c>
      <c r="B877" t="s">
        <v>20418</v>
      </c>
      <c r="C877" t="s">
        <v>786</v>
      </c>
      <c r="D877" t="s">
        <v>566</v>
      </c>
      <c r="E877" t="s">
        <v>20419</v>
      </c>
      <c r="F877" t="s">
        <v>20415</v>
      </c>
      <c r="G877">
        <v>1.9989699999999999</v>
      </c>
      <c r="H877">
        <v>1.9983</v>
      </c>
      <c r="I877">
        <v>2</v>
      </c>
      <c r="J877">
        <v>-2</v>
      </c>
      <c r="K877" t="s">
        <v>17</v>
      </c>
      <c r="L877">
        <f t="shared" si="31"/>
        <v>44493.870000000541</v>
      </c>
    </row>
    <row r="878" spans="1:12" x14ac:dyDescent="0.2">
      <c r="A878" t="s">
        <v>11</v>
      </c>
      <c r="B878" t="s">
        <v>20420</v>
      </c>
      <c r="C878" t="s">
        <v>4565</v>
      </c>
      <c r="D878" t="s">
        <v>566</v>
      </c>
      <c r="E878" t="s">
        <v>20421</v>
      </c>
      <c r="F878" t="s">
        <v>20415</v>
      </c>
      <c r="G878">
        <v>1.99882</v>
      </c>
      <c r="H878">
        <v>1.9983</v>
      </c>
      <c r="I878">
        <v>4</v>
      </c>
      <c r="J878">
        <v>-4</v>
      </c>
      <c r="K878" t="s">
        <v>17</v>
      </c>
      <c r="L878">
        <f t="shared" si="31"/>
        <v>44495.870000000541</v>
      </c>
    </row>
    <row r="879" spans="1:12" x14ac:dyDescent="0.2">
      <c r="A879" t="s">
        <v>11</v>
      </c>
      <c r="B879" t="s">
        <v>20422</v>
      </c>
      <c r="C879" t="s">
        <v>6909</v>
      </c>
      <c r="D879" t="s">
        <v>566</v>
      </c>
      <c r="E879" t="s">
        <v>20423</v>
      </c>
      <c r="F879" t="s">
        <v>20424</v>
      </c>
      <c r="G879">
        <v>1.99868</v>
      </c>
      <c r="H879">
        <v>1.9988699999999999</v>
      </c>
      <c r="I879">
        <v>16</v>
      </c>
      <c r="J879">
        <v>14.72</v>
      </c>
      <c r="K879" t="s">
        <v>17</v>
      </c>
      <c r="L879">
        <f t="shared" si="31"/>
        <v>44499.870000000541</v>
      </c>
    </row>
    <row r="880" spans="1:12" x14ac:dyDescent="0.2">
      <c r="A880" t="s">
        <v>11</v>
      </c>
      <c r="B880" t="s">
        <v>20425</v>
      </c>
      <c r="C880" t="s">
        <v>222</v>
      </c>
      <c r="D880" t="s">
        <v>566</v>
      </c>
      <c r="E880" t="s">
        <v>20426</v>
      </c>
      <c r="F880" t="s">
        <v>20424</v>
      </c>
      <c r="G880">
        <v>1.99932</v>
      </c>
      <c r="H880">
        <v>1.9988699999999999</v>
      </c>
      <c r="I880">
        <v>8</v>
      </c>
      <c r="J880">
        <v>-8</v>
      </c>
      <c r="K880" t="s">
        <v>17</v>
      </c>
      <c r="L880">
        <f t="shared" si="31"/>
        <v>44485.15000000054</v>
      </c>
    </row>
    <row r="881" spans="1:12" x14ac:dyDescent="0.2">
      <c r="A881" t="s">
        <v>11</v>
      </c>
      <c r="B881" t="s">
        <v>20427</v>
      </c>
      <c r="C881" t="s">
        <v>786</v>
      </c>
      <c r="D881" t="s">
        <v>566</v>
      </c>
      <c r="E881" t="s">
        <v>20428</v>
      </c>
      <c r="F881" t="s">
        <v>20424</v>
      </c>
      <c r="G881">
        <v>1.9995000000000001</v>
      </c>
      <c r="H881">
        <v>1.9988699999999999</v>
      </c>
      <c r="I881">
        <v>2</v>
      </c>
      <c r="J881">
        <v>-2</v>
      </c>
      <c r="K881" t="s">
        <v>17</v>
      </c>
      <c r="L881">
        <f t="shared" si="31"/>
        <v>44493.15000000054</v>
      </c>
    </row>
    <row r="882" spans="1:12" x14ac:dyDescent="0.2">
      <c r="A882" t="s">
        <v>11</v>
      </c>
      <c r="B882" t="s">
        <v>20429</v>
      </c>
      <c r="C882" t="s">
        <v>266</v>
      </c>
      <c r="D882" t="s">
        <v>566</v>
      </c>
      <c r="E882" t="s">
        <v>20430</v>
      </c>
      <c r="F882" t="s">
        <v>20424</v>
      </c>
      <c r="G882">
        <v>1.99979</v>
      </c>
      <c r="H882">
        <v>1.9988699999999999</v>
      </c>
      <c r="I882">
        <v>1</v>
      </c>
      <c r="J882">
        <v>-1</v>
      </c>
      <c r="K882" t="s">
        <v>17</v>
      </c>
      <c r="L882">
        <f t="shared" si="31"/>
        <v>44495.15000000054</v>
      </c>
    </row>
    <row r="883" spans="1:12" x14ac:dyDescent="0.2">
      <c r="A883" t="s">
        <v>11</v>
      </c>
      <c r="B883" t="s">
        <v>20431</v>
      </c>
      <c r="C883" t="s">
        <v>4680</v>
      </c>
      <c r="D883" t="s">
        <v>566</v>
      </c>
      <c r="E883" t="s">
        <v>20432</v>
      </c>
      <c r="F883" t="s">
        <v>20424</v>
      </c>
      <c r="G883">
        <v>1.99996</v>
      </c>
      <c r="H883">
        <v>1.9988699999999999</v>
      </c>
      <c r="I883">
        <v>4</v>
      </c>
      <c r="J883">
        <v>-4</v>
      </c>
      <c r="K883" t="s">
        <v>17</v>
      </c>
      <c r="L883">
        <f t="shared" si="31"/>
        <v>44496.15000000054</v>
      </c>
    </row>
    <row r="884" spans="1:12" x14ac:dyDescent="0.2">
      <c r="A884" t="s">
        <v>11</v>
      </c>
      <c r="B884" t="s">
        <v>20433</v>
      </c>
      <c r="C884" t="s">
        <v>4565</v>
      </c>
      <c r="D884" t="s">
        <v>566</v>
      </c>
      <c r="E884" t="s">
        <v>20434</v>
      </c>
      <c r="F884" t="s">
        <v>20435</v>
      </c>
      <c r="G884">
        <v>2.0006300000000001</v>
      </c>
      <c r="H884">
        <v>1.9999400000000001</v>
      </c>
      <c r="I884">
        <v>2</v>
      </c>
      <c r="J884">
        <v>-2</v>
      </c>
      <c r="K884" t="s">
        <v>17</v>
      </c>
      <c r="L884">
        <f t="shared" si="31"/>
        <v>44500.15000000054</v>
      </c>
    </row>
    <row r="885" spans="1:12" x14ac:dyDescent="0.2">
      <c r="A885" t="s">
        <v>11</v>
      </c>
      <c r="B885" t="s">
        <v>20436</v>
      </c>
      <c r="C885" t="s">
        <v>266</v>
      </c>
      <c r="D885" t="s">
        <v>566</v>
      </c>
      <c r="E885" t="s">
        <v>20437</v>
      </c>
      <c r="F885" t="s">
        <v>20435</v>
      </c>
      <c r="G885">
        <v>2.0011000000000001</v>
      </c>
      <c r="H885">
        <v>1.9999400000000001</v>
      </c>
      <c r="I885">
        <v>1</v>
      </c>
      <c r="J885">
        <v>-1</v>
      </c>
      <c r="K885" t="s">
        <v>17</v>
      </c>
      <c r="L885">
        <f t="shared" si="31"/>
        <v>44502.15000000054</v>
      </c>
    </row>
    <row r="886" spans="1:12" x14ac:dyDescent="0.2">
      <c r="A886" t="s">
        <v>11</v>
      </c>
      <c r="B886" t="s">
        <v>20438</v>
      </c>
      <c r="C886" t="s">
        <v>850</v>
      </c>
      <c r="D886" t="s">
        <v>566</v>
      </c>
      <c r="E886" t="s">
        <v>20439</v>
      </c>
      <c r="F886" t="s">
        <v>20435</v>
      </c>
      <c r="G886">
        <v>2.0002300000000002</v>
      </c>
      <c r="H886">
        <v>1.9999400000000001</v>
      </c>
      <c r="I886">
        <v>4</v>
      </c>
      <c r="J886">
        <v>-4</v>
      </c>
      <c r="K886" t="s">
        <v>17</v>
      </c>
      <c r="L886">
        <f t="shared" si="31"/>
        <v>44503.15000000054</v>
      </c>
    </row>
    <row r="887" spans="1:12" x14ac:dyDescent="0.2">
      <c r="A887" t="s">
        <v>11</v>
      </c>
      <c r="B887" t="s">
        <v>20440</v>
      </c>
      <c r="C887" t="s">
        <v>266</v>
      </c>
      <c r="D887" t="s">
        <v>566</v>
      </c>
      <c r="E887" t="s">
        <v>20441</v>
      </c>
      <c r="F887" t="s">
        <v>20442</v>
      </c>
      <c r="G887">
        <v>2.0018099999999999</v>
      </c>
      <c r="H887">
        <v>2.0011299999999999</v>
      </c>
      <c r="I887">
        <v>1</v>
      </c>
      <c r="J887">
        <v>-1</v>
      </c>
      <c r="K887" t="s">
        <v>17</v>
      </c>
      <c r="L887">
        <f t="shared" si="31"/>
        <v>44507.15000000054</v>
      </c>
    </row>
    <row r="888" spans="1:12" x14ac:dyDescent="0.2">
      <c r="A888" t="s">
        <v>11</v>
      </c>
      <c r="B888" t="s">
        <v>20443</v>
      </c>
      <c r="C888" t="s">
        <v>4680</v>
      </c>
      <c r="D888" t="s">
        <v>566</v>
      </c>
      <c r="E888" t="s">
        <v>20444</v>
      </c>
      <c r="F888" t="s">
        <v>20442</v>
      </c>
      <c r="G888">
        <v>2.0011999999999999</v>
      </c>
      <c r="H888">
        <v>2.0011299999999999</v>
      </c>
      <c r="I888">
        <v>4</v>
      </c>
      <c r="J888">
        <v>-4</v>
      </c>
      <c r="K888" t="s">
        <v>17</v>
      </c>
      <c r="L888">
        <f t="shared" si="31"/>
        <v>44508.15000000054</v>
      </c>
    </row>
    <row r="889" spans="1:12" x14ac:dyDescent="0.2">
      <c r="A889" t="s">
        <v>11</v>
      </c>
      <c r="B889" t="s">
        <v>20445</v>
      </c>
      <c r="C889" t="s">
        <v>222</v>
      </c>
      <c r="D889" t="s">
        <v>566</v>
      </c>
      <c r="E889" t="s">
        <v>20446</v>
      </c>
      <c r="F889" t="s">
        <v>20442</v>
      </c>
      <c r="G889">
        <v>2.00081</v>
      </c>
      <c r="H889">
        <v>2.0011299999999999</v>
      </c>
      <c r="I889">
        <v>8</v>
      </c>
      <c r="J889">
        <v>7.36</v>
      </c>
      <c r="K889" t="s">
        <v>17</v>
      </c>
      <c r="L889">
        <f t="shared" si="31"/>
        <v>44512.15000000054</v>
      </c>
    </row>
    <row r="890" spans="1:12" x14ac:dyDescent="0.2">
      <c r="A890" t="s">
        <v>11</v>
      </c>
      <c r="B890" t="s">
        <v>20447</v>
      </c>
      <c r="C890" t="s">
        <v>786</v>
      </c>
      <c r="D890" t="s">
        <v>566</v>
      </c>
      <c r="E890" t="s">
        <v>20448</v>
      </c>
      <c r="F890" t="s">
        <v>20442</v>
      </c>
      <c r="G890">
        <v>2.0015299999999998</v>
      </c>
      <c r="H890">
        <v>2.0011299999999999</v>
      </c>
      <c r="I890">
        <v>2</v>
      </c>
      <c r="J890">
        <v>-2</v>
      </c>
      <c r="K890" t="s">
        <v>17</v>
      </c>
      <c r="L890">
        <f t="shared" si="31"/>
        <v>44504.790000000539</v>
      </c>
    </row>
    <row r="891" spans="1:12" x14ac:dyDescent="0.2">
      <c r="A891" t="s">
        <v>11</v>
      </c>
      <c r="B891" t="s">
        <v>20449</v>
      </c>
      <c r="C891" t="s">
        <v>4565</v>
      </c>
      <c r="D891" t="s">
        <v>566</v>
      </c>
      <c r="E891" t="s">
        <v>20450</v>
      </c>
      <c r="F891" t="s">
        <v>20451</v>
      </c>
      <c r="G891">
        <v>2.00116</v>
      </c>
      <c r="H891">
        <v>2.0019499999999999</v>
      </c>
      <c r="I891">
        <v>2</v>
      </c>
      <c r="J891">
        <v>1.84</v>
      </c>
      <c r="K891" t="s">
        <v>17</v>
      </c>
      <c r="L891">
        <f t="shared" si="31"/>
        <v>44506.790000000539</v>
      </c>
    </row>
    <row r="892" spans="1:12" x14ac:dyDescent="0.2">
      <c r="A892" t="s">
        <v>11</v>
      </c>
      <c r="B892" t="s">
        <v>20452</v>
      </c>
      <c r="C892" t="s">
        <v>266</v>
      </c>
      <c r="D892" t="s">
        <v>566</v>
      </c>
      <c r="E892" t="s">
        <v>20453</v>
      </c>
      <c r="F892" t="s">
        <v>20451</v>
      </c>
      <c r="G892">
        <v>2.0013100000000001</v>
      </c>
      <c r="H892">
        <v>2.0019499999999999</v>
      </c>
      <c r="I892">
        <v>1</v>
      </c>
      <c r="J892">
        <v>0.92</v>
      </c>
      <c r="K892" t="s">
        <v>17</v>
      </c>
      <c r="L892">
        <f t="shared" si="31"/>
        <v>44504.950000000543</v>
      </c>
    </row>
    <row r="893" spans="1:12" x14ac:dyDescent="0.2">
      <c r="A893" t="s">
        <v>11</v>
      </c>
      <c r="B893" t="s">
        <v>20454</v>
      </c>
      <c r="C893" t="s">
        <v>266</v>
      </c>
      <c r="D893" t="s">
        <v>566</v>
      </c>
      <c r="E893" t="s">
        <v>20455</v>
      </c>
      <c r="F893" t="s">
        <v>20456</v>
      </c>
      <c r="G893">
        <v>2.0026099999999998</v>
      </c>
      <c r="H893">
        <v>2.0008699999999999</v>
      </c>
      <c r="I893">
        <v>1</v>
      </c>
      <c r="J893">
        <v>-1</v>
      </c>
      <c r="K893" t="s">
        <v>17</v>
      </c>
      <c r="L893">
        <f t="shared" si="31"/>
        <v>44504.030000000545</v>
      </c>
    </row>
    <row r="894" spans="1:12" x14ac:dyDescent="0.2">
      <c r="A894" t="s">
        <v>11</v>
      </c>
      <c r="B894" t="s">
        <v>20457</v>
      </c>
      <c r="C894" t="s">
        <v>301</v>
      </c>
      <c r="D894" t="s">
        <v>566</v>
      </c>
      <c r="E894" t="s">
        <v>20458</v>
      </c>
      <c r="F894" t="s">
        <v>20456</v>
      </c>
      <c r="G894">
        <v>2.00183</v>
      </c>
      <c r="H894">
        <v>2.0008699999999999</v>
      </c>
      <c r="I894">
        <v>8</v>
      </c>
      <c r="J894">
        <v>-8</v>
      </c>
      <c r="K894" t="s">
        <v>17</v>
      </c>
      <c r="L894">
        <f t="shared" si="31"/>
        <v>44505.030000000545</v>
      </c>
    </row>
    <row r="895" spans="1:12" x14ac:dyDescent="0.2">
      <c r="A895" t="s">
        <v>11</v>
      </c>
      <c r="B895" t="s">
        <v>20459</v>
      </c>
      <c r="C895" t="s">
        <v>850</v>
      </c>
      <c r="D895" t="s">
        <v>566</v>
      </c>
      <c r="E895" t="s">
        <v>20460</v>
      </c>
      <c r="F895" t="s">
        <v>20456</v>
      </c>
      <c r="G895">
        <v>2.0008400000000002</v>
      </c>
      <c r="H895">
        <v>2.0008699999999999</v>
      </c>
      <c r="I895">
        <v>16</v>
      </c>
      <c r="J895">
        <v>14.72</v>
      </c>
      <c r="K895" t="s">
        <v>17</v>
      </c>
      <c r="L895">
        <f t="shared" si="31"/>
        <v>44513.030000000545</v>
      </c>
    </row>
    <row r="896" spans="1:12" x14ac:dyDescent="0.2">
      <c r="A896" t="s">
        <v>11</v>
      </c>
      <c r="B896" t="s">
        <v>20461</v>
      </c>
      <c r="C896" t="s">
        <v>281</v>
      </c>
      <c r="D896" t="s">
        <v>566</v>
      </c>
      <c r="E896" t="s">
        <v>20462</v>
      </c>
      <c r="F896" t="s">
        <v>20456</v>
      </c>
      <c r="G896">
        <v>2.0025499999999998</v>
      </c>
      <c r="H896">
        <v>2.0008699999999999</v>
      </c>
      <c r="I896">
        <v>2</v>
      </c>
      <c r="J896">
        <v>-2</v>
      </c>
      <c r="K896" t="s">
        <v>17</v>
      </c>
      <c r="L896">
        <f t="shared" si="31"/>
        <v>44498.310000000543</v>
      </c>
    </row>
    <row r="897" spans="1:12" x14ac:dyDescent="0.2">
      <c r="A897" t="s">
        <v>11</v>
      </c>
      <c r="B897" t="s">
        <v>20463</v>
      </c>
      <c r="C897" t="s">
        <v>836</v>
      </c>
      <c r="D897" t="s">
        <v>566</v>
      </c>
      <c r="E897" t="s">
        <v>20464</v>
      </c>
      <c r="F897" t="s">
        <v>20456</v>
      </c>
      <c r="G897">
        <v>2.00231</v>
      </c>
      <c r="H897">
        <v>2.0008699999999999</v>
      </c>
      <c r="I897">
        <v>4</v>
      </c>
      <c r="J897">
        <v>-4</v>
      </c>
      <c r="K897" t="s">
        <v>17</v>
      </c>
      <c r="L897">
        <f t="shared" si="31"/>
        <v>44500.310000000543</v>
      </c>
    </row>
    <row r="898" spans="1:12" x14ac:dyDescent="0.2">
      <c r="A898" t="s">
        <v>11</v>
      </c>
      <c r="B898" t="s">
        <v>20465</v>
      </c>
      <c r="C898" t="s">
        <v>266</v>
      </c>
      <c r="D898" t="s">
        <v>566</v>
      </c>
      <c r="E898" t="s">
        <v>20466</v>
      </c>
      <c r="F898" t="s">
        <v>20467</v>
      </c>
      <c r="G898">
        <v>2.0034999999999998</v>
      </c>
      <c r="H898">
        <v>2.00204</v>
      </c>
      <c r="I898">
        <v>1</v>
      </c>
      <c r="J898">
        <v>-1</v>
      </c>
      <c r="K898" t="s">
        <v>17</v>
      </c>
      <c r="L898">
        <f t="shared" si="31"/>
        <v>44504.310000000543</v>
      </c>
    </row>
    <row r="899" spans="1:12" x14ac:dyDescent="0.2">
      <c r="A899" t="s">
        <v>11</v>
      </c>
      <c r="B899" t="s">
        <v>20468</v>
      </c>
      <c r="C899" t="s">
        <v>850</v>
      </c>
      <c r="D899" t="s">
        <v>566</v>
      </c>
      <c r="E899" t="s">
        <v>20469</v>
      </c>
      <c r="F899" t="s">
        <v>20467</v>
      </c>
      <c r="G899">
        <v>2.0024500000000001</v>
      </c>
      <c r="H899">
        <v>2.00204</v>
      </c>
      <c r="I899">
        <v>4</v>
      </c>
      <c r="J899">
        <v>-4</v>
      </c>
      <c r="K899" t="s">
        <v>17</v>
      </c>
      <c r="L899">
        <f t="shared" si="31"/>
        <v>44505.310000000543</v>
      </c>
    </row>
    <row r="900" spans="1:12" x14ac:dyDescent="0.2">
      <c r="A900" t="s">
        <v>11</v>
      </c>
      <c r="B900" t="s">
        <v>20470</v>
      </c>
      <c r="C900" t="s">
        <v>281</v>
      </c>
      <c r="D900" t="s">
        <v>566</v>
      </c>
      <c r="E900" t="s">
        <v>20471</v>
      </c>
      <c r="F900" t="s">
        <v>20467</v>
      </c>
      <c r="G900">
        <v>2.0026700000000002</v>
      </c>
      <c r="H900">
        <v>2.00204</v>
      </c>
      <c r="I900">
        <v>2</v>
      </c>
      <c r="J900">
        <v>-2</v>
      </c>
      <c r="K900" t="s">
        <v>17</v>
      </c>
      <c r="L900">
        <f t="shared" ref="L900:L963" si="32">L899-J899</f>
        <v>44509.310000000543</v>
      </c>
    </row>
    <row r="901" spans="1:12" x14ac:dyDescent="0.2">
      <c r="A901" t="s">
        <v>11</v>
      </c>
      <c r="B901" t="s">
        <v>20472</v>
      </c>
      <c r="C901" t="s">
        <v>281</v>
      </c>
      <c r="D901" t="s">
        <v>566</v>
      </c>
      <c r="E901" t="s">
        <v>20473</v>
      </c>
      <c r="F901" t="s">
        <v>20474</v>
      </c>
      <c r="G901">
        <v>2.0045199999999999</v>
      </c>
      <c r="H901">
        <v>2.00366</v>
      </c>
      <c r="I901">
        <v>2</v>
      </c>
      <c r="J901">
        <v>-2</v>
      </c>
      <c r="K901" t="s">
        <v>17</v>
      </c>
      <c r="L901">
        <f t="shared" si="32"/>
        <v>44511.310000000543</v>
      </c>
    </row>
    <row r="902" spans="1:12" x14ac:dyDescent="0.2">
      <c r="A902" t="s">
        <v>11</v>
      </c>
      <c r="B902" t="s">
        <v>20475</v>
      </c>
      <c r="C902" t="s">
        <v>850</v>
      </c>
      <c r="D902" t="s">
        <v>566</v>
      </c>
      <c r="E902" t="s">
        <v>20476</v>
      </c>
      <c r="F902" t="s">
        <v>20474</v>
      </c>
      <c r="G902">
        <v>2.0039400000000001</v>
      </c>
      <c r="H902">
        <v>2.00366</v>
      </c>
      <c r="I902">
        <v>4</v>
      </c>
      <c r="J902">
        <v>-4</v>
      </c>
      <c r="K902" t="s">
        <v>17</v>
      </c>
      <c r="L902">
        <f t="shared" si="32"/>
        <v>44513.310000000543</v>
      </c>
    </row>
    <row r="903" spans="1:12" x14ac:dyDescent="0.2">
      <c r="A903" t="s">
        <v>11</v>
      </c>
      <c r="B903" t="s">
        <v>20477</v>
      </c>
      <c r="C903" t="s">
        <v>266</v>
      </c>
      <c r="D903" t="s">
        <v>566</v>
      </c>
      <c r="E903" t="s">
        <v>20478</v>
      </c>
      <c r="F903" t="s">
        <v>20474</v>
      </c>
      <c r="G903">
        <v>2.0050500000000002</v>
      </c>
      <c r="H903">
        <v>2.00366</v>
      </c>
      <c r="I903">
        <v>1</v>
      </c>
      <c r="J903">
        <v>-1</v>
      </c>
      <c r="K903" t="s">
        <v>17</v>
      </c>
      <c r="L903">
        <f t="shared" si="32"/>
        <v>44517.310000000543</v>
      </c>
    </row>
    <row r="904" spans="1:12" x14ac:dyDescent="0.2">
      <c r="A904" t="s">
        <v>11</v>
      </c>
      <c r="B904" t="s">
        <v>20479</v>
      </c>
      <c r="C904" t="s">
        <v>850</v>
      </c>
      <c r="D904" t="s">
        <v>566</v>
      </c>
      <c r="E904" t="s">
        <v>20480</v>
      </c>
      <c r="F904" t="s">
        <v>20481</v>
      </c>
      <c r="G904">
        <v>2.0046400000000002</v>
      </c>
      <c r="H904">
        <v>2.0049899999999998</v>
      </c>
      <c r="I904">
        <v>8</v>
      </c>
      <c r="J904">
        <v>7.36</v>
      </c>
      <c r="K904" t="s">
        <v>17</v>
      </c>
      <c r="L904">
        <f t="shared" si="32"/>
        <v>44518.310000000543</v>
      </c>
    </row>
    <row r="905" spans="1:12" x14ac:dyDescent="0.2">
      <c r="A905" t="s">
        <v>11</v>
      </c>
      <c r="B905" t="s">
        <v>20482</v>
      </c>
      <c r="C905" t="s">
        <v>836</v>
      </c>
      <c r="D905" t="s">
        <v>566</v>
      </c>
      <c r="E905" t="s">
        <v>20483</v>
      </c>
      <c r="F905" t="s">
        <v>20481</v>
      </c>
      <c r="G905">
        <v>2.0048400000000002</v>
      </c>
      <c r="H905">
        <v>2.0049899999999998</v>
      </c>
      <c r="I905">
        <v>4</v>
      </c>
      <c r="J905">
        <v>3.68</v>
      </c>
      <c r="K905" t="s">
        <v>17</v>
      </c>
      <c r="L905">
        <f t="shared" si="32"/>
        <v>44510.950000000543</v>
      </c>
    </row>
    <row r="906" spans="1:12" x14ac:dyDescent="0.2">
      <c r="A906" t="s">
        <v>11</v>
      </c>
      <c r="B906" t="s">
        <v>20484</v>
      </c>
      <c r="C906" t="s">
        <v>281</v>
      </c>
      <c r="D906" t="s">
        <v>566</v>
      </c>
      <c r="E906" t="s">
        <v>20485</v>
      </c>
      <c r="F906" t="s">
        <v>20481</v>
      </c>
      <c r="G906">
        <v>2.0054799999999999</v>
      </c>
      <c r="H906">
        <v>2.0049899999999998</v>
      </c>
      <c r="I906">
        <v>2</v>
      </c>
      <c r="J906">
        <v>-2</v>
      </c>
      <c r="K906" t="s">
        <v>17</v>
      </c>
      <c r="L906">
        <f t="shared" si="32"/>
        <v>44507.270000000542</v>
      </c>
    </row>
    <row r="907" spans="1:12" x14ac:dyDescent="0.2">
      <c r="A907" t="s">
        <v>11</v>
      </c>
      <c r="B907" t="s">
        <v>20486</v>
      </c>
      <c r="C907" t="s">
        <v>4379</v>
      </c>
      <c r="D907" t="s">
        <v>566</v>
      </c>
      <c r="E907" t="s">
        <v>20487</v>
      </c>
      <c r="F907" t="s">
        <v>20481</v>
      </c>
      <c r="G907">
        <v>2.0057999999999998</v>
      </c>
      <c r="H907">
        <v>2.0049899999999998</v>
      </c>
      <c r="I907">
        <v>1</v>
      </c>
      <c r="J907">
        <v>-1</v>
      </c>
      <c r="K907" t="s">
        <v>17</v>
      </c>
      <c r="L907">
        <f t="shared" si="32"/>
        <v>44509.270000000542</v>
      </c>
    </row>
    <row r="908" spans="1:12" x14ac:dyDescent="0.2">
      <c r="A908" t="s">
        <v>11</v>
      </c>
      <c r="B908" t="s">
        <v>20488</v>
      </c>
      <c r="C908" t="s">
        <v>266</v>
      </c>
      <c r="D908" t="s">
        <v>566</v>
      </c>
      <c r="E908" t="s">
        <v>20489</v>
      </c>
      <c r="F908" t="s">
        <v>20490</v>
      </c>
      <c r="G908">
        <v>2.0051100000000002</v>
      </c>
      <c r="H908">
        <v>2.0054500000000002</v>
      </c>
      <c r="I908">
        <v>1</v>
      </c>
      <c r="J908">
        <v>0.92</v>
      </c>
      <c r="K908" t="s">
        <v>17</v>
      </c>
      <c r="L908">
        <f t="shared" si="32"/>
        <v>44510.270000000542</v>
      </c>
    </row>
    <row r="909" spans="1:12" x14ac:dyDescent="0.2">
      <c r="A909" t="s">
        <v>11</v>
      </c>
      <c r="B909" t="s">
        <v>20491</v>
      </c>
      <c r="C909" t="s">
        <v>786</v>
      </c>
      <c r="D909" t="s">
        <v>566</v>
      </c>
      <c r="E909" t="s">
        <v>20492</v>
      </c>
      <c r="F909" t="s">
        <v>20493</v>
      </c>
      <c r="G909">
        <v>2.0042300000000002</v>
      </c>
      <c r="H909">
        <v>2.00508</v>
      </c>
      <c r="I909">
        <v>2</v>
      </c>
      <c r="J909">
        <v>1.84</v>
      </c>
      <c r="K909" t="s">
        <v>17</v>
      </c>
      <c r="L909">
        <f t="shared" si="32"/>
        <v>44509.350000000544</v>
      </c>
    </row>
    <row r="910" spans="1:12" x14ac:dyDescent="0.2">
      <c r="A910" t="s">
        <v>11</v>
      </c>
      <c r="B910" t="s">
        <v>20494</v>
      </c>
      <c r="C910" t="s">
        <v>266</v>
      </c>
      <c r="D910" t="s">
        <v>566</v>
      </c>
      <c r="E910" t="s">
        <v>20495</v>
      </c>
      <c r="F910" t="s">
        <v>20493</v>
      </c>
      <c r="G910">
        <v>2.0044200000000001</v>
      </c>
      <c r="H910">
        <v>2.00508</v>
      </c>
      <c r="I910">
        <v>1</v>
      </c>
      <c r="J910">
        <v>0.92</v>
      </c>
      <c r="K910" t="s">
        <v>17</v>
      </c>
      <c r="L910">
        <f t="shared" si="32"/>
        <v>44507.510000000548</v>
      </c>
    </row>
    <row r="911" spans="1:12" x14ac:dyDescent="0.2">
      <c r="A911" t="s">
        <v>11</v>
      </c>
      <c r="B911" t="s">
        <v>20496</v>
      </c>
      <c r="C911" t="s">
        <v>266</v>
      </c>
      <c r="D911" t="s">
        <v>566</v>
      </c>
      <c r="E911" t="s">
        <v>20497</v>
      </c>
      <c r="F911" t="s">
        <v>20498</v>
      </c>
      <c r="G911">
        <v>2.0050300000000001</v>
      </c>
      <c r="H911">
        <v>2.0052599999999998</v>
      </c>
      <c r="I911">
        <v>1</v>
      </c>
      <c r="J911">
        <v>0.92</v>
      </c>
      <c r="K911" t="s">
        <v>17</v>
      </c>
      <c r="L911">
        <f t="shared" si="32"/>
        <v>44506.590000000549</v>
      </c>
    </row>
    <row r="912" spans="1:12" x14ac:dyDescent="0.2">
      <c r="A912" t="s">
        <v>11</v>
      </c>
      <c r="B912" t="s">
        <v>20499</v>
      </c>
      <c r="C912" t="s">
        <v>4565</v>
      </c>
      <c r="D912" t="s">
        <v>566</v>
      </c>
      <c r="E912" t="s">
        <v>20500</v>
      </c>
      <c r="F912" t="s">
        <v>20501</v>
      </c>
      <c r="G912">
        <v>2.0051299999999999</v>
      </c>
      <c r="H912">
        <v>2.0049999999999999</v>
      </c>
      <c r="I912">
        <v>8</v>
      </c>
      <c r="J912">
        <v>-8</v>
      </c>
      <c r="K912" t="s">
        <v>17</v>
      </c>
      <c r="L912">
        <f t="shared" si="32"/>
        <v>44505.670000000551</v>
      </c>
    </row>
    <row r="913" spans="1:12" x14ac:dyDescent="0.2">
      <c r="A913" t="s">
        <v>11</v>
      </c>
      <c r="B913" t="s">
        <v>20502</v>
      </c>
      <c r="C913" t="s">
        <v>266</v>
      </c>
      <c r="D913" t="s">
        <v>566</v>
      </c>
      <c r="E913" t="s">
        <v>20503</v>
      </c>
      <c r="F913" t="s">
        <v>20501</v>
      </c>
      <c r="G913">
        <v>2.0066299999999999</v>
      </c>
      <c r="H913">
        <v>2.0049999999999999</v>
      </c>
      <c r="I913">
        <v>1</v>
      </c>
      <c r="J913">
        <v>-1</v>
      </c>
      <c r="K913" t="s">
        <v>17</v>
      </c>
      <c r="L913">
        <f t="shared" si="32"/>
        <v>44513.670000000551</v>
      </c>
    </row>
    <row r="914" spans="1:12" x14ac:dyDescent="0.2">
      <c r="A914" t="s">
        <v>11</v>
      </c>
      <c r="B914" t="s">
        <v>20504</v>
      </c>
      <c r="C914" t="s">
        <v>786</v>
      </c>
      <c r="D914" t="s">
        <v>566</v>
      </c>
      <c r="E914" t="s">
        <v>20505</v>
      </c>
      <c r="F914" t="s">
        <v>20501</v>
      </c>
      <c r="G914">
        <v>2.0065400000000002</v>
      </c>
      <c r="H914">
        <v>2.0049999999999999</v>
      </c>
      <c r="I914">
        <v>2</v>
      </c>
      <c r="J914">
        <v>-2</v>
      </c>
      <c r="K914" t="s">
        <v>17</v>
      </c>
      <c r="L914">
        <f t="shared" si="32"/>
        <v>44514.670000000551</v>
      </c>
    </row>
    <row r="915" spans="1:12" x14ac:dyDescent="0.2">
      <c r="A915" t="s">
        <v>11</v>
      </c>
      <c r="B915" t="s">
        <v>20506</v>
      </c>
      <c r="C915" t="s">
        <v>4680</v>
      </c>
      <c r="D915" t="s">
        <v>566</v>
      </c>
      <c r="E915" t="s">
        <v>20507</v>
      </c>
      <c r="F915" t="s">
        <v>20501</v>
      </c>
      <c r="G915">
        <v>2.00583</v>
      </c>
      <c r="H915">
        <v>2.0049999999999999</v>
      </c>
      <c r="I915">
        <v>4</v>
      </c>
      <c r="J915">
        <v>-4</v>
      </c>
      <c r="K915" t="s">
        <v>17</v>
      </c>
      <c r="L915">
        <f t="shared" si="32"/>
        <v>44516.670000000551</v>
      </c>
    </row>
    <row r="916" spans="1:12" x14ac:dyDescent="0.2">
      <c r="A916" t="s">
        <v>11</v>
      </c>
      <c r="B916" t="s">
        <v>20508</v>
      </c>
      <c r="C916" t="s">
        <v>836</v>
      </c>
      <c r="D916" t="s">
        <v>566</v>
      </c>
      <c r="E916" t="s">
        <v>20509</v>
      </c>
      <c r="F916" t="s">
        <v>20510</v>
      </c>
      <c r="G916">
        <v>2.0077199999999999</v>
      </c>
      <c r="H916">
        <v>2.00624</v>
      </c>
      <c r="I916">
        <v>4</v>
      </c>
      <c r="J916">
        <v>-4</v>
      </c>
      <c r="K916" t="s">
        <v>17</v>
      </c>
      <c r="L916">
        <f t="shared" si="32"/>
        <v>44520.670000000551</v>
      </c>
    </row>
    <row r="917" spans="1:12" x14ac:dyDescent="0.2">
      <c r="A917" t="s">
        <v>11</v>
      </c>
      <c r="B917" t="s">
        <v>20511</v>
      </c>
      <c r="C917" t="s">
        <v>281</v>
      </c>
      <c r="D917" t="s">
        <v>566</v>
      </c>
      <c r="E917" t="s">
        <v>20512</v>
      </c>
      <c r="F917" t="s">
        <v>20510</v>
      </c>
      <c r="G917">
        <v>2.0078800000000001</v>
      </c>
      <c r="H917">
        <v>2.00624</v>
      </c>
      <c r="I917">
        <v>2</v>
      </c>
      <c r="J917">
        <v>-2</v>
      </c>
      <c r="K917" t="s">
        <v>17</v>
      </c>
      <c r="L917">
        <f t="shared" si="32"/>
        <v>44524.670000000551</v>
      </c>
    </row>
    <row r="918" spans="1:12" x14ac:dyDescent="0.2">
      <c r="A918" t="s">
        <v>11</v>
      </c>
      <c r="B918" t="s">
        <v>20513</v>
      </c>
      <c r="C918" t="s">
        <v>840</v>
      </c>
      <c r="D918" t="s">
        <v>566</v>
      </c>
      <c r="E918" t="s">
        <v>20514</v>
      </c>
      <c r="F918" t="s">
        <v>20510</v>
      </c>
      <c r="G918">
        <v>2.0072899999999998</v>
      </c>
      <c r="H918">
        <v>2.00624</v>
      </c>
      <c r="I918">
        <v>16</v>
      </c>
      <c r="J918">
        <v>-16</v>
      </c>
      <c r="K918" t="s">
        <v>17</v>
      </c>
      <c r="L918">
        <f t="shared" si="32"/>
        <v>44526.670000000551</v>
      </c>
    </row>
    <row r="919" spans="1:12" x14ac:dyDescent="0.2">
      <c r="A919" t="s">
        <v>11</v>
      </c>
      <c r="B919" t="s">
        <v>20515</v>
      </c>
      <c r="C919" t="s">
        <v>301</v>
      </c>
      <c r="D919" t="s">
        <v>566</v>
      </c>
      <c r="E919" t="s">
        <v>20516</v>
      </c>
      <c r="F919" t="s">
        <v>20510</v>
      </c>
      <c r="G919">
        <v>2.0072700000000001</v>
      </c>
      <c r="H919">
        <v>2.00624</v>
      </c>
      <c r="I919">
        <v>8</v>
      </c>
      <c r="J919">
        <v>-8</v>
      </c>
      <c r="K919" t="s">
        <v>17</v>
      </c>
      <c r="L919">
        <f t="shared" si="32"/>
        <v>44542.670000000551</v>
      </c>
    </row>
    <row r="920" spans="1:12" x14ac:dyDescent="0.2">
      <c r="A920" t="s">
        <v>11</v>
      </c>
      <c r="B920" t="s">
        <v>20517</v>
      </c>
      <c r="C920" t="s">
        <v>266</v>
      </c>
      <c r="D920" t="s">
        <v>566</v>
      </c>
      <c r="E920" t="s">
        <v>20518</v>
      </c>
      <c r="F920" t="s">
        <v>20510</v>
      </c>
      <c r="G920">
        <v>2.0081099999999998</v>
      </c>
      <c r="H920">
        <v>2.00624</v>
      </c>
      <c r="I920">
        <v>1</v>
      </c>
      <c r="J920">
        <v>-1</v>
      </c>
      <c r="K920" t="s">
        <v>17</v>
      </c>
      <c r="L920">
        <f t="shared" si="32"/>
        <v>44550.670000000551</v>
      </c>
    </row>
    <row r="921" spans="1:12" x14ac:dyDescent="0.2">
      <c r="A921" t="s">
        <v>11</v>
      </c>
      <c r="B921" t="s">
        <v>20519</v>
      </c>
      <c r="C921" t="s">
        <v>281</v>
      </c>
      <c r="D921" t="s">
        <v>566</v>
      </c>
      <c r="E921" t="s">
        <v>20520</v>
      </c>
      <c r="F921" t="s">
        <v>20521</v>
      </c>
      <c r="G921">
        <v>2.0093700000000001</v>
      </c>
      <c r="H921">
        <v>2.0081199999999999</v>
      </c>
      <c r="I921">
        <v>2</v>
      </c>
      <c r="J921">
        <v>-2</v>
      </c>
      <c r="K921" t="s">
        <v>17</v>
      </c>
      <c r="L921">
        <f t="shared" si="32"/>
        <v>44551.670000000551</v>
      </c>
    </row>
    <row r="922" spans="1:12" x14ac:dyDescent="0.2">
      <c r="A922" t="s">
        <v>11</v>
      </c>
      <c r="B922" t="s">
        <v>20522</v>
      </c>
      <c r="C922" t="s">
        <v>4680</v>
      </c>
      <c r="D922" t="s">
        <v>566</v>
      </c>
      <c r="E922" t="s">
        <v>20523</v>
      </c>
      <c r="F922" t="s">
        <v>20521</v>
      </c>
      <c r="G922">
        <v>2.0085099999999998</v>
      </c>
      <c r="H922">
        <v>2.0081199999999999</v>
      </c>
      <c r="I922">
        <v>4</v>
      </c>
      <c r="J922">
        <v>-4</v>
      </c>
      <c r="K922" t="s">
        <v>17</v>
      </c>
      <c r="L922">
        <f t="shared" si="32"/>
        <v>44553.670000000551</v>
      </c>
    </row>
    <row r="923" spans="1:12" x14ac:dyDescent="0.2">
      <c r="A923" t="s">
        <v>11</v>
      </c>
      <c r="B923" t="s">
        <v>20524</v>
      </c>
      <c r="C923" t="s">
        <v>266</v>
      </c>
      <c r="D923" t="s">
        <v>566</v>
      </c>
      <c r="E923" t="s">
        <v>20525</v>
      </c>
      <c r="F923" t="s">
        <v>20521</v>
      </c>
      <c r="G923">
        <v>2.0095900000000002</v>
      </c>
      <c r="H923">
        <v>2.0081199999999999</v>
      </c>
      <c r="I923">
        <v>1</v>
      </c>
      <c r="J923">
        <v>-1</v>
      </c>
      <c r="K923" t="s">
        <v>17</v>
      </c>
      <c r="L923">
        <f t="shared" si="32"/>
        <v>44557.670000000551</v>
      </c>
    </row>
    <row r="924" spans="1:12" x14ac:dyDescent="0.2">
      <c r="A924" t="s">
        <v>11</v>
      </c>
      <c r="B924" t="s">
        <v>20526</v>
      </c>
      <c r="C924" t="s">
        <v>222</v>
      </c>
      <c r="D924" t="s">
        <v>566</v>
      </c>
      <c r="E924" t="s">
        <v>20527</v>
      </c>
      <c r="F924" t="s">
        <v>20521</v>
      </c>
      <c r="G924">
        <v>2.0080200000000001</v>
      </c>
      <c r="H924">
        <v>2.0081199999999999</v>
      </c>
      <c r="I924">
        <v>8</v>
      </c>
      <c r="J924">
        <v>7.36</v>
      </c>
      <c r="K924" t="s">
        <v>17</v>
      </c>
      <c r="L924">
        <f t="shared" si="32"/>
        <v>44558.670000000551</v>
      </c>
    </row>
    <row r="925" spans="1:12" x14ac:dyDescent="0.2">
      <c r="A925" t="s">
        <v>11</v>
      </c>
      <c r="B925" t="s">
        <v>20528</v>
      </c>
      <c r="C925" t="s">
        <v>266</v>
      </c>
      <c r="D925" t="s">
        <v>566</v>
      </c>
      <c r="E925" t="s">
        <v>20529</v>
      </c>
      <c r="F925" t="s">
        <v>20530</v>
      </c>
      <c r="G925">
        <v>2.0089899999999998</v>
      </c>
      <c r="H925">
        <v>2.00969</v>
      </c>
      <c r="I925">
        <v>1</v>
      </c>
      <c r="J925">
        <v>0.92</v>
      </c>
      <c r="K925" t="s">
        <v>17</v>
      </c>
      <c r="L925">
        <f t="shared" si="32"/>
        <v>44551.310000000551</v>
      </c>
    </row>
    <row r="926" spans="1:12" x14ac:dyDescent="0.2">
      <c r="A926" t="s">
        <v>11</v>
      </c>
      <c r="B926" t="s">
        <v>20531</v>
      </c>
      <c r="C926" t="s">
        <v>281</v>
      </c>
      <c r="D926" t="s">
        <v>566</v>
      </c>
      <c r="E926" t="s">
        <v>20532</v>
      </c>
      <c r="F926" t="s">
        <v>20533</v>
      </c>
      <c r="G926">
        <v>2.0077099999999999</v>
      </c>
      <c r="H926">
        <v>2.00928</v>
      </c>
      <c r="I926">
        <v>2</v>
      </c>
      <c r="J926">
        <v>1.84</v>
      </c>
      <c r="K926" t="s">
        <v>17</v>
      </c>
      <c r="L926">
        <f t="shared" si="32"/>
        <v>44550.390000000552</v>
      </c>
    </row>
    <row r="927" spans="1:12" x14ac:dyDescent="0.2">
      <c r="A927" t="s">
        <v>11</v>
      </c>
      <c r="B927" t="s">
        <v>20534</v>
      </c>
      <c r="C927" t="s">
        <v>266</v>
      </c>
      <c r="D927" t="s">
        <v>566</v>
      </c>
      <c r="E927" t="s">
        <v>20535</v>
      </c>
      <c r="F927" t="s">
        <v>20533</v>
      </c>
      <c r="G927">
        <v>2.0081699999999998</v>
      </c>
      <c r="H927">
        <v>2.00928</v>
      </c>
      <c r="I927">
        <v>1</v>
      </c>
      <c r="J927">
        <v>0.92</v>
      </c>
      <c r="K927" t="s">
        <v>17</v>
      </c>
      <c r="L927">
        <f t="shared" si="32"/>
        <v>44548.550000000556</v>
      </c>
    </row>
    <row r="928" spans="1:12" x14ac:dyDescent="0.2">
      <c r="A928" t="s">
        <v>11</v>
      </c>
      <c r="B928" t="s">
        <v>20536</v>
      </c>
      <c r="C928" t="s">
        <v>266</v>
      </c>
      <c r="D928" t="s">
        <v>566</v>
      </c>
      <c r="E928" t="s">
        <v>20537</v>
      </c>
      <c r="F928" t="s">
        <v>20538</v>
      </c>
      <c r="G928">
        <v>2.0064700000000002</v>
      </c>
      <c r="H928">
        <v>2.0080800000000001</v>
      </c>
      <c r="I928">
        <v>1</v>
      </c>
      <c r="J928">
        <v>0.92</v>
      </c>
      <c r="K928" t="s">
        <v>17</v>
      </c>
      <c r="L928">
        <f t="shared" si="32"/>
        <v>44547.630000000558</v>
      </c>
    </row>
    <row r="929" spans="1:12" x14ac:dyDescent="0.2">
      <c r="A929" t="s">
        <v>11</v>
      </c>
      <c r="B929" t="s">
        <v>20539</v>
      </c>
      <c r="C929" t="s">
        <v>301</v>
      </c>
      <c r="D929" t="s">
        <v>566</v>
      </c>
      <c r="E929" t="s">
        <v>20540</v>
      </c>
      <c r="F929" t="s">
        <v>20541</v>
      </c>
      <c r="G929">
        <v>2.0058099999999999</v>
      </c>
      <c r="H929">
        <v>2.00631</v>
      </c>
      <c r="I929">
        <v>4</v>
      </c>
      <c r="J929">
        <v>3.68</v>
      </c>
      <c r="K929" t="s">
        <v>17</v>
      </c>
      <c r="L929">
        <f t="shared" si="32"/>
        <v>44546.710000000559</v>
      </c>
    </row>
    <row r="930" spans="1:12" x14ac:dyDescent="0.2">
      <c r="A930" t="s">
        <v>11</v>
      </c>
      <c r="B930" t="s">
        <v>20542</v>
      </c>
      <c r="C930" t="s">
        <v>266</v>
      </c>
      <c r="D930" t="s">
        <v>566</v>
      </c>
      <c r="E930" t="s">
        <v>20543</v>
      </c>
      <c r="F930" t="s">
        <v>20541</v>
      </c>
      <c r="G930">
        <v>2.0069400000000002</v>
      </c>
      <c r="H930">
        <v>2.00631</v>
      </c>
      <c r="I930">
        <v>1</v>
      </c>
      <c r="J930">
        <v>-1</v>
      </c>
      <c r="K930" t="s">
        <v>17</v>
      </c>
      <c r="L930">
        <f t="shared" si="32"/>
        <v>44543.030000000559</v>
      </c>
    </row>
    <row r="931" spans="1:12" x14ac:dyDescent="0.2">
      <c r="A931" t="s">
        <v>11</v>
      </c>
      <c r="B931" t="s">
        <v>20544</v>
      </c>
      <c r="C931" t="s">
        <v>4680</v>
      </c>
      <c r="D931" t="s">
        <v>566</v>
      </c>
      <c r="E931" t="s">
        <v>20545</v>
      </c>
      <c r="F931" t="s">
        <v>20541</v>
      </c>
      <c r="G931">
        <v>2.0066299999999999</v>
      </c>
      <c r="H931">
        <v>2.00631</v>
      </c>
      <c r="I931">
        <v>2</v>
      </c>
      <c r="J931">
        <v>-2</v>
      </c>
      <c r="K931" t="s">
        <v>17</v>
      </c>
      <c r="L931">
        <f t="shared" si="32"/>
        <v>44544.030000000559</v>
      </c>
    </row>
    <row r="932" spans="1:12" x14ac:dyDescent="0.2">
      <c r="A932" t="s">
        <v>11</v>
      </c>
      <c r="B932" t="s">
        <v>20546</v>
      </c>
      <c r="C932" t="s">
        <v>266</v>
      </c>
      <c r="D932" t="s">
        <v>566</v>
      </c>
      <c r="E932" t="s">
        <v>20547</v>
      </c>
      <c r="F932" t="s">
        <v>20548</v>
      </c>
      <c r="G932">
        <v>2.0036100000000001</v>
      </c>
      <c r="H932">
        <v>2.0067300000000001</v>
      </c>
      <c r="I932">
        <v>1</v>
      </c>
      <c r="J932">
        <v>0.92</v>
      </c>
      <c r="K932" t="s">
        <v>17</v>
      </c>
      <c r="L932">
        <f t="shared" si="32"/>
        <v>44546.030000000559</v>
      </c>
    </row>
    <row r="933" spans="1:12" x14ac:dyDescent="0.2">
      <c r="A933" t="s">
        <v>11</v>
      </c>
      <c r="B933" t="s">
        <v>20549</v>
      </c>
      <c r="C933" t="s">
        <v>850</v>
      </c>
      <c r="D933" t="s">
        <v>566</v>
      </c>
      <c r="E933" t="s">
        <v>20550</v>
      </c>
      <c r="F933" t="s">
        <v>20551</v>
      </c>
      <c r="G933">
        <v>2.0029499999999998</v>
      </c>
      <c r="H933">
        <v>2.00366</v>
      </c>
      <c r="I933">
        <v>4</v>
      </c>
      <c r="J933">
        <v>3.68</v>
      </c>
      <c r="K933" t="s">
        <v>17</v>
      </c>
      <c r="L933">
        <f t="shared" si="32"/>
        <v>44545.110000000561</v>
      </c>
    </row>
    <row r="934" spans="1:12" x14ac:dyDescent="0.2">
      <c r="A934" t="s">
        <v>11</v>
      </c>
      <c r="B934" t="s">
        <v>20552</v>
      </c>
      <c r="C934" t="s">
        <v>266</v>
      </c>
      <c r="D934" t="s">
        <v>566</v>
      </c>
      <c r="E934" t="s">
        <v>20553</v>
      </c>
      <c r="F934" t="s">
        <v>20551</v>
      </c>
      <c r="G934">
        <v>2.0034000000000001</v>
      </c>
      <c r="H934">
        <v>2.00366</v>
      </c>
      <c r="I934">
        <v>1</v>
      </c>
      <c r="J934">
        <v>0.92</v>
      </c>
      <c r="K934" t="s">
        <v>17</v>
      </c>
      <c r="L934">
        <f t="shared" si="32"/>
        <v>44541.430000000561</v>
      </c>
    </row>
    <row r="935" spans="1:12" x14ac:dyDescent="0.2">
      <c r="A935" t="s">
        <v>11</v>
      </c>
      <c r="B935" t="s">
        <v>20554</v>
      </c>
      <c r="C935" t="s">
        <v>840</v>
      </c>
      <c r="D935" t="s">
        <v>566</v>
      </c>
      <c r="E935" t="s">
        <v>20555</v>
      </c>
      <c r="F935" t="s">
        <v>20551</v>
      </c>
      <c r="G935">
        <v>2.0030299999999999</v>
      </c>
      <c r="H935">
        <v>2.00366</v>
      </c>
      <c r="I935">
        <v>2</v>
      </c>
      <c r="J935">
        <v>1.84</v>
      </c>
      <c r="K935" t="s">
        <v>17</v>
      </c>
      <c r="L935">
        <f t="shared" si="32"/>
        <v>44540.510000000562</v>
      </c>
    </row>
    <row r="936" spans="1:12" x14ac:dyDescent="0.2">
      <c r="A936" t="s">
        <v>11</v>
      </c>
      <c r="B936" t="s">
        <v>20556</v>
      </c>
      <c r="C936" t="s">
        <v>266</v>
      </c>
      <c r="D936" t="s">
        <v>566</v>
      </c>
      <c r="E936" t="s">
        <v>20557</v>
      </c>
      <c r="F936" t="s">
        <v>20558</v>
      </c>
      <c r="G936">
        <v>1.9999800000000001</v>
      </c>
      <c r="H936">
        <v>2.00271</v>
      </c>
      <c r="I936">
        <v>1</v>
      </c>
      <c r="J936">
        <v>0.92</v>
      </c>
      <c r="K936" t="s">
        <v>17</v>
      </c>
      <c r="L936">
        <f t="shared" si="32"/>
        <v>44538.670000000566</v>
      </c>
    </row>
    <row r="937" spans="1:12" x14ac:dyDescent="0.2">
      <c r="A937" t="s">
        <v>11</v>
      </c>
      <c r="B937" t="s">
        <v>20559</v>
      </c>
      <c r="C937" t="s">
        <v>266</v>
      </c>
      <c r="D937" t="s">
        <v>566</v>
      </c>
      <c r="E937" t="s">
        <v>20560</v>
      </c>
      <c r="F937" t="s">
        <v>20561</v>
      </c>
      <c r="G937">
        <v>1.9961199999999999</v>
      </c>
      <c r="H937">
        <v>1.9995499999999999</v>
      </c>
      <c r="I937">
        <v>1</v>
      </c>
      <c r="J937">
        <v>0.92</v>
      </c>
      <c r="K937" t="s">
        <v>17</v>
      </c>
      <c r="L937">
        <f t="shared" si="32"/>
        <v>44537.750000000568</v>
      </c>
    </row>
    <row r="938" spans="1:12" x14ac:dyDescent="0.2">
      <c r="A938" t="s">
        <v>11</v>
      </c>
      <c r="B938" t="s">
        <v>20562</v>
      </c>
      <c r="C938" t="s">
        <v>222</v>
      </c>
      <c r="D938" t="s">
        <v>566</v>
      </c>
      <c r="E938" t="s">
        <v>20563</v>
      </c>
      <c r="F938" t="s">
        <v>20564</v>
      </c>
      <c r="G938">
        <v>1.9961899999999999</v>
      </c>
      <c r="H938">
        <v>1.9964200000000001</v>
      </c>
      <c r="I938">
        <v>8</v>
      </c>
      <c r="J938">
        <v>7.36</v>
      </c>
      <c r="K938" t="s">
        <v>17</v>
      </c>
      <c r="L938">
        <f t="shared" si="32"/>
        <v>44536.830000000569</v>
      </c>
    </row>
    <row r="939" spans="1:12" x14ac:dyDescent="0.2">
      <c r="A939" t="s">
        <v>11</v>
      </c>
      <c r="B939" t="s">
        <v>20565</v>
      </c>
      <c r="C939" t="s">
        <v>4565</v>
      </c>
      <c r="D939" t="s">
        <v>566</v>
      </c>
      <c r="E939" t="s">
        <v>20566</v>
      </c>
      <c r="F939" t="s">
        <v>20564</v>
      </c>
      <c r="G939">
        <v>1.9962800000000001</v>
      </c>
      <c r="H939">
        <v>1.9964200000000001</v>
      </c>
      <c r="I939">
        <v>4</v>
      </c>
      <c r="J939">
        <v>3.68</v>
      </c>
      <c r="K939" t="s">
        <v>17</v>
      </c>
      <c r="L939">
        <f t="shared" si="32"/>
        <v>44529.470000000569</v>
      </c>
    </row>
    <row r="940" spans="1:12" x14ac:dyDescent="0.2">
      <c r="A940" t="s">
        <v>11</v>
      </c>
      <c r="B940" t="s">
        <v>20567</v>
      </c>
      <c r="C940" t="s">
        <v>5765</v>
      </c>
      <c r="D940" t="s">
        <v>566</v>
      </c>
      <c r="E940" t="s">
        <v>20568</v>
      </c>
      <c r="F940" t="s">
        <v>20564</v>
      </c>
      <c r="G940">
        <v>1.9973000000000001</v>
      </c>
      <c r="H940">
        <v>1.9964200000000001</v>
      </c>
      <c r="I940">
        <v>1</v>
      </c>
      <c r="J940">
        <v>-1</v>
      </c>
      <c r="K940" t="s">
        <v>17</v>
      </c>
      <c r="L940">
        <f t="shared" si="32"/>
        <v>44525.790000000568</v>
      </c>
    </row>
    <row r="941" spans="1:12" x14ac:dyDescent="0.2">
      <c r="A941" t="s">
        <v>11</v>
      </c>
      <c r="B941" t="s">
        <v>20569</v>
      </c>
      <c r="C941" t="s">
        <v>786</v>
      </c>
      <c r="D941" t="s">
        <v>566</v>
      </c>
      <c r="E941" t="s">
        <v>20570</v>
      </c>
      <c r="F941" t="s">
        <v>20564</v>
      </c>
      <c r="G941">
        <v>1.9964900000000001</v>
      </c>
      <c r="H941">
        <v>1.9964200000000001</v>
      </c>
      <c r="I941">
        <v>2</v>
      </c>
      <c r="J941">
        <v>-2</v>
      </c>
      <c r="K941" t="s">
        <v>17</v>
      </c>
      <c r="L941">
        <f t="shared" si="32"/>
        <v>44526.790000000568</v>
      </c>
    </row>
    <row r="942" spans="1:12" x14ac:dyDescent="0.2">
      <c r="A942" t="s">
        <v>11</v>
      </c>
      <c r="B942" t="s">
        <v>20571</v>
      </c>
      <c r="C942" t="s">
        <v>6909</v>
      </c>
      <c r="D942" t="s">
        <v>566</v>
      </c>
      <c r="E942" t="s">
        <v>20572</v>
      </c>
      <c r="F942" t="s">
        <v>20564</v>
      </c>
      <c r="G942">
        <v>1.9961100000000001</v>
      </c>
      <c r="H942">
        <v>1.9964200000000001</v>
      </c>
      <c r="I942">
        <v>16</v>
      </c>
      <c r="J942">
        <v>14.72</v>
      </c>
      <c r="K942" t="s">
        <v>17</v>
      </c>
      <c r="L942">
        <f t="shared" si="32"/>
        <v>44528.790000000568</v>
      </c>
    </row>
    <row r="943" spans="1:12" x14ac:dyDescent="0.2">
      <c r="A943" t="s">
        <v>11</v>
      </c>
      <c r="B943" t="s">
        <v>20573</v>
      </c>
      <c r="C943" t="s">
        <v>266</v>
      </c>
      <c r="D943" t="s">
        <v>566</v>
      </c>
      <c r="E943" t="s">
        <v>20574</v>
      </c>
      <c r="F943" t="s">
        <v>20575</v>
      </c>
      <c r="G943">
        <v>1.99674</v>
      </c>
      <c r="H943">
        <v>1.99797</v>
      </c>
      <c r="I943">
        <v>1</v>
      </c>
      <c r="J943">
        <v>0.92</v>
      </c>
      <c r="K943" t="s">
        <v>17</v>
      </c>
      <c r="L943">
        <f t="shared" si="32"/>
        <v>44514.070000000567</v>
      </c>
    </row>
    <row r="944" spans="1:12" x14ac:dyDescent="0.2">
      <c r="A944" t="s">
        <v>11</v>
      </c>
      <c r="B944" t="s">
        <v>20576</v>
      </c>
      <c r="C944" t="s">
        <v>301</v>
      </c>
      <c r="D944" t="s">
        <v>566</v>
      </c>
      <c r="E944" t="s">
        <v>20577</v>
      </c>
      <c r="F944" t="s">
        <v>20578</v>
      </c>
      <c r="G944">
        <v>1.9965599999999999</v>
      </c>
      <c r="H944">
        <v>1.9967600000000001</v>
      </c>
      <c r="I944">
        <v>2</v>
      </c>
      <c r="J944">
        <v>1.84</v>
      </c>
      <c r="K944" t="s">
        <v>17</v>
      </c>
      <c r="L944">
        <f t="shared" si="32"/>
        <v>44513.150000000569</v>
      </c>
    </row>
    <row r="945" spans="1:12" x14ac:dyDescent="0.2">
      <c r="A945" t="s">
        <v>11</v>
      </c>
      <c r="B945" t="s">
        <v>20579</v>
      </c>
      <c r="C945" t="s">
        <v>266</v>
      </c>
      <c r="D945" t="s">
        <v>566</v>
      </c>
      <c r="E945" t="s">
        <v>20580</v>
      </c>
      <c r="F945" t="s">
        <v>20578</v>
      </c>
      <c r="G945">
        <v>1.99675</v>
      </c>
      <c r="H945">
        <v>1.9967600000000001</v>
      </c>
      <c r="I945">
        <v>1</v>
      </c>
      <c r="J945">
        <v>0.92</v>
      </c>
      <c r="K945" t="s">
        <v>17</v>
      </c>
      <c r="L945">
        <f t="shared" si="32"/>
        <v>44511.310000000572</v>
      </c>
    </row>
    <row r="946" spans="1:12" x14ac:dyDescent="0.2">
      <c r="A946" t="s">
        <v>11</v>
      </c>
      <c r="B946" t="s">
        <v>20581</v>
      </c>
      <c r="C946" t="s">
        <v>850</v>
      </c>
      <c r="D946" t="s">
        <v>566</v>
      </c>
      <c r="E946" t="s">
        <v>20582</v>
      </c>
      <c r="F946" t="s">
        <v>20578</v>
      </c>
      <c r="G946">
        <v>1.9964500000000001</v>
      </c>
      <c r="H946">
        <v>1.9967600000000001</v>
      </c>
      <c r="I946">
        <v>4</v>
      </c>
      <c r="J946">
        <v>3.68</v>
      </c>
      <c r="K946" t="s">
        <v>17</v>
      </c>
      <c r="L946">
        <f t="shared" si="32"/>
        <v>44510.390000000574</v>
      </c>
    </row>
    <row r="947" spans="1:12" x14ac:dyDescent="0.2">
      <c r="A947" t="s">
        <v>11</v>
      </c>
      <c r="B947" t="s">
        <v>20583</v>
      </c>
      <c r="C947" t="s">
        <v>266</v>
      </c>
      <c r="D947" t="s">
        <v>566</v>
      </c>
      <c r="E947" t="s">
        <v>20584</v>
      </c>
      <c r="F947" t="s">
        <v>20585</v>
      </c>
      <c r="G947">
        <v>1.99498</v>
      </c>
      <c r="H947">
        <v>1.99691</v>
      </c>
      <c r="I947">
        <v>1</v>
      </c>
      <c r="J947">
        <v>0.92</v>
      </c>
      <c r="K947" t="s">
        <v>17</v>
      </c>
      <c r="L947">
        <f t="shared" si="32"/>
        <v>44506.710000000574</v>
      </c>
    </row>
    <row r="948" spans="1:12" x14ac:dyDescent="0.2">
      <c r="A948" t="s">
        <v>11</v>
      </c>
      <c r="B948" t="s">
        <v>20586</v>
      </c>
      <c r="C948" t="s">
        <v>4680</v>
      </c>
      <c r="D948" t="s">
        <v>566</v>
      </c>
      <c r="E948" t="s">
        <v>20587</v>
      </c>
      <c r="F948" t="s">
        <v>20588</v>
      </c>
      <c r="G948">
        <v>1.9949399999999999</v>
      </c>
      <c r="H948">
        <v>1.99518</v>
      </c>
      <c r="I948">
        <v>2</v>
      </c>
      <c r="J948">
        <v>1.84</v>
      </c>
      <c r="K948" t="s">
        <v>17</v>
      </c>
      <c r="L948">
        <f t="shared" si="32"/>
        <v>44505.790000000576</v>
      </c>
    </row>
    <row r="949" spans="1:12" x14ac:dyDescent="0.2">
      <c r="A949" t="s">
        <v>11</v>
      </c>
      <c r="B949" t="s">
        <v>20589</v>
      </c>
      <c r="C949" t="s">
        <v>266</v>
      </c>
      <c r="D949" t="s">
        <v>566</v>
      </c>
      <c r="E949" t="s">
        <v>20590</v>
      </c>
      <c r="F949" t="s">
        <v>20588</v>
      </c>
      <c r="G949">
        <v>1.99495</v>
      </c>
      <c r="H949">
        <v>1.99518</v>
      </c>
      <c r="I949">
        <v>1</v>
      </c>
      <c r="J949">
        <v>0.92</v>
      </c>
      <c r="K949" t="s">
        <v>17</v>
      </c>
      <c r="L949">
        <f t="shared" si="32"/>
        <v>44503.950000000579</v>
      </c>
    </row>
    <row r="950" spans="1:12" x14ac:dyDescent="0.2">
      <c r="A950" t="s">
        <v>11</v>
      </c>
      <c r="B950" t="s">
        <v>20591</v>
      </c>
      <c r="C950" t="s">
        <v>840</v>
      </c>
      <c r="D950" t="s">
        <v>566</v>
      </c>
      <c r="E950" t="s">
        <v>20592</v>
      </c>
      <c r="F950" t="s">
        <v>20593</v>
      </c>
      <c r="G950">
        <v>1.9938499999999999</v>
      </c>
      <c r="H950">
        <v>1.99536</v>
      </c>
      <c r="I950">
        <v>16</v>
      </c>
      <c r="J950">
        <v>14.72</v>
      </c>
      <c r="K950" t="s">
        <v>17</v>
      </c>
      <c r="L950">
        <f t="shared" si="32"/>
        <v>44503.030000000581</v>
      </c>
    </row>
    <row r="951" spans="1:12" x14ac:dyDescent="0.2">
      <c r="A951" t="s">
        <v>11</v>
      </c>
      <c r="B951" t="s">
        <v>20594</v>
      </c>
      <c r="C951" t="s">
        <v>786</v>
      </c>
      <c r="D951" t="s">
        <v>566</v>
      </c>
      <c r="E951" t="s">
        <v>20595</v>
      </c>
      <c r="F951" t="s">
        <v>20593</v>
      </c>
      <c r="G951">
        <v>1.9957400000000001</v>
      </c>
      <c r="H951">
        <v>1.99536</v>
      </c>
      <c r="I951">
        <v>2</v>
      </c>
      <c r="J951">
        <v>-2</v>
      </c>
      <c r="K951" t="s">
        <v>17</v>
      </c>
      <c r="L951">
        <f t="shared" si="32"/>
        <v>44488.31000000058</v>
      </c>
    </row>
    <row r="952" spans="1:12" x14ac:dyDescent="0.2">
      <c r="A952" t="s">
        <v>11</v>
      </c>
      <c r="B952" t="s">
        <v>20596</v>
      </c>
      <c r="C952" t="s">
        <v>4565</v>
      </c>
      <c r="D952" t="s">
        <v>566</v>
      </c>
      <c r="E952" t="s">
        <v>20597</v>
      </c>
      <c r="F952" t="s">
        <v>20593</v>
      </c>
      <c r="G952">
        <v>1.9944500000000001</v>
      </c>
      <c r="H952">
        <v>1.99536</v>
      </c>
      <c r="I952">
        <v>8</v>
      </c>
      <c r="J952">
        <v>7.36</v>
      </c>
      <c r="K952" t="s">
        <v>17</v>
      </c>
      <c r="L952">
        <f t="shared" si="32"/>
        <v>44490.31000000058</v>
      </c>
    </row>
    <row r="953" spans="1:12" x14ac:dyDescent="0.2">
      <c r="A953" t="s">
        <v>11</v>
      </c>
      <c r="B953" t="s">
        <v>20598</v>
      </c>
      <c r="C953" t="s">
        <v>266</v>
      </c>
      <c r="D953" t="s">
        <v>566</v>
      </c>
      <c r="E953" t="s">
        <v>20599</v>
      </c>
      <c r="F953" t="s">
        <v>20593</v>
      </c>
      <c r="G953">
        <v>1.9960100000000001</v>
      </c>
      <c r="H953">
        <v>1.99536</v>
      </c>
      <c r="I953">
        <v>1</v>
      </c>
      <c r="J953">
        <v>-1</v>
      </c>
      <c r="K953" t="s">
        <v>17</v>
      </c>
      <c r="L953">
        <f t="shared" si="32"/>
        <v>44482.950000000579</v>
      </c>
    </row>
    <row r="954" spans="1:12" x14ac:dyDescent="0.2">
      <c r="A954" t="s">
        <v>11</v>
      </c>
      <c r="B954" t="s">
        <v>20600</v>
      </c>
      <c r="C954" t="s">
        <v>4680</v>
      </c>
      <c r="D954" t="s">
        <v>566</v>
      </c>
      <c r="E954" t="s">
        <v>20601</v>
      </c>
      <c r="F954" t="s">
        <v>20593</v>
      </c>
      <c r="G954">
        <v>1.9951099999999999</v>
      </c>
      <c r="H954">
        <v>1.99536</v>
      </c>
      <c r="I954">
        <v>4</v>
      </c>
      <c r="J954">
        <v>3.68</v>
      </c>
      <c r="K954" t="s">
        <v>17</v>
      </c>
      <c r="L954">
        <f t="shared" si="32"/>
        <v>44483.950000000579</v>
      </c>
    </row>
    <row r="955" spans="1:12" x14ac:dyDescent="0.2">
      <c r="A955" t="s">
        <v>11</v>
      </c>
      <c r="B955" t="s">
        <v>20602</v>
      </c>
      <c r="C955" t="s">
        <v>840</v>
      </c>
      <c r="D955" t="s">
        <v>566</v>
      </c>
      <c r="E955" t="s">
        <v>20603</v>
      </c>
      <c r="F955" t="s">
        <v>20604</v>
      </c>
      <c r="G955">
        <v>1.9948600000000001</v>
      </c>
      <c r="H955">
        <v>1.9957800000000001</v>
      </c>
      <c r="I955">
        <v>4</v>
      </c>
      <c r="J955">
        <v>3.64</v>
      </c>
      <c r="K955" t="s">
        <v>17</v>
      </c>
      <c r="L955">
        <f t="shared" si="32"/>
        <v>44480.270000000579</v>
      </c>
    </row>
    <row r="956" spans="1:12" x14ac:dyDescent="0.2">
      <c r="A956" t="s">
        <v>11</v>
      </c>
      <c r="B956" t="s">
        <v>20605</v>
      </c>
      <c r="C956" t="s">
        <v>281</v>
      </c>
      <c r="D956" t="s">
        <v>566</v>
      </c>
      <c r="E956" t="s">
        <v>20606</v>
      </c>
      <c r="F956" t="s">
        <v>20604</v>
      </c>
      <c r="G956">
        <v>1.99482</v>
      </c>
      <c r="H956">
        <v>1.9957800000000001</v>
      </c>
      <c r="I956">
        <v>2</v>
      </c>
      <c r="J956">
        <v>1.82</v>
      </c>
      <c r="K956" t="s">
        <v>17</v>
      </c>
      <c r="L956">
        <f t="shared" si="32"/>
        <v>44476.630000000579</v>
      </c>
    </row>
    <row r="957" spans="1:12" x14ac:dyDescent="0.2">
      <c r="A957" t="s">
        <v>11</v>
      </c>
      <c r="B957" t="s">
        <v>20607</v>
      </c>
      <c r="C957" t="s">
        <v>4379</v>
      </c>
      <c r="D957" t="s">
        <v>566</v>
      </c>
      <c r="E957" t="s">
        <v>20608</v>
      </c>
      <c r="F957" t="s">
        <v>20604</v>
      </c>
      <c r="G957">
        <v>1.9951700000000001</v>
      </c>
      <c r="H957">
        <v>1.9957800000000001</v>
      </c>
      <c r="I957">
        <v>1</v>
      </c>
      <c r="J957">
        <v>0.91</v>
      </c>
      <c r="K957" t="s">
        <v>17</v>
      </c>
      <c r="L957">
        <f t="shared" si="32"/>
        <v>44474.81000000058</v>
      </c>
    </row>
    <row r="958" spans="1:12" x14ac:dyDescent="0.2">
      <c r="A958" t="s">
        <v>11</v>
      </c>
      <c r="B958" t="s">
        <v>20609</v>
      </c>
      <c r="C958" t="s">
        <v>266</v>
      </c>
      <c r="D958" t="s">
        <v>566</v>
      </c>
      <c r="E958" t="s">
        <v>20610</v>
      </c>
      <c r="F958" t="s">
        <v>20611</v>
      </c>
      <c r="G958">
        <v>1.9962899999999999</v>
      </c>
      <c r="H958">
        <v>1.99518</v>
      </c>
      <c r="I958">
        <v>1</v>
      </c>
      <c r="J958">
        <v>-1</v>
      </c>
      <c r="K958" t="s">
        <v>17</v>
      </c>
      <c r="L958">
        <f t="shared" si="32"/>
        <v>44473.900000000576</v>
      </c>
    </row>
    <row r="959" spans="1:12" x14ac:dyDescent="0.2">
      <c r="A959" t="s">
        <v>11</v>
      </c>
      <c r="B959" t="s">
        <v>20612</v>
      </c>
      <c r="C959" t="s">
        <v>836</v>
      </c>
      <c r="D959" t="s">
        <v>566</v>
      </c>
      <c r="E959" t="s">
        <v>20613</v>
      </c>
      <c r="F959" t="s">
        <v>20611</v>
      </c>
      <c r="G959">
        <v>1.9959800000000001</v>
      </c>
      <c r="H959">
        <v>1.99518</v>
      </c>
      <c r="I959">
        <v>4</v>
      </c>
      <c r="J959">
        <v>-4</v>
      </c>
      <c r="K959" t="s">
        <v>17</v>
      </c>
      <c r="L959">
        <f t="shared" si="32"/>
        <v>44474.900000000576</v>
      </c>
    </row>
    <row r="960" spans="1:12" x14ac:dyDescent="0.2">
      <c r="A960" t="s">
        <v>11</v>
      </c>
      <c r="B960" t="s">
        <v>20614</v>
      </c>
      <c r="C960" t="s">
        <v>281</v>
      </c>
      <c r="D960" t="s">
        <v>566</v>
      </c>
      <c r="E960" t="s">
        <v>20615</v>
      </c>
      <c r="F960" t="s">
        <v>20611</v>
      </c>
      <c r="G960">
        <v>1.99596</v>
      </c>
      <c r="H960">
        <v>1.99518</v>
      </c>
      <c r="I960">
        <v>2</v>
      </c>
      <c r="J960">
        <v>-2</v>
      </c>
      <c r="K960" t="s">
        <v>17</v>
      </c>
      <c r="L960">
        <f t="shared" si="32"/>
        <v>44478.900000000576</v>
      </c>
    </row>
    <row r="961" spans="1:12" x14ac:dyDescent="0.2">
      <c r="A961" t="s">
        <v>11</v>
      </c>
      <c r="B961" t="s">
        <v>20616</v>
      </c>
      <c r="C961" t="s">
        <v>301</v>
      </c>
      <c r="D961" t="s">
        <v>566</v>
      </c>
      <c r="E961" t="s">
        <v>20617</v>
      </c>
      <c r="F961" t="s">
        <v>20618</v>
      </c>
      <c r="G961">
        <v>1.9956499999999999</v>
      </c>
      <c r="H961">
        <v>1.99627</v>
      </c>
      <c r="I961">
        <v>4</v>
      </c>
      <c r="J961">
        <v>3.64</v>
      </c>
      <c r="K961" t="s">
        <v>17</v>
      </c>
      <c r="L961">
        <f t="shared" si="32"/>
        <v>44480.900000000576</v>
      </c>
    </row>
    <row r="962" spans="1:12" x14ac:dyDescent="0.2">
      <c r="A962" t="s">
        <v>11</v>
      </c>
      <c r="B962" t="s">
        <v>20619</v>
      </c>
      <c r="C962" t="s">
        <v>266</v>
      </c>
      <c r="D962" t="s">
        <v>566</v>
      </c>
      <c r="E962" t="s">
        <v>20620</v>
      </c>
      <c r="F962" t="s">
        <v>20618</v>
      </c>
      <c r="G962">
        <v>1.9964299999999999</v>
      </c>
      <c r="H962">
        <v>1.99627</v>
      </c>
      <c r="I962">
        <v>1</v>
      </c>
      <c r="J962">
        <v>-1</v>
      </c>
      <c r="K962" t="s">
        <v>17</v>
      </c>
      <c r="L962">
        <f t="shared" si="32"/>
        <v>44477.260000000577</v>
      </c>
    </row>
    <row r="963" spans="1:12" x14ac:dyDescent="0.2">
      <c r="A963" t="s">
        <v>11</v>
      </c>
      <c r="B963" t="s">
        <v>20621</v>
      </c>
      <c r="C963" t="s">
        <v>786</v>
      </c>
      <c r="D963" t="s">
        <v>566</v>
      </c>
      <c r="E963" t="s">
        <v>20622</v>
      </c>
      <c r="F963" t="s">
        <v>20618</v>
      </c>
      <c r="G963">
        <v>1.9958899999999999</v>
      </c>
      <c r="H963">
        <v>1.99627</v>
      </c>
      <c r="I963">
        <v>2</v>
      </c>
      <c r="J963">
        <v>1.82</v>
      </c>
      <c r="K963" t="s">
        <v>17</v>
      </c>
      <c r="L963">
        <f t="shared" si="32"/>
        <v>44478.260000000577</v>
      </c>
    </row>
    <row r="964" spans="1:12" x14ac:dyDescent="0.2">
      <c r="A964" t="s">
        <v>11</v>
      </c>
      <c r="B964" t="s">
        <v>20623</v>
      </c>
      <c r="C964" t="s">
        <v>4565</v>
      </c>
      <c r="D964" t="s">
        <v>566</v>
      </c>
      <c r="E964" t="s">
        <v>20624</v>
      </c>
      <c r="F964" t="s">
        <v>20625</v>
      </c>
      <c r="G964">
        <v>1.9970300000000001</v>
      </c>
      <c r="H964">
        <v>1.9965599999999999</v>
      </c>
      <c r="I964">
        <v>8</v>
      </c>
      <c r="J964">
        <v>-8</v>
      </c>
      <c r="K964" t="s">
        <v>17</v>
      </c>
      <c r="L964">
        <f t="shared" ref="L964:L1027" si="33">L963-J963</f>
        <v>44476.440000000577</v>
      </c>
    </row>
    <row r="965" spans="1:12" x14ac:dyDescent="0.2">
      <c r="A965" t="s">
        <v>11</v>
      </c>
      <c r="B965" t="s">
        <v>20626</v>
      </c>
      <c r="C965" t="s">
        <v>4680</v>
      </c>
      <c r="D965" t="s">
        <v>566</v>
      </c>
      <c r="E965" t="s">
        <v>20627</v>
      </c>
      <c r="F965" t="s">
        <v>20625</v>
      </c>
      <c r="G965">
        <v>1.99701</v>
      </c>
      <c r="H965">
        <v>1.9965599999999999</v>
      </c>
      <c r="I965">
        <v>4</v>
      </c>
      <c r="J965">
        <v>-4</v>
      </c>
      <c r="K965" t="s">
        <v>17</v>
      </c>
      <c r="L965">
        <f t="shared" si="33"/>
        <v>44484.440000000577</v>
      </c>
    </row>
    <row r="966" spans="1:12" x14ac:dyDescent="0.2">
      <c r="A966" t="s">
        <v>11</v>
      </c>
      <c r="B966" t="s">
        <v>20628</v>
      </c>
      <c r="C966" t="s">
        <v>1379</v>
      </c>
      <c r="D966" t="s">
        <v>566</v>
      </c>
      <c r="E966" t="s">
        <v>20629</v>
      </c>
      <c r="F966" t="s">
        <v>20625</v>
      </c>
      <c r="G966">
        <v>1.99658</v>
      </c>
      <c r="H966">
        <v>1.9965599999999999</v>
      </c>
      <c r="I966">
        <v>16</v>
      </c>
      <c r="J966">
        <v>-16</v>
      </c>
      <c r="K966" t="s">
        <v>17</v>
      </c>
      <c r="L966">
        <f t="shared" si="33"/>
        <v>44488.440000000577</v>
      </c>
    </row>
    <row r="967" spans="1:12" x14ac:dyDescent="0.2">
      <c r="A967" t="s">
        <v>11</v>
      </c>
      <c r="B967" t="s">
        <v>20630</v>
      </c>
      <c r="C967" t="s">
        <v>786</v>
      </c>
      <c r="D967" t="s">
        <v>566</v>
      </c>
      <c r="E967" t="s">
        <v>20631</v>
      </c>
      <c r="F967" t="s">
        <v>20625</v>
      </c>
      <c r="G967">
        <v>1.9968900000000001</v>
      </c>
      <c r="H967">
        <v>1.9965599999999999</v>
      </c>
      <c r="I967">
        <v>2</v>
      </c>
      <c r="J967">
        <v>-2</v>
      </c>
      <c r="K967" t="s">
        <v>17</v>
      </c>
      <c r="L967">
        <f t="shared" si="33"/>
        <v>44504.440000000577</v>
      </c>
    </row>
    <row r="968" spans="1:12" x14ac:dyDescent="0.2">
      <c r="A968" t="s">
        <v>11</v>
      </c>
      <c r="B968" t="s">
        <v>20632</v>
      </c>
      <c r="C968" t="s">
        <v>266</v>
      </c>
      <c r="D968" t="s">
        <v>566</v>
      </c>
      <c r="E968" t="s">
        <v>20633</v>
      </c>
      <c r="F968" t="s">
        <v>20625</v>
      </c>
      <c r="G968">
        <v>1.9970399999999999</v>
      </c>
      <c r="H968">
        <v>1.9965599999999999</v>
      </c>
      <c r="I968">
        <v>1</v>
      </c>
      <c r="J968">
        <v>-1</v>
      </c>
      <c r="K968" t="s">
        <v>17</v>
      </c>
      <c r="L968">
        <f t="shared" si="33"/>
        <v>44506.440000000577</v>
      </c>
    </row>
    <row r="969" spans="1:12" x14ac:dyDescent="0.2">
      <c r="A969" t="s">
        <v>11</v>
      </c>
      <c r="B969" t="s">
        <v>20634</v>
      </c>
      <c r="C969" t="s">
        <v>266</v>
      </c>
      <c r="D969" t="s">
        <v>566</v>
      </c>
      <c r="E969" t="s">
        <v>20635</v>
      </c>
      <c r="F969" t="s">
        <v>20636</v>
      </c>
      <c r="G969">
        <v>1.9975499999999999</v>
      </c>
      <c r="H969">
        <v>1.9966900000000001</v>
      </c>
      <c r="I969">
        <v>1</v>
      </c>
      <c r="J969">
        <v>-1</v>
      </c>
      <c r="K969" t="s">
        <v>17</v>
      </c>
      <c r="L969">
        <f t="shared" si="33"/>
        <v>44507.440000000577</v>
      </c>
    </row>
    <row r="970" spans="1:12" x14ac:dyDescent="0.2">
      <c r="A970" t="s">
        <v>11</v>
      </c>
      <c r="B970" t="s">
        <v>20637</v>
      </c>
      <c r="C970" t="s">
        <v>6909</v>
      </c>
      <c r="D970" t="s">
        <v>566</v>
      </c>
      <c r="E970" t="s">
        <v>20638</v>
      </c>
      <c r="F970" t="s">
        <v>20636</v>
      </c>
      <c r="G970">
        <v>1.99655</v>
      </c>
      <c r="H970">
        <v>1.9966900000000001</v>
      </c>
      <c r="I970">
        <v>4</v>
      </c>
      <c r="J970">
        <v>3.68</v>
      </c>
      <c r="K970" t="s">
        <v>17</v>
      </c>
      <c r="L970">
        <f t="shared" si="33"/>
        <v>44508.440000000577</v>
      </c>
    </row>
    <row r="971" spans="1:12" x14ac:dyDescent="0.2">
      <c r="A971" t="s">
        <v>11</v>
      </c>
      <c r="B971" t="s">
        <v>20639</v>
      </c>
      <c r="C971" t="s">
        <v>786</v>
      </c>
      <c r="D971" t="s">
        <v>566</v>
      </c>
      <c r="E971" t="s">
        <v>20640</v>
      </c>
      <c r="F971" t="s">
        <v>20636</v>
      </c>
      <c r="G971">
        <v>1.9966200000000001</v>
      </c>
      <c r="H971">
        <v>1.9966900000000001</v>
      </c>
      <c r="I971">
        <v>2</v>
      </c>
      <c r="J971">
        <v>1.84</v>
      </c>
      <c r="K971" t="s">
        <v>17</v>
      </c>
      <c r="L971">
        <f t="shared" si="33"/>
        <v>44504.760000000577</v>
      </c>
    </row>
    <row r="972" spans="1:12" x14ac:dyDescent="0.2">
      <c r="A972" t="s">
        <v>11</v>
      </c>
      <c r="B972" t="s">
        <v>20641</v>
      </c>
      <c r="C972" t="s">
        <v>301</v>
      </c>
      <c r="D972" t="s">
        <v>566</v>
      </c>
      <c r="E972" t="s">
        <v>20642</v>
      </c>
      <c r="F972" t="s">
        <v>20643</v>
      </c>
      <c r="G972">
        <v>1.99726</v>
      </c>
      <c r="H972">
        <v>1.9973000000000001</v>
      </c>
      <c r="I972">
        <v>4</v>
      </c>
      <c r="J972">
        <v>3.68</v>
      </c>
      <c r="K972" t="s">
        <v>17</v>
      </c>
      <c r="L972">
        <f t="shared" si="33"/>
        <v>44502.92000000058</v>
      </c>
    </row>
    <row r="973" spans="1:12" x14ac:dyDescent="0.2">
      <c r="A973" t="s">
        <v>11</v>
      </c>
      <c r="B973" t="s">
        <v>20644</v>
      </c>
      <c r="C973" t="s">
        <v>281</v>
      </c>
      <c r="D973" t="s">
        <v>566</v>
      </c>
      <c r="E973" t="s">
        <v>20645</v>
      </c>
      <c r="F973" t="s">
        <v>20643</v>
      </c>
      <c r="G973">
        <v>1.99725</v>
      </c>
      <c r="H973">
        <v>1.9973000000000001</v>
      </c>
      <c r="I973">
        <v>2</v>
      </c>
      <c r="J973">
        <v>1.84</v>
      </c>
      <c r="K973" t="s">
        <v>17</v>
      </c>
      <c r="L973">
        <f t="shared" si="33"/>
        <v>44499.24000000058</v>
      </c>
    </row>
    <row r="974" spans="1:12" x14ac:dyDescent="0.2">
      <c r="A974" t="s">
        <v>11</v>
      </c>
      <c r="B974" t="s">
        <v>20646</v>
      </c>
      <c r="C974" t="s">
        <v>840</v>
      </c>
      <c r="D974" t="s">
        <v>566</v>
      </c>
      <c r="E974" t="s">
        <v>20647</v>
      </c>
      <c r="F974" t="s">
        <v>20643</v>
      </c>
      <c r="G974">
        <v>1.9971399999999999</v>
      </c>
      <c r="H974">
        <v>1.9973000000000001</v>
      </c>
      <c r="I974">
        <v>8</v>
      </c>
      <c r="J974">
        <v>7.36</v>
      </c>
      <c r="K974" t="s">
        <v>17</v>
      </c>
      <c r="L974">
        <f t="shared" si="33"/>
        <v>44497.400000000584</v>
      </c>
    </row>
    <row r="975" spans="1:12" x14ac:dyDescent="0.2">
      <c r="A975" t="s">
        <v>11</v>
      </c>
      <c r="B975" t="s">
        <v>20648</v>
      </c>
      <c r="C975" t="s">
        <v>266</v>
      </c>
      <c r="D975" t="s">
        <v>566</v>
      </c>
      <c r="E975" t="s">
        <v>20649</v>
      </c>
      <c r="F975" t="s">
        <v>20643</v>
      </c>
      <c r="G975">
        <v>1.99753</v>
      </c>
      <c r="H975">
        <v>1.9973000000000001</v>
      </c>
      <c r="I975">
        <v>1</v>
      </c>
      <c r="J975">
        <v>-1</v>
      </c>
      <c r="K975" t="s">
        <v>17</v>
      </c>
      <c r="L975">
        <f t="shared" si="33"/>
        <v>44490.040000000583</v>
      </c>
    </row>
    <row r="976" spans="1:12" x14ac:dyDescent="0.2">
      <c r="A976" t="s">
        <v>11</v>
      </c>
      <c r="B976" t="s">
        <v>20650</v>
      </c>
      <c r="C976" t="s">
        <v>850</v>
      </c>
      <c r="D976" t="s">
        <v>566</v>
      </c>
      <c r="E976" t="s">
        <v>20651</v>
      </c>
      <c r="F976" t="s">
        <v>20652</v>
      </c>
      <c r="G976">
        <v>1.99675</v>
      </c>
      <c r="H976">
        <v>1.9971399999999999</v>
      </c>
      <c r="I976">
        <v>2</v>
      </c>
      <c r="J976">
        <v>1.84</v>
      </c>
      <c r="K976" t="s">
        <v>17</v>
      </c>
      <c r="L976">
        <f t="shared" si="33"/>
        <v>44491.040000000583</v>
      </c>
    </row>
    <row r="977" spans="1:12" x14ac:dyDescent="0.2">
      <c r="A977" t="s">
        <v>11</v>
      </c>
      <c r="B977" t="s">
        <v>20653</v>
      </c>
      <c r="C977" t="s">
        <v>266</v>
      </c>
      <c r="D977" t="s">
        <v>566</v>
      </c>
      <c r="E977" t="s">
        <v>20654</v>
      </c>
      <c r="F977" t="s">
        <v>20652</v>
      </c>
      <c r="G977">
        <v>1.99716</v>
      </c>
      <c r="H977">
        <v>1.9971399999999999</v>
      </c>
      <c r="I977">
        <v>1</v>
      </c>
      <c r="J977">
        <v>-1</v>
      </c>
      <c r="K977" t="s">
        <v>17</v>
      </c>
      <c r="L977">
        <f t="shared" si="33"/>
        <v>44489.200000000586</v>
      </c>
    </row>
    <row r="978" spans="1:12" x14ac:dyDescent="0.2">
      <c r="A978" t="s">
        <v>11</v>
      </c>
      <c r="B978" t="s">
        <v>20655</v>
      </c>
      <c r="C978" t="s">
        <v>786</v>
      </c>
      <c r="D978" t="s">
        <v>566</v>
      </c>
      <c r="E978" t="s">
        <v>20656</v>
      </c>
      <c r="F978" t="s">
        <v>20657</v>
      </c>
      <c r="G978">
        <v>1.9982</v>
      </c>
      <c r="H978">
        <v>1.9975400000000001</v>
      </c>
      <c r="I978">
        <v>2</v>
      </c>
      <c r="J978">
        <v>-2</v>
      </c>
      <c r="K978" t="s">
        <v>17</v>
      </c>
      <c r="L978">
        <f t="shared" si="33"/>
        <v>44490.200000000586</v>
      </c>
    </row>
    <row r="979" spans="1:12" x14ac:dyDescent="0.2">
      <c r="A979" t="s">
        <v>11</v>
      </c>
      <c r="B979" t="s">
        <v>20658</v>
      </c>
      <c r="C979" t="s">
        <v>266</v>
      </c>
      <c r="D979" t="s">
        <v>566</v>
      </c>
      <c r="E979" t="s">
        <v>20659</v>
      </c>
      <c r="F979" t="s">
        <v>20657</v>
      </c>
      <c r="G979">
        <v>1.99854</v>
      </c>
      <c r="H979">
        <v>1.9975400000000001</v>
      </c>
      <c r="I979">
        <v>1</v>
      </c>
      <c r="J979">
        <v>-1</v>
      </c>
      <c r="K979" t="s">
        <v>17</v>
      </c>
      <c r="L979">
        <f t="shared" si="33"/>
        <v>44492.200000000586</v>
      </c>
    </row>
    <row r="980" spans="1:12" x14ac:dyDescent="0.2">
      <c r="A980" t="s">
        <v>11</v>
      </c>
      <c r="B980" t="s">
        <v>20660</v>
      </c>
      <c r="C980" t="s">
        <v>6909</v>
      </c>
      <c r="D980" t="s">
        <v>566</v>
      </c>
      <c r="E980" t="s">
        <v>20661</v>
      </c>
      <c r="F980" t="s">
        <v>20657</v>
      </c>
      <c r="G980">
        <v>1.99779</v>
      </c>
      <c r="H980">
        <v>1.9975400000000001</v>
      </c>
      <c r="I980">
        <v>8</v>
      </c>
      <c r="J980">
        <v>-8</v>
      </c>
      <c r="K980" t="s">
        <v>17</v>
      </c>
      <c r="L980">
        <f t="shared" si="33"/>
        <v>44493.200000000586</v>
      </c>
    </row>
    <row r="981" spans="1:12" x14ac:dyDescent="0.2">
      <c r="A981" t="s">
        <v>11</v>
      </c>
      <c r="B981" t="s">
        <v>20662</v>
      </c>
      <c r="C981" t="s">
        <v>222</v>
      </c>
      <c r="D981" t="s">
        <v>566</v>
      </c>
      <c r="E981" t="s">
        <v>20663</v>
      </c>
      <c r="F981" t="s">
        <v>20657</v>
      </c>
      <c r="G981">
        <v>1.9979899999999999</v>
      </c>
      <c r="H981">
        <v>1.9975400000000001</v>
      </c>
      <c r="I981">
        <v>4</v>
      </c>
      <c r="J981">
        <v>-4</v>
      </c>
      <c r="K981" t="s">
        <v>17</v>
      </c>
      <c r="L981">
        <f t="shared" si="33"/>
        <v>44501.200000000586</v>
      </c>
    </row>
    <row r="982" spans="1:12" x14ac:dyDescent="0.2">
      <c r="A982" t="s">
        <v>11</v>
      </c>
      <c r="B982" t="s">
        <v>20664</v>
      </c>
      <c r="C982" t="s">
        <v>281</v>
      </c>
      <c r="D982" t="s">
        <v>566</v>
      </c>
      <c r="E982" t="s">
        <v>20665</v>
      </c>
      <c r="F982" t="s">
        <v>20666</v>
      </c>
      <c r="G982">
        <v>1.9994099999999999</v>
      </c>
      <c r="H982">
        <v>1.9993099999999999</v>
      </c>
      <c r="I982">
        <v>2</v>
      </c>
      <c r="J982">
        <v>-2</v>
      </c>
      <c r="K982" t="s">
        <v>17</v>
      </c>
      <c r="L982">
        <f t="shared" si="33"/>
        <v>44505.200000000586</v>
      </c>
    </row>
    <row r="983" spans="1:12" x14ac:dyDescent="0.2">
      <c r="A983" t="s">
        <v>11</v>
      </c>
      <c r="B983" t="s">
        <v>20667</v>
      </c>
      <c r="C983" t="s">
        <v>4379</v>
      </c>
      <c r="D983" t="s">
        <v>566</v>
      </c>
      <c r="E983" t="s">
        <v>20668</v>
      </c>
      <c r="F983" t="s">
        <v>20666</v>
      </c>
      <c r="G983">
        <v>1.9996100000000001</v>
      </c>
      <c r="H983">
        <v>1.9993099999999999</v>
      </c>
      <c r="I983">
        <v>1</v>
      </c>
      <c r="J983">
        <v>-1</v>
      </c>
      <c r="K983" t="s">
        <v>17</v>
      </c>
      <c r="L983">
        <f t="shared" si="33"/>
        <v>44507.200000000586</v>
      </c>
    </row>
    <row r="984" spans="1:12" x14ac:dyDescent="0.2">
      <c r="A984" t="s">
        <v>11</v>
      </c>
      <c r="B984" t="s">
        <v>20669</v>
      </c>
      <c r="C984" t="s">
        <v>836</v>
      </c>
      <c r="D984" t="s">
        <v>566</v>
      </c>
      <c r="E984" t="s">
        <v>20670</v>
      </c>
      <c r="F984" t="s">
        <v>20666</v>
      </c>
      <c r="G984">
        <v>1.9988300000000001</v>
      </c>
      <c r="H984">
        <v>1.9993099999999999</v>
      </c>
      <c r="I984">
        <v>4</v>
      </c>
      <c r="J984">
        <v>3.64</v>
      </c>
      <c r="K984" t="s">
        <v>17</v>
      </c>
      <c r="L984">
        <f t="shared" si="33"/>
        <v>44508.200000000586</v>
      </c>
    </row>
    <row r="985" spans="1:12" x14ac:dyDescent="0.2">
      <c r="A985" t="s">
        <v>11</v>
      </c>
      <c r="B985" t="s">
        <v>20671</v>
      </c>
      <c r="C985" t="s">
        <v>840</v>
      </c>
      <c r="D985" t="s">
        <v>566</v>
      </c>
      <c r="E985" t="s">
        <v>20672</v>
      </c>
      <c r="F985" t="s">
        <v>20673</v>
      </c>
      <c r="G985">
        <v>1.9991399999999999</v>
      </c>
      <c r="H985">
        <v>1.9995499999999999</v>
      </c>
      <c r="I985">
        <v>8</v>
      </c>
      <c r="J985">
        <v>7.28</v>
      </c>
      <c r="K985" t="s">
        <v>17</v>
      </c>
      <c r="L985">
        <f t="shared" si="33"/>
        <v>44504.560000000587</v>
      </c>
    </row>
    <row r="986" spans="1:12" x14ac:dyDescent="0.2">
      <c r="A986" t="s">
        <v>11</v>
      </c>
      <c r="B986" t="s">
        <v>20674</v>
      </c>
      <c r="C986" t="s">
        <v>266</v>
      </c>
      <c r="D986" t="s">
        <v>566</v>
      </c>
      <c r="E986" t="s">
        <v>20675</v>
      </c>
      <c r="F986" t="s">
        <v>20673</v>
      </c>
      <c r="G986">
        <v>2.0011000000000001</v>
      </c>
      <c r="H986">
        <v>1.9995499999999999</v>
      </c>
      <c r="I986">
        <v>1</v>
      </c>
      <c r="J986">
        <v>-1</v>
      </c>
      <c r="K986" t="s">
        <v>17</v>
      </c>
      <c r="L986">
        <f t="shared" si="33"/>
        <v>44497.280000000588</v>
      </c>
    </row>
    <row r="987" spans="1:12" x14ac:dyDescent="0.2">
      <c r="A987" t="s">
        <v>11</v>
      </c>
      <c r="B987" t="s">
        <v>20676</v>
      </c>
      <c r="C987" t="s">
        <v>301</v>
      </c>
      <c r="D987" t="s">
        <v>566</v>
      </c>
      <c r="E987" t="s">
        <v>20677</v>
      </c>
      <c r="F987" t="s">
        <v>20673</v>
      </c>
      <c r="G987">
        <v>1.99916</v>
      </c>
      <c r="H987">
        <v>1.9995499999999999</v>
      </c>
      <c r="I987">
        <v>4</v>
      </c>
      <c r="J987">
        <v>3.64</v>
      </c>
      <c r="K987" t="s">
        <v>17</v>
      </c>
      <c r="L987">
        <f t="shared" si="33"/>
        <v>44498.280000000588</v>
      </c>
    </row>
    <row r="988" spans="1:12" x14ac:dyDescent="0.2">
      <c r="A988" t="s">
        <v>11</v>
      </c>
      <c r="B988" t="s">
        <v>20678</v>
      </c>
      <c r="C988" t="s">
        <v>786</v>
      </c>
      <c r="D988" t="s">
        <v>566</v>
      </c>
      <c r="E988" t="s">
        <v>20679</v>
      </c>
      <c r="F988" t="s">
        <v>20673</v>
      </c>
      <c r="G988">
        <v>1.9995099999999999</v>
      </c>
      <c r="H988">
        <v>1.9995499999999999</v>
      </c>
      <c r="I988">
        <v>2</v>
      </c>
      <c r="J988">
        <v>1.82</v>
      </c>
      <c r="K988" t="s">
        <v>17</v>
      </c>
      <c r="L988">
        <f t="shared" si="33"/>
        <v>44494.640000000589</v>
      </c>
    </row>
    <row r="989" spans="1:12" x14ac:dyDescent="0.2">
      <c r="A989" t="s">
        <v>11</v>
      </c>
      <c r="B989" t="s">
        <v>20680</v>
      </c>
      <c r="C989" t="s">
        <v>266</v>
      </c>
      <c r="D989" t="s">
        <v>566</v>
      </c>
      <c r="E989" t="s">
        <v>20681</v>
      </c>
      <c r="F989" t="s">
        <v>20682</v>
      </c>
      <c r="G989">
        <v>2.00217</v>
      </c>
      <c r="H989">
        <v>2.0021100000000001</v>
      </c>
      <c r="I989">
        <v>1</v>
      </c>
      <c r="J989">
        <v>-1</v>
      </c>
      <c r="K989" t="s">
        <v>17</v>
      </c>
      <c r="L989">
        <f t="shared" si="33"/>
        <v>44492.820000000589</v>
      </c>
    </row>
    <row r="990" spans="1:12" x14ac:dyDescent="0.2">
      <c r="A990" t="s">
        <v>11</v>
      </c>
      <c r="B990" t="s">
        <v>20683</v>
      </c>
      <c r="C990" t="s">
        <v>4680</v>
      </c>
      <c r="D990" t="s">
        <v>566</v>
      </c>
      <c r="E990" t="s">
        <v>20684</v>
      </c>
      <c r="F990" t="s">
        <v>20682</v>
      </c>
      <c r="G990">
        <v>2.0013100000000001</v>
      </c>
      <c r="H990">
        <v>2.0021100000000001</v>
      </c>
      <c r="I990">
        <v>4</v>
      </c>
      <c r="J990">
        <v>3.64</v>
      </c>
      <c r="K990" t="s">
        <v>17</v>
      </c>
      <c r="L990">
        <f t="shared" si="33"/>
        <v>44493.820000000589</v>
      </c>
    </row>
    <row r="991" spans="1:12" x14ac:dyDescent="0.2">
      <c r="A991" t="s">
        <v>11</v>
      </c>
      <c r="B991" t="s">
        <v>20685</v>
      </c>
      <c r="C991" t="s">
        <v>786</v>
      </c>
      <c r="D991" t="s">
        <v>566</v>
      </c>
      <c r="E991" t="s">
        <v>20686</v>
      </c>
      <c r="F991" t="s">
        <v>20682</v>
      </c>
      <c r="G991">
        <v>2.0015900000000002</v>
      </c>
      <c r="H991">
        <v>2.0021100000000001</v>
      </c>
      <c r="I991">
        <v>2</v>
      </c>
      <c r="J991">
        <v>1.84</v>
      </c>
      <c r="K991" t="s">
        <v>17</v>
      </c>
      <c r="L991">
        <f t="shared" si="33"/>
        <v>44490.18000000059</v>
      </c>
    </row>
    <row r="992" spans="1:12" x14ac:dyDescent="0.2">
      <c r="A992" t="s">
        <v>11</v>
      </c>
      <c r="B992" t="s">
        <v>20687</v>
      </c>
      <c r="C992" t="s">
        <v>4565</v>
      </c>
      <c r="D992" t="s">
        <v>566</v>
      </c>
      <c r="E992" t="s">
        <v>20688</v>
      </c>
      <c r="F992" t="s">
        <v>20682</v>
      </c>
      <c r="G992">
        <v>2.0009800000000002</v>
      </c>
      <c r="H992">
        <v>2.0021100000000001</v>
      </c>
      <c r="I992">
        <v>8</v>
      </c>
      <c r="J992">
        <v>7.28</v>
      </c>
      <c r="K992" t="s">
        <v>17</v>
      </c>
      <c r="L992">
        <f t="shared" si="33"/>
        <v>44488.340000000593</v>
      </c>
    </row>
    <row r="993" spans="1:12" x14ac:dyDescent="0.2">
      <c r="A993" t="s">
        <v>11</v>
      </c>
      <c r="B993" t="s">
        <v>20689</v>
      </c>
      <c r="C993" t="s">
        <v>222</v>
      </c>
      <c r="D993" t="s">
        <v>566</v>
      </c>
      <c r="E993" t="s">
        <v>20690</v>
      </c>
      <c r="F993" t="s">
        <v>20691</v>
      </c>
      <c r="G993">
        <v>2.0024500000000001</v>
      </c>
      <c r="H993">
        <v>2.0024099999999998</v>
      </c>
      <c r="I993">
        <v>2</v>
      </c>
      <c r="J993">
        <v>-2</v>
      </c>
      <c r="K993" t="s">
        <v>17</v>
      </c>
      <c r="L993">
        <f t="shared" si="33"/>
        <v>44481.060000000594</v>
      </c>
    </row>
    <row r="994" spans="1:12" x14ac:dyDescent="0.2">
      <c r="A994" t="s">
        <v>11</v>
      </c>
      <c r="B994" t="s">
        <v>20692</v>
      </c>
      <c r="C994" t="s">
        <v>266</v>
      </c>
      <c r="D994" t="s">
        <v>566</v>
      </c>
      <c r="E994" t="s">
        <v>20693</v>
      </c>
      <c r="F994" t="s">
        <v>20691</v>
      </c>
      <c r="G994">
        <v>2.0024799999999998</v>
      </c>
      <c r="H994">
        <v>2.0024099999999998</v>
      </c>
      <c r="I994">
        <v>1</v>
      </c>
      <c r="J994">
        <v>-1</v>
      </c>
      <c r="K994" t="s">
        <v>17</v>
      </c>
      <c r="L994">
        <f t="shared" si="33"/>
        <v>44483.060000000594</v>
      </c>
    </row>
    <row r="995" spans="1:12" x14ac:dyDescent="0.2">
      <c r="A995" t="s">
        <v>11</v>
      </c>
      <c r="B995" t="s">
        <v>20694</v>
      </c>
      <c r="C995" t="s">
        <v>266</v>
      </c>
      <c r="D995" t="s">
        <v>566</v>
      </c>
      <c r="E995" t="s">
        <v>20695</v>
      </c>
      <c r="F995" t="s">
        <v>20696</v>
      </c>
      <c r="G995">
        <v>2.0019999999999998</v>
      </c>
      <c r="H995">
        <v>2.0025300000000001</v>
      </c>
      <c r="I995">
        <v>1</v>
      </c>
      <c r="J995">
        <v>0.92</v>
      </c>
      <c r="K995" t="s">
        <v>17</v>
      </c>
      <c r="L995">
        <f t="shared" si="33"/>
        <v>44484.060000000594</v>
      </c>
    </row>
    <row r="996" spans="1:12" x14ac:dyDescent="0.2">
      <c r="A996" t="s">
        <v>11</v>
      </c>
      <c r="B996" t="s">
        <v>20697</v>
      </c>
      <c r="C996" t="s">
        <v>266</v>
      </c>
      <c r="D996" t="s">
        <v>566</v>
      </c>
      <c r="E996" t="s">
        <v>20698</v>
      </c>
      <c r="F996" t="s">
        <v>20699</v>
      </c>
      <c r="G996">
        <v>2.0004499999999998</v>
      </c>
      <c r="H996">
        <v>2.0019</v>
      </c>
      <c r="I996">
        <v>1</v>
      </c>
      <c r="J996">
        <v>0.92</v>
      </c>
      <c r="K996" t="s">
        <v>17</v>
      </c>
      <c r="L996">
        <f t="shared" si="33"/>
        <v>44483.140000000596</v>
      </c>
    </row>
    <row r="997" spans="1:12" x14ac:dyDescent="0.2">
      <c r="A997" t="s">
        <v>11</v>
      </c>
      <c r="B997" t="s">
        <v>20700</v>
      </c>
      <c r="C997" t="s">
        <v>836</v>
      </c>
      <c r="D997" t="s">
        <v>566</v>
      </c>
      <c r="E997" t="s">
        <v>20701</v>
      </c>
      <c r="F997" t="s">
        <v>20699</v>
      </c>
      <c r="G997">
        <v>2.0003899999999999</v>
      </c>
      <c r="H997">
        <v>2.0019</v>
      </c>
      <c r="I997">
        <v>4</v>
      </c>
      <c r="J997">
        <v>3.68</v>
      </c>
      <c r="K997" t="s">
        <v>17</v>
      </c>
      <c r="L997">
        <f t="shared" si="33"/>
        <v>44482.220000000598</v>
      </c>
    </row>
    <row r="998" spans="1:12" x14ac:dyDescent="0.2">
      <c r="A998" t="s">
        <v>11</v>
      </c>
      <c r="B998" t="s">
        <v>20702</v>
      </c>
      <c r="C998" t="s">
        <v>281</v>
      </c>
      <c r="D998" t="s">
        <v>566</v>
      </c>
      <c r="E998" t="s">
        <v>20703</v>
      </c>
      <c r="F998" t="s">
        <v>20699</v>
      </c>
      <c r="G998">
        <v>2.0004599999999999</v>
      </c>
      <c r="H998">
        <v>2.0019</v>
      </c>
      <c r="I998">
        <v>2</v>
      </c>
      <c r="J998">
        <v>1.84</v>
      </c>
      <c r="K998" t="s">
        <v>17</v>
      </c>
      <c r="L998">
        <f t="shared" si="33"/>
        <v>44478.540000000598</v>
      </c>
    </row>
    <row r="999" spans="1:12" x14ac:dyDescent="0.2">
      <c r="A999" t="s">
        <v>11</v>
      </c>
      <c r="B999" t="s">
        <v>20704</v>
      </c>
      <c r="C999" t="s">
        <v>266</v>
      </c>
      <c r="D999" t="s">
        <v>566</v>
      </c>
      <c r="E999" t="s">
        <v>20705</v>
      </c>
      <c r="F999" t="s">
        <v>20706</v>
      </c>
      <c r="G999">
        <v>2.0003299999999999</v>
      </c>
      <c r="H999">
        <v>2.0000200000000001</v>
      </c>
      <c r="I999">
        <v>1</v>
      </c>
      <c r="J999">
        <v>-1</v>
      </c>
      <c r="K999" t="s">
        <v>17</v>
      </c>
      <c r="L999">
        <f t="shared" si="33"/>
        <v>44476.700000000601</v>
      </c>
    </row>
    <row r="1000" spans="1:12" x14ac:dyDescent="0.2">
      <c r="A1000" t="s">
        <v>11</v>
      </c>
      <c r="B1000" t="s">
        <v>20707</v>
      </c>
      <c r="C1000" t="s">
        <v>222</v>
      </c>
      <c r="D1000" t="s">
        <v>566</v>
      </c>
      <c r="E1000" t="s">
        <v>20708</v>
      </c>
      <c r="F1000" t="s">
        <v>20706</v>
      </c>
      <c r="G1000">
        <v>2.0001600000000002</v>
      </c>
      <c r="H1000">
        <v>2.0000200000000001</v>
      </c>
      <c r="I1000">
        <v>2</v>
      </c>
      <c r="J1000">
        <v>-2</v>
      </c>
      <c r="K1000" t="s">
        <v>17</v>
      </c>
      <c r="L1000">
        <f t="shared" si="33"/>
        <v>44477.700000000601</v>
      </c>
    </row>
    <row r="1001" spans="1:12" x14ac:dyDescent="0.2">
      <c r="A1001" t="s">
        <v>11</v>
      </c>
      <c r="B1001" t="s">
        <v>20709</v>
      </c>
      <c r="C1001" t="s">
        <v>266</v>
      </c>
      <c r="D1001" t="s">
        <v>566</v>
      </c>
      <c r="E1001" t="s">
        <v>20710</v>
      </c>
      <c r="F1001" t="s">
        <v>20711</v>
      </c>
      <c r="G1001">
        <v>1.9978400000000001</v>
      </c>
      <c r="H1001">
        <v>2.0002200000000001</v>
      </c>
      <c r="I1001">
        <v>1</v>
      </c>
      <c r="J1001">
        <v>0.92</v>
      </c>
      <c r="K1001" t="s">
        <v>17</v>
      </c>
      <c r="L1001">
        <f t="shared" si="33"/>
        <v>44479.700000000601</v>
      </c>
    </row>
    <row r="1002" spans="1:12" x14ac:dyDescent="0.2">
      <c r="A1002" t="s">
        <v>11</v>
      </c>
      <c r="B1002" t="s">
        <v>20712</v>
      </c>
      <c r="C1002" t="s">
        <v>786</v>
      </c>
      <c r="D1002" t="s">
        <v>566</v>
      </c>
      <c r="E1002" t="s">
        <v>20713</v>
      </c>
      <c r="F1002" t="s">
        <v>20714</v>
      </c>
      <c r="G1002">
        <v>1.99779</v>
      </c>
      <c r="H1002">
        <v>1.9974700000000001</v>
      </c>
      <c r="I1002">
        <v>2</v>
      </c>
      <c r="J1002">
        <v>-2</v>
      </c>
      <c r="K1002" t="s">
        <v>17</v>
      </c>
      <c r="L1002">
        <f t="shared" si="33"/>
        <v>44478.780000000603</v>
      </c>
    </row>
    <row r="1003" spans="1:12" x14ac:dyDescent="0.2">
      <c r="A1003" t="s">
        <v>11</v>
      </c>
      <c r="B1003" t="s">
        <v>20715</v>
      </c>
      <c r="C1003" t="s">
        <v>1379</v>
      </c>
      <c r="D1003" t="s">
        <v>566</v>
      </c>
      <c r="E1003" t="s">
        <v>20716</v>
      </c>
      <c r="F1003" t="s">
        <v>20714</v>
      </c>
      <c r="G1003">
        <v>1.99763</v>
      </c>
      <c r="H1003">
        <v>1.9974700000000001</v>
      </c>
      <c r="I1003">
        <v>8</v>
      </c>
      <c r="J1003">
        <v>-8</v>
      </c>
      <c r="K1003" t="s">
        <v>17</v>
      </c>
      <c r="L1003">
        <f t="shared" si="33"/>
        <v>44480.780000000603</v>
      </c>
    </row>
    <row r="1004" spans="1:12" x14ac:dyDescent="0.2">
      <c r="A1004" t="s">
        <v>11</v>
      </c>
      <c r="B1004" t="s">
        <v>20717</v>
      </c>
      <c r="C1004" t="s">
        <v>5765</v>
      </c>
      <c r="D1004" t="s">
        <v>566</v>
      </c>
      <c r="E1004" t="s">
        <v>20718</v>
      </c>
      <c r="F1004" t="s">
        <v>20714</v>
      </c>
      <c r="G1004">
        <v>1.9981800000000001</v>
      </c>
      <c r="H1004">
        <v>1.9974700000000001</v>
      </c>
      <c r="I1004">
        <v>1</v>
      </c>
      <c r="J1004">
        <v>-1</v>
      </c>
      <c r="K1004" t="s">
        <v>17</v>
      </c>
      <c r="L1004">
        <f t="shared" si="33"/>
        <v>44488.780000000603</v>
      </c>
    </row>
    <row r="1005" spans="1:12" x14ac:dyDescent="0.2">
      <c r="A1005" t="s">
        <v>11</v>
      </c>
      <c r="B1005" t="s">
        <v>20719</v>
      </c>
      <c r="C1005" t="s">
        <v>4565</v>
      </c>
      <c r="D1005" t="s">
        <v>566</v>
      </c>
      <c r="E1005" t="s">
        <v>20720</v>
      </c>
      <c r="F1005" t="s">
        <v>20714</v>
      </c>
      <c r="G1005">
        <v>1.99776</v>
      </c>
      <c r="H1005">
        <v>1.9974700000000001</v>
      </c>
      <c r="I1005">
        <v>4</v>
      </c>
      <c r="J1005">
        <v>-4</v>
      </c>
      <c r="K1005" t="s">
        <v>17</v>
      </c>
      <c r="L1005">
        <f t="shared" si="33"/>
        <v>44489.780000000603</v>
      </c>
    </row>
    <row r="1006" spans="1:12" x14ac:dyDescent="0.2">
      <c r="A1006" t="s">
        <v>11</v>
      </c>
      <c r="B1006" t="s">
        <v>20721</v>
      </c>
      <c r="C1006" t="s">
        <v>266</v>
      </c>
      <c r="D1006" t="s">
        <v>566</v>
      </c>
      <c r="E1006" t="s">
        <v>20722</v>
      </c>
      <c r="F1006" t="s">
        <v>20723</v>
      </c>
      <c r="G1006">
        <v>1.9968999999999999</v>
      </c>
      <c r="H1006">
        <v>1.99847</v>
      </c>
      <c r="I1006">
        <v>1</v>
      </c>
      <c r="J1006">
        <v>0.92</v>
      </c>
      <c r="K1006" t="s">
        <v>17</v>
      </c>
      <c r="L1006">
        <f t="shared" si="33"/>
        <v>44493.780000000603</v>
      </c>
    </row>
    <row r="1007" spans="1:12" x14ac:dyDescent="0.2">
      <c r="A1007" t="s">
        <v>11</v>
      </c>
      <c r="B1007" t="s">
        <v>20724</v>
      </c>
      <c r="C1007" t="s">
        <v>836</v>
      </c>
      <c r="D1007" t="s">
        <v>566</v>
      </c>
      <c r="E1007" t="s">
        <v>20725</v>
      </c>
      <c r="F1007" t="s">
        <v>20726</v>
      </c>
      <c r="G1007">
        <v>1.99613</v>
      </c>
      <c r="H1007">
        <v>1.9972399999999999</v>
      </c>
      <c r="I1007">
        <v>4</v>
      </c>
      <c r="J1007">
        <v>3.68</v>
      </c>
      <c r="K1007" t="s">
        <v>17</v>
      </c>
      <c r="L1007">
        <f t="shared" si="33"/>
        <v>44492.860000000604</v>
      </c>
    </row>
    <row r="1008" spans="1:12" x14ac:dyDescent="0.2">
      <c r="A1008" t="s">
        <v>11</v>
      </c>
      <c r="B1008" t="s">
        <v>20727</v>
      </c>
      <c r="C1008" t="s">
        <v>266</v>
      </c>
      <c r="D1008" t="s">
        <v>566</v>
      </c>
      <c r="E1008" t="s">
        <v>20728</v>
      </c>
      <c r="F1008" t="s">
        <v>20726</v>
      </c>
      <c r="G1008">
        <v>1.99617</v>
      </c>
      <c r="H1008">
        <v>1.9972399999999999</v>
      </c>
      <c r="I1008">
        <v>1</v>
      </c>
      <c r="J1008">
        <v>0.92</v>
      </c>
      <c r="K1008" t="s">
        <v>17</v>
      </c>
      <c r="L1008">
        <f t="shared" si="33"/>
        <v>44489.180000000604</v>
      </c>
    </row>
    <row r="1009" spans="1:12" x14ac:dyDescent="0.2">
      <c r="A1009" t="s">
        <v>11</v>
      </c>
      <c r="B1009" t="s">
        <v>20729</v>
      </c>
      <c r="C1009" t="s">
        <v>301</v>
      </c>
      <c r="D1009" t="s">
        <v>566</v>
      </c>
      <c r="E1009" t="s">
        <v>20730</v>
      </c>
      <c r="F1009" t="s">
        <v>20726</v>
      </c>
      <c r="G1009">
        <v>1.9961</v>
      </c>
      <c r="H1009">
        <v>1.9972399999999999</v>
      </c>
      <c r="I1009">
        <v>8</v>
      </c>
      <c r="J1009">
        <v>7.36</v>
      </c>
      <c r="K1009" t="s">
        <v>17</v>
      </c>
      <c r="L1009">
        <f t="shared" si="33"/>
        <v>44488.260000000606</v>
      </c>
    </row>
    <row r="1010" spans="1:12" x14ac:dyDescent="0.2">
      <c r="A1010" t="s">
        <v>11</v>
      </c>
      <c r="B1010" t="s">
        <v>20731</v>
      </c>
      <c r="C1010" t="s">
        <v>281</v>
      </c>
      <c r="D1010" t="s">
        <v>566</v>
      </c>
      <c r="E1010" t="s">
        <v>20732</v>
      </c>
      <c r="F1010" t="s">
        <v>20726</v>
      </c>
      <c r="G1010">
        <v>1.9961100000000001</v>
      </c>
      <c r="H1010">
        <v>1.9972399999999999</v>
      </c>
      <c r="I1010">
        <v>2</v>
      </c>
      <c r="J1010">
        <v>1.84</v>
      </c>
      <c r="K1010" t="s">
        <v>17</v>
      </c>
      <c r="L1010">
        <f t="shared" si="33"/>
        <v>44480.900000000605</v>
      </c>
    </row>
    <row r="1011" spans="1:12" x14ac:dyDescent="0.2">
      <c r="A1011" t="s">
        <v>11</v>
      </c>
      <c r="B1011" t="s">
        <v>20733</v>
      </c>
      <c r="C1011" t="s">
        <v>266</v>
      </c>
      <c r="D1011" t="s">
        <v>566</v>
      </c>
      <c r="E1011" t="s">
        <v>20734</v>
      </c>
      <c r="F1011" t="s">
        <v>20735</v>
      </c>
      <c r="G1011">
        <v>1.9956799999999999</v>
      </c>
      <c r="H1011">
        <v>1.99682</v>
      </c>
      <c r="I1011">
        <v>1</v>
      </c>
      <c r="J1011">
        <v>0.92</v>
      </c>
      <c r="K1011" t="s">
        <v>17</v>
      </c>
      <c r="L1011">
        <f t="shared" si="33"/>
        <v>44479.060000000609</v>
      </c>
    </row>
    <row r="1012" spans="1:12" x14ac:dyDescent="0.2">
      <c r="A1012" t="s">
        <v>11</v>
      </c>
      <c r="B1012" t="s">
        <v>20736</v>
      </c>
      <c r="C1012" t="s">
        <v>266</v>
      </c>
      <c r="D1012" t="s">
        <v>566</v>
      </c>
      <c r="E1012" t="s">
        <v>20737</v>
      </c>
      <c r="F1012" t="s">
        <v>20738</v>
      </c>
      <c r="G1012">
        <v>1.99509</v>
      </c>
      <c r="H1012">
        <v>1.9956499999999999</v>
      </c>
      <c r="I1012">
        <v>1</v>
      </c>
      <c r="J1012">
        <v>0.92</v>
      </c>
      <c r="K1012" t="s">
        <v>17</v>
      </c>
      <c r="L1012">
        <f t="shared" si="33"/>
        <v>44478.140000000611</v>
      </c>
    </row>
    <row r="1013" spans="1:12" x14ac:dyDescent="0.2">
      <c r="A1013" t="s">
        <v>11</v>
      </c>
      <c r="B1013" t="s">
        <v>20739</v>
      </c>
      <c r="C1013" t="s">
        <v>786</v>
      </c>
      <c r="D1013" t="s">
        <v>566</v>
      </c>
      <c r="E1013" t="s">
        <v>20740</v>
      </c>
      <c r="F1013" t="s">
        <v>20741</v>
      </c>
      <c r="G1013">
        <v>1.9934400000000001</v>
      </c>
      <c r="H1013">
        <v>1.9948600000000001</v>
      </c>
      <c r="I1013">
        <v>2</v>
      </c>
      <c r="J1013">
        <v>1.84</v>
      </c>
      <c r="K1013" t="s">
        <v>17</v>
      </c>
      <c r="L1013">
        <f t="shared" si="33"/>
        <v>44477.220000000612</v>
      </c>
    </row>
    <row r="1014" spans="1:12" x14ac:dyDescent="0.2">
      <c r="A1014" t="s">
        <v>11</v>
      </c>
      <c r="B1014" t="s">
        <v>20742</v>
      </c>
      <c r="C1014" t="s">
        <v>5765</v>
      </c>
      <c r="D1014" t="s">
        <v>566</v>
      </c>
      <c r="E1014" t="s">
        <v>20743</v>
      </c>
      <c r="F1014" t="s">
        <v>20741</v>
      </c>
      <c r="G1014">
        <v>1.99393</v>
      </c>
      <c r="H1014">
        <v>1.9948600000000001</v>
      </c>
      <c r="I1014">
        <v>1</v>
      </c>
      <c r="J1014">
        <v>0.92</v>
      </c>
      <c r="K1014" t="s">
        <v>17</v>
      </c>
      <c r="L1014">
        <f t="shared" si="33"/>
        <v>44475.380000000616</v>
      </c>
    </row>
    <row r="1015" spans="1:12" x14ac:dyDescent="0.2">
      <c r="A1015" t="s">
        <v>11</v>
      </c>
      <c r="B1015" t="s">
        <v>20744</v>
      </c>
      <c r="C1015" t="s">
        <v>266</v>
      </c>
      <c r="D1015" t="s">
        <v>566</v>
      </c>
      <c r="E1015" t="s">
        <v>20745</v>
      </c>
      <c r="F1015" t="s">
        <v>20746</v>
      </c>
      <c r="G1015">
        <v>1.99353</v>
      </c>
      <c r="H1015">
        <v>1.99414</v>
      </c>
      <c r="I1015">
        <v>1</v>
      </c>
      <c r="J1015">
        <v>0.92</v>
      </c>
      <c r="K1015" t="s">
        <v>17</v>
      </c>
      <c r="L1015">
        <f t="shared" si="33"/>
        <v>44474.460000000618</v>
      </c>
    </row>
    <row r="1016" spans="1:12" x14ac:dyDescent="0.2">
      <c r="A1016" t="s">
        <v>11</v>
      </c>
      <c r="B1016" t="s">
        <v>20747</v>
      </c>
      <c r="C1016" t="s">
        <v>266</v>
      </c>
      <c r="D1016" t="s">
        <v>566</v>
      </c>
      <c r="E1016" t="s">
        <v>20748</v>
      </c>
      <c r="F1016" t="s">
        <v>20749</v>
      </c>
      <c r="G1016">
        <v>1.99183</v>
      </c>
      <c r="H1016">
        <v>1.9938100000000001</v>
      </c>
      <c r="I1016">
        <v>1</v>
      </c>
      <c r="J1016">
        <v>0.92</v>
      </c>
      <c r="K1016" t="s">
        <v>17</v>
      </c>
      <c r="L1016">
        <f t="shared" si="33"/>
        <v>44473.540000000619</v>
      </c>
    </row>
    <row r="1017" spans="1:12" x14ac:dyDescent="0.2">
      <c r="A1017" t="s">
        <v>11</v>
      </c>
      <c r="B1017" t="s">
        <v>20750</v>
      </c>
      <c r="C1017" t="s">
        <v>786</v>
      </c>
      <c r="D1017" t="s">
        <v>566</v>
      </c>
      <c r="E1017" t="s">
        <v>20751</v>
      </c>
      <c r="F1017" t="s">
        <v>20749</v>
      </c>
      <c r="G1017">
        <v>1.9915799999999999</v>
      </c>
      <c r="H1017">
        <v>1.9938100000000001</v>
      </c>
      <c r="I1017">
        <v>2</v>
      </c>
      <c r="J1017">
        <v>1.84</v>
      </c>
      <c r="K1017" t="s">
        <v>17</v>
      </c>
      <c r="L1017">
        <f t="shared" si="33"/>
        <v>44472.620000000621</v>
      </c>
    </row>
    <row r="1018" spans="1:12" x14ac:dyDescent="0.2">
      <c r="A1018" t="s">
        <v>11</v>
      </c>
      <c r="B1018" t="s">
        <v>20752</v>
      </c>
      <c r="C1018" t="s">
        <v>266</v>
      </c>
      <c r="D1018" t="s">
        <v>566</v>
      </c>
      <c r="E1018" t="s">
        <v>20753</v>
      </c>
      <c r="F1018" t="s">
        <v>20754</v>
      </c>
      <c r="G1018">
        <v>1.9923299999999999</v>
      </c>
      <c r="H1018">
        <v>1.9917899999999999</v>
      </c>
      <c r="I1018">
        <v>1</v>
      </c>
      <c r="J1018">
        <v>-1</v>
      </c>
      <c r="K1018" t="s">
        <v>17</v>
      </c>
      <c r="L1018">
        <f t="shared" si="33"/>
        <v>44470.780000000625</v>
      </c>
    </row>
    <row r="1019" spans="1:12" x14ac:dyDescent="0.2">
      <c r="A1019" t="s">
        <v>11</v>
      </c>
      <c r="B1019" t="s">
        <v>20755</v>
      </c>
      <c r="C1019" t="s">
        <v>266</v>
      </c>
      <c r="D1019" t="s">
        <v>566</v>
      </c>
      <c r="E1019" t="s">
        <v>20756</v>
      </c>
      <c r="F1019" t="s">
        <v>20757</v>
      </c>
      <c r="G1019">
        <v>1.9917</v>
      </c>
      <c r="H1019">
        <v>1.9923900000000001</v>
      </c>
      <c r="I1019">
        <v>1</v>
      </c>
      <c r="J1019">
        <v>0.92</v>
      </c>
      <c r="K1019" t="s">
        <v>17</v>
      </c>
      <c r="L1019">
        <f t="shared" si="33"/>
        <v>44471.780000000625</v>
      </c>
    </row>
    <row r="1020" spans="1:12" x14ac:dyDescent="0.2">
      <c r="A1020" t="s">
        <v>11</v>
      </c>
      <c r="B1020" t="s">
        <v>20758</v>
      </c>
      <c r="C1020" t="s">
        <v>301</v>
      </c>
      <c r="D1020" t="s">
        <v>566</v>
      </c>
      <c r="E1020" t="s">
        <v>20759</v>
      </c>
      <c r="F1020" t="s">
        <v>20757</v>
      </c>
      <c r="G1020">
        <v>1.9914799999999999</v>
      </c>
      <c r="H1020">
        <v>1.9923900000000001</v>
      </c>
      <c r="I1020">
        <v>4</v>
      </c>
      <c r="J1020">
        <v>3.68</v>
      </c>
      <c r="K1020" t="s">
        <v>17</v>
      </c>
      <c r="L1020">
        <f t="shared" si="33"/>
        <v>44470.860000000626</v>
      </c>
    </row>
    <row r="1021" spans="1:12" x14ac:dyDescent="0.2">
      <c r="A1021" t="s">
        <v>11</v>
      </c>
      <c r="B1021" t="s">
        <v>20760</v>
      </c>
      <c r="C1021" t="s">
        <v>4680</v>
      </c>
      <c r="D1021" t="s">
        <v>566</v>
      </c>
      <c r="E1021" t="s">
        <v>20761</v>
      </c>
      <c r="F1021" t="s">
        <v>20757</v>
      </c>
      <c r="G1021">
        <v>1.9914799999999999</v>
      </c>
      <c r="H1021">
        <v>1.9923900000000001</v>
      </c>
      <c r="I1021">
        <v>2</v>
      </c>
      <c r="J1021">
        <v>1.84</v>
      </c>
      <c r="K1021" t="s">
        <v>17</v>
      </c>
      <c r="L1021">
        <f t="shared" si="33"/>
        <v>44467.180000000626</v>
      </c>
    </row>
    <row r="1022" spans="1:12" x14ac:dyDescent="0.2">
      <c r="A1022" t="s">
        <v>11</v>
      </c>
      <c r="B1022" t="s">
        <v>20762</v>
      </c>
      <c r="C1022" t="s">
        <v>266</v>
      </c>
      <c r="D1022" t="s">
        <v>566</v>
      </c>
      <c r="E1022" t="s">
        <v>20763</v>
      </c>
      <c r="F1022" t="s">
        <v>20764</v>
      </c>
      <c r="G1022">
        <v>1.9904299999999999</v>
      </c>
      <c r="H1022">
        <v>1.9914799999999999</v>
      </c>
      <c r="I1022">
        <v>1</v>
      </c>
      <c r="J1022">
        <v>0.92</v>
      </c>
      <c r="K1022" t="s">
        <v>17</v>
      </c>
      <c r="L1022">
        <f t="shared" si="33"/>
        <v>44465.34000000063</v>
      </c>
    </row>
    <row r="1023" spans="1:12" x14ac:dyDescent="0.2">
      <c r="A1023" t="s">
        <v>11</v>
      </c>
      <c r="B1023" t="s">
        <v>20765</v>
      </c>
      <c r="C1023" t="s">
        <v>4379</v>
      </c>
      <c r="D1023" t="s">
        <v>566</v>
      </c>
      <c r="E1023" t="s">
        <v>20766</v>
      </c>
      <c r="F1023" t="s">
        <v>20767</v>
      </c>
      <c r="G1023">
        <v>1.99139</v>
      </c>
      <c r="H1023">
        <v>1.99038</v>
      </c>
      <c r="I1023">
        <v>1</v>
      </c>
      <c r="J1023">
        <v>-1</v>
      </c>
      <c r="K1023" t="s">
        <v>17</v>
      </c>
      <c r="L1023">
        <f t="shared" si="33"/>
        <v>44464.420000000631</v>
      </c>
    </row>
    <row r="1024" spans="1:12" x14ac:dyDescent="0.2">
      <c r="A1024" t="s">
        <v>11</v>
      </c>
      <c r="B1024" t="s">
        <v>20768</v>
      </c>
      <c r="C1024" t="s">
        <v>281</v>
      </c>
      <c r="D1024" t="s">
        <v>566</v>
      </c>
      <c r="E1024" t="s">
        <v>20769</v>
      </c>
      <c r="F1024" t="s">
        <v>20767</v>
      </c>
      <c r="G1024">
        <v>1.9911000000000001</v>
      </c>
      <c r="H1024">
        <v>1.99038</v>
      </c>
      <c r="I1024">
        <v>2</v>
      </c>
      <c r="J1024">
        <v>-2</v>
      </c>
      <c r="K1024" t="s">
        <v>17</v>
      </c>
      <c r="L1024">
        <f t="shared" si="33"/>
        <v>44465.420000000631</v>
      </c>
    </row>
    <row r="1025" spans="1:12" x14ac:dyDescent="0.2">
      <c r="A1025" t="s">
        <v>11</v>
      </c>
      <c r="B1025" t="s">
        <v>20770</v>
      </c>
      <c r="C1025" t="s">
        <v>836</v>
      </c>
      <c r="D1025" t="s">
        <v>566</v>
      </c>
      <c r="E1025" t="s">
        <v>20771</v>
      </c>
      <c r="F1025" t="s">
        <v>20767</v>
      </c>
      <c r="G1025">
        <v>1.9906699999999999</v>
      </c>
      <c r="H1025">
        <v>1.99038</v>
      </c>
      <c r="I1025">
        <v>4</v>
      </c>
      <c r="J1025">
        <v>-4</v>
      </c>
      <c r="K1025" t="s">
        <v>17</v>
      </c>
      <c r="L1025">
        <f t="shared" si="33"/>
        <v>44467.420000000631</v>
      </c>
    </row>
    <row r="1026" spans="1:12" x14ac:dyDescent="0.2">
      <c r="A1026" t="s">
        <v>11</v>
      </c>
      <c r="B1026" t="s">
        <v>20772</v>
      </c>
      <c r="C1026" t="s">
        <v>850</v>
      </c>
      <c r="D1026" t="s">
        <v>566</v>
      </c>
      <c r="E1026" t="s">
        <v>20773</v>
      </c>
      <c r="F1026" t="s">
        <v>20767</v>
      </c>
      <c r="G1026">
        <v>1.9905200000000001</v>
      </c>
      <c r="H1026">
        <v>1.99038</v>
      </c>
      <c r="I1026">
        <v>8</v>
      </c>
      <c r="J1026">
        <v>-8</v>
      </c>
      <c r="K1026" t="s">
        <v>17</v>
      </c>
      <c r="L1026">
        <f t="shared" si="33"/>
        <v>44471.420000000631</v>
      </c>
    </row>
    <row r="1027" spans="1:12" x14ac:dyDescent="0.2">
      <c r="A1027" t="s">
        <v>11</v>
      </c>
      <c r="B1027" t="s">
        <v>20774</v>
      </c>
      <c r="C1027" t="s">
        <v>266</v>
      </c>
      <c r="D1027" t="s">
        <v>566</v>
      </c>
      <c r="E1027" t="s">
        <v>20775</v>
      </c>
      <c r="F1027" t="s">
        <v>20776</v>
      </c>
      <c r="G1027">
        <v>1.99058</v>
      </c>
      <c r="H1027">
        <v>1.9912099999999999</v>
      </c>
      <c r="I1027">
        <v>1</v>
      </c>
      <c r="J1027">
        <v>0.92</v>
      </c>
      <c r="K1027" t="s">
        <v>17</v>
      </c>
      <c r="L1027">
        <f t="shared" si="33"/>
        <v>44479.420000000631</v>
      </c>
    </row>
    <row r="1028" spans="1:12" x14ac:dyDescent="0.2">
      <c r="A1028" t="s">
        <v>11</v>
      </c>
      <c r="B1028" t="s">
        <v>20777</v>
      </c>
      <c r="C1028" t="s">
        <v>786</v>
      </c>
      <c r="D1028" t="s">
        <v>566</v>
      </c>
      <c r="E1028" t="s">
        <v>20778</v>
      </c>
      <c r="F1028" t="s">
        <v>20779</v>
      </c>
      <c r="G1028">
        <v>1.9922500000000001</v>
      </c>
      <c r="H1028">
        <v>1.9912000000000001</v>
      </c>
      <c r="I1028">
        <v>2</v>
      </c>
      <c r="J1028">
        <v>-2</v>
      </c>
      <c r="K1028" t="s">
        <v>17</v>
      </c>
      <c r="L1028">
        <f t="shared" ref="L1028:L1046" si="34">L1027-J1027</f>
        <v>44478.500000000633</v>
      </c>
    </row>
    <row r="1029" spans="1:12" x14ac:dyDescent="0.2">
      <c r="A1029" t="s">
        <v>11</v>
      </c>
      <c r="B1029" t="s">
        <v>20780</v>
      </c>
      <c r="C1029" t="s">
        <v>4680</v>
      </c>
      <c r="D1029" t="s">
        <v>566</v>
      </c>
      <c r="E1029" t="s">
        <v>20781</v>
      </c>
      <c r="F1029" t="s">
        <v>20779</v>
      </c>
      <c r="G1029">
        <v>1.9915</v>
      </c>
      <c r="H1029">
        <v>1.9912000000000001</v>
      </c>
      <c r="I1029">
        <v>4</v>
      </c>
      <c r="J1029">
        <v>-4</v>
      </c>
      <c r="K1029" t="s">
        <v>17</v>
      </c>
      <c r="L1029">
        <f t="shared" si="34"/>
        <v>44480.500000000633</v>
      </c>
    </row>
    <row r="1030" spans="1:12" x14ac:dyDescent="0.2">
      <c r="A1030" t="s">
        <v>11</v>
      </c>
      <c r="B1030" t="s">
        <v>20782</v>
      </c>
      <c r="C1030" t="s">
        <v>266</v>
      </c>
      <c r="D1030" t="s">
        <v>566</v>
      </c>
      <c r="E1030" t="s">
        <v>20783</v>
      </c>
      <c r="F1030" t="s">
        <v>20779</v>
      </c>
      <c r="G1030">
        <v>1.99275</v>
      </c>
      <c r="H1030">
        <v>1.9912000000000001</v>
      </c>
      <c r="I1030">
        <v>1</v>
      </c>
      <c r="J1030">
        <v>-1</v>
      </c>
      <c r="K1030" t="s">
        <v>17</v>
      </c>
      <c r="L1030">
        <f t="shared" si="34"/>
        <v>44484.500000000633</v>
      </c>
    </row>
    <row r="1031" spans="1:12" x14ac:dyDescent="0.2">
      <c r="A1031" t="s">
        <v>11</v>
      </c>
      <c r="B1031" t="s">
        <v>20784</v>
      </c>
      <c r="C1031" t="s">
        <v>840</v>
      </c>
      <c r="D1031" t="s">
        <v>566</v>
      </c>
      <c r="E1031" t="s">
        <v>20785</v>
      </c>
      <c r="F1031" t="s">
        <v>20779</v>
      </c>
      <c r="G1031">
        <v>1.99064</v>
      </c>
      <c r="H1031">
        <v>1.9912000000000001</v>
      </c>
      <c r="I1031">
        <v>16</v>
      </c>
      <c r="J1031">
        <v>14.72</v>
      </c>
      <c r="K1031" t="s">
        <v>17</v>
      </c>
      <c r="L1031">
        <f t="shared" si="34"/>
        <v>44485.500000000633</v>
      </c>
    </row>
    <row r="1032" spans="1:12" x14ac:dyDescent="0.2">
      <c r="A1032" t="s">
        <v>11</v>
      </c>
      <c r="B1032" t="s">
        <v>20786</v>
      </c>
      <c r="C1032" t="s">
        <v>301</v>
      </c>
      <c r="D1032" t="s">
        <v>566</v>
      </c>
      <c r="E1032" t="s">
        <v>20787</v>
      </c>
      <c r="F1032" t="s">
        <v>20779</v>
      </c>
      <c r="G1032">
        <v>1.9911799999999999</v>
      </c>
      <c r="H1032">
        <v>1.9912000000000001</v>
      </c>
      <c r="I1032">
        <v>8</v>
      </c>
      <c r="J1032">
        <v>7.36</v>
      </c>
      <c r="K1032" t="s">
        <v>17</v>
      </c>
      <c r="L1032">
        <f t="shared" si="34"/>
        <v>44470.780000000632</v>
      </c>
    </row>
    <row r="1033" spans="1:12" x14ac:dyDescent="0.2">
      <c r="A1033" t="s">
        <v>11</v>
      </c>
      <c r="B1033" t="s">
        <v>20788</v>
      </c>
      <c r="C1033" t="s">
        <v>266</v>
      </c>
      <c r="D1033" t="s">
        <v>566</v>
      </c>
      <c r="E1033" t="s">
        <v>20789</v>
      </c>
      <c r="F1033" t="s">
        <v>20790</v>
      </c>
      <c r="G1033">
        <v>1.99315</v>
      </c>
      <c r="H1033">
        <v>1.99333</v>
      </c>
      <c r="I1033">
        <v>1</v>
      </c>
      <c r="J1033">
        <v>0.92</v>
      </c>
      <c r="K1033" t="s">
        <v>17</v>
      </c>
      <c r="L1033">
        <f t="shared" si="34"/>
        <v>44463.420000000631</v>
      </c>
    </row>
    <row r="1034" spans="1:12" x14ac:dyDescent="0.2">
      <c r="A1034" t="s">
        <v>11</v>
      </c>
      <c r="B1034" t="s">
        <v>20791</v>
      </c>
      <c r="C1034" t="s">
        <v>4680</v>
      </c>
      <c r="D1034" t="s">
        <v>566</v>
      </c>
      <c r="E1034" t="s">
        <v>20792</v>
      </c>
      <c r="F1034" t="s">
        <v>20790</v>
      </c>
      <c r="G1034">
        <v>1.99298</v>
      </c>
      <c r="H1034">
        <v>1.99333</v>
      </c>
      <c r="I1034">
        <v>2</v>
      </c>
      <c r="J1034">
        <v>1.84</v>
      </c>
      <c r="K1034" t="s">
        <v>17</v>
      </c>
      <c r="L1034">
        <f t="shared" si="34"/>
        <v>44462.500000000633</v>
      </c>
    </row>
    <row r="1035" spans="1:12" x14ac:dyDescent="0.2">
      <c r="A1035" t="s">
        <v>11</v>
      </c>
      <c r="B1035" t="s">
        <v>20793</v>
      </c>
      <c r="C1035" t="s">
        <v>266</v>
      </c>
      <c r="D1035" t="s">
        <v>566</v>
      </c>
      <c r="E1035" t="s">
        <v>20794</v>
      </c>
      <c r="F1035" t="s">
        <v>20795</v>
      </c>
      <c r="G1035">
        <v>1.9923999999999999</v>
      </c>
      <c r="H1035">
        <v>1.9929600000000001</v>
      </c>
      <c r="I1035">
        <v>1</v>
      </c>
      <c r="J1035">
        <v>0.92</v>
      </c>
      <c r="K1035" t="s">
        <v>17</v>
      </c>
      <c r="L1035">
        <f t="shared" si="34"/>
        <v>44460.660000000637</v>
      </c>
    </row>
    <row r="1036" spans="1:12" x14ac:dyDescent="0.2">
      <c r="A1036" t="s">
        <v>11</v>
      </c>
      <c r="B1036" t="s">
        <v>20796</v>
      </c>
      <c r="C1036" t="s">
        <v>266</v>
      </c>
      <c r="D1036" t="s">
        <v>566</v>
      </c>
      <c r="E1036" t="s">
        <v>20797</v>
      </c>
      <c r="F1036" t="s">
        <v>20798</v>
      </c>
      <c r="G1036">
        <v>1.9929699999999999</v>
      </c>
      <c r="H1036">
        <v>1.99271</v>
      </c>
      <c r="I1036">
        <v>1</v>
      </c>
      <c r="J1036">
        <v>-1</v>
      </c>
      <c r="K1036" t="s">
        <v>17</v>
      </c>
      <c r="L1036">
        <f t="shared" si="34"/>
        <v>44459.740000000638</v>
      </c>
    </row>
    <row r="1037" spans="1:12" x14ac:dyDescent="0.2">
      <c r="A1037" t="s">
        <v>11</v>
      </c>
      <c r="B1037" t="s">
        <v>20799</v>
      </c>
      <c r="C1037" t="s">
        <v>840</v>
      </c>
      <c r="D1037" t="s">
        <v>566</v>
      </c>
      <c r="E1037" t="s">
        <v>20800</v>
      </c>
      <c r="F1037" t="s">
        <v>20798</v>
      </c>
      <c r="G1037">
        <v>1.9923</v>
      </c>
      <c r="H1037">
        <v>1.99271</v>
      </c>
      <c r="I1037">
        <v>2</v>
      </c>
      <c r="J1037">
        <v>1.84</v>
      </c>
      <c r="K1037" t="s">
        <v>17</v>
      </c>
      <c r="L1037">
        <f t="shared" si="34"/>
        <v>44460.740000000638</v>
      </c>
    </row>
    <row r="1038" spans="1:12" x14ac:dyDescent="0.2">
      <c r="A1038" t="s">
        <v>11</v>
      </c>
      <c r="B1038" t="s">
        <v>20801</v>
      </c>
      <c r="C1038" t="s">
        <v>266</v>
      </c>
      <c r="D1038" t="s">
        <v>566</v>
      </c>
      <c r="E1038" t="s">
        <v>20802</v>
      </c>
      <c r="F1038" t="s">
        <v>20803</v>
      </c>
      <c r="G1038">
        <v>1.9920100000000001</v>
      </c>
      <c r="H1038">
        <v>1.9944</v>
      </c>
      <c r="I1038">
        <v>1</v>
      </c>
      <c r="J1038">
        <v>0.92</v>
      </c>
      <c r="K1038" t="s">
        <v>17</v>
      </c>
      <c r="L1038">
        <f t="shared" si="34"/>
        <v>44458.900000000642</v>
      </c>
    </row>
    <row r="1039" spans="1:12" x14ac:dyDescent="0.2">
      <c r="A1039" t="s">
        <v>11</v>
      </c>
      <c r="B1039" t="s">
        <v>20804</v>
      </c>
      <c r="C1039" t="s">
        <v>266</v>
      </c>
      <c r="D1039" t="s">
        <v>566</v>
      </c>
      <c r="E1039" t="s">
        <v>20805</v>
      </c>
      <c r="F1039" t="s">
        <v>20806</v>
      </c>
      <c r="G1039">
        <v>1.9915700000000001</v>
      </c>
      <c r="H1039">
        <v>1.9915400000000001</v>
      </c>
      <c r="I1039">
        <v>1</v>
      </c>
      <c r="J1039">
        <v>-1</v>
      </c>
      <c r="K1039" t="s">
        <v>17</v>
      </c>
      <c r="L1039">
        <f t="shared" si="34"/>
        <v>44457.980000000643</v>
      </c>
    </row>
    <row r="1040" spans="1:12" x14ac:dyDescent="0.2">
      <c r="A1040" t="s">
        <v>11</v>
      </c>
      <c r="B1040" t="s">
        <v>20807</v>
      </c>
      <c r="C1040" t="s">
        <v>4680</v>
      </c>
      <c r="D1040" t="s">
        <v>566</v>
      </c>
      <c r="E1040" t="s">
        <v>20808</v>
      </c>
      <c r="F1040" t="s">
        <v>20806</v>
      </c>
      <c r="G1040">
        <v>1.9914000000000001</v>
      </c>
      <c r="H1040">
        <v>1.9915400000000001</v>
      </c>
      <c r="I1040">
        <v>2</v>
      </c>
      <c r="J1040">
        <v>1.84</v>
      </c>
      <c r="K1040" t="s">
        <v>17</v>
      </c>
      <c r="L1040">
        <f t="shared" si="34"/>
        <v>44458.980000000643</v>
      </c>
    </row>
    <row r="1041" spans="1:12" x14ac:dyDescent="0.2">
      <c r="A1041" t="s">
        <v>11</v>
      </c>
      <c r="B1041" t="s">
        <v>20809</v>
      </c>
      <c r="C1041" t="s">
        <v>5765</v>
      </c>
      <c r="D1041" t="s">
        <v>566</v>
      </c>
      <c r="E1041" t="s">
        <v>20810</v>
      </c>
      <c r="F1041" t="s">
        <v>20811</v>
      </c>
      <c r="G1041">
        <v>1.9930600000000001</v>
      </c>
      <c r="H1041">
        <v>1.99261</v>
      </c>
      <c r="I1041">
        <v>1</v>
      </c>
      <c r="J1041">
        <v>-1</v>
      </c>
      <c r="K1041" t="s">
        <v>17</v>
      </c>
      <c r="L1041">
        <f t="shared" si="34"/>
        <v>44457.140000000647</v>
      </c>
    </row>
    <row r="1042" spans="1:12" x14ac:dyDescent="0.2">
      <c r="A1042" t="s">
        <v>11</v>
      </c>
      <c r="B1042" t="s">
        <v>20812</v>
      </c>
      <c r="C1042" t="s">
        <v>6909</v>
      </c>
      <c r="D1042" t="s">
        <v>566</v>
      </c>
      <c r="E1042" t="s">
        <v>20813</v>
      </c>
      <c r="F1042" t="s">
        <v>20811</v>
      </c>
      <c r="G1042">
        <v>1.99268</v>
      </c>
      <c r="H1042">
        <v>1.99261</v>
      </c>
      <c r="I1042">
        <v>2</v>
      </c>
      <c r="J1042">
        <v>-2</v>
      </c>
      <c r="K1042" t="s">
        <v>17</v>
      </c>
      <c r="L1042">
        <f t="shared" si="34"/>
        <v>44458.140000000647</v>
      </c>
    </row>
    <row r="1043" spans="1:12" x14ac:dyDescent="0.2">
      <c r="A1043" t="s">
        <v>11</v>
      </c>
      <c r="B1043" t="s">
        <v>20814</v>
      </c>
      <c r="C1043" t="s">
        <v>1379</v>
      </c>
      <c r="D1043" t="s">
        <v>566</v>
      </c>
      <c r="E1043" t="s">
        <v>20815</v>
      </c>
      <c r="F1043" t="s">
        <v>20811</v>
      </c>
      <c r="G1043">
        <v>1.99248</v>
      </c>
      <c r="H1043">
        <v>1.99261</v>
      </c>
      <c r="I1043">
        <v>4</v>
      </c>
      <c r="J1043">
        <v>3.68</v>
      </c>
      <c r="K1043" t="s">
        <v>17</v>
      </c>
      <c r="L1043">
        <f t="shared" si="34"/>
        <v>44460.140000000647</v>
      </c>
    </row>
    <row r="1044" spans="1:12" x14ac:dyDescent="0.2">
      <c r="A1044" t="s">
        <v>11</v>
      </c>
      <c r="B1044" t="s">
        <v>20816</v>
      </c>
      <c r="C1044" t="s">
        <v>840</v>
      </c>
      <c r="D1044" t="s">
        <v>566</v>
      </c>
      <c r="E1044" t="s">
        <v>20817</v>
      </c>
      <c r="F1044" t="s">
        <v>20818</v>
      </c>
      <c r="G1044">
        <v>1.99238</v>
      </c>
      <c r="H1044">
        <v>1.9922200000000001</v>
      </c>
      <c r="I1044">
        <v>4</v>
      </c>
      <c r="J1044">
        <v>-4</v>
      </c>
      <c r="K1044" t="s">
        <v>17</v>
      </c>
      <c r="L1044">
        <f t="shared" si="34"/>
        <v>44456.460000000647</v>
      </c>
    </row>
    <row r="1045" spans="1:12" x14ac:dyDescent="0.2">
      <c r="A1045" t="s">
        <v>11</v>
      </c>
      <c r="B1045" t="s">
        <v>20819</v>
      </c>
      <c r="C1045" t="s">
        <v>281</v>
      </c>
      <c r="D1045" t="s">
        <v>566</v>
      </c>
      <c r="E1045" t="s">
        <v>20820</v>
      </c>
      <c r="F1045" t="s">
        <v>20818</v>
      </c>
      <c r="G1045">
        <v>1.9930600000000001</v>
      </c>
      <c r="H1045">
        <v>1.9922200000000001</v>
      </c>
      <c r="I1045">
        <v>2</v>
      </c>
      <c r="J1045">
        <v>-2</v>
      </c>
      <c r="K1045" t="s">
        <v>17</v>
      </c>
      <c r="L1045">
        <f t="shared" si="34"/>
        <v>44460.460000000647</v>
      </c>
    </row>
    <row r="1046" spans="1:12" x14ac:dyDescent="0.2">
      <c r="A1046" t="s">
        <v>11</v>
      </c>
      <c r="B1046" t="s">
        <v>20821</v>
      </c>
      <c r="C1046" t="s">
        <v>266</v>
      </c>
      <c r="D1046" t="s">
        <v>566</v>
      </c>
      <c r="E1046" t="s">
        <v>20822</v>
      </c>
      <c r="F1046" t="s">
        <v>20818</v>
      </c>
      <c r="G1046">
        <v>1.9934499999999999</v>
      </c>
      <c r="H1046">
        <v>1.9922200000000001</v>
      </c>
      <c r="I1046">
        <v>1</v>
      </c>
      <c r="J1046">
        <v>-1</v>
      </c>
      <c r="K1046" t="s">
        <v>17</v>
      </c>
      <c r="L1046">
        <f t="shared" si="34"/>
        <v>44462.460000000647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5EB4-27EF-EC4E-8FDF-89C22783B8E1}">
  <dimension ref="A1:AB1088"/>
  <sheetViews>
    <sheetView workbookViewId="0">
      <selection activeCell="O15" sqref="O15"/>
    </sheetView>
  </sheetViews>
  <sheetFormatPr baseColWidth="10" defaultRowHeight="16" x14ac:dyDescent="0.2"/>
  <cols>
    <col min="1" max="4" width="10.83203125" style="7"/>
    <col min="5" max="5" width="20.1640625" style="7" customWidth="1"/>
    <col min="6" max="6" width="18.1640625" style="7" bestFit="1" customWidth="1"/>
    <col min="7" max="7" width="18" style="7" customWidth="1"/>
    <col min="8" max="8" width="16" style="7" customWidth="1"/>
    <col min="9" max="11" width="10.83203125" style="7"/>
    <col min="12" max="12" width="13.33203125" style="7" customWidth="1"/>
    <col min="13" max="13" width="14.33203125" style="7" customWidth="1"/>
    <col min="14" max="14" width="22.33203125" style="7" bestFit="1" customWidth="1"/>
    <col min="15" max="15" width="12.83203125" style="7" bestFit="1" customWidth="1"/>
    <col min="16" max="18" width="10.83203125" style="7"/>
    <col min="19" max="19" width="18.1640625" style="7" bestFit="1" customWidth="1"/>
    <col min="20" max="16384" width="10.83203125" style="7"/>
  </cols>
  <sheetData>
    <row r="1" spans="1:28" ht="17" thickBo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s="7" t="s">
        <v>18</v>
      </c>
      <c r="B2" s="7" t="s">
        <v>22651</v>
      </c>
      <c r="C2" s="7" t="s">
        <v>726</v>
      </c>
      <c r="D2" s="7" t="s">
        <v>566</v>
      </c>
      <c r="E2" s="7" t="s">
        <v>22652</v>
      </c>
      <c r="F2" s="7" t="s">
        <v>22653</v>
      </c>
      <c r="G2" s="7">
        <v>1.9418500000000001</v>
      </c>
      <c r="H2" s="7">
        <v>1.9407399999999999</v>
      </c>
      <c r="I2" s="7">
        <v>2</v>
      </c>
      <c r="J2" s="7">
        <v>1.84</v>
      </c>
      <c r="K2" s="7" t="s">
        <v>17</v>
      </c>
      <c r="L2" s="7">
        <v>44116.46</v>
      </c>
      <c r="N2" s="7" t="s">
        <v>2706</v>
      </c>
      <c r="O2" s="7">
        <v>2</v>
      </c>
      <c r="S2" s="7" t="str" cm="1">
        <f t="array" aca="1" ref="S2:S246" ca="1">_xlfn.UNIQUE(INDIRECT($O$5))</f>
        <v>2025-06-05 16:14:54</v>
      </c>
      <c r="T2" s="7">
        <f ca="1">COUNTIF(INDIRECT($O$5),S2)</f>
        <v>5</v>
      </c>
      <c r="U2" s="7">
        <f ca="1">SUMIF(INDIRECT($O$5),S2,INDIRECT($O$6))</f>
        <v>9</v>
      </c>
      <c r="V2" s="7">
        <f ca="1">SUMIF(INDIRECT($O$5),S2,INDIRECT($O$7))</f>
        <v>-1.32</v>
      </c>
      <c r="W2" s="7">
        <f ca="1">_xlfn.MAXIFS(INDIRECT($O$10),INDIRECT($O$5),$S2)</f>
        <v>1.9407399999999999</v>
      </c>
      <c r="X2" s="7">
        <f ca="1">_xlfn.MAXIFS(INDIRECT($O$9),INDIRECT($O$5),$S2)</f>
        <v>1.94217</v>
      </c>
      <c r="Y2" s="7">
        <f ca="1">_xlfn.MINIFS(INDIRECT($O$9),INDIRECT($O$5),$S2)</f>
        <v>1.94163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s="7" t="s">
        <v>11</v>
      </c>
      <c r="B3" s="7" t="s">
        <v>22654</v>
      </c>
      <c r="C3" s="7" t="s">
        <v>726</v>
      </c>
      <c r="D3" s="7" t="s">
        <v>566</v>
      </c>
      <c r="E3" s="7" t="s">
        <v>22652</v>
      </c>
      <c r="F3" s="7" t="s">
        <v>22653</v>
      </c>
      <c r="G3" s="7">
        <v>1.9418500000000001</v>
      </c>
      <c r="H3" s="7">
        <v>1.9407399999999999</v>
      </c>
      <c r="I3" s="7">
        <v>2</v>
      </c>
      <c r="J3" s="7">
        <v>-2</v>
      </c>
      <c r="K3" s="7" t="s">
        <v>17</v>
      </c>
      <c r="L3" s="7">
        <f>L2-J2</f>
        <v>44114.62</v>
      </c>
      <c r="N3" s="7" t="s">
        <v>2704</v>
      </c>
      <c r="O3" s="7">
        <v>1088</v>
      </c>
      <c r="S3" s="7" t="str">
        <f ca="1"/>
        <v>2025-06-05 16:09:43</v>
      </c>
      <c r="T3" s="7">
        <f ca="1">COUNTIF(INDIRECT($O$5),S3)</f>
        <v>5</v>
      </c>
      <c r="U3" s="7">
        <f ca="1">SUMIF(INDIRECT($O$5),S3,INDIRECT($O$6))</f>
        <v>9</v>
      </c>
      <c r="V3" s="7">
        <f ca="1">SUMIF(INDIRECT($O$5),S3,INDIRECT($O$7))</f>
        <v>4.4400000000000004</v>
      </c>
      <c r="W3" s="7">
        <f t="shared" ref="W3:W66" ca="1" si="0">_xlfn.MAXIFS(INDIRECT($O$10),INDIRECT($O$5),$S3)</f>
        <v>1.9421299999999999</v>
      </c>
      <c r="X3" s="7">
        <f t="shared" ref="X3:X66" ca="1" si="1">_xlfn.MAXIFS(INDIRECT($O$9),INDIRECT($O$5),$S3)</f>
        <v>1.94242</v>
      </c>
      <c r="Y3" s="7">
        <f t="shared" ref="Y3:Y66" ca="1" si="2">_xlfn.MINIFS(INDIRECT($O$9),INDIRECT($O$5),$S3)</f>
        <v>1.94154</v>
      </c>
      <c r="Z3">
        <f t="shared" ref="Z3:Z66" ca="1" si="3">IF(AND(X3&gt;W3,W3&gt;Y3), 1,0)</f>
        <v>1</v>
      </c>
      <c r="AA3">
        <f t="shared" ref="AA3:AA66" ca="1" si="4">IF(W3&gt;X3,1,0)</f>
        <v>0</v>
      </c>
      <c r="AB3">
        <f t="shared" ref="AB3:AB66" ca="1" si="5">IF(W3&lt;Y3,1,0)</f>
        <v>0</v>
      </c>
    </row>
    <row r="4" spans="1:28" x14ac:dyDescent="0.2">
      <c r="A4" s="7" t="s">
        <v>11</v>
      </c>
      <c r="B4" s="7" t="s">
        <v>22655</v>
      </c>
      <c r="C4" s="7" t="s">
        <v>729</v>
      </c>
      <c r="D4" s="7" t="s">
        <v>566</v>
      </c>
      <c r="E4" s="7" t="s">
        <v>22656</v>
      </c>
      <c r="F4" s="7" t="s">
        <v>22653</v>
      </c>
      <c r="G4" s="7">
        <v>1.9416800000000001</v>
      </c>
      <c r="H4" s="7">
        <v>1.9407399999999999</v>
      </c>
      <c r="I4" s="7">
        <v>1</v>
      </c>
      <c r="J4" s="7">
        <v>-1</v>
      </c>
      <c r="K4" s="7" t="s">
        <v>17</v>
      </c>
      <c r="L4" s="7">
        <f t="shared" ref="L4:L67" si="6">L3-J3</f>
        <v>44116.62</v>
      </c>
      <c r="S4" s="7" t="str">
        <f ca="1"/>
        <v>2025-06-05 16:04:32</v>
      </c>
      <c r="T4" s="7">
        <f ca="1">COUNTIF(INDIRECT($O$5),S4)</f>
        <v>3</v>
      </c>
      <c r="U4" s="7">
        <f ca="1">SUMIF(INDIRECT($O$5),S4,INDIRECT($O$6))</f>
        <v>5</v>
      </c>
      <c r="V4" s="7">
        <f ca="1">SUMIF(INDIRECT($O$5),S4,INDIRECT($O$7))</f>
        <v>-1.1599999999999999</v>
      </c>
      <c r="W4" s="7">
        <f t="shared" ca="1" si="0"/>
        <v>1.94154</v>
      </c>
      <c r="X4" s="7">
        <f t="shared" ca="1" si="1"/>
        <v>1.9405399999999999</v>
      </c>
      <c r="Y4" s="7">
        <f t="shared" ca="1" si="2"/>
        <v>1.9394800000000001</v>
      </c>
      <c r="Z4">
        <f t="shared" ca="1" si="3"/>
        <v>0</v>
      </c>
      <c r="AA4">
        <f t="shared" ca="1" si="4"/>
        <v>1</v>
      </c>
      <c r="AB4">
        <f t="shared" ca="1" si="5"/>
        <v>0</v>
      </c>
    </row>
    <row r="5" spans="1:28" x14ac:dyDescent="0.2">
      <c r="A5" s="7" t="s">
        <v>11</v>
      </c>
      <c r="B5" s="7" t="s">
        <v>22657</v>
      </c>
      <c r="C5" s="7" t="s">
        <v>13</v>
      </c>
      <c r="D5" s="7" t="s">
        <v>566</v>
      </c>
      <c r="E5" s="7" t="s">
        <v>22658</v>
      </c>
      <c r="F5" s="7" t="s">
        <v>22653</v>
      </c>
      <c r="G5" s="7">
        <v>1.94163</v>
      </c>
      <c r="H5" s="7">
        <v>1.9407399999999999</v>
      </c>
      <c r="I5" s="7">
        <v>2</v>
      </c>
      <c r="J5" s="7">
        <v>-2</v>
      </c>
      <c r="K5" s="7" t="s">
        <v>17</v>
      </c>
      <c r="L5" s="7">
        <f t="shared" si="6"/>
        <v>44117.62</v>
      </c>
      <c r="N5" s="7" t="s">
        <v>2705</v>
      </c>
      <c r="O5" s="9" t="str">
        <f>_xlfn.CONCAT("$F$",$O$2,":","$F$",$O$3)</f>
        <v>$F$2:$F$1088</v>
      </c>
      <c r="S5" s="7" t="str">
        <f ca="1"/>
        <v>2025-06-05 15:59:20</v>
      </c>
      <c r="T5" s="7">
        <f ca="1">COUNTIF(INDIRECT($O$5),S5)</f>
        <v>4</v>
      </c>
      <c r="U5" s="7">
        <f ca="1">SUMIF(INDIRECT($O$5),S5,INDIRECT($O$6))</f>
        <v>7</v>
      </c>
      <c r="V5" s="7">
        <f ca="1">SUMIF(INDIRECT($O$5),S5,INDIRECT($O$7))</f>
        <v>-1.2400000000000002</v>
      </c>
      <c r="W5" s="7">
        <f t="shared" ca="1" si="0"/>
        <v>1.93902</v>
      </c>
      <c r="X5" s="7">
        <f t="shared" ca="1" si="1"/>
        <v>1.9415100000000001</v>
      </c>
      <c r="Y5" s="7">
        <f t="shared" ca="1" si="2"/>
        <v>1.9406000000000001</v>
      </c>
      <c r="Z5">
        <f t="shared" ca="1" si="3"/>
        <v>0</v>
      </c>
      <c r="AA5">
        <f t="shared" ca="1" si="4"/>
        <v>0</v>
      </c>
      <c r="AB5">
        <f t="shared" ca="1" si="5"/>
        <v>1</v>
      </c>
    </row>
    <row r="6" spans="1:28" x14ac:dyDescent="0.2">
      <c r="A6" s="7" t="s">
        <v>18</v>
      </c>
      <c r="B6" s="7" t="s">
        <v>22659</v>
      </c>
      <c r="C6" s="7" t="s">
        <v>866</v>
      </c>
      <c r="D6" s="7" t="s">
        <v>566</v>
      </c>
      <c r="E6" s="7" t="s">
        <v>22660</v>
      </c>
      <c r="F6" s="7" t="s">
        <v>22653</v>
      </c>
      <c r="G6" s="7">
        <v>1.94217</v>
      </c>
      <c r="H6" s="7">
        <v>1.9407399999999999</v>
      </c>
      <c r="I6" s="7">
        <v>2</v>
      </c>
      <c r="J6" s="7">
        <v>1.84</v>
      </c>
      <c r="K6" s="7" t="s">
        <v>17</v>
      </c>
      <c r="L6" s="7">
        <f t="shared" si="6"/>
        <v>44119.62</v>
      </c>
      <c r="N6" s="7" t="s">
        <v>2707</v>
      </c>
      <c r="O6" s="9" t="str">
        <f>_xlfn.CONCAT("$I$",$O$2,":","$I$",$O$3)</f>
        <v>$I$2:$I$1088</v>
      </c>
      <c r="S6" s="7" t="str">
        <f ca="1"/>
        <v>2025-06-05 15:54:09</v>
      </c>
      <c r="T6" s="7">
        <f ca="1">COUNTIF(INDIRECT($O$5),S6)</f>
        <v>3</v>
      </c>
      <c r="U6" s="7">
        <f ca="1">SUMIF(INDIRECT($O$5),S6,INDIRECT($O$6))</f>
        <v>5</v>
      </c>
      <c r="V6" s="7">
        <f ca="1">SUMIF(INDIRECT($O$5),S6,INDIRECT($O$7))</f>
        <v>-1.1599999999999999</v>
      </c>
      <c r="W6" s="7">
        <f t="shared" ca="1" si="0"/>
        <v>1.9411700000000001</v>
      </c>
      <c r="X6" s="7">
        <f t="shared" ca="1" si="1"/>
        <v>1.9441600000000001</v>
      </c>
      <c r="Y6" s="7">
        <f t="shared" ca="1" si="2"/>
        <v>1.9439599999999999</v>
      </c>
      <c r="Z6">
        <f t="shared" ca="1" si="3"/>
        <v>0</v>
      </c>
      <c r="AA6">
        <f t="shared" ca="1" si="4"/>
        <v>0</v>
      </c>
      <c r="AB6">
        <f t="shared" ca="1" si="5"/>
        <v>1</v>
      </c>
    </row>
    <row r="7" spans="1:28" x14ac:dyDescent="0.2">
      <c r="A7" s="7" t="s">
        <v>11</v>
      </c>
      <c r="B7" s="7" t="s">
        <v>22661</v>
      </c>
      <c r="C7" s="7" t="s">
        <v>1045</v>
      </c>
      <c r="D7" s="7" t="s">
        <v>566</v>
      </c>
      <c r="E7" s="7" t="s">
        <v>22662</v>
      </c>
      <c r="F7" s="7" t="s">
        <v>22663</v>
      </c>
      <c r="G7" s="7">
        <v>1.9415899999999999</v>
      </c>
      <c r="H7" s="7">
        <v>1.9421299999999999</v>
      </c>
      <c r="I7" s="7">
        <v>2</v>
      </c>
      <c r="J7" s="7">
        <v>1.84</v>
      </c>
      <c r="K7" s="7" t="s">
        <v>17</v>
      </c>
      <c r="L7" s="7">
        <f t="shared" si="6"/>
        <v>44117.780000000006</v>
      </c>
      <c r="N7" s="7" t="s">
        <v>2708</v>
      </c>
      <c r="O7" s="9" t="str">
        <f>_xlfn.CONCAT("$J$",$O$2,":","$J$",$O$3)</f>
        <v>$J$2:$J$1088</v>
      </c>
      <c r="S7" s="7" t="str">
        <f ca="1"/>
        <v>2025-06-05 15:48:58</v>
      </c>
      <c r="T7" s="7">
        <f ca="1">COUNTIF(INDIRECT($O$5),S7)</f>
        <v>3</v>
      </c>
      <c r="U7" s="7">
        <f ca="1">SUMIF(INDIRECT($O$5),S7,INDIRECT($O$6))</f>
        <v>5</v>
      </c>
      <c r="V7" s="7">
        <f ca="1">SUMIF(INDIRECT($O$5),S7,INDIRECT($O$7))</f>
        <v>-1.1599999999999999</v>
      </c>
      <c r="W7" s="7">
        <f t="shared" ca="1" si="0"/>
        <v>1.9439200000000001</v>
      </c>
      <c r="X7" s="7">
        <f t="shared" ca="1" si="1"/>
        <v>1.9451499999999999</v>
      </c>
      <c r="Y7" s="7">
        <f t="shared" ca="1" si="2"/>
        <v>1.94513</v>
      </c>
      <c r="Z7">
        <f t="shared" ca="1" si="3"/>
        <v>0</v>
      </c>
      <c r="AA7">
        <f t="shared" ca="1" si="4"/>
        <v>0</v>
      </c>
      <c r="AB7">
        <f t="shared" ca="1" si="5"/>
        <v>1</v>
      </c>
    </row>
    <row r="8" spans="1:28" x14ac:dyDescent="0.2">
      <c r="A8" s="7" t="s">
        <v>18</v>
      </c>
      <c r="B8" s="7" t="s">
        <v>22664</v>
      </c>
      <c r="C8" s="7" t="s">
        <v>726</v>
      </c>
      <c r="D8" s="7" t="s">
        <v>566</v>
      </c>
      <c r="E8" s="7" t="s">
        <v>22665</v>
      </c>
      <c r="F8" s="7" t="s">
        <v>22663</v>
      </c>
      <c r="G8" s="7">
        <v>1.9419999999999999</v>
      </c>
      <c r="H8" s="7">
        <v>1.9421299999999999</v>
      </c>
      <c r="I8" s="7">
        <v>2</v>
      </c>
      <c r="J8" s="7">
        <v>-2</v>
      </c>
      <c r="K8" s="7" t="s">
        <v>17</v>
      </c>
      <c r="L8" s="7">
        <f t="shared" si="6"/>
        <v>44115.94000000001</v>
      </c>
      <c r="N8" s="7" t="s">
        <v>6681</v>
      </c>
      <c r="O8" s="9" t="str">
        <f>_xlfn.CONCAT("$E$",$O$2,":","$E$",$O$3)</f>
        <v>$E$2:$E$1088</v>
      </c>
      <c r="S8" s="7" t="str">
        <f ca="1"/>
        <v>2025-06-05 15:43:12</v>
      </c>
      <c r="T8" s="7">
        <f ca="1">COUNTIF(INDIRECT($O$5),S8)</f>
        <v>6</v>
      </c>
      <c r="U8" s="7">
        <f ca="1">SUMIF(INDIRECT($O$5),S8,INDIRECT($O$6))</f>
        <v>11</v>
      </c>
      <c r="V8" s="7">
        <f ca="1">SUMIF(INDIRECT($O$5),S8,INDIRECT($O$7))</f>
        <v>-1.4000000000000001</v>
      </c>
      <c r="W8" s="7">
        <f t="shared" ca="1" si="0"/>
        <v>1.9463999999999999</v>
      </c>
      <c r="X8" s="7">
        <f t="shared" ca="1" si="1"/>
        <v>1.94519</v>
      </c>
      <c r="Y8" s="7">
        <f t="shared" ca="1" si="2"/>
        <v>1.94428</v>
      </c>
      <c r="Z8">
        <f t="shared" ca="1" si="3"/>
        <v>0</v>
      </c>
      <c r="AA8">
        <f t="shared" ca="1" si="4"/>
        <v>1</v>
      </c>
      <c r="AB8">
        <f t="shared" ca="1" si="5"/>
        <v>0</v>
      </c>
    </row>
    <row r="9" spans="1:28" x14ac:dyDescent="0.2">
      <c r="A9" s="7" t="s">
        <v>11</v>
      </c>
      <c r="B9" s="7" t="s">
        <v>22666</v>
      </c>
      <c r="C9" s="7" t="s">
        <v>729</v>
      </c>
      <c r="D9" s="7" t="s">
        <v>566</v>
      </c>
      <c r="E9" s="7" t="s">
        <v>22667</v>
      </c>
      <c r="F9" s="7" t="s">
        <v>22663</v>
      </c>
      <c r="G9" s="7">
        <v>1.94154</v>
      </c>
      <c r="H9" s="7">
        <v>1.9421299999999999</v>
      </c>
      <c r="I9" s="7">
        <v>1</v>
      </c>
      <c r="J9" s="7">
        <v>0.92</v>
      </c>
      <c r="K9" s="7" t="s">
        <v>17</v>
      </c>
      <c r="L9" s="7">
        <f t="shared" si="6"/>
        <v>44117.94000000001</v>
      </c>
      <c r="N9" s="7" t="s">
        <v>26822</v>
      </c>
      <c r="O9" s="9" t="str">
        <f>_xlfn.CONCAT("$G$",$O$2,":","$G$",$O$3)</f>
        <v>$G$2:$G$1088</v>
      </c>
      <c r="S9" s="7" t="str">
        <f ca="1"/>
        <v>2025-06-05 15:38:01</v>
      </c>
      <c r="T9" s="7">
        <f ca="1">COUNTIF(INDIRECT($O$5),S9)</f>
        <v>5</v>
      </c>
      <c r="U9" s="7">
        <f ca="1">SUMIF(INDIRECT($O$5),S9,INDIRECT($O$6))</f>
        <v>9</v>
      </c>
      <c r="V9" s="7">
        <f ca="1">SUMIF(INDIRECT($O$5),S9,INDIRECT($O$7))</f>
        <v>-1.3199999999999998</v>
      </c>
      <c r="W9" s="7">
        <f t="shared" ca="1" si="0"/>
        <v>1.94526</v>
      </c>
      <c r="X9" s="7">
        <f t="shared" ca="1" si="1"/>
        <v>1.94621</v>
      </c>
      <c r="Y9" s="7">
        <f t="shared" ca="1" si="2"/>
        <v>1.9453199999999999</v>
      </c>
      <c r="Z9">
        <f t="shared" ca="1" si="3"/>
        <v>0</v>
      </c>
      <c r="AA9">
        <f t="shared" ca="1" si="4"/>
        <v>0</v>
      </c>
      <c r="AB9">
        <f t="shared" ca="1" si="5"/>
        <v>1</v>
      </c>
    </row>
    <row r="10" spans="1:28" x14ac:dyDescent="0.2">
      <c r="A10" s="7" t="s">
        <v>18</v>
      </c>
      <c r="B10" s="7" t="s">
        <v>22668</v>
      </c>
      <c r="C10" s="7" t="s">
        <v>724</v>
      </c>
      <c r="D10" s="7" t="s">
        <v>566</v>
      </c>
      <c r="E10" s="7" t="s">
        <v>22669</v>
      </c>
      <c r="F10" s="7" t="s">
        <v>22663</v>
      </c>
      <c r="G10" s="7">
        <v>1.94242</v>
      </c>
      <c r="H10" s="7">
        <v>1.9421299999999999</v>
      </c>
      <c r="I10" s="7">
        <v>2</v>
      </c>
      <c r="J10" s="7">
        <v>1.84</v>
      </c>
      <c r="K10" s="7" t="s">
        <v>17</v>
      </c>
      <c r="L10" s="7">
        <f t="shared" si="6"/>
        <v>44117.020000000011</v>
      </c>
      <c r="N10" s="7" t="s">
        <v>26823</v>
      </c>
      <c r="O10" s="9" t="str">
        <f>_xlfn.CONCAT("$H$",$O$2,":","$H$",$O$3)</f>
        <v>$H$2:$H$1088</v>
      </c>
      <c r="S10" s="7" t="str">
        <f ca="1"/>
        <v>2025-06-05 15:32:50</v>
      </c>
      <c r="T10" s="7">
        <f ca="1">COUNTIF(INDIRECT($O$5),S10)</f>
        <v>5</v>
      </c>
      <c r="U10" s="7">
        <f ca="1">SUMIF(INDIRECT($O$5),S10,INDIRECT($O$6))</f>
        <v>9</v>
      </c>
      <c r="V10" s="7">
        <f ca="1">SUMIF(INDIRECT($O$5),S10,INDIRECT($O$7))</f>
        <v>-1.32</v>
      </c>
      <c r="W10" s="7">
        <f t="shared" ca="1" si="0"/>
        <v>1.94556</v>
      </c>
      <c r="X10" s="7">
        <f t="shared" ca="1" si="1"/>
        <v>1.94658</v>
      </c>
      <c r="Y10" s="7">
        <f t="shared" ca="1" si="2"/>
        <v>1.9458</v>
      </c>
      <c r="Z10">
        <f t="shared" ca="1" si="3"/>
        <v>0</v>
      </c>
      <c r="AA10">
        <f t="shared" ca="1" si="4"/>
        <v>0</v>
      </c>
      <c r="AB10">
        <f t="shared" ca="1" si="5"/>
        <v>1</v>
      </c>
    </row>
    <row r="11" spans="1:28" x14ac:dyDescent="0.2">
      <c r="A11" s="7" t="s">
        <v>11</v>
      </c>
      <c r="B11" s="7" t="s">
        <v>22670</v>
      </c>
      <c r="C11" s="7" t="s">
        <v>726</v>
      </c>
      <c r="D11" s="7" t="s">
        <v>566</v>
      </c>
      <c r="E11" s="7" t="s">
        <v>22665</v>
      </c>
      <c r="F11" s="7" t="s">
        <v>22663</v>
      </c>
      <c r="G11" s="7">
        <v>1.9419999999999999</v>
      </c>
      <c r="H11" s="7">
        <v>1.9421299999999999</v>
      </c>
      <c r="I11" s="7">
        <v>2</v>
      </c>
      <c r="J11" s="7">
        <v>1.84</v>
      </c>
      <c r="K11" s="7" t="s">
        <v>17</v>
      </c>
      <c r="L11" s="7">
        <f t="shared" si="6"/>
        <v>44115.180000000015</v>
      </c>
      <c r="S11" s="7" t="str">
        <f ca="1"/>
        <v>2025-06-05 15:27:39</v>
      </c>
      <c r="T11" s="7">
        <f ca="1">COUNTIF(INDIRECT($O$5),S11)</f>
        <v>4</v>
      </c>
      <c r="U11" s="7">
        <f ca="1">SUMIF(INDIRECT($O$5),S11,INDIRECT($O$6))</f>
        <v>7</v>
      </c>
      <c r="V11" s="7">
        <f ca="1">SUMIF(INDIRECT($O$5),S11,INDIRECT($O$7))</f>
        <v>-1.24</v>
      </c>
      <c r="W11" s="7">
        <f t="shared" ca="1" si="0"/>
        <v>1.9458500000000001</v>
      </c>
      <c r="X11" s="7">
        <f t="shared" ca="1" si="1"/>
        <v>1.9433800000000001</v>
      </c>
      <c r="Y11" s="7">
        <f t="shared" ca="1" si="2"/>
        <v>1.94235</v>
      </c>
      <c r="Z11">
        <f t="shared" ca="1" si="3"/>
        <v>0</v>
      </c>
      <c r="AA11">
        <f t="shared" ca="1" si="4"/>
        <v>1</v>
      </c>
      <c r="AB11">
        <f t="shared" ca="1" si="5"/>
        <v>0</v>
      </c>
    </row>
    <row r="12" spans="1:28" x14ac:dyDescent="0.2">
      <c r="A12" s="7" t="s">
        <v>18</v>
      </c>
      <c r="B12" s="7" t="s">
        <v>22671</v>
      </c>
      <c r="C12" s="7" t="s">
        <v>729</v>
      </c>
      <c r="D12" s="7" t="s">
        <v>566</v>
      </c>
      <c r="E12" s="7" t="s">
        <v>22672</v>
      </c>
      <c r="F12" s="7" t="s">
        <v>22673</v>
      </c>
      <c r="G12" s="7">
        <v>1.9405399999999999</v>
      </c>
      <c r="H12" s="7">
        <v>1.94154</v>
      </c>
      <c r="I12" s="7">
        <v>1</v>
      </c>
      <c r="J12" s="7">
        <v>-1</v>
      </c>
      <c r="K12" s="7" t="s">
        <v>17</v>
      </c>
      <c r="L12" s="7">
        <f t="shared" si="6"/>
        <v>44113.340000000018</v>
      </c>
      <c r="S12" s="7" t="str">
        <f ca="1"/>
        <v>2025-06-05 15:22:27</v>
      </c>
      <c r="T12" s="7">
        <f ca="1">COUNTIF(INDIRECT($O$5),S12)</f>
        <v>5</v>
      </c>
      <c r="U12" s="7">
        <f ca="1">SUMIF(INDIRECT($O$5),S12,INDIRECT($O$6))</f>
        <v>9</v>
      </c>
      <c r="V12" s="7">
        <f ca="1">SUMIF(INDIRECT($O$5),S12,INDIRECT($O$7))</f>
        <v>4.4400000000000004</v>
      </c>
      <c r="W12" s="7">
        <f t="shared" ca="1" si="0"/>
        <v>1.94316</v>
      </c>
      <c r="X12" s="7">
        <f t="shared" ca="1" si="1"/>
        <v>1.94415</v>
      </c>
      <c r="Y12" s="7">
        <f t="shared" ca="1" si="2"/>
        <v>1.94252</v>
      </c>
      <c r="Z12">
        <f t="shared" ca="1" si="3"/>
        <v>1</v>
      </c>
      <c r="AA12">
        <f t="shared" ca="1" si="4"/>
        <v>0</v>
      </c>
      <c r="AB12">
        <f t="shared" ca="1" si="5"/>
        <v>0</v>
      </c>
    </row>
    <row r="13" spans="1:28" x14ac:dyDescent="0.2">
      <c r="A13" s="7" t="s">
        <v>18</v>
      </c>
      <c r="B13" s="7" t="s">
        <v>22674</v>
      </c>
      <c r="C13" s="7" t="s">
        <v>726</v>
      </c>
      <c r="D13" s="7" t="s">
        <v>566</v>
      </c>
      <c r="E13" s="7" t="s">
        <v>22675</v>
      </c>
      <c r="F13" s="7" t="s">
        <v>22673</v>
      </c>
      <c r="G13" s="7">
        <v>1.9394800000000001</v>
      </c>
      <c r="H13" s="7">
        <v>1.94154</v>
      </c>
      <c r="I13" s="7">
        <v>2</v>
      </c>
      <c r="J13" s="7">
        <v>-2</v>
      </c>
      <c r="K13" s="7" t="s">
        <v>17</v>
      </c>
      <c r="L13" s="7">
        <f t="shared" si="6"/>
        <v>44114.340000000018</v>
      </c>
      <c r="N13" s="10" t="s">
        <v>225</v>
      </c>
      <c r="O13" s="10">
        <f ca="1">SUM(INDIRECT($O$6))</f>
        <v>1929</v>
      </c>
      <c r="S13" s="7" t="str">
        <f ca="1"/>
        <v>2025-06-05 15:17:16</v>
      </c>
      <c r="T13" s="7">
        <f ca="1">COUNTIF(INDIRECT($O$5),S13)</f>
        <v>4</v>
      </c>
      <c r="U13" s="7">
        <f ca="1">SUMIF(INDIRECT($O$5),S13,INDIRECT($O$6))</f>
        <v>7</v>
      </c>
      <c r="V13" s="7">
        <f ca="1">SUMIF(INDIRECT($O$5),S13,INDIRECT($O$7))</f>
        <v>-1.2399999999999998</v>
      </c>
      <c r="W13" s="7">
        <f t="shared" ca="1" si="0"/>
        <v>1.94293</v>
      </c>
      <c r="X13" s="7">
        <f t="shared" ca="1" si="1"/>
        <v>1.9452199999999999</v>
      </c>
      <c r="Y13" s="7">
        <f t="shared" ca="1" si="2"/>
        <v>1.9440599999999999</v>
      </c>
      <c r="Z13">
        <f t="shared" ca="1" si="3"/>
        <v>0</v>
      </c>
      <c r="AA13">
        <f t="shared" ca="1" si="4"/>
        <v>0</v>
      </c>
      <c r="AB13">
        <f t="shared" ca="1" si="5"/>
        <v>1</v>
      </c>
    </row>
    <row r="14" spans="1:28" x14ac:dyDescent="0.2">
      <c r="A14" s="7" t="s">
        <v>11</v>
      </c>
      <c r="B14" s="7" t="s">
        <v>22676</v>
      </c>
      <c r="C14" s="7" t="s">
        <v>726</v>
      </c>
      <c r="D14" s="7" t="s">
        <v>566</v>
      </c>
      <c r="E14" s="7" t="s">
        <v>22675</v>
      </c>
      <c r="F14" s="7" t="s">
        <v>22673</v>
      </c>
      <c r="G14" s="7">
        <v>1.9394800000000001</v>
      </c>
      <c r="H14" s="7">
        <v>1.94154</v>
      </c>
      <c r="I14" s="7">
        <v>2</v>
      </c>
      <c r="J14" s="7">
        <v>1.84</v>
      </c>
      <c r="K14" s="7" t="s">
        <v>17</v>
      </c>
      <c r="L14" s="7">
        <f t="shared" si="6"/>
        <v>44116.340000000018</v>
      </c>
      <c r="N14" s="10" t="s">
        <v>226</v>
      </c>
      <c r="O14" s="10">
        <f ca="1">SUM(INDIRECT($O$7))</f>
        <v>-114.7299999999988</v>
      </c>
      <c r="S14" s="7" t="str">
        <f ca="1"/>
        <v>2025-06-05 15:12:05</v>
      </c>
      <c r="T14" s="7">
        <f ca="1">COUNTIF(INDIRECT($O$5),S14)</f>
        <v>5</v>
      </c>
      <c r="U14" s="7">
        <f ca="1">SUMIF(INDIRECT($O$5),S14,INDIRECT($O$6))</f>
        <v>9</v>
      </c>
      <c r="V14" s="7">
        <f ca="1">SUMIF(INDIRECT($O$5),S14,INDIRECT($O$7))</f>
        <v>2.5200000000000005</v>
      </c>
      <c r="W14" s="7">
        <f t="shared" ca="1" si="0"/>
        <v>1.94387</v>
      </c>
      <c r="X14" s="7">
        <f t="shared" ca="1" si="1"/>
        <v>1.9451000000000001</v>
      </c>
      <c r="Y14" s="7">
        <f t="shared" ca="1" si="2"/>
        <v>1.9432100000000001</v>
      </c>
      <c r="Z14">
        <f t="shared" ca="1" si="3"/>
        <v>1</v>
      </c>
      <c r="AA14">
        <f t="shared" ca="1" si="4"/>
        <v>0</v>
      </c>
      <c r="AB14">
        <f t="shared" ca="1" si="5"/>
        <v>0</v>
      </c>
    </row>
    <row r="15" spans="1:28" x14ac:dyDescent="0.2">
      <c r="A15" s="7" t="s">
        <v>18</v>
      </c>
      <c r="B15" s="7" t="s">
        <v>22677</v>
      </c>
      <c r="C15" s="7" t="s">
        <v>717</v>
      </c>
      <c r="D15" s="7" t="s">
        <v>566</v>
      </c>
      <c r="E15" s="7" t="s">
        <v>22678</v>
      </c>
      <c r="F15" s="7" t="s">
        <v>22679</v>
      </c>
      <c r="G15" s="7">
        <v>1.9413</v>
      </c>
      <c r="H15" s="7">
        <v>1.93902</v>
      </c>
      <c r="I15" s="7">
        <v>2</v>
      </c>
      <c r="J15" s="7">
        <v>1.84</v>
      </c>
      <c r="K15" s="7" t="s">
        <v>17</v>
      </c>
      <c r="L15" s="7">
        <f t="shared" si="6"/>
        <v>44114.500000000022</v>
      </c>
      <c r="N15" s="10" t="s">
        <v>10931</v>
      </c>
      <c r="O15" s="11" t="str" cm="1">
        <f t="array" aca="1" ref="O15" ca="1">TEXT(INDIRECT(_xlfn.CONCAT("$F$",$O$2))-INDIRECT(_xlfn.CONCAT("$F$",$O$3)), "h \h m \m")</f>
        <v>21 h 20 m</v>
      </c>
      <c r="S15" s="7" t="str">
        <f ca="1"/>
        <v>2025-06-05 15:06:54</v>
      </c>
      <c r="T15" s="7">
        <f ca="1">COUNTIF(INDIRECT($O$5),S15)</f>
        <v>6</v>
      </c>
      <c r="U15" s="7">
        <f ca="1">SUMIF(INDIRECT($O$5),S15,INDIRECT($O$6))</f>
        <v>11</v>
      </c>
      <c r="V15" s="7">
        <f ca="1">SUMIF(INDIRECT($O$5),S15,INDIRECT($O$7))</f>
        <v>-1.4000000000000001</v>
      </c>
      <c r="W15" s="7">
        <f t="shared" ca="1" si="0"/>
        <v>1.9433800000000001</v>
      </c>
      <c r="X15" s="7">
        <f t="shared" ca="1" si="1"/>
        <v>1.94242</v>
      </c>
      <c r="Y15" s="7">
        <f t="shared" ca="1" si="2"/>
        <v>1.9411499999999999</v>
      </c>
      <c r="Z15">
        <f t="shared" ca="1" si="3"/>
        <v>0</v>
      </c>
      <c r="AA15">
        <f t="shared" ca="1" si="4"/>
        <v>1</v>
      </c>
      <c r="AB15">
        <f t="shared" ca="1" si="5"/>
        <v>0</v>
      </c>
    </row>
    <row r="16" spans="1:28" x14ac:dyDescent="0.2">
      <c r="A16" s="7" t="s">
        <v>11</v>
      </c>
      <c r="B16" s="7" t="s">
        <v>22680</v>
      </c>
      <c r="C16" s="7" t="s">
        <v>717</v>
      </c>
      <c r="D16" s="7" t="s">
        <v>566</v>
      </c>
      <c r="E16" s="7" t="s">
        <v>22678</v>
      </c>
      <c r="F16" s="7" t="s">
        <v>22679</v>
      </c>
      <c r="G16" s="7">
        <v>1.9413</v>
      </c>
      <c r="H16" s="7">
        <v>1.93902</v>
      </c>
      <c r="I16" s="7">
        <v>2</v>
      </c>
      <c r="J16" s="7">
        <v>-2</v>
      </c>
      <c r="K16" s="7" t="s">
        <v>17</v>
      </c>
      <c r="L16" s="7">
        <f t="shared" si="6"/>
        <v>44112.660000000025</v>
      </c>
      <c r="N16" s="10" t="s">
        <v>224</v>
      </c>
      <c r="O16" s="10">
        <f ca="1">COUNTA(_xlfn.UNIQUE(INDIRECT($O$5)))</f>
        <v>245</v>
      </c>
      <c r="S16" s="7" t="str">
        <f ca="1"/>
        <v>2025-06-05 15:01:33</v>
      </c>
      <c r="T16" s="7">
        <f ca="1">COUNTIF(INDIRECT($O$5),S16)</f>
        <v>4</v>
      </c>
      <c r="U16" s="7">
        <f ca="1">SUMIF(INDIRECT($O$5),S16,INDIRECT($O$6))</f>
        <v>7</v>
      </c>
      <c r="V16" s="7">
        <f ca="1">SUMIF(INDIRECT($O$5),S16,INDIRECT($O$7))</f>
        <v>-1.27</v>
      </c>
      <c r="W16" s="7">
        <f t="shared" ca="1" si="0"/>
        <v>0.84436</v>
      </c>
      <c r="X16" s="7">
        <f t="shared" ca="1" si="1"/>
        <v>0.84606999999999999</v>
      </c>
      <c r="Y16" s="7">
        <f t="shared" ca="1" si="2"/>
        <v>0.84579000000000004</v>
      </c>
      <c r="Z16">
        <f t="shared" ca="1" si="3"/>
        <v>0</v>
      </c>
      <c r="AA16">
        <f t="shared" ca="1" si="4"/>
        <v>0</v>
      </c>
      <c r="AB16">
        <f t="shared" ca="1" si="5"/>
        <v>1</v>
      </c>
    </row>
    <row r="17" spans="1:28" x14ac:dyDescent="0.2">
      <c r="A17" s="7" t="s">
        <v>11</v>
      </c>
      <c r="B17" s="7" t="s">
        <v>22681</v>
      </c>
      <c r="C17" s="7" t="s">
        <v>746</v>
      </c>
      <c r="D17" s="7" t="s">
        <v>566</v>
      </c>
      <c r="E17" s="7" t="s">
        <v>22682</v>
      </c>
      <c r="F17" s="7" t="s">
        <v>22679</v>
      </c>
      <c r="G17" s="7">
        <v>1.9406000000000001</v>
      </c>
      <c r="H17" s="7">
        <v>1.93902</v>
      </c>
      <c r="I17" s="7">
        <v>2</v>
      </c>
      <c r="J17" s="7">
        <v>-2</v>
      </c>
      <c r="K17" s="7" t="s">
        <v>17</v>
      </c>
      <c r="L17" s="7">
        <f t="shared" si="6"/>
        <v>44114.660000000025</v>
      </c>
      <c r="S17" s="7" t="str">
        <f ca="1"/>
        <v>2025-06-05 14:56:22</v>
      </c>
      <c r="T17" s="7">
        <f ca="1">COUNTIF(INDIRECT($O$5),S17)</f>
        <v>5</v>
      </c>
      <c r="U17" s="7">
        <f ca="1">SUMIF(INDIRECT($O$5),S17,INDIRECT($O$6))</f>
        <v>9</v>
      </c>
      <c r="V17" s="7">
        <f ca="1">SUMIF(INDIRECT($O$5),S17,INDIRECT($O$7))</f>
        <v>-1.3599999999999997</v>
      </c>
      <c r="W17" s="7">
        <f t="shared" ca="1" si="0"/>
        <v>0.84555999999999998</v>
      </c>
      <c r="X17" s="7">
        <f t="shared" ca="1" si="1"/>
        <v>0.84682000000000002</v>
      </c>
      <c r="Y17" s="7">
        <f t="shared" ca="1" si="2"/>
        <v>0.84640000000000004</v>
      </c>
      <c r="Z17">
        <f t="shared" ca="1" si="3"/>
        <v>0</v>
      </c>
      <c r="AA17">
        <f t="shared" ca="1" si="4"/>
        <v>0</v>
      </c>
      <c r="AB17">
        <f t="shared" ca="1" si="5"/>
        <v>1</v>
      </c>
    </row>
    <row r="18" spans="1:28" x14ac:dyDescent="0.2">
      <c r="A18" s="7" t="s">
        <v>18</v>
      </c>
      <c r="B18" s="7" t="s">
        <v>22683</v>
      </c>
      <c r="C18" s="7" t="s">
        <v>720</v>
      </c>
      <c r="D18" s="7" t="s">
        <v>566</v>
      </c>
      <c r="E18" s="7" t="s">
        <v>22684</v>
      </c>
      <c r="F18" s="7" t="s">
        <v>22679</v>
      </c>
      <c r="G18" s="7">
        <v>1.9415100000000001</v>
      </c>
      <c r="H18" s="7">
        <v>1.93902</v>
      </c>
      <c r="I18" s="7">
        <v>1</v>
      </c>
      <c r="J18" s="7">
        <v>0.92</v>
      </c>
      <c r="K18" s="7" t="s">
        <v>17</v>
      </c>
      <c r="L18" s="7">
        <f t="shared" si="6"/>
        <v>44116.660000000025</v>
      </c>
      <c r="O18" s="9"/>
      <c r="S18" s="7" t="str">
        <f ca="1"/>
        <v>2025-06-05 14:51:10</v>
      </c>
      <c r="T18" s="7">
        <f ca="1">COUNTIF(INDIRECT($O$5),S18)</f>
        <v>5</v>
      </c>
      <c r="U18" s="7">
        <f ca="1">SUMIF(INDIRECT($O$5),S18,INDIRECT($O$6))</f>
        <v>9</v>
      </c>
      <c r="V18" s="7">
        <f ca="1">SUMIF(INDIRECT($O$5),S18,INDIRECT($O$7))</f>
        <v>-1.3599999999999999</v>
      </c>
      <c r="W18" s="7">
        <f t="shared" ca="1" si="0"/>
        <v>0.84677999999999998</v>
      </c>
      <c r="X18" s="7">
        <f t="shared" ca="1" si="1"/>
        <v>0.84428000000000003</v>
      </c>
      <c r="Y18" s="7">
        <f t="shared" ca="1" si="2"/>
        <v>0.84360999999999997</v>
      </c>
      <c r="Z18">
        <f t="shared" ca="1" si="3"/>
        <v>0</v>
      </c>
      <c r="AA18">
        <f t="shared" ca="1" si="4"/>
        <v>1</v>
      </c>
      <c r="AB18">
        <f t="shared" ca="1" si="5"/>
        <v>0</v>
      </c>
    </row>
    <row r="19" spans="1:28" x14ac:dyDescent="0.2">
      <c r="A19" s="7" t="s">
        <v>11</v>
      </c>
      <c r="B19" s="7" t="s">
        <v>22685</v>
      </c>
      <c r="C19" s="7" t="s">
        <v>720</v>
      </c>
      <c r="D19" s="7" t="s">
        <v>566</v>
      </c>
      <c r="E19" s="7" t="s">
        <v>22686</v>
      </c>
      <c r="F19" s="7" t="s">
        <v>22687</v>
      </c>
      <c r="G19" s="7">
        <v>1.9439599999999999</v>
      </c>
      <c r="H19" s="7">
        <v>1.9411700000000001</v>
      </c>
      <c r="I19" s="7">
        <v>1</v>
      </c>
      <c r="J19" s="7">
        <v>-1</v>
      </c>
      <c r="K19" s="7" t="s">
        <v>17</v>
      </c>
      <c r="L19" s="7">
        <f t="shared" si="6"/>
        <v>44115.740000000027</v>
      </c>
      <c r="N19" s="7" t="s">
        <v>10922</v>
      </c>
      <c r="O19" s="7">
        <f ca="1">AVERAGE($T$2:$T$2000)</f>
        <v>4.4367346938775514</v>
      </c>
      <c r="S19" s="7" t="str">
        <f ca="1"/>
        <v>2025-06-05 14:45:59</v>
      </c>
      <c r="T19" s="7">
        <f ca="1">COUNTIF(INDIRECT($O$5),S19)</f>
        <v>5</v>
      </c>
      <c r="U19" s="7">
        <f ca="1">SUMIF(INDIRECT($O$5),S19,INDIRECT($O$6))</f>
        <v>9</v>
      </c>
      <c r="V19" s="7">
        <f ca="1">SUMIF(INDIRECT($O$5),S19,INDIRECT($O$7))</f>
        <v>-1.32</v>
      </c>
      <c r="W19" s="7">
        <f t="shared" ca="1" si="0"/>
        <v>0.84448000000000001</v>
      </c>
      <c r="X19" s="7">
        <f t="shared" ca="1" si="1"/>
        <v>0.84631000000000001</v>
      </c>
      <c r="Y19" s="7">
        <f t="shared" ca="1" si="2"/>
        <v>0.84541999999999995</v>
      </c>
      <c r="Z19">
        <f t="shared" ca="1" si="3"/>
        <v>0</v>
      </c>
      <c r="AA19">
        <f t="shared" ca="1" si="4"/>
        <v>0</v>
      </c>
      <c r="AB19">
        <f t="shared" ca="1" si="5"/>
        <v>1</v>
      </c>
    </row>
    <row r="20" spans="1:28" x14ac:dyDescent="0.2">
      <c r="A20" s="7" t="s">
        <v>11</v>
      </c>
      <c r="B20" s="7" t="s">
        <v>22688</v>
      </c>
      <c r="C20" s="7" t="s">
        <v>717</v>
      </c>
      <c r="D20" s="7" t="s">
        <v>566</v>
      </c>
      <c r="E20" s="7" t="s">
        <v>22689</v>
      </c>
      <c r="F20" s="7" t="s">
        <v>22687</v>
      </c>
      <c r="G20" s="7">
        <v>1.9441600000000001</v>
      </c>
      <c r="H20" s="7">
        <v>1.9411700000000001</v>
      </c>
      <c r="I20" s="7">
        <v>2</v>
      </c>
      <c r="J20" s="7">
        <v>-2</v>
      </c>
      <c r="K20" s="7" t="s">
        <v>17</v>
      </c>
      <c r="L20" s="7">
        <f t="shared" si="6"/>
        <v>44116.740000000027</v>
      </c>
      <c r="N20" s="7" t="s">
        <v>6673</v>
      </c>
      <c r="O20" s="7">
        <v>5.6265060240000002</v>
      </c>
      <c r="S20" s="7" t="str">
        <f ca="1"/>
        <v>2025-06-05 14:40:16</v>
      </c>
      <c r="T20" s="7">
        <f ca="1">COUNTIF(INDIRECT($O$5),S20)</f>
        <v>4</v>
      </c>
      <c r="U20" s="7">
        <f ca="1">SUMIF(INDIRECT($O$5),S20,INDIRECT($O$6))</f>
        <v>7</v>
      </c>
      <c r="V20" s="7">
        <f ca="1">SUMIF(INDIRECT($O$5),S20,INDIRECT($O$7))</f>
        <v>-1.2400000000000002</v>
      </c>
      <c r="W20" s="7">
        <f t="shared" ca="1" si="0"/>
        <v>0.84577000000000002</v>
      </c>
      <c r="X20" s="7">
        <f t="shared" ca="1" si="1"/>
        <v>0.84774000000000005</v>
      </c>
      <c r="Y20" s="7">
        <f t="shared" ca="1" si="2"/>
        <v>0.84755999999999998</v>
      </c>
      <c r="Z20">
        <f t="shared" ca="1" si="3"/>
        <v>0</v>
      </c>
      <c r="AA20">
        <f t="shared" ca="1" si="4"/>
        <v>0</v>
      </c>
      <c r="AB20">
        <f t="shared" ca="1" si="5"/>
        <v>1</v>
      </c>
    </row>
    <row r="21" spans="1:28" x14ac:dyDescent="0.2">
      <c r="A21" s="7" t="s">
        <v>18</v>
      </c>
      <c r="B21" s="7" t="s">
        <v>22690</v>
      </c>
      <c r="C21" s="7" t="s">
        <v>717</v>
      </c>
      <c r="D21" s="7" t="s">
        <v>566</v>
      </c>
      <c r="E21" s="7" t="s">
        <v>22689</v>
      </c>
      <c r="F21" s="7" t="s">
        <v>22687</v>
      </c>
      <c r="G21" s="7">
        <v>1.9441600000000001</v>
      </c>
      <c r="H21" s="7">
        <v>1.9411700000000001</v>
      </c>
      <c r="I21" s="7">
        <v>2</v>
      </c>
      <c r="J21" s="7">
        <v>1.84</v>
      </c>
      <c r="K21" s="7" t="s">
        <v>17</v>
      </c>
      <c r="L21" s="7">
        <f t="shared" si="6"/>
        <v>44118.740000000027</v>
      </c>
      <c r="N21" s="7" t="s">
        <v>10930</v>
      </c>
      <c r="O21" s="7">
        <f ca="1">AVERAGE($V$2:$V$2000)</f>
        <v>-0.46828571428571308</v>
      </c>
      <c r="S21" s="7" t="str">
        <f ca="1"/>
        <v>2025-06-05 14:35:05</v>
      </c>
      <c r="T21" s="7">
        <f ca="1">COUNTIF(INDIRECT($O$5),S21)</f>
        <v>3</v>
      </c>
      <c r="U21" s="7">
        <f ca="1">SUMIF(INDIRECT($O$5),S21,INDIRECT($O$6))</f>
        <v>5</v>
      </c>
      <c r="V21" s="7">
        <f ca="1">SUMIF(INDIRECT($O$5),S21,INDIRECT($O$7))</f>
        <v>0.76000000000000012</v>
      </c>
      <c r="W21" s="7">
        <f t="shared" ca="1" si="0"/>
        <v>0.84753000000000001</v>
      </c>
      <c r="X21" s="7">
        <f t="shared" ca="1" si="1"/>
        <v>0.84762000000000004</v>
      </c>
      <c r="Y21" s="7">
        <f t="shared" ca="1" si="2"/>
        <v>0.84721000000000002</v>
      </c>
      <c r="Z21">
        <f t="shared" ca="1" si="3"/>
        <v>1</v>
      </c>
      <c r="AA21">
        <f t="shared" ca="1" si="4"/>
        <v>0</v>
      </c>
      <c r="AB21">
        <f t="shared" ca="1" si="5"/>
        <v>0</v>
      </c>
    </row>
    <row r="22" spans="1:28" x14ac:dyDescent="0.2">
      <c r="A22" s="7" t="s">
        <v>11</v>
      </c>
      <c r="B22" s="7" t="s">
        <v>22691</v>
      </c>
      <c r="C22" s="7" t="s">
        <v>720</v>
      </c>
      <c r="D22" s="7" t="s">
        <v>566</v>
      </c>
      <c r="E22" s="7" t="s">
        <v>22692</v>
      </c>
      <c r="F22" s="7" t="s">
        <v>22693</v>
      </c>
      <c r="G22" s="7">
        <v>1.94513</v>
      </c>
      <c r="H22" s="7">
        <v>1.9439200000000001</v>
      </c>
      <c r="I22" s="7">
        <v>1</v>
      </c>
      <c r="J22" s="7">
        <v>-1</v>
      </c>
      <c r="K22" s="7" t="s">
        <v>17</v>
      </c>
      <c r="L22" s="7">
        <f t="shared" si="6"/>
        <v>44116.900000000031</v>
      </c>
      <c r="S22" s="7" t="str">
        <f ca="1"/>
        <v>2025-06-05 14:29:54</v>
      </c>
      <c r="T22" s="7">
        <f ca="1">COUNTIF(INDIRECT($O$5),S22)</f>
        <v>6</v>
      </c>
      <c r="U22" s="7">
        <f ca="1">SUMIF(INDIRECT($O$5),S22,INDIRECT($O$6))</f>
        <v>11</v>
      </c>
      <c r="V22" s="7">
        <f ca="1">SUMIF(INDIRECT($O$5),S22,INDIRECT($O$7))</f>
        <v>-1.4000000000000004</v>
      </c>
      <c r="W22" s="7">
        <f t="shared" ca="1" si="0"/>
        <v>0.84702999999999995</v>
      </c>
      <c r="X22" s="7">
        <f t="shared" ca="1" si="1"/>
        <v>0.84699999999999998</v>
      </c>
      <c r="Y22" s="7">
        <f t="shared" ca="1" si="2"/>
        <v>0.84631999999999996</v>
      </c>
      <c r="Z22">
        <f t="shared" ca="1" si="3"/>
        <v>0</v>
      </c>
      <c r="AA22">
        <f t="shared" ca="1" si="4"/>
        <v>1</v>
      </c>
      <c r="AB22">
        <f t="shared" ca="1" si="5"/>
        <v>0</v>
      </c>
    </row>
    <row r="23" spans="1:28" x14ac:dyDescent="0.2">
      <c r="A23" s="7" t="s">
        <v>11</v>
      </c>
      <c r="B23" s="7" t="s">
        <v>22694</v>
      </c>
      <c r="C23" s="7" t="s">
        <v>717</v>
      </c>
      <c r="D23" s="7" t="s">
        <v>566</v>
      </c>
      <c r="E23" s="7" t="s">
        <v>22695</v>
      </c>
      <c r="F23" s="7" t="s">
        <v>22693</v>
      </c>
      <c r="G23" s="7">
        <v>1.9451499999999999</v>
      </c>
      <c r="H23" s="7">
        <v>1.9439200000000001</v>
      </c>
      <c r="I23" s="7">
        <v>2</v>
      </c>
      <c r="J23" s="7">
        <v>-2</v>
      </c>
      <c r="K23" s="7" t="s">
        <v>17</v>
      </c>
      <c r="L23" s="7">
        <f t="shared" si="6"/>
        <v>44117.900000000031</v>
      </c>
      <c r="S23" s="7" t="str">
        <f ca="1"/>
        <v>2025-06-05 14:24:43</v>
      </c>
      <c r="T23" s="7">
        <f ca="1">COUNTIF(INDIRECT($O$5),S23)</f>
        <v>4</v>
      </c>
      <c r="U23" s="7">
        <f ca="1">SUMIF(INDIRECT($O$5),S23,INDIRECT($O$6))</f>
        <v>7</v>
      </c>
      <c r="V23" s="7">
        <f ca="1">SUMIF(INDIRECT($O$5),S23,INDIRECT($O$7))</f>
        <v>2.6000000000000005</v>
      </c>
      <c r="W23" s="7">
        <f t="shared" ca="1" si="0"/>
        <v>0.84633000000000003</v>
      </c>
      <c r="X23" s="7">
        <f t="shared" ca="1" si="1"/>
        <v>0.84643000000000002</v>
      </c>
      <c r="Y23" s="7">
        <f t="shared" ca="1" si="2"/>
        <v>0.84587000000000001</v>
      </c>
      <c r="Z23">
        <f t="shared" ca="1" si="3"/>
        <v>1</v>
      </c>
      <c r="AA23">
        <f t="shared" ca="1" si="4"/>
        <v>0</v>
      </c>
      <c r="AB23">
        <f t="shared" ca="1" si="5"/>
        <v>0</v>
      </c>
    </row>
    <row r="24" spans="1:28" x14ac:dyDescent="0.2">
      <c r="A24" s="7" t="s">
        <v>18</v>
      </c>
      <c r="B24" s="7" t="s">
        <v>22696</v>
      </c>
      <c r="C24" s="7" t="s">
        <v>717</v>
      </c>
      <c r="D24" s="7" t="s">
        <v>566</v>
      </c>
      <c r="E24" s="7" t="s">
        <v>22695</v>
      </c>
      <c r="F24" s="7" t="s">
        <v>22693</v>
      </c>
      <c r="G24" s="7">
        <v>1.9451499999999999</v>
      </c>
      <c r="H24" s="7">
        <v>1.9439200000000001</v>
      </c>
      <c r="I24" s="7">
        <v>2</v>
      </c>
      <c r="J24" s="7">
        <v>1.84</v>
      </c>
      <c r="K24" s="7" t="s">
        <v>17</v>
      </c>
      <c r="L24" s="7">
        <f t="shared" si="6"/>
        <v>44119.900000000031</v>
      </c>
      <c r="N24" s="7" t="s">
        <v>10927</v>
      </c>
      <c r="O24" s="7">
        <f ca="1">COUNTIF($T$1:$T$2000,"=1")</f>
        <v>0</v>
      </c>
      <c r="P24" s="7">
        <f ca="1">SUMIF($T$2:$T$2000,"=1",$U$2:$U$2000)</f>
        <v>0</v>
      </c>
      <c r="Q24" s="7">
        <f ca="1">SUMIF($T$2:$T$2000,"=1",$V$2:$V$2000)</f>
        <v>0</v>
      </c>
      <c r="S24" s="7" t="str">
        <f ca="1"/>
        <v>2025-06-05 14:19:32</v>
      </c>
      <c r="T24" s="7">
        <f ca="1">COUNTIF(INDIRECT($O$5),S24)</f>
        <v>6</v>
      </c>
      <c r="U24" s="7">
        <f ca="1">SUMIF(INDIRECT($O$5),S24,INDIRECT($O$6))</f>
        <v>11</v>
      </c>
      <c r="V24" s="7">
        <f ca="1">SUMIF(INDIRECT($O$5),S24,INDIRECT($O$7))</f>
        <v>-1.3999999999999997</v>
      </c>
      <c r="W24" s="7">
        <f t="shared" ca="1" si="0"/>
        <v>0.84657000000000004</v>
      </c>
      <c r="X24" s="7">
        <f t="shared" ca="1" si="1"/>
        <v>0.84838000000000002</v>
      </c>
      <c r="Y24" s="7">
        <f t="shared" ca="1" si="2"/>
        <v>0.84748000000000001</v>
      </c>
      <c r="Z24">
        <f t="shared" ca="1" si="3"/>
        <v>0</v>
      </c>
      <c r="AA24">
        <f t="shared" ca="1" si="4"/>
        <v>0</v>
      </c>
      <c r="AB24">
        <f t="shared" ca="1" si="5"/>
        <v>1</v>
      </c>
    </row>
    <row r="25" spans="1:28" x14ac:dyDescent="0.2">
      <c r="A25" s="7" t="s">
        <v>18</v>
      </c>
      <c r="B25" s="7" t="s">
        <v>22697</v>
      </c>
      <c r="C25" s="7" t="s">
        <v>726</v>
      </c>
      <c r="D25" s="7" t="s">
        <v>566</v>
      </c>
      <c r="E25" s="7" t="s">
        <v>22698</v>
      </c>
      <c r="F25" s="7" t="s">
        <v>22699</v>
      </c>
      <c r="G25" s="7">
        <v>1.9450499999999999</v>
      </c>
      <c r="H25" s="7">
        <v>1.9463999999999999</v>
      </c>
      <c r="I25" s="7">
        <v>2</v>
      </c>
      <c r="J25" s="7">
        <v>-2</v>
      </c>
      <c r="K25" s="7" t="s">
        <v>17</v>
      </c>
      <c r="L25" s="7">
        <f t="shared" si="6"/>
        <v>44118.060000000034</v>
      </c>
      <c r="N25" s="7" t="s">
        <v>10928</v>
      </c>
      <c r="O25" s="7">
        <f ca="1">COUNTIF($T$1:$T$2000,"=2")</f>
        <v>0</v>
      </c>
      <c r="P25" s="7">
        <f ca="1">SUMIF($T$2:$T$2000,"=2",$U$2:$U$2000)</f>
        <v>0</v>
      </c>
      <c r="Q25" s="7">
        <f ca="1">SUMIF($T$2:$T$2000,"=2",$V$2:$V$2000)</f>
        <v>0</v>
      </c>
      <c r="S25" s="7" t="str">
        <f ca="1"/>
        <v>2025-06-05 14:14:20</v>
      </c>
      <c r="T25" s="7">
        <f ca="1">COUNTIF(INDIRECT($O$5),S25)</f>
        <v>6</v>
      </c>
      <c r="U25" s="7">
        <f ca="1">SUMIF(INDIRECT($O$5),S25,INDIRECT($O$6))</f>
        <v>11</v>
      </c>
      <c r="V25" s="7">
        <f ca="1">SUMIF(INDIRECT($O$5),S25,INDIRECT($O$7))</f>
        <v>-1.3999999999999995</v>
      </c>
      <c r="W25" s="7">
        <f t="shared" ca="1" si="0"/>
        <v>0.84745000000000004</v>
      </c>
      <c r="X25" s="7">
        <f t="shared" ca="1" si="1"/>
        <v>0.84699000000000002</v>
      </c>
      <c r="Y25" s="7">
        <f t="shared" ca="1" si="2"/>
        <v>0.84596000000000005</v>
      </c>
      <c r="Z25">
        <f t="shared" ca="1" si="3"/>
        <v>0</v>
      </c>
      <c r="AA25">
        <f t="shared" ca="1" si="4"/>
        <v>1</v>
      </c>
      <c r="AB25">
        <f t="shared" ca="1" si="5"/>
        <v>0</v>
      </c>
    </row>
    <row r="26" spans="1:28" x14ac:dyDescent="0.2">
      <c r="A26" s="7" t="s">
        <v>18</v>
      </c>
      <c r="B26" s="7" t="s">
        <v>22700</v>
      </c>
      <c r="C26" s="7" t="s">
        <v>738</v>
      </c>
      <c r="D26" s="7" t="s">
        <v>566</v>
      </c>
      <c r="E26" s="7" t="s">
        <v>22701</v>
      </c>
      <c r="F26" s="7" t="s">
        <v>22699</v>
      </c>
      <c r="G26" s="7">
        <v>1.94512</v>
      </c>
      <c r="H26" s="7">
        <v>1.9463999999999999</v>
      </c>
      <c r="I26" s="7">
        <v>2</v>
      </c>
      <c r="J26" s="7">
        <v>-2</v>
      </c>
      <c r="K26" s="7" t="s">
        <v>17</v>
      </c>
      <c r="L26" s="7">
        <f t="shared" si="6"/>
        <v>44120.060000000034</v>
      </c>
      <c r="N26" s="7" t="s">
        <v>10923</v>
      </c>
      <c r="O26" s="7">
        <f ca="1">COUNTIF($T$1:$T$2000,"=3")</f>
        <v>57</v>
      </c>
      <c r="P26" s="7">
        <f ca="1">SUMIF($T$2:$T$2000,"=3",$U$2:$U$2000)</f>
        <v>285</v>
      </c>
      <c r="Q26" s="7">
        <f ca="1">SUMIF($T$2:$T$2000,"=3",$V$2:$V$2000)</f>
        <v>-57.499999999999929</v>
      </c>
      <c r="S26" s="7" t="str">
        <f ca="1"/>
        <v>2025-06-05 14:09:09</v>
      </c>
      <c r="T26" s="7">
        <f ca="1">COUNTIF(INDIRECT($O$5),S26)</f>
        <v>5</v>
      </c>
      <c r="U26" s="7">
        <f ca="1">SUMIF(INDIRECT($O$5),S26,INDIRECT($O$6))</f>
        <v>9</v>
      </c>
      <c r="V26" s="7">
        <f ca="1">SUMIF(INDIRECT($O$5),S26,INDIRECT($O$7))</f>
        <v>-1.32</v>
      </c>
      <c r="W26" s="7">
        <f t="shared" ca="1" si="0"/>
        <v>0.84697</v>
      </c>
      <c r="X26" s="7">
        <f t="shared" ca="1" si="1"/>
        <v>0.84665999999999997</v>
      </c>
      <c r="Y26" s="7">
        <f t="shared" ca="1" si="2"/>
        <v>0.84614999999999996</v>
      </c>
      <c r="Z26">
        <f t="shared" ca="1" si="3"/>
        <v>0</v>
      </c>
      <c r="AA26">
        <f t="shared" ca="1" si="4"/>
        <v>1</v>
      </c>
      <c r="AB26">
        <f t="shared" ca="1" si="5"/>
        <v>0</v>
      </c>
    </row>
    <row r="27" spans="1:28" x14ac:dyDescent="0.2">
      <c r="A27" s="7" t="s">
        <v>11</v>
      </c>
      <c r="B27" s="7" t="s">
        <v>22702</v>
      </c>
      <c r="C27" s="7" t="s">
        <v>726</v>
      </c>
      <c r="D27" s="7" t="s">
        <v>566</v>
      </c>
      <c r="E27" s="7" t="s">
        <v>22698</v>
      </c>
      <c r="F27" s="7" t="s">
        <v>22699</v>
      </c>
      <c r="G27" s="7">
        <v>1.9450499999999999</v>
      </c>
      <c r="H27" s="7">
        <v>1.9463999999999999</v>
      </c>
      <c r="I27" s="7">
        <v>2</v>
      </c>
      <c r="J27" s="7">
        <v>1.84</v>
      </c>
      <c r="K27" s="7" t="s">
        <v>17</v>
      </c>
      <c r="L27" s="7">
        <f t="shared" si="6"/>
        <v>44122.060000000034</v>
      </c>
      <c r="N27" s="7" t="s">
        <v>10924</v>
      </c>
      <c r="O27" s="7">
        <f ca="1">COUNTIF($T$1:$T$2000,"=4")</f>
        <v>74</v>
      </c>
      <c r="P27" s="7">
        <f ca="1">SUMIF($T$2:$T$2000,"=4",$U$2:$U$2000)</f>
        <v>518</v>
      </c>
      <c r="Q27" s="7">
        <f ca="1">SUMIF($T$2:$T$2000,"=4",$V$2:$V$2000)</f>
        <v>-32.269999999999975</v>
      </c>
      <c r="S27" s="7" t="str">
        <f ca="1"/>
        <v>2025-06-05 14:03:58</v>
      </c>
      <c r="T27" s="7">
        <f ca="1">COUNTIF(INDIRECT($O$5),S27)</f>
        <v>4</v>
      </c>
      <c r="U27" s="7">
        <f ca="1">SUMIF(INDIRECT($O$5),S27,INDIRECT($O$6))</f>
        <v>7</v>
      </c>
      <c r="V27" s="7">
        <f ca="1">SUMIF(INDIRECT($O$5),S27,INDIRECT($O$7))</f>
        <v>2.6</v>
      </c>
      <c r="W27" s="7">
        <f t="shared" ca="1" si="0"/>
        <v>0.84631000000000001</v>
      </c>
      <c r="X27" s="7">
        <f t="shared" ca="1" si="1"/>
        <v>0.84672000000000003</v>
      </c>
      <c r="Y27" s="7">
        <f t="shared" ca="1" si="2"/>
        <v>0.84585999999999995</v>
      </c>
      <c r="Z27">
        <f t="shared" ca="1" si="3"/>
        <v>1</v>
      </c>
      <c r="AA27">
        <f t="shared" ca="1" si="4"/>
        <v>0</v>
      </c>
      <c r="AB27">
        <f t="shared" ca="1" si="5"/>
        <v>0</v>
      </c>
    </row>
    <row r="28" spans="1:28" x14ac:dyDescent="0.2">
      <c r="A28" s="7" t="s">
        <v>18</v>
      </c>
      <c r="B28" s="7" t="s">
        <v>22703</v>
      </c>
      <c r="C28" s="7" t="s">
        <v>882</v>
      </c>
      <c r="D28" s="7" t="s">
        <v>566</v>
      </c>
      <c r="E28" s="7" t="s">
        <v>22704</v>
      </c>
      <c r="F28" s="7" t="s">
        <v>22699</v>
      </c>
      <c r="G28" s="7">
        <v>1.94519</v>
      </c>
      <c r="H28" s="7">
        <v>1.9463999999999999</v>
      </c>
      <c r="I28" s="7">
        <v>2</v>
      </c>
      <c r="J28" s="7">
        <v>-2</v>
      </c>
      <c r="K28" s="7" t="s">
        <v>17</v>
      </c>
      <c r="L28" s="7">
        <f t="shared" si="6"/>
        <v>44120.220000000038</v>
      </c>
      <c r="N28" s="7" t="s">
        <v>10925</v>
      </c>
      <c r="O28" s="7">
        <f ca="1">COUNTIF($T$1:$T$2000,"=5")</f>
        <v>64</v>
      </c>
      <c r="P28" s="7">
        <f ca="1">SUMIF($T$2:$T$2000,"=5",$U$2:$U$2000)</f>
        <v>576</v>
      </c>
      <c r="Q28" s="7">
        <f ca="1">SUMIF($T$2:$T$2000,"=5",$V$2:$V$2000)</f>
        <v>-33.68</v>
      </c>
      <c r="S28" s="7" t="str">
        <f ca="1"/>
        <v>2025-06-05 13:58:47</v>
      </c>
      <c r="T28" s="7">
        <f ca="1">COUNTIF(INDIRECT($O$5),S28)</f>
        <v>5</v>
      </c>
      <c r="U28" s="7">
        <f ca="1">SUMIF(INDIRECT($O$5),S28,INDIRECT($O$6))</f>
        <v>9</v>
      </c>
      <c r="V28" s="7">
        <f ca="1">SUMIF(INDIRECT($O$5),S28,INDIRECT($O$7))</f>
        <v>-1.32</v>
      </c>
      <c r="W28" s="7">
        <f t="shared" ca="1" si="0"/>
        <v>0.84641</v>
      </c>
      <c r="X28" s="7">
        <f t="shared" ca="1" si="1"/>
        <v>0.84777000000000002</v>
      </c>
      <c r="Y28" s="7">
        <f t="shared" ca="1" si="2"/>
        <v>0.84748000000000001</v>
      </c>
      <c r="Z28">
        <f t="shared" ca="1" si="3"/>
        <v>0</v>
      </c>
      <c r="AA28">
        <f t="shared" ca="1" si="4"/>
        <v>0</v>
      </c>
      <c r="AB28">
        <f t="shared" ca="1" si="5"/>
        <v>1</v>
      </c>
    </row>
    <row r="29" spans="1:28" x14ac:dyDescent="0.2">
      <c r="A29" s="7" t="s">
        <v>11</v>
      </c>
      <c r="B29" s="7" t="s">
        <v>22705</v>
      </c>
      <c r="C29" s="7" t="s">
        <v>729</v>
      </c>
      <c r="D29" s="7" t="s">
        <v>566</v>
      </c>
      <c r="E29" s="7" t="s">
        <v>22706</v>
      </c>
      <c r="F29" s="7" t="s">
        <v>22699</v>
      </c>
      <c r="G29" s="7">
        <v>1.94468</v>
      </c>
      <c r="H29" s="7">
        <v>1.9463999999999999</v>
      </c>
      <c r="I29" s="7">
        <v>1</v>
      </c>
      <c r="J29" s="7">
        <v>0.92</v>
      </c>
      <c r="K29" s="7" t="s">
        <v>17</v>
      </c>
      <c r="L29" s="7">
        <f t="shared" si="6"/>
        <v>44122.220000000038</v>
      </c>
      <c r="N29" s="7" t="s">
        <v>10926</v>
      </c>
      <c r="O29" s="7">
        <f ca="1">COUNTIF($T$2:$T$2000,"=6")</f>
        <v>50</v>
      </c>
      <c r="P29" s="7">
        <f ca="1">SUMIF($T$2:$T$2000,"=6",$U$2:$U$2000)</f>
        <v>550</v>
      </c>
      <c r="Q29" s="7">
        <f ca="1">SUMIF($T$2:$T$2000,"=6",$V$2:$V$2000)</f>
        <v>8.720000000000006</v>
      </c>
      <c r="S29" s="7" t="str">
        <f ca="1"/>
        <v>2025-06-05 13:53:36</v>
      </c>
      <c r="T29" s="7">
        <f ca="1">COUNTIF(INDIRECT($O$5),S29)</f>
        <v>6</v>
      </c>
      <c r="U29" s="7">
        <f ca="1">SUMIF(INDIRECT($O$5),S29,INDIRECT($O$6))</f>
        <v>11</v>
      </c>
      <c r="V29" s="7">
        <f ca="1">SUMIF(INDIRECT($O$5),S29,INDIRECT($O$7))</f>
        <v>-1.4000000000000001</v>
      </c>
      <c r="W29" s="7">
        <f t="shared" ca="1" si="0"/>
        <v>0.84801000000000004</v>
      </c>
      <c r="X29" s="7">
        <f t="shared" ca="1" si="1"/>
        <v>0.84726999999999997</v>
      </c>
      <c r="Y29" s="7">
        <f t="shared" ca="1" si="2"/>
        <v>0.84650000000000003</v>
      </c>
      <c r="Z29">
        <f t="shared" ca="1" si="3"/>
        <v>0</v>
      </c>
      <c r="AA29">
        <f t="shared" ca="1" si="4"/>
        <v>1</v>
      </c>
      <c r="AB29">
        <f t="shared" ca="1" si="5"/>
        <v>0</v>
      </c>
    </row>
    <row r="30" spans="1:28" x14ac:dyDescent="0.2">
      <c r="A30" s="7" t="s">
        <v>11</v>
      </c>
      <c r="B30" s="7" t="s">
        <v>22707</v>
      </c>
      <c r="C30" s="7" t="s">
        <v>866</v>
      </c>
      <c r="D30" s="7" t="s">
        <v>566</v>
      </c>
      <c r="E30" s="7" t="s">
        <v>22708</v>
      </c>
      <c r="F30" s="7" t="s">
        <v>22699</v>
      </c>
      <c r="G30" s="7">
        <v>1.94428</v>
      </c>
      <c r="H30" s="7">
        <v>1.9463999999999999</v>
      </c>
      <c r="I30" s="7">
        <v>2</v>
      </c>
      <c r="J30" s="7">
        <v>1.84</v>
      </c>
      <c r="K30" s="7" t="s">
        <v>17</v>
      </c>
      <c r="L30" s="7">
        <f t="shared" si="6"/>
        <v>44121.300000000039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S30" s="7" t="str">
        <f ca="1"/>
        <v>2025-06-05 13:48:25</v>
      </c>
      <c r="T30" s="7">
        <f ca="1">COUNTIF(INDIRECT($O$5),S30)</f>
        <v>5</v>
      </c>
      <c r="U30" s="7">
        <f ca="1">SUMIF(INDIRECT($O$5),S30,INDIRECT($O$6))</f>
        <v>9</v>
      </c>
      <c r="V30" s="7">
        <f ca="1">SUMIF(INDIRECT($O$5),S30,INDIRECT($O$7))</f>
        <v>-1.3199999999999998</v>
      </c>
      <c r="W30" s="7">
        <f t="shared" ca="1" si="0"/>
        <v>0.84702</v>
      </c>
      <c r="X30" s="7">
        <f t="shared" ca="1" si="1"/>
        <v>0.84699999999999998</v>
      </c>
      <c r="Y30" s="7">
        <f t="shared" ca="1" si="2"/>
        <v>0.84609999999999996</v>
      </c>
      <c r="Z30">
        <f t="shared" ca="1" si="3"/>
        <v>0</v>
      </c>
      <c r="AA30">
        <f t="shared" ca="1" si="4"/>
        <v>1</v>
      </c>
      <c r="AB30">
        <f t="shared" ca="1" si="5"/>
        <v>0</v>
      </c>
    </row>
    <row r="31" spans="1:28" x14ac:dyDescent="0.2">
      <c r="A31" s="7" t="s">
        <v>18</v>
      </c>
      <c r="B31" s="7" t="s">
        <v>22709</v>
      </c>
      <c r="C31" s="7" t="s">
        <v>757</v>
      </c>
      <c r="D31" s="7" t="s">
        <v>566</v>
      </c>
      <c r="E31" s="7" t="s">
        <v>22710</v>
      </c>
      <c r="F31" s="7" t="s">
        <v>22711</v>
      </c>
      <c r="G31" s="7">
        <v>1.94621</v>
      </c>
      <c r="H31" s="7">
        <v>1.94526</v>
      </c>
      <c r="I31" s="7">
        <v>2</v>
      </c>
      <c r="J31" s="7">
        <v>1.84</v>
      </c>
      <c r="K31" s="7" t="s">
        <v>17</v>
      </c>
      <c r="L31" s="7">
        <f t="shared" si="6"/>
        <v>44119.460000000043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S31" s="7" t="str">
        <f ca="1"/>
        <v>2025-06-05 13:43:14</v>
      </c>
      <c r="T31" s="7">
        <f ca="1">COUNTIF(INDIRECT($O$5),S31)</f>
        <v>3</v>
      </c>
      <c r="U31" s="7">
        <f ca="1">SUMIF(INDIRECT($O$5),S31,INDIRECT($O$6))</f>
        <v>5</v>
      </c>
      <c r="V31" s="7">
        <f ca="1">SUMIF(INDIRECT($O$5),S31,INDIRECT($O$7))</f>
        <v>-1.1599999999999999</v>
      </c>
      <c r="W31" s="7">
        <f t="shared" ca="1" si="0"/>
        <v>0.84658</v>
      </c>
      <c r="X31" s="7">
        <f t="shared" ca="1" si="1"/>
        <v>0.84874000000000005</v>
      </c>
      <c r="Y31" s="7">
        <f t="shared" ca="1" si="2"/>
        <v>0.84870999999999996</v>
      </c>
      <c r="Z31">
        <f t="shared" ca="1" si="3"/>
        <v>0</v>
      </c>
      <c r="AA31">
        <f t="shared" ca="1" si="4"/>
        <v>0</v>
      </c>
      <c r="AB31">
        <f t="shared" ca="1" si="5"/>
        <v>1</v>
      </c>
    </row>
    <row r="32" spans="1:28" x14ac:dyDescent="0.2">
      <c r="A32" s="7" t="s">
        <v>11</v>
      </c>
      <c r="B32" s="7" t="s">
        <v>22712</v>
      </c>
      <c r="C32" s="7" t="s">
        <v>823</v>
      </c>
      <c r="D32" s="7" t="s">
        <v>566</v>
      </c>
      <c r="E32" s="7" t="s">
        <v>22713</v>
      </c>
      <c r="F32" s="7" t="s">
        <v>22711</v>
      </c>
      <c r="G32" s="7">
        <v>1.9453199999999999</v>
      </c>
      <c r="H32" s="7">
        <v>1.94526</v>
      </c>
      <c r="I32" s="7">
        <v>2</v>
      </c>
      <c r="J32" s="7">
        <v>-2</v>
      </c>
      <c r="K32" s="7" t="s">
        <v>17</v>
      </c>
      <c r="L32" s="7">
        <f t="shared" si="6"/>
        <v>44117.620000000046</v>
      </c>
      <c r="S32" s="7" t="str">
        <f ca="1"/>
        <v>2025-06-05 13:37:30</v>
      </c>
      <c r="T32" s="7">
        <f ca="1">COUNTIF(INDIRECT($O$5),S32)</f>
        <v>4</v>
      </c>
      <c r="U32" s="7">
        <f ca="1">SUMIF(INDIRECT($O$5),S32,INDIRECT($O$6))</f>
        <v>7</v>
      </c>
      <c r="V32" s="7">
        <f ca="1">SUMIF(INDIRECT($O$5),S32,INDIRECT($O$7))</f>
        <v>-1.24</v>
      </c>
      <c r="W32" s="7">
        <f t="shared" ca="1" si="0"/>
        <v>0.84775</v>
      </c>
      <c r="X32" s="7">
        <f t="shared" ca="1" si="1"/>
        <v>0.84723000000000004</v>
      </c>
      <c r="Y32" s="7">
        <f t="shared" ca="1" si="2"/>
        <v>0.84691000000000005</v>
      </c>
      <c r="Z32">
        <f t="shared" ca="1" si="3"/>
        <v>0</v>
      </c>
      <c r="AA32">
        <f t="shared" ca="1" si="4"/>
        <v>1</v>
      </c>
      <c r="AB32">
        <f t="shared" ca="1" si="5"/>
        <v>0</v>
      </c>
    </row>
    <row r="33" spans="1:28" x14ac:dyDescent="0.2">
      <c r="A33" s="7" t="s">
        <v>18</v>
      </c>
      <c r="B33" s="7" t="s">
        <v>22714</v>
      </c>
      <c r="C33" s="7" t="s">
        <v>726</v>
      </c>
      <c r="D33" s="7" t="s">
        <v>566</v>
      </c>
      <c r="E33" s="7" t="s">
        <v>22715</v>
      </c>
      <c r="F33" s="7" t="s">
        <v>22711</v>
      </c>
      <c r="G33" s="7">
        <v>1.9458899999999999</v>
      </c>
      <c r="H33" s="7">
        <v>1.94526</v>
      </c>
      <c r="I33" s="7">
        <v>2</v>
      </c>
      <c r="J33" s="7">
        <v>1.84</v>
      </c>
      <c r="K33" s="7" t="s">
        <v>17</v>
      </c>
      <c r="L33" s="7">
        <f t="shared" si="6"/>
        <v>44119.620000000046</v>
      </c>
      <c r="S33" s="7" t="str">
        <f ca="1"/>
        <v>2025-06-05 13:32:19</v>
      </c>
      <c r="T33" s="7">
        <f ca="1">COUNTIF(INDIRECT($O$5),S33)</f>
        <v>5</v>
      </c>
      <c r="U33" s="7">
        <f ca="1">SUMIF(INDIRECT($O$5),S33,INDIRECT($O$6))</f>
        <v>9</v>
      </c>
      <c r="V33" s="7">
        <f ca="1">SUMIF(INDIRECT($O$5),S33,INDIRECT($O$7))</f>
        <v>2.5200000000000005</v>
      </c>
      <c r="W33" s="7">
        <f t="shared" ca="1" si="0"/>
        <v>0.84706999999999999</v>
      </c>
      <c r="X33" s="7">
        <f t="shared" ca="1" si="1"/>
        <v>0.84750999999999999</v>
      </c>
      <c r="Y33" s="7">
        <f t="shared" ca="1" si="2"/>
        <v>0.84696000000000005</v>
      </c>
      <c r="Z33">
        <f t="shared" ca="1" si="3"/>
        <v>1</v>
      </c>
      <c r="AA33">
        <f t="shared" ca="1" si="4"/>
        <v>0</v>
      </c>
      <c r="AB33">
        <f t="shared" ca="1" si="5"/>
        <v>0</v>
      </c>
    </row>
    <row r="34" spans="1:28" x14ac:dyDescent="0.2">
      <c r="A34" s="7" t="s">
        <v>11</v>
      </c>
      <c r="B34" s="7" t="s">
        <v>22716</v>
      </c>
      <c r="C34" s="7" t="s">
        <v>726</v>
      </c>
      <c r="D34" s="7" t="s">
        <v>566</v>
      </c>
      <c r="E34" s="7" t="s">
        <v>22715</v>
      </c>
      <c r="F34" s="7" t="s">
        <v>22711</v>
      </c>
      <c r="G34" s="7">
        <v>1.9458899999999999</v>
      </c>
      <c r="H34" s="7">
        <v>1.94526</v>
      </c>
      <c r="I34" s="7">
        <v>2</v>
      </c>
      <c r="J34" s="7">
        <v>-2</v>
      </c>
      <c r="K34" s="7" t="s">
        <v>17</v>
      </c>
      <c r="L34" s="7">
        <f t="shared" si="6"/>
        <v>44117.78000000005</v>
      </c>
      <c r="N34" s="7" t="s">
        <v>18353</v>
      </c>
      <c r="O34" s="7">
        <f ca="1">SUMIF($A$2:$A$3108,"call",INDIRECT($O$7))</f>
        <v>-72.71999999999943</v>
      </c>
      <c r="S34" s="7" t="str">
        <f ca="1"/>
        <v>2025-06-05 13:27:08</v>
      </c>
      <c r="T34" s="7">
        <f ca="1">COUNTIF(INDIRECT($O$5),S34)</f>
        <v>4</v>
      </c>
      <c r="U34" s="7">
        <f ca="1">SUMIF(INDIRECT($O$5),S34,INDIRECT($O$6))</f>
        <v>7</v>
      </c>
      <c r="V34" s="7">
        <f ca="1">SUMIF(INDIRECT($O$5),S34,INDIRECT($O$7))</f>
        <v>-1.24</v>
      </c>
      <c r="W34" s="7">
        <f t="shared" ca="1" si="0"/>
        <v>0.84745000000000004</v>
      </c>
      <c r="X34" s="7">
        <f t="shared" ca="1" si="1"/>
        <v>0.84804999999999997</v>
      </c>
      <c r="Y34" s="7">
        <f t="shared" ca="1" si="2"/>
        <v>0.84753999999999996</v>
      </c>
      <c r="Z34">
        <f t="shared" ca="1" si="3"/>
        <v>0</v>
      </c>
      <c r="AA34">
        <f t="shared" ca="1" si="4"/>
        <v>0</v>
      </c>
      <c r="AB34">
        <f t="shared" ca="1" si="5"/>
        <v>1</v>
      </c>
    </row>
    <row r="35" spans="1:28" x14ac:dyDescent="0.2">
      <c r="A35" s="7" t="s">
        <v>11</v>
      </c>
      <c r="B35" s="7" t="s">
        <v>22717</v>
      </c>
      <c r="C35" s="7" t="s">
        <v>729</v>
      </c>
      <c r="D35" s="7" t="s">
        <v>566</v>
      </c>
      <c r="E35" s="7" t="s">
        <v>22718</v>
      </c>
      <c r="F35" s="7" t="s">
        <v>22711</v>
      </c>
      <c r="G35" s="7">
        <v>1.9457199999999999</v>
      </c>
      <c r="H35" s="7">
        <v>1.94526</v>
      </c>
      <c r="I35" s="7">
        <v>1</v>
      </c>
      <c r="J35" s="7">
        <v>-1</v>
      </c>
      <c r="K35" s="7" t="s">
        <v>17</v>
      </c>
      <c r="L35" s="7">
        <f t="shared" si="6"/>
        <v>44119.78000000005</v>
      </c>
      <c r="N35" s="7" t="s">
        <v>18354</v>
      </c>
      <c r="O35" s="7">
        <f ca="1">SUMIF($A$2:$A$3108,"put",INDIRECT($O$7))</f>
        <v>-42.009999999999884</v>
      </c>
      <c r="S35" s="7" t="str">
        <f ca="1"/>
        <v>2025-06-05 13:21:57</v>
      </c>
      <c r="T35" s="7">
        <f ca="1">COUNTIF(INDIRECT($O$5),S35)</f>
        <v>5</v>
      </c>
      <c r="U35" s="7">
        <f ca="1">SUMIF(INDIRECT($O$5),S35,INDIRECT($O$6))</f>
        <v>9</v>
      </c>
      <c r="V35" s="7">
        <f ca="1">SUMIF(INDIRECT($O$5),S35,INDIRECT($O$7))</f>
        <v>-1.32</v>
      </c>
      <c r="W35" s="7">
        <f t="shared" ca="1" si="0"/>
        <v>0.84806999999999999</v>
      </c>
      <c r="X35" s="7">
        <f t="shared" ca="1" si="1"/>
        <v>0.84923999999999999</v>
      </c>
      <c r="Y35" s="7">
        <f t="shared" ca="1" si="2"/>
        <v>0.84833000000000003</v>
      </c>
      <c r="Z35">
        <f t="shared" ca="1" si="3"/>
        <v>0</v>
      </c>
      <c r="AA35">
        <f t="shared" ca="1" si="4"/>
        <v>0</v>
      </c>
      <c r="AB35">
        <f t="shared" ca="1" si="5"/>
        <v>1</v>
      </c>
    </row>
    <row r="36" spans="1:28" x14ac:dyDescent="0.2">
      <c r="A36" s="7" t="s">
        <v>11</v>
      </c>
      <c r="B36" s="7" t="s">
        <v>22719</v>
      </c>
      <c r="C36" s="7" t="s">
        <v>729</v>
      </c>
      <c r="D36" s="7" t="s">
        <v>566</v>
      </c>
      <c r="E36" s="7" t="s">
        <v>22720</v>
      </c>
      <c r="F36" s="7" t="s">
        <v>22721</v>
      </c>
      <c r="G36" s="7">
        <v>1.94615</v>
      </c>
      <c r="H36" s="7">
        <v>1.94556</v>
      </c>
      <c r="I36" s="7">
        <v>1</v>
      </c>
      <c r="J36" s="7">
        <v>-1</v>
      </c>
      <c r="K36" s="7" t="s">
        <v>17</v>
      </c>
      <c r="L36" s="7">
        <f t="shared" si="6"/>
        <v>44120.78000000005</v>
      </c>
      <c r="S36" s="7" t="str">
        <f ca="1"/>
        <v>2025-06-05 13:16:45</v>
      </c>
      <c r="T36" s="7">
        <f ca="1">COUNTIF(INDIRECT($O$5),S36)</f>
        <v>6</v>
      </c>
      <c r="U36" s="7">
        <f ca="1">SUMIF(INDIRECT($O$5),S36,INDIRECT($O$6))</f>
        <v>11</v>
      </c>
      <c r="V36" s="7">
        <f ca="1">SUMIF(INDIRECT($O$5),S36,INDIRECT($O$7))</f>
        <v>-1.4000000000000001</v>
      </c>
      <c r="W36" s="7">
        <f t="shared" ca="1" si="0"/>
        <v>0.84919999999999995</v>
      </c>
      <c r="X36" s="7">
        <f t="shared" ca="1" si="1"/>
        <v>0.84696000000000005</v>
      </c>
      <c r="Y36" s="7">
        <f t="shared" ca="1" si="2"/>
        <v>0.84646999999999994</v>
      </c>
      <c r="Z36">
        <f t="shared" ca="1" si="3"/>
        <v>0</v>
      </c>
      <c r="AA36">
        <f t="shared" ca="1" si="4"/>
        <v>1</v>
      </c>
      <c r="AB36">
        <f t="shared" ca="1" si="5"/>
        <v>0</v>
      </c>
    </row>
    <row r="37" spans="1:28" x14ac:dyDescent="0.2">
      <c r="A37" s="7" t="s">
        <v>11</v>
      </c>
      <c r="B37" s="7" t="s">
        <v>22722</v>
      </c>
      <c r="C37" s="7" t="s">
        <v>20</v>
      </c>
      <c r="D37" s="7" t="s">
        <v>566</v>
      </c>
      <c r="E37" s="7" t="s">
        <v>22723</v>
      </c>
      <c r="F37" s="7" t="s">
        <v>22721</v>
      </c>
      <c r="G37" s="7">
        <v>1.9458</v>
      </c>
      <c r="H37" s="7">
        <v>1.94556</v>
      </c>
      <c r="I37" s="7">
        <v>2</v>
      </c>
      <c r="J37" s="7">
        <v>-2</v>
      </c>
      <c r="K37" s="7" t="s">
        <v>17</v>
      </c>
      <c r="L37" s="7">
        <f t="shared" si="6"/>
        <v>44121.78000000005</v>
      </c>
      <c r="S37" s="7" t="str">
        <f ca="1"/>
        <v>2025-06-05 13:11:35</v>
      </c>
      <c r="T37" s="7">
        <f ca="1">COUNTIF(INDIRECT($O$5),S37)</f>
        <v>5</v>
      </c>
      <c r="U37" s="7">
        <f ca="1">SUMIF(INDIRECT($O$5),S37,INDIRECT($O$6))</f>
        <v>9</v>
      </c>
      <c r="V37" s="7">
        <f ca="1">SUMIF(INDIRECT($O$5),S37,INDIRECT($O$7))</f>
        <v>-1.32</v>
      </c>
      <c r="W37" s="7">
        <f t="shared" ca="1" si="0"/>
        <v>0.84650999999999998</v>
      </c>
      <c r="X37" s="7">
        <f t="shared" ca="1" si="1"/>
        <v>0.84558</v>
      </c>
      <c r="Y37" s="7">
        <f t="shared" ca="1" si="2"/>
        <v>0.84506000000000003</v>
      </c>
      <c r="Z37">
        <f t="shared" ca="1" si="3"/>
        <v>0</v>
      </c>
      <c r="AA37">
        <f t="shared" ca="1" si="4"/>
        <v>1</v>
      </c>
      <c r="AB37">
        <f t="shared" ca="1" si="5"/>
        <v>0</v>
      </c>
    </row>
    <row r="38" spans="1:28" x14ac:dyDescent="0.2">
      <c r="A38" s="7" t="s">
        <v>11</v>
      </c>
      <c r="B38" s="7" t="s">
        <v>22724</v>
      </c>
      <c r="C38" s="7" t="s">
        <v>726</v>
      </c>
      <c r="D38" s="7" t="s">
        <v>566</v>
      </c>
      <c r="E38" s="7" t="s">
        <v>22725</v>
      </c>
      <c r="F38" s="7" t="s">
        <v>22721</v>
      </c>
      <c r="G38" s="7">
        <v>1.94631</v>
      </c>
      <c r="H38" s="7">
        <v>1.94556</v>
      </c>
      <c r="I38" s="7">
        <v>2</v>
      </c>
      <c r="J38" s="7">
        <v>-2</v>
      </c>
      <c r="K38" s="7" t="s">
        <v>17</v>
      </c>
      <c r="L38" s="7">
        <f t="shared" si="6"/>
        <v>44123.78000000005</v>
      </c>
      <c r="S38" s="7" t="str">
        <f ca="1"/>
        <v>2025-06-05 13:06:23</v>
      </c>
      <c r="T38" s="7">
        <f ca="1">COUNTIF(INDIRECT($O$5),S38)</f>
        <v>4</v>
      </c>
      <c r="U38" s="7">
        <f ca="1">SUMIF(INDIRECT($O$5),S38,INDIRECT($O$6))</f>
        <v>7</v>
      </c>
      <c r="V38" s="7">
        <f ca="1">SUMIF(INDIRECT($O$5),S38,INDIRECT($O$7))</f>
        <v>-1.2399999999999998</v>
      </c>
      <c r="W38" s="7">
        <f t="shared" ca="1" si="0"/>
        <v>0.84533000000000003</v>
      </c>
      <c r="X38" s="7">
        <f t="shared" ca="1" si="1"/>
        <v>0.84340000000000004</v>
      </c>
      <c r="Y38" s="7">
        <f t="shared" ca="1" si="2"/>
        <v>0.84316000000000002</v>
      </c>
      <c r="Z38">
        <f t="shared" ca="1" si="3"/>
        <v>0</v>
      </c>
      <c r="AA38">
        <f t="shared" ca="1" si="4"/>
        <v>1</v>
      </c>
      <c r="AB38">
        <f t="shared" ca="1" si="5"/>
        <v>0</v>
      </c>
    </row>
    <row r="39" spans="1:28" x14ac:dyDescent="0.2">
      <c r="A39" s="7" t="s">
        <v>18</v>
      </c>
      <c r="B39" s="7" t="s">
        <v>22726</v>
      </c>
      <c r="C39" s="7" t="s">
        <v>583</v>
      </c>
      <c r="D39" s="7" t="s">
        <v>566</v>
      </c>
      <c r="E39" s="7" t="s">
        <v>22727</v>
      </c>
      <c r="F39" s="7" t="s">
        <v>22721</v>
      </c>
      <c r="G39" s="7">
        <v>1.94658</v>
      </c>
      <c r="H39" s="7">
        <v>1.94556</v>
      </c>
      <c r="I39" s="7">
        <v>2</v>
      </c>
      <c r="J39" s="7">
        <v>1.84</v>
      </c>
      <c r="K39" s="7" t="s">
        <v>17</v>
      </c>
      <c r="L39" s="7">
        <f t="shared" si="6"/>
        <v>44125.78000000005</v>
      </c>
      <c r="S39" s="7" t="str">
        <f ca="1"/>
        <v>2025-06-05 13:01:12</v>
      </c>
      <c r="T39" s="7">
        <f ca="1">COUNTIF(INDIRECT($O$5),S39)</f>
        <v>3</v>
      </c>
      <c r="U39" s="7">
        <f ca="1">SUMIF(INDIRECT($O$5),S39,INDIRECT($O$6))</f>
        <v>5</v>
      </c>
      <c r="V39" s="7">
        <f ca="1">SUMIF(INDIRECT($O$5),S39,INDIRECT($O$7))</f>
        <v>-1.1599999999999999</v>
      </c>
      <c r="W39" s="7">
        <f t="shared" ca="1" si="0"/>
        <v>0.84316000000000002</v>
      </c>
      <c r="X39" s="7">
        <f t="shared" ca="1" si="1"/>
        <v>0.84406000000000003</v>
      </c>
      <c r="Y39" s="7">
        <f t="shared" ca="1" si="2"/>
        <v>0.84387999999999996</v>
      </c>
      <c r="Z39">
        <f t="shared" ca="1" si="3"/>
        <v>0</v>
      </c>
      <c r="AA39">
        <f t="shared" ca="1" si="4"/>
        <v>0</v>
      </c>
      <c r="AB39">
        <f t="shared" ca="1" si="5"/>
        <v>1</v>
      </c>
    </row>
    <row r="40" spans="1:28" x14ac:dyDescent="0.2">
      <c r="A40" s="7" t="s">
        <v>18</v>
      </c>
      <c r="B40" s="7" t="s">
        <v>22728</v>
      </c>
      <c r="C40" s="7" t="s">
        <v>726</v>
      </c>
      <c r="D40" s="7" t="s">
        <v>566</v>
      </c>
      <c r="E40" s="7" t="s">
        <v>22725</v>
      </c>
      <c r="F40" s="7" t="s">
        <v>22721</v>
      </c>
      <c r="G40" s="7">
        <v>1.94631</v>
      </c>
      <c r="H40" s="7">
        <v>1.94556</v>
      </c>
      <c r="I40" s="7">
        <v>2</v>
      </c>
      <c r="J40" s="7">
        <v>1.84</v>
      </c>
      <c r="K40" s="7" t="s">
        <v>17</v>
      </c>
      <c r="L40" s="7">
        <f t="shared" si="6"/>
        <v>44123.940000000053</v>
      </c>
      <c r="S40" s="7" t="str">
        <f ca="1"/>
        <v>2025-06-05 12:56:01</v>
      </c>
      <c r="T40" s="7">
        <f ca="1">COUNTIF(INDIRECT($O$5),S40)</f>
        <v>6</v>
      </c>
      <c r="U40" s="7">
        <f ca="1">SUMIF(INDIRECT($O$5),S40,INDIRECT($O$6))</f>
        <v>11</v>
      </c>
      <c r="V40" s="7">
        <f ca="1">SUMIF(INDIRECT($O$5),S40,INDIRECT($O$7))</f>
        <v>-1.4000000000000001</v>
      </c>
      <c r="W40" s="7">
        <f t="shared" ca="1" si="0"/>
        <v>0.84419999999999995</v>
      </c>
      <c r="X40" s="7">
        <f t="shared" ca="1" si="1"/>
        <v>0.84569000000000005</v>
      </c>
      <c r="Y40" s="7">
        <f t="shared" ca="1" si="2"/>
        <v>0.84492999999999996</v>
      </c>
      <c r="Z40">
        <f t="shared" ca="1" si="3"/>
        <v>0</v>
      </c>
      <c r="AA40">
        <f t="shared" ca="1" si="4"/>
        <v>0</v>
      </c>
      <c r="AB40">
        <f t="shared" ca="1" si="5"/>
        <v>1</v>
      </c>
    </row>
    <row r="41" spans="1:28" x14ac:dyDescent="0.2">
      <c r="A41" s="7" t="s">
        <v>18</v>
      </c>
      <c r="B41" s="7" t="s">
        <v>22729</v>
      </c>
      <c r="C41" s="7" t="s">
        <v>738</v>
      </c>
      <c r="D41" s="7" t="s">
        <v>566</v>
      </c>
      <c r="E41" s="7" t="s">
        <v>22730</v>
      </c>
      <c r="F41" s="7" t="s">
        <v>22731</v>
      </c>
      <c r="G41" s="7">
        <v>1.9433800000000001</v>
      </c>
      <c r="H41" s="7">
        <v>1.9458500000000001</v>
      </c>
      <c r="I41" s="7">
        <v>2</v>
      </c>
      <c r="J41" s="7">
        <v>-2</v>
      </c>
      <c r="K41" s="7" t="s">
        <v>17</v>
      </c>
      <c r="L41" s="7">
        <f t="shared" si="6"/>
        <v>44122.100000000057</v>
      </c>
      <c r="S41" s="7" t="str">
        <f ca="1"/>
        <v>2025-06-05 12:50:50</v>
      </c>
      <c r="T41" s="7">
        <f ca="1">COUNTIF(INDIRECT($O$5),S41)</f>
        <v>5</v>
      </c>
      <c r="U41" s="7">
        <f ca="1">SUMIF(INDIRECT($O$5),S41,INDIRECT($O$6))</f>
        <v>9</v>
      </c>
      <c r="V41" s="7">
        <f ca="1">SUMIF(INDIRECT($O$5),S41,INDIRECT($O$7))</f>
        <v>-1.3199999999999998</v>
      </c>
      <c r="W41" s="7">
        <f t="shared" ca="1" si="0"/>
        <v>0.84521999999999997</v>
      </c>
      <c r="X41" s="7">
        <f t="shared" ca="1" si="1"/>
        <v>0.84463999999999995</v>
      </c>
      <c r="Y41" s="7">
        <f t="shared" ca="1" si="2"/>
        <v>0.84408000000000005</v>
      </c>
      <c r="Z41">
        <f t="shared" ca="1" si="3"/>
        <v>0</v>
      </c>
      <c r="AA41">
        <f t="shared" ca="1" si="4"/>
        <v>1</v>
      </c>
      <c r="AB41">
        <f t="shared" ca="1" si="5"/>
        <v>0</v>
      </c>
    </row>
    <row r="42" spans="1:28" x14ac:dyDescent="0.2">
      <c r="A42" s="7" t="s">
        <v>18</v>
      </c>
      <c r="B42" s="7" t="s">
        <v>22732</v>
      </c>
      <c r="C42" s="7" t="s">
        <v>726</v>
      </c>
      <c r="D42" s="7" t="s">
        <v>566</v>
      </c>
      <c r="E42" s="7" t="s">
        <v>22733</v>
      </c>
      <c r="F42" s="7" t="s">
        <v>22731</v>
      </c>
      <c r="G42" s="7">
        <v>1.94279</v>
      </c>
      <c r="H42" s="7">
        <v>1.9458500000000001</v>
      </c>
      <c r="I42" s="7">
        <v>2</v>
      </c>
      <c r="J42" s="7">
        <v>-2</v>
      </c>
      <c r="K42" s="7" t="s">
        <v>17</v>
      </c>
      <c r="L42" s="7">
        <f t="shared" si="6"/>
        <v>44124.100000000057</v>
      </c>
      <c r="S42" s="7" t="str">
        <f ca="1"/>
        <v>2025-06-05 12:45:39</v>
      </c>
      <c r="T42" s="7">
        <f ca="1">COUNTIF(INDIRECT($O$5),S42)</f>
        <v>6</v>
      </c>
      <c r="U42" s="7">
        <f ca="1">SUMIF(INDIRECT($O$5),S42,INDIRECT($O$6))</f>
        <v>11</v>
      </c>
      <c r="V42" s="7">
        <f ca="1">SUMIF(INDIRECT($O$5),S42,INDIRECT($O$7))</f>
        <v>6.28</v>
      </c>
      <c r="W42" s="7">
        <f t="shared" ca="1" si="0"/>
        <v>0.84386000000000005</v>
      </c>
      <c r="X42" s="7">
        <f t="shared" ca="1" si="1"/>
        <v>0.84394000000000002</v>
      </c>
      <c r="Y42" s="7">
        <f t="shared" ca="1" si="2"/>
        <v>0.84348999999999996</v>
      </c>
      <c r="Z42">
        <f t="shared" ca="1" si="3"/>
        <v>1</v>
      </c>
      <c r="AA42">
        <f t="shared" ca="1" si="4"/>
        <v>0</v>
      </c>
      <c r="AB42">
        <f t="shared" ca="1" si="5"/>
        <v>0</v>
      </c>
    </row>
    <row r="43" spans="1:28" x14ac:dyDescent="0.2">
      <c r="A43" s="7" t="s">
        <v>11</v>
      </c>
      <c r="B43" s="7" t="s">
        <v>22734</v>
      </c>
      <c r="C43" s="7" t="s">
        <v>729</v>
      </c>
      <c r="D43" s="7" t="s">
        <v>566</v>
      </c>
      <c r="E43" s="7" t="s">
        <v>22735</v>
      </c>
      <c r="F43" s="7" t="s">
        <v>22731</v>
      </c>
      <c r="G43" s="7">
        <v>1.94235</v>
      </c>
      <c r="H43" s="7">
        <v>1.9458500000000001</v>
      </c>
      <c r="I43" s="7">
        <v>1</v>
      </c>
      <c r="J43" s="7">
        <v>0.92</v>
      </c>
      <c r="K43" s="7" t="s">
        <v>17</v>
      </c>
      <c r="L43" s="7">
        <f t="shared" si="6"/>
        <v>44126.100000000057</v>
      </c>
      <c r="S43" s="7" t="str">
        <f ca="1"/>
        <v>2025-06-05 12:40:27</v>
      </c>
      <c r="T43" s="7">
        <f ca="1">COUNTIF(INDIRECT($O$5),S43)</f>
        <v>4</v>
      </c>
      <c r="U43" s="7">
        <f ca="1">SUMIF(INDIRECT($O$5),S43,INDIRECT($O$6))</f>
        <v>7</v>
      </c>
      <c r="V43" s="7">
        <f ca="1">SUMIF(INDIRECT($O$5),S43,INDIRECT($O$7))</f>
        <v>0.68000000000000016</v>
      </c>
      <c r="W43" s="7">
        <f t="shared" ca="1" si="0"/>
        <v>0.84355999999999998</v>
      </c>
      <c r="X43" s="7">
        <f t="shared" ca="1" si="1"/>
        <v>0.84350999999999998</v>
      </c>
      <c r="Y43" s="7">
        <f t="shared" ca="1" si="2"/>
        <v>0.84331</v>
      </c>
      <c r="Z43">
        <f t="shared" ca="1" si="3"/>
        <v>0</v>
      </c>
      <c r="AA43">
        <f t="shared" ca="1" si="4"/>
        <v>1</v>
      </c>
      <c r="AB43">
        <f t="shared" ca="1" si="5"/>
        <v>0</v>
      </c>
    </row>
    <row r="44" spans="1:28" x14ac:dyDescent="0.2">
      <c r="A44" s="7" t="s">
        <v>11</v>
      </c>
      <c r="B44" s="7" t="s">
        <v>22736</v>
      </c>
      <c r="C44" s="7" t="s">
        <v>726</v>
      </c>
      <c r="D44" s="7" t="s">
        <v>566</v>
      </c>
      <c r="E44" s="7" t="s">
        <v>22733</v>
      </c>
      <c r="F44" s="7" t="s">
        <v>22731</v>
      </c>
      <c r="G44" s="7">
        <v>1.94279</v>
      </c>
      <c r="H44" s="7">
        <v>1.9458500000000001</v>
      </c>
      <c r="I44" s="7">
        <v>2</v>
      </c>
      <c r="J44" s="7">
        <v>1.84</v>
      </c>
      <c r="K44" s="7" t="s">
        <v>17</v>
      </c>
      <c r="L44" s="7">
        <f t="shared" si="6"/>
        <v>44125.180000000058</v>
      </c>
      <c r="S44" s="7" t="str">
        <f ca="1"/>
        <v>2025-06-05 12:34:45</v>
      </c>
      <c r="T44" s="7">
        <f ca="1">COUNTIF(INDIRECT($O$5),S44)</f>
        <v>4</v>
      </c>
      <c r="U44" s="7">
        <f ca="1">SUMIF(INDIRECT($O$5),S44,INDIRECT($O$6))</f>
        <v>7</v>
      </c>
      <c r="V44" s="7">
        <f ca="1">SUMIF(INDIRECT($O$5),S44,INDIRECT($O$7))</f>
        <v>-1.24</v>
      </c>
      <c r="W44" s="7">
        <f t="shared" ca="1" si="0"/>
        <v>0.84360000000000002</v>
      </c>
      <c r="X44" s="7">
        <f t="shared" ca="1" si="1"/>
        <v>0.84538999999999997</v>
      </c>
      <c r="Y44" s="7">
        <f t="shared" ca="1" si="2"/>
        <v>0.84472999999999998</v>
      </c>
      <c r="Z44">
        <f t="shared" ca="1" si="3"/>
        <v>0</v>
      </c>
      <c r="AA44">
        <f t="shared" ca="1" si="4"/>
        <v>0</v>
      </c>
      <c r="AB44">
        <f t="shared" ca="1" si="5"/>
        <v>1</v>
      </c>
    </row>
    <row r="45" spans="1:28" x14ac:dyDescent="0.2">
      <c r="A45" s="7" t="s">
        <v>11</v>
      </c>
      <c r="B45" s="7" t="s">
        <v>22737</v>
      </c>
      <c r="C45" s="7" t="s">
        <v>583</v>
      </c>
      <c r="D45" s="7" t="s">
        <v>566</v>
      </c>
      <c r="E45" s="7" t="s">
        <v>22738</v>
      </c>
      <c r="F45" s="7" t="s">
        <v>22739</v>
      </c>
      <c r="G45" s="7">
        <v>1.94252</v>
      </c>
      <c r="H45" s="7">
        <v>1.94316</v>
      </c>
      <c r="I45" s="7">
        <v>2</v>
      </c>
      <c r="J45" s="7">
        <v>1.84</v>
      </c>
      <c r="K45" s="7" t="s">
        <v>17</v>
      </c>
      <c r="L45" s="7">
        <f t="shared" si="6"/>
        <v>44123.340000000062</v>
      </c>
      <c r="S45" s="7" t="str">
        <f ca="1"/>
        <v>2025-06-05 12:29:33</v>
      </c>
      <c r="T45" s="7">
        <f ca="1">COUNTIF(INDIRECT($O$5),S45)</f>
        <v>4</v>
      </c>
      <c r="U45" s="7">
        <f ca="1">SUMIF(INDIRECT($O$5),S45,INDIRECT($O$6))</f>
        <v>7</v>
      </c>
      <c r="V45" s="7">
        <f ca="1">SUMIF(INDIRECT($O$5),S45,INDIRECT($O$7))</f>
        <v>-1.24</v>
      </c>
      <c r="W45" s="7">
        <f t="shared" ca="1" si="0"/>
        <v>0.84514</v>
      </c>
      <c r="X45" s="7">
        <f t="shared" ca="1" si="1"/>
        <v>0.84860999999999998</v>
      </c>
      <c r="Y45" s="7">
        <f t="shared" ca="1" si="2"/>
        <v>0.84782000000000002</v>
      </c>
      <c r="Z45">
        <f t="shared" ca="1" si="3"/>
        <v>0</v>
      </c>
      <c r="AA45">
        <f t="shared" ca="1" si="4"/>
        <v>0</v>
      </c>
      <c r="AB45">
        <f t="shared" ca="1" si="5"/>
        <v>1</v>
      </c>
    </row>
    <row r="46" spans="1:28" x14ac:dyDescent="0.2">
      <c r="A46" s="7" t="s">
        <v>11</v>
      </c>
      <c r="B46" s="7" t="s">
        <v>22740</v>
      </c>
      <c r="C46" s="7" t="s">
        <v>717</v>
      </c>
      <c r="D46" s="7" t="s">
        <v>566</v>
      </c>
      <c r="E46" s="7" t="s">
        <v>22741</v>
      </c>
      <c r="F46" s="7" t="s">
        <v>22739</v>
      </c>
      <c r="G46" s="7">
        <v>1.94313</v>
      </c>
      <c r="H46" s="7">
        <v>1.94316</v>
      </c>
      <c r="I46" s="7">
        <v>2</v>
      </c>
      <c r="J46" s="7">
        <v>1.84</v>
      </c>
      <c r="K46" s="7" t="s">
        <v>17</v>
      </c>
      <c r="L46" s="7">
        <f t="shared" si="6"/>
        <v>44121.500000000065</v>
      </c>
      <c r="S46" s="7" t="str">
        <f ca="1"/>
        <v>2025-06-05 12:24:23</v>
      </c>
      <c r="T46" s="7">
        <f ca="1">COUNTIF(INDIRECT($O$5),S46)</f>
        <v>6</v>
      </c>
      <c r="U46" s="7">
        <f ca="1">SUMIF(INDIRECT($O$5),S46,INDIRECT($O$6))</f>
        <v>11</v>
      </c>
      <c r="V46" s="7">
        <f ca="1">SUMIF(INDIRECT($O$5),S46,INDIRECT($O$7))</f>
        <v>0.52</v>
      </c>
      <c r="W46" s="7">
        <f t="shared" ca="1" si="0"/>
        <v>0.84831000000000001</v>
      </c>
      <c r="X46" s="7">
        <f t="shared" ca="1" si="1"/>
        <v>0.84989000000000003</v>
      </c>
      <c r="Y46" s="7">
        <f t="shared" ca="1" si="2"/>
        <v>0.84921999999999997</v>
      </c>
      <c r="Z46">
        <f t="shared" ca="1" si="3"/>
        <v>0</v>
      </c>
      <c r="AA46">
        <f t="shared" ca="1" si="4"/>
        <v>0</v>
      </c>
      <c r="AB46">
        <f t="shared" ca="1" si="5"/>
        <v>1</v>
      </c>
    </row>
    <row r="47" spans="1:28" x14ac:dyDescent="0.2">
      <c r="A47" s="7" t="s">
        <v>18</v>
      </c>
      <c r="B47" s="7" t="s">
        <v>22742</v>
      </c>
      <c r="C47" s="7" t="s">
        <v>208</v>
      </c>
      <c r="D47" s="7" t="s">
        <v>566</v>
      </c>
      <c r="E47" s="7" t="s">
        <v>22743</v>
      </c>
      <c r="F47" s="7" t="s">
        <v>22739</v>
      </c>
      <c r="G47" s="7">
        <v>1.94415</v>
      </c>
      <c r="H47" s="7">
        <v>1.94316</v>
      </c>
      <c r="I47" s="7">
        <v>2</v>
      </c>
      <c r="J47" s="7">
        <v>1.84</v>
      </c>
      <c r="K47" s="7" t="s">
        <v>17</v>
      </c>
      <c r="L47" s="7">
        <f t="shared" si="6"/>
        <v>44119.660000000069</v>
      </c>
      <c r="S47" s="7" t="str">
        <f ca="1"/>
        <v>2025-06-05 12:19:11</v>
      </c>
      <c r="T47" s="7">
        <f ca="1">COUNTIF(INDIRECT($O$5),S47)</f>
        <v>5</v>
      </c>
      <c r="U47" s="7">
        <f ca="1">SUMIF(INDIRECT($O$5),S47,INDIRECT($O$6))</f>
        <v>9</v>
      </c>
      <c r="V47" s="7">
        <f ca="1">SUMIF(INDIRECT($O$5),S47,INDIRECT($O$7))</f>
        <v>-1.32</v>
      </c>
      <c r="W47" s="7">
        <f t="shared" ca="1" si="0"/>
        <v>0.84948999999999997</v>
      </c>
      <c r="X47" s="7">
        <f t="shared" ca="1" si="1"/>
        <v>0.85150999999999999</v>
      </c>
      <c r="Y47" s="7">
        <f t="shared" ca="1" si="2"/>
        <v>0.85075999999999996</v>
      </c>
      <c r="Z47">
        <f t="shared" ca="1" si="3"/>
        <v>0</v>
      </c>
      <c r="AA47">
        <f t="shared" ca="1" si="4"/>
        <v>0</v>
      </c>
      <c r="AB47">
        <f t="shared" ca="1" si="5"/>
        <v>1</v>
      </c>
    </row>
    <row r="48" spans="1:28" x14ac:dyDescent="0.2">
      <c r="A48" s="7" t="s">
        <v>18</v>
      </c>
      <c r="B48" s="7" t="s">
        <v>22744</v>
      </c>
      <c r="C48" s="7" t="s">
        <v>720</v>
      </c>
      <c r="D48" s="7" t="s">
        <v>566</v>
      </c>
      <c r="E48" s="7" t="s">
        <v>22745</v>
      </c>
      <c r="F48" s="7" t="s">
        <v>22739</v>
      </c>
      <c r="G48" s="7">
        <v>1.94381</v>
      </c>
      <c r="H48" s="7">
        <v>1.94316</v>
      </c>
      <c r="I48" s="7">
        <v>1</v>
      </c>
      <c r="J48" s="7">
        <v>0.92</v>
      </c>
      <c r="K48" s="7" t="s">
        <v>17</v>
      </c>
      <c r="L48" s="7">
        <f t="shared" si="6"/>
        <v>44117.820000000072</v>
      </c>
      <c r="S48" s="7" t="str">
        <f ca="1"/>
        <v>2025-06-05 12:14:00</v>
      </c>
      <c r="T48" s="7">
        <f ca="1">COUNTIF(INDIRECT($O$5),S48)</f>
        <v>5</v>
      </c>
      <c r="U48" s="7">
        <f ca="1">SUMIF(INDIRECT($O$5),S48,INDIRECT($O$6))</f>
        <v>9</v>
      </c>
      <c r="V48" s="7">
        <f ca="1">SUMIF(INDIRECT($O$5),S48,INDIRECT($O$7))</f>
        <v>-1.32</v>
      </c>
      <c r="W48" s="7">
        <f t="shared" ca="1" si="0"/>
        <v>0.85092999999999996</v>
      </c>
      <c r="X48" s="7">
        <f t="shared" ca="1" si="1"/>
        <v>0.84994000000000003</v>
      </c>
      <c r="Y48" s="7">
        <f t="shared" ca="1" si="2"/>
        <v>0.84938999999999998</v>
      </c>
      <c r="Z48">
        <f t="shared" ca="1" si="3"/>
        <v>0</v>
      </c>
      <c r="AA48">
        <f t="shared" ca="1" si="4"/>
        <v>1</v>
      </c>
      <c r="AB48">
        <f t="shared" ca="1" si="5"/>
        <v>0</v>
      </c>
    </row>
    <row r="49" spans="1:28" x14ac:dyDescent="0.2">
      <c r="A49" s="7" t="s">
        <v>18</v>
      </c>
      <c r="B49" s="7" t="s">
        <v>22746</v>
      </c>
      <c r="C49" s="7" t="s">
        <v>717</v>
      </c>
      <c r="D49" s="7" t="s">
        <v>566</v>
      </c>
      <c r="E49" s="7" t="s">
        <v>22741</v>
      </c>
      <c r="F49" s="7" t="s">
        <v>22739</v>
      </c>
      <c r="G49" s="7">
        <v>1.94313</v>
      </c>
      <c r="H49" s="7">
        <v>1.94316</v>
      </c>
      <c r="I49" s="7">
        <v>2</v>
      </c>
      <c r="J49" s="7">
        <v>-2</v>
      </c>
      <c r="K49" s="7" t="s">
        <v>17</v>
      </c>
      <c r="L49" s="7">
        <f t="shared" si="6"/>
        <v>44116.900000000074</v>
      </c>
      <c r="S49" s="7" t="str">
        <f ca="1"/>
        <v>2025-06-05 12:08:49</v>
      </c>
      <c r="T49" s="7">
        <f ca="1">COUNTIF(INDIRECT($O$5),S49)</f>
        <v>4</v>
      </c>
      <c r="U49" s="7">
        <f ca="1">SUMIF(INDIRECT($O$5),S49,INDIRECT($O$6))</f>
        <v>7</v>
      </c>
      <c r="V49" s="7">
        <f ca="1">SUMIF(INDIRECT($O$5),S49,INDIRECT($O$7))</f>
        <v>-1.2400000000000002</v>
      </c>
      <c r="W49" s="7">
        <f t="shared" ca="1" si="0"/>
        <v>0.84992000000000001</v>
      </c>
      <c r="X49" s="7">
        <f t="shared" ca="1" si="1"/>
        <v>0.85063</v>
      </c>
      <c r="Y49" s="7">
        <f t="shared" ca="1" si="2"/>
        <v>0.85036999999999996</v>
      </c>
      <c r="Z49">
        <f t="shared" ca="1" si="3"/>
        <v>0</v>
      </c>
      <c r="AA49">
        <f t="shared" ca="1" si="4"/>
        <v>0</v>
      </c>
      <c r="AB49">
        <f t="shared" ca="1" si="5"/>
        <v>1</v>
      </c>
    </row>
    <row r="50" spans="1:28" x14ac:dyDescent="0.2">
      <c r="A50" s="7" t="s">
        <v>18</v>
      </c>
      <c r="B50" s="7" t="s">
        <v>22747</v>
      </c>
      <c r="C50" s="7" t="s">
        <v>717</v>
      </c>
      <c r="D50" s="7" t="s">
        <v>566</v>
      </c>
      <c r="E50" s="7" t="s">
        <v>22748</v>
      </c>
      <c r="F50" s="7" t="s">
        <v>22749</v>
      </c>
      <c r="G50" s="7">
        <v>1.9443600000000001</v>
      </c>
      <c r="H50" s="7">
        <v>1.94293</v>
      </c>
      <c r="I50" s="7">
        <v>2</v>
      </c>
      <c r="J50" s="7">
        <v>1.84</v>
      </c>
      <c r="K50" s="7" t="s">
        <v>17</v>
      </c>
      <c r="L50" s="7">
        <f t="shared" si="6"/>
        <v>44118.900000000074</v>
      </c>
      <c r="S50" s="7" t="str">
        <f ca="1"/>
        <v>2025-06-05 12:03:38</v>
      </c>
      <c r="T50" s="7">
        <f ca="1">COUNTIF(INDIRECT($O$5),S50)</f>
        <v>3</v>
      </c>
      <c r="U50" s="7">
        <f ca="1">SUMIF(INDIRECT($O$5),S50,INDIRECT($O$6))</f>
        <v>5</v>
      </c>
      <c r="V50" s="7">
        <f ca="1">SUMIF(INDIRECT($O$5),S50,INDIRECT($O$7))</f>
        <v>-1.1599999999999999</v>
      </c>
      <c r="W50" s="7">
        <f t="shared" ca="1" si="0"/>
        <v>0.85055000000000003</v>
      </c>
      <c r="X50" s="7">
        <f t="shared" ca="1" si="1"/>
        <v>0.85255000000000003</v>
      </c>
      <c r="Y50" s="7">
        <f t="shared" ca="1" si="2"/>
        <v>0.85251999999999994</v>
      </c>
      <c r="Z50">
        <f t="shared" ca="1" si="3"/>
        <v>0</v>
      </c>
      <c r="AA50">
        <f t="shared" ca="1" si="4"/>
        <v>0</v>
      </c>
      <c r="AB50">
        <f t="shared" ca="1" si="5"/>
        <v>1</v>
      </c>
    </row>
    <row r="51" spans="1:28" x14ac:dyDescent="0.2">
      <c r="A51" s="7" t="s">
        <v>11</v>
      </c>
      <c r="B51" s="7" t="s">
        <v>22750</v>
      </c>
      <c r="C51" s="7" t="s">
        <v>208</v>
      </c>
      <c r="D51" s="7" t="s">
        <v>566</v>
      </c>
      <c r="E51" s="7" t="s">
        <v>22751</v>
      </c>
      <c r="F51" s="7" t="s">
        <v>22749</v>
      </c>
      <c r="G51" s="7">
        <v>1.9440599999999999</v>
      </c>
      <c r="H51" s="7">
        <v>1.94293</v>
      </c>
      <c r="I51" s="7">
        <v>2</v>
      </c>
      <c r="J51" s="7">
        <v>-2</v>
      </c>
      <c r="K51" s="7" t="s">
        <v>17</v>
      </c>
      <c r="L51" s="7">
        <f t="shared" si="6"/>
        <v>44117.060000000078</v>
      </c>
      <c r="S51" s="7" t="str">
        <f ca="1"/>
        <v>2025-06-05 11:58:27</v>
      </c>
      <c r="T51" s="7">
        <f ca="1">COUNTIF(INDIRECT($O$5),S51)</f>
        <v>5</v>
      </c>
      <c r="U51" s="7">
        <f ca="1">SUMIF(INDIRECT($O$5),S51,INDIRECT($O$6))</f>
        <v>9</v>
      </c>
      <c r="V51" s="7">
        <f ca="1">SUMIF(INDIRECT($O$5),S51,INDIRECT($O$7))</f>
        <v>-1.3199999999999998</v>
      </c>
      <c r="W51" s="7">
        <f t="shared" ca="1" si="0"/>
        <v>0.85240000000000005</v>
      </c>
      <c r="X51" s="7">
        <f t="shared" ca="1" si="1"/>
        <v>0.85333000000000003</v>
      </c>
      <c r="Y51" s="7">
        <f t="shared" ca="1" si="2"/>
        <v>0.85277999999999998</v>
      </c>
      <c r="Z51">
        <f t="shared" ca="1" si="3"/>
        <v>0</v>
      </c>
      <c r="AA51">
        <f t="shared" ca="1" si="4"/>
        <v>0</v>
      </c>
      <c r="AB51">
        <f t="shared" ca="1" si="5"/>
        <v>1</v>
      </c>
    </row>
    <row r="52" spans="1:28" x14ac:dyDescent="0.2">
      <c r="A52" s="7" t="s">
        <v>18</v>
      </c>
      <c r="B52" s="7" t="s">
        <v>22752</v>
      </c>
      <c r="C52" s="7" t="s">
        <v>729</v>
      </c>
      <c r="D52" s="7" t="s">
        <v>566</v>
      </c>
      <c r="E52" s="7" t="s">
        <v>22753</v>
      </c>
      <c r="F52" s="7" t="s">
        <v>22749</v>
      </c>
      <c r="G52" s="7">
        <v>1.9452199999999999</v>
      </c>
      <c r="H52" s="7">
        <v>1.94293</v>
      </c>
      <c r="I52" s="7">
        <v>1</v>
      </c>
      <c r="J52" s="7">
        <v>0.92</v>
      </c>
      <c r="K52" s="7" t="s">
        <v>17</v>
      </c>
      <c r="L52" s="7">
        <f t="shared" si="6"/>
        <v>44119.060000000078</v>
      </c>
      <c r="S52" s="7" t="str">
        <f ca="1"/>
        <v>2025-06-05 11:53:16</v>
      </c>
      <c r="T52" s="7">
        <f ca="1">COUNTIF(INDIRECT($O$5),S52)</f>
        <v>3</v>
      </c>
      <c r="U52" s="7">
        <f ca="1">SUMIF(INDIRECT($O$5),S52,INDIRECT($O$6))</f>
        <v>5</v>
      </c>
      <c r="V52" s="7">
        <f ca="1">SUMIF(INDIRECT($O$5),S52,INDIRECT($O$7))</f>
        <v>-1.1599999999999999</v>
      </c>
      <c r="W52" s="7">
        <f t="shared" ca="1" si="0"/>
        <v>0.85306999999999999</v>
      </c>
      <c r="X52" s="7">
        <f t="shared" ca="1" si="1"/>
        <v>0.85428000000000004</v>
      </c>
      <c r="Y52" s="7">
        <f t="shared" ca="1" si="2"/>
        <v>0.85416000000000003</v>
      </c>
      <c r="Z52">
        <f t="shared" ca="1" si="3"/>
        <v>0</v>
      </c>
      <c r="AA52">
        <f t="shared" ca="1" si="4"/>
        <v>0</v>
      </c>
      <c r="AB52">
        <f t="shared" ca="1" si="5"/>
        <v>1</v>
      </c>
    </row>
    <row r="53" spans="1:28" x14ac:dyDescent="0.2">
      <c r="A53" s="7" t="s">
        <v>11</v>
      </c>
      <c r="B53" s="7" t="s">
        <v>22754</v>
      </c>
      <c r="C53" s="7" t="s">
        <v>717</v>
      </c>
      <c r="D53" s="7" t="s">
        <v>566</v>
      </c>
      <c r="E53" s="7" t="s">
        <v>22748</v>
      </c>
      <c r="F53" s="7" t="s">
        <v>22749</v>
      </c>
      <c r="G53" s="7">
        <v>1.9443600000000001</v>
      </c>
      <c r="H53" s="7">
        <v>1.94293</v>
      </c>
      <c r="I53" s="7">
        <v>2</v>
      </c>
      <c r="J53" s="7">
        <v>-2</v>
      </c>
      <c r="K53" s="7" t="s">
        <v>17</v>
      </c>
      <c r="L53" s="7">
        <f t="shared" si="6"/>
        <v>44118.140000000079</v>
      </c>
      <c r="S53" s="7" t="str">
        <f ca="1"/>
        <v>2025-06-05 11:48:05</v>
      </c>
      <c r="T53" s="7">
        <f ca="1">COUNTIF(INDIRECT($O$5),S53)</f>
        <v>5</v>
      </c>
      <c r="U53" s="7">
        <f ca="1">SUMIF(INDIRECT($O$5),S53,INDIRECT($O$6))</f>
        <v>9</v>
      </c>
      <c r="V53" s="7">
        <f ca="1">SUMIF(INDIRECT($O$5),S53,INDIRECT($O$7))</f>
        <v>2.5200000000000005</v>
      </c>
      <c r="W53" s="7">
        <f t="shared" ca="1" si="0"/>
        <v>0.85423000000000004</v>
      </c>
      <c r="X53" s="7">
        <f t="shared" ca="1" si="1"/>
        <v>0.85458000000000001</v>
      </c>
      <c r="Y53" s="7">
        <f t="shared" ca="1" si="2"/>
        <v>0.85375999999999996</v>
      </c>
      <c r="Z53">
        <f t="shared" ca="1" si="3"/>
        <v>1</v>
      </c>
      <c r="AA53">
        <f t="shared" ca="1" si="4"/>
        <v>0</v>
      </c>
      <c r="AB53">
        <f t="shared" ca="1" si="5"/>
        <v>0</v>
      </c>
    </row>
    <row r="54" spans="1:28" x14ac:dyDescent="0.2">
      <c r="A54" s="7" t="s">
        <v>18</v>
      </c>
      <c r="B54" s="7" t="s">
        <v>22755</v>
      </c>
      <c r="C54" s="7" t="s">
        <v>13</v>
      </c>
      <c r="D54" s="7" t="s">
        <v>566</v>
      </c>
      <c r="E54" s="7" t="s">
        <v>22756</v>
      </c>
      <c r="F54" s="7" t="s">
        <v>22757</v>
      </c>
      <c r="G54" s="7">
        <v>1.9451000000000001</v>
      </c>
      <c r="H54" s="7">
        <v>1.94387</v>
      </c>
      <c r="I54" s="7">
        <v>2</v>
      </c>
      <c r="J54" s="7">
        <v>1.84</v>
      </c>
      <c r="K54" s="7" t="s">
        <v>17</v>
      </c>
      <c r="L54" s="7">
        <f t="shared" si="6"/>
        <v>44120.140000000079</v>
      </c>
      <c r="S54" s="7" t="str">
        <f ca="1"/>
        <v>2025-06-05 11:42:54</v>
      </c>
      <c r="T54" s="7">
        <f ca="1">COUNTIF(INDIRECT($O$5),S54)</f>
        <v>4</v>
      </c>
      <c r="U54" s="7">
        <f ca="1">SUMIF(INDIRECT($O$5),S54,INDIRECT($O$6))</f>
        <v>7</v>
      </c>
      <c r="V54" s="7">
        <f ca="1">SUMIF(INDIRECT($O$5),S54,INDIRECT($O$7))</f>
        <v>-1.24</v>
      </c>
      <c r="W54" s="7">
        <f t="shared" ca="1" si="0"/>
        <v>0.85389999999999999</v>
      </c>
      <c r="X54" s="7">
        <f t="shared" ca="1" si="1"/>
        <v>0.85216999999999998</v>
      </c>
      <c r="Y54" s="7">
        <f t="shared" ca="1" si="2"/>
        <v>0.85194999999999999</v>
      </c>
      <c r="Z54">
        <f t="shared" ca="1" si="3"/>
        <v>0</v>
      </c>
      <c r="AA54">
        <f t="shared" ca="1" si="4"/>
        <v>1</v>
      </c>
      <c r="AB54">
        <f t="shared" ca="1" si="5"/>
        <v>0</v>
      </c>
    </row>
    <row r="55" spans="1:28" x14ac:dyDescent="0.2">
      <c r="A55" s="7" t="s">
        <v>11</v>
      </c>
      <c r="B55" s="7" t="s">
        <v>22758</v>
      </c>
      <c r="C55" s="7" t="s">
        <v>726</v>
      </c>
      <c r="D55" s="7" t="s">
        <v>566</v>
      </c>
      <c r="E55" s="7" t="s">
        <v>22759</v>
      </c>
      <c r="F55" s="7" t="s">
        <v>22757</v>
      </c>
      <c r="G55" s="7">
        <v>1.94354</v>
      </c>
      <c r="H55" s="7">
        <v>1.94387</v>
      </c>
      <c r="I55" s="7">
        <v>2</v>
      </c>
      <c r="J55" s="7">
        <v>1.84</v>
      </c>
      <c r="K55" s="7" t="s">
        <v>17</v>
      </c>
      <c r="L55" s="7">
        <f t="shared" si="6"/>
        <v>44118.300000000083</v>
      </c>
      <c r="S55" s="7" t="str">
        <f ca="1"/>
        <v>2025-06-05 11:37:42</v>
      </c>
      <c r="T55" s="7">
        <f ca="1">COUNTIF(INDIRECT($O$5),S55)</f>
        <v>4</v>
      </c>
      <c r="U55" s="7">
        <f ca="1">SUMIF(INDIRECT($O$5),S55,INDIRECT($O$6))</f>
        <v>7</v>
      </c>
      <c r="V55" s="7">
        <f ca="1">SUMIF(INDIRECT($O$5),S55,INDIRECT($O$7))</f>
        <v>-1.24</v>
      </c>
      <c r="W55" s="7">
        <f t="shared" ca="1" si="0"/>
        <v>0.85158999999999996</v>
      </c>
      <c r="X55" s="7">
        <f t="shared" ca="1" si="1"/>
        <v>0.85150000000000003</v>
      </c>
      <c r="Y55" s="7">
        <f t="shared" ca="1" si="2"/>
        <v>0.85114000000000001</v>
      </c>
      <c r="Z55">
        <f t="shared" ca="1" si="3"/>
        <v>0</v>
      </c>
      <c r="AA55">
        <f t="shared" ca="1" si="4"/>
        <v>1</v>
      </c>
      <c r="AB55">
        <f t="shared" ca="1" si="5"/>
        <v>0</v>
      </c>
    </row>
    <row r="56" spans="1:28" x14ac:dyDescent="0.2">
      <c r="A56" s="7" t="s">
        <v>11</v>
      </c>
      <c r="B56" s="7" t="s">
        <v>22760</v>
      </c>
      <c r="C56" s="7" t="s">
        <v>830</v>
      </c>
      <c r="D56" s="7" t="s">
        <v>566</v>
      </c>
      <c r="E56" s="7" t="s">
        <v>22761</v>
      </c>
      <c r="F56" s="7" t="s">
        <v>22757</v>
      </c>
      <c r="G56" s="7">
        <v>1.9432100000000001</v>
      </c>
      <c r="H56" s="7">
        <v>1.94387</v>
      </c>
      <c r="I56" s="7">
        <v>2</v>
      </c>
      <c r="J56" s="7">
        <v>1.84</v>
      </c>
      <c r="K56" s="7" t="s">
        <v>17</v>
      </c>
      <c r="L56" s="7">
        <f t="shared" si="6"/>
        <v>44116.460000000086</v>
      </c>
      <c r="S56" s="7" t="str">
        <f ca="1"/>
        <v>2025-06-05 11:31:56</v>
      </c>
      <c r="T56" s="7">
        <f ca="1">COUNTIF(INDIRECT($O$5),S56)</f>
        <v>3</v>
      </c>
      <c r="U56" s="7">
        <f ca="1">SUMIF(INDIRECT($O$5),S56,INDIRECT($O$6))</f>
        <v>5</v>
      </c>
      <c r="V56" s="7">
        <f ca="1">SUMIF(INDIRECT($O$5),S56,INDIRECT($O$7))</f>
        <v>-1.1599999999999999</v>
      </c>
      <c r="W56" s="7">
        <f t="shared" ca="1" si="0"/>
        <v>0.85185999999999995</v>
      </c>
      <c r="X56" s="7">
        <f t="shared" ca="1" si="1"/>
        <v>0.8488</v>
      </c>
      <c r="Y56" s="7">
        <f t="shared" ca="1" si="2"/>
        <v>0.84862000000000004</v>
      </c>
      <c r="Z56">
        <f t="shared" ca="1" si="3"/>
        <v>0</v>
      </c>
      <c r="AA56">
        <f t="shared" ca="1" si="4"/>
        <v>1</v>
      </c>
      <c r="AB56">
        <f t="shared" ca="1" si="5"/>
        <v>0</v>
      </c>
    </row>
    <row r="57" spans="1:28" x14ac:dyDescent="0.2">
      <c r="A57" s="7" t="s">
        <v>18</v>
      </c>
      <c r="B57" s="7" t="s">
        <v>22762</v>
      </c>
      <c r="C57" s="7" t="s">
        <v>720</v>
      </c>
      <c r="D57" s="7" t="s">
        <v>566</v>
      </c>
      <c r="E57" s="7" t="s">
        <v>22763</v>
      </c>
      <c r="F57" s="7" t="s">
        <v>22757</v>
      </c>
      <c r="G57" s="7">
        <v>1.9438599999999999</v>
      </c>
      <c r="H57" s="7">
        <v>1.94387</v>
      </c>
      <c r="I57" s="7">
        <v>1</v>
      </c>
      <c r="J57" s="7">
        <v>-1</v>
      </c>
      <c r="K57" s="7" t="s">
        <v>17</v>
      </c>
      <c r="L57" s="7">
        <f t="shared" si="6"/>
        <v>44114.62000000009</v>
      </c>
      <c r="S57" s="7" t="str">
        <f ca="1"/>
        <v>2025-06-05 11:26:45</v>
      </c>
      <c r="T57" s="7">
        <f ca="1">COUNTIF(INDIRECT($O$5),S57)</f>
        <v>3</v>
      </c>
      <c r="U57" s="7">
        <f ca="1">SUMIF(INDIRECT($O$5),S57,INDIRECT($O$6))</f>
        <v>5</v>
      </c>
      <c r="V57" s="7">
        <f ca="1">SUMIF(INDIRECT($O$5),S57,INDIRECT($O$7))</f>
        <v>-1.1599999999999999</v>
      </c>
      <c r="W57" s="7">
        <f t="shared" ca="1" si="0"/>
        <v>0.84870000000000001</v>
      </c>
      <c r="X57" s="7">
        <f t="shared" ca="1" si="1"/>
        <v>0.84926999999999997</v>
      </c>
      <c r="Y57" s="7">
        <f t="shared" ca="1" si="2"/>
        <v>0.84892999999999996</v>
      </c>
      <c r="Z57">
        <f t="shared" ca="1" si="3"/>
        <v>0</v>
      </c>
      <c r="AA57">
        <f t="shared" ca="1" si="4"/>
        <v>0</v>
      </c>
      <c r="AB57">
        <f t="shared" ca="1" si="5"/>
        <v>1</v>
      </c>
    </row>
    <row r="58" spans="1:28" x14ac:dyDescent="0.2">
      <c r="A58" s="7" t="s">
        <v>18</v>
      </c>
      <c r="B58" s="7" t="s">
        <v>22764</v>
      </c>
      <c r="C58" s="7" t="s">
        <v>726</v>
      </c>
      <c r="D58" s="7" t="s">
        <v>566</v>
      </c>
      <c r="E58" s="7" t="s">
        <v>22759</v>
      </c>
      <c r="F58" s="7" t="s">
        <v>22757</v>
      </c>
      <c r="G58" s="7">
        <v>1.94354</v>
      </c>
      <c r="H58" s="7">
        <v>1.94387</v>
      </c>
      <c r="I58" s="7">
        <v>2</v>
      </c>
      <c r="J58" s="7">
        <v>-2</v>
      </c>
      <c r="K58" s="7" t="s">
        <v>17</v>
      </c>
      <c r="L58" s="7">
        <f t="shared" si="6"/>
        <v>44115.62000000009</v>
      </c>
      <c r="S58" s="7" t="str">
        <f ca="1"/>
        <v>2025-06-05 11:21:34</v>
      </c>
      <c r="T58" s="7">
        <f ca="1">COUNTIF(INDIRECT($O$5),S58)</f>
        <v>5</v>
      </c>
      <c r="U58" s="7">
        <f ca="1">SUMIF(INDIRECT($O$5),S58,INDIRECT($O$6))</f>
        <v>9</v>
      </c>
      <c r="V58" s="7">
        <f ca="1">SUMIF(INDIRECT($O$5),S58,INDIRECT($O$7))</f>
        <v>-1.3199999999999998</v>
      </c>
      <c r="W58" s="7">
        <f t="shared" ca="1" si="0"/>
        <v>0.84945999999999999</v>
      </c>
      <c r="X58" s="7">
        <f t="shared" ca="1" si="1"/>
        <v>0.85219</v>
      </c>
      <c r="Y58" s="7">
        <f t="shared" ca="1" si="2"/>
        <v>0.85150000000000003</v>
      </c>
      <c r="Z58">
        <f t="shared" ca="1" si="3"/>
        <v>0</v>
      </c>
      <c r="AA58">
        <f t="shared" ca="1" si="4"/>
        <v>0</v>
      </c>
      <c r="AB58">
        <f t="shared" ca="1" si="5"/>
        <v>1</v>
      </c>
    </row>
    <row r="59" spans="1:28" x14ac:dyDescent="0.2">
      <c r="A59" s="7" t="s">
        <v>11</v>
      </c>
      <c r="B59" s="7" t="s">
        <v>22765</v>
      </c>
      <c r="C59" s="7" t="s">
        <v>866</v>
      </c>
      <c r="D59" s="7" t="s">
        <v>566</v>
      </c>
      <c r="E59" s="7" t="s">
        <v>22766</v>
      </c>
      <c r="F59" s="7" t="s">
        <v>22767</v>
      </c>
      <c r="G59" s="7">
        <v>1.9414</v>
      </c>
      <c r="H59" s="7">
        <v>1.9433800000000001</v>
      </c>
      <c r="I59" s="7">
        <v>2</v>
      </c>
      <c r="J59" s="7">
        <v>1.84</v>
      </c>
      <c r="K59" s="7" t="s">
        <v>17</v>
      </c>
      <c r="L59" s="7">
        <f t="shared" si="6"/>
        <v>44117.62000000009</v>
      </c>
      <c r="S59" s="7" t="str">
        <f ca="1"/>
        <v>2025-06-05 11:16:23</v>
      </c>
      <c r="T59" s="7">
        <f ca="1">COUNTIF(INDIRECT($O$5),S59)</f>
        <v>3</v>
      </c>
      <c r="U59" s="7">
        <f ca="1">SUMIF(INDIRECT($O$5),S59,INDIRECT($O$6))</f>
        <v>5</v>
      </c>
      <c r="V59" s="7">
        <f ca="1">SUMIF(INDIRECT($O$5),S59,INDIRECT($O$7))</f>
        <v>-1.1599999999999999</v>
      </c>
      <c r="W59" s="7">
        <f t="shared" ca="1" si="0"/>
        <v>0.85231999999999997</v>
      </c>
      <c r="X59" s="7">
        <f t="shared" ca="1" si="1"/>
        <v>0.85567000000000004</v>
      </c>
      <c r="Y59" s="7">
        <f t="shared" ca="1" si="2"/>
        <v>0.85555000000000003</v>
      </c>
      <c r="Z59">
        <f t="shared" ca="1" si="3"/>
        <v>0</v>
      </c>
      <c r="AA59">
        <f t="shared" ca="1" si="4"/>
        <v>0</v>
      </c>
      <c r="AB59">
        <f t="shared" ca="1" si="5"/>
        <v>1</v>
      </c>
    </row>
    <row r="60" spans="1:28" x14ac:dyDescent="0.2">
      <c r="A60" s="7" t="s">
        <v>18</v>
      </c>
      <c r="B60" s="7" t="s">
        <v>22768</v>
      </c>
      <c r="C60" s="7" t="s">
        <v>208</v>
      </c>
      <c r="D60" s="7" t="s">
        <v>566</v>
      </c>
      <c r="E60" s="7" t="s">
        <v>22769</v>
      </c>
      <c r="F60" s="7" t="s">
        <v>22767</v>
      </c>
      <c r="G60" s="7">
        <v>1.94242</v>
      </c>
      <c r="H60" s="7">
        <v>1.9433800000000001</v>
      </c>
      <c r="I60" s="7">
        <v>2</v>
      </c>
      <c r="J60" s="7">
        <v>-2</v>
      </c>
      <c r="K60" s="7" t="s">
        <v>17</v>
      </c>
      <c r="L60" s="7">
        <f t="shared" si="6"/>
        <v>44115.780000000093</v>
      </c>
      <c r="S60" s="7" t="str">
        <f ca="1"/>
        <v>2025-06-05 11:11:12</v>
      </c>
      <c r="T60" s="7">
        <f ca="1">COUNTIF(INDIRECT($O$5),S60)</f>
        <v>3</v>
      </c>
      <c r="U60" s="7">
        <f ca="1">SUMIF(INDIRECT($O$5),S60,INDIRECT($O$6))</f>
        <v>5</v>
      </c>
      <c r="V60" s="7">
        <f ca="1">SUMIF(INDIRECT($O$5),S60,INDIRECT($O$7))</f>
        <v>-1.1599999999999999</v>
      </c>
      <c r="W60" s="7">
        <f t="shared" ca="1" si="0"/>
        <v>0.85563</v>
      </c>
      <c r="X60" s="7">
        <f t="shared" ca="1" si="1"/>
        <v>0.85755000000000003</v>
      </c>
      <c r="Y60" s="7">
        <f t="shared" ca="1" si="2"/>
        <v>0.85743000000000003</v>
      </c>
      <c r="Z60">
        <f t="shared" ca="1" si="3"/>
        <v>0</v>
      </c>
      <c r="AA60">
        <f t="shared" ca="1" si="4"/>
        <v>0</v>
      </c>
      <c r="AB60">
        <f t="shared" ca="1" si="5"/>
        <v>1</v>
      </c>
    </row>
    <row r="61" spans="1:28" x14ac:dyDescent="0.2">
      <c r="A61" s="7" t="s">
        <v>18</v>
      </c>
      <c r="B61" s="7" t="s">
        <v>22770</v>
      </c>
      <c r="C61" s="7" t="s">
        <v>740</v>
      </c>
      <c r="D61" s="7" t="s">
        <v>566</v>
      </c>
      <c r="E61" s="7" t="s">
        <v>22771</v>
      </c>
      <c r="F61" s="7" t="s">
        <v>22767</v>
      </c>
      <c r="G61" s="7">
        <v>1.9415</v>
      </c>
      <c r="H61" s="7">
        <v>1.9433800000000001</v>
      </c>
      <c r="I61" s="7">
        <v>2</v>
      </c>
      <c r="J61" s="7">
        <v>-2</v>
      </c>
      <c r="K61" s="7" t="s">
        <v>17</v>
      </c>
      <c r="L61" s="7">
        <f t="shared" si="6"/>
        <v>44117.780000000093</v>
      </c>
      <c r="S61" s="7" t="str">
        <f ca="1"/>
        <v>2025-06-05 11:06:00</v>
      </c>
      <c r="T61" s="7">
        <f ca="1">COUNTIF(INDIRECT($O$5),S61)</f>
        <v>3</v>
      </c>
      <c r="U61" s="7">
        <f ca="1">SUMIF(INDIRECT($O$5),S61,INDIRECT($O$6))</f>
        <v>5</v>
      </c>
      <c r="V61" s="7">
        <f ca="1">SUMIF(INDIRECT($O$5),S61,INDIRECT($O$7))</f>
        <v>-1.1599999999999999</v>
      </c>
      <c r="W61" s="7">
        <f t="shared" ca="1" si="0"/>
        <v>0.85814999999999997</v>
      </c>
      <c r="X61" s="7">
        <f t="shared" ca="1" si="1"/>
        <v>0.85621000000000003</v>
      </c>
      <c r="Y61" s="7">
        <f t="shared" ca="1" si="2"/>
        <v>0.85563999999999996</v>
      </c>
      <c r="Z61">
        <f t="shared" ca="1" si="3"/>
        <v>0</v>
      </c>
      <c r="AA61">
        <f t="shared" ca="1" si="4"/>
        <v>1</v>
      </c>
      <c r="AB61">
        <f t="shared" ca="1" si="5"/>
        <v>0</v>
      </c>
    </row>
    <row r="62" spans="1:28" x14ac:dyDescent="0.2">
      <c r="A62" s="7" t="s">
        <v>18</v>
      </c>
      <c r="B62" s="7" t="s">
        <v>22772</v>
      </c>
      <c r="C62" s="7" t="s">
        <v>726</v>
      </c>
      <c r="D62" s="7" t="s">
        <v>566</v>
      </c>
      <c r="E62" s="7" t="s">
        <v>22773</v>
      </c>
      <c r="F62" s="7" t="s">
        <v>22767</v>
      </c>
      <c r="G62" s="7">
        <v>1.94133</v>
      </c>
      <c r="H62" s="7">
        <v>1.9433800000000001</v>
      </c>
      <c r="I62" s="7">
        <v>2</v>
      </c>
      <c r="J62" s="7">
        <v>-2</v>
      </c>
      <c r="K62" s="7" t="s">
        <v>17</v>
      </c>
      <c r="L62" s="7">
        <f t="shared" si="6"/>
        <v>44119.780000000093</v>
      </c>
      <c r="S62" s="7" t="str">
        <f ca="1"/>
        <v>2025-06-05 11:00:49</v>
      </c>
      <c r="T62" s="7">
        <f ca="1">COUNTIF(INDIRECT($O$5),S62)</f>
        <v>4</v>
      </c>
      <c r="U62" s="7">
        <f ca="1">SUMIF(INDIRECT($O$5),S62,INDIRECT($O$6))</f>
        <v>7</v>
      </c>
      <c r="V62" s="7">
        <f ca="1">SUMIF(INDIRECT($O$5),S62,INDIRECT($O$7))</f>
        <v>-1.24</v>
      </c>
      <c r="W62" s="7">
        <f t="shared" ca="1" si="0"/>
        <v>0.85567000000000004</v>
      </c>
      <c r="X62" s="7">
        <f t="shared" ca="1" si="1"/>
        <v>0.85899000000000003</v>
      </c>
      <c r="Y62" s="7">
        <f t="shared" ca="1" si="2"/>
        <v>0.85853000000000002</v>
      </c>
      <c r="Z62">
        <f t="shared" ca="1" si="3"/>
        <v>0</v>
      </c>
      <c r="AA62">
        <f t="shared" ca="1" si="4"/>
        <v>0</v>
      </c>
      <c r="AB62">
        <f t="shared" ca="1" si="5"/>
        <v>1</v>
      </c>
    </row>
    <row r="63" spans="1:28" x14ac:dyDescent="0.2">
      <c r="A63" s="7" t="s">
        <v>11</v>
      </c>
      <c r="B63" s="7" t="s">
        <v>22774</v>
      </c>
      <c r="C63" s="7" t="s">
        <v>729</v>
      </c>
      <c r="D63" s="7" t="s">
        <v>566</v>
      </c>
      <c r="E63" s="7" t="s">
        <v>22775</v>
      </c>
      <c r="F63" s="7" t="s">
        <v>22767</v>
      </c>
      <c r="G63" s="7">
        <v>1.9411499999999999</v>
      </c>
      <c r="H63" s="7">
        <v>1.9433800000000001</v>
      </c>
      <c r="I63" s="7">
        <v>1</v>
      </c>
      <c r="J63" s="7">
        <v>0.92</v>
      </c>
      <c r="K63" s="7" t="s">
        <v>17</v>
      </c>
      <c r="L63" s="7">
        <f t="shared" si="6"/>
        <v>44121.780000000093</v>
      </c>
      <c r="S63" s="7" t="str">
        <f ca="1"/>
        <v>2025-06-05 10:55:38</v>
      </c>
      <c r="T63" s="7">
        <f ca="1">COUNTIF(INDIRECT($O$5),S63)</f>
        <v>4</v>
      </c>
      <c r="U63" s="7">
        <f ca="1">SUMIF(INDIRECT($O$5),S63,INDIRECT($O$6))</f>
        <v>7</v>
      </c>
      <c r="V63" s="7">
        <f ca="1">SUMIF(INDIRECT($O$5),S63,INDIRECT($O$7))</f>
        <v>2.6</v>
      </c>
      <c r="W63" s="7">
        <f t="shared" ca="1" si="0"/>
        <v>0.85863999999999996</v>
      </c>
      <c r="X63" s="7">
        <f t="shared" ca="1" si="1"/>
        <v>0.85882000000000003</v>
      </c>
      <c r="Y63" s="7">
        <f t="shared" ca="1" si="2"/>
        <v>0.85857000000000006</v>
      </c>
      <c r="Z63">
        <f t="shared" ca="1" si="3"/>
        <v>1</v>
      </c>
      <c r="AA63">
        <f t="shared" ca="1" si="4"/>
        <v>0</v>
      </c>
      <c r="AB63">
        <f t="shared" ca="1" si="5"/>
        <v>0</v>
      </c>
    </row>
    <row r="64" spans="1:28" x14ac:dyDescent="0.2">
      <c r="A64" s="7" t="s">
        <v>11</v>
      </c>
      <c r="B64" s="7" t="s">
        <v>22776</v>
      </c>
      <c r="C64" s="7" t="s">
        <v>726</v>
      </c>
      <c r="D64" s="7" t="s">
        <v>566</v>
      </c>
      <c r="E64" s="7" t="s">
        <v>22773</v>
      </c>
      <c r="F64" s="7" t="s">
        <v>22767</v>
      </c>
      <c r="G64" s="7">
        <v>1.94133</v>
      </c>
      <c r="H64" s="7">
        <v>1.9433800000000001</v>
      </c>
      <c r="I64" s="7">
        <v>2</v>
      </c>
      <c r="J64" s="7">
        <v>1.84</v>
      </c>
      <c r="K64" s="7" t="s">
        <v>17</v>
      </c>
      <c r="L64" s="7">
        <f t="shared" si="6"/>
        <v>44120.860000000095</v>
      </c>
      <c r="S64" s="7" t="str">
        <f ca="1"/>
        <v>2025-06-05 10:50:26</v>
      </c>
      <c r="T64" s="7">
        <f ca="1">COUNTIF(INDIRECT($O$5),S64)</f>
        <v>3</v>
      </c>
      <c r="U64" s="7">
        <f ca="1">SUMIF(INDIRECT($O$5),S64,INDIRECT($O$6))</f>
        <v>5</v>
      </c>
      <c r="V64" s="7">
        <f ca="1">SUMIF(INDIRECT($O$5),S64,INDIRECT($O$7))</f>
        <v>-1.1599999999999999</v>
      </c>
      <c r="W64" s="7">
        <f t="shared" ca="1" si="0"/>
        <v>0.85855000000000004</v>
      </c>
      <c r="X64" s="7">
        <f t="shared" ca="1" si="1"/>
        <v>0.85701000000000005</v>
      </c>
      <c r="Y64" s="7">
        <f t="shared" ca="1" si="2"/>
        <v>0.85680999999999996</v>
      </c>
      <c r="Z64">
        <f t="shared" ca="1" si="3"/>
        <v>0</v>
      </c>
      <c r="AA64">
        <f t="shared" ca="1" si="4"/>
        <v>1</v>
      </c>
      <c r="AB64">
        <f t="shared" ca="1" si="5"/>
        <v>0</v>
      </c>
    </row>
    <row r="65" spans="1:28" x14ac:dyDescent="0.2">
      <c r="A65" s="7" t="s">
        <v>18</v>
      </c>
      <c r="B65" s="7" t="s">
        <v>22777</v>
      </c>
      <c r="C65" s="7" t="s">
        <v>726</v>
      </c>
      <c r="D65" s="7" t="s">
        <v>223</v>
      </c>
      <c r="E65" s="7" t="s">
        <v>22778</v>
      </c>
      <c r="F65" s="7" t="s">
        <v>22779</v>
      </c>
      <c r="G65" s="7">
        <v>0.84584999999999999</v>
      </c>
      <c r="H65" s="7">
        <v>0.84436</v>
      </c>
      <c r="I65" s="7">
        <v>2</v>
      </c>
      <c r="J65" s="7">
        <v>1.82</v>
      </c>
      <c r="K65" s="7" t="s">
        <v>17</v>
      </c>
      <c r="L65" s="7">
        <f t="shared" si="6"/>
        <v>44119.020000000099</v>
      </c>
      <c r="S65" s="7" t="str">
        <f ca="1"/>
        <v>2025-06-05 10:45:15</v>
      </c>
      <c r="T65" s="7">
        <f ca="1">COUNTIF(INDIRECT($O$5),S65)</f>
        <v>4</v>
      </c>
      <c r="U65" s="7">
        <f ca="1">SUMIF(INDIRECT($O$5),S65,INDIRECT($O$6))</f>
        <v>7</v>
      </c>
      <c r="V65" s="7">
        <f ca="1">SUMIF(INDIRECT($O$5),S65,INDIRECT($O$7))</f>
        <v>-1.24</v>
      </c>
      <c r="W65" s="7">
        <f t="shared" ca="1" si="0"/>
        <v>0.85685</v>
      </c>
      <c r="X65" s="7">
        <f t="shared" ca="1" si="1"/>
        <v>0.85599999999999998</v>
      </c>
      <c r="Y65" s="7">
        <f t="shared" ca="1" si="2"/>
        <v>0.85558999999999996</v>
      </c>
      <c r="Z65">
        <f t="shared" ca="1" si="3"/>
        <v>0</v>
      </c>
      <c r="AA65">
        <f t="shared" ca="1" si="4"/>
        <v>1</v>
      </c>
      <c r="AB65">
        <f t="shared" ca="1" si="5"/>
        <v>0</v>
      </c>
    </row>
    <row r="66" spans="1:28" x14ac:dyDescent="0.2">
      <c r="A66" s="7" t="s">
        <v>11</v>
      </c>
      <c r="B66" s="7" t="s">
        <v>22780</v>
      </c>
      <c r="C66" s="7" t="s">
        <v>726</v>
      </c>
      <c r="D66" s="7" t="s">
        <v>223</v>
      </c>
      <c r="E66" s="7" t="s">
        <v>22778</v>
      </c>
      <c r="F66" s="7" t="s">
        <v>22779</v>
      </c>
      <c r="G66" s="7">
        <v>0.84584999999999999</v>
      </c>
      <c r="H66" s="7">
        <v>0.84436</v>
      </c>
      <c r="I66" s="7">
        <v>2</v>
      </c>
      <c r="J66" s="7">
        <v>-2</v>
      </c>
      <c r="K66" s="7" t="s">
        <v>17</v>
      </c>
      <c r="L66" s="7">
        <f t="shared" si="6"/>
        <v>44117.200000000099</v>
      </c>
      <c r="S66" s="7" t="str">
        <f ca="1"/>
        <v>2025-06-05 10:40:04</v>
      </c>
      <c r="T66" s="7">
        <f ca="1">COUNTIF(INDIRECT($O$5),S66)</f>
        <v>3</v>
      </c>
      <c r="U66" s="7">
        <f ca="1">SUMIF(INDIRECT($O$5),S66,INDIRECT($O$6))</f>
        <v>5</v>
      </c>
      <c r="V66" s="7">
        <f ca="1">SUMIF(INDIRECT($O$5),S66,INDIRECT($O$7))</f>
        <v>-1.1599999999999999</v>
      </c>
      <c r="W66" s="7">
        <f t="shared" ca="1" si="0"/>
        <v>0.85553000000000001</v>
      </c>
      <c r="X66" s="7">
        <f t="shared" ca="1" si="1"/>
        <v>0.85782000000000003</v>
      </c>
      <c r="Y66" s="7">
        <f t="shared" ca="1" si="2"/>
        <v>0.85743999999999998</v>
      </c>
      <c r="Z66">
        <f t="shared" ca="1" si="3"/>
        <v>0</v>
      </c>
      <c r="AA66">
        <f t="shared" ca="1" si="4"/>
        <v>0</v>
      </c>
      <c r="AB66">
        <f t="shared" ca="1" si="5"/>
        <v>1</v>
      </c>
    </row>
    <row r="67" spans="1:28" x14ac:dyDescent="0.2">
      <c r="A67" s="7" t="s">
        <v>18</v>
      </c>
      <c r="B67" s="7" t="s">
        <v>22781</v>
      </c>
      <c r="C67" s="7" t="s">
        <v>729</v>
      </c>
      <c r="D67" s="7" t="s">
        <v>223</v>
      </c>
      <c r="E67" s="7" t="s">
        <v>22782</v>
      </c>
      <c r="F67" s="7" t="s">
        <v>22779</v>
      </c>
      <c r="G67" s="7">
        <v>0.84606999999999999</v>
      </c>
      <c r="H67" s="7">
        <v>0.84436</v>
      </c>
      <c r="I67" s="7">
        <v>1</v>
      </c>
      <c r="J67" s="7">
        <v>0.91</v>
      </c>
      <c r="K67" s="7" t="s">
        <v>17</v>
      </c>
      <c r="L67" s="7">
        <f t="shared" si="6"/>
        <v>44119.200000000099</v>
      </c>
      <c r="S67" s="7" t="str">
        <f ca="1"/>
        <v>2025-06-05 10:34:53</v>
      </c>
      <c r="T67" s="7">
        <f ca="1">COUNTIF(INDIRECT($O$5),S67)</f>
        <v>4</v>
      </c>
      <c r="U67" s="7">
        <f ca="1">SUMIF(INDIRECT($O$5),S67,INDIRECT($O$6))</f>
        <v>7</v>
      </c>
      <c r="V67" s="7">
        <f ca="1">SUMIF(INDIRECT($O$5),S67,INDIRECT($O$7))</f>
        <v>-1.2399999999999998</v>
      </c>
      <c r="W67" s="7">
        <f t="shared" ref="W67:W130" ca="1" si="7">_xlfn.MAXIFS(INDIRECT($O$10),INDIRECT($O$5),$S67)</f>
        <v>0.85765999999999998</v>
      </c>
      <c r="X67" s="7">
        <f t="shared" ref="X67:X130" ca="1" si="8">_xlfn.MAXIFS(INDIRECT($O$9),INDIRECT($O$5),$S67)</f>
        <v>0.85607</v>
      </c>
      <c r="Y67" s="7">
        <f t="shared" ref="Y67:Y130" ca="1" si="9">_xlfn.MINIFS(INDIRECT($O$9),INDIRECT($O$5),$S67)</f>
        <v>0.85604000000000002</v>
      </c>
      <c r="Z67">
        <f t="shared" ref="Z67:Z130" ca="1" si="10">IF(AND(X67&gt;W67,W67&gt;Y67), 1,0)</f>
        <v>0</v>
      </c>
      <c r="AA67">
        <f t="shared" ref="AA67:AA130" ca="1" si="11">IF(W67&gt;X67,1,0)</f>
        <v>1</v>
      </c>
      <c r="AB67">
        <f t="shared" ref="AB67:AB130" ca="1" si="12">IF(W67&lt;Y67,1,0)</f>
        <v>0</v>
      </c>
    </row>
    <row r="68" spans="1:28" x14ac:dyDescent="0.2">
      <c r="A68" s="7" t="s">
        <v>11</v>
      </c>
      <c r="B68" s="7" t="s">
        <v>22783</v>
      </c>
      <c r="C68" s="7" t="s">
        <v>810</v>
      </c>
      <c r="D68" s="7" t="s">
        <v>223</v>
      </c>
      <c r="E68" s="7" t="s">
        <v>22784</v>
      </c>
      <c r="F68" s="7" t="s">
        <v>22779</v>
      </c>
      <c r="G68" s="7">
        <v>0.84579000000000004</v>
      </c>
      <c r="H68" s="7">
        <v>0.84436</v>
      </c>
      <c r="I68" s="7">
        <v>2</v>
      </c>
      <c r="J68" s="7">
        <v>-2</v>
      </c>
      <c r="K68" s="7" t="s">
        <v>17</v>
      </c>
      <c r="L68" s="7">
        <f t="shared" ref="L68:L131" si="13">L67-J67</f>
        <v>44118.290000000095</v>
      </c>
      <c r="S68" s="7" t="str">
        <f ca="1"/>
        <v>2025-06-05 10:29:09</v>
      </c>
      <c r="T68" s="7">
        <f ca="1">COUNTIF(INDIRECT($O$5),S68)</f>
        <v>5</v>
      </c>
      <c r="U68" s="7">
        <f ca="1">SUMIF(INDIRECT($O$5),S68,INDIRECT($O$6))</f>
        <v>9</v>
      </c>
      <c r="V68" s="7">
        <f ca="1">SUMIF(INDIRECT($O$5),S68,INDIRECT($O$7))</f>
        <v>-1.32</v>
      </c>
      <c r="W68" s="7">
        <f t="shared" ca="1" si="7"/>
        <v>0.85638999999999998</v>
      </c>
      <c r="X68" s="7">
        <f t="shared" ca="1" si="8"/>
        <v>0.85548999999999997</v>
      </c>
      <c r="Y68" s="7">
        <f t="shared" ca="1" si="9"/>
        <v>0.85455000000000003</v>
      </c>
      <c r="Z68">
        <f t="shared" ca="1" si="10"/>
        <v>0</v>
      </c>
      <c r="AA68">
        <f t="shared" ca="1" si="11"/>
        <v>1</v>
      </c>
      <c r="AB68">
        <f t="shared" ca="1" si="12"/>
        <v>0</v>
      </c>
    </row>
    <row r="69" spans="1:28" x14ac:dyDescent="0.2">
      <c r="A69" s="7" t="s">
        <v>11</v>
      </c>
      <c r="B69" s="7" t="s">
        <v>22785</v>
      </c>
      <c r="C69" s="7" t="s">
        <v>825</v>
      </c>
      <c r="D69" s="7" t="s">
        <v>223</v>
      </c>
      <c r="E69" s="7" t="s">
        <v>22786</v>
      </c>
      <c r="F69" s="7" t="s">
        <v>22787</v>
      </c>
      <c r="G69" s="7">
        <v>0.84640000000000004</v>
      </c>
      <c r="H69" s="7">
        <v>0.84555999999999998</v>
      </c>
      <c r="I69" s="7">
        <v>2</v>
      </c>
      <c r="J69" s="7">
        <v>-2</v>
      </c>
      <c r="K69" s="7" t="s">
        <v>17</v>
      </c>
      <c r="L69" s="7">
        <f t="shared" si="13"/>
        <v>44120.290000000095</v>
      </c>
      <c r="S69" s="7" t="str">
        <f ca="1"/>
        <v>2025-06-05 10:23:58</v>
      </c>
      <c r="T69" s="7">
        <f ca="1">COUNTIF(INDIRECT($O$5),S69)</f>
        <v>3</v>
      </c>
      <c r="U69" s="7">
        <f ca="1">SUMIF(INDIRECT($O$5),S69,INDIRECT($O$6))</f>
        <v>5</v>
      </c>
      <c r="V69" s="7">
        <f ca="1">SUMIF(INDIRECT($O$5),S69,INDIRECT($O$7))</f>
        <v>-1.1599999999999999</v>
      </c>
      <c r="W69" s="7">
        <f t="shared" ca="1" si="7"/>
        <v>0.85524</v>
      </c>
      <c r="X69" s="7">
        <f t="shared" ca="1" si="8"/>
        <v>0.85755999999999999</v>
      </c>
      <c r="Y69" s="7">
        <f t="shared" ca="1" si="9"/>
        <v>0.85697000000000001</v>
      </c>
      <c r="Z69">
        <f t="shared" ca="1" si="10"/>
        <v>0</v>
      </c>
      <c r="AA69">
        <f t="shared" ca="1" si="11"/>
        <v>0</v>
      </c>
      <c r="AB69">
        <f t="shared" ca="1" si="12"/>
        <v>1</v>
      </c>
    </row>
    <row r="70" spans="1:28" x14ac:dyDescent="0.2">
      <c r="A70" s="7" t="s">
        <v>11</v>
      </c>
      <c r="B70" s="7" t="s">
        <v>22788</v>
      </c>
      <c r="C70" s="7" t="s">
        <v>726</v>
      </c>
      <c r="D70" s="7" t="s">
        <v>223</v>
      </c>
      <c r="E70" s="7" t="s">
        <v>22789</v>
      </c>
      <c r="F70" s="7" t="s">
        <v>22787</v>
      </c>
      <c r="G70" s="7">
        <v>0.84680999999999995</v>
      </c>
      <c r="H70" s="7">
        <v>0.84555999999999998</v>
      </c>
      <c r="I70" s="7">
        <v>2</v>
      </c>
      <c r="J70" s="7">
        <v>-2</v>
      </c>
      <c r="K70" s="7" t="s">
        <v>17</v>
      </c>
      <c r="L70" s="7">
        <f t="shared" si="13"/>
        <v>44122.290000000095</v>
      </c>
      <c r="S70" s="7" t="str">
        <f ca="1"/>
        <v>2025-06-05 10:18:46</v>
      </c>
      <c r="T70" s="7">
        <f ca="1">COUNTIF(INDIRECT($O$5),S70)</f>
        <v>5</v>
      </c>
      <c r="U70" s="7">
        <f ca="1">SUMIF(INDIRECT($O$5),S70,INDIRECT($O$6))</f>
        <v>9</v>
      </c>
      <c r="V70" s="7">
        <f ca="1">SUMIF(INDIRECT($O$5),S70,INDIRECT($O$7))</f>
        <v>-1.32</v>
      </c>
      <c r="W70" s="7">
        <f t="shared" ca="1" si="7"/>
        <v>0.85738999999999999</v>
      </c>
      <c r="X70" s="7">
        <f t="shared" ca="1" si="8"/>
        <v>0.85714999999999997</v>
      </c>
      <c r="Y70" s="7">
        <f t="shared" ca="1" si="9"/>
        <v>0.85677999999999999</v>
      </c>
      <c r="Z70">
        <f t="shared" ca="1" si="10"/>
        <v>0</v>
      </c>
      <c r="AA70">
        <f t="shared" ca="1" si="11"/>
        <v>1</v>
      </c>
      <c r="AB70">
        <f t="shared" ca="1" si="12"/>
        <v>0</v>
      </c>
    </row>
    <row r="71" spans="1:28" x14ac:dyDescent="0.2">
      <c r="A71" s="7" t="s">
        <v>18</v>
      </c>
      <c r="B71" s="7" t="s">
        <v>22790</v>
      </c>
      <c r="C71" s="7" t="s">
        <v>757</v>
      </c>
      <c r="D71" s="7" t="s">
        <v>223</v>
      </c>
      <c r="E71" s="7" t="s">
        <v>22791</v>
      </c>
      <c r="F71" s="7" t="s">
        <v>22787</v>
      </c>
      <c r="G71" s="7">
        <v>0.84682000000000002</v>
      </c>
      <c r="H71" s="7">
        <v>0.84555999999999998</v>
      </c>
      <c r="I71" s="7">
        <v>2</v>
      </c>
      <c r="J71" s="7">
        <v>1.82</v>
      </c>
      <c r="K71" s="7" t="s">
        <v>17</v>
      </c>
      <c r="L71" s="7">
        <f t="shared" si="13"/>
        <v>44124.290000000095</v>
      </c>
      <c r="S71" s="7" t="str">
        <f ca="1"/>
        <v>2025-06-05 10:13:35</v>
      </c>
      <c r="T71" s="7">
        <f ca="1">COUNTIF(INDIRECT($O$5),S71)</f>
        <v>3</v>
      </c>
      <c r="U71" s="7">
        <f ca="1">SUMIF(INDIRECT($O$5),S71,INDIRECT($O$6))</f>
        <v>5</v>
      </c>
      <c r="V71" s="7">
        <f ca="1">SUMIF(INDIRECT($O$5),S71,INDIRECT($O$7))</f>
        <v>-1.1599999999999999</v>
      </c>
      <c r="W71" s="7">
        <f t="shared" ca="1" si="7"/>
        <v>0.85733000000000004</v>
      </c>
      <c r="X71" s="7">
        <f t="shared" ca="1" si="8"/>
        <v>0.85648999999999997</v>
      </c>
      <c r="Y71" s="7">
        <f t="shared" ca="1" si="9"/>
        <v>0.85611999999999999</v>
      </c>
      <c r="Z71">
        <f t="shared" ca="1" si="10"/>
        <v>0</v>
      </c>
      <c r="AA71">
        <f t="shared" ca="1" si="11"/>
        <v>1</v>
      </c>
      <c r="AB71">
        <f t="shared" ca="1" si="12"/>
        <v>0</v>
      </c>
    </row>
    <row r="72" spans="1:28" x14ac:dyDescent="0.2">
      <c r="A72" s="7" t="s">
        <v>11</v>
      </c>
      <c r="B72" s="7" t="s">
        <v>22792</v>
      </c>
      <c r="C72" s="7" t="s">
        <v>729</v>
      </c>
      <c r="D72" s="7" t="s">
        <v>223</v>
      </c>
      <c r="E72" s="7" t="s">
        <v>22793</v>
      </c>
      <c r="F72" s="7" t="s">
        <v>22787</v>
      </c>
      <c r="G72" s="7">
        <v>0.84643999999999997</v>
      </c>
      <c r="H72" s="7">
        <v>0.84555999999999998</v>
      </c>
      <c r="I72" s="7">
        <v>1</v>
      </c>
      <c r="J72" s="7">
        <v>-1</v>
      </c>
      <c r="K72" s="7" t="s">
        <v>17</v>
      </c>
      <c r="L72" s="7">
        <f t="shared" si="13"/>
        <v>44122.470000000096</v>
      </c>
      <c r="S72" s="7" t="str">
        <f ca="1"/>
        <v>2025-06-05 10:08:25</v>
      </c>
      <c r="T72" s="7">
        <f ca="1">COUNTIF(INDIRECT($O$5),S72)</f>
        <v>6</v>
      </c>
      <c r="U72" s="7">
        <f ca="1">SUMIF(INDIRECT($O$5),S72,INDIRECT($O$6))</f>
        <v>11</v>
      </c>
      <c r="V72" s="7">
        <f ca="1">SUMIF(INDIRECT($O$5),S72,INDIRECT($O$7))</f>
        <v>2.4400000000000004</v>
      </c>
      <c r="W72" s="7">
        <f t="shared" ca="1" si="7"/>
        <v>0.85638000000000003</v>
      </c>
      <c r="X72" s="7">
        <f t="shared" ca="1" si="8"/>
        <v>0.85646</v>
      </c>
      <c r="Y72" s="7">
        <f t="shared" ca="1" si="9"/>
        <v>0.85523000000000005</v>
      </c>
      <c r="Z72">
        <f t="shared" ca="1" si="10"/>
        <v>1</v>
      </c>
      <c r="AA72">
        <f t="shared" ca="1" si="11"/>
        <v>0</v>
      </c>
      <c r="AB72">
        <f t="shared" ca="1" si="12"/>
        <v>0</v>
      </c>
    </row>
    <row r="73" spans="1:28" x14ac:dyDescent="0.2">
      <c r="A73" s="7" t="s">
        <v>18</v>
      </c>
      <c r="B73" s="7" t="s">
        <v>22794</v>
      </c>
      <c r="C73" s="7" t="s">
        <v>726</v>
      </c>
      <c r="D73" s="7" t="s">
        <v>223</v>
      </c>
      <c r="E73" s="7" t="s">
        <v>22789</v>
      </c>
      <c r="F73" s="7" t="s">
        <v>22787</v>
      </c>
      <c r="G73" s="7">
        <v>0.84680999999999995</v>
      </c>
      <c r="H73" s="7">
        <v>0.84555999999999998</v>
      </c>
      <c r="I73" s="7">
        <v>2</v>
      </c>
      <c r="J73" s="7">
        <v>1.82</v>
      </c>
      <c r="K73" s="7" t="s">
        <v>17</v>
      </c>
      <c r="L73" s="7">
        <f t="shared" si="13"/>
        <v>44123.470000000096</v>
      </c>
      <c r="S73" s="7" t="str">
        <f ca="1"/>
        <v>2025-06-05 10:03:13</v>
      </c>
      <c r="T73" s="7">
        <f ca="1">COUNTIF(INDIRECT($O$5),S73)</f>
        <v>6</v>
      </c>
      <c r="U73" s="7">
        <f ca="1">SUMIF(INDIRECT($O$5),S73,INDIRECT($O$6))</f>
        <v>11</v>
      </c>
      <c r="V73" s="7">
        <f ca="1">SUMIF(INDIRECT($O$5),S73,INDIRECT($O$7))</f>
        <v>-1.4000000000000001</v>
      </c>
      <c r="W73" s="7">
        <f t="shared" ca="1" si="7"/>
        <v>0.85628000000000004</v>
      </c>
      <c r="X73" s="7">
        <f t="shared" ca="1" si="8"/>
        <v>0.85865000000000002</v>
      </c>
      <c r="Y73" s="7">
        <f t="shared" ca="1" si="9"/>
        <v>0.85826000000000002</v>
      </c>
      <c r="Z73">
        <f t="shared" ca="1" si="10"/>
        <v>0</v>
      </c>
      <c r="AA73">
        <f t="shared" ca="1" si="11"/>
        <v>0</v>
      </c>
      <c r="AB73">
        <f t="shared" ca="1" si="12"/>
        <v>1</v>
      </c>
    </row>
    <row r="74" spans="1:28" x14ac:dyDescent="0.2">
      <c r="A74" s="7" t="s">
        <v>18</v>
      </c>
      <c r="B74" s="7" t="s">
        <v>22795</v>
      </c>
      <c r="C74" s="7" t="s">
        <v>720</v>
      </c>
      <c r="D74" s="7" t="s">
        <v>223</v>
      </c>
      <c r="E74" s="7" t="s">
        <v>22796</v>
      </c>
      <c r="F74" s="7" t="s">
        <v>22797</v>
      </c>
      <c r="G74" s="7">
        <v>0.84423999999999999</v>
      </c>
      <c r="H74" s="7">
        <v>0.84677999999999998</v>
      </c>
      <c r="I74" s="7">
        <v>1</v>
      </c>
      <c r="J74" s="7">
        <v>-1</v>
      </c>
      <c r="K74" s="7" t="s">
        <v>17</v>
      </c>
      <c r="L74" s="7">
        <f t="shared" si="13"/>
        <v>44121.650000000096</v>
      </c>
      <c r="S74" s="7" t="str">
        <f ca="1"/>
        <v>2025-06-05 09:58:02</v>
      </c>
      <c r="T74" s="7">
        <f ca="1">COUNTIF(INDIRECT($O$5),S74)</f>
        <v>6</v>
      </c>
      <c r="U74" s="7">
        <f ca="1">SUMIF(INDIRECT($O$5),S74,INDIRECT($O$6))</f>
        <v>11</v>
      </c>
      <c r="V74" s="7">
        <f ca="1">SUMIF(INDIRECT($O$5),S74,INDIRECT($O$7))</f>
        <v>-1.4000000000000001</v>
      </c>
      <c r="W74" s="7">
        <f t="shared" ca="1" si="7"/>
        <v>0.85836000000000001</v>
      </c>
      <c r="X74" s="7">
        <f t="shared" ca="1" si="8"/>
        <v>0.85924999999999996</v>
      </c>
      <c r="Y74" s="7">
        <f t="shared" ca="1" si="9"/>
        <v>0.85855999999999999</v>
      </c>
      <c r="Z74">
        <f t="shared" ca="1" si="10"/>
        <v>0</v>
      </c>
      <c r="AA74">
        <f t="shared" ca="1" si="11"/>
        <v>0</v>
      </c>
      <c r="AB74">
        <f t="shared" ca="1" si="12"/>
        <v>1</v>
      </c>
    </row>
    <row r="75" spans="1:28" x14ac:dyDescent="0.2">
      <c r="A75" s="7" t="s">
        <v>18</v>
      </c>
      <c r="B75" s="7" t="s">
        <v>22798</v>
      </c>
      <c r="C75" s="7" t="s">
        <v>717</v>
      </c>
      <c r="D75" s="7" t="s">
        <v>223</v>
      </c>
      <c r="E75" s="7" t="s">
        <v>22799</v>
      </c>
      <c r="F75" s="7" t="s">
        <v>22797</v>
      </c>
      <c r="G75" s="7">
        <v>0.84389999999999998</v>
      </c>
      <c r="H75" s="7">
        <v>0.84677999999999998</v>
      </c>
      <c r="I75" s="7">
        <v>2</v>
      </c>
      <c r="J75" s="7">
        <v>-2</v>
      </c>
      <c r="K75" s="7" t="s">
        <v>17</v>
      </c>
      <c r="L75" s="7">
        <f t="shared" si="13"/>
        <v>44122.650000000096</v>
      </c>
      <c r="S75" s="7" t="str">
        <f ca="1"/>
        <v>2025-06-05 09:52:51</v>
      </c>
      <c r="T75" s="7">
        <f ca="1">COUNTIF(INDIRECT($O$5),S75)</f>
        <v>4</v>
      </c>
      <c r="U75" s="7">
        <f ca="1">SUMIF(INDIRECT($O$5),S75,INDIRECT($O$6))</f>
        <v>7</v>
      </c>
      <c r="V75" s="7">
        <f ca="1">SUMIF(INDIRECT($O$5),S75,INDIRECT($O$7))</f>
        <v>-1.2399999999999998</v>
      </c>
      <c r="W75" s="7">
        <f t="shared" ca="1" si="7"/>
        <v>0.85882000000000003</v>
      </c>
      <c r="X75" s="7">
        <f t="shared" ca="1" si="8"/>
        <v>0.86189000000000004</v>
      </c>
      <c r="Y75" s="7">
        <f t="shared" ca="1" si="9"/>
        <v>0.86172000000000004</v>
      </c>
      <c r="Z75">
        <f t="shared" ca="1" si="10"/>
        <v>0</v>
      </c>
      <c r="AA75">
        <f t="shared" ca="1" si="11"/>
        <v>0</v>
      </c>
      <c r="AB75">
        <f t="shared" ca="1" si="12"/>
        <v>1</v>
      </c>
    </row>
    <row r="76" spans="1:28" x14ac:dyDescent="0.2">
      <c r="A76" s="7" t="s">
        <v>11</v>
      </c>
      <c r="B76" s="7" t="s">
        <v>22800</v>
      </c>
      <c r="C76" s="7" t="s">
        <v>717</v>
      </c>
      <c r="D76" s="7" t="s">
        <v>223</v>
      </c>
      <c r="E76" s="7" t="s">
        <v>22799</v>
      </c>
      <c r="F76" s="7" t="s">
        <v>22797</v>
      </c>
      <c r="G76" s="7">
        <v>0.84389999999999998</v>
      </c>
      <c r="H76" s="7">
        <v>0.84677999999999998</v>
      </c>
      <c r="I76" s="7">
        <v>2</v>
      </c>
      <c r="J76" s="7">
        <v>1.82</v>
      </c>
      <c r="K76" s="7" t="s">
        <v>17</v>
      </c>
      <c r="L76" s="7">
        <f t="shared" si="13"/>
        <v>44124.650000000096</v>
      </c>
      <c r="S76" s="7" t="str">
        <f ca="1"/>
        <v>2025-06-05 09:47:40</v>
      </c>
      <c r="T76" s="7">
        <f ca="1">COUNTIF(INDIRECT($O$5),S76)</f>
        <v>6</v>
      </c>
      <c r="U76" s="7">
        <f ca="1">SUMIF(INDIRECT($O$5),S76,INDIRECT($O$6))</f>
        <v>11</v>
      </c>
      <c r="V76" s="7">
        <f ca="1">SUMIF(INDIRECT($O$5),S76,INDIRECT($O$7))</f>
        <v>2.4400000000000004</v>
      </c>
      <c r="W76" s="7">
        <f t="shared" ca="1" si="7"/>
        <v>0.86207</v>
      </c>
      <c r="X76" s="7">
        <f t="shared" ca="1" si="8"/>
        <v>0.86275999999999997</v>
      </c>
      <c r="Y76" s="7">
        <f t="shared" ca="1" si="9"/>
        <v>0.86177999999999999</v>
      </c>
      <c r="Z76">
        <f t="shared" ca="1" si="10"/>
        <v>1</v>
      </c>
      <c r="AA76">
        <f t="shared" ca="1" si="11"/>
        <v>0</v>
      </c>
      <c r="AB76">
        <f t="shared" ca="1" si="12"/>
        <v>0</v>
      </c>
    </row>
    <row r="77" spans="1:28" x14ac:dyDescent="0.2">
      <c r="A77" s="7" t="s">
        <v>11</v>
      </c>
      <c r="B77" s="7" t="s">
        <v>22801</v>
      </c>
      <c r="C77" s="7" t="s">
        <v>722</v>
      </c>
      <c r="D77" s="7" t="s">
        <v>223</v>
      </c>
      <c r="E77" s="7" t="s">
        <v>22802</v>
      </c>
      <c r="F77" s="7" t="s">
        <v>22797</v>
      </c>
      <c r="G77" s="7">
        <v>0.84360999999999997</v>
      </c>
      <c r="H77" s="7">
        <v>0.84677999999999998</v>
      </c>
      <c r="I77" s="7">
        <v>2</v>
      </c>
      <c r="J77" s="7">
        <v>1.82</v>
      </c>
      <c r="K77" s="7" t="s">
        <v>17</v>
      </c>
      <c r="L77" s="7">
        <f t="shared" si="13"/>
        <v>44122.830000000096</v>
      </c>
      <c r="S77" s="7" t="str">
        <f ca="1"/>
        <v>2025-06-05 09:42:29</v>
      </c>
      <c r="T77" s="7">
        <f ca="1">COUNTIF(INDIRECT($O$5),S77)</f>
        <v>4</v>
      </c>
      <c r="U77" s="7">
        <f ca="1">SUMIF(INDIRECT($O$5),S77,INDIRECT($O$6))</f>
        <v>7</v>
      </c>
      <c r="V77" s="7">
        <f ca="1">SUMIF(INDIRECT($O$5),S77,INDIRECT($O$7))</f>
        <v>-1.24</v>
      </c>
      <c r="W77" s="7">
        <f t="shared" ca="1" si="7"/>
        <v>0.86260000000000003</v>
      </c>
      <c r="X77" s="7">
        <f t="shared" ca="1" si="8"/>
        <v>0.86072000000000004</v>
      </c>
      <c r="Y77" s="7">
        <f t="shared" ca="1" si="9"/>
        <v>0.86051</v>
      </c>
      <c r="Z77">
        <f t="shared" ca="1" si="10"/>
        <v>0</v>
      </c>
      <c r="AA77">
        <f t="shared" ca="1" si="11"/>
        <v>1</v>
      </c>
      <c r="AB77">
        <f t="shared" ca="1" si="12"/>
        <v>0</v>
      </c>
    </row>
    <row r="78" spans="1:28" x14ac:dyDescent="0.2">
      <c r="A78" s="7" t="s">
        <v>18</v>
      </c>
      <c r="B78" s="7" t="s">
        <v>22803</v>
      </c>
      <c r="C78" s="7" t="s">
        <v>866</v>
      </c>
      <c r="D78" s="7" t="s">
        <v>223</v>
      </c>
      <c r="E78" s="7" t="s">
        <v>22804</v>
      </c>
      <c r="F78" s="7" t="s">
        <v>22797</v>
      </c>
      <c r="G78" s="7">
        <v>0.84428000000000003</v>
      </c>
      <c r="H78" s="7">
        <v>0.84677999999999998</v>
      </c>
      <c r="I78" s="7">
        <v>2</v>
      </c>
      <c r="J78" s="7">
        <v>-2</v>
      </c>
      <c r="K78" s="7" t="s">
        <v>17</v>
      </c>
      <c r="L78" s="7">
        <f t="shared" si="13"/>
        <v>44121.010000000097</v>
      </c>
      <c r="S78" s="7" t="str">
        <f ca="1"/>
        <v>2025-06-05 09:37:17</v>
      </c>
      <c r="T78" s="7">
        <f ca="1">COUNTIF(INDIRECT($O$5),S78)</f>
        <v>4</v>
      </c>
      <c r="U78" s="7">
        <f ca="1">SUMIF(INDIRECT($O$5),S78,INDIRECT($O$6))</f>
        <v>7</v>
      </c>
      <c r="V78" s="7">
        <f ca="1">SUMIF(INDIRECT($O$5),S78,INDIRECT($O$7))</f>
        <v>-1.24</v>
      </c>
      <c r="W78" s="7">
        <f t="shared" ca="1" si="7"/>
        <v>0.86068</v>
      </c>
      <c r="X78" s="7">
        <f t="shared" ca="1" si="8"/>
        <v>0.86212999999999995</v>
      </c>
      <c r="Y78" s="7">
        <f t="shared" ca="1" si="9"/>
        <v>0.86146999999999996</v>
      </c>
      <c r="Z78">
        <f t="shared" ca="1" si="10"/>
        <v>0</v>
      </c>
      <c r="AA78">
        <f t="shared" ca="1" si="11"/>
        <v>0</v>
      </c>
      <c r="AB78">
        <f t="shared" ca="1" si="12"/>
        <v>1</v>
      </c>
    </row>
    <row r="79" spans="1:28" x14ac:dyDescent="0.2">
      <c r="A79" s="7" t="s">
        <v>11</v>
      </c>
      <c r="B79" s="7" t="s">
        <v>22805</v>
      </c>
      <c r="C79" s="7" t="s">
        <v>197</v>
      </c>
      <c r="D79" s="7" t="s">
        <v>223</v>
      </c>
      <c r="E79" s="7" t="s">
        <v>22806</v>
      </c>
      <c r="F79" s="7" t="s">
        <v>22807</v>
      </c>
      <c r="G79" s="7">
        <v>0.84541999999999995</v>
      </c>
      <c r="H79" s="7">
        <v>0.84448000000000001</v>
      </c>
      <c r="I79" s="7">
        <v>2</v>
      </c>
      <c r="J79" s="7">
        <v>-2</v>
      </c>
      <c r="K79" s="7" t="s">
        <v>17</v>
      </c>
      <c r="L79" s="7">
        <f t="shared" si="13"/>
        <v>44123.010000000097</v>
      </c>
      <c r="S79" s="7" t="str">
        <f ca="1"/>
        <v>2025-06-05 09:32:07</v>
      </c>
      <c r="T79" s="7">
        <f ca="1">COUNTIF(INDIRECT($O$5),S79)</f>
        <v>3</v>
      </c>
      <c r="U79" s="7">
        <f ca="1">SUMIF(INDIRECT($O$5),S79,INDIRECT($O$6))</f>
        <v>5</v>
      </c>
      <c r="V79" s="7">
        <f ca="1">SUMIF(INDIRECT($O$5),S79,INDIRECT($O$7))</f>
        <v>-1.1599999999999999</v>
      </c>
      <c r="W79" s="7">
        <f t="shared" ca="1" si="7"/>
        <v>0.86158999999999997</v>
      </c>
      <c r="X79" s="7">
        <f t="shared" ca="1" si="8"/>
        <v>0.85824999999999996</v>
      </c>
      <c r="Y79" s="7">
        <f t="shared" ca="1" si="9"/>
        <v>0.85760999999999998</v>
      </c>
      <c r="Z79">
        <f t="shared" ca="1" si="10"/>
        <v>0</v>
      </c>
      <c r="AA79">
        <f t="shared" ca="1" si="11"/>
        <v>1</v>
      </c>
      <c r="AB79">
        <f t="shared" ca="1" si="12"/>
        <v>0</v>
      </c>
    </row>
    <row r="80" spans="1:28" x14ac:dyDescent="0.2">
      <c r="A80" s="7" t="s">
        <v>11</v>
      </c>
      <c r="B80" s="7" t="s">
        <v>22808</v>
      </c>
      <c r="C80" s="7" t="s">
        <v>729</v>
      </c>
      <c r="D80" s="7" t="s">
        <v>223</v>
      </c>
      <c r="E80" s="7" t="s">
        <v>22809</v>
      </c>
      <c r="F80" s="7" t="s">
        <v>22807</v>
      </c>
      <c r="G80" s="7">
        <v>0.84582000000000002</v>
      </c>
      <c r="H80" s="7">
        <v>0.84448000000000001</v>
      </c>
      <c r="I80" s="7">
        <v>1</v>
      </c>
      <c r="J80" s="7">
        <v>-1</v>
      </c>
      <c r="K80" s="7" t="s">
        <v>17</v>
      </c>
      <c r="L80" s="7">
        <f t="shared" si="13"/>
        <v>44125.010000000097</v>
      </c>
      <c r="S80" s="7" t="str">
        <f ca="1"/>
        <v>2025-06-05 09:26:23</v>
      </c>
      <c r="T80" s="7">
        <f ca="1">COUNTIF(INDIRECT($O$5),S80)</f>
        <v>4</v>
      </c>
      <c r="U80" s="7">
        <f ca="1">SUMIF(INDIRECT($O$5),S80,INDIRECT($O$6))</f>
        <v>7</v>
      </c>
      <c r="V80" s="7">
        <f ca="1">SUMIF(INDIRECT($O$5),S80,INDIRECT($O$7))</f>
        <v>-1.2400000000000002</v>
      </c>
      <c r="W80" s="7">
        <f t="shared" ca="1" si="7"/>
        <v>0.85795999999999994</v>
      </c>
      <c r="X80" s="7">
        <f t="shared" ca="1" si="8"/>
        <v>0.86043999999999998</v>
      </c>
      <c r="Y80" s="7">
        <f t="shared" ca="1" si="9"/>
        <v>0.85973999999999995</v>
      </c>
      <c r="Z80">
        <f t="shared" ca="1" si="10"/>
        <v>0</v>
      </c>
      <c r="AA80">
        <f t="shared" ca="1" si="11"/>
        <v>0</v>
      </c>
      <c r="AB80">
        <f t="shared" ca="1" si="12"/>
        <v>1</v>
      </c>
    </row>
    <row r="81" spans="1:28" x14ac:dyDescent="0.2">
      <c r="A81" s="7" t="s">
        <v>18</v>
      </c>
      <c r="B81" s="7" t="s">
        <v>22810</v>
      </c>
      <c r="C81" s="7" t="s">
        <v>583</v>
      </c>
      <c r="D81" s="7" t="s">
        <v>223</v>
      </c>
      <c r="E81" s="7" t="s">
        <v>22811</v>
      </c>
      <c r="F81" s="7" t="s">
        <v>22807</v>
      </c>
      <c r="G81" s="7">
        <v>0.84631000000000001</v>
      </c>
      <c r="H81" s="7">
        <v>0.84448000000000001</v>
      </c>
      <c r="I81" s="7">
        <v>2</v>
      </c>
      <c r="J81" s="7">
        <v>1.84</v>
      </c>
      <c r="K81" s="7" t="s">
        <v>17</v>
      </c>
      <c r="L81" s="7">
        <f t="shared" si="13"/>
        <v>44126.010000000097</v>
      </c>
      <c r="S81" s="7" t="str">
        <f ca="1"/>
        <v>2025-06-05 09:21:12</v>
      </c>
      <c r="T81" s="7">
        <f ca="1">COUNTIF(INDIRECT($O$5),S81)</f>
        <v>5</v>
      </c>
      <c r="U81" s="7">
        <f ca="1">SUMIF(INDIRECT($O$5),S81,INDIRECT($O$6))</f>
        <v>9</v>
      </c>
      <c r="V81" s="7">
        <f ca="1">SUMIF(INDIRECT($O$5),S81,INDIRECT($O$7))</f>
        <v>2.5200000000000005</v>
      </c>
      <c r="W81" s="7">
        <f t="shared" ca="1" si="7"/>
        <v>0.86009000000000002</v>
      </c>
      <c r="X81" s="7">
        <f t="shared" ca="1" si="8"/>
        <v>0.86060000000000003</v>
      </c>
      <c r="Y81" s="7">
        <f t="shared" ca="1" si="9"/>
        <v>0.85994000000000004</v>
      </c>
      <c r="Z81">
        <f t="shared" ca="1" si="10"/>
        <v>1</v>
      </c>
      <c r="AA81">
        <f t="shared" ca="1" si="11"/>
        <v>0</v>
      </c>
      <c r="AB81">
        <f t="shared" ca="1" si="12"/>
        <v>0</v>
      </c>
    </row>
    <row r="82" spans="1:28" x14ac:dyDescent="0.2">
      <c r="A82" s="7" t="s">
        <v>11</v>
      </c>
      <c r="B82" s="7" t="s">
        <v>22812</v>
      </c>
      <c r="C82" s="7" t="s">
        <v>726</v>
      </c>
      <c r="D82" s="7" t="s">
        <v>223</v>
      </c>
      <c r="E82" s="7" t="s">
        <v>22813</v>
      </c>
      <c r="F82" s="7" t="s">
        <v>22807</v>
      </c>
      <c r="G82" s="7">
        <v>0.84623000000000004</v>
      </c>
      <c r="H82" s="7">
        <v>0.84448000000000001</v>
      </c>
      <c r="I82" s="7">
        <v>2</v>
      </c>
      <c r="J82" s="7">
        <v>-2</v>
      </c>
      <c r="K82" s="7" t="s">
        <v>17</v>
      </c>
      <c r="L82" s="7">
        <f t="shared" si="13"/>
        <v>44124.1700000001</v>
      </c>
      <c r="S82" s="7" t="str">
        <f ca="1"/>
        <v>2025-06-05 09:16:01</v>
      </c>
      <c r="T82" s="7">
        <f ca="1">COUNTIF(INDIRECT($O$5),S82)</f>
        <v>4</v>
      </c>
      <c r="U82" s="7">
        <f ca="1">SUMIF(INDIRECT($O$5),S82,INDIRECT($O$6))</f>
        <v>7</v>
      </c>
      <c r="V82" s="7">
        <f ca="1">SUMIF(INDIRECT($O$5),S82,INDIRECT($O$7))</f>
        <v>2.6</v>
      </c>
      <c r="W82" s="7">
        <f t="shared" ca="1" si="7"/>
        <v>0.86038000000000003</v>
      </c>
      <c r="X82" s="7">
        <f t="shared" ca="1" si="8"/>
        <v>0.86123000000000005</v>
      </c>
      <c r="Y82" s="7">
        <f t="shared" ca="1" si="9"/>
        <v>0.86033999999999999</v>
      </c>
      <c r="Z82">
        <f t="shared" ca="1" si="10"/>
        <v>1</v>
      </c>
      <c r="AA82">
        <f t="shared" ca="1" si="11"/>
        <v>0</v>
      </c>
      <c r="AB82">
        <f t="shared" ca="1" si="12"/>
        <v>0</v>
      </c>
    </row>
    <row r="83" spans="1:28" x14ac:dyDescent="0.2">
      <c r="A83" s="7" t="s">
        <v>18</v>
      </c>
      <c r="B83" s="7" t="s">
        <v>22814</v>
      </c>
      <c r="C83" s="7" t="s">
        <v>726</v>
      </c>
      <c r="D83" s="7" t="s">
        <v>223</v>
      </c>
      <c r="E83" s="7" t="s">
        <v>22813</v>
      </c>
      <c r="F83" s="7" t="s">
        <v>22807</v>
      </c>
      <c r="G83" s="7">
        <v>0.84623000000000004</v>
      </c>
      <c r="H83" s="7">
        <v>0.84448000000000001</v>
      </c>
      <c r="I83" s="7">
        <v>2</v>
      </c>
      <c r="J83" s="7">
        <v>1.84</v>
      </c>
      <c r="K83" s="7" t="s">
        <v>17</v>
      </c>
      <c r="L83" s="7">
        <f t="shared" si="13"/>
        <v>44126.1700000001</v>
      </c>
      <c r="S83" s="7" t="str">
        <f ca="1"/>
        <v>2025-06-05 09:10:50</v>
      </c>
      <c r="T83" s="7">
        <f ca="1">COUNTIF(INDIRECT($O$5),S83)</f>
        <v>5</v>
      </c>
      <c r="U83" s="7">
        <f ca="1">SUMIF(INDIRECT($O$5),S83,INDIRECT($O$6))</f>
        <v>9</v>
      </c>
      <c r="V83" s="7">
        <f ca="1">SUMIF(INDIRECT($O$5),S83,INDIRECT($O$7))</f>
        <v>-1.32</v>
      </c>
      <c r="W83" s="7">
        <f t="shared" ca="1" si="7"/>
        <v>0.86151999999999995</v>
      </c>
      <c r="X83" s="7">
        <f t="shared" ca="1" si="8"/>
        <v>0.86036000000000001</v>
      </c>
      <c r="Y83" s="7">
        <f t="shared" ca="1" si="9"/>
        <v>0.85982000000000003</v>
      </c>
      <c r="Z83">
        <f t="shared" ca="1" si="10"/>
        <v>0</v>
      </c>
      <c r="AA83">
        <f t="shared" ca="1" si="11"/>
        <v>1</v>
      </c>
      <c r="AB83">
        <f t="shared" ca="1" si="12"/>
        <v>0</v>
      </c>
    </row>
    <row r="84" spans="1:28" x14ac:dyDescent="0.2">
      <c r="A84" s="7" t="s">
        <v>11</v>
      </c>
      <c r="B84" s="7" t="s">
        <v>22815</v>
      </c>
      <c r="C84" s="7" t="s">
        <v>726</v>
      </c>
      <c r="D84" s="7" t="s">
        <v>223</v>
      </c>
      <c r="E84" s="7" t="s">
        <v>22816</v>
      </c>
      <c r="F84" s="7" t="s">
        <v>22817</v>
      </c>
      <c r="G84" s="7">
        <v>0.84757000000000005</v>
      </c>
      <c r="H84" s="7">
        <v>0.84577000000000002</v>
      </c>
      <c r="I84" s="7">
        <v>2</v>
      </c>
      <c r="J84" s="7">
        <v>-2</v>
      </c>
      <c r="K84" s="7" t="s">
        <v>17</v>
      </c>
      <c r="L84" s="7">
        <f t="shared" si="13"/>
        <v>44124.330000000104</v>
      </c>
      <c r="S84" s="7" t="str">
        <f ca="1"/>
        <v>2025-06-05 09:05:39</v>
      </c>
      <c r="T84" s="7">
        <f ca="1">COUNTIF(INDIRECT($O$5),S84)</f>
        <v>3</v>
      </c>
      <c r="U84" s="7">
        <f ca="1">SUMIF(INDIRECT($O$5),S84,INDIRECT($O$6))</f>
        <v>5</v>
      </c>
      <c r="V84" s="7">
        <f ca="1">SUMIF(INDIRECT($O$5),S84,INDIRECT($O$7))</f>
        <v>-1.1599999999999999</v>
      </c>
      <c r="W84" s="7">
        <f t="shared" ca="1" si="7"/>
        <v>0.85994000000000004</v>
      </c>
      <c r="X84" s="7">
        <f t="shared" ca="1" si="8"/>
        <v>0.86189000000000004</v>
      </c>
      <c r="Y84" s="7">
        <f t="shared" ca="1" si="9"/>
        <v>0.86141999999999996</v>
      </c>
      <c r="Z84">
        <f t="shared" ca="1" si="10"/>
        <v>0</v>
      </c>
      <c r="AA84">
        <f t="shared" ca="1" si="11"/>
        <v>0</v>
      </c>
      <c r="AB84">
        <f t="shared" ca="1" si="12"/>
        <v>1</v>
      </c>
    </row>
    <row r="85" spans="1:28" x14ac:dyDescent="0.2">
      <c r="A85" s="7" t="s">
        <v>18</v>
      </c>
      <c r="B85" s="7" t="s">
        <v>22818</v>
      </c>
      <c r="C85" s="7" t="s">
        <v>726</v>
      </c>
      <c r="D85" s="7" t="s">
        <v>223</v>
      </c>
      <c r="E85" s="7" t="s">
        <v>22816</v>
      </c>
      <c r="F85" s="7" t="s">
        <v>22817</v>
      </c>
      <c r="G85" s="7">
        <v>0.84757000000000005</v>
      </c>
      <c r="H85" s="7">
        <v>0.84577000000000002</v>
      </c>
      <c r="I85" s="7">
        <v>2</v>
      </c>
      <c r="J85" s="7">
        <v>1.84</v>
      </c>
      <c r="K85" s="7" t="s">
        <v>17</v>
      </c>
      <c r="L85" s="7">
        <f t="shared" si="13"/>
        <v>44126.330000000104</v>
      </c>
      <c r="S85" s="7" t="str">
        <f ca="1"/>
        <v>2025-06-05 09:00:28</v>
      </c>
      <c r="T85" s="7">
        <f ca="1">COUNTIF(INDIRECT($O$5),S85)</f>
        <v>4</v>
      </c>
      <c r="U85" s="7">
        <f ca="1">SUMIF(INDIRECT($O$5),S85,INDIRECT($O$6))</f>
        <v>7</v>
      </c>
      <c r="V85" s="7">
        <f ca="1">SUMIF(INDIRECT($O$5),S85,INDIRECT($O$7))</f>
        <v>-1.2400000000000002</v>
      </c>
      <c r="W85" s="7">
        <f t="shared" ca="1" si="7"/>
        <v>0.86216000000000004</v>
      </c>
      <c r="X85" s="7">
        <f t="shared" ca="1" si="8"/>
        <v>0.86346999999999996</v>
      </c>
      <c r="Y85" s="7">
        <f t="shared" ca="1" si="9"/>
        <v>0.86302000000000001</v>
      </c>
      <c r="Z85">
        <f t="shared" ca="1" si="10"/>
        <v>0</v>
      </c>
      <c r="AA85">
        <f t="shared" ca="1" si="11"/>
        <v>0</v>
      </c>
      <c r="AB85">
        <f t="shared" ca="1" si="12"/>
        <v>1</v>
      </c>
    </row>
    <row r="86" spans="1:28" x14ac:dyDescent="0.2">
      <c r="A86" s="7" t="s">
        <v>11</v>
      </c>
      <c r="B86" s="7" t="s">
        <v>22819</v>
      </c>
      <c r="C86" s="7" t="s">
        <v>823</v>
      </c>
      <c r="D86" s="7" t="s">
        <v>223</v>
      </c>
      <c r="E86" s="7" t="s">
        <v>22820</v>
      </c>
      <c r="F86" s="7" t="s">
        <v>22817</v>
      </c>
      <c r="G86" s="7">
        <v>0.84755999999999998</v>
      </c>
      <c r="H86" s="7">
        <v>0.84577000000000002</v>
      </c>
      <c r="I86" s="7">
        <v>2</v>
      </c>
      <c r="J86" s="7">
        <v>-2</v>
      </c>
      <c r="K86" s="7" t="s">
        <v>17</v>
      </c>
      <c r="L86" s="7">
        <f t="shared" si="13"/>
        <v>44124.490000000107</v>
      </c>
      <c r="S86" s="7" t="str">
        <f ca="1"/>
        <v>2025-06-05 08:55:17</v>
      </c>
      <c r="T86" s="7">
        <f ca="1">COUNTIF(INDIRECT($O$5),S86)</f>
        <v>4</v>
      </c>
      <c r="U86" s="7">
        <f ca="1">SUMIF(INDIRECT($O$5),S86,INDIRECT($O$6))</f>
        <v>7</v>
      </c>
      <c r="V86" s="7">
        <f ca="1">SUMIF(INDIRECT($O$5),S86,INDIRECT($O$7))</f>
        <v>-1.2400000000000002</v>
      </c>
      <c r="W86" s="7">
        <f t="shared" ca="1" si="7"/>
        <v>0.86326000000000003</v>
      </c>
      <c r="X86" s="7">
        <f t="shared" ca="1" si="8"/>
        <v>0.86523000000000005</v>
      </c>
      <c r="Y86" s="7">
        <f t="shared" ca="1" si="9"/>
        <v>0.86484000000000005</v>
      </c>
      <c r="Z86">
        <f t="shared" ca="1" si="10"/>
        <v>0</v>
      </c>
      <c r="AA86">
        <f t="shared" ca="1" si="11"/>
        <v>0</v>
      </c>
      <c r="AB86">
        <f t="shared" ca="1" si="12"/>
        <v>1</v>
      </c>
    </row>
    <row r="87" spans="1:28" x14ac:dyDescent="0.2">
      <c r="A87" s="7" t="s">
        <v>18</v>
      </c>
      <c r="B87" s="7" t="s">
        <v>22821</v>
      </c>
      <c r="C87" s="7" t="s">
        <v>729</v>
      </c>
      <c r="D87" s="7" t="s">
        <v>223</v>
      </c>
      <c r="E87" s="7" t="s">
        <v>22822</v>
      </c>
      <c r="F87" s="7" t="s">
        <v>22817</v>
      </c>
      <c r="G87" s="7">
        <v>0.84774000000000005</v>
      </c>
      <c r="H87" s="7">
        <v>0.84577000000000002</v>
      </c>
      <c r="I87" s="7">
        <v>1</v>
      </c>
      <c r="J87" s="7">
        <v>0.92</v>
      </c>
      <c r="K87" s="7" t="s">
        <v>17</v>
      </c>
      <c r="L87" s="7">
        <f t="shared" si="13"/>
        <v>44126.490000000107</v>
      </c>
      <c r="S87" s="7" t="str">
        <f ca="1"/>
        <v>2025-06-05 08:50:05</v>
      </c>
      <c r="T87" s="7">
        <f ca="1">COUNTIF(INDIRECT($O$5),S87)</f>
        <v>4</v>
      </c>
      <c r="U87" s="7">
        <f ca="1">SUMIF(INDIRECT($O$5),S87,INDIRECT($O$6))</f>
        <v>7</v>
      </c>
      <c r="V87" s="7">
        <f ca="1">SUMIF(INDIRECT($O$5),S87,INDIRECT($O$7))</f>
        <v>-1.24</v>
      </c>
      <c r="W87" s="7">
        <f t="shared" ca="1" si="7"/>
        <v>0.86487999999999998</v>
      </c>
      <c r="X87" s="7">
        <f t="shared" ca="1" si="8"/>
        <v>0.86597000000000002</v>
      </c>
      <c r="Y87" s="7">
        <f t="shared" ca="1" si="9"/>
        <v>0.86545000000000005</v>
      </c>
      <c r="Z87">
        <f t="shared" ca="1" si="10"/>
        <v>0</v>
      </c>
      <c r="AA87">
        <f t="shared" ca="1" si="11"/>
        <v>0</v>
      </c>
      <c r="AB87">
        <f t="shared" ca="1" si="12"/>
        <v>1</v>
      </c>
    </row>
    <row r="88" spans="1:28" x14ac:dyDescent="0.2">
      <c r="A88" s="7" t="s">
        <v>18</v>
      </c>
      <c r="B88" s="7" t="s">
        <v>22823</v>
      </c>
      <c r="C88" s="7" t="s">
        <v>717</v>
      </c>
      <c r="D88" s="7" t="s">
        <v>223</v>
      </c>
      <c r="E88" s="7" t="s">
        <v>22824</v>
      </c>
      <c r="F88" s="7" t="s">
        <v>22825</v>
      </c>
      <c r="G88" s="7">
        <v>0.84721000000000002</v>
      </c>
      <c r="H88" s="7">
        <v>0.84753000000000001</v>
      </c>
      <c r="I88" s="7">
        <v>2</v>
      </c>
      <c r="J88" s="7">
        <v>-2</v>
      </c>
      <c r="K88" s="7" t="s">
        <v>17</v>
      </c>
      <c r="L88" s="7">
        <f t="shared" si="13"/>
        <v>44125.570000000109</v>
      </c>
      <c r="S88" s="7" t="str">
        <f ca="1"/>
        <v>2025-06-05 08:44:54</v>
      </c>
      <c r="T88" s="7">
        <f ca="1">COUNTIF(INDIRECT($O$5),S88)</f>
        <v>4</v>
      </c>
      <c r="U88" s="7">
        <f ca="1">SUMIF(INDIRECT($O$5),S88,INDIRECT($O$6))</f>
        <v>7</v>
      </c>
      <c r="V88" s="7">
        <f ca="1">SUMIF(INDIRECT($O$5),S88,INDIRECT($O$7))</f>
        <v>-1.24</v>
      </c>
      <c r="W88" s="7">
        <f t="shared" ca="1" si="7"/>
        <v>0.86572000000000005</v>
      </c>
      <c r="X88" s="7">
        <f t="shared" ca="1" si="8"/>
        <v>0.86412</v>
      </c>
      <c r="Y88" s="7">
        <f t="shared" ca="1" si="9"/>
        <v>0.86355999999999999</v>
      </c>
      <c r="Z88">
        <f t="shared" ca="1" si="10"/>
        <v>0</v>
      </c>
      <c r="AA88">
        <f t="shared" ca="1" si="11"/>
        <v>1</v>
      </c>
      <c r="AB88">
        <f t="shared" ca="1" si="12"/>
        <v>0</v>
      </c>
    </row>
    <row r="89" spans="1:28" x14ac:dyDescent="0.2">
      <c r="A89" s="7" t="s">
        <v>11</v>
      </c>
      <c r="B89" s="7" t="s">
        <v>22826</v>
      </c>
      <c r="C89" s="7" t="s">
        <v>717</v>
      </c>
      <c r="D89" s="7" t="s">
        <v>223</v>
      </c>
      <c r="E89" s="7" t="s">
        <v>22824</v>
      </c>
      <c r="F89" s="7" t="s">
        <v>22825</v>
      </c>
      <c r="G89" s="7">
        <v>0.84721000000000002</v>
      </c>
      <c r="H89" s="7">
        <v>0.84753000000000001</v>
      </c>
      <c r="I89" s="7">
        <v>2</v>
      </c>
      <c r="J89" s="7">
        <v>1.84</v>
      </c>
      <c r="K89" s="7" t="s">
        <v>17</v>
      </c>
      <c r="L89" s="7">
        <f t="shared" si="13"/>
        <v>44127.570000000109</v>
      </c>
      <c r="S89" s="7" t="str">
        <f ca="1"/>
        <v>2025-06-05 08:39:43</v>
      </c>
      <c r="T89" s="7">
        <f ca="1">COUNTIF(INDIRECT($O$5),S89)</f>
        <v>6</v>
      </c>
      <c r="U89" s="7">
        <f ca="1">SUMIF(INDIRECT($O$5),S89,INDIRECT($O$6))</f>
        <v>11</v>
      </c>
      <c r="V89" s="7">
        <f ca="1">SUMIF(INDIRECT($O$5),S89,INDIRECT($O$7))</f>
        <v>0.52</v>
      </c>
      <c r="W89" s="7">
        <f t="shared" ca="1" si="7"/>
        <v>0.8639</v>
      </c>
      <c r="X89" s="7">
        <f t="shared" ca="1" si="8"/>
        <v>0.86482999999999999</v>
      </c>
      <c r="Y89" s="7">
        <f t="shared" ca="1" si="9"/>
        <v>0.86419999999999997</v>
      </c>
      <c r="Z89">
        <f t="shared" ca="1" si="10"/>
        <v>0</v>
      </c>
      <c r="AA89">
        <f t="shared" ca="1" si="11"/>
        <v>0</v>
      </c>
      <c r="AB89">
        <f t="shared" ca="1" si="12"/>
        <v>1</v>
      </c>
    </row>
    <row r="90" spans="1:28" x14ac:dyDescent="0.2">
      <c r="A90" s="7" t="s">
        <v>18</v>
      </c>
      <c r="B90" s="7" t="s">
        <v>22827</v>
      </c>
      <c r="C90" s="7" t="s">
        <v>720</v>
      </c>
      <c r="D90" s="7" t="s">
        <v>223</v>
      </c>
      <c r="E90" s="7" t="s">
        <v>22828</v>
      </c>
      <c r="F90" s="7" t="s">
        <v>22825</v>
      </c>
      <c r="G90" s="7">
        <v>0.84762000000000004</v>
      </c>
      <c r="H90" s="7">
        <v>0.84753000000000001</v>
      </c>
      <c r="I90" s="7">
        <v>1</v>
      </c>
      <c r="J90" s="7">
        <v>0.92</v>
      </c>
      <c r="K90" s="7" t="s">
        <v>17</v>
      </c>
      <c r="L90" s="7">
        <f t="shared" si="13"/>
        <v>44125.730000000112</v>
      </c>
      <c r="S90" s="7" t="str">
        <f ca="1"/>
        <v>2025-06-05 08:34:32</v>
      </c>
      <c r="T90" s="7">
        <f ca="1">COUNTIF(INDIRECT($O$5),S90)</f>
        <v>3</v>
      </c>
      <c r="U90" s="7">
        <f ca="1">SUMIF(INDIRECT($O$5),S90,INDIRECT($O$6))</f>
        <v>5</v>
      </c>
      <c r="V90" s="7">
        <f ca="1">SUMIF(INDIRECT($O$5),S90,INDIRECT($O$7))</f>
        <v>-1.1599999999999999</v>
      </c>
      <c r="W90" s="7">
        <f t="shared" ca="1" si="7"/>
        <v>0.86416999999999999</v>
      </c>
      <c r="X90" s="7">
        <f t="shared" ca="1" si="8"/>
        <v>0.86595</v>
      </c>
      <c r="Y90" s="7">
        <f t="shared" ca="1" si="9"/>
        <v>0.86592999999999998</v>
      </c>
      <c r="Z90">
        <f t="shared" ca="1" si="10"/>
        <v>0</v>
      </c>
      <c r="AA90">
        <f t="shared" ca="1" si="11"/>
        <v>0</v>
      </c>
      <c r="AB90">
        <f t="shared" ca="1" si="12"/>
        <v>1</v>
      </c>
    </row>
    <row r="91" spans="1:28" x14ac:dyDescent="0.2">
      <c r="A91" s="7" t="s">
        <v>11</v>
      </c>
      <c r="B91" s="7" t="s">
        <v>22829</v>
      </c>
      <c r="C91" s="7" t="s">
        <v>726</v>
      </c>
      <c r="D91" s="7" t="s">
        <v>223</v>
      </c>
      <c r="E91" s="7" t="s">
        <v>22830</v>
      </c>
      <c r="F91" s="7" t="s">
        <v>22831</v>
      </c>
      <c r="G91" s="7">
        <v>0.84655999999999998</v>
      </c>
      <c r="H91" s="7">
        <v>0.84702999999999995</v>
      </c>
      <c r="I91" s="7">
        <v>2</v>
      </c>
      <c r="J91" s="7">
        <v>1.84</v>
      </c>
      <c r="K91" s="7" t="s">
        <v>17</v>
      </c>
      <c r="L91" s="7">
        <f t="shared" si="13"/>
        <v>44124.810000000114</v>
      </c>
      <c r="S91" s="7" t="str">
        <f ca="1"/>
        <v>2025-06-05 08:29:21</v>
      </c>
      <c r="T91" s="7">
        <f ca="1">COUNTIF(INDIRECT($O$5),S91)</f>
        <v>6</v>
      </c>
      <c r="U91" s="7">
        <f ca="1">SUMIF(INDIRECT($O$5),S91,INDIRECT($O$6))</f>
        <v>11</v>
      </c>
      <c r="V91" s="7">
        <f ca="1">SUMIF(INDIRECT($O$5),S91,INDIRECT($O$7))</f>
        <v>-1.4000000000000001</v>
      </c>
      <c r="W91" s="7">
        <f t="shared" ca="1" si="7"/>
        <v>0.86631999999999998</v>
      </c>
      <c r="X91" s="7">
        <f t="shared" ca="1" si="8"/>
        <v>0.86709999999999998</v>
      </c>
      <c r="Y91" s="7">
        <f t="shared" ca="1" si="9"/>
        <v>0.8669</v>
      </c>
      <c r="Z91">
        <f t="shared" ca="1" si="10"/>
        <v>0</v>
      </c>
      <c r="AA91">
        <f t="shared" ca="1" si="11"/>
        <v>0</v>
      </c>
      <c r="AB91">
        <f t="shared" ca="1" si="12"/>
        <v>1</v>
      </c>
    </row>
    <row r="92" spans="1:28" x14ac:dyDescent="0.2">
      <c r="A92" s="7" t="s">
        <v>18</v>
      </c>
      <c r="B92" s="7" t="s">
        <v>22832</v>
      </c>
      <c r="C92" s="7" t="s">
        <v>810</v>
      </c>
      <c r="D92" s="7" t="s">
        <v>223</v>
      </c>
      <c r="E92" s="7" t="s">
        <v>22833</v>
      </c>
      <c r="F92" s="7" t="s">
        <v>22831</v>
      </c>
      <c r="G92" s="7">
        <v>0.84689999999999999</v>
      </c>
      <c r="H92" s="7">
        <v>0.84702999999999995</v>
      </c>
      <c r="I92" s="7">
        <v>2</v>
      </c>
      <c r="J92" s="7">
        <v>-2</v>
      </c>
      <c r="K92" s="7" t="s">
        <v>17</v>
      </c>
      <c r="L92" s="7">
        <f t="shared" si="13"/>
        <v>44122.970000000118</v>
      </c>
      <c r="S92" s="7" t="str">
        <f ca="1"/>
        <v>2025-06-05 08:23:38</v>
      </c>
      <c r="T92" s="7">
        <f ca="1">COUNTIF(INDIRECT($O$5),S92)</f>
        <v>4</v>
      </c>
      <c r="U92" s="7">
        <f ca="1">SUMIF(INDIRECT($O$5),S92,INDIRECT($O$6))</f>
        <v>7</v>
      </c>
      <c r="V92" s="7">
        <f ca="1">SUMIF(INDIRECT($O$5),S92,INDIRECT($O$7))</f>
        <v>-1.2399999999999998</v>
      </c>
      <c r="W92" s="7">
        <f t="shared" ca="1" si="7"/>
        <v>0.86738999999999999</v>
      </c>
      <c r="X92" s="7">
        <f t="shared" ca="1" si="8"/>
        <v>0.86651</v>
      </c>
      <c r="Y92" s="7">
        <f t="shared" ca="1" si="9"/>
        <v>0.86631000000000002</v>
      </c>
      <c r="Z92">
        <f t="shared" ca="1" si="10"/>
        <v>0</v>
      </c>
      <c r="AA92">
        <f t="shared" ca="1" si="11"/>
        <v>1</v>
      </c>
      <c r="AB92">
        <f t="shared" ca="1" si="12"/>
        <v>0</v>
      </c>
    </row>
    <row r="93" spans="1:28" x14ac:dyDescent="0.2">
      <c r="A93" s="7" t="s">
        <v>18</v>
      </c>
      <c r="B93" s="7" t="s">
        <v>22834</v>
      </c>
      <c r="C93" s="7" t="s">
        <v>208</v>
      </c>
      <c r="D93" s="7" t="s">
        <v>223</v>
      </c>
      <c r="E93" s="7" t="s">
        <v>22835</v>
      </c>
      <c r="F93" s="7" t="s">
        <v>22831</v>
      </c>
      <c r="G93" s="7">
        <v>0.84699999999999998</v>
      </c>
      <c r="H93" s="7">
        <v>0.84702999999999995</v>
      </c>
      <c r="I93" s="7">
        <v>2</v>
      </c>
      <c r="J93" s="7">
        <v>-2</v>
      </c>
      <c r="K93" s="7" t="s">
        <v>17</v>
      </c>
      <c r="L93" s="7">
        <f t="shared" si="13"/>
        <v>44124.970000000118</v>
      </c>
      <c r="S93" s="7" t="str">
        <f ca="1"/>
        <v>2025-06-05 08:18:27</v>
      </c>
      <c r="T93" s="7">
        <f ca="1">COUNTIF(INDIRECT($O$5),S93)</f>
        <v>5</v>
      </c>
      <c r="U93" s="7">
        <f ca="1">SUMIF(INDIRECT($O$5),S93,INDIRECT($O$6))</f>
        <v>9</v>
      </c>
      <c r="V93" s="7">
        <f ca="1">SUMIF(INDIRECT($O$5),S93,INDIRECT($O$7))</f>
        <v>-1.3199999999999998</v>
      </c>
      <c r="W93" s="7">
        <f t="shared" ca="1" si="7"/>
        <v>0.86609000000000003</v>
      </c>
      <c r="X93" s="7">
        <f t="shared" ca="1" si="8"/>
        <v>0.86573999999999995</v>
      </c>
      <c r="Y93" s="7">
        <f t="shared" ca="1" si="9"/>
        <v>0.86519000000000001</v>
      </c>
      <c r="Z93">
        <f t="shared" ca="1" si="10"/>
        <v>0</v>
      </c>
      <c r="AA93">
        <f t="shared" ca="1" si="11"/>
        <v>1</v>
      </c>
      <c r="AB93">
        <f t="shared" ca="1" si="12"/>
        <v>0</v>
      </c>
    </row>
    <row r="94" spans="1:28" x14ac:dyDescent="0.2">
      <c r="A94" s="7" t="s">
        <v>11</v>
      </c>
      <c r="B94" s="7" t="s">
        <v>22836</v>
      </c>
      <c r="C94" s="7" t="s">
        <v>892</v>
      </c>
      <c r="D94" s="7" t="s">
        <v>223</v>
      </c>
      <c r="E94" s="7" t="s">
        <v>22837</v>
      </c>
      <c r="F94" s="7" t="s">
        <v>22831</v>
      </c>
      <c r="G94" s="7">
        <v>0.84631999999999996</v>
      </c>
      <c r="H94" s="7">
        <v>0.84702999999999995</v>
      </c>
      <c r="I94" s="7">
        <v>2</v>
      </c>
      <c r="J94" s="7">
        <v>1.84</v>
      </c>
      <c r="K94" s="7" t="s">
        <v>17</v>
      </c>
      <c r="L94" s="7">
        <f t="shared" si="13"/>
        <v>44126.970000000118</v>
      </c>
      <c r="S94" s="7" t="str">
        <f ca="1"/>
        <v>2025-06-05 08:13:16</v>
      </c>
      <c r="T94" s="7">
        <f ca="1">COUNTIF(INDIRECT($O$5),S94)</f>
        <v>4</v>
      </c>
      <c r="U94" s="7">
        <f ca="1">SUMIF(INDIRECT($O$5),S94,INDIRECT($O$6))</f>
        <v>7</v>
      </c>
      <c r="V94" s="7">
        <f ca="1">SUMIF(INDIRECT($O$5),S94,INDIRECT($O$7))</f>
        <v>-1.2400000000000002</v>
      </c>
      <c r="W94" s="7">
        <f t="shared" ca="1" si="7"/>
        <v>0.86495</v>
      </c>
      <c r="X94" s="7">
        <f t="shared" ca="1" si="8"/>
        <v>0.86458999999999997</v>
      </c>
      <c r="Y94" s="7">
        <f t="shared" ca="1" si="9"/>
        <v>0.86421000000000003</v>
      </c>
      <c r="Z94">
        <f t="shared" ca="1" si="10"/>
        <v>0</v>
      </c>
      <c r="AA94">
        <f t="shared" ca="1" si="11"/>
        <v>1</v>
      </c>
      <c r="AB94">
        <f t="shared" ca="1" si="12"/>
        <v>0</v>
      </c>
    </row>
    <row r="95" spans="1:28" x14ac:dyDescent="0.2">
      <c r="A95" s="7" t="s">
        <v>18</v>
      </c>
      <c r="B95" s="7" t="s">
        <v>22838</v>
      </c>
      <c r="C95" s="7" t="s">
        <v>726</v>
      </c>
      <c r="D95" s="7" t="s">
        <v>223</v>
      </c>
      <c r="E95" s="7" t="s">
        <v>22830</v>
      </c>
      <c r="F95" s="7" t="s">
        <v>22831</v>
      </c>
      <c r="G95" s="7">
        <v>0.84655999999999998</v>
      </c>
      <c r="H95" s="7">
        <v>0.84702999999999995</v>
      </c>
      <c r="I95" s="7">
        <v>2</v>
      </c>
      <c r="J95" s="7">
        <v>-2</v>
      </c>
      <c r="K95" s="7" t="s">
        <v>17</v>
      </c>
      <c r="L95" s="7">
        <f t="shared" si="13"/>
        <v>44125.130000000121</v>
      </c>
      <c r="S95" s="7" t="str">
        <f ca="1"/>
        <v>2025-06-05 08:08:05</v>
      </c>
      <c r="T95" s="7">
        <f ca="1">COUNTIF(INDIRECT($O$5),S95)</f>
        <v>3</v>
      </c>
      <c r="U95" s="7">
        <f ca="1">SUMIF(INDIRECT($O$5),S95,INDIRECT($O$6))</f>
        <v>5</v>
      </c>
      <c r="V95" s="7">
        <f ca="1">SUMIF(INDIRECT($O$5),S95,INDIRECT($O$7))</f>
        <v>-1.1599999999999999</v>
      </c>
      <c r="W95" s="7">
        <f t="shared" ca="1" si="7"/>
        <v>0.86473999999999995</v>
      </c>
      <c r="X95" s="7">
        <f t="shared" ca="1" si="8"/>
        <v>0.86121999999999999</v>
      </c>
      <c r="Y95" s="7">
        <f t="shared" ca="1" si="9"/>
        <v>0.86095999999999995</v>
      </c>
      <c r="Z95">
        <f t="shared" ca="1" si="10"/>
        <v>0</v>
      </c>
      <c r="AA95">
        <f t="shared" ca="1" si="11"/>
        <v>1</v>
      </c>
      <c r="AB95">
        <f t="shared" ca="1" si="12"/>
        <v>0</v>
      </c>
    </row>
    <row r="96" spans="1:28" x14ac:dyDescent="0.2">
      <c r="A96" s="7" t="s">
        <v>11</v>
      </c>
      <c r="B96" s="7" t="s">
        <v>22839</v>
      </c>
      <c r="C96" s="7" t="s">
        <v>729</v>
      </c>
      <c r="D96" s="7" t="s">
        <v>223</v>
      </c>
      <c r="E96" s="7" t="s">
        <v>22840</v>
      </c>
      <c r="F96" s="7" t="s">
        <v>22831</v>
      </c>
      <c r="G96" s="7">
        <v>0.84660999999999997</v>
      </c>
      <c r="H96" s="7">
        <v>0.84702999999999995</v>
      </c>
      <c r="I96" s="7">
        <v>1</v>
      </c>
      <c r="J96" s="7">
        <v>0.92</v>
      </c>
      <c r="K96" s="7" t="s">
        <v>17</v>
      </c>
      <c r="L96" s="7">
        <f t="shared" si="13"/>
        <v>44127.130000000121</v>
      </c>
      <c r="S96" s="7" t="str">
        <f ca="1"/>
        <v>2025-06-05 08:02:54</v>
      </c>
      <c r="T96" s="7">
        <f ca="1">COUNTIF(INDIRECT($O$5),S96)</f>
        <v>3</v>
      </c>
      <c r="U96" s="7">
        <f ca="1">SUMIF(INDIRECT($O$5),S96,INDIRECT($O$6))</f>
        <v>5</v>
      </c>
      <c r="V96" s="7">
        <f ca="1">SUMIF(INDIRECT($O$5),S96,INDIRECT($O$7))</f>
        <v>-1.1599999999999999</v>
      </c>
      <c r="W96" s="7">
        <f t="shared" ca="1" si="7"/>
        <v>0.86126000000000003</v>
      </c>
      <c r="X96" s="7">
        <f t="shared" ca="1" si="8"/>
        <v>0.85955000000000004</v>
      </c>
      <c r="Y96" s="7">
        <f t="shared" ca="1" si="9"/>
        <v>0.85941000000000001</v>
      </c>
      <c r="Z96">
        <f t="shared" ca="1" si="10"/>
        <v>0</v>
      </c>
      <c r="AA96">
        <f t="shared" ca="1" si="11"/>
        <v>1</v>
      </c>
      <c r="AB96">
        <f t="shared" ca="1" si="12"/>
        <v>0</v>
      </c>
    </row>
    <row r="97" spans="1:28" x14ac:dyDescent="0.2">
      <c r="A97" s="7" t="s">
        <v>11</v>
      </c>
      <c r="B97" s="7" t="s">
        <v>22841</v>
      </c>
      <c r="C97" s="7" t="s">
        <v>726</v>
      </c>
      <c r="D97" s="7" t="s">
        <v>223</v>
      </c>
      <c r="E97" s="7" t="s">
        <v>22842</v>
      </c>
      <c r="F97" s="7" t="s">
        <v>22843</v>
      </c>
      <c r="G97" s="7">
        <v>0.84604000000000001</v>
      </c>
      <c r="H97" s="7">
        <v>0.84633000000000003</v>
      </c>
      <c r="I97" s="7">
        <v>2</v>
      </c>
      <c r="J97" s="7">
        <v>1.84</v>
      </c>
      <c r="K97" s="7" t="s">
        <v>17</v>
      </c>
      <c r="L97" s="7">
        <f t="shared" si="13"/>
        <v>44126.210000000123</v>
      </c>
      <c r="S97" s="7" t="str">
        <f ca="1"/>
        <v>2025-06-05 07:57:43</v>
      </c>
      <c r="T97" s="7">
        <f ca="1">COUNTIF(INDIRECT($O$5),S97)</f>
        <v>6</v>
      </c>
      <c r="U97" s="7">
        <f ca="1">SUMIF(INDIRECT($O$5),S97,INDIRECT($O$6))</f>
        <v>11</v>
      </c>
      <c r="V97" s="7">
        <f ca="1">SUMIF(INDIRECT($O$5),S97,INDIRECT($O$7))</f>
        <v>-1.4</v>
      </c>
      <c r="W97" s="7">
        <f t="shared" ca="1" si="7"/>
        <v>0.85963000000000001</v>
      </c>
      <c r="X97" s="7">
        <f t="shared" ca="1" si="8"/>
        <v>0.86067000000000005</v>
      </c>
      <c r="Y97" s="7">
        <f t="shared" ca="1" si="9"/>
        <v>0.85967000000000005</v>
      </c>
      <c r="Z97">
        <f t="shared" ca="1" si="10"/>
        <v>0</v>
      </c>
      <c r="AA97">
        <f t="shared" ca="1" si="11"/>
        <v>0</v>
      </c>
      <c r="AB97">
        <f t="shared" ca="1" si="12"/>
        <v>1</v>
      </c>
    </row>
    <row r="98" spans="1:28" x14ac:dyDescent="0.2">
      <c r="A98" s="7" t="s">
        <v>11</v>
      </c>
      <c r="B98" s="7" t="s">
        <v>22844</v>
      </c>
      <c r="C98" s="7" t="s">
        <v>729</v>
      </c>
      <c r="D98" s="7" t="s">
        <v>223</v>
      </c>
      <c r="E98" s="7" t="s">
        <v>22845</v>
      </c>
      <c r="F98" s="7" t="s">
        <v>22843</v>
      </c>
      <c r="G98" s="7">
        <v>0.84587000000000001</v>
      </c>
      <c r="H98" s="7">
        <v>0.84633000000000003</v>
      </c>
      <c r="I98" s="7">
        <v>1</v>
      </c>
      <c r="J98" s="7">
        <v>0.92</v>
      </c>
      <c r="K98" s="7" t="s">
        <v>17</v>
      </c>
      <c r="L98" s="7">
        <f t="shared" si="13"/>
        <v>44124.370000000126</v>
      </c>
      <c r="S98" s="7" t="str">
        <f ca="1"/>
        <v>2025-06-05 07:52:31</v>
      </c>
      <c r="T98" s="7">
        <f ca="1">COUNTIF(INDIRECT($O$5),S98)</f>
        <v>3</v>
      </c>
      <c r="U98" s="7">
        <f ca="1">SUMIF(INDIRECT($O$5),S98,INDIRECT($O$6))</f>
        <v>5</v>
      </c>
      <c r="V98" s="7">
        <f ca="1">SUMIF(INDIRECT($O$5),S98,INDIRECT($O$7))</f>
        <v>-1.1599999999999999</v>
      </c>
      <c r="W98" s="7">
        <f t="shared" ca="1" si="7"/>
        <v>0.86058999999999997</v>
      </c>
      <c r="X98" s="7">
        <f t="shared" ca="1" si="8"/>
        <v>0.86202999999999996</v>
      </c>
      <c r="Y98" s="7">
        <f t="shared" ca="1" si="9"/>
        <v>0.86192999999999997</v>
      </c>
      <c r="Z98">
        <f t="shared" ca="1" si="10"/>
        <v>0</v>
      </c>
      <c r="AA98">
        <f t="shared" ca="1" si="11"/>
        <v>0</v>
      </c>
      <c r="AB98">
        <f t="shared" ca="1" si="12"/>
        <v>1</v>
      </c>
    </row>
    <row r="99" spans="1:28" x14ac:dyDescent="0.2">
      <c r="A99" s="7" t="s">
        <v>18</v>
      </c>
      <c r="B99" s="7" t="s">
        <v>22846</v>
      </c>
      <c r="C99" s="7" t="s">
        <v>726</v>
      </c>
      <c r="D99" s="7" t="s">
        <v>223</v>
      </c>
      <c r="E99" s="7" t="s">
        <v>22842</v>
      </c>
      <c r="F99" s="7" t="s">
        <v>22843</v>
      </c>
      <c r="G99" s="7">
        <v>0.84604000000000001</v>
      </c>
      <c r="H99" s="7">
        <v>0.84633000000000003</v>
      </c>
      <c r="I99" s="7">
        <v>2</v>
      </c>
      <c r="J99" s="7">
        <v>-2</v>
      </c>
      <c r="K99" s="7" t="s">
        <v>17</v>
      </c>
      <c r="L99" s="7">
        <f t="shared" si="13"/>
        <v>44123.450000000128</v>
      </c>
      <c r="S99" s="7" t="str">
        <f ca="1"/>
        <v>2025-06-05 07:47:20</v>
      </c>
      <c r="T99" s="7">
        <f ca="1">COUNTIF(INDIRECT($O$5),S99)</f>
        <v>6</v>
      </c>
      <c r="U99" s="7">
        <f ca="1">SUMIF(INDIRECT($O$5),S99,INDIRECT($O$6))</f>
        <v>11</v>
      </c>
      <c r="V99" s="7">
        <f ca="1">SUMIF(INDIRECT($O$5),S99,INDIRECT($O$7))</f>
        <v>-1.4000000000000001</v>
      </c>
      <c r="W99" s="7">
        <f t="shared" ca="1" si="7"/>
        <v>0.86219999999999997</v>
      </c>
      <c r="X99" s="7">
        <f t="shared" ca="1" si="8"/>
        <v>0.86404000000000003</v>
      </c>
      <c r="Y99" s="7">
        <f t="shared" ca="1" si="9"/>
        <v>0.86317999999999995</v>
      </c>
      <c r="Z99">
        <f t="shared" ca="1" si="10"/>
        <v>0</v>
      </c>
      <c r="AA99">
        <f t="shared" ca="1" si="11"/>
        <v>0</v>
      </c>
      <c r="AB99">
        <f t="shared" ca="1" si="12"/>
        <v>1</v>
      </c>
    </row>
    <row r="100" spans="1:28" x14ac:dyDescent="0.2">
      <c r="A100" s="7" t="s">
        <v>18</v>
      </c>
      <c r="B100" s="7" t="s">
        <v>22847</v>
      </c>
      <c r="C100" s="7" t="s">
        <v>740</v>
      </c>
      <c r="D100" s="7" t="s">
        <v>223</v>
      </c>
      <c r="E100" s="7" t="s">
        <v>22848</v>
      </c>
      <c r="F100" s="7" t="s">
        <v>22843</v>
      </c>
      <c r="G100" s="7">
        <v>0.84643000000000002</v>
      </c>
      <c r="H100" s="7">
        <v>0.84633000000000003</v>
      </c>
      <c r="I100" s="7">
        <v>2</v>
      </c>
      <c r="J100" s="7">
        <v>1.84</v>
      </c>
      <c r="K100" s="7" t="s">
        <v>17</v>
      </c>
      <c r="L100" s="7">
        <f t="shared" si="13"/>
        <v>44125.450000000128</v>
      </c>
      <c r="S100" s="7" t="str">
        <f ca="1"/>
        <v>2025-06-05 07:42:09</v>
      </c>
      <c r="T100" s="7">
        <f ca="1">COUNTIF(INDIRECT($O$5),S100)</f>
        <v>4</v>
      </c>
      <c r="U100" s="7">
        <f ca="1">SUMIF(INDIRECT($O$5),S100,INDIRECT($O$6))</f>
        <v>7</v>
      </c>
      <c r="V100" s="7">
        <f ca="1">SUMIF(INDIRECT($O$5),S100,INDIRECT($O$7))</f>
        <v>-1.2399999999999998</v>
      </c>
      <c r="W100" s="7">
        <f t="shared" ca="1" si="7"/>
        <v>0.86389000000000005</v>
      </c>
      <c r="X100" s="7">
        <f t="shared" ca="1" si="8"/>
        <v>0.86500999999999995</v>
      </c>
      <c r="Y100" s="7">
        <f t="shared" ca="1" si="9"/>
        <v>0.86456</v>
      </c>
      <c r="Z100">
        <f t="shared" ca="1" si="10"/>
        <v>0</v>
      </c>
      <c r="AA100">
        <f t="shared" ca="1" si="11"/>
        <v>0</v>
      </c>
      <c r="AB100">
        <f t="shared" ca="1" si="12"/>
        <v>1</v>
      </c>
    </row>
    <row r="101" spans="1:28" x14ac:dyDescent="0.2">
      <c r="A101" s="7" t="s">
        <v>18</v>
      </c>
      <c r="B101" s="7" t="s">
        <v>22849</v>
      </c>
      <c r="C101" s="7" t="s">
        <v>729</v>
      </c>
      <c r="D101" s="7" t="s">
        <v>223</v>
      </c>
      <c r="E101" s="7" t="s">
        <v>22850</v>
      </c>
      <c r="F101" s="7" t="s">
        <v>22851</v>
      </c>
      <c r="G101" s="7">
        <v>0.84784000000000004</v>
      </c>
      <c r="H101" s="7">
        <v>0.84657000000000004</v>
      </c>
      <c r="I101" s="7">
        <v>1</v>
      </c>
      <c r="J101" s="7">
        <v>0.92</v>
      </c>
      <c r="K101" s="7" t="s">
        <v>17</v>
      </c>
      <c r="L101" s="7">
        <f t="shared" si="13"/>
        <v>44123.610000000132</v>
      </c>
      <c r="S101" s="7" t="str">
        <f ca="1"/>
        <v>2025-06-05 07:36:58</v>
      </c>
      <c r="T101" s="7">
        <f ca="1">COUNTIF(INDIRECT($O$5),S101)</f>
        <v>4</v>
      </c>
      <c r="U101" s="7">
        <f ca="1">SUMIF(INDIRECT($O$5),S101,INDIRECT($O$6))</f>
        <v>7</v>
      </c>
      <c r="V101" s="7">
        <f ca="1">SUMIF(INDIRECT($O$5),S101,INDIRECT($O$7))</f>
        <v>-1.2399999999999998</v>
      </c>
      <c r="W101" s="7">
        <f t="shared" ca="1" si="7"/>
        <v>0.86458000000000002</v>
      </c>
      <c r="X101" s="7">
        <f t="shared" ca="1" si="8"/>
        <v>0.8629</v>
      </c>
      <c r="Y101" s="7">
        <f t="shared" ca="1" si="9"/>
        <v>0.86253999999999997</v>
      </c>
      <c r="Z101">
        <f t="shared" ca="1" si="10"/>
        <v>0</v>
      </c>
      <c r="AA101">
        <f t="shared" ca="1" si="11"/>
        <v>1</v>
      </c>
      <c r="AB101">
        <f t="shared" ca="1" si="12"/>
        <v>0</v>
      </c>
    </row>
    <row r="102" spans="1:28" x14ac:dyDescent="0.2">
      <c r="A102" s="7" t="s">
        <v>18</v>
      </c>
      <c r="B102" s="7" t="s">
        <v>22852</v>
      </c>
      <c r="C102" s="7" t="s">
        <v>726</v>
      </c>
      <c r="D102" s="7" t="s">
        <v>223</v>
      </c>
      <c r="E102" s="7" t="s">
        <v>22853</v>
      </c>
      <c r="F102" s="7" t="s">
        <v>22851</v>
      </c>
      <c r="G102" s="7">
        <v>0.84777999999999998</v>
      </c>
      <c r="H102" s="7">
        <v>0.84657000000000004</v>
      </c>
      <c r="I102" s="7">
        <v>2</v>
      </c>
      <c r="J102" s="7">
        <v>1.84</v>
      </c>
      <c r="K102" s="7" t="s">
        <v>17</v>
      </c>
      <c r="L102" s="7">
        <f t="shared" si="13"/>
        <v>44122.690000000133</v>
      </c>
      <c r="S102" s="7" t="str">
        <f ca="1"/>
        <v>2025-06-05 07:31:47</v>
      </c>
      <c r="T102" s="7">
        <f ca="1">COUNTIF(INDIRECT($O$5),S102)</f>
        <v>5</v>
      </c>
      <c r="U102" s="7">
        <f ca="1">SUMIF(INDIRECT($O$5),S102,INDIRECT($O$6))</f>
        <v>9</v>
      </c>
      <c r="V102" s="7">
        <f ca="1">SUMIF(INDIRECT($O$5),S102,INDIRECT($O$7))</f>
        <v>-1.3199999999999998</v>
      </c>
      <c r="W102" s="7">
        <f t="shared" ca="1" si="7"/>
        <v>0.86275000000000002</v>
      </c>
      <c r="X102" s="7">
        <f t="shared" ca="1" si="8"/>
        <v>0.86146999999999996</v>
      </c>
      <c r="Y102" s="7">
        <f t="shared" ca="1" si="9"/>
        <v>0.86090999999999995</v>
      </c>
      <c r="Z102">
        <f t="shared" ca="1" si="10"/>
        <v>0</v>
      </c>
      <c r="AA102">
        <f t="shared" ca="1" si="11"/>
        <v>1</v>
      </c>
      <c r="AB102">
        <f t="shared" ca="1" si="12"/>
        <v>0</v>
      </c>
    </row>
    <row r="103" spans="1:28" x14ac:dyDescent="0.2">
      <c r="A103" s="7" t="s">
        <v>11</v>
      </c>
      <c r="B103" s="7" t="s">
        <v>22854</v>
      </c>
      <c r="C103" s="7" t="s">
        <v>1045</v>
      </c>
      <c r="D103" s="7" t="s">
        <v>223</v>
      </c>
      <c r="E103" s="7" t="s">
        <v>22855</v>
      </c>
      <c r="F103" s="7" t="s">
        <v>22851</v>
      </c>
      <c r="G103" s="7">
        <v>0.84748000000000001</v>
      </c>
      <c r="H103" s="7">
        <v>0.84657000000000004</v>
      </c>
      <c r="I103" s="7">
        <v>2</v>
      </c>
      <c r="J103" s="7">
        <v>-2</v>
      </c>
      <c r="K103" s="7" t="s">
        <v>17</v>
      </c>
      <c r="L103" s="7">
        <f t="shared" si="13"/>
        <v>44120.850000000137</v>
      </c>
      <c r="S103" s="7" t="str">
        <f ca="1"/>
        <v>2025-06-05 07:26:36</v>
      </c>
      <c r="T103" s="7">
        <f ca="1">COUNTIF(INDIRECT($O$5),S103)</f>
        <v>4</v>
      </c>
      <c r="U103" s="7">
        <f ca="1">SUMIF(INDIRECT($O$5),S103,INDIRECT($O$6))</f>
        <v>7</v>
      </c>
      <c r="V103" s="7">
        <f ca="1">SUMIF(INDIRECT($O$5),S103,INDIRECT($O$7))</f>
        <v>-1.2400000000000002</v>
      </c>
      <c r="W103" s="7">
        <f t="shared" ca="1" si="7"/>
        <v>0.86090999999999995</v>
      </c>
      <c r="X103" s="7">
        <f t="shared" ca="1" si="8"/>
        <v>0.85956999999999995</v>
      </c>
      <c r="Y103" s="7">
        <f t="shared" ca="1" si="9"/>
        <v>0.85931000000000002</v>
      </c>
      <c r="Z103">
        <f t="shared" ca="1" si="10"/>
        <v>0</v>
      </c>
      <c r="AA103">
        <f t="shared" ca="1" si="11"/>
        <v>1</v>
      </c>
      <c r="AB103">
        <f t="shared" ca="1" si="12"/>
        <v>0</v>
      </c>
    </row>
    <row r="104" spans="1:28" x14ac:dyDescent="0.2">
      <c r="A104" s="7" t="s">
        <v>11</v>
      </c>
      <c r="B104" s="7" t="s">
        <v>22856</v>
      </c>
      <c r="C104" s="7" t="s">
        <v>726</v>
      </c>
      <c r="D104" s="7" t="s">
        <v>223</v>
      </c>
      <c r="E104" s="7" t="s">
        <v>22853</v>
      </c>
      <c r="F104" s="7" t="s">
        <v>22851</v>
      </c>
      <c r="G104" s="7">
        <v>0.84777999999999998</v>
      </c>
      <c r="H104" s="7">
        <v>0.84657000000000004</v>
      </c>
      <c r="I104" s="7">
        <v>2</v>
      </c>
      <c r="J104" s="7">
        <v>-2</v>
      </c>
      <c r="K104" s="7" t="s">
        <v>17</v>
      </c>
      <c r="L104" s="7">
        <f t="shared" si="13"/>
        <v>44122.850000000137</v>
      </c>
      <c r="S104" s="7" t="str">
        <f ca="1"/>
        <v>2025-06-05 07:20:54</v>
      </c>
      <c r="T104" s="7">
        <f ca="1">COUNTIF(INDIRECT($O$5),S104)</f>
        <v>4</v>
      </c>
      <c r="U104" s="7">
        <f ca="1">SUMIF(INDIRECT($O$5),S104,INDIRECT($O$6))</f>
        <v>7</v>
      </c>
      <c r="V104" s="7">
        <f ca="1">SUMIF(INDIRECT($O$5),S104,INDIRECT($O$7))</f>
        <v>2.6000000000000005</v>
      </c>
      <c r="W104" s="7">
        <f t="shared" ca="1" si="7"/>
        <v>0.85929999999999995</v>
      </c>
      <c r="X104" s="7">
        <f t="shared" ca="1" si="8"/>
        <v>0.85963999999999996</v>
      </c>
      <c r="Y104" s="7">
        <f t="shared" ca="1" si="9"/>
        <v>0.85911999999999999</v>
      </c>
      <c r="Z104">
        <f t="shared" ca="1" si="10"/>
        <v>1</v>
      </c>
      <c r="AA104">
        <f t="shared" ca="1" si="11"/>
        <v>0</v>
      </c>
      <c r="AB104">
        <f t="shared" ca="1" si="12"/>
        <v>0</v>
      </c>
    </row>
    <row r="105" spans="1:28" x14ac:dyDescent="0.2">
      <c r="A105" s="7" t="s">
        <v>18</v>
      </c>
      <c r="B105" s="7" t="s">
        <v>22857</v>
      </c>
      <c r="C105" s="7" t="s">
        <v>724</v>
      </c>
      <c r="D105" s="7" t="s">
        <v>223</v>
      </c>
      <c r="E105" s="7" t="s">
        <v>22858</v>
      </c>
      <c r="F105" s="7" t="s">
        <v>22851</v>
      </c>
      <c r="G105" s="7">
        <v>0.84838000000000002</v>
      </c>
      <c r="H105" s="7">
        <v>0.84657000000000004</v>
      </c>
      <c r="I105" s="7">
        <v>2</v>
      </c>
      <c r="J105" s="7">
        <v>1.84</v>
      </c>
      <c r="K105" s="7" t="s">
        <v>17</v>
      </c>
      <c r="L105" s="7">
        <f t="shared" si="13"/>
        <v>44124.850000000137</v>
      </c>
      <c r="S105" s="7" t="str">
        <f ca="1"/>
        <v>2025-06-05 07:15:43</v>
      </c>
      <c r="T105" s="7">
        <f ca="1">COUNTIF(INDIRECT($O$5),S105)</f>
        <v>4</v>
      </c>
      <c r="U105" s="7">
        <f ca="1">SUMIF(INDIRECT($O$5),S105,INDIRECT($O$6))</f>
        <v>7</v>
      </c>
      <c r="V105" s="7">
        <f ca="1">SUMIF(INDIRECT($O$5),S105,INDIRECT($O$7))</f>
        <v>-1.2399999999999998</v>
      </c>
      <c r="W105" s="7">
        <f t="shared" ca="1" si="7"/>
        <v>0.85902000000000001</v>
      </c>
      <c r="X105" s="7">
        <f t="shared" ca="1" si="8"/>
        <v>0.85885999999999996</v>
      </c>
      <c r="Y105" s="7">
        <f t="shared" ca="1" si="9"/>
        <v>0.85865000000000002</v>
      </c>
      <c r="Z105">
        <f t="shared" ca="1" si="10"/>
        <v>0</v>
      </c>
      <c r="AA105">
        <f t="shared" ca="1" si="11"/>
        <v>1</v>
      </c>
      <c r="AB105">
        <f t="shared" ca="1" si="12"/>
        <v>0</v>
      </c>
    </row>
    <row r="106" spans="1:28" x14ac:dyDescent="0.2">
      <c r="A106" s="7" t="s">
        <v>11</v>
      </c>
      <c r="B106" s="7" t="s">
        <v>22859</v>
      </c>
      <c r="C106" s="7" t="s">
        <v>738</v>
      </c>
      <c r="D106" s="7" t="s">
        <v>223</v>
      </c>
      <c r="E106" s="7" t="s">
        <v>22860</v>
      </c>
      <c r="F106" s="7" t="s">
        <v>22851</v>
      </c>
      <c r="G106" s="7">
        <v>0.84787999999999997</v>
      </c>
      <c r="H106" s="7">
        <v>0.84657000000000004</v>
      </c>
      <c r="I106" s="7">
        <v>2</v>
      </c>
      <c r="J106" s="7">
        <v>-2</v>
      </c>
      <c r="K106" s="7" t="s">
        <v>17</v>
      </c>
      <c r="L106" s="7">
        <f t="shared" si="13"/>
        <v>44123.01000000014</v>
      </c>
      <c r="S106" s="7" t="str">
        <f ca="1"/>
        <v>2025-06-05 07:10:32</v>
      </c>
      <c r="T106" s="7">
        <f ca="1">COUNTIF(INDIRECT($O$5),S106)</f>
        <v>5</v>
      </c>
      <c r="U106" s="7">
        <f ca="1">SUMIF(INDIRECT($O$5),S106,INDIRECT($O$6))</f>
        <v>9</v>
      </c>
      <c r="V106" s="7">
        <f ca="1">SUMIF(INDIRECT($O$5),S106,INDIRECT($O$7))</f>
        <v>-1.3199999999999998</v>
      </c>
      <c r="W106" s="7">
        <f t="shared" ca="1" si="7"/>
        <v>0.85892000000000002</v>
      </c>
      <c r="X106" s="7">
        <f t="shared" ca="1" si="8"/>
        <v>0.85699000000000003</v>
      </c>
      <c r="Y106" s="7">
        <f t="shared" ca="1" si="9"/>
        <v>0.85623000000000005</v>
      </c>
      <c r="Z106">
        <f t="shared" ca="1" si="10"/>
        <v>0</v>
      </c>
      <c r="AA106">
        <f t="shared" ca="1" si="11"/>
        <v>1</v>
      </c>
      <c r="AB106">
        <f t="shared" ca="1" si="12"/>
        <v>0</v>
      </c>
    </row>
    <row r="107" spans="1:28" x14ac:dyDescent="0.2">
      <c r="A107" s="7" t="s">
        <v>11</v>
      </c>
      <c r="B107" s="7" t="s">
        <v>22861</v>
      </c>
      <c r="C107" s="7" t="s">
        <v>717</v>
      </c>
      <c r="D107" s="7" t="s">
        <v>223</v>
      </c>
      <c r="E107" s="7" t="s">
        <v>22862</v>
      </c>
      <c r="F107" s="7" t="s">
        <v>22863</v>
      </c>
      <c r="G107" s="7">
        <v>0.84672999999999998</v>
      </c>
      <c r="H107" s="7">
        <v>0.84745000000000004</v>
      </c>
      <c r="I107" s="7">
        <v>2</v>
      </c>
      <c r="J107" s="7">
        <v>1.84</v>
      </c>
      <c r="K107" s="7" t="s">
        <v>17</v>
      </c>
      <c r="L107" s="7">
        <f t="shared" si="13"/>
        <v>44125.01000000014</v>
      </c>
      <c r="S107" s="7" t="str">
        <f ca="1"/>
        <v>2025-06-05 07:05:21</v>
      </c>
      <c r="T107" s="7">
        <f ca="1">COUNTIF(INDIRECT($O$5),S107)</f>
        <v>4</v>
      </c>
      <c r="U107" s="7">
        <f ca="1">SUMIF(INDIRECT($O$5),S107,INDIRECT($O$6))</f>
        <v>7</v>
      </c>
      <c r="V107" s="7">
        <f ca="1">SUMIF(INDIRECT($O$5),S107,INDIRECT($O$7))</f>
        <v>-1.2399999999999998</v>
      </c>
      <c r="W107" s="7">
        <f t="shared" ca="1" si="7"/>
        <v>0.85636999999999996</v>
      </c>
      <c r="X107" s="7">
        <f t="shared" ca="1" si="8"/>
        <v>0.85157000000000005</v>
      </c>
      <c r="Y107" s="7">
        <f t="shared" ca="1" si="9"/>
        <v>0.85067999999999999</v>
      </c>
      <c r="Z107">
        <f t="shared" ca="1" si="10"/>
        <v>0</v>
      </c>
      <c r="AA107">
        <f t="shared" ca="1" si="11"/>
        <v>1</v>
      </c>
      <c r="AB107">
        <f t="shared" ca="1" si="12"/>
        <v>0</v>
      </c>
    </row>
    <row r="108" spans="1:28" x14ac:dyDescent="0.2">
      <c r="A108" s="7" t="s">
        <v>11</v>
      </c>
      <c r="B108" s="7" t="s">
        <v>22864</v>
      </c>
      <c r="C108" s="7" t="s">
        <v>720</v>
      </c>
      <c r="D108" s="7" t="s">
        <v>223</v>
      </c>
      <c r="E108" s="7" t="s">
        <v>22865</v>
      </c>
      <c r="F108" s="7" t="s">
        <v>22863</v>
      </c>
      <c r="G108" s="7">
        <v>0.84662000000000004</v>
      </c>
      <c r="H108" s="7">
        <v>0.84745000000000004</v>
      </c>
      <c r="I108" s="7">
        <v>1</v>
      </c>
      <c r="J108" s="7">
        <v>0.92</v>
      </c>
      <c r="K108" s="7" t="s">
        <v>17</v>
      </c>
      <c r="L108" s="7">
        <f t="shared" si="13"/>
        <v>44123.170000000144</v>
      </c>
      <c r="S108" s="7" t="str">
        <f ca="1"/>
        <v>2025-06-05 06:59:07</v>
      </c>
      <c r="T108" s="7">
        <f ca="1">COUNTIF(INDIRECT($O$5),S108)</f>
        <v>4</v>
      </c>
      <c r="U108" s="7">
        <f ca="1">SUMIF(INDIRECT($O$5),S108,INDIRECT($O$6))</f>
        <v>7</v>
      </c>
      <c r="V108" s="7">
        <f ca="1">SUMIF(INDIRECT($O$5),S108,INDIRECT($O$7))</f>
        <v>-1.2400000000000002</v>
      </c>
      <c r="W108" s="7">
        <f t="shared" ca="1" si="7"/>
        <v>0.85145999999999999</v>
      </c>
      <c r="X108" s="7">
        <f t="shared" ca="1" si="8"/>
        <v>0.85267999999999999</v>
      </c>
      <c r="Y108" s="7">
        <f t="shared" ca="1" si="9"/>
        <v>0.85211000000000003</v>
      </c>
      <c r="Z108">
        <f t="shared" ca="1" si="10"/>
        <v>0</v>
      </c>
      <c r="AA108">
        <f t="shared" ca="1" si="11"/>
        <v>0</v>
      </c>
      <c r="AB108">
        <f t="shared" ca="1" si="12"/>
        <v>1</v>
      </c>
    </row>
    <row r="109" spans="1:28" x14ac:dyDescent="0.2">
      <c r="A109" s="7" t="s">
        <v>11</v>
      </c>
      <c r="B109" s="7" t="s">
        <v>22866</v>
      </c>
      <c r="C109" s="7" t="s">
        <v>965</v>
      </c>
      <c r="D109" s="7" t="s">
        <v>223</v>
      </c>
      <c r="E109" s="7" t="s">
        <v>22867</v>
      </c>
      <c r="F109" s="7" t="s">
        <v>22863</v>
      </c>
      <c r="G109" s="7">
        <v>0.84596000000000005</v>
      </c>
      <c r="H109" s="7">
        <v>0.84745000000000004</v>
      </c>
      <c r="I109" s="7">
        <v>2</v>
      </c>
      <c r="J109" s="7">
        <v>1.84</v>
      </c>
      <c r="K109" s="7" t="s">
        <v>17</v>
      </c>
      <c r="L109" s="7">
        <f t="shared" si="13"/>
        <v>44122.250000000146</v>
      </c>
      <c r="S109" s="7" t="str">
        <f ca="1"/>
        <v>2025-06-05 06:53:56</v>
      </c>
      <c r="T109" s="7">
        <f ca="1">COUNTIF(INDIRECT($O$5),S109)</f>
        <v>3</v>
      </c>
      <c r="U109" s="7">
        <f ca="1">SUMIF(INDIRECT($O$5),S109,INDIRECT($O$6))</f>
        <v>5</v>
      </c>
      <c r="V109" s="7">
        <f ca="1">SUMIF(INDIRECT($O$5),S109,INDIRECT($O$7))</f>
        <v>-1.1599999999999999</v>
      </c>
      <c r="W109" s="7">
        <f t="shared" ca="1" si="7"/>
        <v>0.85243999999999998</v>
      </c>
      <c r="X109" s="7">
        <f t="shared" ca="1" si="8"/>
        <v>0.85385999999999995</v>
      </c>
      <c r="Y109" s="7">
        <f t="shared" ca="1" si="9"/>
        <v>0.85333999999999999</v>
      </c>
      <c r="Z109">
        <f t="shared" ca="1" si="10"/>
        <v>0</v>
      </c>
      <c r="AA109">
        <f t="shared" ca="1" si="11"/>
        <v>0</v>
      </c>
      <c r="AB109">
        <f t="shared" ca="1" si="12"/>
        <v>1</v>
      </c>
    </row>
    <row r="110" spans="1:28" x14ac:dyDescent="0.2">
      <c r="A110" s="7" t="s">
        <v>18</v>
      </c>
      <c r="B110" s="7" t="s">
        <v>22868</v>
      </c>
      <c r="C110" s="7" t="s">
        <v>717</v>
      </c>
      <c r="D110" s="7" t="s">
        <v>223</v>
      </c>
      <c r="E110" s="7" t="s">
        <v>22862</v>
      </c>
      <c r="F110" s="7" t="s">
        <v>22863</v>
      </c>
      <c r="G110" s="7">
        <v>0.84672999999999998</v>
      </c>
      <c r="H110" s="7">
        <v>0.84745000000000004</v>
      </c>
      <c r="I110" s="7">
        <v>2</v>
      </c>
      <c r="J110" s="7">
        <v>-2</v>
      </c>
      <c r="K110" s="7" t="s">
        <v>17</v>
      </c>
      <c r="L110" s="7">
        <f t="shared" si="13"/>
        <v>44120.410000000149</v>
      </c>
      <c r="S110" s="7" t="str">
        <f ca="1"/>
        <v>2025-06-05 06:48:45</v>
      </c>
      <c r="T110" s="7">
        <f ca="1">COUNTIF(INDIRECT($O$5),S110)</f>
        <v>6</v>
      </c>
      <c r="U110" s="7">
        <f ca="1">SUMIF(INDIRECT($O$5),S110,INDIRECT($O$6))</f>
        <v>11</v>
      </c>
      <c r="V110" s="7">
        <f ca="1">SUMIF(INDIRECT($O$5),S110,INDIRECT($O$7))</f>
        <v>-1.4</v>
      </c>
      <c r="W110" s="7">
        <f t="shared" ca="1" si="7"/>
        <v>0.85389999999999999</v>
      </c>
      <c r="X110" s="7">
        <f t="shared" ca="1" si="8"/>
        <v>0.85340000000000005</v>
      </c>
      <c r="Y110" s="7">
        <f t="shared" ca="1" si="9"/>
        <v>0.85241</v>
      </c>
      <c r="Z110">
        <f t="shared" ca="1" si="10"/>
        <v>0</v>
      </c>
      <c r="AA110">
        <f t="shared" ca="1" si="11"/>
        <v>1</v>
      </c>
      <c r="AB110">
        <f t="shared" ca="1" si="12"/>
        <v>0</v>
      </c>
    </row>
    <row r="111" spans="1:28" x14ac:dyDescent="0.2">
      <c r="A111" s="7" t="s">
        <v>18</v>
      </c>
      <c r="B111" s="7" t="s">
        <v>22869</v>
      </c>
      <c r="C111" s="7" t="s">
        <v>307</v>
      </c>
      <c r="D111" s="7" t="s">
        <v>223</v>
      </c>
      <c r="E111" s="7" t="s">
        <v>22870</v>
      </c>
      <c r="F111" s="7" t="s">
        <v>22863</v>
      </c>
      <c r="G111" s="7">
        <v>0.84699000000000002</v>
      </c>
      <c r="H111" s="7">
        <v>0.84745000000000004</v>
      </c>
      <c r="I111" s="7">
        <v>2</v>
      </c>
      <c r="J111" s="7">
        <v>-2</v>
      </c>
      <c r="K111" s="7" t="s">
        <v>17</v>
      </c>
      <c r="L111" s="7">
        <f t="shared" si="13"/>
        <v>44122.410000000149</v>
      </c>
      <c r="S111" s="7" t="str">
        <f ca="1"/>
        <v>2025-06-05 06:43:34</v>
      </c>
      <c r="T111" s="7">
        <f ca="1">COUNTIF(INDIRECT($O$5),S111)</f>
        <v>6</v>
      </c>
      <c r="U111" s="7">
        <f ca="1">SUMIF(INDIRECT($O$5),S111,INDIRECT($O$6))</f>
        <v>11</v>
      </c>
      <c r="V111" s="7">
        <f ca="1">SUMIF(INDIRECT($O$5),S111,INDIRECT($O$7))</f>
        <v>-1.4000000000000001</v>
      </c>
      <c r="W111" s="7">
        <f t="shared" ca="1" si="7"/>
        <v>0.85304000000000002</v>
      </c>
      <c r="X111" s="7">
        <f t="shared" ca="1" si="8"/>
        <v>0.85202</v>
      </c>
      <c r="Y111" s="7">
        <f t="shared" ca="1" si="9"/>
        <v>0.85124</v>
      </c>
      <c r="Z111">
        <f t="shared" ca="1" si="10"/>
        <v>0</v>
      </c>
      <c r="AA111">
        <f t="shared" ca="1" si="11"/>
        <v>1</v>
      </c>
      <c r="AB111">
        <f t="shared" ca="1" si="12"/>
        <v>0</v>
      </c>
    </row>
    <row r="112" spans="1:28" x14ac:dyDescent="0.2">
      <c r="A112" s="7" t="s">
        <v>18</v>
      </c>
      <c r="B112" s="7" t="s">
        <v>22871</v>
      </c>
      <c r="C112" s="7" t="s">
        <v>746</v>
      </c>
      <c r="D112" s="7" t="s">
        <v>223</v>
      </c>
      <c r="E112" s="7" t="s">
        <v>22872</v>
      </c>
      <c r="F112" s="7" t="s">
        <v>22863</v>
      </c>
      <c r="G112" s="7">
        <v>0.84657000000000004</v>
      </c>
      <c r="H112" s="7">
        <v>0.84745000000000004</v>
      </c>
      <c r="I112" s="7">
        <v>2</v>
      </c>
      <c r="J112" s="7">
        <v>-2</v>
      </c>
      <c r="K112" s="7" t="s">
        <v>17</v>
      </c>
      <c r="L112" s="7">
        <f t="shared" si="13"/>
        <v>44124.410000000149</v>
      </c>
      <c r="S112" s="7" t="str">
        <f ca="1"/>
        <v>2025-06-05 06:38:23</v>
      </c>
      <c r="T112" s="7">
        <f ca="1">COUNTIF(INDIRECT($O$5),S112)</f>
        <v>5</v>
      </c>
      <c r="U112" s="7">
        <f ca="1">SUMIF(INDIRECT($O$5),S112,INDIRECT($O$6))</f>
        <v>9</v>
      </c>
      <c r="V112" s="7">
        <f ca="1">SUMIF(INDIRECT($O$5),S112,INDIRECT($O$7))</f>
        <v>-1.3199999999999998</v>
      </c>
      <c r="W112" s="7">
        <f t="shared" ca="1" si="7"/>
        <v>0.85131000000000001</v>
      </c>
      <c r="X112" s="7">
        <f t="shared" ca="1" si="8"/>
        <v>0.85091000000000006</v>
      </c>
      <c r="Y112" s="7">
        <f t="shared" ca="1" si="9"/>
        <v>0.85038000000000002</v>
      </c>
      <c r="Z112">
        <f t="shared" ca="1" si="10"/>
        <v>0</v>
      </c>
      <c r="AA112">
        <f t="shared" ca="1" si="11"/>
        <v>1</v>
      </c>
      <c r="AB112">
        <f t="shared" ca="1" si="12"/>
        <v>0</v>
      </c>
    </row>
    <row r="113" spans="1:28" x14ac:dyDescent="0.2">
      <c r="A113" s="7" t="s">
        <v>18</v>
      </c>
      <c r="B113" s="7" t="s">
        <v>22873</v>
      </c>
      <c r="C113" s="7" t="s">
        <v>717</v>
      </c>
      <c r="D113" s="7" t="s">
        <v>223</v>
      </c>
      <c r="E113" s="7" t="s">
        <v>22874</v>
      </c>
      <c r="F113" s="7" t="s">
        <v>22875</v>
      </c>
      <c r="G113" s="7">
        <v>0.84630000000000005</v>
      </c>
      <c r="H113" s="7">
        <v>0.84697</v>
      </c>
      <c r="I113" s="7">
        <v>2</v>
      </c>
      <c r="J113" s="7">
        <v>-2</v>
      </c>
      <c r="K113" s="7" t="s">
        <v>17</v>
      </c>
      <c r="L113" s="7">
        <f t="shared" si="13"/>
        <v>44126.410000000149</v>
      </c>
      <c r="S113" s="7" t="str">
        <f ca="1"/>
        <v>2025-06-05 06:33:12</v>
      </c>
      <c r="T113" s="7">
        <f ca="1">COUNTIF(INDIRECT($O$5),S113)</f>
        <v>4</v>
      </c>
      <c r="U113" s="7">
        <f ca="1">SUMIF(INDIRECT($O$5),S113,INDIRECT($O$6))</f>
        <v>7</v>
      </c>
      <c r="V113" s="7">
        <f ca="1">SUMIF(INDIRECT($O$5),S113,INDIRECT($O$7))</f>
        <v>2.6000000000000005</v>
      </c>
      <c r="W113" s="7">
        <f t="shared" ca="1" si="7"/>
        <v>0.85006000000000004</v>
      </c>
      <c r="X113" s="7">
        <f t="shared" ca="1" si="8"/>
        <v>0.85043999999999997</v>
      </c>
      <c r="Y113" s="7">
        <f t="shared" ca="1" si="9"/>
        <v>0.84987999999999997</v>
      </c>
      <c r="Z113">
        <f t="shared" ca="1" si="10"/>
        <v>1</v>
      </c>
      <c r="AA113">
        <f t="shared" ca="1" si="11"/>
        <v>0</v>
      </c>
      <c r="AB113">
        <f t="shared" ca="1" si="12"/>
        <v>0</v>
      </c>
    </row>
    <row r="114" spans="1:28" x14ac:dyDescent="0.2">
      <c r="A114" s="7" t="s">
        <v>18</v>
      </c>
      <c r="B114" s="7" t="s">
        <v>22876</v>
      </c>
      <c r="C114" s="7" t="s">
        <v>720</v>
      </c>
      <c r="D114" s="7" t="s">
        <v>223</v>
      </c>
      <c r="E114" s="7" t="s">
        <v>22877</v>
      </c>
      <c r="F114" s="7" t="s">
        <v>22875</v>
      </c>
      <c r="G114" s="7">
        <v>0.84653</v>
      </c>
      <c r="H114" s="7">
        <v>0.84697</v>
      </c>
      <c r="I114" s="7">
        <v>1</v>
      </c>
      <c r="J114" s="7">
        <v>-1</v>
      </c>
      <c r="K114" s="7" t="s">
        <v>17</v>
      </c>
      <c r="L114" s="7">
        <f t="shared" si="13"/>
        <v>44128.410000000149</v>
      </c>
      <c r="S114" s="7" t="str">
        <f ca="1"/>
        <v>2025-06-05 06:28:01</v>
      </c>
      <c r="T114" s="7">
        <f ca="1">COUNTIF(INDIRECT($O$5),S114)</f>
        <v>3</v>
      </c>
      <c r="U114" s="7">
        <f ca="1">SUMIF(INDIRECT($O$5),S114,INDIRECT($O$6))</f>
        <v>5</v>
      </c>
      <c r="V114" s="7">
        <f ca="1">SUMIF(INDIRECT($O$5),S114,INDIRECT($O$7))</f>
        <v>-1.1599999999999999</v>
      </c>
      <c r="W114" s="7">
        <f t="shared" ca="1" si="7"/>
        <v>0.85009000000000001</v>
      </c>
      <c r="X114" s="7">
        <f t="shared" ca="1" si="8"/>
        <v>0.84913000000000005</v>
      </c>
      <c r="Y114" s="7">
        <f t="shared" ca="1" si="9"/>
        <v>0.84906000000000004</v>
      </c>
      <c r="Z114">
        <f t="shared" ca="1" si="10"/>
        <v>0</v>
      </c>
      <c r="AA114">
        <f t="shared" ca="1" si="11"/>
        <v>1</v>
      </c>
      <c r="AB114">
        <f t="shared" ca="1" si="12"/>
        <v>0</v>
      </c>
    </row>
    <row r="115" spans="1:28" x14ac:dyDescent="0.2">
      <c r="A115" s="7" t="s">
        <v>11</v>
      </c>
      <c r="B115" s="7" t="s">
        <v>22878</v>
      </c>
      <c r="C115" s="7" t="s">
        <v>717</v>
      </c>
      <c r="D115" s="7" t="s">
        <v>223</v>
      </c>
      <c r="E115" s="7" t="s">
        <v>22874</v>
      </c>
      <c r="F115" s="7" t="s">
        <v>22875</v>
      </c>
      <c r="G115" s="7">
        <v>0.84630000000000005</v>
      </c>
      <c r="H115" s="7">
        <v>0.84697</v>
      </c>
      <c r="I115" s="7">
        <v>2</v>
      </c>
      <c r="J115" s="7">
        <v>1.84</v>
      </c>
      <c r="K115" s="7" t="s">
        <v>17</v>
      </c>
      <c r="L115" s="7">
        <f t="shared" si="13"/>
        <v>44129.410000000149</v>
      </c>
      <c r="S115" s="7" t="str">
        <f ca="1"/>
        <v>2025-06-05 06:22:50</v>
      </c>
      <c r="T115" s="7">
        <f ca="1">COUNTIF(INDIRECT($O$5),S115)</f>
        <v>6</v>
      </c>
      <c r="U115" s="7">
        <f ca="1">SUMIF(INDIRECT($O$5),S115,INDIRECT($O$6))</f>
        <v>11</v>
      </c>
      <c r="V115" s="7">
        <f ca="1">SUMIF(INDIRECT($O$5),S115,INDIRECT($O$7))</f>
        <v>2.4400000000000004</v>
      </c>
      <c r="W115" s="7">
        <f t="shared" ca="1" si="7"/>
        <v>0.84935000000000005</v>
      </c>
      <c r="X115" s="7">
        <f t="shared" ca="1" si="8"/>
        <v>0.84992000000000001</v>
      </c>
      <c r="Y115" s="7">
        <f t="shared" ca="1" si="9"/>
        <v>0.8488</v>
      </c>
      <c r="Z115">
        <f t="shared" ca="1" si="10"/>
        <v>1</v>
      </c>
      <c r="AA115">
        <f t="shared" ca="1" si="11"/>
        <v>0</v>
      </c>
      <c r="AB115">
        <f t="shared" ca="1" si="12"/>
        <v>0</v>
      </c>
    </row>
    <row r="116" spans="1:28" x14ac:dyDescent="0.2">
      <c r="A116" s="7" t="s">
        <v>18</v>
      </c>
      <c r="B116" s="7" t="s">
        <v>22879</v>
      </c>
      <c r="C116" s="7" t="s">
        <v>542</v>
      </c>
      <c r="D116" s="7" t="s">
        <v>223</v>
      </c>
      <c r="E116" s="7" t="s">
        <v>22880</v>
      </c>
      <c r="F116" s="7" t="s">
        <v>22875</v>
      </c>
      <c r="G116" s="7">
        <v>0.84665999999999997</v>
      </c>
      <c r="H116" s="7">
        <v>0.84697</v>
      </c>
      <c r="I116" s="7">
        <v>2</v>
      </c>
      <c r="J116" s="7">
        <v>-2</v>
      </c>
      <c r="K116" s="7" t="s">
        <v>17</v>
      </c>
      <c r="L116" s="7">
        <f t="shared" si="13"/>
        <v>44127.570000000153</v>
      </c>
      <c r="S116" s="7" t="str">
        <f ca="1"/>
        <v>2025-06-05 06:17:06</v>
      </c>
      <c r="T116" s="7">
        <f ca="1">COUNTIF(INDIRECT($O$5),S116)</f>
        <v>5</v>
      </c>
      <c r="U116" s="7">
        <f ca="1">SUMIF(INDIRECT($O$5),S116,INDIRECT($O$6))</f>
        <v>9</v>
      </c>
      <c r="V116" s="7">
        <f ca="1">SUMIF(INDIRECT($O$5),S116,INDIRECT($O$7))</f>
        <v>-1.3199999999999998</v>
      </c>
      <c r="W116" s="7">
        <f t="shared" ca="1" si="7"/>
        <v>0.84999000000000002</v>
      </c>
      <c r="X116" s="7">
        <f t="shared" ca="1" si="8"/>
        <v>0.85187000000000002</v>
      </c>
      <c r="Y116" s="7">
        <f t="shared" ca="1" si="9"/>
        <v>0.85099000000000002</v>
      </c>
      <c r="Z116">
        <f t="shared" ca="1" si="10"/>
        <v>0</v>
      </c>
      <c r="AA116">
        <f t="shared" ca="1" si="11"/>
        <v>0</v>
      </c>
      <c r="AB116">
        <f t="shared" ca="1" si="12"/>
        <v>1</v>
      </c>
    </row>
    <row r="117" spans="1:28" x14ac:dyDescent="0.2">
      <c r="A117" s="7" t="s">
        <v>11</v>
      </c>
      <c r="B117" s="7" t="s">
        <v>22881</v>
      </c>
      <c r="C117" s="7" t="s">
        <v>6241</v>
      </c>
      <c r="D117" s="7" t="s">
        <v>223</v>
      </c>
      <c r="E117" s="7" t="s">
        <v>22882</v>
      </c>
      <c r="F117" s="7" t="s">
        <v>22875</v>
      </c>
      <c r="G117" s="7">
        <v>0.84614999999999996</v>
      </c>
      <c r="H117" s="7">
        <v>0.84697</v>
      </c>
      <c r="I117" s="7">
        <v>2</v>
      </c>
      <c r="J117" s="7">
        <v>1.84</v>
      </c>
      <c r="K117" s="7" t="s">
        <v>17</v>
      </c>
      <c r="L117" s="7">
        <f t="shared" si="13"/>
        <v>44129.570000000153</v>
      </c>
      <c r="S117" s="7" t="str">
        <f ca="1"/>
        <v>2025-06-05 06:11:55</v>
      </c>
      <c r="T117" s="7">
        <f ca="1">COUNTIF(INDIRECT($O$5),S117)</f>
        <v>3</v>
      </c>
      <c r="U117" s="7">
        <f ca="1">SUMIF(INDIRECT($O$5),S117,INDIRECT($O$6))</f>
        <v>5</v>
      </c>
      <c r="V117" s="7">
        <f ca="1">SUMIF(INDIRECT($O$5),S117,INDIRECT($O$7))</f>
        <v>0.76000000000000012</v>
      </c>
      <c r="W117" s="7">
        <f t="shared" ca="1" si="7"/>
        <v>0.85087999999999997</v>
      </c>
      <c r="X117" s="7">
        <f t="shared" ca="1" si="8"/>
        <v>0.85135000000000005</v>
      </c>
      <c r="Y117" s="7">
        <f t="shared" ca="1" si="9"/>
        <v>0.85087000000000002</v>
      </c>
      <c r="Z117">
        <f t="shared" ca="1" si="10"/>
        <v>1</v>
      </c>
      <c r="AA117">
        <f t="shared" ca="1" si="11"/>
        <v>0</v>
      </c>
      <c r="AB117">
        <f t="shared" ca="1" si="12"/>
        <v>0</v>
      </c>
    </row>
    <row r="118" spans="1:28" x14ac:dyDescent="0.2">
      <c r="A118" s="7" t="s">
        <v>18</v>
      </c>
      <c r="B118" s="7" t="s">
        <v>22883</v>
      </c>
      <c r="C118" s="7" t="s">
        <v>726</v>
      </c>
      <c r="D118" s="7" t="s">
        <v>223</v>
      </c>
      <c r="E118" s="7" t="s">
        <v>22884</v>
      </c>
      <c r="F118" s="7" t="s">
        <v>22885</v>
      </c>
      <c r="G118" s="7">
        <v>0.84621999999999997</v>
      </c>
      <c r="H118" s="7">
        <v>0.84631000000000001</v>
      </c>
      <c r="I118" s="7">
        <v>2</v>
      </c>
      <c r="J118" s="7">
        <v>-2</v>
      </c>
      <c r="K118" s="7" t="s">
        <v>17</v>
      </c>
      <c r="L118" s="7">
        <f t="shared" si="13"/>
        <v>44127.730000000156</v>
      </c>
      <c r="S118" s="7" t="str">
        <f ca="1"/>
        <v>2025-06-05 06:06:44</v>
      </c>
      <c r="T118" s="7">
        <f ca="1">COUNTIF(INDIRECT($O$5),S118)</f>
        <v>4</v>
      </c>
      <c r="U118" s="7">
        <f ca="1">SUMIF(INDIRECT($O$5),S118,INDIRECT($O$6))</f>
        <v>7</v>
      </c>
      <c r="V118" s="7">
        <f ca="1">SUMIF(INDIRECT($O$5),S118,INDIRECT($O$7))</f>
        <v>-1.24</v>
      </c>
      <c r="W118" s="7">
        <f t="shared" ca="1" si="7"/>
        <v>0.85146999999999995</v>
      </c>
      <c r="X118" s="7">
        <f t="shared" ca="1" si="8"/>
        <v>0.84955999999999998</v>
      </c>
      <c r="Y118" s="7">
        <f t="shared" ca="1" si="9"/>
        <v>0.84889000000000003</v>
      </c>
      <c r="Z118">
        <f t="shared" ca="1" si="10"/>
        <v>0</v>
      </c>
      <c r="AA118">
        <f t="shared" ca="1" si="11"/>
        <v>1</v>
      </c>
      <c r="AB118">
        <f t="shared" ca="1" si="12"/>
        <v>0</v>
      </c>
    </row>
    <row r="119" spans="1:28" x14ac:dyDescent="0.2">
      <c r="A119" s="7" t="s">
        <v>18</v>
      </c>
      <c r="B119" s="7" t="s">
        <v>22886</v>
      </c>
      <c r="C119" s="7" t="s">
        <v>729</v>
      </c>
      <c r="D119" s="7" t="s">
        <v>223</v>
      </c>
      <c r="E119" s="7" t="s">
        <v>22887</v>
      </c>
      <c r="F119" s="7" t="s">
        <v>22885</v>
      </c>
      <c r="G119" s="7">
        <v>0.84672000000000003</v>
      </c>
      <c r="H119" s="7">
        <v>0.84631000000000001</v>
      </c>
      <c r="I119" s="7">
        <v>1</v>
      </c>
      <c r="J119" s="7">
        <v>0.92</v>
      </c>
      <c r="K119" s="7" t="s">
        <v>17</v>
      </c>
      <c r="L119" s="7">
        <f t="shared" si="13"/>
        <v>44129.730000000156</v>
      </c>
      <c r="S119" s="7" t="str">
        <f ca="1"/>
        <v>2025-06-05 06:01:33</v>
      </c>
      <c r="T119" s="7">
        <f ca="1">COUNTIF(INDIRECT($O$5),S119)</f>
        <v>6</v>
      </c>
      <c r="U119" s="7">
        <f ca="1">SUMIF(INDIRECT($O$5),S119,INDIRECT($O$6))</f>
        <v>11</v>
      </c>
      <c r="V119" s="7">
        <f ca="1">SUMIF(INDIRECT($O$5),S119,INDIRECT($O$7))</f>
        <v>0.52</v>
      </c>
      <c r="W119" s="7">
        <f t="shared" ca="1" si="7"/>
        <v>0.84904999999999997</v>
      </c>
      <c r="X119" s="7">
        <f t="shared" ca="1" si="8"/>
        <v>0.84809999999999997</v>
      </c>
      <c r="Y119" s="7">
        <f t="shared" ca="1" si="9"/>
        <v>0.84789000000000003</v>
      </c>
      <c r="Z119">
        <f t="shared" ca="1" si="10"/>
        <v>0</v>
      </c>
      <c r="AA119">
        <f t="shared" ca="1" si="11"/>
        <v>1</v>
      </c>
      <c r="AB119">
        <f t="shared" ca="1" si="12"/>
        <v>0</v>
      </c>
    </row>
    <row r="120" spans="1:28" x14ac:dyDescent="0.2">
      <c r="A120" s="7" t="s">
        <v>11</v>
      </c>
      <c r="B120" s="7" t="s">
        <v>22888</v>
      </c>
      <c r="C120" s="7" t="s">
        <v>216</v>
      </c>
      <c r="D120" s="7" t="s">
        <v>223</v>
      </c>
      <c r="E120" s="7" t="s">
        <v>22889</v>
      </c>
      <c r="F120" s="7" t="s">
        <v>22885</v>
      </c>
      <c r="G120" s="7">
        <v>0.84585999999999995</v>
      </c>
      <c r="H120" s="7">
        <v>0.84631000000000001</v>
      </c>
      <c r="I120" s="7">
        <v>2</v>
      </c>
      <c r="J120" s="7">
        <v>1.84</v>
      </c>
      <c r="K120" s="7" t="s">
        <v>17</v>
      </c>
      <c r="L120" s="7">
        <f t="shared" si="13"/>
        <v>44128.810000000158</v>
      </c>
      <c r="S120" s="7" t="str">
        <f ca="1"/>
        <v>2025-06-05 05:56:22</v>
      </c>
      <c r="T120" s="7">
        <f ca="1">COUNTIF(INDIRECT($O$5),S120)</f>
        <v>4</v>
      </c>
      <c r="U120" s="7">
        <f ca="1">SUMIF(INDIRECT($O$5),S120,INDIRECT($O$6))</f>
        <v>7</v>
      </c>
      <c r="V120" s="7">
        <f ca="1">SUMIF(INDIRECT($O$5),S120,INDIRECT($O$7))</f>
        <v>-1.24</v>
      </c>
      <c r="W120" s="7">
        <f t="shared" ca="1" si="7"/>
        <v>0.84824999999999995</v>
      </c>
      <c r="X120" s="7">
        <f t="shared" ca="1" si="8"/>
        <v>0.84963999999999995</v>
      </c>
      <c r="Y120" s="7">
        <f t="shared" ca="1" si="9"/>
        <v>0.84940000000000004</v>
      </c>
      <c r="Z120">
        <f t="shared" ca="1" si="10"/>
        <v>0</v>
      </c>
      <c r="AA120">
        <f t="shared" ca="1" si="11"/>
        <v>0</v>
      </c>
      <c r="AB120">
        <f t="shared" ca="1" si="12"/>
        <v>1</v>
      </c>
    </row>
    <row r="121" spans="1:28" x14ac:dyDescent="0.2">
      <c r="A121" s="7" t="s">
        <v>11</v>
      </c>
      <c r="B121" s="7" t="s">
        <v>22890</v>
      </c>
      <c r="C121" s="7" t="s">
        <v>726</v>
      </c>
      <c r="D121" s="7" t="s">
        <v>223</v>
      </c>
      <c r="E121" s="7" t="s">
        <v>22884</v>
      </c>
      <c r="F121" s="7" t="s">
        <v>22885</v>
      </c>
      <c r="G121" s="7">
        <v>0.84621999999999997</v>
      </c>
      <c r="H121" s="7">
        <v>0.84631000000000001</v>
      </c>
      <c r="I121" s="7">
        <v>2</v>
      </c>
      <c r="J121" s="7">
        <v>1.84</v>
      </c>
      <c r="K121" s="7" t="s">
        <v>17</v>
      </c>
      <c r="L121" s="7">
        <f t="shared" si="13"/>
        <v>44126.970000000161</v>
      </c>
      <c r="S121" s="7" t="str">
        <f ca="1"/>
        <v>2025-06-05 05:51:11</v>
      </c>
      <c r="T121" s="7">
        <f ca="1">COUNTIF(INDIRECT($O$5),S121)</f>
        <v>4</v>
      </c>
      <c r="U121" s="7">
        <f ca="1">SUMIF(INDIRECT($O$5),S121,INDIRECT($O$6))</f>
        <v>7</v>
      </c>
      <c r="V121" s="7">
        <f ca="1">SUMIF(INDIRECT($O$5),S121,INDIRECT($O$7))</f>
        <v>-1.24</v>
      </c>
      <c r="W121" s="7">
        <f t="shared" ca="1" si="7"/>
        <v>0.84957000000000005</v>
      </c>
      <c r="X121" s="7">
        <f t="shared" ca="1" si="8"/>
        <v>0.85192000000000001</v>
      </c>
      <c r="Y121" s="7">
        <f t="shared" ca="1" si="9"/>
        <v>0.85146999999999995</v>
      </c>
      <c r="Z121">
        <f t="shared" ca="1" si="10"/>
        <v>0</v>
      </c>
      <c r="AA121">
        <f t="shared" ca="1" si="11"/>
        <v>0</v>
      </c>
      <c r="AB121">
        <f t="shared" ca="1" si="12"/>
        <v>1</v>
      </c>
    </row>
    <row r="122" spans="1:28" x14ac:dyDescent="0.2">
      <c r="A122" s="7" t="s">
        <v>11</v>
      </c>
      <c r="B122" s="7" t="s">
        <v>22891</v>
      </c>
      <c r="C122" s="7" t="s">
        <v>726</v>
      </c>
      <c r="D122" s="7" t="s">
        <v>223</v>
      </c>
      <c r="E122" s="7" t="s">
        <v>22892</v>
      </c>
      <c r="F122" s="7" t="s">
        <v>22893</v>
      </c>
      <c r="G122" s="7">
        <v>0.84772000000000003</v>
      </c>
      <c r="H122" s="7">
        <v>0.84641</v>
      </c>
      <c r="I122" s="7">
        <v>2</v>
      </c>
      <c r="J122" s="7">
        <v>-2</v>
      </c>
      <c r="K122" s="7" t="s">
        <v>17</v>
      </c>
      <c r="L122" s="7">
        <f t="shared" si="13"/>
        <v>44125.130000000165</v>
      </c>
      <c r="S122" s="7" t="str">
        <f ca="1"/>
        <v>2025-06-05 05:46:00</v>
      </c>
      <c r="T122" s="7">
        <f ca="1">COUNTIF(INDIRECT($O$5),S122)</f>
        <v>5</v>
      </c>
      <c r="U122" s="7">
        <f ca="1">SUMIF(INDIRECT($O$5),S122,INDIRECT($O$6))</f>
        <v>9</v>
      </c>
      <c r="V122" s="7">
        <f ca="1">SUMIF(INDIRECT($O$5),S122,INDIRECT($O$7))</f>
        <v>-1.3199999999999998</v>
      </c>
      <c r="W122" s="7">
        <f t="shared" ca="1" si="7"/>
        <v>0.85182999999999998</v>
      </c>
      <c r="X122" s="7">
        <f t="shared" ca="1" si="8"/>
        <v>0.85414000000000001</v>
      </c>
      <c r="Y122" s="7">
        <f t="shared" ca="1" si="9"/>
        <v>0.85367999999999999</v>
      </c>
      <c r="Z122">
        <f t="shared" ca="1" si="10"/>
        <v>0</v>
      </c>
      <c r="AA122">
        <f t="shared" ca="1" si="11"/>
        <v>0</v>
      </c>
      <c r="AB122">
        <f t="shared" ca="1" si="12"/>
        <v>1</v>
      </c>
    </row>
    <row r="123" spans="1:28" x14ac:dyDescent="0.2">
      <c r="A123" s="7" t="s">
        <v>18</v>
      </c>
      <c r="B123" s="7" t="s">
        <v>22894</v>
      </c>
      <c r="C123" s="7" t="s">
        <v>757</v>
      </c>
      <c r="D123" s="7" t="s">
        <v>223</v>
      </c>
      <c r="E123" s="7" t="s">
        <v>22895</v>
      </c>
      <c r="F123" s="7" t="s">
        <v>22893</v>
      </c>
      <c r="G123" s="7">
        <v>0.84777000000000002</v>
      </c>
      <c r="H123" s="7">
        <v>0.84641</v>
      </c>
      <c r="I123" s="7">
        <v>2</v>
      </c>
      <c r="J123" s="7">
        <v>1.84</v>
      </c>
      <c r="K123" s="7" t="s">
        <v>17</v>
      </c>
      <c r="L123" s="7">
        <f t="shared" si="13"/>
        <v>44127.130000000165</v>
      </c>
      <c r="S123" s="7" t="str">
        <f ca="1"/>
        <v>2025-06-05 05:40:48</v>
      </c>
      <c r="T123" s="7">
        <f ca="1">COUNTIF(INDIRECT($O$5),S123)</f>
        <v>4</v>
      </c>
      <c r="U123" s="7">
        <f ca="1">SUMIF(INDIRECT($O$5),S123,INDIRECT($O$6))</f>
        <v>7</v>
      </c>
      <c r="V123" s="7">
        <f ca="1">SUMIF(INDIRECT($O$5),S123,INDIRECT($O$7))</f>
        <v>2.6</v>
      </c>
      <c r="W123" s="7">
        <f t="shared" ca="1" si="7"/>
        <v>0.85409000000000002</v>
      </c>
      <c r="X123" s="7">
        <f t="shared" ca="1" si="8"/>
        <v>0.85426000000000002</v>
      </c>
      <c r="Y123" s="7">
        <f t="shared" ca="1" si="9"/>
        <v>0.85382000000000002</v>
      </c>
      <c r="Z123">
        <f t="shared" ca="1" si="10"/>
        <v>1</v>
      </c>
      <c r="AA123">
        <f t="shared" ca="1" si="11"/>
        <v>0</v>
      </c>
      <c r="AB123">
        <f t="shared" ca="1" si="12"/>
        <v>0</v>
      </c>
    </row>
    <row r="124" spans="1:28" x14ac:dyDescent="0.2">
      <c r="A124" s="7" t="s">
        <v>11</v>
      </c>
      <c r="B124" s="7" t="s">
        <v>22896</v>
      </c>
      <c r="C124" s="7" t="s">
        <v>746</v>
      </c>
      <c r="D124" s="7" t="s">
        <v>223</v>
      </c>
      <c r="E124" s="7" t="s">
        <v>22897</v>
      </c>
      <c r="F124" s="7" t="s">
        <v>22893</v>
      </c>
      <c r="G124" s="7">
        <v>0.84748000000000001</v>
      </c>
      <c r="H124" s="7">
        <v>0.84641</v>
      </c>
      <c r="I124" s="7">
        <v>2</v>
      </c>
      <c r="J124" s="7">
        <v>-2</v>
      </c>
      <c r="K124" s="7" t="s">
        <v>17</v>
      </c>
      <c r="L124" s="7">
        <f t="shared" si="13"/>
        <v>44125.290000000168</v>
      </c>
      <c r="S124" s="7" t="str">
        <f ca="1"/>
        <v>2025-06-05 05:35:37</v>
      </c>
      <c r="T124" s="7">
        <f ca="1">COUNTIF(INDIRECT($O$5),S124)</f>
        <v>5</v>
      </c>
      <c r="U124" s="7">
        <f ca="1">SUMIF(INDIRECT($O$5),S124,INDIRECT($O$6))</f>
        <v>9</v>
      </c>
      <c r="V124" s="7">
        <f ca="1">SUMIF(INDIRECT($O$5),S124,INDIRECT($O$7))</f>
        <v>-1.32</v>
      </c>
      <c r="W124" s="7">
        <f t="shared" ca="1" si="7"/>
        <v>0.85443000000000002</v>
      </c>
      <c r="X124" s="7">
        <f t="shared" ca="1" si="8"/>
        <v>0.85428999999999999</v>
      </c>
      <c r="Y124" s="7">
        <f t="shared" ca="1" si="9"/>
        <v>0.85380999999999996</v>
      </c>
      <c r="Z124">
        <f t="shared" ca="1" si="10"/>
        <v>0</v>
      </c>
      <c r="AA124">
        <f t="shared" ca="1" si="11"/>
        <v>1</v>
      </c>
      <c r="AB124">
        <f t="shared" ca="1" si="12"/>
        <v>0</v>
      </c>
    </row>
    <row r="125" spans="1:28" x14ac:dyDescent="0.2">
      <c r="A125" s="7" t="s">
        <v>18</v>
      </c>
      <c r="B125" s="7" t="s">
        <v>22898</v>
      </c>
      <c r="C125" s="7" t="s">
        <v>717</v>
      </c>
      <c r="D125" s="7" t="s">
        <v>223</v>
      </c>
      <c r="E125" s="7" t="s">
        <v>22899</v>
      </c>
      <c r="F125" s="7" t="s">
        <v>22893</v>
      </c>
      <c r="G125" s="7">
        <v>0.84772000000000003</v>
      </c>
      <c r="H125" s="7">
        <v>0.84641</v>
      </c>
      <c r="I125" s="7">
        <v>2</v>
      </c>
      <c r="J125" s="7">
        <v>1.84</v>
      </c>
      <c r="K125" s="7" t="s">
        <v>17</v>
      </c>
      <c r="L125" s="7">
        <f t="shared" si="13"/>
        <v>44127.290000000168</v>
      </c>
      <c r="S125" s="7" t="str">
        <f ca="1"/>
        <v>2025-06-05 05:30:26</v>
      </c>
      <c r="T125" s="7">
        <f ca="1">COUNTIF(INDIRECT($O$5),S125)</f>
        <v>4</v>
      </c>
      <c r="U125" s="7">
        <f ca="1">SUMIF(INDIRECT($O$5),S125,INDIRECT($O$6))</f>
        <v>7</v>
      </c>
      <c r="V125" s="7">
        <f ca="1">SUMIF(INDIRECT($O$5),S125,INDIRECT($O$7))</f>
        <v>2.6</v>
      </c>
      <c r="W125" s="7">
        <f t="shared" ca="1" si="7"/>
        <v>0.85360999999999998</v>
      </c>
      <c r="X125" s="7">
        <f t="shared" ca="1" si="8"/>
        <v>0.85382000000000002</v>
      </c>
      <c r="Y125" s="7">
        <f t="shared" ca="1" si="9"/>
        <v>0.85343999999999998</v>
      </c>
      <c r="Z125">
        <f t="shared" ca="1" si="10"/>
        <v>1</v>
      </c>
      <c r="AA125">
        <f t="shared" ca="1" si="11"/>
        <v>0</v>
      </c>
      <c r="AB125">
        <f t="shared" ca="1" si="12"/>
        <v>0</v>
      </c>
    </row>
    <row r="126" spans="1:28" x14ac:dyDescent="0.2">
      <c r="A126" s="7" t="s">
        <v>11</v>
      </c>
      <c r="B126" s="7" t="s">
        <v>22900</v>
      </c>
      <c r="C126" s="7" t="s">
        <v>729</v>
      </c>
      <c r="D126" s="7" t="s">
        <v>223</v>
      </c>
      <c r="E126" s="7" t="s">
        <v>22901</v>
      </c>
      <c r="F126" s="7" t="s">
        <v>22893</v>
      </c>
      <c r="G126" s="7">
        <v>0.84763999999999995</v>
      </c>
      <c r="H126" s="7">
        <v>0.84641</v>
      </c>
      <c r="I126" s="7">
        <v>1</v>
      </c>
      <c r="J126" s="7">
        <v>-1</v>
      </c>
      <c r="K126" s="7" t="s">
        <v>17</v>
      </c>
      <c r="L126" s="7">
        <f t="shared" si="13"/>
        <v>44125.450000000172</v>
      </c>
      <c r="S126" s="7" t="str">
        <f ca="1"/>
        <v>2025-06-05 05:25:15</v>
      </c>
      <c r="T126" s="7">
        <f ca="1">COUNTIF(INDIRECT($O$5),S126)</f>
        <v>5</v>
      </c>
      <c r="U126" s="7">
        <f ca="1">SUMIF(INDIRECT($O$5),S126,INDIRECT($O$6))</f>
        <v>9</v>
      </c>
      <c r="V126" s="7">
        <f ca="1">SUMIF(INDIRECT($O$5),S126,INDIRECT($O$7))</f>
        <v>-1.32</v>
      </c>
      <c r="W126" s="7">
        <f t="shared" ca="1" si="7"/>
        <v>0.85397000000000001</v>
      </c>
      <c r="X126" s="7">
        <f t="shared" ca="1" si="8"/>
        <v>0.85382000000000002</v>
      </c>
      <c r="Y126" s="7">
        <f t="shared" ca="1" si="9"/>
        <v>0.85319</v>
      </c>
      <c r="Z126">
        <f t="shared" ca="1" si="10"/>
        <v>0</v>
      </c>
      <c r="AA126">
        <f t="shared" ca="1" si="11"/>
        <v>1</v>
      </c>
      <c r="AB126">
        <f t="shared" ca="1" si="12"/>
        <v>0</v>
      </c>
    </row>
    <row r="127" spans="1:28" x14ac:dyDescent="0.2">
      <c r="A127" s="7" t="s">
        <v>18</v>
      </c>
      <c r="B127" s="7" t="s">
        <v>22902</v>
      </c>
      <c r="C127" s="7" t="s">
        <v>13</v>
      </c>
      <c r="D127" s="7" t="s">
        <v>223</v>
      </c>
      <c r="E127" s="7" t="s">
        <v>22903</v>
      </c>
      <c r="F127" s="7" t="s">
        <v>22904</v>
      </c>
      <c r="G127" s="7">
        <v>0.84726999999999997</v>
      </c>
      <c r="H127" s="7">
        <v>0.84801000000000004</v>
      </c>
      <c r="I127" s="7">
        <v>2</v>
      </c>
      <c r="J127" s="7">
        <v>-2</v>
      </c>
      <c r="K127" s="7" t="s">
        <v>17</v>
      </c>
      <c r="L127" s="7">
        <f t="shared" si="13"/>
        <v>44126.450000000172</v>
      </c>
      <c r="S127" s="7" t="str">
        <f ca="1"/>
        <v>2025-06-05 05:20:04</v>
      </c>
      <c r="T127" s="7">
        <f ca="1">COUNTIF(INDIRECT($O$5),S127)</f>
        <v>6</v>
      </c>
      <c r="U127" s="7">
        <f ca="1">SUMIF(INDIRECT($O$5),S127,INDIRECT($O$6))</f>
        <v>11</v>
      </c>
      <c r="V127" s="7">
        <f ca="1">SUMIF(INDIRECT($O$5),S127,INDIRECT($O$7))</f>
        <v>0.52000000000000046</v>
      </c>
      <c r="W127" s="7">
        <f t="shared" ca="1" si="7"/>
        <v>0.85363999999999995</v>
      </c>
      <c r="X127" s="7">
        <f t="shared" ca="1" si="8"/>
        <v>0.85280999999999996</v>
      </c>
      <c r="Y127" s="7">
        <f t="shared" ca="1" si="9"/>
        <v>0.85211999999999999</v>
      </c>
      <c r="Z127">
        <f t="shared" ca="1" si="10"/>
        <v>0</v>
      </c>
      <c r="AA127">
        <f t="shared" ca="1" si="11"/>
        <v>1</v>
      </c>
      <c r="AB127">
        <f t="shared" ca="1" si="12"/>
        <v>0</v>
      </c>
    </row>
    <row r="128" spans="1:28" x14ac:dyDescent="0.2">
      <c r="A128" s="7" t="s">
        <v>18</v>
      </c>
      <c r="B128" s="7" t="s">
        <v>22905</v>
      </c>
      <c r="C128" s="7" t="s">
        <v>726</v>
      </c>
      <c r="D128" s="7" t="s">
        <v>223</v>
      </c>
      <c r="E128" s="7" t="s">
        <v>22906</v>
      </c>
      <c r="F128" s="7" t="s">
        <v>22904</v>
      </c>
      <c r="G128" s="7">
        <v>0.84694000000000003</v>
      </c>
      <c r="H128" s="7">
        <v>0.84801000000000004</v>
      </c>
      <c r="I128" s="7">
        <v>2</v>
      </c>
      <c r="J128" s="7">
        <v>-2</v>
      </c>
      <c r="K128" s="7" t="s">
        <v>17</v>
      </c>
      <c r="L128" s="7">
        <f t="shared" si="13"/>
        <v>44128.450000000172</v>
      </c>
      <c r="S128" s="7" t="str">
        <f ca="1"/>
        <v>2025-06-05 05:14:22</v>
      </c>
      <c r="T128" s="7">
        <f ca="1">COUNTIF(INDIRECT($O$5),S128)</f>
        <v>5</v>
      </c>
      <c r="U128" s="7">
        <f ca="1">SUMIF(INDIRECT($O$5),S128,INDIRECT($O$6))</f>
        <v>9</v>
      </c>
      <c r="V128" s="7">
        <f ca="1">SUMIF(INDIRECT($O$5),S128,INDIRECT($O$7))</f>
        <v>-1.3199999999999998</v>
      </c>
      <c r="W128" s="7">
        <f t="shared" ca="1" si="7"/>
        <v>0.85185999999999995</v>
      </c>
      <c r="X128" s="7">
        <f t="shared" ca="1" si="8"/>
        <v>0.84906999999999999</v>
      </c>
      <c r="Y128" s="7">
        <f t="shared" ca="1" si="9"/>
        <v>0.84830000000000005</v>
      </c>
      <c r="Z128">
        <f t="shared" ca="1" si="10"/>
        <v>0</v>
      </c>
      <c r="AA128">
        <f t="shared" ca="1" si="11"/>
        <v>1</v>
      </c>
      <c r="AB128">
        <f t="shared" ca="1" si="12"/>
        <v>0</v>
      </c>
    </row>
    <row r="129" spans="1:28" x14ac:dyDescent="0.2">
      <c r="A129" s="7" t="s">
        <v>11</v>
      </c>
      <c r="B129" s="7" t="s">
        <v>22907</v>
      </c>
      <c r="C129" s="7" t="s">
        <v>886</v>
      </c>
      <c r="D129" s="7" t="s">
        <v>223</v>
      </c>
      <c r="E129" s="7" t="s">
        <v>22908</v>
      </c>
      <c r="F129" s="7" t="s">
        <v>22904</v>
      </c>
      <c r="G129" s="7">
        <v>0.84650000000000003</v>
      </c>
      <c r="H129" s="7">
        <v>0.84801000000000004</v>
      </c>
      <c r="I129" s="7">
        <v>2</v>
      </c>
      <c r="J129" s="7">
        <v>1.84</v>
      </c>
      <c r="K129" s="7" t="s">
        <v>17</v>
      </c>
      <c r="L129" s="7">
        <f t="shared" si="13"/>
        <v>44130.450000000172</v>
      </c>
      <c r="S129" s="7" t="str">
        <f ca="1"/>
        <v>2025-06-05 05:09:11</v>
      </c>
      <c r="T129" s="7">
        <f ca="1">COUNTIF(INDIRECT($O$5),S129)</f>
        <v>4</v>
      </c>
      <c r="U129" s="7">
        <f ca="1">SUMIF(INDIRECT($O$5),S129,INDIRECT($O$6))</f>
        <v>7</v>
      </c>
      <c r="V129" s="7">
        <f ca="1">SUMIF(INDIRECT($O$5),S129,INDIRECT($O$7))</f>
        <v>2.6</v>
      </c>
      <c r="W129" s="7">
        <f t="shared" ca="1" si="7"/>
        <v>0.84831000000000001</v>
      </c>
      <c r="X129" s="7">
        <f t="shared" ca="1" si="8"/>
        <v>0.84909000000000001</v>
      </c>
      <c r="Y129" s="7">
        <f t="shared" ca="1" si="9"/>
        <v>0.84821000000000002</v>
      </c>
      <c r="Z129">
        <f t="shared" ca="1" si="10"/>
        <v>1</v>
      </c>
      <c r="AA129">
        <f t="shared" ca="1" si="11"/>
        <v>0</v>
      </c>
      <c r="AB129">
        <f t="shared" ca="1" si="12"/>
        <v>0</v>
      </c>
    </row>
    <row r="130" spans="1:28" x14ac:dyDescent="0.2">
      <c r="A130" s="7" t="s">
        <v>11</v>
      </c>
      <c r="B130" s="7" t="s">
        <v>22909</v>
      </c>
      <c r="C130" s="7" t="s">
        <v>729</v>
      </c>
      <c r="D130" s="7" t="s">
        <v>223</v>
      </c>
      <c r="E130" s="7" t="s">
        <v>22910</v>
      </c>
      <c r="F130" s="7" t="s">
        <v>22904</v>
      </c>
      <c r="G130" s="7">
        <v>0.84675</v>
      </c>
      <c r="H130" s="7">
        <v>0.84801000000000004</v>
      </c>
      <c r="I130" s="7">
        <v>1</v>
      </c>
      <c r="J130" s="7">
        <v>0.92</v>
      </c>
      <c r="K130" s="7" t="s">
        <v>17</v>
      </c>
      <c r="L130" s="7">
        <f t="shared" si="13"/>
        <v>44128.610000000175</v>
      </c>
      <c r="S130" s="7" t="str">
        <f ca="1"/>
        <v>2025-06-05 05:04:00</v>
      </c>
      <c r="T130" s="7">
        <f ca="1">COUNTIF(INDIRECT($O$5),S130)</f>
        <v>4</v>
      </c>
      <c r="U130" s="7">
        <f ca="1">SUMIF(INDIRECT($O$5),S130,INDIRECT($O$6))</f>
        <v>7</v>
      </c>
      <c r="V130" s="7">
        <f ca="1">SUMIF(INDIRECT($O$5),S130,INDIRECT($O$7))</f>
        <v>-1.2399999999999998</v>
      </c>
      <c r="W130" s="7">
        <f t="shared" ca="1" si="7"/>
        <v>0.84863</v>
      </c>
      <c r="X130" s="7">
        <f t="shared" ca="1" si="8"/>
        <v>0.84970000000000001</v>
      </c>
      <c r="Y130" s="7">
        <f t="shared" ca="1" si="9"/>
        <v>0.84946999999999995</v>
      </c>
      <c r="Z130">
        <f t="shared" ca="1" si="10"/>
        <v>0</v>
      </c>
      <c r="AA130">
        <f t="shared" ca="1" si="11"/>
        <v>0</v>
      </c>
      <c r="AB130">
        <f t="shared" ca="1" si="12"/>
        <v>1</v>
      </c>
    </row>
    <row r="131" spans="1:28" x14ac:dyDescent="0.2">
      <c r="A131" s="7" t="s">
        <v>18</v>
      </c>
      <c r="B131" s="7" t="s">
        <v>22911</v>
      </c>
      <c r="C131" s="7" t="s">
        <v>823</v>
      </c>
      <c r="D131" s="7" t="s">
        <v>223</v>
      </c>
      <c r="E131" s="7" t="s">
        <v>22912</v>
      </c>
      <c r="F131" s="7" t="s">
        <v>22904</v>
      </c>
      <c r="G131" s="7">
        <v>0.84684999999999999</v>
      </c>
      <c r="H131" s="7">
        <v>0.84801000000000004</v>
      </c>
      <c r="I131" s="7">
        <v>2</v>
      </c>
      <c r="J131" s="7">
        <v>-2</v>
      </c>
      <c r="K131" s="7" t="s">
        <v>17</v>
      </c>
      <c r="L131" s="7">
        <f t="shared" si="13"/>
        <v>44127.690000000177</v>
      </c>
      <c r="S131" s="7" t="str">
        <f ca="1"/>
        <v>2025-06-05 04:58:48</v>
      </c>
      <c r="T131" s="7">
        <f ca="1">COUNTIF(INDIRECT($O$5),S131)</f>
        <v>5</v>
      </c>
      <c r="U131" s="7">
        <f ca="1">SUMIF(INDIRECT($O$5),S131,INDIRECT($O$6))</f>
        <v>9</v>
      </c>
      <c r="V131" s="7">
        <f ca="1">SUMIF(INDIRECT($O$5),S131,INDIRECT($O$7))</f>
        <v>-1.3199999999999998</v>
      </c>
      <c r="W131" s="7">
        <f t="shared" ref="W131:W194" ca="1" si="14">_xlfn.MAXIFS(INDIRECT($O$10),INDIRECT($O$5),$S131)</f>
        <v>0.84965000000000002</v>
      </c>
      <c r="X131" s="7">
        <f t="shared" ref="X131:X194" ca="1" si="15">_xlfn.MAXIFS(INDIRECT($O$9),INDIRECT($O$5),$S131)</f>
        <v>0.84938000000000002</v>
      </c>
      <c r="Y131" s="7">
        <f t="shared" ref="Y131:Y194" ca="1" si="16">_xlfn.MINIFS(INDIRECT($O$9),INDIRECT($O$5),$S131)</f>
        <v>0.84870000000000001</v>
      </c>
      <c r="Z131">
        <f t="shared" ref="Z131:Z194" ca="1" si="17">IF(AND(X131&gt;W131,W131&gt;Y131), 1,0)</f>
        <v>0</v>
      </c>
      <c r="AA131">
        <f t="shared" ref="AA131:AA194" ca="1" si="18">IF(W131&gt;X131,1,0)</f>
        <v>1</v>
      </c>
      <c r="AB131">
        <f t="shared" ref="AB131:AB194" ca="1" si="19">IF(W131&lt;Y131,1,0)</f>
        <v>0</v>
      </c>
    </row>
    <row r="132" spans="1:28" x14ac:dyDescent="0.2">
      <c r="A132" s="7" t="s">
        <v>11</v>
      </c>
      <c r="B132" s="7" t="s">
        <v>22913</v>
      </c>
      <c r="C132" s="7" t="s">
        <v>726</v>
      </c>
      <c r="D132" s="7" t="s">
        <v>223</v>
      </c>
      <c r="E132" s="7" t="s">
        <v>22906</v>
      </c>
      <c r="F132" s="7" t="s">
        <v>22904</v>
      </c>
      <c r="G132" s="7">
        <v>0.84694000000000003</v>
      </c>
      <c r="H132" s="7">
        <v>0.84801000000000004</v>
      </c>
      <c r="I132" s="7">
        <v>2</v>
      </c>
      <c r="J132" s="7">
        <v>1.84</v>
      </c>
      <c r="K132" s="7" t="s">
        <v>17</v>
      </c>
      <c r="L132" s="7">
        <f t="shared" ref="L132:L195" si="20">L131-J131</f>
        <v>44129.690000000177</v>
      </c>
      <c r="S132" s="7" t="str">
        <f ca="1"/>
        <v>2025-06-05 04:53:38</v>
      </c>
      <c r="T132" s="7">
        <f ca="1">COUNTIF(INDIRECT($O$5),S132)</f>
        <v>4</v>
      </c>
      <c r="U132" s="7">
        <f ca="1">SUMIF(INDIRECT($O$5),S132,INDIRECT($O$6))</f>
        <v>7</v>
      </c>
      <c r="V132" s="7">
        <f ca="1">SUMIF(INDIRECT($O$5),S132,INDIRECT($O$7))</f>
        <v>-1.2400000000000002</v>
      </c>
      <c r="W132" s="7">
        <f t="shared" ca="1" si="14"/>
        <v>0.84907999999999995</v>
      </c>
      <c r="X132" s="7">
        <f t="shared" ca="1" si="15"/>
        <v>0.85031000000000001</v>
      </c>
      <c r="Y132" s="7">
        <f t="shared" ca="1" si="16"/>
        <v>0.85011999999999999</v>
      </c>
      <c r="Z132">
        <f t="shared" ca="1" si="17"/>
        <v>0</v>
      </c>
      <c r="AA132">
        <f t="shared" ca="1" si="18"/>
        <v>0</v>
      </c>
      <c r="AB132">
        <f t="shared" ca="1" si="19"/>
        <v>1</v>
      </c>
    </row>
    <row r="133" spans="1:28" x14ac:dyDescent="0.2">
      <c r="A133" s="7" t="s">
        <v>11</v>
      </c>
      <c r="B133" s="7" t="s">
        <v>22914</v>
      </c>
      <c r="C133" s="7" t="s">
        <v>726</v>
      </c>
      <c r="D133" s="7" t="s">
        <v>223</v>
      </c>
      <c r="E133" s="7" t="s">
        <v>22915</v>
      </c>
      <c r="F133" s="7" t="s">
        <v>22916</v>
      </c>
      <c r="G133" s="7">
        <v>0.84638000000000002</v>
      </c>
      <c r="H133" s="7">
        <v>0.84702</v>
      </c>
      <c r="I133" s="7">
        <v>2</v>
      </c>
      <c r="J133" s="7">
        <v>1.84</v>
      </c>
      <c r="K133" s="7" t="s">
        <v>17</v>
      </c>
      <c r="L133" s="7">
        <f t="shared" si="20"/>
        <v>44127.85000000018</v>
      </c>
      <c r="S133" s="7" t="str">
        <f ca="1"/>
        <v>2025-06-05 04:48:26</v>
      </c>
      <c r="T133" s="7">
        <f ca="1">COUNTIF(INDIRECT($O$5),S133)</f>
        <v>6</v>
      </c>
      <c r="U133" s="7">
        <f ca="1">SUMIF(INDIRECT($O$5),S133,INDIRECT($O$6))</f>
        <v>11</v>
      </c>
      <c r="V133" s="7">
        <f ca="1">SUMIF(INDIRECT($O$5),S133,INDIRECT($O$7))</f>
        <v>-1.4000000000000004</v>
      </c>
      <c r="W133" s="7">
        <f t="shared" ca="1" si="14"/>
        <v>0.85019</v>
      </c>
      <c r="X133" s="7">
        <f t="shared" ca="1" si="15"/>
        <v>0.85294999999999999</v>
      </c>
      <c r="Y133" s="7">
        <f t="shared" ca="1" si="16"/>
        <v>0.85223000000000004</v>
      </c>
      <c r="Z133">
        <f t="shared" ca="1" si="17"/>
        <v>0</v>
      </c>
      <c r="AA133">
        <f t="shared" ca="1" si="18"/>
        <v>0</v>
      </c>
      <c r="AB133">
        <f t="shared" ca="1" si="19"/>
        <v>1</v>
      </c>
    </row>
    <row r="134" spans="1:28" x14ac:dyDescent="0.2">
      <c r="A134" s="7" t="s">
        <v>18</v>
      </c>
      <c r="B134" s="7" t="s">
        <v>22917</v>
      </c>
      <c r="C134" s="7" t="s">
        <v>729</v>
      </c>
      <c r="D134" s="7" t="s">
        <v>223</v>
      </c>
      <c r="E134" s="7" t="s">
        <v>22918</v>
      </c>
      <c r="F134" s="7" t="s">
        <v>22916</v>
      </c>
      <c r="G134" s="7">
        <v>0.84672999999999998</v>
      </c>
      <c r="H134" s="7">
        <v>0.84702</v>
      </c>
      <c r="I134" s="7">
        <v>1</v>
      </c>
      <c r="J134" s="7">
        <v>-1</v>
      </c>
      <c r="K134" s="7" t="s">
        <v>17</v>
      </c>
      <c r="L134" s="7">
        <f t="shared" si="20"/>
        <v>44126.010000000184</v>
      </c>
      <c r="S134" s="7" t="str">
        <f ca="1"/>
        <v>2025-06-05 04:43:15</v>
      </c>
      <c r="T134" s="7">
        <f ca="1">COUNTIF(INDIRECT($O$5),S134)</f>
        <v>3</v>
      </c>
      <c r="U134" s="7">
        <f ca="1">SUMIF(INDIRECT($O$5),S134,INDIRECT($O$6))</f>
        <v>5</v>
      </c>
      <c r="V134" s="7">
        <f ca="1">SUMIF(INDIRECT($O$5),S134,INDIRECT($O$7))</f>
        <v>-1.1599999999999999</v>
      </c>
      <c r="W134" s="7">
        <f t="shared" ca="1" si="14"/>
        <v>0.85257000000000005</v>
      </c>
      <c r="X134" s="7">
        <f t="shared" ca="1" si="15"/>
        <v>0.85226999999999997</v>
      </c>
      <c r="Y134" s="7">
        <f t="shared" ca="1" si="16"/>
        <v>0.85199999999999998</v>
      </c>
      <c r="Z134">
        <f t="shared" ca="1" si="17"/>
        <v>0</v>
      </c>
      <c r="AA134">
        <f t="shared" ca="1" si="18"/>
        <v>1</v>
      </c>
      <c r="AB134">
        <f t="shared" ca="1" si="19"/>
        <v>0</v>
      </c>
    </row>
    <row r="135" spans="1:28" x14ac:dyDescent="0.2">
      <c r="A135" s="7" t="s">
        <v>11</v>
      </c>
      <c r="B135" s="7" t="s">
        <v>22919</v>
      </c>
      <c r="C135" s="7" t="s">
        <v>818</v>
      </c>
      <c r="D135" s="7" t="s">
        <v>223</v>
      </c>
      <c r="E135" s="7" t="s">
        <v>22920</v>
      </c>
      <c r="F135" s="7" t="s">
        <v>22916</v>
      </c>
      <c r="G135" s="7">
        <v>0.84609999999999996</v>
      </c>
      <c r="H135" s="7">
        <v>0.84702</v>
      </c>
      <c r="I135" s="7">
        <v>2</v>
      </c>
      <c r="J135" s="7">
        <v>1.84</v>
      </c>
      <c r="K135" s="7" t="s">
        <v>17</v>
      </c>
      <c r="L135" s="7">
        <f t="shared" si="20"/>
        <v>44127.010000000184</v>
      </c>
      <c r="S135" s="7" t="str">
        <f ca="1"/>
        <v>2025-06-05 04:38:04</v>
      </c>
      <c r="T135" s="7">
        <f ca="1">COUNTIF(INDIRECT($O$5),S135)</f>
        <v>4</v>
      </c>
      <c r="U135" s="7">
        <f ca="1">SUMIF(INDIRECT($O$5),S135,INDIRECT($O$6))</f>
        <v>7</v>
      </c>
      <c r="V135" s="7">
        <f ca="1">SUMIF(INDIRECT($O$5),S135,INDIRECT($O$7))</f>
        <v>-1.2399999999999998</v>
      </c>
      <c r="W135" s="7">
        <f t="shared" ca="1" si="14"/>
        <v>0.85141</v>
      </c>
      <c r="X135" s="7">
        <f t="shared" ca="1" si="15"/>
        <v>0.85124999999999995</v>
      </c>
      <c r="Y135" s="7">
        <f t="shared" ca="1" si="16"/>
        <v>0.85048999999999997</v>
      </c>
      <c r="Z135">
        <f t="shared" ca="1" si="17"/>
        <v>0</v>
      </c>
      <c r="AA135">
        <f t="shared" ca="1" si="18"/>
        <v>1</v>
      </c>
      <c r="AB135">
        <f t="shared" ca="1" si="19"/>
        <v>0</v>
      </c>
    </row>
    <row r="136" spans="1:28" x14ac:dyDescent="0.2">
      <c r="A136" s="7" t="s">
        <v>18</v>
      </c>
      <c r="B136" s="7" t="s">
        <v>22921</v>
      </c>
      <c r="C136" s="7" t="s">
        <v>134</v>
      </c>
      <c r="D136" s="7" t="s">
        <v>223</v>
      </c>
      <c r="E136" s="7" t="s">
        <v>22922</v>
      </c>
      <c r="F136" s="7" t="s">
        <v>22916</v>
      </c>
      <c r="G136" s="7">
        <v>0.84699999999999998</v>
      </c>
      <c r="H136" s="7">
        <v>0.84702</v>
      </c>
      <c r="I136" s="7">
        <v>2</v>
      </c>
      <c r="J136" s="7">
        <v>-2</v>
      </c>
      <c r="K136" s="7" t="s">
        <v>17</v>
      </c>
      <c r="L136" s="7">
        <f t="shared" si="20"/>
        <v>44125.170000000187</v>
      </c>
      <c r="S136" s="7" t="str">
        <f ca="1"/>
        <v>2025-06-05 04:32:53</v>
      </c>
      <c r="T136" s="7">
        <f ca="1">COUNTIF(INDIRECT($O$5),S136)</f>
        <v>5</v>
      </c>
      <c r="U136" s="7">
        <f ca="1">SUMIF(INDIRECT($O$5),S136,INDIRECT($O$6))</f>
        <v>9</v>
      </c>
      <c r="V136" s="7">
        <f ca="1">SUMIF(INDIRECT($O$5),S136,INDIRECT($O$7))</f>
        <v>-1.3199999999999998</v>
      </c>
      <c r="W136" s="7">
        <f t="shared" ca="1" si="14"/>
        <v>0.85101000000000004</v>
      </c>
      <c r="X136" s="7">
        <f t="shared" ca="1" si="15"/>
        <v>0.85324</v>
      </c>
      <c r="Y136" s="7">
        <f t="shared" ca="1" si="16"/>
        <v>0.85274000000000005</v>
      </c>
      <c r="Z136">
        <f t="shared" ca="1" si="17"/>
        <v>0</v>
      </c>
      <c r="AA136">
        <f t="shared" ca="1" si="18"/>
        <v>0</v>
      </c>
      <c r="AB136">
        <f t="shared" ca="1" si="19"/>
        <v>1</v>
      </c>
    </row>
    <row r="137" spans="1:28" x14ac:dyDescent="0.2">
      <c r="A137" s="7" t="s">
        <v>18</v>
      </c>
      <c r="B137" s="7" t="s">
        <v>22923</v>
      </c>
      <c r="C137" s="7" t="s">
        <v>726</v>
      </c>
      <c r="D137" s="7" t="s">
        <v>223</v>
      </c>
      <c r="E137" s="7" t="s">
        <v>22915</v>
      </c>
      <c r="F137" s="7" t="s">
        <v>22916</v>
      </c>
      <c r="G137" s="7">
        <v>0.84633000000000003</v>
      </c>
      <c r="H137" s="7">
        <v>0.84702</v>
      </c>
      <c r="I137" s="7">
        <v>2</v>
      </c>
      <c r="J137" s="7">
        <v>-2</v>
      </c>
      <c r="K137" s="7" t="s">
        <v>17</v>
      </c>
      <c r="L137" s="7">
        <f t="shared" si="20"/>
        <v>44127.170000000187</v>
      </c>
      <c r="S137" s="7" t="str">
        <f ca="1"/>
        <v>2025-06-05 04:27:42</v>
      </c>
      <c r="T137" s="7">
        <f ca="1">COUNTIF(INDIRECT($O$5),S137)</f>
        <v>5</v>
      </c>
      <c r="U137" s="7">
        <f ca="1">SUMIF(INDIRECT($O$5),S137,INDIRECT($O$6))</f>
        <v>9</v>
      </c>
      <c r="V137" s="7">
        <f ca="1">SUMIF(INDIRECT($O$5),S137,INDIRECT($O$7))</f>
        <v>4.4400000000000004</v>
      </c>
      <c r="W137" s="7">
        <f t="shared" ca="1" si="14"/>
        <v>0.85324999999999995</v>
      </c>
      <c r="X137" s="7">
        <f t="shared" ca="1" si="15"/>
        <v>0.85382000000000002</v>
      </c>
      <c r="Y137" s="7">
        <f t="shared" ca="1" si="16"/>
        <v>0.85321000000000002</v>
      </c>
      <c r="Z137">
        <f t="shared" ca="1" si="17"/>
        <v>1</v>
      </c>
      <c r="AA137">
        <f t="shared" ca="1" si="18"/>
        <v>0</v>
      </c>
      <c r="AB137">
        <f t="shared" ca="1" si="19"/>
        <v>0</v>
      </c>
    </row>
    <row r="138" spans="1:28" x14ac:dyDescent="0.2">
      <c r="A138" s="7" t="s">
        <v>18</v>
      </c>
      <c r="B138" s="7" t="s">
        <v>22924</v>
      </c>
      <c r="C138" s="7" t="s">
        <v>726</v>
      </c>
      <c r="D138" s="7" t="s">
        <v>223</v>
      </c>
      <c r="E138" s="7" t="s">
        <v>22925</v>
      </c>
      <c r="F138" s="7" t="s">
        <v>22926</v>
      </c>
      <c r="G138" s="7">
        <v>0.84870999999999996</v>
      </c>
      <c r="H138" s="7">
        <v>0.84658</v>
      </c>
      <c r="I138" s="7">
        <v>2</v>
      </c>
      <c r="J138" s="7">
        <v>1.84</v>
      </c>
      <c r="K138" s="7" t="s">
        <v>17</v>
      </c>
      <c r="L138" s="7">
        <f t="shared" si="20"/>
        <v>44129.170000000187</v>
      </c>
      <c r="S138" s="7" t="str">
        <f ca="1"/>
        <v>2025-06-05 04:22:31</v>
      </c>
      <c r="T138" s="7">
        <f ca="1">COUNTIF(INDIRECT($O$5),S138)</f>
        <v>5</v>
      </c>
      <c r="U138" s="7">
        <f ca="1">SUMIF(INDIRECT($O$5),S138,INDIRECT($O$6))</f>
        <v>9</v>
      </c>
      <c r="V138" s="7">
        <f ca="1">SUMIF(INDIRECT($O$5),S138,INDIRECT($O$7))</f>
        <v>-1.3199999999999998</v>
      </c>
      <c r="W138" s="7">
        <f t="shared" ca="1" si="14"/>
        <v>0.85368999999999995</v>
      </c>
      <c r="X138" s="7">
        <f t="shared" ca="1" si="15"/>
        <v>0.85316999999999998</v>
      </c>
      <c r="Y138" s="7">
        <f t="shared" ca="1" si="16"/>
        <v>0.85235000000000005</v>
      </c>
      <c r="Z138">
        <f t="shared" ca="1" si="17"/>
        <v>0</v>
      </c>
      <c r="AA138">
        <f t="shared" ca="1" si="18"/>
        <v>1</v>
      </c>
      <c r="AB138">
        <f t="shared" ca="1" si="19"/>
        <v>0</v>
      </c>
    </row>
    <row r="139" spans="1:28" x14ac:dyDescent="0.2">
      <c r="A139" s="7" t="s">
        <v>11</v>
      </c>
      <c r="B139" s="7" t="s">
        <v>22927</v>
      </c>
      <c r="C139" s="7" t="s">
        <v>729</v>
      </c>
      <c r="D139" s="7" t="s">
        <v>223</v>
      </c>
      <c r="E139" s="7" t="s">
        <v>22928</v>
      </c>
      <c r="F139" s="7" t="s">
        <v>22926</v>
      </c>
      <c r="G139" s="7">
        <v>0.84874000000000005</v>
      </c>
      <c r="H139" s="7">
        <v>0.84658</v>
      </c>
      <c r="I139" s="7">
        <v>1</v>
      </c>
      <c r="J139" s="7">
        <v>-1</v>
      </c>
      <c r="K139" s="7" t="s">
        <v>17</v>
      </c>
      <c r="L139" s="7">
        <f t="shared" si="20"/>
        <v>44127.330000000191</v>
      </c>
      <c r="S139" s="7" t="str">
        <f ca="1"/>
        <v>2025-06-05 04:17:20</v>
      </c>
      <c r="T139" s="7">
        <f ca="1">COUNTIF(INDIRECT($O$5),S139)</f>
        <v>6</v>
      </c>
      <c r="U139" s="7">
        <f ca="1">SUMIF(INDIRECT($O$5),S139,INDIRECT($O$6))</f>
        <v>11</v>
      </c>
      <c r="V139" s="7">
        <f ca="1">SUMIF(INDIRECT($O$5),S139,INDIRECT($O$7))</f>
        <v>0.52000000000000024</v>
      </c>
      <c r="W139" s="7">
        <f t="shared" ca="1" si="14"/>
        <v>0.85301000000000005</v>
      </c>
      <c r="X139" s="7">
        <f t="shared" ca="1" si="15"/>
        <v>0.85282000000000002</v>
      </c>
      <c r="Y139" s="7">
        <f t="shared" ca="1" si="16"/>
        <v>0.85260999999999998</v>
      </c>
      <c r="Z139">
        <f t="shared" ca="1" si="17"/>
        <v>0</v>
      </c>
      <c r="AA139">
        <f t="shared" ca="1" si="18"/>
        <v>1</v>
      </c>
      <c r="AB139">
        <f t="shared" ca="1" si="19"/>
        <v>0</v>
      </c>
    </row>
    <row r="140" spans="1:28" x14ac:dyDescent="0.2">
      <c r="A140" s="7" t="s">
        <v>11</v>
      </c>
      <c r="B140" s="7" t="s">
        <v>22929</v>
      </c>
      <c r="C140" s="7" t="s">
        <v>726</v>
      </c>
      <c r="D140" s="7" t="s">
        <v>223</v>
      </c>
      <c r="E140" s="7" t="s">
        <v>22925</v>
      </c>
      <c r="F140" s="7" t="s">
        <v>22926</v>
      </c>
      <c r="G140" s="7">
        <v>0.84870999999999996</v>
      </c>
      <c r="H140" s="7">
        <v>0.84658</v>
      </c>
      <c r="I140" s="7">
        <v>2</v>
      </c>
      <c r="J140" s="7">
        <v>-2</v>
      </c>
      <c r="K140" s="7" t="s">
        <v>17</v>
      </c>
      <c r="L140" s="7">
        <f t="shared" si="20"/>
        <v>44128.330000000191</v>
      </c>
      <c r="S140" s="7" t="str">
        <f ca="1"/>
        <v>2025-06-05 04:11:38</v>
      </c>
      <c r="T140" s="7">
        <f ca="1">COUNTIF(INDIRECT($O$5),S140)</f>
        <v>3</v>
      </c>
      <c r="U140" s="7">
        <f ca="1">SUMIF(INDIRECT($O$5),S140,INDIRECT($O$6))</f>
        <v>5</v>
      </c>
      <c r="V140" s="7">
        <f ca="1">SUMIF(INDIRECT($O$5),S140,INDIRECT($O$7))</f>
        <v>-1.1599999999999999</v>
      </c>
      <c r="W140" s="7">
        <f t="shared" ca="1" si="14"/>
        <v>0.85255999999999998</v>
      </c>
      <c r="X140" s="7">
        <f t="shared" ca="1" si="15"/>
        <v>0.85341</v>
      </c>
      <c r="Y140" s="7">
        <f t="shared" ca="1" si="16"/>
        <v>0.85323000000000004</v>
      </c>
      <c r="Z140">
        <f t="shared" ca="1" si="17"/>
        <v>0</v>
      </c>
      <c r="AA140">
        <f t="shared" ca="1" si="18"/>
        <v>0</v>
      </c>
      <c r="AB140">
        <f t="shared" ca="1" si="19"/>
        <v>1</v>
      </c>
    </row>
    <row r="141" spans="1:28" x14ac:dyDescent="0.2">
      <c r="A141" s="7" t="s">
        <v>11</v>
      </c>
      <c r="B141" s="7" t="s">
        <v>22930</v>
      </c>
      <c r="C141" s="7" t="s">
        <v>792</v>
      </c>
      <c r="D141" s="7" t="s">
        <v>223</v>
      </c>
      <c r="E141" s="7" t="s">
        <v>22931</v>
      </c>
      <c r="F141" s="7" t="s">
        <v>22932</v>
      </c>
      <c r="G141" s="7">
        <v>0.84691000000000005</v>
      </c>
      <c r="H141" s="7">
        <v>0.84775</v>
      </c>
      <c r="I141" s="7">
        <v>1</v>
      </c>
      <c r="J141" s="7">
        <v>0.92</v>
      </c>
      <c r="K141" s="7" t="s">
        <v>17</v>
      </c>
      <c r="L141" s="7">
        <f t="shared" si="20"/>
        <v>44130.330000000191</v>
      </c>
      <c r="S141" s="7" t="str">
        <f ca="1"/>
        <v>2025-06-05 04:06:26</v>
      </c>
      <c r="T141" s="7">
        <f ca="1">COUNTIF(INDIRECT($O$5),S141)</f>
        <v>6</v>
      </c>
      <c r="U141" s="7">
        <f ca="1">SUMIF(INDIRECT($O$5),S141,INDIRECT($O$6))</f>
        <v>11</v>
      </c>
      <c r="V141" s="7">
        <f ca="1">SUMIF(INDIRECT($O$5),S141,INDIRECT($O$7))</f>
        <v>4.3600000000000003</v>
      </c>
      <c r="W141" s="7">
        <f t="shared" ca="1" si="14"/>
        <v>0.85319</v>
      </c>
      <c r="X141" s="7">
        <f t="shared" ca="1" si="15"/>
        <v>0.85421000000000002</v>
      </c>
      <c r="Y141" s="7">
        <f t="shared" ca="1" si="16"/>
        <v>0.85292000000000001</v>
      </c>
      <c r="Z141">
        <f t="shared" ca="1" si="17"/>
        <v>1</v>
      </c>
      <c r="AA141">
        <f t="shared" ca="1" si="18"/>
        <v>0</v>
      </c>
      <c r="AB141">
        <f t="shared" ca="1" si="19"/>
        <v>0</v>
      </c>
    </row>
    <row r="142" spans="1:28" x14ac:dyDescent="0.2">
      <c r="A142" s="7" t="s">
        <v>18</v>
      </c>
      <c r="B142" s="7" t="s">
        <v>22933</v>
      </c>
      <c r="C142" s="7" t="s">
        <v>717</v>
      </c>
      <c r="D142" s="7" t="s">
        <v>223</v>
      </c>
      <c r="E142" s="7" t="s">
        <v>22934</v>
      </c>
      <c r="F142" s="7" t="s">
        <v>22932</v>
      </c>
      <c r="G142" s="7">
        <v>0.84702</v>
      </c>
      <c r="H142" s="7">
        <v>0.84775</v>
      </c>
      <c r="I142" s="7">
        <v>2</v>
      </c>
      <c r="J142" s="7">
        <v>-2</v>
      </c>
      <c r="K142" s="7" t="s">
        <v>17</v>
      </c>
      <c r="L142" s="7">
        <f t="shared" si="20"/>
        <v>44129.410000000193</v>
      </c>
      <c r="S142" s="7" t="str">
        <f ca="1"/>
        <v>2025-06-05 04:01:15</v>
      </c>
      <c r="T142" s="7">
        <f ca="1">COUNTIF(INDIRECT($O$5),S142)</f>
        <v>5</v>
      </c>
      <c r="U142" s="7">
        <f ca="1">SUMIF(INDIRECT($O$5),S142,INDIRECT($O$6))</f>
        <v>9</v>
      </c>
      <c r="V142" s="7">
        <f ca="1">SUMIF(INDIRECT($O$5),S142,INDIRECT($O$7))</f>
        <v>-1.3199999999999998</v>
      </c>
      <c r="W142" s="7">
        <f t="shared" ca="1" si="14"/>
        <v>0.85394000000000003</v>
      </c>
      <c r="X142" s="7">
        <f t="shared" ca="1" si="15"/>
        <v>0.85485</v>
      </c>
      <c r="Y142" s="7">
        <f t="shared" ca="1" si="16"/>
        <v>0.85433000000000003</v>
      </c>
      <c r="Z142">
        <f t="shared" ca="1" si="17"/>
        <v>0</v>
      </c>
      <c r="AA142">
        <f t="shared" ca="1" si="18"/>
        <v>0</v>
      </c>
      <c r="AB142">
        <f t="shared" ca="1" si="19"/>
        <v>1</v>
      </c>
    </row>
    <row r="143" spans="1:28" x14ac:dyDescent="0.2">
      <c r="A143" s="7" t="s">
        <v>18</v>
      </c>
      <c r="B143" s="7" t="s">
        <v>22935</v>
      </c>
      <c r="C143" s="7" t="s">
        <v>722</v>
      </c>
      <c r="D143" s="7" t="s">
        <v>223</v>
      </c>
      <c r="E143" s="7" t="s">
        <v>22936</v>
      </c>
      <c r="F143" s="7" t="s">
        <v>22932</v>
      </c>
      <c r="G143" s="7">
        <v>0.84723000000000004</v>
      </c>
      <c r="H143" s="7">
        <v>0.84775</v>
      </c>
      <c r="I143" s="7">
        <v>2</v>
      </c>
      <c r="J143" s="7">
        <v>-2</v>
      </c>
      <c r="K143" s="7" t="s">
        <v>17</v>
      </c>
      <c r="L143" s="7">
        <f t="shared" si="20"/>
        <v>44131.410000000193</v>
      </c>
      <c r="S143" s="7" t="str">
        <f ca="1"/>
        <v>2025-06-05 03:56:04</v>
      </c>
      <c r="T143" s="7">
        <f ca="1">COUNTIF(INDIRECT($O$5),S143)</f>
        <v>4</v>
      </c>
      <c r="U143" s="7">
        <f ca="1">SUMIF(INDIRECT($O$5),S143,INDIRECT($O$6))</f>
        <v>7</v>
      </c>
      <c r="V143" s="7">
        <f ca="1">SUMIF(INDIRECT($O$5),S143,INDIRECT($O$7))</f>
        <v>-1.2400000000000002</v>
      </c>
      <c r="W143" s="7">
        <f t="shared" ca="1" si="14"/>
        <v>0.85440000000000005</v>
      </c>
      <c r="X143" s="7">
        <f t="shared" ca="1" si="15"/>
        <v>0.85538999999999998</v>
      </c>
      <c r="Y143" s="7">
        <f t="shared" ca="1" si="16"/>
        <v>0.85523000000000005</v>
      </c>
      <c r="Z143">
        <f t="shared" ca="1" si="17"/>
        <v>0</v>
      </c>
      <c r="AA143">
        <f t="shared" ca="1" si="18"/>
        <v>0</v>
      </c>
      <c r="AB143">
        <f t="shared" ca="1" si="19"/>
        <v>1</v>
      </c>
    </row>
    <row r="144" spans="1:28" x14ac:dyDescent="0.2">
      <c r="A144" s="7" t="s">
        <v>11</v>
      </c>
      <c r="B144" s="7" t="s">
        <v>22937</v>
      </c>
      <c r="C144" s="7" t="s">
        <v>717</v>
      </c>
      <c r="D144" s="7" t="s">
        <v>223</v>
      </c>
      <c r="E144" s="7" t="s">
        <v>22934</v>
      </c>
      <c r="F144" s="7" t="s">
        <v>22932</v>
      </c>
      <c r="G144" s="7">
        <v>0.84702</v>
      </c>
      <c r="H144" s="7">
        <v>0.84775</v>
      </c>
      <c r="I144" s="7">
        <v>2</v>
      </c>
      <c r="J144" s="7">
        <v>1.84</v>
      </c>
      <c r="K144" s="7" t="s">
        <v>17</v>
      </c>
      <c r="L144" s="7">
        <f t="shared" si="20"/>
        <v>44133.410000000193</v>
      </c>
      <c r="S144" s="7" t="str">
        <f ca="1"/>
        <v>2025-06-05 03:50:53</v>
      </c>
      <c r="T144" s="7">
        <f ca="1">COUNTIF(INDIRECT($O$5),S144)</f>
        <v>3</v>
      </c>
      <c r="U144" s="7">
        <f ca="1">SUMIF(INDIRECT($O$5),S144,INDIRECT($O$6))</f>
        <v>5</v>
      </c>
      <c r="V144" s="7">
        <f ca="1">SUMIF(INDIRECT($O$5),S144,INDIRECT($O$7))</f>
        <v>-1.1599999999999999</v>
      </c>
      <c r="W144" s="7">
        <f t="shared" ca="1" si="14"/>
        <v>0.8548</v>
      </c>
      <c r="X144" s="7">
        <f t="shared" ca="1" si="15"/>
        <v>0.85640000000000005</v>
      </c>
      <c r="Y144" s="7">
        <f t="shared" ca="1" si="16"/>
        <v>0.85601000000000005</v>
      </c>
      <c r="Z144">
        <f t="shared" ca="1" si="17"/>
        <v>0</v>
      </c>
      <c r="AA144">
        <f t="shared" ca="1" si="18"/>
        <v>0</v>
      </c>
      <c r="AB144">
        <f t="shared" ca="1" si="19"/>
        <v>1</v>
      </c>
    </row>
    <row r="145" spans="1:28" x14ac:dyDescent="0.2">
      <c r="A145" s="7" t="s">
        <v>11</v>
      </c>
      <c r="B145" s="7" t="s">
        <v>22938</v>
      </c>
      <c r="C145" s="7" t="s">
        <v>726</v>
      </c>
      <c r="D145" s="7" t="s">
        <v>223</v>
      </c>
      <c r="E145" s="7" t="s">
        <v>22939</v>
      </c>
      <c r="F145" s="7" t="s">
        <v>22940</v>
      </c>
      <c r="G145" s="7">
        <v>0.84723999999999999</v>
      </c>
      <c r="H145" s="7">
        <v>0.84706999999999999</v>
      </c>
      <c r="I145" s="7">
        <v>2</v>
      </c>
      <c r="J145" s="7">
        <v>-2</v>
      </c>
      <c r="K145" s="7" t="s">
        <v>17</v>
      </c>
      <c r="L145" s="7">
        <f t="shared" si="20"/>
        <v>44131.570000000196</v>
      </c>
      <c r="S145" s="7" t="str">
        <f ca="1"/>
        <v>2025-06-05 03:45:42</v>
      </c>
      <c r="T145" s="7">
        <f ca="1">COUNTIF(INDIRECT($O$5),S145)</f>
        <v>6</v>
      </c>
      <c r="U145" s="7">
        <f ca="1">SUMIF(INDIRECT($O$5),S145,INDIRECT($O$6))</f>
        <v>11</v>
      </c>
      <c r="V145" s="7">
        <f ca="1">SUMIF(INDIRECT($O$5),S145,INDIRECT($O$7))</f>
        <v>-1.4</v>
      </c>
      <c r="W145" s="7">
        <f t="shared" ca="1" si="14"/>
        <v>0.85653000000000001</v>
      </c>
      <c r="X145" s="7">
        <f t="shared" ca="1" si="15"/>
        <v>0.85768999999999995</v>
      </c>
      <c r="Y145" s="7">
        <f t="shared" ca="1" si="16"/>
        <v>0.85702999999999996</v>
      </c>
      <c r="Z145">
        <f t="shared" ca="1" si="17"/>
        <v>0</v>
      </c>
      <c r="AA145">
        <f t="shared" ca="1" si="18"/>
        <v>0</v>
      </c>
      <c r="AB145">
        <f t="shared" ca="1" si="19"/>
        <v>1</v>
      </c>
    </row>
    <row r="146" spans="1:28" x14ac:dyDescent="0.2">
      <c r="A146" s="7" t="s">
        <v>18</v>
      </c>
      <c r="B146" s="7" t="s">
        <v>22941</v>
      </c>
      <c r="C146" s="7" t="s">
        <v>726</v>
      </c>
      <c r="D146" s="7" t="s">
        <v>223</v>
      </c>
      <c r="E146" s="7" t="s">
        <v>22939</v>
      </c>
      <c r="F146" s="7" t="s">
        <v>22940</v>
      </c>
      <c r="G146" s="7">
        <v>0.84723999999999999</v>
      </c>
      <c r="H146" s="7">
        <v>0.84706999999999999</v>
      </c>
      <c r="I146" s="7">
        <v>2</v>
      </c>
      <c r="J146" s="7">
        <v>1.84</v>
      </c>
      <c r="K146" s="7" t="s">
        <v>17</v>
      </c>
      <c r="L146" s="7">
        <f t="shared" si="20"/>
        <v>44133.570000000196</v>
      </c>
      <c r="S146" s="7" t="str">
        <f ca="1"/>
        <v>2025-06-05 03:40:30</v>
      </c>
      <c r="T146" s="7">
        <f ca="1">COUNTIF(INDIRECT($O$5),S146)</f>
        <v>3</v>
      </c>
      <c r="U146" s="7">
        <f ca="1">SUMIF(INDIRECT($O$5),S146,INDIRECT($O$6))</f>
        <v>5</v>
      </c>
      <c r="V146" s="7">
        <f ca="1">SUMIF(INDIRECT($O$5),S146,INDIRECT($O$7))</f>
        <v>-1.1599999999999999</v>
      </c>
      <c r="W146" s="7">
        <f t="shared" ca="1" si="14"/>
        <v>0.85758999999999996</v>
      </c>
      <c r="X146" s="7">
        <f t="shared" ca="1" si="15"/>
        <v>0.85904999999999998</v>
      </c>
      <c r="Y146" s="7">
        <f t="shared" ca="1" si="16"/>
        <v>0.85897000000000001</v>
      </c>
      <c r="Z146">
        <f t="shared" ca="1" si="17"/>
        <v>0</v>
      </c>
      <c r="AA146">
        <f t="shared" ca="1" si="18"/>
        <v>0</v>
      </c>
      <c r="AB146">
        <f t="shared" ca="1" si="19"/>
        <v>1</v>
      </c>
    </row>
    <row r="147" spans="1:28" x14ac:dyDescent="0.2">
      <c r="A147" s="7" t="s">
        <v>11</v>
      </c>
      <c r="B147" s="7" t="s">
        <v>22942</v>
      </c>
      <c r="C147" s="7" t="s">
        <v>825</v>
      </c>
      <c r="D147" s="7" t="s">
        <v>223</v>
      </c>
      <c r="E147" s="7" t="s">
        <v>22943</v>
      </c>
      <c r="F147" s="7" t="s">
        <v>22940</v>
      </c>
      <c r="G147" s="7">
        <v>0.84696000000000005</v>
      </c>
      <c r="H147" s="7">
        <v>0.84706999999999999</v>
      </c>
      <c r="I147" s="7">
        <v>2</v>
      </c>
      <c r="J147" s="7">
        <v>1.84</v>
      </c>
      <c r="K147" s="7" t="s">
        <v>17</v>
      </c>
      <c r="L147" s="7">
        <f t="shared" si="20"/>
        <v>44131.7300000002</v>
      </c>
      <c r="S147" s="7" t="str">
        <f ca="1"/>
        <v>2025-06-05 03:35:20</v>
      </c>
      <c r="T147" s="7">
        <f ca="1">COUNTIF(INDIRECT($O$5),S147)</f>
        <v>3</v>
      </c>
      <c r="U147" s="7">
        <f ca="1">SUMIF(INDIRECT($O$5),S147,INDIRECT($O$6))</f>
        <v>5</v>
      </c>
      <c r="V147" s="7">
        <f ca="1">SUMIF(INDIRECT($O$5),S147,INDIRECT($O$7))</f>
        <v>-1.1599999999999999</v>
      </c>
      <c r="W147" s="7">
        <f t="shared" ca="1" si="14"/>
        <v>0.85934999999999995</v>
      </c>
      <c r="X147" s="7">
        <f t="shared" ca="1" si="15"/>
        <v>0.85848000000000002</v>
      </c>
      <c r="Y147" s="7">
        <f t="shared" ca="1" si="16"/>
        <v>0.85843999999999998</v>
      </c>
      <c r="Z147">
        <f t="shared" ca="1" si="17"/>
        <v>0</v>
      </c>
      <c r="AA147">
        <f t="shared" ca="1" si="18"/>
        <v>1</v>
      </c>
      <c r="AB147">
        <f t="shared" ca="1" si="19"/>
        <v>0</v>
      </c>
    </row>
    <row r="148" spans="1:28" x14ac:dyDescent="0.2">
      <c r="A148" s="7" t="s">
        <v>11</v>
      </c>
      <c r="B148" s="7" t="s">
        <v>22944</v>
      </c>
      <c r="C148" s="7" t="s">
        <v>729</v>
      </c>
      <c r="D148" s="7" t="s">
        <v>223</v>
      </c>
      <c r="E148" s="7" t="s">
        <v>22945</v>
      </c>
      <c r="F148" s="7" t="s">
        <v>22940</v>
      </c>
      <c r="G148" s="7">
        <v>0.84733999999999998</v>
      </c>
      <c r="H148" s="7">
        <v>0.84706999999999999</v>
      </c>
      <c r="I148" s="7">
        <v>1</v>
      </c>
      <c r="J148" s="7">
        <v>-1</v>
      </c>
      <c r="K148" s="7" t="s">
        <v>17</v>
      </c>
      <c r="L148" s="7">
        <f t="shared" si="20"/>
        <v>44129.890000000203</v>
      </c>
      <c r="S148" s="7" t="str">
        <f ca="1"/>
        <v>2025-06-05 03:30:08</v>
      </c>
      <c r="T148" s="7">
        <f ca="1">COUNTIF(INDIRECT($O$5),S148)</f>
        <v>5</v>
      </c>
      <c r="U148" s="7">
        <f ca="1">SUMIF(INDIRECT($O$5),S148,INDIRECT($O$6))</f>
        <v>9</v>
      </c>
      <c r="V148" s="7">
        <f ca="1">SUMIF(INDIRECT($O$5),S148,INDIRECT($O$7))</f>
        <v>-1.32</v>
      </c>
      <c r="W148" s="7">
        <f t="shared" ca="1" si="14"/>
        <v>0.85836000000000001</v>
      </c>
      <c r="X148" s="7">
        <f t="shared" ca="1" si="15"/>
        <v>0.86124999999999996</v>
      </c>
      <c r="Y148" s="7">
        <f t="shared" ca="1" si="16"/>
        <v>0.86092999999999997</v>
      </c>
      <c r="Z148">
        <f t="shared" ca="1" si="17"/>
        <v>0</v>
      </c>
      <c r="AA148">
        <f t="shared" ca="1" si="18"/>
        <v>0</v>
      </c>
      <c r="AB148">
        <f t="shared" ca="1" si="19"/>
        <v>1</v>
      </c>
    </row>
    <row r="149" spans="1:28" x14ac:dyDescent="0.2">
      <c r="A149" s="7" t="s">
        <v>18</v>
      </c>
      <c r="B149" s="7" t="s">
        <v>22946</v>
      </c>
      <c r="C149" s="7" t="s">
        <v>757</v>
      </c>
      <c r="D149" s="7" t="s">
        <v>223</v>
      </c>
      <c r="E149" s="7" t="s">
        <v>22947</v>
      </c>
      <c r="F149" s="7" t="s">
        <v>22940</v>
      </c>
      <c r="G149" s="7">
        <v>0.84750999999999999</v>
      </c>
      <c r="H149" s="7">
        <v>0.84706999999999999</v>
      </c>
      <c r="I149" s="7">
        <v>2</v>
      </c>
      <c r="J149" s="7">
        <v>1.84</v>
      </c>
      <c r="K149" s="7" t="s">
        <v>17</v>
      </c>
      <c r="L149" s="7">
        <f t="shared" si="20"/>
        <v>44130.890000000203</v>
      </c>
      <c r="S149" s="7" t="str">
        <f ca="1"/>
        <v>2025-06-05 03:24:57</v>
      </c>
      <c r="T149" s="7">
        <f ca="1">COUNTIF(INDIRECT($O$5),S149)</f>
        <v>6</v>
      </c>
      <c r="U149" s="7">
        <f ca="1">SUMIF(INDIRECT($O$5),S149,INDIRECT($O$6))</f>
        <v>11</v>
      </c>
      <c r="V149" s="7">
        <f ca="1">SUMIF(INDIRECT($O$5),S149,INDIRECT($O$7))</f>
        <v>0.52000000000000046</v>
      </c>
      <c r="W149" s="7">
        <f t="shared" ca="1" si="14"/>
        <v>0.86095999999999995</v>
      </c>
      <c r="X149" s="7">
        <f t="shared" ca="1" si="15"/>
        <v>0.85936000000000001</v>
      </c>
      <c r="Y149" s="7">
        <f t="shared" ca="1" si="16"/>
        <v>0.85902999999999996</v>
      </c>
      <c r="Z149">
        <f t="shared" ca="1" si="17"/>
        <v>0</v>
      </c>
      <c r="AA149">
        <f t="shared" ca="1" si="18"/>
        <v>1</v>
      </c>
      <c r="AB149">
        <f t="shared" ca="1" si="19"/>
        <v>0</v>
      </c>
    </row>
    <row r="150" spans="1:28" x14ac:dyDescent="0.2">
      <c r="A150" s="7" t="s">
        <v>11</v>
      </c>
      <c r="B150" s="7" t="s">
        <v>22948</v>
      </c>
      <c r="C150" s="7" t="s">
        <v>134</v>
      </c>
      <c r="D150" s="7" t="s">
        <v>223</v>
      </c>
      <c r="E150" s="7" t="s">
        <v>22949</v>
      </c>
      <c r="F150" s="7" t="s">
        <v>22950</v>
      </c>
      <c r="G150" s="7">
        <v>0.84753999999999996</v>
      </c>
      <c r="H150" s="7">
        <v>0.84745000000000004</v>
      </c>
      <c r="I150" s="7">
        <v>2</v>
      </c>
      <c r="J150" s="7">
        <v>-2</v>
      </c>
      <c r="K150" s="7" t="s">
        <v>17</v>
      </c>
      <c r="L150" s="7">
        <f t="shared" si="20"/>
        <v>44129.050000000207</v>
      </c>
      <c r="S150" s="7" t="str">
        <f ca="1"/>
        <v>2025-06-05 03:19:46</v>
      </c>
      <c r="T150" s="7">
        <f ca="1">COUNTIF(INDIRECT($O$5),S150)</f>
        <v>6</v>
      </c>
      <c r="U150" s="7">
        <f ca="1">SUMIF(INDIRECT($O$5),S150,INDIRECT($O$6))</f>
        <v>11</v>
      </c>
      <c r="V150" s="7">
        <f ca="1">SUMIF(INDIRECT($O$5),S150,INDIRECT($O$7))</f>
        <v>0.52000000000000024</v>
      </c>
      <c r="W150" s="7">
        <f t="shared" ca="1" si="14"/>
        <v>0.85890999999999995</v>
      </c>
      <c r="X150" s="7">
        <f t="shared" ca="1" si="15"/>
        <v>0.85709000000000002</v>
      </c>
      <c r="Y150" s="7">
        <f t="shared" ca="1" si="16"/>
        <v>0.85672000000000004</v>
      </c>
      <c r="Z150">
        <f t="shared" ca="1" si="17"/>
        <v>0</v>
      </c>
      <c r="AA150">
        <f t="shared" ca="1" si="18"/>
        <v>1</v>
      </c>
      <c r="AB150">
        <f t="shared" ca="1" si="19"/>
        <v>0</v>
      </c>
    </row>
    <row r="151" spans="1:28" x14ac:dyDescent="0.2">
      <c r="A151" s="7" t="s">
        <v>18</v>
      </c>
      <c r="B151" s="7" t="s">
        <v>22951</v>
      </c>
      <c r="C151" s="7" t="s">
        <v>729</v>
      </c>
      <c r="D151" s="7" t="s">
        <v>223</v>
      </c>
      <c r="E151" s="7" t="s">
        <v>22952</v>
      </c>
      <c r="F151" s="7" t="s">
        <v>22950</v>
      </c>
      <c r="G151" s="7">
        <v>0.84804999999999997</v>
      </c>
      <c r="H151" s="7">
        <v>0.84745000000000004</v>
      </c>
      <c r="I151" s="7">
        <v>1</v>
      </c>
      <c r="J151" s="7">
        <v>0.92</v>
      </c>
      <c r="K151" s="7" t="s">
        <v>17</v>
      </c>
      <c r="L151" s="7">
        <f t="shared" si="20"/>
        <v>44131.050000000207</v>
      </c>
      <c r="S151" s="7" t="str">
        <f ca="1"/>
        <v>2025-06-05 03:14:35</v>
      </c>
      <c r="T151" s="7">
        <f ca="1">COUNTIF(INDIRECT($O$5),S151)</f>
        <v>6</v>
      </c>
      <c r="U151" s="7">
        <f ca="1">SUMIF(INDIRECT($O$5),S151,INDIRECT($O$6))</f>
        <v>11</v>
      </c>
      <c r="V151" s="7">
        <f ca="1">SUMIF(INDIRECT($O$5),S151,INDIRECT($O$7))</f>
        <v>2.4400000000000004</v>
      </c>
      <c r="W151" s="7">
        <f t="shared" ca="1" si="14"/>
        <v>0.85696000000000006</v>
      </c>
      <c r="X151" s="7">
        <f t="shared" ca="1" si="15"/>
        <v>0.85770000000000002</v>
      </c>
      <c r="Y151" s="7">
        <f t="shared" ca="1" si="16"/>
        <v>0.85651999999999995</v>
      </c>
      <c r="Z151">
        <f t="shared" ca="1" si="17"/>
        <v>1</v>
      </c>
      <c r="AA151">
        <f t="shared" ca="1" si="18"/>
        <v>0</v>
      </c>
      <c r="AB151">
        <f t="shared" ca="1" si="19"/>
        <v>0</v>
      </c>
    </row>
    <row r="152" spans="1:28" x14ac:dyDescent="0.2">
      <c r="A152" s="7" t="s">
        <v>11</v>
      </c>
      <c r="B152" s="7" t="s">
        <v>22953</v>
      </c>
      <c r="C152" s="7" t="s">
        <v>726</v>
      </c>
      <c r="D152" s="7" t="s">
        <v>223</v>
      </c>
      <c r="E152" s="7" t="s">
        <v>22954</v>
      </c>
      <c r="F152" s="7" t="s">
        <v>22950</v>
      </c>
      <c r="G152" s="7">
        <v>0.84782999999999997</v>
      </c>
      <c r="H152" s="7">
        <v>0.84745000000000004</v>
      </c>
      <c r="I152" s="7">
        <v>2</v>
      </c>
      <c r="J152" s="7">
        <v>-2</v>
      </c>
      <c r="K152" s="7" t="s">
        <v>17</v>
      </c>
      <c r="L152" s="7">
        <f t="shared" si="20"/>
        <v>44130.130000000208</v>
      </c>
      <c r="S152" s="7" t="str">
        <f ca="1"/>
        <v>2025-06-05 03:08:53</v>
      </c>
      <c r="T152" s="7">
        <f ca="1">COUNTIF(INDIRECT($O$5),S152)</f>
        <v>4</v>
      </c>
      <c r="U152" s="7">
        <f ca="1">SUMIF(INDIRECT($O$5),S152,INDIRECT($O$6))</f>
        <v>7</v>
      </c>
      <c r="V152" s="7">
        <f ca="1">SUMIF(INDIRECT($O$5),S152,INDIRECT($O$7))</f>
        <v>-1.2400000000000002</v>
      </c>
      <c r="W152" s="7">
        <f t="shared" ca="1" si="14"/>
        <v>0.85763999999999996</v>
      </c>
      <c r="X152" s="7">
        <f t="shared" ca="1" si="15"/>
        <v>0.85668999999999995</v>
      </c>
      <c r="Y152" s="7">
        <f t="shared" ca="1" si="16"/>
        <v>0.85618000000000005</v>
      </c>
      <c r="Z152">
        <f t="shared" ca="1" si="17"/>
        <v>0</v>
      </c>
      <c r="AA152">
        <f t="shared" ca="1" si="18"/>
        <v>1</v>
      </c>
      <c r="AB152">
        <f t="shared" ca="1" si="19"/>
        <v>0</v>
      </c>
    </row>
    <row r="153" spans="1:28" x14ac:dyDescent="0.2">
      <c r="A153" s="7" t="s">
        <v>18</v>
      </c>
      <c r="B153" s="7" t="s">
        <v>22955</v>
      </c>
      <c r="C153" s="7" t="s">
        <v>726</v>
      </c>
      <c r="D153" s="7" t="s">
        <v>223</v>
      </c>
      <c r="E153" s="7" t="s">
        <v>22954</v>
      </c>
      <c r="F153" s="7" t="s">
        <v>22950</v>
      </c>
      <c r="G153" s="7">
        <v>0.84797999999999996</v>
      </c>
      <c r="H153" s="7">
        <v>0.84745000000000004</v>
      </c>
      <c r="I153" s="7">
        <v>2</v>
      </c>
      <c r="J153" s="7">
        <v>1.84</v>
      </c>
      <c r="K153" s="7" t="s">
        <v>17</v>
      </c>
      <c r="L153" s="7">
        <f t="shared" si="20"/>
        <v>44132.130000000208</v>
      </c>
      <c r="S153" s="7" t="str">
        <f ca="1"/>
        <v>2025-06-05 03:03:42</v>
      </c>
      <c r="T153" s="7">
        <f ca="1">COUNTIF(INDIRECT($O$5),S153)</f>
        <v>5</v>
      </c>
      <c r="U153" s="7">
        <f ca="1">SUMIF(INDIRECT($O$5),S153,INDIRECT($O$6))</f>
        <v>9</v>
      </c>
      <c r="V153" s="7">
        <f ca="1">SUMIF(INDIRECT($O$5),S153,INDIRECT($O$7))</f>
        <v>-1.32</v>
      </c>
      <c r="W153" s="7">
        <f t="shared" ca="1" si="14"/>
        <v>0.85614000000000001</v>
      </c>
      <c r="X153" s="7">
        <f t="shared" ca="1" si="15"/>
        <v>0.85706000000000004</v>
      </c>
      <c r="Y153" s="7">
        <f t="shared" ca="1" si="16"/>
        <v>0.85646999999999995</v>
      </c>
      <c r="Z153">
        <f t="shared" ca="1" si="17"/>
        <v>0</v>
      </c>
      <c r="AA153">
        <f t="shared" ca="1" si="18"/>
        <v>0</v>
      </c>
      <c r="AB153">
        <f t="shared" ca="1" si="19"/>
        <v>1</v>
      </c>
    </row>
    <row r="154" spans="1:28" x14ac:dyDescent="0.2">
      <c r="A154" s="7" t="s">
        <v>18</v>
      </c>
      <c r="B154" s="7" t="s">
        <v>22956</v>
      </c>
      <c r="C154" s="7" t="s">
        <v>726</v>
      </c>
      <c r="D154" s="7" t="s">
        <v>223</v>
      </c>
      <c r="E154" s="7" t="s">
        <v>22957</v>
      </c>
      <c r="F154" s="7" t="s">
        <v>22958</v>
      </c>
      <c r="G154" s="7">
        <v>0.84916999999999998</v>
      </c>
      <c r="H154" s="7">
        <v>0.84806999999999999</v>
      </c>
      <c r="I154" s="7">
        <v>2</v>
      </c>
      <c r="J154" s="7">
        <v>1.84</v>
      </c>
      <c r="K154" s="7" t="s">
        <v>17</v>
      </c>
      <c r="L154" s="7">
        <f t="shared" si="20"/>
        <v>44130.290000000212</v>
      </c>
      <c r="S154" s="7" t="str">
        <f ca="1"/>
        <v>2025-06-05 02:58:30</v>
      </c>
      <c r="T154" s="7">
        <f ca="1">COUNTIF(INDIRECT($O$5),S154)</f>
        <v>4</v>
      </c>
      <c r="U154" s="7">
        <f ca="1">SUMIF(INDIRECT($O$5),S154,INDIRECT($O$6))</f>
        <v>7</v>
      </c>
      <c r="V154" s="7">
        <f ca="1">SUMIF(INDIRECT($O$5),S154,INDIRECT($O$7))</f>
        <v>2.6</v>
      </c>
      <c r="W154" s="7">
        <f t="shared" ca="1" si="14"/>
        <v>0.85694000000000004</v>
      </c>
      <c r="X154" s="7">
        <f t="shared" ca="1" si="15"/>
        <v>0.85702</v>
      </c>
      <c r="Y154" s="7">
        <f t="shared" ca="1" si="16"/>
        <v>0.85638999999999998</v>
      </c>
      <c r="Z154">
        <f t="shared" ca="1" si="17"/>
        <v>1</v>
      </c>
      <c r="AA154">
        <f t="shared" ca="1" si="18"/>
        <v>0</v>
      </c>
      <c r="AB154">
        <f t="shared" ca="1" si="19"/>
        <v>0</v>
      </c>
    </row>
    <row r="155" spans="1:28" x14ac:dyDescent="0.2">
      <c r="A155" s="7" t="s">
        <v>11</v>
      </c>
      <c r="B155" s="7" t="s">
        <v>22959</v>
      </c>
      <c r="C155" s="7" t="s">
        <v>726</v>
      </c>
      <c r="D155" s="7" t="s">
        <v>223</v>
      </c>
      <c r="E155" s="7" t="s">
        <v>22957</v>
      </c>
      <c r="F155" s="7" t="s">
        <v>22958</v>
      </c>
      <c r="G155" s="7">
        <v>0.84916999999999998</v>
      </c>
      <c r="H155" s="7">
        <v>0.84806999999999999</v>
      </c>
      <c r="I155" s="7">
        <v>2</v>
      </c>
      <c r="J155" s="7">
        <v>-2</v>
      </c>
      <c r="K155" s="7" t="s">
        <v>17</v>
      </c>
      <c r="L155" s="7">
        <f t="shared" si="20"/>
        <v>44128.450000000215</v>
      </c>
      <c r="S155" s="7" t="str">
        <f ca="1"/>
        <v>2025-06-05 02:53:19</v>
      </c>
      <c r="T155" s="7">
        <f ca="1">COUNTIF(INDIRECT($O$5),S155)</f>
        <v>6</v>
      </c>
      <c r="U155" s="7">
        <f ca="1">SUMIF(INDIRECT($O$5),S155,INDIRECT($O$6))</f>
        <v>11</v>
      </c>
      <c r="V155" s="7">
        <f ca="1">SUMIF(INDIRECT($O$5),S155,INDIRECT($O$7))</f>
        <v>2.4400000000000004</v>
      </c>
      <c r="W155" s="7">
        <f t="shared" ca="1" si="14"/>
        <v>0.85677999999999999</v>
      </c>
      <c r="X155" s="7">
        <f t="shared" ca="1" si="15"/>
        <v>0.85707999999999995</v>
      </c>
      <c r="Y155" s="7">
        <f t="shared" ca="1" si="16"/>
        <v>0.85663999999999996</v>
      </c>
      <c r="Z155">
        <f t="shared" ca="1" si="17"/>
        <v>1</v>
      </c>
      <c r="AA155">
        <f t="shared" ca="1" si="18"/>
        <v>0</v>
      </c>
      <c r="AB155">
        <f t="shared" ca="1" si="19"/>
        <v>0</v>
      </c>
    </row>
    <row r="156" spans="1:28" x14ac:dyDescent="0.2">
      <c r="A156" s="7" t="s">
        <v>11</v>
      </c>
      <c r="B156" s="7" t="s">
        <v>22960</v>
      </c>
      <c r="C156" s="7" t="s">
        <v>134</v>
      </c>
      <c r="D156" s="7" t="s">
        <v>223</v>
      </c>
      <c r="E156" s="7" t="s">
        <v>22961</v>
      </c>
      <c r="F156" s="7" t="s">
        <v>22958</v>
      </c>
      <c r="G156" s="7">
        <v>0.84833000000000003</v>
      </c>
      <c r="H156" s="7">
        <v>0.84806999999999999</v>
      </c>
      <c r="I156" s="7">
        <v>2</v>
      </c>
      <c r="J156" s="7">
        <v>-2</v>
      </c>
      <c r="K156" s="7" t="s">
        <v>17</v>
      </c>
      <c r="L156" s="7">
        <f t="shared" si="20"/>
        <v>44130.450000000215</v>
      </c>
      <c r="S156" s="7" t="str">
        <f ca="1"/>
        <v>2025-06-05 02:48:08</v>
      </c>
      <c r="T156" s="7">
        <f ca="1">COUNTIF(INDIRECT($O$5),S156)</f>
        <v>4</v>
      </c>
      <c r="U156" s="7">
        <f ca="1">SUMIF(INDIRECT($O$5),S156,INDIRECT($O$6))</f>
        <v>7</v>
      </c>
      <c r="V156" s="7">
        <f ca="1">SUMIF(INDIRECT($O$5),S156,INDIRECT($O$7))</f>
        <v>-1.24</v>
      </c>
      <c r="W156" s="7">
        <f t="shared" ca="1" si="14"/>
        <v>0.85663</v>
      </c>
      <c r="X156" s="7">
        <f t="shared" ca="1" si="15"/>
        <v>0.85592000000000001</v>
      </c>
      <c r="Y156" s="7">
        <f t="shared" ca="1" si="16"/>
        <v>0.85558000000000001</v>
      </c>
      <c r="Z156">
        <f t="shared" ca="1" si="17"/>
        <v>0</v>
      </c>
      <c r="AA156">
        <f t="shared" ca="1" si="18"/>
        <v>1</v>
      </c>
      <c r="AB156">
        <f t="shared" ca="1" si="19"/>
        <v>0</v>
      </c>
    </row>
    <row r="157" spans="1:28" x14ac:dyDescent="0.2">
      <c r="A157" s="7" t="s">
        <v>11</v>
      </c>
      <c r="B157" s="7" t="s">
        <v>22962</v>
      </c>
      <c r="C157" s="7" t="s">
        <v>729</v>
      </c>
      <c r="D157" s="7" t="s">
        <v>223</v>
      </c>
      <c r="E157" s="7" t="s">
        <v>22963</v>
      </c>
      <c r="F157" s="7" t="s">
        <v>22958</v>
      </c>
      <c r="G157" s="7">
        <v>0.84860000000000002</v>
      </c>
      <c r="H157" s="7">
        <v>0.84806999999999999</v>
      </c>
      <c r="I157" s="7">
        <v>1</v>
      </c>
      <c r="J157" s="7">
        <v>-1</v>
      </c>
      <c r="K157" s="7" t="s">
        <v>17</v>
      </c>
      <c r="L157" s="7">
        <f t="shared" si="20"/>
        <v>44132.450000000215</v>
      </c>
      <c r="S157" s="7" t="str">
        <f ca="1"/>
        <v>2025-06-05 02:42:57</v>
      </c>
      <c r="T157" s="7">
        <f ca="1">COUNTIF(INDIRECT($O$5),S157)</f>
        <v>5</v>
      </c>
      <c r="U157" s="7">
        <f ca="1">SUMIF(INDIRECT($O$5),S157,INDIRECT($O$6))</f>
        <v>9</v>
      </c>
      <c r="V157" s="7">
        <f ca="1">SUMIF(INDIRECT($O$5),S157,INDIRECT($O$7))</f>
        <v>-1.32</v>
      </c>
      <c r="W157" s="7">
        <f t="shared" ca="1" si="14"/>
        <v>0.85601000000000005</v>
      </c>
      <c r="X157" s="7">
        <f t="shared" ca="1" si="15"/>
        <v>0.85585999999999995</v>
      </c>
      <c r="Y157" s="7">
        <f t="shared" ca="1" si="16"/>
        <v>0.85536000000000001</v>
      </c>
      <c r="Z157">
        <f t="shared" ca="1" si="17"/>
        <v>0</v>
      </c>
      <c r="AA157">
        <f t="shared" ca="1" si="18"/>
        <v>1</v>
      </c>
      <c r="AB157">
        <f t="shared" ca="1" si="19"/>
        <v>0</v>
      </c>
    </row>
    <row r="158" spans="1:28" x14ac:dyDescent="0.2">
      <c r="A158" s="7" t="s">
        <v>18</v>
      </c>
      <c r="B158" s="7" t="s">
        <v>22964</v>
      </c>
      <c r="C158" s="7" t="s">
        <v>823</v>
      </c>
      <c r="D158" s="7" t="s">
        <v>223</v>
      </c>
      <c r="E158" s="7" t="s">
        <v>22965</v>
      </c>
      <c r="F158" s="7" t="s">
        <v>22958</v>
      </c>
      <c r="G158" s="7">
        <v>0.84923999999999999</v>
      </c>
      <c r="H158" s="7">
        <v>0.84806999999999999</v>
      </c>
      <c r="I158" s="7">
        <v>2</v>
      </c>
      <c r="J158" s="7">
        <v>1.84</v>
      </c>
      <c r="K158" s="7" t="s">
        <v>17</v>
      </c>
      <c r="L158" s="7">
        <f t="shared" si="20"/>
        <v>44133.450000000215</v>
      </c>
      <c r="S158" s="7" t="str">
        <f ca="1"/>
        <v>2025-06-05 02:37:46</v>
      </c>
      <c r="T158" s="7">
        <f ca="1">COUNTIF(INDIRECT($O$5),S158)</f>
        <v>6</v>
      </c>
      <c r="U158" s="7">
        <f ca="1">SUMIF(INDIRECT($O$5),S158,INDIRECT($O$6))</f>
        <v>11</v>
      </c>
      <c r="V158" s="7">
        <f ca="1">SUMIF(INDIRECT($O$5),S158,INDIRECT($O$7))</f>
        <v>-1.4</v>
      </c>
      <c r="W158" s="7">
        <f t="shared" ca="1" si="14"/>
        <v>0.85540000000000005</v>
      </c>
      <c r="X158" s="7">
        <f t="shared" ca="1" si="15"/>
        <v>0.85416000000000003</v>
      </c>
      <c r="Y158" s="7">
        <f t="shared" ca="1" si="16"/>
        <v>0.85358000000000001</v>
      </c>
      <c r="Z158">
        <f t="shared" ca="1" si="17"/>
        <v>0</v>
      </c>
      <c r="AA158">
        <f t="shared" ca="1" si="18"/>
        <v>1</v>
      </c>
      <c r="AB158">
        <f t="shared" ca="1" si="19"/>
        <v>0</v>
      </c>
    </row>
    <row r="159" spans="1:28" x14ac:dyDescent="0.2">
      <c r="A159" s="7" t="s">
        <v>18</v>
      </c>
      <c r="B159" s="7" t="s">
        <v>22966</v>
      </c>
      <c r="C159" s="7" t="s">
        <v>792</v>
      </c>
      <c r="D159" s="7" t="s">
        <v>223</v>
      </c>
      <c r="E159" s="7" t="s">
        <v>22967</v>
      </c>
      <c r="F159" s="7" t="s">
        <v>22968</v>
      </c>
      <c r="G159" s="7">
        <v>0.84677000000000002</v>
      </c>
      <c r="H159" s="7">
        <v>0.84919999999999995</v>
      </c>
      <c r="I159" s="7">
        <v>2</v>
      </c>
      <c r="J159" s="7">
        <v>-2</v>
      </c>
      <c r="K159" s="7" t="s">
        <v>17</v>
      </c>
      <c r="L159" s="7">
        <f t="shared" si="20"/>
        <v>44131.610000000219</v>
      </c>
      <c r="S159" s="7" t="str">
        <f ca="1"/>
        <v>2025-06-05 02:32:35</v>
      </c>
      <c r="T159" s="7">
        <f ca="1">COUNTIF(INDIRECT($O$5),S159)</f>
        <v>4</v>
      </c>
      <c r="U159" s="7">
        <f ca="1">SUMIF(INDIRECT($O$5),S159,INDIRECT($O$6))</f>
        <v>7</v>
      </c>
      <c r="V159" s="7">
        <f ca="1">SUMIF(INDIRECT($O$5),S159,INDIRECT($O$7))</f>
        <v>2.6000000000000005</v>
      </c>
      <c r="W159" s="7">
        <f t="shared" ca="1" si="14"/>
        <v>0.85355000000000003</v>
      </c>
      <c r="X159" s="7">
        <f t="shared" ca="1" si="15"/>
        <v>0.85392999999999997</v>
      </c>
      <c r="Y159" s="7">
        <f t="shared" ca="1" si="16"/>
        <v>0.85348000000000002</v>
      </c>
      <c r="Z159">
        <f t="shared" ca="1" si="17"/>
        <v>1</v>
      </c>
      <c r="AA159">
        <f t="shared" ca="1" si="18"/>
        <v>0</v>
      </c>
      <c r="AB159">
        <f t="shared" ca="1" si="19"/>
        <v>0</v>
      </c>
    </row>
    <row r="160" spans="1:28" x14ac:dyDescent="0.2">
      <c r="A160" s="7" t="s">
        <v>11</v>
      </c>
      <c r="B160" s="7" t="s">
        <v>22969</v>
      </c>
      <c r="C160" s="7" t="s">
        <v>720</v>
      </c>
      <c r="D160" s="7" t="s">
        <v>223</v>
      </c>
      <c r="E160" s="7" t="s">
        <v>22970</v>
      </c>
      <c r="F160" s="7" t="s">
        <v>22968</v>
      </c>
      <c r="G160" s="7">
        <v>0.84662000000000004</v>
      </c>
      <c r="H160" s="7">
        <v>0.84919999999999995</v>
      </c>
      <c r="I160" s="7">
        <v>1</v>
      </c>
      <c r="J160" s="7">
        <v>0.92</v>
      </c>
      <c r="K160" s="7" t="s">
        <v>17</v>
      </c>
      <c r="L160" s="7">
        <f t="shared" si="20"/>
        <v>44133.610000000219</v>
      </c>
      <c r="S160" s="7" t="str">
        <f ca="1"/>
        <v>2025-06-05 02:27:23</v>
      </c>
      <c r="T160" s="7">
        <f ca="1">COUNTIF(INDIRECT($O$5),S160)</f>
        <v>3</v>
      </c>
      <c r="U160" s="7">
        <f ca="1">SUMIF(INDIRECT($O$5),S160,INDIRECT($O$6))</f>
        <v>5</v>
      </c>
      <c r="V160" s="7">
        <f ca="1">SUMIF(INDIRECT($O$5),S160,INDIRECT($O$7))</f>
        <v>-1.1599999999999999</v>
      </c>
      <c r="W160" s="7">
        <f t="shared" ca="1" si="14"/>
        <v>0.85392000000000001</v>
      </c>
      <c r="X160" s="7">
        <f t="shared" ca="1" si="15"/>
        <v>0.85580999999999996</v>
      </c>
      <c r="Y160" s="7">
        <f t="shared" ca="1" si="16"/>
        <v>0.85550000000000004</v>
      </c>
      <c r="Z160">
        <f t="shared" ca="1" si="17"/>
        <v>0</v>
      </c>
      <c r="AA160">
        <f t="shared" ca="1" si="18"/>
        <v>0</v>
      </c>
      <c r="AB160">
        <f t="shared" ca="1" si="19"/>
        <v>1</v>
      </c>
    </row>
    <row r="161" spans="1:28" x14ac:dyDescent="0.2">
      <c r="A161" s="7" t="s">
        <v>18</v>
      </c>
      <c r="B161" s="7" t="s">
        <v>22971</v>
      </c>
      <c r="C161" s="7" t="s">
        <v>882</v>
      </c>
      <c r="D161" s="7" t="s">
        <v>223</v>
      </c>
      <c r="E161" s="7" t="s">
        <v>22972</v>
      </c>
      <c r="F161" s="7" t="s">
        <v>22968</v>
      </c>
      <c r="G161" s="7">
        <v>0.84696000000000005</v>
      </c>
      <c r="H161" s="7">
        <v>0.84919999999999995</v>
      </c>
      <c r="I161" s="7">
        <v>2</v>
      </c>
      <c r="J161" s="7">
        <v>-2</v>
      </c>
      <c r="K161" s="7" t="s">
        <v>17</v>
      </c>
      <c r="L161" s="7">
        <f t="shared" si="20"/>
        <v>44132.690000000221</v>
      </c>
      <c r="S161" s="7" t="str">
        <f ca="1"/>
        <v>2025-06-05 02:22:12</v>
      </c>
      <c r="T161" s="7">
        <f ca="1">COUNTIF(INDIRECT($O$5),S161)</f>
        <v>4</v>
      </c>
      <c r="U161" s="7">
        <f ca="1">SUMIF(INDIRECT($O$5),S161,INDIRECT($O$6))</f>
        <v>7</v>
      </c>
      <c r="V161" s="7">
        <f ca="1">SUMIF(INDIRECT($O$5),S161,INDIRECT($O$7))</f>
        <v>-1.24</v>
      </c>
      <c r="W161" s="7">
        <f t="shared" ca="1" si="14"/>
        <v>0.85596000000000005</v>
      </c>
      <c r="X161" s="7">
        <f t="shared" ca="1" si="15"/>
        <v>0.85862000000000005</v>
      </c>
      <c r="Y161" s="7">
        <f t="shared" ca="1" si="16"/>
        <v>0.85829999999999995</v>
      </c>
      <c r="Z161">
        <f t="shared" ca="1" si="17"/>
        <v>0</v>
      </c>
      <c r="AA161">
        <f t="shared" ca="1" si="18"/>
        <v>0</v>
      </c>
      <c r="AB161">
        <f t="shared" ca="1" si="19"/>
        <v>1</v>
      </c>
    </row>
    <row r="162" spans="1:28" x14ac:dyDescent="0.2">
      <c r="A162" s="7" t="s">
        <v>11</v>
      </c>
      <c r="B162" s="7" t="s">
        <v>22973</v>
      </c>
      <c r="C162" s="7" t="s">
        <v>717</v>
      </c>
      <c r="D162" s="7" t="s">
        <v>223</v>
      </c>
      <c r="E162" s="7" t="s">
        <v>22974</v>
      </c>
      <c r="F162" s="7" t="s">
        <v>22968</v>
      </c>
      <c r="G162" s="7">
        <v>0.84670000000000001</v>
      </c>
      <c r="H162" s="7">
        <v>0.84919999999999995</v>
      </c>
      <c r="I162" s="7">
        <v>2</v>
      </c>
      <c r="J162" s="7">
        <v>1.84</v>
      </c>
      <c r="K162" s="7" t="s">
        <v>17</v>
      </c>
      <c r="L162" s="7">
        <f t="shared" si="20"/>
        <v>44134.690000000221</v>
      </c>
      <c r="S162" s="7" t="str">
        <f ca="1"/>
        <v>2025-06-05 02:17:01</v>
      </c>
      <c r="T162" s="7">
        <f ca="1">COUNTIF(INDIRECT($O$5),S162)</f>
        <v>5</v>
      </c>
      <c r="U162" s="7">
        <f ca="1">SUMIF(INDIRECT($O$5),S162,INDIRECT($O$6))</f>
        <v>9</v>
      </c>
      <c r="V162" s="7">
        <f ca="1">SUMIF(INDIRECT($O$5),S162,INDIRECT($O$7))</f>
        <v>-1.3199999999999998</v>
      </c>
      <c r="W162" s="7">
        <f t="shared" ca="1" si="14"/>
        <v>0.85821999999999998</v>
      </c>
      <c r="X162" s="7">
        <f t="shared" ca="1" si="15"/>
        <v>0.86119999999999997</v>
      </c>
      <c r="Y162" s="7">
        <f t="shared" ca="1" si="16"/>
        <v>0.86051</v>
      </c>
      <c r="Z162">
        <f t="shared" ca="1" si="17"/>
        <v>0</v>
      </c>
      <c r="AA162">
        <f t="shared" ca="1" si="18"/>
        <v>0</v>
      </c>
      <c r="AB162">
        <f t="shared" ca="1" si="19"/>
        <v>1</v>
      </c>
    </row>
    <row r="163" spans="1:28" x14ac:dyDescent="0.2">
      <c r="A163" s="7" t="s">
        <v>18</v>
      </c>
      <c r="B163" s="7" t="s">
        <v>22975</v>
      </c>
      <c r="C163" s="7" t="s">
        <v>717</v>
      </c>
      <c r="D163" s="7" t="s">
        <v>223</v>
      </c>
      <c r="E163" s="7" t="s">
        <v>22974</v>
      </c>
      <c r="F163" s="7" t="s">
        <v>22968</v>
      </c>
      <c r="G163" s="7">
        <v>0.84670000000000001</v>
      </c>
      <c r="H163" s="7">
        <v>0.84919999999999995</v>
      </c>
      <c r="I163" s="7">
        <v>2</v>
      </c>
      <c r="J163" s="7">
        <v>-2</v>
      </c>
      <c r="K163" s="7" t="s">
        <v>17</v>
      </c>
      <c r="L163" s="7">
        <f t="shared" si="20"/>
        <v>44132.850000000224</v>
      </c>
      <c r="S163" s="7" t="str">
        <f ca="1"/>
        <v>2025-06-05 02:11:50</v>
      </c>
      <c r="T163" s="7">
        <f ca="1">COUNTIF(INDIRECT($O$5),S163)</f>
        <v>4</v>
      </c>
      <c r="U163" s="7">
        <f ca="1">SUMIF(INDIRECT($O$5),S163,INDIRECT($O$6))</f>
        <v>7</v>
      </c>
      <c r="V163" s="7">
        <f ca="1">SUMIF(INDIRECT($O$5),S163,INDIRECT($O$7))</f>
        <v>-1.2400000000000002</v>
      </c>
      <c r="W163" s="7">
        <f t="shared" ca="1" si="14"/>
        <v>0.86085999999999996</v>
      </c>
      <c r="X163" s="7">
        <f t="shared" ca="1" si="15"/>
        <v>0.85953000000000002</v>
      </c>
      <c r="Y163" s="7">
        <f t="shared" ca="1" si="16"/>
        <v>0.85918000000000005</v>
      </c>
      <c r="Z163">
        <f t="shared" ca="1" si="17"/>
        <v>0</v>
      </c>
      <c r="AA163">
        <f t="shared" ca="1" si="18"/>
        <v>1</v>
      </c>
      <c r="AB163">
        <f t="shared" ca="1" si="19"/>
        <v>0</v>
      </c>
    </row>
    <row r="164" spans="1:28" x14ac:dyDescent="0.2">
      <c r="A164" s="7" t="s">
        <v>11</v>
      </c>
      <c r="B164" s="7" t="s">
        <v>22976</v>
      </c>
      <c r="C164" s="7" t="s">
        <v>965</v>
      </c>
      <c r="D164" s="7" t="s">
        <v>223</v>
      </c>
      <c r="E164" s="7" t="s">
        <v>22977</v>
      </c>
      <c r="F164" s="7" t="s">
        <v>22968</v>
      </c>
      <c r="G164" s="7">
        <v>0.84646999999999994</v>
      </c>
      <c r="H164" s="7">
        <v>0.84919999999999995</v>
      </c>
      <c r="I164" s="7">
        <v>2</v>
      </c>
      <c r="J164" s="7">
        <v>1.84</v>
      </c>
      <c r="K164" s="7" t="s">
        <v>17</v>
      </c>
      <c r="L164" s="7">
        <f t="shared" si="20"/>
        <v>44134.850000000224</v>
      </c>
      <c r="S164" s="7" t="str">
        <f ca="1"/>
        <v>2025-06-05 02:06:07</v>
      </c>
      <c r="T164" s="7">
        <f ca="1">COUNTIF(INDIRECT($O$5),S164)</f>
        <v>4</v>
      </c>
      <c r="U164" s="7">
        <f ca="1">SUMIF(INDIRECT($O$5),S164,INDIRECT($O$6))</f>
        <v>7</v>
      </c>
      <c r="V164" s="7">
        <f ca="1">SUMIF(INDIRECT($O$5),S164,INDIRECT($O$7))</f>
        <v>-1.2399999999999998</v>
      </c>
      <c r="W164" s="7">
        <f t="shared" ca="1" si="14"/>
        <v>0.85946999999999996</v>
      </c>
      <c r="X164" s="7">
        <f t="shared" ca="1" si="15"/>
        <v>0.85724999999999996</v>
      </c>
      <c r="Y164" s="7">
        <f t="shared" ca="1" si="16"/>
        <v>0.85707</v>
      </c>
      <c r="Z164">
        <f t="shared" ca="1" si="17"/>
        <v>0</v>
      </c>
      <c r="AA164">
        <f t="shared" ca="1" si="18"/>
        <v>1</v>
      </c>
      <c r="AB164">
        <f t="shared" ca="1" si="19"/>
        <v>0</v>
      </c>
    </row>
    <row r="165" spans="1:28" x14ac:dyDescent="0.2">
      <c r="A165" s="7" t="s">
        <v>18</v>
      </c>
      <c r="B165" s="7" t="s">
        <v>22978</v>
      </c>
      <c r="C165" s="7" t="s">
        <v>724</v>
      </c>
      <c r="D165" s="7" t="s">
        <v>223</v>
      </c>
      <c r="E165" s="7" t="s">
        <v>22979</v>
      </c>
      <c r="F165" s="7" t="s">
        <v>22980</v>
      </c>
      <c r="G165" s="7">
        <v>0.84558</v>
      </c>
      <c r="H165" s="7">
        <v>0.84650999999999998</v>
      </c>
      <c r="I165" s="7">
        <v>2</v>
      </c>
      <c r="J165" s="7">
        <v>-2</v>
      </c>
      <c r="K165" s="7" t="s">
        <v>17</v>
      </c>
      <c r="L165" s="7">
        <f t="shared" si="20"/>
        <v>44133.010000000228</v>
      </c>
      <c r="S165" s="7" t="str">
        <f ca="1"/>
        <v>2025-06-05 02:00:56</v>
      </c>
      <c r="T165" s="7">
        <f ca="1">COUNTIF(INDIRECT($O$5),S165)</f>
        <v>4</v>
      </c>
      <c r="U165" s="7">
        <f ca="1">SUMIF(INDIRECT($O$5),S165,INDIRECT($O$6))</f>
        <v>7</v>
      </c>
      <c r="V165" s="7">
        <f ca="1">SUMIF(INDIRECT($O$5),S165,INDIRECT($O$7))</f>
        <v>-1.2400000000000002</v>
      </c>
      <c r="W165" s="7">
        <f t="shared" ca="1" si="14"/>
        <v>0.85694999999999999</v>
      </c>
      <c r="X165" s="7">
        <f t="shared" ca="1" si="15"/>
        <v>0.85612999999999995</v>
      </c>
      <c r="Y165" s="7">
        <f t="shared" ca="1" si="16"/>
        <v>0.85550000000000004</v>
      </c>
      <c r="Z165">
        <f t="shared" ca="1" si="17"/>
        <v>0</v>
      </c>
      <c r="AA165">
        <f t="shared" ca="1" si="18"/>
        <v>1</v>
      </c>
      <c r="AB165">
        <f t="shared" ca="1" si="19"/>
        <v>0</v>
      </c>
    </row>
    <row r="166" spans="1:28" x14ac:dyDescent="0.2">
      <c r="A166" s="7" t="s">
        <v>18</v>
      </c>
      <c r="B166" s="7" t="s">
        <v>22981</v>
      </c>
      <c r="C166" s="7" t="s">
        <v>726</v>
      </c>
      <c r="D166" s="7" t="s">
        <v>223</v>
      </c>
      <c r="E166" s="7" t="s">
        <v>22982</v>
      </c>
      <c r="F166" s="7" t="s">
        <v>22980</v>
      </c>
      <c r="G166" s="7">
        <v>0.84530000000000005</v>
      </c>
      <c r="H166" s="7">
        <v>0.84650999999999998</v>
      </c>
      <c r="I166" s="7">
        <v>2</v>
      </c>
      <c r="J166" s="7">
        <v>-2</v>
      </c>
      <c r="K166" s="7" t="s">
        <v>17</v>
      </c>
      <c r="L166" s="7">
        <f t="shared" si="20"/>
        <v>44135.010000000228</v>
      </c>
      <c r="S166" s="7" t="str">
        <f ca="1"/>
        <v>2025-06-05 01:55:45</v>
      </c>
      <c r="T166" s="7">
        <f ca="1">COUNTIF(INDIRECT($O$5),S166)</f>
        <v>3</v>
      </c>
      <c r="U166" s="7">
        <f ca="1">SUMIF(INDIRECT($O$5),S166,INDIRECT($O$6))</f>
        <v>5</v>
      </c>
      <c r="V166" s="7">
        <f ca="1">SUMIF(INDIRECT($O$5),S166,INDIRECT($O$7))</f>
        <v>0.76000000000000012</v>
      </c>
      <c r="W166" s="7">
        <f t="shared" ca="1" si="14"/>
        <v>0.85589000000000004</v>
      </c>
      <c r="X166" s="7">
        <f t="shared" ca="1" si="15"/>
        <v>0.85631999999999997</v>
      </c>
      <c r="Y166" s="7">
        <f t="shared" ca="1" si="16"/>
        <v>0.85629999999999995</v>
      </c>
      <c r="Z166">
        <f t="shared" ca="1" si="17"/>
        <v>0</v>
      </c>
      <c r="AA166">
        <f t="shared" ca="1" si="18"/>
        <v>0</v>
      </c>
      <c r="AB166">
        <f t="shared" ca="1" si="19"/>
        <v>1</v>
      </c>
    </row>
    <row r="167" spans="1:28" x14ac:dyDescent="0.2">
      <c r="A167" s="7" t="s">
        <v>11</v>
      </c>
      <c r="B167" s="7" t="s">
        <v>22983</v>
      </c>
      <c r="C167" s="7" t="s">
        <v>757</v>
      </c>
      <c r="D167" s="7" t="s">
        <v>223</v>
      </c>
      <c r="E167" s="7" t="s">
        <v>22984</v>
      </c>
      <c r="F167" s="7" t="s">
        <v>22980</v>
      </c>
      <c r="G167" s="7">
        <v>0.84506000000000003</v>
      </c>
      <c r="H167" s="7">
        <v>0.84650999999999998</v>
      </c>
      <c r="I167" s="7">
        <v>2</v>
      </c>
      <c r="J167" s="7">
        <v>1.84</v>
      </c>
      <c r="K167" s="7" t="s">
        <v>17</v>
      </c>
      <c r="L167" s="7">
        <f t="shared" si="20"/>
        <v>44137.010000000228</v>
      </c>
      <c r="S167" s="7" t="str">
        <f ca="1"/>
        <v>2025-06-05 01:50:24</v>
      </c>
      <c r="T167" s="7">
        <f ca="1">COUNTIF(INDIRECT($O$5),S167)</f>
        <v>6</v>
      </c>
      <c r="U167" s="7">
        <f ca="1">SUMIF(INDIRECT($O$5),S167,INDIRECT($O$6))</f>
        <v>11</v>
      </c>
      <c r="V167" s="7">
        <f ca="1">SUMIF(INDIRECT($O$5),S167,INDIRECT($O$7))</f>
        <v>-1.3999999999999997</v>
      </c>
      <c r="W167" s="7">
        <f t="shared" ca="1" si="14"/>
        <v>1.2337400000000001</v>
      </c>
      <c r="X167" s="7">
        <f t="shared" ca="1" si="15"/>
        <v>1.23614</v>
      </c>
      <c r="Y167" s="7">
        <f t="shared" ca="1" si="16"/>
        <v>1.2339100000000001</v>
      </c>
      <c r="Z167">
        <f t="shared" ca="1" si="17"/>
        <v>0</v>
      </c>
      <c r="AA167">
        <f t="shared" ca="1" si="18"/>
        <v>0</v>
      </c>
      <c r="AB167">
        <f t="shared" ca="1" si="19"/>
        <v>1</v>
      </c>
    </row>
    <row r="168" spans="1:28" x14ac:dyDescent="0.2">
      <c r="A168" s="7" t="s">
        <v>11</v>
      </c>
      <c r="B168" s="7" t="s">
        <v>22985</v>
      </c>
      <c r="C168" s="7" t="s">
        <v>726</v>
      </c>
      <c r="D168" s="7" t="s">
        <v>223</v>
      </c>
      <c r="E168" s="7" t="s">
        <v>22982</v>
      </c>
      <c r="F168" s="7" t="s">
        <v>22980</v>
      </c>
      <c r="G168" s="7">
        <v>0.84530000000000005</v>
      </c>
      <c r="H168" s="7">
        <v>0.84650999999999998</v>
      </c>
      <c r="I168" s="7">
        <v>2</v>
      </c>
      <c r="J168" s="7">
        <v>1.84</v>
      </c>
      <c r="K168" s="7" t="s">
        <v>17</v>
      </c>
      <c r="L168" s="7">
        <f t="shared" si="20"/>
        <v>44135.170000000231</v>
      </c>
      <c r="S168" s="7" t="str">
        <f ca="1"/>
        <v>2025-06-05 01:45:02</v>
      </c>
      <c r="T168" s="7">
        <f ca="1">COUNTIF(INDIRECT($O$5),S168)</f>
        <v>5</v>
      </c>
      <c r="U168" s="7">
        <f ca="1">SUMIF(INDIRECT($O$5),S168,INDIRECT($O$6))</f>
        <v>9</v>
      </c>
      <c r="V168" s="7">
        <f ca="1">SUMIF(INDIRECT($O$5),S168,INDIRECT($O$7))</f>
        <v>3.4800000000000004</v>
      </c>
      <c r="W168" s="7">
        <f t="shared" ca="1" si="14"/>
        <v>1.9910300000000001</v>
      </c>
      <c r="X168" s="7">
        <f t="shared" ca="1" si="15"/>
        <v>1.9921599999999999</v>
      </c>
      <c r="Y168" s="7">
        <f t="shared" ca="1" si="16"/>
        <v>1.9906200000000001</v>
      </c>
      <c r="Z168">
        <f t="shared" ca="1" si="17"/>
        <v>1</v>
      </c>
      <c r="AA168">
        <f t="shared" ca="1" si="18"/>
        <v>0</v>
      </c>
      <c r="AB168">
        <f t="shared" ca="1" si="19"/>
        <v>0</v>
      </c>
    </row>
    <row r="169" spans="1:28" x14ac:dyDescent="0.2">
      <c r="A169" s="7" t="s">
        <v>18</v>
      </c>
      <c r="B169" s="7" t="s">
        <v>22986</v>
      </c>
      <c r="C169" s="7" t="s">
        <v>729</v>
      </c>
      <c r="D169" s="7" t="s">
        <v>223</v>
      </c>
      <c r="E169" s="7" t="s">
        <v>22987</v>
      </c>
      <c r="F169" s="7" t="s">
        <v>22980</v>
      </c>
      <c r="G169" s="7">
        <v>0.84536999999999995</v>
      </c>
      <c r="H169" s="7">
        <v>0.84650999999999998</v>
      </c>
      <c r="I169" s="7">
        <v>1</v>
      </c>
      <c r="J169" s="7">
        <v>-1</v>
      </c>
      <c r="K169" s="7" t="s">
        <v>17</v>
      </c>
      <c r="L169" s="7">
        <f t="shared" si="20"/>
        <v>44133.330000000235</v>
      </c>
      <c r="S169" s="7" t="str">
        <f ca="1"/>
        <v>2025-06-05 01:39:51</v>
      </c>
      <c r="T169" s="7">
        <f ca="1">COUNTIF(INDIRECT($O$5),S169)</f>
        <v>5</v>
      </c>
      <c r="U169" s="7">
        <f ca="1">SUMIF(INDIRECT($O$5),S169,INDIRECT($O$6))</f>
        <v>9</v>
      </c>
      <c r="V169" s="7">
        <f ca="1">SUMIF(INDIRECT($O$5),S169,INDIRECT($O$7))</f>
        <v>-1.32</v>
      </c>
      <c r="W169" s="7">
        <f t="shared" ca="1" si="14"/>
        <v>1.99156</v>
      </c>
      <c r="X169" s="7">
        <f t="shared" ca="1" si="15"/>
        <v>1.99536</v>
      </c>
      <c r="Y169" s="7">
        <f t="shared" ca="1" si="16"/>
        <v>1.9943299999999999</v>
      </c>
      <c r="Z169">
        <f t="shared" ca="1" si="17"/>
        <v>0</v>
      </c>
      <c r="AA169">
        <f t="shared" ca="1" si="18"/>
        <v>0</v>
      </c>
      <c r="AB169">
        <f t="shared" ca="1" si="19"/>
        <v>1</v>
      </c>
    </row>
    <row r="170" spans="1:28" x14ac:dyDescent="0.2">
      <c r="A170" s="7" t="s">
        <v>11</v>
      </c>
      <c r="B170" s="7" t="s">
        <v>22988</v>
      </c>
      <c r="C170" s="7" t="s">
        <v>757</v>
      </c>
      <c r="D170" s="7" t="s">
        <v>223</v>
      </c>
      <c r="E170" s="7" t="s">
        <v>22989</v>
      </c>
      <c r="F170" s="7" t="s">
        <v>22990</v>
      </c>
      <c r="G170" s="7">
        <v>0.84323000000000004</v>
      </c>
      <c r="H170" s="7">
        <v>0.84533000000000003</v>
      </c>
      <c r="I170" s="7">
        <v>1</v>
      </c>
      <c r="J170" s="7">
        <v>0.92</v>
      </c>
      <c r="K170" s="7" t="s">
        <v>17</v>
      </c>
      <c r="L170" s="7">
        <f t="shared" si="20"/>
        <v>44134.330000000235</v>
      </c>
      <c r="S170" s="7" t="str">
        <f ca="1"/>
        <v>2025-06-05 01:34:40</v>
      </c>
      <c r="T170" s="7">
        <f ca="1">COUNTIF(INDIRECT($O$5),S170)</f>
        <v>5</v>
      </c>
      <c r="U170" s="7">
        <f ca="1">SUMIF(INDIRECT($O$5),S170,INDIRECT($O$6))</f>
        <v>9</v>
      </c>
      <c r="V170" s="7">
        <f ca="1">SUMIF(INDIRECT($O$5),S170,INDIRECT($O$7))</f>
        <v>2.5200000000000005</v>
      </c>
      <c r="W170" s="7">
        <f t="shared" ca="1" si="14"/>
        <v>1.9947999999999999</v>
      </c>
      <c r="X170" s="7">
        <f t="shared" ca="1" si="15"/>
        <v>1.9956</v>
      </c>
      <c r="Y170" s="7">
        <f t="shared" ca="1" si="16"/>
        <v>1.9943299999999999</v>
      </c>
      <c r="Z170">
        <f t="shared" ca="1" si="17"/>
        <v>1</v>
      </c>
      <c r="AA170">
        <f t="shared" ca="1" si="18"/>
        <v>0</v>
      </c>
      <c r="AB170">
        <f t="shared" ca="1" si="19"/>
        <v>0</v>
      </c>
    </row>
    <row r="171" spans="1:28" x14ac:dyDescent="0.2">
      <c r="A171" s="7" t="s">
        <v>11</v>
      </c>
      <c r="B171" s="7" t="s">
        <v>22991</v>
      </c>
      <c r="C171" s="7" t="s">
        <v>726</v>
      </c>
      <c r="D171" s="7" t="s">
        <v>223</v>
      </c>
      <c r="E171" s="7" t="s">
        <v>22992</v>
      </c>
      <c r="F171" s="7" t="s">
        <v>22990</v>
      </c>
      <c r="G171" s="7">
        <v>0.84316000000000002</v>
      </c>
      <c r="H171" s="7">
        <v>0.84533000000000003</v>
      </c>
      <c r="I171" s="7">
        <v>2</v>
      </c>
      <c r="J171" s="7">
        <v>1.84</v>
      </c>
      <c r="K171" s="7" t="s">
        <v>17</v>
      </c>
      <c r="L171" s="7">
        <f t="shared" si="20"/>
        <v>44133.410000000236</v>
      </c>
      <c r="S171" s="7" t="str">
        <f ca="1"/>
        <v>2025-06-05 01:29:29</v>
      </c>
      <c r="T171" s="7">
        <f ca="1">COUNTIF(INDIRECT($O$5),S171)</f>
        <v>5</v>
      </c>
      <c r="U171" s="7">
        <f ca="1">SUMIF(INDIRECT($O$5),S171,INDIRECT($O$6))</f>
        <v>9</v>
      </c>
      <c r="V171" s="7">
        <f ca="1">SUMIF(INDIRECT($O$5),S171,INDIRECT($O$7))</f>
        <v>-1.32</v>
      </c>
      <c r="W171" s="7">
        <f t="shared" ca="1" si="14"/>
        <v>1.9947699999999999</v>
      </c>
      <c r="X171" s="7">
        <f t="shared" ca="1" si="15"/>
        <v>1.9940599999999999</v>
      </c>
      <c r="Y171" s="7">
        <f t="shared" ca="1" si="16"/>
        <v>1.99343</v>
      </c>
      <c r="Z171">
        <f t="shared" ca="1" si="17"/>
        <v>0</v>
      </c>
      <c r="AA171">
        <f t="shared" ca="1" si="18"/>
        <v>1</v>
      </c>
      <c r="AB171">
        <f t="shared" ca="1" si="19"/>
        <v>0</v>
      </c>
    </row>
    <row r="172" spans="1:28" x14ac:dyDescent="0.2">
      <c r="A172" s="7" t="s">
        <v>18</v>
      </c>
      <c r="B172" s="7" t="s">
        <v>22993</v>
      </c>
      <c r="C172" s="7" t="s">
        <v>726</v>
      </c>
      <c r="D172" s="7" t="s">
        <v>223</v>
      </c>
      <c r="E172" s="7" t="s">
        <v>22992</v>
      </c>
      <c r="F172" s="7" t="s">
        <v>22990</v>
      </c>
      <c r="G172" s="7">
        <v>0.84316000000000002</v>
      </c>
      <c r="H172" s="7">
        <v>0.84533000000000003</v>
      </c>
      <c r="I172" s="7">
        <v>2</v>
      </c>
      <c r="J172" s="7">
        <v>-2</v>
      </c>
      <c r="K172" s="7" t="s">
        <v>17</v>
      </c>
      <c r="L172" s="7">
        <f t="shared" si="20"/>
        <v>44131.57000000024</v>
      </c>
      <c r="S172" s="7" t="str">
        <f ca="1"/>
        <v>2025-06-05 01:24:18</v>
      </c>
      <c r="T172" s="7">
        <f ca="1">COUNTIF(INDIRECT($O$5),S172)</f>
        <v>4</v>
      </c>
      <c r="U172" s="7">
        <f ca="1">SUMIF(INDIRECT($O$5),S172,INDIRECT($O$6))</f>
        <v>7</v>
      </c>
      <c r="V172" s="7">
        <f ca="1">SUMIF(INDIRECT($O$5),S172,INDIRECT($O$7))</f>
        <v>-1.2399999999999998</v>
      </c>
      <c r="W172" s="7">
        <f t="shared" ca="1" si="14"/>
        <v>1.9938499999999999</v>
      </c>
      <c r="X172" s="7">
        <f t="shared" ca="1" si="15"/>
        <v>1.9948300000000001</v>
      </c>
      <c r="Y172" s="7">
        <f t="shared" ca="1" si="16"/>
        <v>1.9940100000000001</v>
      </c>
      <c r="Z172">
        <f t="shared" ca="1" si="17"/>
        <v>0</v>
      </c>
      <c r="AA172">
        <f t="shared" ca="1" si="18"/>
        <v>0</v>
      </c>
      <c r="AB172">
        <f t="shared" ca="1" si="19"/>
        <v>1</v>
      </c>
    </row>
    <row r="173" spans="1:28" x14ac:dyDescent="0.2">
      <c r="A173" s="7" t="s">
        <v>18</v>
      </c>
      <c r="B173" s="7" t="s">
        <v>22994</v>
      </c>
      <c r="C173" s="7" t="s">
        <v>722</v>
      </c>
      <c r="D173" s="7" t="s">
        <v>223</v>
      </c>
      <c r="E173" s="7" t="s">
        <v>22995</v>
      </c>
      <c r="F173" s="7" t="s">
        <v>22990</v>
      </c>
      <c r="G173" s="7">
        <v>0.84340000000000004</v>
      </c>
      <c r="H173" s="7">
        <v>0.84533000000000003</v>
      </c>
      <c r="I173" s="7">
        <v>2</v>
      </c>
      <c r="J173" s="7">
        <v>-2</v>
      </c>
      <c r="K173" s="7" t="s">
        <v>17</v>
      </c>
      <c r="L173" s="7">
        <f t="shared" si="20"/>
        <v>44133.57000000024</v>
      </c>
      <c r="S173" s="7" t="str">
        <f ca="1"/>
        <v>2025-06-05 01:19:06</v>
      </c>
      <c r="T173" s="7">
        <f ca="1">COUNTIF(INDIRECT($O$5),S173)</f>
        <v>3</v>
      </c>
      <c r="U173" s="7">
        <f ca="1">SUMIF(INDIRECT($O$5),S173,INDIRECT($O$6))</f>
        <v>5</v>
      </c>
      <c r="V173" s="7">
        <f ca="1">SUMIF(INDIRECT($O$5),S173,INDIRECT($O$7))</f>
        <v>-1.1599999999999999</v>
      </c>
      <c r="W173" s="7">
        <f t="shared" ca="1" si="14"/>
        <v>1.9941500000000001</v>
      </c>
      <c r="X173" s="7">
        <f t="shared" ca="1" si="15"/>
        <v>1.9929600000000001</v>
      </c>
      <c r="Y173" s="7">
        <f t="shared" ca="1" si="16"/>
        <v>1.9925600000000001</v>
      </c>
      <c r="Z173">
        <f t="shared" ca="1" si="17"/>
        <v>0</v>
      </c>
      <c r="AA173">
        <f t="shared" ca="1" si="18"/>
        <v>1</v>
      </c>
      <c r="AB173">
        <f t="shared" ca="1" si="19"/>
        <v>0</v>
      </c>
    </row>
    <row r="174" spans="1:28" x14ac:dyDescent="0.2">
      <c r="A174" s="7" t="s">
        <v>11</v>
      </c>
      <c r="B174" s="7" t="s">
        <v>22996</v>
      </c>
      <c r="C174" s="7" t="s">
        <v>726</v>
      </c>
      <c r="D174" s="7" t="s">
        <v>223</v>
      </c>
      <c r="E174" s="7" t="s">
        <v>22997</v>
      </c>
      <c r="F174" s="7" t="s">
        <v>22998</v>
      </c>
      <c r="G174" s="7">
        <v>0.84406000000000003</v>
      </c>
      <c r="H174" s="7">
        <v>0.84316000000000002</v>
      </c>
      <c r="I174" s="7">
        <v>2</v>
      </c>
      <c r="J174" s="7">
        <v>-2</v>
      </c>
      <c r="K174" s="7" t="s">
        <v>17</v>
      </c>
      <c r="L174" s="7">
        <f t="shared" si="20"/>
        <v>44135.57000000024</v>
      </c>
      <c r="S174" s="7" t="str">
        <f ca="1"/>
        <v>2025-06-05 01:13:56</v>
      </c>
      <c r="T174" s="7">
        <f ca="1">COUNTIF(INDIRECT($O$5),S174)</f>
        <v>6</v>
      </c>
      <c r="U174" s="7">
        <f ca="1">SUMIF(INDIRECT($O$5),S174,INDIRECT($O$6))</f>
        <v>11</v>
      </c>
      <c r="V174" s="7">
        <f ca="1">SUMIF(INDIRECT($O$5),S174,INDIRECT($O$7))</f>
        <v>0.52000000000000024</v>
      </c>
      <c r="W174" s="7">
        <f t="shared" ca="1" si="14"/>
        <v>1.99203</v>
      </c>
      <c r="X174" s="7">
        <f t="shared" ca="1" si="15"/>
        <v>1.9937499999999999</v>
      </c>
      <c r="Y174" s="7">
        <f t="shared" ca="1" si="16"/>
        <v>1.99336</v>
      </c>
      <c r="Z174">
        <f t="shared" ca="1" si="17"/>
        <v>0</v>
      </c>
      <c r="AA174">
        <f t="shared" ca="1" si="18"/>
        <v>0</v>
      </c>
      <c r="AB174">
        <f t="shared" ca="1" si="19"/>
        <v>1</v>
      </c>
    </row>
    <row r="175" spans="1:28" x14ac:dyDescent="0.2">
      <c r="A175" s="7" t="s">
        <v>11</v>
      </c>
      <c r="B175" s="7" t="s">
        <v>22999</v>
      </c>
      <c r="C175" s="7" t="s">
        <v>729</v>
      </c>
      <c r="D175" s="7" t="s">
        <v>223</v>
      </c>
      <c r="E175" s="7" t="s">
        <v>23000</v>
      </c>
      <c r="F175" s="7" t="s">
        <v>22998</v>
      </c>
      <c r="G175" s="7">
        <v>0.84387999999999996</v>
      </c>
      <c r="H175" s="7">
        <v>0.84316000000000002</v>
      </c>
      <c r="I175" s="7">
        <v>1</v>
      </c>
      <c r="J175" s="7">
        <v>-1</v>
      </c>
      <c r="K175" s="7" t="s">
        <v>17</v>
      </c>
      <c r="L175" s="7">
        <f t="shared" si="20"/>
        <v>44137.57000000024</v>
      </c>
      <c r="S175" s="7" t="str">
        <f ca="1"/>
        <v>2025-06-05 01:08:44</v>
      </c>
      <c r="T175" s="7">
        <f ca="1">COUNTIF(INDIRECT($O$5),S175)</f>
        <v>5</v>
      </c>
      <c r="U175" s="7">
        <f ca="1">SUMIF(INDIRECT($O$5),S175,INDIRECT($O$6))</f>
        <v>9</v>
      </c>
      <c r="V175" s="7">
        <f ca="1">SUMIF(INDIRECT($O$5),S175,INDIRECT($O$7))</f>
        <v>-1.32</v>
      </c>
      <c r="W175" s="7">
        <f t="shared" ca="1" si="14"/>
        <v>1.99359</v>
      </c>
      <c r="X175" s="7">
        <f t="shared" ca="1" si="15"/>
        <v>1.99607</v>
      </c>
      <c r="Y175" s="7">
        <f t="shared" ca="1" si="16"/>
        <v>1.9947299999999999</v>
      </c>
      <c r="Z175">
        <f t="shared" ca="1" si="17"/>
        <v>0</v>
      </c>
      <c r="AA175">
        <f t="shared" ca="1" si="18"/>
        <v>0</v>
      </c>
      <c r="AB175">
        <f t="shared" ca="1" si="19"/>
        <v>1</v>
      </c>
    </row>
    <row r="176" spans="1:28" x14ac:dyDescent="0.2">
      <c r="A176" s="7" t="s">
        <v>18</v>
      </c>
      <c r="B176" s="7" t="s">
        <v>23001</v>
      </c>
      <c r="C176" s="7" t="s">
        <v>726</v>
      </c>
      <c r="D176" s="7" t="s">
        <v>223</v>
      </c>
      <c r="E176" s="7" t="s">
        <v>22997</v>
      </c>
      <c r="F176" s="7" t="s">
        <v>22998</v>
      </c>
      <c r="G176" s="7">
        <v>0.84406000000000003</v>
      </c>
      <c r="H176" s="7">
        <v>0.84316000000000002</v>
      </c>
      <c r="I176" s="7">
        <v>2</v>
      </c>
      <c r="J176" s="7">
        <v>1.84</v>
      </c>
      <c r="K176" s="7" t="s">
        <v>17</v>
      </c>
      <c r="L176" s="7">
        <f t="shared" si="20"/>
        <v>44138.57000000024</v>
      </c>
      <c r="S176" s="7" t="str">
        <f ca="1"/>
        <v>2025-06-05 01:03:03</v>
      </c>
      <c r="T176" s="7">
        <f ca="1">COUNTIF(INDIRECT($O$5),S176)</f>
        <v>6</v>
      </c>
      <c r="U176" s="7">
        <f ca="1">SUMIF(INDIRECT($O$5),S176,INDIRECT($O$6))</f>
        <v>11</v>
      </c>
      <c r="V176" s="7">
        <f ca="1">SUMIF(INDIRECT($O$5),S176,INDIRECT($O$7))</f>
        <v>-1.3999999999999997</v>
      </c>
      <c r="W176" s="7">
        <f t="shared" ca="1" si="14"/>
        <v>1.99736</v>
      </c>
      <c r="X176" s="7">
        <f t="shared" ca="1" si="15"/>
        <v>1.9923200000000001</v>
      </c>
      <c r="Y176" s="7">
        <f t="shared" ca="1" si="16"/>
        <v>1.9913700000000001</v>
      </c>
      <c r="Z176">
        <f t="shared" ca="1" si="17"/>
        <v>0</v>
      </c>
      <c r="AA176">
        <f t="shared" ca="1" si="18"/>
        <v>1</v>
      </c>
      <c r="AB176">
        <f t="shared" ca="1" si="19"/>
        <v>0</v>
      </c>
    </row>
    <row r="177" spans="1:28" x14ac:dyDescent="0.2">
      <c r="A177" s="7" t="s">
        <v>11</v>
      </c>
      <c r="B177" s="7" t="s">
        <v>20823</v>
      </c>
      <c r="C177" s="7" t="s">
        <v>20</v>
      </c>
      <c r="D177" s="7" t="s">
        <v>223</v>
      </c>
      <c r="E177" s="7" t="s">
        <v>20824</v>
      </c>
      <c r="F177" s="7" t="s">
        <v>20825</v>
      </c>
      <c r="G177" s="7">
        <v>0.84492999999999996</v>
      </c>
      <c r="H177" s="7">
        <v>0.84419999999999995</v>
      </c>
      <c r="I177" s="7">
        <v>2</v>
      </c>
      <c r="J177" s="7">
        <v>-2</v>
      </c>
      <c r="K177" s="7" t="s">
        <v>17</v>
      </c>
      <c r="L177" s="7">
        <f t="shared" si="20"/>
        <v>44136.730000000243</v>
      </c>
      <c r="S177" s="7" t="str">
        <f ca="1"/>
        <v>2025-06-05 00:57:41</v>
      </c>
      <c r="T177" s="7">
        <f ca="1">COUNTIF(INDIRECT($O$5),S177)</f>
        <v>3</v>
      </c>
      <c r="U177" s="7">
        <f ca="1">SUMIF(INDIRECT($O$5),S177,INDIRECT($O$6))</f>
        <v>5</v>
      </c>
      <c r="V177" s="7">
        <f ca="1">SUMIF(INDIRECT($O$5),S177,INDIRECT($O$7))</f>
        <v>-1.1599999999999999</v>
      </c>
      <c r="W177" s="7">
        <f t="shared" ca="1" si="14"/>
        <v>0.86765000000000003</v>
      </c>
      <c r="X177" s="7">
        <f t="shared" ca="1" si="15"/>
        <v>0.86880000000000002</v>
      </c>
      <c r="Y177" s="7">
        <f t="shared" ca="1" si="16"/>
        <v>0.86851999999999996</v>
      </c>
      <c r="Z177">
        <f t="shared" ca="1" si="17"/>
        <v>0</v>
      </c>
      <c r="AA177">
        <f t="shared" ca="1" si="18"/>
        <v>0</v>
      </c>
      <c r="AB177">
        <f t="shared" ca="1" si="19"/>
        <v>1</v>
      </c>
    </row>
    <row r="178" spans="1:28" x14ac:dyDescent="0.2">
      <c r="A178" s="7" t="s">
        <v>18</v>
      </c>
      <c r="B178" s="7" t="s">
        <v>20826</v>
      </c>
      <c r="C178" s="7" t="s">
        <v>726</v>
      </c>
      <c r="D178" s="7" t="s">
        <v>223</v>
      </c>
      <c r="E178" s="7" t="s">
        <v>20827</v>
      </c>
      <c r="F178" s="7" t="s">
        <v>20825</v>
      </c>
      <c r="G178" s="7">
        <v>0.84508000000000005</v>
      </c>
      <c r="H178" s="7">
        <v>0.84419999999999995</v>
      </c>
      <c r="I178" s="7">
        <v>2</v>
      </c>
      <c r="J178" s="7">
        <v>1.84</v>
      </c>
      <c r="K178" s="7" t="s">
        <v>17</v>
      </c>
      <c r="L178" s="7">
        <f t="shared" si="20"/>
        <v>44138.730000000243</v>
      </c>
      <c r="S178" s="7" t="str">
        <f ca="1"/>
        <v>2025-06-05 00:52:20</v>
      </c>
      <c r="T178" s="7">
        <f ca="1">COUNTIF(INDIRECT($O$5),S178)</f>
        <v>4</v>
      </c>
      <c r="U178" s="7">
        <f ca="1">SUMIF(INDIRECT($O$5),S178,INDIRECT($O$6))</f>
        <v>7</v>
      </c>
      <c r="V178" s="7">
        <f ca="1">SUMIF(INDIRECT($O$5),S178,INDIRECT($O$7))</f>
        <v>-1.24</v>
      </c>
      <c r="W178" s="7">
        <f t="shared" ca="1" si="14"/>
        <v>1.99455</v>
      </c>
      <c r="X178" s="7">
        <f t="shared" ca="1" si="15"/>
        <v>1.9921899999999999</v>
      </c>
      <c r="Y178" s="7">
        <f t="shared" ca="1" si="16"/>
        <v>1.9917899999999999</v>
      </c>
      <c r="Z178">
        <f t="shared" ca="1" si="17"/>
        <v>0</v>
      </c>
      <c r="AA178">
        <f t="shared" ca="1" si="18"/>
        <v>1</v>
      </c>
      <c r="AB178">
        <f t="shared" ca="1" si="19"/>
        <v>0</v>
      </c>
    </row>
    <row r="179" spans="1:28" x14ac:dyDescent="0.2">
      <c r="A179" s="7" t="s">
        <v>11</v>
      </c>
      <c r="B179" s="7" t="s">
        <v>20828</v>
      </c>
      <c r="C179" s="7" t="s">
        <v>726</v>
      </c>
      <c r="D179" s="7" t="s">
        <v>223</v>
      </c>
      <c r="E179" s="7" t="s">
        <v>20827</v>
      </c>
      <c r="F179" s="7" t="s">
        <v>20825</v>
      </c>
      <c r="G179" s="7">
        <v>0.84508000000000005</v>
      </c>
      <c r="H179" s="7">
        <v>0.84419999999999995</v>
      </c>
      <c r="I179" s="7">
        <v>2</v>
      </c>
      <c r="J179" s="7">
        <v>-2</v>
      </c>
      <c r="K179" s="7" t="s">
        <v>17</v>
      </c>
      <c r="L179" s="7">
        <f t="shared" si="20"/>
        <v>44136.890000000247</v>
      </c>
      <c r="S179" s="7" t="str">
        <f ca="1"/>
        <v>2025-06-05 00:47:09</v>
      </c>
      <c r="T179" s="7">
        <f ca="1">COUNTIF(INDIRECT($O$5),S179)</f>
        <v>3</v>
      </c>
      <c r="U179" s="7">
        <f ca="1">SUMIF(INDIRECT($O$5),S179,INDIRECT($O$6))</f>
        <v>5</v>
      </c>
      <c r="V179" s="7">
        <f ca="1">SUMIF(INDIRECT($O$5),S179,INDIRECT($O$7))</f>
        <v>-1.2</v>
      </c>
      <c r="W179" s="7">
        <f t="shared" ca="1" si="14"/>
        <v>1.9921</v>
      </c>
      <c r="X179" s="7">
        <f t="shared" ca="1" si="15"/>
        <v>1.99586</v>
      </c>
      <c r="Y179" s="7">
        <f t="shared" ca="1" si="16"/>
        <v>1.9957</v>
      </c>
      <c r="Z179">
        <f t="shared" ca="1" si="17"/>
        <v>0</v>
      </c>
      <c r="AA179">
        <f t="shared" ca="1" si="18"/>
        <v>0</v>
      </c>
      <c r="AB179">
        <f t="shared" ca="1" si="19"/>
        <v>1</v>
      </c>
    </row>
    <row r="180" spans="1:28" x14ac:dyDescent="0.2">
      <c r="A180" s="7" t="s">
        <v>18</v>
      </c>
      <c r="B180" s="7" t="s">
        <v>20829</v>
      </c>
      <c r="C180" s="7" t="s">
        <v>729</v>
      </c>
      <c r="D180" s="7" t="s">
        <v>223</v>
      </c>
      <c r="E180" s="7" t="s">
        <v>20830</v>
      </c>
      <c r="F180" s="7" t="s">
        <v>20825</v>
      </c>
      <c r="G180" s="7">
        <v>0.84567999999999999</v>
      </c>
      <c r="H180" s="7">
        <v>0.84419999999999995</v>
      </c>
      <c r="I180" s="7">
        <v>1</v>
      </c>
      <c r="J180" s="7">
        <v>0.92</v>
      </c>
      <c r="K180" s="7" t="s">
        <v>17</v>
      </c>
      <c r="L180" s="7">
        <f t="shared" si="20"/>
        <v>44138.890000000247</v>
      </c>
      <c r="S180" s="7" t="str">
        <f ca="1"/>
        <v>2025-06-05 00:41:58</v>
      </c>
      <c r="T180" s="7">
        <f ca="1">COUNTIF(INDIRECT($O$5),S180)</f>
        <v>3</v>
      </c>
      <c r="U180" s="7">
        <f ca="1">SUMIF(INDIRECT($O$5),S180,INDIRECT($O$6))</f>
        <v>5</v>
      </c>
      <c r="V180" s="7">
        <f ca="1">SUMIF(INDIRECT($O$5),S180,INDIRECT($O$7))</f>
        <v>-1.18</v>
      </c>
      <c r="W180" s="7">
        <f t="shared" ca="1" si="14"/>
        <v>1.9957</v>
      </c>
      <c r="X180" s="7">
        <f t="shared" ca="1" si="15"/>
        <v>1.9990000000000001</v>
      </c>
      <c r="Y180" s="7">
        <f t="shared" ca="1" si="16"/>
        <v>1.9986299999999999</v>
      </c>
      <c r="Z180">
        <f t="shared" ca="1" si="17"/>
        <v>0</v>
      </c>
      <c r="AA180">
        <f t="shared" ca="1" si="18"/>
        <v>0</v>
      </c>
      <c r="AB180">
        <f t="shared" ca="1" si="19"/>
        <v>1</v>
      </c>
    </row>
    <row r="181" spans="1:28" x14ac:dyDescent="0.2">
      <c r="A181" s="7" t="s">
        <v>18</v>
      </c>
      <c r="B181" s="7" t="s">
        <v>20831</v>
      </c>
      <c r="C181" s="7" t="s">
        <v>825</v>
      </c>
      <c r="D181" s="7" t="s">
        <v>223</v>
      </c>
      <c r="E181" s="7" t="s">
        <v>20832</v>
      </c>
      <c r="F181" s="7" t="s">
        <v>20825</v>
      </c>
      <c r="G181" s="7">
        <v>0.84569000000000005</v>
      </c>
      <c r="H181" s="7">
        <v>0.84419999999999995</v>
      </c>
      <c r="I181" s="7">
        <v>2</v>
      </c>
      <c r="J181" s="7">
        <v>1.84</v>
      </c>
      <c r="K181" s="7" t="s">
        <v>17</v>
      </c>
      <c r="L181" s="7">
        <f t="shared" si="20"/>
        <v>44137.970000000249</v>
      </c>
      <c r="S181" s="7" t="str">
        <f ca="1"/>
        <v>2025-06-05 00:36:47</v>
      </c>
      <c r="T181" s="7">
        <f ca="1">COUNTIF(INDIRECT($O$5),S181)</f>
        <v>6</v>
      </c>
      <c r="U181" s="7">
        <f ca="1">SUMIF(INDIRECT($O$5),S181,INDIRECT($O$6))</f>
        <v>11</v>
      </c>
      <c r="V181" s="7">
        <f ca="1">SUMIF(INDIRECT($O$5),S181,INDIRECT($O$7))</f>
        <v>0.52000000000000024</v>
      </c>
      <c r="W181" s="7">
        <f t="shared" ca="1" si="14"/>
        <v>1.99891</v>
      </c>
      <c r="X181" s="7">
        <f t="shared" ca="1" si="15"/>
        <v>2.0006200000000001</v>
      </c>
      <c r="Y181" s="7">
        <f t="shared" ca="1" si="16"/>
        <v>1.9997799999999999</v>
      </c>
      <c r="Z181">
        <f t="shared" ca="1" si="17"/>
        <v>0</v>
      </c>
      <c r="AA181">
        <f t="shared" ca="1" si="18"/>
        <v>0</v>
      </c>
      <c r="AB181">
        <f t="shared" ca="1" si="19"/>
        <v>1</v>
      </c>
    </row>
    <row r="182" spans="1:28" x14ac:dyDescent="0.2">
      <c r="A182" s="7" t="s">
        <v>11</v>
      </c>
      <c r="B182" s="7" t="s">
        <v>20833</v>
      </c>
      <c r="C182" s="7" t="s">
        <v>208</v>
      </c>
      <c r="D182" s="7" t="s">
        <v>223</v>
      </c>
      <c r="E182" s="7" t="s">
        <v>20834</v>
      </c>
      <c r="F182" s="7" t="s">
        <v>20825</v>
      </c>
      <c r="G182" s="7">
        <v>0.84504999999999997</v>
      </c>
      <c r="H182" s="7">
        <v>0.84419999999999995</v>
      </c>
      <c r="I182" s="7">
        <v>2</v>
      </c>
      <c r="J182" s="7">
        <v>-2</v>
      </c>
      <c r="K182" s="7" t="s">
        <v>17</v>
      </c>
      <c r="L182" s="7">
        <f t="shared" si="20"/>
        <v>44136.130000000252</v>
      </c>
      <c r="S182" s="7" t="str">
        <f ca="1"/>
        <v>2025-06-05 00:31:36</v>
      </c>
      <c r="T182" s="7">
        <f ca="1">COUNTIF(INDIRECT($O$5),S182)</f>
        <v>5</v>
      </c>
      <c r="U182" s="7">
        <f ca="1">SUMIF(INDIRECT($O$5),S182,INDIRECT($O$6))</f>
        <v>9</v>
      </c>
      <c r="V182" s="7">
        <f ca="1">SUMIF(INDIRECT($O$5),S182,INDIRECT($O$7))</f>
        <v>-1.3199999999999998</v>
      </c>
      <c r="W182" s="7">
        <f t="shared" ca="1" si="14"/>
        <v>2.00054</v>
      </c>
      <c r="X182" s="7">
        <f t="shared" ca="1" si="15"/>
        <v>2.0001699999999998</v>
      </c>
      <c r="Y182" s="7">
        <f t="shared" ca="1" si="16"/>
        <v>1.99943</v>
      </c>
      <c r="Z182">
        <f t="shared" ca="1" si="17"/>
        <v>0</v>
      </c>
      <c r="AA182">
        <f t="shared" ca="1" si="18"/>
        <v>1</v>
      </c>
      <c r="AB182">
        <f t="shared" ca="1" si="19"/>
        <v>0</v>
      </c>
    </row>
    <row r="183" spans="1:28" x14ac:dyDescent="0.2">
      <c r="A183" s="7" t="s">
        <v>18</v>
      </c>
      <c r="B183" s="7" t="s">
        <v>20835</v>
      </c>
      <c r="C183" s="7" t="s">
        <v>726</v>
      </c>
      <c r="D183" s="7" t="s">
        <v>223</v>
      </c>
      <c r="E183" s="7" t="s">
        <v>20836</v>
      </c>
      <c r="F183" s="7" t="s">
        <v>20837</v>
      </c>
      <c r="G183" s="7">
        <v>0.84431</v>
      </c>
      <c r="H183" s="7">
        <v>0.84521999999999997</v>
      </c>
      <c r="I183" s="7">
        <v>2</v>
      </c>
      <c r="J183" s="7">
        <v>-2</v>
      </c>
      <c r="K183" s="7" t="s">
        <v>17</v>
      </c>
      <c r="L183" s="7">
        <f t="shared" si="20"/>
        <v>44138.130000000252</v>
      </c>
      <c r="S183" s="7" t="str">
        <f ca="1"/>
        <v>2025-06-05 00:26:25</v>
      </c>
      <c r="T183" s="7">
        <f ca="1">COUNTIF(INDIRECT($O$5),S183)</f>
        <v>5</v>
      </c>
      <c r="U183" s="7">
        <f ca="1">SUMIF(INDIRECT($O$5),S183,INDIRECT($O$6))</f>
        <v>9</v>
      </c>
      <c r="V183" s="7">
        <f ca="1">SUMIF(INDIRECT($O$5),S183,INDIRECT($O$7))</f>
        <v>-1.32</v>
      </c>
      <c r="W183" s="7">
        <f t="shared" ca="1" si="14"/>
        <v>2.0002800000000001</v>
      </c>
      <c r="X183" s="7">
        <f t="shared" ca="1" si="15"/>
        <v>2.0054599999999998</v>
      </c>
      <c r="Y183" s="7">
        <f t="shared" ca="1" si="16"/>
        <v>2.0046900000000001</v>
      </c>
      <c r="Z183">
        <f t="shared" ca="1" si="17"/>
        <v>0</v>
      </c>
      <c r="AA183">
        <f t="shared" ca="1" si="18"/>
        <v>0</v>
      </c>
      <c r="AB183">
        <f t="shared" ca="1" si="19"/>
        <v>1</v>
      </c>
    </row>
    <row r="184" spans="1:28" x14ac:dyDescent="0.2">
      <c r="A184" s="7" t="s">
        <v>11</v>
      </c>
      <c r="B184" s="7" t="s">
        <v>20838</v>
      </c>
      <c r="C184" s="7" t="s">
        <v>726</v>
      </c>
      <c r="D184" s="7" t="s">
        <v>223</v>
      </c>
      <c r="E184" s="7" t="s">
        <v>20836</v>
      </c>
      <c r="F184" s="7" t="s">
        <v>20837</v>
      </c>
      <c r="G184" s="7">
        <v>0.84431</v>
      </c>
      <c r="H184" s="7">
        <v>0.84521999999999997</v>
      </c>
      <c r="I184" s="7">
        <v>2</v>
      </c>
      <c r="J184" s="7">
        <v>1.84</v>
      </c>
      <c r="K184" s="7" t="s">
        <v>17</v>
      </c>
      <c r="L184" s="7">
        <f t="shared" si="20"/>
        <v>44140.130000000252</v>
      </c>
      <c r="S184" s="7" t="str">
        <f ca="1"/>
        <v>2025-06-05 00:21:14</v>
      </c>
      <c r="T184" s="7">
        <f ca="1">COUNTIF(INDIRECT($O$5),S184)</f>
        <v>5</v>
      </c>
      <c r="U184" s="7">
        <f ca="1">SUMIF(INDIRECT($O$5),S184,INDIRECT($O$6))</f>
        <v>9</v>
      </c>
      <c r="V184" s="7">
        <f ca="1">SUMIF(INDIRECT($O$5),S184,INDIRECT($O$7))</f>
        <v>-1.3199999999999998</v>
      </c>
      <c r="W184" s="7">
        <f t="shared" ca="1" si="14"/>
        <v>2.00536</v>
      </c>
      <c r="X184" s="7">
        <f t="shared" ca="1" si="15"/>
        <v>2.0075699999999999</v>
      </c>
      <c r="Y184" s="7">
        <f t="shared" ca="1" si="16"/>
        <v>2.0065400000000002</v>
      </c>
      <c r="Z184">
        <f t="shared" ca="1" si="17"/>
        <v>0</v>
      </c>
      <c r="AA184">
        <f t="shared" ca="1" si="18"/>
        <v>0</v>
      </c>
      <c r="AB184">
        <f t="shared" ca="1" si="19"/>
        <v>1</v>
      </c>
    </row>
    <row r="185" spans="1:28" x14ac:dyDescent="0.2">
      <c r="A185" s="7" t="s">
        <v>11</v>
      </c>
      <c r="B185" s="7" t="s">
        <v>20839</v>
      </c>
      <c r="C185" s="7" t="s">
        <v>757</v>
      </c>
      <c r="D185" s="7" t="s">
        <v>223</v>
      </c>
      <c r="E185" s="7" t="s">
        <v>20840</v>
      </c>
      <c r="F185" s="7" t="s">
        <v>20837</v>
      </c>
      <c r="G185" s="7">
        <v>0.84408000000000005</v>
      </c>
      <c r="H185" s="7">
        <v>0.84521999999999997</v>
      </c>
      <c r="I185" s="7">
        <v>2</v>
      </c>
      <c r="J185" s="7">
        <v>1.84</v>
      </c>
      <c r="K185" s="7" t="s">
        <v>17</v>
      </c>
      <c r="L185" s="7">
        <f t="shared" si="20"/>
        <v>44138.290000000256</v>
      </c>
      <c r="S185" s="7" t="str">
        <f ca="1"/>
        <v>2025-06-05 00:16:03</v>
      </c>
      <c r="T185" s="7">
        <f ca="1">COUNTIF(INDIRECT($O$5),S185)</f>
        <v>6</v>
      </c>
      <c r="U185" s="7">
        <f ca="1">SUMIF(INDIRECT($O$5),S185,INDIRECT($O$6))</f>
        <v>11</v>
      </c>
      <c r="V185" s="7">
        <f ca="1">SUMIF(INDIRECT($O$5),S185,INDIRECT($O$7))</f>
        <v>6.28</v>
      </c>
      <c r="W185" s="7">
        <f t="shared" ca="1" si="14"/>
        <v>2.0074200000000002</v>
      </c>
      <c r="X185" s="7">
        <f t="shared" ca="1" si="15"/>
        <v>2.0078900000000002</v>
      </c>
      <c r="Y185" s="7">
        <f t="shared" ca="1" si="16"/>
        <v>2.0069499999999998</v>
      </c>
      <c r="Z185">
        <f t="shared" ca="1" si="17"/>
        <v>1</v>
      </c>
      <c r="AA185">
        <f t="shared" ca="1" si="18"/>
        <v>0</v>
      </c>
      <c r="AB185">
        <f t="shared" ca="1" si="19"/>
        <v>0</v>
      </c>
    </row>
    <row r="186" spans="1:28" x14ac:dyDescent="0.2">
      <c r="A186" s="7" t="s">
        <v>18</v>
      </c>
      <c r="B186" s="7" t="s">
        <v>20841</v>
      </c>
      <c r="C186" s="7" t="s">
        <v>729</v>
      </c>
      <c r="D186" s="7" t="s">
        <v>223</v>
      </c>
      <c r="E186" s="7" t="s">
        <v>20842</v>
      </c>
      <c r="F186" s="7" t="s">
        <v>20837</v>
      </c>
      <c r="G186" s="7">
        <v>0.84458</v>
      </c>
      <c r="H186" s="7">
        <v>0.84521999999999997</v>
      </c>
      <c r="I186" s="7">
        <v>1</v>
      </c>
      <c r="J186" s="7">
        <v>-1</v>
      </c>
      <c r="K186" s="7" t="s">
        <v>17</v>
      </c>
      <c r="L186" s="7">
        <f t="shared" si="20"/>
        <v>44136.450000000259</v>
      </c>
      <c r="S186" s="7" t="str">
        <f ca="1"/>
        <v>2025-06-05 00:10:52</v>
      </c>
      <c r="T186" s="7">
        <f ca="1">COUNTIF(INDIRECT($O$5),S186)</f>
        <v>3</v>
      </c>
      <c r="U186" s="7">
        <f ca="1">SUMIF(INDIRECT($O$5),S186,INDIRECT($O$6))</f>
        <v>5</v>
      </c>
      <c r="V186" s="7">
        <f ca="1">SUMIF(INDIRECT($O$5),S186,INDIRECT($O$7))</f>
        <v>-1.1599999999999999</v>
      </c>
      <c r="W186" s="7">
        <f t="shared" ca="1" si="14"/>
        <v>2.0066700000000002</v>
      </c>
      <c r="X186" s="7">
        <f t="shared" ca="1" si="15"/>
        <v>2.0036200000000002</v>
      </c>
      <c r="Y186" s="7">
        <f t="shared" ca="1" si="16"/>
        <v>2.0030600000000001</v>
      </c>
      <c r="Z186">
        <f t="shared" ca="1" si="17"/>
        <v>0</v>
      </c>
      <c r="AA186">
        <f t="shared" ca="1" si="18"/>
        <v>1</v>
      </c>
      <c r="AB186">
        <f t="shared" ca="1" si="19"/>
        <v>0</v>
      </c>
    </row>
    <row r="187" spans="1:28" x14ac:dyDescent="0.2">
      <c r="A187" s="7" t="s">
        <v>18</v>
      </c>
      <c r="B187" s="7" t="s">
        <v>20843</v>
      </c>
      <c r="C187" s="7" t="s">
        <v>866</v>
      </c>
      <c r="D187" s="7" t="s">
        <v>223</v>
      </c>
      <c r="E187" s="7" t="s">
        <v>20844</v>
      </c>
      <c r="F187" s="7" t="s">
        <v>20837</v>
      </c>
      <c r="G187" s="7">
        <v>0.84463999999999995</v>
      </c>
      <c r="H187" s="7">
        <v>0.84521999999999997</v>
      </c>
      <c r="I187" s="7">
        <v>2</v>
      </c>
      <c r="J187" s="7">
        <v>-2</v>
      </c>
      <c r="K187" s="7" t="s">
        <v>17</v>
      </c>
      <c r="L187" s="7">
        <f t="shared" si="20"/>
        <v>44137.450000000259</v>
      </c>
      <c r="S187" s="7" t="str">
        <f ca="1"/>
        <v>2025-06-05 00:05:40</v>
      </c>
      <c r="T187" s="7">
        <f ca="1">COUNTIF(INDIRECT($O$5),S187)</f>
        <v>5</v>
      </c>
      <c r="U187" s="7">
        <f ca="1">SUMIF(INDIRECT($O$5),S187,INDIRECT($O$6))</f>
        <v>9</v>
      </c>
      <c r="V187" s="7">
        <f ca="1">SUMIF(INDIRECT($O$5),S187,INDIRECT($O$7))</f>
        <v>4.4400000000000004</v>
      </c>
      <c r="W187" s="7">
        <f t="shared" ca="1" si="14"/>
        <v>2.00312</v>
      </c>
      <c r="X187" s="7">
        <f t="shared" ca="1" si="15"/>
        <v>2.0039799999999999</v>
      </c>
      <c r="Y187" s="7">
        <f t="shared" ca="1" si="16"/>
        <v>2.0028999999999999</v>
      </c>
      <c r="Z187">
        <f t="shared" ca="1" si="17"/>
        <v>1</v>
      </c>
      <c r="AA187">
        <f t="shared" ca="1" si="18"/>
        <v>0</v>
      </c>
      <c r="AB187">
        <f t="shared" ca="1" si="19"/>
        <v>0</v>
      </c>
    </row>
    <row r="188" spans="1:28" x14ac:dyDescent="0.2">
      <c r="A188" s="7" t="s">
        <v>18</v>
      </c>
      <c r="B188" s="7" t="s">
        <v>20845</v>
      </c>
      <c r="C188" s="7" t="s">
        <v>830</v>
      </c>
      <c r="D188" s="7" t="s">
        <v>223</v>
      </c>
      <c r="E188" s="7" t="s">
        <v>20846</v>
      </c>
      <c r="F188" s="7" t="s">
        <v>20847</v>
      </c>
      <c r="G188" s="7">
        <v>0.84391000000000005</v>
      </c>
      <c r="H188" s="7">
        <v>0.84386000000000005</v>
      </c>
      <c r="I188" s="7">
        <v>2</v>
      </c>
      <c r="J188" s="7">
        <v>1.84</v>
      </c>
      <c r="K188" s="7" t="s">
        <v>17</v>
      </c>
      <c r="L188" s="7">
        <f t="shared" si="20"/>
        <v>44139.450000000259</v>
      </c>
      <c r="S188" s="7" t="str">
        <f ca="1"/>
        <v>2025-06-04 23:57:29</v>
      </c>
      <c r="T188" s="7">
        <f ca="1">COUNTIF(INDIRECT($O$5),S188)</f>
        <v>6</v>
      </c>
      <c r="U188" s="7">
        <f ca="1">SUMIF(INDIRECT($O$5),S188,INDIRECT($O$6))</f>
        <v>11</v>
      </c>
      <c r="V188" s="7">
        <f ca="1">SUMIF(INDIRECT($O$5),S188,INDIRECT($O$7))</f>
        <v>-1.4</v>
      </c>
      <c r="W188" s="7">
        <f t="shared" ca="1" si="14"/>
        <v>2.0028199999999998</v>
      </c>
      <c r="X188" s="7">
        <f t="shared" ca="1" si="15"/>
        <v>2.0014799999999999</v>
      </c>
      <c r="Y188" s="7">
        <f t="shared" ca="1" si="16"/>
        <v>2.00061</v>
      </c>
      <c r="Z188">
        <f t="shared" ca="1" si="17"/>
        <v>0</v>
      </c>
      <c r="AA188">
        <f t="shared" ca="1" si="18"/>
        <v>1</v>
      </c>
      <c r="AB188">
        <f t="shared" ca="1" si="19"/>
        <v>0</v>
      </c>
    </row>
    <row r="189" spans="1:28" x14ac:dyDescent="0.2">
      <c r="A189" s="7" t="s">
        <v>11</v>
      </c>
      <c r="B189" s="7" t="s">
        <v>20848</v>
      </c>
      <c r="C189" s="7" t="s">
        <v>40</v>
      </c>
      <c r="D189" s="7" t="s">
        <v>223</v>
      </c>
      <c r="E189" s="7" t="s">
        <v>20849</v>
      </c>
      <c r="F189" s="7" t="s">
        <v>20847</v>
      </c>
      <c r="G189" s="7">
        <v>0.84348999999999996</v>
      </c>
      <c r="H189" s="7">
        <v>0.84386000000000005</v>
      </c>
      <c r="I189" s="7">
        <v>2</v>
      </c>
      <c r="J189" s="7">
        <v>1.84</v>
      </c>
      <c r="K189" s="7" t="s">
        <v>17</v>
      </c>
      <c r="L189" s="7">
        <f t="shared" si="20"/>
        <v>44137.610000000263</v>
      </c>
      <c r="S189" s="7" t="str">
        <f ca="1"/>
        <v>2025-06-04 23:52:18</v>
      </c>
      <c r="T189" s="7">
        <f ca="1">COUNTIF(INDIRECT($O$5),S189)</f>
        <v>3</v>
      </c>
      <c r="U189" s="7">
        <f ca="1">SUMIF(INDIRECT($O$5),S189,INDIRECT($O$6))</f>
        <v>5</v>
      </c>
      <c r="V189" s="7">
        <f ca="1">SUMIF(INDIRECT($O$5),S189,INDIRECT($O$7))</f>
        <v>-1.1599999999999999</v>
      </c>
      <c r="W189" s="7">
        <f t="shared" ca="1" si="14"/>
        <v>2.0013000000000001</v>
      </c>
      <c r="X189" s="7">
        <f t="shared" ca="1" si="15"/>
        <v>2.0039400000000001</v>
      </c>
      <c r="Y189" s="7">
        <f t="shared" ca="1" si="16"/>
        <v>2.0034999999999998</v>
      </c>
      <c r="Z189">
        <f t="shared" ca="1" si="17"/>
        <v>0</v>
      </c>
      <c r="AA189">
        <f t="shared" ca="1" si="18"/>
        <v>0</v>
      </c>
      <c r="AB189">
        <f t="shared" ca="1" si="19"/>
        <v>1</v>
      </c>
    </row>
    <row r="190" spans="1:28" x14ac:dyDescent="0.2">
      <c r="A190" s="7" t="s">
        <v>18</v>
      </c>
      <c r="B190" s="7" t="s">
        <v>20850</v>
      </c>
      <c r="C190" s="7" t="s">
        <v>836</v>
      </c>
      <c r="D190" s="7" t="s">
        <v>223</v>
      </c>
      <c r="E190" s="7" t="s">
        <v>20851</v>
      </c>
      <c r="F190" s="7" t="s">
        <v>20847</v>
      </c>
      <c r="G190" s="7">
        <v>0.84394000000000002</v>
      </c>
      <c r="H190" s="7">
        <v>0.84386000000000005</v>
      </c>
      <c r="I190" s="7">
        <v>2</v>
      </c>
      <c r="J190" s="7">
        <v>1.84</v>
      </c>
      <c r="K190" s="7" t="s">
        <v>17</v>
      </c>
      <c r="L190" s="7">
        <f t="shared" si="20"/>
        <v>44135.770000000266</v>
      </c>
      <c r="S190" s="7" t="str">
        <f ca="1"/>
        <v>2025-06-04 23:47:07</v>
      </c>
      <c r="T190" s="7">
        <f ca="1">COUNTIF(INDIRECT($O$5),S190)</f>
        <v>5</v>
      </c>
      <c r="U190" s="7">
        <f ca="1">SUMIF(INDIRECT($O$5),S190,INDIRECT($O$6))</f>
        <v>9</v>
      </c>
      <c r="V190" s="7">
        <f ca="1">SUMIF(INDIRECT($O$5),S190,INDIRECT($O$7))</f>
        <v>-1.3199999999999998</v>
      </c>
      <c r="W190" s="7">
        <f t="shared" ca="1" si="14"/>
        <v>2.0036800000000001</v>
      </c>
      <c r="X190" s="7">
        <f t="shared" ca="1" si="15"/>
        <v>2.0052400000000001</v>
      </c>
      <c r="Y190" s="7">
        <f t="shared" ca="1" si="16"/>
        <v>2.0043600000000001</v>
      </c>
      <c r="Z190">
        <f t="shared" ca="1" si="17"/>
        <v>0</v>
      </c>
      <c r="AA190">
        <f t="shared" ca="1" si="18"/>
        <v>0</v>
      </c>
      <c r="AB190">
        <f t="shared" ca="1" si="19"/>
        <v>1</v>
      </c>
    </row>
    <row r="191" spans="1:28" x14ac:dyDescent="0.2">
      <c r="A191" s="7" t="s">
        <v>11</v>
      </c>
      <c r="B191" s="7" t="s">
        <v>20852</v>
      </c>
      <c r="C191" s="7" t="s">
        <v>729</v>
      </c>
      <c r="D191" s="7" t="s">
        <v>223</v>
      </c>
      <c r="E191" s="7" t="s">
        <v>20853</v>
      </c>
      <c r="F191" s="7" t="s">
        <v>20847</v>
      </c>
      <c r="G191" s="7">
        <v>0.84379000000000004</v>
      </c>
      <c r="H191" s="7">
        <v>0.84386000000000005</v>
      </c>
      <c r="I191" s="7">
        <v>1</v>
      </c>
      <c r="J191" s="7">
        <v>0.92</v>
      </c>
      <c r="K191" s="7" t="s">
        <v>17</v>
      </c>
      <c r="L191" s="7">
        <f t="shared" si="20"/>
        <v>44133.93000000027</v>
      </c>
      <c r="S191" s="7" t="str">
        <f ca="1"/>
        <v>2025-06-04 23:41:56</v>
      </c>
      <c r="T191" s="7">
        <f ca="1">COUNTIF(INDIRECT($O$5),S191)</f>
        <v>6</v>
      </c>
      <c r="U191" s="7">
        <f ca="1">SUMIF(INDIRECT($O$5),S191,INDIRECT($O$6))</f>
        <v>11</v>
      </c>
      <c r="V191" s="7">
        <f ca="1">SUMIF(INDIRECT($O$5),S191,INDIRECT($O$7))</f>
        <v>-1.3999999999999997</v>
      </c>
      <c r="W191" s="7">
        <f t="shared" ca="1" si="14"/>
        <v>2.0042900000000001</v>
      </c>
      <c r="X191" s="7">
        <f t="shared" ca="1" si="15"/>
        <v>2.0037799999999999</v>
      </c>
      <c r="Y191" s="7">
        <f t="shared" ca="1" si="16"/>
        <v>2.0035799999999999</v>
      </c>
      <c r="Z191">
        <f t="shared" ca="1" si="17"/>
        <v>0</v>
      </c>
      <c r="AA191">
        <f t="shared" ca="1" si="18"/>
        <v>1</v>
      </c>
      <c r="AB191">
        <f t="shared" ca="1" si="19"/>
        <v>0</v>
      </c>
    </row>
    <row r="192" spans="1:28" x14ac:dyDescent="0.2">
      <c r="A192" s="7" t="s">
        <v>11</v>
      </c>
      <c r="B192" s="7" t="s">
        <v>20854</v>
      </c>
      <c r="C192" s="7" t="s">
        <v>726</v>
      </c>
      <c r="D192" s="7" t="s">
        <v>223</v>
      </c>
      <c r="E192" s="7" t="s">
        <v>20855</v>
      </c>
      <c r="F192" s="7" t="s">
        <v>20847</v>
      </c>
      <c r="G192" s="7">
        <v>0.84389999999999998</v>
      </c>
      <c r="H192" s="7">
        <v>0.84386000000000005</v>
      </c>
      <c r="I192" s="7">
        <v>2</v>
      </c>
      <c r="J192" s="7">
        <v>-2</v>
      </c>
      <c r="K192" s="7" t="s">
        <v>17</v>
      </c>
      <c r="L192" s="7">
        <f t="shared" si="20"/>
        <v>44133.010000000271</v>
      </c>
      <c r="S192" s="7" t="str">
        <f ca="1"/>
        <v>2025-06-04 23:36:45</v>
      </c>
      <c r="T192" s="7">
        <f ca="1">COUNTIF(INDIRECT($O$5),S192)</f>
        <v>6</v>
      </c>
      <c r="U192" s="7">
        <f ca="1">SUMIF(INDIRECT($O$5),S192,INDIRECT($O$6))</f>
        <v>11</v>
      </c>
      <c r="V192" s="7">
        <f ca="1">SUMIF(INDIRECT($O$5),S192,INDIRECT($O$7))</f>
        <v>2.4400000000000004</v>
      </c>
      <c r="W192" s="7">
        <f t="shared" ca="1" si="14"/>
        <v>2.0042</v>
      </c>
      <c r="X192" s="7">
        <f t="shared" ca="1" si="15"/>
        <v>2.0046200000000001</v>
      </c>
      <c r="Y192" s="7">
        <f t="shared" ca="1" si="16"/>
        <v>2.0038800000000001</v>
      </c>
      <c r="Z192">
        <f t="shared" ca="1" si="17"/>
        <v>1</v>
      </c>
      <c r="AA192">
        <f t="shared" ca="1" si="18"/>
        <v>0</v>
      </c>
      <c r="AB192">
        <f t="shared" ca="1" si="19"/>
        <v>0</v>
      </c>
    </row>
    <row r="193" spans="1:28" x14ac:dyDescent="0.2">
      <c r="A193" s="7" t="s">
        <v>18</v>
      </c>
      <c r="B193" s="7" t="s">
        <v>20856</v>
      </c>
      <c r="C193" s="7" t="s">
        <v>726</v>
      </c>
      <c r="D193" s="7" t="s">
        <v>223</v>
      </c>
      <c r="E193" s="7" t="s">
        <v>20855</v>
      </c>
      <c r="F193" s="7" t="s">
        <v>20847</v>
      </c>
      <c r="G193" s="7">
        <v>0.84389999999999998</v>
      </c>
      <c r="H193" s="7">
        <v>0.84386000000000005</v>
      </c>
      <c r="I193" s="7">
        <v>2</v>
      </c>
      <c r="J193" s="7">
        <v>1.84</v>
      </c>
      <c r="K193" s="7" t="s">
        <v>17</v>
      </c>
      <c r="L193" s="7">
        <f t="shared" si="20"/>
        <v>44135.010000000271</v>
      </c>
      <c r="S193" s="7" t="str">
        <f ca="1"/>
        <v>2025-06-04 23:31:34</v>
      </c>
      <c r="T193" s="7">
        <f ca="1">COUNTIF(INDIRECT($O$5),S193)</f>
        <v>5</v>
      </c>
      <c r="U193" s="7">
        <f ca="1">SUMIF(INDIRECT($O$5),S193,INDIRECT($O$6))</f>
        <v>9</v>
      </c>
      <c r="V193" s="7">
        <f ca="1">SUMIF(INDIRECT($O$5),S193,INDIRECT($O$7))</f>
        <v>2.5200000000000005</v>
      </c>
      <c r="W193" s="7">
        <f t="shared" ca="1" si="14"/>
        <v>2.0042800000000001</v>
      </c>
      <c r="X193" s="7">
        <f t="shared" ca="1" si="15"/>
        <v>2.0044900000000001</v>
      </c>
      <c r="Y193" s="7">
        <f t="shared" ca="1" si="16"/>
        <v>2.0041099999999998</v>
      </c>
      <c r="Z193">
        <f t="shared" ca="1" si="17"/>
        <v>1</v>
      </c>
      <c r="AA193">
        <f t="shared" ca="1" si="18"/>
        <v>0</v>
      </c>
      <c r="AB193">
        <f t="shared" ca="1" si="19"/>
        <v>0</v>
      </c>
    </row>
    <row r="194" spans="1:28" x14ac:dyDescent="0.2">
      <c r="A194" s="7" t="s">
        <v>11</v>
      </c>
      <c r="B194" s="7" t="s">
        <v>20857</v>
      </c>
      <c r="C194" s="7" t="s">
        <v>726</v>
      </c>
      <c r="D194" s="7" t="s">
        <v>223</v>
      </c>
      <c r="E194" s="7" t="s">
        <v>20858</v>
      </c>
      <c r="F194" s="7" t="s">
        <v>20859</v>
      </c>
      <c r="G194" s="7">
        <v>0.84350999999999998</v>
      </c>
      <c r="H194" s="7">
        <v>0.84355999999999998</v>
      </c>
      <c r="I194" s="7">
        <v>2</v>
      </c>
      <c r="J194" s="7">
        <v>1.84</v>
      </c>
      <c r="K194" s="7" t="s">
        <v>17</v>
      </c>
      <c r="L194" s="7">
        <f t="shared" si="20"/>
        <v>44133.170000000275</v>
      </c>
      <c r="S194" s="7" t="str">
        <f ca="1"/>
        <v>2025-06-04 23:26:23</v>
      </c>
      <c r="T194" s="7">
        <f ca="1">COUNTIF(INDIRECT($O$5),S194)</f>
        <v>4</v>
      </c>
      <c r="U194" s="7">
        <f ca="1">SUMIF(INDIRECT($O$5),S194,INDIRECT($O$6))</f>
        <v>7</v>
      </c>
      <c r="V194" s="7">
        <f ca="1">SUMIF(INDIRECT($O$5),S194,INDIRECT($O$7))</f>
        <v>2.6</v>
      </c>
      <c r="W194" s="7">
        <f t="shared" ca="1" si="14"/>
        <v>2.0042</v>
      </c>
      <c r="X194" s="7">
        <f t="shared" ca="1" si="15"/>
        <v>2.0049199999999998</v>
      </c>
      <c r="Y194" s="7">
        <f t="shared" ca="1" si="16"/>
        <v>2.0040900000000001</v>
      </c>
      <c r="Z194">
        <f t="shared" ca="1" si="17"/>
        <v>1</v>
      </c>
      <c r="AA194">
        <f t="shared" ca="1" si="18"/>
        <v>0</v>
      </c>
      <c r="AB194">
        <f t="shared" ca="1" si="19"/>
        <v>0</v>
      </c>
    </row>
    <row r="195" spans="1:28" x14ac:dyDescent="0.2">
      <c r="A195" s="7" t="s">
        <v>18</v>
      </c>
      <c r="B195" s="7" t="s">
        <v>20860</v>
      </c>
      <c r="C195" s="7" t="s">
        <v>729</v>
      </c>
      <c r="D195" s="7" t="s">
        <v>223</v>
      </c>
      <c r="E195" s="7" t="s">
        <v>20861</v>
      </c>
      <c r="F195" s="7" t="s">
        <v>20859</v>
      </c>
      <c r="G195" s="7">
        <v>0.84345999999999999</v>
      </c>
      <c r="H195" s="7">
        <v>0.84355999999999998</v>
      </c>
      <c r="I195" s="7">
        <v>1</v>
      </c>
      <c r="J195" s="7">
        <v>-1</v>
      </c>
      <c r="K195" s="7" t="s">
        <v>17</v>
      </c>
      <c r="L195" s="7">
        <f t="shared" si="20"/>
        <v>44131.330000000278</v>
      </c>
      <c r="S195" s="7" t="str">
        <f ca="1"/>
        <v>2025-06-04 23:21:12</v>
      </c>
      <c r="T195" s="7">
        <f ca="1">COUNTIF(INDIRECT($O$5),S195)</f>
        <v>5</v>
      </c>
      <c r="U195" s="7">
        <f ca="1">SUMIF(INDIRECT($O$5),S195,INDIRECT($O$6))</f>
        <v>9</v>
      </c>
      <c r="V195" s="7">
        <f ca="1">SUMIF(INDIRECT($O$5),S195,INDIRECT($O$7))</f>
        <v>-1.32</v>
      </c>
      <c r="W195" s="7">
        <f t="shared" ref="W195:W246" ca="1" si="21">_xlfn.MAXIFS(INDIRECT($O$10),INDIRECT($O$5),$S195)</f>
        <v>2.0045199999999999</v>
      </c>
      <c r="X195" s="7">
        <f t="shared" ref="X195:X246" ca="1" si="22">_xlfn.MAXIFS(INDIRECT($O$9),INDIRECT($O$5),$S195)</f>
        <v>2.0041099999999998</v>
      </c>
      <c r="Y195" s="7">
        <f t="shared" ref="Y195:Y246" ca="1" si="23">_xlfn.MINIFS(INDIRECT($O$9),INDIRECT($O$5),$S195)</f>
        <v>2.0025900000000001</v>
      </c>
      <c r="Z195">
        <f t="shared" ref="Z195:Z246" ca="1" si="24">IF(AND(X195&gt;W195,W195&gt;Y195), 1,0)</f>
        <v>0</v>
      </c>
      <c r="AA195">
        <f t="shared" ref="AA195:AA246" ca="1" si="25">IF(W195&gt;X195,1,0)</f>
        <v>1</v>
      </c>
      <c r="AB195">
        <f t="shared" ref="AB195:AB246" ca="1" si="26">IF(W195&lt;Y195,1,0)</f>
        <v>0</v>
      </c>
    </row>
    <row r="196" spans="1:28" x14ac:dyDescent="0.2">
      <c r="A196" s="7" t="s">
        <v>11</v>
      </c>
      <c r="B196" s="7" t="s">
        <v>20862</v>
      </c>
      <c r="C196" s="7" t="s">
        <v>1236</v>
      </c>
      <c r="D196" s="7" t="s">
        <v>223</v>
      </c>
      <c r="E196" s="7" t="s">
        <v>20863</v>
      </c>
      <c r="F196" s="7" t="s">
        <v>20859</v>
      </c>
      <c r="G196" s="7">
        <v>0.84331</v>
      </c>
      <c r="H196" s="7">
        <v>0.84355999999999998</v>
      </c>
      <c r="I196" s="7">
        <v>2</v>
      </c>
      <c r="J196" s="7">
        <v>1.84</v>
      </c>
      <c r="K196" s="7" t="s">
        <v>17</v>
      </c>
      <c r="L196" s="7">
        <f t="shared" ref="L196:L259" si="27">L195-J195</f>
        <v>44132.330000000278</v>
      </c>
      <c r="S196" s="7" t="str">
        <f ca="1"/>
        <v>2025-06-04 23:16:00</v>
      </c>
      <c r="T196" s="7">
        <f ca="1">COUNTIF(INDIRECT($O$5),S196)</f>
        <v>6</v>
      </c>
      <c r="U196" s="7">
        <f ca="1">SUMIF(INDIRECT($O$5),S196,INDIRECT($O$6))</f>
        <v>11</v>
      </c>
      <c r="V196" s="7">
        <f ca="1">SUMIF(INDIRECT($O$5),S196,INDIRECT($O$7))</f>
        <v>-1.4000000000000004</v>
      </c>
      <c r="W196" s="7">
        <f t="shared" ca="1" si="21"/>
        <v>2.00319</v>
      </c>
      <c r="X196" s="7">
        <f t="shared" ca="1" si="22"/>
        <v>2.00244</v>
      </c>
      <c r="Y196" s="7">
        <f t="shared" ca="1" si="23"/>
        <v>2.0016600000000002</v>
      </c>
      <c r="Z196">
        <f t="shared" ca="1" si="24"/>
        <v>0</v>
      </c>
      <c r="AA196">
        <f t="shared" ca="1" si="25"/>
        <v>1</v>
      </c>
      <c r="AB196">
        <f t="shared" ca="1" si="26"/>
        <v>0</v>
      </c>
    </row>
    <row r="197" spans="1:28" x14ac:dyDescent="0.2">
      <c r="A197" s="7" t="s">
        <v>18</v>
      </c>
      <c r="B197" s="7" t="s">
        <v>20864</v>
      </c>
      <c r="C197" s="7" t="s">
        <v>726</v>
      </c>
      <c r="D197" s="7" t="s">
        <v>223</v>
      </c>
      <c r="E197" s="7" t="s">
        <v>20858</v>
      </c>
      <c r="F197" s="7" t="s">
        <v>20859</v>
      </c>
      <c r="G197" s="7">
        <v>0.84350999999999998</v>
      </c>
      <c r="H197" s="7">
        <v>0.84355999999999998</v>
      </c>
      <c r="I197" s="7">
        <v>2</v>
      </c>
      <c r="J197" s="7">
        <v>-2</v>
      </c>
      <c r="K197" s="7" t="s">
        <v>17</v>
      </c>
      <c r="L197" s="7">
        <f t="shared" si="27"/>
        <v>44130.490000000282</v>
      </c>
      <c r="S197" s="7" t="str">
        <f ca="1"/>
        <v>2025-06-04 23:10:50</v>
      </c>
      <c r="T197" s="7">
        <f ca="1">COUNTIF(INDIRECT($O$5),S197)</f>
        <v>4</v>
      </c>
      <c r="U197" s="7">
        <f ca="1">SUMIF(INDIRECT($O$5),S197,INDIRECT($O$6))</f>
        <v>7</v>
      </c>
      <c r="V197" s="7">
        <f ca="1">SUMIF(INDIRECT($O$5),S197,INDIRECT($O$7))</f>
        <v>-1.24</v>
      </c>
      <c r="W197" s="7">
        <f t="shared" ca="1" si="21"/>
        <v>2.0020699999999998</v>
      </c>
      <c r="X197" s="7">
        <f t="shared" ca="1" si="22"/>
        <v>1.99813</v>
      </c>
      <c r="Y197" s="7">
        <f t="shared" ca="1" si="23"/>
        <v>1.99787</v>
      </c>
      <c r="Z197">
        <f t="shared" ca="1" si="24"/>
        <v>0</v>
      </c>
      <c r="AA197">
        <f t="shared" ca="1" si="25"/>
        <v>1</v>
      </c>
      <c r="AB197">
        <f t="shared" ca="1" si="26"/>
        <v>0</v>
      </c>
    </row>
    <row r="198" spans="1:28" x14ac:dyDescent="0.2">
      <c r="A198" s="7" t="s">
        <v>11</v>
      </c>
      <c r="B198" s="7" t="s">
        <v>20865</v>
      </c>
      <c r="C198" s="7" t="s">
        <v>767</v>
      </c>
      <c r="D198" s="7" t="s">
        <v>223</v>
      </c>
      <c r="E198" s="7" t="s">
        <v>20866</v>
      </c>
      <c r="F198" s="7" t="s">
        <v>20867</v>
      </c>
      <c r="G198" s="7">
        <v>0.84472999999999998</v>
      </c>
      <c r="H198" s="7">
        <v>0.84360000000000002</v>
      </c>
      <c r="I198" s="7">
        <v>2</v>
      </c>
      <c r="J198" s="7">
        <v>-2</v>
      </c>
      <c r="K198" s="7" t="s">
        <v>17</v>
      </c>
      <c r="L198" s="7">
        <f t="shared" si="27"/>
        <v>44132.490000000282</v>
      </c>
      <c r="S198" s="7" t="str">
        <f ca="1"/>
        <v>2025-06-04 23:05:38</v>
      </c>
      <c r="T198" s="7">
        <f ca="1">COUNTIF(INDIRECT($O$5),S198)</f>
        <v>4</v>
      </c>
      <c r="U198" s="7">
        <f ca="1">SUMIF(INDIRECT($O$5),S198,INDIRECT($O$6))</f>
        <v>7</v>
      </c>
      <c r="V198" s="7">
        <f ca="1">SUMIF(INDIRECT($O$5),S198,INDIRECT($O$7))</f>
        <v>-1.24</v>
      </c>
      <c r="W198" s="7">
        <f t="shared" ca="1" si="21"/>
        <v>1.9981</v>
      </c>
      <c r="X198" s="7">
        <f t="shared" ca="1" si="22"/>
        <v>2.0003799999999998</v>
      </c>
      <c r="Y198" s="7">
        <f t="shared" ca="1" si="23"/>
        <v>1.99888</v>
      </c>
      <c r="Z198">
        <f t="shared" ca="1" si="24"/>
        <v>0</v>
      </c>
      <c r="AA198">
        <f t="shared" ca="1" si="25"/>
        <v>0</v>
      </c>
      <c r="AB198">
        <f t="shared" ca="1" si="26"/>
        <v>1</v>
      </c>
    </row>
    <row r="199" spans="1:28" x14ac:dyDescent="0.2">
      <c r="A199" s="7" t="s">
        <v>18</v>
      </c>
      <c r="B199" s="7" t="s">
        <v>20868</v>
      </c>
      <c r="C199" s="7" t="s">
        <v>729</v>
      </c>
      <c r="D199" s="7" t="s">
        <v>223</v>
      </c>
      <c r="E199" s="7" t="s">
        <v>20869</v>
      </c>
      <c r="F199" s="7" t="s">
        <v>20867</v>
      </c>
      <c r="G199" s="7">
        <v>0.84538999999999997</v>
      </c>
      <c r="H199" s="7">
        <v>0.84360000000000002</v>
      </c>
      <c r="I199" s="7">
        <v>1</v>
      </c>
      <c r="J199" s="7">
        <v>0.92</v>
      </c>
      <c r="K199" s="7" t="s">
        <v>17</v>
      </c>
      <c r="L199" s="7">
        <f t="shared" si="27"/>
        <v>44134.490000000282</v>
      </c>
      <c r="S199" s="7" t="str">
        <f ca="1"/>
        <v>2025-06-04 22:59:56</v>
      </c>
      <c r="T199" s="7">
        <f ca="1">COUNTIF(INDIRECT($O$5),S199)</f>
        <v>3</v>
      </c>
      <c r="U199" s="7">
        <f ca="1">SUMIF(INDIRECT($O$5),S199,INDIRECT($O$6))</f>
        <v>5</v>
      </c>
      <c r="V199" s="7">
        <f ca="1">SUMIF(INDIRECT($O$5),S199,INDIRECT($O$7))</f>
        <v>-1.1599999999999999</v>
      </c>
      <c r="W199" s="7">
        <f t="shared" ca="1" si="21"/>
        <v>1.9993000000000001</v>
      </c>
      <c r="X199" s="7">
        <f t="shared" ca="1" si="22"/>
        <v>1.9969300000000001</v>
      </c>
      <c r="Y199" s="7">
        <f t="shared" ca="1" si="23"/>
        <v>1.9963900000000001</v>
      </c>
      <c r="Z199">
        <f t="shared" ca="1" si="24"/>
        <v>0</v>
      </c>
      <c r="AA199">
        <f t="shared" ca="1" si="25"/>
        <v>1</v>
      </c>
      <c r="AB199">
        <f t="shared" ca="1" si="26"/>
        <v>0</v>
      </c>
    </row>
    <row r="200" spans="1:28" x14ac:dyDescent="0.2">
      <c r="A200" s="7" t="s">
        <v>18</v>
      </c>
      <c r="B200" s="7" t="s">
        <v>20870</v>
      </c>
      <c r="C200" s="7" t="s">
        <v>726</v>
      </c>
      <c r="D200" s="7" t="s">
        <v>223</v>
      </c>
      <c r="E200" s="7" t="s">
        <v>20871</v>
      </c>
      <c r="F200" s="7" t="s">
        <v>20867</v>
      </c>
      <c r="G200" s="7">
        <v>0.84508000000000005</v>
      </c>
      <c r="H200" s="7">
        <v>0.84360000000000002</v>
      </c>
      <c r="I200" s="7">
        <v>2</v>
      </c>
      <c r="J200" s="7">
        <v>1.84</v>
      </c>
      <c r="K200" s="7" t="s">
        <v>17</v>
      </c>
      <c r="L200" s="7">
        <f t="shared" si="27"/>
        <v>44133.570000000283</v>
      </c>
      <c r="S200" s="7" t="str">
        <f ca="1"/>
        <v>2025-06-04 22:54:45</v>
      </c>
      <c r="T200" s="7">
        <f ca="1">COUNTIF(INDIRECT($O$5),S200)</f>
        <v>5</v>
      </c>
      <c r="U200" s="7">
        <f ca="1">SUMIF(INDIRECT($O$5),S200,INDIRECT($O$6))</f>
        <v>9</v>
      </c>
      <c r="V200" s="7">
        <f ca="1">SUMIF(INDIRECT($O$5),S200,INDIRECT($O$7))</f>
        <v>-1.32</v>
      </c>
      <c r="W200" s="7">
        <f t="shared" ca="1" si="21"/>
        <v>1.9963200000000001</v>
      </c>
      <c r="X200" s="7">
        <f t="shared" ca="1" si="22"/>
        <v>1.9950600000000001</v>
      </c>
      <c r="Y200" s="7">
        <f t="shared" ca="1" si="23"/>
        <v>1.9944500000000001</v>
      </c>
      <c r="Z200">
        <f t="shared" ca="1" si="24"/>
        <v>0</v>
      </c>
      <c r="AA200">
        <f t="shared" ca="1" si="25"/>
        <v>1</v>
      </c>
      <c r="AB200">
        <f t="shared" ca="1" si="26"/>
        <v>0</v>
      </c>
    </row>
    <row r="201" spans="1:28" x14ac:dyDescent="0.2">
      <c r="A201" s="7" t="s">
        <v>11</v>
      </c>
      <c r="B201" s="7" t="s">
        <v>20872</v>
      </c>
      <c r="C201" s="7" t="s">
        <v>726</v>
      </c>
      <c r="D201" s="7" t="s">
        <v>223</v>
      </c>
      <c r="E201" s="7" t="s">
        <v>20871</v>
      </c>
      <c r="F201" s="7" t="s">
        <v>20867</v>
      </c>
      <c r="G201" s="7">
        <v>0.84504000000000001</v>
      </c>
      <c r="H201" s="7">
        <v>0.84360000000000002</v>
      </c>
      <c r="I201" s="7">
        <v>2</v>
      </c>
      <c r="J201" s="7">
        <v>-2</v>
      </c>
      <c r="K201" s="7" t="s">
        <v>17</v>
      </c>
      <c r="L201" s="7">
        <f t="shared" si="27"/>
        <v>44131.730000000287</v>
      </c>
      <c r="S201" s="7" t="str">
        <f ca="1"/>
        <v>2025-06-04 22:49:34</v>
      </c>
      <c r="T201" s="7">
        <f ca="1">COUNTIF(INDIRECT($O$5),S201)</f>
        <v>6</v>
      </c>
      <c r="U201" s="7">
        <f ca="1">SUMIF(INDIRECT($O$5),S201,INDIRECT($O$6))</f>
        <v>11</v>
      </c>
      <c r="V201" s="7">
        <f ca="1">SUMIF(INDIRECT($O$5),S201,INDIRECT($O$7))</f>
        <v>-1.4</v>
      </c>
      <c r="W201" s="7">
        <f t="shared" ca="1" si="21"/>
        <v>1.99468</v>
      </c>
      <c r="X201" s="7">
        <f t="shared" ca="1" si="22"/>
        <v>1.9938100000000001</v>
      </c>
      <c r="Y201" s="7">
        <f t="shared" ca="1" si="23"/>
        <v>1.9930600000000001</v>
      </c>
      <c r="Z201">
        <f t="shared" ca="1" si="24"/>
        <v>0</v>
      </c>
      <c r="AA201">
        <f t="shared" ca="1" si="25"/>
        <v>1</v>
      </c>
      <c r="AB201">
        <f t="shared" ca="1" si="26"/>
        <v>0</v>
      </c>
    </row>
    <row r="202" spans="1:28" x14ac:dyDescent="0.2">
      <c r="A202" s="7" t="s">
        <v>18</v>
      </c>
      <c r="B202" s="7" t="s">
        <v>20873</v>
      </c>
      <c r="C202" s="7" t="s">
        <v>720</v>
      </c>
      <c r="D202" s="7" t="s">
        <v>223</v>
      </c>
      <c r="E202" s="7" t="s">
        <v>20874</v>
      </c>
      <c r="F202" s="7" t="s">
        <v>20875</v>
      </c>
      <c r="G202" s="7">
        <v>0.84860999999999998</v>
      </c>
      <c r="H202" s="7">
        <v>0.84514</v>
      </c>
      <c r="I202" s="7">
        <v>1</v>
      </c>
      <c r="J202" s="7">
        <v>0.92</v>
      </c>
      <c r="K202" s="7" t="s">
        <v>17</v>
      </c>
      <c r="L202" s="7">
        <f t="shared" si="27"/>
        <v>44133.730000000287</v>
      </c>
      <c r="S202" s="7" t="str">
        <f ca="1"/>
        <v>2025-06-04 22:44:23</v>
      </c>
      <c r="T202" s="7">
        <f ca="1">COUNTIF(INDIRECT($O$5),S202)</f>
        <v>4</v>
      </c>
      <c r="U202" s="7">
        <f ca="1">SUMIF(INDIRECT($O$5),S202,INDIRECT($O$6))</f>
        <v>7</v>
      </c>
      <c r="V202" s="7">
        <f ca="1">SUMIF(INDIRECT($O$5),S202,INDIRECT($O$7))</f>
        <v>-1.24</v>
      </c>
      <c r="W202" s="7">
        <f t="shared" ca="1" si="21"/>
        <v>1.9934700000000001</v>
      </c>
      <c r="X202" s="7">
        <f t="shared" ca="1" si="22"/>
        <v>1.9966999999999999</v>
      </c>
      <c r="Y202" s="7">
        <f t="shared" ca="1" si="23"/>
        <v>1.99594</v>
      </c>
      <c r="Z202">
        <f t="shared" ca="1" si="24"/>
        <v>0</v>
      </c>
      <c r="AA202">
        <f t="shared" ca="1" si="25"/>
        <v>0</v>
      </c>
      <c r="AB202">
        <f t="shared" ca="1" si="26"/>
        <v>1</v>
      </c>
    </row>
    <row r="203" spans="1:28" x14ac:dyDescent="0.2">
      <c r="A203" s="7" t="s">
        <v>11</v>
      </c>
      <c r="B203" s="7" t="s">
        <v>20876</v>
      </c>
      <c r="C203" s="7" t="s">
        <v>717</v>
      </c>
      <c r="D203" s="7" t="s">
        <v>223</v>
      </c>
      <c r="E203" s="7" t="s">
        <v>20877</v>
      </c>
      <c r="F203" s="7" t="s">
        <v>20875</v>
      </c>
      <c r="G203" s="7">
        <v>0.84819999999999995</v>
      </c>
      <c r="H203" s="7">
        <v>0.84514</v>
      </c>
      <c r="I203" s="7">
        <v>2</v>
      </c>
      <c r="J203" s="7">
        <v>-2</v>
      </c>
      <c r="K203" s="7" t="s">
        <v>17</v>
      </c>
      <c r="L203" s="7">
        <f t="shared" si="27"/>
        <v>44132.810000000289</v>
      </c>
      <c r="S203" s="7" t="str">
        <f ca="1"/>
        <v>2025-06-04 22:39:12</v>
      </c>
      <c r="T203" s="7">
        <f ca="1">COUNTIF(INDIRECT($O$5),S203)</f>
        <v>3</v>
      </c>
      <c r="U203" s="7">
        <f ca="1">SUMIF(INDIRECT($O$5),S203,INDIRECT($O$6))</f>
        <v>5</v>
      </c>
      <c r="V203" s="7">
        <f ca="1">SUMIF(INDIRECT($O$5),S203,INDIRECT($O$7))</f>
        <v>0.76000000000000012</v>
      </c>
      <c r="W203" s="7">
        <f t="shared" ca="1" si="21"/>
        <v>1.9960199999999999</v>
      </c>
      <c r="X203" s="7">
        <f t="shared" ca="1" si="22"/>
        <v>1.99661</v>
      </c>
      <c r="Y203" s="7">
        <f t="shared" ca="1" si="23"/>
        <v>1.9955499999999999</v>
      </c>
      <c r="Z203">
        <f t="shared" ca="1" si="24"/>
        <v>1</v>
      </c>
      <c r="AA203">
        <f t="shared" ca="1" si="25"/>
        <v>0</v>
      </c>
      <c r="AB203">
        <f t="shared" ca="1" si="26"/>
        <v>0</v>
      </c>
    </row>
    <row r="204" spans="1:28" x14ac:dyDescent="0.2">
      <c r="A204" s="7" t="s">
        <v>11</v>
      </c>
      <c r="B204" s="7" t="s">
        <v>20878</v>
      </c>
      <c r="C204" s="7" t="s">
        <v>965</v>
      </c>
      <c r="D204" s="7" t="s">
        <v>223</v>
      </c>
      <c r="E204" s="7" t="s">
        <v>20879</v>
      </c>
      <c r="F204" s="7" t="s">
        <v>20875</v>
      </c>
      <c r="G204" s="7">
        <v>0.84782000000000002</v>
      </c>
      <c r="H204" s="7">
        <v>0.84514</v>
      </c>
      <c r="I204" s="7">
        <v>2</v>
      </c>
      <c r="J204" s="7">
        <v>-2</v>
      </c>
      <c r="K204" s="7" t="s">
        <v>17</v>
      </c>
      <c r="L204" s="7">
        <f t="shared" si="27"/>
        <v>44134.810000000289</v>
      </c>
      <c r="S204" s="7" t="str">
        <f ca="1"/>
        <v>2025-06-04 22:34:00</v>
      </c>
      <c r="T204" s="7">
        <f ca="1">COUNTIF(INDIRECT($O$5),S204)</f>
        <v>6</v>
      </c>
      <c r="U204" s="7">
        <f ca="1">SUMIF(INDIRECT($O$5),S204,INDIRECT($O$6))</f>
        <v>11</v>
      </c>
      <c r="V204" s="7">
        <f ca="1">SUMIF(INDIRECT($O$5),S204,INDIRECT($O$7))</f>
        <v>4.3600000000000003</v>
      </c>
      <c r="W204" s="7">
        <f t="shared" ca="1" si="21"/>
        <v>1.9963500000000001</v>
      </c>
      <c r="X204" s="7">
        <f t="shared" ca="1" si="22"/>
        <v>1.99726</v>
      </c>
      <c r="Y204" s="7">
        <f t="shared" ca="1" si="23"/>
        <v>1.9961</v>
      </c>
      <c r="Z204">
        <f t="shared" ca="1" si="24"/>
        <v>1</v>
      </c>
      <c r="AA204">
        <f t="shared" ca="1" si="25"/>
        <v>0</v>
      </c>
      <c r="AB204">
        <f t="shared" ca="1" si="26"/>
        <v>0</v>
      </c>
    </row>
    <row r="205" spans="1:28" x14ac:dyDescent="0.2">
      <c r="A205" s="7" t="s">
        <v>18</v>
      </c>
      <c r="B205" s="7" t="s">
        <v>20880</v>
      </c>
      <c r="C205" s="7" t="s">
        <v>717</v>
      </c>
      <c r="D205" s="7" t="s">
        <v>223</v>
      </c>
      <c r="E205" s="7" t="s">
        <v>20877</v>
      </c>
      <c r="F205" s="7" t="s">
        <v>20875</v>
      </c>
      <c r="G205" s="7">
        <v>0.84819999999999995</v>
      </c>
      <c r="H205" s="7">
        <v>0.84514</v>
      </c>
      <c r="I205" s="7">
        <v>2</v>
      </c>
      <c r="J205" s="7">
        <v>1.84</v>
      </c>
      <c r="K205" s="7" t="s">
        <v>17</v>
      </c>
      <c r="L205" s="7">
        <f t="shared" si="27"/>
        <v>44136.810000000289</v>
      </c>
      <c r="S205" s="7" t="str">
        <f ca="1"/>
        <v>2025-06-04 22:28:50</v>
      </c>
      <c r="T205" s="7">
        <f ca="1">COUNTIF(INDIRECT($O$5),S205)</f>
        <v>5</v>
      </c>
      <c r="U205" s="7">
        <f ca="1">SUMIF(INDIRECT($O$5),S205,INDIRECT($O$6))</f>
        <v>9</v>
      </c>
      <c r="V205" s="7">
        <f ca="1">SUMIF(INDIRECT($O$5),S205,INDIRECT($O$7))</f>
        <v>-1.32</v>
      </c>
      <c r="W205" s="7">
        <f t="shared" ca="1" si="21"/>
        <v>1.99742</v>
      </c>
      <c r="X205" s="7">
        <f t="shared" ca="1" si="22"/>
        <v>1.9999400000000001</v>
      </c>
      <c r="Y205" s="7">
        <f t="shared" ca="1" si="23"/>
        <v>1.9989699999999999</v>
      </c>
      <c r="Z205">
        <f t="shared" ca="1" si="24"/>
        <v>0</v>
      </c>
      <c r="AA205">
        <f t="shared" ca="1" si="25"/>
        <v>0</v>
      </c>
      <c r="AB205">
        <f t="shared" ca="1" si="26"/>
        <v>1</v>
      </c>
    </row>
    <row r="206" spans="1:28" x14ac:dyDescent="0.2">
      <c r="A206" s="7" t="s">
        <v>11</v>
      </c>
      <c r="B206" s="7" t="s">
        <v>20881</v>
      </c>
      <c r="C206" s="7" t="s">
        <v>729</v>
      </c>
      <c r="D206" s="7" t="s">
        <v>223</v>
      </c>
      <c r="E206" s="7" t="s">
        <v>20882</v>
      </c>
      <c r="F206" s="7" t="s">
        <v>20883</v>
      </c>
      <c r="G206" s="7">
        <v>0.84933000000000003</v>
      </c>
      <c r="H206" s="7">
        <v>0.84831000000000001</v>
      </c>
      <c r="I206" s="7">
        <v>1</v>
      </c>
      <c r="J206" s="7">
        <v>-1</v>
      </c>
      <c r="K206" s="7" t="s">
        <v>17</v>
      </c>
      <c r="L206" s="7">
        <f t="shared" si="27"/>
        <v>44134.970000000292</v>
      </c>
      <c r="S206" s="7" t="str">
        <f ca="1"/>
        <v>2025-06-04 22:23:39</v>
      </c>
      <c r="T206" s="7">
        <f ca="1">COUNTIF(INDIRECT($O$5),S206)</f>
        <v>4</v>
      </c>
      <c r="U206" s="7">
        <f ca="1">SUMIF(INDIRECT($O$5),S206,INDIRECT($O$6))</f>
        <v>7</v>
      </c>
      <c r="V206" s="7">
        <f ca="1">SUMIF(INDIRECT($O$5),S206,INDIRECT($O$7))</f>
        <v>-1.24</v>
      </c>
      <c r="W206" s="7">
        <f t="shared" ca="1" si="21"/>
        <v>2.0002399999999998</v>
      </c>
      <c r="X206" s="7">
        <f t="shared" ca="1" si="22"/>
        <v>1.9991099999999999</v>
      </c>
      <c r="Y206" s="7">
        <f t="shared" ca="1" si="23"/>
        <v>1.9977100000000001</v>
      </c>
      <c r="Z206">
        <f t="shared" ca="1" si="24"/>
        <v>0</v>
      </c>
      <c r="AA206">
        <f t="shared" ca="1" si="25"/>
        <v>1</v>
      </c>
      <c r="AB206">
        <f t="shared" ca="1" si="26"/>
        <v>0</v>
      </c>
    </row>
    <row r="207" spans="1:28" x14ac:dyDescent="0.2">
      <c r="A207" s="7" t="s">
        <v>18</v>
      </c>
      <c r="B207" s="7" t="s">
        <v>20884</v>
      </c>
      <c r="C207" s="7" t="s">
        <v>726</v>
      </c>
      <c r="D207" s="7" t="s">
        <v>223</v>
      </c>
      <c r="E207" s="7" t="s">
        <v>20885</v>
      </c>
      <c r="F207" s="7" t="s">
        <v>20883</v>
      </c>
      <c r="G207" s="7">
        <v>0.84945999999999999</v>
      </c>
      <c r="H207" s="7">
        <v>0.84831000000000001</v>
      </c>
      <c r="I207" s="7">
        <v>2</v>
      </c>
      <c r="J207" s="7">
        <v>1.84</v>
      </c>
      <c r="K207" s="7" t="s">
        <v>17</v>
      </c>
      <c r="L207" s="7">
        <f t="shared" si="27"/>
        <v>44135.970000000292</v>
      </c>
      <c r="S207" s="7" t="str">
        <f ca="1"/>
        <v>2025-06-04 22:18:27</v>
      </c>
      <c r="T207" s="7">
        <f ca="1">COUNTIF(INDIRECT($O$5),S207)</f>
        <v>3</v>
      </c>
      <c r="U207" s="7">
        <f ca="1">SUMIF(INDIRECT($O$5),S207,INDIRECT($O$6))</f>
        <v>5</v>
      </c>
      <c r="V207" s="7">
        <f ca="1">SUMIF(INDIRECT($O$5),S207,INDIRECT($O$7))</f>
        <v>-1.1599999999999999</v>
      </c>
      <c r="W207" s="7">
        <f t="shared" ca="1" si="21"/>
        <v>1.9977400000000001</v>
      </c>
      <c r="X207" s="7">
        <f t="shared" ca="1" si="22"/>
        <v>1.9955400000000001</v>
      </c>
      <c r="Y207" s="7">
        <f t="shared" ca="1" si="23"/>
        <v>1.9947299999999999</v>
      </c>
      <c r="Z207">
        <f t="shared" ca="1" si="24"/>
        <v>0</v>
      </c>
      <c r="AA207">
        <f t="shared" ca="1" si="25"/>
        <v>1</v>
      </c>
      <c r="AB207">
        <f t="shared" ca="1" si="26"/>
        <v>0</v>
      </c>
    </row>
    <row r="208" spans="1:28" x14ac:dyDescent="0.2">
      <c r="A208" s="7" t="s">
        <v>11</v>
      </c>
      <c r="B208" s="7" t="s">
        <v>20886</v>
      </c>
      <c r="C208" s="7" t="s">
        <v>823</v>
      </c>
      <c r="D208" s="7" t="s">
        <v>223</v>
      </c>
      <c r="E208" s="7" t="s">
        <v>20887</v>
      </c>
      <c r="F208" s="7" t="s">
        <v>20883</v>
      </c>
      <c r="G208" s="7">
        <v>0.84921999999999997</v>
      </c>
      <c r="H208" s="7">
        <v>0.84831000000000001</v>
      </c>
      <c r="I208" s="7">
        <v>2</v>
      </c>
      <c r="J208" s="7">
        <v>-2</v>
      </c>
      <c r="K208" s="7" t="s">
        <v>17</v>
      </c>
      <c r="L208" s="7">
        <f t="shared" si="27"/>
        <v>44134.130000000296</v>
      </c>
      <c r="S208" s="7" t="str">
        <f ca="1"/>
        <v>2025-06-04 22:13:16</v>
      </c>
      <c r="T208" s="7">
        <f ca="1">COUNTIF(INDIRECT($O$5),S208)</f>
        <v>4</v>
      </c>
      <c r="U208" s="7">
        <f ca="1">SUMIF(INDIRECT($O$5),S208,INDIRECT($O$6))</f>
        <v>7</v>
      </c>
      <c r="V208" s="7">
        <f ca="1">SUMIF(INDIRECT($O$5),S208,INDIRECT($O$7))</f>
        <v>-1.24</v>
      </c>
      <c r="W208" s="7">
        <f t="shared" ca="1" si="21"/>
        <v>1.9943299999999999</v>
      </c>
      <c r="X208" s="7">
        <f t="shared" ca="1" si="22"/>
        <v>1.99099</v>
      </c>
      <c r="Y208" s="7">
        <f t="shared" ca="1" si="23"/>
        <v>1.99068</v>
      </c>
      <c r="Z208">
        <f t="shared" ca="1" si="24"/>
        <v>0</v>
      </c>
      <c r="AA208">
        <f t="shared" ca="1" si="25"/>
        <v>1</v>
      </c>
      <c r="AB208">
        <f t="shared" ca="1" si="26"/>
        <v>0</v>
      </c>
    </row>
    <row r="209" spans="1:28" x14ac:dyDescent="0.2">
      <c r="A209" s="7" t="s">
        <v>11</v>
      </c>
      <c r="B209" s="7" t="s">
        <v>20888</v>
      </c>
      <c r="C209" s="7" t="s">
        <v>726</v>
      </c>
      <c r="D209" s="7" t="s">
        <v>223</v>
      </c>
      <c r="E209" s="7" t="s">
        <v>20885</v>
      </c>
      <c r="F209" s="7" t="s">
        <v>20883</v>
      </c>
      <c r="G209" s="7">
        <v>0.84945999999999999</v>
      </c>
      <c r="H209" s="7">
        <v>0.84831000000000001</v>
      </c>
      <c r="I209" s="7">
        <v>2</v>
      </c>
      <c r="J209" s="7">
        <v>-2</v>
      </c>
      <c r="K209" s="7" t="s">
        <v>17</v>
      </c>
      <c r="L209" s="7">
        <f t="shared" si="27"/>
        <v>44136.130000000296</v>
      </c>
      <c r="S209" s="7" t="str">
        <f ca="1"/>
        <v>2025-06-04 22:08:05</v>
      </c>
      <c r="T209" s="7">
        <f t="shared" ref="T209:T246" ca="1" si="28">COUNTIF(INDIRECT($O$5),S209)</f>
        <v>4</v>
      </c>
      <c r="U209" s="7">
        <f t="shared" ref="U209:U246" ca="1" si="29">SUMIF(INDIRECT($O$5),S209,INDIRECT($O$6))</f>
        <v>7</v>
      </c>
      <c r="V209" s="7">
        <f t="shared" ref="V209:V246" ca="1" si="30">SUMIF(INDIRECT($O$5),S209,INDIRECT($O$7))</f>
        <v>-1.24</v>
      </c>
      <c r="W209" s="7">
        <f t="shared" ca="1" si="21"/>
        <v>1.99068</v>
      </c>
      <c r="X209" s="7">
        <f t="shared" ca="1" si="22"/>
        <v>1.9899899999999999</v>
      </c>
      <c r="Y209" s="7">
        <f t="shared" ca="1" si="23"/>
        <v>1.9885900000000001</v>
      </c>
      <c r="Z209">
        <f t="shared" ca="1" si="24"/>
        <v>0</v>
      </c>
      <c r="AA209">
        <f t="shared" ca="1" si="25"/>
        <v>1</v>
      </c>
      <c r="AB209">
        <f t="shared" ca="1" si="26"/>
        <v>0</v>
      </c>
    </row>
    <row r="210" spans="1:28" x14ac:dyDescent="0.2">
      <c r="A210" s="7" t="s">
        <v>18</v>
      </c>
      <c r="B210" s="7" t="s">
        <v>20889</v>
      </c>
      <c r="C210" s="7" t="s">
        <v>886</v>
      </c>
      <c r="D210" s="7" t="s">
        <v>223</v>
      </c>
      <c r="E210" s="7" t="s">
        <v>20890</v>
      </c>
      <c r="F210" s="7" t="s">
        <v>20883</v>
      </c>
      <c r="G210" s="7">
        <v>0.84989000000000003</v>
      </c>
      <c r="H210" s="7">
        <v>0.84831000000000001</v>
      </c>
      <c r="I210" s="7">
        <v>2</v>
      </c>
      <c r="J210" s="7">
        <v>1.84</v>
      </c>
      <c r="K210" s="7" t="s">
        <v>17</v>
      </c>
      <c r="L210" s="7">
        <f t="shared" si="27"/>
        <v>44138.130000000296</v>
      </c>
      <c r="S210" s="7" t="str">
        <f ca="1"/>
        <v>2025-06-04 22:02:54</v>
      </c>
      <c r="T210" s="7">
        <f t="shared" ca="1" si="28"/>
        <v>3</v>
      </c>
      <c r="U210" s="7">
        <f t="shared" ca="1" si="29"/>
        <v>5</v>
      </c>
      <c r="V210" s="7">
        <f t="shared" ca="1" si="30"/>
        <v>-1.1599999999999999</v>
      </c>
      <c r="W210" s="7">
        <f t="shared" ca="1" si="21"/>
        <v>1.98773</v>
      </c>
      <c r="X210" s="7">
        <f t="shared" ca="1" si="22"/>
        <v>1.9870099999999999</v>
      </c>
      <c r="Y210" s="7">
        <f t="shared" ca="1" si="23"/>
        <v>1.98647</v>
      </c>
      <c r="Z210">
        <f t="shared" ca="1" si="24"/>
        <v>0</v>
      </c>
      <c r="AA210">
        <f t="shared" ca="1" si="25"/>
        <v>1</v>
      </c>
      <c r="AB210">
        <f t="shared" ca="1" si="26"/>
        <v>0</v>
      </c>
    </row>
    <row r="211" spans="1:28" x14ac:dyDescent="0.2">
      <c r="A211" s="7" t="s">
        <v>18</v>
      </c>
      <c r="B211" s="7" t="s">
        <v>20891</v>
      </c>
      <c r="C211" s="7" t="s">
        <v>724</v>
      </c>
      <c r="D211" s="7" t="s">
        <v>223</v>
      </c>
      <c r="E211" s="7" t="s">
        <v>20892</v>
      </c>
      <c r="F211" s="7" t="s">
        <v>20883</v>
      </c>
      <c r="G211" s="7">
        <v>0.84948000000000001</v>
      </c>
      <c r="H211" s="7">
        <v>0.84831000000000001</v>
      </c>
      <c r="I211" s="7">
        <v>2</v>
      </c>
      <c r="J211" s="7">
        <v>1.84</v>
      </c>
      <c r="K211" s="7" t="s">
        <v>17</v>
      </c>
      <c r="L211" s="7">
        <f t="shared" si="27"/>
        <v>44136.290000000299</v>
      </c>
      <c r="S211" s="7" t="str">
        <f ca="1"/>
        <v>2025-06-04 21:57:11</v>
      </c>
      <c r="T211" s="7">
        <f t="shared" ca="1" si="28"/>
        <v>5</v>
      </c>
      <c r="U211" s="7">
        <f t="shared" ca="1" si="29"/>
        <v>9</v>
      </c>
      <c r="V211" s="7">
        <f t="shared" ca="1" si="30"/>
        <v>-1.3199999999999998</v>
      </c>
      <c r="W211" s="7">
        <f t="shared" ca="1" si="21"/>
        <v>1.9859</v>
      </c>
      <c r="X211" s="7">
        <f t="shared" ca="1" si="22"/>
        <v>1.9823</v>
      </c>
      <c r="Y211" s="7">
        <f t="shared" ca="1" si="23"/>
        <v>1.98132</v>
      </c>
      <c r="Z211">
        <f t="shared" ca="1" si="24"/>
        <v>0</v>
      </c>
      <c r="AA211">
        <f t="shared" ca="1" si="25"/>
        <v>1</v>
      </c>
      <c r="AB211">
        <f t="shared" ca="1" si="26"/>
        <v>0</v>
      </c>
    </row>
    <row r="212" spans="1:28" x14ac:dyDescent="0.2">
      <c r="A212" s="7" t="s">
        <v>11</v>
      </c>
      <c r="B212" s="7" t="s">
        <v>20893</v>
      </c>
      <c r="C212" s="7" t="s">
        <v>720</v>
      </c>
      <c r="D212" s="7" t="s">
        <v>223</v>
      </c>
      <c r="E212" s="7" t="s">
        <v>20894</v>
      </c>
      <c r="F212" s="7" t="s">
        <v>20895</v>
      </c>
      <c r="G212" s="7">
        <v>0.85085999999999995</v>
      </c>
      <c r="H212" s="7">
        <v>0.84948999999999997</v>
      </c>
      <c r="I212" s="7">
        <v>1</v>
      </c>
      <c r="J212" s="7">
        <v>-1</v>
      </c>
      <c r="K212" s="7" t="s">
        <v>17</v>
      </c>
      <c r="L212" s="7">
        <f t="shared" si="27"/>
        <v>44134.450000000303</v>
      </c>
      <c r="S212" s="7" t="str">
        <f ca="1"/>
        <v>2025-06-04 21:51:59</v>
      </c>
      <c r="T212" s="7">
        <f t="shared" ca="1" si="28"/>
        <v>4</v>
      </c>
      <c r="U212" s="7">
        <f t="shared" ca="1" si="29"/>
        <v>7</v>
      </c>
      <c r="V212" s="7">
        <f t="shared" ca="1" si="30"/>
        <v>-1.2399999999999998</v>
      </c>
      <c r="W212" s="7">
        <f t="shared" ca="1" si="21"/>
        <v>1.9821500000000001</v>
      </c>
      <c r="X212" s="7">
        <f t="shared" ca="1" si="22"/>
        <v>1.9810099999999999</v>
      </c>
      <c r="Y212" s="7">
        <f t="shared" ca="1" si="23"/>
        <v>1.9808399999999999</v>
      </c>
      <c r="Z212">
        <f t="shared" ca="1" si="24"/>
        <v>0</v>
      </c>
      <c r="AA212">
        <f t="shared" ca="1" si="25"/>
        <v>1</v>
      </c>
      <c r="AB212">
        <f t="shared" ca="1" si="26"/>
        <v>0</v>
      </c>
    </row>
    <row r="213" spans="1:28" x14ac:dyDescent="0.2">
      <c r="A213" s="7" t="s">
        <v>18</v>
      </c>
      <c r="B213" s="7" t="s">
        <v>20896</v>
      </c>
      <c r="C213" s="7" t="s">
        <v>717</v>
      </c>
      <c r="D213" s="7" t="s">
        <v>223</v>
      </c>
      <c r="E213" s="7" t="s">
        <v>20897</v>
      </c>
      <c r="F213" s="7" t="s">
        <v>20895</v>
      </c>
      <c r="G213" s="7">
        <v>0.85087000000000002</v>
      </c>
      <c r="H213" s="7">
        <v>0.84948999999999997</v>
      </c>
      <c r="I213" s="7">
        <v>2</v>
      </c>
      <c r="J213" s="7">
        <v>1.84</v>
      </c>
      <c r="K213" s="7" t="s">
        <v>17</v>
      </c>
      <c r="L213" s="7">
        <f t="shared" si="27"/>
        <v>44135.450000000303</v>
      </c>
      <c r="S213" s="7" t="str">
        <f ca="1"/>
        <v>2025-06-04 21:46:48</v>
      </c>
      <c r="T213" s="7">
        <f t="shared" ca="1" si="28"/>
        <v>6</v>
      </c>
      <c r="U213" s="7">
        <f t="shared" ca="1" si="29"/>
        <v>11</v>
      </c>
      <c r="V213" s="7">
        <f t="shared" ca="1" si="30"/>
        <v>0.52000000000000024</v>
      </c>
      <c r="W213" s="7">
        <f t="shared" ca="1" si="21"/>
        <v>1.9810700000000001</v>
      </c>
      <c r="X213" s="7">
        <f t="shared" ca="1" si="22"/>
        <v>1.98366</v>
      </c>
      <c r="Y213" s="7">
        <f t="shared" ca="1" si="23"/>
        <v>1.98261</v>
      </c>
      <c r="Z213">
        <f t="shared" ca="1" si="24"/>
        <v>0</v>
      </c>
      <c r="AA213">
        <f t="shared" ca="1" si="25"/>
        <v>0</v>
      </c>
      <c r="AB213">
        <f t="shared" ca="1" si="26"/>
        <v>1</v>
      </c>
    </row>
    <row r="214" spans="1:28" x14ac:dyDescent="0.2">
      <c r="A214" s="7" t="s">
        <v>11</v>
      </c>
      <c r="B214" s="7" t="s">
        <v>20898</v>
      </c>
      <c r="C214" s="7" t="s">
        <v>717</v>
      </c>
      <c r="D214" s="7" t="s">
        <v>223</v>
      </c>
      <c r="E214" s="7" t="s">
        <v>20897</v>
      </c>
      <c r="F214" s="7" t="s">
        <v>20895</v>
      </c>
      <c r="G214" s="7">
        <v>0.85087000000000002</v>
      </c>
      <c r="H214" s="7">
        <v>0.84948999999999997</v>
      </c>
      <c r="I214" s="7">
        <v>2</v>
      </c>
      <c r="J214" s="7">
        <v>-2</v>
      </c>
      <c r="K214" s="7" t="s">
        <v>17</v>
      </c>
      <c r="L214" s="7">
        <f t="shared" si="27"/>
        <v>44133.610000000306</v>
      </c>
      <c r="S214" s="7" t="str">
        <f ca="1"/>
        <v>2025-06-04 21:41:37</v>
      </c>
      <c r="T214" s="7">
        <f t="shared" ca="1" si="28"/>
        <v>4</v>
      </c>
      <c r="U214" s="7">
        <f t="shared" ca="1" si="29"/>
        <v>7</v>
      </c>
      <c r="V214" s="7">
        <f t="shared" ca="1" si="30"/>
        <v>-1.2399999999999998</v>
      </c>
      <c r="W214" s="7">
        <f t="shared" ca="1" si="21"/>
        <v>1.9826699999999999</v>
      </c>
      <c r="X214" s="7">
        <f t="shared" ca="1" si="22"/>
        <v>1.9750000000000001</v>
      </c>
      <c r="Y214" s="7">
        <f t="shared" ca="1" si="23"/>
        <v>1.97458</v>
      </c>
      <c r="Z214">
        <f t="shared" ca="1" si="24"/>
        <v>0</v>
      </c>
      <c r="AA214">
        <f t="shared" ca="1" si="25"/>
        <v>1</v>
      </c>
      <c r="AB214">
        <f t="shared" ca="1" si="26"/>
        <v>0</v>
      </c>
    </row>
    <row r="215" spans="1:28" x14ac:dyDescent="0.2">
      <c r="A215" s="7" t="s">
        <v>11</v>
      </c>
      <c r="B215" s="7" t="s">
        <v>20899</v>
      </c>
      <c r="C215" s="7" t="s">
        <v>818</v>
      </c>
      <c r="D215" s="7" t="s">
        <v>223</v>
      </c>
      <c r="E215" s="7" t="s">
        <v>20900</v>
      </c>
      <c r="F215" s="7" t="s">
        <v>20895</v>
      </c>
      <c r="G215" s="7">
        <v>0.85075999999999996</v>
      </c>
      <c r="H215" s="7">
        <v>0.84948999999999997</v>
      </c>
      <c r="I215" s="7">
        <v>2</v>
      </c>
      <c r="J215" s="7">
        <v>-2</v>
      </c>
      <c r="K215" s="7" t="s">
        <v>17</v>
      </c>
      <c r="L215" s="7">
        <f t="shared" si="27"/>
        <v>44135.610000000306</v>
      </c>
      <c r="S215" s="7" t="str">
        <f ca="1"/>
        <v>2025-06-04 21:36:26</v>
      </c>
      <c r="T215" s="7">
        <f t="shared" ca="1" si="28"/>
        <v>3</v>
      </c>
      <c r="U215" s="7">
        <f t="shared" ca="1" si="29"/>
        <v>5</v>
      </c>
      <c r="V215" s="7">
        <f t="shared" ca="1" si="30"/>
        <v>-1.1599999999999999</v>
      </c>
      <c r="W215" s="7">
        <f t="shared" ca="1" si="21"/>
        <v>1.97502</v>
      </c>
      <c r="X215" s="7">
        <f t="shared" ca="1" si="22"/>
        <v>1.97498</v>
      </c>
      <c r="Y215" s="7">
        <f t="shared" ca="1" si="23"/>
        <v>1.97472</v>
      </c>
      <c r="Z215">
        <f t="shared" ca="1" si="24"/>
        <v>0</v>
      </c>
      <c r="AA215">
        <f t="shared" ca="1" si="25"/>
        <v>1</v>
      </c>
      <c r="AB215">
        <f t="shared" ca="1" si="26"/>
        <v>0</v>
      </c>
    </row>
    <row r="216" spans="1:28" x14ac:dyDescent="0.2">
      <c r="A216" s="7" t="s">
        <v>18</v>
      </c>
      <c r="B216" s="7" t="s">
        <v>20901</v>
      </c>
      <c r="C216" s="7" t="s">
        <v>757</v>
      </c>
      <c r="D216" s="7" t="s">
        <v>223</v>
      </c>
      <c r="E216" s="7" t="s">
        <v>20902</v>
      </c>
      <c r="F216" s="7" t="s">
        <v>20895</v>
      </c>
      <c r="G216" s="7">
        <v>0.85150999999999999</v>
      </c>
      <c r="H216" s="7">
        <v>0.84948999999999997</v>
      </c>
      <c r="I216" s="7">
        <v>2</v>
      </c>
      <c r="J216" s="7">
        <v>1.84</v>
      </c>
      <c r="K216" s="7" t="s">
        <v>17</v>
      </c>
      <c r="L216" s="7">
        <f t="shared" si="27"/>
        <v>44137.610000000306</v>
      </c>
      <c r="S216" s="7" t="str">
        <f ca="1"/>
        <v>2025-06-04 21:31:15</v>
      </c>
      <c r="T216" s="7">
        <f t="shared" ca="1" si="28"/>
        <v>3</v>
      </c>
      <c r="U216" s="7">
        <f t="shared" ca="1" si="29"/>
        <v>5</v>
      </c>
      <c r="V216" s="7">
        <f t="shared" ca="1" si="30"/>
        <v>-1.1599999999999999</v>
      </c>
      <c r="W216" s="7">
        <f t="shared" ca="1" si="21"/>
        <v>1.9748600000000001</v>
      </c>
      <c r="X216" s="7">
        <f t="shared" ca="1" si="22"/>
        <v>1.9770399999999999</v>
      </c>
      <c r="Y216" s="7">
        <f t="shared" ca="1" si="23"/>
        <v>1.9768600000000001</v>
      </c>
      <c r="Z216">
        <f t="shared" ca="1" si="24"/>
        <v>0</v>
      </c>
      <c r="AA216">
        <f t="shared" ca="1" si="25"/>
        <v>0</v>
      </c>
      <c r="AB216">
        <f t="shared" ca="1" si="26"/>
        <v>1</v>
      </c>
    </row>
    <row r="217" spans="1:28" x14ac:dyDescent="0.2">
      <c r="A217" s="7" t="s">
        <v>18</v>
      </c>
      <c r="B217" s="7" t="s">
        <v>20903</v>
      </c>
      <c r="C217" s="7" t="s">
        <v>717</v>
      </c>
      <c r="D217" s="7" t="s">
        <v>223</v>
      </c>
      <c r="E217" s="7" t="s">
        <v>20904</v>
      </c>
      <c r="F217" s="7" t="s">
        <v>20905</v>
      </c>
      <c r="G217" s="7">
        <v>0.84970000000000001</v>
      </c>
      <c r="H217" s="7">
        <v>0.85092999999999996</v>
      </c>
      <c r="I217" s="7">
        <v>2</v>
      </c>
      <c r="J217" s="7">
        <v>-2</v>
      </c>
      <c r="K217" s="7" t="s">
        <v>17</v>
      </c>
      <c r="L217" s="7">
        <f t="shared" si="27"/>
        <v>44135.77000000031</v>
      </c>
      <c r="S217" s="7" t="str">
        <f ca="1"/>
        <v>2025-06-04 21:26:04</v>
      </c>
      <c r="T217" s="7">
        <f t="shared" ca="1" si="28"/>
        <v>4</v>
      </c>
      <c r="U217" s="7">
        <f t="shared" ca="1" si="29"/>
        <v>7</v>
      </c>
      <c r="V217" s="7">
        <f t="shared" ca="1" si="30"/>
        <v>-1.24</v>
      </c>
      <c r="W217" s="7">
        <f t="shared" ca="1" si="21"/>
        <v>1.9768600000000001</v>
      </c>
      <c r="X217" s="7">
        <f t="shared" ca="1" si="22"/>
        <v>1.9737499999999999</v>
      </c>
      <c r="Y217" s="7">
        <f t="shared" ca="1" si="23"/>
        <v>1.9731300000000001</v>
      </c>
      <c r="Z217">
        <f t="shared" ca="1" si="24"/>
        <v>0</v>
      </c>
      <c r="AA217">
        <f t="shared" ca="1" si="25"/>
        <v>1</v>
      </c>
      <c r="AB217">
        <f t="shared" ca="1" si="26"/>
        <v>0</v>
      </c>
    </row>
    <row r="218" spans="1:28" x14ac:dyDescent="0.2">
      <c r="A218" s="7" t="s">
        <v>18</v>
      </c>
      <c r="B218" s="7" t="s">
        <v>20906</v>
      </c>
      <c r="C218" s="7" t="s">
        <v>208</v>
      </c>
      <c r="D218" s="7" t="s">
        <v>223</v>
      </c>
      <c r="E218" s="7" t="s">
        <v>20907</v>
      </c>
      <c r="F218" s="7" t="s">
        <v>20905</v>
      </c>
      <c r="G218" s="7">
        <v>0.84994000000000003</v>
      </c>
      <c r="H218" s="7">
        <v>0.85092999999999996</v>
      </c>
      <c r="I218" s="7">
        <v>2</v>
      </c>
      <c r="J218" s="7">
        <v>-2</v>
      </c>
      <c r="K218" s="7" t="s">
        <v>17</v>
      </c>
      <c r="L218" s="7">
        <f t="shared" si="27"/>
        <v>44137.77000000031</v>
      </c>
      <c r="S218" s="7" t="str">
        <f ca="1"/>
        <v>2025-06-04 21:20:52</v>
      </c>
      <c r="T218" s="7">
        <f t="shared" ca="1" si="28"/>
        <v>5</v>
      </c>
      <c r="U218" s="7">
        <f t="shared" ca="1" si="29"/>
        <v>9</v>
      </c>
      <c r="V218" s="7">
        <f t="shared" ca="1" si="30"/>
        <v>-1.3199999999999998</v>
      </c>
      <c r="W218" s="7">
        <f t="shared" ca="1" si="21"/>
        <v>1.97363</v>
      </c>
      <c r="X218" s="7">
        <f t="shared" ca="1" si="22"/>
        <v>1.9776899999999999</v>
      </c>
      <c r="Y218" s="7">
        <f t="shared" ca="1" si="23"/>
        <v>1.97723</v>
      </c>
      <c r="Z218">
        <f t="shared" ca="1" si="24"/>
        <v>0</v>
      </c>
      <c r="AA218">
        <f t="shared" ca="1" si="25"/>
        <v>0</v>
      </c>
      <c r="AB218">
        <f t="shared" ca="1" si="26"/>
        <v>1</v>
      </c>
    </row>
    <row r="219" spans="1:28" x14ac:dyDescent="0.2">
      <c r="A219" s="7" t="s">
        <v>18</v>
      </c>
      <c r="B219" s="7" t="s">
        <v>20908</v>
      </c>
      <c r="C219" s="7" t="s">
        <v>720</v>
      </c>
      <c r="D219" s="7" t="s">
        <v>223</v>
      </c>
      <c r="E219" s="7" t="s">
        <v>20909</v>
      </c>
      <c r="F219" s="7" t="s">
        <v>20905</v>
      </c>
      <c r="G219" s="7">
        <v>0.84977000000000003</v>
      </c>
      <c r="H219" s="7">
        <v>0.85092999999999996</v>
      </c>
      <c r="I219" s="7">
        <v>1</v>
      </c>
      <c r="J219" s="7">
        <v>-1</v>
      </c>
      <c r="K219" s="7" t="s">
        <v>17</v>
      </c>
      <c r="L219" s="7">
        <f t="shared" si="27"/>
        <v>44139.77000000031</v>
      </c>
      <c r="S219" s="7" t="str">
        <f ca="1"/>
        <v>2025-06-04 21:15:41</v>
      </c>
      <c r="T219" s="7">
        <f t="shared" ca="1" si="28"/>
        <v>5</v>
      </c>
      <c r="U219" s="7">
        <f t="shared" ca="1" si="29"/>
        <v>9</v>
      </c>
      <c r="V219" s="7">
        <f t="shared" ca="1" si="30"/>
        <v>-1.32</v>
      </c>
      <c r="W219" s="7">
        <f t="shared" ca="1" si="21"/>
        <v>1.9777800000000001</v>
      </c>
      <c r="X219" s="7">
        <f t="shared" ca="1" si="22"/>
        <v>1.97462</v>
      </c>
      <c r="Y219" s="7">
        <f t="shared" ca="1" si="23"/>
        <v>1.9730700000000001</v>
      </c>
      <c r="Z219">
        <f t="shared" ca="1" si="24"/>
        <v>0</v>
      </c>
      <c r="AA219">
        <f t="shared" ca="1" si="25"/>
        <v>1</v>
      </c>
      <c r="AB219">
        <f t="shared" ca="1" si="26"/>
        <v>0</v>
      </c>
    </row>
    <row r="220" spans="1:28" x14ac:dyDescent="0.2">
      <c r="A220" s="7" t="s">
        <v>11</v>
      </c>
      <c r="B220" s="7" t="s">
        <v>20910</v>
      </c>
      <c r="C220" s="7" t="s">
        <v>717</v>
      </c>
      <c r="D220" s="7" t="s">
        <v>223</v>
      </c>
      <c r="E220" s="7" t="s">
        <v>20904</v>
      </c>
      <c r="F220" s="7" t="s">
        <v>20905</v>
      </c>
      <c r="G220" s="7">
        <v>0.84970000000000001</v>
      </c>
      <c r="H220" s="7">
        <v>0.85092999999999996</v>
      </c>
      <c r="I220" s="7">
        <v>2</v>
      </c>
      <c r="J220" s="7">
        <v>1.84</v>
      </c>
      <c r="K220" s="7" t="s">
        <v>17</v>
      </c>
      <c r="L220" s="7">
        <f t="shared" si="27"/>
        <v>44140.77000000031</v>
      </c>
      <c r="S220" s="7" t="str">
        <f ca="1"/>
        <v>2025-06-04 21:10:31</v>
      </c>
      <c r="T220" s="7">
        <f t="shared" ca="1" si="28"/>
        <v>4</v>
      </c>
      <c r="U220" s="7">
        <f t="shared" ca="1" si="29"/>
        <v>7</v>
      </c>
      <c r="V220" s="7">
        <f t="shared" ca="1" si="30"/>
        <v>2.6</v>
      </c>
      <c r="W220" s="7">
        <f t="shared" ca="1" si="21"/>
        <v>1.974</v>
      </c>
      <c r="X220" s="7">
        <f t="shared" ca="1" si="22"/>
        <v>1.9746300000000001</v>
      </c>
      <c r="Y220" s="7">
        <f t="shared" ca="1" si="23"/>
        <v>1.9737499999999999</v>
      </c>
      <c r="Z220">
        <f t="shared" ca="1" si="24"/>
        <v>1</v>
      </c>
      <c r="AA220">
        <f t="shared" ca="1" si="25"/>
        <v>0</v>
      </c>
      <c r="AB220">
        <f t="shared" ca="1" si="26"/>
        <v>0</v>
      </c>
    </row>
    <row r="221" spans="1:28" x14ac:dyDescent="0.2">
      <c r="A221" s="7" t="s">
        <v>11</v>
      </c>
      <c r="B221" s="7" t="s">
        <v>20911</v>
      </c>
      <c r="C221" s="7" t="s">
        <v>746</v>
      </c>
      <c r="D221" s="7" t="s">
        <v>223</v>
      </c>
      <c r="E221" s="7" t="s">
        <v>20912</v>
      </c>
      <c r="F221" s="7" t="s">
        <v>20905</v>
      </c>
      <c r="G221" s="7">
        <v>0.84938999999999998</v>
      </c>
      <c r="H221" s="7">
        <v>0.85092999999999996</v>
      </c>
      <c r="I221" s="7">
        <v>2</v>
      </c>
      <c r="J221" s="7">
        <v>1.84</v>
      </c>
      <c r="K221" s="7" t="s">
        <v>17</v>
      </c>
      <c r="L221" s="7">
        <f t="shared" si="27"/>
        <v>44138.930000000313</v>
      </c>
      <c r="S221" s="7" t="str">
        <f ca="1"/>
        <v>2025-06-04 21:05:19</v>
      </c>
      <c r="T221" s="7">
        <f t="shared" ca="1" si="28"/>
        <v>5</v>
      </c>
      <c r="U221" s="7">
        <f t="shared" ca="1" si="29"/>
        <v>9</v>
      </c>
      <c r="V221" s="7">
        <f t="shared" ca="1" si="30"/>
        <v>-1.3199999999999998</v>
      </c>
      <c r="W221" s="7">
        <f t="shared" ca="1" si="21"/>
        <v>1.9745999999999999</v>
      </c>
      <c r="X221" s="7">
        <f t="shared" ca="1" si="22"/>
        <v>1.97288</v>
      </c>
      <c r="Y221" s="7">
        <f t="shared" ca="1" si="23"/>
        <v>1.97133</v>
      </c>
      <c r="Z221">
        <f t="shared" ca="1" si="24"/>
        <v>0</v>
      </c>
      <c r="AA221">
        <f t="shared" ca="1" si="25"/>
        <v>1</v>
      </c>
      <c r="AB221">
        <f t="shared" ca="1" si="26"/>
        <v>0</v>
      </c>
    </row>
    <row r="222" spans="1:28" x14ac:dyDescent="0.2">
      <c r="A222" s="7" t="s">
        <v>11</v>
      </c>
      <c r="B222" s="7" t="s">
        <v>20913</v>
      </c>
      <c r="C222" s="7" t="s">
        <v>717</v>
      </c>
      <c r="D222" s="7" t="s">
        <v>223</v>
      </c>
      <c r="E222" s="7" t="s">
        <v>20914</v>
      </c>
      <c r="F222" s="7" t="s">
        <v>20915</v>
      </c>
      <c r="G222" s="7">
        <v>0.85055999999999998</v>
      </c>
      <c r="H222" s="7">
        <v>0.84992000000000001</v>
      </c>
      <c r="I222" s="7">
        <v>2</v>
      </c>
      <c r="J222" s="7">
        <v>-2</v>
      </c>
      <c r="K222" s="7" t="s">
        <v>17</v>
      </c>
      <c r="L222" s="7">
        <f t="shared" si="27"/>
        <v>44137.090000000317</v>
      </c>
      <c r="S222" s="7" t="str">
        <f ca="1"/>
        <v>2025-06-04 21:00:07</v>
      </c>
      <c r="T222" s="7">
        <f t="shared" ca="1" si="28"/>
        <v>3</v>
      </c>
      <c r="U222" s="7">
        <f t="shared" ca="1" si="29"/>
        <v>5</v>
      </c>
      <c r="V222" s="7">
        <f t="shared" ca="1" si="30"/>
        <v>-1.1599999999999999</v>
      </c>
      <c r="W222" s="7">
        <f t="shared" ca="1" si="21"/>
        <v>1.97153</v>
      </c>
      <c r="X222" s="7">
        <f t="shared" ca="1" si="22"/>
        <v>1.9739599999999999</v>
      </c>
      <c r="Y222" s="7">
        <f t="shared" ca="1" si="23"/>
        <v>1.9733700000000001</v>
      </c>
      <c r="Z222">
        <f t="shared" ca="1" si="24"/>
        <v>0</v>
      </c>
      <c r="AA222">
        <f t="shared" ca="1" si="25"/>
        <v>0</v>
      </c>
      <c r="AB222">
        <f t="shared" ca="1" si="26"/>
        <v>1</v>
      </c>
    </row>
    <row r="223" spans="1:28" x14ac:dyDescent="0.2">
      <c r="A223" s="7" t="s">
        <v>18</v>
      </c>
      <c r="B223" s="7" t="s">
        <v>20916</v>
      </c>
      <c r="C223" s="7" t="s">
        <v>717</v>
      </c>
      <c r="D223" s="7" t="s">
        <v>223</v>
      </c>
      <c r="E223" s="7" t="s">
        <v>20914</v>
      </c>
      <c r="F223" s="7" t="s">
        <v>20915</v>
      </c>
      <c r="G223" s="7">
        <v>0.85055999999999998</v>
      </c>
      <c r="H223" s="7">
        <v>0.84992000000000001</v>
      </c>
      <c r="I223" s="7">
        <v>2</v>
      </c>
      <c r="J223" s="7">
        <v>1.84</v>
      </c>
      <c r="K223" s="7" t="s">
        <v>17</v>
      </c>
      <c r="L223" s="7">
        <f t="shared" si="27"/>
        <v>44139.090000000317</v>
      </c>
      <c r="S223" s="7" t="str">
        <f ca="1"/>
        <v>2025-06-04 20:54:26</v>
      </c>
      <c r="T223" s="7">
        <f t="shared" ca="1" si="28"/>
        <v>3</v>
      </c>
      <c r="U223" s="7">
        <f t="shared" ca="1" si="29"/>
        <v>5</v>
      </c>
      <c r="V223" s="7">
        <f t="shared" ca="1" si="30"/>
        <v>-1.1599999999999999</v>
      </c>
      <c r="W223" s="7">
        <f t="shared" ca="1" si="21"/>
        <v>1.9736899999999999</v>
      </c>
      <c r="X223" s="7">
        <f t="shared" ca="1" si="22"/>
        <v>1.9731399999999999</v>
      </c>
      <c r="Y223" s="7">
        <f t="shared" ca="1" si="23"/>
        <v>1.97261</v>
      </c>
      <c r="Z223">
        <f t="shared" ca="1" si="24"/>
        <v>0</v>
      </c>
      <c r="AA223">
        <f t="shared" ca="1" si="25"/>
        <v>1</v>
      </c>
      <c r="AB223">
        <f t="shared" ca="1" si="26"/>
        <v>0</v>
      </c>
    </row>
    <row r="224" spans="1:28" x14ac:dyDescent="0.2">
      <c r="A224" s="7" t="s">
        <v>11</v>
      </c>
      <c r="B224" s="7" t="s">
        <v>20917</v>
      </c>
      <c r="C224" s="7" t="s">
        <v>1045</v>
      </c>
      <c r="D224" s="7" t="s">
        <v>223</v>
      </c>
      <c r="E224" s="7" t="s">
        <v>20918</v>
      </c>
      <c r="F224" s="7" t="s">
        <v>20915</v>
      </c>
      <c r="G224" s="7">
        <v>0.85036999999999996</v>
      </c>
      <c r="H224" s="7">
        <v>0.84992000000000001</v>
      </c>
      <c r="I224" s="7">
        <v>2</v>
      </c>
      <c r="J224" s="7">
        <v>-2</v>
      </c>
      <c r="K224" s="7" t="s">
        <v>17</v>
      </c>
      <c r="L224" s="7">
        <f t="shared" si="27"/>
        <v>44137.25000000032</v>
      </c>
      <c r="S224" s="7" t="str">
        <f ca="1"/>
        <v>2025-06-04 20:49:15</v>
      </c>
      <c r="T224" s="7">
        <f t="shared" ca="1" si="28"/>
        <v>6</v>
      </c>
      <c r="U224" s="7">
        <f t="shared" ca="1" si="29"/>
        <v>11</v>
      </c>
      <c r="V224" s="7">
        <f t="shared" ca="1" si="30"/>
        <v>0.52</v>
      </c>
      <c r="W224" s="7">
        <f t="shared" ca="1" si="21"/>
        <v>1.97309</v>
      </c>
      <c r="X224" s="7">
        <f t="shared" ca="1" si="22"/>
        <v>1.9707600000000001</v>
      </c>
      <c r="Y224" s="7">
        <f t="shared" ca="1" si="23"/>
        <v>1.9698500000000001</v>
      </c>
      <c r="Z224">
        <f t="shared" ca="1" si="24"/>
        <v>0</v>
      </c>
      <c r="AA224">
        <f t="shared" ca="1" si="25"/>
        <v>1</v>
      </c>
      <c r="AB224">
        <f t="shared" ca="1" si="26"/>
        <v>0</v>
      </c>
    </row>
    <row r="225" spans="1:28" x14ac:dyDescent="0.2">
      <c r="A225" s="7" t="s">
        <v>18</v>
      </c>
      <c r="B225" s="7" t="s">
        <v>20919</v>
      </c>
      <c r="C225" s="7" t="s">
        <v>792</v>
      </c>
      <c r="D225" s="7" t="s">
        <v>223</v>
      </c>
      <c r="E225" s="7" t="s">
        <v>20920</v>
      </c>
      <c r="F225" s="7" t="s">
        <v>20915</v>
      </c>
      <c r="G225" s="7">
        <v>0.85063</v>
      </c>
      <c r="H225" s="7">
        <v>0.84992000000000001</v>
      </c>
      <c r="I225" s="7">
        <v>1</v>
      </c>
      <c r="J225" s="7">
        <v>0.92</v>
      </c>
      <c r="K225" s="7" t="s">
        <v>17</v>
      </c>
      <c r="L225" s="7">
        <f t="shared" si="27"/>
        <v>44139.25000000032</v>
      </c>
      <c r="S225" s="7" t="str">
        <f ca="1"/>
        <v>2025-06-04 20:44:03</v>
      </c>
      <c r="T225" s="7">
        <f t="shared" ca="1" si="28"/>
        <v>6</v>
      </c>
      <c r="U225" s="7">
        <f t="shared" ca="1" si="29"/>
        <v>11</v>
      </c>
      <c r="V225" s="7">
        <f t="shared" ca="1" si="30"/>
        <v>-1.4</v>
      </c>
      <c r="W225" s="7">
        <f t="shared" ca="1" si="21"/>
        <v>1.9701599999999999</v>
      </c>
      <c r="X225" s="7">
        <f t="shared" ca="1" si="22"/>
        <v>1.9716800000000001</v>
      </c>
      <c r="Y225" s="7">
        <f t="shared" ca="1" si="23"/>
        <v>1.97062</v>
      </c>
      <c r="Z225">
        <f t="shared" ca="1" si="24"/>
        <v>0</v>
      </c>
      <c r="AA225">
        <f t="shared" ca="1" si="25"/>
        <v>0</v>
      </c>
      <c r="AB225">
        <f t="shared" ca="1" si="26"/>
        <v>1</v>
      </c>
    </row>
    <row r="226" spans="1:28" x14ac:dyDescent="0.2">
      <c r="A226" s="7" t="s">
        <v>11</v>
      </c>
      <c r="B226" s="7" t="s">
        <v>20921</v>
      </c>
      <c r="C226" s="7" t="s">
        <v>729</v>
      </c>
      <c r="D226" s="7" t="s">
        <v>223</v>
      </c>
      <c r="E226" s="7" t="s">
        <v>20922</v>
      </c>
      <c r="F226" s="7" t="s">
        <v>20923</v>
      </c>
      <c r="G226" s="7">
        <v>0.85251999999999994</v>
      </c>
      <c r="H226" s="7">
        <v>0.85055000000000003</v>
      </c>
      <c r="I226" s="7">
        <v>1</v>
      </c>
      <c r="J226" s="7">
        <v>-1</v>
      </c>
      <c r="K226" s="7" t="s">
        <v>17</v>
      </c>
      <c r="L226" s="7">
        <f t="shared" si="27"/>
        <v>44138.330000000322</v>
      </c>
      <c r="S226" s="7" t="str">
        <f ca="1"/>
        <v>2025-06-04 20:38:53</v>
      </c>
      <c r="T226" s="7">
        <f t="shared" ca="1" si="28"/>
        <v>4</v>
      </c>
      <c r="U226" s="7">
        <f t="shared" ca="1" si="29"/>
        <v>7</v>
      </c>
      <c r="V226" s="7">
        <f t="shared" ca="1" si="30"/>
        <v>-1.24</v>
      </c>
      <c r="W226" s="7">
        <f t="shared" ca="1" si="21"/>
        <v>1.97149</v>
      </c>
      <c r="X226" s="7">
        <f t="shared" ca="1" si="22"/>
        <v>1.97295</v>
      </c>
      <c r="Y226" s="7">
        <f t="shared" ca="1" si="23"/>
        <v>1.9721</v>
      </c>
      <c r="Z226">
        <f t="shared" ca="1" si="24"/>
        <v>0</v>
      </c>
      <c r="AA226">
        <f t="shared" ca="1" si="25"/>
        <v>0</v>
      </c>
      <c r="AB226">
        <f t="shared" ca="1" si="26"/>
        <v>1</v>
      </c>
    </row>
    <row r="227" spans="1:28" x14ac:dyDescent="0.2">
      <c r="A227" s="7" t="s">
        <v>18</v>
      </c>
      <c r="B227" s="7" t="s">
        <v>20924</v>
      </c>
      <c r="C227" s="7" t="s">
        <v>726</v>
      </c>
      <c r="D227" s="7" t="s">
        <v>223</v>
      </c>
      <c r="E227" s="7" t="s">
        <v>20925</v>
      </c>
      <c r="F227" s="7" t="s">
        <v>20923</v>
      </c>
      <c r="G227" s="7">
        <v>0.85253999999999996</v>
      </c>
      <c r="H227" s="7">
        <v>0.85055000000000003</v>
      </c>
      <c r="I227" s="7">
        <v>2</v>
      </c>
      <c r="J227" s="7">
        <v>1.84</v>
      </c>
      <c r="K227" s="7" t="s">
        <v>17</v>
      </c>
      <c r="L227" s="7">
        <f t="shared" si="27"/>
        <v>44139.330000000322</v>
      </c>
      <c r="S227" s="7" t="str">
        <f ca="1"/>
        <v>2025-06-04 20:33:41</v>
      </c>
      <c r="T227" s="7">
        <f t="shared" ca="1" si="28"/>
        <v>5</v>
      </c>
      <c r="U227" s="7">
        <f t="shared" ca="1" si="29"/>
        <v>9</v>
      </c>
      <c r="V227" s="7">
        <f t="shared" ca="1" si="30"/>
        <v>-1.32</v>
      </c>
      <c r="W227" s="7">
        <f t="shared" ca="1" si="21"/>
        <v>1.97228</v>
      </c>
      <c r="X227" s="7">
        <f t="shared" ca="1" si="22"/>
        <v>1.9758199999999999</v>
      </c>
      <c r="Y227" s="7">
        <f t="shared" ca="1" si="23"/>
        <v>1.97376</v>
      </c>
      <c r="Z227">
        <f t="shared" ca="1" si="24"/>
        <v>0</v>
      </c>
      <c r="AA227">
        <f t="shared" ca="1" si="25"/>
        <v>0</v>
      </c>
      <c r="AB227">
        <f t="shared" ca="1" si="26"/>
        <v>1</v>
      </c>
    </row>
    <row r="228" spans="1:28" x14ac:dyDescent="0.2">
      <c r="A228" s="7" t="s">
        <v>11</v>
      </c>
      <c r="B228" s="7" t="s">
        <v>20926</v>
      </c>
      <c r="C228" s="7" t="s">
        <v>726</v>
      </c>
      <c r="D228" s="7" t="s">
        <v>223</v>
      </c>
      <c r="E228" s="7" t="s">
        <v>20925</v>
      </c>
      <c r="F228" s="7" t="s">
        <v>20923</v>
      </c>
      <c r="G228" s="7">
        <v>0.85255000000000003</v>
      </c>
      <c r="H228" s="7">
        <v>0.85055000000000003</v>
      </c>
      <c r="I228" s="7">
        <v>2</v>
      </c>
      <c r="J228" s="7">
        <v>-2</v>
      </c>
      <c r="K228" s="7" t="s">
        <v>17</v>
      </c>
      <c r="L228" s="7">
        <f t="shared" si="27"/>
        <v>44137.490000000325</v>
      </c>
      <c r="S228" s="7" t="str">
        <f ca="1"/>
        <v>2025-06-04 20:28:20</v>
      </c>
      <c r="T228" s="7">
        <f t="shared" ca="1" si="28"/>
        <v>5</v>
      </c>
      <c r="U228" s="7">
        <f t="shared" ca="1" si="29"/>
        <v>9</v>
      </c>
      <c r="V228" s="7">
        <f t="shared" ca="1" si="30"/>
        <v>-1.3199999999999998</v>
      </c>
      <c r="W228" s="7">
        <f t="shared" ca="1" si="21"/>
        <v>0.87067000000000005</v>
      </c>
      <c r="X228" s="7">
        <f t="shared" ca="1" si="22"/>
        <v>0.86982999999999999</v>
      </c>
      <c r="Y228" s="7">
        <f t="shared" ca="1" si="23"/>
        <v>0.86941999999999997</v>
      </c>
      <c r="Z228">
        <f t="shared" ca="1" si="24"/>
        <v>0</v>
      </c>
      <c r="AA228">
        <f t="shared" ca="1" si="25"/>
        <v>1</v>
      </c>
      <c r="AB228">
        <f t="shared" ca="1" si="26"/>
        <v>0</v>
      </c>
    </row>
    <row r="229" spans="1:28" x14ac:dyDescent="0.2">
      <c r="A229" s="7" t="s">
        <v>11</v>
      </c>
      <c r="B229" s="7" t="s">
        <v>20927</v>
      </c>
      <c r="C229" s="7" t="s">
        <v>729</v>
      </c>
      <c r="D229" s="7" t="s">
        <v>223</v>
      </c>
      <c r="E229" s="7" t="s">
        <v>20928</v>
      </c>
      <c r="F229" s="7" t="s">
        <v>20929</v>
      </c>
      <c r="G229" s="7">
        <v>0.85306999999999999</v>
      </c>
      <c r="H229" s="7">
        <v>0.85240000000000005</v>
      </c>
      <c r="I229" s="7">
        <v>1</v>
      </c>
      <c r="J229" s="7">
        <v>-1</v>
      </c>
      <c r="K229" s="7" t="s">
        <v>17</v>
      </c>
      <c r="L229" s="7">
        <f t="shared" si="27"/>
        <v>44139.490000000325</v>
      </c>
      <c r="S229" s="7" t="str">
        <f ca="1"/>
        <v>2025-06-04 20:23:09</v>
      </c>
      <c r="T229" s="7">
        <f t="shared" ca="1" si="28"/>
        <v>3</v>
      </c>
      <c r="U229" s="7">
        <f t="shared" ca="1" si="29"/>
        <v>5</v>
      </c>
      <c r="V229" s="7">
        <f t="shared" ca="1" si="30"/>
        <v>-1.1599999999999999</v>
      </c>
      <c r="W229" s="7">
        <f t="shared" ca="1" si="21"/>
        <v>0.86973999999999996</v>
      </c>
      <c r="X229" s="7">
        <f t="shared" ca="1" si="22"/>
        <v>0.86767000000000005</v>
      </c>
      <c r="Y229" s="7">
        <f t="shared" ca="1" si="23"/>
        <v>0.86734999999999995</v>
      </c>
      <c r="Z229">
        <f t="shared" ca="1" si="24"/>
        <v>0</v>
      </c>
      <c r="AA229">
        <f t="shared" ca="1" si="25"/>
        <v>1</v>
      </c>
      <c r="AB229">
        <f t="shared" ca="1" si="26"/>
        <v>0</v>
      </c>
    </row>
    <row r="230" spans="1:28" x14ac:dyDescent="0.2">
      <c r="A230" s="7" t="s">
        <v>18</v>
      </c>
      <c r="B230" s="7" t="s">
        <v>20930</v>
      </c>
      <c r="C230" s="7" t="s">
        <v>726</v>
      </c>
      <c r="D230" s="7" t="s">
        <v>223</v>
      </c>
      <c r="E230" s="7" t="s">
        <v>20931</v>
      </c>
      <c r="F230" s="7" t="s">
        <v>20929</v>
      </c>
      <c r="G230" s="7">
        <v>0.85314000000000001</v>
      </c>
      <c r="H230" s="7">
        <v>0.85240000000000005</v>
      </c>
      <c r="I230" s="7">
        <v>2</v>
      </c>
      <c r="J230" s="7">
        <v>1.84</v>
      </c>
      <c r="K230" s="7" t="s">
        <v>17</v>
      </c>
      <c r="L230" s="7">
        <f t="shared" si="27"/>
        <v>44140.490000000325</v>
      </c>
      <c r="S230" s="7" t="str">
        <f ca="1"/>
        <v>2025-06-04 20:17:57</v>
      </c>
      <c r="T230" s="7">
        <f t="shared" ca="1" si="28"/>
        <v>3</v>
      </c>
      <c r="U230" s="7">
        <f t="shared" ca="1" si="29"/>
        <v>5</v>
      </c>
      <c r="V230" s="7">
        <f t="shared" ca="1" si="30"/>
        <v>-1.1599999999999999</v>
      </c>
      <c r="W230" s="7">
        <f t="shared" ca="1" si="21"/>
        <v>0.86702000000000001</v>
      </c>
      <c r="X230" s="7">
        <f t="shared" ca="1" si="22"/>
        <v>0.86606000000000005</v>
      </c>
      <c r="Y230" s="7">
        <f t="shared" ca="1" si="23"/>
        <v>0.86572000000000005</v>
      </c>
      <c r="Z230">
        <f t="shared" ca="1" si="24"/>
        <v>0</v>
      </c>
      <c r="AA230">
        <f t="shared" ca="1" si="25"/>
        <v>1</v>
      </c>
      <c r="AB230">
        <f t="shared" ca="1" si="26"/>
        <v>0</v>
      </c>
    </row>
    <row r="231" spans="1:28" x14ac:dyDescent="0.2">
      <c r="A231" s="7" t="s">
        <v>11</v>
      </c>
      <c r="B231" s="7" t="s">
        <v>20932</v>
      </c>
      <c r="C231" s="7" t="s">
        <v>2559</v>
      </c>
      <c r="D231" s="7" t="s">
        <v>223</v>
      </c>
      <c r="E231" s="7" t="s">
        <v>20933</v>
      </c>
      <c r="F231" s="7" t="s">
        <v>20929</v>
      </c>
      <c r="G231" s="7">
        <v>0.85277999999999998</v>
      </c>
      <c r="H231" s="7">
        <v>0.85240000000000005</v>
      </c>
      <c r="I231" s="7">
        <v>2</v>
      </c>
      <c r="J231" s="7">
        <v>-2</v>
      </c>
      <c r="K231" s="7" t="s">
        <v>17</v>
      </c>
      <c r="L231" s="7">
        <f t="shared" si="27"/>
        <v>44138.650000000329</v>
      </c>
      <c r="S231" s="7" t="str">
        <f ca="1"/>
        <v>2025-06-04 20:12:46</v>
      </c>
      <c r="T231" s="7">
        <f t="shared" ca="1" si="28"/>
        <v>4</v>
      </c>
      <c r="U231" s="7">
        <f t="shared" ca="1" si="29"/>
        <v>7</v>
      </c>
      <c r="V231" s="7">
        <f t="shared" ca="1" si="30"/>
        <v>2.6</v>
      </c>
      <c r="W231" s="7">
        <f t="shared" ca="1" si="21"/>
        <v>0.86575000000000002</v>
      </c>
      <c r="X231" s="7">
        <f t="shared" ca="1" si="22"/>
        <v>0.86589000000000005</v>
      </c>
      <c r="Y231" s="7">
        <f t="shared" ca="1" si="23"/>
        <v>0.86531999999999998</v>
      </c>
      <c r="Z231">
        <f t="shared" ca="1" si="24"/>
        <v>1</v>
      </c>
      <c r="AA231">
        <f t="shared" ca="1" si="25"/>
        <v>0</v>
      </c>
      <c r="AB231">
        <f t="shared" ca="1" si="26"/>
        <v>0</v>
      </c>
    </row>
    <row r="232" spans="1:28" x14ac:dyDescent="0.2">
      <c r="A232" s="7" t="s">
        <v>18</v>
      </c>
      <c r="B232" s="7" t="s">
        <v>20934</v>
      </c>
      <c r="C232" s="7" t="s">
        <v>724</v>
      </c>
      <c r="D232" s="7" t="s">
        <v>223</v>
      </c>
      <c r="E232" s="7" t="s">
        <v>20935</v>
      </c>
      <c r="F232" s="7" t="s">
        <v>20929</v>
      </c>
      <c r="G232" s="7">
        <v>0.85333000000000003</v>
      </c>
      <c r="H232" s="7">
        <v>0.85240000000000005</v>
      </c>
      <c r="I232" s="7">
        <v>2</v>
      </c>
      <c r="J232" s="7">
        <v>1.84</v>
      </c>
      <c r="K232" s="7" t="s">
        <v>17</v>
      </c>
      <c r="L232" s="7">
        <f t="shared" si="27"/>
        <v>44140.650000000329</v>
      </c>
      <c r="S232" s="7" t="str">
        <f ca="1"/>
        <v>2025-06-04 20:07:35</v>
      </c>
      <c r="T232" s="7">
        <f t="shared" ca="1" si="28"/>
        <v>5</v>
      </c>
      <c r="U232" s="7">
        <f t="shared" ca="1" si="29"/>
        <v>9</v>
      </c>
      <c r="V232" s="7">
        <f t="shared" ca="1" si="30"/>
        <v>-1.32</v>
      </c>
      <c r="W232" s="7">
        <f t="shared" ca="1" si="21"/>
        <v>0.86548000000000003</v>
      </c>
      <c r="X232" s="7">
        <f t="shared" ca="1" si="22"/>
        <v>0.86709999999999998</v>
      </c>
      <c r="Y232" s="7">
        <f t="shared" ca="1" si="23"/>
        <v>0.86684000000000005</v>
      </c>
      <c r="Z232">
        <f t="shared" ca="1" si="24"/>
        <v>0</v>
      </c>
      <c r="AA232">
        <f t="shared" ca="1" si="25"/>
        <v>0</v>
      </c>
      <c r="AB232">
        <f t="shared" ca="1" si="26"/>
        <v>1</v>
      </c>
    </row>
    <row r="233" spans="1:28" x14ac:dyDescent="0.2">
      <c r="A233" s="7" t="s">
        <v>11</v>
      </c>
      <c r="B233" s="7" t="s">
        <v>20936</v>
      </c>
      <c r="C233" s="7" t="s">
        <v>726</v>
      </c>
      <c r="D233" s="7" t="s">
        <v>223</v>
      </c>
      <c r="E233" s="7" t="s">
        <v>20931</v>
      </c>
      <c r="F233" s="7" t="s">
        <v>20929</v>
      </c>
      <c r="G233" s="7">
        <v>0.85314000000000001</v>
      </c>
      <c r="H233" s="7">
        <v>0.85240000000000005</v>
      </c>
      <c r="I233" s="7">
        <v>2</v>
      </c>
      <c r="J233" s="7">
        <v>-2</v>
      </c>
      <c r="K233" s="7" t="s">
        <v>17</v>
      </c>
      <c r="L233" s="7">
        <f t="shared" si="27"/>
        <v>44138.810000000332</v>
      </c>
      <c r="S233" s="7" t="str">
        <f ca="1"/>
        <v>2025-06-04 20:02:24</v>
      </c>
      <c r="T233" s="7">
        <f t="shared" ca="1" si="28"/>
        <v>6</v>
      </c>
      <c r="U233" s="7">
        <f t="shared" ca="1" si="29"/>
        <v>11</v>
      </c>
      <c r="V233" s="7">
        <f t="shared" ca="1" si="30"/>
        <v>-1.4000000000000001</v>
      </c>
      <c r="W233" s="7">
        <f t="shared" ca="1" si="21"/>
        <v>0.86687999999999998</v>
      </c>
      <c r="X233" s="7">
        <f t="shared" ca="1" si="22"/>
        <v>0.86465999999999998</v>
      </c>
      <c r="Y233" s="7">
        <f t="shared" ca="1" si="23"/>
        <v>0.86402000000000001</v>
      </c>
      <c r="Z233">
        <f t="shared" ca="1" si="24"/>
        <v>0</v>
      </c>
      <c r="AA233">
        <f t="shared" ca="1" si="25"/>
        <v>1</v>
      </c>
      <c r="AB233">
        <f t="shared" ca="1" si="26"/>
        <v>0</v>
      </c>
    </row>
    <row r="234" spans="1:28" x14ac:dyDescent="0.2">
      <c r="A234" s="7" t="s">
        <v>11</v>
      </c>
      <c r="B234" s="7" t="s">
        <v>20937</v>
      </c>
      <c r="C234" s="7" t="s">
        <v>729</v>
      </c>
      <c r="D234" s="7" t="s">
        <v>223</v>
      </c>
      <c r="E234" s="7" t="s">
        <v>20938</v>
      </c>
      <c r="F234" s="7" t="s">
        <v>20939</v>
      </c>
      <c r="G234" s="7">
        <v>0.85416000000000003</v>
      </c>
      <c r="H234" s="7">
        <v>0.85306999999999999</v>
      </c>
      <c r="I234" s="7">
        <v>1</v>
      </c>
      <c r="J234" s="7">
        <v>-1</v>
      </c>
      <c r="K234" s="7" t="s">
        <v>17</v>
      </c>
      <c r="L234" s="7">
        <f t="shared" si="27"/>
        <v>44140.810000000332</v>
      </c>
      <c r="S234" s="7" t="str">
        <f ca="1"/>
        <v>2025-06-04 19:57:13</v>
      </c>
      <c r="T234" s="7">
        <f t="shared" ca="1" si="28"/>
        <v>4</v>
      </c>
      <c r="U234" s="7">
        <f t="shared" ca="1" si="29"/>
        <v>7</v>
      </c>
      <c r="V234" s="7">
        <f t="shared" ca="1" si="30"/>
        <v>-1.24</v>
      </c>
      <c r="W234" s="7">
        <f t="shared" ca="1" si="21"/>
        <v>0.86411000000000004</v>
      </c>
      <c r="X234" s="7">
        <f t="shared" ca="1" si="22"/>
        <v>0.86351999999999995</v>
      </c>
      <c r="Y234" s="7">
        <f t="shared" ca="1" si="23"/>
        <v>0.86317999999999995</v>
      </c>
      <c r="Z234">
        <f t="shared" ca="1" si="24"/>
        <v>0</v>
      </c>
      <c r="AA234">
        <f t="shared" ca="1" si="25"/>
        <v>1</v>
      </c>
      <c r="AB234">
        <f t="shared" ca="1" si="26"/>
        <v>0</v>
      </c>
    </row>
    <row r="235" spans="1:28" x14ac:dyDescent="0.2">
      <c r="A235" s="7" t="s">
        <v>18</v>
      </c>
      <c r="B235" s="7" t="s">
        <v>20940</v>
      </c>
      <c r="C235" s="7" t="s">
        <v>726</v>
      </c>
      <c r="D235" s="7" t="s">
        <v>223</v>
      </c>
      <c r="E235" s="7" t="s">
        <v>20941</v>
      </c>
      <c r="F235" s="7" t="s">
        <v>20939</v>
      </c>
      <c r="G235" s="7">
        <v>0.85428000000000004</v>
      </c>
      <c r="H235" s="7">
        <v>0.85306999999999999</v>
      </c>
      <c r="I235" s="7">
        <v>2</v>
      </c>
      <c r="J235" s="7">
        <v>1.84</v>
      </c>
      <c r="K235" s="7" t="s">
        <v>17</v>
      </c>
      <c r="L235" s="7">
        <f t="shared" si="27"/>
        <v>44141.810000000332</v>
      </c>
      <c r="S235" s="7" t="str">
        <f ca="1"/>
        <v>2025-06-04 19:51:29</v>
      </c>
      <c r="T235" s="7">
        <f t="shared" ca="1" si="28"/>
        <v>3</v>
      </c>
      <c r="U235" s="7">
        <f t="shared" ca="1" si="29"/>
        <v>5</v>
      </c>
      <c r="V235" s="7">
        <f t="shared" ca="1" si="30"/>
        <v>-1.1599999999999999</v>
      </c>
      <c r="W235" s="7">
        <f t="shared" ca="1" si="21"/>
        <v>0.86438000000000004</v>
      </c>
      <c r="X235" s="7">
        <f t="shared" ca="1" si="22"/>
        <v>0.86631999999999998</v>
      </c>
      <c r="Y235" s="7">
        <f t="shared" ca="1" si="23"/>
        <v>0.86614999999999998</v>
      </c>
      <c r="Z235">
        <f t="shared" ca="1" si="24"/>
        <v>0</v>
      </c>
      <c r="AA235">
        <f t="shared" ca="1" si="25"/>
        <v>0</v>
      </c>
      <c r="AB235">
        <f t="shared" ca="1" si="26"/>
        <v>1</v>
      </c>
    </row>
    <row r="236" spans="1:28" x14ac:dyDescent="0.2">
      <c r="A236" s="7" t="s">
        <v>11</v>
      </c>
      <c r="B236" s="7" t="s">
        <v>20942</v>
      </c>
      <c r="C236" s="7" t="s">
        <v>726</v>
      </c>
      <c r="D236" s="7" t="s">
        <v>223</v>
      </c>
      <c r="E236" s="7" t="s">
        <v>20941</v>
      </c>
      <c r="F236" s="7" t="s">
        <v>20939</v>
      </c>
      <c r="G236" s="7">
        <v>0.85428000000000004</v>
      </c>
      <c r="H236" s="7">
        <v>0.85306999999999999</v>
      </c>
      <c r="I236" s="7">
        <v>2</v>
      </c>
      <c r="J236" s="7">
        <v>-2</v>
      </c>
      <c r="K236" s="7" t="s">
        <v>17</v>
      </c>
      <c r="L236" s="7">
        <f t="shared" si="27"/>
        <v>44139.970000000336</v>
      </c>
      <c r="S236" s="7" t="str">
        <f ca="1"/>
        <v>2025-06-04 19:46:17</v>
      </c>
      <c r="T236" s="7">
        <f t="shared" ca="1" si="28"/>
        <v>6</v>
      </c>
      <c r="U236" s="7">
        <f t="shared" ca="1" si="29"/>
        <v>11</v>
      </c>
      <c r="V236" s="7">
        <f t="shared" ca="1" si="30"/>
        <v>-1.3999999999999997</v>
      </c>
      <c r="W236" s="7">
        <f t="shared" ca="1" si="21"/>
        <v>0.86680999999999997</v>
      </c>
      <c r="X236" s="7">
        <f t="shared" ca="1" si="22"/>
        <v>0.86897000000000002</v>
      </c>
      <c r="Y236" s="7">
        <f t="shared" ca="1" si="23"/>
        <v>0.86861999999999995</v>
      </c>
      <c r="Z236">
        <f t="shared" ca="1" si="24"/>
        <v>0</v>
      </c>
      <c r="AA236">
        <f t="shared" ca="1" si="25"/>
        <v>0</v>
      </c>
      <c r="AB236">
        <f t="shared" ca="1" si="26"/>
        <v>1</v>
      </c>
    </row>
    <row r="237" spans="1:28" x14ac:dyDescent="0.2">
      <c r="A237" s="7" t="s">
        <v>11</v>
      </c>
      <c r="B237" s="7" t="s">
        <v>20943</v>
      </c>
      <c r="C237" s="7" t="s">
        <v>726</v>
      </c>
      <c r="D237" s="7" t="s">
        <v>223</v>
      </c>
      <c r="E237" s="7" t="s">
        <v>20944</v>
      </c>
      <c r="F237" s="7" t="s">
        <v>20945</v>
      </c>
      <c r="G237" s="7">
        <v>0.85389000000000004</v>
      </c>
      <c r="H237" s="7">
        <v>0.85423000000000004</v>
      </c>
      <c r="I237" s="7">
        <v>2</v>
      </c>
      <c r="J237" s="7">
        <v>1.84</v>
      </c>
      <c r="K237" s="7" t="s">
        <v>17</v>
      </c>
      <c r="L237" s="7">
        <f t="shared" si="27"/>
        <v>44141.970000000336</v>
      </c>
      <c r="S237" s="7" t="str">
        <f ca="1"/>
        <v>2025-06-04 19:41:06</v>
      </c>
      <c r="T237" s="7">
        <f t="shared" ca="1" si="28"/>
        <v>6</v>
      </c>
      <c r="U237" s="7">
        <f t="shared" ca="1" si="29"/>
        <v>11</v>
      </c>
      <c r="V237" s="7">
        <f t="shared" ca="1" si="30"/>
        <v>6.28</v>
      </c>
      <c r="W237" s="7">
        <f t="shared" ca="1" si="21"/>
        <v>0.86902000000000001</v>
      </c>
      <c r="X237" s="7">
        <f t="shared" ca="1" si="22"/>
        <v>0.86943999999999999</v>
      </c>
      <c r="Y237" s="7">
        <f t="shared" ca="1" si="23"/>
        <v>0.86853000000000002</v>
      </c>
      <c r="Z237">
        <f t="shared" ca="1" si="24"/>
        <v>1</v>
      </c>
      <c r="AA237">
        <f t="shared" ca="1" si="25"/>
        <v>0</v>
      </c>
      <c r="AB237">
        <f t="shared" ca="1" si="26"/>
        <v>0</v>
      </c>
    </row>
    <row r="238" spans="1:28" x14ac:dyDescent="0.2">
      <c r="A238" s="7" t="s">
        <v>18</v>
      </c>
      <c r="B238" s="7" t="s">
        <v>20946</v>
      </c>
      <c r="C238" s="7" t="s">
        <v>729</v>
      </c>
      <c r="D238" s="7" t="s">
        <v>223</v>
      </c>
      <c r="E238" s="7" t="s">
        <v>20947</v>
      </c>
      <c r="F238" s="7" t="s">
        <v>20945</v>
      </c>
      <c r="G238" s="7">
        <v>0.85406000000000004</v>
      </c>
      <c r="H238" s="7">
        <v>0.85423000000000004</v>
      </c>
      <c r="I238" s="7">
        <v>1</v>
      </c>
      <c r="J238" s="7">
        <v>-1</v>
      </c>
      <c r="K238" s="7" t="s">
        <v>17</v>
      </c>
      <c r="L238" s="7">
        <f t="shared" si="27"/>
        <v>44140.130000000339</v>
      </c>
      <c r="S238" s="7" t="str">
        <f ca="1"/>
        <v>2025-06-04 19:35:55</v>
      </c>
      <c r="T238" s="7">
        <f t="shared" ca="1" si="28"/>
        <v>3</v>
      </c>
      <c r="U238" s="7">
        <f t="shared" ca="1" si="29"/>
        <v>5</v>
      </c>
      <c r="V238" s="7">
        <f t="shared" ca="1" si="30"/>
        <v>-1.1599999999999999</v>
      </c>
      <c r="W238" s="7">
        <f t="shared" ca="1" si="21"/>
        <v>0.86960999999999999</v>
      </c>
      <c r="X238" s="7">
        <f t="shared" ca="1" si="22"/>
        <v>0.86756999999999995</v>
      </c>
      <c r="Y238" s="7">
        <f t="shared" ca="1" si="23"/>
        <v>0.86751</v>
      </c>
      <c r="Z238">
        <f t="shared" ca="1" si="24"/>
        <v>0</v>
      </c>
      <c r="AA238">
        <f t="shared" ca="1" si="25"/>
        <v>1</v>
      </c>
      <c r="AB238">
        <f t="shared" ca="1" si="26"/>
        <v>0</v>
      </c>
    </row>
    <row r="239" spans="1:28" x14ac:dyDescent="0.2">
      <c r="A239" s="7" t="s">
        <v>18</v>
      </c>
      <c r="B239" s="7" t="s">
        <v>20948</v>
      </c>
      <c r="C239" s="7" t="s">
        <v>726</v>
      </c>
      <c r="D239" s="7" t="s">
        <v>223</v>
      </c>
      <c r="E239" s="7" t="s">
        <v>20944</v>
      </c>
      <c r="F239" s="7" t="s">
        <v>20945</v>
      </c>
      <c r="G239" s="7">
        <v>0.85389000000000004</v>
      </c>
      <c r="H239" s="7">
        <v>0.85423000000000004</v>
      </c>
      <c r="I239" s="7">
        <v>2</v>
      </c>
      <c r="J239" s="7">
        <v>-2</v>
      </c>
      <c r="K239" s="7" t="s">
        <v>17</v>
      </c>
      <c r="L239" s="7">
        <f t="shared" si="27"/>
        <v>44141.130000000339</v>
      </c>
      <c r="S239" s="7" t="str">
        <f ca="1"/>
        <v>2025-06-04 19:30:43</v>
      </c>
      <c r="T239" s="7">
        <f t="shared" ca="1" si="28"/>
        <v>3</v>
      </c>
      <c r="U239" s="7">
        <f t="shared" ca="1" si="29"/>
        <v>5</v>
      </c>
      <c r="V239" s="7">
        <f t="shared" ca="1" si="30"/>
        <v>-1.1599999999999999</v>
      </c>
      <c r="W239" s="7">
        <f t="shared" ca="1" si="21"/>
        <v>0.86738999999999999</v>
      </c>
      <c r="X239" s="7">
        <f t="shared" ca="1" si="22"/>
        <v>0.86561999999999995</v>
      </c>
      <c r="Y239" s="7">
        <f t="shared" ca="1" si="23"/>
        <v>0.86516000000000004</v>
      </c>
      <c r="Z239">
        <f t="shared" ca="1" si="24"/>
        <v>0</v>
      </c>
      <c r="AA239">
        <f t="shared" ca="1" si="25"/>
        <v>1</v>
      </c>
      <c r="AB239">
        <f t="shared" ca="1" si="26"/>
        <v>0</v>
      </c>
    </row>
    <row r="240" spans="1:28" x14ac:dyDescent="0.2">
      <c r="A240" s="7" t="s">
        <v>11</v>
      </c>
      <c r="B240" s="7" t="s">
        <v>20949</v>
      </c>
      <c r="C240" s="7" t="s">
        <v>757</v>
      </c>
      <c r="D240" s="7" t="s">
        <v>223</v>
      </c>
      <c r="E240" s="7" t="s">
        <v>20950</v>
      </c>
      <c r="F240" s="7" t="s">
        <v>20945</v>
      </c>
      <c r="G240" s="7">
        <v>0.85375999999999996</v>
      </c>
      <c r="H240" s="7">
        <v>0.85423000000000004</v>
      </c>
      <c r="I240" s="7">
        <v>2</v>
      </c>
      <c r="J240" s="7">
        <v>1.84</v>
      </c>
      <c r="K240" s="7" t="s">
        <v>17</v>
      </c>
      <c r="L240" s="7">
        <f t="shared" si="27"/>
        <v>44143.130000000339</v>
      </c>
      <c r="S240" s="7" t="str">
        <f ca="1"/>
        <v>2025-06-04 19:25:31</v>
      </c>
      <c r="T240" s="7">
        <f t="shared" ca="1" si="28"/>
        <v>3</v>
      </c>
      <c r="U240" s="7">
        <f t="shared" ca="1" si="29"/>
        <v>5</v>
      </c>
      <c r="V240" s="7">
        <f t="shared" ca="1" si="30"/>
        <v>-1.1599999999999999</v>
      </c>
      <c r="W240" s="7">
        <f t="shared" ca="1" si="21"/>
        <v>0.86516999999999999</v>
      </c>
      <c r="X240" s="7">
        <f t="shared" ca="1" si="22"/>
        <v>0.86836000000000002</v>
      </c>
      <c r="Y240" s="7">
        <f t="shared" ca="1" si="23"/>
        <v>0.86831999999999998</v>
      </c>
      <c r="Z240">
        <f t="shared" ca="1" si="24"/>
        <v>0</v>
      </c>
      <c r="AA240">
        <f t="shared" ca="1" si="25"/>
        <v>0</v>
      </c>
      <c r="AB240">
        <f t="shared" ca="1" si="26"/>
        <v>1</v>
      </c>
    </row>
    <row r="241" spans="1:28" x14ac:dyDescent="0.2">
      <c r="A241" s="7" t="s">
        <v>18</v>
      </c>
      <c r="B241" s="7" t="s">
        <v>20951</v>
      </c>
      <c r="C241" s="7" t="s">
        <v>1025</v>
      </c>
      <c r="D241" s="7" t="s">
        <v>223</v>
      </c>
      <c r="E241" s="7" t="s">
        <v>20952</v>
      </c>
      <c r="F241" s="7" t="s">
        <v>20945</v>
      </c>
      <c r="G241" s="7">
        <v>0.85458000000000001</v>
      </c>
      <c r="H241" s="7">
        <v>0.85423000000000004</v>
      </c>
      <c r="I241" s="7">
        <v>2</v>
      </c>
      <c r="J241" s="7">
        <v>1.84</v>
      </c>
      <c r="K241" s="7" t="s">
        <v>17</v>
      </c>
      <c r="L241" s="7">
        <f t="shared" si="27"/>
        <v>44141.290000000343</v>
      </c>
      <c r="S241" s="7" t="str">
        <f ca="1"/>
        <v>2025-06-04 19:20:20</v>
      </c>
      <c r="T241" s="7">
        <f t="shared" ca="1" si="28"/>
        <v>3</v>
      </c>
      <c r="U241" s="7">
        <f t="shared" ca="1" si="29"/>
        <v>5</v>
      </c>
      <c r="V241" s="7">
        <f t="shared" ca="1" si="30"/>
        <v>-0.15999999999999992</v>
      </c>
      <c r="W241" s="7">
        <f t="shared" ca="1" si="21"/>
        <v>0.86845000000000006</v>
      </c>
      <c r="X241" s="7">
        <f t="shared" ca="1" si="22"/>
        <v>0.86845000000000006</v>
      </c>
      <c r="Y241" s="7">
        <f t="shared" ca="1" si="23"/>
        <v>0.86790999999999996</v>
      </c>
      <c r="Z241">
        <f t="shared" ca="1" si="24"/>
        <v>0</v>
      </c>
      <c r="AA241">
        <f t="shared" ca="1" si="25"/>
        <v>0</v>
      </c>
      <c r="AB241">
        <f t="shared" ca="1" si="26"/>
        <v>0</v>
      </c>
    </row>
    <row r="242" spans="1:28" x14ac:dyDescent="0.2">
      <c r="A242" s="7" t="s">
        <v>18</v>
      </c>
      <c r="B242" s="7" t="s">
        <v>20953</v>
      </c>
      <c r="C242" s="7" t="s">
        <v>726</v>
      </c>
      <c r="D242" s="7" t="s">
        <v>223</v>
      </c>
      <c r="E242" s="7" t="s">
        <v>20954</v>
      </c>
      <c r="F242" s="7" t="s">
        <v>20955</v>
      </c>
      <c r="G242" s="7">
        <v>0.85213000000000005</v>
      </c>
      <c r="H242" s="7">
        <v>0.85389999999999999</v>
      </c>
      <c r="I242" s="7">
        <v>2</v>
      </c>
      <c r="J242" s="7">
        <v>-2</v>
      </c>
      <c r="K242" s="7" t="s">
        <v>17</v>
      </c>
      <c r="L242" s="7">
        <f t="shared" si="27"/>
        <v>44139.450000000346</v>
      </c>
      <c r="S242" s="7" t="str">
        <f ca="1"/>
        <v>2025-06-04 19:15:09</v>
      </c>
      <c r="T242" s="7">
        <f t="shared" ca="1" si="28"/>
        <v>4</v>
      </c>
      <c r="U242" s="7">
        <f t="shared" ca="1" si="29"/>
        <v>7</v>
      </c>
      <c r="V242" s="7">
        <f t="shared" ca="1" si="30"/>
        <v>2.6000000000000005</v>
      </c>
      <c r="W242" s="7">
        <f t="shared" ca="1" si="21"/>
        <v>0.86839999999999995</v>
      </c>
      <c r="X242" s="7">
        <f t="shared" ca="1" si="22"/>
        <v>0.86860000000000004</v>
      </c>
      <c r="Y242" s="7">
        <f t="shared" ca="1" si="23"/>
        <v>0.86819999999999997</v>
      </c>
      <c r="Z242">
        <f t="shared" ca="1" si="24"/>
        <v>1</v>
      </c>
      <c r="AA242">
        <f t="shared" ca="1" si="25"/>
        <v>0</v>
      </c>
      <c r="AB242">
        <f t="shared" ca="1" si="26"/>
        <v>0</v>
      </c>
    </row>
    <row r="243" spans="1:28" x14ac:dyDescent="0.2">
      <c r="A243" s="7" t="s">
        <v>18</v>
      </c>
      <c r="B243" s="7" t="s">
        <v>20956</v>
      </c>
      <c r="C243" s="7" t="s">
        <v>738</v>
      </c>
      <c r="D243" s="7" t="s">
        <v>223</v>
      </c>
      <c r="E243" s="7" t="s">
        <v>20957</v>
      </c>
      <c r="F243" s="7" t="s">
        <v>20955</v>
      </c>
      <c r="G243" s="7">
        <v>0.85216999999999998</v>
      </c>
      <c r="H243" s="7">
        <v>0.85389999999999999</v>
      </c>
      <c r="I243" s="7">
        <v>2</v>
      </c>
      <c r="J243" s="7">
        <v>-2</v>
      </c>
      <c r="K243" s="7" t="s">
        <v>17</v>
      </c>
      <c r="L243" s="7">
        <f t="shared" si="27"/>
        <v>44141.450000000346</v>
      </c>
      <c r="S243" s="7" t="str">
        <f ca="1"/>
        <v>2025-06-04 19:09:57</v>
      </c>
      <c r="T243" s="7">
        <f t="shared" ca="1" si="28"/>
        <v>3</v>
      </c>
      <c r="U243" s="7">
        <f t="shared" ca="1" si="29"/>
        <v>5</v>
      </c>
      <c r="V243" s="7">
        <f t="shared" ca="1" si="30"/>
        <v>-1.1599999999999999</v>
      </c>
      <c r="W243" s="7">
        <f t="shared" ca="1" si="21"/>
        <v>0.86878</v>
      </c>
      <c r="X243" s="7">
        <f t="shared" ca="1" si="22"/>
        <v>0.87119000000000002</v>
      </c>
      <c r="Y243" s="7">
        <f t="shared" ca="1" si="23"/>
        <v>0.87102000000000002</v>
      </c>
      <c r="Z243">
        <f t="shared" ca="1" si="24"/>
        <v>0</v>
      </c>
      <c r="AA243">
        <f t="shared" ca="1" si="25"/>
        <v>0</v>
      </c>
      <c r="AB243">
        <f t="shared" ca="1" si="26"/>
        <v>1</v>
      </c>
    </row>
    <row r="244" spans="1:28" x14ac:dyDescent="0.2">
      <c r="A244" s="7" t="s">
        <v>11</v>
      </c>
      <c r="B244" s="7" t="s">
        <v>20958</v>
      </c>
      <c r="C244" s="7" t="s">
        <v>729</v>
      </c>
      <c r="D244" s="7" t="s">
        <v>223</v>
      </c>
      <c r="E244" s="7" t="s">
        <v>20959</v>
      </c>
      <c r="F244" s="7" t="s">
        <v>20955</v>
      </c>
      <c r="G244" s="7">
        <v>0.85194999999999999</v>
      </c>
      <c r="H244" s="7">
        <v>0.85389999999999999</v>
      </c>
      <c r="I244" s="7">
        <v>1</v>
      </c>
      <c r="J244" s="7">
        <v>0.92</v>
      </c>
      <c r="K244" s="7" t="s">
        <v>17</v>
      </c>
      <c r="L244" s="7">
        <f t="shared" si="27"/>
        <v>44143.450000000346</v>
      </c>
      <c r="S244" s="7" t="str">
        <f ca="1"/>
        <v>2025-06-04 19:04:45</v>
      </c>
      <c r="T244" s="7">
        <f t="shared" ca="1" si="28"/>
        <v>6</v>
      </c>
      <c r="U244" s="7">
        <f t="shared" ca="1" si="29"/>
        <v>11</v>
      </c>
      <c r="V244" s="7">
        <f t="shared" ca="1" si="30"/>
        <v>-1.4000000000000001</v>
      </c>
      <c r="W244" s="7">
        <f t="shared" ca="1" si="21"/>
        <v>0.87107000000000001</v>
      </c>
      <c r="X244" s="7">
        <f t="shared" ca="1" si="22"/>
        <v>0.87255000000000005</v>
      </c>
      <c r="Y244" s="7">
        <f t="shared" ca="1" si="23"/>
        <v>0.87183999999999995</v>
      </c>
      <c r="Z244">
        <f t="shared" ca="1" si="24"/>
        <v>0</v>
      </c>
      <c r="AA244">
        <f t="shared" ca="1" si="25"/>
        <v>0</v>
      </c>
      <c r="AB244">
        <f t="shared" ca="1" si="26"/>
        <v>1</v>
      </c>
    </row>
    <row r="245" spans="1:28" x14ac:dyDescent="0.2">
      <c r="A245" s="7" t="s">
        <v>11</v>
      </c>
      <c r="B245" s="7" t="s">
        <v>20960</v>
      </c>
      <c r="C245" s="7" t="s">
        <v>726</v>
      </c>
      <c r="D245" s="7" t="s">
        <v>223</v>
      </c>
      <c r="E245" s="7" t="s">
        <v>20954</v>
      </c>
      <c r="F245" s="7" t="s">
        <v>20955</v>
      </c>
      <c r="G245" s="7">
        <v>0.85213000000000005</v>
      </c>
      <c r="H245" s="7">
        <v>0.85389999999999999</v>
      </c>
      <c r="I245" s="7">
        <v>2</v>
      </c>
      <c r="J245" s="7">
        <v>1.84</v>
      </c>
      <c r="K245" s="7" t="s">
        <v>17</v>
      </c>
      <c r="L245" s="7">
        <f t="shared" si="27"/>
        <v>44142.530000000348</v>
      </c>
      <c r="S245" s="7" t="str">
        <f ca="1"/>
        <v>2025-06-04 18:59:34</v>
      </c>
      <c r="T245" s="7">
        <f t="shared" ca="1" si="28"/>
        <v>3</v>
      </c>
      <c r="U245" s="7">
        <f t="shared" ca="1" si="29"/>
        <v>5</v>
      </c>
      <c r="V245" s="7">
        <f t="shared" ca="1" si="30"/>
        <v>-1.1599999999999999</v>
      </c>
      <c r="W245" s="7">
        <f t="shared" ca="1" si="21"/>
        <v>0.87246999999999997</v>
      </c>
      <c r="X245" s="7">
        <f t="shared" ca="1" si="22"/>
        <v>0.87312999999999996</v>
      </c>
      <c r="Y245" s="7">
        <f t="shared" ca="1" si="23"/>
        <v>0.87297000000000002</v>
      </c>
      <c r="Z245">
        <f t="shared" ca="1" si="24"/>
        <v>0</v>
      </c>
      <c r="AA245">
        <f t="shared" ca="1" si="25"/>
        <v>0</v>
      </c>
      <c r="AB245">
        <f t="shared" ca="1" si="26"/>
        <v>1</v>
      </c>
    </row>
    <row r="246" spans="1:28" x14ac:dyDescent="0.2">
      <c r="A246" s="7" t="s">
        <v>18</v>
      </c>
      <c r="B246" s="7" t="s">
        <v>20961</v>
      </c>
      <c r="C246" s="7" t="s">
        <v>717</v>
      </c>
      <c r="D246" s="7" t="s">
        <v>223</v>
      </c>
      <c r="E246" s="7" t="s">
        <v>20962</v>
      </c>
      <c r="F246" s="7" t="s">
        <v>20963</v>
      </c>
      <c r="G246" s="7">
        <v>0.85148999999999997</v>
      </c>
      <c r="H246" s="7">
        <v>0.85158999999999996</v>
      </c>
      <c r="I246" s="7">
        <v>2</v>
      </c>
      <c r="J246" s="7">
        <v>-2</v>
      </c>
      <c r="K246" s="7" t="s">
        <v>17</v>
      </c>
      <c r="L246" s="7">
        <f t="shared" si="27"/>
        <v>44140.690000000352</v>
      </c>
      <c r="S246" s="7" t="str">
        <f ca="1"/>
        <v>2025-06-04 18:54:22</v>
      </c>
      <c r="T246" s="7">
        <f t="shared" ca="1" si="28"/>
        <v>3</v>
      </c>
      <c r="U246" s="7">
        <f t="shared" ca="1" si="29"/>
        <v>5</v>
      </c>
      <c r="V246" s="7">
        <f t="shared" ca="1" si="30"/>
        <v>-1.1599999999999999</v>
      </c>
      <c r="W246" s="7">
        <f t="shared" ca="1" si="21"/>
        <v>0.87309999999999999</v>
      </c>
      <c r="X246" s="7">
        <f t="shared" ca="1" si="22"/>
        <v>0.87199000000000004</v>
      </c>
      <c r="Y246" s="7">
        <f t="shared" ca="1" si="23"/>
        <v>0.87161999999999995</v>
      </c>
      <c r="Z246">
        <f t="shared" ca="1" si="24"/>
        <v>0</v>
      </c>
      <c r="AA246">
        <f t="shared" ca="1" si="25"/>
        <v>1</v>
      </c>
      <c r="AB246">
        <f t="shared" ca="1" si="26"/>
        <v>0</v>
      </c>
    </row>
    <row r="247" spans="1:28" x14ac:dyDescent="0.2">
      <c r="A247" s="7" t="s">
        <v>11</v>
      </c>
      <c r="B247" s="7" t="s">
        <v>20964</v>
      </c>
      <c r="C247" s="7" t="s">
        <v>720</v>
      </c>
      <c r="D247" s="7" t="s">
        <v>223</v>
      </c>
      <c r="E247" s="7" t="s">
        <v>20965</v>
      </c>
      <c r="F247" s="7" t="s">
        <v>20963</v>
      </c>
      <c r="G247" s="7">
        <v>0.85114000000000001</v>
      </c>
      <c r="H247" s="7">
        <v>0.85158999999999996</v>
      </c>
      <c r="I247" s="7">
        <v>1</v>
      </c>
      <c r="J247" s="7">
        <v>0.92</v>
      </c>
      <c r="K247" s="7" t="s">
        <v>17</v>
      </c>
      <c r="L247" s="7">
        <f t="shared" si="27"/>
        <v>44142.690000000352</v>
      </c>
    </row>
    <row r="248" spans="1:28" x14ac:dyDescent="0.2">
      <c r="A248" s="7" t="s">
        <v>11</v>
      </c>
      <c r="B248" s="7" t="s">
        <v>20966</v>
      </c>
      <c r="C248" s="7" t="s">
        <v>717</v>
      </c>
      <c r="D248" s="7" t="s">
        <v>223</v>
      </c>
      <c r="E248" s="7" t="s">
        <v>20962</v>
      </c>
      <c r="F248" s="7" t="s">
        <v>20963</v>
      </c>
      <c r="G248" s="7">
        <v>0.85148999999999997</v>
      </c>
      <c r="H248" s="7">
        <v>0.85158999999999996</v>
      </c>
      <c r="I248" s="7">
        <v>2</v>
      </c>
      <c r="J248" s="7">
        <v>1.84</v>
      </c>
      <c r="K248" s="7" t="s">
        <v>17</v>
      </c>
      <c r="L248" s="7">
        <f t="shared" si="27"/>
        <v>44141.770000000353</v>
      </c>
    </row>
    <row r="249" spans="1:28" x14ac:dyDescent="0.2">
      <c r="A249" s="7" t="s">
        <v>18</v>
      </c>
      <c r="B249" s="7" t="s">
        <v>20967</v>
      </c>
      <c r="C249" s="7" t="s">
        <v>800</v>
      </c>
      <c r="D249" s="7" t="s">
        <v>223</v>
      </c>
      <c r="E249" s="7" t="s">
        <v>20968</v>
      </c>
      <c r="F249" s="7" t="s">
        <v>20963</v>
      </c>
      <c r="G249" s="7">
        <v>0.85150000000000003</v>
      </c>
      <c r="H249" s="7">
        <v>0.85158999999999996</v>
      </c>
      <c r="I249" s="7">
        <v>2</v>
      </c>
      <c r="J249" s="7">
        <v>-2</v>
      </c>
      <c r="K249" s="7" t="s">
        <v>17</v>
      </c>
      <c r="L249" s="7">
        <f t="shared" si="27"/>
        <v>44139.930000000357</v>
      </c>
    </row>
    <row r="250" spans="1:28" x14ac:dyDescent="0.2">
      <c r="A250" s="7" t="s">
        <v>11</v>
      </c>
      <c r="B250" s="7" t="s">
        <v>20969</v>
      </c>
      <c r="C250" s="7" t="s">
        <v>726</v>
      </c>
      <c r="D250" s="7" t="s">
        <v>223</v>
      </c>
      <c r="E250" s="7" t="s">
        <v>20970</v>
      </c>
      <c r="F250" s="7" t="s">
        <v>20971</v>
      </c>
      <c r="G250" s="7">
        <v>0.84862000000000004</v>
      </c>
      <c r="H250" s="7">
        <v>0.85185999999999995</v>
      </c>
      <c r="I250" s="7">
        <v>2</v>
      </c>
      <c r="J250" s="7">
        <v>1.84</v>
      </c>
      <c r="K250" s="7" t="s">
        <v>17</v>
      </c>
      <c r="L250" s="7">
        <f t="shared" si="27"/>
        <v>44141.930000000357</v>
      </c>
    </row>
    <row r="251" spans="1:28" x14ac:dyDescent="0.2">
      <c r="A251" s="7" t="s">
        <v>18</v>
      </c>
      <c r="B251" s="7" t="s">
        <v>20972</v>
      </c>
      <c r="C251" s="7" t="s">
        <v>729</v>
      </c>
      <c r="D251" s="7" t="s">
        <v>223</v>
      </c>
      <c r="E251" s="7" t="s">
        <v>20973</v>
      </c>
      <c r="F251" s="7" t="s">
        <v>20971</v>
      </c>
      <c r="G251" s="7">
        <v>0.8488</v>
      </c>
      <c r="H251" s="7">
        <v>0.85185999999999995</v>
      </c>
      <c r="I251" s="7">
        <v>1</v>
      </c>
      <c r="J251" s="7">
        <v>-1</v>
      </c>
      <c r="K251" s="7" t="s">
        <v>17</v>
      </c>
      <c r="L251" s="7">
        <f t="shared" si="27"/>
        <v>44140.09000000036</v>
      </c>
    </row>
    <row r="252" spans="1:28" x14ac:dyDescent="0.2">
      <c r="A252" s="7" t="s">
        <v>18</v>
      </c>
      <c r="B252" s="7" t="s">
        <v>20974</v>
      </c>
      <c r="C252" s="7" t="s">
        <v>726</v>
      </c>
      <c r="D252" s="7" t="s">
        <v>223</v>
      </c>
      <c r="E252" s="7" t="s">
        <v>20970</v>
      </c>
      <c r="F252" s="7" t="s">
        <v>20971</v>
      </c>
      <c r="G252" s="7">
        <v>0.84862000000000004</v>
      </c>
      <c r="H252" s="7">
        <v>0.85185999999999995</v>
      </c>
      <c r="I252" s="7">
        <v>2</v>
      </c>
      <c r="J252" s="7">
        <v>-2</v>
      </c>
      <c r="K252" s="7" t="s">
        <v>17</v>
      </c>
      <c r="L252" s="7">
        <f t="shared" si="27"/>
        <v>44141.09000000036</v>
      </c>
    </row>
    <row r="253" spans="1:28" x14ac:dyDescent="0.2">
      <c r="A253" s="7" t="s">
        <v>11</v>
      </c>
      <c r="B253" s="7" t="s">
        <v>20975</v>
      </c>
      <c r="C253" s="7" t="s">
        <v>729</v>
      </c>
      <c r="D253" s="7" t="s">
        <v>223</v>
      </c>
      <c r="E253" s="7" t="s">
        <v>20976</v>
      </c>
      <c r="F253" s="7" t="s">
        <v>20977</v>
      </c>
      <c r="G253" s="7">
        <v>0.84892999999999996</v>
      </c>
      <c r="H253" s="7">
        <v>0.84870000000000001</v>
      </c>
      <c r="I253" s="7">
        <v>1</v>
      </c>
      <c r="J253" s="7">
        <v>-1</v>
      </c>
      <c r="K253" s="7" t="s">
        <v>17</v>
      </c>
      <c r="L253" s="7">
        <f t="shared" si="27"/>
        <v>44143.09000000036</v>
      </c>
    </row>
    <row r="254" spans="1:28" x14ac:dyDescent="0.2">
      <c r="A254" s="7" t="s">
        <v>11</v>
      </c>
      <c r="B254" s="7" t="s">
        <v>20978</v>
      </c>
      <c r="C254" s="7" t="s">
        <v>726</v>
      </c>
      <c r="D254" s="7" t="s">
        <v>223</v>
      </c>
      <c r="E254" s="7" t="s">
        <v>20979</v>
      </c>
      <c r="F254" s="7" t="s">
        <v>20977</v>
      </c>
      <c r="G254" s="7">
        <v>0.84926999999999997</v>
      </c>
      <c r="H254" s="7">
        <v>0.84870000000000001</v>
      </c>
      <c r="I254" s="7">
        <v>2</v>
      </c>
      <c r="J254" s="7">
        <v>-2</v>
      </c>
      <c r="K254" s="7" t="s">
        <v>17</v>
      </c>
      <c r="L254" s="7">
        <f t="shared" si="27"/>
        <v>44144.09000000036</v>
      </c>
    </row>
    <row r="255" spans="1:28" x14ac:dyDescent="0.2">
      <c r="A255" s="7" t="s">
        <v>18</v>
      </c>
      <c r="B255" s="7" t="s">
        <v>20980</v>
      </c>
      <c r="C255" s="7" t="s">
        <v>726</v>
      </c>
      <c r="D255" s="7" t="s">
        <v>223</v>
      </c>
      <c r="E255" s="7" t="s">
        <v>20979</v>
      </c>
      <c r="F255" s="7" t="s">
        <v>20977</v>
      </c>
      <c r="G255" s="7">
        <v>0.84926999999999997</v>
      </c>
      <c r="H255" s="7">
        <v>0.84870000000000001</v>
      </c>
      <c r="I255" s="7">
        <v>2</v>
      </c>
      <c r="J255" s="7">
        <v>1.84</v>
      </c>
      <c r="K255" s="7" t="s">
        <v>17</v>
      </c>
      <c r="L255" s="7">
        <f t="shared" si="27"/>
        <v>44146.09000000036</v>
      </c>
    </row>
    <row r="256" spans="1:28" x14ac:dyDescent="0.2">
      <c r="A256" s="7" t="s">
        <v>11</v>
      </c>
      <c r="B256" s="7" t="s">
        <v>20981</v>
      </c>
      <c r="C256" s="7" t="s">
        <v>724</v>
      </c>
      <c r="D256" s="7" t="s">
        <v>223</v>
      </c>
      <c r="E256" s="7" t="s">
        <v>20982</v>
      </c>
      <c r="F256" s="7" t="s">
        <v>20983</v>
      </c>
      <c r="G256" s="7">
        <v>0.85150000000000003</v>
      </c>
      <c r="H256" s="7">
        <v>0.84945999999999999</v>
      </c>
      <c r="I256" s="7">
        <v>2</v>
      </c>
      <c r="J256" s="7">
        <v>-2</v>
      </c>
      <c r="K256" s="7" t="s">
        <v>17</v>
      </c>
      <c r="L256" s="7">
        <f t="shared" si="27"/>
        <v>44144.250000000364</v>
      </c>
    </row>
    <row r="257" spans="1:12" x14ac:dyDescent="0.2">
      <c r="A257" s="7" t="s">
        <v>11</v>
      </c>
      <c r="B257" s="7" t="s">
        <v>20984</v>
      </c>
      <c r="C257" s="7" t="s">
        <v>729</v>
      </c>
      <c r="D257" s="7" t="s">
        <v>223</v>
      </c>
      <c r="E257" s="7" t="s">
        <v>20985</v>
      </c>
      <c r="F257" s="7" t="s">
        <v>20983</v>
      </c>
      <c r="G257" s="7">
        <v>0.85175999999999996</v>
      </c>
      <c r="H257" s="7">
        <v>0.84945999999999999</v>
      </c>
      <c r="I257" s="7">
        <v>1</v>
      </c>
      <c r="J257" s="7">
        <v>-1</v>
      </c>
      <c r="K257" s="7" t="s">
        <v>17</v>
      </c>
      <c r="L257" s="7">
        <f t="shared" si="27"/>
        <v>44146.250000000364</v>
      </c>
    </row>
    <row r="258" spans="1:12" x14ac:dyDescent="0.2">
      <c r="A258" s="7" t="s">
        <v>18</v>
      </c>
      <c r="B258" s="7" t="s">
        <v>20986</v>
      </c>
      <c r="C258" s="7" t="s">
        <v>726</v>
      </c>
      <c r="D258" s="7" t="s">
        <v>223</v>
      </c>
      <c r="E258" s="7" t="s">
        <v>20987</v>
      </c>
      <c r="F258" s="7" t="s">
        <v>20983</v>
      </c>
      <c r="G258" s="7">
        <v>0.85196000000000005</v>
      </c>
      <c r="H258" s="7">
        <v>0.84945999999999999</v>
      </c>
      <c r="I258" s="7">
        <v>2</v>
      </c>
      <c r="J258" s="7">
        <v>1.84</v>
      </c>
      <c r="K258" s="7" t="s">
        <v>17</v>
      </c>
      <c r="L258" s="7">
        <f t="shared" si="27"/>
        <v>44147.250000000364</v>
      </c>
    </row>
    <row r="259" spans="1:12" x14ac:dyDescent="0.2">
      <c r="A259" s="7" t="s">
        <v>18</v>
      </c>
      <c r="B259" s="7" t="s">
        <v>20988</v>
      </c>
      <c r="C259" s="7" t="s">
        <v>757</v>
      </c>
      <c r="D259" s="7" t="s">
        <v>223</v>
      </c>
      <c r="E259" s="7" t="s">
        <v>20989</v>
      </c>
      <c r="F259" s="7" t="s">
        <v>20983</v>
      </c>
      <c r="G259" s="7">
        <v>0.85219</v>
      </c>
      <c r="H259" s="7">
        <v>0.84945999999999999</v>
      </c>
      <c r="I259" s="7">
        <v>2</v>
      </c>
      <c r="J259" s="7">
        <v>1.84</v>
      </c>
      <c r="K259" s="7" t="s">
        <v>17</v>
      </c>
      <c r="L259" s="7">
        <f t="shared" si="27"/>
        <v>44145.410000000367</v>
      </c>
    </row>
    <row r="260" spans="1:12" x14ac:dyDescent="0.2">
      <c r="A260" s="7" t="s">
        <v>11</v>
      </c>
      <c r="B260" s="7" t="s">
        <v>20990</v>
      </c>
      <c r="C260" s="7" t="s">
        <v>726</v>
      </c>
      <c r="D260" s="7" t="s">
        <v>223</v>
      </c>
      <c r="E260" s="7" t="s">
        <v>20987</v>
      </c>
      <c r="F260" s="7" t="s">
        <v>20983</v>
      </c>
      <c r="G260" s="7">
        <v>0.85196000000000005</v>
      </c>
      <c r="H260" s="7">
        <v>0.84945999999999999</v>
      </c>
      <c r="I260" s="7">
        <v>2</v>
      </c>
      <c r="J260" s="7">
        <v>-2</v>
      </c>
      <c r="K260" s="7" t="s">
        <v>17</v>
      </c>
      <c r="L260" s="7">
        <f t="shared" ref="L260:L323" si="31">L259-J259</f>
        <v>44143.570000000371</v>
      </c>
    </row>
    <row r="261" spans="1:12" x14ac:dyDescent="0.2">
      <c r="A261" s="7" t="s">
        <v>18</v>
      </c>
      <c r="B261" s="7" t="s">
        <v>20991</v>
      </c>
      <c r="C261" s="7" t="s">
        <v>726</v>
      </c>
      <c r="D261" s="7" t="s">
        <v>223</v>
      </c>
      <c r="E261" s="7" t="s">
        <v>20992</v>
      </c>
      <c r="F261" s="7" t="s">
        <v>20993</v>
      </c>
      <c r="G261" s="7">
        <v>0.85567000000000004</v>
      </c>
      <c r="H261" s="7">
        <v>0.85231999999999997</v>
      </c>
      <c r="I261" s="7">
        <v>2</v>
      </c>
      <c r="J261" s="7">
        <v>1.84</v>
      </c>
      <c r="K261" s="7" t="s">
        <v>17</v>
      </c>
      <c r="L261" s="7">
        <f t="shared" si="31"/>
        <v>44145.570000000371</v>
      </c>
    </row>
    <row r="262" spans="1:12" x14ac:dyDescent="0.2">
      <c r="A262" s="7" t="s">
        <v>11</v>
      </c>
      <c r="B262" s="7" t="s">
        <v>20994</v>
      </c>
      <c r="C262" s="7" t="s">
        <v>729</v>
      </c>
      <c r="D262" s="7" t="s">
        <v>223</v>
      </c>
      <c r="E262" s="7" t="s">
        <v>20995</v>
      </c>
      <c r="F262" s="7" t="s">
        <v>20993</v>
      </c>
      <c r="G262" s="7">
        <v>0.85555000000000003</v>
      </c>
      <c r="H262" s="7">
        <v>0.85231999999999997</v>
      </c>
      <c r="I262" s="7">
        <v>1</v>
      </c>
      <c r="J262" s="7">
        <v>-1</v>
      </c>
      <c r="K262" s="7" t="s">
        <v>17</v>
      </c>
      <c r="L262" s="7">
        <f t="shared" si="31"/>
        <v>44143.730000000374</v>
      </c>
    </row>
    <row r="263" spans="1:12" x14ac:dyDescent="0.2">
      <c r="A263" s="7" t="s">
        <v>11</v>
      </c>
      <c r="B263" s="7" t="s">
        <v>20996</v>
      </c>
      <c r="C263" s="7" t="s">
        <v>726</v>
      </c>
      <c r="D263" s="7" t="s">
        <v>223</v>
      </c>
      <c r="E263" s="7" t="s">
        <v>20992</v>
      </c>
      <c r="F263" s="7" t="s">
        <v>20993</v>
      </c>
      <c r="G263" s="7">
        <v>0.85567000000000004</v>
      </c>
      <c r="H263" s="7">
        <v>0.85231999999999997</v>
      </c>
      <c r="I263" s="7">
        <v>2</v>
      </c>
      <c r="J263" s="7">
        <v>-2</v>
      </c>
      <c r="K263" s="7" t="s">
        <v>17</v>
      </c>
      <c r="L263" s="7">
        <f t="shared" si="31"/>
        <v>44144.730000000374</v>
      </c>
    </row>
    <row r="264" spans="1:12" x14ac:dyDescent="0.2">
      <c r="A264" s="7" t="s">
        <v>11</v>
      </c>
      <c r="B264" s="7" t="s">
        <v>20997</v>
      </c>
      <c r="C264" s="7" t="s">
        <v>729</v>
      </c>
      <c r="D264" s="7" t="s">
        <v>223</v>
      </c>
      <c r="E264" s="7" t="s">
        <v>20998</v>
      </c>
      <c r="F264" s="7" t="s">
        <v>20999</v>
      </c>
      <c r="G264" s="7">
        <v>0.85743000000000003</v>
      </c>
      <c r="H264" s="7">
        <v>0.85563</v>
      </c>
      <c r="I264" s="7">
        <v>1</v>
      </c>
      <c r="J264" s="7">
        <v>-1</v>
      </c>
      <c r="K264" s="7" t="s">
        <v>17</v>
      </c>
      <c r="L264" s="7">
        <f t="shared" si="31"/>
        <v>44146.730000000374</v>
      </c>
    </row>
    <row r="265" spans="1:12" x14ac:dyDescent="0.2">
      <c r="A265" s="7" t="s">
        <v>18</v>
      </c>
      <c r="B265" s="7" t="s">
        <v>21000</v>
      </c>
      <c r="C265" s="7" t="s">
        <v>726</v>
      </c>
      <c r="D265" s="7" t="s">
        <v>223</v>
      </c>
      <c r="E265" s="7" t="s">
        <v>21001</v>
      </c>
      <c r="F265" s="7" t="s">
        <v>20999</v>
      </c>
      <c r="G265" s="7">
        <v>0.85755000000000003</v>
      </c>
      <c r="H265" s="7">
        <v>0.85563</v>
      </c>
      <c r="I265" s="7">
        <v>2</v>
      </c>
      <c r="J265" s="7">
        <v>1.84</v>
      </c>
      <c r="K265" s="7" t="s">
        <v>17</v>
      </c>
      <c r="L265" s="7">
        <f t="shared" si="31"/>
        <v>44147.730000000374</v>
      </c>
    </row>
    <row r="266" spans="1:12" x14ac:dyDescent="0.2">
      <c r="A266" s="7" t="s">
        <v>11</v>
      </c>
      <c r="B266" s="7" t="s">
        <v>21002</v>
      </c>
      <c r="C266" s="7" t="s">
        <v>726</v>
      </c>
      <c r="D266" s="7" t="s">
        <v>223</v>
      </c>
      <c r="E266" s="7" t="s">
        <v>21001</v>
      </c>
      <c r="F266" s="7" t="s">
        <v>20999</v>
      </c>
      <c r="G266" s="7">
        <v>0.85755000000000003</v>
      </c>
      <c r="H266" s="7">
        <v>0.85563</v>
      </c>
      <c r="I266" s="7">
        <v>2</v>
      </c>
      <c r="J266" s="7">
        <v>-2</v>
      </c>
      <c r="K266" s="7" t="s">
        <v>17</v>
      </c>
      <c r="L266" s="7">
        <f t="shared" si="31"/>
        <v>44145.890000000378</v>
      </c>
    </row>
    <row r="267" spans="1:12" x14ac:dyDescent="0.2">
      <c r="A267" s="7" t="s">
        <v>18</v>
      </c>
      <c r="B267" s="7" t="s">
        <v>21003</v>
      </c>
      <c r="C267" s="7" t="s">
        <v>729</v>
      </c>
      <c r="D267" s="7" t="s">
        <v>223</v>
      </c>
      <c r="E267" s="7" t="s">
        <v>21004</v>
      </c>
      <c r="F267" s="7" t="s">
        <v>21005</v>
      </c>
      <c r="G267" s="7">
        <v>0.85621000000000003</v>
      </c>
      <c r="H267" s="7">
        <v>0.85814999999999997</v>
      </c>
      <c r="I267" s="7">
        <v>1</v>
      </c>
      <c r="J267" s="7">
        <v>-1</v>
      </c>
      <c r="K267" s="7" t="s">
        <v>17</v>
      </c>
      <c r="L267" s="7">
        <f t="shared" si="31"/>
        <v>44147.890000000378</v>
      </c>
    </row>
    <row r="268" spans="1:12" x14ac:dyDescent="0.2">
      <c r="A268" s="7" t="s">
        <v>18</v>
      </c>
      <c r="B268" s="7" t="s">
        <v>21006</v>
      </c>
      <c r="C268" s="7" t="s">
        <v>726</v>
      </c>
      <c r="D268" s="7" t="s">
        <v>223</v>
      </c>
      <c r="E268" s="7" t="s">
        <v>21007</v>
      </c>
      <c r="F268" s="7" t="s">
        <v>21005</v>
      </c>
      <c r="G268" s="7">
        <v>0.85563999999999996</v>
      </c>
      <c r="H268" s="7">
        <v>0.85814999999999997</v>
      </c>
      <c r="I268" s="7">
        <v>2</v>
      </c>
      <c r="J268" s="7">
        <v>-2</v>
      </c>
      <c r="K268" s="7" t="s">
        <v>17</v>
      </c>
      <c r="L268" s="7">
        <f t="shared" si="31"/>
        <v>44148.890000000378</v>
      </c>
    </row>
    <row r="269" spans="1:12" x14ac:dyDescent="0.2">
      <c r="A269" s="7" t="s">
        <v>11</v>
      </c>
      <c r="B269" s="7" t="s">
        <v>21008</v>
      </c>
      <c r="C269" s="7" t="s">
        <v>726</v>
      </c>
      <c r="D269" s="7" t="s">
        <v>223</v>
      </c>
      <c r="E269" s="7" t="s">
        <v>21007</v>
      </c>
      <c r="F269" s="7" t="s">
        <v>21005</v>
      </c>
      <c r="G269" s="7">
        <v>0.85563999999999996</v>
      </c>
      <c r="H269" s="7">
        <v>0.85814999999999997</v>
      </c>
      <c r="I269" s="7">
        <v>2</v>
      </c>
      <c r="J269" s="7">
        <v>1.84</v>
      </c>
      <c r="K269" s="7" t="s">
        <v>17</v>
      </c>
      <c r="L269" s="7">
        <f t="shared" si="31"/>
        <v>44150.890000000378</v>
      </c>
    </row>
    <row r="270" spans="1:12" x14ac:dyDescent="0.2">
      <c r="A270" s="7" t="s">
        <v>11</v>
      </c>
      <c r="B270" s="7" t="s">
        <v>21009</v>
      </c>
      <c r="C270" s="7" t="s">
        <v>726</v>
      </c>
      <c r="D270" s="7" t="s">
        <v>223</v>
      </c>
      <c r="E270" s="7" t="s">
        <v>21010</v>
      </c>
      <c r="F270" s="7" t="s">
        <v>21011</v>
      </c>
      <c r="G270" s="7">
        <v>0.85858000000000001</v>
      </c>
      <c r="H270" s="7">
        <v>0.85567000000000004</v>
      </c>
      <c r="I270" s="7">
        <v>2</v>
      </c>
      <c r="J270" s="7">
        <v>-2</v>
      </c>
      <c r="K270" s="7" t="s">
        <v>17</v>
      </c>
      <c r="L270" s="7">
        <f t="shared" si="31"/>
        <v>44149.050000000381</v>
      </c>
    </row>
    <row r="271" spans="1:12" x14ac:dyDescent="0.2">
      <c r="A271" s="7" t="s">
        <v>18</v>
      </c>
      <c r="B271" s="7" t="s">
        <v>21012</v>
      </c>
      <c r="C271" s="7" t="s">
        <v>729</v>
      </c>
      <c r="D271" s="7" t="s">
        <v>223</v>
      </c>
      <c r="E271" s="7" t="s">
        <v>21013</v>
      </c>
      <c r="F271" s="7" t="s">
        <v>21011</v>
      </c>
      <c r="G271" s="7">
        <v>0.85899000000000003</v>
      </c>
      <c r="H271" s="7">
        <v>0.85567000000000004</v>
      </c>
      <c r="I271" s="7">
        <v>1</v>
      </c>
      <c r="J271" s="7">
        <v>0.92</v>
      </c>
      <c r="K271" s="7" t="s">
        <v>17</v>
      </c>
      <c r="L271" s="7">
        <f t="shared" si="31"/>
        <v>44151.050000000381</v>
      </c>
    </row>
    <row r="272" spans="1:12" x14ac:dyDescent="0.2">
      <c r="A272" s="7" t="s">
        <v>18</v>
      </c>
      <c r="B272" s="7" t="s">
        <v>21014</v>
      </c>
      <c r="C272" s="7" t="s">
        <v>726</v>
      </c>
      <c r="D272" s="7" t="s">
        <v>223</v>
      </c>
      <c r="E272" s="7" t="s">
        <v>21010</v>
      </c>
      <c r="F272" s="7" t="s">
        <v>21011</v>
      </c>
      <c r="G272" s="7">
        <v>0.85858000000000001</v>
      </c>
      <c r="H272" s="7">
        <v>0.85567000000000004</v>
      </c>
      <c r="I272" s="7">
        <v>2</v>
      </c>
      <c r="J272" s="7">
        <v>1.84</v>
      </c>
      <c r="K272" s="7" t="s">
        <v>17</v>
      </c>
      <c r="L272" s="7">
        <f t="shared" si="31"/>
        <v>44150.130000000383</v>
      </c>
    </row>
    <row r="273" spans="1:12" x14ac:dyDescent="0.2">
      <c r="A273" s="7" t="s">
        <v>11</v>
      </c>
      <c r="B273" s="7" t="s">
        <v>21015</v>
      </c>
      <c r="C273" s="7" t="s">
        <v>757</v>
      </c>
      <c r="D273" s="7" t="s">
        <v>223</v>
      </c>
      <c r="E273" s="7" t="s">
        <v>21016</v>
      </c>
      <c r="F273" s="7" t="s">
        <v>21011</v>
      </c>
      <c r="G273" s="7">
        <v>0.85853000000000002</v>
      </c>
      <c r="H273" s="7">
        <v>0.85567000000000004</v>
      </c>
      <c r="I273" s="7">
        <v>2</v>
      </c>
      <c r="J273" s="7">
        <v>-2</v>
      </c>
      <c r="K273" s="7" t="s">
        <v>17</v>
      </c>
      <c r="L273" s="7">
        <f t="shared" si="31"/>
        <v>44148.290000000386</v>
      </c>
    </row>
    <row r="274" spans="1:12" x14ac:dyDescent="0.2">
      <c r="A274" s="7" t="s">
        <v>18</v>
      </c>
      <c r="B274" s="7" t="s">
        <v>21017</v>
      </c>
      <c r="C274" s="7" t="s">
        <v>726</v>
      </c>
      <c r="D274" s="7" t="s">
        <v>223</v>
      </c>
      <c r="E274" s="7" t="s">
        <v>21018</v>
      </c>
      <c r="F274" s="7" t="s">
        <v>21019</v>
      </c>
      <c r="G274" s="7">
        <v>0.85870000000000002</v>
      </c>
      <c r="H274" s="7">
        <v>0.85863999999999996</v>
      </c>
      <c r="I274" s="7">
        <v>2</v>
      </c>
      <c r="J274" s="7">
        <v>1.84</v>
      </c>
      <c r="K274" s="7" t="s">
        <v>17</v>
      </c>
      <c r="L274" s="7">
        <f t="shared" si="31"/>
        <v>44150.290000000386</v>
      </c>
    </row>
    <row r="275" spans="1:12" x14ac:dyDescent="0.2">
      <c r="A275" s="7" t="s">
        <v>11</v>
      </c>
      <c r="B275" s="7" t="s">
        <v>21020</v>
      </c>
      <c r="C275" s="7" t="s">
        <v>726</v>
      </c>
      <c r="D275" s="7" t="s">
        <v>223</v>
      </c>
      <c r="E275" s="7" t="s">
        <v>21018</v>
      </c>
      <c r="F275" s="7" t="s">
        <v>21019</v>
      </c>
      <c r="G275" s="7">
        <v>0.85870000000000002</v>
      </c>
      <c r="H275" s="7">
        <v>0.85863999999999996</v>
      </c>
      <c r="I275" s="7">
        <v>2</v>
      </c>
      <c r="J275" s="7">
        <v>-2</v>
      </c>
      <c r="K275" s="7" t="s">
        <v>17</v>
      </c>
      <c r="L275" s="7">
        <f t="shared" si="31"/>
        <v>44148.45000000039</v>
      </c>
    </row>
    <row r="276" spans="1:12" x14ac:dyDescent="0.2">
      <c r="A276" s="7" t="s">
        <v>18</v>
      </c>
      <c r="B276" s="7" t="s">
        <v>21021</v>
      </c>
      <c r="C276" s="7" t="s">
        <v>767</v>
      </c>
      <c r="D276" s="7" t="s">
        <v>223</v>
      </c>
      <c r="E276" s="7" t="s">
        <v>21022</v>
      </c>
      <c r="F276" s="7" t="s">
        <v>21019</v>
      </c>
      <c r="G276" s="7">
        <v>0.85882000000000003</v>
      </c>
      <c r="H276" s="7">
        <v>0.85863999999999996</v>
      </c>
      <c r="I276" s="7">
        <v>2</v>
      </c>
      <c r="J276" s="7">
        <v>1.84</v>
      </c>
      <c r="K276" s="7" t="s">
        <v>17</v>
      </c>
      <c r="L276" s="7">
        <f t="shared" si="31"/>
        <v>44150.45000000039</v>
      </c>
    </row>
    <row r="277" spans="1:12" x14ac:dyDescent="0.2">
      <c r="A277" s="7" t="s">
        <v>11</v>
      </c>
      <c r="B277" s="7" t="s">
        <v>21023</v>
      </c>
      <c r="C277" s="7" t="s">
        <v>729</v>
      </c>
      <c r="D277" s="7" t="s">
        <v>223</v>
      </c>
      <c r="E277" s="7" t="s">
        <v>21024</v>
      </c>
      <c r="F277" s="7" t="s">
        <v>21019</v>
      </c>
      <c r="G277" s="7">
        <v>0.85857000000000006</v>
      </c>
      <c r="H277" s="7">
        <v>0.85863999999999996</v>
      </c>
      <c r="I277" s="7">
        <v>1</v>
      </c>
      <c r="J277" s="7">
        <v>0.92</v>
      </c>
      <c r="K277" s="7" t="s">
        <v>17</v>
      </c>
      <c r="L277" s="7">
        <f t="shared" si="31"/>
        <v>44148.610000000393</v>
      </c>
    </row>
    <row r="278" spans="1:12" x14ac:dyDescent="0.2">
      <c r="A278" s="7" t="s">
        <v>18</v>
      </c>
      <c r="B278" s="7" t="s">
        <v>21025</v>
      </c>
      <c r="C278" s="7" t="s">
        <v>720</v>
      </c>
      <c r="D278" s="7" t="s">
        <v>223</v>
      </c>
      <c r="E278" s="7" t="s">
        <v>21026</v>
      </c>
      <c r="F278" s="7" t="s">
        <v>21027</v>
      </c>
      <c r="G278" s="7">
        <v>0.85701000000000005</v>
      </c>
      <c r="H278" s="7">
        <v>0.85855000000000004</v>
      </c>
      <c r="I278" s="7">
        <v>1</v>
      </c>
      <c r="J278" s="7">
        <v>-1</v>
      </c>
      <c r="K278" s="7" t="s">
        <v>17</v>
      </c>
      <c r="L278" s="7">
        <f t="shared" si="31"/>
        <v>44147.690000000395</v>
      </c>
    </row>
    <row r="279" spans="1:12" x14ac:dyDescent="0.2">
      <c r="A279" s="7" t="s">
        <v>18</v>
      </c>
      <c r="B279" s="7" t="s">
        <v>21028</v>
      </c>
      <c r="C279" s="7" t="s">
        <v>717</v>
      </c>
      <c r="D279" s="7" t="s">
        <v>223</v>
      </c>
      <c r="E279" s="7" t="s">
        <v>21029</v>
      </c>
      <c r="F279" s="7" t="s">
        <v>21027</v>
      </c>
      <c r="G279" s="7">
        <v>0.85680999999999996</v>
      </c>
      <c r="H279" s="7">
        <v>0.85855000000000004</v>
      </c>
      <c r="I279" s="7">
        <v>2</v>
      </c>
      <c r="J279" s="7">
        <v>-2</v>
      </c>
      <c r="K279" s="7" t="s">
        <v>17</v>
      </c>
      <c r="L279" s="7">
        <f t="shared" si="31"/>
        <v>44148.690000000395</v>
      </c>
    </row>
    <row r="280" spans="1:12" x14ac:dyDescent="0.2">
      <c r="A280" s="7" t="s">
        <v>11</v>
      </c>
      <c r="B280" s="7" t="s">
        <v>21030</v>
      </c>
      <c r="C280" s="7" t="s">
        <v>717</v>
      </c>
      <c r="D280" s="7" t="s">
        <v>223</v>
      </c>
      <c r="E280" s="7" t="s">
        <v>21029</v>
      </c>
      <c r="F280" s="7" t="s">
        <v>21027</v>
      </c>
      <c r="G280" s="7">
        <v>0.85680999999999996</v>
      </c>
      <c r="H280" s="7">
        <v>0.85855000000000004</v>
      </c>
      <c r="I280" s="7">
        <v>2</v>
      </c>
      <c r="J280" s="7">
        <v>1.84</v>
      </c>
      <c r="K280" s="7" t="s">
        <v>17</v>
      </c>
      <c r="L280" s="7">
        <f t="shared" si="31"/>
        <v>44150.690000000395</v>
      </c>
    </row>
    <row r="281" spans="1:12" x14ac:dyDescent="0.2">
      <c r="A281" s="7" t="s">
        <v>18</v>
      </c>
      <c r="B281" s="7" t="s">
        <v>21031</v>
      </c>
      <c r="C281" s="7" t="s">
        <v>216</v>
      </c>
      <c r="D281" s="7" t="s">
        <v>223</v>
      </c>
      <c r="E281" s="7" t="s">
        <v>21032</v>
      </c>
      <c r="F281" s="7" t="s">
        <v>21033</v>
      </c>
      <c r="G281" s="7">
        <v>0.85582000000000003</v>
      </c>
      <c r="H281" s="7">
        <v>0.85685</v>
      </c>
      <c r="I281" s="7">
        <v>2</v>
      </c>
      <c r="J281" s="7">
        <v>-2</v>
      </c>
      <c r="K281" s="7" t="s">
        <v>17</v>
      </c>
      <c r="L281" s="7">
        <f t="shared" si="31"/>
        <v>44148.850000000399</v>
      </c>
    </row>
    <row r="282" spans="1:12" x14ac:dyDescent="0.2">
      <c r="A282" s="7" t="s">
        <v>11</v>
      </c>
      <c r="B282" s="7" t="s">
        <v>21034</v>
      </c>
      <c r="C282" s="7" t="s">
        <v>729</v>
      </c>
      <c r="D282" s="7" t="s">
        <v>223</v>
      </c>
      <c r="E282" s="7" t="s">
        <v>21035</v>
      </c>
      <c r="F282" s="7" t="s">
        <v>21033</v>
      </c>
      <c r="G282" s="7">
        <v>0.85558999999999996</v>
      </c>
      <c r="H282" s="7">
        <v>0.85685</v>
      </c>
      <c r="I282" s="7">
        <v>1</v>
      </c>
      <c r="J282" s="7">
        <v>0.92</v>
      </c>
      <c r="K282" s="7" t="s">
        <v>17</v>
      </c>
      <c r="L282" s="7">
        <f t="shared" si="31"/>
        <v>44150.850000000399</v>
      </c>
    </row>
    <row r="283" spans="1:12" x14ac:dyDescent="0.2">
      <c r="A283" s="7" t="s">
        <v>11</v>
      </c>
      <c r="B283" s="7" t="s">
        <v>21036</v>
      </c>
      <c r="C283" s="7" t="s">
        <v>726</v>
      </c>
      <c r="D283" s="7" t="s">
        <v>223</v>
      </c>
      <c r="E283" s="7" t="s">
        <v>21037</v>
      </c>
      <c r="F283" s="7" t="s">
        <v>21033</v>
      </c>
      <c r="G283" s="7">
        <v>0.85599999999999998</v>
      </c>
      <c r="H283" s="7">
        <v>0.85685</v>
      </c>
      <c r="I283" s="7">
        <v>2</v>
      </c>
      <c r="J283" s="7">
        <v>1.84</v>
      </c>
      <c r="K283" s="7" t="s">
        <v>17</v>
      </c>
      <c r="L283" s="7">
        <f t="shared" si="31"/>
        <v>44149.9300000004</v>
      </c>
    </row>
    <row r="284" spans="1:12" x14ac:dyDescent="0.2">
      <c r="A284" s="7" t="s">
        <v>18</v>
      </c>
      <c r="B284" s="7" t="s">
        <v>21038</v>
      </c>
      <c r="C284" s="7" t="s">
        <v>726</v>
      </c>
      <c r="D284" s="7" t="s">
        <v>223</v>
      </c>
      <c r="E284" s="7" t="s">
        <v>21037</v>
      </c>
      <c r="F284" s="7" t="s">
        <v>21033</v>
      </c>
      <c r="G284" s="7">
        <v>0.85599999999999998</v>
      </c>
      <c r="H284" s="7">
        <v>0.85685</v>
      </c>
      <c r="I284" s="7">
        <v>2</v>
      </c>
      <c r="J284" s="7">
        <v>-2</v>
      </c>
      <c r="K284" s="7" t="s">
        <v>17</v>
      </c>
      <c r="L284" s="7">
        <f t="shared" si="31"/>
        <v>44148.090000000404</v>
      </c>
    </row>
    <row r="285" spans="1:12" x14ac:dyDescent="0.2">
      <c r="A285" s="7" t="s">
        <v>18</v>
      </c>
      <c r="B285" s="7" t="s">
        <v>21039</v>
      </c>
      <c r="C285" s="7" t="s">
        <v>726</v>
      </c>
      <c r="D285" s="7" t="s">
        <v>223</v>
      </c>
      <c r="E285" s="7" t="s">
        <v>21040</v>
      </c>
      <c r="F285" s="7" t="s">
        <v>21041</v>
      </c>
      <c r="G285" s="7">
        <v>0.85782000000000003</v>
      </c>
      <c r="H285" s="7">
        <v>0.85553000000000001</v>
      </c>
      <c r="I285" s="7">
        <v>2</v>
      </c>
      <c r="J285" s="7">
        <v>1.84</v>
      </c>
      <c r="K285" s="7" t="s">
        <v>17</v>
      </c>
      <c r="L285" s="7">
        <f t="shared" si="31"/>
        <v>44150.090000000404</v>
      </c>
    </row>
    <row r="286" spans="1:12" x14ac:dyDescent="0.2">
      <c r="A286" s="7" t="s">
        <v>11</v>
      </c>
      <c r="B286" s="7" t="s">
        <v>21042</v>
      </c>
      <c r="C286" s="7" t="s">
        <v>729</v>
      </c>
      <c r="D286" s="7" t="s">
        <v>223</v>
      </c>
      <c r="E286" s="7" t="s">
        <v>21043</v>
      </c>
      <c r="F286" s="7" t="s">
        <v>21041</v>
      </c>
      <c r="G286" s="7">
        <v>0.85743999999999998</v>
      </c>
      <c r="H286" s="7">
        <v>0.85553000000000001</v>
      </c>
      <c r="I286" s="7">
        <v>1</v>
      </c>
      <c r="J286" s="7">
        <v>-1</v>
      </c>
      <c r="K286" s="7" t="s">
        <v>17</v>
      </c>
      <c r="L286" s="7">
        <f t="shared" si="31"/>
        <v>44148.250000000407</v>
      </c>
    </row>
    <row r="287" spans="1:12" x14ac:dyDescent="0.2">
      <c r="A287" s="7" t="s">
        <v>11</v>
      </c>
      <c r="B287" s="7" t="s">
        <v>21044</v>
      </c>
      <c r="C287" s="7" t="s">
        <v>726</v>
      </c>
      <c r="D287" s="7" t="s">
        <v>223</v>
      </c>
      <c r="E287" s="7" t="s">
        <v>21040</v>
      </c>
      <c r="F287" s="7" t="s">
        <v>21041</v>
      </c>
      <c r="G287" s="7">
        <v>0.85782000000000003</v>
      </c>
      <c r="H287" s="7">
        <v>0.85553000000000001</v>
      </c>
      <c r="I287" s="7">
        <v>2</v>
      </c>
      <c r="J287" s="7">
        <v>-2</v>
      </c>
      <c r="K287" s="7" t="s">
        <v>17</v>
      </c>
      <c r="L287" s="7">
        <f t="shared" si="31"/>
        <v>44149.250000000407</v>
      </c>
    </row>
    <row r="288" spans="1:12" x14ac:dyDescent="0.2">
      <c r="A288" s="7" t="s">
        <v>18</v>
      </c>
      <c r="B288" s="7" t="s">
        <v>21045</v>
      </c>
      <c r="C288" s="7" t="s">
        <v>757</v>
      </c>
      <c r="D288" s="7" t="s">
        <v>223</v>
      </c>
      <c r="E288" s="7" t="s">
        <v>21046</v>
      </c>
      <c r="F288" s="7" t="s">
        <v>21047</v>
      </c>
      <c r="G288" s="7">
        <v>0.85607</v>
      </c>
      <c r="H288" s="7">
        <v>0.85765999999999998</v>
      </c>
      <c r="I288" s="7">
        <v>2</v>
      </c>
      <c r="J288" s="7">
        <v>-2</v>
      </c>
      <c r="K288" s="7" t="s">
        <v>17</v>
      </c>
      <c r="L288" s="7">
        <f t="shared" si="31"/>
        <v>44151.250000000407</v>
      </c>
    </row>
    <row r="289" spans="1:12" x14ac:dyDescent="0.2">
      <c r="A289" s="7" t="s">
        <v>11</v>
      </c>
      <c r="B289" s="7" t="s">
        <v>21048</v>
      </c>
      <c r="C289" s="7" t="s">
        <v>726</v>
      </c>
      <c r="D289" s="7" t="s">
        <v>223</v>
      </c>
      <c r="E289" s="7" t="s">
        <v>21049</v>
      </c>
      <c r="F289" s="7" t="s">
        <v>21047</v>
      </c>
      <c r="G289" s="7">
        <v>0.85604000000000002</v>
      </c>
      <c r="H289" s="7">
        <v>0.85765999999999998</v>
      </c>
      <c r="I289" s="7">
        <v>2</v>
      </c>
      <c r="J289" s="7">
        <v>1.84</v>
      </c>
      <c r="K289" s="7" t="s">
        <v>17</v>
      </c>
      <c r="L289" s="7">
        <f t="shared" si="31"/>
        <v>44153.250000000407</v>
      </c>
    </row>
    <row r="290" spans="1:12" x14ac:dyDescent="0.2">
      <c r="A290" s="7" t="s">
        <v>11</v>
      </c>
      <c r="B290" s="7" t="s">
        <v>21050</v>
      </c>
      <c r="C290" s="7" t="s">
        <v>729</v>
      </c>
      <c r="D290" s="7" t="s">
        <v>223</v>
      </c>
      <c r="E290" s="7" t="s">
        <v>21051</v>
      </c>
      <c r="F290" s="7" t="s">
        <v>21047</v>
      </c>
      <c r="G290" s="7">
        <v>0.85604000000000002</v>
      </c>
      <c r="H290" s="7">
        <v>0.85765999999999998</v>
      </c>
      <c r="I290" s="7">
        <v>1</v>
      </c>
      <c r="J290" s="7">
        <v>0.92</v>
      </c>
      <c r="K290" s="7" t="s">
        <v>17</v>
      </c>
      <c r="L290" s="7">
        <f t="shared" si="31"/>
        <v>44151.410000000411</v>
      </c>
    </row>
    <row r="291" spans="1:12" x14ac:dyDescent="0.2">
      <c r="A291" s="7" t="s">
        <v>18</v>
      </c>
      <c r="B291" s="7" t="s">
        <v>21052</v>
      </c>
      <c r="C291" s="7" t="s">
        <v>726</v>
      </c>
      <c r="D291" s="7" t="s">
        <v>223</v>
      </c>
      <c r="E291" s="7" t="s">
        <v>21049</v>
      </c>
      <c r="F291" s="7" t="s">
        <v>21047</v>
      </c>
      <c r="G291" s="7">
        <v>0.85604000000000002</v>
      </c>
      <c r="H291" s="7">
        <v>0.85765999999999998</v>
      </c>
      <c r="I291" s="7">
        <v>2</v>
      </c>
      <c r="J291" s="7">
        <v>-2</v>
      </c>
      <c r="K291" s="7" t="s">
        <v>17</v>
      </c>
      <c r="L291" s="7">
        <f t="shared" si="31"/>
        <v>44150.490000000413</v>
      </c>
    </row>
    <row r="292" spans="1:12" x14ac:dyDescent="0.2">
      <c r="A292" s="7" t="s">
        <v>18</v>
      </c>
      <c r="B292" s="7" t="s">
        <v>21053</v>
      </c>
      <c r="C292" s="7" t="s">
        <v>216</v>
      </c>
      <c r="D292" s="7" t="s">
        <v>223</v>
      </c>
      <c r="E292" s="7" t="s">
        <v>21054</v>
      </c>
      <c r="F292" s="7" t="s">
        <v>21055</v>
      </c>
      <c r="G292" s="7">
        <v>0.85548999999999997</v>
      </c>
      <c r="H292" s="7">
        <v>0.85638999999999998</v>
      </c>
      <c r="I292" s="7">
        <v>2</v>
      </c>
      <c r="J292" s="7">
        <v>-2</v>
      </c>
      <c r="K292" s="7" t="s">
        <v>17</v>
      </c>
      <c r="L292" s="7">
        <f t="shared" si="31"/>
        <v>44152.490000000413</v>
      </c>
    </row>
    <row r="293" spans="1:12" x14ac:dyDescent="0.2">
      <c r="A293" s="7" t="s">
        <v>18</v>
      </c>
      <c r="B293" s="7" t="s">
        <v>21056</v>
      </c>
      <c r="C293" s="7" t="s">
        <v>729</v>
      </c>
      <c r="D293" s="7" t="s">
        <v>223</v>
      </c>
      <c r="E293" s="7" t="s">
        <v>21057</v>
      </c>
      <c r="F293" s="7" t="s">
        <v>21055</v>
      </c>
      <c r="G293" s="7">
        <v>0.85519000000000001</v>
      </c>
      <c r="H293" s="7">
        <v>0.85638999999999998</v>
      </c>
      <c r="I293" s="7">
        <v>1</v>
      </c>
      <c r="J293" s="7">
        <v>-1</v>
      </c>
      <c r="K293" s="7" t="s">
        <v>17</v>
      </c>
      <c r="L293" s="7">
        <f t="shared" si="31"/>
        <v>44154.490000000413</v>
      </c>
    </row>
    <row r="294" spans="1:12" x14ac:dyDescent="0.2">
      <c r="A294" s="7" t="s">
        <v>18</v>
      </c>
      <c r="B294" s="7" t="s">
        <v>21058</v>
      </c>
      <c r="C294" s="7" t="s">
        <v>726</v>
      </c>
      <c r="D294" s="7" t="s">
        <v>223</v>
      </c>
      <c r="E294" s="7" t="s">
        <v>21059</v>
      </c>
      <c r="F294" s="7" t="s">
        <v>21055</v>
      </c>
      <c r="G294" s="7">
        <v>0.85497000000000001</v>
      </c>
      <c r="H294" s="7">
        <v>0.85638999999999998</v>
      </c>
      <c r="I294" s="7">
        <v>2</v>
      </c>
      <c r="J294" s="7">
        <v>-2</v>
      </c>
      <c r="K294" s="7" t="s">
        <v>17</v>
      </c>
      <c r="L294" s="7">
        <f t="shared" si="31"/>
        <v>44155.490000000413</v>
      </c>
    </row>
    <row r="295" spans="1:12" x14ac:dyDescent="0.2">
      <c r="A295" s="7" t="s">
        <v>11</v>
      </c>
      <c r="B295" s="7" t="s">
        <v>21060</v>
      </c>
      <c r="C295" s="7" t="s">
        <v>726</v>
      </c>
      <c r="D295" s="7" t="s">
        <v>223</v>
      </c>
      <c r="E295" s="7" t="s">
        <v>21059</v>
      </c>
      <c r="F295" s="7" t="s">
        <v>21055</v>
      </c>
      <c r="G295" s="7">
        <v>0.85497000000000001</v>
      </c>
      <c r="H295" s="7">
        <v>0.85638999999999998</v>
      </c>
      <c r="I295" s="7">
        <v>2</v>
      </c>
      <c r="J295" s="7">
        <v>1.84</v>
      </c>
      <c r="K295" s="7" t="s">
        <v>17</v>
      </c>
      <c r="L295" s="7">
        <f t="shared" si="31"/>
        <v>44157.490000000413</v>
      </c>
    </row>
    <row r="296" spans="1:12" x14ac:dyDescent="0.2">
      <c r="A296" s="7" t="s">
        <v>11</v>
      </c>
      <c r="B296" s="7" t="s">
        <v>21061</v>
      </c>
      <c r="C296" s="7" t="s">
        <v>823</v>
      </c>
      <c r="D296" s="7" t="s">
        <v>223</v>
      </c>
      <c r="E296" s="7" t="s">
        <v>21062</v>
      </c>
      <c r="F296" s="7" t="s">
        <v>21055</v>
      </c>
      <c r="G296" s="7">
        <v>0.85455000000000003</v>
      </c>
      <c r="H296" s="7">
        <v>0.85638999999999998</v>
      </c>
      <c r="I296" s="7">
        <v>2</v>
      </c>
      <c r="J296" s="7">
        <v>1.84</v>
      </c>
      <c r="K296" s="7" t="s">
        <v>17</v>
      </c>
      <c r="L296" s="7">
        <f t="shared" si="31"/>
        <v>44155.650000000416</v>
      </c>
    </row>
    <row r="297" spans="1:12" x14ac:dyDescent="0.2">
      <c r="A297" s="7" t="s">
        <v>18</v>
      </c>
      <c r="B297" s="7" t="s">
        <v>21063</v>
      </c>
      <c r="C297" s="7" t="s">
        <v>726</v>
      </c>
      <c r="D297" s="7" t="s">
        <v>223</v>
      </c>
      <c r="E297" s="7" t="s">
        <v>21064</v>
      </c>
      <c r="F297" s="7" t="s">
        <v>21065</v>
      </c>
      <c r="G297" s="7">
        <v>0.85755999999999999</v>
      </c>
      <c r="H297" s="7">
        <v>0.85524</v>
      </c>
      <c r="I297" s="7">
        <v>2</v>
      </c>
      <c r="J297" s="7">
        <v>1.84</v>
      </c>
      <c r="K297" s="7" t="s">
        <v>17</v>
      </c>
      <c r="L297" s="7">
        <f t="shared" si="31"/>
        <v>44153.81000000042</v>
      </c>
    </row>
    <row r="298" spans="1:12" x14ac:dyDescent="0.2">
      <c r="A298" s="7" t="s">
        <v>11</v>
      </c>
      <c r="B298" s="7" t="s">
        <v>21066</v>
      </c>
      <c r="C298" s="7" t="s">
        <v>726</v>
      </c>
      <c r="D298" s="7" t="s">
        <v>223</v>
      </c>
      <c r="E298" s="7" t="s">
        <v>21064</v>
      </c>
      <c r="F298" s="7" t="s">
        <v>21065</v>
      </c>
      <c r="G298" s="7">
        <v>0.85755999999999999</v>
      </c>
      <c r="H298" s="7">
        <v>0.85524</v>
      </c>
      <c r="I298" s="7">
        <v>2</v>
      </c>
      <c r="J298" s="7">
        <v>-2</v>
      </c>
      <c r="K298" s="7" t="s">
        <v>17</v>
      </c>
      <c r="L298" s="7">
        <f t="shared" si="31"/>
        <v>44151.970000000423</v>
      </c>
    </row>
    <row r="299" spans="1:12" x14ac:dyDescent="0.2">
      <c r="A299" s="7" t="s">
        <v>11</v>
      </c>
      <c r="B299" s="7" t="s">
        <v>21067</v>
      </c>
      <c r="C299" s="7" t="s">
        <v>729</v>
      </c>
      <c r="D299" s="7" t="s">
        <v>223</v>
      </c>
      <c r="E299" s="7" t="s">
        <v>21068</v>
      </c>
      <c r="F299" s="7" t="s">
        <v>21065</v>
      </c>
      <c r="G299" s="7">
        <v>0.85697000000000001</v>
      </c>
      <c r="H299" s="7">
        <v>0.85524</v>
      </c>
      <c r="I299" s="7">
        <v>1</v>
      </c>
      <c r="J299" s="7">
        <v>-1</v>
      </c>
      <c r="K299" s="7" t="s">
        <v>17</v>
      </c>
      <c r="L299" s="7">
        <f t="shared" si="31"/>
        <v>44153.970000000423</v>
      </c>
    </row>
    <row r="300" spans="1:12" x14ac:dyDescent="0.2">
      <c r="A300" s="7" t="s">
        <v>18</v>
      </c>
      <c r="B300" s="7" t="s">
        <v>21069</v>
      </c>
      <c r="C300" s="7" t="s">
        <v>720</v>
      </c>
      <c r="D300" s="7" t="s">
        <v>223</v>
      </c>
      <c r="E300" s="7" t="s">
        <v>21070</v>
      </c>
      <c r="F300" s="7" t="s">
        <v>21071</v>
      </c>
      <c r="G300" s="7">
        <v>0.85706000000000004</v>
      </c>
      <c r="H300" s="7">
        <v>0.85738999999999999</v>
      </c>
      <c r="I300" s="7">
        <v>1</v>
      </c>
      <c r="J300" s="7">
        <v>-1</v>
      </c>
      <c r="K300" s="7" t="s">
        <v>17</v>
      </c>
      <c r="L300" s="7">
        <f t="shared" si="31"/>
        <v>44154.970000000423</v>
      </c>
    </row>
    <row r="301" spans="1:12" x14ac:dyDescent="0.2">
      <c r="A301" s="7" t="s">
        <v>11</v>
      </c>
      <c r="B301" s="7" t="s">
        <v>21072</v>
      </c>
      <c r="C301" s="7" t="s">
        <v>792</v>
      </c>
      <c r="D301" s="7" t="s">
        <v>223</v>
      </c>
      <c r="E301" s="7" t="s">
        <v>21073</v>
      </c>
      <c r="F301" s="7" t="s">
        <v>21071</v>
      </c>
      <c r="G301" s="7">
        <v>0.85677999999999999</v>
      </c>
      <c r="H301" s="7">
        <v>0.85738999999999999</v>
      </c>
      <c r="I301" s="7">
        <v>2</v>
      </c>
      <c r="J301" s="7">
        <v>1.84</v>
      </c>
      <c r="K301" s="7" t="s">
        <v>17</v>
      </c>
      <c r="L301" s="7">
        <f t="shared" si="31"/>
        <v>44155.970000000423</v>
      </c>
    </row>
    <row r="302" spans="1:12" x14ac:dyDescent="0.2">
      <c r="A302" s="7" t="s">
        <v>18</v>
      </c>
      <c r="B302" s="7" t="s">
        <v>21074</v>
      </c>
      <c r="C302" s="7" t="s">
        <v>965</v>
      </c>
      <c r="D302" s="7" t="s">
        <v>223</v>
      </c>
      <c r="E302" s="7" t="s">
        <v>21075</v>
      </c>
      <c r="F302" s="7" t="s">
        <v>21071</v>
      </c>
      <c r="G302" s="7">
        <v>0.85714999999999997</v>
      </c>
      <c r="H302" s="7">
        <v>0.85738999999999999</v>
      </c>
      <c r="I302" s="7">
        <v>2</v>
      </c>
      <c r="J302" s="7">
        <v>-2</v>
      </c>
      <c r="K302" s="7" t="s">
        <v>17</v>
      </c>
      <c r="L302" s="7">
        <f t="shared" si="31"/>
        <v>44154.130000000427</v>
      </c>
    </row>
    <row r="303" spans="1:12" x14ac:dyDescent="0.2">
      <c r="A303" s="7" t="s">
        <v>18</v>
      </c>
      <c r="B303" s="7" t="s">
        <v>21076</v>
      </c>
      <c r="C303" s="7" t="s">
        <v>717</v>
      </c>
      <c r="D303" s="7" t="s">
        <v>223</v>
      </c>
      <c r="E303" s="7" t="s">
        <v>21077</v>
      </c>
      <c r="F303" s="7" t="s">
        <v>21071</v>
      </c>
      <c r="G303" s="7">
        <v>0.85707</v>
      </c>
      <c r="H303" s="7">
        <v>0.85738999999999999</v>
      </c>
      <c r="I303" s="7">
        <v>2</v>
      </c>
      <c r="J303" s="7">
        <v>-2</v>
      </c>
      <c r="K303" s="7" t="s">
        <v>17</v>
      </c>
      <c r="L303" s="7">
        <f t="shared" si="31"/>
        <v>44156.130000000427</v>
      </c>
    </row>
    <row r="304" spans="1:12" x14ac:dyDescent="0.2">
      <c r="A304" s="7" t="s">
        <v>11</v>
      </c>
      <c r="B304" s="7" t="s">
        <v>21078</v>
      </c>
      <c r="C304" s="7" t="s">
        <v>717</v>
      </c>
      <c r="D304" s="7" t="s">
        <v>223</v>
      </c>
      <c r="E304" s="7" t="s">
        <v>21077</v>
      </c>
      <c r="F304" s="7" t="s">
        <v>21071</v>
      </c>
      <c r="G304" s="7">
        <v>0.85707</v>
      </c>
      <c r="H304" s="7">
        <v>0.85738999999999999</v>
      </c>
      <c r="I304" s="7">
        <v>2</v>
      </c>
      <c r="J304" s="7">
        <v>1.84</v>
      </c>
      <c r="K304" s="7" t="s">
        <v>17</v>
      </c>
      <c r="L304" s="7">
        <f t="shared" si="31"/>
        <v>44158.130000000427</v>
      </c>
    </row>
    <row r="305" spans="1:12" x14ac:dyDescent="0.2">
      <c r="A305" s="7" t="s">
        <v>18</v>
      </c>
      <c r="B305" s="7" t="s">
        <v>21079</v>
      </c>
      <c r="C305" s="7" t="s">
        <v>717</v>
      </c>
      <c r="D305" s="7" t="s">
        <v>223</v>
      </c>
      <c r="E305" s="7" t="s">
        <v>21080</v>
      </c>
      <c r="F305" s="7" t="s">
        <v>21081</v>
      </c>
      <c r="G305" s="7">
        <v>0.85611999999999999</v>
      </c>
      <c r="H305" s="7">
        <v>0.85733000000000004</v>
      </c>
      <c r="I305" s="7">
        <v>2</v>
      </c>
      <c r="J305" s="7">
        <v>-2</v>
      </c>
      <c r="K305" s="7" t="s">
        <v>17</v>
      </c>
      <c r="L305" s="7">
        <f t="shared" si="31"/>
        <v>44156.29000000043</v>
      </c>
    </row>
    <row r="306" spans="1:12" x14ac:dyDescent="0.2">
      <c r="A306" s="7" t="s">
        <v>18</v>
      </c>
      <c r="B306" s="7" t="s">
        <v>21082</v>
      </c>
      <c r="C306" s="7" t="s">
        <v>720</v>
      </c>
      <c r="D306" s="7" t="s">
        <v>223</v>
      </c>
      <c r="E306" s="7" t="s">
        <v>21083</v>
      </c>
      <c r="F306" s="7" t="s">
        <v>21081</v>
      </c>
      <c r="G306" s="7">
        <v>0.85648999999999997</v>
      </c>
      <c r="H306" s="7">
        <v>0.85733000000000004</v>
      </c>
      <c r="I306" s="7">
        <v>1</v>
      </c>
      <c r="J306" s="7">
        <v>-1</v>
      </c>
      <c r="K306" s="7" t="s">
        <v>17</v>
      </c>
      <c r="L306" s="7">
        <f t="shared" si="31"/>
        <v>44158.29000000043</v>
      </c>
    </row>
    <row r="307" spans="1:12" x14ac:dyDescent="0.2">
      <c r="A307" s="7" t="s">
        <v>11</v>
      </c>
      <c r="B307" s="7" t="s">
        <v>21084</v>
      </c>
      <c r="C307" s="7" t="s">
        <v>717</v>
      </c>
      <c r="D307" s="7" t="s">
        <v>223</v>
      </c>
      <c r="E307" s="7" t="s">
        <v>21080</v>
      </c>
      <c r="F307" s="7" t="s">
        <v>21081</v>
      </c>
      <c r="G307" s="7">
        <v>0.85611999999999999</v>
      </c>
      <c r="H307" s="7">
        <v>0.85733000000000004</v>
      </c>
      <c r="I307" s="7">
        <v>2</v>
      </c>
      <c r="J307" s="7">
        <v>1.84</v>
      </c>
      <c r="K307" s="7" t="s">
        <v>17</v>
      </c>
      <c r="L307" s="7">
        <f t="shared" si="31"/>
        <v>44159.29000000043</v>
      </c>
    </row>
    <row r="308" spans="1:12" x14ac:dyDescent="0.2">
      <c r="A308" s="7" t="s">
        <v>18</v>
      </c>
      <c r="B308" s="7" t="s">
        <v>21085</v>
      </c>
      <c r="C308" s="7" t="s">
        <v>767</v>
      </c>
      <c r="D308" s="7" t="s">
        <v>223</v>
      </c>
      <c r="E308" s="7" t="s">
        <v>21086</v>
      </c>
      <c r="F308" s="7" t="s">
        <v>21087</v>
      </c>
      <c r="G308" s="7">
        <v>0.85614999999999997</v>
      </c>
      <c r="H308" s="7">
        <v>0.85638000000000003</v>
      </c>
      <c r="I308" s="7">
        <v>2</v>
      </c>
      <c r="J308" s="7">
        <v>-2</v>
      </c>
      <c r="K308" s="7" t="s">
        <v>17</v>
      </c>
      <c r="L308" s="7">
        <f t="shared" si="31"/>
        <v>44157.450000000434</v>
      </c>
    </row>
    <row r="309" spans="1:12" x14ac:dyDescent="0.2">
      <c r="A309" s="7" t="s">
        <v>18</v>
      </c>
      <c r="B309" s="7" t="s">
        <v>21088</v>
      </c>
      <c r="C309" s="7" t="s">
        <v>840</v>
      </c>
      <c r="D309" s="7" t="s">
        <v>223</v>
      </c>
      <c r="E309" s="7" t="s">
        <v>21089</v>
      </c>
      <c r="F309" s="7" t="s">
        <v>21087</v>
      </c>
      <c r="G309" s="7">
        <v>0.85646</v>
      </c>
      <c r="H309" s="7">
        <v>0.85638000000000003</v>
      </c>
      <c r="I309" s="7">
        <v>2</v>
      </c>
      <c r="J309" s="7">
        <v>1.84</v>
      </c>
      <c r="K309" s="7" t="s">
        <v>17</v>
      </c>
      <c r="L309" s="7">
        <f t="shared" si="31"/>
        <v>44159.450000000434</v>
      </c>
    </row>
    <row r="310" spans="1:12" x14ac:dyDescent="0.2">
      <c r="A310" s="7" t="s">
        <v>11</v>
      </c>
      <c r="B310" s="7" t="s">
        <v>21090</v>
      </c>
      <c r="C310" s="7" t="s">
        <v>771</v>
      </c>
      <c r="D310" s="7" t="s">
        <v>223</v>
      </c>
      <c r="E310" s="7" t="s">
        <v>21091</v>
      </c>
      <c r="F310" s="7" t="s">
        <v>21087</v>
      </c>
      <c r="G310" s="7">
        <v>0.85523000000000005</v>
      </c>
      <c r="H310" s="7">
        <v>0.85638000000000003</v>
      </c>
      <c r="I310" s="7">
        <v>2</v>
      </c>
      <c r="J310" s="7">
        <v>1.84</v>
      </c>
      <c r="K310" s="7" t="s">
        <v>17</v>
      </c>
      <c r="L310" s="7">
        <f t="shared" si="31"/>
        <v>44157.610000000437</v>
      </c>
    </row>
    <row r="311" spans="1:12" x14ac:dyDescent="0.2">
      <c r="A311" s="7" t="s">
        <v>11</v>
      </c>
      <c r="B311" s="7" t="s">
        <v>21092</v>
      </c>
      <c r="C311" s="7" t="s">
        <v>729</v>
      </c>
      <c r="D311" s="7" t="s">
        <v>223</v>
      </c>
      <c r="E311" s="7" t="s">
        <v>21093</v>
      </c>
      <c r="F311" s="7" t="s">
        <v>21087</v>
      </c>
      <c r="G311" s="7">
        <v>0.85570000000000002</v>
      </c>
      <c r="H311" s="7">
        <v>0.85638000000000003</v>
      </c>
      <c r="I311" s="7">
        <v>1</v>
      </c>
      <c r="J311" s="7">
        <v>0.92</v>
      </c>
      <c r="K311" s="7" t="s">
        <v>17</v>
      </c>
      <c r="L311" s="7">
        <f t="shared" si="31"/>
        <v>44155.770000000441</v>
      </c>
    </row>
    <row r="312" spans="1:12" x14ac:dyDescent="0.2">
      <c r="A312" s="7" t="s">
        <v>11</v>
      </c>
      <c r="B312" s="7" t="s">
        <v>21094</v>
      </c>
      <c r="C312" s="7" t="s">
        <v>726</v>
      </c>
      <c r="D312" s="7" t="s">
        <v>223</v>
      </c>
      <c r="E312" s="7" t="s">
        <v>21095</v>
      </c>
      <c r="F312" s="7" t="s">
        <v>21087</v>
      </c>
      <c r="G312" s="7">
        <v>0.85611000000000004</v>
      </c>
      <c r="H312" s="7">
        <v>0.85638000000000003</v>
      </c>
      <c r="I312" s="7">
        <v>2</v>
      </c>
      <c r="J312" s="7">
        <v>1.84</v>
      </c>
      <c r="K312" s="7" t="s">
        <v>17</v>
      </c>
      <c r="L312" s="7">
        <f t="shared" si="31"/>
        <v>44154.850000000442</v>
      </c>
    </row>
    <row r="313" spans="1:12" x14ac:dyDescent="0.2">
      <c r="A313" s="7" t="s">
        <v>18</v>
      </c>
      <c r="B313" s="7" t="s">
        <v>21096</v>
      </c>
      <c r="C313" s="7" t="s">
        <v>726</v>
      </c>
      <c r="D313" s="7" t="s">
        <v>223</v>
      </c>
      <c r="E313" s="7" t="s">
        <v>21095</v>
      </c>
      <c r="F313" s="7" t="s">
        <v>21087</v>
      </c>
      <c r="G313" s="7">
        <v>0.85611000000000004</v>
      </c>
      <c r="H313" s="7">
        <v>0.85638000000000003</v>
      </c>
      <c r="I313" s="7">
        <v>2</v>
      </c>
      <c r="J313" s="7">
        <v>-2</v>
      </c>
      <c r="K313" s="7" t="s">
        <v>17</v>
      </c>
      <c r="L313" s="7">
        <f t="shared" si="31"/>
        <v>44153.010000000446</v>
      </c>
    </row>
    <row r="314" spans="1:12" x14ac:dyDescent="0.2">
      <c r="A314" s="7" t="s">
        <v>18</v>
      </c>
      <c r="B314" s="7" t="s">
        <v>21097</v>
      </c>
      <c r="C314" s="7" t="s">
        <v>729</v>
      </c>
      <c r="D314" s="7" t="s">
        <v>223</v>
      </c>
      <c r="E314" s="7" t="s">
        <v>21098</v>
      </c>
      <c r="F314" s="7" t="s">
        <v>21099</v>
      </c>
      <c r="G314" s="7">
        <v>0.85862000000000005</v>
      </c>
      <c r="H314" s="7">
        <v>0.85628000000000004</v>
      </c>
      <c r="I314" s="7">
        <v>1</v>
      </c>
      <c r="J314" s="7">
        <v>0.92</v>
      </c>
      <c r="K314" s="7" t="s">
        <v>17</v>
      </c>
      <c r="L314" s="7">
        <f t="shared" si="31"/>
        <v>44155.010000000446</v>
      </c>
    </row>
    <row r="315" spans="1:12" x14ac:dyDescent="0.2">
      <c r="A315" s="7" t="s">
        <v>11</v>
      </c>
      <c r="B315" s="7" t="s">
        <v>21100</v>
      </c>
      <c r="C315" s="7" t="s">
        <v>726</v>
      </c>
      <c r="D315" s="7" t="s">
        <v>223</v>
      </c>
      <c r="E315" s="7" t="s">
        <v>21101</v>
      </c>
      <c r="F315" s="7" t="s">
        <v>21099</v>
      </c>
      <c r="G315" s="7">
        <v>0.85841000000000001</v>
      </c>
      <c r="H315" s="7">
        <v>0.85628000000000004</v>
      </c>
      <c r="I315" s="7">
        <v>2</v>
      </c>
      <c r="J315" s="7">
        <v>-2</v>
      </c>
      <c r="K315" s="7" t="s">
        <v>17</v>
      </c>
      <c r="L315" s="7">
        <f t="shared" si="31"/>
        <v>44154.090000000448</v>
      </c>
    </row>
    <row r="316" spans="1:12" x14ac:dyDescent="0.2">
      <c r="A316" s="7" t="s">
        <v>18</v>
      </c>
      <c r="B316" s="7" t="s">
        <v>21102</v>
      </c>
      <c r="C316" s="7" t="s">
        <v>726</v>
      </c>
      <c r="D316" s="7" t="s">
        <v>223</v>
      </c>
      <c r="E316" s="7" t="s">
        <v>21101</v>
      </c>
      <c r="F316" s="7" t="s">
        <v>21099</v>
      </c>
      <c r="G316" s="7">
        <v>0.85841000000000001</v>
      </c>
      <c r="H316" s="7">
        <v>0.85628000000000004</v>
      </c>
      <c r="I316" s="7">
        <v>2</v>
      </c>
      <c r="J316" s="7">
        <v>1.84</v>
      </c>
      <c r="K316" s="7" t="s">
        <v>17</v>
      </c>
      <c r="L316" s="7">
        <f t="shared" si="31"/>
        <v>44156.090000000448</v>
      </c>
    </row>
    <row r="317" spans="1:12" x14ac:dyDescent="0.2">
      <c r="A317" s="7" t="s">
        <v>11</v>
      </c>
      <c r="B317" s="7" t="s">
        <v>21103</v>
      </c>
      <c r="C317" s="7" t="s">
        <v>738</v>
      </c>
      <c r="D317" s="7" t="s">
        <v>223</v>
      </c>
      <c r="E317" s="7" t="s">
        <v>21104</v>
      </c>
      <c r="F317" s="7" t="s">
        <v>21099</v>
      </c>
      <c r="G317" s="7">
        <v>0.85834999999999995</v>
      </c>
      <c r="H317" s="7">
        <v>0.85628000000000004</v>
      </c>
      <c r="I317" s="7">
        <v>2</v>
      </c>
      <c r="J317" s="7">
        <v>-2</v>
      </c>
      <c r="K317" s="7" t="s">
        <v>17</v>
      </c>
      <c r="L317" s="7">
        <f t="shared" si="31"/>
        <v>44154.250000000451</v>
      </c>
    </row>
    <row r="318" spans="1:12" x14ac:dyDescent="0.2">
      <c r="A318" s="7" t="s">
        <v>11</v>
      </c>
      <c r="B318" s="7" t="s">
        <v>21105</v>
      </c>
      <c r="C318" s="7" t="s">
        <v>882</v>
      </c>
      <c r="D318" s="7" t="s">
        <v>223</v>
      </c>
      <c r="E318" s="7" t="s">
        <v>21106</v>
      </c>
      <c r="F318" s="7" t="s">
        <v>21099</v>
      </c>
      <c r="G318" s="7">
        <v>0.85826000000000002</v>
      </c>
      <c r="H318" s="7">
        <v>0.85628000000000004</v>
      </c>
      <c r="I318" s="7">
        <v>2</v>
      </c>
      <c r="J318" s="7">
        <v>-2</v>
      </c>
      <c r="K318" s="7" t="s">
        <v>17</v>
      </c>
      <c r="L318" s="7">
        <f t="shared" si="31"/>
        <v>44156.250000000451</v>
      </c>
    </row>
    <row r="319" spans="1:12" x14ac:dyDescent="0.2">
      <c r="A319" s="7" t="s">
        <v>18</v>
      </c>
      <c r="B319" s="7" t="s">
        <v>21107</v>
      </c>
      <c r="C319" s="7" t="s">
        <v>740</v>
      </c>
      <c r="D319" s="7" t="s">
        <v>223</v>
      </c>
      <c r="E319" s="7" t="s">
        <v>21108</v>
      </c>
      <c r="F319" s="7" t="s">
        <v>21099</v>
      </c>
      <c r="G319" s="7">
        <v>0.85865000000000002</v>
      </c>
      <c r="H319" s="7">
        <v>0.85628000000000004</v>
      </c>
      <c r="I319" s="7">
        <v>2</v>
      </c>
      <c r="J319" s="7">
        <v>1.84</v>
      </c>
      <c r="K319" s="7" t="s">
        <v>17</v>
      </c>
      <c r="L319" s="7">
        <f t="shared" si="31"/>
        <v>44158.250000000451</v>
      </c>
    </row>
    <row r="320" spans="1:12" x14ac:dyDescent="0.2">
      <c r="A320" s="7" t="s">
        <v>18</v>
      </c>
      <c r="B320" s="7" t="s">
        <v>21109</v>
      </c>
      <c r="C320" s="7" t="s">
        <v>729</v>
      </c>
      <c r="D320" s="7" t="s">
        <v>223</v>
      </c>
      <c r="E320" s="7" t="s">
        <v>21110</v>
      </c>
      <c r="F320" s="7" t="s">
        <v>21111</v>
      </c>
      <c r="G320" s="7">
        <v>0.85885999999999996</v>
      </c>
      <c r="H320" s="7">
        <v>0.85836000000000001</v>
      </c>
      <c r="I320" s="7">
        <v>1</v>
      </c>
      <c r="J320" s="7">
        <v>0.92</v>
      </c>
      <c r="K320" s="7" t="s">
        <v>17</v>
      </c>
      <c r="L320" s="7">
        <f t="shared" si="31"/>
        <v>44156.410000000455</v>
      </c>
    </row>
    <row r="321" spans="1:12" x14ac:dyDescent="0.2">
      <c r="A321" s="7" t="s">
        <v>11</v>
      </c>
      <c r="B321" s="7" t="s">
        <v>21112</v>
      </c>
      <c r="C321" s="7" t="s">
        <v>726</v>
      </c>
      <c r="D321" s="7" t="s">
        <v>223</v>
      </c>
      <c r="E321" s="7" t="s">
        <v>21113</v>
      </c>
      <c r="F321" s="7" t="s">
        <v>21111</v>
      </c>
      <c r="G321" s="7">
        <v>0.85892999999999997</v>
      </c>
      <c r="H321" s="7">
        <v>0.85836000000000001</v>
      </c>
      <c r="I321" s="7">
        <v>2</v>
      </c>
      <c r="J321" s="7">
        <v>-2</v>
      </c>
      <c r="K321" s="7" t="s">
        <v>17</v>
      </c>
      <c r="L321" s="7">
        <f t="shared" si="31"/>
        <v>44155.490000000456</v>
      </c>
    </row>
    <row r="322" spans="1:12" x14ac:dyDescent="0.2">
      <c r="A322" s="7" t="s">
        <v>11</v>
      </c>
      <c r="B322" s="7" t="s">
        <v>21114</v>
      </c>
      <c r="C322" s="7" t="s">
        <v>792</v>
      </c>
      <c r="D322" s="7" t="s">
        <v>223</v>
      </c>
      <c r="E322" s="7" t="s">
        <v>21115</v>
      </c>
      <c r="F322" s="7" t="s">
        <v>21111</v>
      </c>
      <c r="G322" s="7">
        <v>0.85867000000000004</v>
      </c>
      <c r="H322" s="7">
        <v>0.85836000000000001</v>
      </c>
      <c r="I322" s="7">
        <v>2</v>
      </c>
      <c r="J322" s="7">
        <v>-2</v>
      </c>
      <c r="K322" s="7" t="s">
        <v>17</v>
      </c>
      <c r="L322" s="7">
        <f t="shared" si="31"/>
        <v>44157.490000000456</v>
      </c>
    </row>
    <row r="323" spans="1:12" x14ac:dyDescent="0.2">
      <c r="A323" s="7" t="s">
        <v>18</v>
      </c>
      <c r="B323" s="7" t="s">
        <v>21116</v>
      </c>
      <c r="C323" s="7" t="s">
        <v>818</v>
      </c>
      <c r="D323" s="7" t="s">
        <v>223</v>
      </c>
      <c r="E323" s="7" t="s">
        <v>21117</v>
      </c>
      <c r="F323" s="7" t="s">
        <v>21111</v>
      </c>
      <c r="G323" s="7">
        <v>0.85924999999999996</v>
      </c>
      <c r="H323" s="7">
        <v>0.85836000000000001</v>
      </c>
      <c r="I323" s="7">
        <v>2</v>
      </c>
      <c r="J323" s="7">
        <v>1.84</v>
      </c>
      <c r="K323" s="7" t="s">
        <v>17</v>
      </c>
      <c r="L323" s="7">
        <f t="shared" si="31"/>
        <v>44159.490000000456</v>
      </c>
    </row>
    <row r="324" spans="1:12" x14ac:dyDescent="0.2">
      <c r="A324" s="7" t="s">
        <v>11</v>
      </c>
      <c r="B324" s="7" t="s">
        <v>21118</v>
      </c>
      <c r="C324" s="7" t="s">
        <v>4379</v>
      </c>
      <c r="D324" s="7" t="s">
        <v>223</v>
      </c>
      <c r="E324" s="7" t="s">
        <v>21119</v>
      </c>
      <c r="F324" s="7" t="s">
        <v>21111</v>
      </c>
      <c r="G324" s="7">
        <v>0.85855999999999999</v>
      </c>
      <c r="H324" s="7">
        <v>0.85836000000000001</v>
      </c>
      <c r="I324" s="7">
        <v>2</v>
      </c>
      <c r="J324" s="7">
        <v>-2</v>
      </c>
      <c r="K324" s="7" t="s">
        <v>17</v>
      </c>
      <c r="L324" s="7">
        <f t="shared" ref="L324:L387" si="32">L323-J323</f>
        <v>44157.65000000046</v>
      </c>
    </row>
    <row r="325" spans="1:12" x14ac:dyDescent="0.2">
      <c r="A325" s="7" t="s">
        <v>18</v>
      </c>
      <c r="B325" s="7" t="s">
        <v>21120</v>
      </c>
      <c r="C325" s="7" t="s">
        <v>726</v>
      </c>
      <c r="D325" s="7" t="s">
        <v>223</v>
      </c>
      <c r="E325" s="7" t="s">
        <v>21113</v>
      </c>
      <c r="F325" s="7" t="s">
        <v>21111</v>
      </c>
      <c r="G325" s="7">
        <v>0.85892999999999997</v>
      </c>
      <c r="H325" s="7">
        <v>0.85836000000000001</v>
      </c>
      <c r="I325" s="7">
        <v>2</v>
      </c>
      <c r="J325" s="7">
        <v>1.84</v>
      </c>
      <c r="K325" s="7" t="s">
        <v>17</v>
      </c>
      <c r="L325" s="7">
        <f t="shared" si="32"/>
        <v>44159.65000000046</v>
      </c>
    </row>
    <row r="326" spans="1:12" x14ac:dyDescent="0.2">
      <c r="A326" s="7" t="s">
        <v>18</v>
      </c>
      <c r="B326" s="7" t="s">
        <v>21121</v>
      </c>
      <c r="C326" s="7" t="s">
        <v>726</v>
      </c>
      <c r="D326" s="7" t="s">
        <v>223</v>
      </c>
      <c r="E326" s="7" t="s">
        <v>21122</v>
      </c>
      <c r="F326" s="7" t="s">
        <v>21123</v>
      </c>
      <c r="G326" s="7">
        <v>0.86182999999999998</v>
      </c>
      <c r="H326" s="7">
        <v>0.85882000000000003</v>
      </c>
      <c r="I326" s="7">
        <v>2</v>
      </c>
      <c r="J326" s="7">
        <v>1.84</v>
      </c>
      <c r="K326" s="7" t="s">
        <v>17</v>
      </c>
      <c r="L326" s="7">
        <f t="shared" si="32"/>
        <v>44157.810000000463</v>
      </c>
    </row>
    <row r="327" spans="1:12" x14ac:dyDescent="0.2">
      <c r="A327" s="7" t="s">
        <v>18</v>
      </c>
      <c r="B327" s="7" t="s">
        <v>21124</v>
      </c>
      <c r="C327" s="7" t="s">
        <v>720</v>
      </c>
      <c r="D327" s="7" t="s">
        <v>223</v>
      </c>
      <c r="E327" s="7" t="s">
        <v>21125</v>
      </c>
      <c r="F327" s="7" t="s">
        <v>21123</v>
      </c>
      <c r="G327" s="7">
        <v>0.86189000000000004</v>
      </c>
      <c r="H327" s="7">
        <v>0.85882000000000003</v>
      </c>
      <c r="I327" s="7">
        <v>1</v>
      </c>
      <c r="J327" s="7">
        <v>0.92</v>
      </c>
      <c r="K327" s="7" t="s">
        <v>17</v>
      </c>
      <c r="L327" s="7">
        <f t="shared" si="32"/>
        <v>44155.970000000467</v>
      </c>
    </row>
    <row r="328" spans="1:12" x14ac:dyDescent="0.2">
      <c r="A328" s="7" t="s">
        <v>11</v>
      </c>
      <c r="B328" s="7" t="s">
        <v>21126</v>
      </c>
      <c r="C328" s="7" t="s">
        <v>724</v>
      </c>
      <c r="D328" s="7" t="s">
        <v>223</v>
      </c>
      <c r="E328" s="7" t="s">
        <v>21127</v>
      </c>
      <c r="F328" s="7" t="s">
        <v>21123</v>
      </c>
      <c r="G328" s="7">
        <v>0.86172000000000004</v>
      </c>
      <c r="H328" s="7">
        <v>0.85882000000000003</v>
      </c>
      <c r="I328" s="7">
        <v>2</v>
      </c>
      <c r="J328" s="7">
        <v>-2</v>
      </c>
      <c r="K328" s="7" t="s">
        <v>17</v>
      </c>
      <c r="L328" s="7">
        <f t="shared" si="32"/>
        <v>44155.050000000469</v>
      </c>
    </row>
    <row r="329" spans="1:12" x14ac:dyDescent="0.2">
      <c r="A329" s="7" t="s">
        <v>11</v>
      </c>
      <c r="B329" s="7" t="s">
        <v>21128</v>
      </c>
      <c r="C329" s="7" t="s">
        <v>726</v>
      </c>
      <c r="D329" s="7" t="s">
        <v>223</v>
      </c>
      <c r="E329" s="7" t="s">
        <v>21122</v>
      </c>
      <c r="F329" s="7" t="s">
        <v>21123</v>
      </c>
      <c r="G329" s="7">
        <v>0.86182999999999998</v>
      </c>
      <c r="H329" s="7">
        <v>0.85882000000000003</v>
      </c>
      <c r="I329" s="7">
        <v>2</v>
      </c>
      <c r="J329" s="7">
        <v>-2</v>
      </c>
      <c r="K329" s="7" t="s">
        <v>17</v>
      </c>
      <c r="L329" s="7">
        <f t="shared" si="32"/>
        <v>44157.050000000469</v>
      </c>
    </row>
    <row r="330" spans="1:12" x14ac:dyDescent="0.2">
      <c r="A330" s="7" t="s">
        <v>11</v>
      </c>
      <c r="B330" s="7" t="s">
        <v>21129</v>
      </c>
      <c r="C330" s="7" t="s">
        <v>40</v>
      </c>
      <c r="D330" s="7" t="s">
        <v>223</v>
      </c>
      <c r="E330" s="7" t="s">
        <v>21130</v>
      </c>
      <c r="F330" s="7" t="s">
        <v>21131</v>
      </c>
      <c r="G330" s="7">
        <v>0.86177999999999999</v>
      </c>
      <c r="H330" s="7">
        <v>0.86207</v>
      </c>
      <c r="I330" s="7">
        <v>2</v>
      </c>
      <c r="J330" s="7">
        <v>1.84</v>
      </c>
      <c r="K330" s="7" t="s">
        <v>17</v>
      </c>
      <c r="L330" s="7">
        <f t="shared" si="32"/>
        <v>44159.050000000469</v>
      </c>
    </row>
    <row r="331" spans="1:12" x14ac:dyDescent="0.2">
      <c r="A331" s="7" t="s">
        <v>11</v>
      </c>
      <c r="B331" s="7" t="s">
        <v>21132</v>
      </c>
      <c r="C331" s="7" t="s">
        <v>726</v>
      </c>
      <c r="D331" s="7" t="s">
        <v>223</v>
      </c>
      <c r="E331" s="7" t="s">
        <v>21133</v>
      </c>
      <c r="F331" s="7" t="s">
        <v>21131</v>
      </c>
      <c r="G331" s="7">
        <v>0.86246</v>
      </c>
      <c r="H331" s="7">
        <v>0.86207</v>
      </c>
      <c r="I331" s="7">
        <v>2</v>
      </c>
      <c r="J331" s="7">
        <v>-2</v>
      </c>
      <c r="K331" s="7" t="s">
        <v>17</v>
      </c>
      <c r="L331" s="7">
        <f t="shared" si="32"/>
        <v>44157.210000000472</v>
      </c>
    </row>
    <row r="332" spans="1:12" x14ac:dyDescent="0.2">
      <c r="A332" s="7" t="s">
        <v>18</v>
      </c>
      <c r="B332" s="7" t="s">
        <v>21134</v>
      </c>
      <c r="C332" s="7" t="s">
        <v>726</v>
      </c>
      <c r="D332" s="7" t="s">
        <v>223</v>
      </c>
      <c r="E332" s="7" t="s">
        <v>21133</v>
      </c>
      <c r="F332" s="7" t="s">
        <v>21131</v>
      </c>
      <c r="G332" s="7">
        <v>0.86246</v>
      </c>
      <c r="H332" s="7">
        <v>0.86207</v>
      </c>
      <c r="I332" s="7">
        <v>2</v>
      </c>
      <c r="J332" s="7">
        <v>1.84</v>
      </c>
      <c r="K332" s="7" t="s">
        <v>17</v>
      </c>
      <c r="L332" s="7">
        <f t="shared" si="32"/>
        <v>44159.210000000472</v>
      </c>
    </row>
    <row r="333" spans="1:12" x14ac:dyDescent="0.2">
      <c r="A333" s="7" t="s">
        <v>11</v>
      </c>
      <c r="B333" s="7" t="s">
        <v>21135</v>
      </c>
      <c r="C333" s="7" t="s">
        <v>866</v>
      </c>
      <c r="D333" s="7" t="s">
        <v>223</v>
      </c>
      <c r="E333" s="7" t="s">
        <v>21136</v>
      </c>
      <c r="F333" s="7" t="s">
        <v>21131</v>
      </c>
      <c r="G333" s="7">
        <v>0.86234</v>
      </c>
      <c r="H333" s="7">
        <v>0.86207</v>
      </c>
      <c r="I333" s="7">
        <v>2</v>
      </c>
      <c r="J333" s="7">
        <v>-2</v>
      </c>
      <c r="K333" s="7" t="s">
        <v>17</v>
      </c>
      <c r="L333" s="7">
        <f t="shared" si="32"/>
        <v>44157.370000000476</v>
      </c>
    </row>
    <row r="334" spans="1:12" x14ac:dyDescent="0.2">
      <c r="A334" s="7" t="s">
        <v>18</v>
      </c>
      <c r="B334" s="7" t="s">
        <v>21137</v>
      </c>
      <c r="C334" s="7" t="s">
        <v>729</v>
      </c>
      <c r="D334" s="7" t="s">
        <v>223</v>
      </c>
      <c r="E334" s="7" t="s">
        <v>21138</v>
      </c>
      <c r="F334" s="7" t="s">
        <v>21131</v>
      </c>
      <c r="G334" s="7">
        <v>0.86265000000000003</v>
      </c>
      <c r="H334" s="7">
        <v>0.86207</v>
      </c>
      <c r="I334" s="7">
        <v>1</v>
      </c>
      <c r="J334" s="7">
        <v>0.92</v>
      </c>
      <c r="K334" s="7" t="s">
        <v>17</v>
      </c>
      <c r="L334" s="7">
        <f t="shared" si="32"/>
        <v>44159.370000000476</v>
      </c>
    </row>
    <row r="335" spans="1:12" x14ac:dyDescent="0.2">
      <c r="A335" s="7" t="s">
        <v>18</v>
      </c>
      <c r="B335" s="7" t="s">
        <v>21139</v>
      </c>
      <c r="C335" s="7" t="s">
        <v>216</v>
      </c>
      <c r="D335" s="7" t="s">
        <v>223</v>
      </c>
      <c r="E335" s="7" t="s">
        <v>21140</v>
      </c>
      <c r="F335" s="7" t="s">
        <v>21131</v>
      </c>
      <c r="G335" s="7">
        <v>0.86275999999999997</v>
      </c>
      <c r="H335" s="7">
        <v>0.86207</v>
      </c>
      <c r="I335" s="7">
        <v>2</v>
      </c>
      <c r="J335" s="7">
        <v>1.84</v>
      </c>
      <c r="K335" s="7" t="s">
        <v>17</v>
      </c>
      <c r="L335" s="7">
        <f t="shared" si="32"/>
        <v>44158.450000000477</v>
      </c>
    </row>
    <row r="336" spans="1:12" x14ac:dyDescent="0.2">
      <c r="A336" s="7" t="s">
        <v>18</v>
      </c>
      <c r="B336" s="7" t="s">
        <v>21141</v>
      </c>
      <c r="C336" s="7" t="s">
        <v>726</v>
      </c>
      <c r="D336" s="7" t="s">
        <v>223</v>
      </c>
      <c r="E336" s="7" t="s">
        <v>21142</v>
      </c>
      <c r="F336" s="7" t="s">
        <v>21143</v>
      </c>
      <c r="G336" s="7">
        <v>0.86068999999999996</v>
      </c>
      <c r="H336" s="7">
        <v>0.86260000000000003</v>
      </c>
      <c r="I336" s="7">
        <v>2</v>
      </c>
      <c r="J336" s="7">
        <v>-2</v>
      </c>
      <c r="K336" s="7" t="s">
        <v>17</v>
      </c>
      <c r="L336" s="7">
        <f t="shared" si="32"/>
        <v>44156.610000000481</v>
      </c>
    </row>
    <row r="337" spans="1:12" x14ac:dyDescent="0.2">
      <c r="A337" s="7" t="s">
        <v>11</v>
      </c>
      <c r="B337" s="7" t="s">
        <v>21144</v>
      </c>
      <c r="C337" s="7" t="s">
        <v>729</v>
      </c>
      <c r="D337" s="7" t="s">
        <v>223</v>
      </c>
      <c r="E337" s="7" t="s">
        <v>21145</v>
      </c>
      <c r="F337" s="7" t="s">
        <v>21143</v>
      </c>
      <c r="G337" s="7">
        <v>0.86051</v>
      </c>
      <c r="H337" s="7">
        <v>0.86260000000000003</v>
      </c>
      <c r="I337" s="7">
        <v>1</v>
      </c>
      <c r="J337" s="7">
        <v>0.92</v>
      </c>
      <c r="K337" s="7" t="s">
        <v>17</v>
      </c>
      <c r="L337" s="7">
        <f t="shared" si="32"/>
        <v>44158.610000000481</v>
      </c>
    </row>
    <row r="338" spans="1:12" x14ac:dyDescent="0.2">
      <c r="A338" s="7" t="s">
        <v>11</v>
      </c>
      <c r="B338" s="7" t="s">
        <v>21146</v>
      </c>
      <c r="C338" s="7" t="s">
        <v>726</v>
      </c>
      <c r="D338" s="7" t="s">
        <v>223</v>
      </c>
      <c r="E338" s="7" t="s">
        <v>21142</v>
      </c>
      <c r="F338" s="7" t="s">
        <v>21143</v>
      </c>
      <c r="G338" s="7">
        <v>0.86068999999999996</v>
      </c>
      <c r="H338" s="7">
        <v>0.86260000000000003</v>
      </c>
      <c r="I338" s="7">
        <v>2</v>
      </c>
      <c r="J338" s="7">
        <v>1.84</v>
      </c>
      <c r="K338" s="7" t="s">
        <v>17</v>
      </c>
      <c r="L338" s="7">
        <f t="shared" si="32"/>
        <v>44157.690000000483</v>
      </c>
    </row>
    <row r="339" spans="1:12" x14ac:dyDescent="0.2">
      <c r="A339" s="7" t="s">
        <v>18</v>
      </c>
      <c r="B339" s="7" t="s">
        <v>21147</v>
      </c>
      <c r="C339" s="7" t="s">
        <v>965</v>
      </c>
      <c r="D339" s="7" t="s">
        <v>223</v>
      </c>
      <c r="E339" s="7" t="s">
        <v>21148</v>
      </c>
      <c r="F339" s="7" t="s">
        <v>21143</v>
      </c>
      <c r="G339" s="7">
        <v>0.86072000000000004</v>
      </c>
      <c r="H339" s="7">
        <v>0.86260000000000003</v>
      </c>
      <c r="I339" s="7">
        <v>2</v>
      </c>
      <c r="J339" s="7">
        <v>-2</v>
      </c>
      <c r="K339" s="7" t="s">
        <v>17</v>
      </c>
      <c r="L339" s="7">
        <f t="shared" si="32"/>
        <v>44155.850000000486</v>
      </c>
    </row>
    <row r="340" spans="1:12" x14ac:dyDescent="0.2">
      <c r="A340" s="7" t="s">
        <v>18</v>
      </c>
      <c r="B340" s="7" t="s">
        <v>21149</v>
      </c>
      <c r="C340" s="7" t="s">
        <v>720</v>
      </c>
      <c r="D340" s="7" t="s">
        <v>223</v>
      </c>
      <c r="E340" s="7" t="s">
        <v>21150</v>
      </c>
      <c r="F340" s="7" t="s">
        <v>21151</v>
      </c>
      <c r="G340" s="7">
        <v>0.86212999999999995</v>
      </c>
      <c r="H340" s="7">
        <v>0.86068</v>
      </c>
      <c r="I340" s="7">
        <v>1</v>
      </c>
      <c r="J340" s="7">
        <v>0.92</v>
      </c>
      <c r="K340" s="7" t="s">
        <v>17</v>
      </c>
      <c r="L340" s="7">
        <f t="shared" si="32"/>
        <v>44157.850000000486</v>
      </c>
    </row>
    <row r="341" spans="1:12" x14ac:dyDescent="0.2">
      <c r="A341" s="7" t="s">
        <v>11</v>
      </c>
      <c r="B341" s="7" t="s">
        <v>21152</v>
      </c>
      <c r="C341" s="7" t="s">
        <v>717</v>
      </c>
      <c r="D341" s="7" t="s">
        <v>223</v>
      </c>
      <c r="E341" s="7" t="s">
        <v>21153</v>
      </c>
      <c r="F341" s="7" t="s">
        <v>21151</v>
      </c>
      <c r="G341" s="7">
        <v>0.86163999999999996</v>
      </c>
      <c r="H341" s="7">
        <v>0.86068</v>
      </c>
      <c r="I341" s="7">
        <v>2</v>
      </c>
      <c r="J341" s="7">
        <v>-2</v>
      </c>
      <c r="K341" s="7" t="s">
        <v>17</v>
      </c>
      <c r="L341" s="7">
        <f t="shared" si="32"/>
        <v>44156.930000000488</v>
      </c>
    </row>
    <row r="342" spans="1:12" x14ac:dyDescent="0.2">
      <c r="A342" s="7" t="s">
        <v>11</v>
      </c>
      <c r="B342" s="7" t="s">
        <v>21154</v>
      </c>
      <c r="C342" s="7" t="s">
        <v>965</v>
      </c>
      <c r="D342" s="7" t="s">
        <v>223</v>
      </c>
      <c r="E342" s="7" t="s">
        <v>21155</v>
      </c>
      <c r="F342" s="7" t="s">
        <v>21151</v>
      </c>
      <c r="G342" s="7">
        <v>0.86146999999999996</v>
      </c>
      <c r="H342" s="7">
        <v>0.86068</v>
      </c>
      <c r="I342" s="7">
        <v>2</v>
      </c>
      <c r="J342" s="7">
        <v>-2</v>
      </c>
      <c r="K342" s="7" t="s">
        <v>17</v>
      </c>
      <c r="L342" s="7">
        <f t="shared" si="32"/>
        <v>44158.930000000488</v>
      </c>
    </row>
    <row r="343" spans="1:12" x14ac:dyDescent="0.2">
      <c r="A343" s="7" t="s">
        <v>18</v>
      </c>
      <c r="B343" s="7" t="s">
        <v>21156</v>
      </c>
      <c r="C343" s="7" t="s">
        <v>717</v>
      </c>
      <c r="D343" s="7" t="s">
        <v>223</v>
      </c>
      <c r="E343" s="7" t="s">
        <v>21153</v>
      </c>
      <c r="F343" s="7" t="s">
        <v>21151</v>
      </c>
      <c r="G343" s="7">
        <v>0.86163999999999996</v>
      </c>
      <c r="H343" s="7">
        <v>0.86068</v>
      </c>
      <c r="I343" s="7">
        <v>2</v>
      </c>
      <c r="J343" s="7">
        <v>1.84</v>
      </c>
      <c r="K343" s="7" t="s">
        <v>17</v>
      </c>
      <c r="L343" s="7">
        <f t="shared" si="32"/>
        <v>44160.930000000488</v>
      </c>
    </row>
    <row r="344" spans="1:12" x14ac:dyDescent="0.2">
      <c r="A344" s="7" t="s">
        <v>11</v>
      </c>
      <c r="B344" s="7" t="s">
        <v>21157</v>
      </c>
      <c r="C344" s="7" t="s">
        <v>726</v>
      </c>
      <c r="D344" s="7" t="s">
        <v>223</v>
      </c>
      <c r="E344" s="7" t="s">
        <v>21158</v>
      </c>
      <c r="F344" s="7" t="s">
        <v>21159</v>
      </c>
      <c r="G344" s="7">
        <v>0.85760999999999998</v>
      </c>
      <c r="H344" s="7">
        <v>0.86158999999999997</v>
      </c>
      <c r="I344" s="7">
        <v>2</v>
      </c>
      <c r="J344" s="7">
        <v>1.84</v>
      </c>
      <c r="K344" s="7" t="s">
        <v>17</v>
      </c>
      <c r="L344" s="7">
        <f t="shared" si="32"/>
        <v>44159.090000000491</v>
      </c>
    </row>
    <row r="345" spans="1:12" x14ac:dyDescent="0.2">
      <c r="A345" s="7" t="s">
        <v>18</v>
      </c>
      <c r="B345" s="7" t="s">
        <v>21160</v>
      </c>
      <c r="C345" s="7" t="s">
        <v>729</v>
      </c>
      <c r="D345" s="7" t="s">
        <v>223</v>
      </c>
      <c r="E345" s="7" t="s">
        <v>21161</v>
      </c>
      <c r="F345" s="7" t="s">
        <v>21159</v>
      </c>
      <c r="G345" s="7">
        <v>0.85824999999999996</v>
      </c>
      <c r="H345" s="7">
        <v>0.86158999999999997</v>
      </c>
      <c r="I345" s="7">
        <v>1</v>
      </c>
      <c r="J345" s="7">
        <v>-1</v>
      </c>
      <c r="K345" s="7" t="s">
        <v>17</v>
      </c>
      <c r="L345" s="7">
        <f t="shared" si="32"/>
        <v>44157.250000000495</v>
      </c>
    </row>
    <row r="346" spans="1:12" x14ac:dyDescent="0.2">
      <c r="A346" s="7" t="s">
        <v>18</v>
      </c>
      <c r="B346" s="7" t="s">
        <v>21162</v>
      </c>
      <c r="C346" s="7" t="s">
        <v>726</v>
      </c>
      <c r="D346" s="7" t="s">
        <v>223</v>
      </c>
      <c r="E346" s="7" t="s">
        <v>21158</v>
      </c>
      <c r="F346" s="7" t="s">
        <v>21159</v>
      </c>
      <c r="G346" s="7">
        <v>0.85760999999999998</v>
      </c>
      <c r="H346" s="7">
        <v>0.86158999999999997</v>
      </c>
      <c r="I346" s="7">
        <v>2</v>
      </c>
      <c r="J346" s="7">
        <v>-2</v>
      </c>
      <c r="K346" s="7" t="s">
        <v>17</v>
      </c>
      <c r="L346" s="7">
        <f t="shared" si="32"/>
        <v>44158.250000000495</v>
      </c>
    </row>
    <row r="347" spans="1:12" x14ac:dyDescent="0.2">
      <c r="A347" s="7" t="s">
        <v>18</v>
      </c>
      <c r="B347" s="7" t="s">
        <v>21163</v>
      </c>
      <c r="C347" s="7" t="s">
        <v>717</v>
      </c>
      <c r="D347" s="7" t="s">
        <v>223</v>
      </c>
      <c r="E347" s="7" t="s">
        <v>21164</v>
      </c>
      <c r="F347" s="7" t="s">
        <v>21165</v>
      </c>
      <c r="G347" s="7">
        <v>0.85994999999999999</v>
      </c>
      <c r="H347" s="7">
        <v>0.85795999999999994</v>
      </c>
      <c r="I347" s="7">
        <v>2</v>
      </c>
      <c r="J347" s="7">
        <v>1.84</v>
      </c>
      <c r="K347" s="7" t="s">
        <v>17</v>
      </c>
      <c r="L347" s="7">
        <f t="shared" si="32"/>
        <v>44160.250000000495</v>
      </c>
    </row>
    <row r="348" spans="1:12" x14ac:dyDescent="0.2">
      <c r="A348" s="7" t="s">
        <v>11</v>
      </c>
      <c r="B348" s="7" t="s">
        <v>21166</v>
      </c>
      <c r="C348" s="7" t="s">
        <v>717</v>
      </c>
      <c r="D348" s="7" t="s">
        <v>223</v>
      </c>
      <c r="E348" s="7" t="s">
        <v>21164</v>
      </c>
      <c r="F348" s="7" t="s">
        <v>21165</v>
      </c>
      <c r="G348" s="7">
        <v>0.85994999999999999</v>
      </c>
      <c r="H348" s="7">
        <v>0.85795999999999994</v>
      </c>
      <c r="I348" s="7">
        <v>2</v>
      </c>
      <c r="J348" s="7">
        <v>-2</v>
      </c>
      <c r="K348" s="7" t="s">
        <v>17</v>
      </c>
      <c r="L348" s="7">
        <f t="shared" si="32"/>
        <v>44158.410000000498</v>
      </c>
    </row>
    <row r="349" spans="1:12" x14ac:dyDescent="0.2">
      <c r="A349" s="7" t="s">
        <v>11</v>
      </c>
      <c r="B349" s="7" t="s">
        <v>21167</v>
      </c>
      <c r="C349" s="7" t="s">
        <v>722</v>
      </c>
      <c r="D349" s="7" t="s">
        <v>223</v>
      </c>
      <c r="E349" s="7" t="s">
        <v>21168</v>
      </c>
      <c r="F349" s="7" t="s">
        <v>21165</v>
      </c>
      <c r="G349" s="7">
        <v>0.85973999999999995</v>
      </c>
      <c r="H349" s="7">
        <v>0.85795999999999994</v>
      </c>
      <c r="I349" s="7">
        <v>2</v>
      </c>
      <c r="J349" s="7">
        <v>-2</v>
      </c>
      <c r="K349" s="7" t="s">
        <v>17</v>
      </c>
      <c r="L349" s="7">
        <f t="shared" si="32"/>
        <v>44160.410000000498</v>
      </c>
    </row>
    <row r="350" spans="1:12" x14ac:dyDescent="0.2">
      <c r="A350" s="7" t="s">
        <v>18</v>
      </c>
      <c r="B350" s="7" t="s">
        <v>21169</v>
      </c>
      <c r="C350" s="7" t="s">
        <v>720</v>
      </c>
      <c r="D350" s="7" t="s">
        <v>223</v>
      </c>
      <c r="E350" s="7" t="s">
        <v>21170</v>
      </c>
      <c r="F350" s="7" t="s">
        <v>21165</v>
      </c>
      <c r="G350" s="7">
        <v>0.86043999999999998</v>
      </c>
      <c r="H350" s="7">
        <v>0.85795999999999994</v>
      </c>
      <c r="I350" s="7">
        <v>1</v>
      </c>
      <c r="J350" s="7">
        <v>0.92</v>
      </c>
      <c r="K350" s="7" t="s">
        <v>17</v>
      </c>
      <c r="L350" s="7">
        <f t="shared" si="32"/>
        <v>44162.410000000498</v>
      </c>
    </row>
    <row r="351" spans="1:12" x14ac:dyDescent="0.2">
      <c r="A351" s="7" t="s">
        <v>18</v>
      </c>
      <c r="B351" s="7" t="s">
        <v>21171</v>
      </c>
      <c r="C351" s="7" t="s">
        <v>717</v>
      </c>
      <c r="D351" s="7" t="s">
        <v>223</v>
      </c>
      <c r="E351" s="7" t="s">
        <v>21172</v>
      </c>
      <c r="F351" s="7" t="s">
        <v>21173</v>
      </c>
      <c r="G351" s="7">
        <v>0.86048000000000002</v>
      </c>
      <c r="H351" s="7">
        <v>0.86009000000000002</v>
      </c>
      <c r="I351" s="7">
        <v>2</v>
      </c>
      <c r="J351" s="7">
        <v>1.84</v>
      </c>
      <c r="K351" s="7" t="s">
        <v>17</v>
      </c>
      <c r="L351" s="7">
        <f t="shared" si="32"/>
        <v>44161.4900000005</v>
      </c>
    </row>
    <row r="352" spans="1:12" x14ac:dyDescent="0.2">
      <c r="A352" s="7" t="s">
        <v>11</v>
      </c>
      <c r="B352" s="7" t="s">
        <v>21174</v>
      </c>
      <c r="C352" s="7" t="s">
        <v>717</v>
      </c>
      <c r="D352" s="7" t="s">
        <v>223</v>
      </c>
      <c r="E352" s="7" t="s">
        <v>21172</v>
      </c>
      <c r="F352" s="7" t="s">
        <v>21173</v>
      </c>
      <c r="G352" s="7">
        <v>0.86048000000000002</v>
      </c>
      <c r="H352" s="7">
        <v>0.86009000000000002</v>
      </c>
      <c r="I352" s="7">
        <v>2</v>
      </c>
      <c r="J352" s="7">
        <v>-2</v>
      </c>
      <c r="K352" s="7" t="s">
        <v>17</v>
      </c>
      <c r="L352" s="7">
        <f t="shared" si="32"/>
        <v>44159.650000000503</v>
      </c>
    </row>
    <row r="353" spans="1:12" x14ac:dyDescent="0.2">
      <c r="A353" s="7" t="s">
        <v>18</v>
      </c>
      <c r="B353" s="7" t="s">
        <v>21175</v>
      </c>
      <c r="C353" s="7" t="s">
        <v>134</v>
      </c>
      <c r="D353" s="7" t="s">
        <v>223</v>
      </c>
      <c r="E353" s="7" t="s">
        <v>21176</v>
      </c>
      <c r="F353" s="7" t="s">
        <v>21173</v>
      </c>
      <c r="G353" s="7">
        <v>0.86060000000000003</v>
      </c>
      <c r="H353" s="7">
        <v>0.86009000000000002</v>
      </c>
      <c r="I353" s="7">
        <v>2</v>
      </c>
      <c r="J353" s="7">
        <v>1.84</v>
      </c>
      <c r="K353" s="7" t="s">
        <v>17</v>
      </c>
      <c r="L353" s="7">
        <f t="shared" si="32"/>
        <v>44161.650000000503</v>
      </c>
    </row>
    <row r="354" spans="1:12" x14ac:dyDescent="0.2">
      <c r="A354" s="7" t="s">
        <v>11</v>
      </c>
      <c r="B354" s="7" t="s">
        <v>21177</v>
      </c>
      <c r="C354" s="7" t="s">
        <v>729</v>
      </c>
      <c r="D354" s="7" t="s">
        <v>223</v>
      </c>
      <c r="E354" s="7" t="s">
        <v>21178</v>
      </c>
      <c r="F354" s="7" t="s">
        <v>21173</v>
      </c>
      <c r="G354" s="7">
        <v>0.86056999999999995</v>
      </c>
      <c r="H354" s="7">
        <v>0.86009000000000002</v>
      </c>
      <c r="I354" s="7">
        <v>1</v>
      </c>
      <c r="J354" s="7">
        <v>-1</v>
      </c>
      <c r="K354" s="7" t="s">
        <v>17</v>
      </c>
      <c r="L354" s="7">
        <f t="shared" si="32"/>
        <v>44159.810000000507</v>
      </c>
    </row>
    <row r="355" spans="1:12" x14ac:dyDescent="0.2">
      <c r="A355" s="7" t="s">
        <v>11</v>
      </c>
      <c r="B355" s="7" t="s">
        <v>21179</v>
      </c>
      <c r="C355" s="7" t="s">
        <v>1525</v>
      </c>
      <c r="D355" s="7" t="s">
        <v>223</v>
      </c>
      <c r="E355" s="7" t="s">
        <v>21180</v>
      </c>
      <c r="F355" s="7" t="s">
        <v>21173</v>
      </c>
      <c r="G355" s="7">
        <v>0.85994000000000004</v>
      </c>
      <c r="H355" s="7">
        <v>0.86009000000000002</v>
      </c>
      <c r="I355" s="7">
        <v>2</v>
      </c>
      <c r="J355" s="7">
        <v>1.84</v>
      </c>
      <c r="K355" s="7" t="s">
        <v>17</v>
      </c>
      <c r="L355" s="7">
        <f t="shared" si="32"/>
        <v>44160.810000000507</v>
      </c>
    </row>
    <row r="356" spans="1:12" x14ac:dyDescent="0.2">
      <c r="A356" s="7" t="s">
        <v>11</v>
      </c>
      <c r="B356" s="7" t="s">
        <v>21181</v>
      </c>
      <c r="C356" s="7" t="s">
        <v>726</v>
      </c>
      <c r="D356" s="7" t="s">
        <v>223</v>
      </c>
      <c r="E356" s="7" t="s">
        <v>21182</v>
      </c>
      <c r="F356" s="7" t="s">
        <v>21183</v>
      </c>
      <c r="G356" s="7">
        <v>0.86116000000000004</v>
      </c>
      <c r="H356" s="7">
        <v>0.86038000000000003</v>
      </c>
      <c r="I356" s="7">
        <v>2</v>
      </c>
      <c r="J356" s="7">
        <v>-2</v>
      </c>
      <c r="K356" s="7" t="s">
        <v>17</v>
      </c>
      <c r="L356" s="7">
        <f t="shared" si="32"/>
        <v>44158.97000000051</v>
      </c>
    </row>
    <row r="357" spans="1:12" x14ac:dyDescent="0.2">
      <c r="A357" s="7" t="s">
        <v>18</v>
      </c>
      <c r="B357" s="7" t="s">
        <v>21184</v>
      </c>
      <c r="C357" s="7" t="s">
        <v>726</v>
      </c>
      <c r="D357" s="7" t="s">
        <v>223</v>
      </c>
      <c r="E357" s="7" t="s">
        <v>21182</v>
      </c>
      <c r="F357" s="7" t="s">
        <v>21183</v>
      </c>
      <c r="G357" s="7">
        <v>0.86116000000000004</v>
      </c>
      <c r="H357" s="7">
        <v>0.86038000000000003</v>
      </c>
      <c r="I357" s="7">
        <v>2</v>
      </c>
      <c r="J357" s="7">
        <v>1.84</v>
      </c>
      <c r="K357" s="7" t="s">
        <v>17</v>
      </c>
      <c r="L357" s="7">
        <f t="shared" si="32"/>
        <v>44160.97000000051</v>
      </c>
    </row>
    <row r="358" spans="1:12" x14ac:dyDescent="0.2">
      <c r="A358" s="7" t="s">
        <v>11</v>
      </c>
      <c r="B358" s="7" t="s">
        <v>21185</v>
      </c>
      <c r="C358" s="7" t="s">
        <v>757</v>
      </c>
      <c r="D358" s="7" t="s">
        <v>223</v>
      </c>
      <c r="E358" s="7" t="s">
        <v>21186</v>
      </c>
      <c r="F358" s="7" t="s">
        <v>21183</v>
      </c>
      <c r="G358" s="7">
        <v>0.86033999999999999</v>
      </c>
      <c r="H358" s="7">
        <v>0.86038000000000003</v>
      </c>
      <c r="I358" s="7">
        <v>2</v>
      </c>
      <c r="J358" s="7">
        <v>1.84</v>
      </c>
      <c r="K358" s="7" t="s">
        <v>17</v>
      </c>
      <c r="L358" s="7">
        <f t="shared" si="32"/>
        <v>44159.130000000514</v>
      </c>
    </row>
    <row r="359" spans="1:12" x14ac:dyDescent="0.2">
      <c r="A359" s="7" t="s">
        <v>18</v>
      </c>
      <c r="B359" s="7" t="s">
        <v>21187</v>
      </c>
      <c r="C359" s="7" t="s">
        <v>729</v>
      </c>
      <c r="D359" s="7" t="s">
        <v>223</v>
      </c>
      <c r="E359" s="7" t="s">
        <v>21188</v>
      </c>
      <c r="F359" s="7" t="s">
        <v>21183</v>
      </c>
      <c r="G359" s="7">
        <v>0.86123000000000005</v>
      </c>
      <c r="H359" s="7">
        <v>0.86038000000000003</v>
      </c>
      <c r="I359" s="7">
        <v>1</v>
      </c>
      <c r="J359" s="7">
        <v>0.92</v>
      </c>
      <c r="K359" s="7" t="s">
        <v>17</v>
      </c>
      <c r="L359" s="7">
        <f t="shared" si="32"/>
        <v>44157.290000000517</v>
      </c>
    </row>
    <row r="360" spans="1:12" x14ac:dyDescent="0.2">
      <c r="A360" s="7" t="s">
        <v>18</v>
      </c>
      <c r="B360" s="7" t="s">
        <v>21189</v>
      </c>
      <c r="C360" s="7" t="s">
        <v>717</v>
      </c>
      <c r="D360" s="7" t="s">
        <v>223</v>
      </c>
      <c r="E360" s="7" t="s">
        <v>21190</v>
      </c>
      <c r="F360" s="7" t="s">
        <v>21191</v>
      </c>
      <c r="G360" s="7">
        <v>0.85997999999999997</v>
      </c>
      <c r="H360" s="7">
        <v>0.86151999999999995</v>
      </c>
      <c r="I360" s="7">
        <v>2</v>
      </c>
      <c r="J360" s="7">
        <v>-2</v>
      </c>
      <c r="K360" s="7" t="s">
        <v>17</v>
      </c>
      <c r="L360" s="7">
        <f t="shared" si="32"/>
        <v>44156.370000000519</v>
      </c>
    </row>
    <row r="361" spans="1:12" x14ac:dyDescent="0.2">
      <c r="A361" s="7" t="s">
        <v>18</v>
      </c>
      <c r="B361" s="7" t="s">
        <v>21192</v>
      </c>
      <c r="C361" s="7" t="s">
        <v>729</v>
      </c>
      <c r="D361" s="7" t="s">
        <v>223</v>
      </c>
      <c r="E361" s="7" t="s">
        <v>21193</v>
      </c>
      <c r="F361" s="7" t="s">
        <v>21191</v>
      </c>
      <c r="G361" s="7">
        <v>0.86009999999999998</v>
      </c>
      <c r="H361" s="7">
        <v>0.86151999999999995</v>
      </c>
      <c r="I361" s="7">
        <v>1</v>
      </c>
      <c r="J361" s="7">
        <v>-1</v>
      </c>
      <c r="K361" s="7" t="s">
        <v>17</v>
      </c>
      <c r="L361" s="7">
        <f t="shared" si="32"/>
        <v>44158.370000000519</v>
      </c>
    </row>
    <row r="362" spans="1:12" x14ac:dyDescent="0.2">
      <c r="A362" s="7" t="s">
        <v>11</v>
      </c>
      <c r="B362" s="7" t="s">
        <v>21194</v>
      </c>
      <c r="C362" s="7" t="s">
        <v>726</v>
      </c>
      <c r="D362" s="7" t="s">
        <v>223</v>
      </c>
      <c r="E362" s="7" t="s">
        <v>21195</v>
      </c>
      <c r="F362" s="7" t="s">
        <v>21191</v>
      </c>
      <c r="G362" s="7">
        <v>0.86002000000000001</v>
      </c>
      <c r="H362" s="7">
        <v>0.86151999999999995</v>
      </c>
      <c r="I362" s="7">
        <v>2</v>
      </c>
      <c r="J362" s="7">
        <v>1.84</v>
      </c>
      <c r="K362" s="7" t="s">
        <v>17</v>
      </c>
      <c r="L362" s="7">
        <f t="shared" si="32"/>
        <v>44159.370000000519</v>
      </c>
    </row>
    <row r="363" spans="1:12" x14ac:dyDescent="0.2">
      <c r="A363" s="7" t="s">
        <v>18</v>
      </c>
      <c r="B363" s="7" t="s">
        <v>21196</v>
      </c>
      <c r="C363" s="7" t="s">
        <v>740</v>
      </c>
      <c r="D363" s="7" t="s">
        <v>223</v>
      </c>
      <c r="E363" s="7" t="s">
        <v>21197</v>
      </c>
      <c r="F363" s="7" t="s">
        <v>21191</v>
      </c>
      <c r="G363" s="7">
        <v>0.86036000000000001</v>
      </c>
      <c r="H363" s="7">
        <v>0.86151999999999995</v>
      </c>
      <c r="I363" s="7">
        <v>2</v>
      </c>
      <c r="J363" s="7">
        <v>-2</v>
      </c>
      <c r="K363" s="7" t="s">
        <v>17</v>
      </c>
      <c r="L363" s="7">
        <f t="shared" si="32"/>
        <v>44157.530000000523</v>
      </c>
    </row>
    <row r="364" spans="1:12" x14ac:dyDescent="0.2">
      <c r="A364" s="7" t="s">
        <v>11</v>
      </c>
      <c r="B364" s="7" t="s">
        <v>21198</v>
      </c>
      <c r="C364" s="7" t="s">
        <v>965</v>
      </c>
      <c r="D364" s="7" t="s">
        <v>223</v>
      </c>
      <c r="E364" s="7" t="s">
        <v>21199</v>
      </c>
      <c r="F364" s="7" t="s">
        <v>21191</v>
      </c>
      <c r="G364" s="7">
        <v>0.85982000000000003</v>
      </c>
      <c r="H364" s="7">
        <v>0.86151999999999995</v>
      </c>
      <c r="I364" s="7">
        <v>2</v>
      </c>
      <c r="J364" s="7">
        <v>1.84</v>
      </c>
      <c r="K364" s="7" t="s">
        <v>17</v>
      </c>
      <c r="L364" s="7">
        <f t="shared" si="32"/>
        <v>44159.530000000523</v>
      </c>
    </row>
    <row r="365" spans="1:12" x14ac:dyDescent="0.2">
      <c r="A365" s="7" t="s">
        <v>11</v>
      </c>
      <c r="B365" s="7" t="s">
        <v>21200</v>
      </c>
      <c r="C365" s="7" t="s">
        <v>729</v>
      </c>
      <c r="D365" s="7" t="s">
        <v>223</v>
      </c>
      <c r="E365" s="7" t="s">
        <v>21201</v>
      </c>
      <c r="F365" s="7" t="s">
        <v>21202</v>
      </c>
      <c r="G365" s="7">
        <v>0.86141999999999996</v>
      </c>
      <c r="H365" s="7">
        <v>0.85994000000000004</v>
      </c>
      <c r="I365" s="7">
        <v>1</v>
      </c>
      <c r="J365" s="7">
        <v>-1</v>
      </c>
      <c r="K365" s="7" t="s">
        <v>17</v>
      </c>
      <c r="L365" s="7">
        <f t="shared" si="32"/>
        <v>44157.690000000526</v>
      </c>
    </row>
    <row r="366" spans="1:12" x14ac:dyDescent="0.2">
      <c r="A366" s="7" t="s">
        <v>11</v>
      </c>
      <c r="B366" s="7" t="s">
        <v>21203</v>
      </c>
      <c r="C366" s="7" t="s">
        <v>726</v>
      </c>
      <c r="D366" s="7" t="s">
        <v>223</v>
      </c>
      <c r="E366" s="7" t="s">
        <v>21204</v>
      </c>
      <c r="F366" s="7" t="s">
        <v>21202</v>
      </c>
      <c r="G366" s="7">
        <v>0.86189000000000004</v>
      </c>
      <c r="H366" s="7">
        <v>0.85994000000000004</v>
      </c>
      <c r="I366" s="7">
        <v>2</v>
      </c>
      <c r="J366" s="7">
        <v>-2</v>
      </c>
      <c r="K366" s="7" t="s">
        <v>17</v>
      </c>
      <c r="L366" s="7">
        <f t="shared" si="32"/>
        <v>44158.690000000526</v>
      </c>
    </row>
    <row r="367" spans="1:12" x14ac:dyDescent="0.2">
      <c r="A367" s="7" t="s">
        <v>18</v>
      </c>
      <c r="B367" s="7" t="s">
        <v>21205</v>
      </c>
      <c r="C367" s="7" t="s">
        <v>726</v>
      </c>
      <c r="D367" s="7" t="s">
        <v>223</v>
      </c>
      <c r="E367" s="7" t="s">
        <v>21204</v>
      </c>
      <c r="F367" s="7" t="s">
        <v>21202</v>
      </c>
      <c r="G367" s="7">
        <v>0.86189000000000004</v>
      </c>
      <c r="H367" s="7">
        <v>0.85994000000000004</v>
      </c>
      <c r="I367" s="7">
        <v>2</v>
      </c>
      <c r="J367" s="7">
        <v>1.84</v>
      </c>
      <c r="K367" s="7" t="s">
        <v>17</v>
      </c>
      <c r="L367" s="7">
        <f t="shared" si="32"/>
        <v>44160.690000000526</v>
      </c>
    </row>
    <row r="368" spans="1:12" x14ac:dyDescent="0.2">
      <c r="A368" s="7" t="s">
        <v>11</v>
      </c>
      <c r="B368" s="7" t="s">
        <v>21206</v>
      </c>
      <c r="C368" s="7" t="s">
        <v>726</v>
      </c>
      <c r="D368" s="7" t="s">
        <v>223</v>
      </c>
      <c r="E368" s="7" t="s">
        <v>21207</v>
      </c>
      <c r="F368" s="7" t="s">
        <v>21208</v>
      </c>
      <c r="G368" s="7">
        <v>0.86316999999999999</v>
      </c>
      <c r="H368" s="7">
        <v>0.86216000000000004</v>
      </c>
      <c r="I368" s="7">
        <v>2</v>
      </c>
      <c r="J368" s="7">
        <v>-2</v>
      </c>
      <c r="K368" s="7" t="s">
        <v>17</v>
      </c>
      <c r="L368" s="7">
        <f t="shared" si="32"/>
        <v>44158.85000000053</v>
      </c>
    </row>
    <row r="369" spans="1:12" x14ac:dyDescent="0.2">
      <c r="A369" s="7" t="s">
        <v>18</v>
      </c>
      <c r="B369" s="7" t="s">
        <v>21209</v>
      </c>
      <c r="C369" s="7" t="s">
        <v>726</v>
      </c>
      <c r="D369" s="7" t="s">
        <v>223</v>
      </c>
      <c r="E369" s="7" t="s">
        <v>21207</v>
      </c>
      <c r="F369" s="7" t="s">
        <v>21208</v>
      </c>
      <c r="G369" s="7">
        <v>0.86316999999999999</v>
      </c>
      <c r="H369" s="7">
        <v>0.86216000000000004</v>
      </c>
      <c r="I369" s="7">
        <v>2</v>
      </c>
      <c r="J369" s="7">
        <v>1.84</v>
      </c>
      <c r="K369" s="7" t="s">
        <v>17</v>
      </c>
      <c r="L369" s="7">
        <f t="shared" si="32"/>
        <v>44160.85000000053</v>
      </c>
    </row>
    <row r="370" spans="1:12" x14ac:dyDescent="0.2">
      <c r="A370" s="7" t="s">
        <v>11</v>
      </c>
      <c r="B370" s="7" t="s">
        <v>21210</v>
      </c>
      <c r="C370" s="7" t="s">
        <v>738</v>
      </c>
      <c r="D370" s="7" t="s">
        <v>223</v>
      </c>
      <c r="E370" s="7" t="s">
        <v>21211</v>
      </c>
      <c r="F370" s="7" t="s">
        <v>21208</v>
      </c>
      <c r="G370" s="7">
        <v>0.86302000000000001</v>
      </c>
      <c r="H370" s="7">
        <v>0.86216000000000004</v>
      </c>
      <c r="I370" s="7">
        <v>2</v>
      </c>
      <c r="J370" s="7">
        <v>-2</v>
      </c>
      <c r="K370" s="7" t="s">
        <v>17</v>
      </c>
      <c r="L370" s="7">
        <f t="shared" si="32"/>
        <v>44159.010000000533</v>
      </c>
    </row>
    <row r="371" spans="1:12" x14ac:dyDescent="0.2">
      <c r="A371" s="7" t="s">
        <v>18</v>
      </c>
      <c r="B371" s="7" t="s">
        <v>21212</v>
      </c>
      <c r="C371" s="7" t="s">
        <v>729</v>
      </c>
      <c r="D371" s="7" t="s">
        <v>223</v>
      </c>
      <c r="E371" s="7" t="s">
        <v>21213</v>
      </c>
      <c r="F371" s="7" t="s">
        <v>21208</v>
      </c>
      <c r="G371" s="7">
        <v>0.86346999999999996</v>
      </c>
      <c r="H371" s="7">
        <v>0.86216000000000004</v>
      </c>
      <c r="I371" s="7">
        <v>1</v>
      </c>
      <c r="J371" s="7">
        <v>0.92</v>
      </c>
      <c r="K371" s="7" t="s">
        <v>17</v>
      </c>
      <c r="L371" s="7">
        <f t="shared" si="32"/>
        <v>44161.010000000533</v>
      </c>
    </row>
    <row r="372" spans="1:12" x14ac:dyDescent="0.2">
      <c r="A372" s="7" t="s">
        <v>11</v>
      </c>
      <c r="B372" s="7" t="s">
        <v>21214</v>
      </c>
      <c r="C372" s="7" t="s">
        <v>726</v>
      </c>
      <c r="D372" s="7" t="s">
        <v>223</v>
      </c>
      <c r="E372" s="7" t="s">
        <v>21215</v>
      </c>
      <c r="F372" s="7" t="s">
        <v>21216</v>
      </c>
      <c r="G372" s="7">
        <v>0.86492999999999998</v>
      </c>
      <c r="H372" s="7">
        <v>0.86326000000000003</v>
      </c>
      <c r="I372" s="7">
        <v>2</v>
      </c>
      <c r="J372" s="7">
        <v>-2</v>
      </c>
      <c r="K372" s="7" t="s">
        <v>17</v>
      </c>
      <c r="L372" s="7">
        <f t="shared" si="32"/>
        <v>44160.090000000535</v>
      </c>
    </row>
    <row r="373" spans="1:12" x14ac:dyDescent="0.2">
      <c r="A373" s="7" t="s">
        <v>11</v>
      </c>
      <c r="B373" s="7" t="s">
        <v>21217</v>
      </c>
      <c r="C373" s="7" t="s">
        <v>767</v>
      </c>
      <c r="D373" s="7" t="s">
        <v>223</v>
      </c>
      <c r="E373" s="7" t="s">
        <v>21218</v>
      </c>
      <c r="F373" s="7" t="s">
        <v>21216</v>
      </c>
      <c r="G373" s="7">
        <v>0.86484000000000005</v>
      </c>
      <c r="H373" s="7">
        <v>0.86326000000000003</v>
      </c>
      <c r="I373" s="7">
        <v>2</v>
      </c>
      <c r="J373" s="7">
        <v>-2</v>
      </c>
      <c r="K373" s="7" t="s">
        <v>17</v>
      </c>
      <c r="L373" s="7">
        <f t="shared" si="32"/>
        <v>44162.090000000535</v>
      </c>
    </row>
    <row r="374" spans="1:12" x14ac:dyDescent="0.2">
      <c r="A374" s="7" t="s">
        <v>18</v>
      </c>
      <c r="B374" s="7" t="s">
        <v>21219</v>
      </c>
      <c r="C374" s="7" t="s">
        <v>726</v>
      </c>
      <c r="D374" s="7" t="s">
        <v>223</v>
      </c>
      <c r="E374" s="7" t="s">
        <v>21215</v>
      </c>
      <c r="F374" s="7" t="s">
        <v>21216</v>
      </c>
      <c r="G374" s="7">
        <v>0.86492999999999998</v>
      </c>
      <c r="H374" s="7">
        <v>0.86326000000000003</v>
      </c>
      <c r="I374" s="7">
        <v>2</v>
      </c>
      <c r="J374" s="7">
        <v>1.84</v>
      </c>
      <c r="K374" s="7" t="s">
        <v>17</v>
      </c>
      <c r="L374" s="7">
        <f t="shared" si="32"/>
        <v>44164.090000000535</v>
      </c>
    </row>
    <row r="375" spans="1:12" x14ac:dyDescent="0.2">
      <c r="A375" s="7" t="s">
        <v>18</v>
      </c>
      <c r="B375" s="7" t="s">
        <v>21220</v>
      </c>
      <c r="C375" s="7" t="s">
        <v>729</v>
      </c>
      <c r="D375" s="7" t="s">
        <v>223</v>
      </c>
      <c r="E375" s="7" t="s">
        <v>21221</v>
      </c>
      <c r="F375" s="7" t="s">
        <v>21216</v>
      </c>
      <c r="G375" s="7">
        <v>0.86523000000000005</v>
      </c>
      <c r="H375" s="7">
        <v>0.86326000000000003</v>
      </c>
      <c r="I375" s="7">
        <v>1</v>
      </c>
      <c r="J375" s="7">
        <v>0.92</v>
      </c>
      <c r="K375" s="7" t="s">
        <v>17</v>
      </c>
      <c r="L375" s="7">
        <f t="shared" si="32"/>
        <v>44162.250000000538</v>
      </c>
    </row>
    <row r="376" spans="1:12" x14ac:dyDescent="0.2">
      <c r="A376" s="7" t="s">
        <v>11</v>
      </c>
      <c r="B376" s="7" t="s">
        <v>21222</v>
      </c>
      <c r="C376" s="7" t="s">
        <v>301</v>
      </c>
      <c r="D376" s="7" t="s">
        <v>223</v>
      </c>
      <c r="E376" s="7" t="s">
        <v>21223</v>
      </c>
      <c r="F376" s="7" t="s">
        <v>21224</v>
      </c>
      <c r="G376" s="7">
        <v>0.86545000000000005</v>
      </c>
      <c r="H376" s="7">
        <v>0.86487999999999998</v>
      </c>
      <c r="I376" s="7">
        <v>2</v>
      </c>
      <c r="J376" s="7">
        <v>-2</v>
      </c>
      <c r="K376" s="7" t="s">
        <v>17</v>
      </c>
      <c r="L376" s="7">
        <f t="shared" si="32"/>
        <v>44161.33000000054</v>
      </c>
    </row>
    <row r="377" spans="1:12" x14ac:dyDescent="0.2">
      <c r="A377" s="7" t="s">
        <v>11</v>
      </c>
      <c r="B377" s="7" t="s">
        <v>21225</v>
      </c>
      <c r="C377" s="7" t="s">
        <v>726</v>
      </c>
      <c r="D377" s="7" t="s">
        <v>223</v>
      </c>
      <c r="E377" s="7" t="s">
        <v>21226</v>
      </c>
      <c r="F377" s="7" t="s">
        <v>21224</v>
      </c>
      <c r="G377" s="7">
        <v>0.86556</v>
      </c>
      <c r="H377" s="7">
        <v>0.86487999999999998</v>
      </c>
      <c r="I377" s="7">
        <v>2</v>
      </c>
      <c r="J377" s="7">
        <v>-2</v>
      </c>
      <c r="K377" s="7" t="s">
        <v>17</v>
      </c>
      <c r="L377" s="7">
        <f t="shared" si="32"/>
        <v>44163.33000000054</v>
      </c>
    </row>
    <row r="378" spans="1:12" x14ac:dyDescent="0.2">
      <c r="A378" s="7" t="s">
        <v>18</v>
      </c>
      <c r="B378" s="7" t="s">
        <v>21227</v>
      </c>
      <c r="C378" s="7" t="s">
        <v>729</v>
      </c>
      <c r="D378" s="7" t="s">
        <v>223</v>
      </c>
      <c r="E378" s="7" t="s">
        <v>21228</v>
      </c>
      <c r="F378" s="7" t="s">
        <v>21224</v>
      </c>
      <c r="G378" s="7">
        <v>0.86597000000000002</v>
      </c>
      <c r="H378" s="7">
        <v>0.86487999999999998</v>
      </c>
      <c r="I378" s="7">
        <v>1</v>
      </c>
      <c r="J378" s="7">
        <v>0.92</v>
      </c>
      <c r="K378" s="7" t="s">
        <v>17</v>
      </c>
      <c r="L378" s="7">
        <f t="shared" si="32"/>
        <v>44165.33000000054</v>
      </c>
    </row>
    <row r="379" spans="1:12" x14ac:dyDescent="0.2">
      <c r="A379" s="7" t="s">
        <v>18</v>
      </c>
      <c r="B379" s="7" t="s">
        <v>21229</v>
      </c>
      <c r="C379" s="7" t="s">
        <v>726</v>
      </c>
      <c r="D379" s="7" t="s">
        <v>223</v>
      </c>
      <c r="E379" s="7" t="s">
        <v>21226</v>
      </c>
      <c r="F379" s="7" t="s">
        <v>21224</v>
      </c>
      <c r="G379" s="7">
        <v>0.86556</v>
      </c>
      <c r="H379" s="7">
        <v>0.86487999999999998</v>
      </c>
      <c r="I379" s="7">
        <v>2</v>
      </c>
      <c r="J379" s="7">
        <v>1.84</v>
      </c>
      <c r="K379" s="7" t="s">
        <v>17</v>
      </c>
      <c r="L379" s="7">
        <f t="shared" si="32"/>
        <v>44164.410000000542</v>
      </c>
    </row>
    <row r="380" spans="1:12" x14ac:dyDescent="0.2">
      <c r="A380" s="7" t="s">
        <v>11</v>
      </c>
      <c r="B380" s="7" t="s">
        <v>21230</v>
      </c>
      <c r="C380" s="7" t="s">
        <v>720</v>
      </c>
      <c r="D380" s="7" t="s">
        <v>223</v>
      </c>
      <c r="E380" s="7" t="s">
        <v>21231</v>
      </c>
      <c r="F380" s="7" t="s">
        <v>21232</v>
      </c>
      <c r="G380" s="7">
        <v>0.86355999999999999</v>
      </c>
      <c r="H380" s="7">
        <v>0.86572000000000005</v>
      </c>
      <c r="I380" s="7">
        <v>1</v>
      </c>
      <c r="J380" s="7">
        <v>0.92</v>
      </c>
      <c r="K380" s="7" t="s">
        <v>17</v>
      </c>
      <c r="L380" s="7">
        <f t="shared" si="32"/>
        <v>44162.570000000545</v>
      </c>
    </row>
    <row r="381" spans="1:12" x14ac:dyDescent="0.2">
      <c r="A381" s="7" t="s">
        <v>18</v>
      </c>
      <c r="B381" s="7" t="s">
        <v>21233</v>
      </c>
      <c r="C381" s="7" t="s">
        <v>746</v>
      </c>
      <c r="D381" s="7" t="s">
        <v>223</v>
      </c>
      <c r="E381" s="7" t="s">
        <v>21234</v>
      </c>
      <c r="F381" s="7" t="s">
        <v>21232</v>
      </c>
      <c r="G381" s="7">
        <v>0.86412</v>
      </c>
      <c r="H381" s="7">
        <v>0.86572000000000005</v>
      </c>
      <c r="I381" s="7">
        <v>2</v>
      </c>
      <c r="J381" s="7">
        <v>-2</v>
      </c>
      <c r="K381" s="7" t="s">
        <v>17</v>
      </c>
      <c r="L381" s="7">
        <f t="shared" si="32"/>
        <v>44161.650000000547</v>
      </c>
    </row>
    <row r="382" spans="1:12" x14ac:dyDescent="0.2">
      <c r="A382" s="7" t="s">
        <v>11</v>
      </c>
      <c r="B382" s="7" t="s">
        <v>21235</v>
      </c>
      <c r="C382" s="7" t="s">
        <v>717</v>
      </c>
      <c r="D382" s="7" t="s">
        <v>223</v>
      </c>
      <c r="E382" s="7" t="s">
        <v>21236</v>
      </c>
      <c r="F382" s="7" t="s">
        <v>21232</v>
      </c>
      <c r="G382" s="7">
        <v>0.86382999999999999</v>
      </c>
      <c r="H382" s="7">
        <v>0.86572000000000005</v>
      </c>
      <c r="I382" s="7">
        <v>2</v>
      </c>
      <c r="J382" s="7">
        <v>1.84</v>
      </c>
      <c r="K382" s="7" t="s">
        <v>17</v>
      </c>
      <c r="L382" s="7">
        <f t="shared" si="32"/>
        <v>44163.650000000547</v>
      </c>
    </row>
    <row r="383" spans="1:12" x14ac:dyDescent="0.2">
      <c r="A383" s="7" t="s">
        <v>18</v>
      </c>
      <c r="B383" s="7" t="s">
        <v>21237</v>
      </c>
      <c r="C383" s="7" t="s">
        <v>717</v>
      </c>
      <c r="D383" s="7" t="s">
        <v>223</v>
      </c>
      <c r="E383" s="7" t="s">
        <v>21236</v>
      </c>
      <c r="F383" s="7" t="s">
        <v>21232</v>
      </c>
      <c r="G383" s="7">
        <v>0.86382999999999999</v>
      </c>
      <c r="H383" s="7">
        <v>0.86572000000000005</v>
      </c>
      <c r="I383" s="7">
        <v>2</v>
      </c>
      <c r="J383" s="7">
        <v>-2</v>
      </c>
      <c r="K383" s="7" t="s">
        <v>17</v>
      </c>
      <c r="L383" s="7">
        <f t="shared" si="32"/>
        <v>44161.810000000551</v>
      </c>
    </row>
    <row r="384" spans="1:12" x14ac:dyDescent="0.2">
      <c r="A384" s="7" t="s">
        <v>11</v>
      </c>
      <c r="B384" s="7" t="s">
        <v>21238</v>
      </c>
      <c r="C384" s="7" t="s">
        <v>726</v>
      </c>
      <c r="D384" s="7" t="s">
        <v>223</v>
      </c>
      <c r="E384" s="7" t="s">
        <v>21239</v>
      </c>
      <c r="F384" s="7" t="s">
        <v>21240</v>
      </c>
      <c r="G384" s="7">
        <v>0.86451</v>
      </c>
      <c r="H384" s="7">
        <v>0.8639</v>
      </c>
      <c r="I384" s="7">
        <v>2</v>
      </c>
      <c r="J384" s="7">
        <v>-2</v>
      </c>
      <c r="K384" s="7" t="s">
        <v>17</v>
      </c>
      <c r="L384" s="7">
        <f t="shared" si="32"/>
        <v>44163.810000000551</v>
      </c>
    </row>
    <row r="385" spans="1:12" x14ac:dyDescent="0.2">
      <c r="A385" s="7" t="s">
        <v>11</v>
      </c>
      <c r="B385" s="7" t="s">
        <v>21241</v>
      </c>
      <c r="C385" s="7" t="s">
        <v>729</v>
      </c>
      <c r="D385" s="7" t="s">
        <v>223</v>
      </c>
      <c r="E385" s="7" t="s">
        <v>21242</v>
      </c>
      <c r="F385" s="7" t="s">
        <v>21240</v>
      </c>
      <c r="G385" s="7">
        <v>0.86431000000000002</v>
      </c>
      <c r="H385" s="7">
        <v>0.8639</v>
      </c>
      <c r="I385" s="7">
        <v>1</v>
      </c>
      <c r="J385" s="7">
        <v>-1</v>
      </c>
      <c r="K385" s="7" t="s">
        <v>17</v>
      </c>
      <c r="L385" s="7">
        <f t="shared" si="32"/>
        <v>44165.810000000551</v>
      </c>
    </row>
    <row r="386" spans="1:12" x14ac:dyDescent="0.2">
      <c r="A386" s="7" t="s">
        <v>18</v>
      </c>
      <c r="B386" s="7" t="s">
        <v>21243</v>
      </c>
      <c r="C386" s="7" t="s">
        <v>726</v>
      </c>
      <c r="D386" s="7" t="s">
        <v>223</v>
      </c>
      <c r="E386" s="7" t="s">
        <v>21239</v>
      </c>
      <c r="F386" s="7" t="s">
        <v>21240</v>
      </c>
      <c r="G386" s="7">
        <v>0.86451</v>
      </c>
      <c r="H386" s="7">
        <v>0.8639</v>
      </c>
      <c r="I386" s="7">
        <v>2</v>
      </c>
      <c r="J386" s="7">
        <v>1.84</v>
      </c>
      <c r="K386" s="7" t="s">
        <v>17</v>
      </c>
      <c r="L386" s="7">
        <f t="shared" si="32"/>
        <v>44166.810000000551</v>
      </c>
    </row>
    <row r="387" spans="1:12" x14ac:dyDescent="0.2">
      <c r="A387" s="7" t="s">
        <v>11</v>
      </c>
      <c r="B387" s="7" t="s">
        <v>21244</v>
      </c>
      <c r="C387" s="7" t="s">
        <v>818</v>
      </c>
      <c r="D387" s="7" t="s">
        <v>223</v>
      </c>
      <c r="E387" s="7" t="s">
        <v>21245</v>
      </c>
      <c r="F387" s="7" t="s">
        <v>21240</v>
      </c>
      <c r="G387" s="7">
        <v>0.86419999999999997</v>
      </c>
      <c r="H387" s="7">
        <v>0.8639</v>
      </c>
      <c r="I387" s="7">
        <v>2</v>
      </c>
      <c r="J387" s="7">
        <v>-2</v>
      </c>
      <c r="K387" s="7" t="s">
        <v>17</v>
      </c>
      <c r="L387" s="7">
        <f t="shared" si="32"/>
        <v>44164.970000000554</v>
      </c>
    </row>
    <row r="388" spans="1:12" x14ac:dyDescent="0.2">
      <c r="A388" s="7" t="s">
        <v>18</v>
      </c>
      <c r="B388" s="7" t="s">
        <v>21246</v>
      </c>
      <c r="C388" s="7" t="s">
        <v>792</v>
      </c>
      <c r="D388" s="7" t="s">
        <v>223</v>
      </c>
      <c r="E388" s="7" t="s">
        <v>21247</v>
      </c>
      <c r="F388" s="7" t="s">
        <v>21240</v>
      </c>
      <c r="G388" s="7">
        <v>0.86468</v>
      </c>
      <c r="H388" s="7">
        <v>0.8639</v>
      </c>
      <c r="I388" s="7">
        <v>2</v>
      </c>
      <c r="J388" s="7">
        <v>1.84</v>
      </c>
      <c r="K388" s="7" t="s">
        <v>17</v>
      </c>
      <c r="L388" s="7">
        <f t="shared" ref="L388:L451" si="33">L387-J387</f>
        <v>44166.970000000554</v>
      </c>
    </row>
    <row r="389" spans="1:12" x14ac:dyDescent="0.2">
      <c r="A389" s="7" t="s">
        <v>18</v>
      </c>
      <c r="B389" s="7" t="s">
        <v>21248</v>
      </c>
      <c r="C389" s="7" t="s">
        <v>208</v>
      </c>
      <c r="D389" s="7" t="s">
        <v>223</v>
      </c>
      <c r="E389" s="7" t="s">
        <v>21249</v>
      </c>
      <c r="F389" s="7" t="s">
        <v>21240</v>
      </c>
      <c r="G389" s="7">
        <v>0.86482999999999999</v>
      </c>
      <c r="H389" s="7">
        <v>0.8639</v>
      </c>
      <c r="I389" s="7">
        <v>2</v>
      </c>
      <c r="J389" s="7">
        <v>1.84</v>
      </c>
      <c r="K389" s="7" t="s">
        <v>17</v>
      </c>
      <c r="L389" s="7">
        <f t="shared" si="33"/>
        <v>44165.130000000558</v>
      </c>
    </row>
    <row r="390" spans="1:12" x14ac:dyDescent="0.2">
      <c r="A390" s="7" t="s">
        <v>18</v>
      </c>
      <c r="B390" s="7" t="s">
        <v>21250</v>
      </c>
      <c r="C390" s="7" t="s">
        <v>726</v>
      </c>
      <c r="D390" s="7" t="s">
        <v>223</v>
      </c>
      <c r="E390" s="7" t="s">
        <v>21251</v>
      </c>
      <c r="F390" s="7" t="s">
        <v>21252</v>
      </c>
      <c r="G390" s="7">
        <v>0.86595</v>
      </c>
      <c r="H390" s="7">
        <v>0.86416999999999999</v>
      </c>
      <c r="I390" s="7">
        <v>2</v>
      </c>
      <c r="J390" s="7">
        <v>1.84</v>
      </c>
      <c r="K390" s="7" t="s">
        <v>17</v>
      </c>
      <c r="L390" s="7">
        <f t="shared" si="33"/>
        <v>44163.290000000561</v>
      </c>
    </row>
    <row r="391" spans="1:12" x14ac:dyDescent="0.2">
      <c r="A391" s="7" t="s">
        <v>11</v>
      </c>
      <c r="B391" s="7" t="s">
        <v>21253</v>
      </c>
      <c r="C391" s="7" t="s">
        <v>726</v>
      </c>
      <c r="D391" s="7" t="s">
        <v>223</v>
      </c>
      <c r="E391" s="7" t="s">
        <v>21251</v>
      </c>
      <c r="F391" s="7" t="s">
        <v>21252</v>
      </c>
      <c r="G391" s="7">
        <v>0.86595</v>
      </c>
      <c r="H391" s="7">
        <v>0.86416999999999999</v>
      </c>
      <c r="I391" s="7">
        <v>2</v>
      </c>
      <c r="J391" s="7">
        <v>-2</v>
      </c>
      <c r="K391" s="7" t="s">
        <v>17</v>
      </c>
      <c r="L391" s="7">
        <f t="shared" si="33"/>
        <v>44161.450000000565</v>
      </c>
    </row>
    <row r="392" spans="1:12" x14ac:dyDescent="0.2">
      <c r="A392" s="7" t="s">
        <v>11</v>
      </c>
      <c r="B392" s="7" t="s">
        <v>21254</v>
      </c>
      <c r="C392" s="7" t="s">
        <v>729</v>
      </c>
      <c r="D392" s="7" t="s">
        <v>223</v>
      </c>
      <c r="E392" s="7" t="s">
        <v>21255</v>
      </c>
      <c r="F392" s="7" t="s">
        <v>21252</v>
      </c>
      <c r="G392" s="7">
        <v>0.86592999999999998</v>
      </c>
      <c r="H392" s="7">
        <v>0.86416999999999999</v>
      </c>
      <c r="I392" s="7">
        <v>1</v>
      </c>
      <c r="J392" s="7">
        <v>-1</v>
      </c>
      <c r="K392" s="7" t="s">
        <v>17</v>
      </c>
      <c r="L392" s="7">
        <f t="shared" si="33"/>
        <v>44163.450000000565</v>
      </c>
    </row>
    <row r="393" spans="1:12" x14ac:dyDescent="0.2">
      <c r="A393" s="7" t="s">
        <v>11</v>
      </c>
      <c r="B393" s="7" t="s">
        <v>21256</v>
      </c>
      <c r="C393" s="7" t="s">
        <v>757</v>
      </c>
      <c r="D393" s="7" t="s">
        <v>223</v>
      </c>
      <c r="E393" s="7" t="s">
        <v>21257</v>
      </c>
      <c r="F393" s="7" t="s">
        <v>21258</v>
      </c>
      <c r="G393" s="7">
        <v>0.86695</v>
      </c>
      <c r="H393" s="7">
        <v>0.86631999999999998</v>
      </c>
      <c r="I393" s="7">
        <v>2</v>
      </c>
      <c r="J393" s="7">
        <v>-2</v>
      </c>
      <c r="K393" s="7" t="s">
        <v>17</v>
      </c>
      <c r="L393" s="7">
        <f t="shared" si="33"/>
        <v>44164.450000000565</v>
      </c>
    </row>
    <row r="394" spans="1:12" x14ac:dyDescent="0.2">
      <c r="A394" s="7" t="s">
        <v>11</v>
      </c>
      <c r="B394" s="7" t="s">
        <v>21259</v>
      </c>
      <c r="C394" s="7" t="s">
        <v>726</v>
      </c>
      <c r="D394" s="7" t="s">
        <v>223</v>
      </c>
      <c r="E394" s="7" t="s">
        <v>21260</v>
      </c>
      <c r="F394" s="7" t="s">
        <v>21258</v>
      </c>
      <c r="G394" s="7">
        <v>0.86704999999999999</v>
      </c>
      <c r="H394" s="7">
        <v>0.86631999999999998</v>
      </c>
      <c r="I394" s="7">
        <v>2</v>
      </c>
      <c r="J394" s="7">
        <v>-2</v>
      </c>
      <c r="K394" s="7" t="s">
        <v>17</v>
      </c>
      <c r="L394" s="7">
        <f t="shared" si="33"/>
        <v>44166.450000000565</v>
      </c>
    </row>
    <row r="395" spans="1:12" x14ac:dyDescent="0.2">
      <c r="A395" s="7" t="s">
        <v>11</v>
      </c>
      <c r="B395" s="7" t="s">
        <v>21261</v>
      </c>
      <c r="C395" s="7" t="s">
        <v>738</v>
      </c>
      <c r="D395" s="7" t="s">
        <v>223</v>
      </c>
      <c r="E395" s="7" t="s">
        <v>21262</v>
      </c>
      <c r="F395" s="7" t="s">
        <v>21258</v>
      </c>
      <c r="G395" s="7">
        <v>0.8669</v>
      </c>
      <c r="H395" s="7">
        <v>0.86631999999999998</v>
      </c>
      <c r="I395" s="7">
        <v>2</v>
      </c>
      <c r="J395" s="7">
        <v>-2</v>
      </c>
      <c r="K395" s="7" t="s">
        <v>17</v>
      </c>
      <c r="L395" s="7">
        <f t="shared" si="33"/>
        <v>44168.450000000565</v>
      </c>
    </row>
    <row r="396" spans="1:12" x14ac:dyDescent="0.2">
      <c r="A396" s="7" t="s">
        <v>18</v>
      </c>
      <c r="B396" s="7" t="s">
        <v>21263</v>
      </c>
      <c r="C396" s="7" t="s">
        <v>810</v>
      </c>
      <c r="D396" s="7" t="s">
        <v>223</v>
      </c>
      <c r="E396" s="7" t="s">
        <v>21264</v>
      </c>
      <c r="F396" s="7" t="s">
        <v>21258</v>
      </c>
      <c r="G396" s="7">
        <v>0.86709999999999998</v>
      </c>
      <c r="H396" s="7">
        <v>0.86631999999999998</v>
      </c>
      <c r="I396" s="7">
        <v>2</v>
      </c>
      <c r="J396" s="7">
        <v>1.84</v>
      </c>
      <c r="K396" s="7" t="s">
        <v>17</v>
      </c>
      <c r="L396" s="7">
        <f t="shared" si="33"/>
        <v>44170.450000000565</v>
      </c>
    </row>
    <row r="397" spans="1:12" x14ac:dyDescent="0.2">
      <c r="A397" s="7" t="s">
        <v>18</v>
      </c>
      <c r="B397" s="7" t="s">
        <v>21265</v>
      </c>
      <c r="C397" s="7" t="s">
        <v>729</v>
      </c>
      <c r="D397" s="7" t="s">
        <v>223</v>
      </c>
      <c r="E397" s="7" t="s">
        <v>21266</v>
      </c>
      <c r="F397" s="7" t="s">
        <v>21258</v>
      </c>
      <c r="G397" s="7">
        <v>0.86707000000000001</v>
      </c>
      <c r="H397" s="7">
        <v>0.86631999999999998</v>
      </c>
      <c r="I397" s="7">
        <v>1</v>
      </c>
      <c r="J397" s="7">
        <v>0.92</v>
      </c>
      <c r="K397" s="7" t="s">
        <v>17</v>
      </c>
      <c r="L397" s="7">
        <f t="shared" si="33"/>
        <v>44168.610000000568</v>
      </c>
    </row>
    <row r="398" spans="1:12" x14ac:dyDescent="0.2">
      <c r="A398" s="7" t="s">
        <v>18</v>
      </c>
      <c r="B398" s="7" t="s">
        <v>21267</v>
      </c>
      <c r="C398" s="7" t="s">
        <v>726</v>
      </c>
      <c r="D398" s="7" t="s">
        <v>223</v>
      </c>
      <c r="E398" s="7" t="s">
        <v>21260</v>
      </c>
      <c r="F398" s="7" t="s">
        <v>21258</v>
      </c>
      <c r="G398" s="7">
        <v>0.86704999999999999</v>
      </c>
      <c r="H398" s="7">
        <v>0.86631999999999998</v>
      </c>
      <c r="I398" s="7">
        <v>2</v>
      </c>
      <c r="J398" s="7">
        <v>1.84</v>
      </c>
      <c r="K398" s="7" t="s">
        <v>17</v>
      </c>
      <c r="L398" s="7">
        <f t="shared" si="33"/>
        <v>44167.69000000057</v>
      </c>
    </row>
    <row r="399" spans="1:12" x14ac:dyDescent="0.2">
      <c r="A399" s="7" t="s">
        <v>11</v>
      </c>
      <c r="B399" s="7" t="s">
        <v>21268</v>
      </c>
      <c r="C399" s="7" t="s">
        <v>726</v>
      </c>
      <c r="D399" s="7" t="s">
        <v>223</v>
      </c>
      <c r="E399" s="7" t="s">
        <v>21269</v>
      </c>
      <c r="F399" s="7" t="s">
        <v>21270</v>
      </c>
      <c r="G399" s="7">
        <v>0.86631000000000002</v>
      </c>
      <c r="H399" s="7">
        <v>0.86738999999999999</v>
      </c>
      <c r="I399" s="7">
        <v>2</v>
      </c>
      <c r="J399" s="7">
        <v>1.84</v>
      </c>
      <c r="K399" s="7" t="s">
        <v>17</v>
      </c>
      <c r="L399" s="7">
        <f t="shared" si="33"/>
        <v>44165.850000000573</v>
      </c>
    </row>
    <row r="400" spans="1:12" x14ac:dyDescent="0.2">
      <c r="A400" s="7" t="s">
        <v>18</v>
      </c>
      <c r="B400" s="7" t="s">
        <v>21271</v>
      </c>
      <c r="C400" s="7" t="s">
        <v>965</v>
      </c>
      <c r="D400" s="7" t="s">
        <v>223</v>
      </c>
      <c r="E400" s="7" t="s">
        <v>21272</v>
      </c>
      <c r="F400" s="7" t="s">
        <v>21270</v>
      </c>
      <c r="G400" s="7">
        <v>0.86651</v>
      </c>
      <c r="H400" s="7">
        <v>0.86738999999999999</v>
      </c>
      <c r="I400" s="7">
        <v>2</v>
      </c>
      <c r="J400" s="7">
        <v>-2</v>
      </c>
      <c r="K400" s="7" t="s">
        <v>17</v>
      </c>
      <c r="L400" s="7">
        <f t="shared" si="33"/>
        <v>44164.010000000577</v>
      </c>
    </row>
    <row r="401" spans="1:12" x14ac:dyDescent="0.2">
      <c r="A401" s="7" t="s">
        <v>11</v>
      </c>
      <c r="B401" s="7" t="s">
        <v>21273</v>
      </c>
      <c r="C401" s="7" t="s">
        <v>729</v>
      </c>
      <c r="D401" s="7" t="s">
        <v>223</v>
      </c>
      <c r="E401" s="7" t="s">
        <v>21274</v>
      </c>
      <c r="F401" s="7" t="s">
        <v>21270</v>
      </c>
      <c r="G401" s="7">
        <v>0.86633000000000004</v>
      </c>
      <c r="H401" s="7">
        <v>0.86738999999999999</v>
      </c>
      <c r="I401" s="7">
        <v>1</v>
      </c>
      <c r="J401" s="7">
        <v>0.92</v>
      </c>
      <c r="K401" s="7" t="s">
        <v>17</v>
      </c>
      <c r="L401" s="7">
        <f t="shared" si="33"/>
        <v>44166.010000000577</v>
      </c>
    </row>
    <row r="402" spans="1:12" x14ac:dyDescent="0.2">
      <c r="A402" s="7" t="s">
        <v>18</v>
      </c>
      <c r="B402" s="7" t="s">
        <v>21275</v>
      </c>
      <c r="C402" s="7" t="s">
        <v>726</v>
      </c>
      <c r="D402" s="7" t="s">
        <v>223</v>
      </c>
      <c r="E402" s="7" t="s">
        <v>21269</v>
      </c>
      <c r="F402" s="7" t="s">
        <v>21270</v>
      </c>
      <c r="G402" s="7">
        <v>0.86631000000000002</v>
      </c>
      <c r="H402" s="7">
        <v>0.86738999999999999</v>
      </c>
      <c r="I402" s="7">
        <v>2</v>
      </c>
      <c r="J402" s="7">
        <v>-2</v>
      </c>
      <c r="K402" s="7" t="s">
        <v>17</v>
      </c>
      <c r="L402" s="7">
        <f t="shared" si="33"/>
        <v>44165.090000000579</v>
      </c>
    </row>
    <row r="403" spans="1:12" x14ac:dyDescent="0.2">
      <c r="A403" s="7" t="s">
        <v>18</v>
      </c>
      <c r="B403" s="7" t="s">
        <v>21276</v>
      </c>
      <c r="C403" s="7" t="s">
        <v>729</v>
      </c>
      <c r="D403" s="7" t="s">
        <v>223</v>
      </c>
      <c r="E403" s="7" t="s">
        <v>21277</v>
      </c>
      <c r="F403" s="7" t="s">
        <v>21278</v>
      </c>
      <c r="G403" s="7">
        <v>0.86572000000000005</v>
      </c>
      <c r="H403" s="7">
        <v>0.86609000000000003</v>
      </c>
      <c r="I403" s="7">
        <v>1</v>
      </c>
      <c r="J403" s="7">
        <v>-1</v>
      </c>
      <c r="K403" s="7" t="s">
        <v>17</v>
      </c>
      <c r="L403" s="7">
        <f t="shared" si="33"/>
        <v>44167.090000000579</v>
      </c>
    </row>
    <row r="404" spans="1:12" x14ac:dyDescent="0.2">
      <c r="A404" s="7" t="s">
        <v>11</v>
      </c>
      <c r="B404" s="7" t="s">
        <v>21279</v>
      </c>
      <c r="C404" s="7" t="s">
        <v>726</v>
      </c>
      <c r="D404" s="7" t="s">
        <v>223</v>
      </c>
      <c r="E404" s="7" t="s">
        <v>21280</v>
      </c>
      <c r="F404" s="7" t="s">
        <v>21278</v>
      </c>
      <c r="G404" s="7">
        <v>0.86524999999999996</v>
      </c>
      <c r="H404" s="7">
        <v>0.86609000000000003</v>
      </c>
      <c r="I404" s="7">
        <v>2</v>
      </c>
      <c r="J404" s="7">
        <v>1.84</v>
      </c>
      <c r="K404" s="7" t="s">
        <v>17</v>
      </c>
      <c r="L404" s="7">
        <f t="shared" si="33"/>
        <v>44168.090000000579</v>
      </c>
    </row>
    <row r="405" spans="1:12" x14ac:dyDescent="0.2">
      <c r="A405" s="7" t="s">
        <v>11</v>
      </c>
      <c r="B405" s="7" t="s">
        <v>21281</v>
      </c>
      <c r="C405" s="7" t="s">
        <v>740</v>
      </c>
      <c r="D405" s="7" t="s">
        <v>223</v>
      </c>
      <c r="E405" s="7" t="s">
        <v>21282</v>
      </c>
      <c r="F405" s="7" t="s">
        <v>21278</v>
      </c>
      <c r="G405" s="7">
        <v>0.86519000000000001</v>
      </c>
      <c r="H405" s="7">
        <v>0.86609000000000003</v>
      </c>
      <c r="I405" s="7">
        <v>2</v>
      </c>
      <c r="J405" s="7">
        <v>1.84</v>
      </c>
      <c r="K405" s="7" t="s">
        <v>17</v>
      </c>
      <c r="L405" s="7">
        <f t="shared" si="33"/>
        <v>44166.250000000582</v>
      </c>
    </row>
    <row r="406" spans="1:12" x14ac:dyDescent="0.2">
      <c r="A406" s="7" t="s">
        <v>18</v>
      </c>
      <c r="B406" s="7" t="s">
        <v>21283</v>
      </c>
      <c r="C406" s="7" t="s">
        <v>1045</v>
      </c>
      <c r="D406" s="7" t="s">
        <v>223</v>
      </c>
      <c r="E406" s="7" t="s">
        <v>21284</v>
      </c>
      <c r="F406" s="7" t="s">
        <v>21278</v>
      </c>
      <c r="G406" s="7">
        <v>0.86573999999999995</v>
      </c>
      <c r="H406" s="7">
        <v>0.86609000000000003</v>
      </c>
      <c r="I406" s="7">
        <v>2</v>
      </c>
      <c r="J406" s="7">
        <v>-2</v>
      </c>
      <c r="K406" s="7" t="s">
        <v>17</v>
      </c>
      <c r="L406" s="7">
        <f t="shared" si="33"/>
        <v>44164.410000000586</v>
      </c>
    </row>
    <row r="407" spans="1:12" x14ac:dyDescent="0.2">
      <c r="A407" s="7" t="s">
        <v>18</v>
      </c>
      <c r="B407" s="7" t="s">
        <v>21285</v>
      </c>
      <c r="C407" s="7" t="s">
        <v>726</v>
      </c>
      <c r="D407" s="7" t="s">
        <v>223</v>
      </c>
      <c r="E407" s="7" t="s">
        <v>21280</v>
      </c>
      <c r="F407" s="7" t="s">
        <v>21278</v>
      </c>
      <c r="G407" s="7">
        <v>0.86524999999999996</v>
      </c>
      <c r="H407" s="7">
        <v>0.86609000000000003</v>
      </c>
      <c r="I407" s="7">
        <v>2</v>
      </c>
      <c r="J407" s="7">
        <v>-2</v>
      </c>
      <c r="K407" s="7" t="s">
        <v>17</v>
      </c>
      <c r="L407" s="7">
        <f t="shared" si="33"/>
        <v>44166.410000000586</v>
      </c>
    </row>
    <row r="408" spans="1:12" x14ac:dyDescent="0.2">
      <c r="A408" s="7" t="s">
        <v>18</v>
      </c>
      <c r="B408" s="7" t="s">
        <v>21286</v>
      </c>
      <c r="C408" s="7" t="s">
        <v>740</v>
      </c>
      <c r="D408" s="7" t="s">
        <v>223</v>
      </c>
      <c r="E408" s="7" t="s">
        <v>21287</v>
      </c>
      <c r="F408" s="7" t="s">
        <v>21288</v>
      </c>
      <c r="G408" s="7">
        <v>0.86458999999999997</v>
      </c>
      <c r="H408" s="7">
        <v>0.86495</v>
      </c>
      <c r="I408" s="7">
        <v>2</v>
      </c>
      <c r="J408" s="7">
        <v>-2</v>
      </c>
      <c r="K408" s="7" t="s">
        <v>17</v>
      </c>
      <c r="L408" s="7">
        <f t="shared" si="33"/>
        <v>44168.410000000586</v>
      </c>
    </row>
    <row r="409" spans="1:12" x14ac:dyDescent="0.2">
      <c r="A409" s="7" t="s">
        <v>11</v>
      </c>
      <c r="B409" s="7" t="s">
        <v>21289</v>
      </c>
      <c r="C409" s="7" t="s">
        <v>726</v>
      </c>
      <c r="D409" s="7" t="s">
        <v>223</v>
      </c>
      <c r="E409" s="7" t="s">
        <v>21290</v>
      </c>
      <c r="F409" s="7" t="s">
        <v>21288</v>
      </c>
      <c r="G409" s="7">
        <v>0.86441999999999997</v>
      </c>
      <c r="H409" s="7">
        <v>0.86495</v>
      </c>
      <c r="I409" s="7">
        <v>2</v>
      </c>
      <c r="J409" s="7">
        <v>1.84</v>
      </c>
      <c r="K409" s="7" t="s">
        <v>17</v>
      </c>
      <c r="L409" s="7">
        <f t="shared" si="33"/>
        <v>44170.410000000586</v>
      </c>
    </row>
    <row r="410" spans="1:12" x14ac:dyDescent="0.2">
      <c r="A410" s="7" t="s">
        <v>18</v>
      </c>
      <c r="B410" s="7" t="s">
        <v>21291</v>
      </c>
      <c r="C410" s="7" t="s">
        <v>726</v>
      </c>
      <c r="D410" s="7" t="s">
        <v>223</v>
      </c>
      <c r="E410" s="7" t="s">
        <v>21290</v>
      </c>
      <c r="F410" s="7" t="s">
        <v>21288</v>
      </c>
      <c r="G410" s="7">
        <v>0.86441999999999997</v>
      </c>
      <c r="H410" s="7">
        <v>0.86495</v>
      </c>
      <c r="I410" s="7">
        <v>2</v>
      </c>
      <c r="J410" s="7">
        <v>-2</v>
      </c>
      <c r="K410" s="7" t="s">
        <v>17</v>
      </c>
      <c r="L410" s="7">
        <f t="shared" si="33"/>
        <v>44168.570000000589</v>
      </c>
    </row>
    <row r="411" spans="1:12" x14ac:dyDescent="0.2">
      <c r="A411" s="7" t="s">
        <v>11</v>
      </c>
      <c r="B411" s="7" t="s">
        <v>21292</v>
      </c>
      <c r="C411" s="7" t="s">
        <v>729</v>
      </c>
      <c r="D411" s="7" t="s">
        <v>223</v>
      </c>
      <c r="E411" s="7" t="s">
        <v>21293</v>
      </c>
      <c r="F411" s="7" t="s">
        <v>21288</v>
      </c>
      <c r="G411" s="7">
        <v>0.86421000000000003</v>
      </c>
      <c r="H411" s="7">
        <v>0.86495</v>
      </c>
      <c r="I411" s="7">
        <v>1</v>
      </c>
      <c r="J411" s="7">
        <v>0.92</v>
      </c>
      <c r="K411" s="7" t="s">
        <v>17</v>
      </c>
      <c r="L411" s="7">
        <f t="shared" si="33"/>
        <v>44170.570000000589</v>
      </c>
    </row>
    <row r="412" spans="1:12" x14ac:dyDescent="0.2">
      <c r="A412" s="7" t="s">
        <v>18</v>
      </c>
      <c r="B412" s="7" t="s">
        <v>21294</v>
      </c>
      <c r="C412" s="7" t="s">
        <v>729</v>
      </c>
      <c r="D412" s="7" t="s">
        <v>223</v>
      </c>
      <c r="E412" s="7" t="s">
        <v>21295</v>
      </c>
      <c r="F412" s="7" t="s">
        <v>21296</v>
      </c>
      <c r="G412" s="7">
        <v>0.86121999999999999</v>
      </c>
      <c r="H412" s="7">
        <v>0.86473999999999995</v>
      </c>
      <c r="I412" s="7">
        <v>1</v>
      </c>
      <c r="J412" s="7">
        <v>-1</v>
      </c>
      <c r="K412" s="7" t="s">
        <v>17</v>
      </c>
      <c r="L412" s="7">
        <f t="shared" si="33"/>
        <v>44169.650000000591</v>
      </c>
    </row>
    <row r="413" spans="1:12" x14ac:dyDescent="0.2">
      <c r="A413" s="7" t="s">
        <v>18</v>
      </c>
      <c r="B413" s="7" t="s">
        <v>21297</v>
      </c>
      <c r="C413" s="7" t="s">
        <v>726</v>
      </c>
      <c r="D413" s="7" t="s">
        <v>223</v>
      </c>
      <c r="E413" s="7" t="s">
        <v>21298</v>
      </c>
      <c r="F413" s="7" t="s">
        <v>21296</v>
      </c>
      <c r="G413" s="7">
        <v>0.86099000000000003</v>
      </c>
      <c r="H413" s="7">
        <v>0.86473999999999995</v>
      </c>
      <c r="I413" s="7">
        <v>2</v>
      </c>
      <c r="J413" s="7">
        <v>-2</v>
      </c>
      <c r="K413" s="7" t="s">
        <v>17</v>
      </c>
      <c r="L413" s="7">
        <f t="shared" si="33"/>
        <v>44170.650000000591</v>
      </c>
    </row>
    <row r="414" spans="1:12" x14ac:dyDescent="0.2">
      <c r="A414" s="7" t="s">
        <v>11</v>
      </c>
      <c r="B414" s="7" t="s">
        <v>21299</v>
      </c>
      <c r="C414" s="7" t="s">
        <v>726</v>
      </c>
      <c r="D414" s="7" t="s">
        <v>223</v>
      </c>
      <c r="E414" s="7" t="s">
        <v>21298</v>
      </c>
      <c r="F414" s="7" t="s">
        <v>21296</v>
      </c>
      <c r="G414" s="7">
        <v>0.86095999999999995</v>
      </c>
      <c r="H414" s="7">
        <v>0.86473999999999995</v>
      </c>
      <c r="I414" s="7">
        <v>2</v>
      </c>
      <c r="J414" s="7">
        <v>1.84</v>
      </c>
      <c r="K414" s="7" t="s">
        <v>17</v>
      </c>
      <c r="L414" s="7">
        <f t="shared" si="33"/>
        <v>44172.650000000591</v>
      </c>
    </row>
    <row r="415" spans="1:12" x14ac:dyDescent="0.2">
      <c r="A415" s="7" t="s">
        <v>18</v>
      </c>
      <c r="B415" s="7" t="s">
        <v>21300</v>
      </c>
      <c r="C415" s="7" t="s">
        <v>726</v>
      </c>
      <c r="D415" s="7" t="s">
        <v>223</v>
      </c>
      <c r="E415" s="7" t="s">
        <v>21301</v>
      </c>
      <c r="F415" s="7" t="s">
        <v>21302</v>
      </c>
      <c r="G415" s="7">
        <v>0.85941000000000001</v>
      </c>
      <c r="H415" s="7">
        <v>0.86126000000000003</v>
      </c>
      <c r="I415" s="7">
        <v>2</v>
      </c>
      <c r="J415" s="7">
        <v>-2</v>
      </c>
      <c r="K415" s="7" t="s">
        <v>17</v>
      </c>
      <c r="L415" s="7">
        <f t="shared" si="33"/>
        <v>44170.810000000594</v>
      </c>
    </row>
    <row r="416" spans="1:12" x14ac:dyDescent="0.2">
      <c r="A416" s="7" t="s">
        <v>11</v>
      </c>
      <c r="B416" s="7" t="s">
        <v>21303</v>
      </c>
      <c r="C416" s="7" t="s">
        <v>726</v>
      </c>
      <c r="D416" s="7" t="s">
        <v>223</v>
      </c>
      <c r="E416" s="7" t="s">
        <v>21301</v>
      </c>
      <c r="F416" s="7" t="s">
        <v>21302</v>
      </c>
      <c r="G416" s="7">
        <v>0.85941000000000001</v>
      </c>
      <c r="H416" s="7">
        <v>0.86126000000000003</v>
      </c>
      <c r="I416" s="7">
        <v>2</v>
      </c>
      <c r="J416" s="7">
        <v>1.84</v>
      </c>
      <c r="K416" s="7" t="s">
        <v>17</v>
      </c>
      <c r="L416" s="7">
        <f t="shared" si="33"/>
        <v>44172.810000000594</v>
      </c>
    </row>
    <row r="417" spans="1:12" x14ac:dyDescent="0.2">
      <c r="A417" s="7" t="s">
        <v>18</v>
      </c>
      <c r="B417" s="7" t="s">
        <v>21304</v>
      </c>
      <c r="C417" s="7" t="s">
        <v>729</v>
      </c>
      <c r="D417" s="7" t="s">
        <v>223</v>
      </c>
      <c r="E417" s="7" t="s">
        <v>21305</v>
      </c>
      <c r="F417" s="7" t="s">
        <v>21302</v>
      </c>
      <c r="G417" s="7">
        <v>0.85955000000000004</v>
      </c>
      <c r="H417" s="7">
        <v>0.86126000000000003</v>
      </c>
      <c r="I417" s="7">
        <v>1</v>
      </c>
      <c r="J417" s="7">
        <v>-1</v>
      </c>
      <c r="K417" s="7" t="s">
        <v>17</v>
      </c>
      <c r="L417" s="7">
        <f t="shared" si="33"/>
        <v>44170.970000000598</v>
      </c>
    </row>
    <row r="418" spans="1:12" x14ac:dyDescent="0.2">
      <c r="A418" s="7" t="s">
        <v>18</v>
      </c>
      <c r="B418" s="7" t="s">
        <v>21306</v>
      </c>
      <c r="C418" s="7" t="s">
        <v>112</v>
      </c>
      <c r="D418" s="7" t="s">
        <v>223</v>
      </c>
      <c r="E418" s="7" t="s">
        <v>21307</v>
      </c>
      <c r="F418" s="7" t="s">
        <v>21308</v>
      </c>
      <c r="G418" s="7">
        <v>0.86067000000000005</v>
      </c>
      <c r="H418" s="7">
        <v>0.85963000000000001</v>
      </c>
      <c r="I418" s="7">
        <v>2</v>
      </c>
      <c r="J418" s="7">
        <v>1.84</v>
      </c>
      <c r="K418" s="7" t="s">
        <v>17</v>
      </c>
      <c r="L418" s="7">
        <f t="shared" si="33"/>
        <v>44171.970000000598</v>
      </c>
    </row>
    <row r="419" spans="1:12" x14ac:dyDescent="0.2">
      <c r="A419" s="7" t="s">
        <v>11</v>
      </c>
      <c r="B419" s="7" t="s">
        <v>21309</v>
      </c>
      <c r="C419" s="7" t="s">
        <v>726</v>
      </c>
      <c r="D419" s="7" t="s">
        <v>223</v>
      </c>
      <c r="E419" s="7" t="s">
        <v>21310</v>
      </c>
      <c r="F419" s="7" t="s">
        <v>21308</v>
      </c>
      <c r="G419" s="7">
        <v>0.86063000000000001</v>
      </c>
      <c r="H419" s="7">
        <v>0.85963000000000001</v>
      </c>
      <c r="I419" s="7">
        <v>2</v>
      </c>
      <c r="J419" s="7">
        <v>-2</v>
      </c>
      <c r="K419" s="7" t="s">
        <v>17</v>
      </c>
      <c r="L419" s="7">
        <f t="shared" si="33"/>
        <v>44170.130000000601</v>
      </c>
    </row>
    <row r="420" spans="1:12" x14ac:dyDescent="0.2">
      <c r="A420" s="7" t="s">
        <v>18</v>
      </c>
      <c r="B420" s="7" t="s">
        <v>21311</v>
      </c>
      <c r="C420" s="7" t="s">
        <v>726</v>
      </c>
      <c r="D420" s="7" t="s">
        <v>223</v>
      </c>
      <c r="E420" s="7" t="s">
        <v>21310</v>
      </c>
      <c r="F420" s="7" t="s">
        <v>21308</v>
      </c>
      <c r="G420" s="7">
        <v>0.86063000000000001</v>
      </c>
      <c r="H420" s="7">
        <v>0.85963000000000001</v>
      </c>
      <c r="I420" s="7">
        <v>2</v>
      </c>
      <c r="J420" s="7">
        <v>1.84</v>
      </c>
      <c r="K420" s="7" t="s">
        <v>17</v>
      </c>
      <c r="L420" s="7">
        <f t="shared" si="33"/>
        <v>44172.130000000601</v>
      </c>
    </row>
    <row r="421" spans="1:12" x14ac:dyDescent="0.2">
      <c r="A421" s="7" t="s">
        <v>18</v>
      </c>
      <c r="B421" s="7" t="s">
        <v>21312</v>
      </c>
      <c r="C421" s="7" t="s">
        <v>729</v>
      </c>
      <c r="D421" s="7" t="s">
        <v>223</v>
      </c>
      <c r="E421" s="7" t="s">
        <v>21313</v>
      </c>
      <c r="F421" s="7" t="s">
        <v>21308</v>
      </c>
      <c r="G421" s="7">
        <v>0.86065999999999998</v>
      </c>
      <c r="H421" s="7">
        <v>0.85963000000000001</v>
      </c>
      <c r="I421" s="7">
        <v>1</v>
      </c>
      <c r="J421" s="7">
        <v>0.92</v>
      </c>
      <c r="K421" s="7" t="s">
        <v>17</v>
      </c>
      <c r="L421" s="7">
        <f t="shared" si="33"/>
        <v>44170.290000000605</v>
      </c>
    </row>
    <row r="422" spans="1:12" x14ac:dyDescent="0.2">
      <c r="A422" s="7" t="s">
        <v>11</v>
      </c>
      <c r="B422" s="7" t="s">
        <v>21314</v>
      </c>
      <c r="C422" s="7" t="s">
        <v>281</v>
      </c>
      <c r="D422" s="7" t="s">
        <v>223</v>
      </c>
      <c r="E422" s="7" t="s">
        <v>21315</v>
      </c>
      <c r="F422" s="7" t="s">
        <v>21308</v>
      </c>
      <c r="G422" s="7">
        <v>0.85967000000000005</v>
      </c>
      <c r="H422" s="7">
        <v>0.85963000000000001</v>
      </c>
      <c r="I422" s="7">
        <v>2</v>
      </c>
      <c r="J422" s="7">
        <v>-2</v>
      </c>
      <c r="K422" s="7" t="s">
        <v>17</v>
      </c>
      <c r="L422" s="7">
        <f t="shared" si="33"/>
        <v>44169.370000000607</v>
      </c>
    </row>
    <row r="423" spans="1:12" x14ac:dyDescent="0.2">
      <c r="A423" s="7" t="s">
        <v>11</v>
      </c>
      <c r="B423" s="7" t="s">
        <v>21316</v>
      </c>
      <c r="C423" s="7" t="s">
        <v>143</v>
      </c>
      <c r="D423" s="7" t="s">
        <v>223</v>
      </c>
      <c r="E423" s="7" t="s">
        <v>21317</v>
      </c>
      <c r="F423" s="7" t="s">
        <v>21308</v>
      </c>
      <c r="G423" s="7">
        <v>0.86041000000000001</v>
      </c>
      <c r="H423" s="7">
        <v>0.85963000000000001</v>
      </c>
      <c r="I423" s="7">
        <v>2</v>
      </c>
      <c r="J423" s="7">
        <v>-2</v>
      </c>
      <c r="K423" s="7" t="s">
        <v>17</v>
      </c>
      <c r="L423" s="7">
        <f t="shared" si="33"/>
        <v>44171.370000000607</v>
      </c>
    </row>
    <row r="424" spans="1:12" x14ac:dyDescent="0.2">
      <c r="A424" s="7" t="s">
        <v>18</v>
      </c>
      <c r="B424" s="7" t="s">
        <v>21318</v>
      </c>
      <c r="C424" s="7" t="s">
        <v>717</v>
      </c>
      <c r="D424" s="7" t="s">
        <v>223</v>
      </c>
      <c r="E424" s="7" t="s">
        <v>21319</v>
      </c>
      <c r="F424" s="7" t="s">
        <v>21320</v>
      </c>
      <c r="G424" s="7">
        <v>0.86202999999999996</v>
      </c>
      <c r="H424" s="7">
        <v>0.86058999999999997</v>
      </c>
      <c r="I424" s="7">
        <v>2</v>
      </c>
      <c r="J424" s="7">
        <v>1.84</v>
      </c>
      <c r="K424" s="7" t="s">
        <v>17</v>
      </c>
      <c r="L424" s="7">
        <f t="shared" si="33"/>
        <v>44173.370000000607</v>
      </c>
    </row>
    <row r="425" spans="1:12" x14ac:dyDescent="0.2">
      <c r="A425" s="7" t="s">
        <v>11</v>
      </c>
      <c r="B425" s="7" t="s">
        <v>21321</v>
      </c>
      <c r="C425" s="7" t="s">
        <v>720</v>
      </c>
      <c r="D425" s="7" t="s">
        <v>223</v>
      </c>
      <c r="E425" s="7" t="s">
        <v>21322</v>
      </c>
      <c r="F425" s="7" t="s">
        <v>21320</v>
      </c>
      <c r="G425" s="7">
        <v>0.86192999999999997</v>
      </c>
      <c r="H425" s="7">
        <v>0.86058999999999997</v>
      </c>
      <c r="I425" s="7">
        <v>1</v>
      </c>
      <c r="J425" s="7">
        <v>-1</v>
      </c>
      <c r="K425" s="7" t="s">
        <v>17</v>
      </c>
      <c r="L425" s="7">
        <f t="shared" si="33"/>
        <v>44171.53000000061</v>
      </c>
    </row>
    <row r="426" spans="1:12" x14ac:dyDescent="0.2">
      <c r="A426" s="7" t="s">
        <v>11</v>
      </c>
      <c r="B426" s="7" t="s">
        <v>21323</v>
      </c>
      <c r="C426" s="7" t="s">
        <v>717</v>
      </c>
      <c r="D426" s="7" t="s">
        <v>223</v>
      </c>
      <c r="E426" s="7" t="s">
        <v>21319</v>
      </c>
      <c r="F426" s="7" t="s">
        <v>21320</v>
      </c>
      <c r="G426" s="7">
        <v>0.86202999999999996</v>
      </c>
      <c r="H426" s="7">
        <v>0.86058999999999997</v>
      </c>
      <c r="I426" s="7">
        <v>2</v>
      </c>
      <c r="J426" s="7">
        <v>-2</v>
      </c>
      <c r="K426" s="7" t="s">
        <v>17</v>
      </c>
      <c r="L426" s="7">
        <f t="shared" si="33"/>
        <v>44172.53000000061</v>
      </c>
    </row>
    <row r="427" spans="1:12" x14ac:dyDescent="0.2">
      <c r="A427" s="7" t="s">
        <v>11</v>
      </c>
      <c r="B427" s="7" t="s">
        <v>21324</v>
      </c>
      <c r="C427" s="7" t="s">
        <v>542</v>
      </c>
      <c r="D427" s="7" t="s">
        <v>223</v>
      </c>
      <c r="E427" s="7" t="s">
        <v>21325</v>
      </c>
      <c r="F427" s="7" t="s">
        <v>21326</v>
      </c>
      <c r="G427" s="7">
        <v>0.86317999999999995</v>
      </c>
      <c r="H427" s="7">
        <v>0.86219999999999997</v>
      </c>
      <c r="I427" s="7">
        <v>2</v>
      </c>
      <c r="J427" s="7">
        <v>-2</v>
      </c>
      <c r="K427" s="7" t="s">
        <v>17</v>
      </c>
      <c r="L427" s="7">
        <f t="shared" si="33"/>
        <v>44174.53000000061</v>
      </c>
    </row>
    <row r="428" spans="1:12" x14ac:dyDescent="0.2">
      <c r="A428" s="7" t="s">
        <v>11</v>
      </c>
      <c r="B428" s="7" t="s">
        <v>21327</v>
      </c>
      <c r="C428" s="7" t="s">
        <v>722</v>
      </c>
      <c r="D428" s="7" t="s">
        <v>223</v>
      </c>
      <c r="E428" s="7" t="s">
        <v>21328</v>
      </c>
      <c r="F428" s="7" t="s">
        <v>21326</v>
      </c>
      <c r="G428" s="7">
        <v>0.86329</v>
      </c>
      <c r="H428" s="7">
        <v>0.86219999999999997</v>
      </c>
      <c r="I428" s="7">
        <v>2</v>
      </c>
      <c r="J428" s="7">
        <v>-2</v>
      </c>
      <c r="K428" s="7" t="s">
        <v>17</v>
      </c>
      <c r="L428" s="7">
        <f t="shared" si="33"/>
        <v>44176.53000000061</v>
      </c>
    </row>
    <row r="429" spans="1:12" x14ac:dyDescent="0.2">
      <c r="A429" s="7" t="s">
        <v>18</v>
      </c>
      <c r="B429" s="7" t="s">
        <v>21329</v>
      </c>
      <c r="C429" s="7" t="s">
        <v>720</v>
      </c>
      <c r="D429" s="7" t="s">
        <v>223</v>
      </c>
      <c r="E429" s="7" t="s">
        <v>21330</v>
      </c>
      <c r="F429" s="7" t="s">
        <v>21326</v>
      </c>
      <c r="G429" s="7">
        <v>0.86377999999999999</v>
      </c>
      <c r="H429" s="7">
        <v>0.86219999999999997</v>
      </c>
      <c r="I429" s="7">
        <v>1</v>
      </c>
      <c r="J429" s="7">
        <v>0.92</v>
      </c>
      <c r="K429" s="7" t="s">
        <v>17</v>
      </c>
      <c r="L429" s="7">
        <f t="shared" si="33"/>
        <v>44178.53000000061</v>
      </c>
    </row>
    <row r="430" spans="1:12" x14ac:dyDescent="0.2">
      <c r="A430" s="7" t="s">
        <v>18</v>
      </c>
      <c r="B430" s="7" t="s">
        <v>21331</v>
      </c>
      <c r="C430" s="7" t="s">
        <v>717</v>
      </c>
      <c r="D430" s="7" t="s">
        <v>223</v>
      </c>
      <c r="E430" s="7" t="s">
        <v>21332</v>
      </c>
      <c r="F430" s="7" t="s">
        <v>21326</v>
      </c>
      <c r="G430" s="7">
        <v>0.86368</v>
      </c>
      <c r="H430" s="7">
        <v>0.86219999999999997</v>
      </c>
      <c r="I430" s="7">
        <v>2</v>
      </c>
      <c r="J430" s="7">
        <v>1.84</v>
      </c>
      <c r="K430" s="7" t="s">
        <v>17</v>
      </c>
      <c r="L430" s="7">
        <f t="shared" si="33"/>
        <v>44177.610000000612</v>
      </c>
    </row>
    <row r="431" spans="1:12" x14ac:dyDescent="0.2">
      <c r="A431" s="7" t="s">
        <v>11</v>
      </c>
      <c r="B431" s="7" t="s">
        <v>21333</v>
      </c>
      <c r="C431" s="7" t="s">
        <v>717</v>
      </c>
      <c r="D431" s="7" t="s">
        <v>223</v>
      </c>
      <c r="E431" s="7" t="s">
        <v>21332</v>
      </c>
      <c r="F431" s="7" t="s">
        <v>21326</v>
      </c>
      <c r="G431" s="7">
        <v>0.86368</v>
      </c>
      <c r="H431" s="7">
        <v>0.86219999999999997</v>
      </c>
      <c r="I431" s="7">
        <v>2</v>
      </c>
      <c r="J431" s="7">
        <v>-2</v>
      </c>
      <c r="K431" s="7" t="s">
        <v>17</v>
      </c>
      <c r="L431" s="7">
        <f t="shared" si="33"/>
        <v>44175.770000000615</v>
      </c>
    </row>
    <row r="432" spans="1:12" x14ac:dyDescent="0.2">
      <c r="A432" s="7" t="s">
        <v>18</v>
      </c>
      <c r="B432" s="7" t="s">
        <v>21334</v>
      </c>
      <c r="C432" s="7" t="s">
        <v>261</v>
      </c>
      <c r="D432" s="7" t="s">
        <v>223</v>
      </c>
      <c r="E432" s="7" t="s">
        <v>21335</v>
      </c>
      <c r="F432" s="7" t="s">
        <v>21326</v>
      </c>
      <c r="G432" s="7">
        <v>0.86404000000000003</v>
      </c>
      <c r="H432" s="7">
        <v>0.86219999999999997</v>
      </c>
      <c r="I432" s="7">
        <v>2</v>
      </c>
      <c r="J432" s="7">
        <v>1.84</v>
      </c>
      <c r="K432" s="7" t="s">
        <v>17</v>
      </c>
      <c r="L432" s="7">
        <f t="shared" si="33"/>
        <v>44177.770000000615</v>
      </c>
    </row>
    <row r="433" spans="1:12" x14ac:dyDescent="0.2">
      <c r="A433" s="7" t="s">
        <v>18</v>
      </c>
      <c r="B433" s="7" t="s">
        <v>21336</v>
      </c>
      <c r="C433" s="7" t="s">
        <v>717</v>
      </c>
      <c r="D433" s="7" t="s">
        <v>223</v>
      </c>
      <c r="E433" s="7" t="s">
        <v>21337</v>
      </c>
      <c r="F433" s="7" t="s">
        <v>21338</v>
      </c>
      <c r="G433" s="7">
        <v>0.86470999999999998</v>
      </c>
      <c r="H433" s="7">
        <v>0.86389000000000005</v>
      </c>
      <c r="I433" s="7">
        <v>2</v>
      </c>
      <c r="J433" s="7">
        <v>1.84</v>
      </c>
      <c r="K433" s="7" t="s">
        <v>17</v>
      </c>
      <c r="L433" s="7">
        <f t="shared" si="33"/>
        <v>44175.930000000619</v>
      </c>
    </row>
    <row r="434" spans="1:12" x14ac:dyDescent="0.2">
      <c r="A434" s="7" t="s">
        <v>11</v>
      </c>
      <c r="B434" s="7" t="s">
        <v>21339</v>
      </c>
      <c r="C434" s="7" t="s">
        <v>208</v>
      </c>
      <c r="D434" s="7" t="s">
        <v>223</v>
      </c>
      <c r="E434" s="7" t="s">
        <v>21340</v>
      </c>
      <c r="F434" s="7" t="s">
        <v>21338</v>
      </c>
      <c r="G434" s="7">
        <v>0.86456</v>
      </c>
      <c r="H434" s="7">
        <v>0.86389000000000005</v>
      </c>
      <c r="I434" s="7">
        <v>2</v>
      </c>
      <c r="J434" s="7">
        <v>-2</v>
      </c>
      <c r="K434" s="7" t="s">
        <v>17</v>
      </c>
      <c r="L434" s="7">
        <f t="shared" si="33"/>
        <v>44174.090000000622</v>
      </c>
    </row>
    <row r="435" spans="1:12" x14ac:dyDescent="0.2">
      <c r="A435" s="7" t="s">
        <v>18</v>
      </c>
      <c r="B435" s="7" t="s">
        <v>21341</v>
      </c>
      <c r="C435" s="7" t="s">
        <v>720</v>
      </c>
      <c r="D435" s="7" t="s">
        <v>223</v>
      </c>
      <c r="E435" s="7" t="s">
        <v>21342</v>
      </c>
      <c r="F435" s="7" t="s">
        <v>21338</v>
      </c>
      <c r="G435" s="7">
        <v>0.86500999999999995</v>
      </c>
      <c r="H435" s="7">
        <v>0.86389000000000005</v>
      </c>
      <c r="I435" s="7">
        <v>1</v>
      </c>
      <c r="J435" s="7">
        <v>0.92</v>
      </c>
      <c r="K435" s="7" t="s">
        <v>17</v>
      </c>
      <c r="L435" s="7">
        <f t="shared" si="33"/>
        <v>44176.090000000622</v>
      </c>
    </row>
    <row r="436" spans="1:12" x14ac:dyDescent="0.2">
      <c r="A436" s="7" t="s">
        <v>11</v>
      </c>
      <c r="B436" s="7" t="s">
        <v>21343</v>
      </c>
      <c r="C436" s="7" t="s">
        <v>717</v>
      </c>
      <c r="D436" s="7" t="s">
        <v>223</v>
      </c>
      <c r="E436" s="7" t="s">
        <v>21337</v>
      </c>
      <c r="F436" s="7" t="s">
        <v>21338</v>
      </c>
      <c r="G436" s="7">
        <v>0.86470999999999998</v>
      </c>
      <c r="H436" s="7">
        <v>0.86389000000000005</v>
      </c>
      <c r="I436" s="7">
        <v>2</v>
      </c>
      <c r="J436" s="7">
        <v>-2</v>
      </c>
      <c r="K436" s="7" t="s">
        <v>17</v>
      </c>
      <c r="L436" s="7">
        <f t="shared" si="33"/>
        <v>44175.170000000624</v>
      </c>
    </row>
    <row r="437" spans="1:12" x14ac:dyDescent="0.2">
      <c r="A437" s="7" t="s">
        <v>18</v>
      </c>
      <c r="B437" s="7" t="s">
        <v>21344</v>
      </c>
      <c r="C437" s="7" t="s">
        <v>738</v>
      </c>
      <c r="D437" s="7" t="s">
        <v>223</v>
      </c>
      <c r="E437" s="7" t="s">
        <v>21345</v>
      </c>
      <c r="F437" s="7" t="s">
        <v>21346</v>
      </c>
      <c r="G437" s="7">
        <v>0.8629</v>
      </c>
      <c r="H437" s="7">
        <v>0.86458000000000002</v>
      </c>
      <c r="I437" s="7">
        <v>2</v>
      </c>
      <c r="J437" s="7">
        <v>-2</v>
      </c>
      <c r="K437" s="7" t="s">
        <v>17</v>
      </c>
      <c r="L437" s="7">
        <f t="shared" si="33"/>
        <v>44177.170000000624</v>
      </c>
    </row>
    <row r="438" spans="1:12" x14ac:dyDescent="0.2">
      <c r="A438" s="7" t="s">
        <v>11</v>
      </c>
      <c r="B438" s="7" t="s">
        <v>21347</v>
      </c>
      <c r="C438" s="7" t="s">
        <v>726</v>
      </c>
      <c r="D438" s="7" t="s">
        <v>223</v>
      </c>
      <c r="E438" s="7" t="s">
        <v>21348</v>
      </c>
      <c r="F438" s="7" t="s">
        <v>21346</v>
      </c>
      <c r="G438" s="7">
        <v>0.86277000000000004</v>
      </c>
      <c r="H438" s="7">
        <v>0.86458000000000002</v>
      </c>
      <c r="I438" s="7">
        <v>2</v>
      </c>
      <c r="J438" s="7">
        <v>1.84</v>
      </c>
      <c r="K438" s="7" t="s">
        <v>17</v>
      </c>
      <c r="L438" s="7">
        <f t="shared" si="33"/>
        <v>44179.170000000624</v>
      </c>
    </row>
    <row r="439" spans="1:12" x14ac:dyDescent="0.2">
      <c r="A439" s="7" t="s">
        <v>11</v>
      </c>
      <c r="B439" s="7" t="s">
        <v>21349</v>
      </c>
      <c r="C439" s="7" t="s">
        <v>757</v>
      </c>
      <c r="D439" s="7" t="s">
        <v>223</v>
      </c>
      <c r="E439" s="7" t="s">
        <v>21350</v>
      </c>
      <c r="F439" s="7" t="s">
        <v>21346</v>
      </c>
      <c r="G439" s="7">
        <v>0.86253999999999997</v>
      </c>
      <c r="H439" s="7">
        <v>0.86458000000000002</v>
      </c>
      <c r="I439" s="7">
        <v>1</v>
      </c>
      <c r="J439" s="7">
        <v>0.92</v>
      </c>
      <c r="K439" s="7" t="s">
        <v>17</v>
      </c>
      <c r="L439" s="7">
        <f t="shared" si="33"/>
        <v>44177.330000000627</v>
      </c>
    </row>
    <row r="440" spans="1:12" x14ac:dyDescent="0.2">
      <c r="A440" s="7" t="s">
        <v>18</v>
      </c>
      <c r="B440" s="7" t="s">
        <v>21351</v>
      </c>
      <c r="C440" s="7" t="s">
        <v>726</v>
      </c>
      <c r="D440" s="7" t="s">
        <v>223</v>
      </c>
      <c r="E440" s="7" t="s">
        <v>21348</v>
      </c>
      <c r="F440" s="7" t="s">
        <v>21346</v>
      </c>
      <c r="G440" s="7">
        <v>0.86277000000000004</v>
      </c>
      <c r="H440" s="7">
        <v>0.86458000000000002</v>
      </c>
      <c r="I440" s="7">
        <v>2</v>
      </c>
      <c r="J440" s="7">
        <v>-2</v>
      </c>
      <c r="K440" s="7" t="s">
        <v>17</v>
      </c>
      <c r="L440" s="7">
        <f t="shared" si="33"/>
        <v>44176.410000000629</v>
      </c>
    </row>
    <row r="441" spans="1:12" x14ac:dyDescent="0.2">
      <c r="A441" s="7" t="s">
        <v>11</v>
      </c>
      <c r="B441" s="7" t="s">
        <v>21352</v>
      </c>
      <c r="C441" s="7" t="s">
        <v>757</v>
      </c>
      <c r="D441" s="7" t="s">
        <v>223</v>
      </c>
      <c r="E441" s="7" t="s">
        <v>21353</v>
      </c>
      <c r="F441" s="7" t="s">
        <v>21354</v>
      </c>
      <c r="G441" s="7">
        <v>0.86090999999999995</v>
      </c>
      <c r="H441" s="7">
        <v>0.86275000000000002</v>
      </c>
      <c r="I441" s="7">
        <v>2</v>
      </c>
      <c r="J441" s="7">
        <v>1.84</v>
      </c>
      <c r="K441" s="7" t="s">
        <v>17</v>
      </c>
      <c r="L441" s="7">
        <f t="shared" si="33"/>
        <v>44178.410000000629</v>
      </c>
    </row>
    <row r="442" spans="1:12" x14ac:dyDescent="0.2">
      <c r="A442" s="7" t="s">
        <v>11</v>
      </c>
      <c r="B442" s="7" t="s">
        <v>21355</v>
      </c>
      <c r="C442" s="7" t="s">
        <v>726</v>
      </c>
      <c r="D442" s="7" t="s">
        <v>223</v>
      </c>
      <c r="E442" s="7" t="s">
        <v>21356</v>
      </c>
      <c r="F442" s="7" t="s">
        <v>21354</v>
      </c>
      <c r="G442" s="7">
        <v>0.86099000000000003</v>
      </c>
      <c r="H442" s="7">
        <v>0.86275000000000002</v>
      </c>
      <c r="I442" s="7">
        <v>2</v>
      </c>
      <c r="J442" s="7">
        <v>1.84</v>
      </c>
      <c r="K442" s="7" t="s">
        <v>17</v>
      </c>
      <c r="L442" s="7">
        <f t="shared" si="33"/>
        <v>44176.570000000633</v>
      </c>
    </row>
    <row r="443" spans="1:12" x14ac:dyDescent="0.2">
      <c r="A443" s="7" t="s">
        <v>18</v>
      </c>
      <c r="B443" s="7" t="s">
        <v>21357</v>
      </c>
      <c r="C443" s="7" t="s">
        <v>825</v>
      </c>
      <c r="D443" s="7" t="s">
        <v>223</v>
      </c>
      <c r="E443" s="7" t="s">
        <v>21358</v>
      </c>
      <c r="F443" s="7" t="s">
        <v>21354</v>
      </c>
      <c r="G443" s="7">
        <v>0.86146999999999996</v>
      </c>
      <c r="H443" s="7">
        <v>0.86275000000000002</v>
      </c>
      <c r="I443" s="7">
        <v>2</v>
      </c>
      <c r="J443" s="7">
        <v>-2</v>
      </c>
      <c r="K443" s="7" t="s">
        <v>17</v>
      </c>
      <c r="L443" s="7">
        <f t="shared" si="33"/>
        <v>44174.730000000636</v>
      </c>
    </row>
    <row r="444" spans="1:12" x14ac:dyDescent="0.2">
      <c r="A444" s="7" t="s">
        <v>18</v>
      </c>
      <c r="B444" s="7" t="s">
        <v>21359</v>
      </c>
      <c r="C444" s="7" t="s">
        <v>726</v>
      </c>
      <c r="D444" s="7" t="s">
        <v>223</v>
      </c>
      <c r="E444" s="7" t="s">
        <v>21356</v>
      </c>
      <c r="F444" s="7" t="s">
        <v>21354</v>
      </c>
      <c r="G444" s="7">
        <v>0.86099000000000003</v>
      </c>
      <c r="H444" s="7">
        <v>0.86275000000000002</v>
      </c>
      <c r="I444" s="7">
        <v>2</v>
      </c>
      <c r="J444" s="7">
        <v>-2</v>
      </c>
      <c r="K444" s="7" t="s">
        <v>17</v>
      </c>
      <c r="L444" s="7">
        <f t="shared" si="33"/>
        <v>44176.730000000636</v>
      </c>
    </row>
    <row r="445" spans="1:12" x14ac:dyDescent="0.2">
      <c r="A445" s="7" t="s">
        <v>18</v>
      </c>
      <c r="B445" s="7" t="s">
        <v>21360</v>
      </c>
      <c r="C445" s="7" t="s">
        <v>729</v>
      </c>
      <c r="D445" s="7" t="s">
        <v>223</v>
      </c>
      <c r="E445" s="7" t="s">
        <v>21361</v>
      </c>
      <c r="F445" s="7" t="s">
        <v>21354</v>
      </c>
      <c r="G445" s="7">
        <v>0.86123000000000005</v>
      </c>
      <c r="H445" s="7">
        <v>0.86275000000000002</v>
      </c>
      <c r="I445" s="7">
        <v>1</v>
      </c>
      <c r="J445" s="7">
        <v>-1</v>
      </c>
      <c r="K445" s="7" t="s">
        <v>17</v>
      </c>
      <c r="L445" s="7">
        <f t="shared" si="33"/>
        <v>44178.730000000636</v>
      </c>
    </row>
    <row r="446" spans="1:12" x14ac:dyDescent="0.2">
      <c r="A446" s="7" t="s">
        <v>18</v>
      </c>
      <c r="B446" s="7" t="s">
        <v>21362</v>
      </c>
      <c r="C446" s="7" t="s">
        <v>738</v>
      </c>
      <c r="D446" s="7" t="s">
        <v>223</v>
      </c>
      <c r="E446" s="7" t="s">
        <v>21363</v>
      </c>
      <c r="F446" s="7" t="s">
        <v>21364</v>
      </c>
      <c r="G446" s="7">
        <v>0.85956999999999995</v>
      </c>
      <c r="H446" s="7">
        <v>0.86090999999999995</v>
      </c>
      <c r="I446" s="7">
        <v>2</v>
      </c>
      <c r="J446" s="7">
        <v>-2</v>
      </c>
      <c r="K446" s="7" t="s">
        <v>17</v>
      </c>
      <c r="L446" s="7">
        <f t="shared" si="33"/>
        <v>44179.730000000636</v>
      </c>
    </row>
    <row r="447" spans="1:12" x14ac:dyDescent="0.2">
      <c r="A447" s="7" t="s">
        <v>18</v>
      </c>
      <c r="B447" s="7" t="s">
        <v>21365</v>
      </c>
      <c r="C447" s="7" t="s">
        <v>726</v>
      </c>
      <c r="D447" s="7" t="s">
        <v>223</v>
      </c>
      <c r="E447" s="7" t="s">
        <v>21366</v>
      </c>
      <c r="F447" s="7" t="s">
        <v>21364</v>
      </c>
      <c r="G447" s="7">
        <v>0.85943000000000003</v>
      </c>
      <c r="H447" s="7">
        <v>0.86090999999999995</v>
      </c>
      <c r="I447" s="7">
        <v>2</v>
      </c>
      <c r="J447" s="7">
        <v>-2</v>
      </c>
      <c r="K447" s="7" t="s">
        <v>17</v>
      </c>
      <c r="L447" s="7">
        <f t="shared" si="33"/>
        <v>44181.730000000636</v>
      </c>
    </row>
    <row r="448" spans="1:12" x14ac:dyDescent="0.2">
      <c r="A448" s="7" t="s">
        <v>11</v>
      </c>
      <c r="B448" s="7" t="s">
        <v>21367</v>
      </c>
      <c r="C448" s="7" t="s">
        <v>726</v>
      </c>
      <c r="D448" s="7" t="s">
        <v>223</v>
      </c>
      <c r="E448" s="7" t="s">
        <v>21366</v>
      </c>
      <c r="F448" s="7" t="s">
        <v>21364</v>
      </c>
      <c r="G448" s="7">
        <v>0.85943000000000003</v>
      </c>
      <c r="H448" s="7">
        <v>0.86090999999999995</v>
      </c>
      <c r="I448" s="7">
        <v>2</v>
      </c>
      <c r="J448" s="7">
        <v>1.84</v>
      </c>
      <c r="K448" s="7" t="s">
        <v>17</v>
      </c>
      <c r="L448" s="7">
        <f t="shared" si="33"/>
        <v>44183.730000000636</v>
      </c>
    </row>
    <row r="449" spans="1:12" x14ac:dyDescent="0.2">
      <c r="A449" s="7" t="s">
        <v>11</v>
      </c>
      <c r="B449" s="7" t="s">
        <v>21368</v>
      </c>
      <c r="C449" s="7" t="s">
        <v>729</v>
      </c>
      <c r="D449" s="7" t="s">
        <v>223</v>
      </c>
      <c r="E449" s="7" t="s">
        <v>21369</v>
      </c>
      <c r="F449" s="7" t="s">
        <v>21364</v>
      </c>
      <c r="G449" s="7">
        <v>0.85931000000000002</v>
      </c>
      <c r="H449" s="7">
        <v>0.86090999999999995</v>
      </c>
      <c r="I449" s="7">
        <v>1</v>
      </c>
      <c r="J449" s="7">
        <v>0.92</v>
      </c>
      <c r="K449" s="7" t="s">
        <v>17</v>
      </c>
      <c r="L449" s="7">
        <f t="shared" si="33"/>
        <v>44181.89000000064</v>
      </c>
    </row>
    <row r="450" spans="1:12" x14ac:dyDescent="0.2">
      <c r="A450" s="7" t="s">
        <v>11</v>
      </c>
      <c r="B450" s="7" t="s">
        <v>21370</v>
      </c>
      <c r="C450" s="7" t="s">
        <v>729</v>
      </c>
      <c r="D450" s="7" t="s">
        <v>223</v>
      </c>
      <c r="E450" s="7" t="s">
        <v>21371</v>
      </c>
      <c r="F450" s="7" t="s">
        <v>21372</v>
      </c>
      <c r="G450" s="7">
        <v>0.85911999999999999</v>
      </c>
      <c r="H450" s="7">
        <v>0.85929999999999995</v>
      </c>
      <c r="I450" s="7">
        <v>1</v>
      </c>
      <c r="J450" s="7">
        <v>0.92</v>
      </c>
      <c r="K450" s="7" t="s">
        <v>17</v>
      </c>
      <c r="L450" s="7">
        <f t="shared" si="33"/>
        <v>44180.970000000641</v>
      </c>
    </row>
    <row r="451" spans="1:12" x14ac:dyDescent="0.2">
      <c r="A451" s="7" t="s">
        <v>18</v>
      </c>
      <c r="B451" s="7" t="s">
        <v>21373</v>
      </c>
      <c r="C451" s="7" t="s">
        <v>825</v>
      </c>
      <c r="D451" s="7" t="s">
        <v>223</v>
      </c>
      <c r="E451" s="7" t="s">
        <v>21374</v>
      </c>
      <c r="F451" s="7" t="s">
        <v>21372</v>
      </c>
      <c r="G451" s="7">
        <v>0.85963999999999996</v>
      </c>
      <c r="H451" s="7">
        <v>0.85929999999999995</v>
      </c>
      <c r="I451" s="7">
        <v>2</v>
      </c>
      <c r="J451" s="7">
        <v>1.84</v>
      </c>
      <c r="K451" s="7" t="s">
        <v>17</v>
      </c>
      <c r="L451" s="7">
        <f t="shared" si="33"/>
        <v>44180.050000000643</v>
      </c>
    </row>
    <row r="452" spans="1:12" x14ac:dyDescent="0.2">
      <c r="A452" s="7" t="s">
        <v>18</v>
      </c>
      <c r="B452" s="7" t="s">
        <v>21375</v>
      </c>
      <c r="C452" s="7" t="s">
        <v>726</v>
      </c>
      <c r="D452" s="7" t="s">
        <v>223</v>
      </c>
      <c r="E452" s="7" t="s">
        <v>21376</v>
      </c>
      <c r="F452" s="7" t="s">
        <v>21372</v>
      </c>
      <c r="G452" s="7">
        <v>0.85953999999999997</v>
      </c>
      <c r="H452" s="7">
        <v>0.85929999999999995</v>
      </c>
      <c r="I452" s="7">
        <v>2</v>
      </c>
      <c r="J452" s="7">
        <v>1.84</v>
      </c>
      <c r="K452" s="7" t="s">
        <v>17</v>
      </c>
      <c r="L452" s="7">
        <f t="shared" ref="L452:L515" si="34">L451-J451</f>
        <v>44178.210000000647</v>
      </c>
    </row>
    <row r="453" spans="1:12" x14ac:dyDescent="0.2">
      <c r="A453" s="7" t="s">
        <v>11</v>
      </c>
      <c r="B453" s="7" t="s">
        <v>21377</v>
      </c>
      <c r="C453" s="7" t="s">
        <v>726</v>
      </c>
      <c r="D453" s="7" t="s">
        <v>223</v>
      </c>
      <c r="E453" s="7" t="s">
        <v>21376</v>
      </c>
      <c r="F453" s="7" t="s">
        <v>21372</v>
      </c>
      <c r="G453" s="7">
        <v>0.85953999999999997</v>
      </c>
      <c r="H453" s="7">
        <v>0.85929999999999995</v>
      </c>
      <c r="I453" s="7">
        <v>2</v>
      </c>
      <c r="J453" s="7">
        <v>-2</v>
      </c>
      <c r="K453" s="7" t="s">
        <v>17</v>
      </c>
      <c r="L453" s="7">
        <f t="shared" si="34"/>
        <v>44176.37000000065</v>
      </c>
    </row>
    <row r="454" spans="1:12" x14ac:dyDescent="0.2">
      <c r="A454" s="7" t="s">
        <v>11</v>
      </c>
      <c r="B454" s="7" t="s">
        <v>21378</v>
      </c>
      <c r="C454" s="7" t="s">
        <v>726</v>
      </c>
      <c r="D454" s="7" t="s">
        <v>223</v>
      </c>
      <c r="E454" s="7" t="s">
        <v>21379</v>
      </c>
      <c r="F454" s="7" t="s">
        <v>21380</v>
      </c>
      <c r="G454" s="7">
        <v>0.85877999999999999</v>
      </c>
      <c r="H454" s="7">
        <v>0.85902000000000001</v>
      </c>
      <c r="I454" s="7">
        <v>2</v>
      </c>
      <c r="J454" s="7">
        <v>1.84</v>
      </c>
      <c r="K454" s="7" t="s">
        <v>17</v>
      </c>
      <c r="L454" s="7">
        <f t="shared" si="34"/>
        <v>44178.37000000065</v>
      </c>
    </row>
    <row r="455" spans="1:12" x14ac:dyDescent="0.2">
      <c r="A455" s="7" t="s">
        <v>18</v>
      </c>
      <c r="B455" s="7" t="s">
        <v>21381</v>
      </c>
      <c r="C455" s="7" t="s">
        <v>726</v>
      </c>
      <c r="D455" s="7" t="s">
        <v>223</v>
      </c>
      <c r="E455" s="7" t="s">
        <v>21379</v>
      </c>
      <c r="F455" s="7" t="s">
        <v>21380</v>
      </c>
      <c r="G455" s="7">
        <v>0.85877999999999999</v>
      </c>
      <c r="H455" s="7">
        <v>0.85902000000000001</v>
      </c>
      <c r="I455" s="7">
        <v>2</v>
      </c>
      <c r="J455" s="7">
        <v>-2</v>
      </c>
      <c r="K455" s="7" t="s">
        <v>17</v>
      </c>
      <c r="L455" s="7">
        <f t="shared" si="34"/>
        <v>44176.530000000654</v>
      </c>
    </row>
    <row r="456" spans="1:12" x14ac:dyDescent="0.2">
      <c r="A456" s="7" t="s">
        <v>11</v>
      </c>
      <c r="B456" s="7" t="s">
        <v>21382</v>
      </c>
      <c r="C456" s="7" t="s">
        <v>729</v>
      </c>
      <c r="D456" s="7" t="s">
        <v>223</v>
      </c>
      <c r="E456" s="7" t="s">
        <v>21383</v>
      </c>
      <c r="F456" s="7" t="s">
        <v>21380</v>
      </c>
      <c r="G456" s="7">
        <v>0.85865000000000002</v>
      </c>
      <c r="H456" s="7">
        <v>0.85902000000000001</v>
      </c>
      <c r="I456" s="7">
        <v>1</v>
      </c>
      <c r="J456" s="7">
        <v>0.92</v>
      </c>
      <c r="K456" s="7" t="s">
        <v>17</v>
      </c>
      <c r="L456" s="7">
        <f t="shared" si="34"/>
        <v>44178.530000000654</v>
      </c>
    </row>
    <row r="457" spans="1:12" x14ac:dyDescent="0.2">
      <c r="A457" s="7" t="s">
        <v>18</v>
      </c>
      <c r="B457" s="7" t="s">
        <v>21384</v>
      </c>
      <c r="C457" s="7" t="s">
        <v>810</v>
      </c>
      <c r="D457" s="7" t="s">
        <v>223</v>
      </c>
      <c r="E457" s="7" t="s">
        <v>21385</v>
      </c>
      <c r="F457" s="7" t="s">
        <v>21380</v>
      </c>
      <c r="G457" s="7">
        <v>0.85885999999999996</v>
      </c>
      <c r="H457" s="7">
        <v>0.85902000000000001</v>
      </c>
      <c r="I457" s="7">
        <v>2</v>
      </c>
      <c r="J457" s="7">
        <v>-2</v>
      </c>
      <c r="K457" s="7" t="s">
        <v>17</v>
      </c>
      <c r="L457" s="7">
        <f t="shared" si="34"/>
        <v>44177.610000000655</v>
      </c>
    </row>
    <row r="458" spans="1:12" x14ac:dyDescent="0.2">
      <c r="A458" s="7" t="s">
        <v>11</v>
      </c>
      <c r="B458" s="7" t="s">
        <v>21386</v>
      </c>
      <c r="C458" s="7" t="s">
        <v>726</v>
      </c>
      <c r="D458" s="7" t="s">
        <v>223</v>
      </c>
      <c r="E458" s="7" t="s">
        <v>21387</v>
      </c>
      <c r="F458" s="7" t="s">
        <v>21388</v>
      </c>
      <c r="G458" s="7">
        <v>0.85657000000000005</v>
      </c>
      <c r="H458" s="7">
        <v>0.85892000000000002</v>
      </c>
      <c r="I458" s="7">
        <v>2</v>
      </c>
      <c r="J458" s="7">
        <v>1.84</v>
      </c>
      <c r="K458" s="7" t="s">
        <v>17</v>
      </c>
      <c r="L458" s="7">
        <f t="shared" si="34"/>
        <v>44179.610000000655</v>
      </c>
    </row>
    <row r="459" spans="1:12" x14ac:dyDescent="0.2">
      <c r="A459" s="7" t="s">
        <v>18</v>
      </c>
      <c r="B459" s="7" t="s">
        <v>21389</v>
      </c>
      <c r="C459" s="7" t="s">
        <v>886</v>
      </c>
      <c r="D459" s="7" t="s">
        <v>223</v>
      </c>
      <c r="E459" s="7" t="s">
        <v>21390</v>
      </c>
      <c r="F459" s="7" t="s">
        <v>21388</v>
      </c>
      <c r="G459" s="7">
        <v>0.85699000000000003</v>
      </c>
      <c r="H459" s="7">
        <v>0.85892000000000002</v>
      </c>
      <c r="I459" s="7">
        <v>2</v>
      </c>
      <c r="J459" s="7">
        <v>-2</v>
      </c>
      <c r="K459" s="7" t="s">
        <v>17</v>
      </c>
      <c r="L459" s="7">
        <f t="shared" si="34"/>
        <v>44177.770000000659</v>
      </c>
    </row>
    <row r="460" spans="1:12" x14ac:dyDescent="0.2">
      <c r="A460" s="7" t="s">
        <v>11</v>
      </c>
      <c r="B460" s="7" t="s">
        <v>21391</v>
      </c>
      <c r="C460" s="7" t="s">
        <v>810</v>
      </c>
      <c r="D460" s="7" t="s">
        <v>223</v>
      </c>
      <c r="E460" s="7" t="s">
        <v>21392</v>
      </c>
      <c r="F460" s="7" t="s">
        <v>21388</v>
      </c>
      <c r="G460" s="7">
        <v>0.85623000000000005</v>
      </c>
      <c r="H460" s="7">
        <v>0.85892000000000002</v>
      </c>
      <c r="I460" s="7">
        <v>2</v>
      </c>
      <c r="J460" s="7">
        <v>1.84</v>
      </c>
      <c r="K460" s="7" t="s">
        <v>17</v>
      </c>
      <c r="L460" s="7">
        <f t="shared" si="34"/>
        <v>44179.770000000659</v>
      </c>
    </row>
    <row r="461" spans="1:12" x14ac:dyDescent="0.2">
      <c r="A461" s="7" t="s">
        <v>18</v>
      </c>
      <c r="B461" s="7" t="s">
        <v>21393</v>
      </c>
      <c r="C461" s="7" t="s">
        <v>726</v>
      </c>
      <c r="D461" s="7" t="s">
        <v>223</v>
      </c>
      <c r="E461" s="7" t="s">
        <v>21387</v>
      </c>
      <c r="F461" s="7" t="s">
        <v>21388</v>
      </c>
      <c r="G461" s="7">
        <v>0.85657000000000005</v>
      </c>
      <c r="H461" s="7">
        <v>0.85892000000000002</v>
      </c>
      <c r="I461" s="7">
        <v>2</v>
      </c>
      <c r="J461" s="7">
        <v>-2</v>
      </c>
      <c r="K461" s="7" t="s">
        <v>17</v>
      </c>
      <c r="L461" s="7">
        <f t="shared" si="34"/>
        <v>44177.930000000662</v>
      </c>
    </row>
    <row r="462" spans="1:12" x14ac:dyDescent="0.2">
      <c r="A462" s="7" t="s">
        <v>18</v>
      </c>
      <c r="B462" s="7" t="s">
        <v>21394</v>
      </c>
      <c r="C462" s="7" t="s">
        <v>729</v>
      </c>
      <c r="D462" s="7" t="s">
        <v>223</v>
      </c>
      <c r="E462" s="7" t="s">
        <v>21395</v>
      </c>
      <c r="F462" s="7" t="s">
        <v>21388</v>
      </c>
      <c r="G462" s="7">
        <v>0.85670000000000002</v>
      </c>
      <c r="H462" s="7">
        <v>0.85892000000000002</v>
      </c>
      <c r="I462" s="7">
        <v>1</v>
      </c>
      <c r="J462" s="7">
        <v>-1</v>
      </c>
      <c r="K462" s="7" t="s">
        <v>17</v>
      </c>
      <c r="L462" s="7">
        <f t="shared" si="34"/>
        <v>44179.930000000662</v>
      </c>
    </row>
    <row r="463" spans="1:12" x14ac:dyDescent="0.2">
      <c r="A463" s="7" t="s">
        <v>11</v>
      </c>
      <c r="B463" s="7" t="s">
        <v>21396</v>
      </c>
      <c r="C463" s="7" t="s">
        <v>726</v>
      </c>
      <c r="D463" s="7" t="s">
        <v>223</v>
      </c>
      <c r="E463" s="7" t="s">
        <v>21397</v>
      </c>
      <c r="F463" s="7" t="s">
        <v>21398</v>
      </c>
      <c r="G463" s="7">
        <v>0.85104000000000002</v>
      </c>
      <c r="H463" s="7">
        <v>0.85636999999999996</v>
      </c>
      <c r="I463" s="7">
        <v>2</v>
      </c>
      <c r="J463" s="7">
        <v>1.84</v>
      </c>
      <c r="K463" s="7" t="s">
        <v>17</v>
      </c>
      <c r="L463" s="7">
        <f t="shared" si="34"/>
        <v>44180.930000000662</v>
      </c>
    </row>
    <row r="464" spans="1:12" x14ac:dyDescent="0.2">
      <c r="A464" s="7" t="s">
        <v>11</v>
      </c>
      <c r="B464" s="7" t="s">
        <v>21399</v>
      </c>
      <c r="C464" s="7" t="s">
        <v>729</v>
      </c>
      <c r="D464" s="7" t="s">
        <v>223</v>
      </c>
      <c r="E464" s="7" t="s">
        <v>21400</v>
      </c>
      <c r="F464" s="7" t="s">
        <v>21398</v>
      </c>
      <c r="G464" s="7">
        <v>0.85067999999999999</v>
      </c>
      <c r="H464" s="7">
        <v>0.85636999999999996</v>
      </c>
      <c r="I464" s="7">
        <v>1</v>
      </c>
      <c r="J464" s="7">
        <v>0.92</v>
      </c>
      <c r="K464" s="7" t="s">
        <v>17</v>
      </c>
      <c r="L464" s="7">
        <f t="shared" si="34"/>
        <v>44179.090000000666</v>
      </c>
    </row>
    <row r="465" spans="1:12" x14ac:dyDescent="0.2">
      <c r="A465" s="7" t="s">
        <v>18</v>
      </c>
      <c r="B465" s="7" t="s">
        <v>21401</v>
      </c>
      <c r="C465" s="7" t="s">
        <v>738</v>
      </c>
      <c r="D465" s="7" t="s">
        <v>223</v>
      </c>
      <c r="E465" s="7" t="s">
        <v>21402</v>
      </c>
      <c r="F465" s="7" t="s">
        <v>21398</v>
      </c>
      <c r="G465" s="7">
        <v>0.85157000000000005</v>
      </c>
      <c r="H465" s="7">
        <v>0.85636999999999996</v>
      </c>
      <c r="I465" s="7">
        <v>2</v>
      </c>
      <c r="J465" s="7">
        <v>-2</v>
      </c>
      <c r="K465" s="7" t="s">
        <v>17</v>
      </c>
      <c r="L465" s="7">
        <f t="shared" si="34"/>
        <v>44178.170000000668</v>
      </c>
    </row>
    <row r="466" spans="1:12" x14ac:dyDescent="0.2">
      <c r="A466" s="7" t="s">
        <v>18</v>
      </c>
      <c r="B466" s="7" t="s">
        <v>21403</v>
      </c>
      <c r="C466" s="7" t="s">
        <v>726</v>
      </c>
      <c r="D466" s="7" t="s">
        <v>223</v>
      </c>
      <c r="E466" s="7" t="s">
        <v>21397</v>
      </c>
      <c r="F466" s="7" t="s">
        <v>21398</v>
      </c>
      <c r="G466" s="7">
        <v>0.85104000000000002</v>
      </c>
      <c r="H466" s="7">
        <v>0.85636999999999996</v>
      </c>
      <c r="I466" s="7">
        <v>2</v>
      </c>
      <c r="J466" s="7">
        <v>-2</v>
      </c>
      <c r="K466" s="7" t="s">
        <v>17</v>
      </c>
      <c r="L466" s="7">
        <f t="shared" si="34"/>
        <v>44180.170000000668</v>
      </c>
    </row>
    <row r="467" spans="1:12" x14ac:dyDescent="0.2">
      <c r="A467" s="7" t="s">
        <v>18</v>
      </c>
      <c r="B467" s="7" t="s">
        <v>21404</v>
      </c>
      <c r="C467" s="7" t="s">
        <v>717</v>
      </c>
      <c r="D467" s="7" t="s">
        <v>223</v>
      </c>
      <c r="E467" s="7" t="s">
        <v>21405</v>
      </c>
      <c r="F467" s="7" t="s">
        <v>21406</v>
      </c>
      <c r="G467" s="7">
        <v>0.85233999999999999</v>
      </c>
      <c r="H467" s="7">
        <v>0.85145999999999999</v>
      </c>
      <c r="I467" s="7">
        <v>2</v>
      </c>
      <c r="J467" s="7">
        <v>1.84</v>
      </c>
      <c r="K467" s="7" t="s">
        <v>17</v>
      </c>
      <c r="L467" s="7">
        <f t="shared" si="34"/>
        <v>44182.170000000668</v>
      </c>
    </row>
    <row r="468" spans="1:12" x14ac:dyDescent="0.2">
      <c r="A468" s="7" t="s">
        <v>11</v>
      </c>
      <c r="B468" s="7" t="s">
        <v>21407</v>
      </c>
      <c r="C468" s="7" t="s">
        <v>717</v>
      </c>
      <c r="D468" s="7" t="s">
        <v>223</v>
      </c>
      <c r="E468" s="7" t="s">
        <v>21405</v>
      </c>
      <c r="F468" s="7" t="s">
        <v>21406</v>
      </c>
      <c r="G468" s="7">
        <v>0.85233999999999999</v>
      </c>
      <c r="H468" s="7">
        <v>0.85145999999999999</v>
      </c>
      <c r="I468" s="7">
        <v>2</v>
      </c>
      <c r="J468" s="7">
        <v>-2</v>
      </c>
      <c r="K468" s="7" t="s">
        <v>17</v>
      </c>
      <c r="L468" s="7">
        <f t="shared" si="34"/>
        <v>44180.330000000671</v>
      </c>
    </row>
    <row r="469" spans="1:12" x14ac:dyDescent="0.2">
      <c r="A469" s="7" t="s">
        <v>11</v>
      </c>
      <c r="B469" s="7" t="s">
        <v>21408</v>
      </c>
      <c r="C469" s="7" t="s">
        <v>542</v>
      </c>
      <c r="D469" s="7" t="s">
        <v>223</v>
      </c>
      <c r="E469" s="7" t="s">
        <v>21409</v>
      </c>
      <c r="F469" s="7" t="s">
        <v>21406</v>
      </c>
      <c r="G469" s="7">
        <v>0.85211000000000003</v>
      </c>
      <c r="H469" s="7">
        <v>0.85145999999999999</v>
      </c>
      <c r="I469" s="7">
        <v>2</v>
      </c>
      <c r="J469" s="7">
        <v>-2</v>
      </c>
      <c r="K469" s="7" t="s">
        <v>17</v>
      </c>
      <c r="L469" s="7">
        <f t="shared" si="34"/>
        <v>44182.330000000671</v>
      </c>
    </row>
    <row r="470" spans="1:12" x14ac:dyDescent="0.2">
      <c r="A470" s="7" t="s">
        <v>18</v>
      </c>
      <c r="B470" s="7" t="s">
        <v>21410</v>
      </c>
      <c r="C470" s="7" t="s">
        <v>720</v>
      </c>
      <c r="D470" s="7" t="s">
        <v>223</v>
      </c>
      <c r="E470" s="7" t="s">
        <v>21411</v>
      </c>
      <c r="F470" s="7" t="s">
        <v>21406</v>
      </c>
      <c r="G470" s="7">
        <v>0.85267999999999999</v>
      </c>
      <c r="H470" s="7">
        <v>0.85145999999999999</v>
      </c>
      <c r="I470" s="7">
        <v>1</v>
      </c>
      <c r="J470" s="7">
        <v>0.92</v>
      </c>
      <c r="K470" s="7" t="s">
        <v>17</v>
      </c>
      <c r="L470" s="7">
        <f t="shared" si="34"/>
        <v>44184.330000000671</v>
      </c>
    </row>
    <row r="471" spans="1:12" x14ac:dyDescent="0.2">
      <c r="A471" s="7" t="s">
        <v>18</v>
      </c>
      <c r="B471" s="7" t="s">
        <v>21412</v>
      </c>
      <c r="C471" s="7" t="s">
        <v>726</v>
      </c>
      <c r="D471" s="7" t="s">
        <v>223</v>
      </c>
      <c r="E471" s="7" t="s">
        <v>21413</v>
      </c>
      <c r="F471" s="7" t="s">
        <v>21414</v>
      </c>
      <c r="G471" s="7">
        <v>0.85385999999999995</v>
      </c>
      <c r="H471" s="7">
        <v>0.85243999999999998</v>
      </c>
      <c r="I471" s="7">
        <v>2</v>
      </c>
      <c r="J471" s="7">
        <v>1.84</v>
      </c>
      <c r="K471" s="7" t="s">
        <v>17</v>
      </c>
      <c r="L471" s="7">
        <f t="shared" si="34"/>
        <v>44183.410000000673</v>
      </c>
    </row>
    <row r="472" spans="1:12" x14ac:dyDescent="0.2">
      <c r="A472" s="7" t="s">
        <v>11</v>
      </c>
      <c r="B472" s="7" t="s">
        <v>21415</v>
      </c>
      <c r="C472" s="7" t="s">
        <v>729</v>
      </c>
      <c r="D472" s="7" t="s">
        <v>223</v>
      </c>
      <c r="E472" s="7" t="s">
        <v>21416</v>
      </c>
      <c r="F472" s="7" t="s">
        <v>21414</v>
      </c>
      <c r="G472" s="7">
        <v>0.85333999999999999</v>
      </c>
      <c r="H472" s="7">
        <v>0.85243999999999998</v>
      </c>
      <c r="I472" s="7">
        <v>1</v>
      </c>
      <c r="J472" s="7">
        <v>-1</v>
      </c>
      <c r="K472" s="7" t="s">
        <v>17</v>
      </c>
      <c r="L472" s="7">
        <f t="shared" si="34"/>
        <v>44181.570000000676</v>
      </c>
    </row>
    <row r="473" spans="1:12" x14ac:dyDescent="0.2">
      <c r="A473" s="7" t="s">
        <v>11</v>
      </c>
      <c r="B473" s="7" t="s">
        <v>21417</v>
      </c>
      <c r="C473" s="7" t="s">
        <v>726</v>
      </c>
      <c r="D473" s="7" t="s">
        <v>223</v>
      </c>
      <c r="E473" s="7" t="s">
        <v>21413</v>
      </c>
      <c r="F473" s="7" t="s">
        <v>21414</v>
      </c>
      <c r="G473" s="7">
        <v>0.85385999999999995</v>
      </c>
      <c r="H473" s="7">
        <v>0.85243999999999998</v>
      </c>
      <c r="I473" s="7">
        <v>2</v>
      </c>
      <c r="J473" s="7">
        <v>-2</v>
      </c>
      <c r="K473" s="7" t="s">
        <v>17</v>
      </c>
      <c r="L473" s="7">
        <f t="shared" si="34"/>
        <v>44182.570000000676</v>
      </c>
    </row>
    <row r="474" spans="1:12" x14ac:dyDescent="0.2">
      <c r="A474" s="7" t="s">
        <v>11</v>
      </c>
      <c r="B474" s="7" t="s">
        <v>21418</v>
      </c>
      <c r="C474" s="7" t="s">
        <v>965</v>
      </c>
      <c r="D474" s="7" t="s">
        <v>223</v>
      </c>
      <c r="E474" s="7" t="s">
        <v>21419</v>
      </c>
      <c r="F474" s="7" t="s">
        <v>21420</v>
      </c>
      <c r="G474" s="7">
        <v>0.85241</v>
      </c>
      <c r="H474" s="7">
        <v>0.85389999999999999</v>
      </c>
      <c r="I474" s="7">
        <v>2</v>
      </c>
      <c r="J474" s="7">
        <v>1.84</v>
      </c>
      <c r="K474" s="7" t="s">
        <v>17</v>
      </c>
      <c r="L474" s="7">
        <f t="shared" si="34"/>
        <v>44184.570000000676</v>
      </c>
    </row>
    <row r="475" spans="1:12" x14ac:dyDescent="0.2">
      <c r="A475" s="7" t="s">
        <v>18</v>
      </c>
      <c r="B475" s="7" t="s">
        <v>21421</v>
      </c>
      <c r="C475" s="7" t="s">
        <v>216</v>
      </c>
      <c r="D475" s="7" t="s">
        <v>223</v>
      </c>
      <c r="E475" s="7" t="s">
        <v>21422</v>
      </c>
      <c r="F475" s="7" t="s">
        <v>21420</v>
      </c>
      <c r="G475" s="7">
        <v>0.85340000000000005</v>
      </c>
      <c r="H475" s="7">
        <v>0.85389999999999999</v>
      </c>
      <c r="I475" s="7">
        <v>2</v>
      </c>
      <c r="J475" s="7">
        <v>-2</v>
      </c>
      <c r="K475" s="7" t="s">
        <v>17</v>
      </c>
      <c r="L475" s="7">
        <f t="shared" si="34"/>
        <v>44182.73000000068</v>
      </c>
    </row>
    <row r="476" spans="1:12" x14ac:dyDescent="0.2">
      <c r="A476" s="7" t="s">
        <v>11</v>
      </c>
      <c r="B476" s="7" t="s">
        <v>21423</v>
      </c>
      <c r="C476" s="7" t="s">
        <v>717</v>
      </c>
      <c r="D476" s="7" t="s">
        <v>223</v>
      </c>
      <c r="E476" s="7" t="s">
        <v>21424</v>
      </c>
      <c r="F476" s="7" t="s">
        <v>21420</v>
      </c>
      <c r="G476" s="7">
        <v>0.85292000000000001</v>
      </c>
      <c r="H476" s="7">
        <v>0.85389999999999999</v>
      </c>
      <c r="I476" s="7">
        <v>2</v>
      </c>
      <c r="J476" s="7">
        <v>1.84</v>
      </c>
      <c r="K476" s="7" t="s">
        <v>17</v>
      </c>
      <c r="L476" s="7">
        <f t="shared" si="34"/>
        <v>44184.73000000068</v>
      </c>
    </row>
    <row r="477" spans="1:12" x14ac:dyDescent="0.2">
      <c r="A477" s="7" t="s">
        <v>18</v>
      </c>
      <c r="B477" s="7" t="s">
        <v>21425</v>
      </c>
      <c r="C477" s="7" t="s">
        <v>810</v>
      </c>
      <c r="D477" s="7" t="s">
        <v>223</v>
      </c>
      <c r="E477" s="7" t="s">
        <v>21426</v>
      </c>
      <c r="F477" s="7" t="s">
        <v>21420</v>
      </c>
      <c r="G477" s="7">
        <v>0.85328000000000004</v>
      </c>
      <c r="H477" s="7">
        <v>0.85389999999999999</v>
      </c>
      <c r="I477" s="7">
        <v>2</v>
      </c>
      <c r="J477" s="7">
        <v>-2</v>
      </c>
      <c r="K477" s="7" t="s">
        <v>17</v>
      </c>
      <c r="L477" s="7">
        <f t="shared" si="34"/>
        <v>44182.890000000683</v>
      </c>
    </row>
    <row r="478" spans="1:12" x14ac:dyDescent="0.2">
      <c r="A478" s="7" t="s">
        <v>18</v>
      </c>
      <c r="B478" s="7" t="s">
        <v>21427</v>
      </c>
      <c r="C478" s="7" t="s">
        <v>717</v>
      </c>
      <c r="D478" s="7" t="s">
        <v>223</v>
      </c>
      <c r="E478" s="7" t="s">
        <v>21424</v>
      </c>
      <c r="F478" s="7" t="s">
        <v>21420</v>
      </c>
      <c r="G478" s="7">
        <v>0.85292000000000001</v>
      </c>
      <c r="H478" s="7">
        <v>0.85389999999999999</v>
      </c>
      <c r="I478" s="7">
        <v>2</v>
      </c>
      <c r="J478" s="7">
        <v>-2</v>
      </c>
      <c r="K478" s="7" t="s">
        <v>17</v>
      </c>
      <c r="L478" s="7">
        <f t="shared" si="34"/>
        <v>44184.890000000683</v>
      </c>
    </row>
    <row r="479" spans="1:12" x14ac:dyDescent="0.2">
      <c r="A479" s="7" t="s">
        <v>11</v>
      </c>
      <c r="B479" s="7" t="s">
        <v>21428</v>
      </c>
      <c r="C479" s="7" t="s">
        <v>720</v>
      </c>
      <c r="D479" s="7" t="s">
        <v>223</v>
      </c>
      <c r="E479" s="7" t="s">
        <v>21429</v>
      </c>
      <c r="F479" s="7" t="s">
        <v>21420</v>
      </c>
      <c r="G479" s="7">
        <v>0.85287999999999997</v>
      </c>
      <c r="H479" s="7">
        <v>0.85389999999999999</v>
      </c>
      <c r="I479" s="7">
        <v>1</v>
      </c>
      <c r="J479" s="7">
        <v>0.92</v>
      </c>
      <c r="K479" s="7" t="s">
        <v>17</v>
      </c>
      <c r="L479" s="7">
        <f t="shared" si="34"/>
        <v>44186.890000000683</v>
      </c>
    </row>
    <row r="480" spans="1:12" x14ac:dyDescent="0.2">
      <c r="A480" s="7" t="s">
        <v>18</v>
      </c>
      <c r="B480" s="7" t="s">
        <v>21430</v>
      </c>
      <c r="C480" s="7" t="s">
        <v>1055</v>
      </c>
      <c r="D480" s="7" t="s">
        <v>223</v>
      </c>
      <c r="E480" s="7" t="s">
        <v>21431</v>
      </c>
      <c r="F480" s="7" t="s">
        <v>21432</v>
      </c>
      <c r="G480" s="7">
        <v>0.85202</v>
      </c>
      <c r="H480" s="7">
        <v>0.85304000000000002</v>
      </c>
      <c r="I480" s="7">
        <v>2</v>
      </c>
      <c r="J480" s="7">
        <v>-2</v>
      </c>
      <c r="K480" s="7" t="s">
        <v>17</v>
      </c>
      <c r="L480" s="7">
        <f t="shared" si="34"/>
        <v>44185.970000000685</v>
      </c>
    </row>
    <row r="481" spans="1:12" x14ac:dyDescent="0.2">
      <c r="A481" s="7" t="s">
        <v>11</v>
      </c>
      <c r="B481" s="7" t="s">
        <v>21433</v>
      </c>
      <c r="C481" s="7" t="s">
        <v>720</v>
      </c>
      <c r="D481" s="7" t="s">
        <v>223</v>
      </c>
      <c r="E481" s="7" t="s">
        <v>21434</v>
      </c>
      <c r="F481" s="7" t="s">
        <v>21432</v>
      </c>
      <c r="G481" s="7">
        <v>0.85155000000000003</v>
      </c>
      <c r="H481" s="7">
        <v>0.85304000000000002</v>
      </c>
      <c r="I481" s="7">
        <v>1</v>
      </c>
      <c r="J481" s="7">
        <v>0.92</v>
      </c>
      <c r="K481" s="7" t="s">
        <v>17</v>
      </c>
      <c r="L481" s="7">
        <f t="shared" si="34"/>
        <v>44187.970000000685</v>
      </c>
    </row>
    <row r="482" spans="1:12" x14ac:dyDescent="0.2">
      <c r="A482" s="7" t="s">
        <v>11</v>
      </c>
      <c r="B482" s="7" t="s">
        <v>21435</v>
      </c>
      <c r="C482" s="7" t="s">
        <v>40</v>
      </c>
      <c r="D482" s="7" t="s">
        <v>223</v>
      </c>
      <c r="E482" s="7" t="s">
        <v>21436</v>
      </c>
      <c r="F482" s="7" t="s">
        <v>21432</v>
      </c>
      <c r="G482" s="7">
        <v>0.85124</v>
      </c>
      <c r="H482" s="7">
        <v>0.85304000000000002</v>
      </c>
      <c r="I482" s="7">
        <v>2</v>
      </c>
      <c r="J482" s="7">
        <v>1.84</v>
      </c>
      <c r="K482" s="7" t="s">
        <v>17</v>
      </c>
      <c r="L482" s="7">
        <f t="shared" si="34"/>
        <v>44187.050000000687</v>
      </c>
    </row>
    <row r="483" spans="1:12" x14ac:dyDescent="0.2">
      <c r="A483" s="7" t="s">
        <v>18</v>
      </c>
      <c r="B483" s="7" t="s">
        <v>21437</v>
      </c>
      <c r="C483" s="7" t="s">
        <v>717</v>
      </c>
      <c r="D483" s="7" t="s">
        <v>223</v>
      </c>
      <c r="E483" s="7" t="s">
        <v>21438</v>
      </c>
      <c r="F483" s="7" t="s">
        <v>21432</v>
      </c>
      <c r="G483" s="7">
        <v>0.85155999999999998</v>
      </c>
      <c r="H483" s="7">
        <v>0.85304000000000002</v>
      </c>
      <c r="I483" s="7">
        <v>2</v>
      </c>
      <c r="J483" s="7">
        <v>-2</v>
      </c>
      <c r="K483" s="7" t="s">
        <v>17</v>
      </c>
      <c r="L483" s="7">
        <f t="shared" si="34"/>
        <v>44185.21000000069</v>
      </c>
    </row>
    <row r="484" spans="1:12" x14ac:dyDescent="0.2">
      <c r="A484" s="7" t="s">
        <v>18</v>
      </c>
      <c r="B484" s="7" t="s">
        <v>21439</v>
      </c>
      <c r="C484" s="7" t="s">
        <v>792</v>
      </c>
      <c r="D484" s="7" t="s">
        <v>223</v>
      </c>
      <c r="E484" s="7" t="s">
        <v>21440</v>
      </c>
      <c r="F484" s="7" t="s">
        <v>21432</v>
      </c>
      <c r="G484" s="7">
        <v>0.85172999999999999</v>
      </c>
      <c r="H484" s="7">
        <v>0.85304000000000002</v>
      </c>
      <c r="I484" s="7">
        <v>2</v>
      </c>
      <c r="J484" s="7">
        <v>-2</v>
      </c>
      <c r="K484" s="7" t="s">
        <v>17</v>
      </c>
      <c r="L484" s="7">
        <f t="shared" si="34"/>
        <v>44187.21000000069</v>
      </c>
    </row>
    <row r="485" spans="1:12" x14ac:dyDescent="0.2">
      <c r="A485" s="7" t="s">
        <v>11</v>
      </c>
      <c r="B485" s="7" t="s">
        <v>21441</v>
      </c>
      <c r="C485" s="7" t="s">
        <v>717</v>
      </c>
      <c r="D485" s="7" t="s">
        <v>223</v>
      </c>
      <c r="E485" s="7" t="s">
        <v>21438</v>
      </c>
      <c r="F485" s="7" t="s">
        <v>21432</v>
      </c>
      <c r="G485" s="7">
        <v>0.85155999999999998</v>
      </c>
      <c r="H485" s="7">
        <v>0.85304000000000002</v>
      </c>
      <c r="I485" s="7">
        <v>2</v>
      </c>
      <c r="J485" s="7">
        <v>1.84</v>
      </c>
      <c r="K485" s="7" t="s">
        <v>17</v>
      </c>
      <c r="L485" s="7">
        <f t="shared" si="34"/>
        <v>44189.21000000069</v>
      </c>
    </row>
    <row r="486" spans="1:12" x14ac:dyDescent="0.2">
      <c r="A486" s="7" t="s">
        <v>11</v>
      </c>
      <c r="B486" s="7" t="s">
        <v>21442</v>
      </c>
      <c r="C486" s="7" t="s">
        <v>757</v>
      </c>
      <c r="D486" s="7" t="s">
        <v>223</v>
      </c>
      <c r="E486" s="7" t="s">
        <v>21443</v>
      </c>
      <c r="F486" s="7" t="s">
        <v>21444</v>
      </c>
      <c r="G486" s="7">
        <v>0.85038000000000002</v>
      </c>
      <c r="H486" s="7">
        <v>0.85131000000000001</v>
      </c>
      <c r="I486" s="7">
        <v>2</v>
      </c>
      <c r="J486" s="7">
        <v>1.84</v>
      </c>
      <c r="K486" s="7" t="s">
        <v>17</v>
      </c>
      <c r="L486" s="7">
        <f t="shared" si="34"/>
        <v>44187.370000000694</v>
      </c>
    </row>
    <row r="487" spans="1:12" x14ac:dyDescent="0.2">
      <c r="A487" s="7" t="s">
        <v>18</v>
      </c>
      <c r="B487" s="7" t="s">
        <v>21445</v>
      </c>
      <c r="C487" s="7" t="s">
        <v>729</v>
      </c>
      <c r="D487" s="7" t="s">
        <v>223</v>
      </c>
      <c r="E487" s="7" t="s">
        <v>21446</v>
      </c>
      <c r="F487" s="7" t="s">
        <v>21444</v>
      </c>
      <c r="G487" s="7">
        <v>0.85045000000000004</v>
      </c>
      <c r="H487" s="7">
        <v>0.85131000000000001</v>
      </c>
      <c r="I487" s="7">
        <v>1</v>
      </c>
      <c r="J487" s="7">
        <v>-1</v>
      </c>
      <c r="K487" s="7" t="s">
        <v>17</v>
      </c>
      <c r="L487" s="7">
        <f t="shared" si="34"/>
        <v>44185.530000000697</v>
      </c>
    </row>
    <row r="488" spans="1:12" x14ac:dyDescent="0.2">
      <c r="A488" s="7" t="s">
        <v>18</v>
      </c>
      <c r="B488" s="7" t="s">
        <v>21447</v>
      </c>
      <c r="C488" s="7" t="s">
        <v>825</v>
      </c>
      <c r="D488" s="7" t="s">
        <v>223</v>
      </c>
      <c r="E488" s="7" t="s">
        <v>21448</v>
      </c>
      <c r="F488" s="7" t="s">
        <v>21444</v>
      </c>
      <c r="G488" s="7">
        <v>0.85091000000000006</v>
      </c>
      <c r="H488" s="7">
        <v>0.85131000000000001</v>
      </c>
      <c r="I488" s="7">
        <v>2</v>
      </c>
      <c r="J488" s="7">
        <v>-2</v>
      </c>
      <c r="K488" s="7" t="s">
        <v>17</v>
      </c>
      <c r="L488" s="7">
        <f t="shared" si="34"/>
        <v>44186.530000000697</v>
      </c>
    </row>
    <row r="489" spans="1:12" x14ac:dyDescent="0.2">
      <c r="A489" s="7" t="s">
        <v>11</v>
      </c>
      <c r="B489" s="7" t="s">
        <v>21449</v>
      </c>
      <c r="C489" s="7" t="s">
        <v>726</v>
      </c>
      <c r="D489" s="7" t="s">
        <v>223</v>
      </c>
      <c r="E489" s="7" t="s">
        <v>21450</v>
      </c>
      <c r="F489" s="7" t="s">
        <v>21444</v>
      </c>
      <c r="G489" s="7">
        <v>0.85043999999999997</v>
      </c>
      <c r="H489" s="7">
        <v>0.85131000000000001</v>
      </c>
      <c r="I489" s="7">
        <v>2</v>
      </c>
      <c r="J489" s="7">
        <v>1.84</v>
      </c>
      <c r="K489" s="7" t="s">
        <v>17</v>
      </c>
      <c r="L489" s="7">
        <f t="shared" si="34"/>
        <v>44188.530000000697</v>
      </c>
    </row>
    <row r="490" spans="1:12" x14ac:dyDescent="0.2">
      <c r="A490" s="7" t="s">
        <v>18</v>
      </c>
      <c r="B490" s="7" t="s">
        <v>21451</v>
      </c>
      <c r="C490" s="7" t="s">
        <v>726</v>
      </c>
      <c r="D490" s="7" t="s">
        <v>223</v>
      </c>
      <c r="E490" s="7" t="s">
        <v>21450</v>
      </c>
      <c r="F490" s="7" t="s">
        <v>21444</v>
      </c>
      <c r="G490" s="7">
        <v>0.85043999999999997</v>
      </c>
      <c r="H490" s="7">
        <v>0.85131000000000001</v>
      </c>
      <c r="I490" s="7">
        <v>2</v>
      </c>
      <c r="J490" s="7">
        <v>-2</v>
      </c>
      <c r="K490" s="7" t="s">
        <v>17</v>
      </c>
      <c r="L490" s="7">
        <f t="shared" si="34"/>
        <v>44186.690000000701</v>
      </c>
    </row>
    <row r="491" spans="1:12" x14ac:dyDescent="0.2">
      <c r="A491" s="7" t="s">
        <v>18</v>
      </c>
      <c r="B491" s="7" t="s">
        <v>21452</v>
      </c>
      <c r="C491" s="7" t="s">
        <v>757</v>
      </c>
      <c r="D491" s="7" t="s">
        <v>223</v>
      </c>
      <c r="E491" s="7" t="s">
        <v>21453</v>
      </c>
      <c r="F491" s="7" t="s">
        <v>21454</v>
      </c>
      <c r="G491" s="7">
        <v>0.85043999999999997</v>
      </c>
      <c r="H491" s="7">
        <v>0.85006000000000004</v>
      </c>
      <c r="I491" s="7">
        <v>1</v>
      </c>
      <c r="J491" s="7">
        <v>0.92</v>
      </c>
      <c r="K491" s="7" t="s">
        <v>17</v>
      </c>
      <c r="L491" s="7">
        <f t="shared" si="34"/>
        <v>44188.690000000701</v>
      </c>
    </row>
    <row r="492" spans="1:12" x14ac:dyDescent="0.2">
      <c r="A492" s="7" t="s">
        <v>18</v>
      </c>
      <c r="B492" s="7" t="s">
        <v>21455</v>
      </c>
      <c r="C492" s="7" t="s">
        <v>726</v>
      </c>
      <c r="D492" s="7" t="s">
        <v>223</v>
      </c>
      <c r="E492" s="7" t="s">
        <v>21456</v>
      </c>
      <c r="F492" s="7" t="s">
        <v>21454</v>
      </c>
      <c r="G492" s="7">
        <v>0.85026000000000002</v>
      </c>
      <c r="H492" s="7">
        <v>0.85006000000000004</v>
      </c>
      <c r="I492" s="7">
        <v>2</v>
      </c>
      <c r="J492" s="7">
        <v>1.84</v>
      </c>
      <c r="K492" s="7" t="s">
        <v>17</v>
      </c>
      <c r="L492" s="7">
        <f t="shared" si="34"/>
        <v>44187.770000000703</v>
      </c>
    </row>
    <row r="493" spans="1:12" x14ac:dyDescent="0.2">
      <c r="A493" s="7" t="s">
        <v>11</v>
      </c>
      <c r="B493" s="7" t="s">
        <v>21457</v>
      </c>
      <c r="C493" s="7" t="s">
        <v>823</v>
      </c>
      <c r="D493" s="7" t="s">
        <v>223</v>
      </c>
      <c r="E493" s="7" t="s">
        <v>21458</v>
      </c>
      <c r="F493" s="7" t="s">
        <v>21454</v>
      </c>
      <c r="G493" s="7">
        <v>0.84987999999999997</v>
      </c>
      <c r="H493" s="7">
        <v>0.85006000000000004</v>
      </c>
      <c r="I493" s="7">
        <v>2</v>
      </c>
      <c r="J493" s="7">
        <v>1.84</v>
      </c>
      <c r="K493" s="7" t="s">
        <v>17</v>
      </c>
      <c r="L493" s="7">
        <f t="shared" si="34"/>
        <v>44185.930000000706</v>
      </c>
    </row>
    <row r="494" spans="1:12" x14ac:dyDescent="0.2">
      <c r="A494" s="7" t="s">
        <v>11</v>
      </c>
      <c r="B494" s="7" t="s">
        <v>21459</v>
      </c>
      <c r="C494" s="7" t="s">
        <v>726</v>
      </c>
      <c r="D494" s="7" t="s">
        <v>223</v>
      </c>
      <c r="E494" s="7" t="s">
        <v>21456</v>
      </c>
      <c r="F494" s="7" t="s">
        <v>21454</v>
      </c>
      <c r="G494" s="7">
        <v>0.85007999999999995</v>
      </c>
      <c r="H494" s="7">
        <v>0.85006000000000004</v>
      </c>
      <c r="I494" s="7">
        <v>2</v>
      </c>
      <c r="J494" s="7">
        <v>-2</v>
      </c>
      <c r="K494" s="7" t="s">
        <v>17</v>
      </c>
      <c r="L494" s="7">
        <f t="shared" si="34"/>
        <v>44184.09000000071</v>
      </c>
    </row>
    <row r="495" spans="1:12" x14ac:dyDescent="0.2">
      <c r="A495" s="7" t="s">
        <v>11</v>
      </c>
      <c r="B495" s="7" t="s">
        <v>21460</v>
      </c>
      <c r="C495" s="7" t="s">
        <v>726</v>
      </c>
      <c r="D495" s="7" t="s">
        <v>223</v>
      </c>
      <c r="E495" s="7" t="s">
        <v>21461</v>
      </c>
      <c r="F495" s="7" t="s">
        <v>21462</v>
      </c>
      <c r="G495" s="7">
        <v>0.84906000000000004</v>
      </c>
      <c r="H495" s="7">
        <v>0.85009000000000001</v>
      </c>
      <c r="I495" s="7">
        <v>2</v>
      </c>
      <c r="J495" s="7">
        <v>1.84</v>
      </c>
      <c r="K495" s="7" t="s">
        <v>17</v>
      </c>
      <c r="L495" s="7">
        <f t="shared" si="34"/>
        <v>44186.09000000071</v>
      </c>
    </row>
    <row r="496" spans="1:12" x14ac:dyDescent="0.2">
      <c r="A496" s="7" t="s">
        <v>18</v>
      </c>
      <c r="B496" s="7" t="s">
        <v>21463</v>
      </c>
      <c r="C496" s="7" t="s">
        <v>726</v>
      </c>
      <c r="D496" s="7" t="s">
        <v>223</v>
      </c>
      <c r="E496" s="7" t="s">
        <v>21461</v>
      </c>
      <c r="F496" s="7" t="s">
        <v>21462</v>
      </c>
      <c r="G496" s="7">
        <v>0.84906000000000004</v>
      </c>
      <c r="H496" s="7">
        <v>0.85009000000000001</v>
      </c>
      <c r="I496" s="7">
        <v>2</v>
      </c>
      <c r="J496" s="7">
        <v>-2</v>
      </c>
      <c r="K496" s="7" t="s">
        <v>17</v>
      </c>
      <c r="L496" s="7">
        <f t="shared" si="34"/>
        <v>44184.250000000713</v>
      </c>
    </row>
    <row r="497" spans="1:12" x14ac:dyDescent="0.2">
      <c r="A497" s="7" t="s">
        <v>18</v>
      </c>
      <c r="B497" s="7" t="s">
        <v>21464</v>
      </c>
      <c r="C497" s="7" t="s">
        <v>729</v>
      </c>
      <c r="D497" s="7" t="s">
        <v>223</v>
      </c>
      <c r="E497" s="7" t="s">
        <v>21465</v>
      </c>
      <c r="F497" s="7" t="s">
        <v>21462</v>
      </c>
      <c r="G497" s="7">
        <v>0.84913000000000005</v>
      </c>
      <c r="H497" s="7">
        <v>0.85009000000000001</v>
      </c>
      <c r="I497" s="7">
        <v>1</v>
      </c>
      <c r="J497" s="7">
        <v>-1</v>
      </c>
      <c r="K497" s="7" t="s">
        <v>17</v>
      </c>
      <c r="L497" s="7">
        <f t="shared" si="34"/>
        <v>44186.250000000713</v>
      </c>
    </row>
    <row r="498" spans="1:12" x14ac:dyDescent="0.2">
      <c r="A498" s="7" t="s">
        <v>18</v>
      </c>
      <c r="B498" s="7" t="s">
        <v>21466</v>
      </c>
      <c r="C498" s="7" t="s">
        <v>2559</v>
      </c>
      <c r="D498" s="7" t="s">
        <v>223</v>
      </c>
      <c r="E498" s="7" t="s">
        <v>21467</v>
      </c>
      <c r="F498" s="7" t="s">
        <v>21468</v>
      </c>
      <c r="G498" s="7">
        <v>0.84992000000000001</v>
      </c>
      <c r="H498" s="7">
        <v>0.84935000000000005</v>
      </c>
      <c r="I498" s="7">
        <v>2</v>
      </c>
      <c r="J498" s="7">
        <v>1.84</v>
      </c>
      <c r="K498" s="7" t="s">
        <v>17</v>
      </c>
      <c r="L498" s="7">
        <f t="shared" si="34"/>
        <v>44187.250000000713</v>
      </c>
    </row>
    <row r="499" spans="1:12" x14ac:dyDescent="0.2">
      <c r="A499" s="7" t="s">
        <v>11</v>
      </c>
      <c r="B499" s="7" t="s">
        <v>21469</v>
      </c>
      <c r="C499" s="7" t="s">
        <v>810</v>
      </c>
      <c r="D499" s="7" t="s">
        <v>223</v>
      </c>
      <c r="E499" s="7" t="s">
        <v>21470</v>
      </c>
      <c r="F499" s="7" t="s">
        <v>21468</v>
      </c>
      <c r="G499" s="7">
        <v>0.84938000000000002</v>
      </c>
      <c r="H499" s="7">
        <v>0.84935000000000005</v>
      </c>
      <c r="I499" s="7">
        <v>2</v>
      </c>
      <c r="J499" s="7">
        <v>-2</v>
      </c>
      <c r="K499" s="7" t="s">
        <v>17</v>
      </c>
      <c r="L499" s="7">
        <f t="shared" si="34"/>
        <v>44185.410000000717</v>
      </c>
    </row>
    <row r="500" spans="1:12" x14ac:dyDescent="0.2">
      <c r="A500" s="7" t="s">
        <v>18</v>
      </c>
      <c r="B500" s="7" t="s">
        <v>21471</v>
      </c>
      <c r="C500" s="7" t="s">
        <v>729</v>
      </c>
      <c r="D500" s="7" t="s">
        <v>223</v>
      </c>
      <c r="E500" s="7" t="s">
        <v>21472</v>
      </c>
      <c r="F500" s="7" t="s">
        <v>21468</v>
      </c>
      <c r="G500" s="7">
        <v>0.84982000000000002</v>
      </c>
      <c r="H500" s="7">
        <v>0.84935000000000005</v>
      </c>
      <c r="I500" s="7">
        <v>1</v>
      </c>
      <c r="J500" s="7">
        <v>0.92</v>
      </c>
      <c r="K500" s="7" t="s">
        <v>17</v>
      </c>
      <c r="L500" s="7">
        <f t="shared" si="34"/>
        <v>44187.410000000717</v>
      </c>
    </row>
    <row r="501" spans="1:12" x14ac:dyDescent="0.2">
      <c r="A501" s="7" t="s">
        <v>11</v>
      </c>
      <c r="B501" s="7" t="s">
        <v>21473</v>
      </c>
      <c r="C501" s="7" t="s">
        <v>1190</v>
      </c>
      <c r="D501" s="7" t="s">
        <v>223</v>
      </c>
      <c r="E501" s="7" t="s">
        <v>21474</v>
      </c>
      <c r="F501" s="7" t="s">
        <v>21468</v>
      </c>
      <c r="G501" s="7">
        <v>0.8488</v>
      </c>
      <c r="H501" s="7">
        <v>0.84935000000000005</v>
      </c>
      <c r="I501" s="7">
        <v>2</v>
      </c>
      <c r="J501" s="7">
        <v>1.84</v>
      </c>
      <c r="K501" s="7" t="s">
        <v>17</v>
      </c>
      <c r="L501" s="7">
        <f t="shared" si="34"/>
        <v>44186.490000000718</v>
      </c>
    </row>
    <row r="502" spans="1:12" x14ac:dyDescent="0.2">
      <c r="A502" s="7" t="s">
        <v>18</v>
      </c>
      <c r="B502" s="7" t="s">
        <v>21475</v>
      </c>
      <c r="C502" s="7" t="s">
        <v>726</v>
      </c>
      <c r="D502" s="7" t="s">
        <v>223</v>
      </c>
      <c r="E502" s="7" t="s">
        <v>21476</v>
      </c>
      <c r="F502" s="7" t="s">
        <v>21468</v>
      </c>
      <c r="G502" s="7">
        <v>0.84975999999999996</v>
      </c>
      <c r="H502" s="7">
        <v>0.84935000000000005</v>
      </c>
      <c r="I502" s="7">
        <v>2</v>
      </c>
      <c r="J502" s="7">
        <v>1.84</v>
      </c>
      <c r="K502" s="7" t="s">
        <v>17</v>
      </c>
      <c r="L502" s="7">
        <f t="shared" si="34"/>
        <v>44184.650000000722</v>
      </c>
    </row>
    <row r="503" spans="1:12" x14ac:dyDescent="0.2">
      <c r="A503" s="7" t="s">
        <v>11</v>
      </c>
      <c r="B503" s="7" t="s">
        <v>21477</v>
      </c>
      <c r="C503" s="7" t="s">
        <v>726</v>
      </c>
      <c r="D503" s="7" t="s">
        <v>223</v>
      </c>
      <c r="E503" s="7" t="s">
        <v>21476</v>
      </c>
      <c r="F503" s="7" t="s">
        <v>21468</v>
      </c>
      <c r="G503" s="7">
        <v>0.84975999999999996</v>
      </c>
      <c r="H503" s="7">
        <v>0.84935000000000005</v>
      </c>
      <c r="I503" s="7">
        <v>2</v>
      </c>
      <c r="J503" s="7">
        <v>-2</v>
      </c>
      <c r="K503" s="7" t="s">
        <v>17</v>
      </c>
      <c r="L503" s="7">
        <f t="shared" si="34"/>
        <v>44182.810000000725</v>
      </c>
    </row>
    <row r="504" spans="1:12" x14ac:dyDescent="0.2">
      <c r="A504" s="7" t="s">
        <v>11</v>
      </c>
      <c r="B504" s="7" t="s">
        <v>21478</v>
      </c>
      <c r="C504" s="7" t="s">
        <v>726</v>
      </c>
      <c r="D504" s="7" t="s">
        <v>223</v>
      </c>
      <c r="E504" s="7" t="s">
        <v>21479</v>
      </c>
      <c r="F504" s="7" t="s">
        <v>21480</v>
      </c>
      <c r="G504" s="7">
        <v>0.85126000000000002</v>
      </c>
      <c r="H504" s="7">
        <v>0.84999000000000002</v>
      </c>
      <c r="I504" s="7">
        <v>2</v>
      </c>
      <c r="J504" s="7">
        <v>-2</v>
      </c>
      <c r="K504" s="7" t="s">
        <v>17</v>
      </c>
      <c r="L504" s="7">
        <f t="shared" si="34"/>
        <v>44184.810000000725</v>
      </c>
    </row>
    <row r="505" spans="1:12" x14ac:dyDescent="0.2">
      <c r="A505" s="7" t="s">
        <v>18</v>
      </c>
      <c r="B505" s="7" t="s">
        <v>21481</v>
      </c>
      <c r="C505" s="7" t="s">
        <v>726</v>
      </c>
      <c r="D505" s="7" t="s">
        <v>223</v>
      </c>
      <c r="E505" s="7" t="s">
        <v>21479</v>
      </c>
      <c r="F505" s="7" t="s">
        <v>21480</v>
      </c>
      <c r="G505" s="7">
        <v>0.85126000000000002</v>
      </c>
      <c r="H505" s="7">
        <v>0.84999000000000002</v>
      </c>
      <c r="I505" s="7">
        <v>2</v>
      </c>
      <c r="J505" s="7">
        <v>1.84</v>
      </c>
      <c r="K505" s="7" t="s">
        <v>17</v>
      </c>
      <c r="L505" s="7">
        <f t="shared" si="34"/>
        <v>44186.810000000725</v>
      </c>
    </row>
    <row r="506" spans="1:12" x14ac:dyDescent="0.2">
      <c r="A506" s="7" t="s">
        <v>18</v>
      </c>
      <c r="B506" s="7" t="s">
        <v>21482</v>
      </c>
      <c r="C506" s="7" t="s">
        <v>1025</v>
      </c>
      <c r="D506" s="7" t="s">
        <v>223</v>
      </c>
      <c r="E506" s="7" t="s">
        <v>21483</v>
      </c>
      <c r="F506" s="7" t="s">
        <v>21480</v>
      </c>
      <c r="G506" s="7">
        <v>0.85187000000000002</v>
      </c>
      <c r="H506" s="7">
        <v>0.84999000000000002</v>
      </c>
      <c r="I506" s="7">
        <v>2</v>
      </c>
      <c r="J506" s="7">
        <v>1.84</v>
      </c>
      <c r="K506" s="7" t="s">
        <v>17</v>
      </c>
      <c r="L506" s="7">
        <f t="shared" si="34"/>
        <v>44184.970000000729</v>
      </c>
    </row>
    <row r="507" spans="1:12" x14ac:dyDescent="0.2">
      <c r="A507" s="7" t="s">
        <v>11</v>
      </c>
      <c r="B507" s="7" t="s">
        <v>21484</v>
      </c>
      <c r="C507" s="7" t="s">
        <v>729</v>
      </c>
      <c r="D507" s="7" t="s">
        <v>223</v>
      </c>
      <c r="E507" s="7" t="s">
        <v>21485</v>
      </c>
      <c r="F507" s="7" t="s">
        <v>21480</v>
      </c>
      <c r="G507" s="7">
        <v>0.85116999999999998</v>
      </c>
      <c r="H507" s="7">
        <v>0.84999000000000002</v>
      </c>
      <c r="I507" s="7">
        <v>1</v>
      </c>
      <c r="J507" s="7">
        <v>-1</v>
      </c>
      <c r="K507" s="7" t="s">
        <v>17</v>
      </c>
      <c r="L507" s="7">
        <f t="shared" si="34"/>
        <v>44183.130000000732</v>
      </c>
    </row>
    <row r="508" spans="1:12" x14ac:dyDescent="0.2">
      <c r="A508" s="7" t="s">
        <v>11</v>
      </c>
      <c r="B508" s="7" t="s">
        <v>21486</v>
      </c>
      <c r="C508" s="7" t="s">
        <v>281</v>
      </c>
      <c r="D508" s="7" t="s">
        <v>223</v>
      </c>
      <c r="E508" s="7" t="s">
        <v>21487</v>
      </c>
      <c r="F508" s="7" t="s">
        <v>21480</v>
      </c>
      <c r="G508" s="7">
        <v>0.85099000000000002</v>
      </c>
      <c r="H508" s="7">
        <v>0.84999000000000002</v>
      </c>
      <c r="I508" s="7">
        <v>2</v>
      </c>
      <c r="J508" s="7">
        <v>-2</v>
      </c>
      <c r="K508" s="7" t="s">
        <v>17</v>
      </c>
      <c r="L508" s="7">
        <f t="shared" si="34"/>
        <v>44184.130000000732</v>
      </c>
    </row>
    <row r="509" spans="1:12" x14ac:dyDescent="0.2">
      <c r="A509" s="7" t="s">
        <v>18</v>
      </c>
      <c r="B509" s="7" t="s">
        <v>21488</v>
      </c>
      <c r="C509" s="7" t="s">
        <v>726</v>
      </c>
      <c r="D509" s="7" t="s">
        <v>223</v>
      </c>
      <c r="E509" s="7" t="s">
        <v>21489</v>
      </c>
      <c r="F509" s="7" t="s">
        <v>21490</v>
      </c>
      <c r="G509" s="7">
        <v>0.85135000000000005</v>
      </c>
      <c r="H509" s="7">
        <v>0.85087999999999997</v>
      </c>
      <c r="I509" s="7">
        <v>2</v>
      </c>
      <c r="J509" s="7">
        <v>1.84</v>
      </c>
      <c r="K509" s="7" t="s">
        <v>17</v>
      </c>
      <c r="L509" s="7">
        <f t="shared" si="34"/>
        <v>44186.130000000732</v>
      </c>
    </row>
    <row r="510" spans="1:12" x14ac:dyDescent="0.2">
      <c r="A510" s="7" t="s">
        <v>11</v>
      </c>
      <c r="B510" s="7" t="s">
        <v>21491</v>
      </c>
      <c r="C510" s="7" t="s">
        <v>726</v>
      </c>
      <c r="D510" s="7" t="s">
        <v>223</v>
      </c>
      <c r="E510" s="7" t="s">
        <v>21489</v>
      </c>
      <c r="F510" s="7" t="s">
        <v>21490</v>
      </c>
      <c r="G510" s="7">
        <v>0.85135000000000005</v>
      </c>
      <c r="H510" s="7">
        <v>0.85087999999999997</v>
      </c>
      <c r="I510" s="7">
        <v>2</v>
      </c>
      <c r="J510" s="7">
        <v>-2</v>
      </c>
      <c r="K510" s="7" t="s">
        <v>17</v>
      </c>
      <c r="L510" s="7">
        <f t="shared" si="34"/>
        <v>44184.290000000736</v>
      </c>
    </row>
    <row r="511" spans="1:12" x14ac:dyDescent="0.2">
      <c r="A511" s="7" t="s">
        <v>11</v>
      </c>
      <c r="B511" s="7" t="s">
        <v>21492</v>
      </c>
      <c r="C511" s="7" t="s">
        <v>729</v>
      </c>
      <c r="D511" s="7" t="s">
        <v>223</v>
      </c>
      <c r="E511" s="7" t="s">
        <v>21493</v>
      </c>
      <c r="F511" s="7" t="s">
        <v>21490</v>
      </c>
      <c r="G511" s="7">
        <v>0.85087000000000002</v>
      </c>
      <c r="H511" s="7">
        <v>0.85087999999999997</v>
      </c>
      <c r="I511" s="7">
        <v>1</v>
      </c>
      <c r="J511" s="7">
        <v>0.92</v>
      </c>
      <c r="K511" s="7" t="s">
        <v>17</v>
      </c>
      <c r="L511" s="7">
        <f t="shared" si="34"/>
        <v>44186.290000000736</v>
      </c>
    </row>
    <row r="512" spans="1:12" x14ac:dyDescent="0.2">
      <c r="A512" s="7" t="s">
        <v>18</v>
      </c>
      <c r="B512" s="7" t="s">
        <v>21494</v>
      </c>
      <c r="C512" s="7" t="s">
        <v>726</v>
      </c>
      <c r="D512" s="7" t="s">
        <v>223</v>
      </c>
      <c r="E512" s="7" t="s">
        <v>21495</v>
      </c>
      <c r="F512" s="7" t="s">
        <v>21496</v>
      </c>
      <c r="G512" s="7">
        <v>0.84933999999999998</v>
      </c>
      <c r="H512" s="7">
        <v>0.85146999999999995</v>
      </c>
      <c r="I512" s="7">
        <v>2</v>
      </c>
      <c r="J512" s="7">
        <v>-2</v>
      </c>
      <c r="K512" s="7" t="s">
        <v>17</v>
      </c>
      <c r="L512" s="7">
        <f t="shared" si="34"/>
        <v>44185.370000000737</v>
      </c>
    </row>
    <row r="513" spans="1:12" x14ac:dyDescent="0.2">
      <c r="A513" s="7" t="s">
        <v>11</v>
      </c>
      <c r="B513" s="7" t="s">
        <v>21497</v>
      </c>
      <c r="C513" s="7" t="s">
        <v>720</v>
      </c>
      <c r="D513" s="7" t="s">
        <v>223</v>
      </c>
      <c r="E513" s="7" t="s">
        <v>21498</v>
      </c>
      <c r="F513" s="7" t="s">
        <v>21496</v>
      </c>
      <c r="G513" s="7">
        <v>0.84889000000000003</v>
      </c>
      <c r="H513" s="7">
        <v>0.85146999999999995</v>
      </c>
      <c r="I513" s="7">
        <v>1</v>
      </c>
      <c r="J513" s="7">
        <v>0.92</v>
      </c>
      <c r="K513" s="7" t="s">
        <v>17</v>
      </c>
      <c r="L513" s="7">
        <f t="shared" si="34"/>
        <v>44187.370000000737</v>
      </c>
    </row>
    <row r="514" spans="1:12" x14ac:dyDescent="0.2">
      <c r="A514" s="7" t="s">
        <v>18</v>
      </c>
      <c r="B514" s="7" t="s">
        <v>21499</v>
      </c>
      <c r="C514" s="7" t="s">
        <v>810</v>
      </c>
      <c r="D514" s="7" t="s">
        <v>223</v>
      </c>
      <c r="E514" s="7" t="s">
        <v>21500</v>
      </c>
      <c r="F514" s="7" t="s">
        <v>21496</v>
      </c>
      <c r="G514" s="7">
        <v>0.84955999999999998</v>
      </c>
      <c r="H514" s="7">
        <v>0.85146999999999995</v>
      </c>
      <c r="I514" s="7">
        <v>2</v>
      </c>
      <c r="J514" s="7">
        <v>-2</v>
      </c>
      <c r="K514" s="7" t="s">
        <v>17</v>
      </c>
      <c r="L514" s="7">
        <f t="shared" si="34"/>
        <v>44186.450000000739</v>
      </c>
    </row>
    <row r="515" spans="1:12" x14ac:dyDescent="0.2">
      <c r="A515" s="7" t="s">
        <v>11</v>
      </c>
      <c r="B515" s="7" t="s">
        <v>21501</v>
      </c>
      <c r="C515" s="7" t="s">
        <v>726</v>
      </c>
      <c r="D515" s="7" t="s">
        <v>223</v>
      </c>
      <c r="E515" s="7" t="s">
        <v>21495</v>
      </c>
      <c r="F515" s="7" t="s">
        <v>21496</v>
      </c>
      <c r="G515" s="7">
        <v>0.84933999999999998</v>
      </c>
      <c r="H515" s="7">
        <v>0.85146999999999995</v>
      </c>
      <c r="I515" s="7">
        <v>2</v>
      </c>
      <c r="J515" s="7">
        <v>1.84</v>
      </c>
      <c r="K515" s="7" t="s">
        <v>17</v>
      </c>
      <c r="L515" s="7">
        <f t="shared" si="34"/>
        <v>44188.450000000739</v>
      </c>
    </row>
    <row r="516" spans="1:12" x14ac:dyDescent="0.2">
      <c r="A516" s="7" t="s">
        <v>11</v>
      </c>
      <c r="B516" s="7" t="s">
        <v>21502</v>
      </c>
      <c r="C516" s="7" t="s">
        <v>726</v>
      </c>
      <c r="D516" s="7" t="s">
        <v>223</v>
      </c>
      <c r="E516" s="7" t="s">
        <v>21503</v>
      </c>
      <c r="F516" s="7" t="s">
        <v>21504</v>
      </c>
      <c r="G516" s="7">
        <v>0.84802999999999995</v>
      </c>
      <c r="H516" s="7">
        <v>0.84904999999999997</v>
      </c>
      <c r="I516" s="7">
        <v>2</v>
      </c>
      <c r="J516" s="7">
        <v>1.84</v>
      </c>
      <c r="K516" s="7" t="s">
        <v>17</v>
      </c>
      <c r="L516" s="7">
        <f t="shared" ref="L516:L579" si="35">L515-J515</f>
        <v>44186.610000000743</v>
      </c>
    </row>
    <row r="517" spans="1:12" x14ac:dyDescent="0.2">
      <c r="A517" s="7" t="s">
        <v>18</v>
      </c>
      <c r="B517" s="7" t="s">
        <v>21505</v>
      </c>
      <c r="C517" s="7" t="s">
        <v>726</v>
      </c>
      <c r="D517" s="7" t="s">
        <v>223</v>
      </c>
      <c r="E517" s="7" t="s">
        <v>21503</v>
      </c>
      <c r="F517" s="7" t="s">
        <v>21504</v>
      </c>
      <c r="G517" s="7">
        <v>0.84802999999999995</v>
      </c>
      <c r="H517" s="7">
        <v>0.84904999999999997</v>
      </c>
      <c r="I517" s="7">
        <v>2</v>
      </c>
      <c r="J517" s="7">
        <v>-2</v>
      </c>
      <c r="K517" s="7" t="s">
        <v>17</v>
      </c>
      <c r="L517" s="7">
        <f t="shared" si="35"/>
        <v>44184.770000000746</v>
      </c>
    </row>
    <row r="518" spans="1:12" x14ac:dyDescent="0.2">
      <c r="A518" s="7" t="s">
        <v>18</v>
      </c>
      <c r="B518" s="7" t="s">
        <v>21506</v>
      </c>
      <c r="C518" s="7" t="s">
        <v>965</v>
      </c>
      <c r="D518" s="7" t="s">
        <v>223</v>
      </c>
      <c r="E518" s="7" t="s">
        <v>21507</v>
      </c>
      <c r="F518" s="7" t="s">
        <v>21504</v>
      </c>
      <c r="G518" s="7">
        <v>0.84809999999999997</v>
      </c>
      <c r="H518" s="7">
        <v>0.84904999999999997</v>
      </c>
      <c r="I518" s="7">
        <v>2</v>
      </c>
      <c r="J518" s="7">
        <v>-2</v>
      </c>
      <c r="K518" s="7" t="s">
        <v>17</v>
      </c>
      <c r="L518" s="7">
        <f t="shared" si="35"/>
        <v>44186.770000000746</v>
      </c>
    </row>
    <row r="519" spans="1:12" x14ac:dyDescent="0.2">
      <c r="A519" s="7" t="s">
        <v>11</v>
      </c>
      <c r="B519" s="7" t="s">
        <v>21508</v>
      </c>
      <c r="C519" s="7" t="s">
        <v>722</v>
      </c>
      <c r="D519" s="7" t="s">
        <v>223</v>
      </c>
      <c r="E519" s="7" t="s">
        <v>21509</v>
      </c>
      <c r="F519" s="7" t="s">
        <v>21504</v>
      </c>
      <c r="G519" s="7">
        <v>0.84802</v>
      </c>
      <c r="H519" s="7">
        <v>0.84904999999999997</v>
      </c>
      <c r="I519" s="7">
        <v>2</v>
      </c>
      <c r="J519" s="7">
        <v>1.84</v>
      </c>
      <c r="K519" s="7" t="s">
        <v>17</v>
      </c>
      <c r="L519" s="7">
        <f t="shared" si="35"/>
        <v>44188.770000000746</v>
      </c>
    </row>
    <row r="520" spans="1:12" x14ac:dyDescent="0.2">
      <c r="A520" s="7" t="s">
        <v>11</v>
      </c>
      <c r="B520" s="7" t="s">
        <v>21510</v>
      </c>
      <c r="C520" s="7" t="s">
        <v>892</v>
      </c>
      <c r="D520" s="7" t="s">
        <v>223</v>
      </c>
      <c r="E520" s="7" t="s">
        <v>21511</v>
      </c>
      <c r="F520" s="7" t="s">
        <v>21504</v>
      </c>
      <c r="G520" s="7">
        <v>0.84789000000000003</v>
      </c>
      <c r="H520" s="7">
        <v>0.84904999999999997</v>
      </c>
      <c r="I520" s="7">
        <v>2</v>
      </c>
      <c r="J520" s="7">
        <v>1.84</v>
      </c>
      <c r="K520" s="7" t="s">
        <v>17</v>
      </c>
      <c r="L520" s="7">
        <f t="shared" si="35"/>
        <v>44186.93000000075</v>
      </c>
    </row>
    <row r="521" spans="1:12" x14ac:dyDescent="0.2">
      <c r="A521" s="7" t="s">
        <v>18</v>
      </c>
      <c r="B521" s="7" t="s">
        <v>21512</v>
      </c>
      <c r="C521" s="7" t="s">
        <v>729</v>
      </c>
      <c r="D521" s="7" t="s">
        <v>223</v>
      </c>
      <c r="E521" s="7" t="s">
        <v>21513</v>
      </c>
      <c r="F521" s="7" t="s">
        <v>21504</v>
      </c>
      <c r="G521" s="7">
        <v>0.84799999999999998</v>
      </c>
      <c r="H521" s="7">
        <v>0.84904999999999997</v>
      </c>
      <c r="I521" s="7">
        <v>1</v>
      </c>
      <c r="J521" s="7">
        <v>-1</v>
      </c>
      <c r="K521" s="7" t="s">
        <v>17</v>
      </c>
      <c r="L521" s="7">
        <f t="shared" si="35"/>
        <v>44185.090000000753</v>
      </c>
    </row>
    <row r="522" spans="1:12" x14ac:dyDescent="0.2">
      <c r="A522" s="7" t="s">
        <v>11</v>
      </c>
      <c r="B522" s="7" t="s">
        <v>21514</v>
      </c>
      <c r="C522" s="7" t="s">
        <v>726</v>
      </c>
      <c r="D522" s="7" t="s">
        <v>223</v>
      </c>
      <c r="E522" s="7" t="s">
        <v>21515</v>
      </c>
      <c r="F522" s="7" t="s">
        <v>21516</v>
      </c>
      <c r="G522" s="7">
        <v>0.84940000000000004</v>
      </c>
      <c r="H522" s="7">
        <v>0.84824999999999995</v>
      </c>
      <c r="I522" s="7">
        <v>2</v>
      </c>
      <c r="J522" s="7">
        <v>-2</v>
      </c>
      <c r="K522" s="7" t="s">
        <v>17</v>
      </c>
      <c r="L522" s="7">
        <f t="shared" si="35"/>
        <v>44186.090000000753</v>
      </c>
    </row>
    <row r="523" spans="1:12" x14ac:dyDescent="0.2">
      <c r="A523" s="7" t="s">
        <v>11</v>
      </c>
      <c r="B523" s="7" t="s">
        <v>21517</v>
      </c>
      <c r="C523" s="7" t="s">
        <v>757</v>
      </c>
      <c r="D523" s="7" t="s">
        <v>223</v>
      </c>
      <c r="E523" s="7" t="s">
        <v>21518</v>
      </c>
      <c r="F523" s="7" t="s">
        <v>21516</v>
      </c>
      <c r="G523" s="7">
        <v>0.84946999999999995</v>
      </c>
      <c r="H523" s="7">
        <v>0.84824999999999995</v>
      </c>
      <c r="I523" s="7">
        <v>2</v>
      </c>
      <c r="J523" s="7">
        <v>-2</v>
      </c>
      <c r="K523" s="7" t="s">
        <v>17</v>
      </c>
      <c r="L523" s="7">
        <f t="shared" si="35"/>
        <v>44188.090000000753</v>
      </c>
    </row>
    <row r="524" spans="1:12" x14ac:dyDescent="0.2">
      <c r="A524" s="7" t="s">
        <v>18</v>
      </c>
      <c r="B524" s="7" t="s">
        <v>21519</v>
      </c>
      <c r="C524" s="7" t="s">
        <v>729</v>
      </c>
      <c r="D524" s="7" t="s">
        <v>223</v>
      </c>
      <c r="E524" s="7" t="s">
        <v>21520</v>
      </c>
      <c r="F524" s="7" t="s">
        <v>21516</v>
      </c>
      <c r="G524" s="7">
        <v>0.84963999999999995</v>
      </c>
      <c r="H524" s="7">
        <v>0.84824999999999995</v>
      </c>
      <c r="I524" s="7">
        <v>1</v>
      </c>
      <c r="J524" s="7">
        <v>0.92</v>
      </c>
      <c r="K524" s="7" t="s">
        <v>17</v>
      </c>
      <c r="L524" s="7">
        <f t="shared" si="35"/>
        <v>44190.090000000753</v>
      </c>
    </row>
    <row r="525" spans="1:12" x14ac:dyDescent="0.2">
      <c r="A525" s="7" t="s">
        <v>18</v>
      </c>
      <c r="B525" s="7" t="s">
        <v>21521</v>
      </c>
      <c r="C525" s="7" t="s">
        <v>726</v>
      </c>
      <c r="D525" s="7" t="s">
        <v>223</v>
      </c>
      <c r="E525" s="7" t="s">
        <v>21515</v>
      </c>
      <c r="F525" s="7" t="s">
        <v>21516</v>
      </c>
      <c r="G525" s="7">
        <v>0.84940000000000004</v>
      </c>
      <c r="H525" s="7">
        <v>0.84824999999999995</v>
      </c>
      <c r="I525" s="7">
        <v>2</v>
      </c>
      <c r="J525" s="7">
        <v>1.84</v>
      </c>
      <c r="K525" s="7" t="s">
        <v>17</v>
      </c>
      <c r="L525" s="7">
        <f t="shared" si="35"/>
        <v>44189.170000000755</v>
      </c>
    </row>
    <row r="526" spans="1:12" x14ac:dyDescent="0.2">
      <c r="A526" s="7" t="s">
        <v>11</v>
      </c>
      <c r="B526" s="7" t="s">
        <v>21522</v>
      </c>
      <c r="C526" s="7" t="s">
        <v>726</v>
      </c>
      <c r="D526" s="7" t="s">
        <v>223</v>
      </c>
      <c r="E526" s="7" t="s">
        <v>21523</v>
      </c>
      <c r="F526" s="7" t="s">
        <v>21524</v>
      </c>
      <c r="G526" s="7">
        <v>0.8518</v>
      </c>
      <c r="H526" s="7">
        <v>0.84957000000000005</v>
      </c>
      <c r="I526" s="7">
        <v>2</v>
      </c>
      <c r="J526" s="7">
        <v>-2</v>
      </c>
      <c r="K526" s="7" t="s">
        <v>17</v>
      </c>
      <c r="L526" s="7">
        <f t="shared" si="35"/>
        <v>44187.330000000758</v>
      </c>
    </row>
    <row r="527" spans="1:12" x14ac:dyDescent="0.2">
      <c r="A527" s="7" t="s">
        <v>18</v>
      </c>
      <c r="B527" s="7" t="s">
        <v>21525</v>
      </c>
      <c r="C527" s="7" t="s">
        <v>729</v>
      </c>
      <c r="D527" s="7" t="s">
        <v>223</v>
      </c>
      <c r="E527" s="7" t="s">
        <v>21526</v>
      </c>
      <c r="F527" s="7" t="s">
        <v>21524</v>
      </c>
      <c r="G527" s="7">
        <v>0.85192000000000001</v>
      </c>
      <c r="H527" s="7">
        <v>0.84957000000000005</v>
      </c>
      <c r="I527" s="7">
        <v>1</v>
      </c>
      <c r="J527" s="7">
        <v>0.92</v>
      </c>
      <c r="K527" s="7" t="s">
        <v>17</v>
      </c>
      <c r="L527" s="7">
        <f t="shared" si="35"/>
        <v>44189.330000000758</v>
      </c>
    </row>
    <row r="528" spans="1:12" x14ac:dyDescent="0.2">
      <c r="A528" s="7" t="s">
        <v>18</v>
      </c>
      <c r="B528" s="7" t="s">
        <v>21527</v>
      </c>
      <c r="C528" s="7" t="s">
        <v>726</v>
      </c>
      <c r="D528" s="7" t="s">
        <v>223</v>
      </c>
      <c r="E528" s="7" t="s">
        <v>21523</v>
      </c>
      <c r="F528" s="7" t="s">
        <v>21524</v>
      </c>
      <c r="G528" s="7">
        <v>0.8518</v>
      </c>
      <c r="H528" s="7">
        <v>0.84957000000000005</v>
      </c>
      <c r="I528" s="7">
        <v>2</v>
      </c>
      <c r="J528" s="7">
        <v>1.84</v>
      </c>
      <c r="K528" s="7" t="s">
        <v>17</v>
      </c>
      <c r="L528" s="7">
        <f t="shared" si="35"/>
        <v>44188.41000000076</v>
      </c>
    </row>
    <row r="529" spans="1:12" x14ac:dyDescent="0.2">
      <c r="A529" s="7" t="s">
        <v>11</v>
      </c>
      <c r="B529" s="7" t="s">
        <v>21528</v>
      </c>
      <c r="C529" s="7" t="s">
        <v>810</v>
      </c>
      <c r="D529" s="7" t="s">
        <v>223</v>
      </c>
      <c r="E529" s="7" t="s">
        <v>21529</v>
      </c>
      <c r="F529" s="7" t="s">
        <v>21524</v>
      </c>
      <c r="G529" s="7">
        <v>0.85146999999999995</v>
      </c>
      <c r="H529" s="7">
        <v>0.84957000000000005</v>
      </c>
      <c r="I529" s="7">
        <v>2</v>
      </c>
      <c r="J529" s="7">
        <v>-2</v>
      </c>
      <c r="K529" s="7" t="s">
        <v>17</v>
      </c>
      <c r="L529" s="7">
        <f t="shared" si="35"/>
        <v>44186.570000000764</v>
      </c>
    </row>
    <row r="530" spans="1:12" x14ac:dyDescent="0.2">
      <c r="A530" s="7" t="s">
        <v>18</v>
      </c>
      <c r="B530" s="7" t="s">
        <v>21530</v>
      </c>
      <c r="C530" s="7" t="s">
        <v>740</v>
      </c>
      <c r="D530" s="7" t="s">
        <v>223</v>
      </c>
      <c r="E530" s="7" t="s">
        <v>21531</v>
      </c>
      <c r="F530" s="7" t="s">
        <v>21532</v>
      </c>
      <c r="G530" s="7">
        <v>0.85414000000000001</v>
      </c>
      <c r="H530" s="7">
        <v>0.85182999999999998</v>
      </c>
      <c r="I530" s="7">
        <v>2</v>
      </c>
      <c r="J530" s="7">
        <v>1.84</v>
      </c>
      <c r="K530" s="7" t="s">
        <v>17</v>
      </c>
      <c r="L530" s="7">
        <f t="shared" si="35"/>
        <v>44188.570000000764</v>
      </c>
    </row>
    <row r="531" spans="1:12" x14ac:dyDescent="0.2">
      <c r="A531" s="7" t="s">
        <v>11</v>
      </c>
      <c r="B531" s="7" t="s">
        <v>21533</v>
      </c>
      <c r="C531" s="7" t="s">
        <v>726</v>
      </c>
      <c r="D531" s="7" t="s">
        <v>223</v>
      </c>
      <c r="E531" s="7" t="s">
        <v>21534</v>
      </c>
      <c r="F531" s="7" t="s">
        <v>21532</v>
      </c>
      <c r="G531" s="7">
        <v>0.85396000000000005</v>
      </c>
      <c r="H531" s="7">
        <v>0.85182999999999998</v>
      </c>
      <c r="I531" s="7">
        <v>2</v>
      </c>
      <c r="J531" s="7">
        <v>-2</v>
      </c>
      <c r="K531" s="7" t="s">
        <v>17</v>
      </c>
      <c r="L531" s="7">
        <f t="shared" si="35"/>
        <v>44186.730000000767</v>
      </c>
    </row>
    <row r="532" spans="1:12" x14ac:dyDescent="0.2">
      <c r="A532" s="7" t="s">
        <v>18</v>
      </c>
      <c r="B532" s="7" t="s">
        <v>21535</v>
      </c>
      <c r="C532" s="7" t="s">
        <v>726</v>
      </c>
      <c r="D532" s="7" t="s">
        <v>223</v>
      </c>
      <c r="E532" s="7" t="s">
        <v>21534</v>
      </c>
      <c r="F532" s="7" t="s">
        <v>21532</v>
      </c>
      <c r="G532" s="7">
        <v>0.85396000000000005</v>
      </c>
      <c r="H532" s="7">
        <v>0.85182999999999998</v>
      </c>
      <c r="I532" s="7">
        <v>2</v>
      </c>
      <c r="J532" s="7">
        <v>1.84</v>
      </c>
      <c r="K532" s="7" t="s">
        <v>17</v>
      </c>
      <c r="L532" s="7">
        <f t="shared" si="35"/>
        <v>44188.730000000767</v>
      </c>
    </row>
    <row r="533" spans="1:12" x14ac:dyDescent="0.2">
      <c r="A533" s="7" t="s">
        <v>11</v>
      </c>
      <c r="B533" s="7" t="s">
        <v>21536</v>
      </c>
      <c r="C533" s="7" t="s">
        <v>729</v>
      </c>
      <c r="D533" s="7" t="s">
        <v>223</v>
      </c>
      <c r="E533" s="7" t="s">
        <v>21537</v>
      </c>
      <c r="F533" s="7" t="s">
        <v>21532</v>
      </c>
      <c r="G533" s="7">
        <v>0.85375000000000001</v>
      </c>
      <c r="H533" s="7">
        <v>0.85182999999999998</v>
      </c>
      <c r="I533" s="7">
        <v>1</v>
      </c>
      <c r="J533" s="7">
        <v>-1</v>
      </c>
      <c r="K533" s="7" t="s">
        <v>17</v>
      </c>
      <c r="L533" s="7">
        <f t="shared" si="35"/>
        <v>44186.890000000771</v>
      </c>
    </row>
    <row r="534" spans="1:12" x14ac:dyDescent="0.2">
      <c r="A534" s="7" t="s">
        <v>11</v>
      </c>
      <c r="B534" s="7" t="s">
        <v>21538</v>
      </c>
      <c r="C534" s="7" t="s">
        <v>866</v>
      </c>
      <c r="D534" s="7" t="s">
        <v>223</v>
      </c>
      <c r="E534" s="7" t="s">
        <v>21539</v>
      </c>
      <c r="F534" s="7" t="s">
        <v>21532</v>
      </c>
      <c r="G534" s="7">
        <v>0.85367999999999999</v>
      </c>
      <c r="H534" s="7">
        <v>0.85182999999999998</v>
      </c>
      <c r="I534" s="7">
        <v>2</v>
      </c>
      <c r="J534" s="7">
        <v>-2</v>
      </c>
      <c r="K534" s="7" t="s">
        <v>17</v>
      </c>
      <c r="L534" s="7">
        <f t="shared" si="35"/>
        <v>44187.890000000771</v>
      </c>
    </row>
    <row r="535" spans="1:12" x14ac:dyDescent="0.2">
      <c r="A535" s="7" t="s">
        <v>18</v>
      </c>
      <c r="B535" s="7" t="s">
        <v>21540</v>
      </c>
      <c r="C535" s="7" t="s">
        <v>792</v>
      </c>
      <c r="D535" s="7" t="s">
        <v>223</v>
      </c>
      <c r="E535" s="7" t="s">
        <v>21541</v>
      </c>
      <c r="F535" s="7" t="s">
        <v>21542</v>
      </c>
      <c r="G535" s="7">
        <v>0.85426000000000002</v>
      </c>
      <c r="H535" s="7">
        <v>0.85409000000000002</v>
      </c>
      <c r="I535" s="7">
        <v>2</v>
      </c>
      <c r="J535" s="7">
        <v>1.84</v>
      </c>
      <c r="K535" s="7" t="s">
        <v>17</v>
      </c>
      <c r="L535" s="7">
        <f t="shared" si="35"/>
        <v>44189.890000000771</v>
      </c>
    </row>
    <row r="536" spans="1:12" x14ac:dyDescent="0.2">
      <c r="A536" s="7" t="s">
        <v>18</v>
      </c>
      <c r="B536" s="7" t="s">
        <v>21543</v>
      </c>
      <c r="C536" s="7" t="s">
        <v>717</v>
      </c>
      <c r="D536" s="7" t="s">
        <v>223</v>
      </c>
      <c r="E536" s="7" t="s">
        <v>21544</v>
      </c>
      <c r="F536" s="7" t="s">
        <v>21542</v>
      </c>
      <c r="G536" s="7">
        <v>0.85404000000000002</v>
      </c>
      <c r="H536" s="7">
        <v>0.85409000000000002</v>
      </c>
      <c r="I536" s="7">
        <v>2</v>
      </c>
      <c r="J536" s="7">
        <v>-2</v>
      </c>
      <c r="K536" s="7" t="s">
        <v>17</v>
      </c>
      <c r="L536" s="7">
        <f t="shared" si="35"/>
        <v>44188.050000000774</v>
      </c>
    </row>
    <row r="537" spans="1:12" x14ac:dyDescent="0.2">
      <c r="A537" s="7" t="s">
        <v>11</v>
      </c>
      <c r="B537" s="7" t="s">
        <v>21545</v>
      </c>
      <c r="C537" s="7" t="s">
        <v>717</v>
      </c>
      <c r="D537" s="7" t="s">
        <v>223</v>
      </c>
      <c r="E537" s="7" t="s">
        <v>21544</v>
      </c>
      <c r="F537" s="7" t="s">
        <v>21542</v>
      </c>
      <c r="G537" s="7">
        <v>0.85404000000000002</v>
      </c>
      <c r="H537" s="7">
        <v>0.85409000000000002</v>
      </c>
      <c r="I537" s="7">
        <v>2</v>
      </c>
      <c r="J537" s="7">
        <v>1.84</v>
      </c>
      <c r="K537" s="7" t="s">
        <v>17</v>
      </c>
      <c r="L537" s="7">
        <f t="shared" si="35"/>
        <v>44190.050000000774</v>
      </c>
    </row>
    <row r="538" spans="1:12" x14ac:dyDescent="0.2">
      <c r="A538" s="7" t="s">
        <v>11</v>
      </c>
      <c r="B538" s="7" t="s">
        <v>21546</v>
      </c>
      <c r="C538" s="7" t="s">
        <v>720</v>
      </c>
      <c r="D538" s="7" t="s">
        <v>223</v>
      </c>
      <c r="E538" s="7" t="s">
        <v>21547</v>
      </c>
      <c r="F538" s="7" t="s">
        <v>21542</v>
      </c>
      <c r="G538" s="7">
        <v>0.85382000000000002</v>
      </c>
      <c r="H538" s="7">
        <v>0.85409000000000002</v>
      </c>
      <c r="I538" s="7">
        <v>1</v>
      </c>
      <c r="J538" s="7">
        <v>0.92</v>
      </c>
      <c r="K538" s="7" t="s">
        <v>17</v>
      </c>
      <c r="L538" s="7">
        <f t="shared" si="35"/>
        <v>44188.210000000778</v>
      </c>
    </row>
    <row r="539" spans="1:12" x14ac:dyDescent="0.2">
      <c r="A539" s="7" t="s">
        <v>11</v>
      </c>
      <c r="B539" s="7" t="s">
        <v>21548</v>
      </c>
      <c r="C539" s="7" t="s">
        <v>717</v>
      </c>
      <c r="D539" s="7" t="s">
        <v>223</v>
      </c>
      <c r="E539" s="7" t="s">
        <v>21549</v>
      </c>
      <c r="F539" s="7" t="s">
        <v>21550</v>
      </c>
      <c r="G539" s="7">
        <v>0.85380999999999996</v>
      </c>
      <c r="H539" s="7">
        <v>0.85443000000000002</v>
      </c>
      <c r="I539" s="7">
        <v>2</v>
      </c>
      <c r="J539" s="7">
        <v>1.84</v>
      </c>
      <c r="K539" s="7" t="s">
        <v>17</v>
      </c>
      <c r="L539" s="7">
        <f t="shared" si="35"/>
        <v>44187.290000000779</v>
      </c>
    </row>
    <row r="540" spans="1:12" x14ac:dyDescent="0.2">
      <c r="A540" s="7" t="s">
        <v>18</v>
      </c>
      <c r="B540" s="7" t="s">
        <v>21551</v>
      </c>
      <c r="C540" s="7" t="s">
        <v>800</v>
      </c>
      <c r="D540" s="7" t="s">
        <v>223</v>
      </c>
      <c r="E540" s="7" t="s">
        <v>21552</v>
      </c>
      <c r="F540" s="7" t="s">
        <v>21550</v>
      </c>
      <c r="G540" s="7">
        <v>0.85428999999999999</v>
      </c>
      <c r="H540" s="7">
        <v>0.85443000000000002</v>
      </c>
      <c r="I540" s="7">
        <v>2</v>
      </c>
      <c r="J540" s="7">
        <v>-2</v>
      </c>
      <c r="K540" s="7" t="s">
        <v>17</v>
      </c>
      <c r="L540" s="7">
        <f t="shared" si="35"/>
        <v>44185.450000000783</v>
      </c>
    </row>
    <row r="541" spans="1:12" x14ac:dyDescent="0.2">
      <c r="A541" s="7" t="s">
        <v>18</v>
      </c>
      <c r="B541" s="7" t="s">
        <v>21553</v>
      </c>
      <c r="C541" s="7" t="s">
        <v>717</v>
      </c>
      <c r="D541" s="7" t="s">
        <v>223</v>
      </c>
      <c r="E541" s="7" t="s">
        <v>21549</v>
      </c>
      <c r="F541" s="7" t="s">
        <v>21550</v>
      </c>
      <c r="G541" s="7">
        <v>0.85380999999999996</v>
      </c>
      <c r="H541" s="7">
        <v>0.85443000000000002</v>
      </c>
      <c r="I541" s="7">
        <v>2</v>
      </c>
      <c r="J541" s="7">
        <v>-2</v>
      </c>
      <c r="K541" s="7" t="s">
        <v>17</v>
      </c>
      <c r="L541" s="7">
        <f t="shared" si="35"/>
        <v>44187.450000000783</v>
      </c>
    </row>
    <row r="542" spans="1:12" x14ac:dyDescent="0.2">
      <c r="A542" s="7" t="s">
        <v>11</v>
      </c>
      <c r="B542" s="7" t="s">
        <v>21554</v>
      </c>
      <c r="C542" s="7" t="s">
        <v>542</v>
      </c>
      <c r="D542" s="7" t="s">
        <v>223</v>
      </c>
      <c r="E542" s="7" t="s">
        <v>21555</v>
      </c>
      <c r="F542" s="7" t="s">
        <v>21550</v>
      </c>
      <c r="G542" s="7">
        <v>0.85384000000000004</v>
      </c>
      <c r="H542" s="7">
        <v>0.85443000000000002</v>
      </c>
      <c r="I542" s="7">
        <v>2</v>
      </c>
      <c r="J542" s="7">
        <v>1.84</v>
      </c>
      <c r="K542" s="7" t="s">
        <v>17</v>
      </c>
      <c r="L542" s="7">
        <f t="shared" si="35"/>
        <v>44189.450000000783</v>
      </c>
    </row>
    <row r="543" spans="1:12" x14ac:dyDescent="0.2">
      <c r="A543" s="7" t="s">
        <v>18</v>
      </c>
      <c r="B543" s="7" t="s">
        <v>21556</v>
      </c>
      <c r="C543" s="7" t="s">
        <v>720</v>
      </c>
      <c r="D543" s="7" t="s">
        <v>223</v>
      </c>
      <c r="E543" s="7" t="s">
        <v>21557</v>
      </c>
      <c r="F543" s="7" t="s">
        <v>21550</v>
      </c>
      <c r="G543" s="7">
        <v>0.85407</v>
      </c>
      <c r="H543" s="7">
        <v>0.85443000000000002</v>
      </c>
      <c r="I543" s="7">
        <v>1</v>
      </c>
      <c r="J543" s="7">
        <v>-1</v>
      </c>
      <c r="K543" s="7" t="s">
        <v>17</v>
      </c>
      <c r="L543" s="7">
        <f t="shared" si="35"/>
        <v>44187.610000000786</v>
      </c>
    </row>
    <row r="544" spans="1:12" x14ac:dyDescent="0.2">
      <c r="A544" s="7" t="s">
        <v>18</v>
      </c>
      <c r="B544" s="7" t="s">
        <v>21558</v>
      </c>
      <c r="C544" s="7" t="s">
        <v>729</v>
      </c>
      <c r="D544" s="7" t="s">
        <v>223</v>
      </c>
      <c r="E544" s="7" t="s">
        <v>21559</v>
      </c>
      <c r="F544" s="7" t="s">
        <v>21560</v>
      </c>
      <c r="G544" s="7">
        <v>0.85382000000000002</v>
      </c>
      <c r="H544" s="7">
        <v>0.85360999999999998</v>
      </c>
      <c r="I544" s="7">
        <v>1</v>
      </c>
      <c r="J544" s="7">
        <v>0.92</v>
      </c>
      <c r="K544" s="7" t="s">
        <v>17</v>
      </c>
      <c r="L544" s="7">
        <f t="shared" si="35"/>
        <v>44188.610000000786</v>
      </c>
    </row>
    <row r="545" spans="1:12" x14ac:dyDescent="0.2">
      <c r="A545" s="7" t="s">
        <v>11</v>
      </c>
      <c r="B545" s="7" t="s">
        <v>21561</v>
      </c>
      <c r="C545" s="7" t="s">
        <v>726</v>
      </c>
      <c r="D545" s="7" t="s">
        <v>223</v>
      </c>
      <c r="E545" s="7" t="s">
        <v>21562</v>
      </c>
      <c r="F545" s="7" t="s">
        <v>21560</v>
      </c>
      <c r="G545" s="7">
        <v>0.85372999999999999</v>
      </c>
      <c r="H545" s="7">
        <v>0.85360999999999998</v>
      </c>
      <c r="I545" s="7">
        <v>2</v>
      </c>
      <c r="J545" s="7">
        <v>-2</v>
      </c>
      <c r="K545" s="7" t="s">
        <v>17</v>
      </c>
      <c r="L545" s="7">
        <f t="shared" si="35"/>
        <v>44187.690000000788</v>
      </c>
    </row>
    <row r="546" spans="1:12" x14ac:dyDescent="0.2">
      <c r="A546" s="7" t="s">
        <v>18</v>
      </c>
      <c r="B546" s="7" t="s">
        <v>21563</v>
      </c>
      <c r="C546" s="7" t="s">
        <v>726</v>
      </c>
      <c r="D546" s="7" t="s">
        <v>223</v>
      </c>
      <c r="E546" s="7" t="s">
        <v>21562</v>
      </c>
      <c r="F546" s="7" t="s">
        <v>21560</v>
      </c>
      <c r="G546" s="7">
        <v>0.85372999999999999</v>
      </c>
      <c r="H546" s="7">
        <v>0.85360999999999998</v>
      </c>
      <c r="I546" s="7">
        <v>2</v>
      </c>
      <c r="J546" s="7">
        <v>1.84</v>
      </c>
      <c r="K546" s="7" t="s">
        <v>17</v>
      </c>
      <c r="L546" s="7">
        <f t="shared" si="35"/>
        <v>44189.690000000788</v>
      </c>
    </row>
    <row r="547" spans="1:12" x14ac:dyDescent="0.2">
      <c r="A547" s="7" t="s">
        <v>11</v>
      </c>
      <c r="B547" s="7" t="s">
        <v>21564</v>
      </c>
      <c r="C547" s="7" t="s">
        <v>266</v>
      </c>
      <c r="D547" s="7" t="s">
        <v>223</v>
      </c>
      <c r="E547" s="7" t="s">
        <v>21565</v>
      </c>
      <c r="F547" s="7" t="s">
        <v>21560</v>
      </c>
      <c r="G547" s="7">
        <v>0.85343999999999998</v>
      </c>
      <c r="H547" s="7">
        <v>0.85360999999999998</v>
      </c>
      <c r="I547" s="7">
        <v>2</v>
      </c>
      <c r="J547" s="7">
        <v>1.84</v>
      </c>
      <c r="K547" s="7" t="s">
        <v>17</v>
      </c>
      <c r="L547" s="7">
        <f t="shared" si="35"/>
        <v>44187.850000000792</v>
      </c>
    </row>
    <row r="548" spans="1:12" x14ac:dyDescent="0.2">
      <c r="A548" s="7" t="s">
        <v>11</v>
      </c>
      <c r="B548" s="7" t="s">
        <v>21566</v>
      </c>
      <c r="C548" s="7" t="s">
        <v>892</v>
      </c>
      <c r="D548" s="7" t="s">
        <v>223</v>
      </c>
      <c r="E548" s="7" t="s">
        <v>21567</v>
      </c>
      <c r="F548" s="7" t="s">
        <v>21568</v>
      </c>
      <c r="G548" s="7">
        <v>0.85319</v>
      </c>
      <c r="H548" s="7">
        <v>0.85397000000000001</v>
      </c>
      <c r="I548" s="7">
        <v>2</v>
      </c>
      <c r="J548" s="7">
        <v>1.84</v>
      </c>
      <c r="K548" s="7" t="s">
        <v>17</v>
      </c>
      <c r="L548" s="7">
        <f t="shared" si="35"/>
        <v>44186.010000000795</v>
      </c>
    </row>
    <row r="549" spans="1:12" x14ac:dyDescent="0.2">
      <c r="A549" s="7" t="s">
        <v>18</v>
      </c>
      <c r="B549" s="7" t="s">
        <v>21569</v>
      </c>
      <c r="C549" s="7" t="s">
        <v>726</v>
      </c>
      <c r="D549" s="7" t="s">
        <v>223</v>
      </c>
      <c r="E549" s="7" t="s">
        <v>21570</v>
      </c>
      <c r="F549" s="7" t="s">
        <v>21568</v>
      </c>
      <c r="G549" s="7">
        <v>0.85358999999999996</v>
      </c>
      <c r="H549" s="7">
        <v>0.85397000000000001</v>
      </c>
      <c r="I549" s="7">
        <v>2</v>
      </c>
      <c r="J549" s="7">
        <v>-2</v>
      </c>
      <c r="K549" s="7" t="s">
        <v>17</v>
      </c>
      <c r="L549" s="7">
        <f t="shared" si="35"/>
        <v>44184.170000000799</v>
      </c>
    </row>
    <row r="550" spans="1:12" x14ac:dyDescent="0.2">
      <c r="A550" s="7" t="s">
        <v>18</v>
      </c>
      <c r="B550" s="7" t="s">
        <v>21571</v>
      </c>
      <c r="C550" s="7" t="s">
        <v>840</v>
      </c>
      <c r="D550" s="7" t="s">
        <v>223</v>
      </c>
      <c r="E550" s="7" t="s">
        <v>21572</v>
      </c>
      <c r="F550" s="7" t="s">
        <v>21568</v>
      </c>
      <c r="G550" s="7">
        <v>0.85382000000000002</v>
      </c>
      <c r="H550" s="7">
        <v>0.85397000000000001</v>
      </c>
      <c r="I550" s="7">
        <v>2</v>
      </c>
      <c r="J550" s="7">
        <v>-2</v>
      </c>
      <c r="K550" s="7" t="s">
        <v>17</v>
      </c>
      <c r="L550" s="7">
        <f t="shared" si="35"/>
        <v>44186.170000000799</v>
      </c>
    </row>
    <row r="551" spans="1:12" x14ac:dyDescent="0.2">
      <c r="A551" s="7" t="s">
        <v>18</v>
      </c>
      <c r="B551" s="7" t="s">
        <v>21573</v>
      </c>
      <c r="C551" s="7" t="s">
        <v>729</v>
      </c>
      <c r="D551" s="7" t="s">
        <v>223</v>
      </c>
      <c r="E551" s="7" t="s">
        <v>21574</v>
      </c>
      <c r="F551" s="7" t="s">
        <v>21568</v>
      </c>
      <c r="G551" s="7">
        <v>0.85375000000000001</v>
      </c>
      <c r="H551" s="7">
        <v>0.85397000000000001</v>
      </c>
      <c r="I551" s="7">
        <v>1</v>
      </c>
      <c r="J551" s="7">
        <v>-1</v>
      </c>
      <c r="K551" s="7" t="s">
        <v>17</v>
      </c>
      <c r="L551" s="7">
        <f t="shared" si="35"/>
        <v>44188.170000000799</v>
      </c>
    </row>
    <row r="552" spans="1:12" x14ac:dyDescent="0.2">
      <c r="A552" s="7" t="s">
        <v>11</v>
      </c>
      <c r="B552" s="7" t="s">
        <v>21575</v>
      </c>
      <c r="C552" s="7" t="s">
        <v>726</v>
      </c>
      <c r="D552" s="7" t="s">
        <v>223</v>
      </c>
      <c r="E552" s="7" t="s">
        <v>21570</v>
      </c>
      <c r="F552" s="7" t="s">
        <v>21568</v>
      </c>
      <c r="G552" s="7">
        <v>0.85358999999999996</v>
      </c>
      <c r="H552" s="7">
        <v>0.85397000000000001</v>
      </c>
      <c r="I552" s="7">
        <v>2</v>
      </c>
      <c r="J552" s="7">
        <v>1.84</v>
      </c>
      <c r="K552" s="7" t="s">
        <v>17</v>
      </c>
      <c r="L552" s="7">
        <f t="shared" si="35"/>
        <v>44189.170000000799</v>
      </c>
    </row>
    <row r="553" spans="1:12" x14ac:dyDescent="0.2">
      <c r="A553" s="7" t="s">
        <v>18</v>
      </c>
      <c r="B553" s="7" t="s">
        <v>21576</v>
      </c>
      <c r="C553" s="7" t="s">
        <v>726</v>
      </c>
      <c r="D553" s="7" t="s">
        <v>223</v>
      </c>
      <c r="E553" s="7" t="s">
        <v>21577</v>
      </c>
      <c r="F553" s="7" t="s">
        <v>21578</v>
      </c>
      <c r="G553" s="7">
        <v>0.85248000000000002</v>
      </c>
      <c r="H553" s="7">
        <v>0.85363999999999995</v>
      </c>
      <c r="I553" s="7">
        <v>2</v>
      </c>
      <c r="J553" s="7">
        <v>-2</v>
      </c>
      <c r="K553" s="7" t="s">
        <v>17</v>
      </c>
      <c r="L553" s="7">
        <f t="shared" si="35"/>
        <v>44187.330000000802</v>
      </c>
    </row>
    <row r="554" spans="1:12" x14ac:dyDescent="0.2">
      <c r="A554" s="7" t="s">
        <v>18</v>
      </c>
      <c r="B554" s="7" t="s">
        <v>21579</v>
      </c>
      <c r="C554" s="7" t="s">
        <v>729</v>
      </c>
      <c r="D554" s="7" t="s">
        <v>223</v>
      </c>
      <c r="E554" s="7" t="s">
        <v>21580</v>
      </c>
      <c r="F554" s="7" t="s">
        <v>21578</v>
      </c>
      <c r="G554" s="7">
        <v>0.85265000000000002</v>
      </c>
      <c r="H554" s="7">
        <v>0.85363999999999995</v>
      </c>
      <c r="I554" s="7">
        <v>1</v>
      </c>
      <c r="J554" s="7">
        <v>-1</v>
      </c>
      <c r="K554" s="7" t="s">
        <v>17</v>
      </c>
      <c r="L554" s="7">
        <f t="shared" si="35"/>
        <v>44189.330000000802</v>
      </c>
    </row>
    <row r="555" spans="1:12" x14ac:dyDescent="0.2">
      <c r="A555" s="7" t="s">
        <v>11</v>
      </c>
      <c r="B555" s="7" t="s">
        <v>21581</v>
      </c>
      <c r="C555" s="7" t="s">
        <v>757</v>
      </c>
      <c r="D555" s="7" t="s">
        <v>223</v>
      </c>
      <c r="E555" s="7" t="s">
        <v>21582</v>
      </c>
      <c r="F555" s="7" t="s">
        <v>21578</v>
      </c>
      <c r="G555" s="7">
        <v>0.85236999999999996</v>
      </c>
      <c r="H555" s="7">
        <v>0.85363999999999995</v>
      </c>
      <c r="I555" s="7">
        <v>2</v>
      </c>
      <c r="J555" s="7">
        <v>1.84</v>
      </c>
      <c r="K555" s="7" t="s">
        <v>17</v>
      </c>
      <c r="L555" s="7">
        <f t="shared" si="35"/>
        <v>44190.330000000802</v>
      </c>
    </row>
    <row r="556" spans="1:12" x14ac:dyDescent="0.2">
      <c r="A556" s="7" t="s">
        <v>11</v>
      </c>
      <c r="B556" s="7" t="s">
        <v>21583</v>
      </c>
      <c r="C556" s="7" t="s">
        <v>818</v>
      </c>
      <c r="D556" s="7" t="s">
        <v>223</v>
      </c>
      <c r="E556" s="7" t="s">
        <v>21584</v>
      </c>
      <c r="F556" s="7" t="s">
        <v>21578</v>
      </c>
      <c r="G556" s="7">
        <v>0.85211999999999999</v>
      </c>
      <c r="H556" s="7">
        <v>0.85363999999999995</v>
      </c>
      <c r="I556" s="7">
        <v>2</v>
      </c>
      <c r="J556" s="7">
        <v>1.84</v>
      </c>
      <c r="K556" s="7" t="s">
        <v>17</v>
      </c>
      <c r="L556" s="7">
        <f t="shared" si="35"/>
        <v>44188.490000000806</v>
      </c>
    </row>
    <row r="557" spans="1:12" x14ac:dyDescent="0.2">
      <c r="A557" s="7" t="s">
        <v>11</v>
      </c>
      <c r="B557" s="7" t="s">
        <v>21585</v>
      </c>
      <c r="C557" s="7" t="s">
        <v>726</v>
      </c>
      <c r="D557" s="7" t="s">
        <v>223</v>
      </c>
      <c r="E557" s="7" t="s">
        <v>21577</v>
      </c>
      <c r="F557" s="7" t="s">
        <v>21578</v>
      </c>
      <c r="G557" s="7">
        <v>0.85248000000000002</v>
      </c>
      <c r="H557" s="7">
        <v>0.85363999999999995</v>
      </c>
      <c r="I557" s="7">
        <v>2</v>
      </c>
      <c r="J557" s="7">
        <v>1.84</v>
      </c>
      <c r="K557" s="7" t="s">
        <v>17</v>
      </c>
      <c r="L557" s="7">
        <f t="shared" si="35"/>
        <v>44186.650000000809</v>
      </c>
    </row>
    <row r="558" spans="1:12" x14ac:dyDescent="0.2">
      <c r="A558" s="7" t="s">
        <v>18</v>
      </c>
      <c r="B558" s="7" t="s">
        <v>21586</v>
      </c>
      <c r="C558" s="7" t="s">
        <v>738</v>
      </c>
      <c r="D558" s="7" t="s">
        <v>223</v>
      </c>
      <c r="E558" s="7" t="s">
        <v>21587</v>
      </c>
      <c r="F558" s="7" t="s">
        <v>21578</v>
      </c>
      <c r="G558" s="7">
        <v>0.85280999999999996</v>
      </c>
      <c r="H558" s="7">
        <v>0.85363999999999995</v>
      </c>
      <c r="I558" s="7">
        <v>2</v>
      </c>
      <c r="J558" s="7">
        <v>-2</v>
      </c>
      <c r="K558" s="7" t="s">
        <v>17</v>
      </c>
      <c r="L558" s="7">
        <f t="shared" si="35"/>
        <v>44184.810000000813</v>
      </c>
    </row>
    <row r="559" spans="1:12" x14ac:dyDescent="0.2">
      <c r="A559" s="7" t="s">
        <v>11</v>
      </c>
      <c r="B559" s="7" t="s">
        <v>21588</v>
      </c>
      <c r="C559" s="7" t="s">
        <v>717</v>
      </c>
      <c r="D559" s="7" t="s">
        <v>223</v>
      </c>
      <c r="E559" s="7" t="s">
        <v>21589</v>
      </c>
      <c r="F559" s="7" t="s">
        <v>21590</v>
      </c>
      <c r="G559" s="7">
        <v>0.84843000000000002</v>
      </c>
      <c r="H559" s="7">
        <v>0.85185999999999995</v>
      </c>
      <c r="I559" s="7">
        <v>2</v>
      </c>
      <c r="J559" s="7">
        <v>1.84</v>
      </c>
      <c r="K559" s="7" t="s">
        <v>17</v>
      </c>
      <c r="L559" s="7">
        <f t="shared" si="35"/>
        <v>44186.810000000813</v>
      </c>
    </row>
    <row r="560" spans="1:12" x14ac:dyDescent="0.2">
      <c r="A560" s="7" t="s">
        <v>11</v>
      </c>
      <c r="B560" s="7" t="s">
        <v>21591</v>
      </c>
      <c r="C560" s="7" t="s">
        <v>792</v>
      </c>
      <c r="D560" s="7" t="s">
        <v>223</v>
      </c>
      <c r="E560" s="7" t="s">
        <v>21592</v>
      </c>
      <c r="F560" s="7" t="s">
        <v>21590</v>
      </c>
      <c r="G560" s="7">
        <v>0.84830000000000005</v>
      </c>
      <c r="H560" s="7">
        <v>0.85185999999999995</v>
      </c>
      <c r="I560" s="7">
        <v>2</v>
      </c>
      <c r="J560" s="7">
        <v>1.84</v>
      </c>
      <c r="K560" s="7" t="s">
        <v>17</v>
      </c>
      <c r="L560" s="7">
        <f t="shared" si="35"/>
        <v>44184.970000000816</v>
      </c>
    </row>
    <row r="561" spans="1:12" x14ac:dyDescent="0.2">
      <c r="A561" s="7" t="s">
        <v>18</v>
      </c>
      <c r="B561" s="7" t="s">
        <v>21593</v>
      </c>
      <c r="C561" s="7" t="s">
        <v>746</v>
      </c>
      <c r="D561" s="7" t="s">
        <v>223</v>
      </c>
      <c r="E561" s="7" t="s">
        <v>21594</v>
      </c>
      <c r="F561" s="7" t="s">
        <v>21590</v>
      </c>
      <c r="G561" s="7">
        <v>0.84906999999999999</v>
      </c>
      <c r="H561" s="7">
        <v>0.85185999999999995</v>
      </c>
      <c r="I561" s="7">
        <v>2</v>
      </c>
      <c r="J561" s="7">
        <v>-2</v>
      </c>
      <c r="K561" s="7" t="s">
        <v>17</v>
      </c>
      <c r="L561" s="7">
        <f t="shared" si="35"/>
        <v>44183.13000000082</v>
      </c>
    </row>
    <row r="562" spans="1:12" x14ac:dyDescent="0.2">
      <c r="A562" s="7" t="s">
        <v>18</v>
      </c>
      <c r="B562" s="7" t="s">
        <v>21595</v>
      </c>
      <c r="C562" s="7" t="s">
        <v>717</v>
      </c>
      <c r="D562" s="7" t="s">
        <v>223</v>
      </c>
      <c r="E562" s="7" t="s">
        <v>21589</v>
      </c>
      <c r="F562" s="7" t="s">
        <v>21590</v>
      </c>
      <c r="G562" s="7">
        <v>0.84843000000000002</v>
      </c>
      <c r="H562" s="7">
        <v>0.85185999999999995</v>
      </c>
      <c r="I562" s="7">
        <v>2</v>
      </c>
      <c r="J562" s="7">
        <v>-2</v>
      </c>
      <c r="K562" s="7" t="s">
        <v>17</v>
      </c>
      <c r="L562" s="7">
        <f t="shared" si="35"/>
        <v>44185.13000000082</v>
      </c>
    </row>
    <row r="563" spans="1:12" x14ac:dyDescent="0.2">
      <c r="A563" s="7" t="s">
        <v>18</v>
      </c>
      <c r="B563" s="7" t="s">
        <v>21596</v>
      </c>
      <c r="C563" s="7" t="s">
        <v>720</v>
      </c>
      <c r="D563" s="7" t="s">
        <v>223</v>
      </c>
      <c r="E563" s="7" t="s">
        <v>21597</v>
      </c>
      <c r="F563" s="7" t="s">
        <v>21590</v>
      </c>
      <c r="G563" s="7">
        <v>0.84867999999999999</v>
      </c>
      <c r="H563" s="7">
        <v>0.85185999999999995</v>
      </c>
      <c r="I563" s="7">
        <v>1</v>
      </c>
      <c r="J563" s="7">
        <v>-1</v>
      </c>
      <c r="K563" s="7" t="s">
        <v>17</v>
      </c>
      <c r="L563" s="7">
        <f t="shared" si="35"/>
        <v>44187.13000000082</v>
      </c>
    </row>
    <row r="564" spans="1:12" x14ac:dyDescent="0.2">
      <c r="A564" s="7" t="s">
        <v>11</v>
      </c>
      <c r="B564" s="7" t="s">
        <v>21598</v>
      </c>
      <c r="C564" s="7" t="s">
        <v>850</v>
      </c>
      <c r="D564" s="7" t="s">
        <v>223</v>
      </c>
      <c r="E564" s="7" t="s">
        <v>21599</v>
      </c>
      <c r="F564" s="7" t="s">
        <v>21600</v>
      </c>
      <c r="G564" s="7">
        <v>0.84821000000000002</v>
      </c>
      <c r="H564" s="7">
        <v>0.84831000000000001</v>
      </c>
      <c r="I564" s="7">
        <v>2</v>
      </c>
      <c r="J564" s="7">
        <v>1.84</v>
      </c>
      <c r="K564" s="7" t="s">
        <v>17</v>
      </c>
      <c r="L564" s="7">
        <f t="shared" si="35"/>
        <v>44188.13000000082</v>
      </c>
    </row>
    <row r="565" spans="1:12" x14ac:dyDescent="0.2">
      <c r="A565" s="7" t="s">
        <v>18</v>
      </c>
      <c r="B565" s="7" t="s">
        <v>21601</v>
      </c>
      <c r="C565" s="7" t="s">
        <v>726</v>
      </c>
      <c r="D565" s="7" t="s">
        <v>223</v>
      </c>
      <c r="E565" s="7" t="s">
        <v>21602</v>
      </c>
      <c r="F565" s="7" t="s">
        <v>21600</v>
      </c>
      <c r="G565" s="7">
        <v>0.84889999999999999</v>
      </c>
      <c r="H565" s="7">
        <v>0.84831000000000001</v>
      </c>
      <c r="I565" s="7">
        <v>2</v>
      </c>
      <c r="J565" s="7">
        <v>1.84</v>
      </c>
      <c r="K565" s="7" t="s">
        <v>17</v>
      </c>
      <c r="L565" s="7">
        <f t="shared" si="35"/>
        <v>44186.290000000823</v>
      </c>
    </row>
    <row r="566" spans="1:12" x14ac:dyDescent="0.2">
      <c r="A566" s="7" t="s">
        <v>11</v>
      </c>
      <c r="B566" s="7" t="s">
        <v>21603</v>
      </c>
      <c r="C566" s="7" t="s">
        <v>726</v>
      </c>
      <c r="D566" s="7" t="s">
        <v>223</v>
      </c>
      <c r="E566" s="7" t="s">
        <v>21602</v>
      </c>
      <c r="F566" s="7" t="s">
        <v>21600</v>
      </c>
      <c r="G566" s="7">
        <v>0.84889999999999999</v>
      </c>
      <c r="H566" s="7">
        <v>0.84831000000000001</v>
      </c>
      <c r="I566" s="7">
        <v>2</v>
      </c>
      <c r="J566" s="7">
        <v>-2</v>
      </c>
      <c r="K566" s="7" t="s">
        <v>17</v>
      </c>
      <c r="L566" s="7">
        <f t="shared" si="35"/>
        <v>44184.450000000827</v>
      </c>
    </row>
    <row r="567" spans="1:12" x14ac:dyDescent="0.2">
      <c r="A567" s="7" t="s">
        <v>18</v>
      </c>
      <c r="B567" s="7" t="s">
        <v>21604</v>
      </c>
      <c r="C567" s="7" t="s">
        <v>729</v>
      </c>
      <c r="D567" s="7" t="s">
        <v>223</v>
      </c>
      <c r="E567" s="7" t="s">
        <v>21605</v>
      </c>
      <c r="F567" s="7" t="s">
        <v>21600</v>
      </c>
      <c r="G567" s="7">
        <v>0.84909000000000001</v>
      </c>
      <c r="H567" s="7">
        <v>0.84831000000000001</v>
      </c>
      <c r="I567" s="7">
        <v>1</v>
      </c>
      <c r="J567" s="7">
        <v>0.92</v>
      </c>
      <c r="K567" s="7" t="s">
        <v>17</v>
      </c>
      <c r="L567" s="7">
        <f t="shared" si="35"/>
        <v>44186.450000000827</v>
      </c>
    </row>
    <row r="568" spans="1:12" x14ac:dyDescent="0.2">
      <c r="A568" s="7" t="s">
        <v>11</v>
      </c>
      <c r="B568" s="7" t="s">
        <v>21606</v>
      </c>
      <c r="C568" s="7" t="s">
        <v>738</v>
      </c>
      <c r="D568" s="7" t="s">
        <v>223</v>
      </c>
      <c r="E568" s="7" t="s">
        <v>21607</v>
      </c>
      <c r="F568" s="7" t="s">
        <v>21608</v>
      </c>
      <c r="G568" s="7">
        <v>0.84946999999999995</v>
      </c>
      <c r="H568" s="7">
        <v>0.84863</v>
      </c>
      <c r="I568" s="7">
        <v>2</v>
      </c>
      <c r="J568" s="7">
        <v>-2</v>
      </c>
      <c r="K568" s="7" t="s">
        <v>17</v>
      </c>
      <c r="L568" s="7">
        <f t="shared" si="35"/>
        <v>44185.530000000828</v>
      </c>
    </row>
    <row r="569" spans="1:12" x14ac:dyDescent="0.2">
      <c r="A569" s="7" t="s">
        <v>18</v>
      </c>
      <c r="B569" s="7" t="s">
        <v>21609</v>
      </c>
      <c r="C569" s="7" t="s">
        <v>726</v>
      </c>
      <c r="D569" s="7" t="s">
        <v>223</v>
      </c>
      <c r="E569" s="7" t="s">
        <v>21610</v>
      </c>
      <c r="F569" s="7" t="s">
        <v>21608</v>
      </c>
      <c r="G569" s="7">
        <v>0.84958</v>
      </c>
      <c r="H569" s="7">
        <v>0.84863</v>
      </c>
      <c r="I569" s="7">
        <v>2</v>
      </c>
      <c r="J569" s="7">
        <v>1.84</v>
      </c>
      <c r="K569" s="7" t="s">
        <v>17</v>
      </c>
      <c r="L569" s="7">
        <f t="shared" si="35"/>
        <v>44187.530000000828</v>
      </c>
    </row>
    <row r="570" spans="1:12" x14ac:dyDescent="0.2">
      <c r="A570" s="7" t="s">
        <v>18</v>
      </c>
      <c r="B570" s="7" t="s">
        <v>21611</v>
      </c>
      <c r="C570" s="7" t="s">
        <v>729</v>
      </c>
      <c r="D570" s="7" t="s">
        <v>223</v>
      </c>
      <c r="E570" s="7" t="s">
        <v>21612</v>
      </c>
      <c r="F570" s="7" t="s">
        <v>21608</v>
      </c>
      <c r="G570" s="7">
        <v>0.84970000000000001</v>
      </c>
      <c r="H570" s="7">
        <v>0.84863</v>
      </c>
      <c r="I570" s="7">
        <v>1</v>
      </c>
      <c r="J570" s="7">
        <v>0.92</v>
      </c>
      <c r="K570" s="7" t="s">
        <v>17</v>
      </c>
      <c r="L570" s="7">
        <f t="shared" si="35"/>
        <v>44185.690000000832</v>
      </c>
    </row>
    <row r="571" spans="1:12" x14ac:dyDescent="0.2">
      <c r="A571" s="7" t="s">
        <v>11</v>
      </c>
      <c r="B571" s="7" t="s">
        <v>21613</v>
      </c>
      <c r="C571" s="7" t="s">
        <v>726</v>
      </c>
      <c r="D571" s="7" t="s">
        <v>223</v>
      </c>
      <c r="E571" s="7" t="s">
        <v>21610</v>
      </c>
      <c r="F571" s="7" t="s">
        <v>21608</v>
      </c>
      <c r="G571" s="7">
        <v>0.84958</v>
      </c>
      <c r="H571" s="7">
        <v>0.84863</v>
      </c>
      <c r="I571" s="7">
        <v>2</v>
      </c>
      <c r="J571" s="7">
        <v>-2</v>
      </c>
      <c r="K571" s="7" t="s">
        <v>17</v>
      </c>
      <c r="L571" s="7">
        <f t="shared" si="35"/>
        <v>44184.770000000834</v>
      </c>
    </row>
    <row r="572" spans="1:12" x14ac:dyDescent="0.2">
      <c r="A572" s="7" t="s">
        <v>18</v>
      </c>
      <c r="B572" s="7" t="s">
        <v>21614</v>
      </c>
      <c r="C572" s="7" t="s">
        <v>33</v>
      </c>
      <c r="D572" s="7" t="s">
        <v>223</v>
      </c>
      <c r="E572" s="7" t="s">
        <v>21615</v>
      </c>
      <c r="F572" s="7" t="s">
        <v>21616</v>
      </c>
      <c r="G572" s="7">
        <v>0.84938000000000002</v>
      </c>
      <c r="H572" s="7">
        <v>0.84965000000000002</v>
      </c>
      <c r="I572" s="7">
        <v>2</v>
      </c>
      <c r="J572" s="7">
        <v>-2</v>
      </c>
      <c r="K572" s="7" t="s">
        <v>17</v>
      </c>
      <c r="L572" s="7">
        <f t="shared" si="35"/>
        <v>44186.770000000834</v>
      </c>
    </row>
    <row r="573" spans="1:12" x14ac:dyDescent="0.2">
      <c r="A573" s="7" t="s">
        <v>11</v>
      </c>
      <c r="B573" s="7" t="s">
        <v>21617</v>
      </c>
      <c r="C573" s="7" t="s">
        <v>746</v>
      </c>
      <c r="D573" s="7" t="s">
        <v>223</v>
      </c>
      <c r="E573" s="7" t="s">
        <v>21618</v>
      </c>
      <c r="F573" s="7" t="s">
        <v>21616</v>
      </c>
      <c r="G573" s="7">
        <v>0.84870000000000001</v>
      </c>
      <c r="H573" s="7">
        <v>0.84965000000000002</v>
      </c>
      <c r="I573" s="7">
        <v>2</v>
      </c>
      <c r="J573" s="7">
        <v>1.84</v>
      </c>
      <c r="K573" s="7" t="s">
        <v>17</v>
      </c>
      <c r="L573" s="7">
        <f t="shared" si="35"/>
        <v>44188.770000000834</v>
      </c>
    </row>
    <row r="574" spans="1:12" x14ac:dyDescent="0.2">
      <c r="A574" s="7" t="s">
        <v>11</v>
      </c>
      <c r="B574" s="7" t="s">
        <v>21619</v>
      </c>
      <c r="C574" s="7" t="s">
        <v>717</v>
      </c>
      <c r="D574" s="7" t="s">
        <v>223</v>
      </c>
      <c r="E574" s="7" t="s">
        <v>21620</v>
      </c>
      <c r="F574" s="7" t="s">
        <v>21616</v>
      </c>
      <c r="G574" s="7">
        <v>0.84897999999999996</v>
      </c>
      <c r="H574" s="7">
        <v>0.84965000000000002</v>
      </c>
      <c r="I574" s="7">
        <v>2</v>
      </c>
      <c r="J574" s="7">
        <v>1.84</v>
      </c>
      <c r="K574" s="7" t="s">
        <v>17</v>
      </c>
      <c r="L574" s="7">
        <f t="shared" si="35"/>
        <v>44186.930000000837</v>
      </c>
    </row>
    <row r="575" spans="1:12" x14ac:dyDescent="0.2">
      <c r="A575" s="7" t="s">
        <v>18</v>
      </c>
      <c r="B575" s="7" t="s">
        <v>21621</v>
      </c>
      <c r="C575" s="7" t="s">
        <v>717</v>
      </c>
      <c r="D575" s="7" t="s">
        <v>223</v>
      </c>
      <c r="E575" s="7" t="s">
        <v>21620</v>
      </c>
      <c r="F575" s="7" t="s">
        <v>21616</v>
      </c>
      <c r="G575" s="7">
        <v>0.84897999999999996</v>
      </c>
      <c r="H575" s="7">
        <v>0.84965000000000002</v>
      </c>
      <c r="I575" s="7">
        <v>2</v>
      </c>
      <c r="J575" s="7">
        <v>-2</v>
      </c>
      <c r="K575" s="7" t="s">
        <v>17</v>
      </c>
      <c r="L575" s="7">
        <f t="shared" si="35"/>
        <v>44185.090000000841</v>
      </c>
    </row>
    <row r="576" spans="1:12" x14ac:dyDescent="0.2">
      <c r="A576" s="7" t="s">
        <v>18</v>
      </c>
      <c r="B576" s="7" t="s">
        <v>21622</v>
      </c>
      <c r="C576" s="7" t="s">
        <v>720</v>
      </c>
      <c r="D576" s="7" t="s">
        <v>223</v>
      </c>
      <c r="E576" s="7" t="s">
        <v>21623</v>
      </c>
      <c r="F576" s="7" t="s">
        <v>21616</v>
      </c>
      <c r="G576" s="7">
        <v>0.84916999999999998</v>
      </c>
      <c r="H576" s="7">
        <v>0.84965000000000002</v>
      </c>
      <c r="I576" s="7">
        <v>1</v>
      </c>
      <c r="J576" s="7">
        <v>-1</v>
      </c>
      <c r="K576" s="7" t="s">
        <v>17</v>
      </c>
      <c r="L576" s="7">
        <f t="shared" si="35"/>
        <v>44187.090000000841</v>
      </c>
    </row>
    <row r="577" spans="1:12" x14ac:dyDescent="0.2">
      <c r="A577" s="7" t="s">
        <v>11</v>
      </c>
      <c r="B577" s="7" t="s">
        <v>21624</v>
      </c>
      <c r="C577" s="7" t="s">
        <v>726</v>
      </c>
      <c r="D577" s="7" t="s">
        <v>223</v>
      </c>
      <c r="E577" s="7" t="s">
        <v>21625</v>
      </c>
      <c r="F577" s="7" t="s">
        <v>21626</v>
      </c>
      <c r="G577" s="7">
        <v>0.85014000000000001</v>
      </c>
      <c r="H577" s="7">
        <v>0.84907999999999995</v>
      </c>
      <c r="I577" s="7">
        <v>2</v>
      </c>
      <c r="J577" s="7">
        <v>-2</v>
      </c>
      <c r="K577" s="7" t="s">
        <v>17</v>
      </c>
      <c r="L577" s="7">
        <f t="shared" si="35"/>
        <v>44188.090000000841</v>
      </c>
    </row>
    <row r="578" spans="1:12" x14ac:dyDescent="0.2">
      <c r="A578" s="7" t="s">
        <v>11</v>
      </c>
      <c r="B578" s="7" t="s">
        <v>21627</v>
      </c>
      <c r="C578" s="7" t="s">
        <v>738</v>
      </c>
      <c r="D578" s="7" t="s">
        <v>223</v>
      </c>
      <c r="E578" s="7" t="s">
        <v>21628</v>
      </c>
      <c r="F578" s="7" t="s">
        <v>21626</v>
      </c>
      <c r="G578" s="7">
        <v>0.85011999999999999</v>
      </c>
      <c r="H578" s="7">
        <v>0.84907999999999995</v>
      </c>
      <c r="I578" s="7">
        <v>2</v>
      </c>
      <c r="J578" s="7">
        <v>-2</v>
      </c>
      <c r="K578" s="7" t="s">
        <v>17</v>
      </c>
      <c r="L578" s="7">
        <f t="shared" si="35"/>
        <v>44190.090000000841</v>
      </c>
    </row>
    <row r="579" spans="1:12" x14ac:dyDescent="0.2">
      <c r="A579" s="7" t="s">
        <v>18</v>
      </c>
      <c r="B579" s="7" t="s">
        <v>21629</v>
      </c>
      <c r="C579" s="7" t="s">
        <v>726</v>
      </c>
      <c r="D579" s="7" t="s">
        <v>223</v>
      </c>
      <c r="E579" s="7" t="s">
        <v>21625</v>
      </c>
      <c r="F579" s="7" t="s">
        <v>21626</v>
      </c>
      <c r="G579" s="7">
        <v>0.85014000000000001</v>
      </c>
      <c r="H579" s="7">
        <v>0.84907999999999995</v>
      </c>
      <c r="I579" s="7">
        <v>2</v>
      </c>
      <c r="J579" s="7">
        <v>1.84</v>
      </c>
      <c r="K579" s="7" t="s">
        <v>17</v>
      </c>
      <c r="L579" s="7">
        <f t="shared" si="35"/>
        <v>44192.090000000841</v>
      </c>
    </row>
    <row r="580" spans="1:12" x14ac:dyDescent="0.2">
      <c r="A580" s="7" t="s">
        <v>18</v>
      </c>
      <c r="B580" s="7" t="s">
        <v>21630</v>
      </c>
      <c r="C580" s="7" t="s">
        <v>729</v>
      </c>
      <c r="D580" s="7" t="s">
        <v>223</v>
      </c>
      <c r="E580" s="7" t="s">
        <v>21631</v>
      </c>
      <c r="F580" s="7" t="s">
        <v>21626</v>
      </c>
      <c r="G580" s="7">
        <v>0.85031000000000001</v>
      </c>
      <c r="H580" s="7">
        <v>0.84907999999999995</v>
      </c>
      <c r="I580" s="7">
        <v>1</v>
      </c>
      <c r="J580" s="7">
        <v>0.92</v>
      </c>
      <c r="K580" s="7" t="s">
        <v>17</v>
      </c>
      <c r="L580" s="7">
        <f t="shared" ref="L580:L643" si="36">L579-J579</f>
        <v>44190.250000000844</v>
      </c>
    </row>
    <row r="581" spans="1:12" x14ac:dyDescent="0.2">
      <c r="A581" s="7" t="s">
        <v>11</v>
      </c>
      <c r="B581" s="7" t="s">
        <v>21632</v>
      </c>
      <c r="C581" s="7" t="s">
        <v>965</v>
      </c>
      <c r="D581" s="7" t="s">
        <v>223</v>
      </c>
      <c r="E581" s="7" t="s">
        <v>21633</v>
      </c>
      <c r="F581" s="7" t="s">
        <v>21634</v>
      </c>
      <c r="G581" s="7">
        <v>0.85241</v>
      </c>
      <c r="H581" s="7">
        <v>0.85019</v>
      </c>
      <c r="I581" s="7">
        <v>2</v>
      </c>
      <c r="J581" s="7">
        <v>-2</v>
      </c>
      <c r="K581" s="7" t="s">
        <v>17</v>
      </c>
      <c r="L581" s="7">
        <f t="shared" si="36"/>
        <v>44189.330000000846</v>
      </c>
    </row>
    <row r="582" spans="1:12" x14ac:dyDescent="0.2">
      <c r="A582" s="7" t="s">
        <v>11</v>
      </c>
      <c r="B582" s="7" t="s">
        <v>21635</v>
      </c>
      <c r="C582" s="7" t="s">
        <v>6241</v>
      </c>
      <c r="D582" s="7" t="s">
        <v>223</v>
      </c>
      <c r="E582" s="7" t="s">
        <v>21636</v>
      </c>
      <c r="F582" s="7" t="s">
        <v>21634</v>
      </c>
      <c r="G582" s="7">
        <v>0.85223000000000004</v>
      </c>
      <c r="H582" s="7">
        <v>0.85019</v>
      </c>
      <c r="I582" s="7">
        <v>2</v>
      </c>
      <c r="J582" s="7">
        <v>-2</v>
      </c>
      <c r="K582" s="7" t="s">
        <v>17</v>
      </c>
      <c r="L582" s="7">
        <f t="shared" si="36"/>
        <v>44191.330000000846</v>
      </c>
    </row>
    <row r="583" spans="1:12" x14ac:dyDescent="0.2">
      <c r="A583" s="7" t="s">
        <v>11</v>
      </c>
      <c r="B583" s="7" t="s">
        <v>21637</v>
      </c>
      <c r="C583" s="7" t="s">
        <v>717</v>
      </c>
      <c r="D583" s="7" t="s">
        <v>223</v>
      </c>
      <c r="E583" s="7" t="s">
        <v>21638</v>
      </c>
      <c r="F583" s="7" t="s">
        <v>21634</v>
      </c>
      <c r="G583" s="7">
        <v>0.85246</v>
      </c>
      <c r="H583" s="7">
        <v>0.85019</v>
      </c>
      <c r="I583" s="7">
        <v>2</v>
      </c>
      <c r="J583" s="7">
        <v>-2</v>
      </c>
      <c r="K583" s="7" t="s">
        <v>17</v>
      </c>
      <c r="L583" s="7">
        <f t="shared" si="36"/>
        <v>44193.330000000846</v>
      </c>
    </row>
    <row r="584" spans="1:12" x14ac:dyDescent="0.2">
      <c r="A584" s="7" t="s">
        <v>18</v>
      </c>
      <c r="B584" s="7" t="s">
        <v>21639</v>
      </c>
      <c r="C584" s="7" t="s">
        <v>740</v>
      </c>
      <c r="D584" s="7" t="s">
        <v>223</v>
      </c>
      <c r="E584" s="7" t="s">
        <v>21640</v>
      </c>
      <c r="F584" s="7" t="s">
        <v>21634</v>
      </c>
      <c r="G584" s="7">
        <v>0.85294999999999999</v>
      </c>
      <c r="H584" s="7">
        <v>0.85019</v>
      </c>
      <c r="I584" s="7">
        <v>2</v>
      </c>
      <c r="J584" s="7">
        <v>1.84</v>
      </c>
      <c r="K584" s="7" t="s">
        <v>17</v>
      </c>
      <c r="L584" s="7">
        <f t="shared" si="36"/>
        <v>44195.330000000846</v>
      </c>
    </row>
    <row r="585" spans="1:12" x14ac:dyDescent="0.2">
      <c r="A585" s="7" t="s">
        <v>18</v>
      </c>
      <c r="B585" s="7" t="s">
        <v>21641</v>
      </c>
      <c r="C585" s="7" t="s">
        <v>717</v>
      </c>
      <c r="D585" s="7" t="s">
        <v>223</v>
      </c>
      <c r="E585" s="7" t="s">
        <v>21638</v>
      </c>
      <c r="F585" s="7" t="s">
        <v>21634</v>
      </c>
      <c r="G585" s="7">
        <v>0.85246</v>
      </c>
      <c r="H585" s="7">
        <v>0.85019</v>
      </c>
      <c r="I585" s="7">
        <v>2</v>
      </c>
      <c r="J585" s="7">
        <v>1.84</v>
      </c>
      <c r="K585" s="7" t="s">
        <v>17</v>
      </c>
      <c r="L585" s="7">
        <f t="shared" si="36"/>
        <v>44193.490000000849</v>
      </c>
    </row>
    <row r="586" spans="1:12" x14ac:dyDescent="0.2">
      <c r="A586" s="7" t="s">
        <v>18</v>
      </c>
      <c r="B586" s="7" t="s">
        <v>21642</v>
      </c>
      <c r="C586" s="7" t="s">
        <v>720</v>
      </c>
      <c r="D586" s="7" t="s">
        <v>223</v>
      </c>
      <c r="E586" s="7" t="s">
        <v>21643</v>
      </c>
      <c r="F586" s="7" t="s">
        <v>21634</v>
      </c>
      <c r="G586" s="7">
        <v>0.8528</v>
      </c>
      <c r="H586" s="7">
        <v>0.85019</v>
      </c>
      <c r="I586" s="7">
        <v>1</v>
      </c>
      <c r="J586" s="7">
        <v>0.92</v>
      </c>
      <c r="K586" s="7" t="s">
        <v>17</v>
      </c>
      <c r="L586" s="7">
        <f t="shared" si="36"/>
        <v>44191.650000000853</v>
      </c>
    </row>
    <row r="587" spans="1:12" x14ac:dyDescent="0.2">
      <c r="A587" s="7" t="s">
        <v>18</v>
      </c>
      <c r="B587" s="7" t="s">
        <v>21644</v>
      </c>
      <c r="C587" s="7" t="s">
        <v>717</v>
      </c>
      <c r="D587" s="7" t="s">
        <v>223</v>
      </c>
      <c r="E587" s="7" t="s">
        <v>21645</v>
      </c>
      <c r="F587" s="7" t="s">
        <v>21646</v>
      </c>
      <c r="G587" s="7">
        <v>0.85199999999999998</v>
      </c>
      <c r="H587" s="7">
        <v>0.85257000000000005</v>
      </c>
      <c r="I587" s="7">
        <v>2</v>
      </c>
      <c r="J587" s="7">
        <v>-2</v>
      </c>
      <c r="K587" s="7" t="s">
        <v>17</v>
      </c>
      <c r="L587" s="7">
        <f t="shared" si="36"/>
        <v>44190.730000000854</v>
      </c>
    </row>
    <row r="588" spans="1:12" x14ac:dyDescent="0.2">
      <c r="A588" s="7" t="s">
        <v>11</v>
      </c>
      <c r="B588" s="7" t="s">
        <v>21647</v>
      </c>
      <c r="C588" s="7" t="s">
        <v>717</v>
      </c>
      <c r="D588" s="7" t="s">
        <v>223</v>
      </c>
      <c r="E588" s="7" t="s">
        <v>21645</v>
      </c>
      <c r="F588" s="7" t="s">
        <v>21646</v>
      </c>
      <c r="G588" s="7">
        <v>0.85199999999999998</v>
      </c>
      <c r="H588" s="7">
        <v>0.85257000000000005</v>
      </c>
      <c r="I588" s="7">
        <v>2</v>
      </c>
      <c r="J588" s="7">
        <v>1.84</v>
      </c>
      <c r="K588" s="7" t="s">
        <v>17</v>
      </c>
      <c r="L588" s="7">
        <f t="shared" si="36"/>
        <v>44192.730000000854</v>
      </c>
    </row>
    <row r="589" spans="1:12" x14ac:dyDescent="0.2">
      <c r="A589" s="7" t="s">
        <v>18</v>
      </c>
      <c r="B589" s="7" t="s">
        <v>21648</v>
      </c>
      <c r="C589" s="7" t="s">
        <v>720</v>
      </c>
      <c r="D589" s="7" t="s">
        <v>223</v>
      </c>
      <c r="E589" s="7" t="s">
        <v>21649</v>
      </c>
      <c r="F589" s="7" t="s">
        <v>21646</v>
      </c>
      <c r="G589" s="7">
        <v>0.85226999999999997</v>
      </c>
      <c r="H589" s="7">
        <v>0.85257000000000005</v>
      </c>
      <c r="I589" s="7">
        <v>1</v>
      </c>
      <c r="J589" s="7">
        <v>-1</v>
      </c>
      <c r="K589" s="7" t="s">
        <v>17</v>
      </c>
      <c r="L589" s="7">
        <f t="shared" si="36"/>
        <v>44190.890000000858</v>
      </c>
    </row>
    <row r="590" spans="1:12" x14ac:dyDescent="0.2">
      <c r="A590" s="7" t="s">
        <v>11</v>
      </c>
      <c r="B590" s="7" t="s">
        <v>21650</v>
      </c>
      <c r="C590" s="7" t="s">
        <v>792</v>
      </c>
      <c r="D590" s="7" t="s">
        <v>223</v>
      </c>
      <c r="E590" s="7" t="s">
        <v>21651</v>
      </c>
      <c r="F590" s="7" t="s">
        <v>21652</v>
      </c>
      <c r="G590" s="7">
        <v>0.85048999999999997</v>
      </c>
      <c r="H590" s="7">
        <v>0.85141</v>
      </c>
      <c r="I590" s="7">
        <v>1</v>
      </c>
      <c r="J590" s="7">
        <v>0.92</v>
      </c>
      <c r="K590" s="7" t="s">
        <v>17</v>
      </c>
      <c r="L590" s="7">
        <f t="shared" si="36"/>
        <v>44191.890000000858</v>
      </c>
    </row>
    <row r="591" spans="1:12" x14ac:dyDescent="0.2">
      <c r="A591" s="7" t="s">
        <v>11</v>
      </c>
      <c r="B591" s="7" t="s">
        <v>21653</v>
      </c>
      <c r="C591" s="7" t="s">
        <v>717</v>
      </c>
      <c r="D591" s="7" t="s">
        <v>223</v>
      </c>
      <c r="E591" s="7" t="s">
        <v>21654</v>
      </c>
      <c r="F591" s="7" t="s">
        <v>21652</v>
      </c>
      <c r="G591" s="7">
        <v>0.85121000000000002</v>
      </c>
      <c r="H591" s="7">
        <v>0.85141</v>
      </c>
      <c r="I591" s="7">
        <v>2</v>
      </c>
      <c r="J591" s="7">
        <v>1.84</v>
      </c>
      <c r="K591" s="7" t="s">
        <v>17</v>
      </c>
      <c r="L591" s="7">
        <f t="shared" si="36"/>
        <v>44190.97000000086</v>
      </c>
    </row>
    <row r="592" spans="1:12" x14ac:dyDescent="0.2">
      <c r="A592" s="7" t="s">
        <v>18</v>
      </c>
      <c r="B592" s="7" t="s">
        <v>21655</v>
      </c>
      <c r="C592" s="7" t="s">
        <v>717</v>
      </c>
      <c r="D592" s="7" t="s">
        <v>223</v>
      </c>
      <c r="E592" s="7" t="s">
        <v>21654</v>
      </c>
      <c r="F592" s="7" t="s">
        <v>21652</v>
      </c>
      <c r="G592" s="7">
        <v>0.85121000000000002</v>
      </c>
      <c r="H592" s="7">
        <v>0.85141</v>
      </c>
      <c r="I592" s="7">
        <v>2</v>
      </c>
      <c r="J592" s="7">
        <v>-2</v>
      </c>
      <c r="K592" s="7" t="s">
        <v>17</v>
      </c>
      <c r="L592" s="7">
        <f t="shared" si="36"/>
        <v>44189.130000000863</v>
      </c>
    </row>
    <row r="593" spans="1:12" x14ac:dyDescent="0.2">
      <c r="A593" s="7" t="s">
        <v>18</v>
      </c>
      <c r="B593" s="7" t="s">
        <v>21656</v>
      </c>
      <c r="C593" s="7" t="s">
        <v>1045</v>
      </c>
      <c r="D593" s="7" t="s">
        <v>223</v>
      </c>
      <c r="E593" s="7" t="s">
        <v>21657</v>
      </c>
      <c r="F593" s="7" t="s">
        <v>21652</v>
      </c>
      <c r="G593" s="7">
        <v>0.85124999999999995</v>
      </c>
      <c r="H593" s="7">
        <v>0.85141</v>
      </c>
      <c r="I593" s="7">
        <v>2</v>
      </c>
      <c r="J593" s="7">
        <v>-2</v>
      </c>
      <c r="K593" s="7" t="s">
        <v>17</v>
      </c>
      <c r="L593" s="7">
        <f t="shared" si="36"/>
        <v>44191.130000000863</v>
      </c>
    </row>
    <row r="594" spans="1:12" x14ac:dyDescent="0.2">
      <c r="A594" s="7" t="s">
        <v>18</v>
      </c>
      <c r="B594" s="7" t="s">
        <v>21658</v>
      </c>
      <c r="C594" s="7" t="s">
        <v>583</v>
      </c>
      <c r="D594" s="7" t="s">
        <v>223</v>
      </c>
      <c r="E594" s="7" t="s">
        <v>21659</v>
      </c>
      <c r="F594" s="7" t="s">
        <v>21660</v>
      </c>
      <c r="G594" s="7">
        <v>0.85316000000000003</v>
      </c>
      <c r="H594" s="7">
        <v>0.85101000000000004</v>
      </c>
      <c r="I594" s="7">
        <v>2</v>
      </c>
      <c r="J594" s="7">
        <v>1.84</v>
      </c>
      <c r="K594" s="7" t="s">
        <v>17</v>
      </c>
      <c r="L594" s="7">
        <f t="shared" si="36"/>
        <v>44193.130000000863</v>
      </c>
    </row>
    <row r="595" spans="1:12" x14ac:dyDescent="0.2">
      <c r="A595" s="7" t="s">
        <v>11</v>
      </c>
      <c r="B595" s="7" t="s">
        <v>21661</v>
      </c>
      <c r="C595" s="7" t="s">
        <v>726</v>
      </c>
      <c r="D595" s="7" t="s">
        <v>223</v>
      </c>
      <c r="E595" s="7" t="s">
        <v>21662</v>
      </c>
      <c r="F595" s="7" t="s">
        <v>21660</v>
      </c>
      <c r="G595" s="7">
        <v>0.85324</v>
      </c>
      <c r="H595" s="7">
        <v>0.85101000000000004</v>
      </c>
      <c r="I595" s="7">
        <v>2</v>
      </c>
      <c r="J595" s="7">
        <v>-2</v>
      </c>
      <c r="K595" s="7" t="s">
        <v>17</v>
      </c>
      <c r="L595" s="7">
        <f t="shared" si="36"/>
        <v>44191.290000000867</v>
      </c>
    </row>
    <row r="596" spans="1:12" x14ac:dyDescent="0.2">
      <c r="A596" s="7" t="s">
        <v>18</v>
      </c>
      <c r="B596" s="7" t="s">
        <v>21663</v>
      </c>
      <c r="C596" s="7" t="s">
        <v>726</v>
      </c>
      <c r="D596" s="7" t="s">
        <v>223</v>
      </c>
      <c r="E596" s="7" t="s">
        <v>21662</v>
      </c>
      <c r="F596" s="7" t="s">
        <v>21660</v>
      </c>
      <c r="G596" s="7">
        <v>0.85324</v>
      </c>
      <c r="H596" s="7">
        <v>0.85101000000000004</v>
      </c>
      <c r="I596" s="7">
        <v>2</v>
      </c>
      <c r="J596" s="7">
        <v>1.84</v>
      </c>
      <c r="K596" s="7" t="s">
        <v>17</v>
      </c>
      <c r="L596" s="7">
        <f t="shared" si="36"/>
        <v>44193.290000000867</v>
      </c>
    </row>
    <row r="597" spans="1:12" x14ac:dyDescent="0.2">
      <c r="A597" s="7" t="s">
        <v>11</v>
      </c>
      <c r="B597" s="7" t="s">
        <v>21664</v>
      </c>
      <c r="C597" s="7" t="s">
        <v>866</v>
      </c>
      <c r="D597" s="7" t="s">
        <v>223</v>
      </c>
      <c r="E597" s="7" t="s">
        <v>21665</v>
      </c>
      <c r="F597" s="7" t="s">
        <v>21660</v>
      </c>
      <c r="G597" s="7">
        <v>0.85274000000000005</v>
      </c>
      <c r="H597" s="7">
        <v>0.85101000000000004</v>
      </c>
      <c r="I597" s="7">
        <v>2</v>
      </c>
      <c r="J597" s="7">
        <v>-2</v>
      </c>
      <c r="K597" s="7" t="s">
        <v>17</v>
      </c>
      <c r="L597" s="7">
        <f t="shared" si="36"/>
        <v>44191.45000000087</v>
      </c>
    </row>
    <row r="598" spans="1:12" x14ac:dyDescent="0.2">
      <c r="A598" s="7" t="s">
        <v>11</v>
      </c>
      <c r="B598" s="7" t="s">
        <v>21666</v>
      </c>
      <c r="C598" s="7" t="s">
        <v>729</v>
      </c>
      <c r="D598" s="7" t="s">
        <v>223</v>
      </c>
      <c r="E598" s="7" t="s">
        <v>21667</v>
      </c>
      <c r="F598" s="7" t="s">
        <v>21660</v>
      </c>
      <c r="G598" s="7">
        <v>0.85319999999999996</v>
      </c>
      <c r="H598" s="7">
        <v>0.85101000000000004</v>
      </c>
      <c r="I598" s="7">
        <v>1</v>
      </c>
      <c r="J598" s="7">
        <v>-1</v>
      </c>
      <c r="K598" s="7" t="s">
        <v>17</v>
      </c>
      <c r="L598" s="7">
        <f t="shared" si="36"/>
        <v>44193.45000000087</v>
      </c>
    </row>
    <row r="599" spans="1:12" x14ac:dyDescent="0.2">
      <c r="A599" s="7" t="s">
        <v>18</v>
      </c>
      <c r="B599" s="7" t="s">
        <v>21668</v>
      </c>
      <c r="C599" s="7" t="s">
        <v>726</v>
      </c>
      <c r="D599" s="7" t="s">
        <v>223</v>
      </c>
      <c r="E599" s="7" t="s">
        <v>21669</v>
      </c>
      <c r="F599" s="7" t="s">
        <v>21670</v>
      </c>
      <c r="G599" s="7">
        <v>0.85374000000000005</v>
      </c>
      <c r="H599" s="7">
        <v>0.85324999999999995</v>
      </c>
      <c r="I599" s="7">
        <v>2</v>
      </c>
      <c r="J599" s="7">
        <v>1.84</v>
      </c>
      <c r="K599" s="7" t="s">
        <v>17</v>
      </c>
      <c r="L599" s="7">
        <f t="shared" si="36"/>
        <v>44194.45000000087</v>
      </c>
    </row>
    <row r="600" spans="1:12" x14ac:dyDescent="0.2">
      <c r="A600" s="7" t="s">
        <v>11</v>
      </c>
      <c r="B600" s="7" t="s">
        <v>21671</v>
      </c>
      <c r="C600" s="7" t="s">
        <v>729</v>
      </c>
      <c r="D600" s="7" t="s">
        <v>223</v>
      </c>
      <c r="E600" s="7" t="s">
        <v>21672</v>
      </c>
      <c r="F600" s="7" t="s">
        <v>21670</v>
      </c>
      <c r="G600" s="7">
        <v>0.85323000000000004</v>
      </c>
      <c r="H600" s="7">
        <v>0.85324999999999995</v>
      </c>
      <c r="I600" s="7">
        <v>1</v>
      </c>
      <c r="J600" s="7">
        <v>0.92</v>
      </c>
      <c r="K600" s="7" t="s">
        <v>17</v>
      </c>
      <c r="L600" s="7">
        <f t="shared" si="36"/>
        <v>44192.610000000874</v>
      </c>
    </row>
    <row r="601" spans="1:12" x14ac:dyDescent="0.2">
      <c r="A601" s="7" t="s">
        <v>11</v>
      </c>
      <c r="B601" s="7" t="s">
        <v>21673</v>
      </c>
      <c r="C601" s="7" t="s">
        <v>892</v>
      </c>
      <c r="D601" s="7" t="s">
        <v>223</v>
      </c>
      <c r="E601" s="7" t="s">
        <v>21674</v>
      </c>
      <c r="F601" s="7" t="s">
        <v>21670</v>
      </c>
      <c r="G601" s="7">
        <v>0.85321000000000002</v>
      </c>
      <c r="H601" s="7">
        <v>0.85324999999999995</v>
      </c>
      <c r="I601" s="7">
        <v>2</v>
      </c>
      <c r="J601" s="7">
        <v>1.84</v>
      </c>
      <c r="K601" s="7" t="s">
        <v>17</v>
      </c>
      <c r="L601" s="7">
        <f t="shared" si="36"/>
        <v>44191.690000000875</v>
      </c>
    </row>
    <row r="602" spans="1:12" x14ac:dyDescent="0.2">
      <c r="A602" s="7" t="s">
        <v>18</v>
      </c>
      <c r="B602" s="7" t="s">
        <v>21675</v>
      </c>
      <c r="C602" s="7" t="s">
        <v>738</v>
      </c>
      <c r="D602" s="7" t="s">
        <v>223</v>
      </c>
      <c r="E602" s="7" t="s">
        <v>21676</v>
      </c>
      <c r="F602" s="7" t="s">
        <v>21670</v>
      </c>
      <c r="G602" s="7">
        <v>0.85382000000000002</v>
      </c>
      <c r="H602" s="7">
        <v>0.85324999999999995</v>
      </c>
      <c r="I602" s="7">
        <v>2</v>
      </c>
      <c r="J602" s="7">
        <v>1.84</v>
      </c>
      <c r="K602" s="7" t="s">
        <v>17</v>
      </c>
      <c r="L602" s="7">
        <f t="shared" si="36"/>
        <v>44189.850000000879</v>
      </c>
    </row>
    <row r="603" spans="1:12" x14ac:dyDescent="0.2">
      <c r="A603" s="7" t="s">
        <v>11</v>
      </c>
      <c r="B603" s="7" t="s">
        <v>21677</v>
      </c>
      <c r="C603" s="7" t="s">
        <v>726</v>
      </c>
      <c r="D603" s="7" t="s">
        <v>223</v>
      </c>
      <c r="E603" s="7" t="s">
        <v>21669</v>
      </c>
      <c r="F603" s="7" t="s">
        <v>21670</v>
      </c>
      <c r="G603" s="7">
        <v>0.85374000000000005</v>
      </c>
      <c r="H603" s="7">
        <v>0.85324999999999995</v>
      </c>
      <c r="I603" s="7">
        <v>2</v>
      </c>
      <c r="J603" s="7">
        <v>-2</v>
      </c>
      <c r="K603" s="7" t="s">
        <v>17</v>
      </c>
      <c r="L603" s="7">
        <f t="shared" si="36"/>
        <v>44188.010000000882</v>
      </c>
    </row>
    <row r="604" spans="1:12" x14ac:dyDescent="0.2">
      <c r="A604" s="7" t="s">
        <v>18</v>
      </c>
      <c r="B604" s="7" t="s">
        <v>21678</v>
      </c>
      <c r="C604" s="7" t="s">
        <v>13</v>
      </c>
      <c r="D604" s="7" t="s">
        <v>223</v>
      </c>
      <c r="E604" s="7" t="s">
        <v>21679</v>
      </c>
      <c r="F604" s="7" t="s">
        <v>21680</v>
      </c>
      <c r="G604" s="7">
        <v>0.85316999999999998</v>
      </c>
      <c r="H604" s="7">
        <v>0.85368999999999995</v>
      </c>
      <c r="I604" s="7">
        <v>2</v>
      </c>
      <c r="J604" s="7">
        <v>-2</v>
      </c>
      <c r="K604" s="7" t="s">
        <v>17</v>
      </c>
      <c r="L604" s="7">
        <f t="shared" si="36"/>
        <v>44190.010000000882</v>
      </c>
    </row>
    <row r="605" spans="1:12" x14ac:dyDescent="0.2">
      <c r="A605" s="7" t="s">
        <v>11</v>
      </c>
      <c r="B605" s="7" t="s">
        <v>21681</v>
      </c>
      <c r="C605" s="7" t="s">
        <v>726</v>
      </c>
      <c r="D605" s="7" t="s">
        <v>223</v>
      </c>
      <c r="E605" s="7" t="s">
        <v>21682</v>
      </c>
      <c r="F605" s="7" t="s">
        <v>21680</v>
      </c>
      <c r="G605" s="7">
        <v>0.85284000000000004</v>
      </c>
      <c r="H605" s="7">
        <v>0.85368999999999995</v>
      </c>
      <c r="I605" s="7">
        <v>2</v>
      </c>
      <c r="J605" s="7">
        <v>1.84</v>
      </c>
      <c r="K605" s="7" t="s">
        <v>17</v>
      </c>
      <c r="L605" s="7">
        <f t="shared" si="36"/>
        <v>44192.010000000882</v>
      </c>
    </row>
    <row r="606" spans="1:12" x14ac:dyDescent="0.2">
      <c r="A606" s="7" t="s">
        <v>11</v>
      </c>
      <c r="B606" s="7" t="s">
        <v>21683</v>
      </c>
      <c r="C606" s="7" t="s">
        <v>825</v>
      </c>
      <c r="D606" s="7" t="s">
        <v>223</v>
      </c>
      <c r="E606" s="7" t="s">
        <v>21684</v>
      </c>
      <c r="F606" s="7" t="s">
        <v>21680</v>
      </c>
      <c r="G606" s="7">
        <v>0.85235000000000005</v>
      </c>
      <c r="H606" s="7">
        <v>0.85368999999999995</v>
      </c>
      <c r="I606" s="7">
        <v>2</v>
      </c>
      <c r="J606" s="7">
        <v>1.84</v>
      </c>
      <c r="K606" s="7" t="s">
        <v>17</v>
      </c>
      <c r="L606" s="7">
        <f t="shared" si="36"/>
        <v>44190.170000000886</v>
      </c>
    </row>
    <row r="607" spans="1:12" x14ac:dyDescent="0.2">
      <c r="A607" s="7" t="s">
        <v>18</v>
      </c>
      <c r="B607" s="7" t="s">
        <v>21685</v>
      </c>
      <c r="C607" s="7" t="s">
        <v>729</v>
      </c>
      <c r="D607" s="7" t="s">
        <v>223</v>
      </c>
      <c r="E607" s="7" t="s">
        <v>21686</v>
      </c>
      <c r="F607" s="7" t="s">
        <v>21680</v>
      </c>
      <c r="G607" s="7">
        <v>0.85306999999999999</v>
      </c>
      <c r="H607" s="7">
        <v>0.85368999999999995</v>
      </c>
      <c r="I607" s="7">
        <v>1</v>
      </c>
      <c r="J607" s="7">
        <v>-1</v>
      </c>
      <c r="K607" s="7" t="s">
        <v>17</v>
      </c>
      <c r="L607" s="7">
        <f t="shared" si="36"/>
        <v>44188.330000000889</v>
      </c>
    </row>
    <row r="608" spans="1:12" x14ac:dyDescent="0.2">
      <c r="A608" s="7" t="s">
        <v>18</v>
      </c>
      <c r="B608" s="7" t="s">
        <v>21687</v>
      </c>
      <c r="C608" s="7" t="s">
        <v>726</v>
      </c>
      <c r="D608" s="7" t="s">
        <v>223</v>
      </c>
      <c r="E608" s="7" t="s">
        <v>21682</v>
      </c>
      <c r="F608" s="7" t="s">
        <v>21680</v>
      </c>
      <c r="G608" s="7">
        <v>0.85284000000000004</v>
      </c>
      <c r="H608" s="7">
        <v>0.85368999999999995</v>
      </c>
      <c r="I608" s="7">
        <v>2</v>
      </c>
      <c r="J608" s="7">
        <v>-2</v>
      </c>
      <c r="K608" s="7" t="s">
        <v>17</v>
      </c>
      <c r="L608" s="7">
        <f t="shared" si="36"/>
        <v>44189.330000000889</v>
      </c>
    </row>
    <row r="609" spans="1:12" x14ac:dyDescent="0.2">
      <c r="A609" s="7" t="s">
        <v>11</v>
      </c>
      <c r="B609" s="7" t="s">
        <v>21688</v>
      </c>
      <c r="C609" s="7" t="s">
        <v>726</v>
      </c>
      <c r="D609" s="7" t="s">
        <v>223</v>
      </c>
      <c r="E609" s="7" t="s">
        <v>21689</v>
      </c>
      <c r="F609" s="7" t="s">
        <v>21690</v>
      </c>
      <c r="G609" s="7">
        <v>0.85270999999999997</v>
      </c>
      <c r="H609" s="7">
        <v>0.85301000000000005</v>
      </c>
      <c r="I609" s="7">
        <v>2</v>
      </c>
      <c r="J609" s="7">
        <v>1.84</v>
      </c>
      <c r="K609" s="7" t="s">
        <v>17</v>
      </c>
      <c r="L609" s="7">
        <f t="shared" si="36"/>
        <v>44191.330000000889</v>
      </c>
    </row>
    <row r="610" spans="1:12" x14ac:dyDescent="0.2">
      <c r="A610" s="7" t="s">
        <v>18</v>
      </c>
      <c r="B610" s="7" t="s">
        <v>21691</v>
      </c>
      <c r="C610" s="7" t="s">
        <v>892</v>
      </c>
      <c r="D610" s="7" t="s">
        <v>223</v>
      </c>
      <c r="E610" s="7" t="s">
        <v>21692</v>
      </c>
      <c r="F610" s="7" t="s">
        <v>21690</v>
      </c>
      <c r="G610" s="7">
        <v>0.85275999999999996</v>
      </c>
      <c r="H610" s="7">
        <v>0.85301000000000005</v>
      </c>
      <c r="I610" s="7">
        <v>2</v>
      </c>
      <c r="J610" s="7">
        <v>-2</v>
      </c>
      <c r="K610" s="7" t="s">
        <v>17</v>
      </c>
      <c r="L610" s="7">
        <f t="shared" si="36"/>
        <v>44189.490000000893</v>
      </c>
    </row>
    <row r="611" spans="1:12" x14ac:dyDescent="0.2">
      <c r="A611" s="7" t="s">
        <v>11</v>
      </c>
      <c r="B611" s="7" t="s">
        <v>21693</v>
      </c>
      <c r="C611" s="7" t="s">
        <v>740</v>
      </c>
      <c r="D611" s="7" t="s">
        <v>223</v>
      </c>
      <c r="E611" s="7" t="s">
        <v>21694</v>
      </c>
      <c r="F611" s="7" t="s">
        <v>21690</v>
      </c>
      <c r="G611" s="7">
        <v>0.85260999999999998</v>
      </c>
      <c r="H611" s="7">
        <v>0.85301000000000005</v>
      </c>
      <c r="I611" s="7">
        <v>2</v>
      </c>
      <c r="J611" s="7">
        <v>1.84</v>
      </c>
      <c r="K611" s="7" t="s">
        <v>17</v>
      </c>
      <c r="L611" s="7">
        <f t="shared" si="36"/>
        <v>44191.490000000893</v>
      </c>
    </row>
    <row r="612" spans="1:12" x14ac:dyDescent="0.2">
      <c r="A612" s="7" t="s">
        <v>18</v>
      </c>
      <c r="B612" s="7" t="s">
        <v>21695</v>
      </c>
      <c r="C612" s="7" t="s">
        <v>729</v>
      </c>
      <c r="D612" s="7" t="s">
        <v>223</v>
      </c>
      <c r="E612" s="7" t="s">
        <v>21696</v>
      </c>
      <c r="F612" s="7" t="s">
        <v>21690</v>
      </c>
      <c r="G612" s="7">
        <v>0.85282000000000002</v>
      </c>
      <c r="H612" s="7">
        <v>0.85301000000000005</v>
      </c>
      <c r="I612" s="7">
        <v>1</v>
      </c>
      <c r="J612" s="7">
        <v>-1</v>
      </c>
      <c r="K612" s="7" t="s">
        <v>17</v>
      </c>
      <c r="L612" s="7">
        <f t="shared" si="36"/>
        <v>44189.650000000896</v>
      </c>
    </row>
    <row r="613" spans="1:12" x14ac:dyDescent="0.2">
      <c r="A613" s="7" t="s">
        <v>18</v>
      </c>
      <c r="B613" s="7" t="s">
        <v>21697</v>
      </c>
      <c r="C613" s="7" t="s">
        <v>726</v>
      </c>
      <c r="D613" s="7" t="s">
        <v>223</v>
      </c>
      <c r="E613" s="7" t="s">
        <v>21689</v>
      </c>
      <c r="F613" s="7" t="s">
        <v>21690</v>
      </c>
      <c r="G613" s="7">
        <v>0.85270999999999997</v>
      </c>
      <c r="H613" s="7">
        <v>0.85301000000000005</v>
      </c>
      <c r="I613" s="7">
        <v>2</v>
      </c>
      <c r="J613" s="7">
        <v>-2</v>
      </c>
      <c r="K613" s="7" t="s">
        <v>17</v>
      </c>
      <c r="L613" s="7">
        <f t="shared" si="36"/>
        <v>44190.650000000896</v>
      </c>
    </row>
    <row r="614" spans="1:12" x14ac:dyDescent="0.2">
      <c r="A614" s="7" t="s">
        <v>11</v>
      </c>
      <c r="B614" s="7" t="s">
        <v>21698</v>
      </c>
      <c r="C614" s="7" t="s">
        <v>746</v>
      </c>
      <c r="D614" s="7" t="s">
        <v>223</v>
      </c>
      <c r="E614" s="7" t="s">
        <v>21699</v>
      </c>
      <c r="F614" s="7" t="s">
        <v>21690</v>
      </c>
      <c r="G614" s="7">
        <v>0.85275000000000001</v>
      </c>
      <c r="H614" s="7">
        <v>0.85301000000000005</v>
      </c>
      <c r="I614" s="7">
        <v>2</v>
      </c>
      <c r="J614" s="7">
        <v>1.84</v>
      </c>
      <c r="K614" s="7" t="s">
        <v>17</v>
      </c>
      <c r="L614" s="7">
        <f t="shared" si="36"/>
        <v>44192.650000000896</v>
      </c>
    </row>
    <row r="615" spans="1:12" x14ac:dyDescent="0.2">
      <c r="A615" s="7" t="s">
        <v>11</v>
      </c>
      <c r="B615" s="7" t="s">
        <v>21700</v>
      </c>
      <c r="C615" s="7" t="s">
        <v>726</v>
      </c>
      <c r="D615" s="7" t="s">
        <v>223</v>
      </c>
      <c r="E615" s="7" t="s">
        <v>21701</v>
      </c>
      <c r="F615" s="7" t="s">
        <v>21702</v>
      </c>
      <c r="G615" s="7">
        <v>0.85341</v>
      </c>
      <c r="H615" s="7">
        <v>0.85255999999999998</v>
      </c>
      <c r="I615" s="7">
        <v>2</v>
      </c>
      <c r="J615" s="7">
        <v>-2</v>
      </c>
      <c r="K615" s="7" t="s">
        <v>17</v>
      </c>
      <c r="L615" s="7">
        <f t="shared" si="36"/>
        <v>44190.8100000009</v>
      </c>
    </row>
    <row r="616" spans="1:12" x14ac:dyDescent="0.2">
      <c r="A616" s="7" t="s">
        <v>11</v>
      </c>
      <c r="B616" s="7" t="s">
        <v>21703</v>
      </c>
      <c r="C616" s="7" t="s">
        <v>729</v>
      </c>
      <c r="D616" s="7" t="s">
        <v>223</v>
      </c>
      <c r="E616" s="7" t="s">
        <v>21704</v>
      </c>
      <c r="F616" s="7" t="s">
        <v>21702</v>
      </c>
      <c r="G616" s="7">
        <v>0.85323000000000004</v>
      </c>
      <c r="H616" s="7">
        <v>0.85255999999999998</v>
      </c>
      <c r="I616" s="7">
        <v>1</v>
      </c>
      <c r="J616" s="7">
        <v>-1</v>
      </c>
      <c r="K616" s="7" t="s">
        <v>17</v>
      </c>
      <c r="L616" s="7">
        <f t="shared" si="36"/>
        <v>44192.8100000009</v>
      </c>
    </row>
    <row r="617" spans="1:12" x14ac:dyDescent="0.2">
      <c r="A617" s="7" t="s">
        <v>18</v>
      </c>
      <c r="B617" s="7" t="s">
        <v>21705</v>
      </c>
      <c r="C617" s="7" t="s">
        <v>726</v>
      </c>
      <c r="D617" s="7" t="s">
        <v>223</v>
      </c>
      <c r="E617" s="7" t="s">
        <v>21701</v>
      </c>
      <c r="F617" s="7" t="s">
        <v>21702</v>
      </c>
      <c r="G617" s="7">
        <v>0.85341</v>
      </c>
      <c r="H617" s="7">
        <v>0.85255999999999998</v>
      </c>
      <c r="I617" s="7">
        <v>2</v>
      </c>
      <c r="J617" s="7">
        <v>1.84</v>
      </c>
      <c r="K617" s="7" t="s">
        <v>17</v>
      </c>
      <c r="L617" s="7">
        <f t="shared" si="36"/>
        <v>44193.8100000009</v>
      </c>
    </row>
    <row r="618" spans="1:12" x14ac:dyDescent="0.2">
      <c r="A618" s="7" t="s">
        <v>11</v>
      </c>
      <c r="B618" s="7" t="s">
        <v>21706</v>
      </c>
      <c r="C618" s="7" t="s">
        <v>866</v>
      </c>
      <c r="D618" s="7" t="s">
        <v>223</v>
      </c>
      <c r="E618" s="7" t="s">
        <v>21707</v>
      </c>
      <c r="F618" s="7" t="s">
        <v>21708</v>
      </c>
      <c r="G618" s="7">
        <v>0.85292000000000001</v>
      </c>
      <c r="H618" s="7">
        <v>0.85319</v>
      </c>
      <c r="I618" s="7">
        <v>2</v>
      </c>
      <c r="J618" s="7">
        <v>1.84</v>
      </c>
      <c r="K618" s="7" t="s">
        <v>17</v>
      </c>
      <c r="L618" s="7">
        <f t="shared" si="36"/>
        <v>44191.970000000903</v>
      </c>
    </row>
    <row r="619" spans="1:12" x14ac:dyDescent="0.2">
      <c r="A619" s="7" t="s">
        <v>18</v>
      </c>
      <c r="B619" s="7" t="s">
        <v>21709</v>
      </c>
      <c r="C619" s="7" t="s">
        <v>965</v>
      </c>
      <c r="D619" s="7" t="s">
        <v>223</v>
      </c>
      <c r="E619" s="7" t="s">
        <v>21710</v>
      </c>
      <c r="F619" s="7" t="s">
        <v>21708</v>
      </c>
      <c r="G619" s="7">
        <v>0.85406000000000004</v>
      </c>
      <c r="H619" s="7">
        <v>0.85319</v>
      </c>
      <c r="I619" s="7">
        <v>2</v>
      </c>
      <c r="J619" s="7">
        <v>1.84</v>
      </c>
      <c r="K619" s="7" t="s">
        <v>17</v>
      </c>
      <c r="L619" s="7">
        <f t="shared" si="36"/>
        <v>44190.130000000907</v>
      </c>
    </row>
    <row r="620" spans="1:12" x14ac:dyDescent="0.2">
      <c r="A620" s="7" t="s">
        <v>18</v>
      </c>
      <c r="B620" s="7" t="s">
        <v>21711</v>
      </c>
      <c r="C620" s="7" t="s">
        <v>726</v>
      </c>
      <c r="D620" s="7" t="s">
        <v>223</v>
      </c>
      <c r="E620" s="7" t="s">
        <v>21712</v>
      </c>
      <c r="F620" s="7" t="s">
        <v>21708</v>
      </c>
      <c r="G620" s="7">
        <v>0.85362000000000005</v>
      </c>
      <c r="H620" s="7">
        <v>0.85319</v>
      </c>
      <c r="I620" s="7">
        <v>2</v>
      </c>
      <c r="J620" s="7">
        <v>1.84</v>
      </c>
      <c r="K620" s="7" t="s">
        <v>17</v>
      </c>
      <c r="L620" s="7">
        <f t="shared" si="36"/>
        <v>44188.29000000091</v>
      </c>
    </row>
    <row r="621" spans="1:12" x14ac:dyDescent="0.2">
      <c r="A621" s="7" t="s">
        <v>11</v>
      </c>
      <c r="B621" s="7" t="s">
        <v>21713</v>
      </c>
      <c r="C621" s="7" t="s">
        <v>726</v>
      </c>
      <c r="D621" s="7" t="s">
        <v>223</v>
      </c>
      <c r="E621" s="7" t="s">
        <v>21712</v>
      </c>
      <c r="F621" s="7" t="s">
        <v>21708</v>
      </c>
      <c r="G621" s="7">
        <v>0.85362000000000005</v>
      </c>
      <c r="H621" s="7">
        <v>0.85319</v>
      </c>
      <c r="I621" s="7">
        <v>2</v>
      </c>
      <c r="J621" s="7">
        <v>-2</v>
      </c>
      <c r="K621" s="7" t="s">
        <v>17</v>
      </c>
      <c r="L621" s="7">
        <f t="shared" si="36"/>
        <v>44186.450000000914</v>
      </c>
    </row>
    <row r="622" spans="1:12" x14ac:dyDescent="0.2">
      <c r="A622" s="7" t="s">
        <v>18</v>
      </c>
      <c r="B622" s="7" t="s">
        <v>21714</v>
      </c>
      <c r="C622" s="7" t="s">
        <v>830</v>
      </c>
      <c r="D622" s="7" t="s">
        <v>223</v>
      </c>
      <c r="E622" s="7" t="s">
        <v>21715</v>
      </c>
      <c r="F622" s="7" t="s">
        <v>21708</v>
      </c>
      <c r="G622" s="7">
        <v>0.85421000000000002</v>
      </c>
      <c r="H622" s="7">
        <v>0.85319</v>
      </c>
      <c r="I622" s="7">
        <v>2</v>
      </c>
      <c r="J622" s="7">
        <v>1.84</v>
      </c>
      <c r="K622" s="7" t="s">
        <v>17</v>
      </c>
      <c r="L622" s="7">
        <f t="shared" si="36"/>
        <v>44188.450000000914</v>
      </c>
    </row>
    <row r="623" spans="1:12" x14ac:dyDescent="0.2">
      <c r="A623" s="7" t="s">
        <v>11</v>
      </c>
      <c r="B623" s="7" t="s">
        <v>21716</v>
      </c>
      <c r="C623" s="7" t="s">
        <v>720</v>
      </c>
      <c r="D623" s="7" t="s">
        <v>223</v>
      </c>
      <c r="E623" s="7" t="s">
        <v>21717</v>
      </c>
      <c r="F623" s="7" t="s">
        <v>21708</v>
      </c>
      <c r="G623" s="7">
        <v>0.85355000000000003</v>
      </c>
      <c r="H623" s="7">
        <v>0.85319</v>
      </c>
      <c r="I623" s="7">
        <v>1</v>
      </c>
      <c r="J623" s="7">
        <v>-1</v>
      </c>
      <c r="K623" s="7" t="s">
        <v>17</v>
      </c>
      <c r="L623" s="7">
        <f t="shared" si="36"/>
        <v>44186.610000000917</v>
      </c>
    </row>
    <row r="624" spans="1:12" x14ac:dyDescent="0.2">
      <c r="A624" s="7" t="s">
        <v>18</v>
      </c>
      <c r="B624" s="7" t="s">
        <v>21718</v>
      </c>
      <c r="C624" s="7" t="s">
        <v>792</v>
      </c>
      <c r="D624" s="7" t="s">
        <v>223</v>
      </c>
      <c r="E624" s="7" t="s">
        <v>21719</v>
      </c>
      <c r="F624" s="7" t="s">
        <v>21720</v>
      </c>
      <c r="G624" s="7">
        <v>0.85485</v>
      </c>
      <c r="H624" s="7">
        <v>0.85394000000000003</v>
      </c>
      <c r="I624" s="7">
        <v>2</v>
      </c>
      <c r="J624" s="7">
        <v>1.84</v>
      </c>
      <c r="K624" s="7" t="s">
        <v>17</v>
      </c>
      <c r="L624" s="7">
        <f t="shared" si="36"/>
        <v>44187.610000000917</v>
      </c>
    </row>
    <row r="625" spans="1:12" x14ac:dyDescent="0.2">
      <c r="A625" s="7" t="s">
        <v>11</v>
      </c>
      <c r="B625" s="7" t="s">
        <v>21721</v>
      </c>
      <c r="C625" s="7" t="s">
        <v>965</v>
      </c>
      <c r="D625" s="7" t="s">
        <v>223</v>
      </c>
      <c r="E625" s="7" t="s">
        <v>21722</v>
      </c>
      <c r="F625" s="7" t="s">
        <v>21720</v>
      </c>
      <c r="G625" s="7">
        <v>0.85433000000000003</v>
      </c>
      <c r="H625" s="7">
        <v>0.85394000000000003</v>
      </c>
      <c r="I625" s="7">
        <v>2</v>
      </c>
      <c r="J625" s="7">
        <v>-2</v>
      </c>
      <c r="K625" s="7" t="s">
        <v>17</v>
      </c>
      <c r="L625" s="7">
        <f t="shared" si="36"/>
        <v>44185.770000000921</v>
      </c>
    </row>
    <row r="626" spans="1:12" x14ac:dyDescent="0.2">
      <c r="A626" s="7" t="s">
        <v>18</v>
      </c>
      <c r="B626" s="7" t="s">
        <v>21723</v>
      </c>
      <c r="C626" s="7" t="s">
        <v>717</v>
      </c>
      <c r="D626" s="7" t="s">
        <v>223</v>
      </c>
      <c r="E626" s="7" t="s">
        <v>21724</v>
      </c>
      <c r="F626" s="7" t="s">
        <v>21720</v>
      </c>
      <c r="G626" s="7">
        <v>0.85462000000000005</v>
      </c>
      <c r="H626" s="7">
        <v>0.85394000000000003</v>
      </c>
      <c r="I626" s="7">
        <v>2</v>
      </c>
      <c r="J626" s="7">
        <v>1.84</v>
      </c>
      <c r="K626" s="7" t="s">
        <v>17</v>
      </c>
      <c r="L626" s="7">
        <f t="shared" si="36"/>
        <v>44187.770000000921</v>
      </c>
    </row>
    <row r="627" spans="1:12" x14ac:dyDescent="0.2">
      <c r="A627" s="7" t="s">
        <v>11</v>
      </c>
      <c r="B627" s="7" t="s">
        <v>21725</v>
      </c>
      <c r="C627" s="7" t="s">
        <v>720</v>
      </c>
      <c r="D627" s="7" t="s">
        <v>223</v>
      </c>
      <c r="E627" s="7" t="s">
        <v>21726</v>
      </c>
      <c r="F627" s="7" t="s">
        <v>21720</v>
      </c>
      <c r="G627" s="7">
        <v>0.85450999999999999</v>
      </c>
      <c r="H627" s="7">
        <v>0.85394000000000003</v>
      </c>
      <c r="I627" s="7">
        <v>1</v>
      </c>
      <c r="J627" s="7">
        <v>-1</v>
      </c>
      <c r="K627" s="7" t="s">
        <v>17</v>
      </c>
      <c r="L627" s="7">
        <f t="shared" si="36"/>
        <v>44185.930000000924</v>
      </c>
    </row>
    <row r="628" spans="1:12" x14ac:dyDescent="0.2">
      <c r="A628" s="7" t="s">
        <v>11</v>
      </c>
      <c r="B628" s="7" t="s">
        <v>21727</v>
      </c>
      <c r="C628" s="7" t="s">
        <v>717</v>
      </c>
      <c r="D628" s="7" t="s">
        <v>223</v>
      </c>
      <c r="E628" s="7" t="s">
        <v>21724</v>
      </c>
      <c r="F628" s="7" t="s">
        <v>21720</v>
      </c>
      <c r="G628" s="7">
        <v>0.85462000000000005</v>
      </c>
      <c r="H628" s="7">
        <v>0.85394000000000003</v>
      </c>
      <c r="I628" s="7">
        <v>2</v>
      </c>
      <c r="J628" s="7">
        <v>-2</v>
      </c>
      <c r="K628" s="7" t="s">
        <v>17</v>
      </c>
      <c r="L628" s="7">
        <f t="shared" si="36"/>
        <v>44186.930000000924</v>
      </c>
    </row>
    <row r="629" spans="1:12" x14ac:dyDescent="0.2">
      <c r="A629" s="7" t="s">
        <v>11</v>
      </c>
      <c r="B629" s="7" t="s">
        <v>21728</v>
      </c>
      <c r="C629" s="7" t="s">
        <v>717</v>
      </c>
      <c r="D629" s="7" t="s">
        <v>223</v>
      </c>
      <c r="E629" s="7" t="s">
        <v>21729</v>
      </c>
      <c r="F629" s="7" t="s">
        <v>21730</v>
      </c>
      <c r="G629" s="7">
        <v>0.85531000000000001</v>
      </c>
      <c r="H629" s="7">
        <v>0.85440000000000005</v>
      </c>
      <c r="I629" s="7">
        <v>2</v>
      </c>
      <c r="J629" s="7">
        <v>-2</v>
      </c>
      <c r="K629" s="7" t="s">
        <v>17</v>
      </c>
      <c r="L629" s="7">
        <f t="shared" si="36"/>
        <v>44188.930000000924</v>
      </c>
    </row>
    <row r="630" spans="1:12" x14ac:dyDescent="0.2">
      <c r="A630" s="7" t="s">
        <v>11</v>
      </c>
      <c r="B630" s="7" t="s">
        <v>21731</v>
      </c>
      <c r="C630" s="7" t="s">
        <v>965</v>
      </c>
      <c r="D630" s="7" t="s">
        <v>223</v>
      </c>
      <c r="E630" s="7" t="s">
        <v>21732</v>
      </c>
      <c r="F630" s="7" t="s">
        <v>21730</v>
      </c>
      <c r="G630" s="7">
        <v>0.85523000000000005</v>
      </c>
      <c r="H630" s="7">
        <v>0.85440000000000005</v>
      </c>
      <c r="I630" s="7">
        <v>2</v>
      </c>
      <c r="J630" s="7">
        <v>-2</v>
      </c>
      <c r="K630" s="7" t="s">
        <v>17</v>
      </c>
      <c r="L630" s="7">
        <f t="shared" si="36"/>
        <v>44190.930000000924</v>
      </c>
    </row>
    <row r="631" spans="1:12" x14ac:dyDescent="0.2">
      <c r="A631" s="7" t="s">
        <v>18</v>
      </c>
      <c r="B631" s="7" t="s">
        <v>21733</v>
      </c>
      <c r="C631" s="7" t="s">
        <v>717</v>
      </c>
      <c r="D631" s="7" t="s">
        <v>223</v>
      </c>
      <c r="E631" s="7" t="s">
        <v>21729</v>
      </c>
      <c r="F631" s="7" t="s">
        <v>21730</v>
      </c>
      <c r="G631" s="7">
        <v>0.85531000000000001</v>
      </c>
      <c r="H631" s="7">
        <v>0.85440000000000005</v>
      </c>
      <c r="I631" s="7">
        <v>2</v>
      </c>
      <c r="J631" s="7">
        <v>1.84</v>
      </c>
      <c r="K631" s="7" t="s">
        <v>17</v>
      </c>
      <c r="L631" s="7">
        <f t="shared" si="36"/>
        <v>44192.930000000924</v>
      </c>
    </row>
    <row r="632" spans="1:12" x14ac:dyDescent="0.2">
      <c r="A632" s="7" t="s">
        <v>18</v>
      </c>
      <c r="B632" s="7" t="s">
        <v>21734</v>
      </c>
      <c r="C632" s="7" t="s">
        <v>720</v>
      </c>
      <c r="D632" s="7" t="s">
        <v>223</v>
      </c>
      <c r="E632" s="7" t="s">
        <v>21735</v>
      </c>
      <c r="F632" s="7" t="s">
        <v>21730</v>
      </c>
      <c r="G632" s="7">
        <v>0.85538999999999998</v>
      </c>
      <c r="H632" s="7">
        <v>0.85440000000000005</v>
      </c>
      <c r="I632" s="7">
        <v>1</v>
      </c>
      <c r="J632" s="7">
        <v>0.92</v>
      </c>
      <c r="K632" s="7" t="s">
        <v>17</v>
      </c>
      <c r="L632" s="7">
        <f t="shared" si="36"/>
        <v>44191.090000000928</v>
      </c>
    </row>
    <row r="633" spans="1:12" x14ac:dyDescent="0.2">
      <c r="A633" s="7" t="s">
        <v>18</v>
      </c>
      <c r="B633" s="7" t="s">
        <v>21736</v>
      </c>
      <c r="C633" s="7" t="s">
        <v>726</v>
      </c>
      <c r="D633" s="7" t="s">
        <v>223</v>
      </c>
      <c r="E633" s="7" t="s">
        <v>21737</v>
      </c>
      <c r="F633" s="7" t="s">
        <v>21738</v>
      </c>
      <c r="G633" s="7">
        <v>0.85640000000000005</v>
      </c>
      <c r="H633" s="7">
        <v>0.8548</v>
      </c>
      <c r="I633" s="7">
        <v>2</v>
      </c>
      <c r="J633" s="7">
        <v>1.84</v>
      </c>
      <c r="K633" s="7" t="s">
        <v>17</v>
      </c>
      <c r="L633" s="7">
        <f t="shared" si="36"/>
        <v>44190.17000000093</v>
      </c>
    </row>
    <row r="634" spans="1:12" x14ac:dyDescent="0.2">
      <c r="A634" s="7" t="s">
        <v>11</v>
      </c>
      <c r="B634" s="7" t="s">
        <v>21739</v>
      </c>
      <c r="C634" s="7" t="s">
        <v>726</v>
      </c>
      <c r="D634" s="7" t="s">
        <v>223</v>
      </c>
      <c r="E634" s="7" t="s">
        <v>21737</v>
      </c>
      <c r="F634" s="7" t="s">
        <v>21738</v>
      </c>
      <c r="G634" s="7">
        <v>0.85640000000000005</v>
      </c>
      <c r="H634" s="7">
        <v>0.8548</v>
      </c>
      <c r="I634" s="7">
        <v>2</v>
      </c>
      <c r="J634" s="7">
        <v>-2</v>
      </c>
      <c r="K634" s="7" t="s">
        <v>17</v>
      </c>
      <c r="L634" s="7">
        <f t="shared" si="36"/>
        <v>44188.330000000933</v>
      </c>
    </row>
    <row r="635" spans="1:12" x14ac:dyDescent="0.2">
      <c r="A635" s="7" t="s">
        <v>11</v>
      </c>
      <c r="B635" s="7" t="s">
        <v>21740</v>
      </c>
      <c r="C635" s="7" t="s">
        <v>729</v>
      </c>
      <c r="D635" s="7" t="s">
        <v>223</v>
      </c>
      <c r="E635" s="7" t="s">
        <v>21741</v>
      </c>
      <c r="F635" s="7" t="s">
        <v>21738</v>
      </c>
      <c r="G635" s="7">
        <v>0.85601000000000005</v>
      </c>
      <c r="H635" s="7">
        <v>0.8548</v>
      </c>
      <c r="I635" s="7">
        <v>1</v>
      </c>
      <c r="J635" s="7">
        <v>-1</v>
      </c>
      <c r="K635" s="7" t="s">
        <v>17</v>
      </c>
      <c r="L635" s="7">
        <f t="shared" si="36"/>
        <v>44190.330000000933</v>
      </c>
    </row>
    <row r="636" spans="1:12" x14ac:dyDescent="0.2">
      <c r="A636" s="7" t="s">
        <v>11</v>
      </c>
      <c r="B636" s="7" t="s">
        <v>21742</v>
      </c>
      <c r="C636" s="7" t="s">
        <v>757</v>
      </c>
      <c r="D636" s="7" t="s">
        <v>223</v>
      </c>
      <c r="E636" s="7" t="s">
        <v>21743</v>
      </c>
      <c r="F636" s="7" t="s">
        <v>21744</v>
      </c>
      <c r="G636" s="7">
        <v>0.85728000000000004</v>
      </c>
      <c r="H636" s="7">
        <v>0.85653000000000001</v>
      </c>
      <c r="I636" s="7">
        <v>2</v>
      </c>
      <c r="J636" s="7">
        <v>-2</v>
      </c>
      <c r="K636" s="7" t="s">
        <v>17</v>
      </c>
      <c r="L636" s="7">
        <f t="shared" si="36"/>
        <v>44191.330000000933</v>
      </c>
    </row>
    <row r="637" spans="1:12" x14ac:dyDescent="0.2">
      <c r="A637" s="7" t="s">
        <v>18</v>
      </c>
      <c r="B637" s="7" t="s">
        <v>21745</v>
      </c>
      <c r="C637" s="7" t="s">
        <v>726</v>
      </c>
      <c r="D637" s="7" t="s">
        <v>223</v>
      </c>
      <c r="E637" s="7" t="s">
        <v>21746</v>
      </c>
      <c r="F637" s="7" t="s">
        <v>21744</v>
      </c>
      <c r="G637" s="7">
        <v>0.85750999999999999</v>
      </c>
      <c r="H637" s="7">
        <v>0.85653000000000001</v>
      </c>
      <c r="I637" s="7">
        <v>2</v>
      </c>
      <c r="J637" s="7">
        <v>1.84</v>
      </c>
      <c r="K637" s="7" t="s">
        <v>17</v>
      </c>
      <c r="L637" s="7">
        <f t="shared" si="36"/>
        <v>44193.330000000933</v>
      </c>
    </row>
    <row r="638" spans="1:12" x14ac:dyDescent="0.2">
      <c r="A638" s="7" t="s">
        <v>18</v>
      </c>
      <c r="B638" s="7" t="s">
        <v>21747</v>
      </c>
      <c r="C638" s="7" t="s">
        <v>823</v>
      </c>
      <c r="D638" s="7" t="s">
        <v>223</v>
      </c>
      <c r="E638" s="7" t="s">
        <v>21748</v>
      </c>
      <c r="F638" s="7" t="s">
        <v>21744</v>
      </c>
      <c r="G638" s="7">
        <v>0.85768999999999995</v>
      </c>
      <c r="H638" s="7">
        <v>0.85653000000000001</v>
      </c>
      <c r="I638" s="7">
        <v>2</v>
      </c>
      <c r="J638" s="7">
        <v>1.84</v>
      </c>
      <c r="K638" s="7" t="s">
        <v>17</v>
      </c>
      <c r="L638" s="7">
        <f t="shared" si="36"/>
        <v>44191.490000000937</v>
      </c>
    </row>
    <row r="639" spans="1:12" x14ac:dyDescent="0.2">
      <c r="A639" s="7" t="s">
        <v>18</v>
      </c>
      <c r="B639" s="7" t="s">
        <v>21749</v>
      </c>
      <c r="C639" s="7" t="s">
        <v>729</v>
      </c>
      <c r="D639" s="7" t="s">
        <v>223</v>
      </c>
      <c r="E639" s="7" t="s">
        <v>21750</v>
      </c>
      <c r="F639" s="7" t="s">
        <v>21744</v>
      </c>
      <c r="G639" s="7">
        <v>0.85765999999999998</v>
      </c>
      <c r="H639" s="7">
        <v>0.85653000000000001</v>
      </c>
      <c r="I639" s="7">
        <v>1</v>
      </c>
      <c r="J639" s="7">
        <v>0.92</v>
      </c>
      <c r="K639" s="7" t="s">
        <v>17</v>
      </c>
      <c r="L639" s="7">
        <f t="shared" si="36"/>
        <v>44189.65000000094</v>
      </c>
    </row>
    <row r="640" spans="1:12" x14ac:dyDescent="0.2">
      <c r="A640" s="7" t="s">
        <v>11</v>
      </c>
      <c r="B640" s="7" t="s">
        <v>21751</v>
      </c>
      <c r="C640" s="7" t="s">
        <v>830</v>
      </c>
      <c r="D640" s="7" t="s">
        <v>223</v>
      </c>
      <c r="E640" s="7" t="s">
        <v>21752</v>
      </c>
      <c r="F640" s="7" t="s">
        <v>21744</v>
      </c>
      <c r="G640" s="7">
        <v>0.85702999999999996</v>
      </c>
      <c r="H640" s="7">
        <v>0.85653000000000001</v>
      </c>
      <c r="I640" s="7">
        <v>2</v>
      </c>
      <c r="J640" s="7">
        <v>-2</v>
      </c>
      <c r="K640" s="7" t="s">
        <v>17</v>
      </c>
      <c r="L640" s="7">
        <f t="shared" si="36"/>
        <v>44188.730000000942</v>
      </c>
    </row>
    <row r="641" spans="1:12" x14ac:dyDescent="0.2">
      <c r="A641" s="7" t="s">
        <v>11</v>
      </c>
      <c r="B641" s="7" t="s">
        <v>21753</v>
      </c>
      <c r="C641" s="7" t="s">
        <v>726</v>
      </c>
      <c r="D641" s="7" t="s">
        <v>223</v>
      </c>
      <c r="E641" s="7" t="s">
        <v>21746</v>
      </c>
      <c r="F641" s="7" t="s">
        <v>21744</v>
      </c>
      <c r="G641" s="7">
        <v>0.85750999999999999</v>
      </c>
      <c r="H641" s="7">
        <v>0.85653000000000001</v>
      </c>
      <c r="I641" s="7">
        <v>2</v>
      </c>
      <c r="J641" s="7">
        <v>-2</v>
      </c>
      <c r="K641" s="7" t="s">
        <v>17</v>
      </c>
      <c r="L641" s="7">
        <f t="shared" si="36"/>
        <v>44190.730000000942</v>
      </c>
    </row>
    <row r="642" spans="1:12" x14ac:dyDescent="0.2">
      <c r="A642" s="7" t="s">
        <v>11</v>
      </c>
      <c r="B642" s="7" t="s">
        <v>21754</v>
      </c>
      <c r="C642" s="7" t="s">
        <v>717</v>
      </c>
      <c r="D642" s="7" t="s">
        <v>223</v>
      </c>
      <c r="E642" s="7" t="s">
        <v>21755</v>
      </c>
      <c r="F642" s="7" t="s">
        <v>21756</v>
      </c>
      <c r="G642" s="7">
        <v>0.85904999999999998</v>
      </c>
      <c r="H642" s="7">
        <v>0.85758999999999996</v>
      </c>
      <c r="I642" s="7">
        <v>2</v>
      </c>
      <c r="J642" s="7">
        <v>-2</v>
      </c>
      <c r="K642" s="7" t="s">
        <v>17</v>
      </c>
      <c r="L642" s="7">
        <f t="shared" si="36"/>
        <v>44192.730000000942</v>
      </c>
    </row>
    <row r="643" spans="1:12" x14ac:dyDescent="0.2">
      <c r="A643" s="7" t="s">
        <v>18</v>
      </c>
      <c r="B643" s="7" t="s">
        <v>21757</v>
      </c>
      <c r="C643" s="7" t="s">
        <v>717</v>
      </c>
      <c r="D643" s="7" t="s">
        <v>223</v>
      </c>
      <c r="E643" s="7" t="s">
        <v>21755</v>
      </c>
      <c r="F643" s="7" t="s">
        <v>21756</v>
      </c>
      <c r="G643" s="7">
        <v>0.85904999999999998</v>
      </c>
      <c r="H643" s="7">
        <v>0.85758999999999996</v>
      </c>
      <c r="I643" s="7">
        <v>2</v>
      </c>
      <c r="J643" s="7">
        <v>1.84</v>
      </c>
      <c r="K643" s="7" t="s">
        <v>17</v>
      </c>
      <c r="L643" s="7">
        <f t="shared" si="36"/>
        <v>44194.730000000942</v>
      </c>
    </row>
    <row r="644" spans="1:12" x14ac:dyDescent="0.2">
      <c r="A644" s="7" t="s">
        <v>11</v>
      </c>
      <c r="B644" s="7" t="s">
        <v>21758</v>
      </c>
      <c r="C644" s="7" t="s">
        <v>720</v>
      </c>
      <c r="D644" s="7" t="s">
        <v>223</v>
      </c>
      <c r="E644" s="7" t="s">
        <v>21759</v>
      </c>
      <c r="F644" s="7" t="s">
        <v>21756</v>
      </c>
      <c r="G644" s="7">
        <v>0.85897000000000001</v>
      </c>
      <c r="H644" s="7">
        <v>0.85758999999999996</v>
      </c>
      <c r="I644" s="7">
        <v>1</v>
      </c>
      <c r="J644" s="7">
        <v>-1</v>
      </c>
      <c r="K644" s="7" t="s">
        <v>17</v>
      </c>
      <c r="L644" s="7">
        <f t="shared" ref="L644:L707" si="37">L643-J643</f>
        <v>44192.890000000945</v>
      </c>
    </row>
    <row r="645" spans="1:12" x14ac:dyDescent="0.2">
      <c r="A645" s="7" t="s">
        <v>11</v>
      </c>
      <c r="B645" s="7" t="s">
        <v>21760</v>
      </c>
      <c r="C645" s="7" t="s">
        <v>726</v>
      </c>
      <c r="D645" s="7" t="s">
        <v>223</v>
      </c>
      <c r="E645" s="7" t="s">
        <v>21761</v>
      </c>
      <c r="F645" s="7" t="s">
        <v>21762</v>
      </c>
      <c r="G645" s="7">
        <v>0.85843999999999998</v>
      </c>
      <c r="H645" s="7">
        <v>0.85934999999999995</v>
      </c>
      <c r="I645" s="7">
        <v>2</v>
      </c>
      <c r="J645" s="7">
        <v>1.84</v>
      </c>
      <c r="K645" s="7" t="s">
        <v>17</v>
      </c>
      <c r="L645" s="7">
        <f t="shared" si="37"/>
        <v>44193.890000000945</v>
      </c>
    </row>
    <row r="646" spans="1:12" x14ac:dyDescent="0.2">
      <c r="A646" s="7" t="s">
        <v>18</v>
      </c>
      <c r="B646" s="7" t="s">
        <v>21763</v>
      </c>
      <c r="C646" s="7" t="s">
        <v>726</v>
      </c>
      <c r="D646" s="7" t="s">
        <v>223</v>
      </c>
      <c r="E646" s="7" t="s">
        <v>21761</v>
      </c>
      <c r="F646" s="7" t="s">
        <v>21762</v>
      </c>
      <c r="G646" s="7">
        <v>0.85843999999999998</v>
      </c>
      <c r="H646" s="7">
        <v>0.85934999999999995</v>
      </c>
      <c r="I646" s="7">
        <v>2</v>
      </c>
      <c r="J646" s="7">
        <v>-2</v>
      </c>
      <c r="K646" s="7" t="s">
        <v>17</v>
      </c>
      <c r="L646" s="7">
        <f t="shared" si="37"/>
        <v>44192.050000000949</v>
      </c>
    </row>
    <row r="647" spans="1:12" x14ac:dyDescent="0.2">
      <c r="A647" s="7" t="s">
        <v>18</v>
      </c>
      <c r="B647" s="7" t="s">
        <v>21764</v>
      </c>
      <c r="C647" s="7" t="s">
        <v>729</v>
      </c>
      <c r="D647" s="7" t="s">
        <v>223</v>
      </c>
      <c r="E647" s="7" t="s">
        <v>21765</v>
      </c>
      <c r="F647" s="7" t="s">
        <v>21762</v>
      </c>
      <c r="G647" s="7">
        <v>0.85848000000000002</v>
      </c>
      <c r="H647" s="7">
        <v>0.85934999999999995</v>
      </c>
      <c r="I647" s="7">
        <v>1</v>
      </c>
      <c r="J647" s="7">
        <v>-1</v>
      </c>
      <c r="K647" s="7" t="s">
        <v>17</v>
      </c>
      <c r="L647" s="7">
        <f t="shared" si="37"/>
        <v>44194.050000000949</v>
      </c>
    </row>
    <row r="648" spans="1:12" x14ac:dyDescent="0.2">
      <c r="A648" s="7" t="s">
        <v>11</v>
      </c>
      <c r="B648" s="7" t="s">
        <v>21766</v>
      </c>
      <c r="C648" s="7" t="s">
        <v>720</v>
      </c>
      <c r="D648" s="7" t="s">
        <v>223</v>
      </c>
      <c r="E648" s="7" t="s">
        <v>21767</v>
      </c>
      <c r="F648" s="7" t="s">
        <v>21768</v>
      </c>
      <c r="G648" s="7">
        <v>0.86102999999999996</v>
      </c>
      <c r="H648" s="7">
        <v>0.85836000000000001</v>
      </c>
      <c r="I648" s="7">
        <v>1</v>
      </c>
      <c r="J648" s="7">
        <v>-1</v>
      </c>
      <c r="K648" s="7" t="s">
        <v>17</v>
      </c>
      <c r="L648" s="7">
        <f t="shared" si="37"/>
        <v>44195.050000000949</v>
      </c>
    </row>
    <row r="649" spans="1:12" x14ac:dyDescent="0.2">
      <c r="A649" s="7" t="s">
        <v>11</v>
      </c>
      <c r="B649" s="7" t="s">
        <v>21769</v>
      </c>
      <c r="C649" s="7" t="s">
        <v>717</v>
      </c>
      <c r="D649" s="7" t="s">
        <v>223</v>
      </c>
      <c r="E649" s="7" t="s">
        <v>21770</v>
      </c>
      <c r="F649" s="7" t="s">
        <v>21768</v>
      </c>
      <c r="G649" s="7">
        <v>0.86114999999999997</v>
      </c>
      <c r="H649" s="7">
        <v>0.85836000000000001</v>
      </c>
      <c r="I649" s="7">
        <v>2</v>
      </c>
      <c r="J649" s="7">
        <v>-2</v>
      </c>
      <c r="K649" s="7" t="s">
        <v>17</v>
      </c>
      <c r="L649" s="7">
        <f t="shared" si="37"/>
        <v>44196.050000000949</v>
      </c>
    </row>
    <row r="650" spans="1:12" x14ac:dyDescent="0.2">
      <c r="A650" s="7" t="s">
        <v>11</v>
      </c>
      <c r="B650" s="7" t="s">
        <v>21771</v>
      </c>
      <c r="C650" s="7" t="s">
        <v>866</v>
      </c>
      <c r="D650" s="7" t="s">
        <v>223</v>
      </c>
      <c r="E650" s="7" t="s">
        <v>21772</v>
      </c>
      <c r="F650" s="7" t="s">
        <v>21768</v>
      </c>
      <c r="G650" s="7">
        <v>0.86092999999999997</v>
      </c>
      <c r="H650" s="7">
        <v>0.85836000000000001</v>
      </c>
      <c r="I650" s="7">
        <v>2</v>
      </c>
      <c r="J650" s="7">
        <v>-2</v>
      </c>
      <c r="K650" s="7" t="s">
        <v>17</v>
      </c>
      <c r="L650" s="7">
        <f t="shared" si="37"/>
        <v>44198.050000000949</v>
      </c>
    </row>
    <row r="651" spans="1:12" x14ac:dyDescent="0.2">
      <c r="A651" s="7" t="s">
        <v>18</v>
      </c>
      <c r="B651" s="7" t="s">
        <v>21773</v>
      </c>
      <c r="C651" s="7" t="s">
        <v>757</v>
      </c>
      <c r="D651" s="7" t="s">
        <v>223</v>
      </c>
      <c r="E651" s="7" t="s">
        <v>21774</v>
      </c>
      <c r="F651" s="7" t="s">
        <v>21768</v>
      </c>
      <c r="G651" s="7">
        <v>0.86124999999999996</v>
      </c>
      <c r="H651" s="7">
        <v>0.85836000000000001</v>
      </c>
      <c r="I651" s="7">
        <v>2</v>
      </c>
      <c r="J651" s="7">
        <v>1.84</v>
      </c>
      <c r="K651" s="7" t="s">
        <v>17</v>
      </c>
      <c r="L651" s="7">
        <f t="shared" si="37"/>
        <v>44200.050000000949</v>
      </c>
    </row>
    <row r="652" spans="1:12" x14ac:dyDescent="0.2">
      <c r="A652" s="7" t="s">
        <v>18</v>
      </c>
      <c r="B652" s="7" t="s">
        <v>21775</v>
      </c>
      <c r="C652" s="7" t="s">
        <v>717</v>
      </c>
      <c r="D652" s="7" t="s">
        <v>223</v>
      </c>
      <c r="E652" s="7" t="s">
        <v>21770</v>
      </c>
      <c r="F652" s="7" t="s">
        <v>21768</v>
      </c>
      <c r="G652" s="7">
        <v>0.86114999999999997</v>
      </c>
      <c r="H652" s="7">
        <v>0.85836000000000001</v>
      </c>
      <c r="I652" s="7">
        <v>2</v>
      </c>
      <c r="J652" s="7">
        <v>1.84</v>
      </c>
      <c r="K652" s="7" t="s">
        <v>17</v>
      </c>
      <c r="L652" s="7">
        <f t="shared" si="37"/>
        <v>44198.210000000952</v>
      </c>
    </row>
    <row r="653" spans="1:12" x14ac:dyDescent="0.2">
      <c r="A653" s="7" t="s">
        <v>11</v>
      </c>
      <c r="B653" s="7" t="s">
        <v>21776</v>
      </c>
      <c r="C653" s="7" t="s">
        <v>810</v>
      </c>
      <c r="D653" s="7" t="s">
        <v>223</v>
      </c>
      <c r="E653" s="7" t="s">
        <v>21777</v>
      </c>
      <c r="F653" s="7" t="s">
        <v>21778</v>
      </c>
      <c r="G653" s="7">
        <v>0.85904999999999998</v>
      </c>
      <c r="H653" s="7">
        <v>0.86095999999999995</v>
      </c>
      <c r="I653" s="7">
        <v>2</v>
      </c>
      <c r="J653" s="7">
        <v>1.84</v>
      </c>
      <c r="K653" s="7" t="s">
        <v>17</v>
      </c>
      <c r="L653" s="7">
        <f t="shared" si="37"/>
        <v>44196.370000000956</v>
      </c>
    </row>
    <row r="654" spans="1:12" x14ac:dyDescent="0.2">
      <c r="A654" s="7" t="s">
        <v>11</v>
      </c>
      <c r="B654" s="7" t="s">
        <v>21779</v>
      </c>
      <c r="C654" s="7" t="s">
        <v>726</v>
      </c>
      <c r="D654" s="7" t="s">
        <v>223</v>
      </c>
      <c r="E654" s="7" t="s">
        <v>21780</v>
      </c>
      <c r="F654" s="7" t="s">
        <v>21778</v>
      </c>
      <c r="G654" s="7">
        <v>0.85919000000000001</v>
      </c>
      <c r="H654" s="7">
        <v>0.86095999999999995</v>
      </c>
      <c r="I654" s="7">
        <v>2</v>
      </c>
      <c r="J654" s="7">
        <v>1.84</v>
      </c>
      <c r="K654" s="7" t="s">
        <v>17</v>
      </c>
      <c r="L654" s="7">
        <f t="shared" si="37"/>
        <v>44194.530000000959</v>
      </c>
    </row>
    <row r="655" spans="1:12" x14ac:dyDescent="0.2">
      <c r="A655" s="7" t="s">
        <v>18</v>
      </c>
      <c r="B655" s="7" t="s">
        <v>21781</v>
      </c>
      <c r="C655" s="7" t="s">
        <v>892</v>
      </c>
      <c r="D655" s="7" t="s">
        <v>223</v>
      </c>
      <c r="E655" s="7" t="s">
        <v>21782</v>
      </c>
      <c r="F655" s="7" t="s">
        <v>21778</v>
      </c>
      <c r="G655" s="7">
        <v>0.85936000000000001</v>
      </c>
      <c r="H655" s="7">
        <v>0.86095999999999995</v>
      </c>
      <c r="I655" s="7">
        <v>2</v>
      </c>
      <c r="J655" s="7">
        <v>-2</v>
      </c>
      <c r="K655" s="7" t="s">
        <v>17</v>
      </c>
      <c r="L655" s="7">
        <f t="shared" si="37"/>
        <v>44192.690000000963</v>
      </c>
    </row>
    <row r="656" spans="1:12" x14ac:dyDescent="0.2">
      <c r="A656" s="7" t="s">
        <v>11</v>
      </c>
      <c r="B656" s="7" t="s">
        <v>21783</v>
      </c>
      <c r="C656" s="7" t="s">
        <v>1045</v>
      </c>
      <c r="D656" s="7" t="s">
        <v>223</v>
      </c>
      <c r="E656" s="7" t="s">
        <v>21784</v>
      </c>
      <c r="F656" s="7" t="s">
        <v>21778</v>
      </c>
      <c r="G656" s="7">
        <v>0.85902999999999996</v>
      </c>
      <c r="H656" s="7">
        <v>0.86095999999999995</v>
      </c>
      <c r="I656" s="7">
        <v>2</v>
      </c>
      <c r="J656" s="7">
        <v>1.84</v>
      </c>
      <c r="K656" s="7" t="s">
        <v>17</v>
      </c>
      <c r="L656" s="7">
        <f t="shared" si="37"/>
        <v>44194.690000000963</v>
      </c>
    </row>
    <row r="657" spans="1:12" x14ac:dyDescent="0.2">
      <c r="A657" s="7" t="s">
        <v>18</v>
      </c>
      <c r="B657" s="7" t="s">
        <v>21785</v>
      </c>
      <c r="C657" s="7" t="s">
        <v>729</v>
      </c>
      <c r="D657" s="7" t="s">
        <v>223</v>
      </c>
      <c r="E657" s="7" t="s">
        <v>21786</v>
      </c>
      <c r="F657" s="7" t="s">
        <v>21778</v>
      </c>
      <c r="G657" s="7">
        <v>0.85926000000000002</v>
      </c>
      <c r="H657" s="7">
        <v>0.86095999999999995</v>
      </c>
      <c r="I657" s="7">
        <v>1</v>
      </c>
      <c r="J657" s="7">
        <v>-1</v>
      </c>
      <c r="K657" s="7" t="s">
        <v>17</v>
      </c>
      <c r="L657" s="7">
        <f t="shared" si="37"/>
        <v>44192.850000000966</v>
      </c>
    </row>
    <row r="658" spans="1:12" x14ac:dyDescent="0.2">
      <c r="A658" s="7" t="s">
        <v>18</v>
      </c>
      <c r="B658" s="7" t="s">
        <v>21787</v>
      </c>
      <c r="C658" s="7" t="s">
        <v>726</v>
      </c>
      <c r="D658" s="7" t="s">
        <v>223</v>
      </c>
      <c r="E658" s="7" t="s">
        <v>21780</v>
      </c>
      <c r="F658" s="7" t="s">
        <v>21778</v>
      </c>
      <c r="G658" s="7">
        <v>0.85919000000000001</v>
      </c>
      <c r="H658" s="7">
        <v>0.86095999999999995</v>
      </c>
      <c r="I658" s="7">
        <v>2</v>
      </c>
      <c r="J658" s="7">
        <v>-2</v>
      </c>
      <c r="K658" s="7" t="s">
        <v>17</v>
      </c>
      <c r="L658" s="7">
        <f t="shared" si="37"/>
        <v>44193.850000000966</v>
      </c>
    </row>
    <row r="659" spans="1:12" x14ac:dyDescent="0.2">
      <c r="A659" s="7" t="s">
        <v>11</v>
      </c>
      <c r="B659" s="7" t="s">
        <v>21788</v>
      </c>
      <c r="C659" s="7" t="s">
        <v>583</v>
      </c>
      <c r="D659" s="7" t="s">
        <v>223</v>
      </c>
      <c r="E659" s="7" t="s">
        <v>21789</v>
      </c>
      <c r="F659" s="7" t="s">
        <v>21790</v>
      </c>
      <c r="G659" s="7">
        <v>0.85672000000000004</v>
      </c>
      <c r="H659" s="7">
        <v>0.85890999999999995</v>
      </c>
      <c r="I659" s="7">
        <v>2</v>
      </c>
      <c r="J659" s="7">
        <v>1.84</v>
      </c>
      <c r="K659" s="7" t="s">
        <v>17</v>
      </c>
      <c r="L659" s="7">
        <f t="shared" si="37"/>
        <v>44195.850000000966</v>
      </c>
    </row>
    <row r="660" spans="1:12" x14ac:dyDescent="0.2">
      <c r="A660" s="7" t="s">
        <v>18</v>
      </c>
      <c r="B660" s="7" t="s">
        <v>21791</v>
      </c>
      <c r="C660" s="7" t="s">
        <v>726</v>
      </c>
      <c r="D660" s="7" t="s">
        <v>223</v>
      </c>
      <c r="E660" s="7" t="s">
        <v>21792</v>
      </c>
      <c r="F660" s="7" t="s">
        <v>21790</v>
      </c>
      <c r="G660" s="7">
        <v>0.85694000000000004</v>
      </c>
      <c r="H660" s="7">
        <v>0.85890999999999995</v>
      </c>
      <c r="I660" s="7">
        <v>2</v>
      </c>
      <c r="J660" s="7">
        <v>-2</v>
      </c>
      <c r="K660" s="7" t="s">
        <v>17</v>
      </c>
      <c r="L660" s="7">
        <f t="shared" si="37"/>
        <v>44194.01000000097</v>
      </c>
    </row>
    <row r="661" spans="1:12" x14ac:dyDescent="0.2">
      <c r="A661" s="7" t="s">
        <v>18</v>
      </c>
      <c r="B661" s="7" t="s">
        <v>21793</v>
      </c>
      <c r="C661" s="7" t="s">
        <v>729</v>
      </c>
      <c r="D661" s="7" t="s">
        <v>223</v>
      </c>
      <c r="E661" s="7" t="s">
        <v>21794</v>
      </c>
      <c r="F661" s="7" t="s">
        <v>21790</v>
      </c>
      <c r="G661" s="7">
        <v>0.85687999999999998</v>
      </c>
      <c r="H661" s="7">
        <v>0.85890999999999995</v>
      </c>
      <c r="I661" s="7">
        <v>1</v>
      </c>
      <c r="J661" s="7">
        <v>-1</v>
      </c>
      <c r="K661" s="7" t="s">
        <v>17</v>
      </c>
      <c r="L661" s="7">
        <f t="shared" si="37"/>
        <v>44196.01000000097</v>
      </c>
    </row>
    <row r="662" spans="1:12" x14ac:dyDescent="0.2">
      <c r="A662" s="7" t="s">
        <v>11</v>
      </c>
      <c r="B662" s="7" t="s">
        <v>21795</v>
      </c>
      <c r="C662" s="7" t="s">
        <v>726</v>
      </c>
      <c r="D662" s="7" t="s">
        <v>223</v>
      </c>
      <c r="E662" s="7" t="s">
        <v>21792</v>
      </c>
      <c r="F662" s="7" t="s">
        <v>21790</v>
      </c>
      <c r="G662" s="7">
        <v>0.85694000000000004</v>
      </c>
      <c r="H662" s="7">
        <v>0.85890999999999995</v>
      </c>
      <c r="I662" s="7">
        <v>2</v>
      </c>
      <c r="J662" s="7">
        <v>1.84</v>
      </c>
      <c r="K662" s="7" t="s">
        <v>17</v>
      </c>
      <c r="L662" s="7">
        <f t="shared" si="37"/>
        <v>44197.01000000097</v>
      </c>
    </row>
    <row r="663" spans="1:12" x14ac:dyDescent="0.2">
      <c r="A663" s="7" t="s">
        <v>18</v>
      </c>
      <c r="B663" s="7" t="s">
        <v>21796</v>
      </c>
      <c r="C663" s="7" t="s">
        <v>724</v>
      </c>
      <c r="D663" s="7" t="s">
        <v>223</v>
      </c>
      <c r="E663" s="7" t="s">
        <v>21797</v>
      </c>
      <c r="F663" s="7" t="s">
        <v>21790</v>
      </c>
      <c r="G663" s="7">
        <v>0.85709000000000002</v>
      </c>
      <c r="H663" s="7">
        <v>0.85890999999999995</v>
      </c>
      <c r="I663" s="7">
        <v>2</v>
      </c>
      <c r="J663" s="7">
        <v>-2</v>
      </c>
      <c r="K663" s="7" t="s">
        <v>17</v>
      </c>
      <c r="L663" s="7">
        <f t="shared" si="37"/>
        <v>44195.170000000973</v>
      </c>
    </row>
    <row r="664" spans="1:12" x14ac:dyDescent="0.2">
      <c r="A664" s="7" t="s">
        <v>11</v>
      </c>
      <c r="B664" s="7" t="s">
        <v>21798</v>
      </c>
      <c r="C664" s="7" t="s">
        <v>757</v>
      </c>
      <c r="D664" s="7" t="s">
        <v>223</v>
      </c>
      <c r="E664" s="7" t="s">
        <v>21799</v>
      </c>
      <c r="F664" s="7" t="s">
        <v>21790</v>
      </c>
      <c r="G664" s="7">
        <v>0.85685</v>
      </c>
      <c r="H664" s="7">
        <v>0.85890999999999995</v>
      </c>
      <c r="I664" s="7">
        <v>2</v>
      </c>
      <c r="J664" s="7">
        <v>1.84</v>
      </c>
      <c r="K664" s="7" t="s">
        <v>17</v>
      </c>
      <c r="L664" s="7">
        <f t="shared" si="37"/>
        <v>44197.170000000973</v>
      </c>
    </row>
    <row r="665" spans="1:12" x14ac:dyDescent="0.2">
      <c r="A665" s="7" t="s">
        <v>18</v>
      </c>
      <c r="B665" s="7" t="s">
        <v>21800</v>
      </c>
      <c r="C665" s="7" t="s">
        <v>20</v>
      </c>
      <c r="D665" s="7" t="s">
        <v>223</v>
      </c>
      <c r="E665" s="7" t="s">
        <v>21801</v>
      </c>
      <c r="F665" s="7" t="s">
        <v>21802</v>
      </c>
      <c r="G665" s="7">
        <v>0.85770000000000002</v>
      </c>
      <c r="H665" s="7">
        <v>0.85696000000000006</v>
      </c>
      <c r="I665" s="7">
        <v>2</v>
      </c>
      <c r="J665" s="7">
        <v>1.84</v>
      </c>
      <c r="K665" s="7" t="s">
        <v>17</v>
      </c>
      <c r="L665" s="7">
        <f t="shared" si="37"/>
        <v>44195.330000000977</v>
      </c>
    </row>
    <row r="666" spans="1:12" x14ac:dyDescent="0.2">
      <c r="A666" s="7" t="s">
        <v>18</v>
      </c>
      <c r="B666" s="7" t="s">
        <v>21803</v>
      </c>
      <c r="C666" s="7" t="s">
        <v>726</v>
      </c>
      <c r="D666" s="7" t="s">
        <v>223</v>
      </c>
      <c r="E666" s="7" t="s">
        <v>21804</v>
      </c>
      <c r="F666" s="7" t="s">
        <v>21802</v>
      </c>
      <c r="G666" s="7">
        <v>0.85743000000000003</v>
      </c>
      <c r="H666" s="7">
        <v>0.85696000000000006</v>
      </c>
      <c r="I666" s="7">
        <v>2</v>
      </c>
      <c r="J666" s="7">
        <v>1.84</v>
      </c>
      <c r="K666" s="7" t="s">
        <v>17</v>
      </c>
      <c r="L666" s="7">
        <f t="shared" si="37"/>
        <v>44193.49000000098</v>
      </c>
    </row>
    <row r="667" spans="1:12" x14ac:dyDescent="0.2">
      <c r="A667" s="7" t="s">
        <v>11</v>
      </c>
      <c r="B667" s="7" t="s">
        <v>21805</v>
      </c>
      <c r="C667" s="7" t="s">
        <v>726</v>
      </c>
      <c r="D667" s="7" t="s">
        <v>223</v>
      </c>
      <c r="E667" s="7" t="s">
        <v>21804</v>
      </c>
      <c r="F667" s="7" t="s">
        <v>21802</v>
      </c>
      <c r="G667" s="7">
        <v>0.85743000000000003</v>
      </c>
      <c r="H667" s="7">
        <v>0.85696000000000006</v>
      </c>
      <c r="I667" s="7">
        <v>2</v>
      </c>
      <c r="J667" s="7">
        <v>-2</v>
      </c>
      <c r="K667" s="7" t="s">
        <v>17</v>
      </c>
      <c r="L667" s="7">
        <f t="shared" si="37"/>
        <v>44191.650000000984</v>
      </c>
    </row>
    <row r="668" spans="1:12" x14ac:dyDescent="0.2">
      <c r="A668" s="7" t="s">
        <v>11</v>
      </c>
      <c r="B668" s="7" t="s">
        <v>21806</v>
      </c>
      <c r="C668" s="7" t="s">
        <v>1045</v>
      </c>
      <c r="D668" s="7" t="s">
        <v>223</v>
      </c>
      <c r="E668" s="7" t="s">
        <v>21807</v>
      </c>
      <c r="F668" s="7" t="s">
        <v>21802</v>
      </c>
      <c r="G668" s="7">
        <v>0.85745000000000005</v>
      </c>
      <c r="H668" s="7">
        <v>0.85696000000000006</v>
      </c>
      <c r="I668" s="7">
        <v>2</v>
      </c>
      <c r="J668" s="7">
        <v>-2</v>
      </c>
      <c r="K668" s="7" t="s">
        <v>17</v>
      </c>
      <c r="L668" s="7">
        <f t="shared" si="37"/>
        <v>44193.650000000984</v>
      </c>
    </row>
    <row r="669" spans="1:12" x14ac:dyDescent="0.2">
      <c r="A669" s="7" t="s">
        <v>11</v>
      </c>
      <c r="B669" s="7" t="s">
        <v>21808</v>
      </c>
      <c r="C669" s="7" t="s">
        <v>261</v>
      </c>
      <c r="D669" s="7" t="s">
        <v>223</v>
      </c>
      <c r="E669" s="7" t="s">
        <v>21809</v>
      </c>
      <c r="F669" s="7" t="s">
        <v>21802</v>
      </c>
      <c r="G669" s="7">
        <v>0.85651999999999995</v>
      </c>
      <c r="H669" s="7">
        <v>0.85696000000000006</v>
      </c>
      <c r="I669" s="7">
        <v>2</v>
      </c>
      <c r="J669" s="7">
        <v>1.84</v>
      </c>
      <c r="K669" s="7" t="s">
        <v>17</v>
      </c>
      <c r="L669" s="7">
        <f t="shared" si="37"/>
        <v>44195.650000000984</v>
      </c>
    </row>
    <row r="670" spans="1:12" x14ac:dyDescent="0.2">
      <c r="A670" s="7" t="s">
        <v>18</v>
      </c>
      <c r="B670" s="7" t="s">
        <v>21810</v>
      </c>
      <c r="C670" s="7" t="s">
        <v>729</v>
      </c>
      <c r="D670" s="7" t="s">
        <v>223</v>
      </c>
      <c r="E670" s="7" t="s">
        <v>21811</v>
      </c>
      <c r="F670" s="7" t="s">
        <v>21802</v>
      </c>
      <c r="G670" s="7">
        <v>0.85763</v>
      </c>
      <c r="H670" s="7">
        <v>0.85696000000000006</v>
      </c>
      <c r="I670" s="7">
        <v>1</v>
      </c>
      <c r="J670" s="7">
        <v>0.92</v>
      </c>
      <c r="K670" s="7" t="s">
        <v>17</v>
      </c>
      <c r="L670" s="7">
        <f t="shared" si="37"/>
        <v>44193.810000000987</v>
      </c>
    </row>
    <row r="671" spans="1:12" x14ac:dyDescent="0.2">
      <c r="A671" s="7" t="s">
        <v>11</v>
      </c>
      <c r="B671" s="7" t="s">
        <v>21812</v>
      </c>
      <c r="C671" s="7" t="s">
        <v>726</v>
      </c>
      <c r="D671" s="7" t="s">
        <v>223</v>
      </c>
      <c r="E671" s="7" t="s">
        <v>21813</v>
      </c>
      <c r="F671" s="7" t="s">
        <v>21814</v>
      </c>
      <c r="G671" s="7">
        <v>0.85621000000000003</v>
      </c>
      <c r="H671" s="7">
        <v>0.85763999999999996</v>
      </c>
      <c r="I671" s="7">
        <v>2</v>
      </c>
      <c r="J671" s="7">
        <v>1.84</v>
      </c>
      <c r="K671" s="7" t="s">
        <v>17</v>
      </c>
      <c r="L671" s="7">
        <f t="shared" si="37"/>
        <v>44192.890000000989</v>
      </c>
    </row>
    <row r="672" spans="1:12" x14ac:dyDescent="0.2">
      <c r="A672" s="7" t="s">
        <v>18</v>
      </c>
      <c r="B672" s="7" t="s">
        <v>21815</v>
      </c>
      <c r="C672" s="7" t="s">
        <v>726</v>
      </c>
      <c r="D672" s="7" t="s">
        <v>223</v>
      </c>
      <c r="E672" s="7" t="s">
        <v>21813</v>
      </c>
      <c r="F672" s="7" t="s">
        <v>21814</v>
      </c>
      <c r="G672" s="7">
        <v>0.85621000000000003</v>
      </c>
      <c r="H672" s="7">
        <v>0.85763999999999996</v>
      </c>
      <c r="I672" s="7">
        <v>2</v>
      </c>
      <c r="J672" s="7">
        <v>-2</v>
      </c>
      <c r="K672" s="7" t="s">
        <v>17</v>
      </c>
      <c r="L672" s="7">
        <f t="shared" si="37"/>
        <v>44191.050000000992</v>
      </c>
    </row>
    <row r="673" spans="1:12" x14ac:dyDescent="0.2">
      <c r="A673" s="7" t="s">
        <v>18</v>
      </c>
      <c r="B673" s="7" t="s">
        <v>21816</v>
      </c>
      <c r="C673" s="7" t="s">
        <v>892</v>
      </c>
      <c r="D673" s="7" t="s">
        <v>223</v>
      </c>
      <c r="E673" s="7" t="s">
        <v>21817</v>
      </c>
      <c r="F673" s="7" t="s">
        <v>21814</v>
      </c>
      <c r="G673" s="7">
        <v>0.85668999999999995</v>
      </c>
      <c r="H673" s="7">
        <v>0.85763999999999996</v>
      </c>
      <c r="I673" s="7">
        <v>2</v>
      </c>
      <c r="J673" s="7">
        <v>-2</v>
      </c>
      <c r="K673" s="7" t="s">
        <v>17</v>
      </c>
      <c r="L673" s="7">
        <f t="shared" si="37"/>
        <v>44193.050000000992</v>
      </c>
    </row>
    <row r="674" spans="1:12" x14ac:dyDescent="0.2">
      <c r="A674" s="7" t="s">
        <v>11</v>
      </c>
      <c r="B674" s="7" t="s">
        <v>21818</v>
      </c>
      <c r="C674" s="7" t="s">
        <v>729</v>
      </c>
      <c r="D674" s="7" t="s">
        <v>223</v>
      </c>
      <c r="E674" s="7" t="s">
        <v>21819</v>
      </c>
      <c r="F674" s="7" t="s">
        <v>21814</v>
      </c>
      <c r="G674" s="7">
        <v>0.85618000000000005</v>
      </c>
      <c r="H674" s="7">
        <v>0.85763999999999996</v>
      </c>
      <c r="I674" s="7">
        <v>1</v>
      </c>
      <c r="J674" s="7">
        <v>0.92</v>
      </c>
      <c r="K674" s="7" t="s">
        <v>17</v>
      </c>
      <c r="L674" s="7">
        <f t="shared" si="37"/>
        <v>44195.050000000992</v>
      </c>
    </row>
    <row r="675" spans="1:12" x14ac:dyDescent="0.2">
      <c r="A675" s="7" t="s">
        <v>11</v>
      </c>
      <c r="B675" s="7" t="s">
        <v>21820</v>
      </c>
      <c r="C675" s="7" t="s">
        <v>726</v>
      </c>
      <c r="D675" s="7" t="s">
        <v>223</v>
      </c>
      <c r="E675" s="7" t="s">
        <v>21821</v>
      </c>
      <c r="F675" s="7" t="s">
        <v>21822</v>
      </c>
      <c r="G675" s="7">
        <v>0.85706000000000004</v>
      </c>
      <c r="H675" s="7">
        <v>0.85614000000000001</v>
      </c>
      <c r="I675" s="7">
        <v>2</v>
      </c>
      <c r="J675" s="7">
        <v>-2</v>
      </c>
      <c r="K675" s="7" t="s">
        <v>17</v>
      </c>
      <c r="L675" s="7">
        <f t="shared" si="37"/>
        <v>44194.130000000994</v>
      </c>
    </row>
    <row r="676" spans="1:12" x14ac:dyDescent="0.2">
      <c r="A676" s="7" t="s">
        <v>18</v>
      </c>
      <c r="B676" s="7" t="s">
        <v>21823</v>
      </c>
      <c r="C676" s="7" t="s">
        <v>726</v>
      </c>
      <c r="D676" s="7" t="s">
        <v>223</v>
      </c>
      <c r="E676" s="7" t="s">
        <v>21821</v>
      </c>
      <c r="F676" s="7" t="s">
        <v>21822</v>
      </c>
      <c r="G676" s="7">
        <v>0.85706000000000004</v>
      </c>
      <c r="H676" s="7">
        <v>0.85614000000000001</v>
      </c>
      <c r="I676" s="7">
        <v>2</v>
      </c>
      <c r="J676" s="7">
        <v>1.84</v>
      </c>
      <c r="K676" s="7" t="s">
        <v>17</v>
      </c>
      <c r="L676" s="7">
        <f t="shared" si="37"/>
        <v>44196.130000000994</v>
      </c>
    </row>
    <row r="677" spans="1:12" x14ac:dyDescent="0.2">
      <c r="A677" s="7" t="s">
        <v>11</v>
      </c>
      <c r="B677" s="7" t="s">
        <v>21824</v>
      </c>
      <c r="C677" s="7" t="s">
        <v>823</v>
      </c>
      <c r="D677" s="7" t="s">
        <v>223</v>
      </c>
      <c r="E677" s="7" t="s">
        <v>21825</v>
      </c>
      <c r="F677" s="7" t="s">
        <v>21822</v>
      </c>
      <c r="G677" s="7">
        <v>0.85646999999999995</v>
      </c>
      <c r="H677" s="7">
        <v>0.85614000000000001</v>
      </c>
      <c r="I677" s="7">
        <v>2</v>
      </c>
      <c r="J677" s="7">
        <v>-2</v>
      </c>
      <c r="K677" s="7" t="s">
        <v>17</v>
      </c>
      <c r="L677" s="7">
        <f t="shared" si="37"/>
        <v>44194.290000000998</v>
      </c>
    </row>
    <row r="678" spans="1:12" x14ac:dyDescent="0.2">
      <c r="A678" s="7" t="s">
        <v>18</v>
      </c>
      <c r="B678" s="7" t="s">
        <v>21826</v>
      </c>
      <c r="C678" s="7" t="s">
        <v>757</v>
      </c>
      <c r="D678" s="7" t="s">
        <v>223</v>
      </c>
      <c r="E678" s="7" t="s">
        <v>21827</v>
      </c>
      <c r="F678" s="7" t="s">
        <v>21822</v>
      </c>
      <c r="G678" s="7">
        <v>0.85706000000000004</v>
      </c>
      <c r="H678" s="7">
        <v>0.85614000000000001</v>
      </c>
      <c r="I678" s="7">
        <v>2</v>
      </c>
      <c r="J678" s="7">
        <v>1.84</v>
      </c>
      <c r="K678" s="7" t="s">
        <v>17</v>
      </c>
      <c r="L678" s="7">
        <f t="shared" si="37"/>
        <v>44196.290000000998</v>
      </c>
    </row>
    <row r="679" spans="1:12" x14ac:dyDescent="0.2">
      <c r="A679" s="7" t="s">
        <v>11</v>
      </c>
      <c r="B679" s="7" t="s">
        <v>21828</v>
      </c>
      <c r="C679" s="7" t="s">
        <v>729</v>
      </c>
      <c r="D679" s="7" t="s">
        <v>223</v>
      </c>
      <c r="E679" s="7" t="s">
        <v>21829</v>
      </c>
      <c r="F679" s="7" t="s">
        <v>21822</v>
      </c>
      <c r="G679" s="7">
        <v>0.85667000000000004</v>
      </c>
      <c r="H679" s="7">
        <v>0.85614000000000001</v>
      </c>
      <c r="I679" s="7">
        <v>1</v>
      </c>
      <c r="J679" s="7">
        <v>-1</v>
      </c>
      <c r="K679" s="7" t="s">
        <v>17</v>
      </c>
      <c r="L679" s="7">
        <f t="shared" si="37"/>
        <v>44194.450000001001</v>
      </c>
    </row>
    <row r="680" spans="1:12" x14ac:dyDescent="0.2">
      <c r="A680" s="7" t="s">
        <v>11</v>
      </c>
      <c r="B680" s="7" t="s">
        <v>21830</v>
      </c>
      <c r="C680" s="7" t="s">
        <v>717</v>
      </c>
      <c r="D680" s="7" t="s">
        <v>223</v>
      </c>
      <c r="E680" s="7" t="s">
        <v>21831</v>
      </c>
      <c r="F680" s="7" t="s">
        <v>21832</v>
      </c>
      <c r="G680" s="7">
        <v>0.85680000000000001</v>
      </c>
      <c r="H680" s="7">
        <v>0.85694000000000004</v>
      </c>
      <c r="I680" s="7">
        <v>2</v>
      </c>
      <c r="J680" s="7">
        <v>1.84</v>
      </c>
      <c r="K680" s="7" t="s">
        <v>17</v>
      </c>
      <c r="L680" s="7">
        <f t="shared" si="37"/>
        <v>44195.450000001001</v>
      </c>
    </row>
    <row r="681" spans="1:12" x14ac:dyDescent="0.2">
      <c r="A681" s="7" t="s">
        <v>18</v>
      </c>
      <c r="B681" s="7" t="s">
        <v>21833</v>
      </c>
      <c r="C681" s="7" t="s">
        <v>197</v>
      </c>
      <c r="D681" s="7" t="s">
        <v>223</v>
      </c>
      <c r="E681" s="7" t="s">
        <v>21834</v>
      </c>
      <c r="F681" s="7" t="s">
        <v>21832</v>
      </c>
      <c r="G681" s="7">
        <v>0.85702</v>
      </c>
      <c r="H681" s="7">
        <v>0.85694000000000004</v>
      </c>
      <c r="I681" s="7">
        <v>2</v>
      </c>
      <c r="J681" s="7">
        <v>1.84</v>
      </c>
      <c r="K681" s="7" t="s">
        <v>17</v>
      </c>
      <c r="L681" s="7">
        <f t="shared" si="37"/>
        <v>44193.610000001005</v>
      </c>
    </row>
    <row r="682" spans="1:12" x14ac:dyDescent="0.2">
      <c r="A682" s="7" t="s">
        <v>18</v>
      </c>
      <c r="B682" s="7" t="s">
        <v>21835</v>
      </c>
      <c r="C682" s="7" t="s">
        <v>717</v>
      </c>
      <c r="D682" s="7" t="s">
        <v>223</v>
      </c>
      <c r="E682" s="7" t="s">
        <v>21831</v>
      </c>
      <c r="F682" s="7" t="s">
        <v>21832</v>
      </c>
      <c r="G682" s="7">
        <v>0.85680000000000001</v>
      </c>
      <c r="H682" s="7">
        <v>0.85694000000000004</v>
      </c>
      <c r="I682" s="7">
        <v>2</v>
      </c>
      <c r="J682" s="7">
        <v>-2</v>
      </c>
      <c r="K682" s="7" t="s">
        <v>17</v>
      </c>
      <c r="L682" s="7">
        <f t="shared" si="37"/>
        <v>44191.770000001008</v>
      </c>
    </row>
    <row r="683" spans="1:12" x14ac:dyDescent="0.2">
      <c r="A683" s="7" t="s">
        <v>11</v>
      </c>
      <c r="B683" s="7" t="s">
        <v>21836</v>
      </c>
      <c r="C683" s="7" t="s">
        <v>720</v>
      </c>
      <c r="D683" s="7" t="s">
        <v>223</v>
      </c>
      <c r="E683" s="7" t="s">
        <v>21837</v>
      </c>
      <c r="F683" s="7" t="s">
        <v>21832</v>
      </c>
      <c r="G683" s="7">
        <v>0.85638999999999998</v>
      </c>
      <c r="H683" s="7">
        <v>0.85694000000000004</v>
      </c>
      <c r="I683" s="7">
        <v>1</v>
      </c>
      <c r="J683" s="7">
        <v>0.92</v>
      </c>
      <c r="K683" s="7" t="s">
        <v>17</v>
      </c>
      <c r="L683" s="7">
        <f t="shared" si="37"/>
        <v>44193.770000001008</v>
      </c>
    </row>
    <row r="684" spans="1:12" x14ac:dyDescent="0.2">
      <c r="A684" s="7" t="s">
        <v>18</v>
      </c>
      <c r="B684" s="7" t="s">
        <v>21838</v>
      </c>
      <c r="C684" s="7" t="s">
        <v>542</v>
      </c>
      <c r="D684" s="7" t="s">
        <v>223</v>
      </c>
      <c r="E684" s="7" t="s">
        <v>21839</v>
      </c>
      <c r="F684" s="7" t="s">
        <v>21840</v>
      </c>
      <c r="G684" s="7">
        <v>0.85707999999999995</v>
      </c>
      <c r="H684" s="7">
        <v>0.85677999999999999</v>
      </c>
      <c r="I684" s="7">
        <v>2</v>
      </c>
      <c r="J684" s="7">
        <v>1.84</v>
      </c>
      <c r="K684" s="7" t="s">
        <v>17</v>
      </c>
      <c r="L684" s="7">
        <f t="shared" si="37"/>
        <v>44192.85000000101</v>
      </c>
    </row>
    <row r="685" spans="1:12" x14ac:dyDescent="0.2">
      <c r="A685" s="7" t="s">
        <v>18</v>
      </c>
      <c r="B685" s="7" t="s">
        <v>21841</v>
      </c>
      <c r="C685" s="7" t="s">
        <v>720</v>
      </c>
      <c r="D685" s="7" t="s">
        <v>223</v>
      </c>
      <c r="E685" s="7" t="s">
        <v>21842</v>
      </c>
      <c r="F685" s="7" t="s">
        <v>21840</v>
      </c>
      <c r="G685" s="7">
        <v>0.85706000000000004</v>
      </c>
      <c r="H685" s="7">
        <v>0.85677999999999999</v>
      </c>
      <c r="I685" s="7">
        <v>1</v>
      </c>
      <c r="J685" s="7">
        <v>0.92</v>
      </c>
      <c r="K685" s="7" t="s">
        <v>17</v>
      </c>
      <c r="L685" s="7">
        <f t="shared" si="37"/>
        <v>44191.010000001013</v>
      </c>
    </row>
    <row r="686" spans="1:12" x14ac:dyDescent="0.2">
      <c r="A686" s="7" t="s">
        <v>11</v>
      </c>
      <c r="B686" s="7" t="s">
        <v>21843</v>
      </c>
      <c r="C686" s="7" t="s">
        <v>717</v>
      </c>
      <c r="D686" s="7" t="s">
        <v>223</v>
      </c>
      <c r="E686" s="7" t="s">
        <v>21844</v>
      </c>
      <c r="F686" s="7" t="s">
        <v>21840</v>
      </c>
      <c r="G686" s="7">
        <v>0.85702</v>
      </c>
      <c r="H686" s="7">
        <v>0.85677999999999999</v>
      </c>
      <c r="I686" s="7">
        <v>2</v>
      </c>
      <c r="J686" s="7">
        <v>-2</v>
      </c>
      <c r="K686" s="7" t="s">
        <v>17</v>
      </c>
      <c r="L686" s="7">
        <f t="shared" si="37"/>
        <v>44190.090000001015</v>
      </c>
    </row>
    <row r="687" spans="1:12" x14ac:dyDescent="0.2">
      <c r="A687" s="7" t="s">
        <v>11</v>
      </c>
      <c r="B687" s="7" t="s">
        <v>21845</v>
      </c>
      <c r="C687" s="7" t="s">
        <v>2633</v>
      </c>
      <c r="D687" s="7" t="s">
        <v>223</v>
      </c>
      <c r="E687" s="7" t="s">
        <v>21846</v>
      </c>
      <c r="F687" s="7" t="s">
        <v>21840</v>
      </c>
      <c r="G687" s="7">
        <v>0.85663999999999996</v>
      </c>
      <c r="H687" s="7">
        <v>0.85677999999999999</v>
      </c>
      <c r="I687" s="7">
        <v>2</v>
      </c>
      <c r="J687" s="7">
        <v>1.84</v>
      </c>
      <c r="K687" s="7" t="s">
        <v>17</v>
      </c>
      <c r="L687" s="7">
        <f t="shared" si="37"/>
        <v>44192.090000001015</v>
      </c>
    </row>
    <row r="688" spans="1:12" x14ac:dyDescent="0.2">
      <c r="A688" s="7" t="s">
        <v>18</v>
      </c>
      <c r="B688" s="7" t="s">
        <v>21847</v>
      </c>
      <c r="C688" s="7" t="s">
        <v>717</v>
      </c>
      <c r="D688" s="7" t="s">
        <v>223</v>
      </c>
      <c r="E688" s="7" t="s">
        <v>21844</v>
      </c>
      <c r="F688" s="7" t="s">
        <v>21840</v>
      </c>
      <c r="G688" s="7">
        <v>0.85702</v>
      </c>
      <c r="H688" s="7">
        <v>0.85677999999999999</v>
      </c>
      <c r="I688" s="7">
        <v>2</v>
      </c>
      <c r="J688" s="7">
        <v>1.84</v>
      </c>
      <c r="K688" s="7" t="s">
        <v>17</v>
      </c>
      <c r="L688" s="7">
        <f t="shared" si="37"/>
        <v>44190.250000001019</v>
      </c>
    </row>
    <row r="689" spans="1:12" x14ac:dyDescent="0.2">
      <c r="A689" s="7" t="s">
        <v>11</v>
      </c>
      <c r="B689" s="7" t="s">
        <v>21848</v>
      </c>
      <c r="C689" s="7" t="s">
        <v>866</v>
      </c>
      <c r="D689" s="7" t="s">
        <v>223</v>
      </c>
      <c r="E689" s="7" t="s">
        <v>21849</v>
      </c>
      <c r="F689" s="7" t="s">
        <v>21840</v>
      </c>
      <c r="G689" s="7">
        <v>0.85687000000000002</v>
      </c>
      <c r="H689" s="7">
        <v>0.85677999999999999</v>
      </c>
      <c r="I689" s="7">
        <v>2</v>
      </c>
      <c r="J689" s="7">
        <v>-2</v>
      </c>
      <c r="K689" s="7" t="s">
        <v>17</v>
      </c>
      <c r="L689" s="7">
        <f t="shared" si="37"/>
        <v>44188.410000001022</v>
      </c>
    </row>
    <row r="690" spans="1:12" x14ac:dyDescent="0.2">
      <c r="A690" s="7" t="s">
        <v>18</v>
      </c>
      <c r="B690" s="7" t="s">
        <v>21850</v>
      </c>
      <c r="C690" s="7" t="s">
        <v>726</v>
      </c>
      <c r="D690" s="7" t="s">
        <v>223</v>
      </c>
      <c r="E690" s="7" t="s">
        <v>21851</v>
      </c>
      <c r="F690" s="7" t="s">
        <v>21852</v>
      </c>
      <c r="G690" s="7">
        <v>0.85575000000000001</v>
      </c>
      <c r="H690" s="7">
        <v>0.85663</v>
      </c>
      <c r="I690" s="7">
        <v>2</v>
      </c>
      <c r="J690" s="7">
        <v>-2</v>
      </c>
      <c r="K690" s="7" t="s">
        <v>17</v>
      </c>
      <c r="L690" s="7">
        <f t="shared" si="37"/>
        <v>44190.410000001022</v>
      </c>
    </row>
    <row r="691" spans="1:12" x14ac:dyDescent="0.2">
      <c r="A691" s="7" t="s">
        <v>18</v>
      </c>
      <c r="B691" s="7" t="s">
        <v>21853</v>
      </c>
      <c r="C691" s="7" t="s">
        <v>722</v>
      </c>
      <c r="D691" s="7" t="s">
        <v>223</v>
      </c>
      <c r="E691" s="7" t="s">
        <v>21854</v>
      </c>
      <c r="F691" s="7" t="s">
        <v>21852</v>
      </c>
      <c r="G691" s="7">
        <v>0.85592000000000001</v>
      </c>
      <c r="H691" s="7">
        <v>0.85663</v>
      </c>
      <c r="I691" s="7">
        <v>2</v>
      </c>
      <c r="J691" s="7">
        <v>-2</v>
      </c>
      <c r="K691" s="7" t="s">
        <v>17</v>
      </c>
      <c r="L691" s="7">
        <f t="shared" si="37"/>
        <v>44192.410000001022</v>
      </c>
    </row>
    <row r="692" spans="1:12" x14ac:dyDescent="0.2">
      <c r="A692" s="7" t="s">
        <v>11</v>
      </c>
      <c r="B692" s="7" t="s">
        <v>21855</v>
      </c>
      <c r="C692" s="7" t="s">
        <v>729</v>
      </c>
      <c r="D692" s="7" t="s">
        <v>223</v>
      </c>
      <c r="E692" s="7" t="s">
        <v>21856</v>
      </c>
      <c r="F692" s="7" t="s">
        <v>21852</v>
      </c>
      <c r="G692" s="7">
        <v>0.85558000000000001</v>
      </c>
      <c r="H692" s="7">
        <v>0.85663</v>
      </c>
      <c r="I692" s="7">
        <v>1</v>
      </c>
      <c r="J692" s="7">
        <v>0.92</v>
      </c>
      <c r="K692" s="7" t="s">
        <v>17</v>
      </c>
      <c r="L692" s="7">
        <f t="shared" si="37"/>
        <v>44194.410000001022</v>
      </c>
    </row>
    <row r="693" spans="1:12" x14ac:dyDescent="0.2">
      <c r="A693" s="7" t="s">
        <v>11</v>
      </c>
      <c r="B693" s="7" t="s">
        <v>21857</v>
      </c>
      <c r="C693" s="7" t="s">
        <v>726</v>
      </c>
      <c r="D693" s="7" t="s">
        <v>223</v>
      </c>
      <c r="E693" s="7" t="s">
        <v>21851</v>
      </c>
      <c r="F693" s="7" t="s">
        <v>21852</v>
      </c>
      <c r="G693" s="7">
        <v>0.85575000000000001</v>
      </c>
      <c r="H693" s="7">
        <v>0.85663</v>
      </c>
      <c r="I693" s="7">
        <v>2</v>
      </c>
      <c r="J693" s="7">
        <v>1.84</v>
      </c>
      <c r="K693" s="7" t="s">
        <v>17</v>
      </c>
      <c r="L693" s="7">
        <f t="shared" si="37"/>
        <v>44193.490000001024</v>
      </c>
    </row>
    <row r="694" spans="1:12" x14ac:dyDescent="0.2">
      <c r="A694" s="7" t="s">
        <v>18</v>
      </c>
      <c r="B694" s="7" t="s">
        <v>21858</v>
      </c>
      <c r="C694" s="7" t="s">
        <v>726</v>
      </c>
      <c r="D694" s="7" t="s">
        <v>223</v>
      </c>
      <c r="E694" s="7" t="s">
        <v>21859</v>
      </c>
      <c r="F694" s="7" t="s">
        <v>21860</v>
      </c>
      <c r="G694" s="7">
        <v>0.85558999999999996</v>
      </c>
      <c r="H694" s="7">
        <v>0.85601000000000005</v>
      </c>
      <c r="I694" s="7">
        <v>2</v>
      </c>
      <c r="J694" s="7">
        <v>-2</v>
      </c>
      <c r="K694" s="7" t="s">
        <v>17</v>
      </c>
      <c r="L694" s="7">
        <f t="shared" si="37"/>
        <v>44191.650000001027</v>
      </c>
    </row>
    <row r="695" spans="1:12" x14ac:dyDescent="0.2">
      <c r="A695" s="7" t="s">
        <v>18</v>
      </c>
      <c r="B695" s="7" t="s">
        <v>21861</v>
      </c>
      <c r="C695" s="7" t="s">
        <v>301</v>
      </c>
      <c r="D695" s="7" t="s">
        <v>223</v>
      </c>
      <c r="E695" s="7" t="s">
        <v>21862</v>
      </c>
      <c r="F695" s="7" t="s">
        <v>21860</v>
      </c>
      <c r="G695" s="7">
        <v>0.85582999999999998</v>
      </c>
      <c r="H695" s="7">
        <v>0.85601000000000005</v>
      </c>
      <c r="I695" s="7">
        <v>2</v>
      </c>
      <c r="J695" s="7">
        <v>-2</v>
      </c>
      <c r="K695" s="7" t="s">
        <v>17</v>
      </c>
      <c r="L695" s="7">
        <f t="shared" si="37"/>
        <v>44193.650000001027</v>
      </c>
    </row>
    <row r="696" spans="1:12" x14ac:dyDescent="0.2">
      <c r="A696" s="7" t="s">
        <v>11</v>
      </c>
      <c r="B696" s="7" t="s">
        <v>21863</v>
      </c>
      <c r="C696" s="7" t="s">
        <v>726</v>
      </c>
      <c r="D696" s="7" t="s">
        <v>223</v>
      </c>
      <c r="E696" s="7" t="s">
        <v>21859</v>
      </c>
      <c r="F696" s="7" t="s">
        <v>21860</v>
      </c>
      <c r="G696" s="7">
        <v>0.85558999999999996</v>
      </c>
      <c r="H696" s="7">
        <v>0.85601000000000005</v>
      </c>
      <c r="I696" s="7">
        <v>2</v>
      </c>
      <c r="J696" s="7">
        <v>1.84</v>
      </c>
      <c r="K696" s="7" t="s">
        <v>17</v>
      </c>
      <c r="L696" s="7">
        <f t="shared" si="37"/>
        <v>44195.650000001027</v>
      </c>
    </row>
    <row r="697" spans="1:12" x14ac:dyDescent="0.2">
      <c r="A697" s="7" t="s">
        <v>11</v>
      </c>
      <c r="B697" s="7" t="s">
        <v>21864</v>
      </c>
      <c r="C697" s="7" t="s">
        <v>134</v>
      </c>
      <c r="D697" s="7" t="s">
        <v>223</v>
      </c>
      <c r="E697" s="7" t="s">
        <v>21865</v>
      </c>
      <c r="F697" s="7" t="s">
        <v>21860</v>
      </c>
      <c r="G697" s="7">
        <v>0.85536000000000001</v>
      </c>
      <c r="H697" s="7">
        <v>0.85601000000000005</v>
      </c>
      <c r="I697" s="7">
        <v>2</v>
      </c>
      <c r="J697" s="7">
        <v>1.84</v>
      </c>
      <c r="K697" s="7" t="s">
        <v>17</v>
      </c>
      <c r="L697" s="7">
        <f t="shared" si="37"/>
        <v>44193.810000001031</v>
      </c>
    </row>
    <row r="698" spans="1:12" x14ac:dyDescent="0.2">
      <c r="A698" s="7" t="s">
        <v>18</v>
      </c>
      <c r="B698" s="7" t="s">
        <v>21866</v>
      </c>
      <c r="C698" s="7" t="s">
        <v>729</v>
      </c>
      <c r="D698" s="7" t="s">
        <v>223</v>
      </c>
      <c r="E698" s="7" t="s">
        <v>21867</v>
      </c>
      <c r="F698" s="7" t="s">
        <v>21860</v>
      </c>
      <c r="G698" s="7">
        <v>0.85585999999999995</v>
      </c>
      <c r="H698" s="7">
        <v>0.85601000000000005</v>
      </c>
      <c r="I698" s="7">
        <v>1</v>
      </c>
      <c r="J698" s="7">
        <v>-1</v>
      </c>
      <c r="K698" s="7" t="s">
        <v>17</v>
      </c>
      <c r="L698" s="7">
        <f t="shared" si="37"/>
        <v>44191.970000001034</v>
      </c>
    </row>
    <row r="699" spans="1:12" x14ac:dyDescent="0.2">
      <c r="A699" s="7" t="s">
        <v>18</v>
      </c>
      <c r="B699" s="7" t="s">
        <v>21868</v>
      </c>
      <c r="C699" s="7" t="s">
        <v>726</v>
      </c>
      <c r="D699" s="7" t="s">
        <v>223</v>
      </c>
      <c r="E699" s="7" t="s">
        <v>21869</v>
      </c>
      <c r="F699" s="7" t="s">
        <v>21870</v>
      </c>
      <c r="G699" s="7">
        <v>0.85370000000000001</v>
      </c>
      <c r="H699" s="7">
        <v>0.85540000000000005</v>
      </c>
      <c r="I699" s="7">
        <v>2</v>
      </c>
      <c r="J699" s="7">
        <v>-2</v>
      </c>
      <c r="K699" s="7" t="s">
        <v>17</v>
      </c>
      <c r="L699" s="7">
        <f t="shared" si="37"/>
        <v>44192.970000001034</v>
      </c>
    </row>
    <row r="700" spans="1:12" x14ac:dyDescent="0.2">
      <c r="A700" s="7" t="s">
        <v>11</v>
      </c>
      <c r="B700" s="7" t="s">
        <v>21871</v>
      </c>
      <c r="C700" s="7" t="s">
        <v>726</v>
      </c>
      <c r="D700" s="7" t="s">
        <v>223</v>
      </c>
      <c r="E700" s="7" t="s">
        <v>21869</v>
      </c>
      <c r="F700" s="7" t="s">
        <v>21870</v>
      </c>
      <c r="G700" s="7">
        <v>0.85370000000000001</v>
      </c>
      <c r="H700" s="7">
        <v>0.85540000000000005</v>
      </c>
      <c r="I700" s="7">
        <v>2</v>
      </c>
      <c r="J700" s="7">
        <v>1.84</v>
      </c>
      <c r="K700" s="7" t="s">
        <v>17</v>
      </c>
      <c r="L700" s="7">
        <f t="shared" si="37"/>
        <v>44194.970000001034</v>
      </c>
    </row>
    <row r="701" spans="1:12" x14ac:dyDescent="0.2">
      <c r="A701" s="7" t="s">
        <v>11</v>
      </c>
      <c r="B701" s="7" t="s">
        <v>21872</v>
      </c>
      <c r="C701" s="7" t="s">
        <v>216</v>
      </c>
      <c r="D701" s="7" t="s">
        <v>223</v>
      </c>
      <c r="E701" s="7" t="s">
        <v>21873</v>
      </c>
      <c r="F701" s="7" t="s">
        <v>21870</v>
      </c>
      <c r="G701" s="7">
        <v>0.85358000000000001</v>
      </c>
      <c r="H701" s="7">
        <v>0.85540000000000005</v>
      </c>
      <c r="I701" s="7">
        <v>2</v>
      </c>
      <c r="J701" s="7">
        <v>1.84</v>
      </c>
      <c r="K701" s="7" t="s">
        <v>17</v>
      </c>
      <c r="L701" s="7">
        <f t="shared" si="37"/>
        <v>44193.130000001038</v>
      </c>
    </row>
    <row r="702" spans="1:12" x14ac:dyDescent="0.2">
      <c r="A702" s="7" t="s">
        <v>18</v>
      </c>
      <c r="B702" s="7" t="s">
        <v>21874</v>
      </c>
      <c r="C702" s="7" t="s">
        <v>810</v>
      </c>
      <c r="D702" s="7" t="s">
        <v>223</v>
      </c>
      <c r="E702" s="7" t="s">
        <v>21875</v>
      </c>
      <c r="F702" s="7" t="s">
        <v>21870</v>
      </c>
      <c r="G702" s="7">
        <v>0.85407</v>
      </c>
      <c r="H702" s="7">
        <v>0.85540000000000005</v>
      </c>
      <c r="I702" s="7">
        <v>2</v>
      </c>
      <c r="J702" s="7">
        <v>-2</v>
      </c>
      <c r="K702" s="7" t="s">
        <v>17</v>
      </c>
      <c r="L702" s="7">
        <f t="shared" si="37"/>
        <v>44191.290000001041</v>
      </c>
    </row>
    <row r="703" spans="1:12" x14ac:dyDescent="0.2">
      <c r="A703" s="7" t="s">
        <v>11</v>
      </c>
      <c r="B703" s="7" t="s">
        <v>21876</v>
      </c>
      <c r="C703" s="7" t="s">
        <v>729</v>
      </c>
      <c r="D703" s="7" t="s">
        <v>223</v>
      </c>
      <c r="E703" s="7" t="s">
        <v>21877</v>
      </c>
      <c r="F703" s="7" t="s">
        <v>21870</v>
      </c>
      <c r="G703" s="7">
        <v>0.85368999999999995</v>
      </c>
      <c r="H703" s="7">
        <v>0.85540000000000005</v>
      </c>
      <c r="I703" s="7">
        <v>1</v>
      </c>
      <c r="J703" s="7">
        <v>0.92</v>
      </c>
      <c r="K703" s="7" t="s">
        <v>17</v>
      </c>
      <c r="L703" s="7">
        <f t="shared" si="37"/>
        <v>44193.290000001041</v>
      </c>
    </row>
    <row r="704" spans="1:12" x14ac:dyDescent="0.2">
      <c r="A704" s="7" t="s">
        <v>18</v>
      </c>
      <c r="B704" s="7" t="s">
        <v>21878</v>
      </c>
      <c r="C704" s="7" t="s">
        <v>20</v>
      </c>
      <c r="D704" s="7" t="s">
        <v>223</v>
      </c>
      <c r="E704" s="7" t="s">
        <v>21879</v>
      </c>
      <c r="F704" s="7" t="s">
        <v>21870</v>
      </c>
      <c r="G704" s="7">
        <v>0.85416000000000003</v>
      </c>
      <c r="H704" s="7">
        <v>0.85540000000000005</v>
      </c>
      <c r="I704" s="7">
        <v>2</v>
      </c>
      <c r="J704" s="7">
        <v>-2</v>
      </c>
      <c r="K704" s="7" t="s">
        <v>17</v>
      </c>
      <c r="L704" s="7">
        <f t="shared" si="37"/>
        <v>44192.370000001043</v>
      </c>
    </row>
    <row r="705" spans="1:12" x14ac:dyDescent="0.2">
      <c r="A705" s="7" t="s">
        <v>11</v>
      </c>
      <c r="B705" s="7" t="s">
        <v>21880</v>
      </c>
      <c r="C705" s="7" t="s">
        <v>2559</v>
      </c>
      <c r="D705" s="7" t="s">
        <v>223</v>
      </c>
      <c r="E705" s="7" t="s">
        <v>21881</v>
      </c>
      <c r="F705" s="7" t="s">
        <v>21882</v>
      </c>
      <c r="G705" s="7">
        <v>0.85348000000000002</v>
      </c>
      <c r="H705" s="7">
        <v>0.85355000000000003</v>
      </c>
      <c r="I705" s="7">
        <v>2</v>
      </c>
      <c r="J705" s="7">
        <v>1.84</v>
      </c>
      <c r="K705" s="7" t="s">
        <v>17</v>
      </c>
      <c r="L705" s="7">
        <f t="shared" si="37"/>
        <v>44194.370000001043</v>
      </c>
    </row>
    <row r="706" spans="1:12" x14ac:dyDescent="0.2">
      <c r="A706" s="7" t="s">
        <v>18</v>
      </c>
      <c r="B706" s="7" t="s">
        <v>21883</v>
      </c>
      <c r="C706" s="7" t="s">
        <v>729</v>
      </c>
      <c r="D706" s="7" t="s">
        <v>223</v>
      </c>
      <c r="E706" s="7" t="s">
        <v>21884</v>
      </c>
      <c r="F706" s="7" t="s">
        <v>21882</v>
      </c>
      <c r="G706" s="7">
        <v>0.85392999999999997</v>
      </c>
      <c r="H706" s="7">
        <v>0.85355000000000003</v>
      </c>
      <c r="I706" s="7">
        <v>1</v>
      </c>
      <c r="J706" s="7">
        <v>0.92</v>
      </c>
      <c r="K706" s="7" t="s">
        <v>17</v>
      </c>
      <c r="L706" s="7">
        <f t="shared" si="37"/>
        <v>44192.530000001047</v>
      </c>
    </row>
    <row r="707" spans="1:12" x14ac:dyDescent="0.2">
      <c r="A707" s="7" t="s">
        <v>11</v>
      </c>
      <c r="B707" s="7" t="s">
        <v>21885</v>
      </c>
      <c r="C707" s="7" t="s">
        <v>726</v>
      </c>
      <c r="D707" s="7" t="s">
        <v>223</v>
      </c>
      <c r="E707" s="7" t="s">
        <v>21886</v>
      </c>
      <c r="F707" s="7" t="s">
        <v>21882</v>
      </c>
      <c r="G707" s="7">
        <v>0.85363999999999995</v>
      </c>
      <c r="H707" s="7">
        <v>0.85355000000000003</v>
      </c>
      <c r="I707" s="7">
        <v>2</v>
      </c>
      <c r="J707" s="7">
        <v>-2</v>
      </c>
      <c r="K707" s="7" t="s">
        <v>17</v>
      </c>
      <c r="L707" s="7">
        <f t="shared" si="37"/>
        <v>44191.610000001048</v>
      </c>
    </row>
    <row r="708" spans="1:12" x14ac:dyDescent="0.2">
      <c r="A708" s="7" t="s">
        <v>18</v>
      </c>
      <c r="B708" s="7" t="s">
        <v>21887</v>
      </c>
      <c r="C708" s="7" t="s">
        <v>726</v>
      </c>
      <c r="D708" s="7" t="s">
        <v>223</v>
      </c>
      <c r="E708" s="7" t="s">
        <v>21886</v>
      </c>
      <c r="F708" s="7" t="s">
        <v>21882</v>
      </c>
      <c r="G708" s="7">
        <v>0.85363999999999995</v>
      </c>
      <c r="H708" s="7">
        <v>0.85355000000000003</v>
      </c>
      <c r="I708" s="7">
        <v>2</v>
      </c>
      <c r="J708" s="7">
        <v>1.84</v>
      </c>
      <c r="K708" s="7" t="s">
        <v>17</v>
      </c>
      <c r="L708" s="7">
        <f t="shared" ref="L708:L771" si="38">L707-J707</f>
        <v>44193.610000001048</v>
      </c>
    </row>
    <row r="709" spans="1:12" x14ac:dyDescent="0.2">
      <c r="A709" s="7" t="s">
        <v>11</v>
      </c>
      <c r="B709" s="7" t="s">
        <v>21888</v>
      </c>
      <c r="C709" s="7" t="s">
        <v>720</v>
      </c>
      <c r="D709" s="7" t="s">
        <v>223</v>
      </c>
      <c r="E709" s="7" t="s">
        <v>21889</v>
      </c>
      <c r="F709" s="7" t="s">
        <v>21890</v>
      </c>
      <c r="G709" s="7">
        <v>0.85550000000000004</v>
      </c>
      <c r="H709" s="7">
        <v>0.85392000000000001</v>
      </c>
      <c r="I709" s="7">
        <v>1</v>
      </c>
      <c r="J709" s="7">
        <v>-1</v>
      </c>
      <c r="K709" s="7" t="s">
        <v>17</v>
      </c>
      <c r="L709" s="7">
        <f t="shared" si="38"/>
        <v>44191.770000001052</v>
      </c>
    </row>
    <row r="710" spans="1:12" x14ac:dyDescent="0.2">
      <c r="A710" s="7" t="s">
        <v>18</v>
      </c>
      <c r="B710" s="7" t="s">
        <v>21891</v>
      </c>
      <c r="C710" s="7" t="s">
        <v>717</v>
      </c>
      <c r="D710" s="7" t="s">
        <v>223</v>
      </c>
      <c r="E710" s="7" t="s">
        <v>21892</v>
      </c>
      <c r="F710" s="7" t="s">
        <v>21890</v>
      </c>
      <c r="G710" s="7">
        <v>0.85580999999999996</v>
      </c>
      <c r="H710" s="7">
        <v>0.85392000000000001</v>
      </c>
      <c r="I710" s="7">
        <v>2</v>
      </c>
      <c r="J710" s="7">
        <v>1.84</v>
      </c>
      <c r="K710" s="7" t="s">
        <v>17</v>
      </c>
      <c r="L710" s="7">
        <f t="shared" si="38"/>
        <v>44192.770000001052</v>
      </c>
    </row>
    <row r="711" spans="1:12" x14ac:dyDescent="0.2">
      <c r="A711" s="7" t="s">
        <v>11</v>
      </c>
      <c r="B711" s="7" t="s">
        <v>21893</v>
      </c>
      <c r="C711" s="7" t="s">
        <v>717</v>
      </c>
      <c r="D711" s="7" t="s">
        <v>223</v>
      </c>
      <c r="E711" s="7" t="s">
        <v>21892</v>
      </c>
      <c r="F711" s="7" t="s">
        <v>21890</v>
      </c>
      <c r="G711" s="7">
        <v>0.85580999999999996</v>
      </c>
      <c r="H711" s="7">
        <v>0.85392000000000001</v>
      </c>
      <c r="I711" s="7">
        <v>2</v>
      </c>
      <c r="J711" s="7">
        <v>-2</v>
      </c>
      <c r="K711" s="7" t="s">
        <v>17</v>
      </c>
      <c r="L711" s="7">
        <f t="shared" si="38"/>
        <v>44190.930000001055</v>
      </c>
    </row>
    <row r="712" spans="1:12" x14ac:dyDescent="0.2">
      <c r="A712" s="7" t="s">
        <v>11</v>
      </c>
      <c r="B712" s="7" t="s">
        <v>21894</v>
      </c>
      <c r="C712" s="7" t="s">
        <v>818</v>
      </c>
      <c r="D712" s="7" t="s">
        <v>223</v>
      </c>
      <c r="E712" s="7" t="s">
        <v>21895</v>
      </c>
      <c r="F712" s="7" t="s">
        <v>21896</v>
      </c>
      <c r="G712" s="7">
        <v>0.85829999999999995</v>
      </c>
      <c r="H712" s="7">
        <v>0.85596000000000005</v>
      </c>
      <c r="I712" s="7">
        <v>2</v>
      </c>
      <c r="J712" s="7">
        <v>-2</v>
      </c>
      <c r="K712" s="7" t="s">
        <v>17</v>
      </c>
      <c r="L712" s="7">
        <f t="shared" si="38"/>
        <v>44192.930000001055</v>
      </c>
    </row>
    <row r="713" spans="1:12" x14ac:dyDescent="0.2">
      <c r="A713" s="7" t="s">
        <v>18</v>
      </c>
      <c r="B713" s="7" t="s">
        <v>21897</v>
      </c>
      <c r="C713" s="7" t="s">
        <v>720</v>
      </c>
      <c r="D713" s="7" t="s">
        <v>223</v>
      </c>
      <c r="E713" s="7" t="s">
        <v>21898</v>
      </c>
      <c r="F713" s="7" t="s">
        <v>21896</v>
      </c>
      <c r="G713" s="7">
        <v>0.85862000000000005</v>
      </c>
      <c r="H713" s="7">
        <v>0.85596000000000005</v>
      </c>
      <c r="I713" s="7">
        <v>1</v>
      </c>
      <c r="J713" s="7">
        <v>0.92</v>
      </c>
      <c r="K713" s="7" t="s">
        <v>17</v>
      </c>
      <c r="L713" s="7">
        <f t="shared" si="38"/>
        <v>44194.930000001055</v>
      </c>
    </row>
    <row r="714" spans="1:12" x14ac:dyDescent="0.2">
      <c r="A714" s="7" t="s">
        <v>18</v>
      </c>
      <c r="B714" s="7" t="s">
        <v>21899</v>
      </c>
      <c r="C714" s="7" t="s">
        <v>717</v>
      </c>
      <c r="D714" s="7" t="s">
        <v>223</v>
      </c>
      <c r="E714" s="7" t="s">
        <v>21900</v>
      </c>
      <c r="F714" s="7" t="s">
        <v>21896</v>
      </c>
      <c r="G714" s="7">
        <v>0.85843000000000003</v>
      </c>
      <c r="H714" s="7">
        <v>0.85596000000000005</v>
      </c>
      <c r="I714" s="7">
        <v>2</v>
      </c>
      <c r="J714" s="7">
        <v>1.84</v>
      </c>
      <c r="K714" s="7" t="s">
        <v>17</v>
      </c>
      <c r="L714" s="7">
        <f t="shared" si="38"/>
        <v>44194.010000001057</v>
      </c>
    </row>
    <row r="715" spans="1:12" x14ac:dyDescent="0.2">
      <c r="A715" s="7" t="s">
        <v>11</v>
      </c>
      <c r="B715" s="7" t="s">
        <v>21901</v>
      </c>
      <c r="C715" s="7" t="s">
        <v>717</v>
      </c>
      <c r="D715" s="7" t="s">
        <v>223</v>
      </c>
      <c r="E715" s="7" t="s">
        <v>21900</v>
      </c>
      <c r="F715" s="7" t="s">
        <v>21896</v>
      </c>
      <c r="G715" s="7">
        <v>0.85843000000000003</v>
      </c>
      <c r="H715" s="7">
        <v>0.85596000000000005</v>
      </c>
      <c r="I715" s="7">
        <v>2</v>
      </c>
      <c r="J715" s="7">
        <v>-2</v>
      </c>
      <c r="K715" s="7" t="s">
        <v>17</v>
      </c>
      <c r="L715" s="7">
        <f t="shared" si="38"/>
        <v>44192.170000001061</v>
      </c>
    </row>
    <row r="716" spans="1:12" x14ac:dyDescent="0.2">
      <c r="A716" s="7" t="s">
        <v>11</v>
      </c>
      <c r="B716" s="7" t="s">
        <v>21902</v>
      </c>
      <c r="C716" s="7" t="s">
        <v>726</v>
      </c>
      <c r="D716" s="7" t="s">
        <v>223</v>
      </c>
      <c r="E716" s="7" t="s">
        <v>21903</v>
      </c>
      <c r="F716" s="7" t="s">
        <v>21904</v>
      </c>
      <c r="G716" s="7">
        <v>0.86077999999999999</v>
      </c>
      <c r="H716" s="7">
        <v>0.85821999999999998</v>
      </c>
      <c r="I716" s="7">
        <v>2</v>
      </c>
      <c r="J716" s="7">
        <v>-2</v>
      </c>
      <c r="K716" s="7" t="s">
        <v>17</v>
      </c>
      <c r="L716" s="7">
        <f t="shared" si="38"/>
        <v>44194.170000001061</v>
      </c>
    </row>
    <row r="717" spans="1:12" x14ac:dyDescent="0.2">
      <c r="A717" s="7" t="s">
        <v>18</v>
      </c>
      <c r="B717" s="7" t="s">
        <v>21905</v>
      </c>
      <c r="C717" s="7" t="s">
        <v>757</v>
      </c>
      <c r="D717" s="7" t="s">
        <v>223</v>
      </c>
      <c r="E717" s="7" t="s">
        <v>21906</v>
      </c>
      <c r="F717" s="7" t="s">
        <v>21904</v>
      </c>
      <c r="G717" s="7">
        <v>0.86119999999999997</v>
      </c>
      <c r="H717" s="7">
        <v>0.85821999999999998</v>
      </c>
      <c r="I717" s="7">
        <v>2</v>
      </c>
      <c r="J717" s="7">
        <v>1.84</v>
      </c>
      <c r="K717" s="7" t="s">
        <v>17</v>
      </c>
      <c r="L717" s="7">
        <f t="shared" si="38"/>
        <v>44196.170000001061</v>
      </c>
    </row>
    <row r="718" spans="1:12" x14ac:dyDescent="0.2">
      <c r="A718" s="7" t="s">
        <v>11</v>
      </c>
      <c r="B718" s="7" t="s">
        <v>21907</v>
      </c>
      <c r="C718" s="7" t="s">
        <v>729</v>
      </c>
      <c r="D718" s="7" t="s">
        <v>223</v>
      </c>
      <c r="E718" s="7" t="s">
        <v>21908</v>
      </c>
      <c r="F718" s="7" t="s">
        <v>21904</v>
      </c>
      <c r="G718" s="7">
        <v>0.86051</v>
      </c>
      <c r="H718" s="7">
        <v>0.85821999999999998</v>
      </c>
      <c r="I718" s="7">
        <v>1</v>
      </c>
      <c r="J718" s="7">
        <v>-1</v>
      </c>
      <c r="K718" s="7" t="s">
        <v>17</v>
      </c>
      <c r="L718" s="7">
        <f t="shared" si="38"/>
        <v>44194.330000001064</v>
      </c>
    </row>
    <row r="719" spans="1:12" x14ac:dyDescent="0.2">
      <c r="A719" s="7" t="s">
        <v>18</v>
      </c>
      <c r="B719" s="7" t="s">
        <v>21909</v>
      </c>
      <c r="C719" s="7" t="s">
        <v>726</v>
      </c>
      <c r="D719" s="7" t="s">
        <v>223</v>
      </c>
      <c r="E719" s="7" t="s">
        <v>21903</v>
      </c>
      <c r="F719" s="7" t="s">
        <v>21904</v>
      </c>
      <c r="G719" s="7">
        <v>0.86077999999999999</v>
      </c>
      <c r="H719" s="7">
        <v>0.85821999999999998</v>
      </c>
      <c r="I719" s="7">
        <v>2</v>
      </c>
      <c r="J719" s="7">
        <v>1.84</v>
      </c>
      <c r="K719" s="7" t="s">
        <v>17</v>
      </c>
      <c r="L719" s="7">
        <f t="shared" si="38"/>
        <v>44195.330000001064</v>
      </c>
    </row>
    <row r="720" spans="1:12" x14ac:dyDescent="0.2">
      <c r="A720" s="7" t="s">
        <v>11</v>
      </c>
      <c r="B720" s="7" t="s">
        <v>21910</v>
      </c>
      <c r="C720" s="7" t="s">
        <v>740</v>
      </c>
      <c r="D720" s="7" t="s">
        <v>223</v>
      </c>
      <c r="E720" s="7" t="s">
        <v>21911</v>
      </c>
      <c r="F720" s="7" t="s">
        <v>21904</v>
      </c>
      <c r="G720" s="7">
        <v>0.86051999999999995</v>
      </c>
      <c r="H720" s="7">
        <v>0.85821999999999998</v>
      </c>
      <c r="I720" s="7">
        <v>2</v>
      </c>
      <c r="J720" s="7">
        <v>-2</v>
      </c>
      <c r="K720" s="7" t="s">
        <v>17</v>
      </c>
      <c r="L720" s="7">
        <f t="shared" si="38"/>
        <v>44193.490000001068</v>
      </c>
    </row>
    <row r="721" spans="1:12" x14ac:dyDescent="0.2">
      <c r="A721" s="7" t="s">
        <v>18</v>
      </c>
      <c r="B721" s="7" t="s">
        <v>21912</v>
      </c>
      <c r="C721" s="7" t="s">
        <v>726</v>
      </c>
      <c r="D721" s="7" t="s">
        <v>223</v>
      </c>
      <c r="E721" s="7" t="s">
        <v>21913</v>
      </c>
      <c r="F721" s="7" t="s">
        <v>21914</v>
      </c>
      <c r="G721" s="7">
        <v>0.85931999999999997</v>
      </c>
      <c r="H721" s="7">
        <v>0.86085999999999996</v>
      </c>
      <c r="I721" s="7">
        <v>2</v>
      </c>
      <c r="J721" s="7">
        <v>-2</v>
      </c>
      <c r="K721" s="7" t="s">
        <v>17</v>
      </c>
      <c r="L721" s="7">
        <f t="shared" si="38"/>
        <v>44195.490000001068</v>
      </c>
    </row>
    <row r="722" spans="1:12" x14ac:dyDescent="0.2">
      <c r="A722" s="7" t="s">
        <v>18</v>
      </c>
      <c r="B722" s="7" t="s">
        <v>21915</v>
      </c>
      <c r="C722" s="7" t="s">
        <v>757</v>
      </c>
      <c r="D722" s="7" t="s">
        <v>223</v>
      </c>
      <c r="E722" s="7" t="s">
        <v>21916</v>
      </c>
      <c r="F722" s="7" t="s">
        <v>21914</v>
      </c>
      <c r="G722" s="7">
        <v>0.85953000000000002</v>
      </c>
      <c r="H722" s="7">
        <v>0.86085999999999996</v>
      </c>
      <c r="I722" s="7">
        <v>2</v>
      </c>
      <c r="J722" s="7">
        <v>-2</v>
      </c>
      <c r="K722" s="7" t="s">
        <v>17</v>
      </c>
      <c r="L722" s="7">
        <f t="shared" si="38"/>
        <v>44197.490000001068</v>
      </c>
    </row>
    <row r="723" spans="1:12" x14ac:dyDescent="0.2">
      <c r="A723" s="7" t="s">
        <v>11</v>
      </c>
      <c r="B723" s="7" t="s">
        <v>21917</v>
      </c>
      <c r="C723" s="7" t="s">
        <v>726</v>
      </c>
      <c r="D723" s="7" t="s">
        <v>223</v>
      </c>
      <c r="E723" s="7" t="s">
        <v>21913</v>
      </c>
      <c r="F723" s="7" t="s">
        <v>21914</v>
      </c>
      <c r="G723" s="7">
        <v>0.85929</v>
      </c>
      <c r="H723" s="7">
        <v>0.86085999999999996</v>
      </c>
      <c r="I723" s="7">
        <v>2</v>
      </c>
      <c r="J723" s="7">
        <v>1.84</v>
      </c>
      <c r="K723" s="7" t="s">
        <v>17</v>
      </c>
      <c r="L723" s="7">
        <f t="shared" si="38"/>
        <v>44199.490000001068</v>
      </c>
    </row>
    <row r="724" spans="1:12" x14ac:dyDescent="0.2">
      <c r="A724" s="7" t="s">
        <v>11</v>
      </c>
      <c r="B724" s="7" t="s">
        <v>21918</v>
      </c>
      <c r="C724" s="7" t="s">
        <v>729</v>
      </c>
      <c r="D724" s="7" t="s">
        <v>223</v>
      </c>
      <c r="E724" s="7" t="s">
        <v>21919</v>
      </c>
      <c r="F724" s="7" t="s">
        <v>21914</v>
      </c>
      <c r="G724" s="7">
        <v>0.85918000000000005</v>
      </c>
      <c r="H724" s="7">
        <v>0.86085999999999996</v>
      </c>
      <c r="I724" s="7">
        <v>1</v>
      </c>
      <c r="J724" s="7">
        <v>0.92</v>
      </c>
      <c r="K724" s="7" t="s">
        <v>17</v>
      </c>
      <c r="L724" s="7">
        <f t="shared" si="38"/>
        <v>44197.650000001071</v>
      </c>
    </row>
    <row r="725" spans="1:12" x14ac:dyDescent="0.2">
      <c r="A725" s="7" t="s">
        <v>11</v>
      </c>
      <c r="B725" s="7" t="s">
        <v>21920</v>
      </c>
      <c r="C725" s="7" t="s">
        <v>717</v>
      </c>
      <c r="D725" s="7" t="s">
        <v>223</v>
      </c>
      <c r="E725" s="7" t="s">
        <v>21921</v>
      </c>
      <c r="F725" s="7" t="s">
        <v>21922</v>
      </c>
      <c r="G725" s="7">
        <v>0.85707999999999995</v>
      </c>
      <c r="H725" s="7">
        <v>0.85946999999999996</v>
      </c>
      <c r="I725" s="7">
        <v>2</v>
      </c>
      <c r="J725" s="7">
        <v>1.84</v>
      </c>
      <c r="K725" s="7" t="s">
        <v>17</v>
      </c>
      <c r="L725" s="7">
        <f t="shared" si="38"/>
        <v>44196.730000001073</v>
      </c>
    </row>
    <row r="726" spans="1:12" x14ac:dyDescent="0.2">
      <c r="A726" s="7" t="s">
        <v>18</v>
      </c>
      <c r="B726" s="7" t="s">
        <v>21923</v>
      </c>
      <c r="C726" s="7" t="s">
        <v>722</v>
      </c>
      <c r="D726" s="7" t="s">
        <v>223</v>
      </c>
      <c r="E726" s="7" t="s">
        <v>21924</v>
      </c>
      <c r="F726" s="7" t="s">
        <v>21922</v>
      </c>
      <c r="G726" s="7">
        <v>0.85724999999999996</v>
      </c>
      <c r="H726" s="7">
        <v>0.85946999999999996</v>
      </c>
      <c r="I726" s="7">
        <v>2</v>
      </c>
      <c r="J726" s="7">
        <v>-2</v>
      </c>
      <c r="K726" s="7" t="s">
        <v>17</v>
      </c>
      <c r="L726" s="7">
        <f t="shared" si="38"/>
        <v>44194.890000001076</v>
      </c>
    </row>
    <row r="727" spans="1:12" x14ac:dyDescent="0.2">
      <c r="A727" s="7" t="s">
        <v>11</v>
      </c>
      <c r="B727" s="7" t="s">
        <v>21925</v>
      </c>
      <c r="C727" s="7" t="s">
        <v>720</v>
      </c>
      <c r="D727" s="7" t="s">
        <v>223</v>
      </c>
      <c r="E727" s="7" t="s">
        <v>21926</v>
      </c>
      <c r="F727" s="7" t="s">
        <v>21922</v>
      </c>
      <c r="G727" s="7">
        <v>0.85707</v>
      </c>
      <c r="H727" s="7">
        <v>0.85946999999999996</v>
      </c>
      <c r="I727" s="7">
        <v>1</v>
      </c>
      <c r="J727" s="7">
        <v>0.92</v>
      </c>
      <c r="K727" s="7" t="s">
        <v>17</v>
      </c>
      <c r="L727" s="7">
        <f t="shared" si="38"/>
        <v>44196.890000001076</v>
      </c>
    </row>
    <row r="728" spans="1:12" x14ac:dyDescent="0.2">
      <c r="A728" s="7" t="s">
        <v>18</v>
      </c>
      <c r="B728" s="7" t="s">
        <v>21927</v>
      </c>
      <c r="C728" s="7" t="s">
        <v>717</v>
      </c>
      <c r="D728" s="7" t="s">
        <v>223</v>
      </c>
      <c r="E728" s="7" t="s">
        <v>21921</v>
      </c>
      <c r="F728" s="7" t="s">
        <v>21922</v>
      </c>
      <c r="G728" s="7">
        <v>0.85707999999999995</v>
      </c>
      <c r="H728" s="7">
        <v>0.85946999999999996</v>
      </c>
      <c r="I728" s="7">
        <v>2</v>
      </c>
      <c r="J728" s="7">
        <v>-2</v>
      </c>
      <c r="K728" s="7" t="s">
        <v>17</v>
      </c>
      <c r="L728" s="7">
        <f t="shared" si="38"/>
        <v>44195.970000001078</v>
      </c>
    </row>
    <row r="729" spans="1:12" x14ac:dyDescent="0.2">
      <c r="A729" s="7" t="s">
        <v>11</v>
      </c>
      <c r="B729" s="7" t="s">
        <v>21928</v>
      </c>
      <c r="C729" s="7" t="s">
        <v>717</v>
      </c>
      <c r="D729" s="7" t="s">
        <v>223</v>
      </c>
      <c r="E729" s="7" t="s">
        <v>21929</v>
      </c>
      <c r="F729" s="7" t="s">
        <v>21930</v>
      </c>
      <c r="G729" s="7">
        <v>0.85601000000000005</v>
      </c>
      <c r="H729" s="7">
        <v>0.85694999999999999</v>
      </c>
      <c r="I729" s="7">
        <v>2</v>
      </c>
      <c r="J729" s="7">
        <v>1.84</v>
      </c>
      <c r="K729" s="7" t="s">
        <v>17</v>
      </c>
      <c r="L729" s="7">
        <f t="shared" si="38"/>
        <v>44197.970000001078</v>
      </c>
    </row>
    <row r="730" spans="1:12" x14ac:dyDescent="0.2">
      <c r="A730" s="7" t="s">
        <v>18</v>
      </c>
      <c r="B730" s="7" t="s">
        <v>21931</v>
      </c>
      <c r="C730" s="7" t="s">
        <v>717</v>
      </c>
      <c r="D730" s="7" t="s">
        <v>223</v>
      </c>
      <c r="E730" s="7" t="s">
        <v>21929</v>
      </c>
      <c r="F730" s="7" t="s">
        <v>21930</v>
      </c>
      <c r="G730" s="7">
        <v>0.85601000000000005</v>
      </c>
      <c r="H730" s="7">
        <v>0.85694999999999999</v>
      </c>
      <c r="I730" s="7">
        <v>2</v>
      </c>
      <c r="J730" s="7">
        <v>-2</v>
      </c>
      <c r="K730" s="7" t="s">
        <v>17</v>
      </c>
      <c r="L730" s="7">
        <f t="shared" si="38"/>
        <v>44196.130000001081</v>
      </c>
    </row>
    <row r="731" spans="1:12" x14ac:dyDescent="0.2">
      <c r="A731" s="7" t="s">
        <v>18</v>
      </c>
      <c r="B731" s="7" t="s">
        <v>21932</v>
      </c>
      <c r="C731" s="7" t="s">
        <v>197</v>
      </c>
      <c r="D731" s="7" t="s">
        <v>223</v>
      </c>
      <c r="E731" s="7" t="s">
        <v>21933</v>
      </c>
      <c r="F731" s="7" t="s">
        <v>21930</v>
      </c>
      <c r="G731" s="7">
        <v>0.85612999999999995</v>
      </c>
      <c r="H731" s="7">
        <v>0.85694999999999999</v>
      </c>
      <c r="I731" s="7">
        <v>2</v>
      </c>
      <c r="J731" s="7">
        <v>-2</v>
      </c>
      <c r="K731" s="7" t="s">
        <v>17</v>
      </c>
      <c r="L731" s="7">
        <f t="shared" si="38"/>
        <v>44198.130000001081</v>
      </c>
    </row>
    <row r="732" spans="1:12" x14ac:dyDescent="0.2">
      <c r="A732" s="7" t="s">
        <v>11</v>
      </c>
      <c r="B732" s="7" t="s">
        <v>21934</v>
      </c>
      <c r="C732" s="7" t="s">
        <v>720</v>
      </c>
      <c r="D732" s="7" t="s">
        <v>223</v>
      </c>
      <c r="E732" s="7" t="s">
        <v>21935</v>
      </c>
      <c r="F732" s="7" t="s">
        <v>21930</v>
      </c>
      <c r="G732" s="7">
        <v>0.85550000000000004</v>
      </c>
      <c r="H732" s="7">
        <v>0.85694999999999999</v>
      </c>
      <c r="I732" s="7">
        <v>1</v>
      </c>
      <c r="J732" s="7">
        <v>0.92</v>
      </c>
      <c r="K732" s="7" t="s">
        <v>17</v>
      </c>
      <c r="L732" s="7">
        <f t="shared" si="38"/>
        <v>44200.130000001081</v>
      </c>
    </row>
    <row r="733" spans="1:12" x14ac:dyDescent="0.2">
      <c r="A733" s="7" t="s">
        <v>18</v>
      </c>
      <c r="B733" s="7" t="s">
        <v>21936</v>
      </c>
      <c r="C733" s="7" t="s">
        <v>726</v>
      </c>
      <c r="D733" s="7" t="s">
        <v>223</v>
      </c>
      <c r="E733" s="7" t="s">
        <v>21937</v>
      </c>
      <c r="F733" s="7" t="s">
        <v>21938</v>
      </c>
      <c r="G733" s="7">
        <v>0.85631999999999997</v>
      </c>
      <c r="H733" s="7">
        <v>0.85589000000000004</v>
      </c>
      <c r="I733" s="7">
        <v>2</v>
      </c>
      <c r="J733" s="7">
        <v>1.84</v>
      </c>
      <c r="K733" s="7" t="s">
        <v>17</v>
      </c>
      <c r="L733" s="7">
        <f t="shared" si="38"/>
        <v>44199.210000001083</v>
      </c>
    </row>
    <row r="734" spans="1:12" x14ac:dyDescent="0.2">
      <c r="A734" s="7" t="s">
        <v>11</v>
      </c>
      <c r="B734" s="7" t="s">
        <v>21939</v>
      </c>
      <c r="C734" s="7" t="s">
        <v>726</v>
      </c>
      <c r="D734" s="7" t="s">
        <v>223</v>
      </c>
      <c r="E734" s="7" t="s">
        <v>21937</v>
      </c>
      <c r="F734" s="7" t="s">
        <v>21938</v>
      </c>
      <c r="G734" s="7">
        <v>0.85631999999999997</v>
      </c>
      <c r="H734" s="7">
        <v>0.85589000000000004</v>
      </c>
      <c r="I734" s="7">
        <v>2</v>
      </c>
      <c r="J734" s="7">
        <v>-2</v>
      </c>
      <c r="K734" s="7" t="s">
        <v>17</v>
      </c>
      <c r="L734" s="7">
        <f t="shared" si="38"/>
        <v>44197.370000001087</v>
      </c>
    </row>
    <row r="735" spans="1:12" x14ac:dyDescent="0.2">
      <c r="A735" s="7" t="s">
        <v>18</v>
      </c>
      <c r="B735" s="7" t="s">
        <v>21940</v>
      </c>
      <c r="C735" s="7" t="s">
        <v>720</v>
      </c>
      <c r="D735" s="7" t="s">
        <v>223</v>
      </c>
      <c r="E735" s="7" t="s">
        <v>21941</v>
      </c>
      <c r="F735" s="7" t="s">
        <v>21938</v>
      </c>
      <c r="G735" s="7">
        <v>0.85629999999999995</v>
      </c>
      <c r="H735" s="7">
        <v>0.85589000000000004</v>
      </c>
      <c r="I735" s="7">
        <v>1</v>
      </c>
      <c r="J735" s="7">
        <v>0.92</v>
      </c>
      <c r="K735" s="7" t="s">
        <v>17</v>
      </c>
      <c r="L735" s="7">
        <f t="shared" si="38"/>
        <v>44199.370000001087</v>
      </c>
    </row>
    <row r="736" spans="1:12" x14ac:dyDescent="0.2">
      <c r="A736" s="7" t="s">
        <v>11</v>
      </c>
      <c r="B736" s="7" t="s">
        <v>21942</v>
      </c>
      <c r="C736" s="7" t="s">
        <v>281</v>
      </c>
      <c r="D736" s="7" t="s">
        <v>235</v>
      </c>
      <c r="E736" s="7" t="s">
        <v>21943</v>
      </c>
      <c r="F736" s="7" t="s">
        <v>21944</v>
      </c>
      <c r="G736" s="7">
        <v>1.2339100000000001</v>
      </c>
      <c r="H736" s="7">
        <v>1.2337400000000001</v>
      </c>
      <c r="I736" s="7">
        <v>2</v>
      </c>
      <c r="J736" s="7">
        <v>-2</v>
      </c>
      <c r="K736" s="7" t="s">
        <v>17</v>
      </c>
      <c r="L736" s="7">
        <f t="shared" si="38"/>
        <v>44198.450000001088</v>
      </c>
    </row>
    <row r="737" spans="1:12" x14ac:dyDescent="0.2">
      <c r="A737" s="7" t="s">
        <v>18</v>
      </c>
      <c r="B737" s="7" t="s">
        <v>21945</v>
      </c>
      <c r="C737" s="7" t="s">
        <v>726</v>
      </c>
      <c r="D737" s="7" t="s">
        <v>235</v>
      </c>
      <c r="E737" s="7" t="s">
        <v>21946</v>
      </c>
      <c r="F737" s="7" t="s">
        <v>21944</v>
      </c>
      <c r="G737" s="7">
        <v>1.2349300000000001</v>
      </c>
      <c r="H737" s="7">
        <v>1.2337400000000001</v>
      </c>
      <c r="I737" s="7">
        <v>2</v>
      </c>
      <c r="J737" s="7">
        <v>1.84</v>
      </c>
      <c r="K737" s="7" t="s">
        <v>17</v>
      </c>
      <c r="L737" s="7">
        <f t="shared" si="38"/>
        <v>44200.450000001088</v>
      </c>
    </row>
    <row r="738" spans="1:12" x14ac:dyDescent="0.2">
      <c r="A738" s="7" t="s">
        <v>18</v>
      </c>
      <c r="B738" s="7" t="s">
        <v>21947</v>
      </c>
      <c r="C738" s="7" t="s">
        <v>729</v>
      </c>
      <c r="D738" s="7" t="s">
        <v>235</v>
      </c>
      <c r="E738" s="7" t="s">
        <v>21948</v>
      </c>
      <c r="F738" s="7" t="s">
        <v>21944</v>
      </c>
      <c r="G738" s="7">
        <v>1.2353799999999999</v>
      </c>
      <c r="H738" s="7">
        <v>1.2337400000000001</v>
      </c>
      <c r="I738" s="7">
        <v>1</v>
      </c>
      <c r="J738" s="7">
        <v>0.92</v>
      </c>
      <c r="K738" s="7" t="s">
        <v>17</v>
      </c>
      <c r="L738" s="7">
        <f t="shared" si="38"/>
        <v>44198.610000001092</v>
      </c>
    </row>
    <row r="739" spans="1:12" x14ac:dyDescent="0.2">
      <c r="A739" s="7" t="s">
        <v>11</v>
      </c>
      <c r="B739" s="7" t="s">
        <v>21949</v>
      </c>
      <c r="C739" s="7" t="s">
        <v>726</v>
      </c>
      <c r="D739" s="7" t="s">
        <v>235</v>
      </c>
      <c r="E739" s="7" t="s">
        <v>21946</v>
      </c>
      <c r="F739" s="7" t="s">
        <v>21944</v>
      </c>
      <c r="G739" s="7">
        <v>1.2349300000000001</v>
      </c>
      <c r="H739" s="7">
        <v>1.2337400000000001</v>
      </c>
      <c r="I739" s="7">
        <v>2</v>
      </c>
      <c r="J739" s="7">
        <v>-2</v>
      </c>
      <c r="K739" s="7" t="s">
        <v>17</v>
      </c>
      <c r="L739" s="7">
        <f t="shared" si="38"/>
        <v>44197.690000001094</v>
      </c>
    </row>
    <row r="740" spans="1:12" x14ac:dyDescent="0.2">
      <c r="A740" s="7" t="s">
        <v>11</v>
      </c>
      <c r="B740" s="7" t="s">
        <v>21950</v>
      </c>
      <c r="C740" s="7" t="s">
        <v>724</v>
      </c>
      <c r="D740" s="7" t="s">
        <v>235</v>
      </c>
      <c r="E740" s="7" t="s">
        <v>21951</v>
      </c>
      <c r="F740" s="7" t="s">
        <v>21944</v>
      </c>
      <c r="G740" s="7">
        <v>1.23448</v>
      </c>
      <c r="H740" s="7">
        <v>1.2337400000000001</v>
      </c>
      <c r="I740" s="7">
        <v>2</v>
      </c>
      <c r="J740" s="7">
        <v>-2</v>
      </c>
      <c r="K740" s="7" t="s">
        <v>17</v>
      </c>
      <c r="L740" s="7">
        <f t="shared" si="38"/>
        <v>44199.690000001094</v>
      </c>
    </row>
    <row r="741" spans="1:12" x14ac:dyDescent="0.2">
      <c r="A741" s="7" t="s">
        <v>18</v>
      </c>
      <c r="B741" s="7" t="s">
        <v>21952</v>
      </c>
      <c r="C741" s="7" t="s">
        <v>208</v>
      </c>
      <c r="D741" s="7" t="s">
        <v>235</v>
      </c>
      <c r="E741" s="7" t="s">
        <v>21953</v>
      </c>
      <c r="F741" s="7" t="s">
        <v>21944</v>
      </c>
      <c r="G741" s="7">
        <v>1.23614</v>
      </c>
      <c r="H741" s="7">
        <v>1.2337400000000001</v>
      </c>
      <c r="I741" s="7">
        <v>2</v>
      </c>
      <c r="J741" s="7">
        <v>1.84</v>
      </c>
      <c r="K741" s="7" t="s">
        <v>17</v>
      </c>
      <c r="L741" s="7">
        <f t="shared" si="38"/>
        <v>44201.690000001094</v>
      </c>
    </row>
    <row r="742" spans="1:12" x14ac:dyDescent="0.2">
      <c r="A742" s="7" t="s">
        <v>11</v>
      </c>
      <c r="B742" s="7" t="s">
        <v>21954</v>
      </c>
      <c r="C742" s="7" t="s">
        <v>720</v>
      </c>
      <c r="D742" s="7" t="s">
        <v>566</v>
      </c>
      <c r="E742" s="7" t="s">
        <v>21955</v>
      </c>
      <c r="F742" s="7" t="s">
        <v>21956</v>
      </c>
      <c r="G742" s="7">
        <v>1.99092</v>
      </c>
      <c r="H742" s="7">
        <v>1.9910300000000001</v>
      </c>
      <c r="I742" s="7">
        <v>1</v>
      </c>
      <c r="J742" s="7">
        <v>0.92</v>
      </c>
      <c r="K742" s="7" t="s">
        <v>17</v>
      </c>
      <c r="L742" s="7">
        <f t="shared" si="38"/>
        <v>44199.850000001097</v>
      </c>
    </row>
    <row r="743" spans="1:12" x14ac:dyDescent="0.2">
      <c r="A743" s="7" t="s">
        <v>18</v>
      </c>
      <c r="B743" s="7" t="s">
        <v>21957</v>
      </c>
      <c r="C743" s="7" t="s">
        <v>792</v>
      </c>
      <c r="D743" s="7" t="s">
        <v>566</v>
      </c>
      <c r="E743" s="7" t="s">
        <v>21958</v>
      </c>
      <c r="F743" s="7" t="s">
        <v>21956</v>
      </c>
      <c r="G743" s="7">
        <v>1.9921599999999999</v>
      </c>
      <c r="H743" s="7">
        <v>1.9910300000000001</v>
      </c>
      <c r="I743" s="7">
        <v>2</v>
      </c>
      <c r="J743" s="7">
        <v>1.36</v>
      </c>
      <c r="K743" s="7" t="s">
        <v>17</v>
      </c>
      <c r="L743" s="7">
        <f t="shared" si="38"/>
        <v>44198.930000001099</v>
      </c>
    </row>
    <row r="744" spans="1:12" x14ac:dyDescent="0.2">
      <c r="A744" s="7" t="s">
        <v>11</v>
      </c>
      <c r="B744" s="7" t="s">
        <v>21959</v>
      </c>
      <c r="C744" s="7" t="s">
        <v>197</v>
      </c>
      <c r="D744" s="7" t="s">
        <v>566</v>
      </c>
      <c r="E744" s="7" t="s">
        <v>21960</v>
      </c>
      <c r="F744" s="7" t="s">
        <v>21956</v>
      </c>
      <c r="G744" s="7">
        <v>1.9906200000000001</v>
      </c>
      <c r="H744" s="7">
        <v>1.9910300000000001</v>
      </c>
      <c r="I744" s="7">
        <v>2</v>
      </c>
      <c r="J744" s="7">
        <v>1.36</v>
      </c>
      <c r="K744" s="7" t="s">
        <v>17</v>
      </c>
      <c r="L744" s="7">
        <f t="shared" si="38"/>
        <v>44197.570000001098</v>
      </c>
    </row>
    <row r="745" spans="1:12" x14ac:dyDescent="0.2">
      <c r="A745" s="7" t="s">
        <v>18</v>
      </c>
      <c r="B745" s="7" t="s">
        <v>21961</v>
      </c>
      <c r="C745" s="7" t="s">
        <v>717</v>
      </c>
      <c r="D745" s="7" t="s">
        <v>566</v>
      </c>
      <c r="E745" s="7" t="s">
        <v>21962</v>
      </c>
      <c r="F745" s="7" t="s">
        <v>21956</v>
      </c>
      <c r="G745" s="7">
        <v>1.9916700000000001</v>
      </c>
      <c r="H745" s="7">
        <v>1.9910300000000001</v>
      </c>
      <c r="I745" s="7">
        <v>2</v>
      </c>
      <c r="J745" s="7">
        <v>1.84</v>
      </c>
      <c r="K745" s="7" t="s">
        <v>17</v>
      </c>
      <c r="L745" s="7">
        <f t="shared" si="38"/>
        <v>44196.210000001098</v>
      </c>
    </row>
    <row r="746" spans="1:12" x14ac:dyDescent="0.2">
      <c r="A746" s="7" t="s">
        <v>11</v>
      </c>
      <c r="B746" s="7" t="s">
        <v>21963</v>
      </c>
      <c r="C746" s="7" t="s">
        <v>717</v>
      </c>
      <c r="D746" s="7" t="s">
        <v>566</v>
      </c>
      <c r="E746" s="7" t="s">
        <v>21962</v>
      </c>
      <c r="F746" s="7" t="s">
        <v>21956</v>
      </c>
      <c r="G746" s="7">
        <v>1.9916700000000001</v>
      </c>
      <c r="H746" s="7">
        <v>1.9910300000000001</v>
      </c>
      <c r="I746" s="7">
        <v>2</v>
      </c>
      <c r="J746" s="7">
        <v>-2</v>
      </c>
      <c r="K746" s="7" t="s">
        <v>17</v>
      </c>
      <c r="L746" s="7">
        <f t="shared" si="38"/>
        <v>44194.370000001101</v>
      </c>
    </row>
    <row r="747" spans="1:12" x14ac:dyDescent="0.2">
      <c r="A747" s="7" t="s">
        <v>11</v>
      </c>
      <c r="B747" s="7" t="s">
        <v>21964</v>
      </c>
      <c r="C747" s="7" t="s">
        <v>197</v>
      </c>
      <c r="D747" s="7" t="s">
        <v>566</v>
      </c>
      <c r="E747" s="7" t="s">
        <v>21965</v>
      </c>
      <c r="F747" s="7" t="s">
        <v>21966</v>
      </c>
      <c r="G747" s="7">
        <v>1.9943299999999999</v>
      </c>
      <c r="H747" s="7">
        <v>1.99156</v>
      </c>
      <c r="I747" s="7">
        <v>2</v>
      </c>
      <c r="J747" s="7">
        <v>-2</v>
      </c>
      <c r="K747" s="7" t="s">
        <v>17</v>
      </c>
      <c r="L747" s="7">
        <f t="shared" si="38"/>
        <v>44196.370000001101</v>
      </c>
    </row>
    <row r="748" spans="1:12" x14ac:dyDescent="0.2">
      <c r="A748" s="7" t="s">
        <v>18</v>
      </c>
      <c r="B748" s="7" t="s">
        <v>21967</v>
      </c>
      <c r="C748" s="7" t="s">
        <v>717</v>
      </c>
      <c r="D748" s="7" t="s">
        <v>566</v>
      </c>
      <c r="E748" s="7" t="s">
        <v>21968</v>
      </c>
      <c r="F748" s="7" t="s">
        <v>21966</v>
      </c>
      <c r="G748" s="7">
        <v>1.9951300000000001</v>
      </c>
      <c r="H748" s="7">
        <v>1.99156</v>
      </c>
      <c r="I748" s="7">
        <v>2</v>
      </c>
      <c r="J748" s="7">
        <v>1.84</v>
      </c>
      <c r="K748" s="7" t="s">
        <v>17</v>
      </c>
      <c r="L748" s="7">
        <f t="shared" si="38"/>
        <v>44198.370000001101</v>
      </c>
    </row>
    <row r="749" spans="1:12" x14ac:dyDescent="0.2">
      <c r="A749" s="7" t="s">
        <v>11</v>
      </c>
      <c r="B749" s="7" t="s">
        <v>21969</v>
      </c>
      <c r="C749" s="7" t="s">
        <v>720</v>
      </c>
      <c r="D749" s="7" t="s">
        <v>566</v>
      </c>
      <c r="E749" s="7" t="s">
        <v>21970</v>
      </c>
      <c r="F749" s="7" t="s">
        <v>21966</v>
      </c>
      <c r="G749" s="7">
        <v>1.9947699999999999</v>
      </c>
      <c r="H749" s="7">
        <v>1.99156</v>
      </c>
      <c r="I749" s="7">
        <v>1</v>
      </c>
      <c r="J749" s="7">
        <v>-1</v>
      </c>
      <c r="K749" s="7" t="s">
        <v>17</v>
      </c>
      <c r="L749" s="7">
        <f t="shared" si="38"/>
        <v>44196.530000001105</v>
      </c>
    </row>
    <row r="750" spans="1:12" x14ac:dyDescent="0.2">
      <c r="A750" s="7" t="s">
        <v>11</v>
      </c>
      <c r="B750" s="7" t="s">
        <v>21971</v>
      </c>
      <c r="C750" s="7" t="s">
        <v>717</v>
      </c>
      <c r="D750" s="7" t="s">
        <v>566</v>
      </c>
      <c r="E750" s="7" t="s">
        <v>21968</v>
      </c>
      <c r="F750" s="7" t="s">
        <v>21966</v>
      </c>
      <c r="G750" s="7">
        <v>1.9951300000000001</v>
      </c>
      <c r="H750" s="7">
        <v>1.99156</v>
      </c>
      <c r="I750" s="7">
        <v>2</v>
      </c>
      <c r="J750" s="7">
        <v>-2</v>
      </c>
      <c r="K750" s="7" t="s">
        <v>17</v>
      </c>
      <c r="L750" s="7">
        <f t="shared" si="38"/>
        <v>44197.530000001105</v>
      </c>
    </row>
    <row r="751" spans="1:12" x14ac:dyDescent="0.2">
      <c r="A751" s="7" t="s">
        <v>18</v>
      </c>
      <c r="B751" s="7" t="s">
        <v>21972</v>
      </c>
      <c r="C751" s="7" t="s">
        <v>740</v>
      </c>
      <c r="D751" s="7" t="s">
        <v>566</v>
      </c>
      <c r="E751" s="7" t="s">
        <v>21973</v>
      </c>
      <c r="F751" s="7" t="s">
        <v>21966</v>
      </c>
      <c r="G751" s="7">
        <v>1.99536</v>
      </c>
      <c r="H751" s="7">
        <v>1.99156</v>
      </c>
      <c r="I751" s="7">
        <v>2</v>
      </c>
      <c r="J751" s="7">
        <v>1.84</v>
      </c>
      <c r="K751" s="7" t="s">
        <v>17</v>
      </c>
      <c r="L751" s="7">
        <f t="shared" si="38"/>
        <v>44199.530000001105</v>
      </c>
    </row>
    <row r="752" spans="1:12" x14ac:dyDescent="0.2">
      <c r="A752" s="7" t="s">
        <v>11</v>
      </c>
      <c r="B752" s="7" t="s">
        <v>21974</v>
      </c>
      <c r="C752" s="7" t="s">
        <v>717</v>
      </c>
      <c r="D752" s="7" t="s">
        <v>566</v>
      </c>
      <c r="E752" s="7" t="s">
        <v>21975</v>
      </c>
      <c r="F752" s="7" t="s">
        <v>21976</v>
      </c>
      <c r="G752" s="7">
        <v>1.99522</v>
      </c>
      <c r="H752" s="7">
        <v>1.9947999999999999</v>
      </c>
      <c r="I752" s="7">
        <v>2</v>
      </c>
      <c r="J752" s="7">
        <v>-2</v>
      </c>
      <c r="K752" s="7" t="s">
        <v>17</v>
      </c>
      <c r="L752" s="7">
        <f t="shared" si="38"/>
        <v>44197.690000001108</v>
      </c>
    </row>
    <row r="753" spans="1:12" x14ac:dyDescent="0.2">
      <c r="A753" s="7" t="s">
        <v>11</v>
      </c>
      <c r="B753" s="7" t="s">
        <v>21977</v>
      </c>
      <c r="C753" s="7" t="s">
        <v>720</v>
      </c>
      <c r="D753" s="7" t="s">
        <v>566</v>
      </c>
      <c r="E753" s="7" t="s">
        <v>21978</v>
      </c>
      <c r="F753" s="7" t="s">
        <v>21976</v>
      </c>
      <c r="G753" s="7">
        <v>1.9948300000000001</v>
      </c>
      <c r="H753" s="7">
        <v>1.9947999999999999</v>
      </c>
      <c r="I753" s="7">
        <v>1</v>
      </c>
      <c r="J753" s="7">
        <v>-1</v>
      </c>
      <c r="K753" s="7" t="s">
        <v>17</v>
      </c>
      <c r="L753" s="7">
        <f t="shared" si="38"/>
        <v>44199.690000001108</v>
      </c>
    </row>
    <row r="754" spans="1:12" x14ac:dyDescent="0.2">
      <c r="A754" s="7" t="s">
        <v>18</v>
      </c>
      <c r="B754" s="7" t="s">
        <v>21979</v>
      </c>
      <c r="C754" s="7" t="s">
        <v>866</v>
      </c>
      <c r="D754" s="7" t="s">
        <v>566</v>
      </c>
      <c r="E754" s="7" t="s">
        <v>21980</v>
      </c>
      <c r="F754" s="7" t="s">
        <v>21976</v>
      </c>
      <c r="G754" s="7">
        <v>1.9956</v>
      </c>
      <c r="H754" s="7">
        <v>1.9947999999999999</v>
      </c>
      <c r="I754" s="7">
        <v>2</v>
      </c>
      <c r="J754" s="7">
        <v>1.84</v>
      </c>
      <c r="K754" s="7" t="s">
        <v>17</v>
      </c>
      <c r="L754" s="7">
        <f t="shared" si="38"/>
        <v>44200.690000001108</v>
      </c>
    </row>
    <row r="755" spans="1:12" x14ac:dyDescent="0.2">
      <c r="A755" s="7" t="s">
        <v>18</v>
      </c>
      <c r="B755" s="7" t="s">
        <v>21981</v>
      </c>
      <c r="C755" s="7" t="s">
        <v>717</v>
      </c>
      <c r="D755" s="7" t="s">
        <v>566</v>
      </c>
      <c r="E755" s="7" t="s">
        <v>21975</v>
      </c>
      <c r="F755" s="7" t="s">
        <v>21976</v>
      </c>
      <c r="G755" s="7">
        <v>1.99522</v>
      </c>
      <c r="H755" s="7">
        <v>1.9947999999999999</v>
      </c>
      <c r="I755" s="7">
        <v>2</v>
      </c>
      <c r="J755" s="7">
        <v>1.84</v>
      </c>
      <c r="K755" s="7" t="s">
        <v>17</v>
      </c>
      <c r="L755" s="7">
        <f t="shared" si="38"/>
        <v>44198.850000001112</v>
      </c>
    </row>
    <row r="756" spans="1:12" x14ac:dyDescent="0.2">
      <c r="A756" s="7" t="s">
        <v>11</v>
      </c>
      <c r="B756" s="7" t="s">
        <v>21982</v>
      </c>
      <c r="C756" s="7" t="s">
        <v>836</v>
      </c>
      <c r="D756" s="7" t="s">
        <v>566</v>
      </c>
      <c r="E756" s="7" t="s">
        <v>21983</v>
      </c>
      <c r="F756" s="7" t="s">
        <v>21976</v>
      </c>
      <c r="G756" s="7">
        <v>1.9943299999999999</v>
      </c>
      <c r="H756" s="7">
        <v>1.9947999999999999</v>
      </c>
      <c r="I756" s="7">
        <v>2</v>
      </c>
      <c r="J756" s="7">
        <v>1.84</v>
      </c>
      <c r="K756" s="7" t="s">
        <v>17</v>
      </c>
      <c r="L756" s="7">
        <f t="shared" si="38"/>
        <v>44197.010000001115</v>
      </c>
    </row>
    <row r="757" spans="1:12" x14ac:dyDescent="0.2">
      <c r="A757" s="7" t="s">
        <v>18</v>
      </c>
      <c r="B757" s="7" t="s">
        <v>21984</v>
      </c>
      <c r="C757" s="7" t="s">
        <v>726</v>
      </c>
      <c r="D757" s="7" t="s">
        <v>566</v>
      </c>
      <c r="E757" s="7" t="s">
        <v>21985</v>
      </c>
      <c r="F757" s="7" t="s">
        <v>21986</v>
      </c>
      <c r="G757" s="7">
        <v>1.9936700000000001</v>
      </c>
      <c r="H757" s="7">
        <v>1.9947699999999999</v>
      </c>
      <c r="I757" s="7">
        <v>2</v>
      </c>
      <c r="J757" s="7">
        <v>-2</v>
      </c>
      <c r="K757" s="7" t="s">
        <v>17</v>
      </c>
      <c r="L757" s="7">
        <f t="shared" si="38"/>
        <v>44195.170000001119</v>
      </c>
    </row>
    <row r="758" spans="1:12" x14ac:dyDescent="0.2">
      <c r="A758" s="7" t="s">
        <v>18</v>
      </c>
      <c r="B758" s="7" t="s">
        <v>21987</v>
      </c>
      <c r="C758" s="7" t="s">
        <v>307</v>
      </c>
      <c r="D758" s="7" t="s">
        <v>566</v>
      </c>
      <c r="E758" s="7" t="s">
        <v>21988</v>
      </c>
      <c r="F758" s="7" t="s">
        <v>21986</v>
      </c>
      <c r="G758" s="7">
        <v>1.9940599999999999</v>
      </c>
      <c r="H758" s="7">
        <v>1.9947699999999999</v>
      </c>
      <c r="I758" s="7">
        <v>2</v>
      </c>
      <c r="J758" s="7">
        <v>-2</v>
      </c>
      <c r="K758" s="7" t="s">
        <v>17</v>
      </c>
      <c r="L758" s="7">
        <f t="shared" si="38"/>
        <v>44197.170000001119</v>
      </c>
    </row>
    <row r="759" spans="1:12" x14ac:dyDescent="0.2">
      <c r="A759" s="7" t="s">
        <v>11</v>
      </c>
      <c r="B759" s="7" t="s">
        <v>21989</v>
      </c>
      <c r="C759" s="7" t="s">
        <v>757</v>
      </c>
      <c r="D759" s="7" t="s">
        <v>566</v>
      </c>
      <c r="E759" s="7" t="s">
        <v>21990</v>
      </c>
      <c r="F759" s="7" t="s">
        <v>21986</v>
      </c>
      <c r="G759" s="7">
        <v>1.99343</v>
      </c>
      <c r="H759" s="7">
        <v>1.9947699999999999</v>
      </c>
      <c r="I759" s="7">
        <v>2</v>
      </c>
      <c r="J759" s="7">
        <v>1.84</v>
      </c>
      <c r="K759" s="7" t="s">
        <v>17</v>
      </c>
      <c r="L759" s="7">
        <f t="shared" si="38"/>
        <v>44199.170000001119</v>
      </c>
    </row>
    <row r="760" spans="1:12" x14ac:dyDescent="0.2">
      <c r="A760" s="7" t="s">
        <v>18</v>
      </c>
      <c r="B760" s="7" t="s">
        <v>21991</v>
      </c>
      <c r="C760" s="7" t="s">
        <v>729</v>
      </c>
      <c r="D760" s="7" t="s">
        <v>566</v>
      </c>
      <c r="E760" s="7" t="s">
        <v>21992</v>
      </c>
      <c r="F760" s="7" t="s">
        <v>21986</v>
      </c>
      <c r="G760" s="7">
        <v>1.9938</v>
      </c>
      <c r="H760" s="7">
        <v>1.9947699999999999</v>
      </c>
      <c r="I760" s="7">
        <v>1</v>
      </c>
      <c r="J760" s="7">
        <v>-1</v>
      </c>
      <c r="K760" s="7" t="s">
        <v>17</v>
      </c>
      <c r="L760" s="7">
        <f t="shared" si="38"/>
        <v>44197.330000001122</v>
      </c>
    </row>
    <row r="761" spans="1:12" x14ac:dyDescent="0.2">
      <c r="A761" s="7" t="s">
        <v>11</v>
      </c>
      <c r="B761" s="7" t="s">
        <v>21993</v>
      </c>
      <c r="C761" s="7" t="s">
        <v>726</v>
      </c>
      <c r="D761" s="7" t="s">
        <v>566</v>
      </c>
      <c r="E761" s="7" t="s">
        <v>21985</v>
      </c>
      <c r="F761" s="7" t="s">
        <v>21986</v>
      </c>
      <c r="G761" s="7">
        <v>1.9936700000000001</v>
      </c>
      <c r="H761" s="7">
        <v>1.9947699999999999</v>
      </c>
      <c r="I761" s="7">
        <v>2</v>
      </c>
      <c r="J761" s="7">
        <v>1.84</v>
      </c>
      <c r="K761" s="7" t="s">
        <v>17</v>
      </c>
      <c r="L761" s="7">
        <f t="shared" si="38"/>
        <v>44198.330000001122</v>
      </c>
    </row>
    <row r="762" spans="1:12" x14ac:dyDescent="0.2">
      <c r="A762" s="7" t="s">
        <v>11</v>
      </c>
      <c r="B762" s="7" t="s">
        <v>21994</v>
      </c>
      <c r="C762" s="7" t="s">
        <v>726</v>
      </c>
      <c r="D762" s="7" t="s">
        <v>566</v>
      </c>
      <c r="E762" s="7" t="s">
        <v>21995</v>
      </c>
      <c r="F762" s="7" t="s">
        <v>21996</v>
      </c>
      <c r="G762" s="7">
        <v>1.9943599999999999</v>
      </c>
      <c r="H762" s="7">
        <v>1.9938499999999999</v>
      </c>
      <c r="I762" s="7">
        <v>2</v>
      </c>
      <c r="J762" s="7">
        <v>-2</v>
      </c>
      <c r="K762" s="7" t="s">
        <v>17</v>
      </c>
      <c r="L762" s="7">
        <f t="shared" si="38"/>
        <v>44196.490000001126</v>
      </c>
    </row>
    <row r="763" spans="1:12" x14ac:dyDescent="0.2">
      <c r="A763" s="7" t="s">
        <v>18</v>
      </c>
      <c r="B763" s="7" t="s">
        <v>21997</v>
      </c>
      <c r="C763" s="7" t="s">
        <v>726</v>
      </c>
      <c r="D763" s="7" t="s">
        <v>566</v>
      </c>
      <c r="E763" s="7" t="s">
        <v>21995</v>
      </c>
      <c r="F763" s="7" t="s">
        <v>21996</v>
      </c>
      <c r="G763" s="7">
        <v>1.9943599999999999</v>
      </c>
      <c r="H763" s="7">
        <v>1.9938499999999999</v>
      </c>
      <c r="I763" s="7">
        <v>2</v>
      </c>
      <c r="J763" s="7">
        <v>1.84</v>
      </c>
      <c r="K763" s="7" t="s">
        <v>17</v>
      </c>
      <c r="L763" s="7">
        <f t="shared" si="38"/>
        <v>44198.490000001126</v>
      </c>
    </row>
    <row r="764" spans="1:12" x14ac:dyDescent="0.2">
      <c r="A764" s="7" t="s">
        <v>18</v>
      </c>
      <c r="B764" s="7" t="s">
        <v>21998</v>
      </c>
      <c r="C764" s="7" t="s">
        <v>729</v>
      </c>
      <c r="D764" s="7" t="s">
        <v>566</v>
      </c>
      <c r="E764" s="7" t="s">
        <v>21999</v>
      </c>
      <c r="F764" s="7" t="s">
        <v>21996</v>
      </c>
      <c r="G764" s="7">
        <v>1.9948300000000001</v>
      </c>
      <c r="H764" s="7">
        <v>1.9938499999999999</v>
      </c>
      <c r="I764" s="7">
        <v>1</v>
      </c>
      <c r="J764" s="7">
        <v>0.92</v>
      </c>
      <c r="K764" s="7" t="s">
        <v>17</v>
      </c>
      <c r="L764" s="7">
        <f t="shared" si="38"/>
        <v>44196.650000001129</v>
      </c>
    </row>
    <row r="765" spans="1:12" x14ac:dyDescent="0.2">
      <c r="A765" s="7" t="s">
        <v>11</v>
      </c>
      <c r="B765" s="7" t="s">
        <v>22000</v>
      </c>
      <c r="C765" s="7" t="s">
        <v>830</v>
      </c>
      <c r="D765" s="7" t="s">
        <v>566</v>
      </c>
      <c r="E765" s="7" t="s">
        <v>22001</v>
      </c>
      <c r="F765" s="7" t="s">
        <v>21996</v>
      </c>
      <c r="G765" s="7">
        <v>1.9940100000000001</v>
      </c>
      <c r="H765" s="7">
        <v>1.9938499999999999</v>
      </c>
      <c r="I765" s="7">
        <v>2</v>
      </c>
      <c r="J765" s="7">
        <v>-2</v>
      </c>
      <c r="K765" s="7" t="s">
        <v>17</v>
      </c>
      <c r="L765" s="7">
        <f t="shared" si="38"/>
        <v>44195.730000001131</v>
      </c>
    </row>
    <row r="766" spans="1:12" x14ac:dyDescent="0.2">
      <c r="A766" s="7" t="s">
        <v>18</v>
      </c>
      <c r="B766" s="7" t="s">
        <v>22002</v>
      </c>
      <c r="C766" s="7" t="s">
        <v>717</v>
      </c>
      <c r="D766" s="7" t="s">
        <v>566</v>
      </c>
      <c r="E766" s="7" t="s">
        <v>22003</v>
      </c>
      <c r="F766" s="7" t="s">
        <v>22004</v>
      </c>
      <c r="G766" s="7">
        <v>1.9925600000000001</v>
      </c>
      <c r="H766" s="7">
        <v>1.9941500000000001</v>
      </c>
      <c r="I766" s="7">
        <v>2</v>
      </c>
      <c r="J766" s="7">
        <v>-2</v>
      </c>
      <c r="K766" s="7" t="s">
        <v>17</v>
      </c>
      <c r="L766" s="7">
        <f t="shared" si="38"/>
        <v>44197.730000001131</v>
      </c>
    </row>
    <row r="767" spans="1:12" x14ac:dyDescent="0.2">
      <c r="A767" s="7" t="s">
        <v>18</v>
      </c>
      <c r="B767" s="7" t="s">
        <v>22005</v>
      </c>
      <c r="C767" s="7" t="s">
        <v>720</v>
      </c>
      <c r="D767" s="7" t="s">
        <v>566</v>
      </c>
      <c r="E767" s="7" t="s">
        <v>22006</v>
      </c>
      <c r="F767" s="7" t="s">
        <v>22004</v>
      </c>
      <c r="G767" s="7">
        <v>1.9929600000000001</v>
      </c>
      <c r="H767" s="7">
        <v>1.9941500000000001</v>
      </c>
      <c r="I767" s="7">
        <v>1</v>
      </c>
      <c r="J767" s="7">
        <v>-1</v>
      </c>
      <c r="K767" s="7" t="s">
        <v>17</v>
      </c>
      <c r="L767" s="7">
        <f t="shared" si="38"/>
        <v>44199.730000001131</v>
      </c>
    </row>
    <row r="768" spans="1:12" x14ac:dyDescent="0.2">
      <c r="A768" s="7" t="s">
        <v>11</v>
      </c>
      <c r="B768" s="7" t="s">
        <v>22007</v>
      </c>
      <c r="C768" s="7" t="s">
        <v>717</v>
      </c>
      <c r="D768" s="7" t="s">
        <v>566</v>
      </c>
      <c r="E768" s="7" t="s">
        <v>22003</v>
      </c>
      <c r="F768" s="7" t="s">
        <v>22004</v>
      </c>
      <c r="G768" s="7">
        <v>1.9925600000000001</v>
      </c>
      <c r="H768" s="7">
        <v>1.9941500000000001</v>
      </c>
      <c r="I768" s="7">
        <v>2</v>
      </c>
      <c r="J768" s="7">
        <v>1.84</v>
      </c>
      <c r="K768" s="7" t="s">
        <v>17</v>
      </c>
      <c r="L768" s="7">
        <f t="shared" si="38"/>
        <v>44200.730000001131</v>
      </c>
    </row>
    <row r="769" spans="1:12" x14ac:dyDescent="0.2">
      <c r="A769" s="7" t="s">
        <v>18</v>
      </c>
      <c r="B769" s="7" t="s">
        <v>22008</v>
      </c>
      <c r="C769" s="7" t="s">
        <v>261</v>
      </c>
      <c r="D769" s="7" t="s">
        <v>566</v>
      </c>
      <c r="E769" s="7" t="s">
        <v>22009</v>
      </c>
      <c r="F769" s="7" t="s">
        <v>22010</v>
      </c>
      <c r="G769" s="7">
        <v>1.9937499999999999</v>
      </c>
      <c r="H769" s="7">
        <v>1.99203</v>
      </c>
      <c r="I769" s="7">
        <v>2</v>
      </c>
      <c r="J769" s="7">
        <v>1.84</v>
      </c>
      <c r="K769" s="7" t="s">
        <v>17</v>
      </c>
      <c r="L769" s="7">
        <f t="shared" si="38"/>
        <v>44198.890000001134</v>
      </c>
    </row>
    <row r="770" spans="1:12" x14ac:dyDescent="0.2">
      <c r="A770" s="7" t="s">
        <v>11</v>
      </c>
      <c r="B770" s="7" t="s">
        <v>22011</v>
      </c>
      <c r="C770" s="7" t="s">
        <v>738</v>
      </c>
      <c r="D770" s="7" t="s">
        <v>566</v>
      </c>
      <c r="E770" s="7" t="s">
        <v>22012</v>
      </c>
      <c r="F770" s="7" t="s">
        <v>22010</v>
      </c>
      <c r="G770" s="7">
        <v>1.99336</v>
      </c>
      <c r="H770" s="7">
        <v>1.99203</v>
      </c>
      <c r="I770" s="7">
        <v>2</v>
      </c>
      <c r="J770" s="7">
        <v>-2</v>
      </c>
      <c r="K770" s="7" t="s">
        <v>17</v>
      </c>
      <c r="L770" s="7">
        <f t="shared" si="38"/>
        <v>44197.050000001138</v>
      </c>
    </row>
    <row r="771" spans="1:12" x14ac:dyDescent="0.2">
      <c r="A771" s="7" t="s">
        <v>18</v>
      </c>
      <c r="B771" s="7" t="s">
        <v>22013</v>
      </c>
      <c r="C771" s="7" t="s">
        <v>726</v>
      </c>
      <c r="D771" s="7" t="s">
        <v>566</v>
      </c>
      <c r="E771" s="7" t="s">
        <v>22014</v>
      </c>
      <c r="F771" s="7" t="s">
        <v>22010</v>
      </c>
      <c r="G771" s="7">
        <v>1.9936700000000001</v>
      </c>
      <c r="H771" s="7">
        <v>1.99203</v>
      </c>
      <c r="I771" s="7">
        <v>2</v>
      </c>
      <c r="J771" s="7">
        <v>1.84</v>
      </c>
      <c r="K771" s="7" t="s">
        <v>17</v>
      </c>
      <c r="L771" s="7">
        <f t="shared" si="38"/>
        <v>44199.050000001138</v>
      </c>
    </row>
    <row r="772" spans="1:12" x14ac:dyDescent="0.2">
      <c r="A772" s="7" t="s">
        <v>11</v>
      </c>
      <c r="B772" s="7" t="s">
        <v>22015</v>
      </c>
      <c r="C772" s="7" t="s">
        <v>729</v>
      </c>
      <c r="D772" s="7" t="s">
        <v>566</v>
      </c>
      <c r="E772" s="7" t="s">
        <v>22016</v>
      </c>
      <c r="F772" s="7" t="s">
        <v>22010</v>
      </c>
      <c r="G772" s="7">
        <v>1.9934400000000001</v>
      </c>
      <c r="H772" s="7">
        <v>1.99203</v>
      </c>
      <c r="I772" s="7">
        <v>1</v>
      </c>
      <c r="J772" s="7">
        <v>-1</v>
      </c>
      <c r="K772" s="7" t="s">
        <v>17</v>
      </c>
      <c r="L772" s="7">
        <f t="shared" ref="L772:L835" si="39">L771-J771</f>
        <v>44197.210000001141</v>
      </c>
    </row>
    <row r="773" spans="1:12" x14ac:dyDescent="0.2">
      <c r="A773" s="7" t="s">
        <v>11</v>
      </c>
      <c r="B773" s="7" t="s">
        <v>22017</v>
      </c>
      <c r="C773" s="7" t="s">
        <v>726</v>
      </c>
      <c r="D773" s="7" t="s">
        <v>566</v>
      </c>
      <c r="E773" s="7" t="s">
        <v>22014</v>
      </c>
      <c r="F773" s="7" t="s">
        <v>22010</v>
      </c>
      <c r="G773" s="7">
        <v>1.9936700000000001</v>
      </c>
      <c r="H773" s="7">
        <v>1.99203</v>
      </c>
      <c r="I773" s="7">
        <v>2</v>
      </c>
      <c r="J773" s="7">
        <v>-2</v>
      </c>
      <c r="K773" s="7" t="s">
        <v>17</v>
      </c>
      <c r="L773" s="7">
        <f t="shared" si="39"/>
        <v>44198.210000001141</v>
      </c>
    </row>
    <row r="774" spans="1:12" x14ac:dyDescent="0.2">
      <c r="A774" s="7" t="s">
        <v>18</v>
      </c>
      <c r="B774" s="7" t="s">
        <v>22018</v>
      </c>
      <c r="C774" s="7" t="s">
        <v>810</v>
      </c>
      <c r="D774" s="7" t="s">
        <v>566</v>
      </c>
      <c r="E774" s="7" t="s">
        <v>22019</v>
      </c>
      <c r="F774" s="7" t="s">
        <v>22010</v>
      </c>
      <c r="G774" s="7">
        <v>1.9937</v>
      </c>
      <c r="H774" s="7">
        <v>1.99203</v>
      </c>
      <c r="I774" s="7">
        <v>2</v>
      </c>
      <c r="J774" s="7">
        <v>1.84</v>
      </c>
      <c r="K774" s="7" t="s">
        <v>17</v>
      </c>
      <c r="L774" s="7">
        <f t="shared" si="39"/>
        <v>44200.210000001141</v>
      </c>
    </row>
    <row r="775" spans="1:12" x14ac:dyDescent="0.2">
      <c r="A775" s="7" t="s">
        <v>11</v>
      </c>
      <c r="B775" s="7" t="s">
        <v>22020</v>
      </c>
      <c r="C775" s="7" t="s">
        <v>717</v>
      </c>
      <c r="D775" s="7" t="s">
        <v>566</v>
      </c>
      <c r="E775" s="7" t="s">
        <v>22021</v>
      </c>
      <c r="F775" s="7" t="s">
        <v>22022</v>
      </c>
      <c r="G775" s="7">
        <v>1.9955499999999999</v>
      </c>
      <c r="H775" s="7">
        <v>1.99359</v>
      </c>
      <c r="I775" s="7">
        <v>2</v>
      </c>
      <c r="J775" s="7">
        <v>-2</v>
      </c>
      <c r="K775" s="7" t="s">
        <v>17</v>
      </c>
      <c r="L775" s="7">
        <f t="shared" si="39"/>
        <v>44198.370000001145</v>
      </c>
    </row>
    <row r="776" spans="1:12" x14ac:dyDescent="0.2">
      <c r="A776" s="7" t="s">
        <v>11</v>
      </c>
      <c r="B776" s="7" t="s">
        <v>22023</v>
      </c>
      <c r="C776" s="7" t="s">
        <v>112</v>
      </c>
      <c r="D776" s="7" t="s">
        <v>566</v>
      </c>
      <c r="E776" s="7" t="s">
        <v>22024</v>
      </c>
      <c r="F776" s="7" t="s">
        <v>22022</v>
      </c>
      <c r="G776" s="7">
        <v>1.9947299999999999</v>
      </c>
      <c r="H776" s="7">
        <v>1.99359</v>
      </c>
      <c r="I776" s="7">
        <v>2</v>
      </c>
      <c r="J776" s="7">
        <v>-2</v>
      </c>
      <c r="K776" s="7" t="s">
        <v>17</v>
      </c>
      <c r="L776" s="7">
        <f t="shared" si="39"/>
        <v>44200.370000001145</v>
      </c>
    </row>
    <row r="777" spans="1:12" x14ac:dyDescent="0.2">
      <c r="A777" s="7" t="s">
        <v>18</v>
      </c>
      <c r="B777" s="7" t="s">
        <v>22025</v>
      </c>
      <c r="C777" s="7" t="s">
        <v>965</v>
      </c>
      <c r="D777" s="7" t="s">
        <v>566</v>
      </c>
      <c r="E777" s="7" t="s">
        <v>22026</v>
      </c>
      <c r="F777" s="7" t="s">
        <v>22022</v>
      </c>
      <c r="G777" s="7">
        <v>1.99607</v>
      </c>
      <c r="H777" s="7">
        <v>1.99359</v>
      </c>
      <c r="I777" s="7">
        <v>2</v>
      </c>
      <c r="J777" s="7">
        <v>1.84</v>
      </c>
      <c r="K777" s="7" t="s">
        <v>17</v>
      </c>
      <c r="L777" s="7">
        <f t="shared" si="39"/>
        <v>44202.370000001145</v>
      </c>
    </row>
    <row r="778" spans="1:12" x14ac:dyDescent="0.2">
      <c r="A778" s="7" t="s">
        <v>18</v>
      </c>
      <c r="B778" s="7" t="s">
        <v>22027</v>
      </c>
      <c r="C778" s="7" t="s">
        <v>717</v>
      </c>
      <c r="D778" s="7" t="s">
        <v>566</v>
      </c>
      <c r="E778" s="7" t="s">
        <v>22021</v>
      </c>
      <c r="F778" s="7" t="s">
        <v>22022</v>
      </c>
      <c r="G778" s="7">
        <v>1.9955499999999999</v>
      </c>
      <c r="H778" s="7">
        <v>1.99359</v>
      </c>
      <c r="I778" s="7">
        <v>2</v>
      </c>
      <c r="J778" s="7">
        <v>1.84</v>
      </c>
      <c r="K778" s="7" t="s">
        <v>17</v>
      </c>
      <c r="L778" s="7">
        <f t="shared" si="39"/>
        <v>44200.530000001148</v>
      </c>
    </row>
    <row r="779" spans="1:12" x14ac:dyDescent="0.2">
      <c r="A779" s="7" t="s">
        <v>11</v>
      </c>
      <c r="B779" s="7" t="s">
        <v>22028</v>
      </c>
      <c r="C779" s="7" t="s">
        <v>720</v>
      </c>
      <c r="D779" s="7" t="s">
        <v>566</v>
      </c>
      <c r="E779" s="7" t="s">
        <v>22029</v>
      </c>
      <c r="F779" s="7" t="s">
        <v>22022</v>
      </c>
      <c r="G779" s="7">
        <v>1.9953399999999999</v>
      </c>
      <c r="H779" s="7">
        <v>1.99359</v>
      </c>
      <c r="I779" s="7">
        <v>1</v>
      </c>
      <c r="J779" s="7">
        <v>-1</v>
      </c>
      <c r="K779" s="7" t="s">
        <v>17</v>
      </c>
      <c r="L779" s="7">
        <f t="shared" si="39"/>
        <v>44198.690000001152</v>
      </c>
    </row>
    <row r="780" spans="1:12" x14ac:dyDescent="0.2">
      <c r="A780" s="7" t="s">
        <v>18</v>
      </c>
      <c r="B780" s="7" t="s">
        <v>22030</v>
      </c>
      <c r="C780" s="7" t="s">
        <v>726</v>
      </c>
      <c r="D780" s="7" t="s">
        <v>566</v>
      </c>
      <c r="E780" s="7" t="s">
        <v>22031</v>
      </c>
      <c r="F780" s="7" t="s">
        <v>22032</v>
      </c>
      <c r="G780" s="7">
        <v>1.9915499999999999</v>
      </c>
      <c r="H780" s="7">
        <v>1.99736</v>
      </c>
      <c r="I780" s="7">
        <v>2</v>
      </c>
      <c r="J780" s="7">
        <v>-2</v>
      </c>
      <c r="K780" s="7" t="s">
        <v>17</v>
      </c>
      <c r="L780" s="7">
        <f t="shared" si="39"/>
        <v>44199.690000001152</v>
      </c>
    </row>
    <row r="781" spans="1:12" x14ac:dyDescent="0.2">
      <c r="A781" s="7" t="s">
        <v>11</v>
      </c>
      <c r="B781" s="7" t="s">
        <v>22033</v>
      </c>
      <c r="C781" s="7" t="s">
        <v>726</v>
      </c>
      <c r="D781" s="7" t="s">
        <v>566</v>
      </c>
      <c r="E781" s="7" t="s">
        <v>22031</v>
      </c>
      <c r="F781" s="7" t="s">
        <v>22032</v>
      </c>
      <c r="G781" s="7">
        <v>1.9915499999999999</v>
      </c>
      <c r="H781" s="7">
        <v>1.99736</v>
      </c>
      <c r="I781" s="7">
        <v>2</v>
      </c>
      <c r="J781" s="7">
        <v>1.84</v>
      </c>
      <c r="K781" s="7" t="s">
        <v>17</v>
      </c>
      <c r="L781" s="7">
        <f t="shared" si="39"/>
        <v>44201.690000001152</v>
      </c>
    </row>
    <row r="782" spans="1:12" x14ac:dyDescent="0.2">
      <c r="A782" s="7" t="s">
        <v>11</v>
      </c>
      <c r="B782" s="7" t="s">
        <v>22034</v>
      </c>
      <c r="C782" s="7" t="s">
        <v>729</v>
      </c>
      <c r="D782" s="7" t="s">
        <v>566</v>
      </c>
      <c r="E782" s="7" t="s">
        <v>22035</v>
      </c>
      <c r="F782" s="7" t="s">
        <v>22032</v>
      </c>
      <c r="G782" s="7">
        <v>1.99146</v>
      </c>
      <c r="H782" s="7">
        <v>1.99736</v>
      </c>
      <c r="I782" s="7">
        <v>1</v>
      </c>
      <c r="J782" s="7">
        <v>0.92</v>
      </c>
      <c r="K782" s="7" t="s">
        <v>17</v>
      </c>
      <c r="L782" s="7">
        <f t="shared" si="39"/>
        <v>44199.850000001155</v>
      </c>
    </row>
    <row r="783" spans="1:12" x14ac:dyDescent="0.2">
      <c r="A783" s="7" t="s">
        <v>18</v>
      </c>
      <c r="B783" s="7" t="s">
        <v>22036</v>
      </c>
      <c r="C783" s="7" t="s">
        <v>216</v>
      </c>
      <c r="D783" s="7" t="s">
        <v>566</v>
      </c>
      <c r="E783" s="7" t="s">
        <v>22037</v>
      </c>
      <c r="F783" s="7" t="s">
        <v>22032</v>
      </c>
      <c r="G783" s="7">
        <v>1.9923200000000001</v>
      </c>
      <c r="H783" s="7">
        <v>1.99736</v>
      </c>
      <c r="I783" s="7">
        <v>2</v>
      </c>
      <c r="J783" s="7">
        <v>-2</v>
      </c>
      <c r="K783" s="7" t="s">
        <v>17</v>
      </c>
      <c r="L783" s="7">
        <f t="shared" si="39"/>
        <v>44198.930000001157</v>
      </c>
    </row>
    <row r="784" spans="1:12" x14ac:dyDescent="0.2">
      <c r="A784" s="7" t="s">
        <v>18</v>
      </c>
      <c r="B784" s="7" t="s">
        <v>22038</v>
      </c>
      <c r="C784" s="7" t="s">
        <v>866</v>
      </c>
      <c r="D784" s="7" t="s">
        <v>566</v>
      </c>
      <c r="E784" s="7" t="s">
        <v>22039</v>
      </c>
      <c r="F784" s="7" t="s">
        <v>22032</v>
      </c>
      <c r="G784" s="7">
        <v>1.99197</v>
      </c>
      <c r="H784" s="7">
        <v>1.99736</v>
      </c>
      <c r="I784" s="7">
        <v>2</v>
      </c>
      <c r="J784" s="7">
        <v>-2</v>
      </c>
      <c r="K784" s="7" t="s">
        <v>17</v>
      </c>
      <c r="L784" s="7">
        <f t="shared" si="39"/>
        <v>44200.930000001157</v>
      </c>
    </row>
    <row r="785" spans="1:12" x14ac:dyDescent="0.2">
      <c r="A785" s="7" t="s">
        <v>11</v>
      </c>
      <c r="B785" s="7" t="s">
        <v>22040</v>
      </c>
      <c r="C785" s="7" t="s">
        <v>197</v>
      </c>
      <c r="D785" s="7" t="s">
        <v>566</v>
      </c>
      <c r="E785" s="7" t="s">
        <v>22041</v>
      </c>
      <c r="F785" s="7" t="s">
        <v>22032</v>
      </c>
      <c r="G785" s="7">
        <v>1.9913700000000001</v>
      </c>
      <c r="H785" s="7">
        <v>1.99736</v>
      </c>
      <c r="I785" s="7">
        <v>2</v>
      </c>
      <c r="J785" s="7">
        <v>1.84</v>
      </c>
      <c r="K785" s="7" t="s">
        <v>17</v>
      </c>
      <c r="L785" s="7">
        <f t="shared" si="39"/>
        <v>44202.930000001157</v>
      </c>
    </row>
    <row r="786" spans="1:12" x14ac:dyDescent="0.2">
      <c r="A786" s="7" t="s">
        <v>11</v>
      </c>
      <c r="B786" s="7" t="s">
        <v>22042</v>
      </c>
      <c r="C786" s="7" t="s">
        <v>717</v>
      </c>
      <c r="D786" s="7" t="s">
        <v>223</v>
      </c>
      <c r="E786" s="7" t="s">
        <v>22043</v>
      </c>
      <c r="F786" s="7" t="s">
        <v>22044</v>
      </c>
      <c r="G786" s="7">
        <v>0.86880000000000002</v>
      </c>
      <c r="H786" s="7">
        <v>0.86765000000000003</v>
      </c>
      <c r="I786" s="7">
        <v>2</v>
      </c>
      <c r="J786" s="7">
        <v>-2</v>
      </c>
      <c r="K786" s="7" t="s">
        <v>17</v>
      </c>
      <c r="L786" s="7">
        <f t="shared" si="39"/>
        <v>44201.090000001161</v>
      </c>
    </row>
    <row r="787" spans="1:12" x14ac:dyDescent="0.2">
      <c r="A787" s="7" t="s">
        <v>18</v>
      </c>
      <c r="B787" s="7" t="s">
        <v>22045</v>
      </c>
      <c r="C787" s="7" t="s">
        <v>717</v>
      </c>
      <c r="D787" s="7" t="s">
        <v>223</v>
      </c>
      <c r="E787" s="7" t="s">
        <v>22043</v>
      </c>
      <c r="F787" s="7" t="s">
        <v>22044</v>
      </c>
      <c r="G787" s="7">
        <v>0.86880000000000002</v>
      </c>
      <c r="H787" s="7">
        <v>0.86765000000000003</v>
      </c>
      <c r="I787" s="7">
        <v>2</v>
      </c>
      <c r="J787" s="7">
        <v>1.84</v>
      </c>
      <c r="K787" s="7" t="s">
        <v>17</v>
      </c>
      <c r="L787" s="7">
        <f t="shared" si="39"/>
        <v>44203.090000001161</v>
      </c>
    </row>
    <row r="788" spans="1:12" x14ac:dyDescent="0.2">
      <c r="A788" s="7" t="s">
        <v>11</v>
      </c>
      <c r="B788" s="7" t="s">
        <v>22046</v>
      </c>
      <c r="C788" s="7" t="s">
        <v>720</v>
      </c>
      <c r="D788" s="7" t="s">
        <v>223</v>
      </c>
      <c r="E788" s="7" t="s">
        <v>22047</v>
      </c>
      <c r="F788" s="7" t="s">
        <v>22044</v>
      </c>
      <c r="G788" s="7">
        <v>0.86851999999999996</v>
      </c>
      <c r="H788" s="7">
        <v>0.86765000000000003</v>
      </c>
      <c r="I788" s="7">
        <v>1</v>
      </c>
      <c r="J788" s="7">
        <v>-1</v>
      </c>
      <c r="K788" s="7" t="s">
        <v>17</v>
      </c>
      <c r="L788" s="7">
        <f t="shared" si="39"/>
        <v>44201.250000001164</v>
      </c>
    </row>
    <row r="789" spans="1:12" x14ac:dyDescent="0.2">
      <c r="A789" s="7" t="s">
        <v>18</v>
      </c>
      <c r="B789" s="7" t="s">
        <v>22048</v>
      </c>
      <c r="C789" s="7" t="s">
        <v>717</v>
      </c>
      <c r="D789" s="7" t="s">
        <v>566</v>
      </c>
      <c r="E789" s="7" t="s">
        <v>22049</v>
      </c>
      <c r="F789" s="7" t="s">
        <v>22050</v>
      </c>
      <c r="G789" s="7">
        <v>1.99217</v>
      </c>
      <c r="H789" s="7">
        <v>1.99455</v>
      </c>
      <c r="I789" s="7">
        <v>2</v>
      </c>
      <c r="J789" s="7">
        <v>-2</v>
      </c>
      <c r="K789" s="7" t="s">
        <v>17</v>
      </c>
      <c r="L789" s="7">
        <f t="shared" si="39"/>
        <v>44202.250000001164</v>
      </c>
    </row>
    <row r="790" spans="1:12" x14ac:dyDescent="0.2">
      <c r="A790" s="7" t="s">
        <v>11</v>
      </c>
      <c r="B790" s="7" t="s">
        <v>22051</v>
      </c>
      <c r="C790" s="7" t="s">
        <v>720</v>
      </c>
      <c r="D790" s="7" t="s">
        <v>566</v>
      </c>
      <c r="E790" s="7" t="s">
        <v>22052</v>
      </c>
      <c r="F790" s="7" t="s">
        <v>22050</v>
      </c>
      <c r="G790" s="7">
        <v>1.9917899999999999</v>
      </c>
      <c r="H790" s="7">
        <v>1.99455</v>
      </c>
      <c r="I790" s="7">
        <v>1</v>
      </c>
      <c r="J790" s="7">
        <v>0.92</v>
      </c>
      <c r="K790" s="7" t="s">
        <v>17</v>
      </c>
      <c r="L790" s="7">
        <f t="shared" si="39"/>
        <v>44204.250000001164</v>
      </c>
    </row>
    <row r="791" spans="1:12" x14ac:dyDescent="0.2">
      <c r="A791" s="7" t="s">
        <v>11</v>
      </c>
      <c r="B791" s="7" t="s">
        <v>22053</v>
      </c>
      <c r="C791" s="7" t="s">
        <v>717</v>
      </c>
      <c r="D791" s="7" t="s">
        <v>566</v>
      </c>
      <c r="E791" s="7" t="s">
        <v>22049</v>
      </c>
      <c r="F791" s="7" t="s">
        <v>22050</v>
      </c>
      <c r="G791" s="7">
        <v>1.99217</v>
      </c>
      <c r="H791" s="7">
        <v>1.99455</v>
      </c>
      <c r="I791" s="7">
        <v>2</v>
      </c>
      <c r="J791" s="7">
        <v>1.84</v>
      </c>
      <c r="K791" s="7" t="s">
        <v>17</v>
      </c>
      <c r="L791" s="7">
        <f t="shared" si="39"/>
        <v>44203.330000001166</v>
      </c>
    </row>
    <row r="792" spans="1:12" x14ac:dyDescent="0.2">
      <c r="A792" s="7" t="s">
        <v>18</v>
      </c>
      <c r="B792" s="7" t="s">
        <v>22054</v>
      </c>
      <c r="C792" s="7" t="s">
        <v>892</v>
      </c>
      <c r="D792" s="7" t="s">
        <v>566</v>
      </c>
      <c r="E792" s="7" t="s">
        <v>22055</v>
      </c>
      <c r="F792" s="7" t="s">
        <v>22050</v>
      </c>
      <c r="G792" s="7">
        <v>1.9921899999999999</v>
      </c>
      <c r="H792" s="7">
        <v>1.99455</v>
      </c>
      <c r="I792" s="7">
        <v>2</v>
      </c>
      <c r="J792" s="7">
        <v>-2</v>
      </c>
      <c r="K792" s="7" t="s">
        <v>17</v>
      </c>
      <c r="L792" s="7">
        <f t="shared" si="39"/>
        <v>44201.490000001169</v>
      </c>
    </row>
    <row r="793" spans="1:12" x14ac:dyDescent="0.2">
      <c r="A793" s="7" t="s">
        <v>11</v>
      </c>
      <c r="B793" s="7" t="s">
        <v>22056</v>
      </c>
      <c r="C793" s="7" t="s">
        <v>720</v>
      </c>
      <c r="D793" s="7" t="s">
        <v>566</v>
      </c>
      <c r="E793" s="7" t="s">
        <v>22057</v>
      </c>
      <c r="F793" s="7" t="s">
        <v>22058</v>
      </c>
      <c r="G793" s="7">
        <v>1.9957</v>
      </c>
      <c r="H793" s="7">
        <v>1.9921</v>
      </c>
      <c r="I793" s="7">
        <v>1</v>
      </c>
      <c r="J793" s="7">
        <v>-1</v>
      </c>
      <c r="K793" s="7" t="s">
        <v>17</v>
      </c>
      <c r="L793" s="7">
        <f t="shared" si="39"/>
        <v>44203.490000001169</v>
      </c>
    </row>
    <row r="794" spans="1:12" x14ac:dyDescent="0.2">
      <c r="A794" s="7" t="s">
        <v>18</v>
      </c>
      <c r="B794" s="7" t="s">
        <v>22059</v>
      </c>
      <c r="C794" s="7" t="s">
        <v>717</v>
      </c>
      <c r="D794" s="7" t="s">
        <v>566</v>
      </c>
      <c r="E794" s="7" t="s">
        <v>22060</v>
      </c>
      <c r="F794" s="7" t="s">
        <v>22058</v>
      </c>
      <c r="G794" s="7">
        <v>1.99586</v>
      </c>
      <c r="H794" s="7">
        <v>1.9921</v>
      </c>
      <c r="I794" s="7">
        <v>2</v>
      </c>
      <c r="J794" s="7">
        <v>1.8</v>
      </c>
      <c r="K794" s="7" t="s">
        <v>17</v>
      </c>
      <c r="L794" s="7">
        <f t="shared" si="39"/>
        <v>44204.490000001169</v>
      </c>
    </row>
    <row r="795" spans="1:12" x14ac:dyDescent="0.2">
      <c r="A795" s="7" t="s">
        <v>11</v>
      </c>
      <c r="B795" s="7" t="s">
        <v>22061</v>
      </c>
      <c r="C795" s="7" t="s">
        <v>717</v>
      </c>
      <c r="D795" s="7" t="s">
        <v>566</v>
      </c>
      <c r="E795" s="7" t="s">
        <v>22060</v>
      </c>
      <c r="F795" s="7" t="s">
        <v>22058</v>
      </c>
      <c r="G795" s="7">
        <v>1.99586</v>
      </c>
      <c r="H795" s="7">
        <v>1.9921</v>
      </c>
      <c r="I795" s="7">
        <v>2</v>
      </c>
      <c r="J795" s="7">
        <v>-2</v>
      </c>
      <c r="K795" s="7" t="s">
        <v>17</v>
      </c>
      <c r="L795" s="7">
        <f t="shared" si="39"/>
        <v>44202.690000001166</v>
      </c>
    </row>
    <row r="796" spans="1:12" x14ac:dyDescent="0.2">
      <c r="A796" s="7" t="s">
        <v>11</v>
      </c>
      <c r="B796" s="7" t="s">
        <v>22062</v>
      </c>
      <c r="C796" s="7" t="s">
        <v>720</v>
      </c>
      <c r="D796" s="7" t="s">
        <v>566</v>
      </c>
      <c r="E796" s="7" t="s">
        <v>22063</v>
      </c>
      <c r="F796" s="7" t="s">
        <v>22064</v>
      </c>
      <c r="G796" s="7">
        <v>1.9986299999999999</v>
      </c>
      <c r="H796" s="7">
        <v>1.9957</v>
      </c>
      <c r="I796" s="7">
        <v>1</v>
      </c>
      <c r="J796" s="7">
        <v>-1</v>
      </c>
      <c r="K796" s="7" t="s">
        <v>17</v>
      </c>
      <c r="L796" s="7">
        <f t="shared" si="39"/>
        <v>44204.690000001166</v>
      </c>
    </row>
    <row r="797" spans="1:12" x14ac:dyDescent="0.2">
      <c r="A797" s="7" t="s">
        <v>11</v>
      </c>
      <c r="B797" s="7" t="s">
        <v>22065</v>
      </c>
      <c r="C797" s="7" t="s">
        <v>717</v>
      </c>
      <c r="D797" s="7" t="s">
        <v>566</v>
      </c>
      <c r="E797" s="7" t="s">
        <v>22066</v>
      </c>
      <c r="F797" s="7" t="s">
        <v>22064</v>
      </c>
      <c r="G797" s="7">
        <v>1.9990000000000001</v>
      </c>
      <c r="H797" s="7">
        <v>1.9957</v>
      </c>
      <c r="I797" s="7">
        <v>2</v>
      </c>
      <c r="J797" s="7">
        <v>-2</v>
      </c>
      <c r="K797" s="7" t="s">
        <v>17</v>
      </c>
      <c r="L797" s="7">
        <f t="shared" si="39"/>
        <v>44205.690000001166</v>
      </c>
    </row>
    <row r="798" spans="1:12" x14ac:dyDescent="0.2">
      <c r="A798" s="7" t="s">
        <v>18</v>
      </c>
      <c r="B798" s="7" t="s">
        <v>22067</v>
      </c>
      <c r="C798" s="7" t="s">
        <v>717</v>
      </c>
      <c r="D798" s="7" t="s">
        <v>566</v>
      </c>
      <c r="E798" s="7" t="s">
        <v>22066</v>
      </c>
      <c r="F798" s="7" t="s">
        <v>22064</v>
      </c>
      <c r="G798" s="7">
        <v>1.9990000000000001</v>
      </c>
      <c r="H798" s="7">
        <v>1.9957</v>
      </c>
      <c r="I798" s="7">
        <v>2</v>
      </c>
      <c r="J798" s="7">
        <v>1.82</v>
      </c>
      <c r="K798" s="7" t="s">
        <v>17</v>
      </c>
      <c r="L798" s="7">
        <f t="shared" si="39"/>
        <v>44207.690000001166</v>
      </c>
    </row>
    <row r="799" spans="1:12" x14ac:dyDescent="0.2">
      <c r="A799" s="7" t="s">
        <v>11</v>
      </c>
      <c r="B799" s="7" t="s">
        <v>22068</v>
      </c>
      <c r="C799" s="7" t="s">
        <v>720</v>
      </c>
      <c r="D799" s="7" t="s">
        <v>566</v>
      </c>
      <c r="E799" s="7" t="s">
        <v>22069</v>
      </c>
      <c r="F799" s="7" t="s">
        <v>22070</v>
      </c>
      <c r="G799" s="7">
        <v>2.00021</v>
      </c>
      <c r="H799" s="7">
        <v>1.99891</v>
      </c>
      <c r="I799" s="7">
        <v>1</v>
      </c>
      <c r="J799" s="7">
        <v>-1</v>
      </c>
      <c r="K799" s="7" t="s">
        <v>17</v>
      </c>
      <c r="L799" s="7">
        <f t="shared" si="39"/>
        <v>44205.870000001167</v>
      </c>
    </row>
    <row r="800" spans="1:12" x14ac:dyDescent="0.2">
      <c r="A800" s="7" t="s">
        <v>18</v>
      </c>
      <c r="B800" s="7" t="s">
        <v>22071</v>
      </c>
      <c r="C800" s="7" t="s">
        <v>717</v>
      </c>
      <c r="D800" s="7" t="s">
        <v>566</v>
      </c>
      <c r="E800" s="7" t="s">
        <v>22072</v>
      </c>
      <c r="F800" s="7" t="s">
        <v>22070</v>
      </c>
      <c r="G800" s="7">
        <v>2.0003899999999999</v>
      </c>
      <c r="H800" s="7">
        <v>1.99891</v>
      </c>
      <c r="I800" s="7">
        <v>2</v>
      </c>
      <c r="J800" s="7">
        <v>1.84</v>
      </c>
      <c r="K800" s="7" t="s">
        <v>17</v>
      </c>
      <c r="L800" s="7">
        <f t="shared" si="39"/>
        <v>44206.870000001167</v>
      </c>
    </row>
    <row r="801" spans="1:12" x14ac:dyDescent="0.2">
      <c r="A801" s="7" t="s">
        <v>18</v>
      </c>
      <c r="B801" s="7" t="s">
        <v>22073</v>
      </c>
      <c r="C801" s="7" t="s">
        <v>746</v>
      </c>
      <c r="D801" s="7" t="s">
        <v>566</v>
      </c>
      <c r="E801" s="7" t="s">
        <v>22074</v>
      </c>
      <c r="F801" s="7" t="s">
        <v>22070</v>
      </c>
      <c r="G801" s="7">
        <v>2.0004300000000002</v>
      </c>
      <c r="H801" s="7">
        <v>1.99891</v>
      </c>
      <c r="I801" s="7">
        <v>2</v>
      </c>
      <c r="J801" s="7">
        <v>1.84</v>
      </c>
      <c r="K801" s="7" t="s">
        <v>17</v>
      </c>
      <c r="L801" s="7">
        <f t="shared" si="39"/>
        <v>44205.03000000117</v>
      </c>
    </row>
    <row r="802" spans="1:12" x14ac:dyDescent="0.2">
      <c r="A802" s="7" t="s">
        <v>11</v>
      </c>
      <c r="B802" s="7" t="s">
        <v>22075</v>
      </c>
      <c r="C802" s="7" t="s">
        <v>717</v>
      </c>
      <c r="D802" s="7" t="s">
        <v>566</v>
      </c>
      <c r="E802" s="7" t="s">
        <v>22072</v>
      </c>
      <c r="F802" s="7" t="s">
        <v>22070</v>
      </c>
      <c r="G802" s="7">
        <v>2.0003899999999999</v>
      </c>
      <c r="H802" s="7">
        <v>1.99891</v>
      </c>
      <c r="I802" s="7">
        <v>2</v>
      </c>
      <c r="J802" s="7">
        <v>-2</v>
      </c>
      <c r="K802" s="7" t="s">
        <v>17</v>
      </c>
      <c r="L802" s="7">
        <f t="shared" si="39"/>
        <v>44203.190000001174</v>
      </c>
    </row>
    <row r="803" spans="1:12" x14ac:dyDescent="0.2">
      <c r="A803" s="7" t="s">
        <v>11</v>
      </c>
      <c r="B803" s="7" t="s">
        <v>22076</v>
      </c>
      <c r="C803" s="7" t="s">
        <v>965</v>
      </c>
      <c r="D803" s="7" t="s">
        <v>566</v>
      </c>
      <c r="E803" s="7" t="s">
        <v>22077</v>
      </c>
      <c r="F803" s="7" t="s">
        <v>22070</v>
      </c>
      <c r="G803" s="7">
        <v>1.9997799999999999</v>
      </c>
      <c r="H803" s="7">
        <v>1.99891</v>
      </c>
      <c r="I803" s="7">
        <v>2</v>
      </c>
      <c r="J803" s="7">
        <v>-2</v>
      </c>
      <c r="K803" s="7" t="s">
        <v>17</v>
      </c>
      <c r="L803" s="7">
        <f t="shared" si="39"/>
        <v>44205.190000001174</v>
      </c>
    </row>
    <row r="804" spans="1:12" x14ac:dyDescent="0.2">
      <c r="A804" s="7" t="s">
        <v>18</v>
      </c>
      <c r="B804" s="7" t="s">
        <v>22078</v>
      </c>
      <c r="C804" s="7" t="s">
        <v>866</v>
      </c>
      <c r="D804" s="7" t="s">
        <v>566</v>
      </c>
      <c r="E804" s="7" t="s">
        <v>22079</v>
      </c>
      <c r="F804" s="7" t="s">
        <v>22070</v>
      </c>
      <c r="G804" s="7">
        <v>2.0006200000000001</v>
      </c>
      <c r="H804" s="7">
        <v>1.99891</v>
      </c>
      <c r="I804" s="7">
        <v>2</v>
      </c>
      <c r="J804" s="7">
        <v>1.84</v>
      </c>
      <c r="K804" s="7" t="s">
        <v>17</v>
      </c>
      <c r="L804" s="7">
        <f t="shared" si="39"/>
        <v>44207.190000001174</v>
      </c>
    </row>
    <row r="805" spans="1:12" x14ac:dyDescent="0.2">
      <c r="A805" s="7" t="s">
        <v>18</v>
      </c>
      <c r="B805" s="7" t="s">
        <v>22080</v>
      </c>
      <c r="C805" s="7" t="s">
        <v>722</v>
      </c>
      <c r="D805" s="7" t="s">
        <v>566</v>
      </c>
      <c r="E805" s="7" t="s">
        <v>22081</v>
      </c>
      <c r="F805" s="7" t="s">
        <v>22082</v>
      </c>
      <c r="G805" s="7">
        <v>2.0001699999999998</v>
      </c>
      <c r="H805" s="7">
        <v>2.00054</v>
      </c>
      <c r="I805" s="7">
        <v>2</v>
      </c>
      <c r="J805" s="7">
        <v>-2</v>
      </c>
      <c r="K805" s="7" t="s">
        <v>17</v>
      </c>
      <c r="L805" s="7">
        <f t="shared" si="39"/>
        <v>44205.350000001177</v>
      </c>
    </row>
    <row r="806" spans="1:12" x14ac:dyDescent="0.2">
      <c r="A806" s="7" t="s">
        <v>11</v>
      </c>
      <c r="B806" s="7" t="s">
        <v>22083</v>
      </c>
      <c r="C806" s="7" t="s">
        <v>717</v>
      </c>
      <c r="D806" s="7" t="s">
        <v>566</v>
      </c>
      <c r="E806" s="7" t="s">
        <v>22084</v>
      </c>
      <c r="F806" s="7" t="s">
        <v>22082</v>
      </c>
      <c r="G806" s="7">
        <v>1.9998100000000001</v>
      </c>
      <c r="H806" s="7">
        <v>2.00054</v>
      </c>
      <c r="I806" s="7">
        <v>2</v>
      </c>
      <c r="J806" s="7">
        <v>1.84</v>
      </c>
      <c r="K806" s="7" t="s">
        <v>17</v>
      </c>
      <c r="L806" s="7">
        <f t="shared" si="39"/>
        <v>44207.350000001177</v>
      </c>
    </row>
    <row r="807" spans="1:12" x14ac:dyDescent="0.2">
      <c r="A807" s="7" t="s">
        <v>11</v>
      </c>
      <c r="B807" s="7" t="s">
        <v>22085</v>
      </c>
      <c r="C807" s="7" t="s">
        <v>792</v>
      </c>
      <c r="D807" s="7" t="s">
        <v>566</v>
      </c>
      <c r="E807" s="7" t="s">
        <v>22086</v>
      </c>
      <c r="F807" s="7" t="s">
        <v>22082</v>
      </c>
      <c r="G807" s="7">
        <v>1.99943</v>
      </c>
      <c r="H807" s="7">
        <v>2.00054</v>
      </c>
      <c r="I807" s="7">
        <v>2</v>
      </c>
      <c r="J807" s="7">
        <v>1.84</v>
      </c>
      <c r="K807" s="7" t="s">
        <v>17</v>
      </c>
      <c r="L807" s="7">
        <f t="shared" si="39"/>
        <v>44205.510000001181</v>
      </c>
    </row>
    <row r="808" spans="1:12" x14ac:dyDescent="0.2">
      <c r="A808" s="7" t="s">
        <v>18</v>
      </c>
      <c r="B808" s="7" t="s">
        <v>22087</v>
      </c>
      <c r="C808" s="7" t="s">
        <v>717</v>
      </c>
      <c r="D808" s="7" t="s">
        <v>566</v>
      </c>
      <c r="E808" s="7" t="s">
        <v>22084</v>
      </c>
      <c r="F808" s="7" t="s">
        <v>22082</v>
      </c>
      <c r="G808" s="7">
        <v>1.9998100000000001</v>
      </c>
      <c r="H808" s="7">
        <v>2.00054</v>
      </c>
      <c r="I808" s="7">
        <v>2</v>
      </c>
      <c r="J808" s="7">
        <v>-2</v>
      </c>
      <c r="K808" s="7" t="s">
        <v>17</v>
      </c>
      <c r="L808" s="7">
        <f t="shared" si="39"/>
        <v>44203.670000001184</v>
      </c>
    </row>
    <row r="809" spans="1:12" x14ac:dyDescent="0.2">
      <c r="A809" s="7" t="s">
        <v>18</v>
      </c>
      <c r="B809" s="7" t="s">
        <v>22088</v>
      </c>
      <c r="C809" s="7" t="s">
        <v>720</v>
      </c>
      <c r="D809" s="7" t="s">
        <v>566</v>
      </c>
      <c r="E809" s="7" t="s">
        <v>22089</v>
      </c>
      <c r="F809" s="7" t="s">
        <v>22082</v>
      </c>
      <c r="G809" s="7">
        <v>1.9996799999999999</v>
      </c>
      <c r="H809" s="7">
        <v>2.00054</v>
      </c>
      <c r="I809" s="7">
        <v>1</v>
      </c>
      <c r="J809" s="7">
        <v>-1</v>
      </c>
      <c r="K809" s="7" t="s">
        <v>17</v>
      </c>
      <c r="L809" s="7">
        <f t="shared" si="39"/>
        <v>44205.670000001184</v>
      </c>
    </row>
    <row r="810" spans="1:12" x14ac:dyDescent="0.2">
      <c r="A810" s="7" t="s">
        <v>11</v>
      </c>
      <c r="B810" s="7" t="s">
        <v>22090</v>
      </c>
      <c r="C810" s="7" t="s">
        <v>729</v>
      </c>
      <c r="D810" s="7" t="s">
        <v>566</v>
      </c>
      <c r="E810" s="7" t="s">
        <v>22091</v>
      </c>
      <c r="F810" s="7" t="s">
        <v>22092</v>
      </c>
      <c r="G810" s="7">
        <v>2.0052400000000001</v>
      </c>
      <c r="H810" s="7">
        <v>2.0002800000000001</v>
      </c>
      <c r="I810" s="7">
        <v>1</v>
      </c>
      <c r="J810" s="7">
        <v>-1</v>
      </c>
      <c r="K810" s="7" t="s">
        <v>17</v>
      </c>
      <c r="L810" s="7">
        <f t="shared" si="39"/>
        <v>44206.670000001184</v>
      </c>
    </row>
    <row r="811" spans="1:12" x14ac:dyDescent="0.2">
      <c r="A811" s="7" t="s">
        <v>11</v>
      </c>
      <c r="B811" s="7" t="s">
        <v>22093</v>
      </c>
      <c r="C811" s="7" t="s">
        <v>726</v>
      </c>
      <c r="D811" s="7" t="s">
        <v>566</v>
      </c>
      <c r="E811" s="7" t="s">
        <v>22094</v>
      </c>
      <c r="F811" s="7" t="s">
        <v>22092</v>
      </c>
      <c r="G811" s="7">
        <v>2.0053399999999999</v>
      </c>
      <c r="H811" s="7">
        <v>2.0002800000000001</v>
      </c>
      <c r="I811" s="7">
        <v>2</v>
      </c>
      <c r="J811" s="7">
        <v>-2</v>
      </c>
      <c r="K811" s="7" t="s">
        <v>17</v>
      </c>
      <c r="L811" s="7">
        <f t="shared" si="39"/>
        <v>44207.670000001184</v>
      </c>
    </row>
    <row r="812" spans="1:12" x14ac:dyDescent="0.2">
      <c r="A812" s="7" t="s">
        <v>18</v>
      </c>
      <c r="B812" s="7" t="s">
        <v>22095</v>
      </c>
      <c r="C812" s="7" t="s">
        <v>726</v>
      </c>
      <c r="D812" s="7" t="s">
        <v>566</v>
      </c>
      <c r="E812" s="7" t="s">
        <v>22094</v>
      </c>
      <c r="F812" s="7" t="s">
        <v>22092</v>
      </c>
      <c r="G812" s="7">
        <v>2.0053399999999999</v>
      </c>
      <c r="H812" s="7">
        <v>2.0002800000000001</v>
      </c>
      <c r="I812" s="7">
        <v>2</v>
      </c>
      <c r="J812" s="7">
        <v>1.84</v>
      </c>
      <c r="K812" s="7" t="s">
        <v>17</v>
      </c>
      <c r="L812" s="7">
        <f t="shared" si="39"/>
        <v>44209.670000001184</v>
      </c>
    </row>
    <row r="813" spans="1:12" x14ac:dyDescent="0.2">
      <c r="A813" s="7" t="s">
        <v>11</v>
      </c>
      <c r="B813" s="7" t="s">
        <v>22096</v>
      </c>
      <c r="C813" s="7" t="s">
        <v>866</v>
      </c>
      <c r="D813" s="7" t="s">
        <v>566</v>
      </c>
      <c r="E813" s="7" t="s">
        <v>22097</v>
      </c>
      <c r="F813" s="7" t="s">
        <v>22092</v>
      </c>
      <c r="G813" s="7">
        <v>2.0046900000000001</v>
      </c>
      <c r="H813" s="7">
        <v>2.0002800000000001</v>
      </c>
      <c r="I813" s="7">
        <v>2</v>
      </c>
      <c r="J813" s="7">
        <v>-2</v>
      </c>
      <c r="K813" s="7" t="s">
        <v>17</v>
      </c>
      <c r="L813" s="7">
        <f t="shared" si="39"/>
        <v>44207.830000001188</v>
      </c>
    </row>
    <row r="814" spans="1:12" x14ac:dyDescent="0.2">
      <c r="A814" s="7" t="s">
        <v>18</v>
      </c>
      <c r="B814" s="7" t="s">
        <v>22098</v>
      </c>
      <c r="C814" s="7" t="s">
        <v>757</v>
      </c>
      <c r="D814" s="7" t="s">
        <v>566</v>
      </c>
      <c r="E814" s="7" t="s">
        <v>22099</v>
      </c>
      <c r="F814" s="7" t="s">
        <v>22092</v>
      </c>
      <c r="G814" s="7">
        <v>2.0054599999999998</v>
      </c>
      <c r="H814" s="7">
        <v>2.0002800000000001</v>
      </c>
      <c r="I814" s="7">
        <v>2</v>
      </c>
      <c r="J814" s="7">
        <v>1.84</v>
      </c>
      <c r="K814" s="7" t="s">
        <v>17</v>
      </c>
      <c r="L814" s="7">
        <f t="shared" si="39"/>
        <v>44209.830000001188</v>
      </c>
    </row>
    <row r="815" spans="1:12" x14ac:dyDescent="0.2">
      <c r="A815" s="7" t="s">
        <v>11</v>
      </c>
      <c r="B815" s="7" t="s">
        <v>22100</v>
      </c>
      <c r="C815" s="7" t="s">
        <v>825</v>
      </c>
      <c r="D815" s="7" t="s">
        <v>566</v>
      </c>
      <c r="E815" s="7" t="s">
        <v>22101</v>
      </c>
      <c r="F815" s="7" t="s">
        <v>22102</v>
      </c>
      <c r="G815" s="7">
        <v>2.0065400000000002</v>
      </c>
      <c r="H815" s="7">
        <v>2.00536</v>
      </c>
      <c r="I815" s="7">
        <v>2</v>
      </c>
      <c r="J815" s="7">
        <v>-2</v>
      </c>
      <c r="K815" s="7" t="s">
        <v>17</v>
      </c>
      <c r="L815" s="7">
        <f t="shared" si="39"/>
        <v>44207.990000001191</v>
      </c>
    </row>
    <row r="816" spans="1:12" x14ac:dyDescent="0.2">
      <c r="A816" s="7" t="s">
        <v>11</v>
      </c>
      <c r="B816" s="7" t="s">
        <v>22103</v>
      </c>
      <c r="C816" s="7" t="s">
        <v>729</v>
      </c>
      <c r="D816" s="7" t="s">
        <v>566</v>
      </c>
      <c r="E816" s="7" t="s">
        <v>22104</v>
      </c>
      <c r="F816" s="7" t="s">
        <v>22102</v>
      </c>
      <c r="G816" s="7">
        <v>2.0068899999999998</v>
      </c>
      <c r="H816" s="7">
        <v>2.00536</v>
      </c>
      <c r="I816" s="7">
        <v>1</v>
      </c>
      <c r="J816" s="7">
        <v>-1</v>
      </c>
      <c r="K816" s="7" t="s">
        <v>17</v>
      </c>
      <c r="L816" s="7">
        <f t="shared" si="39"/>
        <v>44209.990000001191</v>
      </c>
    </row>
    <row r="817" spans="1:12" x14ac:dyDescent="0.2">
      <c r="A817" s="7" t="s">
        <v>18</v>
      </c>
      <c r="B817" s="7" t="s">
        <v>22105</v>
      </c>
      <c r="C817" s="7" t="s">
        <v>726</v>
      </c>
      <c r="D817" s="7" t="s">
        <v>566</v>
      </c>
      <c r="E817" s="7" t="s">
        <v>22106</v>
      </c>
      <c r="F817" s="7" t="s">
        <v>22102</v>
      </c>
      <c r="G817" s="7">
        <v>2.0072700000000001</v>
      </c>
      <c r="H817" s="7">
        <v>2.00536</v>
      </c>
      <c r="I817" s="7">
        <v>2</v>
      </c>
      <c r="J817" s="7">
        <v>1.84</v>
      </c>
      <c r="K817" s="7" t="s">
        <v>17</v>
      </c>
      <c r="L817" s="7">
        <f t="shared" si="39"/>
        <v>44210.990000001191</v>
      </c>
    </row>
    <row r="818" spans="1:12" x14ac:dyDescent="0.2">
      <c r="A818" s="7" t="s">
        <v>18</v>
      </c>
      <c r="B818" s="7" t="s">
        <v>22107</v>
      </c>
      <c r="C818" s="7" t="s">
        <v>722</v>
      </c>
      <c r="D818" s="7" t="s">
        <v>566</v>
      </c>
      <c r="E818" s="7" t="s">
        <v>22108</v>
      </c>
      <c r="F818" s="7" t="s">
        <v>22102</v>
      </c>
      <c r="G818" s="7">
        <v>2.0075699999999999</v>
      </c>
      <c r="H818" s="7">
        <v>2.00536</v>
      </c>
      <c r="I818" s="7">
        <v>2</v>
      </c>
      <c r="J818" s="7">
        <v>1.84</v>
      </c>
      <c r="K818" s="7" t="s">
        <v>17</v>
      </c>
      <c r="L818" s="7">
        <f t="shared" si="39"/>
        <v>44209.150000001195</v>
      </c>
    </row>
    <row r="819" spans="1:12" x14ac:dyDescent="0.2">
      <c r="A819" s="7" t="s">
        <v>11</v>
      </c>
      <c r="B819" s="7" t="s">
        <v>22109</v>
      </c>
      <c r="C819" s="7" t="s">
        <v>726</v>
      </c>
      <c r="D819" s="7" t="s">
        <v>566</v>
      </c>
      <c r="E819" s="7" t="s">
        <v>22106</v>
      </c>
      <c r="F819" s="7" t="s">
        <v>22102</v>
      </c>
      <c r="G819" s="7">
        <v>2.0072700000000001</v>
      </c>
      <c r="H819" s="7">
        <v>2.00536</v>
      </c>
      <c r="I819" s="7">
        <v>2</v>
      </c>
      <c r="J819" s="7">
        <v>-2</v>
      </c>
      <c r="K819" s="7" t="s">
        <v>17</v>
      </c>
      <c r="L819" s="7">
        <f t="shared" si="39"/>
        <v>44207.310000001198</v>
      </c>
    </row>
    <row r="820" spans="1:12" x14ac:dyDescent="0.2">
      <c r="A820" s="7" t="s">
        <v>11</v>
      </c>
      <c r="B820" s="7" t="s">
        <v>22110</v>
      </c>
      <c r="C820" s="7" t="s">
        <v>757</v>
      </c>
      <c r="D820" s="7" t="s">
        <v>566</v>
      </c>
      <c r="E820" s="7" t="s">
        <v>22111</v>
      </c>
      <c r="F820" s="7" t="s">
        <v>22112</v>
      </c>
      <c r="G820" s="7">
        <v>2.0072399999999999</v>
      </c>
      <c r="H820" s="7">
        <v>2.0074200000000002</v>
      </c>
      <c r="I820" s="7">
        <v>2</v>
      </c>
      <c r="J820" s="7">
        <v>1.84</v>
      </c>
      <c r="K820" s="7" t="s">
        <v>17</v>
      </c>
      <c r="L820" s="7">
        <f t="shared" si="39"/>
        <v>44209.310000001198</v>
      </c>
    </row>
    <row r="821" spans="1:12" x14ac:dyDescent="0.2">
      <c r="A821" s="7" t="s">
        <v>11</v>
      </c>
      <c r="B821" s="7" t="s">
        <v>22113</v>
      </c>
      <c r="C821" s="7" t="s">
        <v>726</v>
      </c>
      <c r="D821" s="7" t="s">
        <v>566</v>
      </c>
      <c r="E821" s="7" t="s">
        <v>22114</v>
      </c>
      <c r="F821" s="7" t="s">
        <v>22112</v>
      </c>
      <c r="G821" s="7">
        <v>2.00745</v>
      </c>
      <c r="H821" s="7">
        <v>2.0074200000000002</v>
      </c>
      <c r="I821" s="7">
        <v>2</v>
      </c>
      <c r="J821" s="7">
        <v>-2</v>
      </c>
      <c r="K821" s="7" t="s">
        <v>17</v>
      </c>
      <c r="L821" s="7">
        <f t="shared" si="39"/>
        <v>44207.470000001202</v>
      </c>
    </row>
    <row r="822" spans="1:12" x14ac:dyDescent="0.2">
      <c r="A822" s="7" t="s">
        <v>18</v>
      </c>
      <c r="B822" s="7" t="s">
        <v>22115</v>
      </c>
      <c r="C822" s="7" t="s">
        <v>726</v>
      </c>
      <c r="D822" s="7" t="s">
        <v>566</v>
      </c>
      <c r="E822" s="7" t="s">
        <v>22114</v>
      </c>
      <c r="F822" s="7" t="s">
        <v>22112</v>
      </c>
      <c r="G822" s="7">
        <v>2.00745</v>
      </c>
      <c r="H822" s="7">
        <v>2.0074200000000002</v>
      </c>
      <c r="I822" s="7">
        <v>2</v>
      </c>
      <c r="J822" s="7">
        <v>1.84</v>
      </c>
      <c r="K822" s="7" t="s">
        <v>17</v>
      </c>
      <c r="L822" s="7">
        <f t="shared" si="39"/>
        <v>44209.470000001202</v>
      </c>
    </row>
    <row r="823" spans="1:12" x14ac:dyDescent="0.2">
      <c r="A823" s="7" t="s">
        <v>18</v>
      </c>
      <c r="B823" s="7" t="s">
        <v>22116</v>
      </c>
      <c r="C823" s="7" t="s">
        <v>810</v>
      </c>
      <c r="D823" s="7" t="s">
        <v>566</v>
      </c>
      <c r="E823" s="7" t="s">
        <v>22117</v>
      </c>
      <c r="F823" s="7" t="s">
        <v>22112</v>
      </c>
      <c r="G823" s="7">
        <v>2.0078900000000002</v>
      </c>
      <c r="H823" s="7">
        <v>2.0074200000000002</v>
      </c>
      <c r="I823" s="7">
        <v>2</v>
      </c>
      <c r="J823" s="7">
        <v>1.84</v>
      </c>
      <c r="K823" s="7" t="s">
        <v>17</v>
      </c>
      <c r="L823" s="7">
        <f t="shared" si="39"/>
        <v>44207.630000001205</v>
      </c>
    </row>
    <row r="824" spans="1:12" x14ac:dyDescent="0.2">
      <c r="A824" s="7" t="s">
        <v>18</v>
      </c>
      <c r="B824" s="7" t="s">
        <v>22118</v>
      </c>
      <c r="C824" s="7" t="s">
        <v>729</v>
      </c>
      <c r="D824" s="7" t="s">
        <v>566</v>
      </c>
      <c r="E824" s="7" t="s">
        <v>22119</v>
      </c>
      <c r="F824" s="7" t="s">
        <v>22112</v>
      </c>
      <c r="G824" s="7">
        <v>2.0076900000000002</v>
      </c>
      <c r="H824" s="7">
        <v>2.0074200000000002</v>
      </c>
      <c r="I824" s="7">
        <v>1</v>
      </c>
      <c r="J824" s="7">
        <v>0.92</v>
      </c>
      <c r="K824" s="7" t="s">
        <v>17</v>
      </c>
      <c r="L824" s="7">
        <f t="shared" si="39"/>
        <v>44205.790000001209</v>
      </c>
    </row>
    <row r="825" spans="1:12" x14ac:dyDescent="0.2">
      <c r="A825" s="7" t="s">
        <v>11</v>
      </c>
      <c r="B825" s="7" t="s">
        <v>22120</v>
      </c>
      <c r="C825" s="7" t="s">
        <v>1025</v>
      </c>
      <c r="D825" s="7" t="s">
        <v>566</v>
      </c>
      <c r="E825" s="7" t="s">
        <v>22121</v>
      </c>
      <c r="F825" s="7" t="s">
        <v>22112</v>
      </c>
      <c r="G825" s="7">
        <v>2.0069499999999998</v>
      </c>
      <c r="H825" s="7">
        <v>2.0074200000000002</v>
      </c>
      <c r="I825" s="7">
        <v>2</v>
      </c>
      <c r="J825" s="7">
        <v>1.84</v>
      </c>
      <c r="K825" s="7" t="s">
        <v>17</v>
      </c>
      <c r="L825" s="7">
        <f t="shared" si="39"/>
        <v>44204.87000000121</v>
      </c>
    </row>
    <row r="826" spans="1:12" x14ac:dyDescent="0.2">
      <c r="A826" s="7" t="s">
        <v>18</v>
      </c>
      <c r="B826" s="7" t="s">
        <v>22122</v>
      </c>
      <c r="C826" s="7" t="s">
        <v>729</v>
      </c>
      <c r="D826" s="7" t="s">
        <v>566</v>
      </c>
      <c r="E826" s="7" t="s">
        <v>22123</v>
      </c>
      <c r="F826" s="7" t="s">
        <v>22124</v>
      </c>
      <c r="G826" s="7">
        <v>2.0036200000000002</v>
      </c>
      <c r="H826" s="7">
        <v>2.0066700000000002</v>
      </c>
      <c r="I826" s="7">
        <v>1</v>
      </c>
      <c r="J826" s="7">
        <v>-1</v>
      </c>
      <c r="K826" s="7" t="s">
        <v>17</v>
      </c>
      <c r="L826" s="7">
        <f t="shared" si="39"/>
        <v>44203.030000001214</v>
      </c>
    </row>
    <row r="827" spans="1:12" x14ac:dyDescent="0.2">
      <c r="A827" s="7" t="s">
        <v>11</v>
      </c>
      <c r="B827" s="7" t="s">
        <v>22125</v>
      </c>
      <c r="C827" s="7" t="s">
        <v>726</v>
      </c>
      <c r="D827" s="7" t="s">
        <v>566</v>
      </c>
      <c r="E827" s="7" t="s">
        <v>22126</v>
      </c>
      <c r="F827" s="7" t="s">
        <v>22124</v>
      </c>
      <c r="G827" s="7">
        <v>2.0030600000000001</v>
      </c>
      <c r="H827" s="7">
        <v>2.0066700000000002</v>
      </c>
      <c r="I827" s="7">
        <v>2</v>
      </c>
      <c r="J827" s="7">
        <v>1.84</v>
      </c>
      <c r="K827" s="7" t="s">
        <v>17</v>
      </c>
      <c r="L827" s="7">
        <f t="shared" si="39"/>
        <v>44204.030000001214</v>
      </c>
    </row>
    <row r="828" spans="1:12" x14ac:dyDescent="0.2">
      <c r="A828" s="7" t="s">
        <v>18</v>
      </c>
      <c r="B828" s="7" t="s">
        <v>22127</v>
      </c>
      <c r="C828" s="7" t="s">
        <v>726</v>
      </c>
      <c r="D828" s="7" t="s">
        <v>566</v>
      </c>
      <c r="E828" s="7" t="s">
        <v>22126</v>
      </c>
      <c r="F828" s="7" t="s">
        <v>22124</v>
      </c>
      <c r="G828" s="7">
        <v>2.0030600000000001</v>
      </c>
      <c r="H828" s="7">
        <v>2.0066700000000002</v>
      </c>
      <c r="I828" s="7">
        <v>2</v>
      </c>
      <c r="J828" s="7">
        <v>-2</v>
      </c>
      <c r="K828" s="7" t="s">
        <v>17</v>
      </c>
      <c r="L828" s="7">
        <f t="shared" si="39"/>
        <v>44202.190000001217</v>
      </c>
    </row>
    <row r="829" spans="1:12" x14ac:dyDescent="0.2">
      <c r="A829" s="7" t="s">
        <v>18</v>
      </c>
      <c r="B829" s="7" t="s">
        <v>22128</v>
      </c>
      <c r="C829" s="7" t="s">
        <v>717</v>
      </c>
      <c r="D829" s="7" t="s">
        <v>566</v>
      </c>
      <c r="E829" s="7" t="s">
        <v>22129</v>
      </c>
      <c r="F829" s="7" t="s">
        <v>22130</v>
      </c>
      <c r="G829" s="7">
        <v>2.0030600000000001</v>
      </c>
      <c r="H829" s="7">
        <v>2.00312</v>
      </c>
      <c r="I829" s="7">
        <v>2</v>
      </c>
      <c r="J829" s="7">
        <v>-2</v>
      </c>
      <c r="K829" s="7" t="s">
        <v>17</v>
      </c>
      <c r="L829" s="7">
        <f t="shared" si="39"/>
        <v>44204.190000001217</v>
      </c>
    </row>
    <row r="830" spans="1:12" x14ac:dyDescent="0.2">
      <c r="A830" s="7" t="s">
        <v>11</v>
      </c>
      <c r="B830" s="7" t="s">
        <v>22131</v>
      </c>
      <c r="C830" s="7" t="s">
        <v>717</v>
      </c>
      <c r="D830" s="7" t="s">
        <v>566</v>
      </c>
      <c r="E830" s="7" t="s">
        <v>22129</v>
      </c>
      <c r="F830" s="7" t="s">
        <v>22130</v>
      </c>
      <c r="G830" s="7">
        <v>2.0030600000000001</v>
      </c>
      <c r="H830" s="7">
        <v>2.00312</v>
      </c>
      <c r="I830" s="7">
        <v>2</v>
      </c>
      <c r="J830" s="7">
        <v>1.84</v>
      </c>
      <c r="K830" s="7" t="s">
        <v>17</v>
      </c>
      <c r="L830" s="7">
        <f t="shared" si="39"/>
        <v>44206.190000001217</v>
      </c>
    </row>
    <row r="831" spans="1:12" x14ac:dyDescent="0.2">
      <c r="A831" s="7" t="s">
        <v>11</v>
      </c>
      <c r="B831" s="7" t="s">
        <v>22132</v>
      </c>
      <c r="C831" s="7" t="s">
        <v>965</v>
      </c>
      <c r="D831" s="7" t="s">
        <v>566</v>
      </c>
      <c r="E831" s="7" t="s">
        <v>22133</v>
      </c>
      <c r="F831" s="7" t="s">
        <v>22130</v>
      </c>
      <c r="G831" s="7">
        <v>2.0028999999999999</v>
      </c>
      <c r="H831" s="7">
        <v>2.00312</v>
      </c>
      <c r="I831" s="7">
        <v>2</v>
      </c>
      <c r="J831" s="7">
        <v>1.84</v>
      </c>
      <c r="K831" s="7" t="s">
        <v>17</v>
      </c>
      <c r="L831" s="7">
        <f t="shared" si="39"/>
        <v>44204.350000001221</v>
      </c>
    </row>
    <row r="832" spans="1:12" x14ac:dyDescent="0.2">
      <c r="A832" s="7" t="s">
        <v>18</v>
      </c>
      <c r="B832" s="7" t="s">
        <v>22134</v>
      </c>
      <c r="C832" s="7" t="s">
        <v>800</v>
      </c>
      <c r="D832" s="7" t="s">
        <v>566</v>
      </c>
      <c r="E832" s="7" t="s">
        <v>22135</v>
      </c>
      <c r="F832" s="7" t="s">
        <v>22130</v>
      </c>
      <c r="G832" s="7">
        <v>2.0039600000000002</v>
      </c>
      <c r="H832" s="7">
        <v>2.00312</v>
      </c>
      <c r="I832" s="7">
        <v>2</v>
      </c>
      <c r="J832" s="7">
        <v>1.84</v>
      </c>
      <c r="K832" s="7" t="s">
        <v>17</v>
      </c>
      <c r="L832" s="7">
        <f t="shared" si="39"/>
        <v>44202.510000001224</v>
      </c>
    </row>
    <row r="833" spans="1:12" x14ac:dyDescent="0.2">
      <c r="A833" s="7" t="s">
        <v>18</v>
      </c>
      <c r="B833" s="7" t="s">
        <v>22136</v>
      </c>
      <c r="C833" s="7" t="s">
        <v>720</v>
      </c>
      <c r="D833" s="7" t="s">
        <v>566</v>
      </c>
      <c r="E833" s="7" t="s">
        <v>22137</v>
      </c>
      <c r="F833" s="7" t="s">
        <v>22130</v>
      </c>
      <c r="G833" s="7">
        <v>2.0039799999999999</v>
      </c>
      <c r="H833" s="7">
        <v>2.00312</v>
      </c>
      <c r="I833" s="7">
        <v>1</v>
      </c>
      <c r="J833" s="7">
        <v>0.92</v>
      </c>
      <c r="K833" s="7" t="s">
        <v>17</v>
      </c>
      <c r="L833" s="7">
        <f t="shared" si="39"/>
        <v>44200.670000001228</v>
      </c>
    </row>
    <row r="834" spans="1:12" x14ac:dyDescent="0.2">
      <c r="A834" s="7" t="s">
        <v>11</v>
      </c>
      <c r="B834" s="7" t="s">
        <v>22138</v>
      </c>
      <c r="C834" s="7" t="s">
        <v>720</v>
      </c>
      <c r="D834" s="7" t="s">
        <v>566</v>
      </c>
      <c r="E834" s="7" t="s">
        <v>22139</v>
      </c>
      <c r="F834" s="7" t="s">
        <v>22140</v>
      </c>
      <c r="G834" s="7">
        <v>2.0009600000000001</v>
      </c>
      <c r="H834" s="7">
        <v>2.0028199999999998</v>
      </c>
      <c r="I834" s="7">
        <v>1</v>
      </c>
      <c r="J834" s="7">
        <v>0.92</v>
      </c>
      <c r="K834" s="7" t="s">
        <v>17</v>
      </c>
      <c r="L834" s="7">
        <f t="shared" si="39"/>
        <v>44199.75000000123</v>
      </c>
    </row>
    <row r="835" spans="1:12" x14ac:dyDescent="0.2">
      <c r="A835" s="7" t="s">
        <v>18</v>
      </c>
      <c r="B835" s="7" t="s">
        <v>22141</v>
      </c>
      <c r="C835" s="7" t="s">
        <v>792</v>
      </c>
      <c r="D835" s="7" t="s">
        <v>566</v>
      </c>
      <c r="E835" s="7" t="s">
        <v>22142</v>
      </c>
      <c r="F835" s="7" t="s">
        <v>22140</v>
      </c>
      <c r="G835" s="7">
        <v>2.0013100000000001</v>
      </c>
      <c r="H835" s="7">
        <v>2.0028199999999998</v>
      </c>
      <c r="I835" s="7">
        <v>2</v>
      </c>
      <c r="J835" s="7">
        <v>-2</v>
      </c>
      <c r="K835" s="7" t="s">
        <v>17</v>
      </c>
      <c r="L835" s="7">
        <f t="shared" si="39"/>
        <v>44198.830000001231</v>
      </c>
    </row>
    <row r="836" spans="1:12" x14ac:dyDescent="0.2">
      <c r="A836" s="7" t="s">
        <v>18</v>
      </c>
      <c r="B836" s="7" t="s">
        <v>22143</v>
      </c>
      <c r="C836" s="7" t="s">
        <v>717</v>
      </c>
      <c r="D836" s="7" t="s">
        <v>566</v>
      </c>
      <c r="E836" s="7" t="s">
        <v>22144</v>
      </c>
      <c r="F836" s="7" t="s">
        <v>22140</v>
      </c>
      <c r="G836" s="7">
        <v>2.0009299999999999</v>
      </c>
      <c r="H836" s="7">
        <v>2.0028199999999998</v>
      </c>
      <c r="I836" s="7">
        <v>2</v>
      </c>
      <c r="J836" s="7">
        <v>-2</v>
      </c>
      <c r="K836" s="7" t="s">
        <v>17</v>
      </c>
      <c r="L836" s="7">
        <f t="shared" ref="L836:L899" si="40">L835-J835</f>
        <v>44200.830000001231</v>
      </c>
    </row>
    <row r="837" spans="1:12" x14ac:dyDescent="0.2">
      <c r="A837" s="7" t="s">
        <v>11</v>
      </c>
      <c r="B837" s="7" t="s">
        <v>22145</v>
      </c>
      <c r="C837" s="7" t="s">
        <v>717</v>
      </c>
      <c r="D837" s="7" t="s">
        <v>566</v>
      </c>
      <c r="E837" s="7" t="s">
        <v>22144</v>
      </c>
      <c r="F837" s="7" t="s">
        <v>22140</v>
      </c>
      <c r="G837" s="7">
        <v>2.0009299999999999</v>
      </c>
      <c r="H837" s="7">
        <v>2.0028199999999998</v>
      </c>
      <c r="I837" s="7">
        <v>2</v>
      </c>
      <c r="J837" s="7">
        <v>1.84</v>
      </c>
      <c r="K837" s="7" t="s">
        <v>17</v>
      </c>
      <c r="L837" s="7">
        <f t="shared" si="40"/>
        <v>44202.830000001231</v>
      </c>
    </row>
    <row r="838" spans="1:12" x14ac:dyDescent="0.2">
      <c r="A838" s="7" t="s">
        <v>11</v>
      </c>
      <c r="B838" s="7" t="s">
        <v>22146</v>
      </c>
      <c r="C838" s="7" t="s">
        <v>722</v>
      </c>
      <c r="D838" s="7" t="s">
        <v>566</v>
      </c>
      <c r="E838" s="7" t="s">
        <v>22147</v>
      </c>
      <c r="F838" s="7" t="s">
        <v>22140</v>
      </c>
      <c r="G838" s="7">
        <v>2.00061</v>
      </c>
      <c r="H838" s="7">
        <v>2.0028199999999998</v>
      </c>
      <c r="I838" s="7">
        <v>2</v>
      </c>
      <c r="J838" s="7">
        <v>1.84</v>
      </c>
      <c r="K838" s="7" t="s">
        <v>17</v>
      </c>
      <c r="L838" s="7">
        <f t="shared" si="40"/>
        <v>44200.990000001235</v>
      </c>
    </row>
    <row r="839" spans="1:12" x14ac:dyDescent="0.2">
      <c r="A839" s="7" t="s">
        <v>18</v>
      </c>
      <c r="B839" s="7" t="s">
        <v>22148</v>
      </c>
      <c r="C839" s="7" t="s">
        <v>830</v>
      </c>
      <c r="D839" s="7" t="s">
        <v>566</v>
      </c>
      <c r="E839" s="7" t="s">
        <v>22149</v>
      </c>
      <c r="F839" s="7" t="s">
        <v>22140</v>
      </c>
      <c r="G839" s="7">
        <v>2.0014799999999999</v>
      </c>
      <c r="H839" s="7">
        <v>2.0028199999999998</v>
      </c>
      <c r="I839" s="7">
        <v>2</v>
      </c>
      <c r="J839" s="7">
        <v>-2</v>
      </c>
      <c r="K839" s="7" t="s">
        <v>17</v>
      </c>
      <c r="L839" s="7">
        <f t="shared" si="40"/>
        <v>44199.150000001238</v>
      </c>
    </row>
    <row r="840" spans="1:12" x14ac:dyDescent="0.2">
      <c r="A840" s="7" t="s">
        <v>11</v>
      </c>
      <c r="B840" s="7" t="s">
        <v>22150</v>
      </c>
      <c r="C840" s="7" t="s">
        <v>729</v>
      </c>
      <c r="D840" s="7" t="s">
        <v>566</v>
      </c>
      <c r="E840" s="7" t="s">
        <v>22151</v>
      </c>
      <c r="F840" s="7" t="s">
        <v>22152</v>
      </c>
      <c r="G840" s="7">
        <v>2.0034999999999998</v>
      </c>
      <c r="H840" s="7">
        <v>2.0013000000000001</v>
      </c>
      <c r="I840" s="7">
        <v>1</v>
      </c>
      <c r="J840" s="7">
        <v>-1</v>
      </c>
      <c r="K840" s="7" t="s">
        <v>17</v>
      </c>
      <c r="L840" s="7">
        <f t="shared" si="40"/>
        <v>44201.150000001238</v>
      </c>
    </row>
    <row r="841" spans="1:12" x14ac:dyDescent="0.2">
      <c r="A841" s="7" t="s">
        <v>11</v>
      </c>
      <c r="B841" s="7" t="s">
        <v>22153</v>
      </c>
      <c r="C841" s="7" t="s">
        <v>726</v>
      </c>
      <c r="D841" s="7" t="s">
        <v>566</v>
      </c>
      <c r="E841" s="7" t="s">
        <v>22154</v>
      </c>
      <c r="F841" s="7" t="s">
        <v>22152</v>
      </c>
      <c r="G841" s="7">
        <v>2.0039400000000001</v>
      </c>
      <c r="H841" s="7">
        <v>2.0013000000000001</v>
      </c>
      <c r="I841" s="7">
        <v>2</v>
      </c>
      <c r="J841" s="7">
        <v>-2</v>
      </c>
      <c r="K841" s="7" t="s">
        <v>17</v>
      </c>
      <c r="L841" s="7">
        <f t="shared" si="40"/>
        <v>44202.150000001238</v>
      </c>
    </row>
    <row r="842" spans="1:12" x14ac:dyDescent="0.2">
      <c r="A842" s="7" t="s">
        <v>18</v>
      </c>
      <c r="B842" s="7" t="s">
        <v>22155</v>
      </c>
      <c r="C842" s="7" t="s">
        <v>726</v>
      </c>
      <c r="D842" s="7" t="s">
        <v>566</v>
      </c>
      <c r="E842" s="7" t="s">
        <v>22154</v>
      </c>
      <c r="F842" s="7" t="s">
        <v>22152</v>
      </c>
      <c r="G842" s="7">
        <v>2.0039400000000001</v>
      </c>
      <c r="H842" s="7">
        <v>2.0013000000000001</v>
      </c>
      <c r="I842" s="7">
        <v>2</v>
      </c>
      <c r="J842" s="7">
        <v>1.84</v>
      </c>
      <c r="K842" s="7" t="s">
        <v>17</v>
      </c>
      <c r="L842" s="7">
        <f t="shared" si="40"/>
        <v>44204.150000001238</v>
      </c>
    </row>
    <row r="843" spans="1:12" x14ac:dyDescent="0.2">
      <c r="A843" s="7" t="s">
        <v>11</v>
      </c>
      <c r="B843" s="7" t="s">
        <v>22156</v>
      </c>
      <c r="C843" s="7" t="s">
        <v>729</v>
      </c>
      <c r="D843" s="7" t="s">
        <v>566</v>
      </c>
      <c r="E843" s="7" t="s">
        <v>22157</v>
      </c>
      <c r="F843" s="7" t="s">
        <v>22158</v>
      </c>
      <c r="G843" s="7">
        <v>2.0046900000000001</v>
      </c>
      <c r="H843" s="7">
        <v>2.0036800000000001</v>
      </c>
      <c r="I843" s="7">
        <v>1</v>
      </c>
      <c r="J843" s="7">
        <v>-1</v>
      </c>
      <c r="K843" s="7" t="s">
        <v>17</v>
      </c>
      <c r="L843" s="7">
        <f t="shared" si="40"/>
        <v>44202.310000001242</v>
      </c>
    </row>
    <row r="844" spans="1:12" x14ac:dyDescent="0.2">
      <c r="A844" s="7" t="s">
        <v>18</v>
      </c>
      <c r="B844" s="7" t="s">
        <v>22159</v>
      </c>
      <c r="C844" s="7" t="s">
        <v>726</v>
      </c>
      <c r="D844" s="7" t="s">
        <v>566</v>
      </c>
      <c r="E844" s="7" t="s">
        <v>22160</v>
      </c>
      <c r="F844" s="7" t="s">
        <v>22158</v>
      </c>
      <c r="G844" s="7">
        <v>2.0049800000000002</v>
      </c>
      <c r="H844" s="7">
        <v>2.0036800000000001</v>
      </c>
      <c r="I844" s="7">
        <v>2</v>
      </c>
      <c r="J844" s="7">
        <v>1.84</v>
      </c>
      <c r="K844" s="7" t="s">
        <v>17</v>
      </c>
      <c r="L844" s="7">
        <f t="shared" si="40"/>
        <v>44203.310000001242</v>
      </c>
    </row>
    <row r="845" spans="1:12" x14ac:dyDescent="0.2">
      <c r="A845" s="7" t="s">
        <v>18</v>
      </c>
      <c r="B845" s="7" t="s">
        <v>22161</v>
      </c>
      <c r="C845" s="7" t="s">
        <v>792</v>
      </c>
      <c r="D845" s="7" t="s">
        <v>566</v>
      </c>
      <c r="E845" s="7" t="s">
        <v>22162</v>
      </c>
      <c r="F845" s="7" t="s">
        <v>22158</v>
      </c>
      <c r="G845" s="7">
        <v>2.0052400000000001</v>
      </c>
      <c r="H845" s="7">
        <v>2.0036800000000001</v>
      </c>
      <c r="I845" s="7">
        <v>2</v>
      </c>
      <c r="J845" s="7">
        <v>1.84</v>
      </c>
      <c r="K845" s="7" t="s">
        <v>17</v>
      </c>
      <c r="L845" s="7">
        <f t="shared" si="40"/>
        <v>44201.470000001245</v>
      </c>
    </row>
    <row r="846" spans="1:12" x14ac:dyDescent="0.2">
      <c r="A846" s="7" t="s">
        <v>11</v>
      </c>
      <c r="B846" s="7" t="s">
        <v>22163</v>
      </c>
      <c r="C846" s="7" t="s">
        <v>726</v>
      </c>
      <c r="D846" s="7" t="s">
        <v>566</v>
      </c>
      <c r="E846" s="7" t="s">
        <v>22160</v>
      </c>
      <c r="F846" s="7" t="s">
        <v>22158</v>
      </c>
      <c r="G846" s="7">
        <v>2.0049800000000002</v>
      </c>
      <c r="H846" s="7">
        <v>2.0036800000000001</v>
      </c>
      <c r="I846" s="7">
        <v>2</v>
      </c>
      <c r="J846" s="7">
        <v>-2</v>
      </c>
      <c r="K846" s="7" t="s">
        <v>17</v>
      </c>
      <c r="L846" s="7">
        <f t="shared" si="40"/>
        <v>44199.630000001249</v>
      </c>
    </row>
    <row r="847" spans="1:12" x14ac:dyDescent="0.2">
      <c r="A847" s="7" t="s">
        <v>11</v>
      </c>
      <c r="B847" s="7" t="s">
        <v>22164</v>
      </c>
      <c r="C847" s="7" t="s">
        <v>583</v>
      </c>
      <c r="D847" s="7" t="s">
        <v>566</v>
      </c>
      <c r="E847" s="7" t="s">
        <v>22165</v>
      </c>
      <c r="F847" s="7" t="s">
        <v>22158</v>
      </c>
      <c r="G847" s="7">
        <v>2.0043600000000001</v>
      </c>
      <c r="H847" s="7">
        <v>2.0036800000000001</v>
      </c>
      <c r="I847" s="7">
        <v>2</v>
      </c>
      <c r="J847" s="7">
        <v>-2</v>
      </c>
      <c r="K847" s="7" t="s">
        <v>17</v>
      </c>
      <c r="L847" s="7">
        <f t="shared" si="40"/>
        <v>44201.630000001249</v>
      </c>
    </row>
    <row r="848" spans="1:12" x14ac:dyDescent="0.2">
      <c r="A848" s="7" t="s">
        <v>11</v>
      </c>
      <c r="B848" s="7" t="s">
        <v>22166</v>
      </c>
      <c r="C848" s="7" t="s">
        <v>726</v>
      </c>
      <c r="D848" s="7" t="s">
        <v>566</v>
      </c>
      <c r="E848" s="7" t="s">
        <v>22167</v>
      </c>
      <c r="F848" s="7" t="s">
        <v>22168</v>
      </c>
      <c r="G848" s="7">
        <v>2.0036299999999998</v>
      </c>
      <c r="H848" s="7">
        <v>2.0042900000000001</v>
      </c>
      <c r="I848" s="7">
        <v>2</v>
      </c>
      <c r="J848" s="7">
        <v>1.84</v>
      </c>
      <c r="K848" s="7" t="s">
        <v>17</v>
      </c>
      <c r="L848" s="7">
        <f t="shared" si="40"/>
        <v>44203.630000001249</v>
      </c>
    </row>
    <row r="849" spans="1:12" x14ac:dyDescent="0.2">
      <c r="A849" s="7" t="s">
        <v>11</v>
      </c>
      <c r="B849" s="7" t="s">
        <v>22169</v>
      </c>
      <c r="C849" s="7" t="s">
        <v>729</v>
      </c>
      <c r="D849" s="7" t="s">
        <v>566</v>
      </c>
      <c r="E849" s="7" t="s">
        <v>22170</v>
      </c>
      <c r="F849" s="7" t="s">
        <v>22168</v>
      </c>
      <c r="G849" s="7">
        <v>2.0036299999999998</v>
      </c>
      <c r="H849" s="7">
        <v>2.0042900000000001</v>
      </c>
      <c r="I849" s="7">
        <v>1</v>
      </c>
      <c r="J849" s="7">
        <v>0.92</v>
      </c>
      <c r="K849" s="7" t="s">
        <v>17</v>
      </c>
      <c r="L849" s="7">
        <f t="shared" si="40"/>
        <v>44201.790000001252</v>
      </c>
    </row>
    <row r="850" spans="1:12" x14ac:dyDescent="0.2">
      <c r="A850" s="7" t="s">
        <v>18</v>
      </c>
      <c r="B850" s="7" t="s">
        <v>22171</v>
      </c>
      <c r="C850" s="7" t="s">
        <v>810</v>
      </c>
      <c r="D850" s="7" t="s">
        <v>566</v>
      </c>
      <c r="E850" s="7" t="s">
        <v>22172</v>
      </c>
      <c r="F850" s="7" t="s">
        <v>22168</v>
      </c>
      <c r="G850" s="7">
        <v>2.0036800000000001</v>
      </c>
      <c r="H850" s="7">
        <v>2.0042900000000001</v>
      </c>
      <c r="I850" s="7">
        <v>2</v>
      </c>
      <c r="J850" s="7">
        <v>-2</v>
      </c>
      <c r="K850" s="7" t="s">
        <v>17</v>
      </c>
      <c r="L850" s="7">
        <f t="shared" si="40"/>
        <v>44200.870000001254</v>
      </c>
    </row>
    <row r="851" spans="1:12" x14ac:dyDescent="0.2">
      <c r="A851" s="7" t="s">
        <v>18</v>
      </c>
      <c r="B851" s="7" t="s">
        <v>22173</v>
      </c>
      <c r="C851" s="7" t="s">
        <v>726</v>
      </c>
      <c r="D851" s="7" t="s">
        <v>566</v>
      </c>
      <c r="E851" s="7" t="s">
        <v>22167</v>
      </c>
      <c r="F851" s="7" t="s">
        <v>22168</v>
      </c>
      <c r="G851" s="7">
        <v>2.0036299999999998</v>
      </c>
      <c r="H851" s="7">
        <v>2.0042900000000001</v>
      </c>
      <c r="I851" s="7">
        <v>2</v>
      </c>
      <c r="J851" s="7">
        <v>-2</v>
      </c>
      <c r="K851" s="7" t="s">
        <v>17</v>
      </c>
      <c r="L851" s="7">
        <f t="shared" si="40"/>
        <v>44202.870000001254</v>
      </c>
    </row>
    <row r="852" spans="1:12" x14ac:dyDescent="0.2">
      <c r="A852" s="7" t="s">
        <v>18</v>
      </c>
      <c r="B852" s="7" t="s">
        <v>22174</v>
      </c>
      <c r="C852" s="7" t="s">
        <v>892</v>
      </c>
      <c r="D852" s="7" t="s">
        <v>566</v>
      </c>
      <c r="E852" s="7" t="s">
        <v>22175</v>
      </c>
      <c r="F852" s="7" t="s">
        <v>22168</v>
      </c>
      <c r="G852" s="7">
        <v>2.0037799999999999</v>
      </c>
      <c r="H852" s="7">
        <v>2.0042900000000001</v>
      </c>
      <c r="I852" s="7">
        <v>2</v>
      </c>
      <c r="J852" s="7">
        <v>-2</v>
      </c>
      <c r="K852" s="7" t="s">
        <v>17</v>
      </c>
      <c r="L852" s="7">
        <f t="shared" si="40"/>
        <v>44204.870000001254</v>
      </c>
    </row>
    <row r="853" spans="1:12" x14ac:dyDescent="0.2">
      <c r="A853" s="7" t="s">
        <v>11</v>
      </c>
      <c r="B853" s="7" t="s">
        <v>22176</v>
      </c>
      <c r="C853" s="7" t="s">
        <v>965</v>
      </c>
      <c r="D853" s="7" t="s">
        <v>566</v>
      </c>
      <c r="E853" s="7" t="s">
        <v>22177</v>
      </c>
      <c r="F853" s="7" t="s">
        <v>22168</v>
      </c>
      <c r="G853" s="7">
        <v>2.0035799999999999</v>
      </c>
      <c r="H853" s="7">
        <v>2.0042900000000001</v>
      </c>
      <c r="I853" s="7">
        <v>2</v>
      </c>
      <c r="J853" s="7">
        <v>1.84</v>
      </c>
      <c r="K853" s="7" t="s">
        <v>17</v>
      </c>
      <c r="L853" s="7">
        <f t="shared" si="40"/>
        <v>44206.870000001254</v>
      </c>
    </row>
    <row r="854" spans="1:12" x14ac:dyDescent="0.2">
      <c r="A854" s="7" t="s">
        <v>11</v>
      </c>
      <c r="B854" s="7" t="s">
        <v>22178</v>
      </c>
      <c r="C854" s="7" t="s">
        <v>726</v>
      </c>
      <c r="D854" s="7" t="s">
        <v>566</v>
      </c>
      <c r="E854" s="7" t="s">
        <v>22179</v>
      </c>
      <c r="F854" s="7" t="s">
        <v>22180</v>
      </c>
      <c r="G854" s="7">
        <v>2.0043799999999998</v>
      </c>
      <c r="H854" s="7">
        <v>2.0042</v>
      </c>
      <c r="I854" s="7">
        <v>2</v>
      </c>
      <c r="J854" s="7">
        <v>-2</v>
      </c>
      <c r="K854" s="7" t="s">
        <v>17</v>
      </c>
      <c r="L854" s="7">
        <f t="shared" si="40"/>
        <v>44205.030000001258</v>
      </c>
    </row>
    <row r="855" spans="1:12" x14ac:dyDescent="0.2">
      <c r="A855" s="7" t="s">
        <v>11</v>
      </c>
      <c r="B855" s="7" t="s">
        <v>22181</v>
      </c>
      <c r="C855" s="7" t="s">
        <v>13</v>
      </c>
      <c r="D855" s="7" t="s">
        <v>566</v>
      </c>
      <c r="E855" s="7" t="s">
        <v>22182</v>
      </c>
      <c r="F855" s="7" t="s">
        <v>22180</v>
      </c>
      <c r="G855" s="7">
        <v>2.0038800000000001</v>
      </c>
      <c r="H855" s="7">
        <v>2.0042</v>
      </c>
      <c r="I855" s="7">
        <v>2</v>
      </c>
      <c r="J855" s="7">
        <v>1.84</v>
      </c>
      <c r="K855" s="7" t="s">
        <v>17</v>
      </c>
      <c r="L855" s="7">
        <f t="shared" si="40"/>
        <v>44207.030000001258</v>
      </c>
    </row>
    <row r="856" spans="1:12" x14ac:dyDescent="0.2">
      <c r="A856" s="7" t="s">
        <v>18</v>
      </c>
      <c r="B856" s="7" t="s">
        <v>22183</v>
      </c>
      <c r="C856" s="7" t="s">
        <v>729</v>
      </c>
      <c r="D856" s="7" t="s">
        <v>566</v>
      </c>
      <c r="E856" s="7" t="s">
        <v>22184</v>
      </c>
      <c r="F856" s="7" t="s">
        <v>22180</v>
      </c>
      <c r="G856" s="7">
        <v>2.0045999999999999</v>
      </c>
      <c r="H856" s="7">
        <v>2.0042</v>
      </c>
      <c r="I856" s="7">
        <v>1</v>
      </c>
      <c r="J856" s="7">
        <v>0.92</v>
      </c>
      <c r="K856" s="7" t="s">
        <v>17</v>
      </c>
      <c r="L856" s="7">
        <f t="shared" si="40"/>
        <v>44205.190000001261</v>
      </c>
    </row>
    <row r="857" spans="1:12" x14ac:dyDescent="0.2">
      <c r="A857" s="7" t="s">
        <v>18</v>
      </c>
      <c r="B857" s="7" t="s">
        <v>22185</v>
      </c>
      <c r="C857" s="7" t="s">
        <v>1045</v>
      </c>
      <c r="D857" s="7" t="s">
        <v>566</v>
      </c>
      <c r="E857" s="7" t="s">
        <v>22186</v>
      </c>
      <c r="F857" s="7" t="s">
        <v>22180</v>
      </c>
      <c r="G857" s="7">
        <v>2.0046200000000001</v>
      </c>
      <c r="H857" s="7">
        <v>2.0042</v>
      </c>
      <c r="I857" s="7">
        <v>2</v>
      </c>
      <c r="J857" s="7">
        <v>1.84</v>
      </c>
      <c r="K857" s="7" t="s">
        <v>17</v>
      </c>
      <c r="L857" s="7">
        <f t="shared" si="40"/>
        <v>44204.270000001263</v>
      </c>
    </row>
    <row r="858" spans="1:12" x14ac:dyDescent="0.2">
      <c r="A858" s="7" t="s">
        <v>11</v>
      </c>
      <c r="B858" s="7" t="s">
        <v>22187</v>
      </c>
      <c r="C858" s="7" t="s">
        <v>208</v>
      </c>
      <c r="D858" s="7" t="s">
        <v>566</v>
      </c>
      <c r="E858" s="7" t="s">
        <v>22188</v>
      </c>
      <c r="F858" s="7" t="s">
        <v>22180</v>
      </c>
      <c r="G858" s="7">
        <v>2.0042599999999999</v>
      </c>
      <c r="H858" s="7">
        <v>2.0042</v>
      </c>
      <c r="I858" s="7">
        <v>2</v>
      </c>
      <c r="J858" s="7">
        <v>-2</v>
      </c>
      <c r="K858" s="7" t="s">
        <v>17</v>
      </c>
      <c r="L858" s="7">
        <f t="shared" si="40"/>
        <v>44202.430000001266</v>
      </c>
    </row>
    <row r="859" spans="1:12" x14ac:dyDescent="0.2">
      <c r="A859" s="7" t="s">
        <v>18</v>
      </c>
      <c r="B859" s="7" t="s">
        <v>22189</v>
      </c>
      <c r="C859" s="7" t="s">
        <v>726</v>
      </c>
      <c r="D859" s="7" t="s">
        <v>566</v>
      </c>
      <c r="E859" s="7" t="s">
        <v>22179</v>
      </c>
      <c r="F859" s="7" t="s">
        <v>22180</v>
      </c>
      <c r="G859" s="7">
        <v>2.0043799999999998</v>
      </c>
      <c r="H859" s="7">
        <v>2.0042</v>
      </c>
      <c r="I859" s="7">
        <v>2</v>
      </c>
      <c r="J859" s="7">
        <v>1.84</v>
      </c>
      <c r="K859" s="7" t="s">
        <v>17</v>
      </c>
      <c r="L859" s="7">
        <f t="shared" si="40"/>
        <v>44204.430000001266</v>
      </c>
    </row>
    <row r="860" spans="1:12" x14ac:dyDescent="0.2">
      <c r="A860" s="7" t="s">
        <v>18</v>
      </c>
      <c r="B860" s="7" t="s">
        <v>22190</v>
      </c>
      <c r="C860" s="7" t="s">
        <v>726</v>
      </c>
      <c r="D860" s="7" t="s">
        <v>566</v>
      </c>
      <c r="E860" s="7" t="s">
        <v>22191</v>
      </c>
      <c r="F860" s="7" t="s">
        <v>22192</v>
      </c>
      <c r="G860" s="7">
        <v>2.0044499999999998</v>
      </c>
      <c r="H860" s="7">
        <v>2.0042800000000001</v>
      </c>
      <c r="I860" s="7">
        <v>2</v>
      </c>
      <c r="J860" s="7">
        <v>1.84</v>
      </c>
      <c r="K860" s="7" t="s">
        <v>17</v>
      </c>
      <c r="L860" s="7">
        <f t="shared" si="40"/>
        <v>44202.59000000127</v>
      </c>
    </row>
    <row r="861" spans="1:12" x14ac:dyDescent="0.2">
      <c r="A861" s="7" t="s">
        <v>18</v>
      </c>
      <c r="B861" s="7" t="s">
        <v>22193</v>
      </c>
      <c r="C861" s="7" t="s">
        <v>757</v>
      </c>
      <c r="D861" s="7" t="s">
        <v>566</v>
      </c>
      <c r="E861" s="7" t="s">
        <v>22194</v>
      </c>
      <c r="F861" s="7" t="s">
        <v>22192</v>
      </c>
      <c r="G861" s="7">
        <v>2.0044900000000001</v>
      </c>
      <c r="H861" s="7">
        <v>2.0042800000000001</v>
      </c>
      <c r="I861" s="7">
        <v>2</v>
      </c>
      <c r="J861" s="7">
        <v>1.84</v>
      </c>
      <c r="K861" s="7" t="s">
        <v>17</v>
      </c>
      <c r="L861" s="7">
        <f t="shared" si="40"/>
        <v>44200.750000001273</v>
      </c>
    </row>
    <row r="862" spans="1:12" x14ac:dyDescent="0.2">
      <c r="A862" s="7" t="s">
        <v>11</v>
      </c>
      <c r="B862" s="7" t="s">
        <v>22195</v>
      </c>
      <c r="C862" s="7" t="s">
        <v>740</v>
      </c>
      <c r="D862" s="7" t="s">
        <v>566</v>
      </c>
      <c r="E862" s="7" t="s">
        <v>22196</v>
      </c>
      <c r="F862" s="7" t="s">
        <v>22192</v>
      </c>
      <c r="G862" s="7">
        <v>2.0041099999999998</v>
      </c>
      <c r="H862" s="7">
        <v>2.0042800000000001</v>
      </c>
      <c r="I862" s="7">
        <v>2</v>
      </c>
      <c r="J862" s="7">
        <v>1.84</v>
      </c>
      <c r="K862" s="7" t="s">
        <v>17</v>
      </c>
      <c r="L862" s="7">
        <f t="shared" si="40"/>
        <v>44198.910000001277</v>
      </c>
    </row>
    <row r="863" spans="1:12" x14ac:dyDescent="0.2">
      <c r="A863" s="7" t="s">
        <v>11</v>
      </c>
      <c r="B863" s="7" t="s">
        <v>22197</v>
      </c>
      <c r="C863" s="7" t="s">
        <v>729</v>
      </c>
      <c r="D863" s="7" t="s">
        <v>566</v>
      </c>
      <c r="E863" s="7" t="s">
        <v>22198</v>
      </c>
      <c r="F863" s="7" t="s">
        <v>22192</v>
      </c>
      <c r="G863" s="7">
        <v>2.0043199999999999</v>
      </c>
      <c r="H863" s="7">
        <v>2.0042800000000001</v>
      </c>
      <c r="I863" s="7">
        <v>1</v>
      </c>
      <c r="J863" s="7">
        <v>-1</v>
      </c>
      <c r="K863" s="7" t="s">
        <v>17</v>
      </c>
      <c r="L863" s="7">
        <f t="shared" si="40"/>
        <v>44197.07000000128</v>
      </c>
    </row>
    <row r="864" spans="1:12" x14ac:dyDescent="0.2">
      <c r="A864" s="7" t="s">
        <v>11</v>
      </c>
      <c r="B864" s="7" t="s">
        <v>22199</v>
      </c>
      <c r="C864" s="7" t="s">
        <v>726</v>
      </c>
      <c r="D864" s="7" t="s">
        <v>566</v>
      </c>
      <c r="E864" s="7" t="s">
        <v>22191</v>
      </c>
      <c r="F864" s="7" t="s">
        <v>22192</v>
      </c>
      <c r="G864" s="7">
        <v>2.0044499999999998</v>
      </c>
      <c r="H864" s="7">
        <v>2.0042800000000001</v>
      </c>
      <c r="I864" s="7">
        <v>2</v>
      </c>
      <c r="J864" s="7">
        <v>-2</v>
      </c>
      <c r="K864" s="7" t="s">
        <v>17</v>
      </c>
      <c r="L864" s="7">
        <f t="shared" si="40"/>
        <v>44198.07000000128</v>
      </c>
    </row>
    <row r="865" spans="1:12" x14ac:dyDescent="0.2">
      <c r="A865" s="7" t="s">
        <v>18</v>
      </c>
      <c r="B865" s="7" t="s">
        <v>22200</v>
      </c>
      <c r="C865" s="7" t="s">
        <v>726</v>
      </c>
      <c r="D865" s="7" t="s">
        <v>566</v>
      </c>
      <c r="E865" s="7" t="s">
        <v>22201</v>
      </c>
      <c r="F865" s="7" t="s">
        <v>22202</v>
      </c>
      <c r="G865" s="7">
        <v>2.0043899999999999</v>
      </c>
      <c r="H865" s="7">
        <v>2.0042</v>
      </c>
      <c r="I865" s="7">
        <v>2</v>
      </c>
      <c r="J865" s="7">
        <v>1.84</v>
      </c>
      <c r="K865" s="7" t="s">
        <v>17</v>
      </c>
      <c r="L865" s="7">
        <f t="shared" si="40"/>
        <v>44200.07000000128</v>
      </c>
    </row>
    <row r="866" spans="1:12" x14ac:dyDescent="0.2">
      <c r="A866" s="7" t="s">
        <v>11</v>
      </c>
      <c r="B866" s="7" t="s">
        <v>22203</v>
      </c>
      <c r="C866" s="7" t="s">
        <v>726</v>
      </c>
      <c r="D866" s="7" t="s">
        <v>566</v>
      </c>
      <c r="E866" s="7" t="s">
        <v>22201</v>
      </c>
      <c r="F866" s="7" t="s">
        <v>22202</v>
      </c>
      <c r="G866" s="7">
        <v>2.0043899999999999</v>
      </c>
      <c r="H866" s="7">
        <v>2.0042</v>
      </c>
      <c r="I866" s="7">
        <v>2</v>
      </c>
      <c r="J866" s="7">
        <v>-2</v>
      </c>
      <c r="K866" s="7" t="s">
        <v>17</v>
      </c>
      <c r="L866" s="7">
        <f t="shared" si="40"/>
        <v>44198.230000001284</v>
      </c>
    </row>
    <row r="867" spans="1:12" x14ac:dyDescent="0.2">
      <c r="A867" s="7" t="s">
        <v>11</v>
      </c>
      <c r="B867" s="7" t="s">
        <v>22204</v>
      </c>
      <c r="C867" s="7" t="s">
        <v>850</v>
      </c>
      <c r="D867" s="7" t="s">
        <v>566</v>
      </c>
      <c r="E867" s="7" t="s">
        <v>22205</v>
      </c>
      <c r="F867" s="7" t="s">
        <v>22202</v>
      </c>
      <c r="G867" s="7">
        <v>2.0040900000000001</v>
      </c>
      <c r="H867" s="7">
        <v>2.0042</v>
      </c>
      <c r="I867" s="7">
        <v>2</v>
      </c>
      <c r="J867" s="7">
        <v>1.84</v>
      </c>
      <c r="K867" s="7" t="s">
        <v>17</v>
      </c>
      <c r="L867" s="7">
        <f t="shared" si="40"/>
        <v>44200.230000001284</v>
      </c>
    </row>
    <row r="868" spans="1:12" x14ac:dyDescent="0.2">
      <c r="A868" s="7" t="s">
        <v>18</v>
      </c>
      <c r="B868" s="7" t="s">
        <v>22206</v>
      </c>
      <c r="C868" s="7" t="s">
        <v>729</v>
      </c>
      <c r="D868" s="7" t="s">
        <v>566</v>
      </c>
      <c r="E868" s="7" t="s">
        <v>22207</v>
      </c>
      <c r="F868" s="7" t="s">
        <v>22202</v>
      </c>
      <c r="G868" s="7">
        <v>2.0049199999999998</v>
      </c>
      <c r="H868" s="7">
        <v>2.0042</v>
      </c>
      <c r="I868" s="7">
        <v>1</v>
      </c>
      <c r="J868" s="7">
        <v>0.92</v>
      </c>
      <c r="K868" s="7" t="s">
        <v>17</v>
      </c>
      <c r="L868" s="7">
        <f t="shared" si="40"/>
        <v>44198.390000001287</v>
      </c>
    </row>
    <row r="869" spans="1:12" x14ac:dyDescent="0.2">
      <c r="A869" s="7" t="s">
        <v>18</v>
      </c>
      <c r="B869" s="7" t="s">
        <v>22208</v>
      </c>
      <c r="C869" s="7" t="s">
        <v>1190</v>
      </c>
      <c r="D869" s="7" t="s">
        <v>566</v>
      </c>
      <c r="E869" s="7" t="s">
        <v>22209</v>
      </c>
      <c r="F869" s="7" t="s">
        <v>22210</v>
      </c>
      <c r="G869" s="7">
        <v>2.0041099999999998</v>
      </c>
      <c r="H869" s="7">
        <v>2.0045199999999999</v>
      </c>
      <c r="I869" s="7">
        <v>2</v>
      </c>
      <c r="J869" s="7">
        <v>-2</v>
      </c>
      <c r="K869" s="7" t="s">
        <v>17</v>
      </c>
      <c r="L869" s="7">
        <f t="shared" si="40"/>
        <v>44197.470000001289</v>
      </c>
    </row>
    <row r="870" spans="1:12" x14ac:dyDescent="0.2">
      <c r="A870" s="7" t="s">
        <v>18</v>
      </c>
      <c r="B870" s="7" t="s">
        <v>22211</v>
      </c>
      <c r="C870" s="7" t="s">
        <v>726</v>
      </c>
      <c r="D870" s="7" t="s">
        <v>566</v>
      </c>
      <c r="E870" s="7" t="s">
        <v>22212</v>
      </c>
      <c r="F870" s="7" t="s">
        <v>22210</v>
      </c>
      <c r="G870" s="7">
        <v>2.0030199999999998</v>
      </c>
      <c r="H870" s="7">
        <v>2.0045199999999999</v>
      </c>
      <c r="I870" s="7">
        <v>2</v>
      </c>
      <c r="J870" s="7">
        <v>-2</v>
      </c>
      <c r="K870" s="7" t="s">
        <v>17</v>
      </c>
      <c r="L870" s="7">
        <f t="shared" si="40"/>
        <v>44199.470000001289</v>
      </c>
    </row>
    <row r="871" spans="1:12" x14ac:dyDescent="0.2">
      <c r="A871" s="7" t="s">
        <v>11</v>
      </c>
      <c r="B871" s="7" t="s">
        <v>22213</v>
      </c>
      <c r="C871" s="7" t="s">
        <v>823</v>
      </c>
      <c r="D871" s="7" t="s">
        <v>566</v>
      </c>
      <c r="E871" s="7" t="s">
        <v>22214</v>
      </c>
      <c r="F871" s="7" t="s">
        <v>22210</v>
      </c>
      <c r="G871" s="7">
        <v>2.0025900000000001</v>
      </c>
      <c r="H871" s="7">
        <v>2.0045199999999999</v>
      </c>
      <c r="I871" s="7">
        <v>2</v>
      </c>
      <c r="J871" s="7">
        <v>1.84</v>
      </c>
      <c r="K871" s="7" t="s">
        <v>17</v>
      </c>
      <c r="L871" s="7">
        <f t="shared" si="40"/>
        <v>44201.470000001289</v>
      </c>
    </row>
    <row r="872" spans="1:12" x14ac:dyDescent="0.2">
      <c r="A872" s="7" t="s">
        <v>11</v>
      </c>
      <c r="B872" s="7" t="s">
        <v>22215</v>
      </c>
      <c r="C872" s="7" t="s">
        <v>726</v>
      </c>
      <c r="D872" s="7" t="s">
        <v>566</v>
      </c>
      <c r="E872" s="7" t="s">
        <v>22212</v>
      </c>
      <c r="F872" s="7" t="s">
        <v>22210</v>
      </c>
      <c r="G872" s="7">
        <v>2.0030199999999998</v>
      </c>
      <c r="H872" s="7">
        <v>2.0045199999999999</v>
      </c>
      <c r="I872" s="7">
        <v>2</v>
      </c>
      <c r="J872" s="7">
        <v>1.84</v>
      </c>
      <c r="K872" s="7" t="s">
        <v>17</v>
      </c>
      <c r="L872" s="7">
        <f t="shared" si="40"/>
        <v>44199.630000001293</v>
      </c>
    </row>
    <row r="873" spans="1:12" x14ac:dyDescent="0.2">
      <c r="A873" s="7" t="s">
        <v>18</v>
      </c>
      <c r="B873" s="7" t="s">
        <v>22216</v>
      </c>
      <c r="C873" s="7" t="s">
        <v>729</v>
      </c>
      <c r="D873" s="7" t="s">
        <v>566</v>
      </c>
      <c r="E873" s="7" t="s">
        <v>22217</v>
      </c>
      <c r="F873" s="7" t="s">
        <v>22210</v>
      </c>
      <c r="G873" s="7">
        <v>2.0039600000000002</v>
      </c>
      <c r="H873" s="7">
        <v>2.0045199999999999</v>
      </c>
      <c r="I873" s="7">
        <v>1</v>
      </c>
      <c r="J873" s="7">
        <v>-1</v>
      </c>
      <c r="K873" s="7" t="s">
        <v>17</v>
      </c>
      <c r="L873" s="7">
        <f t="shared" si="40"/>
        <v>44197.790000001296</v>
      </c>
    </row>
    <row r="874" spans="1:12" x14ac:dyDescent="0.2">
      <c r="A874" s="7" t="s">
        <v>18</v>
      </c>
      <c r="B874" s="7" t="s">
        <v>22218</v>
      </c>
      <c r="C874" s="7" t="s">
        <v>5486</v>
      </c>
      <c r="D874" s="7" t="s">
        <v>566</v>
      </c>
      <c r="E874" s="7" t="s">
        <v>22219</v>
      </c>
      <c r="F874" s="7" t="s">
        <v>22220</v>
      </c>
      <c r="G874" s="7">
        <v>2.00244</v>
      </c>
      <c r="H874" s="7">
        <v>2.00319</v>
      </c>
      <c r="I874" s="7">
        <v>2</v>
      </c>
      <c r="J874" s="7">
        <v>-2</v>
      </c>
      <c r="K874" s="7" t="s">
        <v>17</v>
      </c>
      <c r="L874" s="7">
        <f t="shared" si="40"/>
        <v>44198.790000001296</v>
      </c>
    </row>
    <row r="875" spans="1:12" x14ac:dyDescent="0.2">
      <c r="A875" s="7" t="s">
        <v>18</v>
      </c>
      <c r="B875" s="7" t="s">
        <v>22221</v>
      </c>
      <c r="C875" s="7" t="s">
        <v>583</v>
      </c>
      <c r="D875" s="7" t="s">
        <v>566</v>
      </c>
      <c r="E875" s="7" t="s">
        <v>22222</v>
      </c>
      <c r="F875" s="7" t="s">
        <v>22220</v>
      </c>
      <c r="G875" s="7">
        <v>2.0023399999999998</v>
      </c>
      <c r="H875" s="7">
        <v>2.00319</v>
      </c>
      <c r="I875" s="7">
        <v>2</v>
      </c>
      <c r="J875" s="7">
        <v>-2</v>
      </c>
      <c r="K875" s="7" t="s">
        <v>17</v>
      </c>
      <c r="L875" s="7">
        <f t="shared" si="40"/>
        <v>44200.790000001296</v>
      </c>
    </row>
    <row r="876" spans="1:12" x14ac:dyDescent="0.2">
      <c r="A876" s="7" t="s">
        <v>11</v>
      </c>
      <c r="B876" s="7" t="s">
        <v>22223</v>
      </c>
      <c r="C876" s="7" t="s">
        <v>717</v>
      </c>
      <c r="D876" s="7" t="s">
        <v>566</v>
      </c>
      <c r="E876" s="7" t="s">
        <v>22224</v>
      </c>
      <c r="F876" s="7" t="s">
        <v>22220</v>
      </c>
      <c r="G876" s="7">
        <v>2.0021100000000001</v>
      </c>
      <c r="H876" s="7">
        <v>2.00319</v>
      </c>
      <c r="I876" s="7">
        <v>2</v>
      </c>
      <c r="J876" s="7">
        <v>1.84</v>
      </c>
      <c r="K876" s="7" t="s">
        <v>17</v>
      </c>
      <c r="L876" s="7">
        <f t="shared" si="40"/>
        <v>44202.790000001296</v>
      </c>
    </row>
    <row r="877" spans="1:12" x14ac:dyDescent="0.2">
      <c r="A877" s="7" t="s">
        <v>11</v>
      </c>
      <c r="B877" s="7" t="s">
        <v>22225</v>
      </c>
      <c r="C877" s="7" t="s">
        <v>882</v>
      </c>
      <c r="D877" s="7" t="s">
        <v>566</v>
      </c>
      <c r="E877" s="7" t="s">
        <v>22226</v>
      </c>
      <c r="F877" s="7" t="s">
        <v>22220</v>
      </c>
      <c r="G877" s="7">
        <v>2.0016600000000002</v>
      </c>
      <c r="H877" s="7">
        <v>2.00319</v>
      </c>
      <c r="I877" s="7">
        <v>2</v>
      </c>
      <c r="J877" s="7">
        <v>1.84</v>
      </c>
      <c r="K877" s="7" t="s">
        <v>17</v>
      </c>
      <c r="L877" s="7">
        <f t="shared" si="40"/>
        <v>44200.950000001299</v>
      </c>
    </row>
    <row r="878" spans="1:12" x14ac:dyDescent="0.2">
      <c r="A878" s="7" t="s">
        <v>18</v>
      </c>
      <c r="B878" s="7" t="s">
        <v>22227</v>
      </c>
      <c r="C878" s="7" t="s">
        <v>717</v>
      </c>
      <c r="D878" s="7" t="s">
        <v>566</v>
      </c>
      <c r="E878" s="7" t="s">
        <v>22224</v>
      </c>
      <c r="F878" s="7" t="s">
        <v>22220</v>
      </c>
      <c r="G878" s="7">
        <v>2.0021100000000001</v>
      </c>
      <c r="H878" s="7">
        <v>2.00319</v>
      </c>
      <c r="I878" s="7">
        <v>2</v>
      </c>
      <c r="J878" s="7">
        <v>-2</v>
      </c>
      <c r="K878" s="7" t="s">
        <v>17</v>
      </c>
      <c r="L878" s="7">
        <f t="shared" si="40"/>
        <v>44199.110000001303</v>
      </c>
    </row>
    <row r="879" spans="1:12" x14ac:dyDescent="0.2">
      <c r="A879" s="7" t="s">
        <v>11</v>
      </c>
      <c r="B879" s="7" t="s">
        <v>22228</v>
      </c>
      <c r="C879" s="7" t="s">
        <v>720</v>
      </c>
      <c r="D879" s="7" t="s">
        <v>566</v>
      </c>
      <c r="E879" s="7" t="s">
        <v>22229</v>
      </c>
      <c r="F879" s="7" t="s">
        <v>22220</v>
      </c>
      <c r="G879" s="7">
        <v>2.00177</v>
      </c>
      <c r="H879" s="7">
        <v>2.00319</v>
      </c>
      <c r="I879" s="7">
        <v>1</v>
      </c>
      <c r="J879" s="7">
        <v>0.92</v>
      </c>
      <c r="K879" s="7" t="s">
        <v>17</v>
      </c>
      <c r="L879" s="7">
        <f t="shared" si="40"/>
        <v>44201.110000001303</v>
      </c>
    </row>
    <row r="880" spans="1:12" x14ac:dyDescent="0.2">
      <c r="A880" s="7" t="s">
        <v>11</v>
      </c>
      <c r="B880" s="7" t="s">
        <v>22230</v>
      </c>
      <c r="C880" s="7" t="s">
        <v>729</v>
      </c>
      <c r="D880" s="7" t="s">
        <v>566</v>
      </c>
      <c r="E880" s="7" t="s">
        <v>22231</v>
      </c>
      <c r="F880" s="7" t="s">
        <v>22232</v>
      </c>
      <c r="G880" s="7">
        <v>1.99787</v>
      </c>
      <c r="H880" s="7">
        <v>2.0020699999999998</v>
      </c>
      <c r="I880" s="7">
        <v>1</v>
      </c>
      <c r="J880" s="7">
        <v>0.92</v>
      </c>
      <c r="K880" s="7" t="s">
        <v>17</v>
      </c>
      <c r="L880" s="7">
        <f t="shared" si="40"/>
        <v>44200.190000001305</v>
      </c>
    </row>
    <row r="881" spans="1:12" x14ac:dyDescent="0.2">
      <c r="A881" s="7" t="s">
        <v>18</v>
      </c>
      <c r="B881" s="7" t="s">
        <v>22233</v>
      </c>
      <c r="C881" s="7" t="s">
        <v>726</v>
      </c>
      <c r="D881" s="7" t="s">
        <v>566</v>
      </c>
      <c r="E881" s="7" t="s">
        <v>22234</v>
      </c>
      <c r="F881" s="7" t="s">
        <v>22232</v>
      </c>
      <c r="G881" s="7">
        <v>1.9981199999999999</v>
      </c>
      <c r="H881" s="7">
        <v>2.0020699999999998</v>
      </c>
      <c r="I881" s="7">
        <v>2</v>
      </c>
      <c r="J881" s="7">
        <v>-2</v>
      </c>
      <c r="K881" s="7" t="s">
        <v>17</v>
      </c>
      <c r="L881" s="7">
        <f t="shared" si="40"/>
        <v>44199.270000001306</v>
      </c>
    </row>
    <row r="882" spans="1:12" x14ac:dyDescent="0.2">
      <c r="A882" s="7" t="s">
        <v>11</v>
      </c>
      <c r="B882" s="7" t="s">
        <v>22235</v>
      </c>
      <c r="C882" s="7" t="s">
        <v>726</v>
      </c>
      <c r="D882" s="7" t="s">
        <v>566</v>
      </c>
      <c r="E882" s="7" t="s">
        <v>22234</v>
      </c>
      <c r="F882" s="7" t="s">
        <v>22232</v>
      </c>
      <c r="G882" s="7">
        <v>1.9981199999999999</v>
      </c>
      <c r="H882" s="7">
        <v>2.0020699999999998</v>
      </c>
      <c r="I882" s="7">
        <v>2</v>
      </c>
      <c r="J882" s="7">
        <v>1.84</v>
      </c>
      <c r="K882" s="7" t="s">
        <v>17</v>
      </c>
      <c r="L882" s="7">
        <f t="shared" si="40"/>
        <v>44201.270000001306</v>
      </c>
    </row>
    <row r="883" spans="1:12" x14ac:dyDescent="0.2">
      <c r="A883" s="7" t="s">
        <v>18</v>
      </c>
      <c r="B883" s="7" t="s">
        <v>22236</v>
      </c>
      <c r="C883" s="7" t="s">
        <v>738</v>
      </c>
      <c r="D883" s="7" t="s">
        <v>566</v>
      </c>
      <c r="E883" s="7" t="s">
        <v>22237</v>
      </c>
      <c r="F883" s="7" t="s">
        <v>22232</v>
      </c>
      <c r="G883" s="7">
        <v>1.99813</v>
      </c>
      <c r="H883" s="7">
        <v>2.0020699999999998</v>
      </c>
      <c r="I883" s="7">
        <v>2</v>
      </c>
      <c r="J883" s="7">
        <v>-2</v>
      </c>
      <c r="K883" s="7" t="s">
        <v>17</v>
      </c>
      <c r="L883" s="7">
        <f t="shared" si="40"/>
        <v>44199.43000000131</v>
      </c>
    </row>
    <row r="884" spans="1:12" x14ac:dyDescent="0.2">
      <c r="A884" s="7" t="s">
        <v>11</v>
      </c>
      <c r="B884" s="7" t="s">
        <v>22238</v>
      </c>
      <c r="C884" s="7" t="s">
        <v>726</v>
      </c>
      <c r="D884" s="7" t="s">
        <v>566</v>
      </c>
      <c r="E884" s="7" t="s">
        <v>22239</v>
      </c>
      <c r="F884" s="7" t="s">
        <v>22240</v>
      </c>
      <c r="G884" s="7">
        <v>1.9996100000000001</v>
      </c>
      <c r="H884" s="7">
        <v>1.9981</v>
      </c>
      <c r="I884" s="7">
        <v>2</v>
      </c>
      <c r="J884" s="7">
        <v>-2</v>
      </c>
      <c r="K884" s="7" t="s">
        <v>17</v>
      </c>
      <c r="L884" s="7">
        <f t="shared" si="40"/>
        <v>44201.43000000131</v>
      </c>
    </row>
    <row r="885" spans="1:12" x14ac:dyDescent="0.2">
      <c r="A885" s="7" t="s">
        <v>18</v>
      </c>
      <c r="B885" s="7" t="s">
        <v>22241</v>
      </c>
      <c r="C885" s="7" t="s">
        <v>729</v>
      </c>
      <c r="D885" s="7" t="s">
        <v>566</v>
      </c>
      <c r="E885" s="7" t="s">
        <v>22242</v>
      </c>
      <c r="F885" s="7" t="s">
        <v>22240</v>
      </c>
      <c r="G885" s="7">
        <v>2.0003799999999998</v>
      </c>
      <c r="H885" s="7">
        <v>1.9981</v>
      </c>
      <c r="I885" s="7">
        <v>1</v>
      </c>
      <c r="J885" s="7">
        <v>0.92</v>
      </c>
      <c r="K885" s="7" t="s">
        <v>17</v>
      </c>
      <c r="L885" s="7">
        <f t="shared" si="40"/>
        <v>44203.43000000131</v>
      </c>
    </row>
    <row r="886" spans="1:12" x14ac:dyDescent="0.2">
      <c r="A886" s="7" t="s">
        <v>11</v>
      </c>
      <c r="B886" s="7" t="s">
        <v>22243</v>
      </c>
      <c r="C886" s="7" t="s">
        <v>307</v>
      </c>
      <c r="D886" s="7" t="s">
        <v>566</v>
      </c>
      <c r="E886" s="7" t="s">
        <v>22244</v>
      </c>
      <c r="F886" s="7" t="s">
        <v>22240</v>
      </c>
      <c r="G886" s="7">
        <v>1.99888</v>
      </c>
      <c r="H886" s="7">
        <v>1.9981</v>
      </c>
      <c r="I886" s="7">
        <v>2</v>
      </c>
      <c r="J886" s="7">
        <v>-2</v>
      </c>
      <c r="K886" s="7" t="s">
        <v>17</v>
      </c>
      <c r="L886" s="7">
        <f t="shared" si="40"/>
        <v>44202.510000001312</v>
      </c>
    </row>
    <row r="887" spans="1:12" x14ac:dyDescent="0.2">
      <c r="A887" s="7" t="s">
        <v>18</v>
      </c>
      <c r="B887" s="7" t="s">
        <v>22245</v>
      </c>
      <c r="C887" s="7" t="s">
        <v>726</v>
      </c>
      <c r="D887" s="7" t="s">
        <v>566</v>
      </c>
      <c r="E887" s="7" t="s">
        <v>22239</v>
      </c>
      <c r="F887" s="7" t="s">
        <v>22240</v>
      </c>
      <c r="G887" s="7">
        <v>1.9996100000000001</v>
      </c>
      <c r="H887" s="7">
        <v>1.9981</v>
      </c>
      <c r="I887" s="7">
        <v>2</v>
      </c>
      <c r="J887" s="7">
        <v>1.84</v>
      </c>
      <c r="K887" s="7" t="s">
        <v>17</v>
      </c>
      <c r="L887" s="7">
        <f t="shared" si="40"/>
        <v>44204.510000001312</v>
      </c>
    </row>
    <row r="888" spans="1:12" x14ac:dyDescent="0.2">
      <c r="A888" s="7" t="s">
        <v>11</v>
      </c>
      <c r="B888" s="7" t="s">
        <v>22246</v>
      </c>
      <c r="C888" s="7" t="s">
        <v>717</v>
      </c>
      <c r="D888" s="7" t="s">
        <v>566</v>
      </c>
      <c r="E888" s="7" t="s">
        <v>22247</v>
      </c>
      <c r="F888" s="7" t="s">
        <v>22248</v>
      </c>
      <c r="G888" s="7">
        <v>1.9963900000000001</v>
      </c>
      <c r="H888" s="7">
        <v>1.9993000000000001</v>
      </c>
      <c r="I888" s="7">
        <v>2</v>
      </c>
      <c r="J888" s="7">
        <v>1.84</v>
      </c>
      <c r="K888" s="7" t="s">
        <v>17</v>
      </c>
      <c r="L888" s="7">
        <f t="shared" si="40"/>
        <v>44202.670000001315</v>
      </c>
    </row>
    <row r="889" spans="1:12" x14ac:dyDescent="0.2">
      <c r="A889" s="7" t="s">
        <v>18</v>
      </c>
      <c r="B889" s="7" t="s">
        <v>22249</v>
      </c>
      <c r="C889" s="7" t="s">
        <v>717</v>
      </c>
      <c r="D889" s="7" t="s">
        <v>566</v>
      </c>
      <c r="E889" s="7" t="s">
        <v>22247</v>
      </c>
      <c r="F889" s="7" t="s">
        <v>22248</v>
      </c>
      <c r="G889" s="7">
        <v>1.9963900000000001</v>
      </c>
      <c r="H889" s="7">
        <v>1.9993000000000001</v>
      </c>
      <c r="I889" s="7">
        <v>2</v>
      </c>
      <c r="J889" s="7">
        <v>-2</v>
      </c>
      <c r="K889" s="7" t="s">
        <v>17</v>
      </c>
      <c r="L889" s="7">
        <f t="shared" si="40"/>
        <v>44200.830000001319</v>
      </c>
    </row>
    <row r="890" spans="1:12" x14ac:dyDescent="0.2">
      <c r="A890" s="7" t="s">
        <v>18</v>
      </c>
      <c r="B890" s="7" t="s">
        <v>22250</v>
      </c>
      <c r="C890" s="7" t="s">
        <v>720</v>
      </c>
      <c r="D890" s="7" t="s">
        <v>566</v>
      </c>
      <c r="E890" s="7" t="s">
        <v>22251</v>
      </c>
      <c r="F890" s="7" t="s">
        <v>22248</v>
      </c>
      <c r="G890" s="7">
        <v>1.9969300000000001</v>
      </c>
      <c r="H890" s="7">
        <v>1.9993000000000001</v>
      </c>
      <c r="I890" s="7">
        <v>1</v>
      </c>
      <c r="J890" s="7">
        <v>-1</v>
      </c>
      <c r="K890" s="7" t="s">
        <v>17</v>
      </c>
      <c r="L890" s="7">
        <f t="shared" si="40"/>
        <v>44202.830000001319</v>
      </c>
    </row>
    <row r="891" spans="1:12" x14ac:dyDescent="0.2">
      <c r="A891" s="7" t="s">
        <v>18</v>
      </c>
      <c r="B891" s="7" t="s">
        <v>22252</v>
      </c>
      <c r="C891" s="7" t="s">
        <v>208</v>
      </c>
      <c r="D891" s="7" t="s">
        <v>566</v>
      </c>
      <c r="E891" s="7" t="s">
        <v>22253</v>
      </c>
      <c r="F891" s="7" t="s">
        <v>22254</v>
      </c>
      <c r="G891" s="7">
        <v>1.9950600000000001</v>
      </c>
      <c r="H891" s="7">
        <v>1.9963200000000001</v>
      </c>
      <c r="I891" s="7">
        <v>2</v>
      </c>
      <c r="J891" s="7">
        <v>-2</v>
      </c>
      <c r="K891" s="7" t="s">
        <v>17</v>
      </c>
      <c r="L891" s="7">
        <f t="shared" si="40"/>
        <v>44203.830000001319</v>
      </c>
    </row>
    <row r="892" spans="1:12" x14ac:dyDescent="0.2">
      <c r="A892" s="7" t="s">
        <v>11</v>
      </c>
      <c r="B892" s="7" t="s">
        <v>22255</v>
      </c>
      <c r="C892" s="7" t="s">
        <v>717</v>
      </c>
      <c r="D892" s="7" t="s">
        <v>566</v>
      </c>
      <c r="E892" s="7" t="s">
        <v>22256</v>
      </c>
      <c r="F892" s="7" t="s">
        <v>22254</v>
      </c>
      <c r="G892" s="7">
        <v>1.9945299999999999</v>
      </c>
      <c r="H892" s="7">
        <v>1.9963200000000001</v>
      </c>
      <c r="I892" s="7">
        <v>2</v>
      </c>
      <c r="J892" s="7">
        <v>1.84</v>
      </c>
      <c r="K892" s="7" t="s">
        <v>17</v>
      </c>
      <c r="L892" s="7">
        <f t="shared" si="40"/>
        <v>44205.830000001319</v>
      </c>
    </row>
    <row r="893" spans="1:12" x14ac:dyDescent="0.2">
      <c r="A893" s="7" t="s">
        <v>18</v>
      </c>
      <c r="B893" s="7" t="s">
        <v>22257</v>
      </c>
      <c r="C893" s="7" t="s">
        <v>720</v>
      </c>
      <c r="D893" s="7" t="s">
        <v>566</v>
      </c>
      <c r="E893" s="7" t="s">
        <v>22258</v>
      </c>
      <c r="F893" s="7" t="s">
        <v>22254</v>
      </c>
      <c r="G893" s="7">
        <v>1.99501</v>
      </c>
      <c r="H893" s="7">
        <v>1.9963200000000001</v>
      </c>
      <c r="I893" s="7">
        <v>1</v>
      </c>
      <c r="J893" s="7">
        <v>-1</v>
      </c>
      <c r="K893" s="7" t="s">
        <v>17</v>
      </c>
      <c r="L893" s="7">
        <f t="shared" si="40"/>
        <v>44203.990000001322</v>
      </c>
    </row>
    <row r="894" spans="1:12" x14ac:dyDescent="0.2">
      <c r="A894" s="7" t="s">
        <v>18</v>
      </c>
      <c r="B894" s="7" t="s">
        <v>22259</v>
      </c>
      <c r="C894" s="7" t="s">
        <v>717</v>
      </c>
      <c r="D894" s="7" t="s">
        <v>566</v>
      </c>
      <c r="E894" s="7" t="s">
        <v>22256</v>
      </c>
      <c r="F894" s="7" t="s">
        <v>22254</v>
      </c>
      <c r="G894" s="7">
        <v>1.9945299999999999</v>
      </c>
      <c r="H894" s="7">
        <v>1.9963200000000001</v>
      </c>
      <c r="I894" s="7">
        <v>2</v>
      </c>
      <c r="J894" s="7">
        <v>-2</v>
      </c>
      <c r="K894" s="7" t="s">
        <v>17</v>
      </c>
      <c r="L894" s="7">
        <f t="shared" si="40"/>
        <v>44204.990000001322</v>
      </c>
    </row>
    <row r="895" spans="1:12" x14ac:dyDescent="0.2">
      <c r="A895" s="7" t="s">
        <v>11</v>
      </c>
      <c r="B895" s="7" t="s">
        <v>22260</v>
      </c>
      <c r="C895" s="7" t="s">
        <v>792</v>
      </c>
      <c r="D895" s="7" t="s">
        <v>566</v>
      </c>
      <c r="E895" s="7" t="s">
        <v>22261</v>
      </c>
      <c r="F895" s="7" t="s">
        <v>22254</v>
      </c>
      <c r="G895" s="7">
        <v>1.9944500000000001</v>
      </c>
      <c r="H895" s="7">
        <v>1.9963200000000001</v>
      </c>
      <c r="I895" s="7">
        <v>2</v>
      </c>
      <c r="J895" s="7">
        <v>1.84</v>
      </c>
      <c r="K895" s="7" t="s">
        <v>17</v>
      </c>
      <c r="L895" s="7">
        <f t="shared" si="40"/>
        <v>44206.990000001322</v>
      </c>
    </row>
    <row r="896" spans="1:12" x14ac:dyDescent="0.2">
      <c r="A896" s="7" t="s">
        <v>18</v>
      </c>
      <c r="B896" s="7" t="s">
        <v>22262</v>
      </c>
      <c r="C896" s="7" t="s">
        <v>866</v>
      </c>
      <c r="D896" s="7" t="s">
        <v>566</v>
      </c>
      <c r="E896" s="7" t="s">
        <v>22263</v>
      </c>
      <c r="F896" s="7" t="s">
        <v>22264</v>
      </c>
      <c r="G896" s="7">
        <v>1.9938100000000001</v>
      </c>
      <c r="H896" s="7">
        <v>1.99468</v>
      </c>
      <c r="I896" s="7">
        <v>2</v>
      </c>
      <c r="J896" s="7">
        <v>-2</v>
      </c>
      <c r="K896" s="7" t="s">
        <v>17</v>
      </c>
      <c r="L896" s="7">
        <f t="shared" si="40"/>
        <v>44205.150000001326</v>
      </c>
    </row>
    <row r="897" spans="1:12" x14ac:dyDescent="0.2">
      <c r="A897" s="7" t="s">
        <v>18</v>
      </c>
      <c r="B897" s="7" t="s">
        <v>22265</v>
      </c>
      <c r="C897" s="7" t="s">
        <v>726</v>
      </c>
      <c r="D897" s="7" t="s">
        <v>566</v>
      </c>
      <c r="E897" s="7" t="s">
        <v>22266</v>
      </c>
      <c r="F897" s="7" t="s">
        <v>22264</v>
      </c>
      <c r="G897" s="7">
        <v>1.9933700000000001</v>
      </c>
      <c r="H897" s="7">
        <v>1.99468</v>
      </c>
      <c r="I897" s="7">
        <v>2</v>
      </c>
      <c r="J897" s="7">
        <v>-2</v>
      </c>
      <c r="K897" s="7" t="s">
        <v>17</v>
      </c>
      <c r="L897" s="7">
        <f t="shared" si="40"/>
        <v>44207.150000001326</v>
      </c>
    </row>
    <row r="898" spans="1:12" x14ac:dyDescent="0.2">
      <c r="A898" s="7" t="s">
        <v>11</v>
      </c>
      <c r="B898" s="7" t="s">
        <v>22267</v>
      </c>
      <c r="C898" s="7" t="s">
        <v>726</v>
      </c>
      <c r="D898" s="7" t="s">
        <v>566</v>
      </c>
      <c r="E898" s="7" t="s">
        <v>22266</v>
      </c>
      <c r="F898" s="7" t="s">
        <v>22264</v>
      </c>
      <c r="G898" s="7">
        <v>1.9933700000000001</v>
      </c>
      <c r="H898" s="7">
        <v>1.99468</v>
      </c>
      <c r="I898" s="7">
        <v>2</v>
      </c>
      <c r="J898" s="7">
        <v>1.84</v>
      </c>
      <c r="K898" s="7" t="s">
        <v>17</v>
      </c>
      <c r="L898" s="7">
        <f t="shared" si="40"/>
        <v>44209.150000001326</v>
      </c>
    </row>
    <row r="899" spans="1:12" x14ac:dyDescent="0.2">
      <c r="A899" s="7" t="s">
        <v>11</v>
      </c>
      <c r="B899" s="7" t="s">
        <v>22268</v>
      </c>
      <c r="C899" s="7" t="s">
        <v>810</v>
      </c>
      <c r="D899" s="7" t="s">
        <v>566</v>
      </c>
      <c r="E899" s="7" t="s">
        <v>22269</v>
      </c>
      <c r="F899" s="7" t="s">
        <v>22264</v>
      </c>
      <c r="G899" s="7">
        <v>1.9930600000000001</v>
      </c>
      <c r="H899" s="7">
        <v>1.99468</v>
      </c>
      <c r="I899" s="7">
        <v>2</v>
      </c>
      <c r="J899" s="7">
        <v>1.84</v>
      </c>
      <c r="K899" s="7" t="s">
        <v>17</v>
      </c>
      <c r="L899" s="7">
        <f t="shared" si="40"/>
        <v>44207.310000001329</v>
      </c>
    </row>
    <row r="900" spans="1:12" x14ac:dyDescent="0.2">
      <c r="A900" s="7" t="s">
        <v>11</v>
      </c>
      <c r="B900" s="7" t="s">
        <v>22270</v>
      </c>
      <c r="C900" s="7" t="s">
        <v>729</v>
      </c>
      <c r="D900" s="7" t="s">
        <v>566</v>
      </c>
      <c r="E900" s="7" t="s">
        <v>22271</v>
      </c>
      <c r="F900" s="7" t="s">
        <v>22264</v>
      </c>
      <c r="G900" s="7">
        <v>1.9934799999999999</v>
      </c>
      <c r="H900" s="7">
        <v>1.99468</v>
      </c>
      <c r="I900" s="7">
        <v>1</v>
      </c>
      <c r="J900" s="7">
        <v>0.92</v>
      </c>
      <c r="K900" s="7" t="s">
        <v>17</v>
      </c>
      <c r="L900" s="7">
        <f t="shared" ref="L900:L963" si="41">L899-J899</f>
        <v>44205.470000001333</v>
      </c>
    </row>
    <row r="901" spans="1:12" x14ac:dyDescent="0.2">
      <c r="A901" s="7" t="s">
        <v>18</v>
      </c>
      <c r="B901" s="7" t="s">
        <v>22272</v>
      </c>
      <c r="C901" s="7" t="s">
        <v>757</v>
      </c>
      <c r="D901" s="7" t="s">
        <v>566</v>
      </c>
      <c r="E901" s="7" t="s">
        <v>22273</v>
      </c>
      <c r="F901" s="7" t="s">
        <v>22264</v>
      </c>
      <c r="G901" s="7">
        <v>1.9935099999999999</v>
      </c>
      <c r="H901" s="7">
        <v>1.99468</v>
      </c>
      <c r="I901" s="7">
        <v>2</v>
      </c>
      <c r="J901" s="7">
        <v>-2</v>
      </c>
      <c r="K901" s="7" t="s">
        <v>17</v>
      </c>
      <c r="L901" s="7">
        <f t="shared" si="41"/>
        <v>44204.550000001334</v>
      </c>
    </row>
    <row r="902" spans="1:12" x14ac:dyDescent="0.2">
      <c r="A902" s="7" t="s">
        <v>11</v>
      </c>
      <c r="B902" s="7" t="s">
        <v>22274</v>
      </c>
      <c r="C902" s="7" t="s">
        <v>818</v>
      </c>
      <c r="D902" s="7" t="s">
        <v>566</v>
      </c>
      <c r="E902" s="7" t="s">
        <v>22275</v>
      </c>
      <c r="F902" s="7" t="s">
        <v>22276</v>
      </c>
      <c r="G902" s="7">
        <v>1.99594</v>
      </c>
      <c r="H902" s="7">
        <v>1.9934700000000001</v>
      </c>
      <c r="I902" s="7">
        <v>2</v>
      </c>
      <c r="J902" s="7">
        <v>-2</v>
      </c>
      <c r="K902" s="7" t="s">
        <v>17</v>
      </c>
      <c r="L902" s="7">
        <f t="shared" si="41"/>
        <v>44206.550000001334</v>
      </c>
    </row>
    <row r="903" spans="1:12" x14ac:dyDescent="0.2">
      <c r="A903" s="7" t="s">
        <v>18</v>
      </c>
      <c r="B903" s="7" t="s">
        <v>22277</v>
      </c>
      <c r="C903" s="7" t="s">
        <v>729</v>
      </c>
      <c r="D903" s="7" t="s">
        <v>566</v>
      </c>
      <c r="E903" s="7" t="s">
        <v>22278</v>
      </c>
      <c r="F903" s="7" t="s">
        <v>22276</v>
      </c>
      <c r="G903" s="7">
        <v>1.9966999999999999</v>
      </c>
      <c r="H903" s="7">
        <v>1.9934700000000001</v>
      </c>
      <c r="I903" s="7">
        <v>1</v>
      </c>
      <c r="J903" s="7">
        <v>0.92</v>
      </c>
      <c r="K903" s="7" t="s">
        <v>17</v>
      </c>
      <c r="L903" s="7">
        <f t="shared" si="41"/>
        <v>44208.550000001334</v>
      </c>
    </row>
    <row r="904" spans="1:12" x14ac:dyDescent="0.2">
      <c r="A904" s="7" t="s">
        <v>18</v>
      </c>
      <c r="B904" s="7" t="s">
        <v>22279</v>
      </c>
      <c r="C904" s="7" t="s">
        <v>726</v>
      </c>
      <c r="D904" s="7" t="s">
        <v>566</v>
      </c>
      <c r="E904" s="7" t="s">
        <v>22280</v>
      </c>
      <c r="F904" s="7" t="s">
        <v>22276</v>
      </c>
      <c r="G904" s="7">
        <v>1.99597</v>
      </c>
      <c r="H904" s="7">
        <v>1.9934700000000001</v>
      </c>
      <c r="I904" s="7">
        <v>2</v>
      </c>
      <c r="J904" s="7">
        <v>1.84</v>
      </c>
      <c r="K904" s="7" t="s">
        <v>17</v>
      </c>
      <c r="L904" s="7">
        <f t="shared" si="41"/>
        <v>44207.630000001336</v>
      </c>
    </row>
    <row r="905" spans="1:12" x14ac:dyDescent="0.2">
      <c r="A905" s="7" t="s">
        <v>11</v>
      </c>
      <c r="B905" s="7" t="s">
        <v>22281</v>
      </c>
      <c r="C905" s="7" t="s">
        <v>726</v>
      </c>
      <c r="D905" s="7" t="s">
        <v>566</v>
      </c>
      <c r="E905" s="7" t="s">
        <v>22280</v>
      </c>
      <c r="F905" s="7" t="s">
        <v>22276</v>
      </c>
      <c r="G905" s="7">
        <v>1.99597</v>
      </c>
      <c r="H905" s="7">
        <v>1.9934700000000001</v>
      </c>
      <c r="I905" s="7">
        <v>2</v>
      </c>
      <c r="J905" s="7">
        <v>-2</v>
      </c>
      <c r="K905" s="7" t="s">
        <v>17</v>
      </c>
      <c r="L905" s="7">
        <f t="shared" si="41"/>
        <v>44205.79000000134</v>
      </c>
    </row>
    <row r="906" spans="1:12" x14ac:dyDescent="0.2">
      <c r="A906" s="7" t="s">
        <v>11</v>
      </c>
      <c r="B906" s="7" t="s">
        <v>22282</v>
      </c>
      <c r="C906" s="7" t="s">
        <v>726</v>
      </c>
      <c r="D906" s="7" t="s">
        <v>566</v>
      </c>
      <c r="E906" s="7" t="s">
        <v>22283</v>
      </c>
      <c r="F906" s="7" t="s">
        <v>22284</v>
      </c>
      <c r="G906" s="7">
        <v>1.9955499999999999</v>
      </c>
      <c r="H906" s="7">
        <v>1.9960199999999999</v>
      </c>
      <c r="I906" s="7">
        <v>2</v>
      </c>
      <c r="J906" s="7">
        <v>1.84</v>
      </c>
      <c r="K906" s="7" t="s">
        <v>17</v>
      </c>
      <c r="L906" s="7">
        <f t="shared" si="41"/>
        <v>44207.79000000134</v>
      </c>
    </row>
    <row r="907" spans="1:12" x14ac:dyDescent="0.2">
      <c r="A907" s="7" t="s">
        <v>18</v>
      </c>
      <c r="B907" s="7" t="s">
        <v>22285</v>
      </c>
      <c r="C907" s="7" t="s">
        <v>726</v>
      </c>
      <c r="D907" s="7" t="s">
        <v>566</v>
      </c>
      <c r="E907" s="7" t="s">
        <v>22283</v>
      </c>
      <c r="F907" s="7" t="s">
        <v>22284</v>
      </c>
      <c r="G907" s="7">
        <v>1.9957</v>
      </c>
      <c r="H907" s="7">
        <v>1.9960199999999999</v>
      </c>
      <c r="I907" s="7">
        <v>2</v>
      </c>
      <c r="J907" s="7">
        <v>-2</v>
      </c>
      <c r="K907" s="7" t="s">
        <v>17</v>
      </c>
      <c r="L907" s="7">
        <f t="shared" si="41"/>
        <v>44205.950000001343</v>
      </c>
    </row>
    <row r="908" spans="1:12" x14ac:dyDescent="0.2">
      <c r="A908" s="7" t="s">
        <v>18</v>
      </c>
      <c r="B908" s="7" t="s">
        <v>22286</v>
      </c>
      <c r="C908" s="7" t="s">
        <v>757</v>
      </c>
      <c r="D908" s="7" t="s">
        <v>566</v>
      </c>
      <c r="E908" s="7" t="s">
        <v>22287</v>
      </c>
      <c r="F908" s="7" t="s">
        <v>22284</v>
      </c>
      <c r="G908" s="7">
        <v>1.99661</v>
      </c>
      <c r="H908" s="7">
        <v>1.9960199999999999</v>
      </c>
      <c r="I908" s="7">
        <v>1</v>
      </c>
      <c r="J908" s="7">
        <v>0.92</v>
      </c>
      <c r="K908" s="7" t="s">
        <v>17</v>
      </c>
      <c r="L908" s="7">
        <f t="shared" si="41"/>
        <v>44207.950000001343</v>
      </c>
    </row>
    <row r="909" spans="1:12" x14ac:dyDescent="0.2">
      <c r="A909" s="7" t="s">
        <v>18</v>
      </c>
      <c r="B909" s="7" t="s">
        <v>22288</v>
      </c>
      <c r="C909" s="7" t="s">
        <v>1325</v>
      </c>
      <c r="D909" s="7" t="s">
        <v>566</v>
      </c>
      <c r="E909" s="7" t="s">
        <v>22289</v>
      </c>
      <c r="F909" s="7" t="s">
        <v>22290</v>
      </c>
      <c r="G909" s="7">
        <v>1.99726</v>
      </c>
      <c r="H909" s="7">
        <v>1.9963500000000001</v>
      </c>
      <c r="I909" s="7">
        <v>2</v>
      </c>
      <c r="J909" s="7">
        <v>1.84</v>
      </c>
      <c r="K909" s="7" t="s">
        <v>17</v>
      </c>
      <c r="L909" s="7">
        <f t="shared" si="41"/>
        <v>44207.030000001345</v>
      </c>
    </row>
    <row r="910" spans="1:12" x14ac:dyDescent="0.2">
      <c r="A910" s="7" t="s">
        <v>18</v>
      </c>
      <c r="B910" s="7" t="s">
        <v>22291</v>
      </c>
      <c r="C910" s="7" t="s">
        <v>717</v>
      </c>
      <c r="D910" s="7" t="s">
        <v>566</v>
      </c>
      <c r="E910" s="7" t="s">
        <v>22292</v>
      </c>
      <c r="F910" s="7" t="s">
        <v>22290</v>
      </c>
      <c r="G910" s="7">
        <v>1.9970300000000001</v>
      </c>
      <c r="H910" s="7">
        <v>1.9963500000000001</v>
      </c>
      <c r="I910" s="7">
        <v>2</v>
      </c>
      <c r="J910" s="7">
        <v>1.84</v>
      </c>
      <c r="K910" s="7" t="s">
        <v>17</v>
      </c>
      <c r="L910" s="7">
        <f t="shared" si="41"/>
        <v>44205.190000001348</v>
      </c>
    </row>
    <row r="911" spans="1:12" x14ac:dyDescent="0.2">
      <c r="A911" s="7" t="s">
        <v>18</v>
      </c>
      <c r="B911" s="7" t="s">
        <v>22293</v>
      </c>
      <c r="C911" s="7" t="s">
        <v>792</v>
      </c>
      <c r="D911" s="7" t="s">
        <v>566</v>
      </c>
      <c r="E911" s="7" t="s">
        <v>22294</v>
      </c>
      <c r="F911" s="7" t="s">
        <v>22290</v>
      </c>
      <c r="G911" s="7">
        <v>1.99712</v>
      </c>
      <c r="H911" s="7">
        <v>1.9963500000000001</v>
      </c>
      <c r="I911" s="7">
        <v>2</v>
      </c>
      <c r="J911" s="7">
        <v>1.84</v>
      </c>
      <c r="K911" s="7" t="s">
        <v>17</v>
      </c>
      <c r="L911" s="7">
        <f t="shared" si="41"/>
        <v>44203.350000001352</v>
      </c>
    </row>
    <row r="912" spans="1:12" x14ac:dyDescent="0.2">
      <c r="A912" s="7" t="s">
        <v>11</v>
      </c>
      <c r="B912" s="7" t="s">
        <v>22295</v>
      </c>
      <c r="C912" s="7" t="s">
        <v>720</v>
      </c>
      <c r="D912" s="7" t="s">
        <v>566</v>
      </c>
      <c r="E912" s="7" t="s">
        <v>22296</v>
      </c>
      <c r="F912" s="7" t="s">
        <v>22290</v>
      </c>
      <c r="G912" s="7">
        <v>1.99675</v>
      </c>
      <c r="H912" s="7">
        <v>1.9963500000000001</v>
      </c>
      <c r="I912" s="7">
        <v>1</v>
      </c>
      <c r="J912" s="7">
        <v>-1</v>
      </c>
      <c r="K912" s="7" t="s">
        <v>17</v>
      </c>
      <c r="L912" s="7">
        <f t="shared" si="41"/>
        <v>44201.510000001355</v>
      </c>
    </row>
    <row r="913" spans="1:12" x14ac:dyDescent="0.2">
      <c r="A913" s="7" t="s">
        <v>11</v>
      </c>
      <c r="B913" s="7" t="s">
        <v>22297</v>
      </c>
      <c r="C913" s="7" t="s">
        <v>722</v>
      </c>
      <c r="D913" s="7" t="s">
        <v>566</v>
      </c>
      <c r="E913" s="7" t="s">
        <v>22298</v>
      </c>
      <c r="F913" s="7" t="s">
        <v>22290</v>
      </c>
      <c r="G913" s="7">
        <v>1.9961</v>
      </c>
      <c r="H913" s="7">
        <v>1.9963500000000001</v>
      </c>
      <c r="I913" s="7">
        <v>2</v>
      </c>
      <c r="J913" s="7">
        <v>1.84</v>
      </c>
      <c r="K913" s="7" t="s">
        <v>17</v>
      </c>
      <c r="L913" s="7">
        <f t="shared" si="41"/>
        <v>44202.510000001355</v>
      </c>
    </row>
    <row r="914" spans="1:12" x14ac:dyDescent="0.2">
      <c r="A914" s="7" t="s">
        <v>11</v>
      </c>
      <c r="B914" s="7" t="s">
        <v>22299</v>
      </c>
      <c r="C914" s="7" t="s">
        <v>717</v>
      </c>
      <c r="D914" s="7" t="s">
        <v>566</v>
      </c>
      <c r="E914" s="7" t="s">
        <v>22292</v>
      </c>
      <c r="F914" s="7" t="s">
        <v>22290</v>
      </c>
      <c r="G914" s="7">
        <v>1.9970300000000001</v>
      </c>
      <c r="H914" s="7">
        <v>1.9963500000000001</v>
      </c>
      <c r="I914" s="7">
        <v>2</v>
      </c>
      <c r="J914" s="7">
        <v>-2</v>
      </c>
      <c r="K914" s="7" t="s">
        <v>17</v>
      </c>
      <c r="L914" s="7">
        <f t="shared" si="41"/>
        <v>44200.670000001359</v>
      </c>
    </row>
    <row r="915" spans="1:12" x14ac:dyDescent="0.2">
      <c r="A915" s="7" t="s">
        <v>18</v>
      </c>
      <c r="B915" s="7" t="s">
        <v>22300</v>
      </c>
      <c r="C915" s="7" t="s">
        <v>2559</v>
      </c>
      <c r="D915" s="7" t="s">
        <v>566</v>
      </c>
      <c r="E915" s="7" t="s">
        <v>22301</v>
      </c>
      <c r="F915" s="7" t="s">
        <v>22302</v>
      </c>
      <c r="G915" s="7">
        <v>1.9997499999999999</v>
      </c>
      <c r="H915" s="7">
        <v>1.99742</v>
      </c>
      <c r="I915" s="7">
        <v>2</v>
      </c>
      <c r="J915" s="7">
        <v>1.84</v>
      </c>
      <c r="K915" s="7" t="s">
        <v>17</v>
      </c>
      <c r="L915" s="7">
        <f t="shared" si="41"/>
        <v>44202.670000001359</v>
      </c>
    </row>
    <row r="916" spans="1:12" x14ac:dyDescent="0.2">
      <c r="A916" s="7" t="s">
        <v>11</v>
      </c>
      <c r="B916" s="7" t="s">
        <v>22303</v>
      </c>
      <c r="C916" s="7" t="s">
        <v>726</v>
      </c>
      <c r="D916" s="7" t="s">
        <v>566</v>
      </c>
      <c r="E916" s="7" t="s">
        <v>22304</v>
      </c>
      <c r="F916" s="7" t="s">
        <v>22302</v>
      </c>
      <c r="G916" s="7">
        <v>1.9999400000000001</v>
      </c>
      <c r="H916" s="7">
        <v>1.99742</v>
      </c>
      <c r="I916" s="7">
        <v>2</v>
      </c>
      <c r="J916" s="7">
        <v>-2</v>
      </c>
      <c r="K916" s="7" t="s">
        <v>17</v>
      </c>
      <c r="L916" s="7">
        <f t="shared" si="41"/>
        <v>44200.830000001362</v>
      </c>
    </row>
    <row r="917" spans="1:12" x14ac:dyDescent="0.2">
      <c r="A917" s="7" t="s">
        <v>11</v>
      </c>
      <c r="B917" s="7" t="s">
        <v>22305</v>
      </c>
      <c r="C917" s="7" t="s">
        <v>40</v>
      </c>
      <c r="D917" s="7" t="s">
        <v>566</v>
      </c>
      <c r="E917" s="7" t="s">
        <v>22306</v>
      </c>
      <c r="F917" s="7" t="s">
        <v>22302</v>
      </c>
      <c r="G917" s="7">
        <v>1.9989699999999999</v>
      </c>
      <c r="H917" s="7">
        <v>1.99742</v>
      </c>
      <c r="I917" s="7">
        <v>2</v>
      </c>
      <c r="J917" s="7">
        <v>-2</v>
      </c>
      <c r="K917" s="7" t="s">
        <v>17</v>
      </c>
      <c r="L917" s="7">
        <f t="shared" si="41"/>
        <v>44202.830000001362</v>
      </c>
    </row>
    <row r="918" spans="1:12" x14ac:dyDescent="0.2">
      <c r="A918" s="7" t="s">
        <v>18</v>
      </c>
      <c r="B918" s="7" t="s">
        <v>22307</v>
      </c>
      <c r="C918" s="7" t="s">
        <v>726</v>
      </c>
      <c r="D918" s="7" t="s">
        <v>566</v>
      </c>
      <c r="E918" s="7" t="s">
        <v>22304</v>
      </c>
      <c r="F918" s="7" t="s">
        <v>22302</v>
      </c>
      <c r="G918" s="7">
        <v>1.9999400000000001</v>
      </c>
      <c r="H918" s="7">
        <v>1.99742</v>
      </c>
      <c r="I918" s="7">
        <v>2</v>
      </c>
      <c r="J918" s="7">
        <v>1.84</v>
      </c>
      <c r="K918" s="7" t="s">
        <v>17</v>
      </c>
      <c r="L918" s="7">
        <f t="shared" si="41"/>
        <v>44204.830000001362</v>
      </c>
    </row>
    <row r="919" spans="1:12" x14ac:dyDescent="0.2">
      <c r="A919" s="7" t="s">
        <v>11</v>
      </c>
      <c r="B919" s="7" t="s">
        <v>22308</v>
      </c>
      <c r="C919" s="7" t="s">
        <v>729</v>
      </c>
      <c r="D919" s="7" t="s">
        <v>566</v>
      </c>
      <c r="E919" s="7" t="s">
        <v>22309</v>
      </c>
      <c r="F919" s="7" t="s">
        <v>22302</v>
      </c>
      <c r="G919" s="7">
        <v>1.99956</v>
      </c>
      <c r="H919" s="7">
        <v>1.99742</v>
      </c>
      <c r="I919" s="7">
        <v>1</v>
      </c>
      <c r="J919" s="7">
        <v>-1</v>
      </c>
      <c r="K919" s="7" t="s">
        <v>17</v>
      </c>
      <c r="L919" s="7">
        <f t="shared" si="41"/>
        <v>44202.990000001366</v>
      </c>
    </row>
    <row r="920" spans="1:12" x14ac:dyDescent="0.2">
      <c r="A920" s="7" t="s">
        <v>18</v>
      </c>
      <c r="B920" s="7" t="s">
        <v>22310</v>
      </c>
      <c r="C920" s="7" t="s">
        <v>726</v>
      </c>
      <c r="D920" s="7" t="s">
        <v>566</v>
      </c>
      <c r="E920" s="7" t="s">
        <v>22311</v>
      </c>
      <c r="F920" s="7" t="s">
        <v>22312</v>
      </c>
      <c r="G920" s="7">
        <v>1.9981800000000001</v>
      </c>
      <c r="H920" s="7">
        <v>2.0002399999999998</v>
      </c>
      <c r="I920" s="7">
        <v>2</v>
      </c>
      <c r="J920" s="7">
        <v>-2</v>
      </c>
      <c r="K920" s="7" t="s">
        <v>17</v>
      </c>
      <c r="L920" s="7">
        <f t="shared" si="41"/>
        <v>44203.990000001366</v>
      </c>
    </row>
    <row r="921" spans="1:12" x14ac:dyDescent="0.2">
      <c r="A921" s="7" t="s">
        <v>11</v>
      </c>
      <c r="B921" s="7" t="s">
        <v>22313</v>
      </c>
      <c r="C921" s="7" t="s">
        <v>729</v>
      </c>
      <c r="D921" s="7" t="s">
        <v>566</v>
      </c>
      <c r="E921" s="7" t="s">
        <v>22314</v>
      </c>
      <c r="F921" s="7" t="s">
        <v>22312</v>
      </c>
      <c r="G921" s="7">
        <v>1.9977100000000001</v>
      </c>
      <c r="H921" s="7">
        <v>2.0002399999999998</v>
      </c>
      <c r="I921" s="7">
        <v>1</v>
      </c>
      <c r="J921" s="7">
        <v>0.92</v>
      </c>
      <c r="K921" s="7" t="s">
        <v>17</v>
      </c>
      <c r="L921" s="7">
        <f t="shared" si="41"/>
        <v>44205.990000001366</v>
      </c>
    </row>
    <row r="922" spans="1:12" x14ac:dyDescent="0.2">
      <c r="A922" s="7" t="s">
        <v>11</v>
      </c>
      <c r="B922" s="7" t="s">
        <v>22315</v>
      </c>
      <c r="C922" s="7" t="s">
        <v>726</v>
      </c>
      <c r="D922" s="7" t="s">
        <v>566</v>
      </c>
      <c r="E922" s="7" t="s">
        <v>22311</v>
      </c>
      <c r="F922" s="7" t="s">
        <v>22312</v>
      </c>
      <c r="G922" s="7">
        <v>1.9981800000000001</v>
      </c>
      <c r="H922" s="7">
        <v>2.0002399999999998</v>
      </c>
      <c r="I922" s="7">
        <v>2</v>
      </c>
      <c r="J922" s="7">
        <v>1.84</v>
      </c>
      <c r="K922" s="7" t="s">
        <v>17</v>
      </c>
      <c r="L922" s="7">
        <f t="shared" si="41"/>
        <v>44205.070000001368</v>
      </c>
    </row>
    <row r="923" spans="1:12" x14ac:dyDescent="0.2">
      <c r="A923" s="7" t="s">
        <v>18</v>
      </c>
      <c r="B923" s="7" t="s">
        <v>22316</v>
      </c>
      <c r="C923" s="7" t="s">
        <v>724</v>
      </c>
      <c r="D923" s="7" t="s">
        <v>566</v>
      </c>
      <c r="E923" s="7" t="s">
        <v>22317</v>
      </c>
      <c r="F923" s="7" t="s">
        <v>22312</v>
      </c>
      <c r="G923" s="7">
        <v>1.9991099999999999</v>
      </c>
      <c r="H923" s="7">
        <v>2.0002399999999998</v>
      </c>
      <c r="I923" s="7">
        <v>2</v>
      </c>
      <c r="J923" s="7">
        <v>-2</v>
      </c>
      <c r="K923" s="7" t="s">
        <v>17</v>
      </c>
      <c r="L923" s="7">
        <f t="shared" si="41"/>
        <v>44203.230000001371</v>
      </c>
    </row>
    <row r="924" spans="1:12" x14ac:dyDescent="0.2">
      <c r="A924" s="7" t="s">
        <v>18</v>
      </c>
      <c r="B924" s="7" t="s">
        <v>22318</v>
      </c>
      <c r="C924" s="7" t="s">
        <v>720</v>
      </c>
      <c r="D924" s="7" t="s">
        <v>566</v>
      </c>
      <c r="E924" s="7" t="s">
        <v>22319</v>
      </c>
      <c r="F924" s="7" t="s">
        <v>22320</v>
      </c>
      <c r="G924" s="7">
        <v>1.9955400000000001</v>
      </c>
      <c r="H924" s="7">
        <v>1.9977400000000001</v>
      </c>
      <c r="I924" s="7">
        <v>1</v>
      </c>
      <c r="J924" s="7">
        <v>-1</v>
      </c>
      <c r="K924" s="7" t="s">
        <v>17</v>
      </c>
      <c r="L924" s="7">
        <f t="shared" si="41"/>
        <v>44205.230000001371</v>
      </c>
    </row>
    <row r="925" spans="1:12" x14ac:dyDescent="0.2">
      <c r="A925" s="7" t="s">
        <v>18</v>
      </c>
      <c r="B925" s="7" t="s">
        <v>22321</v>
      </c>
      <c r="C925" s="7" t="s">
        <v>717</v>
      </c>
      <c r="D925" s="7" t="s">
        <v>566</v>
      </c>
      <c r="E925" s="7" t="s">
        <v>22322</v>
      </c>
      <c r="F925" s="7" t="s">
        <v>22320</v>
      </c>
      <c r="G925" s="7">
        <v>1.9947299999999999</v>
      </c>
      <c r="H925" s="7">
        <v>1.9977400000000001</v>
      </c>
      <c r="I925" s="7">
        <v>2</v>
      </c>
      <c r="J925" s="7">
        <v>-2</v>
      </c>
      <c r="K925" s="7" t="s">
        <v>17</v>
      </c>
      <c r="L925" s="7">
        <f t="shared" si="41"/>
        <v>44206.230000001371</v>
      </c>
    </row>
    <row r="926" spans="1:12" x14ac:dyDescent="0.2">
      <c r="A926" s="7" t="s">
        <v>11</v>
      </c>
      <c r="B926" s="7" t="s">
        <v>22323</v>
      </c>
      <c r="C926" s="7" t="s">
        <v>717</v>
      </c>
      <c r="D926" s="7" t="s">
        <v>566</v>
      </c>
      <c r="E926" s="7" t="s">
        <v>22322</v>
      </c>
      <c r="F926" s="7" t="s">
        <v>22320</v>
      </c>
      <c r="G926" s="7">
        <v>1.9947299999999999</v>
      </c>
      <c r="H926" s="7">
        <v>1.9977400000000001</v>
      </c>
      <c r="I926" s="7">
        <v>2</v>
      </c>
      <c r="J926" s="7">
        <v>1.84</v>
      </c>
      <c r="K926" s="7" t="s">
        <v>17</v>
      </c>
      <c r="L926" s="7">
        <f t="shared" si="41"/>
        <v>44208.230000001371</v>
      </c>
    </row>
    <row r="927" spans="1:12" x14ac:dyDescent="0.2">
      <c r="A927" s="7" t="s">
        <v>11</v>
      </c>
      <c r="B927" s="7" t="s">
        <v>22324</v>
      </c>
      <c r="C927" s="7" t="s">
        <v>757</v>
      </c>
      <c r="D927" s="7" t="s">
        <v>566</v>
      </c>
      <c r="E927" s="7" t="s">
        <v>22325</v>
      </c>
      <c r="F927" s="7" t="s">
        <v>22326</v>
      </c>
      <c r="G927" s="7">
        <v>1.99068</v>
      </c>
      <c r="H927" s="7">
        <v>1.9943299999999999</v>
      </c>
      <c r="I927" s="7">
        <v>1</v>
      </c>
      <c r="J927" s="7">
        <v>0.92</v>
      </c>
      <c r="K927" s="7" t="s">
        <v>17</v>
      </c>
      <c r="L927" s="7">
        <f t="shared" si="41"/>
        <v>44206.390000001375</v>
      </c>
    </row>
    <row r="928" spans="1:12" x14ac:dyDescent="0.2">
      <c r="A928" s="7" t="s">
        <v>18</v>
      </c>
      <c r="B928" s="7" t="s">
        <v>22327</v>
      </c>
      <c r="C928" s="7" t="s">
        <v>216</v>
      </c>
      <c r="D928" s="7" t="s">
        <v>566</v>
      </c>
      <c r="E928" s="7" t="s">
        <v>22328</v>
      </c>
      <c r="F928" s="7" t="s">
        <v>22326</v>
      </c>
      <c r="G928" s="7">
        <v>1.9908999999999999</v>
      </c>
      <c r="H928" s="7">
        <v>1.9943299999999999</v>
      </c>
      <c r="I928" s="7">
        <v>2</v>
      </c>
      <c r="J928" s="7">
        <v>-2</v>
      </c>
      <c r="K928" s="7" t="s">
        <v>17</v>
      </c>
      <c r="L928" s="7">
        <f t="shared" si="41"/>
        <v>44205.470000001376</v>
      </c>
    </row>
    <row r="929" spans="1:12" x14ac:dyDescent="0.2">
      <c r="A929" s="7" t="s">
        <v>11</v>
      </c>
      <c r="B929" s="7" t="s">
        <v>22329</v>
      </c>
      <c r="C929" s="7" t="s">
        <v>726</v>
      </c>
      <c r="D929" s="7" t="s">
        <v>566</v>
      </c>
      <c r="E929" s="7" t="s">
        <v>22330</v>
      </c>
      <c r="F929" s="7" t="s">
        <v>22326</v>
      </c>
      <c r="G929" s="7">
        <v>1.99099</v>
      </c>
      <c r="H929" s="7">
        <v>1.9943299999999999</v>
      </c>
      <c r="I929" s="7">
        <v>2</v>
      </c>
      <c r="J929" s="7">
        <v>1.84</v>
      </c>
      <c r="K929" s="7" t="s">
        <v>17</v>
      </c>
      <c r="L929" s="7">
        <f t="shared" si="41"/>
        <v>44207.470000001376</v>
      </c>
    </row>
    <row r="930" spans="1:12" x14ac:dyDescent="0.2">
      <c r="A930" s="7" t="s">
        <v>18</v>
      </c>
      <c r="B930" s="7" t="s">
        <v>22331</v>
      </c>
      <c r="C930" s="7" t="s">
        <v>726</v>
      </c>
      <c r="D930" s="7" t="s">
        <v>566</v>
      </c>
      <c r="E930" s="7" t="s">
        <v>22330</v>
      </c>
      <c r="F930" s="7" t="s">
        <v>22326</v>
      </c>
      <c r="G930" s="7">
        <v>1.99099</v>
      </c>
      <c r="H930" s="7">
        <v>1.9943299999999999</v>
      </c>
      <c r="I930" s="7">
        <v>2</v>
      </c>
      <c r="J930" s="7">
        <v>-2</v>
      </c>
      <c r="K930" s="7" t="s">
        <v>17</v>
      </c>
      <c r="L930" s="7">
        <f t="shared" si="41"/>
        <v>44205.63000000138</v>
      </c>
    </row>
    <row r="931" spans="1:12" x14ac:dyDescent="0.2">
      <c r="A931" s="7" t="s">
        <v>11</v>
      </c>
      <c r="B931" s="7" t="s">
        <v>22332</v>
      </c>
      <c r="C931" s="7" t="s">
        <v>729</v>
      </c>
      <c r="D931" s="7" t="s">
        <v>566</v>
      </c>
      <c r="E931" s="7" t="s">
        <v>22333</v>
      </c>
      <c r="F931" s="7" t="s">
        <v>22334</v>
      </c>
      <c r="G931" s="7">
        <v>1.9885900000000001</v>
      </c>
      <c r="H931" s="7">
        <v>1.99068</v>
      </c>
      <c r="I931" s="7">
        <v>1</v>
      </c>
      <c r="J931" s="7">
        <v>0.92</v>
      </c>
      <c r="K931" s="7" t="s">
        <v>17</v>
      </c>
      <c r="L931" s="7">
        <f t="shared" si="41"/>
        <v>44207.63000000138</v>
      </c>
    </row>
    <row r="932" spans="1:12" x14ac:dyDescent="0.2">
      <c r="A932" s="7" t="s">
        <v>18</v>
      </c>
      <c r="B932" s="7" t="s">
        <v>22335</v>
      </c>
      <c r="C932" s="7" t="s">
        <v>726</v>
      </c>
      <c r="D932" s="7" t="s">
        <v>566</v>
      </c>
      <c r="E932" s="7" t="s">
        <v>22336</v>
      </c>
      <c r="F932" s="7" t="s">
        <v>22334</v>
      </c>
      <c r="G932" s="7">
        <v>1.9887999999999999</v>
      </c>
      <c r="H932" s="7">
        <v>1.99068</v>
      </c>
      <c r="I932" s="7">
        <v>2</v>
      </c>
      <c r="J932" s="7">
        <v>-2</v>
      </c>
      <c r="K932" s="7" t="s">
        <v>17</v>
      </c>
      <c r="L932" s="7">
        <f t="shared" si="41"/>
        <v>44206.710000001382</v>
      </c>
    </row>
    <row r="933" spans="1:12" x14ac:dyDescent="0.2">
      <c r="A933" s="7" t="s">
        <v>18</v>
      </c>
      <c r="B933" s="7" t="s">
        <v>22337</v>
      </c>
      <c r="C933" s="7" t="s">
        <v>724</v>
      </c>
      <c r="D933" s="7" t="s">
        <v>566</v>
      </c>
      <c r="E933" s="7" t="s">
        <v>22338</v>
      </c>
      <c r="F933" s="7" t="s">
        <v>22334</v>
      </c>
      <c r="G933" s="7">
        <v>1.9899899999999999</v>
      </c>
      <c r="H933" s="7">
        <v>1.99068</v>
      </c>
      <c r="I933" s="7">
        <v>2</v>
      </c>
      <c r="J933" s="7">
        <v>-2</v>
      </c>
      <c r="K933" s="7" t="s">
        <v>17</v>
      </c>
      <c r="L933" s="7">
        <f t="shared" si="41"/>
        <v>44208.710000001382</v>
      </c>
    </row>
    <row r="934" spans="1:12" x14ac:dyDescent="0.2">
      <c r="A934" s="7" t="s">
        <v>11</v>
      </c>
      <c r="B934" s="7" t="s">
        <v>22339</v>
      </c>
      <c r="C934" s="7" t="s">
        <v>726</v>
      </c>
      <c r="D934" s="7" t="s">
        <v>566</v>
      </c>
      <c r="E934" s="7" t="s">
        <v>22336</v>
      </c>
      <c r="F934" s="7" t="s">
        <v>22334</v>
      </c>
      <c r="G934" s="7">
        <v>1.9887999999999999</v>
      </c>
      <c r="H934" s="7">
        <v>1.99068</v>
      </c>
      <c r="I934" s="7">
        <v>2</v>
      </c>
      <c r="J934" s="7">
        <v>1.84</v>
      </c>
      <c r="K934" s="7" t="s">
        <v>17</v>
      </c>
      <c r="L934" s="7">
        <f t="shared" si="41"/>
        <v>44210.710000001382</v>
      </c>
    </row>
    <row r="935" spans="1:12" x14ac:dyDescent="0.2">
      <c r="A935" s="7" t="s">
        <v>18</v>
      </c>
      <c r="B935" s="7" t="s">
        <v>22340</v>
      </c>
      <c r="C935" s="7" t="s">
        <v>726</v>
      </c>
      <c r="D935" s="7" t="s">
        <v>566</v>
      </c>
      <c r="E935" s="7" t="s">
        <v>22341</v>
      </c>
      <c r="F935" s="7" t="s">
        <v>22342</v>
      </c>
      <c r="G935" s="7">
        <v>1.98647</v>
      </c>
      <c r="H935" s="7">
        <v>1.98773</v>
      </c>
      <c r="I935" s="7">
        <v>2</v>
      </c>
      <c r="J935" s="7">
        <v>-2</v>
      </c>
      <c r="K935" s="7" t="s">
        <v>17</v>
      </c>
      <c r="L935" s="7">
        <f t="shared" si="41"/>
        <v>44208.870000001385</v>
      </c>
    </row>
    <row r="936" spans="1:12" x14ac:dyDescent="0.2">
      <c r="A936" s="7" t="s">
        <v>18</v>
      </c>
      <c r="B936" s="7" t="s">
        <v>22343</v>
      </c>
      <c r="C936" s="7" t="s">
        <v>729</v>
      </c>
      <c r="D936" s="7" t="s">
        <v>566</v>
      </c>
      <c r="E936" s="7" t="s">
        <v>22344</v>
      </c>
      <c r="F936" s="7" t="s">
        <v>22342</v>
      </c>
      <c r="G936" s="7">
        <v>1.9870099999999999</v>
      </c>
      <c r="H936" s="7">
        <v>1.98773</v>
      </c>
      <c r="I936" s="7">
        <v>1</v>
      </c>
      <c r="J936" s="7">
        <v>-1</v>
      </c>
      <c r="K936" s="7" t="s">
        <v>17</v>
      </c>
      <c r="L936" s="7">
        <f t="shared" si="41"/>
        <v>44210.870000001385</v>
      </c>
    </row>
    <row r="937" spans="1:12" x14ac:dyDescent="0.2">
      <c r="A937" s="7" t="s">
        <v>11</v>
      </c>
      <c r="B937" s="7" t="s">
        <v>22345</v>
      </c>
      <c r="C937" s="7" t="s">
        <v>726</v>
      </c>
      <c r="D937" s="7" t="s">
        <v>566</v>
      </c>
      <c r="E937" s="7" t="s">
        <v>22341</v>
      </c>
      <c r="F937" s="7" t="s">
        <v>22342</v>
      </c>
      <c r="G937" s="7">
        <v>1.98647</v>
      </c>
      <c r="H937" s="7">
        <v>1.98773</v>
      </c>
      <c r="I937" s="7">
        <v>2</v>
      </c>
      <c r="J937" s="7">
        <v>1.84</v>
      </c>
      <c r="K937" s="7" t="s">
        <v>17</v>
      </c>
      <c r="L937" s="7">
        <f t="shared" si="41"/>
        <v>44211.870000001385</v>
      </c>
    </row>
    <row r="938" spans="1:12" x14ac:dyDescent="0.2">
      <c r="A938" s="7" t="s">
        <v>18</v>
      </c>
      <c r="B938" s="7" t="s">
        <v>22346</v>
      </c>
      <c r="C938" s="7" t="s">
        <v>729</v>
      </c>
      <c r="D938" s="7" t="s">
        <v>566</v>
      </c>
      <c r="E938" s="7" t="s">
        <v>22347</v>
      </c>
      <c r="F938" s="7" t="s">
        <v>22348</v>
      </c>
      <c r="G938" s="7">
        <v>1.9814700000000001</v>
      </c>
      <c r="H938" s="7">
        <v>1.9859</v>
      </c>
      <c r="I938" s="7">
        <v>1</v>
      </c>
      <c r="J938" s="7">
        <v>-1</v>
      </c>
      <c r="K938" s="7" t="s">
        <v>17</v>
      </c>
      <c r="L938" s="7">
        <f t="shared" si="41"/>
        <v>44210.030000001389</v>
      </c>
    </row>
    <row r="939" spans="1:12" x14ac:dyDescent="0.2">
      <c r="A939" s="7" t="s">
        <v>11</v>
      </c>
      <c r="B939" s="7" t="s">
        <v>22349</v>
      </c>
      <c r="C939" s="7" t="s">
        <v>726</v>
      </c>
      <c r="D939" s="7" t="s">
        <v>566</v>
      </c>
      <c r="E939" s="7" t="s">
        <v>22350</v>
      </c>
      <c r="F939" s="7" t="s">
        <v>22348</v>
      </c>
      <c r="G939" s="7">
        <v>1.9815499999999999</v>
      </c>
      <c r="H939" s="7">
        <v>1.9859</v>
      </c>
      <c r="I939" s="7">
        <v>2</v>
      </c>
      <c r="J939" s="7">
        <v>1.84</v>
      </c>
      <c r="K939" s="7" t="s">
        <v>17</v>
      </c>
      <c r="L939" s="7">
        <f t="shared" si="41"/>
        <v>44211.030000001389</v>
      </c>
    </row>
    <row r="940" spans="1:12" x14ac:dyDescent="0.2">
      <c r="A940" s="7" t="s">
        <v>18</v>
      </c>
      <c r="B940" s="7" t="s">
        <v>22351</v>
      </c>
      <c r="C940" s="7" t="s">
        <v>726</v>
      </c>
      <c r="D940" s="7" t="s">
        <v>566</v>
      </c>
      <c r="E940" s="7" t="s">
        <v>22350</v>
      </c>
      <c r="F940" s="7" t="s">
        <v>22348</v>
      </c>
      <c r="G940" s="7">
        <v>1.9815499999999999</v>
      </c>
      <c r="H940" s="7">
        <v>1.9859</v>
      </c>
      <c r="I940" s="7">
        <v>2</v>
      </c>
      <c r="J940" s="7">
        <v>-2</v>
      </c>
      <c r="K940" s="7" t="s">
        <v>17</v>
      </c>
      <c r="L940" s="7">
        <f t="shared" si="41"/>
        <v>44209.190000001392</v>
      </c>
    </row>
    <row r="941" spans="1:12" x14ac:dyDescent="0.2">
      <c r="A941" s="7" t="s">
        <v>11</v>
      </c>
      <c r="B941" s="7" t="s">
        <v>22352</v>
      </c>
      <c r="C941" s="7" t="s">
        <v>757</v>
      </c>
      <c r="D941" s="7" t="s">
        <v>566</v>
      </c>
      <c r="E941" s="7" t="s">
        <v>22353</v>
      </c>
      <c r="F941" s="7" t="s">
        <v>22348</v>
      </c>
      <c r="G941" s="7">
        <v>1.98132</v>
      </c>
      <c r="H941" s="7">
        <v>1.9859</v>
      </c>
      <c r="I941" s="7">
        <v>2</v>
      </c>
      <c r="J941" s="7">
        <v>1.84</v>
      </c>
      <c r="K941" s="7" t="s">
        <v>17</v>
      </c>
      <c r="L941" s="7">
        <f t="shared" si="41"/>
        <v>44211.190000001392</v>
      </c>
    </row>
    <row r="942" spans="1:12" x14ac:dyDescent="0.2">
      <c r="A942" s="7" t="s">
        <v>18</v>
      </c>
      <c r="B942" s="7" t="s">
        <v>22354</v>
      </c>
      <c r="C942" s="7" t="s">
        <v>810</v>
      </c>
      <c r="D942" s="7" t="s">
        <v>566</v>
      </c>
      <c r="E942" s="7" t="s">
        <v>22355</v>
      </c>
      <c r="F942" s="7" t="s">
        <v>22348</v>
      </c>
      <c r="G942" s="7">
        <v>1.9823</v>
      </c>
      <c r="H942" s="7">
        <v>1.9859</v>
      </c>
      <c r="I942" s="7">
        <v>2</v>
      </c>
      <c r="J942" s="7">
        <v>-2</v>
      </c>
      <c r="K942" s="7" t="s">
        <v>17</v>
      </c>
      <c r="L942" s="7">
        <f t="shared" si="41"/>
        <v>44209.350000001396</v>
      </c>
    </row>
    <row r="943" spans="1:12" x14ac:dyDescent="0.2">
      <c r="A943" s="7" t="s">
        <v>11</v>
      </c>
      <c r="B943" s="7" t="s">
        <v>22356</v>
      </c>
      <c r="C943" s="7" t="s">
        <v>717</v>
      </c>
      <c r="D943" s="7" t="s">
        <v>566</v>
      </c>
      <c r="E943" s="7" t="s">
        <v>22357</v>
      </c>
      <c r="F943" s="7" t="s">
        <v>22358</v>
      </c>
      <c r="G943" s="7">
        <v>1.9808699999999999</v>
      </c>
      <c r="H943" s="7">
        <v>1.9821500000000001</v>
      </c>
      <c r="I943" s="7">
        <v>2</v>
      </c>
      <c r="J943" s="7">
        <v>1.84</v>
      </c>
      <c r="K943" s="7" t="s">
        <v>17</v>
      </c>
      <c r="L943" s="7">
        <f t="shared" si="41"/>
        <v>44211.350000001396</v>
      </c>
    </row>
    <row r="944" spans="1:12" x14ac:dyDescent="0.2">
      <c r="A944" s="7" t="s">
        <v>18</v>
      </c>
      <c r="B944" s="7" t="s">
        <v>22359</v>
      </c>
      <c r="C944" s="7" t="s">
        <v>717</v>
      </c>
      <c r="D944" s="7" t="s">
        <v>566</v>
      </c>
      <c r="E944" s="7" t="s">
        <v>22357</v>
      </c>
      <c r="F944" s="7" t="s">
        <v>22358</v>
      </c>
      <c r="G944" s="7">
        <v>1.9808699999999999</v>
      </c>
      <c r="H944" s="7">
        <v>1.9821500000000001</v>
      </c>
      <c r="I944" s="7">
        <v>2</v>
      </c>
      <c r="J944" s="7">
        <v>-2</v>
      </c>
      <c r="K944" s="7" t="s">
        <v>17</v>
      </c>
      <c r="L944" s="7">
        <f t="shared" si="41"/>
        <v>44209.510000001399</v>
      </c>
    </row>
    <row r="945" spans="1:12" x14ac:dyDescent="0.2">
      <c r="A945" s="7" t="s">
        <v>11</v>
      </c>
      <c r="B945" s="7" t="s">
        <v>22360</v>
      </c>
      <c r="C945" s="7" t="s">
        <v>720</v>
      </c>
      <c r="D945" s="7" t="s">
        <v>566</v>
      </c>
      <c r="E945" s="7" t="s">
        <v>22361</v>
      </c>
      <c r="F945" s="7" t="s">
        <v>22358</v>
      </c>
      <c r="G945" s="7">
        <v>1.9808399999999999</v>
      </c>
      <c r="H945" s="7">
        <v>1.9821500000000001</v>
      </c>
      <c r="I945" s="7">
        <v>1</v>
      </c>
      <c r="J945" s="7">
        <v>0.92</v>
      </c>
      <c r="K945" s="7" t="s">
        <v>17</v>
      </c>
      <c r="L945" s="7">
        <f t="shared" si="41"/>
        <v>44211.510000001399</v>
      </c>
    </row>
    <row r="946" spans="1:12" x14ac:dyDescent="0.2">
      <c r="A946" s="7" t="s">
        <v>18</v>
      </c>
      <c r="B946" s="7" t="s">
        <v>22362</v>
      </c>
      <c r="C946" s="7" t="s">
        <v>746</v>
      </c>
      <c r="D946" s="7" t="s">
        <v>566</v>
      </c>
      <c r="E946" s="7" t="s">
        <v>22363</v>
      </c>
      <c r="F946" s="7" t="s">
        <v>22358</v>
      </c>
      <c r="G946" s="7">
        <v>1.9810099999999999</v>
      </c>
      <c r="H946" s="7">
        <v>1.9821500000000001</v>
      </c>
      <c r="I946" s="7">
        <v>2</v>
      </c>
      <c r="J946" s="7">
        <v>-2</v>
      </c>
      <c r="K946" s="7" t="s">
        <v>17</v>
      </c>
      <c r="L946" s="7">
        <f t="shared" si="41"/>
        <v>44210.590000001401</v>
      </c>
    </row>
    <row r="947" spans="1:12" x14ac:dyDescent="0.2">
      <c r="A947" s="7" t="s">
        <v>11</v>
      </c>
      <c r="B947" s="7" t="s">
        <v>22364</v>
      </c>
      <c r="C947" s="7" t="s">
        <v>720</v>
      </c>
      <c r="D947" s="7" t="s">
        <v>566</v>
      </c>
      <c r="E947" s="7" t="s">
        <v>22365</v>
      </c>
      <c r="F947" s="7" t="s">
        <v>22366</v>
      </c>
      <c r="G947" s="7">
        <v>1.98261</v>
      </c>
      <c r="H947" s="7">
        <v>1.9810700000000001</v>
      </c>
      <c r="I947" s="7">
        <v>1</v>
      </c>
      <c r="J947" s="7">
        <v>-1</v>
      </c>
      <c r="K947" s="7" t="s">
        <v>17</v>
      </c>
      <c r="L947" s="7">
        <f t="shared" si="41"/>
        <v>44212.590000001401</v>
      </c>
    </row>
    <row r="948" spans="1:12" x14ac:dyDescent="0.2">
      <c r="A948" s="7" t="s">
        <v>11</v>
      </c>
      <c r="B948" s="7" t="s">
        <v>22367</v>
      </c>
      <c r="C948" s="7" t="s">
        <v>717</v>
      </c>
      <c r="D948" s="7" t="s">
        <v>566</v>
      </c>
      <c r="E948" s="7" t="s">
        <v>22368</v>
      </c>
      <c r="F948" s="7" t="s">
        <v>22366</v>
      </c>
      <c r="G948" s="7">
        <v>1.9829699999999999</v>
      </c>
      <c r="H948" s="7">
        <v>1.9810700000000001</v>
      </c>
      <c r="I948" s="7">
        <v>2</v>
      </c>
      <c r="J948" s="7">
        <v>-2</v>
      </c>
      <c r="K948" s="7" t="s">
        <v>17</v>
      </c>
      <c r="L948" s="7">
        <f t="shared" si="41"/>
        <v>44213.590000001401</v>
      </c>
    </row>
    <row r="949" spans="1:12" x14ac:dyDescent="0.2">
      <c r="A949" s="7" t="s">
        <v>18</v>
      </c>
      <c r="B949" s="7" t="s">
        <v>22369</v>
      </c>
      <c r="C949" s="7" t="s">
        <v>2929</v>
      </c>
      <c r="D949" s="7" t="s">
        <v>566</v>
      </c>
      <c r="E949" s="7" t="s">
        <v>22370</v>
      </c>
      <c r="F949" s="7" t="s">
        <v>22366</v>
      </c>
      <c r="G949" s="7">
        <v>1.98366</v>
      </c>
      <c r="H949" s="7">
        <v>1.9810700000000001</v>
      </c>
      <c r="I949" s="7">
        <v>2</v>
      </c>
      <c r="J949" s="7">
        <v>1.84</v>
      </c>
      <c r="K949" s="7" t="s">
        <v>17</v>
      </c>
      <c r="L949" s="7">
        <f t="shared" si="41"/>
        <v>44215.590000001401</v>
      </c>
    </row>
    <row r="950" spans="1:12" x14ac:dyDescent="0.2">
      <c r="A950" s="7" t="s">
        <v>18</v>
      </c>
      <c r="B950" s="7" t="s">
        <v>22371</v>
      </c>
      <c r="C950" s="7" t="s">
        <v>717</v>
      </c>
      <c r="D950" s="7" t="s">
        <v>566</v>
      </c>
      <c r="E950" s="7" t="s">
        <v>22368</v>
      </c>
      <c r="F950" s="7" t="s">
        <v>22366</v>
      </c>
      <c r="G950" s="7">
        <v>1.9829699999999999</v>
      </c>
      <c r="H950" s="7">
        <v>1.9810700000000001</v>
      </c>
      <c r="I950" s="7">
        <v>2</v>
      </c>
      <c r="J950" s="7">
        <v>1.84</v>
      </c>
      <c r="K950" s="7" t="s">
        <v>17</v>
      </c>
      <c r="L950" s="7">
        <f t="shared" si="41"/>
        <v>44213.750000001404</v>
      </c>
    </row>
    <row r="951" spans="1:12" x14ac:dyDescent="0.2">
      <c r="A951" s="7" t="s">
        <v>11</v>
      </c>
      <c r="B951" s="7" t="s">
        <v>22372</v>
      </c>
      <c r="C951" s="7" t="s">
        <v>197</v>
      </c>
      <c r="D951" s="7" t="s">
        <v>566</v>
      </c>
      <c r="E951" s="7" t="s">
        <v>22373</v>
      </c>
      <c r="F951" s="7" t="s">
        <v>22366</v>
      </c>
      <c r="G951" s="7">
        <v>1.9827600000000001</v>
      </c>
      <c r="H951" s="7">
        <v>1.9810700000000001</v>
      </c>
      <c r="I951" s="7">
        <v>2</v>
      </c>
      <c r="J951" s="7">
        <v>-2</v>
      </c>
      <c r="K951" s="7" t="s">
        <v>17</v>
      </c>
      <c r="L951" s="7">
        <f t="shared" si="41"/>
        <v>44211.910000001408</v>
      </c>
    </row>
    <row r="952" spans="1:12" x14ac:dyDescent="0.2">
      <c r="A952" s="7" t="s">
        <v>18</v>
      </c>
      <c r="B952" s="7" t="s">
        <v>22374</v>
      </c>
      <c r="C952" s="7" t="s">
        <v>866</v>
      </c>
      <c r="D952" s="7" t="s">
        <v>566</v>
      </c>
      <c r="E952" s="7" t="s">
        <v>22375</v>
      </c>
      <c r="F952" s="7" t="s">
        <v>22366</v>
      </c>
      <c r="G952" s="7">
        <v>1.9831000000000001</v>
      </c>
      <c r="H952" s="7">
        <v>1.9810700000000001</v>
      </c>
      <c r="I952" s="7">
        <v>2</v>
      </c>
      <c r="J952" s="7">
        <v>1.84</v>
      </c>
      <c r="K952" s="7" t="s">
        <v>17</v>
      </c>
      <c r="L952" s="7">
        <f t="shared" si="41"/>
        <v>44213.910000001408</v>
      </c>
    </row>
    <row r="953" spans="1:12" x14ac:dyDescent="0.2">
      <c r="A953" s="7" t="s">
        <v>11</v>
      </c>
      <c r="B953" s="7" t="s">
        <v>22376</v>
      </c>
      <c r="C953" s="7" t="s">
        <v>717</v>
      </c>
      <c r="D953" s="7" t="s">
        <v>566</v>
      </c>
      <c r="E953" s="7" t="s">
        <v>22377</v>
      </c>
      <c r="F953" s="7" t="s">
        <v>22378</v>
      </c>
      <c r="G953" s="7">
        <v>1.9748600000000001</v>
      </c>
      <c r="H953" s="7">
        <v>1.9826699999999999</v>
      </c>
      <c r="I953" s="7">
        <v>2</v>
      </c>
      <c r="J953" s="7">
        <v>1.84</v>
      </c>
      <c r="K953" s="7" t="s">
        <v>17</v>
      </c>
      <c r="L953" s="7">
        <f t="shared" si="41"/>
        <v>44212.070000001411</v>
      </c>
    </row>
    <row r="954" spans="1:12" x14ac:dyDescent="0.2">
      <c r="A954" s="7" t="s">
        <v>11</v>
      </c>
      <c r="B954" s="7" t="s">
        <v>22379</v>
      </c>
      <c r="C954" s="7" t="s">
        <v>720</v>
      </c>
      <c r="D954" s="7" t="s">
        <v>566</v>
      </c>
      <c r="E954" s="7" t="s">
        <v>22380</v>
      </c>
      <c r="F954" s="7" t="s">
        <v>22378</v>
      </c>
      <c r="G954" s="7">
        <v>1.97458</v>
      </c>
      <c r="H954" s="7">
        <v>1.9826699999999999</v>
      </c>
      <c r="I954" s="7">
        <v>1</v>
      </c>
      <c r="J954" s="7">
        <v>0.92</v>
      </c>
      <c r="K954" s="7" t="s">
        <v>17</v>
      </c>
      <c r="L954" s="7">
        <f t="shared" si="41"/>
        <v>44210.230000001415</v>
      </c>
    </row>
    <row r="955" spans="1:12" x14ac:dyDescent="0.2">
      <c r="A955" s="7" t="s">
        <v>18</v>
      </c>
      <c r="B955" s="7" t="s">
        <v>22381</v>
      </c>
      <c r="C955" s="7" t="s">
        <v>717</v>
      </c>
      <c r="D955" s="7" t="s">
        <v>566</v>
      </c>
      <c r="E955" s="7" t="s">
        <v>22377</v>
      </c>
      <c r="F955" s="7" t="s">
        <v>22378</v>
      </c>
      <c r="G955" s="7">
        <v>1.9748600000000001</v>
      </c>
      <c r="H955" s="7">
        <v>1.9826699999999999</v>
      </c>
      <c r="I955" s="7">
        <v>2</v>
      </c>
      <c r="J955" s="7">
        <v>-2</v>
      </c>
      <c r="K955" s="7" t="s">
        <v>17</v>
      </c>
      <c r="L955" s="7">
        <f t="shared" si="41"/>
        <v>44209.310000001416</v>
      </c>
    </row>
    <row r="956" spans="1:12" x14ac:dyDescent="0.2">
      <c r="A956" s="7" t="s">
        <v>18</v>
      </c>
      <c r="B956" s="7" t="s">
        <v>22382</v>
      </c>
      <c r="C956" s="7" t="s">
        <v>792</v>
      </c>
      <c r="D956" s="7" t="s">
        <v>566</v>
      </c>
      <c r="E956" s="7" t="s">
        <v>22383</v>
      </c>
      <c r="F956" s="7" t="s">
        <v>22378</v>
      </c>
      <c r="G956" s="7">
        <v>1.9750000000000001</v>
      </c>
      <c r="H956" s="7">
        <v>1.9826699999999999</v>
      </c>
      <c r="I956" s="7">
        <v>2</v>
      </c>
      <c r="J956" s="7">
        <v>-2</v>
      </c>
      <c r="K956" s="7" t="s">
        <v>17</v>
      </c>
      <c r="L956" s="7">
        <f t="shared" si="41"/>
        <v>44211.310000001416</v>
      </c>
    </row>
    <row r="957" spans="1:12" x14ac:dyDescent="0.2">
      <c r="A957" s="7" t="s">
        <v>18</v>
      </c>
      <c r="B957" s="7" t="s">
        <v>22384</v>
      </c>
      <c r="C957" s="7" t="s">
        <v>729</v>
      </c>
      <c r="D957" s="7" t="s">
        <v>566</v>
      </c>
      <c r="E957" s="7" t="s">
        <v>22385</v>
      </c>
      <c r="F957" s="7" t="s">
        <v>22386</v>
      </c>
      <c r="G957" s="7">
        <v>1.97498</v>
      </c>
      <c r="H957" s="7">
        <v>1.97502</v>
      </c>
      <c r="I957" s="7">
        <v>1</v>
      </c>
      <c r="J957" s="7">
        <v>-1</v>
      </c>
      <c r="K957" s="7" t="s">
        <v>17</v>
      </c>
      <c r="L957" s="7">
        <f t="shared" si="41"/>
        <v>44213.310000001416</v>
      </c>
    </row>
    <row r="958" spans="1:12" x14ac:dyDescent="0.2">
      <c r="A958" s="7" t="s">
        <v>11</v>
      </c>
      <c r="B958" s="7" t="s">
        <v>22387</v>
      </c>
      <c r="C958" s="7" t="s">
        <v>726</v>
      </c>
      <c r="D958" s="7" t="s">
        <v>566</v>
      </c>
      <c r="E958" s="7" t="s">
        <v>22388</v>
      </c>
      <c r="F958" s="7" t="s">
        <v>22386</v>
      </c>
      <c r="G958" s="7">
        <v>1.97472</v>
      </c>
      <c r="H958" s="7">
        <v>1.97502</v>
      </c>
      <c r="I958" s="7">
        <v>2</v>
      </c>
      <c r="J958" s="7">
        <v>1.84</v>
      </c>
      <c r="K958" s="7" t="s">
        <v>17</v>
      </c>
      <c r="L958" s="7">
        <f t="shared" si="41"/>
        <v>44214.310000001416</v>
      </c>
    </row>
    <row r="959" spans="1:12" x14ac:dyDescent="0.2">
      <c r="A959" s="7" t="s">
        <v>18</v>
      </c>
      <c r="B959" s="7" t="s">
        <v>22389</v>
      </c>
      <c r="C959" s="7" t="s">
        <v>726</v>
      </c>
      <c r="D959" s="7" t="s">
        <v>566</v>
      </c>
      <c r="E959" s="7" t="s">
        <v>22388</v>
      </c>
      <c r="F959" s="7" t="s">
        <v>22386</v>
      </c>
      <c r="G959" s="7">
        <v>1.97472</v>
      </c>
      <c r="H959" s="7">
        <v>1.97502</v>
      </c>
      <c r="I959" s="7">
        <v>2</v>
      </c>
      <c r="J959" s="7">
        <v>-2</v>
      </c>
      <c r="K959" s="7" t="s">
        <v>17</v>
      </c>
      <c r="L959" s="7">
        <f t="shared" si="41"/>
        <v>44212.47000000142</v>
      </c>
    </row>
    <row r="960" spans="1:12" x14ac:dyDescent="0.2">
      <c r="A960" s="7" t="s">
        <v>18</v>
      </c>
      <c r="B960" s="7" t="s">
        <v>22390</v>
      </c>
      <c r="C960" s="7" t="s">
        <v>726</v>
      </c>
      <c r="D960" s="7" t="s">
        <v>566</v>
      </c>
      <c r="E960" s="7" t="s">
        <v>22391</v>
      </c>
      <c r="F960" s="7" t="s">
        <v>22392</v>
      </c>
      <c r="G960" s="7">
        <v>1.9770399999999999</v>
      </c>
      <c r="H960" s="7">
        <v>1.9748600000000001</v>
      </c>
      <c r="I960" s="7">
        <v>2</v>
      </c>
      <c r="J960" s="7">
        <v>1.84</v>
      </c>
      <c r="K960" s="7" t="s">
        <v>17</v>
      </c>
      <c r="L960" s="7">
        <f t="shared" si="41"/>
        <v>44214.47000000142</v>
      </c>
    </row>
    <row r="961" spans="1:12" x14ac:dyDescent="0.2">
      <c r="A961" s="7" t="s">
        <v>11</v>
      </c>
      <c r="B961" s="7" t="s">
        <v>22393</v>
      </c>
      <c r="C961" s="7" t="s">
        <v>726</v>
      </c>
      <c r="D961" s="7" t="s">
        <v>566</v>
      </c>
      <c r="E961" s="7" t="s">
        <v>22391</v>
      </c>
      <c r="F961" s="7" t="s">
        <v>22392</v>
      </c>
      <c r="G961" s="7">
        <v>1.9770399999999999</v>
      </c>
      <c r="H961" s="7">
        <v>1.9748600000000001</v>
      </c>
      <c r="I961" s="7">
        <v>2</v>
      </c>
      <c r="J961" s="7">
        <v>-2</v>
      </c>
      <c r="K961" s="7" t="s">
        <v>17</v>
      </c>
      <c r="L961" s="7">
        <f t="shared" si="41"/>
        <v>44212.630000001423</v>
      </c>
    </row>
    <row r="962" spans="1:12" x14ac:dyDescent="0.2">
      <c r="A962" s="7" t="s">
        <v>11</v>
      </c>
      <c r="B962" s="7" t="s">
        <v>22394</v>
      </c>
      <c r="C962" s="7" t="s">
        <v>729</v>
      </c>
      <c r="D962" s="7" t="s">
        <v>566</v>
      </c>
      <c r="E962" s="7" t="s">
        <v>22395</v>
      </c>
      <c r="F962" s="7" t="s">
        <v>22392</v>
      </c>
      <c r="G962" s="7">
        <v>1.9768600000000001</v>
      </c>
      <c r="H962" s="7">
        <v>1.9748600000000001</v>
      </c>
      <c r="I962" s="7">
        <v>1</v>
      </c>
      <c r="J962" s="7">
        <v>-1</v>
      </c>
      <c r="K962" s="7" t="s">
        <v>17</v>
      </c>
      <c r="L962" s="7">
        <f t="shared" si="41"/>
        <v>44214.630000001423</v>
      </c>
    </row>
    <row r="963" spans="1:12" x14ac:dyDescent="0.2">
      <c r="A963" s="7" t="s">
        <v>11</v>
      </c>
      <c r="B963" s="7" t="s">
        <v>22396</v>
      </c>
      <c r="C963" s="7" t="s">
        <v>729</v>
      </c>
      <c r="D963" s="7" t="s">
        <v>566</v>
      </c>
      <c r="E963" s="7" t="s">
        <v>22397</v>
      </c>
      <c r="F963" s="7" t="s">
        <v>22398</v>
      </c>
      <c r="G963" s="7">
        <v>1.9731300000000001</v>
      </c>
      <c r="H963" s="7">
        <v>1.9768600000000001</v>
      </c>
      <c r="I963" s="7">
        <v>1</v>
      </c>
      <c r="J963" s="7">
        <v>0.92</v>
      </c>
      <c r="K963" s="7" t="s">
        <v>17</v>
      </c>
      <c r="L963" s="7">
        <f t="shared" si="41"/>
        <v>44215.630000001423</v>
      </c>
    </row>
    <row r="964" spans="1:12" x14ac:dyDescent="0.2">
      <c r="A964" s="7" t="s">
        <v>18</v>
      </c>
      <c r="B964" s="7" t="s">
        <v>22399</v>
      </c>
      <c r="C964" s="7" t="s">
        <v>738</v>
      </c>
      <c r="D964" s="7" t="s">
        <v>566</v>
      </c>
      <c r="E964" s="7" t="s">
        <v>22400</v>
      </c>
      <c r="F964" s="7" t="s">
        <v>22398</v>
      </c>
      <c r="G964" s="7">
        <v>1.9737499999999999</v>
      </c>
      <c r="H964" s="7">
        <v>1.9768600000000001</v>
      </c>
      <c r="I964" s="7">
        <v>2</v>
      </c>
      <c r="J964" s="7">
        <v>-2</v>
      </c>
      <c r="K964" s="7" t="s">
        <v>17</v>
      </c>
      <c r="L964" s="7">
        <f t="shared" ref="L964:L1027" si="42">L963-J963</f>
        <v>44214.710000001425</v>
      </c>
    </row>
    <row r="965" spans="1:12" x14ac:dyDescent="0.2">
      <c r="A965" s="7" t="s">
        <v>11</v>
      </c>
      <c r="B965" s="7" t="s">
        <v>22401</v>
      </c>
      <c r="C965" s="7" t="s">
        <v>726</v>
      </c>
      <c r="D965" s="7" t="s">
        <v>566</v>
      </c>
      <c r="E965" s="7" t="s">
        <v>22402</v>
      </c>
      <c r="F965" s="7" t="s">
        <v>22398</v>
      </c>
      <c r="G965" s="7">
        <v>1.9736899999999999</v>
      </c>
      <c r="H965" s="7">
        <v>1.9768600000000001</v>
      </c>
      <c r="I965" s="7">
        <v>2</v>
      </c>
      <c r="J965" s="7">
        <v>1.84</v>
      </c>
      <c r="K965" s="7" t="s">
        <v>17</v>
      </c>
      <c r="L965" s="7">
        <f t="shared" si="42"/>
        <v>44216.710000001425</v>
      </c>
    </row>
    <row r="966" spans="1:12" x14ac:dyDescent="0.2">
      <c r="A966" s="7" t="s">
        <v>18</v>
      </c>
      <c r="B966" s="7" t="s">
        <v>22403</v>
      </c>
      <c r="C966" s="7" t="s">
        <v>726</v>
      </c>
      <c r="D966" s="7" t="s">
        <v>566</v>
      </c>
      <c r="E966" s="7" t="s">
        <v>22402</v>
      </c>
      <c r="F966" s="7" t="s">
        <v>22398</v>
      </c>
      <c r="G966" s="7">
        <v>1.9736899999999999</v>
      </c>
      <c r="H966" s="7">
        <v>1.9768600000000001</v>
      </c>
      <c r="I966" s="7">
        <v>2</v>
      </c>
      <c r="J966" s="7">
        <v>-2</v>
      </c>
      <c r="K966" s="7" t="s">
        <v>17</v>
      </c>
      <c r="L966" s="7">
        <f t="shared" si="42"/>
        <v>44214.870000001429</v>
      </c>
    </row>
    <row r="967" spans="1:12" x14ac:dyDescent="0.2">
      <c r="A967" s="7" t="s">
        <v>11</v>
      </c>
      <c r="B967" s="7" t="s">
        <v>22404</v>
      </c>
      <c r="C967" s="7" t="s">
        <v>746</v>
      </c>
      <c r="D967" s="7" t="s">
        <v>566</v>
      </c>
      <c r="E967" s="7" t="s">
        <v>22405</v>
      </c>
      <c r="F967" s="7" t="s">
        <v>22406</v>
      </c>
      <c r="G967" s="7">
        <v>1.97723</v>
      </c>
      <c r="H967" s="7">
        <v>1.97363</v>
      </c>
      <c r="I967" s="7">
        <v>2</v>
      </c>
      <c r="J967" s="7">
        <v>-2</v>
      </c>
      <c r="K967" s="7" t="s">
        <v>17</v>
      </c>
      <c r="L967" s="7">
        <f t="shared" si="42"/>
        <v>44216.870000001429</v>
      </c>
    </row>
    <row r="968" spans="1:12" x14ac:dyDescent="0.2">
      <c r="A968" s="7" t="s">
        <v>11</v>
      </c>
      <c r="B968" s="7" t="s">
        <v>22407</v>
      </c>
      <c r="C968" s="7" t="s">
        <v>720</v>
      </c>
      <c r="D968" s="7" t="s">
        <v>566</v>
      </c>
      <c r="E968" s="7" t="s">
        <v>22408</v>
      </c>
      <c r="F968" s="7" t="s">
        <v>22406</v>
      </c>
      <c r="G968" s="7">
        <v>1.9774499999999999</v>
      </c>
      <c r="H968" s="7">
        <v>1.97363</v>
      </c>
      <c r="I968" s="7">
        <v>1</v>
      </c>
      <c r="J968" s="7">
        <v>-1</v>
      </c>
      <c r="K968" s="7" t="s">
        <v>17</v>
      </c>
      <c r="L968" s="7">
        <f t="shared" si="42"/>
        <v>44218.870000001429</v>
      </c>
    </row>
    <row r="969" spans="1:12" x14ac:dyDescent="0.2">
      <c r="A969" s="7" t="s">
        <v>18</v>
      </c>
      <c r="B969" s="7" t="s">
        <v>22409</v>
      </c>
      <c r="C969" s="7" t="s">
        <v>717</v>
      </c>
      <c r="D969" s="7" t="s">
        <v>566</v>
      </c>
      <c r="E969" s="7" t="s">
        <v>22410</v>
      </c>
      <c r="F969" s="7" t="s">
        <v>22406</v>
      </c>
      <c r="G969" s="7">
        <v>1.97756</v>
      </c>
      <c r="H969" s="7">
        <v>1.97363</v>
      </c>
      <c r="I969" s="7">
        <v>2</v>
      </c>
      <c r="J969" s="7">
        <v>1.84</v>
      </c>
      <c r="K969" s="7" t="s">
        <v>17</v>
      </c>
      <c r="L969" s="7">
        <f t="shared" si="42"/>
        <v>44219.870000001429</v>
      </c>
    </row>
    <row r="970" spans="1:12" x14ac:dyDescent="0.2">
      <c r="A970" s="7" t="s">
        <v>18</v>
      </c>
      <c r="B970" s="7" t="s">
        <v>22411</v>
      </c>
      <c r="C970" s="7" t="s">
        <v>792</v>
      </c>
      <c r="D970" s="7" t="s">
        <v>566</v>
      </c>
      <c r="E970" s="7" t="s">
        <v>22412</v>
      </c>
      <c r="F970" s="7" t="s">
        <v>22406</v>
      </c>
      <c r="G970" s="7">
        <v>1.9776899999999999</v>
      </c>
      <c r="H970" s="7">
        <v>1.97363</v>
      </c>
      <c r="I970" s="7">
        <v>2</v>
      </c>
      <c r="J970" s="7">
        <v>1.84</v>
      </c>
      <c r="K970" s="7" t="s">
        <v>17</v>
      </c>
      <c r="L970" s="7">
        <f t="shared" si="42"/>
        <v>44218.030000001432</v>
      </c>
    </row>
    <row r="971" spans="1:12" x14ac:dyDescent="0.2">
      <c r="A971" s="7" t="s">
        <v>11</v>
      </c>
      <c r="B971" s="7" t="s">
        <v>22413</v>
      </c>
      <c r="C971" s="7" t="s">
        <v>717</v>
      </c>
      <c r="D971" s="7" t="s">
        <v>566</v>
      </c>
      <c r="E971" s="7" t="s">
        <v>22410</v>
      </c>
      <c r="F971" s="7" t="s">
        <v>22406</v>
      </c>
      <c r="G971" s="7">
        <v>1.97756</v>
      </c>
      <c r="H971" s="7">
        <v>1.97363</v>
      </c>
      <c r="I971" s="7">
        <v>2</v>
      </c>
      <c r="J971" s="7">
        <v>-2</v>
      </c>
      <c r="K971" s="7" t="s">
        <v>17</v>
      </c>
      <c r="L971" s="7">
        <f t="shared" si="42"/>
        <v>44216.190000001436</v>
      </c>
    </row>
    <row r="972" spans="1:12" x14ac:dyDescent="0.2">
      <c r="A972" s="7" t="s">
        <v>18</v>
      </c>
      <c r="B972" s="7" t="s">
        <v>22414</v>
      </c>
      <c r="C972" s="7" t="s">
        <v>720</v>
      </c>
      <c r="D972" s="7" t="s">
        <v>566</v>
      </c>
      <c r="E972" s="7" t="s">
        <v>22415</v>
      </c>
      <c r="F972" s="7" t="s">
        <v>22416</v>
      </c>
      <c r="G972" s="7">
        <v>1.97363</v>
      </c>
      <c r="H972" s="7">
        <v>1.9777800000000001</v>
      </c>
      <c r="I972" s="7">
        <v>1</v>
      </c>
      <c r="J972" s="7">
        <v>-1</v>
      </c>
      <c r="K972" s="7" t="s">
        <v>17</v>
      </c>
      <c r="L972" s="7">
        <f t="shared" si="42"/>
        <v>44218.190000001436</v>
      </c>
    </row>
    <row r="973" spans="1:12" x14ac:dyDescent="0.2">
      <c r="A973" s="7" t="s">
        <v>18</v>
      </c>
      <c r="B973" s="7" t="s">
        <v>22417</v>
      </c>
      <c r="C973" s="7" t="s">
        <v>717</v>
      </c>
      <c r="D973" s="7" t="s">
        <v>566</v>
      </c>
      <c r="E973" s="7" t="s">
        <v>22418</v>
      </c>
      <c r="F973" s="7" t="s">
        <v>22416</v>
      </c>
      <c r="G973" s="7">
        <v>1.9735100000000001</v>
      </c>
      <c r="H973" s="7">
        <v>1.9777800000000001</v>
      </c>
      <c r="I973" s="7">
        <v>2</v>
      </c>
      <c r="J973" s="7">
        <v>-2</v>
      </c>
      <c r="K973" s="7" t="s">
        <v>17</v>
      </c>
      <c r="L973" s="7">
        <f t="shared" si="42"/>
        <v>44219.190000001436</v>
      </c>
    </row>
    <row r="974" spans="1:12" x14ac:dyDescent="0.2">
      <c r="A974" s="7" t="s">
        <v>18</v>
      </c>
      <c r="B974" s="7" t="s">
        <v>22419</v>
      </c>
      <c r="C974" s="7" t="s">
        <v>892</v>
      </c>
      <c r="D974" s="7" t="s">
        <v>566</v>
      </c>
      <c r="E974" s="7" t="s">
        <v>22420</v>
      </c>
      <c r="F974" s="7" t="s">
        <v>22416</v>
      </c>
      <c r="G974" s="7">
        <v>1.97462</v>
      </c>
      <c r="H974" s="7">
        <v>1.9777800000000001</v>
      </c>
      <c r="I974" s="7">
        <v>2</v>
      </c>
      <c r="J974" s="7">
        <v>-2</v>
      </c>
      <c r="K974" s="7" t="s">
        <v>17</v>
      </c>
      <c r="L974" s="7">
        <f t="shared" si="42"/>
        <v>44221.190000001436</v>
      </c>
    </row>
    <row r="975" spans="1:12" x14ac:dyDescent="0.2">
      <c r="A975" s="7" t="s">
        <v>11</v>
      </c>
      <c r="B975" s="7" t="s">
        <v>22421</v>
      </c>
      <c r="C975" s="7" t="s">
        <v>792</v>
      </c>
      <c r="D975" s="7" t="s">
        <v>566</v>
      </c>
      <c r="E975" s="7" t="s">
        <v>22422</v>
      </c>
      <c r="F975" s="7" t="s">
        <v>22416</v>
      </c>
      <c r="G975" s="7">
        <v>1.9730700000000001</v>
      </c>
      <c r="H975" s="7">
        <v>1.9777800000000001</v>
      </c>
      <c r="I975" s="7">
        <v>2</v>
      </c>
      <c r="J975" s="7">
        <v>1.84</v>
      </c>
      <c r="K975" s="7" t="s">
        <v>17</v>
      </c>
      <c r="L975" s="7">
        <f t="shared" si="42"/>
        <v>44223.190000001436</v>
      </c>
    </row>
    <row r="976" spans="1:12" x14ac:dyDescent="0.2">
      <c r="A976" s="7" t="s">
        <v>11</v>
      </c>
      <c r="B976" s="7" t="s">
        <v>22423</v>
      </c>
      <c r="C976" s="7" t="s">
        <v>717</v>
      </c>
      <c r="D976" s="7" t="s">
        <v>566</v>
      </c>
      <c r="E976" s="7" t="s">
        <v>22418</v>
      </c>
      <c r="F976" s="7" t="s">
        <v>22416</v>
      </c>
      <c r="G976" s="7">
        <v>1.9735100000000001</v>
      </c>
      <c r="H976" s="7">
        <v>1.9777800000000001</v>
      </c>
      <c r="I976" s="7">
        <v>2</v>
      </c>
      <c r="J976" s="7">
        <v>1.84</v>
      </c>
      <c r="K976" s="7" t="s">
        <v>17</v>
      </c>
      <c r="L976" s="7">
        <f t="shared" si="42"/>
        <v>44221.350000001439</v>
      </c>
    </row>
    <row r="977" spans="1:12" x14ac:dyDescent="0.2">
      <c r="A977" s="7" t="s">
        <v>11</v>
      </c>
      <c r="B977" s="7" t="s">
        <v>22424</v>
      </c>
      <c r="C977" s="7" t="s">
        <v>726</v>
      </c>
      <c r="D977" s="7" t="s">
        <v>566</v>
      </c>
      <c r="E977" s="7" t="s">
        <v>22425</v>
      </c>
      <c r="F977" s="7" t="s">
        <v>22426</v>
      </c>
      <c r="G977" s="7">
        <v>1.9745200000000001</v>
      </c>
      <c r="H977" s="7">
        <v>1.974</v>
      </c>
      <c r="I977" s="7">
        <v>2</v>
      </c>
      <c r="J977" s="7">
        <v>-2</v>
      </c>
      <c r="K977" s="7" t="s">
        <v>17</v>
      </c>
      <c r="L977" s="7">
        <f t="shared" si="42"/>
        <v>44219.510000001443</v>
      </c>
    </row>
    <row r="978" spans="1:12" x14ac:dyDescent="0.2">
      <c r="A978" s="7" t="s">
        <v>18</v>
      </c>
      <c r="B978" s="7" t="s">
        <v>22427</v>
      </c>
      <c r="C978" s="7" t="s">
        <v>726</v>
      </c>
      <c r="D978" s="7" t="s">
        <v>566</v>
      </c>
      <c r="E978" s="7" t="s">
        <v>22425</v>
      </c>
      <c r="F978" s="7" t="s">
        <v>22426</v>
      </c>
      <c r="G978" s="7">
        <v>1.9745200000000001</v>
      </c>
      <c r="H978" s="7">
        <v>1.974</v>
      </c>
      <c r="I978" s="7">
        <v>2</v>
      </c>
      <c r="J978" s="7">
        <v>1.84</v>
      </c>
      <c r="K978" s="7" t="s">
        <v>17</v>
      </c>
      <c r="L978" s="7">
        <f t="shared" si="42"/>
        <v>44221.510000001443</v>
      </c>
    </row>
    <row r="979" spans="1:12" x14ac:dyDescent="0.2">
      <c r="A979" s="7" t="s">
        <v>18</v>
      </c>
      <c r="B979" s="7" t="s">
        <v>22428</v>
      </c>
      <c r="C979" s="7" t="s">
        <v>757</v>
      </c>
      <c r="D979" s="7" t="s">
        <v>566</v>
      </c>
      <c r="E979" s="7" t="s">
        <v>22429</v>
      </c>
      <c r="F979" s="7" t="s">
        <v>22426</v>
      </c>
      <c r="G979" s="7">
        <v>1.9746300000000001</v>
      </c>
      <c r="H979" s="7">
        <v>1.974</v>
      </c>
      <c r="I979" s="7">
        <v>2</v>
      </c>
      <c r="J979" s="7">
        <v>1.84</v>
      </c>
      <c r="K979" s="7" t="s">
        <v>17</v>
      </c>
      <c r="L979" s="7">
        <f t="shared" si="42"/>
        <v>44219.670000001446</v>
      </c>
    </row>
    <row r="980" spans="1:12" x14ac:dyDescent="0.2">
      <c r="A980" s="7" t="s">
        <v>11</v>
      </c>
      <c r="B980" s="7" t="s">
        <v>22430</v>
      </c>
      <c r="C980" s="7" t="s">
        <v>729</v>
      </c>
      <c r="D980" s="7" t="s">
        <v>566</v>
      </c>
      <c r="E980" s="7" t="s">
        <v>22431</v>
      </c>
      <c r="F980" s="7" t="s">
        <v>22426</v>
      </c>
      <c r="G980" s="7">
        <v>1.9737499999999999</v>
      </c>
      <c r="H980" s="7">
        <v>1.974</v>
      </c>
      <c r="I980" s="7">
        <v>1</v>
      </c>
      <c r="J980" s="7">
        <v>0.92</v>
      </c>
      <c r="K980" s="7" t="s">
        <v>17</v>
      </c>
      <c r="L980" s="7">
        <f t="shared" si="42"/>
        <v>44217.83000000145</v>
      </c>
    </row>
    <row r="981" spans="1:12" x14ac:dyDescent="0.2">
      <c r="A981" s="7" t="s">
        <v>11</v>
      </c>
      <c r="B981" s="7" t="s">
        <v>22432</v>
      </c>
      <c r="C981" s="7" t="s">
        <v>726</v>
      </c>
      <c r="D981" s="7" t="s">
        <v>566</v>
      </c>
      <c r="E981" s="7" t="s">
        <v>22433</v>
      </c>
      <c r="F981" s="7" t="s">
        <v>22434</v>
      </c>
      <c r="G981" s="7">
        <v>1.9717499999999999</v>
      </c>
      <c r="H981" s="7">
        <v>1.9745999999999999</v>
      </c>
      <c r="I981" s="7">
        <v>2</v>
      </c>
      <c r="J981" s="7">
        <v>1.84</v>
      </c>
      <c r="K981" s="7" t="s">
        <v>17</v>
      </c>
      <c r="L981" s="7">
        <f t="shared" si="42"/>
        <v>44216.910000001451</v>
      </c>
    </row>
    <row r="982" spans="1:12" x14ac:dyDescent="0.2">
      <c r="A982" s="7" t="s">
        <v>18</v>
      </c>
      <c r="B982" s="7" t="s">
        <v>22435</v>
      </c>
      <c r="C982" s="7" t="s">
        <v>729</v>
      </c>
      <c r="D982" s="7" t="s">
        <v>566</v>
      </c>
      <c r="E982" s="7" t="s">
        <v>22436</v>
      </c>
      <c r="F982" s="7" t="s">
        <v>22434</v>
      </c>
      <c r="G982" s="7">
        <v>1.9727300000000001</v>
      </c>
      <c r="H982" s="7">
        <v>1.9745999999999999</v>
      </c>
      <c r="I982" s="7">
        <v>1</v>
      </c>
      <c r="J982" s="7">
        <v>-1</v>
      </c>
      <c r="K982" s="7" t="s">
        <v>17</v>
      </c>
      <c r="L982" s="7">
        <f t="shared" si="42"/>
        <v>44215.070000001455</v>
      </c>
    </row>
    <row r="983" spans="1:12" x14ac:dyDescent="0.2">
      <c r="A983" s="7" t="s">
        <v>18</v>
      </c>
      <c r="B983" s="7" t="s">
        <v>22437</v>
      </c>
      <c r="C983" s="7" t="s">
        <v>726</v>
      </c>
      <c r="D983" s="7" t="s">
        <v>566</v>
      </c>
      <c r="E983" s="7" t="s">
        <v>22433</v>
      </c>
      <c r="F983" s="7" t="s">
        <v>22434</v>
      </c>
      <c r="G983" s="7">
        <v>1.9717499999999999</v>
      </c>
      <c r="H983" s="7">
        <v>1.9745999999999999</v>
      </c>
      <c r="I983" s="7">
        <v>2</v>
      </c>
      <c r="J983" s="7">
        <v>-2</v>
      </c>
      <c r="K983" s="7" t="s">
        <v>17</v>
      </c>
      <c r="L983" s="7">
        <f t="shared" si="42"/>
        <v>44216.070000001455</v>
      </c>
    </row>
    <row r="984" spans="1:12" x14ac:dyDescent="0.2">
      <c r="A984" s="7" t="s">
        <v>11</v>
      </c>
      <c r="B984" s="7" t="s">
        <v>22438</v>
      </c>
      <c r="C984" s="7" t="s">
        <v>724</v>
      </c>
      <c r="D984" s="7" t="s">
        <v>566</v>
      </c>
      <c r="E984" s="7" t="s">
        <v>22439</v>
      </c>
      <c r="F984" s="7" t="s">
        <v>22434</v>
      </c>
      <c r="G984" s="7">
        <v>1.97133</v>
      </c>
      <c r="H984" s="7">
        <v>1.9745999999999999</v>
      </c>
      <c r="I984" s="7">
        <v>2</v>
      </c>
      <c r="J984" s="7">
        <v>1.84</v>
      </c>
      <c r="K984" s="7" t="s">
        <v>17</v>
      </c>
      <c r="L984" s="7">
        <f t="shared" si="42"/>
        <v>44218.070000001455</v>
      </c>
    </row>
    <row r="985" spans="1:12" x14ac:dyDescent="0.2">
      <c r="A985" s="7" t="s">
        <v>18</v>
      </c>
      <c r="B985" s="7" t="s">
        <v>22440</v>
      </c>
      <c r="C985" s="7" t="s">
        <v>740</v>
      </c>
      <c r="D985" s="7" t="s">
        <v>566</v>
      </c>
      <c r="E985" s="7" t="s">
        <v>22441</v>
      </c>
      <c r="F985" s="7" t="s">
        <v>22434</v>
      </c>
      <c r="G985" s="7">
        <v>1.97288</v>
      </c>
      <c r="H985" s="7">
        <v>1.9745999999999999</v>
      </c>
      <c r="I985" s="7">
        <v>2</v>
      </c>
      <c r="J985" s="7">
        <v>-2</v>
      </c>
      <c r="K985" s="7" t="s">
        <v>17</v>
      </c>
      <c r="L985" s="7">
        <f t="shared" si="42"/>
        <v>44216.230000001458</v>
      </c>
    </row>
    <row r="986" spans="1:12" x14ac:dyDescent="0.2">
      <c r="A986" s="7" t="s">
        <v>18</v>
      </c>
      <c r="B986" s="7" t="s">
        <v>22442</v>
      </c>
      <c r="C986" s="7" t="s">
        <v>717</v>
      </c>
      <c r="D986" s="7" t="s">
        <v>566</v>
      </c>
      <c r="E986" s="7" t="s">
        <v>22443</v>
      </c>
      <c r="F986" s="7" t="s">
        <v>22444</v>
      </c>
      <c r="G986" s="7">
        <v>1.9738599999999999</v>
      </c>
      <c r="H986" s="7">
        <v>1.97153</v>
      </c>
      <c r="I986" s="7">
        <v>2</v>
      </c>
      <c r="J986" s="7">
        <v>1.84</v>
      </c>
      <c r="K986" s="7" t="s">
        <v>17</v>
      </c>
      <c r="L986" s="7">
        <f t="shared" si="42"/>
        <v>44218.230000001458</v>
      </c>
    </row>
    <row r="987" spans="1:12" x14ac:dyDescent="0.2">
      <c r="A987" s="7" t="s">
        <v>11</v>
      </c>
      <c r="B987" s="7" t="s">
        <v>22445</v>
      </c>
      <c r="C987" s="7" t="s">
        <v>717</v>
      </c>
      <c r="D987" s="7" t="s">
        <v>566</v>
      </c>
      <c r="E987" s="7" t="s">
        <v>22443</v>
      </c>
      <c r="F987" s="7" t="s">
        <v>22444</v>
      </c>
      <c r="G987" s="7">
        <v>1.9739599999999999</v>
      </c>
      <c r="H987" s="7">
        <v>1.97153</v>
      </c>
      <c r="I987" s="7">
        <v>2</v>
      </c>
      <c r="J987" s="7">
        <v>-2</v>
      </c>
      <c r="K987" s="7" t="s">
        <v>17</v>
      </c>
      <c r="L987" s="7">
        <f t="shared" si="42"/>
        <v>44216.390000001462</v>
      </c>
    </row>
    <row r="988" spans="1:12" x14ac:dyDescent="0.2">
      <c r="A988" s="7" t="s">
        <v>11</v>
      </c>
      <c r="B988" s="7" t="s">
        <v>22446</v>
      </c>
      <c r="C988" s="7" t="s">
        <v>720</v>
      </c>
      <c r="D988" s="7" t="s">
        <v>566</v>
      </c>
      <c r="E988" s="7" t="s">
        <v>22447</v>
      </c>
      <c r="F988" s="7" t="s">
        <v>22444</v>
      </c>
      <c r="G988" s="7">
        <v>1.9733700000000001</v>
      </c>
      <c r="H988" s="7">
        <v>1.97153</v>
      </c>
      <c r="I988" s="7">
        <v>1</v>
      </c>
      <c r="J988" s="7">
        <v>-1</v>
      </c>
      <c r="K988" s="7" t="s">
        <v>17</v>
      </c>
      <c r="L988" s="7">
        <f t="shared" si="42"/>
        <v>44218.390000001462</v>
      </c>
    </row>
    <row r="989" spans="1:12" x14ac:dyDescent="0.2">
      <c r="A989" s="7" t="s">
        <v>11</v>
      </c>
      <c r="B989" s="7" t="s">
        <v>22448</v>
      </c>
      <c r="C989" s="7" t="s">
        <v>726</v>
      </c>
      <c r="D989" s="7" t="s">
        <v>566</v>
      </c>
      <c r="E989" s="7" t="s">
        <v>22449</v>
      </c>
      <c r="F989" s="7" t="s">
        <v>22450</v>
      </c>
      <c r="G989" s="7">
        <v>1.97261</v>
      </c>
      <c r="H989" s="7">
        <v>1.9736899999999999</v>
      </c>
      <c r="I989" s="7">
        <v>2</v>
      </c>
      <c r="J989" s="7">
        <v>1.84</v>
      </c>
      <c r="K989" s="7" t="s">
        <v>17</v>
      </c>
      <c r="L989" s="7">
        <f t="shared" si="42"/>
        <v>44219.390000001462</v>
      </c>
    </row>
    <row r="990" spans="1:12" x14ac:dyDescent="0.2">
      <c r="A990" s="7" t="s">
        <v>18</v>
      </c>
      <c r="B990" s="7" t="s">
        <v>22451</v>
      </c>
      <c r="C990" s="7" t="s">
        <v>726</v>
      </c>
      <c r="D990" s="7" t="s">
        <v>566</v>
      </c>
      <c r="E990" s="7" t="s">
        <v>22449</v>
      </c>
      <c r="F990" s="7" t="s">
        <v>22450</v>
      </c>
      <c r="G990" s="7">
        <v>1.97261</v>
      </c>
      <c r="H990" s="7">
        <v>1.9736899999999999</v>
      </c>
      <c r="I990" s="7">
        <v>2</v>
      </c>
      <c r="J990" s="7">
        <v>-2</v>
      </c>
      <c r="K990" s="7" t="s">
        <v>17</v>
      </c>
      <c r="L990" s="7">
        <f t="shared" si="42"/>
        <v>44217.550000001465</v>
      </c>
    </row>
    <row r="991" spans="1:12" x14ac:dyDescent="0.2">
      <c r="A991" s="7" t="s">
        <v>18</v>
      </c>
      <c r="B991" s="7" t="s">
        <v>22452</v>
      </c>
      <c r="C991" s="7" t="s">
        <v>729</v>
      </c>
      <c r="D991" s="7" t="s">
        <v>566</v>
      </c>
      <c r="E991" s="7" t="s">
        <v>22453</v>
      </c>
      <c r="F991" s="7" t="s">
        <v>22450</v>
      </c>
      <c r="G991" s="7">
        <v>1.9731399999999999</v>
      </c>
      <c r="H991" s="7">
        <v>1.9736899999999999</v>
      </c>
      <c r="I991" s="7">
        <v>1</v>
      </c>
      <c r="J991" s="7">
        <v>-1</v>
      </c>
      <c r="K991" s="7" t="s">
        <v>17</v>
      </c>
      <c r="L991" s="7">
        <f t="shared" si="42"/>
        <v>44219.550000001465</v>
      </c>
    </row>
    <row r="992" spans="1:12" x14ac:dyDescent="0.2">
      <c r="A992" s="7" t="s">
        <v>18</v>
      </c>
      <c r="B992" s="7" t="s">
        <v>22454</v>
      </c>
      <c r="C992" s="7" t="s">
        <v>583</v>
      </c>
      <c r="D992" s="7" t="s">
        <v>566</v>
      </c>
      <c r="E992" s="7" t="s">
        <v>22455</v>
      </c>
      <c r="F992" s="7" t="s">
        <v>22456</v>
      </c>
      <c r="G992" s="7">
        <v>1.9707600000000001</v>
      </c>
      <c r="H992" s="7">
        <v>1.97309</v>
      </c>
      <c r="I992" s="7">
        <v>2</v>
      </c>
      <c r="J992" s="7">
        <v>-2</v>
      </c>
      <c r="K992" s="7" t="s">
        <v>17</v>
      </c>
      <c r="L992" s="7">
        <f t="shared" si="42"/>
        <v>44220.550000001465</v>
      </c>
    </row>
    <row r="993" spans="1:12" x14ac:dyDescent="0.2">
      <c r="A993" s="7" t="s">
        <v>11</v>
      </c>
      <c r="B993" s="7" t="s">
        <v>22457</v>
      </c>
      <c r="C993" s="7" t="s">
        <v>892</v>
      </c>
      <c r="D993" s="7" t="s">
        <v>566</v>
      </c>
      <c r="E993" s="7" t="s">
        <v>22458</v>
      </c>
      <c r="F993" s="7" t="s">
        <v>22456</v>
      </c>
      <c r="G993" s="7">
        <v>1.96994</v>
      </c>
      <c r="H993" s="7">
        <v>1.97309</v>
      </c>
      <c r="I993" s="7">
        <v>2</v>
      </c>
      <c r="J993" s="7">
        <v>1.84</v>
      </c>
      <c r="K993" s="7" t="s">
        <v>17</v>
      </c>
      <c r="L993" s="7">
        <f t="shared" si="42"/>
        <v>44222.550000001465</v>
      </c>
    </row>
    <row r="994" spans="1:12" x14ac:dyDescent="0.2">
      <c r="A994" s="7" t="s">
        <v>18</v>
      </c>
      <c r="B994" s="7" t="s">
        <v>22459</v>
      </c>
      <c r="C994" s="7" t="s">
        <v>726</v>
      </c>
      <c r="D994" s="7" t="s">
        <v>566</v>
      </c>
      <c r="E994" s="7" t="s">
        <v>22460</v>
      </c>
      <c r="F994" s="7" t="s">
        <v>22456</v>
      </c>
      <c r="G994" s="7">
        <v>1.9703599999999999</v>
      </c>
      <c r="H994" s="7">
        <v>1.97309</v>
      </c>
      <c r="I994" s="7">
        <v>2</v>
      </c>
      <c r="J994" s="7">
        <v>-2</v>
      </c>
      <c r="K994" s="7" t="s">
        <v>17</v>
      </c>
      <c r="L994" s="7">
        <f t="shared" si="42"/>
        <v>44220.710000001469</v>
      </c>
    </row>
    <row r="995" spans="1:12" x14ac:dyDescent="0.2">
      <c r="A995" s="7" t="s">
        <v>18</v>
      </c>
      <c r="B995" s="7" t="s">
        <v>22461</v>
      </c>
      <c r="C995" s="7" t="s">
        <v>729</v>
      </c>
      <c r="D995" s="7" t="s">
        <v>566</v>
      </c>
      <c r="E995" s="7" t="s">
        <v>22462</v>
      </c>
      <c r="F995" s="7" t="s">
        <v>22456</v>
      </c>
      <c r="G995" s="7">
        <v>1.9704600000000001</v>
      </c>
      <c r="H995" s="7">
        <v>1.97309</v>
      </c>
      <c r="I995" s="7">
        <v>1</v>
      </c>
      <c r="J995" s="7">
        <v>-1</v>
      </c>
      <c r="K995" s="7" t="s">
        <v>17</v>
      </c>
      <c r="L995" s="7">
        <f t="shared" si="42"/>
        <v>44222.710000001469</v>
      </c>
    </row>
    <row r="996" spans="1:12" x14ac:dyDescent="0.2">
      <c r="A996" s="7" t="s">
        <v>11</v>
      </c>
      <c r="B996" s="7" t="s">
        <v>22463</v>
      </c>
      <c r="C996" s="7" t="s">
        <v>726</v>
      </c>
      <c r="D996" s="7" t="s">
        <v>566</v>
      </c>
      <c r="E996" s="7" t="s">
        <v>22460</v>
      </c>
      <c r="F996" s="7" t="s">
        <v>22456</v>
      </c>
      <c r="G996" s="7">
        <v>1.9703599999999999</v>
      </c>
      <c r="H996" s="7">
        <v>1.97309</v>
      </c>
      <c r="I996" s="7">
        <v>2</v>
      </c>
      <c r="J996" s="7">
        <v>1.84</v>
      </c>
      <c r="K996" s="7" t="s">
        <v>17</v>
      </c>
      <c r="L996" s="7">
        <f t="shared" si="42"/>
        <v>44223.710000001469</v>
      </c>
    </row>
    <row r="997" spans="1:12" x14ac:dyDescent="0.2">
      <c r="A997" s="7" t="s">
        <v>11</v>
      </c>
      <c r="B997" s="7" t="s">
        <v>22464</v>
      </c>
      <c r="C997" s="7" t="s">
        <v>866</v>
      </c>
      <c r="D997" s="7" t="s">
        <v>566</v>
      </c>
      <c r="E997" s="7" t="s">
        <v>22465</v>
      </c>
      <c r="F997" s="7" t="s">
        <v>22456</v>
      </c>
      <c r="G997" s="7">
        <v>1.9698500000000001</v>
      </c>
      <c r="H997" s="7">
        <v>1.97309</v>
      </c>
      <c r="I997" s="7">
        <v>2</v>
      </c>
      <c r="J997" s="7">
        <v>1.84</v>
      </c>
      <c r="K997" s="7" t="s">
        <v>17</v>
      </c>
      <c r="L997" s="7">
        <f t="shared" si="42"/>
        <v>44221.870000001472</v>
      </c>
    </row>
    <row r="998" spans="1:12" x14ac:dyDescent="0.2">
      <c r="A998" s="7" t="s">
        <v>11</v>
      </c>
      <c r="B998" s="7" t="s">
        <v>22466</v>
      </c>
      <c r="C998" s="7" t="s">
        <v>792</v>
      </c>
      <c r="D998" s="7" t="s">
        <v>566</v>
      </c>
      <c r="E998" s="7" t="s">
        <v>22467</v>
      </c>
      <c r="F998" s="7" t="s">
        <v>22468</v>
      </c>
      <c r="G998" s="7">
        <v>1.9706600000000001</v>
      </c>
      <c r="H998" s="7">
        <v>1.9701599999999999</v>
      </c>
      <c r="I998" s="7">
        <v>2</v>
      </c>
      <c r="J998" s="7">
        <v>-2</v>
      </c>
      <c r="K998" s="7" t="s">
        <v>17</v>
      </c>
      <c r="L998" s="7">
        <f t="shared" si="42"/>
        <v>44220.030000001476</v>
      </c>
    </row>
    <row r="999" spans="1:12" x14ac:dyDescent="0.2">
      <c r="A999" s="7" t="s">
        <v>18</v>
      </c>
      <c r="B999" s="7" t="s">
        <v>22469</v>
      </c>
      <c r="C999" s="7" t="s">
        <v>717</v>
      </c>
      <c r="D999" s="7" t="s">
        <v>566</v>
      </c>
      <c r="E999" s="7" t="s">
        <v>22470</v>
      </c>
      <c r="F999" s="7" t="s">
        <v>22468</v>
      </c>
      <c r="G999" s="7">
        <v>1.97123</v>
      </c>
      <c r="H999" s="7">
        <v>1.9701599999999999</v>
      </c>
      <c r="I999" s="7">
        <v>2</v>
      </c>
      <c r="J999" s="7">
        <v>1.84</v>
      </c>
      <c r="K999" s="7" t="s">
        <v>17</v>
      </c>
      <c r="L999" s="7">
        <f t="shared" si="42"/>
        <v>44222.030000001476</v>
      </c>
    </row>
    <row r="1000" spans="1:12" x14ac:dyDescent="0.2">
      <c r="A1000" s="7" t="s">
        <v>18</v>
      </c>
      <c r="B1000" s="7" t="s">
        <v>22471</v>
      </c>
      <c r="C1000" s="7" t="s">
        <v>2946</v>
      </c>
      <c r="D1000" s="7" t="s">
        <v>566</v>
      </c>
      <c r="E1000" s="7" t="s">
        <v>22472</v>
      </c>
      <c r="F1000" s="7" t="s">
        <v>22468</v>
      </c>
      <c r="G1000" s="7">
        <v>1.9716800000000001</v>
      </c>
      <c r="H1000" s="7">
        <v>1.9701599999999999</v>
      </c>
      <c r="I1000" s="7">
        <v>2</v>
      </c>
      <c r="J1000" s="7">
        <v>1.84</v>
      </c>
      <c r="K1000" s="7" t="s">
        <v>17</v>
      </c>
      <c r="L1000" s="7">
        <f t="shared" si="42"/>
        <v>44220.190000001479</v>
      </c>
    </row>
    <row r="1001" spans="1:12" x14ac:dyDescent="0.2">
      <c r="A1001" s="7" t="s">
        <v>11</v>
      </c>
      <c r="B1001" s="7" t="s">
        <v>22473</v>
      </c>
      <c r="C1001" s="7" t="s">
        <v>33</v>
      </c>
      <c r="D1001" s="7" t="s">
        <v>566</v>
      </c>
      <c r="E1001" s="7" t="s">
        <v>22474</v>
      </c>
      <c r="F1001" s="7" t="s">
        <v>22468</v>
      </c>
      <c r="G1001" s="7">
        <v>1.97062</v>
      </c>
      <c r="H1001" s="7">
        <v>1.9701599999999999</v>
      </c>
      <c r="I1001" s="7">
        <v>2</v>
      </c>
      <c r="J1001" s="7">
        <v>-2</v>
      </c>
      <c r="K1001" s="7" t="s">
        <v>17</v>
      </c>
      <c r="L1001" s="7">
        <f t="shared" si="42"/>
        <v>44218.350000001483</v>
      </c>
    </row>
    <row r="1002" spans="1:12" x14ac:dyDescent="0.2">
      <c r="A1002" s="7" t="s">
        <v>11</v>
      </c>
      <c r="B1002" s="7" t="s">
        <v>22475</v>
      </c>
      <c r="C1002" s="7" t="s">
        <v>717</v>
      </c>
      <c r="D1002" s="7" t="s">
        <v>566</v>
      </c>
      <c r="E1002" s="7" t="s">
        <v>22470</v>
      </c>
      <c r="F1002" s="7" t="s">
        <v>22468</v>
      </c>
      <c r="G1002" s="7">
        <v>1.97123</v>
      </c>
      <c r="H1002" s="7">
        <v>1.9701599999999999</v>
      </c>
      <c r="I1002" s="7">
        <v>2</v>
      </c>
      <c r="J1002" s="7">
        <v>-2</v>
      </c>
      <c r="K1002" s="7" t="s">
        <v>17</v>
      </c>
      <c r="L1002" s="7">
        <f t="shared" si="42"/>
        <v>44220.350000001483</v>
      </c>
    </row>
    <row r="1003" spans="1:12" x14ac:dyDescent="0.2">
      <c r="A1003" s="7" t="s">
        <v>18</v>
      </c>
      <c r="B1003" s="7" t="s">
        <v>22476</v>
      </c>
      <c r="C1003" s="7" t="s">
        <v>720</v>
      </c>
      <c r="D1003" s="7" t="s">
        <v>566</v>
      </c>
      <c r="E1003" s="7" t="s">
        <v>22477</v>
      </c>
      <c r="F1003" s="7" t="s">
        <v>22468</v>
      </c>
      <c r="G1003" s="7">
        <v>1.9712400000000001</v>
      </c>
      <c r="H1003" s="7">
        <v>1.9701599999999999</v>
      </c>
      <c r="I1003" s="7">
        <v>1</v>
      </c>
      <c r="J1003" s="7">
        <v>0.92</v>
      </c>
      <c r="K1003" s="7" t="s">
        <v>17</v>
      </c>
      <c r="L1003" s="7">
        <f t="shared" si="42"/>
        <v>44222.350000001483</v>
      </c>
    </row>
    <row r="1004" spans="1:12" x14ac:dyDescent="0.2">
      <c r="A1004" s="7" t="s">
        <v>11</v>
      </c>
      <c r="B1004" s="7" t="s">
        <v>22478</v>
      </c>
      <c r="C1004" s="7" t="s">
        <v>726</v>
      </c>
      <c r="D1004" s="7" t="s">
        <v>566</v>
      </c>
      <c r="E1004" s="7" t="s">
        <v>22479</v>
      </c>
      <c r="F1004" s="7" t="s">
        <v>22480</v>
      </c>
      <c r="G1004" s="7">
        <v>1.9724299999999999</v>
      </c>
      <c r="H1004" s="7">
        <v>1.97149</v>
      </c>
      <c r="I1004" s="7">
        <v>2</v>
      </c>
      <c r="J1004" s="7">
        <v>-2</v>
      </c>
      <c r="K1004" s="7" t="s">
        <v>17</v>
      </c>
      <c r="L1004" s="7">
        <f t="shared" si="42"/>
        <v>44221.430000001485</v>
      </c>
    </row>
    <row r="1005" spans="1:12" x14ac:dyDescent="0.2">
      <c r="A1005" s="7" t="s">
        <v>11</v>
      </c>
      <c r="B1005" s="7" t="s">
        <v>22481</v>
      </c>
      <c r="C1005" s="7" t="s">
        <v>13</v>
      </c>
      <c r="D1005" s="7" t="s">
        <v>566</v>
      </c>
      <c r="E1005" s="7" t="s">
        <v>22482</v>
      </c>
      <c r="F1005" s="7" t="s">
        <v>22480</v>
      </c>
      <c r="G1005" s="7">
        <v>1.9721</v>
      </c>
      <c r="H1005" s="7">
        <v>1.97149</v>
      </c>
      <c r="I1005" s="7">
        <v>2</v>
      </c>
      <c r="J1005" s="7">
        <v>-2</v>
      </c>
      <c r="K1005" s="7" t="s">
        <v>17</v>
      </c>
      <c r="L1005" s="7">
        <f t="shared" si="42"/>
        <v>44223.430000001485</v>
      </c>
    </row>
    <row r="1006" spans="1:12" x14ac:dyDescent="0.2">
      <c r="A1006" s="7" t="s">
        <v>18</v>
      </c>
      <c r="B1006" s="7" t="s">
        <v>22483</v>
      </c>
      <c r="C1006" s="7" t="s">
        <v>729</v>
      </c>
      <c r="D1006" s="7" t="s">
        <v>566</v>
      </c>
      <c r="E1006" s="7" t="s">
        <v>22484</v>
      </c>
      <c r="F1006" s="7" t="s">
        <v>22480</v>
      </c>
      <c r="G1006" s="7">
        <v>1.97295</v>
      </c>
      <c r="H1006" s="7">
        <v>1.97149</v>
      </c>
      <c r="I1006" s="7">
        <v>1</v>
      </c>
      <c r="J1006" s="7">
        <v>0.92</v>
      </c>
      <c r="K1006" s="7" t="s">
        <v>17</v>
      </c>
      <c r="L1006" s="7">
        <f t="shared" si="42"/>
        <v>44225.430000001485</v>
      </c>
    </row>
    <row r="1007" spans="1:12" x14ac:dyDescent="0.2">
      <c r="A1007" s="7" t="s">
        <v>18</v>
      </c>
      <c r="B1007" s="7" t="s">
        <v>22485</v>
      </c>
      <c r="C1007" s="7" t="s">
        <v>726</v>
      </c>
      <c r="D1007" s="7" t="s">
        <v>566</v>
      </c>
      <c r="E1007" s="7" t="s">
        <v>22479</v>
      </c>
      <c r="F1007" s="7" t="s">
        <v>22480</v>
      </c>
      <c r="G1007" s="7">
        <v>1.9724299999999999</v>
      </c>
      <c r="H1007" s="7">
        <v>1.97149</v>
      </c>
      <c r="I1007" s="7">
        <v>2</v>
      </c>
      <c r="J1007" s="7">
        <v>1.84</v>
      </c>
      <c r="K1007" s="7" t="s">
        <v>17</v>
      </c>
      <c r="L1007" s="7">
        <f t="shared" si="42"/>
        <v>44224.510000001486</v>
      </c>
    </row>
    <row r="1008" spans="1:12" x14ac:dyDescent="0.2">
      <c r="A1008" s="7" t="s">
        <v>11</v>
      </c>
      <c r="B1008" s="7" t="s">
        <v>22486</v>
      </c>
      <c r="C1008" s="7" t="s">
        <v>1045</v>
      </c>
      <c r="D1008" s="7" t="s">
        <v>566</v>
      </c>
      <c r="E1008" s="7" t="s">
        <v>22487</v>
      </c>
      <c r="F1008" s="7" t="s">
        <v>22488</v>
      </c>
      <c r="G1008" s="7">
        <v>1.97376</v>
      </c>
      <c r="H1008" s="7">
        <v>1.97228</v>
      </c>
      <c r="I1008" s="7">
        <v>2</v>
      </c>
      <c r="J1008" s="7">
        <v>-2</v>
      </c>
      <c r="K1008" s="7" t="s">
        <v>17</v>
      </c>
      <c r="L1008" s="7">
        <f t="shared" si="42"/>
        <v>44222.67000000149</v>
      </c>
    </row>
    <row r="1009" spans="1:12" x14ac:dyDescent="0.2">
      <c r="A1009" s="7" t="s">
        <v>18</v>
      </c>
      <c r="B1009" s="7" t="s">
        <v>22489</v>
      </c>
      <c r="C1009" s="7" t="s">
        <v>792</v>
      </c>
      <c r="D1009" s="7" t="s">
        <v>566</v>
      </c>
      <c r="E1009" s="7" t="s">
        <v>22490</v>
      </c>
      <c r="F1009" s="7" t="s">
        <v>22488</v>
      </c>
      <c r="G1009" s="7">
        <v>1.9758199999999999</v>
      </c>
      <c r="H1009" s="7">
        <v>1.97228</v>
      </c>
      <c r="I1009" s="7">
        <v>2</v>
      </c>
      <c r="J1009" s="7">
        <v>1.84</v>
      </c>
      <c r="K1009" s="7" t="s">
        <v>17</v>
      </c>
      <c r="L1009" s="7">
        <f t="shared" si="42"/>
        <v>44224.67000000149</v>
      </c>
    </row>
    <row r="1010" spans="1:12" x14ac:dyDescent="0.2">
      <c r="A1010" s="7" t="s">
        <v>11</v>
      </c>
      <c r="B1010" s="7" t="s">
        <v>22491</v>
      </c>
      <c r="C1010" s="7" t="s">
        <v>726</v>
      </c>
      <c r="D1010" s="7" t="s">
        <v>566</v>
      </c>
      <c r="E1010" s="7" t="s">
        <v>22492</v>
      </c>
      <c r="F1010" s="7" t="s">
        <v>22488</v>
      </c>
      <c r="G1010" s="7">
        <v>1.97546</v>
      </c>
      <c r="H1010" s="7">
        <v>1.97228</v>
      </c>
      <c r="I1010" s="7">
        <v>2</v>
      </c>
      <c r="J1010" s="7">
        <v>-2</v>
      </c>
      <c r="K1010" s="7" t="s">
        <v>17</v>
      </c>
      <c r="L1010" s="7">
        <f t="shared" si="42"/>
        <v>44222.830000001493</v>
      </c>
    </row>
    <row r="1011" spans="1:12" x14ac:dyDescent="0.2">
      <c r="A1011" s="7" t="s">
        <v>11</v>
      </c>
      <c r="B1011" s="7" t="s">
        <v>22493</v>
      </c>
      <c r="C1011" s="7" t="s">
        <v>720</v>
      </c>
      <c r="D1011" s="7" t="s">
        <v>566</v>
      </c>
      <c r="E1011" s="7" t="s">
        <v>22494</v>
      </c>
      <c r="F1011" s="7" t="s">
        <v>22488</v>
      </c>
      <c r="G1011" s="7">
        <v>1.97546</v>
      </c>
      <c r="H1011" s="7">
        <v>1.97228</v>
      </c>
      <c r="I1011" s="7">
        <v>1</v>
      </c>
      <c r="J1011" s="7">
        <v>-1</v>
      </c>
      <c r="K1011" s="7" t="s">
        <v>17</v>
      </c>
      <c r="L1011" s="7">
        <f t="shared" si="42"/>
        <v>44224.830000001493</v>
      </c>
    </row>
    <row r="1012" spans="1:12" x14ac:dyDescent="0.2">
      <c r="A1012" s="7" t="s">
        <v>18</v>
      </c>
      <c r="B1012" s="7" t="s">
        <v>22495</v>
      </c>
      <c r="C1012" s="7" t="s">
        <v>717</v>
      </c>
      <c r="D1012" s="7" t="s">
        <v>566</v>
      </c>
      <c r="E1012" s="7" t="s">
        <v>22496</v>
      </c>
      <c r="F1012" s="7" t="s">
        <v>22488</v>
      </c>
      <c r="G1012" s="7">
        <v>1.9753700000000001</v>
      </c>
      <c r="H1012" s="7">
        <v>1.97228</v>
      </c>
      <c r="I1012" s="7">
        <v>2</v>
      </c>
      <c r="J1012" s="7">
        <v>1.84</v>
      </c>
      <c r="K1012" s="7" t="s">
        <v>17</v>
      </c>
      <c r="L1012" s="7">
        <f t="shared" si="42"/>
        <v>44225.830000001493</v>
      </c>
    </row>
    <row r="1013" spans="1:12" x14ac:dyDescent="0.2">
      <c r="A1013" s="7" t="s">
        <v>11</v>
      </c>
      <c r="B1013" s="7" t="s">
        <v>22497</v>
      </c>
      <c r="C1013" s="7" t="s">
        <v>583</v>
      </c>
      <c r="D1013" s="7" t="s">
        <v>223</v>
      </c>
      <c r="E1013" s="7" t="s">
        <v>22498</v>
      </c>
      <c r="F1013" s="7" t="s">
        <v>22499</v>
      </c>
      <c r="G1013" s="7">
        <v>0.86941999999999997</v>
      </c>
      <c r="H1013" s="7">
        <v>0.87067000000000005</v>
      </c>
      <c r="I1013" s="7">
        <v>2</v>
      </c>
      <c r="J1013" s="7">
        <v>1.84</v>
      </c>
      <c r="K1013" s="7" t="s">
        <v>17</v>
      </c>
      <c r="L1013" s="7">
        <f t="shared" si="42"/>
        <v>44223.990000001497</v>
      </c>
    </row>
    <row r="1014" spans="1:12" x14ac:dyDescent="0.2">
      <c r="A1014" s="7" t="s">
        <v>18</v>
      </c>
      <c r="B1014" s="7" t="s">
        <v>22500</v>
      </c>
      <c r="C1014" s="7" t="s">
        <v>882</v>
      </c>
      <c r="D1014" s="7" t="s">
        <v>223</v>
      </c>
      <c r="E1014" s="7" t="s">
        <v>22501</v>
      </c>
      <c r="F1014" s="7" t="s">
        <v>22499</v>
      </c>
      <c r="G1014" s="7">
        <v>0.86978</v>
      </c>
      <c r="H1014" s="7">
        <v>0.87067000000000005</v>
      </c>
      <c r="I1014" s="7">
        <v>2</v>
      </c>
      <c r="J1014" s="7">
        <v>-2</v>
      </c>
      <c r="K1014" s="7" t="s">
        <v>17</v>
      </c>
      <c r="L1014" s="7">
        <f t="shared" si="42"/>
        <v>44222.1500000015</v>
      </c>
    </row>
    <row r="1015" spans="1:12" x14ac:dyDescent="0.2">
      <c r="A1015" s="7" t="s">
        <v>18</v>
      </c>
      <c r="B1015" s="7" t="s">
        <v>22502</v>
      </c>
      <c r="C1015" s="7" t="s">
        <v>729</v>
      </c>
      <c r="D1015" s="7" t="s">
        <v>223</v>
      </c>
      <c r="E1015" s="7" t="s">
        <v>22503</v>
      </c>
      <c r="F1015" s="7" t="s">
        <v>22499</v>
      </c>
      <c r="G1015" s="7">
        <v>0.86982999999999999</v>
      </c>
      <c r="H1015" s="7">
        <v>0.87067000000000005</v>
      </c>
      <c r="I1015" s="7">
        <v>1</v>
      </c>
      <c r="J1015" s="7">
        <v>-1</v>
      </c>
      <c r="K1015" s="7" t="s">
        <v>17</v>
      </c>
      <c r="L1015" s="7">
        <f t="shared" si="42"/>
        <v>44224.1500000015</v>
      </c>
    </row>
    <row r="1016" spans="1:12" x14ac:dyDescent="0.2">
      <c r="A1016" s="7" t="s">
        <v>11</v>
      </c>
      <c r="B1016" s="7" t="s">
        <v>22504</v>
      </c>
      <c r="C1016" s="7" t="s">
        <v>726</v>
      </c>
      <c r="D1016" s="7" t="s">
        <v>223</v>
      </c>
      <c r="E1016" s="7" t="s">
        <v>22505</v>
      </c>
      <c r="F1016" s="7" t="s">
        <v>22499</v>
      </c>
      <c r="G1016" s="7">
        <v>0.86960000000000004</v>
      </c>
      <c r="H1016" s="7">
        <v>0.87067000000000005</v>
      </c>
      <c r="I1016" s="7">
        <v>2</v>
      </c>
      <c r="J1016" s="7">
        <v>1.84</v>
      </c>
      <c r="K1016" s="7" t="s">
        <v>17</v>
      </c>
      <c r="L1016" s="7">
        <f t="shared" si="42"/>
        <v>44225.1500000015</v>
      </c>
    </row>
    <row r="1017" spans="1:12" x14ac:dyDescent="0.2">
      <c r="A1017" s="7" t="s">
        <v>18</v>
      </c>
      <c r="B1017" s="7" t="s">
        <v>22506</v>
      </c>
      <c r="C1017" s="7" t="s">
        <v>726</v>
      </c>
      <c r="D1017" s="7" t="s">
        <v>223</v>
      </c>
      <c r="E1017" s="7" t="s">
        <v>22505</v>
      </c>
      <c r="F1017" s="7" t="s">
        <v>22499</v>
      </c>
      <c r="G1017" s="7">
        <v>0.86960000000000004</v>
      </c>
      <c r="H1017" s="7">
        <v>0.87067000000000005</v>
      </c>
      <c r="I1017" s="7">
        <v>2</v>
      </c>
      <c r="J1017" s="7">
        <v>-2</v>
      </c>
      <c r="K1017" s="7" t="s">
        <v>17</v>
      </c>
      <c r="L1017" s="7">
        <f t="shared" si="42"/>
        <v>44223.310000001504</v>
      </c>
    </row>
    <row r="1018" spans="1:12" x14ac:dyDescent="0.2">
      <c r="A1018" s="7" t="s">
        <v>18</v>
      </c>
      <c r="B1018" s="7" t="s">
        <v>22507</v>
      </c>
      <c r="C1018" s="7" t="s">
        <v>726</v>
      </c>
      <c r="D1018" s="7" t="s">
        <v>223</v>
      </c>
      <c r="E1018" s="7" t="s">
        <v>22508</v>
      </c>
      <c r="F1018" s="7" t="s">
        <v>22509</v>
      </c>
      <c r="G1018" s="7">
        <v>0.86734999999999995</v>
      </c>
      <c r="H1018" s="7">
        <v>0.86973999999999996</v>
      </c>
      <c r="I1018" s="7">
        <v>2</v>
      </c>
      <c r="J1018" s="7">
        <v>-2</v>
      </c>
      <c r="K1018" s="7" t="s">
        <v>17</v>
      </c>
      <c r="L1018" s="7">
        <f t="shared" si="42"/>
        <v>44225.310000001504</v>
      </c>
    </row>
    <row r="1019" spans="1:12" x14ac:dyDescent="0.2">
      <c r="A1019" s="7" t="s">
        <v>18</v>
      </c>
      <c r="B1019" s="7" t="s">
        <v>22510</v>
      </c>
      <c r="C1019" s="7" t="s">
        <v>729</v>
      </c>
      <c r="D1019" s="7" t="s">
        <v>223</v>
      </c>
      <c r="E1019" s="7" t="s">
        <v>22511</v>
      </c>
      <c r="F1019" s="7" t="s">
        <v>22509</v>
      </c>
      <c r="G1019" s="7">
        <v>0.86767000000000005</v>
      </c>
      <c r="H1019" s="7">
        <v>0.86973999999999996</v>
      </c>
      <c r="I1019" s="7">
        <v>1</v>
      </c>
      <c r="J1019" s="7">
        <v>-1</v>
      </c>
      <c r="K1019" s="7" t="s">
        <v>17</v>
      </c>
      <c r="L1019" s="7">
        <f t="shared" si="42"/>
        <v>44227.310000001504</v>
      </c>
    </row>
    <row r="1020" spans="1:12" x14ac:dyDescent="0.2">
      <c r="A1020" s="7" t="s">
        <v>11</v>
      </c>
      <c r="B1020" s="7" t="s">
        <v>22512</v>
      </c>
      <c r="C1020" s="7" t="s">
        <v>726</v>
      </c>
      <c r="D1020" s="7" t="s">
        <v>223</v>
      </c>
      <c r="E1020" s="7" t="s">
        <v>22508</v>
      </c>
      <c r="F1020" s="7" t="s">
        <v>22509</v>
      </c>
      <c r="G1020" s="7">
        <v>0.86734999999999995</v>
      </c>
      <c r="H1020" s="7">
        <v>0.86973999999999996</v>
      </c>
      <c r="I1020" s="7">
        <v>2</v>
      </c>
      <c r="J1020" s="7">
        <v>1.84</v>
      </c>
      <c r="K1020" s="7" t="s">
        <v>17</v>
      </c>
      <c r="L1020" s="7">
        <f t="shared" si="42"/>
        <v>44228.310000001504</v>
      </c>
    </row>
    <row r="1021" spans="1:12" x14ac:dyDescent="0.2">
      <c r="A1021" s="7" t="s">
        <v>11</v>
      </c>
      <c r="B1021" s="7" t="s">
        <v>22513</v>
      </c>
      <c r="C1021" s="7" t="s">
        <v>717</v>
      </c>
      <c r="D1021" s="7" t="s">
        <v>223</v>
      </c>
      <c r="E1021" s="7" t="s">
        <v>22514</v>
      </c>
      <c r="F1021" s="7" t="s">
        <v>22515</v>
      </c>
      <c r="G1021" s="7">
        <v>0.86572000000000005</v>
      </c>
      <c r="H1021" s="7">
        <v>0.86702000000000001</v>
      </c>
      <c r="I1021" s="7">
        <v>2</v>
      </c>
      <c r="J1021" s="7">
        <v>1.84</v>
      </c>
      <c r="K1021" s="7" t="s">
        <v>17</v>
      </c>
      <c r="L1021" s="7">
        <f t="shared" si="42"/>
        <v>44226.470000001507</v>
      </c>
    </row>
    <row r="1022" spans="1:12" x14ac:dyDescent="0.2">
      <c r="A1022" s="7" t="s">
        <v>18</v>
      </c>
      <c r="B1022" s="7" t="s">
        <v>22516</v>
      </c>
      <c r="C1022" s="7" t="s">
        <v>717</v>
      </c>
      <c r="D1022" s="7" t="s">
        <v>223</v>
      </c>
      <c r="E1022" s="7" t="s">
        <v>22514</v>
      </c>
      <c r="F1022" s="7" t="s">
        <v>22515</v>
      </c>
      <c r="G1022" s="7">
        <v>0.86572000000000005</v>
      </c>
      <c r="H1022" s="7">
        <v>0.86702000000000001</v>
      </c>
      <c r="I1022" s="7">
        <v>2</v>
      </c>
      <c r="J1022" s="7">
        <v>-2</v>
      </c>
      <c r="K1022" s="7" t="s">
        <v>17</v>
      </c>
      <c r="L1022" s="7">
        <f t="shared" si="42"/>
        <v>44224.630000001511</v>
      </c>
    </row>
    <row r="1023" spans="1:12" x14ac:dyDescent="0.2">
      <c r="A1023" s="7" t="s">
        <v>18</v>
      </c>
      <c r="B1023" s="7" t="s">
        <v>22517</v>
      </c>
      <c r="C1023" s="7" t="s">
        <v>720</v>
      </c>
      <c r="D1023" s="7" t="s">
        <v>223</v>
      </c>
      <c r="E1023" s="7" t="s">
        <v>22518</v>
      </c>
      <c r="F1023" s="7" t="s">
        <v>22515</v>
      </c>
      <c r="G1023" s="7">
        <v>0.86606000000000005</v>
      </c>
      <c r="H1023" s="7">
        <v>0.86702000000000001</v>
      </c>
      <c r="I1023" s="7">
        <v>1</v>
      </c>
      <c r="J1023" s="7">
        <v>-1</v>
      </c>
      <c r="K1023" s="7" t="s">
        <v>17</v>
      </c>
      <c r="L1023" s="7">
        <f t="shared" si="42"/>
        <v>44226.630000001511</v>
      </c>
    </row>
    <row r="1024" spans="1:12" x14ac:dyDescent="0.2">
      <c r="A1024" s="7" t="s">
        <v>11</v>
      </c>
      <c r="B1024" s="7" t="s">
        <v>22519</v>
      </c>
      <c r="C1024" s="7" t="s">
        <v>729</v>
      </c>
      <c r="D1024" s="7" t="s">
        <v>223</v>
      </c>
      <c r="E1024" s="7" t="s">
        <v>22520</v>
      </c>
      <c r="F1024" s="7" t="s">
        <v>22521</v>
      </c>
      <c r="G1024" s="7">
        <v>0.86531999999999998</v>
      </c>
      <c r="H1024" s="7">
        <v>0.86575000000000002</v>
      </c>
      <c r="I1024" s="7">
        <v>1</v>
      </c>
      <c r="J1024" s="7">
        <v>0.92</v>
      </c>
      <c r="K1024" s="7" t="s">
        <v>17</v>
      </c>
      <c r="L1024" s="7">
        <f t="shared" si="42"/>
        <v>44227.630000001511</v>
      </c>
    </row>
    <row r="1025" spans="1:12" x14ac:dyDescent="0.2">
      <c r="A1025" s="7" t="s">
        <v>18</v>
      </c>
      <c r="B1025" s="7" t="s">
        <v>22522</v>
      </c>
      <c r="C1025" s="7" t="s">
        <v>726</v>
      </c>
      <c r="D1025" s="7" t="s">
        <v>223</v>
      </c>
      <c r="E1025" s="7" t="s">
        <v>22523</v>
      </c>
      <c r="F1025" s="7" t="s">
        <v>22521</v>
      </c>
      <c r="G1025" s="7">
        <v>0.86561999999999995</v>
      </c>
      <c r="H1025" s="7">
        <v>0.86575000000000002</v>
      </c>
      <c r="I1025" s="7">
        <v>2</v>
      </c>
      <c r="J1025" s="7">
        <v>-2</v>
      </c>
      <c r="K1025" s="7" t="s">
        <v>17</v>
      </c>
      <c r="L1025" s="7">
        <f t="shared" si="42"/>
        <v>44226.710000001513</v>
      </c>
    </row>
    <row r="1026" spans="1:12" x14ac:dyDescent="0.2">
      <c r="A1026" s="7" t="s">
        <v>18</v>
      </c>
      <c r="B1026" s="7" t="s">
        <v>22524</v>
      </c>
      <c r="C1026" s="7" t="s">
        <v>208</v>
      </c>
      <c r="D1026" s="7" t="s">
        <v>223</v>
      </c>
      <c r="E1026" s="7" t="s">
        <v>22525</v>
      </c>
      <c r="F1026" s="7" t="s">
        <v>22521</v>
      </c>
      <c r="G1026" s="7">
        <v>0.86589000000000005</v>
      </c>
      <c r="H1026" s="7">
        <v>0.86575000000000002</v>
      </c>
      <c r="I1026" s="7">
        <v>2</v>
      </c>
      <c r="J1026" s="7">
        <v>1.84</v>
      </c>
      <c r="K1026" s="7" t="s">
        <v>17</v>
      </c>
      <c r="L1026" s="7">
        <f t="shared" si="42"/>
        <v>44228.710000001513</v>
      </c>
    </row>
    <row r="1027" spans="1:12" x14ac:dyDescent="0.2">
      <c r="A1027" s="7" t="s">
        <v>11</v>
      </c>
      <c r="B1027" s="7" t="s">
        <v>22526</v>
      </c>
      <c r="C1027" s="7" t="s">
        <v>726</v>
      </c>
      <c r="D1027" s="7" t="s">
        <v>223</v>
      </c>
      <c r="E1027" s="7" t="s">
        <v>22523</v>
      </c>
      <c r="F1027" s="7" t="s">
        <v>22521</v>
      </c>
      <c r="G1027" s="7">
        <v>0.86561999999999995</v>
      </c>
      <c r="H1027" s="7">
        <v>0.86575000000000002</v>
      </c>
      <c r="I1027" s="7">
        <v>2</v>
      </c>
      <c r="J1027" s="7">
        <v>1.84</v>
      </c>
      <c r="K1027" s="7" t="s">
        <v>17</v>
      </c>
      <c r="L1027" s="7">
        <f t="shared" si="42"/>
        <v>44226.870000001516</v>
      </c>
    </row>
    <row r="1028" spans="1:12" x14ac:dyDescent="0.2">
      <c r="A1028" s="7" t="s">
        <v>11</v>
      </c>
      <c r="B1028" s="7" t="s">
        <v>22527</v>
      </c>
      <c r="C1028" s="7" t="s">
        <v>266</v>
      </c>
      <c r="D1028" s="7" t="s">
        <v>223</v>
      </c>
      <c r="E1028" s="7" t="s">
        <v>22528</v>
      </c>
      <c r="F1028" s="7" t="s">
        <v>22529</v>
      </c>
      <c r="G1028" s="7">
        <v>0.86684000000000005</v>
      </c>
      <c r="H1028" s="7">
        <v>0.86548000000000003</v>
      </c>
      <c r="I1028" s="7">
        <v>2</v>
      </c>
      <c r="J1028" s="7">
        <v>-2</v>
      </c>
      <c r="K1028" s="7" t="s">
        <v>17</v>
      </c>
      <c r="L1028" s="7">
        <f t="shared" ref="L1028:L1088" si="43">L1027-J1027</f>
        <v>44225.03000000152</v>
      </c>
    </row>
    <row r="1029" spans="1:12" x14ac:dyDescent="0.2">
      <c r="A1029" s="7" t="s">
        <v>11</v>
      </c>
      <c r="B1029" s="7" t="s">
        <v>22530</v>
      </c>
      <c r="C1029" s="7" t="s">
        <v>726</v>
      </c>
      <c r="D1029" s="7" t="s">
        <v>223</v>
      </c>
      <c r="E1029" s="7" t="s">
        <v>22531</v>
      </c>
      <c r="F1029" s="7" t="s">
        <v>22529</v>
      </c>
      <c r="G1029" s="7">
        <v>0.86709999999999998</v>
      </c>
      <c r="H1029" s="7">
        <v>0.86548000000000003</v>
      </c>
      <c r="I1029" s="7">
        <v>2</v>
      </c>
      <c r="J1029" s="7">
        <v>-2</v>
      </c>
      <c r="K1029" s="7" t="s">
        <v>17</v>
      </c>
      <c r="L1029" s="7">
        <f t="shared" si="43"/>
        <v>44227.03000000152</v>
      </c>
    </row>
    <row r="1030" spans="1:12" x14ac:dyDescent="0.2">
      <c r="A1030" s="7" t="s">
        <v>11</v>
      </c>
      <c r="B1030" s="7" t="s">
        <v>22532</v>
      </c>
      <c r="C1030" s="7" t="s">
        <v>729</v>
      </c>
      <c r="D1030" s="7" t="s">
        <v>223</v>
      </c>
      <c r="E1030" s="7" t="s">
        <v>22533</v>
      </c>
      <c r="F1030" s="7" t="s">
        <v>22529</v>
      </c>
      <c r="G1030" s="7">
        <v>0.86692000000000002</v>
      </c>
      <c r="H1030" s="7">
        <v>0.86548000000000003</v>
      </c>
      <c r="I1030" s="7">
        <v>1</v>
      </c>
      <c r="J1030" s="7">
        <v>-1</v>
      </c>
      <c r="K1030" s="7" t="s">
        <v>17</v>
      </c>
      <c r="L1030" s="7">
        <f t="shared" si="43"/>
        <v>44229.03000000152</v>
      </c>
    </row>
    <row r="1031" spans="1:12" x14ac:dyDescent="0.2">
      <c r="A1031" s="7" t="s">
        <v>18</v>
      </c>
      <c r="B1031" s="7" t="s">
        <v>22534</v>
      </c>
      <c r="C1031" s="7" t="s">
        <v>726</v>
      </c>
      <c r="D1031" s="7" t="s">
        <v>223</v>
      </c>
      <c r="E1031" s="7" t="s">
        <v>22531</v>
      </c>
      <c r="F1031" s="7" t="s">
        <v>22529</v>
      </c>
      <c r="G1031" s="7">
        <v>0.86706000000000005</v>
      </c>
      <c r="H1031" s="7">
        <v>0.86548000000000003</v>
      </c>
      <c r="I1031" s="7">
        <v>2</v>
      </c>
      <c r="J1031" s="7">
        <v>1.84</v>
      </c>
      <c r="K1031" s="7" t="s">
        <v>17</v>
      </c>
      <c r="L1031" s="7">
        <f t="shared" si="43"/>
        <v>44230.03000000152</v>
      </c>
    </row>
    <row r="1032" spans="1:12" x14ac:dyDescent="0.2">
      <c r="A1032" s="7" t="s">
        <v>18</v>
      </c>
      <c r="B1032" s="7" t="s">
        <v>22535</v>
      </c>
      <c r="C1032" s="7" t="s">
        <v>825</v>
      </c>
      <c r="D1032" s="7" t="s">
        <v>223</v>
      </c>
      <c r="E1032" s="7" t="s">
        <v>22536</v>
      </c>
      <c r="F1032" s="7" t="s">
        <v>22529</v>
      </c>
      <c r="G1032" s="7">
        <v>0.86697000000000002</v>
      </c>
      <c r="H1032" s="7">
        <v>0.86548000000000003</v>
      </c>
      <c r="I1032" s="7">
        <v>2</v>
      </c>
      <c r="J1032" s="7">
        <v>1.84</v>
      </c>
      <c r="K1032" s="7" t="s">
        <v>17</v>
      </c>
      <c r="L1032" s="7">
        <f t="shared" si="43"/>
        <v>44228.190000001523</v>
      </c>
    </row>
    <row r="1033" spans="1:12" x14ac:dyDescent="0.2">
      <c r="A1033" s="7" t="s">
        <v>18</v>
      </c>
      <c r="B1033" s="7" t="s">
        <v>22537</v>
      </c>
      <c r="C1033" s="7" t="s">
        <v>757</v>
      </c>
      <c r="D1033" s="7" t="s">
        <v>223</v>
      </c>
      <c r="E1033" s="7" t="s">
        <v>22538</v>
      </c>
      <c r="F1033" s="7" t="s">
        <v>22539</v>
      </c>
      <c r="G1033" s="7">
        <v>0.86465999999999998</v>
      </c>
      <c r="H1033" s="7">
        <v>0.86687999999999998</v>
      </c>
      <c r="I1033" s="7">
        <v>2</v>
      </c>
      <c r="J1033" s="7">
        <v>-2</v>
      </c>
      <c r="K1033" s="7" t="s">
        <v>17</v>
      </c>
      <c r="L1033" s="7">
        <f t="shared" si="43"/>
        <v>44226.350000001526</v>
      </c>
    </row>
    <row r="1034" spans="1:12" x14ac:dyDescent="0.2">
      <c r="A1034" s="7" t="s">
        <v>18</v>
      </c>
      <c r="B1034" s="7" t="s">
        <v>22540</v>
      </c>
      <c r="C1034" s="7" t="s">
        <v>726</v>
      </c>
      <c r="D1034" s="7" t="s">
        <v>223</v>
      </c>
      <c r="E1034" s="7" t="s">
        <v>22541</v>
      </c>
      <c r="F1034" s="7" t="s">
        <v>22539</v>
      </c>
      <c r="G1034" s="7">
        <v>0.86409999999999998</v>
      </c>
      <c r="H1034" s="7">
        <v>0.86687999999999998</v>
      </c>
      <c r="I1034" s="7">
        <v>2</v>
      </c>
      <c r="J1034" s="7">
        <v>-2</v>
      </c>
      <c r="K1034" s="7" t="s">
        <v>17</v>
      </c>
      <c r="L1034" s="7">
        <f t="shared" si="43"/>
        <v>44228.350000001526</v>
      </c>
    </row>
    <row r="1035" spans="1:12" x14ac:dyDescent="0.2">
      <c r="A1035" s="7" t="s">
        <v>11</v>
      </c>
      <c r="B1035" s="7" t="s">
        <v>22542</v>
      </c>
      <c r="C1035" s="7" t="s">
        <v>724</v>
      </c>
      <c r="D1035" s="7" t="s">
        <v>223</v>
      </c>
      <c r="E1035" s="7" t="s">
        <v>22543</v>
      </c>
      <c r="F1035" s="7" t="s">
        <v>22539</v>
      </c>
      <c r="G1035" s="7">
        <v>0.86402000000000001</v>
      </c>
      <c r="H1035" s="7">
        <v>0.86687999999999998</v>
      </c>
      <c r="I1035" s="7">
        <v>2</v>
      </c>
      <c r="J1035" s="7">
        <v>1.84</v>
      </c>
      <c r="K1035" s="7" t="s">
        <v>17</v>
      </c>
      <c r="L1035" s="7">
        <f t="shared" si="43"/>
        <v>44230.350000001526</v>
      </c>
    </row>
    <row r="1036" spans="1:12" x14ac:dyDescent="0.2">
      <c r="A1036" s="7" t="s">
        <v>11</v>
      </c>
      <c r="B1036" s="7" t="s">
        <v>22544</v>
      </c>
      <c r="C1036" s="7" t="s">
        <v>729</v>
      </c>
      <c r="D1036" s="7" t="s">
        <v>223</v>
      </c>
      <c r="E1036" s="7" t="s">
        <v>22545</v>
      </c>
      <c r="F1036" s="7" t="s">
        <v>22539</v>
      </c>
      <c r="G1036" s="7">
        <v>0.86411000000000004</v>
      </c>
      <c r="H1036" s="7">
        <v>0.86687999999999998</v>
      </c>
      <c r="I1036" s="7">
        <v>1</v>
      </c>
      <c r="J1036" s="7">
        <v>0.92</v>
      </c>
      <c r="K1036" s="7" t="s">
        <v>17</v>
      </c>
      <c r="L1036" s="7">
        <f t="shared" si="43"/>
        <v>44228.51000000153</v>
      </c>
    </row>
    <row r="1037" spans="1:12" x14ac:dyDescent="0.2">
      <c r="A1037" s="7" t="s">
        <v>11</v>
      </c>
      <c r="B1037" s="7" t="s">
        <v>22546</v>
      </c>
      <c r="C1037" s="7" t="s">
        <v>726</v>
      </c>
      <c r="D1037" s="7" t="s">
        <v>223</v>
      </c>
      <c r="E1037" s="7" t="s">
        <v>22541</v>
      </c>
      <c r="F1037" s="7" t="s">
        <v>22539</v>
      </c>
      <c r="G1037" s="7">
        <v>0.86409999999999998</v>
      </c>
      <c r="H1037" s="7">
        <v>0.86687999999999998</v>
      </c>
      <c r="I1037" s="7">
        <v>2</v>
      </c>
      <c r="J1037" s="7">
        <v>1.84</v>
      </c>
      <c r="K1037" s="7" t="s">
        <v>17</v>
      </c>
      <c r="L1037" s="7">
        <f t="shared" si="43"/>
        <v>44227.590000001532</v>
      </c>
    </row>
    <row r="1038" spans="1:12" x14ac:dyDescent="0.2">
      <c r="A1038" s="7" t="s">
        <v>18</v>
      </c>
      <c r="B1038" s="7" t="s">
        <v>22547</v>
      </c>
      <c r="C1038" s="7" t="s">
        <v>767</v>
      </c>
      <c r="D1038" s="7" t="s">
        <v>223</v>
      </c>
      <c r="E1038" s="7" t="s">
        <v>22548</v>
      </c>
      <c r="F1038" s="7" t="s">
        <v>22539</v>
      </c>
      <c r="G1038" s="7">
        <v>0.86462000000000006</v>
      </c>
      <c r="H1038" s="7">
        <v>0.86687999999999998</v>
      </c>
      <c r="I1038" s="7">
        <v>2</v>
      </c>
      <c r="J1038" s="7">
        <v>-2</v>
      </c>
      <c r="K1038" s="7" t="s">
        <v>17</v>
      </c>
      <c r="L1038" s="7">
        <f t="shared" si="43"/>
        <v>44225.750000001535</v>
      </c>
    </row>
    <row r="1039" spans="1:12" x14ac:dyDescent="0.2">
      <c r="A1039" s="7" t="s">
        <v>11</v>
      </c>
      <c r="B1039" s="7" t="s">
        <v>22549</v>
      </c>
      <c r="C1039" s="7" t="s">
        <v>729</v>
      </c>
      <c r="D1039" s="7" t="s">
        <v>223</v>
      </c>
      <c r="E1039" s="7" t="s">
        <v>22550</v>
      </c>
      <c r="F1039" s="7" t="s">
        <v>22551</v>
      </c>
      <c r="G1039" s="7">
        <v>0.86317999999999995</v>
      </c>
      <c r="H1039" s="7">
        <v>0.86411000000000004</v>
      </c>
      <c r="I1039" s="7">
        <v>1</v>
      </c>
      <c r="J1039" s="7">
        <v>0.92</v>
      </c>
      <c r="K1039" s="7" t="s">
        <v>17</v>
      </c>
      <c r="L1039" s="7">
        <f t="shared" si="43"/>
        <v>44227.750000001535</v>
      </c>
    </row>
    <row r="1040" spans="1:12" x14ac:dyDescent="0.2">
      <c r="A1040" s="7" t="s">
        <v>18</v>
      </c>
      <c r="B1040" s="7" t="s">
        <v>22552</v>
      </c>
      <c r="C1040" s="7" t="s">
        <v>810</v>
      </c>
      <c r="D1040" s="7" t="s">
        <v>223</v>
      </c>
      <c r="E1040" s="7" t="s">
        <v>22553</v>
      </c>
      <c r="F1040" s="7" t="s">
        <v>22551</v>
      </c>
      <c r="G1040" s="7">
        <v>0.86351999999999995</v>
      </c>
      <c r="H1040" s="7">
        <v>0.86411000000000004</v>
      </c>
      <c r="I1040" s="7">
        <v>2</v>
      </c>
      <c r="J1040" s="7">
        <v>-2</v>
      </c>
      <c r="K1040" s="7" t="s">
        <v>17</v>
      </c>
      <c r="L1040" s="7">
        <f t="shared" si="43"/>
        <v>44226.830000001537</v>
      </c>
    </row>
    <row r="1041" spans="1:12" x14ac:dyDescent="0.2">
      <c r="A1041" s="7" t="s">
        <v>11</v>
      </c>
      <c r="B1041" s="7" t="s">
        <v>22554</v>
      </c>
      <c r="C1041" s="7" t="s">
        <v>726</v>
      </c>
      <c r="D1041" s="7" t="s">
        <v>223</v>
      </c>
      <c r="E1041" s="7" t="s">
        <v>22555</v>
      </c>
      <c r="F1041" s="7" t="s">
        <v>22551</v>
      </c>
      <c r="G1041" s="7">
        <v>0.86336000000000002</v>
      </c>
      <c r="H1041" s="7">
        <v>0.86411000000000004</v>
      </c>
      <c r="I1041" s="7">
        <v>2</v>
      </c>
      <c r="J1041" s="7">
        <v>1.84</v>
      </c>
      <c r="K1041" s="7" t="s">
        <v>17</v>
      </c>
      <c r="L1041" s="7">
        <f t="shared" si="43"/>
        <v>44228.830000001537</v>
      </c>
    </row>
    <row r="1042" spans="1:12" x14ac:dyDescent="0.2">
      <c r="A1042" s="7" t="s">
        <v>18</v>
      </c>
      <c r="B1042" s="7" t="s">
        <v>22556</v>
      </c>
      <c r="C1042" s="7" t="s">
        <v>726</v>
      </c>
      <c r="D1042" s="7" t="s">
        <v>223</v>
      </c>
      <c r="E1042" s="7" t="s">
        <v>22555</v>
      </c>
      <c r="F1042" s="7" t="s">
        <v>22551</v>
      </c>
      <c r="G1042" s="7">
        <v>0.86336000000000002</v>
      </c>
      <c r="H1042" s="7">
        <v>0.86411000000000004</v>
      </c>
      <c r="I1042" s="7">
        <v>2</v>
      </c>
      <c r="J1042" s="7">
        <v>-2</v>
      </c>
      <c r="K1042" s="7" t="s">
        <v>17</v>
      </c>
      <c r="L1042" s="7">
        <f t="shared" si="43"/>
        <v>44226.99000000154</v>
      </c>
    </row>
    <row r="1043" spans="1:12" x14ac:dyDescent="0.2">
      <c r="A1043" s="7" t="s">
        <v>11</v>
      </c>
      <c r="B1043" s="7" t="s">
        <v>22557</v>
      </c>
      <c r="C1043" s="7" t="s">
        <v>726</v>
      </c>
      <c r="D1043" s="7" t="s">
        <v>223</v>
      </c>
      <c r="E1043" s="7" t="s">
        <v>22558</v>
      </c>
      <c r="F1043" s="7" t="s">
        <v>22559</v>
      </c>
      <c r="G1043" s="7">
        <v>0.86631999999999998</v>
      </c>
      <c r="H1043" s="7">
        <v>0.86438000000000004</v>
      </c>
      <c r="I1043" s="7">
        <v>2</v>
      </c>
      <c r="J1043" s="7">
        <v>-2</v>
      </c>
      <c r="K1043" s="7" t="s">
        <v>17</v>
      </c>
      <c r="L1043" s="7">
        <f t="shared" si="43"/>
        <v>44228.99000000154</v>
      </c>
    </row>
    <row r="1044" spans="1:12" x14ac:dyDescent="0.2">
      <c r="A1044" s="7" t="s">
        <v>11</v>
      </c>
      <c r="B1044" s="7" t="s">
        <v>22560</v>
      </c>
      <c r="C1044" s="7" t="s">
        <v>729</v>
      </c>
      <c r="D1044" s="7" t="s">
        <v>223</v>
      </c>
      <c r="E1044" s="7" t="s">
        <v>22561</v>
      </c>
      <c r="F1044" s="7" t="s">
        <v>22559</v>
      </c>
      <c r="G1044" s="7">
        <v>0.86614999999999998</v>
      </c>
      <c r="H1044" s="7">
        <v>0.86438000000000004</v>
      </c>
      <c r="I1044" s="7">
        <v>1</v>
      </c>
      <c r="J1044" s="7">
        <v>-1</v>
      </c>
      <c r="K1044" s="7" t="s">
        <v>17</v>
      </c>
      <c r="L1044" s="7">
        <f t="shared" si="43"/>
        <v>44230.99000000154</v>
      </c>
    </row>
    <row r="1045" spans="1:12" x14ac:dyDescent="0.2">
      <c r="A1045" s="7" t="s">
        <v>18</v>
      </c>
      <c r="B1045" s="7" t="s">
        <v>22562</v>
      </c>
      <c r="C1045" s="7" t="s">
        <v>726</v>
      </c>
      <c r="D1045" s="7" t="s">
        <v>223</v>
      </c>
      <c r="E1045" s="7" t="s">
        <v>22558</v>
      </c>
      <c r="F1045" s="7" t="s">
        <v>22559</v>
      </c>
      <c r="G1045" s="7">
        <v>0.86631999999999998</v>
      </c>
      <c r="H1045" s="7">
        <v>0.86438000000000004</v>
      </c>
      <c r="I1045" s="7">
        <v>2</v>
      </c>
      <c r="J1045" s="7">
        <v>1.84</v>
      </c>
      <c r="K1045" s="7" t="s">
        <v>17</v>
      </c>
      <c r="L1045" s="7">
        <f t="shared" si="43"/>
        <v>44231.99000000154</v>
      </c>
    </row>
    <row r="1046" spans="1:12" x14ac:dyDescent="0.2">
      <c r="A1046" s="7" t="s">
        <v>18</v>
      </c>
      <c r="B1046" s="7" t="s">
        <v>22563</v>
      </c>
      <c r="C1046" s="7" t="s">
        <v>720</v>
      </c>
      <c r="D1046" s="7" t="s">
        <v>223</v>
      </c>
      <c r="E1046" s="7" t="s">
        <v>22564</v>
      </c>
      <c r="F1046" s="7" t="s">
        <v>22565</v>
      </c>
      <c r="G1046" s="7">
        <v>0.86895</v>
      </c>
      <c r="H1046" s="7">
        <v>0.86680999999999997</v>
      </c>
      <c r="I1046" s="7">
        <v>1</v>
      </c>
      <c r="J1046" s="7">
        <v>0.92</v>
      </c>
      <c r="K1046" s="7" t="s">
        <v>17</v>
      </c>
      <c r="L1046" s="7">
        <f t="shared" si="43"/>
        <v>44230.150000001544</v>
      </c>
    </row>
    <row r="1047" spans="1:12" x14ac:dyDescent="0.2">
      <c r="A1047" s="7" t="s">
        <v>18</v>
      </c>
      <c r="B1047" s="7" t="s">
        <v>22566</v>
      </c>
      <c r="C1047" s="7" t="s">
        <v>722</v>
      </c>
      <c r="D1047" s="7" t="s">
        <v>223</v>
      </c>
      <c r="E1047" s="7" t="s">
        <v>22567</v>
      </c>
      <c r="F1047" s="7" t="s">
        <v>22565</v>
      </c>
      <c r="G1047" s="7">
        <v>0.86897000000000002</v>
      </c>
      <c r="H1047" s="7">
        <v>0.86680999999999997</v>
      </c>
      <c r="I1047" s="7">
        <v>2</v>
      </c>
      <c r="J1047" s="7">
        <v>1.84</v>
      </c>
      <c r="K1047" s="7" t="s">
        <v>17</v>
      </c>
      <c r="L1047" s="7">
        <f t="shared" si="43"/>
        <v>44229.230000001546</v>
      </c>
    </row>
    <row r="1048" spans="1:12" x14ac:dyDescent="0.2">
      <c r="A1048" s="7" t="s">
        <v>11</v>
      </c>
      <c r="B1048" s="7" t="s">
        <v>22568</v>
      </c>
      <c r="C1048" s="7" t="s">
        <v>965</v>
      </c>
      <c r="D1048" s="7" t="s">
        <v>223</v>
      </c>
      <c r="E1048" s="7" t="s">
        <v>22569</v>
      </c>
      <c r="F1048" s="7" t="s">
        <v>22565</v>
      </c>
      <c r="G1048" s="7">
        <v>0.86861999999999995</v>
      </c>
      <c r="H1048" s="7">
        <v>0.86680999999999997</v>
      </c>
      <c r="I1048" s="7">
        <v>2</v>
      </c>
      <c r="J1048" s="7">
        <v>-2</v>
      </c>
      <c r="K1048" s="7" t="s">
        <v>17</v>
      </c>
      <c r="L1048" s="7">
        <f t="shared" si="43"/>
        <v>44227.390000001549</v>
      </c>
    </row>
    <row r="1049" spans="1:12" x14ac:dyDescent="0.2">
      <c r="A1049" s="7" t="s">
        <v>11</v>
      </c>
      <c r="B1049" s="7" t="s">
        <v>22570</v>
      </c>
      <c r="C1049" s="7" t="s">
        <v>717</v>
      </c>
      <c r="D1049" s="7" t="s">
        <v>223</v>
      </c>
      <c r="E1049" s="7" t="s">
        <v>22571</v>
      </c>
      <c r="F1049" s="7" t="s">
        <v>22565</v>
      </c>
      <c r="G1049" s="7">
        <v>0.86892000000000003</v>
      </c>
      <c r="H1049" s="7">
        <v>0.86680999999999997</v>
      </c>
      <c r="I1049" s="7">
        <v>2</v>
      </c>
      <c r="J1049" s="7">
        <v>-2</v>
      </c>
      <c r="K1049" s="7" t="s">
        <v>17</v>
      </c>
      <c r="L1049" s="7">
        <f t="shared" si="43"/>
        <v>44229.390000001549</v>
      </c>
    </row>
    <row r="1050" spans="1:12" x14ac:dyDescent="0.2">
      <c r="A1050" s="7" t="s">
        <v>18</v>
      </c>
      <c r="B1050" s="7" t="s">
        <v>22572</v>
      </c>
      <c r="C1050" s="7" t="s">
        <v>717</v>
      </c>
      <c r="D1050" s="7" t="s">
        <v>223</v>
      </c>
      <c r="E1050" s="7" t="s">
        <v>22571</v>
      </c>
      <c r="F1050" s="7" t="s">
        <v>22565</v>
      </c>
      <c r="G1050" s="7">
        <v>0.86892000000000003</v>
      </c>
      <c r="H1050" s="7">
        <v>0.86680999999999997</v>
      </c>
      <c r="I1050" s="7">
        <v>2</v>
      </c>
      <c r="J1050" s="7">
        <v>1.84</v>
      </c>
      <c r="K1050" s="7" t="s">
        <v>17</v>
      </c>
      <c r="L1050" s="7">
        <f t="shared" si="43"/>
        <v>44231.390000001549</v>
      </c>
    </row>
    <row r="1051" spans="1:12" x14ac:dyDescent="0.2">
      <c r="A1051" s="7" t="s">
        <v>11</v>
      </c>
      <c r="B1051" s="7" t="s">
        <v>22573</v>
      </c>
      <c r="C1051" s="7" t="s">
        <v>792</v>
      </c>
      <c r="D1051" s="7" t="s">
        <v>223</v>
      </c>
      <c r="E1051" s="7" t="s">
        <v>22574</v>
      </c>
      <c r="F1051" s="7" t="s">
        <v>22565</v>
      </c>
      <c r="G1051" s="7">
        <v>0.86885000000000001</v>
      </c>
      <c r="H1051" s="7">
        <v>0.86680999999999997</v>
      </c>
      <c r="I1051" s="7">
        <v>2</v>
      </c>
      <c r="J1051" s="7">
        <v>-2</v>
      </c>
      <c r="K1051" s="7" t="s">
        <v>17</v>
      </c>
      <c r="L1051" s="7">
        <f t="shared" si="43"/>
        <v>44229.550000001553</v>
      </c>
    </row>
    <row r="1052" spans="1:12" x14ac:dyDescent="0.2">
      <c r="A1052" s="7" t="s">
        <v>18</v>
      </c>
      <c r="B1052" s="7" t="s">
        <v>22575</v>
      </c>
      <c r="C1052" s="7" t="s">
        <v>726</v>
      </c>
      <c r="D1052" s="7" t="s">
        <v>223</v>
      </c>
      <c r="E1052" s="7" t="s">
        <v>22576</v>
      </c>
      <c r="F1052" s="7" t="s">
        <v>22577</v>
      </c>
      <c r="G1052" s="7">
        <v>0.86934999999999996</v>
      </c>
      <c r="H1052" s="7">
        <v>0.86902000000000001</v>
      </c>
      <c r="I1052" s="7">
        <v>2</v>
      </c>
      <c r="J1052" s="7">
        <v>1.84</v>
      </c>
      <c r="K1052" s="7" t="s">
        <v>17</v>
      </c>
      <c r="L1052" s="7">
        <f t="shared" si="43"/>
        <v>44231.550000001553</v>
      </c>
    </row>
    <row r="1053" spans="1:12" x14ac:dyDescent="0.2">
      <c r="A1053" s="7" t="s">
        <v>11</v>
      </c>
      <c r="B1053" s="7" t="s">
        <v>22578</v>
      </c>
      <c r="C1053" s="7" t="s">
        <v>726</v>
      </c>
      <c r="D1053" s="7" t="s">
        <v>223</v>
      </c>
      <c r="E1053" s="7" t="s">
        <v>22576</v>
      </c>
      <c r="F1053" s="7" t="s">
        <v>22577</v>
      </c>
      <c r="G1053" s="7">
        <v>0.86934999999999996</v>
      </c>
      <c r="H1053" s="7">
        <v>0.86902000000000001</v>
      </c>
      <c r="I1053" s="7">
        <v>2</v>
      </c>
      <c r="J1053" s="7">
        <v>-2</v>
      </c>
      <c r="K1053" s="7" t="s">
        <v>17</v>
      </c>
      <c r="L1053" s="7">
        <f t="shared" si="43"/>
        <v>44229.710000001556</v>
      </c>
    </row>
    <row r="1054" spans="1:12" x14ac:dyDescent="0.2">
      <c r="A1054" s="7" t="s">
        <v>11</v>
      </c>
      <c r="B1054" s="7" t="s">
        <v>22579</v>
      </c>
      <c r="C1054" s="7" t="s">
        <v>729</v>
      </c>
      <c r="D1054" s="7" t="s">
        <v>223</v>
      </c>
      <c r="E1054" s="7" t="s">
        <v>22580</v>
      </c>
      <c r="F1054" s="7" t="s">
        <v>22577</v>
      </c>
      <c r="G1054" s="7">
        <v>0.86885999999999997</v>
      </c>
      <c r="H1054" s="7">
        <v>0.86902000000000001</v>
      </c>
      <c r="I1054" s="7">
        <v>1</v>
      </c>
      <c r="J1054" s="7">
        <v>0.92</v>
      </c>
      <c r="K1054" s="7" t="s">
        <v>17</v>
      </c>
      <c r="L1054" s="7">
        <f t="shared" si="43"/>
        <v>44231.710000001556</v>
      </c>
    </row>
    <row r="1055" spans="1:12" x14ac:dyDescent="0.2">
      <c r="A1055" s="7" t="s">
        <v>18</v>
      </c>
      <c r="B1055" s="7" t="s">
        <v>22581</v>
      </c>
      <c r="C1055" s="7" t="s">
        <v>818</v>
      </c>
      <c r="D1055" s="7" t="s">
        <v>223</v>
      </c>
      <c r="E1055" s="7" t="s">
        <v>22582</v>
      </c>
      <c r="F1055" s="7" t="s">
        <v>22577</v>
      </c>
      <c r="G1055" s="7">
        <v>0.86929999999999996</v>
      </c>
      <c r="H1055" s="7">
        <v>0.86902000000000001</v>
      </c>
      <c r="I1055" s="7">
        <v>2</v>
      </c>
      <c r="J1055" s="7">
        <v>1.84</v>
      </c>
      <c r="K1055" s="7" t="s">
        <v>17</v>
      </c>
      <c r="L1055" s="7">
        <f t="shared" si="43"/>
        <v>44230.790000001558</v>
      </c>
    </row>
    <row r="1056" spans="1:12" x14ac:dyDescent="0.2">
      <c r="A1056" s="7" t="s">
        <v>18</v>
      </c>
      <c r="B1056" s="7" t="s">
        <v>22583</v>
      </c>
      <c r="C1056" s="7" t="s">
        <v>800</v>
      </c>
      <c r="D1056" s="7" t="s">
        <v>223</v>
      </c>
      <c r="E1056" s="7" t="s">
        <v>22584</v>
      </c>
      <c r="F1056" s="7" t="s">
        <v>22577</v>
      </c>
      <c r="G1056" s="7">
        <v>0.86943999999999999</v>
      </c>
      <c r="H1056" s="7">
        <v>0.86902000000000001</v>
      </c>
      <c r="I1056" s="7">
        <v>2</v>
      </c>
      <c r="J1056" s="7">
        <v>1.84</v>
      </c>
      <c r="K1056" s="7" t="s">
        <v>17</v>
      </c>
      <c r="L1056" s="7">
        <f t="shared" si="43"/>
        <v>44228.950000001561</v>
      </c>
    </row>
    <row r="1057" spans="1:12" x14ac:dyDescent="0.2">
      <c r="A1057" s="7" t="s">
        <v>11</v>
      </c>
      <c r="B1057" s="7" t="s">
        <v>22585</v>
      </c>
      <c r="C1057" s="7" t="s">
        <v>216</v>
      </c>
      <c r="D1057" s="7" t="s">
        <v>223</v>
      </c>
      <c r="E1057" s="7" t="s">
        <v>22586</v>
      </c>
      <c r="F1057" s="7" t="s">
        <v>22577</v>
      </c>
      <c r="G1057" s="7">
        <v>0.86853000000000002</v>
      </c>
      <c r="H1057" s="7">
        <v>0.86902000000000001</v>
      </c>
      <c r="I1057" s="7">
        <v>2</v>
      </c>
      <c r="J1057" s="7">
        <v>1.84</v>
      </c>
      <c r="K1057" s="7" t="s">
        <v>17</v>
      </c>
      <c r="L1057" s="7">
        <f t="shared" si="43"/>
        <v>44227.110000001565</v>
      </c>
    </row>
    <row r="1058" spans="1:12" x14ac:dyDescent="0.2">
      <c r="A1058" s="7" t="s">
        <v>18</v>
      </c>
      <c r="B1058" s="7" t="s">
        <v>22587</v>
      </c>
      <c r="C1058" s="7" t="s">
        <v>726</v>
      </c>
      <c r="D1058" s="7" t="s">
        <v>223</v>
      </c>
      <c r="E1058" s="7" t="s">
        <v>22588</v>
      </c>
      <c r="F1058" s="7" t="s">
        <v>22589</v>
      </c>
      <c r="G1058" s="7">
        <v>0.86756999999999995</v>
      </c>
      <c r="H1058" s="7">
        <v>0.86960999999999999</v>
      </c>
      <c r="I1058" s="7">
        <v>2</v>
      </c>
      <c r="J1058" s="7">
        <v>-2</v>
      </c>
      <c r="K1058" s="7" t="s">
        <v>17</v>
      </c>
      <c r="L1058" s="7">
        <f t="shared" si="43"/>
        <v>44225.270000001568</v>
      </c>
    </row>
    <row r="1059" spans="1:12" x14ac:dyDescent="0.2">
      <c r="A1059" s="7" t="s">
        <v>11</v>
      </c>
      <c r="B1059" s="7" t="s">
        <v>22590</v>
      </c>
      <c r="C1059" s="7" t="s">
        <v>726</v>
      </c>
      <c r="D1059" s="7" t="s">
        <v>223</v>
      </c>
      <c r="E1059" s="7" t="s">
        <v>22588</v>
      </c>
      <c r="F1059" s="7" t="s">
        <v>22589</v>
      </c>
      <c r="G1059" s="7">
        <v>0.86756999999999995</v>
      </c>
      <c r="H1059" s="7">
        <v>0.86960999999999999</v>
      </c>
      <c r="I1059" s="7">
        <v>2</v>
      </c>
      <c r="J1059" s="7">
        <v>1.84</v>
      </c>
      <c r="K1059" s="7" t="s">
        <v>17</v>
      </c>
      <c r="L1059" s="7">
        <f t="shared" si="43"/>
        <v>44227.270000001568</v>
      </c>
    </row>
    <row r="1060" spans="1:12" x14ac:dyDescent="0.2">
      <c r="A1060" s="7" t="s">
        <v>18</v>
      </c>
      <c r="B1060" s="7" t="s">
        <v>22591</v>
      </c>
      <c r="C1060" s="7" t="s">
        <v>729</v>
      </c>
      <c r="D1060" s="7" t="s">
        <v>223</v>
      </c>
      <c r="E1060" s="7" t="s">
        <v>22592</v>
      </c>
      <c r="F1060" s="7" t="s">
        <v>22589</v>
      </c>
      <c r="G1060" s="7">
        <v>0.86751</v>
      </c>
      <c r="H1060" s="7">
        <v>0.86960999999999999</v>
      </c>
      <c r="I1060" s="7">
        <v>1</v>
      </c>
      <c r="J1060" s="7">
        <v>-1</v>
      </c>
      <c r="K1060" s="7" t="s">
        <v>17</v>
      </c>
      <c r="L1060" s="7">
        <f t="shared" si="43"/>
        <v>44225.430000001572</v>
      </c>
    </row>
    <row r="1061" spans="1:12" x14ac:dyDescent="0.2">
      <c r="A1061" s="7" t="s">
        <v>18</v>
      </c>
      <c r="B1061" s="7" t="s">
        <v>22593</v>
      </c>
      <c r="C1061" s="7" t="s">
        <v>729</v>
      </c>
      <c r="D1061" s="7" t="s">
        <v>223</v>
      </c>
      <c r="E1061" s="7" t="s">
        <v>22594</v>
      </c>
      <c r="F1061" s="7" t="s">
        <v>22595</v>
      </c>
      <c r="G1061" s="7">
        <v>0.86561999999999995</v>
      </c>
      <c r="H1061" s="7">
        <v>0.86738999999999999</v>
      </c>
      <c r="I1061" s="7">
        <v>1</v>
      </c>
      <c r="J1061" s="7">
        <v>-1</v>
      </c>
      <c r="K1061" s="7" t="s">
        <v>17</v>
      </c>
      <c r="L1061" s="7">
        <f t="shared" si="43"/>
        <v>44226.430000001572</v>
      </c>
    </row>
    <row r="1062" spans="1:12" x14ac:dyDescent="0.2">
      <c r="A1062" s="7" t="s">
        <v>11</v>
      </c>
      <c r="B1062" s="7" t="s">
        <v>22596</v>
      </c>
      <c r="C1062" s="7" t="s">
        <v>726</v>
      </c>
      <c r="D1062" s="7" t="s">
        <v>223</v>
      </c>
      <c r="E1062" s="7" t="s">
        <v>22597</v>
      </c>
      <c r="F1062" s="7" t="s">
        <v>22595</v>
      </c>
      <c r="G1062" s="7">
        <v>0.86516000000000004</v>
      </c>
      <c r="H1062" s="7">
        <v>0.86738999999999999</v>
      </c>
      <c r="I1062" s="7">
        <v>2</v>
      </c>
      <c r="J1062" s="7">
        <v>1.84</v>
      </c>
      <c r="K1062" s="7" t="s">
        <v>17</v>
      </c>
      <c r="L1062" s="7">
        <f t="shared" si="43"/>
        <v>44227.430000001572</v>
      </c>
    </row>
    <row r="1063" spans="1:12" x14ac:dyDescent="0.2">
      <c r="A1063" s="7" t="s">
        <v>18</v>
      </c>
      <c r="B1063" s="7" t="s">
        <v>22598</v>
      </c>
      <c r="C1063" s="7" t="s">
        <v>726</v>
      </c>
      <c r="D1063" s="7" t="s">
        <v>223</v>
      </c>
      <c r="E1063" s="7" t="s">
        <v>22597</v>
      </c>
      <c r="F1063" s="7" t="s">
        <v>22595</v>
      </c>
      <c r="G1063" s="7">
        <v>0.86516000000000004</v>
      </c>
      <c r="H1063" s="7">
        <v>0.86738999999999999</v>
      </c>
      <c r="I1063" s="7">
        <v>2</v>
      </c>
      <c r="J1063" s="7">
        <v>-2</v>
      </c>
      <c r="K1063" s="7" t="s">
        <v>17</v>
      </c>
      <c r="L1063" s="7">
        <f t="shared" si="43"/>
        <v>44225.590000001575</v>
      </c>
    </row>
    <row r="1064" spans="1:12" x14ac:dyDescent="0.2">
      <c r="A1064" s="7" t="s">
        <v>18</v>
      </c>
      <c r="B1064" s="7" t="s">
        <v>22599</v>
      </c>
      <c r="C1064" s="7" t="s">
        <v>717</v>
      </c>
      <c r="D1064" s="7" t="s">
        <v>223</v>
      </c>
      <c r="E1064" s="7" t="s">
        <v>22600</v>
      </c>
      <c r="F1064" s="7" t="s">
        <v>22601</v>
      </c>
      <c r="G1064" s="7">
        <v>0.86836000000000002</v>
      </c>
      <c r="H1064" s="7">
        <v>0.86516999999999999</v>
      </c>
      <c r="I1064" s="7">
        <v>2</v>
      </c>
      <c r="J1064" s="7">
        <v>1.84</v>
      </c>
      <c r="K1064" s="7" t="s">
        <v>17</v>
      </c>
      <c r="L1064" s="7">
        <f t="shared" si="43"/>
        <v>44227.590000001575</v>
      </c>
    </row>
    <row r="1065" spans="1:12" x14ac:dyDescent="0.2">
      <c r="A1065" s="7" t="s">
        <v>11</v>
      </c>
      <c r="B1065" s="7" t="s">
        <v>22602</v>
      </c>
      <c r="C1065" s="7" t="s">
        <v>717</v>
      </c>
      <c r="D1065" s="7" t="s">
        <v>223</v>
      </c>
      <c r="E1065" s="7" t="s">
        <v>22600</v>
      </c>
      <c r="F1065" s="7" t="s">
        <v>22601</v>
      </c>
      <c r="G1065" s="7">
        <v>0.86836000000000002</v>
      </c>
      <c r="H1065" s="7">
        <v>0.86516999999999999</v>
      </c>
      <c r="I1065" s="7">
        <v>2</v>
      </c>
      <c r="J1065" s="7">
        <v>-2</v>
      </c>
      <c r="K1065" s="7" t="s">
        <v>17</v>
      </c>
      <c r="L1065" s="7">
        <f t="shared" si="43"/>
        <v>44225.750000001579</v>
      </c>
    </row>
    <row r="1066" spans="1:12" x14ac:dyDescent="0.2">
      <c r="A1066" s="7" t="s">
        <v>11</v>
      </c>
      <c r="B1066" s="7" t="s">
        <v>22603</v>
      </c>
      <c r="C1066" s="7" t="s">
        <v>720</v>
      </c>
      <c r="D1066" s="7" t="s">
        <v>223</v>
      </c>
      <c r="E1066" s="7" t="s">
        <v>22604</v>
      </c>
      <c r="F1066" s="7" t="s">
        <v>22601</v>
      </c>
      <c r="G1066" s="7">
        <v>0.86831999999999998</v>
      </c>
      <c r="H1066" s="7">
        <v>0.86516999999999999</v>
      </c>
      <c r="I1066" s="7">
        <v>1</v>
      </c>
      <c r="J1066" s="7">
        <v>-1</v>
      </c>
      <c r="K1066" s="7" t="s">
        <v>17</v>
      </c>
      <c r="L1066" s="7">
        <f t="shared" si="43"/>
        <v>44227.750000001579</v>
      </c>
    </row>
    <row r="1067" spans="1:12" x14ac:dyDescent="0.2">
      <c r="A1067" s="7" t="s">
        <v>18</v>
      </c>
      <c r="B1067" s="7" t="s">
        <v>22605</v>
      </c>
      <c r="C1067" s="7" t="s">
        <v>729</v>
      </c>
      <c r="D1067" s="7" t="s">
        <v>223</v>
      </c>
      <c r="E1067" s="7" t="s">
        <v>22606</v>
      </c>
      <c r="F1067" s="7" t="s">
        <v>22607</v>
      </c>
      <c r="G1067" s="7">
        <v>0.86845000000000006</v>
      </c>
      <c r="H1067" s="7">
        <v>0.86845000000000006</v>
      </c>
      <c r="I1067" s="7">
        <v>1</v>
      </c>
      <c r="J1067" s="7">
        <v>0</v>
      </c>
      <c r="K1067" s="7" t="s">
        <v>17</v>
      </c>
      <c r="L1067" s="7">
        <f t="shared" si="43"/>
        <v>44228.750000001579</v>
      </c>
    </row>
    <row r="1068" spans="1:12" x14ac:dyDescent="0.2">
      <c r="A1068" s="7" t="s">
        <v>11</v>
      </c>
      <c r="B1068" s="7" t="s">
        <v>22608</v>
      </c>
      <c r="C1068" s="7" t="s">
        <v>726</v>
      </c>
      <c r="D1068" s="7" t="s">
        <v>223</v>
      </c>
      <c r="E1068" s="7" t="s">
        <v>22609</v>
      </c>
      <c r="F1068" s="7" t="s">
        <v>22607</v>
      </c>
      <c r="G1068" s="7">
        <v>0.86790999999999996</v>
      </c>
      <c r="H1068" s="7">
        <v>0.86845000000000006</v>
      </c>
      <c r="I1068" s="7">
        <v>2</v>
      </c>
      <c r="J1068" s="7">
        <v>1.84</v>
      </c>
      <c r="K1068" s="7" t="s">
        <v>17</v>
      </c>
      <c r="L1068" s="7">
        <f t="shared" si="43"/>
        <v>44228.750000001579</v>
      </c>
    </row>
    <row r="1069" spans="1:12" x14ac:dyDescent="0.2">
      <c r="A1069" s="7" t="s">
        <v>18</v>
      </c>
      <c r="B1069" s="7" t="s">
        <v>22610</v>
      </c>
      <c r="C1069" s="7" t="s">
        <v>726</v>
      </c>
      <c r="D1069" s="7" t="s">
        <v>223</v>
      </c>
      <c r="E1069" s="7" t="s">
        <v>22609</v>
      </c>
      <c r="F1069" s="7" t="s">
        <v>22607</v>
      </c>
      <c r="G1069" s="7">
        <v>0.86790999999999996</v>
      </c>
      <c r="H1069" s="7">
        <v>0.86845000000000006</v>
      </c>
      <c r="I1069" s="7">
        <v>2</v>
      </c>
      <c r="J1069" s="7">
        <v>-2</v>
      </c>
      <c r="K1069" s="7" t="s">
        <v>17</v>
      </c>
      <c r="L1069" s="7">
        <f t="shared" si="43"/>
        <v>44226.910000001582</v>
      </c>
    </row>
    <row r="1070" spans="1:12" x14ac:dyDescent="0.2">
      <c r="A1070" s="7" t="s">
        <v>11</v>
      </c>
      <c r="B1070" s="7" t="s">
        <v>22611</v>
      </c>
      <c r="C1070" s="7" t="s">
        <v>729</v>
      </c>
      <c r="D1070" s="7" t="s">
        <v>223</v>
      </c>
      <c r="E1070" s="7" t="s">
        <v>22612</v>
      </c>
      <c r="F1070" s="7" t="s">
        <v>22613</v>
      </c>
      <c r="G1070" s="7">
        <v>0.86819999999999997</v>
      </c>
      <c r="H1070" s="7">
        <v>0.86839999999999995</v>
      </c>
      <c r="I1070" s="7">
        <v>1</v>
      </c>
      <c r="J1070" s="7">
        <v>0.92</v>
      </c>
      <c r="K1070" s="7" t="s">
        <v>17</v>
      </c>
      <c r="L1070" s="7">
        <f t="shared" si="43"/>
        <v>44228.910000001582</v>
      </c>
    </row>
    <row r="1071" spans="1:12" x14ac:dyDescent="0.2">
      <c r="A1071" s="7" t="s">
        <v>18</v>
      </c>
      <c r="B1071" s="7" t="s">
        <v>22614</v>
      </c>
      <c r="C1071" s="7" t="s">
        <v>726</v>
      </c>
      <c r="D1071" s="7" t="s">
        <v>223</v>
      </c>
      <c r="E1071" s="7" t="s">
        <v>22615</v>
      </c>
      <c r="F1071" s="7" t="s">
        <v>22613</v>
      </c>
      <c r="G1071" s="7">
        <v>0.86841000000000002</v>
      </c>
      <c r="H1071" s="7">
        <v>0.86839999999999995</v>
      </c>
      <c r="I1071" s="7">
        <v>2</v>
      </c>
      <c r="J1071" s="7">
        <v>1.84</v>
      </c>
      <c r="K1071" s="7" t="s">
        <v>17</v>
      </c>
      <c r="L1071" s="7">
        <f t="shared" si="43"/>
        <v>44227.990000001584</v>
      </c>
    </row>
    <row r="1072" spans="1:12" x14ac:dyDescent="0.2">
      <c r="A1072" s="7" t="s">
        <v>18</v>
      </c>
      <c r="B1072" s="7" t="s">
        <v>22616</v>
      </c>
      <c r="C1072" s="7" t="s">
        <v>757</v>
      </c>
      <c r="D1072" s="7" t="s">
        <v>223</v>
      </c>
      <c r="E1072" s="7" t="s">
        <v>22617</v>
      </c>
      <c r="F1072" s="7" t="s">
        <v>22613</v>
      </c>
      <c r="G1072" s="7">
        <v>0.86860000000000004</v>
      </c>
      <c r="H1072" s="7">
        <v>0.86839999999999995</v>
      </c>
      <c r="I1072" s="7">
        <v>2</v>
      </c>
      <c r="J1072" s="7">
        <v>1.84</v>
      </c>
      <c r="K1072" s="7" t="s">
        <v>17</v>
      </c>
      <c r="L1072" s="7">
        <f t="shared" si="43"/>
        <v>44226.150000001588</v>
      </c>
    </row>
    <row r="1073" spans="1:12" x14ac:dyDescent="0.2">
      <c r="A1073" s="7" t="s">
        <v>11</v>
      </c>
      <c r="B1073" s="7" t="s">
        <v>22618</v>
      </c>
      <c r="C1073" s="7" t="s">
        <v>726</v>
      </c>
      <c r="D1073" s="7" t="s">
        <v>223</v>
      </c>
      <c r="E1073" s="7" t="s">
        <v>22615</v>
      </c>
      <c r="F1073" s="7" t="s">
        <v>22613</v>
      </c>
      <c r="G1073" s="7">
        <v>0.86841000000000002</v>
      </c>
      <c r="H1073" s="7">
        <v>0.86839999999999995</v>
      </c>
      <c r="I1073" s="7">
        <v>2</v>
      </c>
      <c r="J1073" s="7">
        <v>-2</v>
      </c>
      <c r="K1073" s="7" t="s">
        <v>17</v>
      </c>
      <c r="L1073" s="7">
        <f t="shared" si="43"/>
        <v>44224.310000001591</v>
      </c>
    </row>
    <row r="1074" spans="1:12" x14ac:dyDescent="0.2">
      <c r="A1074" s="7" t="s">
        <v>11</v>
      </c>
      <c r="B1074" s="7" t="s">
        <v>22619</v>
      </c>
      <c r="C1074" s="7" t="s">
        <v>726</v>
      </c>
      <c r="D1074" s="7" t="s">
        <v>223</v>
      </c>
      <c r="E1074" s="7" t="s">
        <v>22620</v>
      </c>
      <c r="F1074" s="7" t="s">
        <v>22621</v>
      </c>
      <c r="G1074" s="7">
        <v>0.87119000000000002</v>
      </c>
      <c r="H1074" s="7">
        <v>0.86878</v>
      </c>
      <c r="I1074" s="7">
        <v>2</v>
      </c>
      <c r="J1074" s="7">
        <v>-2</v>
      </c>
      <c r="K1074" s="7" t="s">
        <v>17</v>
      </c>
      <c r="L1074" s="7">
        <f t="shared" si="43"/>
        <v>44226.310000001591</v>
      </c>
    </row>
    <row r="1075" spans="1:12" x14ac:dyDescent="0.2">
      <c r="A1075" s="7" t="s">
        <v>18</v>
      </c>
      <c r="B1075" s="7" t="s">
        <v>22622</v>
      </c>
      <c r="C1075" s="7" t="s">
        <v>726</v>
      </c>
      <c r="D1075" s="7" t="s">
        <v>223</v>
      </c>
      <c r="E1075" s="7" t="s">
        <v>22620</v>
      </c>
      <c r="F1075" s="7" t="s">
        <v>22621</v>
      </c>
      <c r="G1075" s="7">
        <v>0.87119000000000002</v>
      </c>
      <c r="H1075" s="7">
        <v>0.86878</v>
      </c>
      <c r="I1075" s="7">
        <v>2</v>
      </c>
      <c r="J1075" s="7">
        <v>1.84</v>
      </c>
      <c r="K1075" s="7" t="s">
        <v>17</v>
      </c>
      <c r="L1075" s="7">
        <f t="shared" si="43"/>
        <v>44228.310000001591</v>
      </c>
    </row>
    <row r="1076" spans="1:12" x14ac:dyDescent="0.2">
      <c r="A1076" s="7" t="s">
        <v>11</v>
      </c>
      <c r="B1076" s="7" t="s">
        <v>22623</v>
      </c>
      <c r="C1076" s="7" t="s">
        <v>729</v>
      </c>
      <c r="D1076" s="7" t="s">
        <v>223</v>
      </c>
      <c r="E1076" s="7" t="s">
        <v>22624</v>
      </c>
      <c r="F1076" s="7" t="s">
        <v>22621</v>
      </c>
      <c r="G1076" s="7">
        <v>0.87102000000000002</v>
      </c>
      <c r="H1076" s="7">
        <v>0.86878</v>
      </c>
      <c r="I1076" s="7">
        <v>1</v>
      </c>
      <c r="J1076" s="7">
        <v>-1</v>
      </c>
      <c r="K1076" s="7" t="s">
        <v>17</v>
      </c>
      <c r="L1076" s="7">
        <f t="shared" si="43"/>
        <v>44226.470000001595</v>
      </c>
    </row>
    <row r="1077" spans="1:12" x14ac:dyDescent="0.2">
      <c r="A1077" s="7" t="s">
        <v>11</v>
      </c>
      <c r="B1077" s="7" t="s">
        <v>22625</v>
      </c>
      <c r="C1077" s="7" t="s">
        <v>892</v>
      </c>
      <c r="D1077" s="7" t="s">
        <v>223</v>
      </c>
      <c r="E1077" s="7" t="s">
        <v>22626</v>
      </c>
      <c r="F1077" s="7" t="s">
        <v>22627</v>
      </c>
      <c r="G1077" s="7">
        <v>0.87217999999999996</v>
      </c>
      <c r="H1077" s="7">
        <v>0.87107000000000001</v>
      </c>
      <c r="I1077" s="7">
        <v>2</v>
      </c>
      <c r="J1077" s="7">
        <v>-2</v>
      </c>
      <c r="K1077" s="7" t="s">
        <v>17</v>
      </c>
      <c r="L1077" s="7">
        <f t="shared" si="43"/>
        <v>44227.470000001595</v>
      </c>
    </row>
    <row r="1078" spans="1:12" x14ac:dyDescent="0.2">
      <c r="A1078" s="7" t="s">
        <v>18</v>
      </c>
      <c r="B1078" s="7" t="s">
        <v>22628</v>
      </c>
      <c r="C1078" s="7" t="s">
        <v>732</v>
      </c>
      <c r="D1078" s="7" t="s">
        <v>223</v>
      </c>
      <c r="E1078" s="7" t="s">
        <v>22629</v>
      </c>
      <c r="F1078" s="7" t="s">
        <v>22627</v>
      </c>
      <c r="G1078" s="7">
        <v>0.87236999999999998</v>
      </c>
      <c r="H1078" s="7">
        <v>0.87107000000000001</v>
      </c>
      <c r="I1078" s="7">
        <v>2</v>
      </c>
      <c r="J1078" s="7">
        <v>1.84</v>
      </c>
      <c r="K1078" s="7" t="s">
        <v>17</v>
      </c>
      <c r="L1078" s="7">
        <f t="shared" si="43"/>
        <v>44229.470000001595</v>
      </c>
    </row>
    <row r="1079" spans="1:12" x14ac:dyDescent="0.2">
      <c r="A1079" s="7" t="s">
        <v>11</v>
      </c>
      <c r="B1079" s="7" t="s">
        <v>22630</v>
      </c>
      <c r="C1079" s="7" t="s">
        <v>717</v>
      </c>
      <c r="D1079" s="7" t="s">
        <v>223</v>
      </c>
      <c r="E1079" s="7" t="s">
        <v>22631</v>
      </c>
      <c r="F1079" s="7" t="s">
        <v>22627</v>
      </c>
      <c r="G1079" s="7">
        <v>0.87251000000000001</v>
      </c>
      <c r="H1079" s="7">
        <v>0.87107000000000001</v>
      </c>
      <c r="I1079" s="7">
        <v>2</v>
      </c>
      <c r="J1079" s="7">
        <v>-2</v>
      </c>
      <c r="K1079" s="7" t="s">
        <v>17</v>
      </c>
      <c r="L1079" s="7">
        <f t="shared" si="43"/>
        <v>44227.630000001598</v>
      </c>
    </row>
    <row r="1080" spans="1:12" x14ac:dyDescent="0.2">
      <c r="A1080" s="7" t="s">
        <v>18</v>
      </c>
      <c r="B1080" s="7" t="s">
        <v>22632</v>
      </c>
      <c r="C1080" s="7" t="s">
        <v>792</v>
      </c>
      <c r="D1080" s="7" t="s">
        <v>223</v>
      </c>
      <c r="E1080" s="7" t="s">
        <v>22633</v>
      </c>
      <c r="F1080" s="7" t="s">
        <v>22627</v>
      </c>
      <c r="G1080" s="7">
        <v>0.87255000000000005</v>
      </c>
      <c r="H1080" s="7">
        <v>0.87107000000000001</v>
      </c>
      <c r="I1080" s="7">
        <v>1</v>
      </c>
      <c r="J1080" s="7">
        <v>0.92</v>
      </c>
      <c r="K1080" s="7" t="s">
        <v>17</v>
      </c>
      <c r="L1080" s="7">
        <f t="shared" si="43"/>
        <v>44229.630000001598</v>
      </c>
    </row>
    <row r="1081" spans="1:12" x14ac:dyDescent="0.2">
      <c r="A1081" s="7" t="s">
        <v>11</v>
      </c>
      <c r="B1081" s="7" t="s">
        <v>22634</v>
      </c>
      <c r="C1081" s="7" t="s">
        <v>33</v>
      </c>
      <c r="D1081" s="7" t="s">
        <v>223</v>
      </c>
      <c r="E1081" s="7" t="s">
        <v>22635</v>
      </c>
      <c r="F1081" s="7" t="s">
        <v>22627</v>
      </c>
      <c r="G1081" s="7">
        <v>0.87183999999999995</v>
      </c>
      <c r="H1081" s="7">
        <v>0.87107000000000001</v>
      </c>
      <c r="I1081" s="7">
        <v>2</v>
      </c>
      <c r="J1081" s="7">
        <v>-2</v>
      </c>
      <c r="K1081" s="7" t="s">
        <v>17</v>
      </c>
      <c r="L1081" s="7">
        <f t="shared" si="43"/>
        <v>44228.7100000016</v>
      </c>
    </row>
    <row r="1082" spans="1:12" x14ac:dyDescent="0.2">
      <c r="A1082" s="7" t="s">
        <v>18</v>
      </c>
      <c r="B1082" s="7" t="s">
        <v>22636</v>
      </c>
      <c r="C1082" s="7" t="s">
        <v>208</v>
      </c>
      <c r="D1082" s="7" t="s">
        <v>223</v>
      </c>
      <c r="E1082" s="7" t="s">
        <v>22637</v>
      </c>
      <c r="F1082" s="7" t="s">
        <v>22627</v>
      </c>
      <c r="G1082" s="7">
        <v>0.87251999999999996</v>
      </c>
      <c r="H1082" s="7">
        <v>0.87107000000000001</v>
      </c>
      <c r="I1082" s="7">
        <v>2</v>
      </c>
      <c r="J1082" s="7">
        <v>1.84</v>
      </c>
      <c r="K1082" s="7" t="s">
        <v>17</v>
      </c>
      <c r="L1082" s="7">
        <f t="shared" si="43"/>
        <v>44230.7100000016</v>
      </c>
    </row>
    <row r="1083" spans="1:12" x14ac:dyDescent="0.2">
      <c r="A1083" s="7" t="s">
        <v>11</v>
      </c>
      <c r="B1083" s="7" t="s">
        <v>22638</v>
      </c>
      <c r="C1083" s="7" t="s">
        <v>729</v>
      </c>
      <c r="D1083" s="7" t="s">
        <v>223</v>
      </c>
      <c r="E1083" s="7" t="s">
        <v>22639</v>
      </c>
      <c r="F1083" s="7" t="s">
        <v>22640</v>
      </c>
      <c r="G1083" s="7">
        <v>0.87297000000000002</v>
      </c>
      <c r="H1083" s="7">
        <v>0.87246999999999997</v>
      </c>
      <c r="I1083" s="7">
        <v>1</v>
      </c>
      <c r="J1083" s="7">
        <v>-1</v>
      </c>
      <c r="K1083" s="7" t="s">
        <v>17</v>
      </c>
      <c r="L1083" s="7">
        <f t="shared" si="43"/>
        <v>44228.870000001603</v>
      </c>
    </row>
    <row r="1084" spans="1:12" x14ac:dyDescent="0.2">
      <c r="A1084" s="7" t="s">
        <v>11</v>
      </c>
      <c r="B1084" s="7" t="s">
        <v>22641</v>
      </c>
      <c r="C1084" s="7" t="s">
        <v>726</v>
      </c>
      <c r="D1084" s="7" t="s">
        <v>223</v>
      </c>
      <c r="E1084" s="7" t="s">
        <v>22642</v>
      </c>
      <c r="F1084" s="7" t="s">
        <v>22640</v>
      </c>
      <c r="G1084" s="7">
        <v>0.87309999999999999</v>
      </c>
      <c r="H1084" s="7">
        <v>0.87246999999999997</v>
      </c>
      <c r="I1084" s="7">
        <v>2</v>
      </c>
      <c r="J1084" s="7">
        <v>-2</v>
      </c>
      <c r="K1084" s="7" t="s">
        <v>17</v>
      </c>
      <c r="L1084" s="7">
        <f t="shared" si="43"/>
        <v>44229.870000001603</v>
      </c>
    </row>
    <row r="1085" spans="1:12" x14ac:dyDescent="0.2">
      <c r="A1085" s="7" t="s">
        <v>18</v>
      </c>
      <c r="B1085" s="7" t="s">
        <v>22643</v>
      </c>
      <c r="C1085" s="7" t="s">
        <v>717</v>
      </c>
      <c r="D1085" s="7" t="s">
        <v>223</v>
      </c>
      <c r="E1085" s="7" t="s">
        <v>22644</v>
      </c>
      <c r="F1085" s="7" t="s">
        <v>22640</v>
      </c>
      <c r="G1085" s="7">
        <v>0.87312999999999996</v>
      </c>
      <c r="H1085" s="7">
        <v>0.87246999999999997</v>
      </c>
      <c r="I1085" s="7">
        <v>2</v>
      </c>
      <c r="J1085" s="7">
        <v>1.84</v>
      </c>
      <c r="K1085" s="7" t="s">
        <v>17</v>
      </c>
      <c r="L1085" s="7">
        <f t="shared" si="43"/>
        <v>44231.870000001603</v>
      </c>
    </row>
    <row r="1086" spans="1:12" x14ac:dyDescent="0.2">
      <c r="A1086" s="7" t="s">
        <v>18</v>
      </c>
      <c r="B1086" s="7" t="s">
        <v>22645</v>
      </c>
      <c r="C1086" s="7" t="s">
        <v>729</v>
      </c>
      <c r="D1086" s="7" t="s">
        <v>223</v>
      </c>
      <c r="E1086" s="7" t="s">
        <v>22646</v>
      </c>
      <c r="F1086" s="7" t="s">
        <v>22647</v>
      </c>
      <c r="G1086" s="7">
        <v>0.87199000000000004</v>
      </c>
      <c r="H1086" s="7">
        <v>0.87309999999999999</v>
      </c>
      <c r="I1086" s="7">
        <v>1</v>
      </c>
      <c r="J1086" s="7">
        <v>-1</v>
      </c>
      <c r="K1086" s="7" t="s">
        <v>17</v>
      </c>
      <c r="L1086" s="7">
        <f t="shared" si="43"/>
        <v>44230.030000001607</v>
      </c>
    </row>
    <row r="1087" spans="1:12" x14ac:dyDescent="0.2">
      <c r="A1087" s="7" t="s">
        <v>18</v>
      </c>
      <c r="B1087" s="7" t="s">
        <v>22648</v>
      </c>
      <c r="C1087" s="7" t="s">
        <v>717</v>
      </c>
      <c r="D1087" s="7" t="s">
        <v>223</v>
      </c>
      <c r="E1087" s="7" t="s">
        <v>22649</v>
      </c>
      <c r="F1087" s="7" t="s">
        <v>22647</v>
      </c>
      <c r="G1087" s="7">
        <v>0.87161999999999995</v>
      </c>
      <c r="H1087" s="7">
        <v>0.87309999999999999</v>
      </c>
      <c r="I1087" s="7">
        <v>2</v>
      </c>
      <c r="J1087" s="7">
        <v>-2</v>
      </c>
      <c r="K1087" s="7" t="s">
        <v>17</v>
      </c>
      <c r="L1087" s="7">
        <f t="shared" si="43"/>
        <v>44231.030000001607</v>
      </c>
    </row>
    <row r="1088" spans="1:12" x14ac:dyDescent="0.2">
      <c r="A1088" s="7" t="s">
        <v>11</v>
      </c>
      <c r="B1088" s="7" t="s">
        <v>22650</v>
      </c>
      <c r="C1088" s="7" t="s">
        <v>717</v>
      </c>
      <c r="D1088" s="7" t="s">
        <v>223</v>
      </c>
      <c r="E1088" s="7" t="s">
        <v>22649</v>
      </c>
      <c r="F1088" s="7" t="s">
        <v>22647</v>
      </c>
      <c r="G1088" s="7">
        <v>0.87161999999999995</v>
      </c>
      <c r="H1088" s="7">
        <v>0.87309999999999999</v>
      </c>
      <c r="I1088" s="7">
        <v>2</v>
      </c>
      <c r="J1088" s="7">
        <v>1.84</v>
      </c>
      <c r="K1088" s="7" t="s">
        <v>17</v>
      </c>
      <c r="L1088" s="7">
        <f t="shared" si="43"/>
        <v>44233.030000001607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20E42-C347-6D40-B663-1C89A3F729F5}">
  <dimension ref="A1:AB664"/>
  <sheetViews>
    <sheetView workbookViewId="0">
      <selection activeCell="O19" sqref="O19"/>
    </sheetView>
  </sheetViews>
  <sheetFormatPr baseColWidth="10" defaultRowHeight="16" x14ac:dyDescent="0.2"/>
  <cols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23004</v>
      </c>
      <c r="C2" t="s">
        <v>1603</v>
      </c>
      <c r="D2" t="s">
        <v>223</v>
      </c>
      <c r="E2" t="s">
        <v>23005</v>
      </c>
      <c r="F2" t="s">
        <v>23006</v>
      </c>
      <c r="G2">
        <v>0.86684000000000005</v>
      </c>
      <c r="H2">
        <v>0.86890999999999996</v>
      </c>
      <c r="I2">
        <v>1</v>
      </c>
      <c r="J2">
        <v>-1</v>
      </c>
      <c r="K2" t="s">
        <v>17</v>
      </c>
      <c r="L2">
        <v>44070.02</v>
      </c>
      <c r="N2" s="7" t="s">
        <v>2706</v>
      </c>
      <c r="O2" s="7">
        <v>2</v>
      </c>
      <c r="P2" s="7"/>
      <c r="Q2" s="7"/>
      <c r="R2" s="7"/>
      <c r="S2" s="7" t="str" cm="1">
        <f t="array" aca="1" ref="S2:S222" ca="1">_xlfn.UNIQUE(INDIRECT($O$5))</f>
        <v>2025-06-06 10:39:13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0.86890999999999996</v>
      </c>
      <c r="X2" s="7">
        <f ca="1">_xlfn.MAXIFS(INDIRECT($O$9),INDIRECT($O$5),$S2)</f>
        <v>0.86748999999999998</v>
      </c>
      <c r="Y2" s="7">
        <f ca="1">_xlfn.MINIFS(INDIRECT($O$9),INDIRECT($O$5),$S2)</f>
        <v>0.86684000000000005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23007</v>
      </c>
      <c r="C3" t="s">
        <v>208</v>
      </c>
      <c r="D3" t="s">
        <v>223</v>
      </c>
      <c r="E3" t="s">
        <v>23008</v>
      </c>
      <c r="F3" t="s">
        <v>23006</v>
      </c>
      <c r="G3">
        <v>0.86748999999999998</v>
      </c>
      <c r="H3">
        <v>0.86890999999999996</v>
      </c>
      <c r="I3">
        <v>1</v>
      </c>
      <c r="J3">
        <v>-1</v>
      </c>
      <c r="K3" t="s">
        <v>17</v>
      </c>
      <c r="L3">
        <f>L2-J2</f>
        <v>44071.02</v>
      </c>
      <c r="N3" s="7" t="s">
        <v>2704</v>
      </c>
      <c r="O3" s="7">
        <v>664</v>
      </c>
      <c r="P3" s="7"/>
      <c r="Q3" s="7"/>
      <c r="R3" s="7"/>
      <c r="S3" s="7" t="str">
        <f ca="1"/>
        <v>2025-06-06 10:35:02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-1.08</v>
      </c>
      <c r="W3" s="7">
        <f t="shared" ref="W3:W66" ca="1" si="3">_xlfn.MAXIFS(INDIRECT($O$10),INDIRECT($O$5),S3)</f>
        <v>0.86692999999999998</v>
      </c>
      <c r="X3" s="7">
        <f t="shared" ref="X3:X66" ca="1" si="4">_xlfn.MAXIFS(INDIRECT($O$9),INDIRECT($O$5),$S3)</f>
        <v>0.86958000000000002</v>
      </c>
      <c r="Y3" s="7">
        <f t="shared" ref="Y3:Y66" ca="1" si="5">_xlfn.MINIFS(INDIRECT($O$9),INDIRECT($O$5),$S3)</f>
        <v>0.86836000000000002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23009</v>
      </c>
      <c r="C4" t="s">
        <v>1603</v>
      </c>
      <c r="D4" t="s">
        <v>223</v>
      </c>
      <c r="E4" t="s">
        <v>23005</v>
      </c>
      <c r="F4" t="s">
        <v>23006</v>
      </c>
      <c r="G4">
        <v>0.86684000000000005</v>
      </c>
      <c r="H4">
        <v>0.86890999999999996</v>
      </c>
      <c r="I4">
        <v>1</v>
      </c>
      <c r="J4">
        <v>0.92</v>
      </c>
      <c r="K4" t="s">
        <v>17</v>
      </c>
      <c r="L4">
        <f t="shared" ref="L4:L67" si="9">L3-J3</f>
        <v>44072.02</v>
      </c>
      <c r="N4" s="7"/>
      <c r="O4" s="7"/>
      <c r="P4" s="7"/>
      <c r="Q4" s="7"/>
      <c r="R4" s="7"/>
      <c r="S4" s="7" t="str">
        <f ca="1"/>
        <v>2025-06-06 10:30:52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0.86907000000000001</v>
      </c>
      <c r="X4" s="7">
        <f t="shared" ca="1" si="4"/>
        <v>0.86982000000000004</v>
      </c>
      <c r="Y4" s="7">
        <f t="shared" ca="1" si="5"/>
        <v>0.86939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23010</v>
      </c>
      <c r="C5" t="s">
        <v>40</v>
      </c>
      <c r="D5" t="s">
        <v>223</v>
      </c>
      <c r="E5" t="s">
        <v>23011</v>
      </c>
      <c r="F5" t="s">
        <v>23012</v>
      </c>
      <c r="G5">
        <v>0.86836000000000002</v>
      </c>
      <c r="H5">
        <v>0.86692999999999998</v>
      </c>
      <c r="I5">
        <v>1</v>
      </c>
      <c r="J5">
        <v>-1</v>
      </c>
      <c r="K5" t="s">
        <v>17</v>
      </c>
      <c r="L5">
        <f t="shared" si="9"/>
        <v>44071.1</v>
      </c>
      <c r="N5" s="7" t="s">
        <v>2705</v>
      </c>
      <c r="O5" s="9" t="str">
        <f>_xlfn.CONCAT("$F$",$O$2,":","$F$",$O$3)</f>
        <v>$F$2:$F$664</v>
      </c>
      <c r="P5" s="7"/>
      <c r="Q5" s="7"/>
      <c r="R5" s="7"/>
      <c r="S5" s="7" t="str">
        <f ca="1"/>
        <v>2025-06-06 10:26:41</v>
      </c>
      <c r="T5" s="7">
        <f t="shared" ca="1" si="0"/>
        <v>3</v>
      </c>
      <c r="U5" s="7">
        <f t="shared" ca="1" si="1"/>
        <v>3</v>
      </c>
      <c r="V5" s="7">
        <f t="shared" ca="1" si="2"/>
        <v>-1.08</v>
      </c>
      <c r="W5" s="7">
        <f t="shared" ca="1" si="3"/>
        <v>0.86958000000000002</v>
      </c>
      <c r="X5" s="7">
        <f t="shared" ca="1" si="4"/>
        <v>0.86907999999999996</v>
      </c>
      <c r="Y5" s="7">
        <f t="shared" ca="1" si="5"/>
        <v>0.86878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18</v>
      </c>
      <c r="B6" t="s">
        <v>23013</v>
      </c>
      <c r="C6" t="s">
        <v>1603</v>
      </c>
      <c r="D6" t="s">
        <v>223</v>
      </c>
      <c r="E6" t="s">
        <v>23014</v>
      </c>
      <c r="F6" t="s">
        <v>23012</v>
      </c>
      <c r="G6">
        <v>0.86958000000000002</v>
      </c>
      <c r="H6">
        <v>0.86692999999999998</v>
      </c>
      <c r="I6">
        <v>1</v>
      </c>
      <c r="J6">
        <v>0.92</v>
      </c>
      <c r="K6" t="s">
        <v>17</v>
      </c>
      <c r="L6">
        <f t="shared" si="9"/>
        <v>44072.1</v>
      </c>
      <c r="N6" s="7" t="s">
        <v>2707</v>
      </c>
      <c r="O6" s="9" t="str">
        <f>_xlfn.CONCAT("$I$",$O$2,":","$I$",$O$3)</f>
        <v>$I$2:$I$664</v>
      </c>
      <c r="P6" s="7"/>
      <c r="Q6" s="7"/>
      <c r="R6" s="7"/>
      <c r="S6" s="7" t="str">
        <f ca="1"/>
        <v>2025-06-06 10:22:30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0.86865000000000003</v>
      </c>
      <c r="X6" s="7">
        <f t="shared" ca="1" si="4"/>
        <v>0.86787999999999998</v>
      </c>
      <c r="Y6" s="7">
        <f t="shared" ca="1" si="5"/>
        <v>0.86680000000000001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23015</v>
      </c>
      <c r="C7" t="s">
        <v>1603</v>
      </c>
      <c r="D7" t="s">
        <v>223</v>
      </c>
      <c r="E7" t="s">
        <v>23014</v>
      </c>
      <c r="F7" t="s">
        <v>23012</v>
      </c>
      <c r="G7">
        <v>0.86958000000000002</v>
      </c>
      <c r="H7">
        <v>0.86692999999999998</v>
      </c>
      <c r="I7">
        <v>1</v>
      </c>
      <c r="J7">
        <v>-1</v>
      </c>
      <c r="K7" t="s">
        <v>17</v>
      </c>
      <c r="L7">
        <f t="shared" si="9"/>
        <v>44071.18</v>
      </c>
      <c r="N7" s="7" t="s">
        <v>2708</v>
      </c>
      <c r="O7" s="9" t="str">
        <f>_xlfn.CONCAT("$J$",$O$2,":","$J$",$O$3)</f>
        <v>$J$2:$J$664</v>
      </c>
      <c r="P7" s="7"/>
      <c r="Q7" s="7"/>
      <c r="R7" s="7"/>
      <c r="S7" s="7" t="str">
        <f ca="1"/>
        <v>2025-06-06 10:18:19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0.86690999999999996</v>
      </c>
      <c r="X7" s="7">
        <f t="shared" ca="1" si="4"/>
        <v>0.86785000000000001</v>
      </c>
      <c r="Y7" s="7">
        <f t="shared" ca="1" si="5"/>
        <v>0.86653000000000002</v>
      </c>
      <c r="Z7">
        <f t="shared" ca="1" si="6"/>
        <v>1</v>
      </c>
      <c r="AA7">
        <f t="shared" ca="1" si="7"/>
        <v>0</v>
      </c>
      <c r="AB7">
        <f t="shared" ca="1" si="8"/>
        <v>0</v>
      </c>
    </row>
    <row r="8" spans="1:28" x14ac:dyDescent="0.2">
      <c r="A8" t="s">
        <v>18</v>
      </c>
      <c r="B8" t="s">
        <v>23016</v>
      </c>
      <c r="C8" t="s">
        <v>892</v>
      </c>
      <c r="D8" t="s">
        <v>223</v>
      </c>
      <c r="E8" t="s">
        <v>23017</v>
      </c>
      <c r="F8" t="s">
        <v>23018</v>
      </c>
      <c r="G8">
        <v>0.86982000000000004</v>
      </c>
      <c r="H8">
        <v>0.86907000000000001</v>
      </c>
      <c r="I8">
        <v>1</v>
      </c>
      <c r="J8">
        <v>0.92</v>
      </c>
      <c r="K8" t="s">
        <v>17</v>
      </c>
      <c r="L8">
        <f t="shared" si="9"/>
        <v>44072.18</v>
      </c>
      <c r="N8" s="7" t="s">
        <v>6681</v>
      </c>
      <c r="O8" s="9" t="str">
        <f>_xlfn.CONCAT("$E$",$O$2,":","$E$",$O$3)</f>
        <v>$E$2:$E$664</v>
      </c>
      <c r="P8" s="7"/>
      <c r="Q8" s="7"/>
      <c r="R8" s="7"/>
      <c r="S8" s="7" t="str">
        <f ca="1"/>
        <v>2025-06-06 10:14:08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0.86809999999999998</v>
      </c>
      <c r="X8" s="7">
        <f t="shared" ca="1" si="4"/>
        <v>0.86868000000000001</v>
      </c>
      <c r="Y8" s="7">
        <f t="shared" ca="1" si="5"/>
        <v>0.86848000000000003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23019</v>
      </c>
      <c r="C9" t="s">
        <v>892</v>
      </c>
      <c r="D9" t="s">
        <v>223</v>
      </c>
      <c r="E9" t="s">
        <v>23017</v>
      </c>
      <c r="F9" t="s">
        <v>23018</v>
      </c>
      <c r="G9">
        <v>0.86982000000000004</v>
      </c>
      <c r="H9">
        <v>0.86907000000000001</v>
      </c>
      <c r="I9">
        <v>1</v>
      </c>
      <c r="J9">
        <v>-1</v>
      </c>
      <c r="K9" t="s">
        <v>17</v>
      </c>
      <c r="L9">
        <f t="shared" si="9"/>
        <v>44071.26</v>
      </c>
      <c r="N9" s="7" t="s">
        <v>26822</v>
      </c>
      <c r="O9" s="9" t="str">
        <f>_xlfn.CONCAT("$G$",$O$2,":","$G$",$O$3)</f>
        <v>$G$2:$G$664</v>
      </c>
      <c r="P9" s="7"/>
      <c r="Q9" s="7"/>
      <c r="R9" s="7"/>
      <c r="S9" s="7" t="str">
        <f ca="1"/>
        <v>2025-06-06 10:09:57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0.86870000000000003</v>
      </c>
      <c r="X9" s="7">
        <f t="shared" ca="1" si="4"/>
        <v>0.87012</v>
      </c>
      <c r="Y9" s="7">
        <f t="shared" ca="1" si="5"/>
        <v>0.86975000000000002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11</v>
      </c>
      <c r="B10" t="s">
        <v>23020</v>
      </c>
      <c r="C10" t="s">
        <v>40</v>
      </c>
      <c r="D10" t="s">
        <v>223</v>
      </c>
      <c r="E10" t="s">
        <v>23021</v>
      </c>
      <c r="F10" t="s">
        <v>23018</v>
      </c>
      <c r="G10">
        <v>0.86939</v>
      </c>
      <c r="H10">
        <v>0.86907000000000001</v>
      </c>
      <c r="I10">
        <v>1</v>
      </c>
      <c r="J10">
        <v>-1</v>
      </c>
      <c r="K10" t="s">
        <v>17</v>
      </c>
      <c r="L10">
        <f t="shared" si="9"/>
        <v>44072.26</v>
      </c>
      <c r="N10" s="7" t="s">
        <v>26823</v>
      </c>
      <c r="O10" s="9" t="str">
        <f>_xlfn.CONCAT("$H$",$O$2,":","$H$",$O$3)</f>
        <v>$H$2:$H$664</v>
      </c>
      <c r="R10" s="7"/>
      <c r="S10" s="7" t="str">
        <f ca="1"/>
        <v>2025-06-06 10:05:46</v>
      </c>
      <c r="T10" s="7">
        <f t="shared" ca="1" si="0"/>
        <v>3</v>
      </c>
      <c r="U10" s="7">
        <f t="shared" ca="1" si="1"/>
        <v>3</v>
      </c>
      <c r="V10" s="7">
        <f t="shared" ca="1" si="2"/>
        <v>-1.08</v>
      </c>
      <c r="W10" s="7">
        <f t="shared" ca="1" si="3"/>
        <v>0.86934</v>
      </c>
      <c r="X10" s="7">
        <f t="shared" ca="1" si="4"/>
        <v>0.86882000000000004</v>
      </c>
      <c r="Y10" s="7">
        <f t="shared" ca="1" si="5"/>
        <v>0.86826999999999999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23022</v>
      </c>
      <c r="C11" t="s">
        <v>193</v>
      </c>
      <c r="D11" t="s">
        <v>223</v>
      </c>
      <c r="E11" t="s">
        <v>23023</v>
      </c>
      <c r="F11" t="s">
        <v>23024</v>
      </c>
      <c r="G11">
        <v>0.86907999999999996</v>
      </c>
      <c r="H11">
        <v>0.86958000000000002</v>
      </c>
      <c r="I11">
        <v>1</v>
      </c>
      <c r="J11">
        <v>-1</v>
      </c>
      <c r="K11" t="s">
        <v>17</v>
      </c>
      <c r="L11">
        <f t="shared" si="9"/>
        <v>44073.26</v>
      </c>
      <c r="R11" s="7"/>
      <c r="S11" s="7" t="str">
        <f ca="1"/>
        <v>2025-06-06 10:01:35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0.86797999999999997</v>
      </c>
      <c r="X11" s="7">
        <f t="shared" ca="1" si="4"/>
        <v>0.86733000000000005</v>
      </c>
      <c r="Y11" s="7">
        <f t="shared" ca="1" si="5"/>
        <v>0.86685999999999996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23025</v>
      </c>
      <c r="C12" t="s">
        <v>892</v>
      </c>
      <c r="D12" t="s">
        <v>223</v>
      </c>
      <c r="E12" t="s">
        <v>23026</v>
      </c>
      <c r="F12" t="s">
        <v>23024</v>
      </c>
      <c r="G12">
        <v>0.86878</v>
      </c>
      <c r="H12">
        <v>0.86958000000000002</v>
      </c>
      <c r="I12">
        <v>1</v>
      </c>
      <c r="J12">
        <v>0.92</v>
      </c>
      <c r="K12" t="s">
        <v>17</v>
      </c>
      <c r="L12">
        <f t="shared" si="9"/>
        <v>44074.26</v>
      </c>
      <c r="N12" s="10" t="s">
        <v>225</v>
      </c>
      <c r="O12" s="10">
        <f ca="1">SUM(INDIRECT($O$6))</f>
        <v>663</v>
      </c>
      <c r="P12" s="7"/>
      <c r="Q12" s="7"/>
      <c r="R12" s="7"/>
      <c r="S12" s="7" t="str">
        <f ca="1"/>
        <v>2025-06-06 09:57:24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0.86714999999999998</v>
      </c>
      <c r="X12" s="7">
        <f t="shared" ca="1" si="4"/>
        <v>0.86748999999999998</v>
      </c>
      <c r="Y12" s="7">
        <f t="shared" ca="1" si="5"/>
        <v>0.86692999999999998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23027</v>
      </c>
      <c r="C13" t="s">
        <v>892</v>
      </c>
      <c r="D13" t="s">
        <v>223</v>
      </c>
      <c r="E13" t="s">
        <v>23026</v>
      </c>
      <c r="F13" t="s">
        <v>23024</v>
      </c>
      <c r="G13">
        <v>0.86878</v>
      </c>
      <c r="H13">
        <v>0.86958000000000002</v>
      </c>
      <c r="I13">
        <v>1</v>
      </c>
      <c r="J13">
        <v>-1</v>
      </c>
      <c r="K13" t="s">
        <v>17</v>
      </c>
      <c r="L13">
        <f t="shared" si="9"/>
        <v>44073.340000000004</v>
      </c>
      <c r="N13" s="10" t="s">
        <v>226</v>
      </c>
      <c r="O13" s="10">
        <f ca="1">SUM(INDIRECT($O$7))</f>
        <v>-34.209999999999788</v>
      </c>
      <c r="P13" s="7"/>
      <c r="Q13" s="7"/>
      <c r="R13" s="7"/>
      <c r="S13" s="7" t="str">
        <f ca="1"/>
        <v>2025-06-06 09:53:13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0.86731999999999998</v>
      </c>
      <c r="X13" s="7">
        <f t="shared" ca="1" si="4"/>
        <v>0.86799000000000004</v>
      </c>
      <c r="Y13" s="7">
        <f t="shared" ca="1" si="5"/>
        <v>0.86745000000000005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23028</v>
      </c>
      <c r="C14" t="s">
        <v>193</v>
      </c>
      <c r="D14" t="s">
        <v>223</v>
      </c>
      <c r="E14" t="s">
        <v>23029</v>
      </c>
      <c r="F14" t="s">
        <v>23030</v>
      </c>
      <c r="G14">
        <v>0.86787999999999998</v>
      </c>
      <c r="H14">
        <v>0.86865000000000003</v>
      </c>
      <c r="I14">
        <v>1</v>
      </c>
      <c r="J14">
        <v>-1</v>
      </c>
      <c r="K14" t="s">
        <v>17</v>
      </c>
      <c r="L14">
        <f t="shared" si="9"/>
        <v>44074.340000000004</v>
      </c>
      <c r="N14" s="10" t="s">
        <v>10931</v>
      </c>
      <c r="O14" s="11" t="str" cm="1">
        <f t="array" aca="1" ref="O14" ca="1">TEXT(INDIRECT(_xlfn.CONCAT("$F$",$O$2))-INDIRECT(_xlfn.CONCAT("$F$",$O$3)), "h \h m \m")</f>
        <v>15 h 31 m</v>
      </c>
      <c r="P14" s="7"/>
      <c r="Q14" s="7"/>
      <c r="R14" s="7"/>
      <c r="S14" s="7" t="str">
        <f ca="1"/>
        <v>2025-06-06 09:49:02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0.86731999999999998</v>
      </c>
      <c r="X14" s="7">
        <f t="shared" ca="1" si="4"/>
        <v>0.86889000000000005</v>
      </c>
      <c r="Y14" s="7">
        <f t="shared" ca="1" si="5"/>
        <v>0.86858999999999997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23031</v>
      </c>
      <c r="C15" t="s">
        <v>892</v>
      </c>
      <c r="D15" t="s">
        <v>223</v>
      </c>
      <c r="E15" t="s">
        <v>23032</v>
      </c>
      <c r="F15" t="s">
        <v>23030</v>
      </c>
      <c r="G15">
        <v>0.86680000000000001</v>
      </c>
      <c r="H15">
        <v>0.86865000000000003</v>
      </c>
      <c r="I15">
        <v>1</v>
      </c>
      <c r="J15">
        <v>-1</v>
      </c>
      <c r="K15" t="s">
        <v>17</v>
      </c>
      <c r="L15">
        <f t="shared" si="9"/>
        <v>44075.340000000004</v>
      </c>
      <c r="N15" s="10" t="s">
        <v>224</v>
      </c>
      <c r="O15" s="10">
        <f ca="1">COUNTA(_xlfn.UNIQUE(INDIRECT($O$5)))</f>
        <v>221</v>
      </c>
      <c r="P15" s="7"/>
      <c r="Q15" s="7"/>
      <c r="R15" s="7"/>
      <c r="S15" s="7" t="str">
        <f ca="1"/>
        <v>2025-06-06 09:44:20</v>
      </c>
      <c r="T15" s="7">
        <f t="shared" ca="1" si="0"/>
        <v>3</v>
      </c>
      <c r="U15" s="7">
        <f t="shared" ca="1" si="1"/>
        <v>3</v>
      </c>
      <c r="V15" s="7">
        <f t="shared" ca="1" si="2"/>
        <v>0.84000000000000008</v>
      </c>
      <c r="W15" s="7">
        <f t="shared" ca="1" si="3"/>
        <v>0.87019999999999997</v>
      </c>
      <c r="X15" s="7">
        <f t="shared" ca="1" si="4"/>
        <v>0.86899999999999999</v>
      </c>
      <c r="Y15" s="7">
        <f t="shared" ca="1" si="5"/>
        <v>0.86824999999999997</v>
      </c>
      <c r="Z15">
        <f t="shared" ca="1" si="6"/>
        <v>0</v>
      </c>
      <c r="AA15">
        <f t="shared" ca="1" si="7"/>
        <v>1</v>
      </c>
      <c r="AB15">
        <f t="shared" ca="1" si="8"/>
        <v>0</v>
      </c>
    </row>
    <row r="16" spans="1:28" x14ac:dyDescent="0.2">
      <c r="A16" t="s">
        <v>11</v>
      </c>
      <c r="B16" t="s">
        <v>23033</v>
      </c>
      <c r="C16" t="s">
        <v>892</v>
      </c>
      <c r="D16" t="s">
        <v>223</v>
      </c>
      <c r="E16" t="s">
        <v>23032</v>
      </c>
      <c r="F16" t="s">
        <v>23030</v>
      </c>
      <c r="G16">
        <v>0.86680000000000001</v>
      </c>
      <c r="H16">
        <v>0.86865000000000003</v>
      </c>
      <c r="I16">
        <v>1</v>
      </c>
      <c r="J16">
        <v>0.92</v>
      </c>
      <c r="K16" t="s">
        <v>17</v>
      </c>
      <c r="L16">
        <f t="shared" si="9"/>
        <v>44076.340000000004</v>
      </c>
      <c r="N16" s="7"/>
      <c r="O16" s="7"/>
      <c r="P16" s="7"/>
      <c r="Q16" s="7"/>
      <c r="R16" s="7"/>
      <c r="S16" s="7" t="str">
        <f ca="1"/>
        <v>2025-06-06 09:40:09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0.86931999999999998</v>
      </c>
      <c r="X16" s="7">
        <f t="shared" ca="1" si="4"/>
        <v>0.86961999999999995</v>
      </c>
      <c r="Y16" s="7">
        <f t="shared" ca="1" si="5"/>
        <v>0.86839999999999995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11</v>
      </c>
      <c r="B17" t="s">
        <v>23034</v>
      </c>
      <c r="C17" t="s">
        <v>20</v>
      </c>
      <c r="D17" t="s">
        <v>223</v>
      </c>
      <c r="E17" t="s">
        <v>23035</v>
      </c>
      <c r="F17" t="s">
        <v>23036</v>
      </c>
      <c r="G17">
        <v>0.86653000000000002</v>
      </c>
      <c r="H17">
        <v>0.86690999999999996</v>
      </c>
      <c r="I17">
        <v>1</v>
      </c>
      <c r="J17">
        <v>0.92</v>
      </c>
      <c r="K17" t="s">
        <v>17</v>
      </c>
      <c r="L17">
        <f t="shared" si="9"/>
        <v>44075.420000000006</v>
      </c>
      <c r="N17" s="7"/>
      <c r="O17" s="9"/>
      <c r="P17" s="7"/>
      <c r="Q17" s="7"/>
      <c r="R17" s="7"/>
      <c r="S17" s="7" t="str">
        <f ca="1"/>
        <v>2025-06-06 09:35:58</v>
      </c>
      <c r="T17" s="7">
        <f t="shared" ca="1" si="0"/>
        <v>3</v>
      </c>
      <c r="U17" s="7">
        <f t="shared" ca="1" si="1"/>
        <v>3</v>
      </c>
      <c r="V17" s="7">
        <f t="shared" ca="1" si="2"/>
        <v>-1.08</v>
      </c>
      <c r="W17" s="7">
        <f t="shared" ca="1" si="3"/>
        <v>0.86963000000000001</v>
      </c>
      <c r="X17" s="7">
        <f t="shared" ca="1" si="4"/>
        <v>0.87095</v>
      </c>
      <c r="Y17" s="7">
        <f t="shared" ca="1" si="5"/>
        <v>0.86990999999999996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23037</v>
      </c>
      <c r="C18" t="s">
        <v>892</v>
      </c>
      <c r="D18" t="s">
        <v>223</v>
      </c>
      <c r="E18" t="s">
        <v>23038</v>
      </c>
      <c r="F18" t="s">
        <v>23036</v>
      </c>
      <c r="G18">
        <v>0.86785000000000001</v>
      </c>
      <c r="H18">
        <v>0.86690999999999996</v>
      </c>
      <c r="I18">
        <v>1</v>
      </c>
      <c r="J18">
        <v>0.92</v>
      </c>
      <c r="K18" t="s">
        <v>17</v>
      </c>
      <c r="L18">
        <f t="shared" si="9"/>
        <v>44074.500000000007</v>
      </c>
      <c r="N18" s="7" t="s">
        <v>10922</v>
      </c>
      <c r="O18" s="7">
        <f ca="1">AVERAGE($T$2:$T$2000)</f>
        <v>3</v>
      </c>
      <c r="P18" s="7"/>
      <c r="Q18" s="7"/>
      <c r="R18" s="7"/>
      <c r="S18" s="7" t="str">
        <f ca="1"/>
        <v>2025-06-06 09:31:47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0.87099000000000004</v>
      </c>
      <c r="X18" s="7">
        <f t="shared" ca="1" si="4"/>
        <v>0.87112000000000001</v>
      </c>
      <c r="Y18" s="7">
        <f t="shared" ca="1" si="5"/>
        <v>0.87017999999999995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23039</v>
      </c>
      <c r="C19" t="s">
        <v>892</v>
      </c>
      <c r="D19" t="s">
        <v>223</v>
      </c>
      <c r="E19" t="s">
        <v>23038</v>
      </c>
      <c r="F19" t="s">
        <v>23036</v>
      </c>
      <c r="G19">
        <v>0.86785000000000001</v>
      </c>
      <c r="H19">
        <v>0.86690999999999996</v>
      </c>
      <c r="I19">
        <v>1</v>
      </c>
      <c r="J19">
        <v>-1</v>
      </c>
      <c r="K19" t="s">
        <v>17</v>
      </c>
      <c r="L19">
        <f t="shared" si="9"/>
        <v>44073.580000000009</v>
      </c>
      <c r="N19" s="7" t="s">
        <v>6673</v>
      </c>
      <c r="O19" s="7">
        <v>5.6265060240000002</v>
      </c>
      <c r="P19" s="7"/>
      <c r="Q19" s="7"/>
      <c r="R19" s="7"/>
      <c r="S19" s="7" t="str">
        <f ca="1"/>
        <v>2025-06-06 09:27:36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0.87043000000000004</v>
      </c>
      <c r="X19" s="7">
        <f t="shared" ca="1" si="4"/>
        <v>0.87265999999999999</v>
      </c>
      <c r="Y19" s="7">
        <f t="shared" ca="1" si="5"/>
        <v>0.87212000000000001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23040</v>
      </c>
      <c r="C20" t="s">
        <v>40</v>
      </c>
      <c r="D20" t="s">
        <v>223</v>
      </c>
      <c r="E20" t="s">
        <v>23041</v>
      </c>
      <c r="F20" t="s">
        <v>23042</v>
      </c>
      <c r="G20">
        <v>0.86848000000000003</v>
      </c>
      <c r="H20">
        <v>0.86809999999999998</v>
      </c>
      <c r="I20">
        <v>1</v>
      </c>
      <c r="J20">
        <v>-1</v>
      </c>
      <c r="K20" t="s">
        <v>17</v>
      </c>
      <c r="L20">
        <f t="shared" si="9"/>
        <v>44074.580000000009</v>
      </c>
      <c r="N20" s="7" t="s">
        <v>10930</v>
      </c>
      <c r="O20" s="7">
        <f ca="1">AVERAGE($V$2:$V$2000)</f>
        <v>-0.15479638009049723</v>
      </c>
      <c r="P20" s="7"/>
      <c r="Q20" s="7"/>
      <c r="R20" s="7"/>
      <c r="S20" s="7" t="str">
        <f ca="1"/>
        <v>2025-06-06 09:23:25</v>
      </c>
      <c r="T20" s="7">
        <f t="shared" ca="1" si="0"/>
        <v>3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0.87234</v>
      </c>
      <c r="X20" s="7">
        <f t="shared" ca="1" si="4"/>
        <v>0.87256</v>
      </c>
      <c r="Y20" s="7">
        <f t="shared" ca="1" si="5"/>
        <v>0.87197000000000002</v>
      </c>
      <c r="Z20">
        <f t="shared" ca="1" si="6"/>
        <v>1</v>
      </c>
      <c r="AA20">
        <f t="shared" ca="1" si="7"/>
        <v>0</v>
      </c>
      <c r="AB20">
        <f t="shared" ca="1" si="8"/>
        <v>0</v>
      </c>
    </row>
    <row r="21" spans="1:28" x14ac:dyDescent="0.2">
      <c r="A21" t="s">
        <v>18</v>
      </c>
      <c r="B21" t="s">
        <v>23043</v>
      </c>
      <c r="C21" t="s">
        <v>892</v>
      </c>
      <c r="D21" t="s">
        <v>223</v>
      </c>
      <c r="E21" t="s">
        <v>23044</v>
      </c>
      <c r="F21" t="s">
        <v>23042</v>
      </c>
      <c r="G21">
        <v>0.86868000000000001</v>
      </c>
      <c r="H21">
        <v>0.86809999999999998</v>
      </c>
      <c r="I21">
        <v>1</v>
      </c>
      <c r="J21">
        <v>0.92</v>
      </c>
      <c r="K21" t="s">
        <v>17</v>
      </c>
      <c r="L21">
        <f t="shared" si="9"/>
        <v>44075.580000000009</v>
      </c>
      <c r="N21" s="7"/>
      <c r="O21" s="7"/>
      <c r="P21" s="7"/>
      <c r="Q21" s="7"/>
      <c r="R21" s="7"/>
      <c r="S21" s="7" t="str">
        <f ca="1"/>
        <v>2025-06-06 09:19:15</v>
      </c>
      <c r="T21" s="7">
        <f t="shared" ca="1" si="0"/>
        <v>3</v>
      </c>
      <c r="U21" s="7">
        <f t="shared" ca="1" si="1"/>
        <v>3</v>
      </c>
      <c r="V21" s="7">
        <f t="shared" ca="1" si="2"/>
        <v>-1.08</v>
      </c>
      <c r="W21" s="7">
        <f t="shared" ca="1" si="3"/>
        <v>0.87195999999999996</v>
      </c>
      <c r="X21" s="7">
        <f t="shared" ca="1" si="4"/>
        <v>0.87080000000000002</v>
      </c>
      <c r="Y21" s="7">
        <f t="shared" ca="1" si="5"/>
        <v>0.87031999999999998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23045</v>
      </c>
      <c r="C22" t="s">
        <v>892</v>
      </c>
      <c r="D22" t="s">
        <v>223</v>
      </c>
      <c r="E22" t="s">
        <v>23044</v>
      </c>
      <c r="F22" t="s">
        <v>23042</v>
      </c>
      <c r="G22">
        <v>0.86868000000000001</v>
      </c>
      <c r="H22">
        <v>0.86809999999999998</v>
      </c>
      <c r="I22">
        <v>1</v>
      </c>
      <c r="J22">
        <v>-1</v>
      </c>
      <c r="K22" t="s">
        <v>17</v>
      </c>
      <c r="L22">
        <f t="shared" si="9"/>
        <v>44074.660000000011</v>
      </c>
      <c r="N22" s="7"/>
      <c r="O22" s="7"/>
      <c r="P22" s="7"/>
      <c r="Q22" s="7"/>
      <c r="R22" s="7"/>
      <c r="S22" s="7" t="str">
        <f ca="1"/>
        <v>2025-06-06 09:15:04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0.87095</v>
      </c>
      <c r="X22" s="7">
        <f t="shared" ca="1" si="4"/>
        <v>0.87197000000000002</v>
      </c>
      <c r="Y22" s="7">
        <f t="shared" ca="1" si="5"/>
        <v>0.87136000000000002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23046</v>
      </c>
      <c r="C23" t="s">
        <v>892</v>
      </c>
      <c r="D23" t="s">
        <v>223</v>
      </c>
      <c r="E23" t="s">
        <v>23047</v>
      </c>
      <c r="F23" t="s">
        <v>23048</v>
      </c>
      <c r="G23">
        <v>0.86982000000000004</v>
      </c>
      <c r="H23">
        <v>0.86870000000000003</v>
      </c>
      <c r="I23">
        <v>1</v>
      </c>
      <c r="J23">
        <v>0.92</v>
      </c>
      <c r="K23" t="s">
        <v>17</v>
      </c>
      <c r="L23">
        <f t="shared" si="9"/>
        <v>44075.660000000011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7"/>
      <c r="S23" s="7" t="str">
        <f ca="1"/>
        <v>2025-06-06 09:10:53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0.87190999999999996</v>
      </c>
      <c r="X23" s="7">
        <f t="shared" ca="1" si="4"/>
        <v>0.87246000000000001</v>
      </c>
      <c r="Y23" s="7">
        <f t="shared" ca="1" si="5"/>
        <v>0.87136000000000002</v>
      </c>
      <c r="Z23">
        <f t="shared" ca="1" si="6"/>
        <v>1</v>
      </c>
      <c r="AA23">
        <f t="shared" ca="1" si="7"/>
        <v>0</v>
      </c>
      <c r="AB23">
        <f t="shared" ca="1" si="8"/>
        <v>0</v>
      </c>
    </row>
    <row r="24" spans="1:28" x14ac:dyDescent="0.2">
      <c r="A24" t="s">
        <v>11</v>
      </c>
      <c r="B24" t="s">
        <v>23049</v>
      </c>
      <c r="C24" t="s">
        <v>892</v>
      </c>
      <c r="D24" t="s">
        <v>223</v>
      </c>
      <c r="E24" t="s">
        <v>23047</v>
      </c>
      <c r="F24" t="s">
        <v>23048</v>
      </c>
      <c r="G24">
        <v>0.86975000000000002</v>
      </c>
      <c r="H24">
        <v>0.86870000000000003</v>
      </c>
      <c r="I24">
        <v>1</v>
      </c>
      <c r="J24">
        <v>-1</v>
      </c>
      <c r="K24" t="s">
        <v>17</v>
      </c>
      <c r="L24">
        <f t="shared" si="9"/>
        <v>44074.740000000013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7"/>
      <c r="S24" s="7" t="str">
        <f ca="1"/>
        <v>2025-06-06 09:06:41</v>
      </c>
      <c r="T24" s="7">
        <f t="shared" ca="1" si="0"/>
        <v>3</v>
      </c>
      <c r="U24" s="7">
        <f t="shared" ca="1" si="1"/>
        <v>3</v>
      </c>
      <c r="V24" s="7">
        <f t="shared" ca="1" si="2"/>
        <v>0.84000000000000008</v>
      </c>
      <c r="W24" s="7">
        <f t="shared" ca="1" si="3"/>
        <v>0.87129000000000001</v>
      </c>
      <c r="X24" s="7">
        <f t="shared" ca="1" si="4"/>
        <v>0.87024999999999997</v>
      </c>
      <c r="Y24" s="7">
        <f t="shared" ca="1" si="5"/>
        <v>0.87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23050</v>
      </c>
      <c r="C25" t="s">
        <v>131</v>
      </c>
      <c r="D25" t="s">
        <v>223</v>
      </c>
      <c r="E25" t="s">
        <v>23051</v>
      </c>
      <c r="F25" t="s">
        <v>23048</v>
      </c>
      <c r="G25">
        <v>0.87012</v>
      </c>
      <c r="H25">
        <v>0.86870000000000003</v>
      </c>
      <c r="I25">
        <v>1</v>
      </c>
      <c r="J25">
        <v>0.92</v>
      </c>
      <c r="K25" t="s">
        <v>17</v>
      </c>
      <c r="L25">
        <f t="shared" si="9"/>
        <v>44075.740000000013</v>
      </c>
      <c r="N25" s="7" t="s">
        <v>10923</v>
      </c>
      <c r="O25" s="7">
        <f ca="1">COUNTIF($T$1:$T$2000,"=3")</f>
        <v>221</v>
      </c>
      <c r="P25" s="7">
        <f ca="1">SUMIF($T$2:$T$2000,"=3",$U$2:$U$2000)</f>
        <v>663</v>
      </c>
      <c r="Q25" s="7">
        <f ca="1">SUMIF($T$2:$T$2000,"=3",$V$2:$V$2000)</f>
        <v>-34.209999999999887</v>
      </c>
      <c r="R25" s="7"/>
      <c r="S25" s="7" t="str">
        <f ca="1"/>
        <v>2025-06-06 09:02:31</v>
      </c>
      <c r="T25" s="7">
        <f t="shared" ca="1" si="0"/>
        <v>3</v>
      </c>
      <c r="U25" s="7">
        <f t="shared" ca="1" si="1"/>
        <v>3</v>
      </c>
      <c r="V25" s="7">
        <f t="shared" ca="1" si="2"/>
        <v>0.84000000000000008</v>
      </c>
      <c r="W25" s="7">
        <f t="shared" ca="1" si="3"/>
        <v>0.87039999999999995</v>
      </c>
      <c r="X25" s="7">
        <f t="shared" ca="1" si="4"/>
        <v>0.87031999999999998</v>
      </c>
      <c r="Y25" s="7">
        <f t="shared" ca="1" si="5"/>
        <v>0.86994000000000005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23052</v>
      </c>
      <c r="C26" t="s">
        <v>892</v>
      </c>
      <c r="D26" t="s">
        <v>223</v>
      </c>
      <c r="E26" t="s">
        <v>23053</v>
      </c>
      <c r="F26" t="s">
        <v>23054</v>
      </c>
      <c r="G26">
        <v>0.86826999999999999</v>
      </c>
      <c r="H26">
        <v>0.86934</v>
      </c>
      <c r="I26">
        <v>1</v>
      </c>
      <c r="J26">
        <v>0.92</v>
      </c>
      <c r="K26" t="s">
        <v>17</v>
      </c>
      <c r="L26">
        <f t="shared" si="9"/>
        <v>44074.820000000014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7"/>
      <c r="S26" s="7" t="str">
        <f ca="1"/>
        <v>2025-06-06 08:58:20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0.87029999999999996</v>
      </c>
      <c r="X26" s="7">
        <f t="shared" ca="1" si="4"/>
        <v>0.87158000000000002</v>
      </c>
      <c r="Y26" s="7">
        <f t="shared" ca="1" si="5"/>
        <v>0.87134999999999996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18</v>
      </c>
      <c r="B27" t="s">
        <v>23055</v>
      </c>
      <c r="C27" t="s">
        <v>1045</v>
      </c>
      <c r="D27" t="s">
        <v>223</v>
      </c>
      <c r="E27" t="s">
        <v>23056</v>
      </c>
      <c r="F27" t="s">
        <v>23054</v>
      </c>
      <c r="G27">
        <v>0.86882000000000004</v>
      </c>
      <c r="H27">
        <v>0.86934</v>
      </c>
      <c r="I27">
        <v>1</v>
      </c>
      <c r="J27">
        <v>-1</v>
      </c>
      <c r="K27" t="s">
        <v>17</v>
      </c>
      <c r="L27">
        <f t="shared" si="9"/>
        <v>44073.900000000016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7"/>
      <c r="S27" s="7" t="str">
        <f ca="1"/>
        <v>2025-06-06 08:54:09</v>
      </c>
      <c r="T27" s="7">
        <f t="shared" ca="1" si="0"/>
        <v>3</v>
      </c>
      <c r="U27" s="7">
        <f t="shared" ca="1" si="1"/>
        <v>3</v>
      </c>
      <c r="V27" s="7">
        <f t="shared" ca="1" si="2"/>
        <v>0.84000000000000008</v>
      </c>
      <c r="W27" s="7">
        <f t="shared" ca="1" si="3"/>
        <v>0.87185999999999997</v>
      </c>
      <c r="X27" s="7">
        <f t="shared" ca="1" si="4"/>
        <v>0.87177000000000004</v>
      </c>
      <c r="Y27" s="7">
        <f t="shared" ca="1" si="5"/>
        <v>0.87134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23057</v>
      </c>
      <c r="C28" t="s">
        <v>892</v>
      </c>
      <c r="D28" t="s">
        <v>223</v>
      </c>
      <c r="E28" t="s">
        <v>23053</v>
      </c>
      <c r="F28" t="s">
        <v>23054</v>
      </c>
      <c r="G28">
        <v>0.86826999999999999</v>
      </c>
      <c r="H28">
        <v>0.86934</v>
      </c>
      <c r="I28">
        <v>1</v>
      </c>
      <c r="J28">
        <v>-1</v>
      </c>
      <c r="K28" t="s">
        <v>17</v>
      </c>
      <c r="L28">
        <f t="shared" si="9"/>
        <v>44074.900000000016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7"/>
      <c r="S28" s="7" t="str">
        <f ca="1"/>
        <v>2025-06-06 08:49:58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0.87189000000000005</v>
      </c>
      <c r="X28" s="7">
        <f t="shared" ca="1" si="4"/>
        <v>0.87290000000000001</v>
      </c>
      <c r="Y28" s="7">
        <f t="shared" ca="1" si="5"/>
        <v>0.87175999999999998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23058</v>
      </c>
      <c r="C29" t="s">
        <v>892</v>
      </c>
      <c r="D29" t="s">
        <v>223</v>
      </c>
      <c r="E29" t="s">
        <v>23059</v>
      </c>
      <c r="F29" t="s">
        <v>23060</v>
      </c>
      <c r="G29">
        <v>0.86685999999999996</v>
      </c>
      <c r="H29">
        <v>0.86797999999999997</v>
      </c>
      <c r="I29">
        <v>1</v>
      </c>
      <c r="J29">
        <v>-1</v>
      </c>
      <c r="K29" t="s">
        <v>17</v>
      </c>
      <c r="L29">
        <f t="shared" si="9"/>
        <v>44075.900000000016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7"/>
      <c r="S29" s="7" t="str">
        <f ca="1"/>
        <v>2025-06-06 08:45:47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0.87153000000000003</v>
      </c>
      <c r="X29" s="7">
        <f t="shared" ca="1" si="4"/>
        <v>0.87156999999999996</v>
      </c>
      <c r="Y29" s="7">
        <f t="shared" ca="1" si="5"/>
        <v>0.87111000000000005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11</v>
      </c>
      <c r="B30" t="s">
        <v>23061</v>
      </c>
      <c r="C30" t="s">
        <v>892</v>
      </c>
      <c r="D30" t="s">
        <v>223</v>
      </c>
      <c r="E30" t="s">
        <v>23059</v>
      </c>
      <c r="F30" t="s">
        <v>23060</v>
      </c>
      <c r="G30">
        <v>0.86685999999999996</v>
      </c>
      <c r="H30">
        <v>0.86797999999999997</v>
      </c>
      <c r="I30">
        <v>1</v>
      </c>
      <c r="J30">
        <v>0.92</v>
      </c>
      <c r="K30" t="s">
        <v>17</v>
      </c>
      <c r="L30">
        <f t="shared" si="9"/>
        <v>44076.900000000016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7"/>
      <c r="S30" s="7" t="str">
        <f ca="1"/>
        <v>2025-06-06 08:41:06</v>
      </c>
      <c r="T30" s="7">
        <f t="shared" ca="1" si="0"/>
        <v>3</v>
      </c>
      <c r="U30" s="7">
        <f t="shared" ca="1" si="1"/>
        <v>3</v>
      </c>
      <c r="V30" s="7">
        <f t="shared" ca="1" si="2"/>
        <v>-1.08</v>
      </c>
      <c r="W30" s="7">
        <f t="shared" ca="1" si="3"/>
        <v>0.87192000000000003</v>
      </c>
      <c r="X30" s="7">
        <f t="shared" ca="1" si="4"/>
        <v>0.87300999999999995</v>
      </c>
      <c r="Y30" s="7">
        <f t="shared" ca="1" si="5"/>
        <v>0.87275999999999998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18</v>
      </c>
      <c r="B31" t="s">
        <v>23062</v>
      </c>
      <c r="C31" t="s">
        <v>40</v>
      </c>
      <c r="D31" t="s">
        <v>223</v>
      </c>
      <c r="E31" t="s">
        <v>23063</v>
      </c>
      <c r="F31" t="s">
        <v>23060</v>
      </c>
      <c r="G31">
        <v>0.86733000000000005</v>
      </c>
      <c r="H31">
        <v>0.86797999999999997</v>
      </c>
      <c r="I31">
        <v>1</v>
      </c>
      <c r="J31">
        <v>-1</v>
      </c>
      <c r="K31" t="s">
        <v>17</v>
      </c>
      <c r="L31">
        <f t="shared" si="9"/>
        <v>44075.980000000018</v>
      </c>
      <c r="N31" s="7"/>
      <c r="O31" s="7"/>
      <c r="P31" s="7"/>
      <c r="Q31" s="7"/>
      <c r="R31" s="7"/>
      <c r="S31" s="7" t="str">
        <f ca="1"/>
        <v>2025-06-06 08:36:55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0.87261999999999995</v>
      </c>
      <c r="X31" s="7">
        <f t="shared" ca="1" si="4"/>
        <v>0.87548999999999999</v>
      </c>
      <c r="Y31" s="7">
        <f t="shared" ca="1" si="5"/>
        <v>0.87431000000000003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23064</v>
      </c>
      <c r="C32" t="s">
        <v>892</v>
      </c>
      <c r="D32" t="s">
        <v>223</v>
      </c>
      <c r="E32" t="s">
        <v>23065</v>
      </c>
      <c r="F32" t="s">
        <v>23066</v>
      </c>
      <c r="G32">
        <v>0.86692999999999998</v>
      </c>
      <c r="H32">
        <v>0.86714999999999998</v>
      </c>
      <c r="I32">
        <v>1</v>
      </c>
      <c r="J32">
        <v>-1</v>
      </c>
      <c r="K32" t="s">
        <v>17</v>
      </c>
      <c r="L32">
        <f t="shared" si="9"/>
        <v>44076.980000000018</v>
      </c>
      <c r="N32" s="7"/>
      <c r="O32" s="7"/>
      <c r="P32" s="7"/>
      <c r="Q32" s="7"/>
      <c r="R32" s="7"/>
      <c r="S32" s="7" t="str">
        <f ca="1"/>
        <v>2025-06-06 08:32:44</v>
      </c>
      <c r="T32" s="7">
        <f t="shared" ca="1" si="0"/>
        <v>3</v>
      </c>
      <c r="U32" s="7">
        <f t="shared" ca="1" si="1"/>
        <v>3</v>
      </c>
      <c r="V32" s="7">
        <f t="shared" ca="1" si="2"/>
        <v>0.84000000000000008</v>
      </c>
      <c r="W32" s="7">
        <f t="shared" ca="1" si="3"/>
        <v>0.87512999999999996</v>
      </c>
      <c r="X32" s="7">
        <f t="shared" ca="1" si="4"/>
        <v>0.87461999999999995</v>
      </c>
      <c r="Y32" s="7">
        <f t="shared" ca="1" si="5"/>
        <v>0.87373999999999996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23067</v>
      </c>
      <c r="C33" t="s">
        <v>208</v>
      </c>
      <c r="D33" t="s">
        <v>223</v>
      </c>
      <c r="E33" t="s">
        <v>23068</v>
      </c>
      <c r="F33" t="s">
        <v>23066</v>
      </c>
      <c r="G33">
        <v>0.86748999999999998</v>
      </c>
      <c r="H33">
        <v>0.86714999999999998</v>
      </c>
      <c r="I33">
        <v>1</v>
      </c>
      <c r="J33">
        <v>0.92</v>
      </c>
      <c r="K33" t="s">
        <v>17</v>
      </c>
      <c r="L33">
        <f t="shared" si="9"/>
        <v>44077.980000000018</v>
      </c>
      <c r="N33" s="7" t="s">
        <v>18353</v>
      </c>
      <c r="O33" s="7">
        <f ca="1">SUMIF($A$2:$A$3108,"call",INDIRECT($O$7))</f>
        <v>-5.3099999999999881</v>
      </c>
      <c r="P33" s="7"/>
      <c r="Q33" s="7"/>
      <c r="S33" t="str">
        <f ca="1"/>
        <v>2025-06-06 08:28:33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0.87485999999999997</v>
      </c>
      <c r="X33" s="7">
        <f t="shared" ca="1" si="4"/>
        <v>0.87568999999999997</v>
      </c>
      <c r="Y33" s="7">
        <f t="shared" ca="1" si="5"/>
        <v>0.87563000000000002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23069</v>
      </c>
      <c r="C34" t="s">
        <v>892</v>
      </c>
      <c r="D34" t="s">
        <v>223</v>
      </c>
      <c r="E34" t="s">
        <v>23065</v>
      </c>
      <c r="F34" t="s">
        <v>23066</v>
      </c>
      <c r="G34">
        <v>0.86692999999999998</v>
      </c>
      <c r="H34">
        <v>0.86714999999999998</v>
      </c>
      <c r="I34">
        <v>1</v>
      </c>
      <c r="J34">
        <v>0.92</v>
      </c>
      <c r="K34" t="s">
        <v>17</v>
      </c>
      <c r="L34">
        <f t="shared" si="9"/>
        <v>44077.060000000019</v>
      </c>
      <c r="N34" s="7" t="s">
        <v>18354</v>
      </c>
      <c r="O34" s="7">
        <f ca="1">SUMIF($A$2:$A$3108,"put",INDIRECT($O$7))</f>
        <v>-28.89999999999992</v>
      </c>
      <c r="P34" s="7"/>
      <c r="Q34" s="7"/>
      <c r="S34" t="str">
        <f ca="1"/>
        <v>2025-06-06 08:24:22</v>
      </c>
      <c r="T34" s="7">
        <f t="shared" ca="1" si="0"/>
        <v>3</v>
      </c>
      <c r="U34" s="7">
        <f t="shared" ca="1" si="1"/>
        <v>3</v>
      </c>
      <c r="V34" s="7">
        <f t="shared" ca="1" si="2"/>
        <v>-1.08</v>
      </c>
      <c r="W34" s="7">
        <f t="shared" ca="1" si="3"/>
        <v>0.87553999999999998</v>
      </c>
      <c r="X34" s="7">
        <f t="shared" ca="1" si="4"/>
        <v>0.87612000000000001</v>
      </c>
      <c r="Y34" s="7">
        <f t="shared" ca="1" si="5"/>
        <v>0.87573999999999996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23070</v>
      </c>
      <c r="C35" t="s">
        <v>892</v>
      </c>
      <c r="D35" t="s">
        <v>223</v>
      </c>
      <c r="E35" t="s">
        <v>23071</v>
      </c>
      <c r="F35" t="s">
        <v>23072</v>
      </c>
      <c r="G35">
        <v>0.86745000000000005</v>
      </c>
      <c r="H35">
        <v>0.86731999999999998</v>
      </c>
      <c r="I35">
        <v>1</v>
      </c>
      <c r="J35">
        <v>-1</v>
      </c>
      <c r="K35" t="s">
        <v>17</v>
      </c>
      <c r="L35">
        <f t="shared" si="9"/>
        <v>44076.140000000021</v>
      </c>
      <c r="S35" t="str">
        <f ca="1"/>
        <v>2025-06-06 08:20:11</v>
      </c>
      <c r="T35" s="7">
        <f t="shared" ca="1" si="0"/>
        <v>3</v>
      </c>
      <c r="U35" s="7">
        <f t="shared" ca="1" si="1"/>
        <v>3</v>
      </c>
      <c r="V35" s="7">
        <f t="shared" ca="1" si="2"/>
        <v>0.84000000000000008</v>
      </c>
      <c r="W35" s="7">
        <f t="shared" ca="1" si="3"/>
        <v>0.87614000000000003</v>
      </c>
      <c r="X35" s="7">
        <f t="shared" ca="1" si="4"/>
        <v>0.87616000000000005</v>
      </c>
      <c r="Y35" s="7">
        <f t="shared" ca="1" si="5"/>
        <v>0.87594000000000005</v>
      </c>
      <c r="Z35">
        <f t="shared" ca="1" si="6"/>
        <v>1</v>
      </c>
      <c r="AA35">
        <f t="shared" ca="1" si="7"/>
        <v>0</v>
      </c>
      <c r="AB35">
        <f t="shared" ca="1" si="8"/>
        <v>0</v>
      </c>
    </row>
    <row r="36" spans="1:28" x14ac:dyDescent="0.2">
      <c r="A36" t="s">
        <v>18</v>
      </c>
      <c r="B36" t="s">
        <v>23073</v>
      </c>
      <c r="C36" t="s">
        <v>892</v>
      </c>
      <c r="D36" t="s">
        <v>223</v>
      </c>
      <c r="E36" t="s">
        <v>23071</v>
      </c>
      <c r="F36" t="s">
        <v>23072</v>
      </c>
      <c r="G36">
        <v>0.86745000000000005</v>
      </c>
      <c r="H36">
        <v>0.86731999999999998</v>
      </c>
      <c r="I36">
        <v>1</v>
      </c>
      <c r="J36">
        <v>0.92</v>
      </c>
      <c r="K36" t="s">
        <v>17</v>
      </c>
      <c r="L36">
        <f t="shared" si="9"/>
        <v>44077.140000000021</v>
      </c>
      <c r="N36" s="1" t="s">
        <v>26820</v>
      </c>
      <c r="O36" s="7">
        <f ca="1">COUNTIF($V$1:$V$2000,"&gt;0")</f>
        <v>106</v>
      </c>
      <c r="P36" s="19">
        <f ca="1">O36/$O$15</f>
        <v>0.47963800904977377</v>
      </c>
      <c r="S36" t="str">
        <f ca="1"/>
        <v>2025-06-06 08:16:00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0.87605999999999995</v>
      </c>
      <c r="X36" s="7">
        <f t="shared" ca="1" si="4"/>
        <v>0.87851000000000001</v>
      </c>
      <c r="Y36" s="7">
        <f t="shared" ca="1" si="5"/>
        <v>0.87792999999999999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23074</v>
      </c>
      <c r="C37" t="s">
        <v>1045</v>
      </c>
      <c r="D37" t="s">
        <v>223</v>
      </c>
      <c r="E37" t="s">
        <v>23075</v>
      </c>
      <c r="F37" t="s">
        <v>23072</v>
      </c>
      <c r="G37">
        <v>0.86799000000000004</v>
      </c>
      <c r="H37">
        <v>0.86731999999999998</v>
      </c>
      <c r="I37">
        <v>1</v>
      </c>
      <c r="J37">
        <v>0.92</v>
      </c>
      <c r="K37" t="s">
        <v>17</v>
      </c>
      <c r="L37">
        <f t="shared" si="9"/>
        <v>44076.220000000023</v>
      </c>
      <c r="N37" s="7" t="s">
        <v>26826</v>
      </c>
      <c r="O37" s="7">
        <f ca="1">SUM($Z$2:$Z$2000)</f>
        <v>56</v>
      </c>
      <c r="P37" s="19">
        <f t="shared" ref="P37:P38" ca="1" si="10">O37/$O$15</f>
        <v>0.25339366515837103</v>
      </c>
      <c r="S37" t="str">
        <f ca="1"/>
        <v>2025-06-06 08:11:49</v>
      </c>
      <c r="T37" s="7">
        <f t="shared" ca="1" si="0"/>
        <v>3</v>
      </c>
      <c r="U37" s="7">
        <f t="shared" ca="1" si="1"/>
        <v>3</v>
      </c>
      <c r="V37" s="7">
        <f t="shared" ca="1" si="2"/>
        <v>0.84000000000000008</v>
      </c>
      <c r="W37" s="7">
        <f t="shared" ca="1" si="3"/>
        <v>0.87851000000000001</v>
      </c>
      <c r="X37" s="7">
        <f t="shared" ca="1" si="4"/>
        <v>0.87890999999999997</v>
      </c>
      <c r="Y37" s="7">
        <f t="shared" ca="1" si="5"/>
        <v>0.87849999999999995</v>
      </c>
      <c r="Z37">
        <f t="shared" ca="1" si="6"/>
        <v>1</v>
      </c>
      <c r="AA37">
        <f t="shared" ca="1" si="7"/>
        <v>0</v>
      </c>
      <c r="AB37">
        <f t="shared" ca="1" si="8"/>
        <v>0</v>
      </c>
    </row>
    <row r="38" spans="1:28" x14ac:dyDescent="0.2">
      <c r="A38" t="s">
        <v>11</v>
      </c>
      <c r="B38" t="s">
        <v>23076</v>
      </c>
      <c r="C38" t="s">
        <v>1603</v>
      </c>
      <c r="D38" t="s">
        <v>223</v>
      </c>
      <c r="E38" t="s">
        <v>23077</v>
      </c>
      <c r="F38" t="s">
        <v>23078</v>
      </c>
      <c r="G38">
        <v>0.86858999999999997</v>
      </c>
      <c r="H38">
        <v>0.86731999999999998</v>
      </c>
      <c r="I38">
        <v>1</v>
      </c>
      <c r="J38">
        <v>-1</v>
      </c>
      <c r="K38" t="s">
        <v>17</v>
      </c>
      <c r="L38">
        <f t="shared" si="9"/>
        <v>44075.300000000025</v>
      </c>
      <c r="N38" s="7" t="s">
        <v>26827</v>
      </c>
      <c r="O38">
        <f ca="1">O15-O36</f>
        <v>115</v>
      </c>
      <c r="P38" s="19">
        <f t="shared" ca="1" si="10"/>
        <v>0.52036199095022628</v>
      </c>
      <c r="S38" t="str">
        <f ca="1"/>
        <v>2025-06-06 08:07:38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0.87931000000000004</v>
      </c>
      <c r="X38" s="7">
        <f t="shared" ca="1" si="4"/>
        <v>0.88022999999999996</v>
      </c>
      <c r="Y38" s="7">
        <f t="shared" ca="1" si="5"/>
        <v>0.87907999999999997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18</v>
      </c>
      <c r="B39" t="s">
        <v>23079</v>
      </c>
      <c r="C39" t="s">
        <v>830</v>
      </c>
      <c r="D39" t="s">
        <v>223</v>
      </c>
      <c r="E39" t="s">
        <v>23080</v>
      </c>
      <c r="F39" t="s">
        <v>23078</v>
      </c>
      <c r="G39">
        <v>0.86889000000000005</v>
      </c>
      <c r="H39">
        <v>0.86731999999999998</v>
      </c>
      <c r="I39">
        <v>1</v>
      </c>
      <c r="J39">
        <v>0.92</v>
      </c>
      <c r="K39" t="s">
        <v>17</v>
      </c>
      <c r="L39">
        <f t="shared" si="9"/>
        <v>44076.300000000025</v>
      </c>
      <c r="S39" t="str">
        <f ca="1"/>
        <v>2025-06-06 08:03:27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0.87890999999999997</v>
      </c>
      <c r="X39" s="7">
        <f t="shared" ca="1" si="4"/>
        <v>0.88095000000000001</v>
      </c>
      <c r="Y39" s="7">
        <f t="shared" ca="1" si="5"/>
        <v>0.88068000000000002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18</v>
      </c>
      <c r="B40" t="s">
        <v>23081</v>
      </c>
      <c r="C40" t="s">
        <v>1603</v>
      </c>
      <c r="D40" t="s">
        <v>223</v>
      </c>
      <c r="E40" t="s">
        <v>23077</v>
      </c>
      <c r="F40" t="s">
        <v>23078</v>
      </c>
      <c r="G40">
        <v>0.86858999999999997</v>
      </c>
      <c r="H40">
        <v>0.86731999999999998</v>
      </c>
      <c r="I40">
        <v>1</v>
      </c>
      <c r="J40">
        <v>0.92</v>
      </c>
      <c r="K40" t="s">
        <v>17</v>
      </c>
      <c r="L40">
        <f t="shared" si="9"/>
        <v>44075.380000000026</v>
      </c>
      <c r="N40" s="1" t="s">
        <v>26828</v>
      </c>
      <c r="O40">
        <v>2</v>
      </c>
      <c r="S40" t="str">
        <f ca="1"/>
        <v>2025-06-06 07:59:16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0.88092999999999999</v>
      </c>
      <c r="X40" s="7">
        <f t="shared" ca="1" si="4"/>
        <v>0.88200000000000001</v>
      </c>
      <c r="Y40" s="7">
        <f t="shared" ca="1" si="5"/>
        <v>0.88190000000000002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18</v>
      </c>
      <c r="B41" t="s">
        <v>23082</v>
      </c>
      <c r="C41" t="s">
        <v>892</v>
      </c>
      <c r="D41" t="s">
        <v>223</v>
      </c>
      <c r="E41" t="s">
        <v>23083</v>
      </c>
      <c r="F41" t="s">
        <v>23084</v>
      </c>
      <c r="G41">
        <v>0.86899999999999999</v>
      </c>
      <c r="H41">
        <v>0.87019999999999997</v>
      </c>
      <c r="I41">
        <v>1</v>
      </c>
      <c r="J41">
        <v>-1</v>
      </c>
      <c r="K41" t="s">
        <v>17</v>
      </c>
      <c r="L41">
        <f t="shared" si="9"/>
        <v>44074.460000000028</v>
      </c>
      <c r="N41" s="1" t="s">
        <v>26829</v>
      </c>
      <c r="O41">
        <v>2</v>
      </c>
      <c r="S41" t="str">
        <f ca="1"/>
        <v>2025-06-06 07:55:05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0.88154999999999994</v>
      </c>
      <c r="X41" s="7">
        <f t="shared" ca="1" si="4"/>
        <v>0.88156999999999996</v>
      </c>
      <c r="Y41" s="7">
        <f t="shared" ca="1" si="5"/>
        <v>0.88110999999999995</v>
      </c>
      <c r="Z41">
        <f t="shared" ca="1" si="6"/>
        <v>1</v>
      </c>
      <c r="AA41">
        <f t="shared" ca="1" si="7"/>
        <v>0</v>
      </c>
      <c r="AB41">
        <f t="shared" ca="1" si="8"/>
        <v>0</v>
      </c>
    </row>
    <row r="42" spans="1:28" x14ac:dyDescent="0.2">
      <c r="A42" t="s">
        <v>11</v>
      </c>
      <c r="B42" t="s">
        <v>23085</v>
      </c>
      <c r="C42" t="s">
        <v>892</v>
      </c>
      <c r="D42" t="s">
        <v>223</v>
      </c>
      <c r="E42" t="s">
        <v>23083</v>
      </c>
      <c r="F42" t="s">
        <v>23084</v>
      </c>
      <c r="G42">
        <v>0.86899999999999999</v>
      </c>
      <c r="H42">
        <v>0.87019999999999997</v>
      </c>
      <c r="I42">
        <v>1</v>
      </c>
      <c r="J42">
        <v>0.92</v>
      </c>
      <c r="K42" t="s">
        <v>17</v>
      </c>
      <c r="L42">
        <f t="shared" si="9"/>
        <v>44075.460000000028</v>
      </c>
      <c r="N42" s="1" t="s">
        <v>26833</v>
      </c>
      <c r="O42">
        <v>1</v>
      </c>
      <c r="S42" t="str">
        <f ca="1"/>
        <v>2025-06-06 07:50:55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0.88112999999999997</v>
      </c>
      <c r="X42" s="7">
        <f t="shared" ca="1" si="4"/>
        <v>0.88209000000000004</v>
      </c>
      <c r="Y42" s="7">
        <f t="shared" ca="1" si="5"/>
        <v>0.88083999999999996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23086</v>
      </c>
      <c r="C43" t="s">
        <v>903</v>
      </c>
      <c r="D43" t="s">
        <v>223</v>
      </c>
      <c r="E43" t="s">
        <v>23087</v>
      </c>
      <c r="F43" t="s">
        <v>23084</v>
      </c>
      <c r="G43">
        <v>0.86824999999999997</v>
      </c>
      <c r="H43">
        <v>0.87019999999999997</v>
      </c>
      <c r="I43">
        <v>1</v>
      </c>
      <c r="J43">
        <v>0.92</v>
      </c>
      <c r="K43" t="s">
        <v>17</v>
      </c>
      <c r="L43">
        <f t="shared" si="9"/>
        <v>44074.54000000003</v>
      </c>
      <c r="S43" t="str">
        <f ca="1"/>
        <v>2025-06-06 07:46:44</v>
      </c>
      <c r="T43" s="7">
        <f t="shared" ca="1" si="0"/>
        <v>3</v>
      </c>
      <c r="U43" s="7">
        <f t="shared" ca="1" si="1"/>
        <v>3</v>
      </c>
      <c r="V43" s="7">
        <f t="shared" ca="1" si="2"/>
        <v>-1.08</v>
      </c>
      <c r="W43" s="7">
        <f t="shared" ca="1" si="3"/>
        <v>0.88178000000000001</v>
      </c>
      <c r="X43" s="7">
        <f t="shared" ca="1" si="4"/>
        <v>0.88149999999999995</v>
      </c>
      <c r="Y43" s="7">
        <f t="shared" ca="1" si="5"/>
        <v>0.88044999999999995</v>
      </c>
      <c r="Z43">
        <f t="shared" ca="1" si="6"/>
        <v>0</v>
      </c>
      <c r="AA43">
        <f t="shared" ca="1" si="7"/>
        <v>1</v>
      </c>
      <c r="AB43">
        <f t="shared" ca="1" si="8"/>
        <v>0</v>
      </c>
    </row>
    <row r="44" spans="1:28" x14ac:dyDescent="0.2">
      <c r="A44" t="s">
        <v>11</v>
      </c>
      <c r="B44" t="s">
        <v>23088</v>
      </c>
      <c r="C44" t="s">
        <v>43</v>
      </c>
      <c r="D44" t="s">
        <v>223</v>
      </c>
      <c r="E44" t="s">
        <v>23089</v>
      </c>
      <c r="F44" t="s">
        <v>23090</v>
      </c>
      <c r="G44">
        <v>0.86839999999999995</v>
      </c>
      <c r="H44">
        <v>0.86931999999999998</v>
      </c>
      <c r="I44">
        <v>1</v>
      </c>
      <c r="J44">
        <v>0.92</v>
      </c>
      <c r="K44" t="s">
        <v>17</v>
      </c>
      <c r="L44">
        <f t="shared" si="9"/>
        <v>44073.620000000032</v>
      </c>
      <c r="N44" s="1" t="s">
        <v>26830</v>
      </c>
      <c r="O44">
        <f>(O40+O42)*0.9-O41</f>
        <v>0.70000000000000018</v>
      </c>
      <c r="S44" t="str">
        <f ca="1"/>
        <v>2025-06-06 07:42:33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0.88014999999999999</v>
      </c>
      <c r="X44" s="7">
        <f t="shared" ca="1" si="4"/>
        <v>0.88075000000000003</v>
      </c>
      <c r="Y44" s="7">
        <f t="shared" ca="1" si="5"/>
        <v>0.88024000000000002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23091</v>
      </c>
      <c r="C45" t="s">
        <v>892</v>
      </c>
      <c r="D45" t="s">
        <v>223</v>
      </c>
      <c r="E45" t="s">
        <v>23092</v>
      </c>
      <c r="F45" t="s">
        <v>23090</v>
      </c>
      <c r="G45">
        <v>0.86961999999999995</v>
      </c>
      <c r="H45">
        <v>0.86931999999999998</v>
      </c>
      <c r="I45">
        <v>1</v>
      </c>
      <c r="J45">
        <v>-1</v>
      </c>
      <c r="K45" t="s">
        <v>17</v>
      </c>
      <c r="L45">
        <f t="shared" si="9"/>
        <v>44072.700000000033</v>
      </c>
      <c r="N45" s="1" t="s">
        <v>26831</v>
      </c>
      <c r="O45">
        <f>(O41+O42)*0.9-O40</f>
        <v>0.70000000000000018</v>
      </c>
      <c r="S45" t="str">
        <f ca="1"/>
        <v>2025-06-06 07:37:51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0.88132999999999995</v>
      </c>
      <c r="X45" s="7">
        <f t="shared" ca="1" si="4"/>
        <v>0.88046000000000002</v>
      </c>
      <c r="Y45" s="7">
        <f t="shared" ca="1" si="5"/>
        <v>0.87939000000000001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23093</v>
      </c>
      <c r="C46" t="s">
        <v>892</v>
      </c>
      <c r="D46" t="s">
        <v>223</v>
      </c>
      <c r="E46" t="s">
        <v>23092</v>
      </c>
      <c r="F46" t="s">
        <v>23090</v>
      </c>
      <c r="G46">
        <v>0.86961999999999995</v>
      </c>
      <c r="H46">
        <v>0.86931999999999998</v>
      </c>
      <c r="I46">
        <v>1</v>
      </c>
      <c r="J46">
        <v>0.92</v>
      </c>
      <c r="K46" t="s">
        <v>17</v>
      </c>
      <c r="L46">
        <f t="shared" si="9"/>
        <v>44073.700000000033</v>
      </c>
      <c r="N46" s="1" t="s">
        <v>26832</v>
      </c>
      <c r="O46">
        <f>O41*0.9-(O40+O42)</f>
        <v>-1.2</v>
      </c>
      <c r="S46" t="str">
        <f ca="1"/>
        <v>2025-06-06 07:33:40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0.87912999999999997</v>
      </c>
      <c r="X46" s="7">
        <f t="shared" ca="1" si="4"/>
        <v>0.87939000000000001</v>
      </c>
      <c r="Y46" s="7">
        <f t="shared" ca="1" si="5"/>
        <v>0.87880000000000003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23094</v>
      </c>
      <c r="C47" t="s">
        <v>892</v>
      </c>
      <c r="D47" t="s">
        <v>223</v>
      </c>
      <c r="E47" t="s">
        <v>23095</v>
      </c>
      <c r="F47" t="s">
        <v>23096</v>
      </c>
      <c r="G47">
        <v>0.87095</v>
      </c>
      <c r="H47">
        <v>0.86963000000000001</v>
      </c>
      <c r="I47">
        <v>1</v>
      </c>
      <c r="J47">
        <v>0.92</v>
      </c>
      <c r="K47" t="s">
        <v>17</v>
      </c>
      <c r="L47">
        <f t="shared" si="9"/>
        <v>44072.780000000035</v>
      </c>
      <c r="S47" t="str">
        <f ca="1"/>
        <v>2025-06-06 07:29:29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0.87912999999999997</v>
      </c>
      <c r="X47" s="7">
        <f t="shared" ca="1" si="4"/>
        <v>0.87953000000000003</v>
      </c>
      <c r="Y47" s="7">
        <f t="shared" ca="1" si="5"/>
        <v>0.87882000000000005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11</v>
      </c>
      <c r="B48" t="s">
        <v>23097</v>
      </c>
      <c r="C48" t="s">
        <v>892</v>
      </c>
      <c r="D48" t="s">
        <v>223</v>
      </c>
      <c r="E48" t="s">
        <v>23095</v>
      </c>
      <c r="F48" t="s">
        <v>23096</v>
      </c>
      <c r="G48">
        <v>0.87095</v>
      </c>
      <c r="H48">
        <v>0.86963000000000001</v>
      </c>
      <c r="I48">
        <v>1</v>
      </c>
      <c r="J48">
        <v>-1</v>
      </c>
      <c r="K48" t="s">
        <v>17</v>
      </c>
      <c r="L48">
        <f t="shared" si="9"/>
        <v>44071.860000000037</v>
      </c>
      <c r="N48" s="1" t="s">
        <v>26834</v>
      </c>
      <c r="O48">
        <f ca="1">O44*($P$36-$P$37)+O45*$P$37+O46*$P$38</f>
        <v>-0.28868778280542978</v>
      </c>
      <c r="S48" t="str">
        <f ca="1"/>
        <v>2025-06-06 07:25:18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0.87887000000000004</v>
      </c>
      <c r="X48" s="7">
        <f t="shared" ca="1" si="4"/>
        <v>0.88019999999999998</v>
      </c>
      <c r="Y48" s="7">
        <f t="shared" ca="1" si="5"/>
        <v>0.87973000000000001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23098</v>
      </c>
      <c r="C49" t="s">
        <v>43</v>
      </c>
      <c r="D49" t="s">
        <v>223</v>
      </c>
      <c r="E49" t="s">
        <v>23099</v>
      </c>
      <c r="F49" t="s">
        <v>23096</v>
      </c>
      <c r="G49">
        <v>0.86990999999999996</v>
      </c>
      <c r="H49">
        <v>0.86963000000000001</v>
      </c>
      <c r="I49">
        <v>1</v>
      </c>
      <c r="J49">
        <v>-1</v>
      </c>
      <c r="K49" t="s">
        <v>17</v>
      </c>
      <c r="L49">
        <f t="shared" si="9"/>
        <v>44072.860000000037</v>
      </c>
      <c r="S49" t="str">
        <f ca="1"/>
        <v>2025-06-06 07:21:07</v>
      </c>
      <c r="T49" s="7">
        <f t="shared" ca="1" si="0"/>
        <v>3</v>
      </c>
      <c r="U49" s="7">
        <f t="shared" ca="1" si="1"/>
        <v>3</v>
      </c>
      <c r="V49" s="7">
        <f t="shared" ca="1" si="2"/>
        <v>-1.08</v>
      </c>
      <c r="W49" s="7">
        <f t="shared" ca="1" si="3"/>
        <v>0.87968999999999997</v>
      </c>
      <c r="X49" s="7">
        <f t="shared" ca="1" si="4"/>
        <v>0.88068999999999997</v>
      </c>
      <c r="Y49" s="7">
        <f t="shared" ca="1" si="5"/>
        <v>0.88034000000000001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11</v>
      </c>
      <c r="B50" t="s">
        <v>23100</v>
      </c>
      <c r="C50" t="s">
        <v>892</v>
      </c>
      <c r="D50" t="s">
        <v>223</v>
      </c>
      <c r="E50" t="s">
        <v>23101</v>
      </c>
      <c r="F50" t="s">
        <v>23102</v>
      </c>
      <c r="G50">
        <v>0.87017999999999995</v>
      </c>
      <c r="H50">
        <v>0.87099000000000004</v>
      </c>
      <c r="I50">
        <v>1</v>
      </c>
      <c r="J50">
        <v>0.92</v>
      </c>
      <c r="K50" t="s">
        <v>17</v>
      </c>
      <c r="L50">
        <f t="shared" si="9"/>
        <v>44073.860000000037</v>
      </c>
      <c r="N50" s="1" t="s">
        <v>26828</v>
      </c>
      <c r="O50">
        <v>4</v>
      </c>
      <c r="S50" t="str">
        <f ca="1"/>
        <v>2025-06-06 07:16:56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0.88034000000000001</v>
      </c>
      <c r="X50" s="7">
        <f t="shared" ca="1" si="4"/>
        <v>0.88127999999999995</v>
      </c>
      <c r="Y50" s="7">
        <f t="shared" ca="1" si="5"/>
        <v>0.88068999999999997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23103</v>
      </c>
      <c r="C51" t="s">
        <v>40</v>
      </c>
      <c r="D51" t="s">
        <v>223</v>
      </c>
      <c r="E51" t="s">
        <v>23104</v>
      </c>
      <c r="F51" t="s">
        <v>23102</v>
      </c>
      <c r="G51">
        <v>0.87112000000000001</v>
      </c>
      <c r="H51">
        <v>0.87099000000000004</v>
      </c>
      <c r="I51">
        <v>1</v>
      </c>
      <c r="J51">
        <v>0.92</v>
      </c>
      <c r="K51" t="s">
        <v>17</v>
      </c>
      <c r="L51">
        <f t="shared" si="9"/>
        <v>44072.940000000039</v>
      </c>
      <c r="N51" s="1" t="s">
        <v>26829</v>
      </c>
      <c r="O51">
        <v>2</v>
      </c>
      <c r="S51" t="str">
        <f ca="1"/>
        <v>2025-06-06 07:12:45</v>
      </c>
      <c r="T51" s="7">
        <f t="shared" ca="1" si="0"/>
        <v>3</v>
      </c>
      <c r="U51" s="7">
        <f t="shared" ca="1" si="1"/>
        <v>3</v>
      </c>
      <c r="V51" s="7">
        <f t="shared" ca="1" si="2"/>
        <v>-1.08</v>
      </c>
      <c r="W51" s="7">
        <f t="shared" ca="1" si="3"/>
        <v>0.88053000000000003</v>
      </c>
      <c r="X51" s="7">
        <f t="shared" ca="1" si="4"/>
        <v>0.88256000000000001</v>
      </c>
      <c r="Y51" s="7">
        <f t="shared" ca="1" si="5"/>
        <v>0.88117999999999996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23105</v>
      </c>
      <c r="C52" t="s">
        <v>892</v>
      </c>
      <c r="D52" t="s">
        <v>223</v>
      </c>
      <c r="E52" t="s">
        <v>23101</v>
      </c>
      <c r="F52" t="s">
        <v>23102</v>
      </c>
      <c r="G52">
        <v>0.87017999999999995</v>
      </c>
      <c r="H52">
        <v>0.87099000000000004</v>
      </c>
      <c r="I52">
        <v>1</v>
      </c>
      <c r="J52">
        <v>-1</v>
      </c>
      <c r="K52" t="s">
        <v>17</v>
      </c>
      <c r="L52">
        <f t="shared" si="9"/>
        <v>44072.02000000004</v>
      </c>
      <c r="N52" s="1" t="s">
        <v>26833</v>
      </c>
      <c r="O52">
        <v>2</v>
      </c>
      <c r="S52" t="str">
        <f ca="1"/>
        <v>2025-06-06 07:08:34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0.88258000000000003</v>
      </c>
      <c r="X52" s="7">
        <f t="shared" ca="1" si="4"/>
        <v>0.88365000000000005</v>
      </c>
      <c r="Y52" s="7">
        <f t="shared" ca="1" si="5"/>
        <v>0.88329999999999997</v>
      </c>
      <c r="Z52">
        <f t="shared" ca="1" si="6"/>
        <v>0</v>
      </c>
      <c r="AA52">
        <f t="shared" ca="1" si="7"/>
        <v>0</v>
      </c>
      <c r="AB52">
        <f t="shared" ca="1" si="8"/>
        <v>1</v>
      </c>
    </row>
    <row r="53" spans="1:28" x14ac:dyDescent="0.2">
      <c r="A53" t="s">
        <v>11</v>
      </c>
      <c r="B53" t="s">
        <v>23106</v>
      </c>
      <c r="C53" t="s">
        <v>40</v>
      </c>
      <c r="D53" t="s">
        <v>223</v>
      </c>
      <c r="E53" t="s">
        <v>23107</v>
      </c>
      <c r="F53" t="s">
        <v>23108</v>
      </c>
      <c r="G53">
        <v>0.87212000000000001</v>
      </c>
      <c r="H53">
        <v>0.87043000000000004</v>
      </c>
      <c r="I53">
        <v>1</v>
      </c>
      <c r="J53">
        <v>-1</v>
      </c>
      <c r="K53" t="s">
        <v>17</v>
      </c>
      <c r="L53">
        <f t="shared" si="9"/>
        <v>44073.02000000004</v>
      </c>
      <c r="S53" t="str">
        <f ca="1"/>
        <v>2025-06-06 07:04:23</v>
      </c>
      <c r="T53" s="7">
        <f t="shared" ca="1" si="0"/>
        <v>3</v>
      </c>
      <c r="U53" s="7">
        <f t="shared" ca="1" si="1"/>
        <v>3</v>
      </c>
      <c r="V53" s="7">
        <f t="shared" ca="1" si="2"/>
        <v>0.84000000000000008</v>
      </c>
      <c r="W53" s="7">
        <f t="shared" ca="1" si="3"/>
        <v>0.88309000000000004</v>
      </c>
      <c r="X53" s="7">
        <f t="shared" ca="1" si="4"/>
        <v>0.88224999999999998</v>
      </c>
      <c r="Y53" s="7">
        <f t="shared" ca="1" si="5"/>
        <v>0.88154999999999994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23109</v>
      </c>
      <c r="C54" t="s">
        <v>892</v>
      </c>
      <c r="D54" t="s">
        <v>223</v>
      </c>
      <c r="E54" t="s">
        <v>23110</v>
      </c>
      <c r="F54" t="s">
        <v>23108</v>
      </c>
      <c r="G54">
        <v>0.87265999999999999</v>
      </c>
      <c r="H54">
        <v>0.87043000000000004</v>
      </c>
      <c r="I54">
        <v>1</v>
      </c>
      <c r="J54">
        <v>0.92</v>
      </c>
      <c r="K54" t="s">
        <v>17</v>
      </c>
      <c r="L54">
        <f t="shared" si="9"/>
        <v>44074.02000000004</v>
      </c>
      <c r="N54" s="1" t="s">
        <v>26830</v>
      </c>
      <c r="O54">
        <f>(O50+O52)*0.9-O51</f>
        <v>3.4000000000000004</v>
      </c>
      <c r="S54" t="str">
        <f ca="1"/>
        <v>2025-06-06 06:58:38</v>
      </c>
      <c r="T54" s="7">
        <f t="shared" ca="1" si="0"/>
        <v>3</v>
      </c>
      <c r="U54" s="7">
        <f t="shared" ca="1" si="1"/>
        <v>3</v>
      </c>
      <c r="V54" s="7">
        <f t="shared" ca="1" si="2"/>
        <v>0.84000000000000008</v>
      </c>
      <c r="W54" s="7">
        <f t="shared" ca="1" si="3"/>
        <v>0.88222</v>
      </c>
      <c r="X54" s="7">
        <f t="shared" ca="1" si="4"/>
        <v>0.88219999999999998</v>
      </c>
      <c r="Y54" s="7">
        <f t="shared" ca="1" si="5"/>
        <v>0.88090000000000002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23111</v>
      </c>
      <c r="C55" t="s">
        <v>892</v>
      </c>
      <c r="D55" t="s">
        <v>223</v>
      </c>
      <c r="E55" t="s">
        <v>23110</v>
      </c>
      <c r="F55" t="s">
        <v>23108</v>
      </c>
      <c r="G55">
        <v>0.87265999999999999</v>
      </c>
      <c r="H55">
        <v>0.87043000000000004</v>
      </c>
      <c r="I55">
        <v>1</v>
      </c>
      <c r="J55">
        <v>-1</v>
      </c>
      <c r="K55" t="s">
        <v>17</v>
      </c>
      <c r="L55">
        <f t="shared" si="9"/>
        <v>44073.100000000042</v>
      </c>
      <c r="N55" s="1" t="s">
        <v>26831</v>
      </c>
      <c r="O55">
        <f>(O51+O52)*0.9-O50</f>
        <v>-0.39999999999999991</v>
      </c>
      <c r="S55" t="str">
        <f ca="1"/>
        <v>2025-06-06 06:54:27</v>
      </c>
      <c r="T55" s="7">
        <f t="shared" ca="1" si="0"/>
        <v>3</v>
      </c>
      <c r="U55" s="7">
        <f t="shared" ca="1" si="1"/>
        <v>3</v>
      </c>
      <c r="V55" s="7">
        <f t="shared" ca="1" si="2"/>
        <v>0.84000000000000008</v>
      </c>
      <c r="W55" s="7">
        <f t="shared" ca="1" si="3"/>
        <v>0.88232999999999995</v>
      </c>
      <c r="X55" s="7">
        <f t="shared" ca="1" si="4"/>
        <v>0.88344</v>
      </c>
      <c r="Y55" s="7">
        <f t="shared" ca="1" si="5"/>
        <v>0.88224999999999998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18</v>
      </c>
      <c r="B56" t="s">
        <v>23112</v>
      </c>
      <c r="C56" t="s">
        <v>208</v>
      </c>
      <c r="D56" t="s">
        <v>223</v>
      </c>
      <c r="E56" t="s">
        <v>23113</v>
      </c>
      <c r="F56" t="s">
        <v>23114</v>
      </c>
      <c r="G56">
        <v>0.87256</v>
      </c>
      <c r="H56">
        <v>0.87234</v>
      </c>
      <c r="I56">
        <v>1</v>
      </c>
      <c r="J56">
        <v>0.92</v>
      </c>
      <c r="K56" t="s">
        <v>17</v>
      </c>
      <c r="L56">
        <f t="shared" si="9"/>
        <v>44074.100000000042</v>
      </c>
      <c r="N56" s="1" t="s">
        <v>26832</v>
      </c>
      <c r="O56">
        <f>O51*0.9-(O50+O52)</f>
        <v>-4.2</v>
      </c>
      <c r="S56" t="str">
        <f ca="1"/>
        <v>2025-06-06 06:50:16</v>
      </c>
      <c r="T56" s="7">
        <f t="shared" ca="1" si="0"/>
        <v>3</v>
      </c>
      <c r="U56" s="7">
        <f t="shared" ca="1" si="1"/>
        <v>3</v>
      </c>
      <c r="V56" s="7">
        <f t="shared" ca="1" si="2"/>
        <v>0.84000000000000008</v>
      </c>
      <c r="W56" s="7">
        <f t="shared" ca="1" si="3"/>
        <v>0.88321000000000005</v>
      </c>
      <c r="X56" s="7">
        <f t="shared" ca="1" si="4"/>
        <v>0.88300999999999996</v>
      </c>
      <c r="Y56" s="7">
        <f t="shared" ca="1" si="5"/>
        <v>0.88221000000000005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23115</v>
      </c>
      <c r="C57" t="s">
        <v>892</v>
      </c>
      <c r="D57" t="s">
        <v>223</v>
      </c>
      <c r="E57" t="s">
        <v>23116</v>
      </c>
      <c r="F57" t="s">
        <v>23114</v>
      </c>
      <c r="G57">
        <v>0.87197000000000002</v>
      </c>
      <c r="H57">
        <v>0.87234</v>
      </c>
      <c r="I57">
        <v>1</v>
      </c>
      <c r="J57">
        <v>-1</v>
      </c>
      <c r="K57" t="s">
        <v>17</v>
      </c>
      <c r="L57">
        <f t="shared" si="9"/>
        <v>44073.180000000044</v>
      </c>
      <c r="S57" t="str">
        <f ca="1"/>
        <v>2025-06-06 06:46:05</v>
      </c>
      <c r="T57" s="7">
        <f t="shared" ca="1" si="0"/>
        <v>3</v>
      </c>
      <c r="U57" s="7">
        <f t="shared" ca="1" si="1"/>
        <v>3</v>
      </c>
      <c r="V57" s="7">
        <f t="shared" ca="1" si="2"/>
        <v>-1.08</v>
      </c>
      <c r="W57" s="7">
        <f t="shared" ca="1" si="3"/>
        <v>0.88299000000000005</v>
      </c>
      <c r="X57" s="7">
        <f t="shared" ca="1" si="4"/>
        <v>0.88163999999999998</v>
      </c>
      <c r="Y57" s="7">
        <f t="shared" ca="1" si="5"/>
        <v>0.87978999999999996</v>
      </c>
      <c r="Z57">
        <f t="shared" ca="1" si="6"/>
        <v>0</v>
      </c>
      <c r="AA57">
        <f t="shared" ca="1" si="7"/>
        <v>1</v>
      </c>
      <c r="AB57">
        <f t="shared" ca="1" si="8"/>
        <v>0</v>
      </c>
    </row>
    <row r="58" spans="1:28" x14ac:dyDescent="0.2">
      <c r="A58" t="s">
        <v>11</v>
      </c>
      <c r="B58" t="s">
        <v>23117</v>
      </c>
      <c r="C58" t="s">
        <v>892</v>
      </c>
      <c r="D58" t="s">
        <v>223</v>
      </c>
      <c r="E58" t="s">
        <v>23116</v>
      </c>
      <c r="F58" t="s">
        <v>23114</v>
      </c>
      <c r="G58">
        <v>0.87197000000000002</v>
      </c>
      <c r="H58">
        <v>0.87234</v>
      </c>
      <c r="I58">
        <v>1</v>
      </c>
      <c r="J58">
        <v>0.92</v>
      </c>
      <c r="K58" t="s">
        <v>17</v>
      </c>
      <c r="L58">
        <f t="shared" si="9"/>
        <v>44074.180000000044</v>
      </c>
      <c r="N58" s="1" t="s">
        <v>26834</v>
      </c>
      <c r="O58">
        <f ca="1">O54*($P$36-$P$37)+O55*$P$37+O56*$P$38</f>
        <v>-1.5176470588235293</v>
      </c>
      <c r="S58" t="str">
        <f ca="1"/>
        <v>2025-06-06 06:41:54</v>
      </c>
      <c r="T58" s="7">
        <f t="shared" ca="1" si="0"/>
        <v>3</v>
      </c>
      <c r="U58" s="7">
        <f t="shared" ca="1" si="1"/>
        <v>3</v>
      </c>
      <c r="V58" s="7">
        <f t="shared" ca="1" si="2"/>
        <v>-1.08</v>
      </c>
      <c r="W58" s="7">
        <f t="shared" ca="1" si="3"/>
        <v>0.87997999999999998</v>
      </c>
      <c r="X58" s="7">
        <f t="shared" ca="1" si="4"/>
        <v>0.88122</v>
      </c>
      <c r="Y58" s="7">
        <f t="shared" ca="1" si="5"/>
        <v>0.88112000000000001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23118</v>
      </c>
      <c r="C59" t="s">
        <v>892</v>
      </c>
      <c r="D59" t="s">
        <v>223</v>
      </c>
      <c r="E59" t="s">
        <v>23119</v>
      </c>
      <c r="F59" t="s">
        <v>23120</v>
      </c>
      <c r="G59">
        <v>0.87031999999999998</v>
      </c>
      <c r="H59">
        <v>0.87195999999999996</v>
      </c>
      <c r="I59">
        <v>1</v>
      </c>
      <c r="J59">
        <v>0.92</v>
      </c>
      <c r="K59" t="s">
        <v>17</v>
      </c>
      <c r="L59">
        <f t="shared" si="9"/>
        <v>44073.260000000046</v>
      </c>
      <c r="S59" t="str">
        <f ca="1"/>
        <v>2025-06-06 06:37:11</v>
      </c>
      <c r="T59" s="7">
        <f t="shared" ca="1" si="0"/>
        <v>3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0.87985000000000002</v>
      </c>
      <c r="X59" s="7">
        <f t="shared" ca="1" si="4"/>
        <v>0.8821</v>
      </c>
      <c r="Y59" s="7">
        <f t="shared" ca="1" si="5"/>
        <v>0.88151999999999997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23121</v>
      </c>
      <c r="C60" t="s">
        <v>892</v>
      </c>
      <c r="D60" t="s">
        <v>223</v>
      </c>
      <c r="E60" t="s">
        <v>23119</v>
      </c>
      <c r="F60" t="s">
        <v>23120</v>
      </c>
      <c r="G60">
        <v>0.87031999999999998</v>
      </c>
      <c r="H60">
        <v>0.87195999999999996</v>
      </c>
      <c r="I60">
        <v>1</v>
      </c>
      <c r="J60">
        <v>-1</v>
      </c>
      <c r="K60" t="s">
        <v>17</v>
      </c>
      <c r="L60">
        <f t="shared" si="9"/>
        <v>44072.340000000047</v>
      </c>
      <c r="S60" t="str">
        <f ca="1"/>
        <v>2025-06-06 06:33:00</v>
      </c>
      <c r="T60" s="7">
        <f t="shared" ca="1" si="0"/>
        <v>3</v>
      </c>
      <c r="U60" s="7">
        <f t="shared" ca="1" si="1"/>
        <v>3</v>
      </c>
      <c r="V60" s="7">
        <f t="shared" ca="1" si="2"/>
        <v>-1.08</v>
      </c>
      <c r="W60" s="7">
        <f t="shared" ca="1" si="3"/>
        <v>0.88154999999999994</v>
      </c>
      <c r="X60" s="7">
        <f t="shared" ca="1" si="4"/>
        <v>0.88395000000000001</v>
      </c>
      <c r="Y60" s="7">
        <f t="shared" ca="1" si="5"/>
        <v>0.88226000000000004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18</v>
      </c>
      <c r="B61" t="s">
        <v>23122</v>
      </c>
      <c r="C61" t="s">
        <v>23123</v>
      </c>
      <c r="D61" t="s">
        <v>223</v>
      </c>
      <c r="E61" t="s">
        <v>23124</v>
      </c>
      <c r="F61" t="s">
        <v>23120</v>
      </c>
      <c r="G61">
        <v>0.87080000000000002</v>
      </c>
      <c r="H61">
        <v>0.87195999999999996</v>
      </c>
      <c r="I61">
        <v>1</v>
      </c>
      <c r="J61">
        <v>-1</v>
      </c>
      <c r="K61" t="s">
        <v>17</v>
      </c>
      <c r="L61">
        <f t="shared" si="9"/>
        <v>44073.340000000047</v>
      </c>
      <c r="N61" s="1" t="s">
        <v>26835</v>
      </c>
      <c r="O61">
        <v>0.6</v>
      </c>
      <c r="S61" t="str">
        <f ca="1"/>
        <v>2025-06-06 06:28:50</v>
      </c>
      <c r="T61" s="7">
        <f t="shared" ca="1" si="0"/>
        <v>3</v>
      </c>
      <c r="U61" s="7">
        <f t="shared" ca="1" si="1"/>
        <v>3</v>
      </c>
      <c r="V61" s="7">
        <f t="shared" ca="1" si="2"/>
        <v>0.84000000000000008</v>
      </c>
      <c r="W61" s="7">
        <f t="shared" ca="1" si="3"/>
        <v>0.88395000000000001</v>
      </c>
      <c r="X61" s="7">
        <f t="shared" ca="1" si="4"/>
        <v>0.88434999999999997</v>
      </c>
      <c r="Y61" s="7">
        <f t="shared" ca="1" si="5"/>
        <v>0.88329000000000002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11</v>
      </c>
      <c r="B62" t="s">
        <v>23125</v>
      </c>
      <c r="C62" t="s">
        <v>892</v>
      </c>
      <c r="D62" t="s">
        <v>223</v>
      </c>
      <c r="E62" t="s">
        <v>23126</v>
      </c>
      <c r="F62" t="s">
        <v>23127</v>
      </c>
      <c r="G62">
        <v>0.87197000000000002</v>
      </c>
      <c r="H62">
        <v>0.87095</v>
      </c>
      <c r="I62">
        <v>1</v>
      </c>
      <c r="J62">
        <v>-1</v>
      </c>
      <c r="K62" t="s">
        <v>17</v>
      </c>
      <c r="L62">
        <f t="shared" si="9"/>
        <v>44074.340000000047</v>
      </c>
      <c r="N62" s="1" t="s">
        <v>26836</v>
      </c>
      <c r="O62" s="1">
        <f>1-O61</f>
        <v>0.4</v>
      </c>
      <c r="S62" t="str">
        <f ca="1"/>
        <v>2025-06-06 06:24:39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0.88319000000000003</v>
      </c>
      <c r="X62" s="7">
        <f t="shared" ca="1" si="4"/>
        <v>0.88449</v>
      </c>
      <c r="Y62" s="7">
        <f t="shared" ca="1" si="5"/>
        <v>0.88344999999999996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23128</v>
      </c>
      <c r="C63" t="s">
        <v>1311</v>
      </c>
      <c r="D63" t="s">
        <v>223</v>
      </c>
      <c r="E63" t="s">
        <v>23129</v>
      </c>
      <c r="F63" t="s">
        <v>23127</v>
      </c>
      <c r="G63">
        <v>0.87136000000000002</v>
      </c>
      <c r="H63">
        <v>0.87095</v>
      </c>
      <c r="I63">
        <v>1</v>
      </c>
      <c r="J63">
        <v>-1</v>
      </c>
      <c r="K63" t="s">
        <v>17</v>
      </c>
      <c r="L63">
        <f t="shared" si="9"/>
        <v>44075.340000000047</v>
      </c>
      <c r="S63" t="str">
        <f ca="1"/>
        <v>2025-06-06 06:20:28</v>
      </c>
      <c r="T63" s="7">
        <f t="shared" ca="1" si="0"/>
        <v>3</v>
      </c>
      <c r="U63" s="7">
        <f t="shared" ca="1" si="1"/>
        <v>3</v>
      </c>
      <c r="V63" s="7">
        <f t="shared" ca="1" si="2"/>
        <v>-1.08</v>
      </c>
      <c r="W63" s="7">
        <f t="shared" ca="1" si="3"/>
        <v>0.88473000000000002</v>
      </c>
      <c r="X63" s="7">
        <f t="shared" ca="1" si="4"/>
        <v>0.88617000000000001</v>
      </c>
      <c r="Y63" s="7">
        <f t="shared" ca="1" si="5"/>
        <v>0.88587000000000005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23130</v>
      </c>
      <c r="C64" t="s">
        <v>892</v>
      </c>
      <c r="D64" t="s">
        <v>223</v>
      </c>
      <c r="E64" t="s">
        <v>23126</v>
      </c>
      <c r="F64" t="s">
        <v>23127</v>
      </c>
      <c r="G64">
        <v>0.87197000000000002</v>
      </c>
      <c r="H64">
        <v>0.87095</v>
      </c>
      <c r="I64">
        <v>1</v>
      </c>
      <c r="J64">
        <v>0.92</v>
      </c>
      <c r="K64" t="s">
        <v>17</v>
      </c>
      <c r="L64">
        <f t="shared" si="9"/>
        <v>44076.340000000047</v>
      </c>
      <c r="N64" s="1" t="s">
        <v>9</v>
      </c>
      <c r="O64">
        <f ca="1">O61*O48+O62*O58</f>
        <v>-0.78027149321266964</v>
      </c>
      <c r="P64">
        <f ca="1">O64*5</f>
        <v>-3.9013574660633483</v>
      </c>
      <c r="Q64">
        <f ca="1">P64*12</f>
        <v>-46.816289592760178</v>
      </c>
      <c r="S64" t="str">
        <f ca="1"/>
        <v>2025-06-06 06:16:17</v>
      </c>
      <c r="T64" s="7">
        <f t="shared" ca="1" si="0"/>
        <v>3</v>
      </c>
      <c r="U64" s="7">
        <f t="shared" ca="1" si="1"/>
        <v>3</v>
      </c>
      <c r="V64" s="7">
        <f t="shared" ca="1" si="2"/>
        <v>-1.08</v>
      </c>
      <c r="W64" s="7">
        <f t="shared" ca="1" si="3"/>
        <v>0.88687000000000005</v>
      </c>
      <c r="X64" s="7">
        <f t="shared" ca="1" si="4"/>
        <v>0.88685999999999998</v>
      </c>
      <c r="Y64" s="7">
        <f t="shared" ca="1" si="5"/>
        <v>0.88558999999999999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18</v>
      </c>
      <c r="B65" t="s">
        <v>23131</v>
      </c>
      <c r="C65" t="s">
        <v>892</v>
      </c>
      <c r="D65" t="s">
        <v>223</v>
      </c>
      <c r="E65" t="s">
        <v>23132</v>
      </c>
      <c r="F65" t="s">
        <v>23133</v>
      </c>
      <c r="G65">
        <v>0.87136000000000002</v>
      </c>
      <c r="H65">
        <v>0.87190999999999996</v>
      </c>
      <c r="I65">
        <v>1</v>
      </c>
      <c r="J65">
        <v>-1</v>
      </c>
      <c r="K65" t="s">
        <v>17</v>
      </c>
      <c r="L65">
        <f t="shared" si="9"/>
        <v>44075.420000000049</v>
      </c>
      <c r="O65" s="1" t="s">
        <v>26837</v>
      </c>
      <c r="P65" s="1" t="s">
        <v>26838</v>
      </c>
      <c r="Q65" s="1" t="s">
        <v>26839</v>
      </c>
      <c r="S65" t="str">
        <f ca="1"/>
        <v>2025-06-06 06:12:06</v>
      </c>
      <c r="T65" s="7">
        <f t="shared" ca="1" si="0"/>
        <v>3</v>
      </c>
      <c r="U65" s="7">
        <f t="shared" ca="1" si="1"/>
        <v>3</v>
      </c>
      <c r="V65" s="7">
        <f t="shared" ca="1" si="2"/>
        <v>-7.999999999999996E-2</v>
      </c>
      <c r="W65" s="7">
        <f t="shared" ca="1" si="3"/>
        <v>0.88532</v>
      </c>
      <c r="X65" s="7">
        <f t="shared" ca="1" si="4"/>
        <v>0.88709000000000005</v>
      </c>
      <c r="Y65" s="7">
        <f t="shared" ca="1" si="5"/>
        <v>0.88532</v>
      </c>
      <c r="Z65">
        <f t="shared" ca="1" si="6"/>
        <v>0</v>
      </c>
      <c r="AA65">
        <f t="shared" ca="1" si="7"/>
        <v>0</v>
      </c>
      <c r="AB65">
        <f t="shared" ca="1" si="8"/>
        <v>0</v>
      </c>
    </row>
    <row r="66" spans="1:28" x14ac:dyDescent="0.2">
      <c r="A66" t="s">
        <v>18</v>
      </c>
      <c r="B66" t="s">
        <v>23134</v>
      </c>
      <c r="C66" t="s">
        <v>193</v>
      </c>
      <c r="D66" t="s">
        <v>223</v>
      </c>
      <c r="E66" t="s">
        <v>23135</v>
      </c>
      <c r="F66" t="s">
        <v>23133</v>
      </c>
      <c r="G66">
        <v>0.87246000000000001</v>
      </c>
      <c r="H66">
        <v>0.87190999999999996</v>
      </c>
      <c r="I66">
        <v>1</v>
      </c>
      <c r="J66">
        <v>0.92</v>
      </c>
      <c r="K66" t="s">
        <v>17</v>
      </c>
      <c r="L66">
        <f t="shared" si="9"/>
        <v>44076.420000000049</v>
      </c>
      <c r="S66" t="str">
        <f ca="1"/>
        <v>2025-06-06 06:07:55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0.88709000000000005</v>
      </c>
      <c r="X66" s="7">
        <f t="shared" ca="1" si="4"/>
        <v>0.88834999999999997</v>
      </c>
      <c r="Y66" s="7">
        <f t="shared" ca="1" si="5"/>
        <v>0.88773999999999997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11</v>
      </c>
      <c r="B67" t="s">
        <v>23136</v>
      </c>
      <c r="C67" t="s">
        <v>892</v>
      </c>
      <c r="D67" t="s">
        <v>223</v>
      </c>
      <c r="E67" t="s">
        <v>23132</v>
      </c>
      <c r="F67" t="s">
        <v>23133</v>
      </c>
      <c r="G67">
        <v>0.87136000000000002</v>
      </c>
      <c r="H67">
        <v>0.87190999999999996</v>
      </c>
      <c r="I67">
        <v>1</v>
      </c>
      <c r="J67">
        <v>0.92</v>
      </c>
      <c r="K67" t="s">
        <v>17</v>
      </c>
      <c r="L67">
        <f t="shared" si="9"/>
        <v>44075.500000000051</v>
      </c>
      <c r="N67" s="1" t="s">
        <v>26840</v>
      </c>
      <c r="O67">
        <f>SUM(O40:O42)*O61+SUM(O50:O52)*O62</f>
        <v>6.2</v>
      </c>
      <c r="P67">
        <f>O67*5</f>
        <v>31</v>
      </c>
      <c r="Q67">
        <f>P67*12</f>
        <v>372</v>
      </c>
      <c r="S67" t="str">
        <f ca="1"/>
        <v>2025-06-06 06:03:34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-1.08</v>
      </c>
      <c r="W67" s="7">
        <f t="shared" ref="W67:W130" ca="1" si="14">_xlfn.MAXIFS(INDIRECT($O$10),INDIRECT($O$5),S67)</f>
        <v>1.96149</v>
      </c>
      <c r="X67" s="7">
        <f t="shared" ref="X67:X130" ca="1" si="15">_xlfn.MAXIFS(INDIRECT($O$9),INDIRECT($O$5),$S67)</f>
        <v>1.96326</v>
      </c>
      <c r="Y67" s="7">
        <f t="shared" ref="Y67:Y130" ca="1" si="16">_xlfn.MINIFS(INDIRECT($O$9),INDIRECT($O$5),$S67)</f>
        <v>1.96166</v>
      </c>
      <c r="Z67">
        <f t="shared" ref="Z67:Z130" ca="1" si="17">IF(AND(X67&gt;W67,W67&gt;Y67), 1,0)</f>
        <v>0</v>
      </c>
      <c r="AA67">
        <f t="shared" ref="AA67:AA130" ca="1" si="18">IF(W67&gt;X67,1,0)</f>
        <v>0</v>
      </c>
      <c r="AB67">
        <f t="shared" ref="AB67:AB130" ca="1" si="19">IF(W67&lt;Y67,1,0)</f>
        <v>1</v>
      </c>
    </row>
    <row r="68" spans="1:28" x14ac:dyDescent="0.2">
      <c r="A68" t="s">
        <v>18</v>
      </c>
      <c r="B68" t="s">
        <v>23137</v>
      </c>
      <c r="C68" t="s">
        <v>892</v>
      </c>
      <c r="D68" t="s">
        <v>223</v>
      </c>
      <c r="E68" t="s">
        <v>23138</v>
      </c>
      <c r="F68" t="s">
        <v>23139</v>
      </c>
      <c r="G68">
        <v>0.87024999999999997</v>
      </c>
      <c r="H68">
        <v>0.87129000000000001</v>
      </c>
      <c r="I68">
        <v>1</v>
      </c>
      <c r="J68">
        <v>-1</v>
      </c>
      <c r="K68" t="s">
        <v>17</v>
      </c>
      <c r="L68">
        <f t="shared" ref="L68:L131" si="20">L67-J67</f>
        <v>44074.580000000053</v>
      </c>
      <c r="O68" s="1" t="s">
        <v>26837</v>
      </c>
      <c r="S68" t="str">
        <f ca="1"/>
        <v>2025-06-06 05:59:23</v>
      </c>
      <c r="T68" s="7">
        <f t="shared" ca="1" si="11"/>
        <v>3</v>
      </c>
      <c r="U68" s="7">
        <f t="shared" ca="1" si="12"/>
        <v>3</v>
      </c>
      <c r="V68" s="7">
        <f t="shared" ca="1" si="13"/>
        <v>-1.08</v>
      </c>
      <c r="W68" s="7">
        <f t="shared" ca="1" si="14"/>
        <v>1.9631000000000001</v>
      </c>
      <c r="X68" s="7">
        <f t="shared" ca="1" si="15"/>
        <v>1.9644600000000001</v>
      </c>
      <c r="Y68" s="7">
        <f t="shared" ca="1" si="16"/>
        <v>1.9632499999999999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23140</v>
      </c>
      <c r="C69" t="s">
        <v>892</v>
      </c>
      <c r="D69" t="s">
        <v>223</v>
      </c>
      <c r="E69" t="s">
        <v>23138</v>
      </c>
      <c r="F69" t="s">
        <v>23139</v>
      </c>
      <c r="G69">
        <v>0.87024999999999997</v>
      </c>
      <c r="H69">
        <v>0.87129000000000001</v>
      </c>
      <c r="I69">
        <v>1</v>
      </c>
      <c r="J69">
        <v>0.92</v>
      </c>
      <c r="K69" t="s">
        <v>17</v>
      </c>
      <c r="L69">
        <f t="shared" si="20"/>
        <v>44075.580000000053</v>
      </c>
      <c r="S69" t="str">
        <f ca="1"/>
        <v>2025-06-06 05:55:13</v>
      </c>
      <c r="T69" s="7">
        <f t="shared" ca="1" si="11"/>
        <v>3</v>
      </c>
      <c r="U69" s="7">
        <f t="shared" ca="1" si="12"/>
        <v>3</v>
      </c>
      <c r="V69" s="7">
        <f t="shared" ca="1" si="13"/>
        <v>0.84000000000000008</v>
      </c>
      <c r="W69" s="7">
        <f t="shared" ca="1" si="14"/>
        <v>1.9641599999999999</v>
      </c>
      <c r="X69" s="7">
        <f t="shared" ca="1" si="15"/>
        <v>1.96655</v>
      </c>
      <c r="Y69" s="7">
        <f t="shared" ca="1" si="16"/>
        <v>1.9657500000000001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23141</v>
      </c>
      <c r="C70" t="s">
        <v>40</v>
      </c>
      <c r="D70" t="s">
        <v>223</v>
      </c>
      <c r="E70" t="s">
        <v>23142</v>
      </c>
      <c r="F70" t="s">
        <v>23139</v>
      </c>
      <c r="G70">
        <v>0.87</v>
      </c>
      <c r="H70">
        <v>0.87129000000000001</v>
      </c>
      <c r="I70">
        <v>1</v>
      </c>
      <c r="J70">
        <v>0.92</v>
      </c>
      <c r="K70" t="s">
        <v>17</v>
      </c>
      <c r="L70">
        <f t="shared" si="20"/>
        <v>44074.660000000054</v>
      </c>
      <c r="N70" s="1" t="s">
        <v>26843</v>
      </c>
      <c r="O70">
        <f>O44*O61*0.3+O45*O61*0.2+O46*O61*0.5-1.1*O62*0.6+0.8*O62*0.4</f>
        <v>-0.28599999999999992</v>
      </c>
      <c r="S70" t="str">
        <f ca="1"/>
        <v>2025-06-06 05:51:02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1.96515</v>
      </c>
      <c r="X70" s="7">
        <f t="shared" ca="1" si="15"/>
        <v>1.96652</v>
      </c>
      <c r="Y70" s="7">
        <f t="shared" ca="1" si="16"/>
        <v>1.9644699999999999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11</v>
      </c>
      <c r="B71" t="s">
        <v>23143</v>
      </c>
      <c r="C71" t="s">
        <v>1049</v>
      </c>
      <c r="D71" t="s">
        <v>223</v>
      </c>
      <c r="E71" t="s">
        <v>23144</v>
      </c>
      <c r="F71" t="s">
        <v>23145</v>
      </c>
      <c r="G71">
        <v>0.86994000000000005</v>
      </c>
      <c r="H71">
        <v>0.87039999999999995</v>
      </c>
      <c r="I71">
        <v>1</v>
      </c>
      <c r="J71">
        <v>0.92</v>
      </c>
      <c r="K71" t="s">
        <v>17</v>
      </c>
      <c r="L71">
        <f t="shared" si="20"/>
        <v>44073.740000000056</v>
      </c>
      <c r="S71" t="str">
        <f ca="1"/>
        <v>2025-06-06 05:46:51</v>
      </c>
      <c r="T71" s="7">
        <f t="shared" ca="1" si="11"/>
        <v>3</v>
      </c>
      <c r="U71" s="7">
        <f t="shared" ca="1" si="12"/>
        <v>3</v>
      </c>
      <c r="V71" s="7">
        <f t="shared" ca="1" si="13"/>
        <v>0.84000000000000008</v>
      </c>
      <c r="W71" s="7">
        <f t="shared" ca="1" si="14"/>
        <v>1.96689</v>
      </c>
      <c r="X71" s="7">
        <f t="shared" ca="1" si="15"/>
        <v>1.9692400000000001</v>
      </c>
      <c r="Y71" s="7">
        <f t="shared" ca="1" si="16"/>
        <v>1.96729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23146</v>
      </c>
      <c r="C72" t="s">
        <v>892</v>
      </c>
      <c r="D72" t="s">
        <v>223</v>
      </c>
      <c r="E72" t="s">
        <v>23147</v>
      </c>
      <c r="F72" t="s">
        <v>23145</v>
      </c>
      <c r="G72">
        <v>0.87031999999999998</v>
      </c>
      <c r="H72">
        <v>0.87039999999999995</v>
      </c>
      <c r="I72">
        <v>1</v>
      </c>
      <c r="J72">
        <v>-1</v>
      </c>
      <c r="K72" t="s">
        <v>17</v>
      </c>
      <c r="L72">
        <f t="shared" si="20"/>
        <v>44072.820000000058</v>
      </c>
      <c r="S72" t="str">
        <f ca="1"/>
        <v>2025-06-06 05:42:40</v>
      </c>
      <c r="T72" s="7">
        <f t="shared" ca="1" si="11"/>
        <v>3</v>
      </c>
      <c r="U72" s="7">
        <f t="shared" ca="1" si="12"/>
        <v>3</v>
      </c>
      <c r="V72" s="7">
        <f t="shared" ca="1" si="13"/>
        <v>-1.08</v>
      </c>
      <c r="W72" s="7">
        <f t="shared" ca="1" si="14"/>
        <v>1.9665999999999999</v>
      </c>
      <c r="X72" s="7">
        <f t="shared" ca="1" si="15"/>
        <v>1.9663200000000001</v>
      </c>
      <c r="Y72" s="7">
        <f t="shared" ca="1" si="16"/>
        <v>1.9642200000000001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11</v>
      </c>
      <c r="B73" t="s">
        <v>23148</v>
      </c>
      <c r="C73" t="s">
        <v>892</v>
      </c>
      <c r="D73" t="s">
        <v>223</v>
      </c>
      <c r="E73" t="s">
        <v>23147</v>
      </c>
      <c r="F73" t="s">
        <v>23145</v>
      </c>
      <c r="G73">
        <v>0.87031999999999998</v>
      </c>
      <c r="H73">
        <v>0.87039999999999995</v>
      </c>
      <c r="I73">
        <v>1</v>
      </c>
      <c r="J73">
        <v>0.92</v>
      </c>
      <c r="K73" t="s">
        <v>17</v>
      </c>
      <c r="L73">
        <f t="shared" si="20"/>
        <v>44073.820000000058</v>
      </c>
      <c r="S73" t="str">
        <f ca="1"/>
        <v>2025-06-06 05:38:29</v>
      </c>
      <c r="T73" s="7">
        <f t="shared" ca="1" si="11"/>
        <v>3</v>
      </c>
      <c r="U73" s="7">
        <f t="shared" ca="1" si="12"/>
        <v>3</v>
      </c>
      <c r="V73" s="7">
        <f t="shared" ca="1" si="13"/>
        <v>-1.08</v>
      </c>
      <c r="W73" s="7">
        <f t="shared" ca="1" si="14"/>
        <v>1.9644600000000001</v>
      </c>
      <c r="X73" s="7">
        <f t="shared" ca="1" si="15"/>
        <v>1.96384</v>
      </c>
      <c r="Y73" s="7">
        <f t="shared" ca="1" si="16"/>
        <v>1.9623699999999999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23149</v>
      </c>
      <c r="C74" t="s">
        <v>892</v>
      </c>
      <c r="D74" t="s">
        <v>223</v>
      </c>
      <c r="E74" t="s">
        <v>23150</v>
      </c>
      <c r="F74" t="s">
        <v>23151</v>
      </c>
      <c r="G74">
        <v>0.87158000000000002</v>
      </c>
      <c r="H74">
        <v>0.87029999999999996</v>
      </c>
      <c r="I74">
        <v>1</v>
      </c>
      <c r="J74">
        <v>-1</v>
      </c>
      <c r="K74" t="s">
        <v>17</v>
      </c>
      <c r="L74">
        <f t="shared" si="20"/>
        <v>44072.90000000006</v>
      </c>
      <c r="N74" s="1" t="s">
        <v>26853</v>
      </c>
      <c r="O74">
        <v>1</v>
      </c>
      <c r="S74" t="str">
        <f ca="1"/>
        <v>2025-06-06 05:33:37</v>
      </c>
      <c r="T74" s="7">
        <f t="shared" ca="1" si="11"/>
        <v>3</v>
      </c>
      <c r="U74" s="7">
        <f t="shared" ca="1" si="12"/>
        <v>3</v>
      </c>
      <c r="V74" s="7">
        <f t="shared" ca="1" si="13"/>
        <v>-1.0899999999999999</v>
      </c>
      <c r="W74" s="7">
        <f t="shared" ca="1" si="14"/>
        <v>0.88734000000000002</v>
      </c>
      <c r="X74" s="7">
        <f t="shared" ca="1" si="15"/>
        <v>0.88666999999999996</v>
      </c>
      <c r="Y74" s="7">
        <f t="shared" ca="1" si="16"/>
        <v>0.88604000000000005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23152</v>
      </c>
      <c r="C75" t="s">
        <v>892</v>
      </c>
      <c r="D75" t="s">
        <v>223</v>
      </c>
      <c r="E75" t="s">
        <v>23150</v>
      </c>
      <c r="F75" t="s">
        <v>23151</v>
      </c>
      <c r="G75">
        <v>0.87158000000000002</v>
      </c>
      <c r="H75">
        <v>0.87029999999999996</v>
      </c>
      <c r="I75">
        <v>1</v>
      </c>
      <c r="J75">
        <v>0.92</v>
      </c>
      <c r="K75" t="s">
        <v>17</v>
      </c>
      <c r="L75">
        <f t="shared" si="20"/>
        <v>44073.90000000006</v>
      </c>
      <c r="N75" s="1" t="s">
        <v>26852</v>
      </c>
      <c r="O75">
        <v>2</v>
      </c>
      <c r="S75" t="str">
        <f ca="1"/>
        <v>2025-06-06 05:29:26</v>
      </c>
      <c r="T75" s="7">
        <f t="shared" ca="1" si="11"/>
        <v>3</v>
      </c>
      <c r="U75" s="7">
        <f t="shared" ca="1" si="12"/>
        <v>3</v>
      </c>
      <c r="V75" s="7">
        <f t="shared" ca="1" si="13"/>
        <v>0.84000000000000008</v>
      </c>
      <c r="W75" s="7">
        <f t="shared" ca="1" si="14"/>
        <v>0.88595000000000002</v>
      </c>
      <c r="X75" s="7">
        <f t="shared" ca="1" si="15"/>
        <v>0.88553000000000004</v>
      </c>
      <c r="Y75" s="7">
        <f t="shared" ca="1" si="16"/>
        <v>0.88515999999999995</v>
      </c>
      <c r="Z75">
        <f t="shared" ca="1" si="17"/>
        <v>0</v>
      </c>
      <c r="AA75">
        <f t="shared" ca="1" si="18"/>
        <v>1</v>
      </c>
      <c r="AB75">
        <f t="shared" ca="1" si="19"/>
        <v>0</v>
      </c>
    </row>
    <row r="76" spans="1:28" x14ac:dyDescent="0.2">
      <c r="A76" t="s">
        <v>11</v>
      </c>
      <c r="B76" t="s">
        <v>23153</v>
      </c>
      <c r="C76" t="s">
        <v>40</v>
      </c>
      <c r="D76" t="s">
        <v>223</v>
      </c>
      <c r="E76" t="s">
        <v>23154</v>
      </c>
      <c r="F76" t="s">
        <v>23151</v>
      </c>
      <c r="G76">
        <v>0.87134999999999996</v>
      </c>
      <c r="H76">
        <v>0.87029999999999996</v>
      </c>
      <c r="I76">
        <v>1</v>
      </c>
      <c r="J76">
        <v>-1</v>
      </c>
      <c r="K76" t="s">
        <v>17</v>
      </c>
      <c r="L76">
        <f t="shared" si="20"/>
        <v>44072.980000000061</v>
      </c>
      <c r="N76" s="1" t="s">
        <v>26849</v>
      </c>
      <c r="O76">
        <f>O74*0.9-O74</f>
        <v>-9.9999999999999978E-2</v>
      </c>
      <c r="S76" t="str">
        <f ca="1"/>
        <v>2025-06-06 05:25:15</v>
      </c>
      <c r="T76" s="7">
        <f t="shared" ca="1" si="11"/>
        <v>3</v>
      </c>
      <c r="U76" s="7">
        <f t="shared" ca="1" si="12"/>
        <v>3</v>
      </c>
      <c r="V76" s="7">
        <f t="shared" ca="1" si="13"/>
        <v>-1.08</v>
      </c>
      <c r="W76" s="7">
        <f t="shared" ca="1" si="14"/>
        <v>0.88526000000000005</v>
      </c>
      <c r="X76" s="7">
        <f t="shared" ca="1" si="15"/>
        <v>0.88470000000000004</v>
      </c>
      <c r="Y76" s="7">
        <f t="shared" ca="1" si="16"/>
        <v>0.88451000000000002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18</v>
      </c>
      <c r="B77" t="s">
        <v>23155</v>
      </c>
      <c r="C77" t="s">
        <v>892</v>
      </c>
      <c r="D77" t="s">
        <v>223</v>
      </c>
      <c r="E77" t="s">
        <v>23156</v>
      </c>
      <c r="F77" t="s">
        <v>23157</v>
      </c>
      <c r="G77">
        <v>0.87177000000000004</v>
      </c>
      <c r="H77">
        <v>0.87185999999999997</v>
      </c>
      <c r="I77">
        <v>1</v>
      </c>
      <c r="J77">
        <v>-1</v>
      </c>
      <c r="K77" t="s">
        <v>17</v>
      </c>
      <c r="L77">
        <f t="shared" si="20"/>
        <v>44073.980000000061</v>
      </c>
      <c r="N77" s="1" t="s">
        <v>26850</v>
      </c>
      <c r="O77">
        <f>(O74+O75)*0.9</f>
        <v>2.7</v>
      </c>
      <c r="S77" t="str">
        <f ca="1"/>
        <v>2025-06-06 05:21:04</v>
      </c>
      <c r="T77" s="7">
        <f t="shared" ca="1" si="11"/>
        <v>3</v>
      </c>
      <c r="U77" s="7">
        <f t="shared" ca="1" si="12"/>
        <v>3</v>
      </c>
      <c r="V77" s="7">
        <f t="shared" ca="1" si="13"/>
        <v>0.84000000000000008</v>
      </c>
      <c r="W77" s="7">
        <f t="shared" ca="1" si="14"/>
        <v>0.88454999999999995</v>
      </c>
      <c r="X77" s="7">
        <f t="shared" ca="1" si="15"/>
        <v>0.88510999999999995</v>
      </c>
      <c r="Y77" s="7">
        <f t="shared" ca="1" si="16"/>
        <v>0.88431999999999999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23158</v>
      </c>
      <c r="C78" t="s">
        <v>40</v>
      </c>
      <c r="D78" t="s">
        <v>223</v>
      </c>
      <c r="E78" t="s">
        <v>23159</v>
      </c>
      <c r="F78" t="s">
        <v>23157</v>
      </c>
      <c r="G78">
        <v>0.87134</v>
      </c>
      <c r="H78">
        <v>0.87185999999999997</v>
      </c>
      <c r="I78">
        <v>1</v>
      </c>
      <c r="J78">
        <v>0.92</v>
      </c>
      <c r="K78" t="s">
        <v>17</v>
      </c>
      <c r="L78">
        <f t="shared" si="20"/>
        <v>44074.980000000061</v>
      </c>
      <c r="N78" s="1" t="s">
        <v>26851</v>
      </c>
      <c r="O78">
        <f>O75*0.9-O74</f>
        <v>0.8</v>
      </c>
      <c r="S78" t="str">
        <f ca="1"/>
        <v>2025-06-06 05:16:53</v>
      </c>
      <c r="T78" s="7">
        <f t="shared" ca="1" si="11"/>
        <v>3</v>
      </c>
      <c r="U78" s="7">
        <f t="shared" ca="1" si="12"/>
        <v>3</v>
      </c>
      <c r="V78" s="7">
        <f t="shared" ca="1" si="13"/>
        <v>0.84000000000000008</v>
      </c>
      <c r="W78" s="7">
        <f t="shared" ca="1" si="14"/>
        <v>0.88424999999999998</v>
      </c>
      <c r="X78" s="7">
        <f t="shared" ca="1" si="15"/>
        <v>0.88600999999999996</v>
      </c>
      <c r="Y78" s="7">
        <f t="shared" ca="1" si="16"/>
        <v>0.88537999999999994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11</v>
      </c>
      <c r="B79" t="s">
        <v>23160</v>
      </c>
      <c r="C79" t="s">
        <v>892</v>
      </c>
      <c r="D79" t="s">
        <v>223</v>
      </c>
      <c r="E79" t="s">
        <v>23156</v>
      </c>
      <c r="F79" t="s">
        <v>23157</v>
      </c>
      <c r="G79">
        <v>0.87177000000000004</v>
      </c>
      <c r="H79">
        <v>0.87185999999999997</v>
      </c>
      <c r="I79">
        <v>1</v>
      </c>
      <c r="J79">
        <v>0.92</v>
      </c>
      <c r="K79" t="s">
        <v>17</v>
      </c>
      <c r="L79">
        <f t="shared" si="20"/>
        <v>44074.060000000063</v>
      </c>
      <c r="N79" s="1" t="s">
        <v>26854</v>
      </c>
      <c r="O79">
        <f>-O74</f>
        <v>-1</v>
      </c>
      <c r="S79" t="str">
        <f ca="1"/>
        <v>2025-06-06 05:12:42</v>
      </c>
      <c r="T79" s="7">
        <f t="shared" ca="1" si="11"/>
        <v>3</v>
      </c>
      <c r="U79" s="7">
        <f t="shared" ca="1" si="12"/>
        <v>3</v>
      </c>
      <c r="V79" s="7">
        <f t="shared" ca="1" si="13"/>
        <v>0.84000000000000008</v>
      </c>
      <c r="W79" s="7">
        <f t="shared" ca="1" si="14"/>
        <v>0.88539999999999996</v>
      </c>
      <c r="X79" s="7">
        <f t="shared" ca="1" si="15"/>
        <v>0.88619999999999999</v>
      </c>
      <c r="Y79" s="7">
        <f t="shared" ca="1" si="16"/>
        <v>0.88539000000000001</v>
      </c>
      <c r="Z79">
        <f t="shared" ca="1" si="17"/>
        <v>1</v>
      </c>
      <c r="AA79">
        <f t="shared" ca="1" si="18"/>
        <v>0</v>
      </c>
      <c r="AB79">
        <f t="shared" ca="1" si="19"/>
        <v>0</v>
      </c>
    </row>
    <row r="80" spans="1:28" x14ac:dyDescent="0.2">
      <c r="A80" t="s">
        <v>11</v>
      </c>
      <c r="B80" t="s">
        <v>23161</v>
      </c>
      <c r="C80" t="s">
        <v>892</v>
      </c>
      <c r="D80" t="s">
        <v>223</v>
      </c>
      <c r="E80" t="s">
        <v>23162</v>
      </c>
      <c r="F80" t="s">
        <v>23163</v>
      </c>
      <c r="G80">
        <v>0.87175999999999998</v>
      </c>
      <c r="H80">
        <v>0.87189000000000005</v>
      </c>
      <c r="I80">
        <v>1</v>
      </c>
      <c r="J80">
        <v>0.92</v>
      </c>
      <c r="K80" t="s">
        <v>17</v>
      </c>
      <c r="L80">
        <f t="shared" si="20"/>
        <v>44073.140000000065</v>
      </c>
      <c r="N80" s="1" t="s">
        <v>26848</v>
      </c>
      <c r="O80">
        <v>0.7</v>
      </c>
      <c r="S80" t="str">
        <f ca="1"/>
        <v>2025-06-06 05:08:31</v>
      </c>
      <c r="T80" s="7">
        <f t="shared" ca="1" si="11"/>
        <v>3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0.88541999999999998</v>
      </c>
      <c r="X80" s="7">
        <f t="shared" ca="1" si="15"/>
        <v>0.88643000000000005</v>
      </c>
      <c r="Y80" s="7">
        <f t="shared" ca="1" si="16"/>
        <v>0.88600999999999996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23164</v>
      </c>
      <c r="C81" t="s">
        <v>892</v>
      </c>
      <c r="D81" t="s">
        <v>223</v>
      </c>
      <c r="E81" t="s">
        <v>23162</v>
      </c>
      <c r="F81" t="s">
        <v>23163</v>
      </c>
      <c r="G81">
        <v>0.87175999999999998</v>
      </c>
      <c r="H81">
        <v>0.87189000000000005</v>
      </c>
      <c r="I81">
        <v>1</v>
      </c>
      <c r="J81">
        <v>-1</v>
      </c>
      <c r="K81" t="s">
        <v>17</v>
      </c>
      <c r="L81">
        <f t="shared" si="20"/>
        <v>44072.220000000067</v>
      </c>
      <c r="N81" s="1" t="s">
        <v>26845</v>
      </c>
      <c r="O81">
        <v>0.6</v>
      </c>
      <c r="S81" t="str">
        <f ca="1"/>
        <v>2025-06-06 05:04:10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1.9637199999999999</v>
      </c>
      <c r="X81" s="7">
        <f t="shared" ca="1" si="15"/>
        <v>1.9637500000000001</v>
      </c>
      <c r="Y81" s="7">
        <f t="shared" ca="1" si="16"/>
        <v>1.9624999999999999</v>
      </c>
      <c r="Z81">
        <f t="shared" ca="1" si="17"/>
        <v>1</v>
      </c>
      <c r="AA81">
        <f t="shared" ca="1" si="18"/>
        <v>0</v>
      </c>
      <c r="AB81">
        <f t="shared" ca="1" si="19"/>
        <v>0</v>
      </c>
    </row>
    <row r="82" spans="1:28" x14ac:dyDescent="0.2">
      <c r="A82" t="s">
        <v>18</v>
      </c>
      <c r="B82" t="s">
        <v>23165</v>
      </c>
      <c r="C82" t="s">
        <v>208</v>
      </c>
      <c r="D82" t="s">
        <v>223</v>
      </c>
      <c r="E82" t="s">
        <v>23166</v>
      </c>
      <c r="F82" t="s">
        <v>23163</v>
      </c>
      <c r="G82">
        <v>0.87290000000000001</v>
      </c>
      <c r="H82">
        <v>0.87189000000000005</v>
      </c>
      <c r="I82">
        <v>1</v>
      </c>
      <c r="J82">
        <v>0.92</v>
      </c>
      <c r="K82" t="s">
        <v>17</v>
      </c>
      <c r="L82">
        <f t="shared" si="20"/>
        <v>44073.220000000067</v>
      </c>
      <c r="N82" s="1" t="s">
        <v>26846</v>
      </c>
      <c r="O82">
        <v>0.1</v>
      </c>
      <c r="S82" t="str">
        <f ca="1"/>
        <v>2025-06-06 04:59:59</v>
      </c>
      <c r="T82" s="7">
        <f t="shared" ca="1" si="11"/>
        <v>3</v>
      </c>
      <c r="U82" s="7">
        <f t="shared" ca="1" si="12"/>
        <v>3</v>
      </c>
      <c r="V82" s="7">
        <f t="shared" ca="1" si="13"/>
        <v>0.84000000000000008</v>
      </c>
      <c r="W82" s="7">
        <f t="shared" ca="1" si="14"/>
        <v>1.96305</v>
      </c>
      <c r="X82" s="7">
        <f t="shared" ca="1" si="15"/>
        <v>1.9657199999999999</v>
      </c>
      <c r="Y82" s="7">
        <f t="shared" ca="1" si="16"/>
        <v>1.96377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23167</v>
      </c>
      <c r="C83" t="s">
        <v>892</v>
      </c>
      <c r="D83" t="s">
        <v>223</v>
      </c>
      <c r="E83" t="s">
        <v>23168</v>
      </c>
      <c r="F83" t="s">
        <v>23169</v>
      </c>
      <c r="G83">
        <v>0.87111000000000005</v>
      </c>
      <c r="H83">
        <v>0.87153000000000003</v>
      </c>
      <c r="I83">
        <v>1</v>
      </c>
      <c r="J83">
        <v>0.92</v>
      </c>
      <c r="K83" t="s">
        <v>17</v>
      </c>
      <c r="L83">
        <f t="shared" si="20"/>
        <v>44072.300000000068</v>
      </c>
      <c r="N83" s="1" t="s">
        <v>26847</v>
      </c>
      <c r="O83">
        <v>0.3</v>
      </c>
      <c r="S83" t="str">
        <f ca="1"/>
        <v>2025-06-06 04:55:49</v>
      </c>
      <c r="T83" s="7">
        <f t="shared" ca="1" si="11"/>
        <v>3</v>
      </c>
      <c r="U83" s="7">
        <f t="shared" ca="1" si="12"/>
        <v>3</v>
      </c>
      <c r="V83" s="7">
        <f t="shared" ca="1" si="13"/>
        <v>-1.08</v>
      </c>
      <c r="W83" s="7">
        <f t="shared" ca="1" si="14"/>
        <v>1.96366</v>
      </c>
      <c r="X83" s="7">
        <f t="shared" ca="1" si="15"/>
        <v>1.96323</v>
      </c>
      <c r="Y83" s="7">
        <f t="shared" ca="1" si="16"/>
        <v>1.9622200000000001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23170</v>
      </c>
      <c r="C84" t="s">
        <v>892</v>
      </c>
      <c r="D84" t="s">
        <v>223</v>
      </c>
      <c r="E84" t="s">
        <v>23168</v>
      </c>
      <c r="F84" t="s">
        <v>23169</v>
      </c>
      <c r="G84">
        <v>0.87111000000000005</v>
      </c>
      <c r="H84">
        <v>0.87153000000000003</v>
      </c>
      <c r="I84">
        <v>1</v>
      </c>
      <c r="J84">
        <v>-1</v>
      </c>
      <c r="K84" t="s">
        <v>17</v>
      </c>
      <c r="L84">
        <f t="shared" si="20"/>
        <v>44071.38000000007</v>
      </c>
      <c r="S84" t="str">
        <f ca="1"/>
        <v>2025-06-06 04:51:38</v>
      </c>
      <c r="T84" s="7">
        <f t="shared" ca="1" si="11"/>
        <v>3</v>
      </c>
      <c r="U84" s="7">
        <f t="shared" ca="1" si="12"/>
        <v>3</v>
      </c>
      <c r="V84" s="7">
        <f t="shared" ca="1" si="13"/>
        <v>-1.08</v>
      </c>
      <c r="W84" s="7">
        <f t="shared" ca="1" si="14"/>
        <v>1.9627399999999999</v>
      </c>
      <c r="X84" s="7">
        <f t="shared" ca="1" si="15"/>
        <v>1.96421</v>
      </c>
      <c r="Y84" s="7">
        <f t="shared" ca="1" si="16"/>
        <v>1.96306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18</v>
      </c>
      <c r="B85" t="s">
        <v>23171</v>
      </c>
      <c r="C85" t="s">
        <v>1049</v>
      </c>
      <c r="D85" t="s">
        <v>223</v>
      </c>
      <c r="E85" t="s">
        <v>23172</v>
      </c>
      <c r="F85" t="s">
        <v>23169</v>
      </c>
      <c r="G85">
        <v>0.87156999999999996</v>
      </c>
      <c r="H85">
        <v>0.87153000000000003</v>
      </c>
      <c r="I85">
        <v>1</v>
      </c>
      <c r="J85">
        <v>0.92</v>
      </c>
      <c r="K85" t="s">
        <v>17</v>
      </c>
      <c r="L85">
        <f t="shared" si="20"/>
        <v>44072.38000000007</v>
      </c>
      <c r="O85">
        <f>O80*(O81*O76+O82*O77+O83*O78)+(1-O80)*O79</f>
        <v>1.4999999999999958E-2</v>
      </c>
      <c r="S85" t="str">
        <f ca="1"/>
        <v>2025-06-06 04:47:27</v>
      </c>
      <c r="T85" s="7">
        <f t="shared" ca="1" si="11"/>
        <v>3</v>
      </c>
      <c r="U85" s="7">
        <f t="shared" ca="1" si="12"/>
        <v>3</v>
      </c>
      <c r="V85" s="7">
        <f t="shared" ca="1" si="13"/>
        <v>0.84000000000000008</v>
      </c>
      <c r="W85" s="7">
        <f t="shared" ca="1" si="14"/>
        <v>1.96393</v>
      </c>
      <c r="X85" s="7">
        <f t="shared" ca="1" si="15"/>
        <v>1.9631000000000001</v>
      </c>
      <c r="Y85" s="7">
        <f t="shared" ca="1" si="16"/>
        <v>1.9625999999999999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18</v>
      </c>
      <c r="B86" t="s">
        <v>23173</v>
      </c>
      <c r="C86" t="s">
        <v>892</v>
      </c>
      <c r="D86" t="s">
        <v>223</v>
      </c>
      <c r="E86" t="s">
        <v>23174</v>
      </c>
      <c r="F86" t="s">
        <v>23175</v>
      </c>
      <c r="G86">
        <v>0.87300999999999995</v>
      </c>
      <c r="H86">
        <v>0.87192000000000003</v>
      </c>
      <c r="I86">
        <v>1</v>
      </c>
      <c r="J86">
        <v>0.92</v>
      </c>
      <c r="K86" t="s">
        <v>17</v>
      </c>
      <c r="L86">
        <f t="shared" si="20"/>
        <v>44071.460000000072</v>
      </c>
      <c r="S86" t="str">
        <f ca="1"/>
        <v>2025-06-06 04:43:16</v>
      </c>
      <c r="T86" s="7">
        <f t="shared" ca="1" si="11"/>
        <v>3</v>
      </c>
      <c r="U86" s="7">
        <f t="shared" ca="1" si="12"/>
        <v>3</v>
      </c>
      <c r="V86" s="7">
        <f t="shared" ca="1" si="13"/>
        <v>-1.08</v>
      </c>
      <c r="W86" s="7">
        <f t="shared" ca="1" si="14"/>
        <v>1.9630000000000001</v>
      </c>
      <c r="X86" s="7">
        <f t="shared" ca="1" si="15"/>
        <v>1.96279</v>
      </c>
      <c r="Y86" s="7">
        <f t="shared" ca="1" si="16"/>
        <v>1.96238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23176</v>
      </c>
      <c r="C87" t="s">
        <v>892</v>
      </c>
      <c r="D87" t="s">
        <v>223</v>
      </c>
      <c r="E87" t="s">
        <v>23174</v>
      </c>
      <c r="F87" t="s">
        <v>23175</v>
      </c>
      <c r="G87">
        <v>0.87300999999999995</v>
      </c>
      <c r="H87">
        <v>0.87192000000000003</v>
      </c>
      <c r="I87">
        <v>1</v>
      </c>
      <c r="J87">
        <v>-1</v>
      </c>
      <c r="K87" t="s">
        <v>17</v>
      </c>
      <c r="L87">
        <f t="shared" si="20"/>
        <v>44070.540000000074</v>
      </c>
      <c r="S87" t="str">
        <f ca="1"/>
        <v>2025-06-06 04:39:05</v>
      </c>
      <c r="T87" s="7">
        <f t="shared" ca="1" si="11"/>
        <v>3</v>
      </c>
      <c r="U87" s="7">
        <f t="shared" ca="1" si="12"/>
        <v>3</v>
      </c>
      <c r="V87" s="7">
        <f t="shared" ca="1" si="13"/>
        <v>-1.08</v>
      </c>
      <c r="W87" s="7">
        <f t="shared" ca="1" si="14"/>
        <v>1.96251</v>
      </c>
      <c r="X87" s="7">
        <f t="shared" ca="1" si="15"/>
        <v>1.9610799999999999</v>
      </c>
      <c r="Y87" s="7">
        <f t="shared" ca="1" si="16"/>
        <v>1.9582599999999999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11</v>
      </c>
      <c r="B88" t="s">
        <v>23177</v>
      </c>
      <c r="C88" t="s">
        <v>193</v>
      </c>
      <c r="D88" t="s">
        <v>223</v>
      </c>
      <c r="E88" t="s">
        <v>23178</v>
      </c>
      <c r="F88" t="s">
        <v>23175</v>
      </c>
      <c r="G88">
        <v>0.87275999999999998</v>
      </c>
      <c r="H88">
        <v>0.87192000000000003</v>
      </c>
      <c r="I88">
        <v>1</v>
      </c>
      <c r="J88">
        <v>-1</v>
      </c>
      <c r="K88" t="s">
        <v>17</v>
      </c>
      <c r="L88">
        <f t="shared" si="20"/>
        <v>44071.540000000074</v>
      </c>
      <c r="S88" t="str">
        <f ca="1"/>
        <v>2025-06-06 04:34:54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1.9590000000000001</v>
      </c>
      <c r="X88" s="7">
        <f t="shared" ca="1" si="15"/>
        <v>1.9594199999999999</v>
      </c>
      <c r="Y88" s="7">
        <f t="shared" ca="1" si="16"/>
        <v>1.95817</v>
      </c>
      <c r="Z88">
        <f t="shared" ca="1" si="17"/>
        <v>1</v>
      </c>
      <c r="AA88">
        <f t="shared" ca="1" si="18"/>
        <v>0</v>
      </c>
      <c r="AB88">
        <f t="shared" ca="1" si="19"/>
        <v>0</v>
      </c>
    </row>
    <row r="89" spans="1:28" x14ac:dyDescent="0.2">
      <c r="A89" t="s">
        <v>18</v>
      </c>
      <c r="B89" t="s">
        <v>23179</v>
      </c>
      <c r="C89" t="s">
        <v>892</v>
      </c>
      <c r="D89" t="s">
        <v>223</v>
      </c>
      <c r="E89" t="s">
        <v>23180</v>
      </c>
      <c r="F89" t="s">
        <v>23181</v>
      </c>
      <c r="G89">
        <v>0.87548999999999999</v>
      </c>
      <c r="H89">
        <v>0.87261999999999995</v>
      </c>
      <c r="I89">
        <v>1</v>
      </c>
      <c r="J89">
        <v>0.92</v>
      </c>
      <c r="K89" t="s">
        <v>17</v>
      </c>
      <c r="L89">
        <f t="shared" si="20"/>
        <v>44072.540000000074</v>
      </c>
      <c r="S89" t="str">
        <f ca="1"/>
        <v>2025-06-06 04:30:10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1.9589099999999999</v>
      </c>
      <c r="X89" s="7">
        <f t="shared" ca="1" si="15"/>
        <v>1.9554</v>
      </c>
      <c r="Y89" s="7">
        <f t="shared" ca="1" si="16"/>
        <v>1.9548399999999999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23182</v>
      </c>
      <c r="C90" t="s">
        <v>892</v>
      </c>
      <c r="D90" t="s">
        <v>223</v>
      </c>
      <c r="E90" t="s">
        <v>23180</v>
      </c>
      <c r="F90" t="s">
        <v>23181</v>
      </c>
      <c r="G90">
        <v>0.87548999999999999</v>
      </c>
      <c r="H90">
        <v>0.87261999999999995</v>
      </c>
      <c r="I90">
        <v>1</v>
      </c>
      <c r="J90">
        <v>-1</v>
      </c>
      <c r="K90" t="s">
        <v>17</v>
      </c>
      <c r="L90">
        <f t="shared" si="20"/>
        <v>44071.620000000075</v>
      </c>
      <c r="S90" t="str">
        <f ca="1"/>
        <v>2025-06-06 04:25:59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1.9540900000000001</v>
      </c>
      <c r="X90" s="7">
        <f t="shared" ca="1" si="15"/>
        <v>1.9535400000000001</v>
      </c>
      <c r="Y90" s="7">
        <f t="shared" ca="1" si="16"/>
        <v>1.9520299999999999</v>
      </c>
      <c r="Z90">
        <f t="shared" ca="1" si="17"/>
        <v>0</v>
      </c>
      <c r="AA90">
        <f t="shared" ca="1" si="18"/>
        <v>1</v>
      </c>
      <c r="AB90">
        <f t="shared" ca="1" si="19"/>
        <v>0</v>
      </c>
    </row>
    <row r="91" spans="1:28" x14ac:dyDescent="0.2">
      <c r="A91" t="s">
        <v>11</v>
      </c>
      <c r="B91" t="s">
        <v>23183</v>
      </c>
      <c r="C91" t="s">
        <v>903</v>
      </c>
      <c r="D91" t="s">
        <v>223</v>
      </c>
      <c r="E91" t="s">
        <v>23184</v>
      </c>
      <c r="F91" t="s">
        <v>23181</v>
      </c>
      <c r="G91">
        <v>0.87431000000000003</v>
      </c>
      <c r="H91">
        <v>0.87261999999999995</v>
      </c>
      <c r="I91">
        <v>1</v>
      </c>
      <c r="J91">
        <v>-1</v>
      </c>
      <c r="K91" t="s">
        <v>17</v>
      </c>
      <c r="L91">
        <f t="shared" si="20"/>
        <v>44072.620000000075</v>
      </c>
      <c r="S91" t="str">
        <f ca="1"/>
        <v>2025-06-06 04:21:48</v>
      </c>
      <c r="T91" s="7">
        <f t="shared" ca="1" si="11"/>
        <v>3</v>
      </c>
      <c r="U91" s="7">
        <f t="shared" ca="1" si="12"/>
        <v>3</v>
      </c>
      <c r="V91" s="7">
        <f t="shared" ca="1" si="13"/>
        <v>-1.08</v>
      </c>
      <c r="W91" s="7">
        <f t="shared" ca="1" si="14"/>
        <v>1.9529099999999999</v>
      </c>
      <c r="X91" s="7">
        <f t="shared" ca="1" si="15"/>
        <v>1.9556899999999999</v>
      </c>
      <c r="Y91" s="7">
        <f t="shared" ca="1" si="16"/>
        <v>1.9532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23185</v>
      </c>
      <c r="C92" t="s">
        <v>193</v>
      </c>
      <c r="D92" t="s">
        <v>223</v>
      </c>
      <c r="E92" t="s">
        <v>23186</v>
      </c>
      <c r="F92" t="s">
        <v>23187</v>
      </c>
      <c r="G92">
        <v>0.87373999999999996</v>
      </c>
      <c r="H92">
        <v>0.87512999999999996</v>
      </c>
      <c r="I92">
        <v>1</v>
      </c>
      <c r="J92">
        <v>0.92</v>
      </c>
      <c r="K92" t="s">
        <v>17</v>
      </c>
      <c r="L92">
        <f t="shared" si="20"/>
        <v>44073.620000000075</v>
      </c>
      <c r="S92" t="str">
        <f ca="1"/>
        <v>2025-06-06 04:17:37</v>
      </c>
      <c r="T92" s="7">
        <f t="shared" ca="1" si="11"/>
        <v>3</v>
      </c>
      <c r="U92" s="7">
        <f t="shared" ca="1" si="12"/>
        <v>3</v>
      </c>
      <c r="V92" s="7">
        <f t="shared" ca="1" si="13"/>
        <v>0.84000000000000008</v>
      </c>
      <c r="W92" s="7">
        <f t="shared" ca="1" si="14"/>
        <v>1.9552400000000001</v>
      </c>
      <c r="X92" s="7">
        <f t="shared" ca="1" si="15"/>
        <v>1.9561599999999999</v>
      </c>
      <c r="Y92" s="7">
        <f t="shared" ca="1" si="16"/>
        <v>1.9545399999999999</v>
      </c>
      <c r="Z92">
        <f t="shared" ca="1" si="17"/>
        <v>1</v>
      </c>
      <c r="AA92">
        <f t="shared" ca="1" si="18"/>
        <v>0</v>
      </c>
      <c r="AB92">
        <f t="shared" ca="1" si="19"/>
        <v>0</v>
      </c>
    </row>
    <row r="93" spans="1:28" x14ac:dyDescent="0.2">
      <c r="A93" t="s">
        <v>11</v>
      </c>
      <c r="B93" t="s">
        <v>23188</v>
      </c>
      <c r="C93" t="s">
        <v>892</v>
      </c>
      <c r="D93" t="s">
        <v>223</v>
      </c>
      <c r="E93" t="s">
        <v>23189</v>
      </c>
      <c r="F93" t="s">
        <v>23187</v>
      </c>
      <c r="G93">
        <v>0.87461999999999995</v>
      </c>
      <c r="H93">
        <v>0.87512999999999996</v>
      </c>
      <c r="I93">
        <v>1</v>
      </c>
      <c r="J93">
        <v>0.92</v>
      </c>
      <c r="K93" t="s">
        <v>17</v>
      </c>
      <c r="L93">
        <f t="shared" si="20"/>
        <v>44072.700000000077</v>
      </c>
      <c r="S93" t="str">
        <f ca="1"/>
        <v>2025-06-06 04:13:26</v>
      </c>
      <c r="T93" s="7">
        <f t="shared" ca="1" si="11"/>
        <v>3</v>
      </c>
      <c r="U93" s="7">
        <f t="shared" ca="1" si="12"/>
        <v>3</v>
      </c>
      <c r="V93" s="7">
        <f t="shared" ca="1" si="13"/>
        <v>0.84000000000000008</v>
      </c>
      <c r="W93" s="7">
        <f t="shared" ca="1" si="14"/>
        <v>1.9557500000000001</v>
      </c>
      <c r="X93" s="7">
        <f t="shared" ca="1" si="15"/>
        <v>1.9555499999999999</v>
      </c>
      <c r="Y93" s="7">
        <f t="shared" ca="1" si="16"/>
        <v>1.9540900000000001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23190</v>
      </c>
      <c r="C94" t="s">
        <v>892</v>
      </c>
      <c r="D94" t="s">
        <v>223</v>
      </c>
      <c r="E94" t="s">
        <v>23189</v>
      </c>
      <c r="F94" t="s">
        <v>23187</v>
      </c>
      <c r="G94">
        <v>0.87461999999999995</v>
      </c>
      <c r="H94">
        <v>0.87512999999999996</v>
      </c>
      <c r="I94">
        <v>1</v>
      </c>
      <c r="J94">
        <v>-1</v>
      </c>
      <c r="K94" t="s">
        <v>17</v>
      </c>
      <c r="L94">
        <f t="shared" si="20"/>
        <v>44071.780000000079</v>
      </c>
      <c r="S94" t="str">
        <f ca="1"/>
        <v>2025-06-06 04:09:15</v>
      </c>
      <c r="T94" s="7">
        <f t="shared" ca="1" si="11"/>
        <v>3</v>
      </c>
      <c r="U94" s="7">
        <f t="shared" ca="1" si="12"/>
        <v>3</v>
      </c>
      <c r="V94" s="7">
        <f t="shared" ca="1" si="13"/>
        <v>0.84000000000000008</v>
      </c>
      <c r="W94" s="7">
        <f t="shared" ca="1" si="14"/>
        <v>1.95549</v>
      </c>
      <c r="X94" s="7">
        <f t="shared" ca="1" si="15"/>
        <v>1.9551499999999999</v>
      </c>
      <c r="Y94" s="7">
        <f t="shared" ca="1" si="16"/>
        <v>1.9541900000000001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23191</v>
      </c>
      <c r="C95" t="s">
        <v>892</v>
      </c>
      <c r="D95" t="s">
        <v>223</v>
      </c>
      <c r="E95" t="s">
        <v>23192</v>
      </c>
      <c r="F95" t="s">
        <v>23193</v>
      </c>
      <c r="G95">
        <v>0.87563000000000002</v>
      </c>
      <c r="H95">
        <v>0.87485999999999997</v>
      </c>
      <c r="I95">
        <v>1</v>
      </c>
      <c r="J95">
        <v>-1</v>
      </c>
      <c r="K95" t="s">
        <v>17</v>
      </c>
      <c r="L95">
        <f t="shared" si="20"/>
        <v>44072.780000000079</v>
      </c>
      <c r="S95" t="str">
        <f ca="1"/>
        <v>2025-06-06 04:05:04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1.95503</v>
      </c>
      <c r="X95" s="7">
        <f t="shared" ca="1" si="15"/>
        <v>1.9544299999999999</v>
      </c>
      <c r="Y95" s="7">
        <f t="shared" ca="1" si="16"/>
        <v>1.9535400000000001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18</v>
      </c>
      <c r="B96" t="s">
        <v>23194</v>
      </c>
      <c r="C96" t="s">
        <v>40</v>
      </c>
      <c r="D96" t="s">
        <v>223</v>
      </c>
      <c r="E96" t="s">
        <v>23195</v>
      </c>
      <c r="F96" t="s">
        <v>23193</v>
      </c>
      <c r="G96">
        <v>0.87568999999999997</v>
      </c>
      <c r="H96">
        <v>0.87485999999999997</v>
      </c>
      <c r="I96">
        <v>1</v>
      </c>
      <c r="J96">
        <v>0.92</v>
      </c>
      <c r="K96" t="s">
        <v>17</v>
      </c>
      <c r="L96">
        <f t="shared" si="20"/>
        <v>44073.780000000079</v>
      </c>
      <c r="S96" t="str">
        <f ca="1"/>
        <v>2025-06-06 04:00:53</v>
      </c>
      <c r="T96" s="7">
        <f t="shared" ca="1" si="11"/>
        <v>3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1.9545999999999999</v>
      </c>
      <c r="X96" s="7">
        <f t="shared" ca="1" si="15"/>
        <v>1.9608399999999999</v>
      </c>
      <c r="Y96" s="7">
        <f t="shared" ca="1" si="16"/>
        <v>1.9601500000000001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23196</v>
      </c>
      <c r="C97" t="s">
        <v>892</v>
      </c>
      <c r="D97" t="s">
        <v>223</v>
      </c>
      <c r="E97" t="s">
        <v>23192</v>
      </c>
      <c r="F97" t="s">
        <v>23193</v>
      </c>
      <c r="G97">
        <v>0.87563000000000002</v>
      </c>
      <c r="H97">
        <v>0.87485999999999997</v>
      </c>
      <c r="I97">
        <v>1</v>
      </c>
      <c r="J97">
        <v>0.92</v>
      </c>
      <c r="K97" t="s">
        <v>17</v>
      </c>
      <c r="L97">
        <f t="shared" si="20"/>
        <v>44072.860000000081</v>
      </c>
      <c r="S97" t="str">
        <f ca="1"/>
        <v>2025-06-06 03:56:42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1.9602900000000001</v>
      </c>
      <c r="X97" s="7">
        <f t="shared" ca="1" si="15"/>
        <v>1.9613400000000001</v>
      </c>
      <c r="Y97" s="7">
        <f t="shared" ca="1" si="16"/>
        <v>1.96096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23197</v>
      </c>
      <c r="C98" t="s">
        <v>1049</v>
      </c>
      <c r="D98" t="s">
        <v>223</v>
      </c>
      <c r="E98" t="s">
        <v>23198</v>
      </c>
      <c r="F98" t="s">
        <v>23199</v>
      </c>
      <c r="G98">
        <v>0.87573999999999996</v>
      </c>
      <c r="H98">
        <v>0.87553999999999998</v>
      </c>
      <c r="I98">
        <v>1</v>
      </c>
      <c r="J98">
        <v>-1</v>
      </c>
      <c r="K98" t="s">
        <v>17</v>
      </c>
      <c r="L98">
        <f t="shared" si="20"/>
        <v>44071.940000000082</v>
      </c>
      <c r="S98" t="str">
        <f ca="1"/>
        <v>2025-06-06 03:52:31</v>
      </c>
      <c r="T98" s="7">
        <f t="shared" ca="1" si="11"/>
        <v>3</v>
      </c>
      <c r="U98" s="7">
        <f t="shared" ca="1" si="12"/>
        <v>3</v>
      </c>
      <c r="V98" s="7">
        <f t="shared" ca="1" si="13"/>
        <v>-1.08</v>
      </c>
      <c r="W98" s="7">
        <f t="shared" ca="1" si="14"/>
        <v>1.9619899999999999</v>
      </c>
      <c r="X98" s="7">
        <f t="shared" ca="1" si="15"/>
        <v>1.9650300000000001</v>
      </c>
      <c r="Y98" s="7">
        <f t="shared" ca="1" si="16"/>
        <v>1.9632499999999999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11</v>
      </c>
      <c r="B99" t="s">
        <v>23200</v>
      </c>
      <c r="C99" t="s">
        <v>892</v>
      </c>
      <c r="D99" t="s">
        <v>223</v>
      </c>
      <c r="E99" t="s">
        <v>23201</v>
      </c>
      <c r="F99" t="s">
        <v>23199</v>
      </c>
      <c r="G99">
        <v>0.87612000000000001</v>
      </c>
      <c r="H99">
        <v>0.87553999999999998</v>
      </c>
      <c r="I99">
        <v>1</v>
      </c>
      <c r="J99">
        <v>-1</v>
      </c>
      <c r="K99" t="s">
        <v>17</v>
      </c>
      <c r="L99">
        <f t="shared" si="20"/>
        <v>44072.940000000082</v>
      </c>
      <c r="S99" t="str">
        <f ca="1"/>
        <v>2025-06-06 03:48:20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1.96478</v>
      </c>
      <c r="X99" s="7">
        <f t="shared" ca="1" si="15"/>
        <v>1.9687300000000001</v>
      </c>
      <c r="Y99" s="7">
        <f t="shared" ca="1" si="16"/>
        <v>1.9674</v>
      </c>
      <c r="Z99">
        <f t="shared" ca="1" si="17"/>
        <v>0</v>
      </c>
      <c r="AA99">
        <f t="shared" ca="1" si="18"/>
        <v>0</v>
      </c>
      <c r="AB99">
        <f t="shared" ca="1" si="19"/>
        <v>1</v>
      </c>
    </row>
    <row r="100" spans="1:28" x14ac:dyDescent="0.2">
      <c r="A100" t="s">
        <v>18</v>
      </c>
      <c r="B100" t="s">
        <v>23202</v>
      </c>
      <c r="C100" t="s">
        <v>892</v>
      </c>
      <c r="D100" t="s">
        <v>223</v>
      </c>
      <c r="E100" t="s">
        <v>23201</v>
      </c>
      <c r="F100" t="s">
        <v>23199</v>
      </c>
      <c r="G100">
        <v>0.87612000000000001</v>
      </c>
      <c r="H100">
        <v>0.87553999999999998</v>
      </c>
      <c r="I100">
        <v>1</v>
      </c>
      <c r="J100">
        <v>0.92</v>
      </c>
      <c r="K100" t="s">
        <v>17</v>
      </c>
      <c r="L100">
        <f t="shared" si="20"/>
        <v>44073.940000000082</v>
      </c>
      <c r="S100" t="str">
        <f ca="1"/>
        <v>2025-06-06 03:44:09</v>
      </c>
      <c r="T100" s="7">
        <f t="shared" ca="1" si="11"/>
        <v>3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1.9690799999999999</v>
      </c>
      <c r="X100" s="7">
        <f t="shared" ca="1" si="15"/>
        <v>1.9721500000000001</v>
      </c>
      <c r="Y100" s="7">
        <f t="shared" ca="1" si="16"/>
        <v>1.97079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23203</v>
      </c>
      <c r="C101" t="s">
        <v>40</v>
      </c>
      <c r="D101" t="s">
        <v>223</v>
      </c>
      <c r="E101" t="s">
        <v>23204</v>
      </c>
      <c r="F101" t="s">
        <v>23205</v>
      </c>
      <c r="G101">
        <v>0.87616000000000005</v>
      </c>
      <c r="H101">
        <v>0.87614000000000003</v>
      </c>
      <c r="I101">
        <v>1</v>
      </c>
      <c r="J101">
        <v>0.92</v>
      </c>
      <c r="K101" t="s">
        <v>17</v>
      </c>
      <c r="L101">
        <f t="shared" si="20"/>
        <v>44073.020000000084</v>
      </c>
      <c r="S101" t="str">
        <f ca="1"/>
        <v>2025-06-06 03:39:58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1.9727699999999999</v>
      </c>
      <c r="X101" s="7">
        <f t="shared" ca="1" si="15"/>
        <v>1.97272</v>
      </c>
      <c r="Y101" s="7">
        <f t="shared" ca="1" si="16"/>
        <v>1.97142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18</v>
      </c>
      <c r="B102" t="s">
        <v>23206</v>
      </c>
      <c r="C102" t="s">
        <v>892</v>
      </c>
      <c r="D102" t="s">
        <v>223</v>
      </c>
      <c r="E102" t="s">
        <v>23207</v>
      </c>
      <c r="F102" t="s">
        <v>23205</v>
      </c>
      <c r="G102">
        <v>0.87594000000000005</v>
      </c>
      <c r="H102">
        <v>0.87614000000000003</v>
      </c>
      <c r="I102">
        <v>1</v>
      </c>
      <c r="J102">
        <v>-1</v>
      </c>
      <c r="K102" t="s">
        <v>17</v>
      </c>
      <c r="L102">
        <f t="shared" si="20"/>
        <v>44072.100000000086</v>
      </c>
      <c r="S102" t="str">
        <f ca="1"/>
        <v>2025-06-06 03:35:47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1.97109</v>
      </c>
      <c r="X102" s="7">
        <f t="shared" ca="1" si="15"/>
        <v>1.97237</v>
      </c>
      <c r="Y102" s="7">
        <f t="shared" ca="1" si="16"/>
        <v>1.97133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23208</v>
      </c>
      <c r="C103" t="s">
        <v>892</v>
      </c>
      <c r="D103" t="s">
        <v>223</v>
      </c>
      <c r="E103" t="s">
        <v>23207</v>
      </c>
      <c r="F103" t="s">
        <v>23205</v>
      </c>
      <c r="G103">
        <v>0.87594000000000005</v>
      </c>
      <c r="H103">
        <v>0.87614000000000003</v>
      </c>
      <c r="I103">
        <v>1</v>
      </c>
      <c r="J103">
        <v>0.92</v>
      </c>
      <c r="K103" t="s">
        <v>17</v>
      </c>
      <c r="L103">
        <f t="shared" si="20"/>
        <v>44073.100000000086</v>
      </c>
      <c r="S103" t="str">
        <f ca="1"/>
        <v>2025-06-06 03:31:36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1.9723599999999999</v>
      </c>
      <c r="X103" s="7">
        <f t="shared" ca="1" si="15"/>
        <v>1.9718100000000001</v>
      </c>
      <c r="Y103" s="7">
        <f t="shared" ca="1" si="16"/>
        <v>1.9705299999999999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11</v>
      </c>
      <c r="B104" t="s">
        <v>23209</v>
      </c>
      <c r="C104" t="s">
        <v>208</v>
      </c>
      <c r="D104" t="s">
        <v>223</v>
      </c>
      <c r="E104" t="s">
        <v>23210</v>
      </c>
      <c r="F104" t="s">
        <v>23211</v>
      </c>
      <c r="G104">
        <v>0.87792999999999999</v>
      </c>
      <c r="H104">
        <v>0.87605999999999995</v>
      </c>
      <c r="I104">
        <v>1</v>
      </c>
      <c r="J104">
        <v>-1</v>
      </c>
      <c r="K104" t="s">
        <v>17</v>
      </c>
      <c r="L104">
        <f t="shared" si="20"/>
        <v>44072.180000000088</v>
      </c>
      <c r="S104" t="str">
        <f ca="1"/>
        <v>2025-06-06 03:26:53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1.96957</v>
      </c>
      <c r="X104" s="7">
        <f t="shared" ca="1" si="15"/>
        <v>1.9680200000000001</v>
      </c>
      <c r="Y104" s="7">
        <f t="shared" ca="1" si="16"/>
        <v>1.9670799999999999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23212</v>
      </c>
      <c r="C105" t="s">
        <v>892</v>
      </c>
      <c r="D105" t="s">
        <v>223</v>
      </c>
      <c r="E105" t="s">
        <v>23213</v>
      </c>
      <c r="F105" t="s">
        <v>23211</v>
      </c>
      <c r="G105">
        <v>0.87851000000000001</v>
      </c>
      <c r="H105">
        <v>0.87605999999999995</v>
      </c>
      <c r="I105">
        <v>1</v>
      </c>
      <c r="J105">
        <v>0.92</v>
      </c>
      <c r="K105" t="s">
        <v>17</v>
      </c>
      <c r="L105">
        <f t="shared" si="20"/>
        <v>44073.180000000088</v>
      </c>
      <c r="S105" t="str">
        <f ca="1"/>
        <v>2025-06-06 03:22:42</v>
      </c>
      <c r="T105" s="7">
        <f t="shared" ca="1" si="11"/>
        <v>3</v>
      </c>
      <c r="U105" s="7">
        <f t="shared" ca="1" si="12"/>
        <v>3</v>
      </c>
      <c r="V105" s="7">
        <f t="shared" ca="1" si="13"/>
        <v>0.84000000000000008</v>
      </c>
      <c r="W105" s="7">
        <f t="shared" ca="1" si="14"/>
        <v>1.96628</v>
      </c>
      <c r="X105" s="7">
        <f t="shared" ca="1" si="15"/>
        <v>1.96702</v>
      </c>
      <c r="Y105" s="7">
        <f t="shared" ca="1" si="16"/>
        <v>1.9661299999999999</v>
      </c>
      <c r="Z105">
        <f t="shared" ca="1" si="17"/>
        <v>1</v>
      </c>
      <c r="AA105">
        <f t="shared" ca="1" si="18"/>
        <v>0</v>
      </c>
      <c r="AB105">
        <f t="shared" ca="1" si="19"/>
        <v>0</v>
      </c>
    </row>
    <row r="106" spans="1:28" x14ac:dyDescent="0.2">
      <c r="A106" t="s">
        <v>11</v>
      </c>
      <c r="B106" t="s">
        <v>23214</v>
      </c>
      <c r="C106" t="s">
        <v>892</v>
      </c>
      <c r="D106" t="s">
        <v>223</v>
      </c>
      <c r="E106" t="s">
        <v>23213</v>
      </c>
      <c r="F106" t="s">
        <v>23211</v>
      </c>
      <c r="G106">
        <v>0.87851000000000001</v>
      </c>
      <c r="H106">
        <v>0.87605999999999995</v>
      </c>
      <c r="I106">
        <v>1</v>
      </c>
      <c r="J106">
        <v>-1</v>
      </c>
      <c r="K106" t="s">
        <v>17</v>
      </c>
      <c r="L106">
        <f t="shared" si="20"/>
        <v>44072.260000000089</v>
      </c>
      <c r="S106" t="str">
        <f ca="1"/>
        <v>2025-06-06 03:18:31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1.96678</v>
      </c>
      <c r="X106" s="7">
        <f t="shared" ca="1" si="15"/>
        <v>1.9646600000000001</v>
      </c>
      <c r="Y106" s="7">
        <f t="shared" ca="1" si="16"/>
        <v>1.96373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23215</v>
      </c>
      <c r="C107" t="s">
        <v>892</v>
      </c>
      <c r="D107" t="s">
        <v>223</v>
      </c>
      <c r="E107" t="s">
        <v>23216</v>
      </c>
      <c r="F107" t="s">
        <v>23217</v>
      </c>
      <c r="G107">
        <v>0.87890999999999997</v>
      </c>
      <c r="H107">
        <v>0.87851000000000001</v>
      </c>
      <c r="I107">
        <v>1</v>
      </c>
      <c r="J107">
        <v>-1</v>
      </c>
      <c r="K107" t="s">
        <v>17</v>
      </c>
      <c r="L107">
        <f t="shared" si="20"/>
        <v>44073.260000000089</v>
      </c>
      <c r="S107" t="str">
        <f ca="1"/>
        <v>2025-06-06 03:14:20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1.9638599999999999</v>
      </c>
      <c r="X107" s="7">
        <f t="shared" ca="1" si="15"/>
        <v>1.9616800000000001</v>
      </c>
      <c r="Y107" s="7">
        <f t="shared" ca="1" si="16"/>
        <v>1.96099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23218</v>
      </c>
      <c r="C108" t="s">
        <v>20</v>
      </c>
      <c r="D108" t="s">
        <v>223</v>
      </c>
      <c r="E108" t="s">
        <v>23219</v>
      </c>
      <c r="F108" t="s">
        <v>23217</v>
      </c>
      <c r="G108">
        <v>0.87849999999999995</v>
      </c>
      <c r="H108">
        <v>0.87851000000000001</v>
      </c>
      <c r="I108">
        <v>1</v>
      </c>
      <c r="J108">
        <v>0.92</v>
      </c>
      <c r="K108" t="s">
        <v>17</v>
      </c>
      <c r="L108">
        <f t="shared" si="20"/>
        <v>44074.260000000089</v>
      </c>
      <c r="S108" t="str">
        <f ca="1"/>
        <v>2025-06-06 03:10:09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1.96086</v>
      </c>
      <c r="X108" s="7">
        <f t="shared" ca="1" si="15"/>
        <v>1.96021</v>
      </c>
      <c r="Y108" s="7">
        <f t="shared" ca="1" si="16"/>
        <v>1.95964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23220</v>
      </c>
      <c r="C109" t="s">
        <v>892</v>
      </c>
      <c r="D109" t="s">
        <v>223</v>
      </c>
      <c r="E109" t="s">
        <v>23216</v>
      </c>
      <c r="F109" t="s">
        <v>23217</v>
      </c>
      <c r="G109">
        <v>0.87890999999999997</v>
      </c>
      <c r="H109">
        <v>0.87851000000000001</v>
      </c>
      <c r="I109">
        <v>1</v>
      </c>
      <c r="J109">
        <v>0.92</v>
      </c>
      <c r="K109" t="s">
        <v>17</v>
      </c>
      <c r="L109">
        <f t="shared" si="20"/>
        <v>44073.340000000091</v>
      </c>
      <c r="S109" t="str">
        <f ca="1"/>
        <v>2025-06-06 03:05:59</v>
      </c>
      <c r="T109" s="7">
        <f t="shared" ca="1" si="11"/>
        <v>3</v>
      </c>
      <c r="U109" s="7">
        <f t="shared" ca="1" si="12"/>
        <v>3</v>
      </c>
      <c r="V109" s="7">
        <f t="shared" ca="1" si="13"/>
        <v>0.84000000000000008</v>
      </c>
      <c r="W109" s="7">
        <f t="shared" ca="1" si="14"/>
        <v>1.9599500000000001</v>
      </c>
      <c r="X109" s="7">
        <f t="shared" ca="1" si="15"/>
        <v>1.96207</v>
      </c>
      <c r="Y109" s="7">
        <f t="shared" ca="1" si="16"/>
        <v>1.96038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18</v>
      </c>
      <c r="B110" t="s">
        <v>23221</v>
      </c>
      <c r="C110" t="s">
        <v>892</v>
      </c>
      <c r="D110" t="s">
        <v>223</v>
      </c>
      <c r="E110" t="s">
        <v>23222</v>
      </c>
      <c r="F110" t="s">
        <v>23223</v>
      </c>
      <c r="G110">
        <v>0.87907999999999997</v>
      </c>
      <c r="H110">
        <v>0.87931000000000004</v>
      </c>
      <c r="I110">
        <v>1</v>
      </c>
      <c r="J110">
        <v>-1</v>
      </c>
      <c r="K110" t="s">
        <v>17</v>
      </c>
      <c r="L110">
        <f t="shared" si="20"/>
        <v>44072.420000000093</v>
      </c>
      <c r="S110" t="str">
        <f ca="1"/>
        <v>2025-06-06 03:01:47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1.96062</v>
      </c>
      <c r="X110" s="7">
        <f t="shared" ca="1" si="15"/>
        <v>1.9596100000000001</v>
      </c>
      <c r="Y110" s="7">
        <f t="shared" ca="1" si="16"/>
        <v>1.95906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11</v>
      </c>
      <c r="B111" t="s">
        <v>23224</v>
      </c>
      <c r="C111" t="s">
        <v>892</v>
      </c>
      <c r="D111" t="s">
        <v>223</v>
      </c>
      <c r="E111" t="s">
        <v>23222</v>
      </c>
      <c r="F111" t="s">
        <v>23223</v>
      </c>
      <c r="G111">
        <v>0.87907999999999997</v>
      </c>
      <c r="H111">
        <v>0.87931000000000004</v>
      </c>
      <c r="I111">
        <v>1</v>
      </c>
      <c r="J111">
        <v>0.92</v>
      </c>
      <c r="K111" t="s">
        <v>17</v>
      </c>
      <c r="L111">
        <f t="shared" si="20"/>
        <v>44073.420000000093</v>
      </c>
      <c r="S111" t="str">
        <f ca="1"/>
        <v>2025-06-06 02:57:36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1.9587699999999999</v>
      </c>
      <c r="X111" s="7">
        <f t="shared" ca="1" si="15"/>
        <v>1.9566399999999999</v>
      </c>
      <c r="Y111" s="7">
        <f t="shared" ca="1" si="16"/>
        <v>1.95472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18</v>
      </c>
      <c r="B112" t="s">
        <v>23225</v>
      </c>
      <c r="C112" t="s">
        <v>208</v>
      </c>
      <c r="D112" t="s">
        <v>223</v>
      </c>
      <c r="E112" t="s">
        <v>23226</v>
      </c>
      <c r="F112" t="s">
        <v>23223</v>
      </c>
      <c r="G112">
        <v>0.88022999999999996</v>
      </c>
      <c r="H112">
        <v>0.87931000000000004</v>
      </c>
      <c r="I112">
        <v>1</v>
      </c>
      <c r="J112">
        <v>0.92</v>
      </c>
      <c r="K112" t="s">
        <v>17</v>
      </c>
      <c r="L112">
        <f t="shared" si="20"/>
        <v>44072.500000000095</v>
      </c>
      <c r="S112" t="str">
        <f ca="1"/>
        <v>2025-06-06 02:53:26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1.9543900000000001</v>
      </c>
      <c r="X112" s="7">
        <f t="shared" ca="1" si="15"/>
        <v>1.95516</v>
      </c>
      <c r="Y112" s="7">
        <f t="shared" ca="1" si="16"/>
        <v>1.9542999999999999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23227</v>
      </c>
      <c r="C113" t="s">
        <v>892</v>
      </c>
      <c r="D113" t="s">
        <v>223</v>
      </c>
      <c r="E113" t="s">
        <v>23228</v>
      </c>
      <c r="F113" t="s">
        <v>23229</v>
      </c>
      <c r="G113">
        <v>0.88095000000000001</v>
      </c>
      <c r="H113">
        <v>0.87890999999999997</v>
      </c>
      <c r="I113">
        <v>1</v>
      </c>
      <c r="J113">
        <v>-1</v>
      </c>
      <c r="K113" t="s">
        <v>17</v>
      </c>
      <c r="L113">
        <f t="shared" si="20"/>
        <v>44071.580000000096</v>
      </c>
      <c r="S113" t="str">
        <f ca="1"/>
        <v>2025-06-06 02:49:15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1.9548099999999999</v>
      </c>
      <c r="X113" s="7">
        <f t="shared" ca="1" si="15"/>
        <v>1.9581900000000001</v>
      </c>
      <c r="Y113" s="7">
        <f t="shared" ca="1" si="16"/>
        <v>1.95635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18</v>
      </c>
      <c r="B114" t="s">
        <v>23230</v>
      </c>
      <c r="C114" t="s">
        <v>892</v>
      </c>
      <c r="D114" t="s">
        <v>223</v>
      </c>
      <c r="E114" t="s">
        <v>23228</v>
      </c>
      <c r="F114" t="s">
        <v>23229</v>
      </c>
      <c r="G114">
        <v>0.88095000000000001</v>
      </c>
      <c r="H114">
        <v>0.87890999999999997</v>
      </c>
      <c r="I114">
        <v>1</v>
      </c>
      <c r="J114">
        <v>0.92</v>
      </c>
      <c r="K114" t="s">
        <v>17</v>
      </c>
      <c r="L114">
        <f t="shared" si="20"/>
        <v>44072.580000000096</v>
      </c>
      <c r="S114" t="str">
        <f ca="1"/>
        <v>2025-06-06 02:45:04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1.95814</v>
      </c>
      <c r="X114" s="7">
        <f t="shared" ca="1" si="15"/>
        <v>1.9597100000000001</v>
      </c>
      <c r="Y114" s="7">
        <f t="shared" ca="1" si="16"/>
        <v>1.95871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23231</v>
      </c>
      <c r="C115" t="s">
        <v>40</v>
      </c>
      <c r="D115" t="s">
        <v>223</v>
      </c>
      <c r="E115" t="s">
        <v>23232</v>
      </c>
      <c r="F115" t="s">
        <v>23229</v>
      </c>
      <c r="G115">
        <v>0.88068000000000002</v>
      </c>
      <c r="H115">
        <v>0.87890999999999997</v>
      </c>
      <c r="I115">
        <v>1</v>
      </c>
      <c r="J115">
        <v>-1</v>
      </c>
      <c r="K115" t="s">
        <v>17</v>
      </c>
      <c r="L115">
        <f t="shared" si="20"/>
        <v>44071.660000000098</v>
      </c>
      <c r="S115" t="str">
        <f ca="1"/>
        <v>2025-06-06 02:40:53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1.9583999999999999</v>
      </c>
      <c r="X115" s="7">
        <f t="shared" ca="1" si="15"/>
        <v>1.9583299999999999</v>
      </c>
      <c r="Y115" s="7">
        <f t="shared" ca="1" si="16"/>
        <v>1.95773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23233</v>
      </c>
      <c r="C116" t="s">
        <v>1603</v>
      </c>
      <c r="D116" t="s">
        <v>223</v>
      </c>
      <c r="E116" t="s">
        <v>23234</v>
      </c>
      <c r="F116" t="s">
        <v>23235</v>
      </c>
      <c r="G116">
        <v>0.88190000000000002</v>
      </c>
      <c r="H116">
        <v>0.88092999999999999</v>
      </c>
      <c r="I116">
        <v>1</v>
      </c>
      <c r="J116">
        <v>0.92</v>
      </c>
      <c r="K116" t="s">
        <v>17</v>
      </c>
      <c r="L116">
        <f t="shared" si="20"/>
        <v>44072.660000000098</v>
      </c>
      <c r="S116" t="str">
        <f ca="1"/>
        <v>2025-06-06 02:36:42</v>
      </c>
      <c r="T116" s="7">
        <f t="shared" ca="1" si="11"/>
        <v>3</v>
      </c>
      <c r="U116" s="7">
        <f t="shared" ca="1" si="12"/>
        <v>3</v>
      </c>
      <c r="V116" s="7">
        <f t="shared" ca="1" si="13"/>
        <v>0.84000000000000008</v>
      </c>
      <c r="W116" s="7">
        <f t="shared" ca="1" si="14"/>
        <v>1.9573100000000001</v>
      </c>
      <c r="X116" s="7">
        <f t="shared" ca="1" si="15"/>
        <v>1.9577899999999999</v>
      </c>
      <c r="Y116" s="7">
        <f t="shared" ca="1" si="16"/>
        <v>1.9568700000000001</v>
      </c>
      <c r="Z116">
        <f t="shared" ca="1" si="17"/>
        <v>1</v>
      </c>
      <c r="AA116">
        <f t="shared" ca="1" si="18"/>
        <v>0</v>
      </c>
      <c r="AB116">
        <f t="shared" ca="1" si="19"/>
        <v>0</v>
      </c>
    </row>
    <row r="117" spans="1:28" x14ac:dyDescent="0.2">
      <c r="A117" t="s">
        <v>18</v>
      </c>
      <c r="B117" t="s">
        <v>23236</v>
      </c>
      <c r="C117" t="s">
        <v>40</v>
      </c>
      <c r="D117" t="s">
        <v>223</v>
      </c>
      <c r="E117" t="s">
        <v>23237</v>
      </c>
      <c r="F117" t="s">
        <v>23235</v>
      </c>
      <c r="G117">
        <v>0.88200000000000001</v>
      </c>
      <c r="H117">
        <v>0.88092999999999999</v>
      </c>
      <c r="I117">
        <v>1</v>
      </c>
      <c r="J117">
        <v>0.92</v>
      </c>
      <c r="K117" t="s">
        <v>17</v>
      </c>
      <c r="L117">
        <f t="shared" si="20"/>
        <v>44071.7400000001</v>
      </c>
      <c r="S117" t="str">
        <f ca="1"/>
        <v>2025-06-06 02:32:31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1.95811</v>
      </c>
      <c r="X117" s="7">
        <f t="shared" ca="1" si="15"/>
        <v>1.9578599999999999</v>
      </c>
      <c r="Y117" s="7">
        <f t="shared" ca="1" si="16"/>
        <v>1.95702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23238</v>
      </c>
      <c r="C118" t="s">
        <v>1603</v>
      </c>
      <c r="D118" t="s">
        <v>223</v>
      </c>
      <c r="E118" t="s">
        <v>23234</v>
      </c>
      <c r="F118" t="s">
        <v>23235</v>
      </c>
      <c r="G118">
        <v>0.88190000000000002</v>
      </c>
      <c r="H118">
        <v>0.88092999999999999</v>
      </c>
      <c r="I118">
        <v>1</v>
      </c>
      <c r="J118">
        <v>-1</v>
      </c>
      <c r="K118" t="s">
        <v>17</v>
      </c>
      <c r="L118">
        <f t="shared" si="20"/>
        <v>44070.820000000102</v>
      </c>
      <c r="S118" t="str">
        <f ca="1"/>
        <v>2025-06-06 02:28:20</v>
      </c>
      <c r="T118" s="7">
        <f t="shared" ca="1" si="11"/>
        <v>3</v>
      </c>
      <c r="U118" s="7">
        <f t="shared" ca="1" si="12"/>
        <v>3</v>
      </c>
      <c r="V118" s="7">
        <f t="shared" ca="1" si="13"/>
        <v>-1.08</v>
      </c>
      <c r="W118" s="7">
        <f t="shared" ca="1" si="14"/>
        <v>1.9565699999999999</v>
      </c>
      <c r="X118" s="7">
        <f t="shared" ca="1" si="15"/>
        <v>1.9564999999999999</v>
      </c>
      <c r="Y118" s="7">
        <f t="shared" ca="1" si="16"/>
        <v>1.9551099999999999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18</v>
      </c>
      <c r="B119" t="s">
        <v>23239</v>
      </c>
      <c r="C119" t="s">
        <v>892</v>
      </c>
      <c r="D119" t="s">
        <v>223</v>
      </c>
      <c r="E119" t="s">
        <v>23240</v>
      </c>
      <c r="F119" t="s">
        <v>23241</v>
      </c>
      <c r="G119">
        <v>0.88110999999999995</v>
      </c>
      <c r="H119">
        <v>0.88154999999999994</v>
      </c>
      <c r="I119">
        <v>1</v>
      </c>
      <c r="J119">
        <v>-1</v>
      </c>
      <c r="K119" t="s">
        <v>17</v>
      </c>
      <c r="L119">
        <f t="shared" si="20"/>
        <v>44071.820000000102</v>
      </c>
      <c r="S119" t="str">
        <f ca="1"/>
        <v>2025-06-06 02:23:35</v>
      </c>
      <c r="T119" s="7">
        <f t="shared" ca="1" si="11"/>
        <v>3</v>
      </c>
      <c r="U119" s="7">
        <f t="shared" ca="1" si="12"/>
        <v>3</v>
      </c>
      <c r="V119" s="7">
        <f t="shared" ca="1" si="13"/>
        <v>-1.08</v>
      </c>
      <c r="W119" s="7">
        <f t="shared" ca="1" si="14"/>
        <v>1.95431</v>
      </c>
      <c r="X119" s="7">
        <f t="shared" ca="1" si="15"/>
        <v>1.95722</v>
      </c>
      <c r="Y119" s="7">
        <f t="shared" ca="1" si="16"/>
        <v>1.9554400000000001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23242</v>
      </c>
      <c r="C120" t="s">
        <v>892</v>
      </c>
      <c r="D120" t="s">
        <v>223</v>
      </c>
      <c r="E120" t="s">
        <v>23240</v>
      </c>
      <c r="F120" t="s">
        <v>23241</v>
      </c>
      <c r="G120">
        <v>0.88110999999999995</v>
      </c>
      <c r="H120">
        <v>0.88154999999999994</v>
      </c>
      <c r="I120">
        <v>1</v>
      </c>
      <c r="J120">
        <v>0.92</v>
      </c>
      <c r="K120" t="s">
        <v>17</v>
      </c>
      <c r="L120">
        <f t="shared" si="20"/>
        <v>44072.820000000102</v>
      </c>
      <c r="S120" t="str">
        <f ca="1"/>
        <v>2025-06-06 02:19:22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1.9575100000000001</v>
      </c>
      <c r="X120" s="7">
        <f t="shared" ca="1" si="15"/>
        <v>1.95662</v>
      </c>
      <c r="Y120" s="7">
        <f t="shared" ca="1" si="16"/>
        <v>1.9558599999999999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23243</v>
      </c>
      <c r="C121" t="s">
        <v>208</v>
      </c>
      <c r="D121" t="s">
        <v>223</v>
      </c>
      <c r="E121" t="s">
        <v>23244</v>
      </c>
      <c r="F121" t="s">
        <v>23241</v>
      </c>
      <c r="G121">
        <v>0.88156999999999996</v>
      </c>
      <c r="H121">
        <v>0.88154999999999994</v>
      </c>
      <c r="I121">
        <v>1</v>
      </c>
      <c r="J121">
        <v>0.92</v>
      </c>
      <c r="K121" t="s">
        <v>17</v>
      </c>
      <c r="L121">
        <f t="shared" si="20"/>
        <v>44071.900000000103</v>
      </c>
      <c r="S121" t="str">
        <f ca="1"/>
        <v>2025-06-06 02:15:12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1.95669</v>
      </c>
      <c r="X121" s="7">
        <f t="shared" ca="1" si="15"/>
        <v>1.9574100000000001</v>
      </c>
      <c r="Y121" s="7">
        <f t="shared" ca="1" si="16"/>
        <v>1.95689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11</v>
      </c>
      <c r="B122" t="s">
        <v>23245</v>
      </c>
      <c r="C122" t="s">
        <v>892</v>
      </c>
      <c r="D122" t="s">
        <v>223</v>
      </c>
      <c r="E122" t="s">
        <v>23246</v>
      </c>
      <c r="F122" t="s">
        <v>23247</v>
      </c>
      <c r="G122">
        <v>0.88209000000000004</v>
      </c>
      <c r="H122">
        <v>0.88112999999999997</v>
      </c>
      <c r="I122">
        <v>1</v>
      </c>
      <c r="J122">
        <v>-1</v>
      </c>
      <c r="K122" t="s">
        <v>17</v>
      </c>
      <c r="L122">
        <f t="shared" si="20"/>
        <v>44070.980000000105</v>
      </c>
      <c r="S122" t="str">
        <f ca="1"/>
        <v>2025-06-06 02:11:01</v>
      </c>
      <c r="T122" s="7">
        <f t="shared" ca="1" si="11"/>
        <v>3</v>
      </c>
      <c r="U122" s="7">
        <f t="shared" ca="1" si="12"/>
        <v>3</v>
      </c>
      <c r="V122" s="7">
        <f t="shared" ca="1" si="13"/>
        <v>0.84000000000000008</v>
      </c>
      <c r="W122" s="7">
        <f t="shared" ca="1" si="14"/>
        <v>1.9571499999999999</v>
      </c>
      <c r="X122" s="7">
        <f t="shared" ca="1" si="15"/>
        <v>1.9575100000000001</v>
      </c>
      <c r="Y122" s="7">
        <f t="shared" ca="1" si="16"/>
        <v>1.95696</v>
      </c>
      <c r="Z122">
        <f t="shared" ca="1" si="17"/>
        <v>1</v>
      </c>
      <c r="AA122">
        <f t="shared" ca="1" si="18"/>
        <v>0</v>
      </c>
      <c r="AB122">
        <f t="shared" ca="1" si="19"/>
        <v>0</v>
      </c>
    </row>
    <row r="123" spans="1:28" x14ac:dyDescent="0.2">
      <c r="A123" t="s">
        <v>11</v>
      </c>
      <c r="B123" t="s">
        <v>23248</v>
      </c>
      <c r="C123" t="s">
        <v>43</v>
      </c>
      <c r="D123" t="s">
        <v>223</v>
      </c>
      <c r="E123" t="s">
        <v>23249</v>
      </c>
      <c r="F123" t="s">
        <v>23247</v>
      </c>
      <c r="G123">
        <v>0.88083999999999996</v>
      </c>
      <c r="H123">
        <v>0.88112999999999997</v>
      </c>
      <c r="I123">
        <v>1</v>
      </c>
      <c r="J123">
        <v>0.92</v>
      </c>
      <c r="K123" t="s">
        <v>17</v>
      </c>
      <c r="L123">
        <f t="shared" si="20"/>
        <v>44071.980000000105</v>
      </c>
      <c r="S123" t="str">
        <f ca="1"/>
        <v>2025-06-06 02:06:50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1.95702</v>
      </c>
      <c r="X123" s="7">
        <f t="shared" ca="1" si="15"/>
        <v>1.9586300000000001</v>
      </c>
      <c r="Y123" s="7">
        <f t="shared" ca="1" si="16"/>
        <v>1.9578899999999999</v>
      </c>
      <c r="Z123">
        <f t="shared" ca="1" si="17"/>
        <v>0</v>
      </c>
      <c r="AA123">
        <f t="shared" ca="1" si="18"/>
        <v>0</v>
      </c>
      <c r="AB123">
        <f t="shared" ca="1" si="19"/>
        <v>1</v>
      </c>
    </row>
    <row r="124" spans="1:28" x14ac:dyDescent="0.2">
      <c r="A124" t="s">
        <v>18</v>
      </c>
      <c r="B124" t="s">
        <v>23250</v>
      </c>
      <c r="C124" t="s">
        <v>892</v>
      </c>
      <c r="D124" t="s">
        <v>223</v>
      </c>
      <c r="E124" t="s">
        <v>23246</v>
      </c>
      <c r="F124" t="s">
        <v>23247</v>
      </c>
      <c r="G124">
        <v>0.88209000000000004</v>
      </c>
      <c r="H124">
        <v>0.88112999999999997</v>
      </c>
      <c r="I124">
        <v>1</v>
      </c>
      <c r="J124">
        <v>0.92</v>
      </c>
      <c r="K124" t="s">
        <v>17</v>
      </c>
      <c r="L124">
        <f t="shared" si="20"/>
        <v>44071.060000000107</v>
      </c>
      <c r="S124" t="str">
        <f ca="1"/>
        <v>2025-06-06 02:02:39</v>
      </c>
      <c r="T124" s="7">
        <f t="shared" ca="1" si="11"/>
        <v>3</v>
      </c>
      <c r="U124" s="7">
        <f t="shared" ca="1" si="12"/>
        <v>3</v>
      </c>
      <c r="V124" s="7">
        <f t="shared" ca="1" si="13"/>
        <v>-1.08</v>
      </c>
      <c r="W124" s="7">
        <f t="shared" ca="1" si="14"/>
        <v>1.95869</v>
      </c>
      <c r="X124" s="7">
        <f t="shared" ca="1" si="15"/>
        <v>1.95746</v>
      </c>
      <c r="Y124" s="7">
        <f t="shared" ca="1" si="16"/>
        <v>1.95739</v>
      </c>
      <c r="Z124">
        <f t="shared" ca="1" si="17"/>
        <v>0</v>
      </c>
      <c r="AA124">
        <f t="shared" ca="1" si="18"/>
        <v>1</v>
      </c>
      <c r="AB124">
        <f t="shared" ca="1" si="19"/>
        <v>0</v>
      </c>
    </row>
    <row r="125" spans="1:28" x14ac:dyDescent="0.2">
      <c r="A125" t="s">
        <v>18</v>
      </c>
      <c r="B125" t="s">
        <v>23251</v>
      </c>
      <c r="C125" t="s">
        <v>193</v>
      </c>
      <c r="D125" t="s">
        <v>223</v>
      </c>
      <c r="E125" t="s">
        <v>23252</v>
      </c>
      <c r="F125" t="s">
        <v>23253</v>
      </c>
      <c r="G125">
        <v>0.88149999999999995</v>
      </c>
      <c r="H125">
        <v>0.88178000000000001</v>
      </c>
      <c r="I125">
        <v>1</v>
      </c>
      <c r="J125">
        <v>-1</v>
      </c>
      <c r="K125" t="s">
        <v>17</v>
      </c>
      <c r="L125">
        <f t="shared" si="20"/>
        <v>44070.140000000109</v>
      </c>
      <c r="S125" t="str">
        <f ca="1"/>
        <v>2025-06-06 01:58:28</v>
      </c>
      <c r="T125" s="7">
        <f t="shared" ca="1" si="11"/>
        <v>3</v>
      </c>
      <c r="U125" s="7">
        <f t="shared" ca="1" si="12"/>
        <v>3</v>
      </c>
      <c r="V125" s="7">
        <f t="shared" ca="1" si="13"/>
        <v>0.84000000000000008</v>
      </c>
      <c r="W125" s="7">
        <f t="shared" ca="1" si="14"/>
        <v>1.9577500000000001</v>
      </c>
      <c r="X125" s="7">
        <f t="shared" ca="1" si="15"/>
        <v>1.9580900000000001</v>
      </c>
      <c r="Y125" s="7">
        <f t="shared" ca="1" si="16"/>
        <v>1.9570700000000001</v>
      </c>
      <c r="Z125">
        <f t="shared" ca="1" si="17"/>
        <v>1</v>
      </c>
      <c r="AA125">
        <f t="shared" ca="1" si="18"/>
        <v>0</v>
      </c>
      <c r="AB125">
        <f t="shared" ca="1" si="19"/>
        <v>0</v>
      </c>
    </row>
    <row r="126" spans="1:28" x14ac:dyDescent="0.2">
      <c r="A126" t="s">
        <v>18</v>
      </c>
      <c r="B126" t="s">
        <v>23254</v>
      </c>
      <c r="C126" t="s">
        <v>892</v>
      </c>
      <c r="D126" t="s">
        <v>223</v>
      </c>
      <c r="E126" t="s">
        <v>23255</v>
      </c>
      <c r="F126" t="s">
        <v>23253</v>
      </c>
      <c r="G126">
        <v>0.88044999999999995</v>
      </c>
      <c r="H126">
        <v>0.88178000000000001</v>
      </c>
      <c r="I126">
        <v>1</v>
      </c>
      <c r="J126">
        <v>-1</v>
      </c>
      <c r="K126" t="s">
        <v>17</v>
      </c>
      <c r="L126">
        <f t="shared" si="20"/>
        <v>44071.140000000109</v>
      </c>
      <c r="S126" t="str">
        <f ca="1"/>
        <v>2025-06-06 01:54:17</v>
      </c>
      <c r="T126" s="7">
        <f t="shared" ca="1" si="11"/>
        <v>3</v>
      </c>
      <c r="U126" s="7">
        <f t="shared" ca="1" si="12"/>
        <v>3</v>
      </c>
      <c r="V126" s="7">
        <f t="shared" ca="1" si="13"/>
        <v>0.84000000000000008</v>
      </c>
      <c r="W126" s="7">
        <f t="shared" ca="1" si="14"/>
        <v>1.95743</v>
      </c>
      <c r="X126" s="7">
        <f t="shared" ca="1" si="15"/>
        <v>1.9589799999999999</v>
      </c>
      <c r="Y126" s="7">
        <f t="shared" ca="1" si="16"/>
        <v>1.9567600000000001</v>
      </c>
      <c r="Z126">
        <f t="shared" ca="1" si="17"/>
        <v>1</v>
      </c>
      <c r="AA126">
        <f t="shared" ca="1" si="18"/>
        <v>0</v>
      </c>
      <c r="AB126">
        <f t="shared" ca="1" si="19"/>
        <v>0</v>
      </c>
    </row>
    <row r="127" spans="1:28" x14ac:dyDescent="0.2">
      <c r="A127" t="s">
        <v>11</v>
      </c>
      <c r="B127" t="s">
        <v>23256</v>
      </c>
      <c r="C127" t="s">
        <v>892</v>
      </c>
      <c r="D127" t="s">
        <v>223</v>
      </c>
      <c r="E127" t="s">
        <v>23255</v>
      </c>
      <c r="F127" t="s">
        <v>23253</v>
      </c>
      <c r="G127">
        <v>0.88044999999999995</v>
      </c>
      <c r="H127">
        <v>0.88178000000000001</v>
      </c>
      <c r="I127">
        <v>1</v>
      </c>
      <c r="J127">
        <v>0.92</v>
      </c>
      <c r="K127" t="s">
        <v>17</v>
      </c>
      <c r="L127">
        <f t="shared" si="20"/>
        <v>44072.140000000109</v>
      </c>
      <c r="S127" t="str">
        <f ca="1"/>
        <v>2025-06-06 01:50:06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1.95696</v>
      </c>
      <c r="X127" s="7">
        <f t="shared" ca="1" si="15"/>
        <v>1.95886</v>
      </c>
      <c r="Y127" s="7">
        <f t="shared" ca="1" si="16"/>
        <v>1.95827</v>
      </c>
      <c r="Z127">
        <f t="shared" ca="1" si="17"/>
        <v>0</v>
      </c>
      <c r="AA127">
        <f t="shared" ca="1" si="18"/>
        <v>0</v>
      </c>
      <c r="AB127">
        <f t="shared" ca="1" si="19"/>
        <v>1</v>
      </c>
    </row>
    <row r="128" spans="1:28" x14ac:dyDescent="0.2">
      <c r="A128" t="s">
        <v>18</v>
      </c>
      <c r="B128" t="s">
        <v>23257</v>
      </c>
      <c r="C128" t="s">
        <v>892</v>
      </c>
      <c r="D128" t="s">
        <v>223</v>
      </c>
      <c r="E128" t="s">
        <v>23258</v>
      </c>
      <c r="F128" t="s">
        <v>23259</v>
      </c>
      <c r="G128">
        <v>0.88075000000000003</v>
      </c>
      <c r="H128">
        <v>0.88014999999999999</v>
      </c>
      <c r="I128">
        <v>1</v>
      </c>
      <c r="J128">
        <v>0.92</v>
      </c>
      <c r="K128" t="s">
        <v>17</v>
      </c>
      <c r="L128">
        <f t="shared" si="20"/>
        <v>44071.22000000011</v>
      </c>
      <c r="S128" t="str">
        <f ca="1"/>
        <v>2025-06-06 01:45:56</v>
      </c>
      <c r="T128" s="7">
        <f t="shared" ca="1" si="11"/>
        <v>3</v>
      </c>
      <c r="U128" s="7">
        <f t="shared" ca="1" si="12"/>
        <v>3</v>
      </c>
      <c r="V128" s="7">
        <f t="shared" ca="1" si="13"/>
        <v>-1.08</v>
      </c>
      <c r="W128" s="7">
        <f t="shared" ca="1" si="14"/>
        <v>1.95936</v>
      </c>
      <c r="X128" s="7">
        <f t="shared" ca="1" si="15"/>
        <v>1.9593100000000001</v>
      </c>
      <c r="Y128" s="7">
        <f t="shared" ca="1" si="16"/>
        <v>1.9590399999999999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23260</v>
      </c>
      <c r="C129" t="s">
        <v>43</v>
      </c>
      <c r="D129" t="s">
        <v>223</v>
      </c>
      <c r="E129" t="s">
        <v>23261</v>
      </c>
      <c r="F129" t="s">
        <v>23259</v>
      </c>
      <c r="G129">
        <v>0.88024000000000002</v>
      </c>
      <c r="H129">
        <v>0.88014999999999999</v>
      </c>
      <c r="I129">
        <v>1</v>
      </c>
      <c r="J129">
        <v>-1</v>
      </c>
      <c r="K129" t="s">
        <v>17</v>
      </c>
      <c r="L129">
        <f t="shared" si="20"/>
        <v>44070.300000000112</v>
      </c>
      <c r="S129" t="str">
        <f ca="1"/>
        <v>2025-06-06 01:41:45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1.9586600000000001</v>
      </c>
      <c r="X129" s="7">
        <f t="shared" ca="1" si="15"/>
        <v>1.9578500000000001</v>
      </c>
      <c r="Y129" s="7">
        <f t="shared" ca="1" si="16"/>
        <v>1.9568700000000001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23262</v>
      </c>
      <c r="C130" t="s">
        <v>892</v>
      </c>
      <c r="D130" t="s">
        <v>223</v>
      </c>
      <c r="E130" t="s">
        <v>23258</v>
      </c>
      <c r="F130" t="s">
        <v>23259</v>
      </c>
      <c r="G130">
        <v>0.88075000000000003</v>
      </c>
      <c r="H130">
        <v>0.88014999999999999</v>
      </c>
      <c r="I130">
        <v>1</v>
      </c>
      <c r="J130">
        <v>-1</v>
      </c>
      <c r="K130" t="s">
        <v>17</v>
      </c>
      <c r="L130">
        <f t="shared" si="20"/>
        <v>44071.300000000112</v>
      </c>
      <c r="S130" t="str">
        <f ca="1"/>
        <v>2025-06-06 01:37:34</v>
      </c>
      <c r="T130" s="7">
        <f t="shared" ca="1" si="11"/>
        <v>3</v>
      </c>
      <c r="U130" s="7">
        <f t="shared" ca="1" si="12"/>
        <v>3</v>
      </c>
      <c r="V130" s="7">
        <f t="shared" ca="1" si="13"/>
        <v>-1.08</v>
      </c>
      <c r="W130" s="7">
        <f t="shared" ca="1" si="14"/>
        <v>1.95705</v>
      </c>
      <c r="X130" s="7">
        <f t="shared" ca="1" si="15"/>
        <v>1.9614100000000001</v>
      </c>
      <c r="Y130" s="7">
        <f t="shared" ca="1" si="16"/>
        <v>1.9593499999999999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23263</v>
      </c>
      <c r="C131" t="s">
        <v>892</v>
      </c>
      <c r="D131" t="s">
        <v>223</v>
      </c>
      <c r="E131" t="s">
        <v>23264</v>
      </c>
      <c r="F131" t="s">
        <v>23265</v>
      </c>
      <c r="G131">
        <v>0.87939000000000001</v>
      </c>
      <c r="H131">
        <v>0.88132999999999995</v>
      </c>
      <c r="I131">
        <v>1</v>
      </c>
      <c r="J131">
        <v>0.92</v>
      </c>
      <c r="K131" t="s">
        <v>17</v>
      </c>
      <c r="L131">
        <f t="shared" si="20"/>
        <v>44072.300000000112</v>
      </c>
      <c r="S131" t="str">
        <f ca="1"/>
        <v>2025-06-06 01:33:23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_xlfn.MAXIFS(INDIRECT($O$10),INDIRECT($O$5),S131)</f>
        <v>1.96119</v>
      </c>
      <c r="X131" s="7">
        <f t="shared" ref="X131:X194" ca="1" si="25">_xlfn.MAXIFS(INDIRECT($O$9),INDIRECT($O$5),$S131)</f>
        <v>1.9575400000000001</v>
      </c>
      <c r="Y131" s="7">
        <f t="shared" ref="Y131:Y194" ca="1" si="26">_xlfn.MINIFS(INDIRECT($O$9),INDIRECT($O$5),$S131)</f>
        <v>1.95624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23266</v>
      </c>
      <c r="C132" t="s">
        <v>193</v>
      </c>
      <c r="D132" t="s">
        <v>223</v>
      </c>
      <c r="E132" t="s">
        <v>23267</v>
      </c>
      <c r="F132" t="s">
        <v>23265</v>
      </c>
      <c r="G132">
        <v>0.88046000000000002</v>
      </c>
      <c r="H132">
        <v>0.88132999999999995</v>
      </c>
      <c r="I132">
        <v>1</v>
      </c>
      <c r="J132">
        <v>-1</v>
      </c>
      <c r="K132" t="s">
        <v>17</v>
      </c>
      <c r="L132">
        <f t="shared" ref="L132:L195" si="30">L131-J131</f>
        <v>44071.380000000114</v>
      </c>
      <c r="S132" t="str">
        <f ca="1"/>
        <v>2025-06-06 01:29:12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1.95661</v>
      </c>
      <c r="X132" s="7">
        <f t="shared" ca="1" si="25"/>
        <v>1.9550099999999999</v>
      </c>
      <c r="Y132" s="7">
        <f t="shared" ca="1" si="26"/>
        <v>1.9549099999999999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23268</v>
      </c>
      <c r="C133" t="s">
        <v>892</v>
      </c>
      <c r="D133" t="s">
        <v>223</v>
      </c>
      <c r="E133" t="s">
        <v>23264</v>
      </c>
      <c r="F133" t="s">
        <v>23265</v>
      </c>
      <c r="G133">
        <v>0.87939000000000001</v>
      </c>
      <c r="H133">
        <v>0.88132999999999995</v>
      </c>
      <c r="I133">
        <v>1</v>
      </c>
      <c r="J133">
        <v>-1</v>
      </c>
      <c r="K133" t="s">
        <v>17</v>
      </c>
      <c r="L133">
        <f t="shared" si="30"/>
        <v>44072.380000000114</v>
      </c>
      <c r="S133" t="str">
        <f ca="1"/>
        <v>2025-06-06 01:25:01</v>
      </c>
      <c r="T133" s="7">
        <f t="shared" ca="1" si="21"/>
        <v>3</v>
      </c>
      <c r="U133" s="7">
        <f t="shared" ca="1" si="22"/>
        <v>3</v>
      </c>
      <c r="V133" s="7">
        <f t="shared" ca="1" si="23"/>
        <v>-1.08</v>
      </c>
      <c r="W133" s="7">
        <f t="shared" ca="1" si="24"/>
        <v>1.9555400000000001</v>
      </c>
      <c r="X133" s="7">
        <f t="shared" ca="1" si="25"/>
        <v>1.9588699999999999</v>
      </c>
      <c r="Y133" s="7">
        <f t="shared" ca="1" si="26"/>
        <v>1.95661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11</v>
      </c>
      <c r="B134" t="s">
        <v>23269</v>
      </c>
      <c r="C134" t="s">
        <v>892</v>
      </c>
      <c r="D134" t="s">
        <v>223</v>
      </c>
      <c r="E134" t="s">
        <v>23270</v>
      </c>
      <c r="F134" t="s">
        <v>23271</v>
      </c>
      <c r="G134">
        <v>0.87883</v>
      </c>
      <c r="H134">
        <v>0.87912999999999997</v>
      </c>
      <c r="I134">
        <v>1</v>
      </c>
      <c r="J134">
        <v>0.92</v>
      </c>
      <c r="K134" t="s">
        <v>17</v>
      </c>
      <c r="L134">
        <f t="shared" si="30"/>
        <v>44073.380000000114</v>
      </c>
      <c r="S134" t="str">
        <f ca="1"/>
        <v>2025-06-06 01:20:20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1.9577</v>
      </c>
      <c r="X134" s="7">
        <f t="shared" ca="1" si="25"/>
        <v>1.95652</v>
      </c>
      <c r="Y134" s="7">
        <f t="shared" ca="1" si="26"/>
        <v>1.95499</v>
      </c>
      <c r="Z134">
        <f t="shared" ca="1" si="27"/>
        <v>0</v>
      </c>
      <c r="AA134">
        <f t="shared" ca="1" si="28"/>
        <v>1</v>
      </c>
      <c r="AB134">
        <f t="shared" ca="1" si="29"/>
        <v>0</v>
      </c>
    </row>
    <row r="135" spans="1:28" x14ac:dyDescent="0.2">
      <c r="A135" t="s">
        <v>18</v>
      </c>
      <c r="B135" t="s">
        <v>23272</v>
      </c>
      <c r="C135" t="s">
        <v>892</v>
      </c>
      <c r="D135" t="s">
        <v>223</v>
      </c>
      <c r="E135" t="s">
        <v>23270</v>
      </c>
      <c r="F135" t="s">
        <v>23271</v>
      </c>
      <c r="G135">
        <v>0.87880000000000003</v>
      </c>
      <c r="H135">
        <v>0.87912999999999997</v>
      </c>
      <c r="I135">
        <v>1</v>
      </c>
      <c r="J135">
        <v>-1</v>
      </c>
      <c r="K135" t="s">
        <v>17</v>
      </c>
      <c r="L135">
        <f t="shared" si="30"/>
        <v>44072.460000000116</v>
      </c>
      <c r="S135" t="str">
        <f ca="1"/>
        <v>2025-06-06 01:16:09</v>
      </c>
      <c r="T135" s="7">
        <f t="shared" ca="1" si="21"/>
        <v>3</v>
      </c>
      <c r="U135" s="7">
        <f t="shared" ca="1" si="22"/>
        <v>3</v>
      </c>
      <c r="V135" s="7">
        <f t="shared" ca="1" si="23"/>
        <v>-1.08</v>
      </c>
      <c r="W135" s="7">
        <f t="shared" ca="1" si="24"/>
        <v>1.95488</v>
      </c>
      <c r="X135" s="7">
        <f t="shared" ca="1" si="25"/>
        <v>1.95289</v>
      </c>
      <c r="Y135" s="7">
        <f t="shared" ca="1" si="26"/>
        <v>1.9525999999999999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23273</v>
      </c>
      <c r="C136" t="s">
        <v>20</v>
      </c>
      <c r="D136" t="s">
        <v>223</v>
      </c>
      <c r="E136" t="s">
        <v>23274</v>
      </c>
      <c r="F136" t="s">
        <v>23271</v>
      </c>
      <c r="G136">
        <v>0.87939000000000001</v>
      </c>
      <c r="H136">
        <v>0.87912999999999997</v>
      </c>
      <c r="I136">
        <v>1</v>
      </c>
      <c r="J136">
        <v>0.92</v>
      </c>
      <c r="K136" t="s">
        <v>17</v>
      </c>
      <c r="L136">
        <f t="shared" si="30"/>
        <v>44073.460000000116</v>
      </c>
      <c r="S136" t="str">
        <f ca="1"/>
        <v>2025-06-06 01:11:58</v>
      </c>
      <c r="T136" s="7">
        <f t="shared" ca="1" si="21"/>
        <v>3</v>
      </c>
      <c r="U136" s="7">
        <f t="shared" ca="1" si="22"/>
        <v>3</v>
      </c>
      <c r="V136" s="7">
        <f t="shared" ca="1" si="23"/>
        <v>-1.08</v>
      </c>
      <c r="W136" s="7">
        <f t="shared" ca="1" si="24"/>
        <v>1.9530000000000001</v>
      </c>
      <c r="X136" s="7">
        <f t="shared" ca="1" si="25"/>
        <v>1.9499200000000001</v>
      </c>
      <c r="Y136" s="7">
        <f t="shared" ca="1" si="26"/>
        <v>1.9477199999999999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23275</v>
      </c>
      <c r="C137" t="s">
        <v>892</v>
      </c>
      <c r="D137" t="s">
        <v>223</v>
      </c>
      <c r="E137" t="s">
        <v>23276</v>
      </c>
      <c r="F137" t="s">
        <v>23277</v>
      </c>
      <c r="G137">
        <v>0.87882000000000005</v>
      </c>
      <c r="H137">
        <v>0.87912999999999997</v>
      </c>
      <c r="I137">
        <v>1</v>
      </c>
      <c r="J137">
        <v>-1</v>
      </c>
      <c r="K137" t="s">
        <v>17</v>
      </c>
      <c r="L137">
        <f t="shared" si="30"/>
        <v>44072.540000000117</v>
      </c>
      <c r="S137" t="str">
        <f ca="1"/>
        <v>2025-06-06 01:07:47</v>
      </c>
      <c r="T137" s="7">
        <f t="shared" ca="1" si="21"/>
        <v>3</v>
      </c>
      <c r="U137" s="7">
        <f t="shared" ca="1" si="22"/>
        <v>3</v>
      </c>
      <c r="V137" s="7">
        <f t="shared" ca="1" si="23"/>
        <v>-1.08</v>
      </c>
      <c r="W137" s="7">
        <f t="shared" ca="1" si="24"/>
        <v>1.9476100000000001</v>
      </c>
      <c r="X137" s="7">
        <f t="shared" ca="1" si="25"/>
        <v>1.95191</v>
      </c>
      <c r="Y137" s="7">
        <f t="shared" ca="1" si="26"/>
        <v>1.9505300000000001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18</v>
      </c>
      <c r="B138" t="s">
        <v>23278</v>
      </c>
      <c r="C138" t="s">
        <v>20</v>
      </c>
      <c r="D138" t="s">
        <v>223</v>
      </c>
      <c r="E138" t="s">
        <v>23279</v>
      </c>
      <c r="F138" t="s">
        <v>23277</v>
      </c>
      <c r="G138">
        <v>0.87953000000000003</v>
      </c>
      <c r="H138">
        <v>0.87912999999999997</v>
      </c>
      <c r="I138">
        <v>1</v>
      </c>
      <c r="J138">
        <v>0.92</v>
      </c>
      <c r="K138" t="s">
        <v>17</v>
      </c>
      <c r="L138">
        <f t="shared" si="30"/>
        <v>44073.540000000117</v>
      </c>
      <c r="S138" t="str">
        <f ca="1"/>
        <v>2025-06-06 01:03:36</v>
      </c>
      <c r="T138" s="7">
        <f t="shared" ca="1" si="21"/>
        <v>3</v>
      </c>
      <c r="U138" s="7">
        <f t="shared" ca="1" si="22"/>
        <v>3</v>
      </c>
      <c r="V138" s="7">
        <f t="shared" ca="1" si="23"/>
        <v>0.84000000000000008</v>
      </c>
      <c r="W138" s="7">
        <f t="shared" ca="1" si="24"/>
        <v>1.95183</v>
      </c>
      <c r="X138" s="7">
        <f t="shared" ca="1" si="25"/>
        <v>1.9529799999999999</v>
      </c>
      <c r="Y138" s="7">
        <f t="shared" ca="1" si="26"/>
        <v>1.95044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23280</v>
      </c>
      <c r="C139" t="s">
        <v>892</v>
      </c>
      <c r="D139" t="s">
        <v>223</v>
      </c>
      <c r="E139" t="s">
        <v>23276</v>
      </c>
      <c r="F139" t="s">
        <v>23277</v>
      </c>
      <c r="G139">
        <v>0.87882000000000005</v>
      </c>
      <c r="H139">
        <v>0.87912999999999997</v>
      </c>
      <c r="I139">
        <v>1</v>
      </c>
      <c r="J139">
        <v>0.92</v>
      </c>
      <c r="K139" t="s">
        <v>17</v>
      </c>
      <c r="L139">
        <f t="shared" si="30"/>
        <v>44072.620000000119</v>
      </c>
      <c r="S139" t="str">
        <f ca="1"/>
        <v>2025-06-06 00:59:25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1.95041</v>
      </c>
      <c r="X139" s="7">
        <f t="shared" ca="1" si="25"/>
        <v>1.9501200000000001</v>
      </c>
      <c r="Y139" s="7">
        <f t="shared" ca="1" si="26"/>
        <v>1.94946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23281</v>
      </c>
      <c r="C140" t="s">
        <v>892</v>
      </c>
      <c r="D140" t="s">
        <v>223</v>
      </c>
      <c r="E140" t="s">
        <v>23282</v>
      </c>
      <c r="F140" t="s">
        <v>23283</v>
      </c>
      <c r="G140">
        <v>0.87973000000000001</v>
      </c>
      <c r="H140">
        <v>0.87887000000000004</v>
      </c>
      <c r="I140">
        <v>1</v>
      </c>
      <c r="J140">
        <v>-1</v>
      </c>
      <c r="K140" t="s">
        <v>17</v>
      </c>
      <c r="L140">
        <f t="shared" si="30"/>
        <v>44071.700000000121</v>
      </c>
      <c r="S140" t="str">
        <f ca="1"/>
        <v>2025-06-06 00:55:14</v>
      </c>
      <c r="T140" s="7">
        <f t="shared" ca="1" si="21"/>
        <v>3</v>
      </c>
      <c r="U140" s="7">
        <f t="shared" ca="1" si="22"/>
        <v>3</v>
      </c>
      <c r="V140" s="7">
        <f t="shared" ca="1" si="23"/>
        <v>-1.08</v>
      </c>
      <c r="W140" s="7">
        <f t="shared" ca="1" si="24"/>
        <v>1.9492</v>
      </c>
      <c r="X140" s="7">
        <f t="shared" ca="1" si="25"/>
        <v>1.9479299999999999</v>
      </c>
      <c r="Y140" s="7">
        <f t="shared" ca="1" si="26"/>
        <v>1.94584</v>
      </c>
      <c r="Z140">
        <f t="shared" ca="1" si="27"/>
        <v>0</v>
      </c>
      <c r="AA140">
        <f t="shared" ca="1" si="28"/>
        <v>1</v>
      </c>
      <c r="AB140">
        <f t="shared" ca="1" si="29"/>
        <v>0</v>
      </c>
    </row>
    <row r="141" spans="1:28" x14ac:dyDescent="0.2">
      <c r="A141" t="s">
        <v>18</v>
      </c>
      <c r="B141" t="s">
        <v>23284</v>
      </c>
      <c r="C141" t="s">
        <v>892</v>
      </c>
      <c r="D141" t="s">
        <v>223</v>
      </c>
      <c r="E141" t="s">
        <v>23282</v>
      </c>
      <c r="F141" t="s">
        <v>23283</v>
      </c>
      <c r="G141">
        <v>0.87973000000000001</v>
      </c>
      <c r="H141">
        <v>0.87887000000000004</v>
      </c>
      <c r="I141">
        <v>1</v>
      </c>
      <c r="J141">
        <v>0.92</v>
      </c>
      <c r="K141" t="s">
        <v>17</v>
      </c>
      <c r="L141">
        <f t="shared" si="30"/>
        <v>44072.700000000121</v>
      </c>
      <c r="S141" t="str">
        <f ca="1"/>
        <v>2025-06-06 00:51:03</v>
      </c>
      <c r="T141" s="7">
        <f t="shared" ca="1" si="21"/>
        <v>3</v>
      </c>
      <c r="U141" s="7">
        <f t="shared" ca="1" si="22"/>
        <v>3</v>
      </c>
      <c r="V141" s="7">
        <f t="shared" ca="1" si="23"/>
        <v>0.84000000000000008</v>
      </c>
      <c r="W141" s="7">
        <f t="shared" ca="1" si="24"/>
        <v>1.94621</v>
      </c>
      <c r="X141" s="7">
        <f t="shared" ca="1" si="25"/>
        <v>1.94651</v>
      </c>
      <c r="Y141" s="7">
        <f t="shared" ca="1" si="26"/>
        <v>1.94512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18</v>
      </c>
      <c r="B142" t="s">
        <v>23285</v>
      </c>
      <c r="C142" t="s">
        <v>1311</v>
      </c>
      <c r="D142" t="s">
        <v>223</v>
      </c>
      <c r="E142" t="s">
        <v>23286</v>
      </c>
      <c r="F142" t="s">
        <v>23283</v>
      </c>
      <c r="G142">
        <v>0.88019999999999998</v>
      </c>
      <c r="H142">
        <v>0.87887000000000004</v>
      </c>
      <c r="I142">
        <v>1</v>
      </c>
      <c r="J142">
        <v>0.92</v>
      </c>
      <c r="K142" t="s">
        <v>17</v>
      </c>
      <c r="L142">
        <f t="shared" si="30"/>
        <v>44071.780000000123</v>
      </c>
      <c r="S142" t="str">
        <f ca="1"/>
        <v>2025-06-06 00:46:52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1.94486</v>
      </c>
      <c r="X142" s="7">
        <f t="shared" ca="1" si="25"/>
        <v>1.94581</v>
      </c>
      <c r="Y142" s="7">
        <f t="shared" ca="1" si="26"/>
        <v>1.94513</v>
      </c>
      <c r="Z142">
        <f t="shared" ca="1" si="27"/>
        <v>0</v>
      </c>
      <c r="AA142">
        <f t="shared" ca="1" si="28"/>
        <v>0</v>
      </c>
      <c r="AB142">
        <f t="shared" ca="1" si="29"/>
        <v>1</v>
      </c>
    </row>
    <row r="143" spans="1:28" x14ac:dyDescent="0.2">
      <c r="A143" t="s">
        <v>18</v>
      </c>
      <c r="B143" t="s">
        <v>23287</v>
      </c>
      <c r="C143" t="s">
        <v>892</v>
      </c>
      <c r="D143" t="s">
        <v>223</v>
      </c>
      <c r="E143" t="s">
        <v>23288</v>
      </c>
      <c r="F143" t="s">
        <v>23289</v>
      </c>
      <c r="G143">
        <v>0.88068999999999997</v>
      </c>
      <c r="H143">
        <v>0.87968999999999997</v>
      </c>
      <c r="I143">
        <v>1</v>
      </c>
      <c r="J143">
        <v>0.92</v>
      </c>
      <c r="K143" t="s">
        <v>17</v>
      </c>
      <c r="L143">
        <f t="shared" si="30"/>
        <v>44070.860000000124</v>
      </c>
      <c r="S143" t="str">
        <f ca="1"/>
        <v>2025-06-06 00:42:41</v>
      </c>
      <c r="T143" s="7">
        <f t="shared" ca="1" si="21"/>
        <v>3</v>
      </c>
      <c r="U143" s="7">
        <f t="shared" ca="1" si="22"/>
        <v>3</v>
      </c>
      <c r="V143" s="7">
        <f t="shared" ca="1" si="23"/>
        <v>0.84000000000000008</v>
      </c>
      <c r="W143" s="7">
        <f t="shared" ca="1" si="24"/>
        <v>1.9456599999999999</v>
      </c>
      <c r="X143" s="7">
        <f t="shared" ca="1" si="25"/>
        <v>1.94651</v>
      </c>
      <c r="Y143" s="7">
        <f t="shared" ca="1" si="26"/>
        <v>1.9452499999999999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11</v>
      </c>
      <c r="B144" t="s">
        <v>23290</v>
      </c>
      <c r="C144" t="s">
        <v>892</v>
      </c>
      <c r="D144" t="s">
        <v>223</v>
      </c>
      <c r="E144" t="s">
        <v>23288</v>
      </c>
      <c r="F144" t="s">
        <v>23289</v>
      </c>
      <c r="G144">
        <v>0.88068999999999997</v>
      </c>
      <c r="H144">
        <v>0.87968999999999997</v>
      </c>
      <c r="I144">
        <v>1</v>
      </c>
      <c r="J144">
        <v>-1</v>
      </c>
      <c r="K144" t="s">
        <v>17</v>
      </c>
      <c r="L144">
        <f t="shared" si="30"/>
        <v>44069.940000000126</v>
      </c>
      <c r="S144" t="str">
        <f ca="1"/>
        <v>2025-06-06 00:38:30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1.9464699999999999</v>
      </c>
      <c r="X144" s="7">
        <f t="shared" ca="1" si="25"/>
        <v>1.94512</v>
      </c>
      <c r="Y144" s="7">
        <f t="shared" ca="1" si="26"/>
        <v>1.94407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23291</v>
      </c>
      <c r="C145" t="s">
        <v>13</v>
      </c>
      <c r="D145" t="s">
        <v>223</v>
      </c>
      <c r="E145" t="s">
        <v>23292</v>
      </c>
      <c r="F145" t="s">
        <v>23289</v>
      </c>
      <c r="G145">
        <v>0.88034000000000001</v>
      </c>
      <c r="H145">
        <v>0.87968999999999997</v>
      </c>
      <c r="I145">
        <v>1</v>
      </c>
      <c r="J145">
        <v>-1</v>
      </c>
      <c r="K145" t="s">
        <v>17</v>
      </c>
      <c r="L145">
        <f t="shared" si="30"/>
        <v>44070.940000000126</v>
      </c>
      <c r="S145" t="str">
        <f ca="1"/>
        <v>2025-06-06 00:34:19</v>
      </c>
      <c r="T145" s="7">
        <f t="shared" ca="1" si="21"/>
        <v>3</v>
      </c>
      <c r="U145" s="7">
        <f t="shared" ca="1" si="22"/>
        <v>3</v>
      </c>
      <c r="V145" s="7">
        <f t="shared" ca="1" si="23"/>
        <v>-1.08</v>
      </c>
      <c r="W145" s="7">
        <f t="shared" ca="1" si="24"/>
        <v>1.94407</v>
      </c>
      <c r="X145" s="7">
        <f t="shared" ca="1" si="25"/>
        <v>1.9472700000000001</v>
      </c>
      <c r="Y145" s="7">
        <f t="shared" ca="1" si="26"/>
        <v>1.94617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18</v>
      </c>
      <c r="B146" t="s">
        <v>23293</v>
      </c>
      <c r="C146" t="s">
        <v>193</v>
      </c>
      <c r="D146" t="s">
        <v>223</v>
      </c>
      <c r="E146" t="s">
        <v>23294</v>
      </c>
      <c r="F146" t="s">
        <v>23295</v>
      </c>
      <c r="G146">
        <v>0.88127999999999995</v>
      </c>
      <c r="H146">
        <v>0.88034000000000001</v>
      </c>
      <c r="I146">
        <v>1</v>
      </c>
      <c r="J146">
        <v>0.92</v>
      </c>
      <c r="K146" t="s">
        <v>17</v>
      </c>
      <c r="L146">
        <f t="shared" si="30"/>
        <v>44071.940000000126</v>
      </c>
      <c r="S146" t="str">
        <f ca="1"/>
        <v>2025-06-06 00:30:08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1.94617</v>
      </c>
      <c r="X146" s="7">
        <f t="shared" ca="1" si="25"/>
        <v>1.946</v>
      </c>
      <c r="Y146" s="7">
        <f t="shared" ca="1" si="26"/>
        <v>1.94554</v>
      </c>
      <c r="Z146">
        <f t="shared" ca="1" si="27"/>
        <v>0</v>
      </c>
      <c r="AA146">
        <f t="shared" ca="1" si="28"/>
        <v>1</v>
      </c>
      <c r="AB146">
        <f t="shared" ca="1" si="29"/>
        <v>0</v>
      </c>
    </row>
    <row r="147" spans="1:28" x14ac:dyDescent="0.2">
      <c r="A147" t="s">
        <v>18</v>
      </c>
      <c r="B147" t="s">
        <v>23296</v>
      </c>
      <c r="C147" t="s">
        <v>892</v>
      </c>
      <c r="D147" t="s">
        <v>223</v>
      </c>
      <c r="E147" t="s">
        <v>23297</v>
      </c>
      <c r="F147" t="s">
        <v>23295</v>
      </c>
      <c r="G147">
        <v>0.88068999999999997</v>
      </c>
      <c r="H147">
        <v>0.88034000000000001</v>
      </c>
      <c r="I147">
        <v>1</v>
      </c>
      <c r="J147">
        <v>0.92</v>
      </c>
      <c r="K147" t="s">
        <v>17</v>
      </c>
      <c r="L147">
        <f t="shared" si="30"/>
        <v>44071.020000000128</v>
      </c>
      <c r="S147" t="str">
        <f ca="1"/>
        <v>2025-06-06 00:25:58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1.9454199999999999</v>
      </c>
      <c r="X147" s="7">
        <f t="shared" ca="1" si="25"/>
        <v>1.9445300000000001</v>
      </c>
      <c r="Y147" s="7">
        <f t="shared" ca="1" si="26"/>
        <v>1.94367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23298</v>
      </c>
      <c r="C148" t="s">
        <v>892</v>
      </c>
      <c r="D148" t="s">
        <v>223</v>
      </c>
      <c r="E148" t="s">
        <v>23297</v>
      </c>
      <c r="F148" t="s">
        <v>23295</v>
      </c>
      <c r="G148">
        <v>0.88068999999999997</v>
      </c>
      <c r="H148">
        <v>0.88034000000000001</v>
      </c>
      <c r="I148">
        <v>1</v>
      </c>
      <c r="J148">
        <v>-1</v>
      </c>
      <c r="K148" t="s">
        <v>17</v>
      </c>
      <c r="L148">
        <f t="shared" si="30"/>
        <v>44070.10000000013</v>
      </c>
      <c r="S148" t="str">
        <f ca="1"/>
        <v>2025-06-06 00:21:47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1.9437599999999999</v>
      </c>
      <c r="X148" s="7">
        <f t="shared" ca="1" si="25"/>
        <v>1.9438899999999999</v>
      </c>
      <c r="Y148" s="7">
        <f t="shared" ca="1" si="26"/>
        <v>1.9424699999999999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23299</v>
      </c>
      <c r="C149" t="s">
        <v>825</v>
      </c>
      <c r="D149" t="s">
        <v>223</v>
      </c>
      <c r="E149" t="s">
        <v>23300</v>
      </c>
      <c r="F149" t="s">
        <v>23301</v>
      </c>
      <c r="G149">
        <v>0.88117999999999996</v>
      </c>
      <c r="H149">
        <v>0.88053000000000003</v>
      </c>
      <c r="I149">
        <v>1</v>
      </c>
      <c r="J149">
        <v>-1</v>
      </c>
      <c r="K149" t="s">
        <v>17</v>
      </c>
      <c r="L149">
        <f t="shared" si="30"/>
        <v>44071.10000000013</v>
      </c>
      <c r="S149" t="str">
        <f ca="1"/>
        <v>2025-06-06 00:17:04</v>
      </c>
      <c r="T149" s="7">
        <f t="shared" ca="1" si="21"/>
        <v>3</v>
      </c>
      <c r="U149" s="7">
        <f t="shared" ca="1" si="22"/>
        <v>3</v>
      </c>
      <c r="V149" s="7">
        <f t="shared" ca="1" si="23"/>
        <v>0.84000000000000008</v>
      </c>
      <c r="W149" s="7">
        <f t="shared" ca="1" si="24"/>
        <v>1.94197</v>
      </c>
      <c r="X149" s="7">
        <f t="shared" ca="1" si="25"/>
        <v>1.94275</v>
      </c>
      <c r="Y149" s="7">
        <f t="shared" ca="1" si="26"/>
        <v>1.9411799999999999</v>
      </c>
      <c r="Z149">
        <f t="shared" ca="1" si="27"/>
        <v>1</v>
      </c>
      <c r="AA149">
        <f t="shared" ca="1" si="28"/>
        <v>0</v>
      </c>
      <c r="AB149">
        <f t="shared" ca="1" si="29"/>
        <v>0</v>
      </c>
    </row>
    <row r="150" spans="1:28" x14ac:dyDescent="0.2">
      <c r="A150" t="s">
        <v>18</v>
      </c>
      <c r="B150" t="s">
        <v>23302</v>
      </c>
      <c r="C150" t="s">
        <v>892</v>
      </c>
      <c r="D150" t="s">
        <v>223</v>
      </c>
      <c r="E150" t="s">
        <v>23303</v>
      </c>
      <c r="F150" t="s">
        <v>23301</v>
      </c>
      <c r="G150">
        <v>0.88256000000000001</v>
      </c>
      <c r="H150">
        <v>0.88053000000000003</v>
      </c>
      <c r="I150">
        <v>1</v>
      </c>
      <c r="J150">
        <v>0.92</v>
      </c>
      <c r="K150" t="s">
        <v>17</v>
      </c>
      <c r="L150">
        <f t="shared" si="30"/>
        <v>44072.10000000013</v>
      </c>
      <c r="S150" t="str">
        <f ca="1"/>
        <v>2025-06-06 00:12:53</v>
      </c>
      <c r="T150" s="7">
        <f t="shared" ca="1" si="21"/>
        <v>3</v>
      </c>
      <c r="U150" s="7">
        <f t="shared" ca="1" si="22"/>
        <v>3</v>
      </c>
      <c r="V150" s="7">
        <f t="shared" ca="1" si="23"/>
        <v>0.84000000000000008</v>
      </c>
      <c r="W150" s="7">
        <f t="shared" ca="1" si="24"/>
        <v>1.9432700000000001</v>
      </c>
      <c r="X150" s="7">
        <f t="shared" ca="1" si="25"/>
        <v>1.94218</v>
      </c>
      <c r="Y150" s="7">
        <f t="shared" ca="1" si="26"/>
        <v>1.9419500000000001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11</v>
      </c>
      <c r="B151" t="s">
        <v>23304</v>
      </c>
      <c r="C151" t="s">
        <v>892</v>
      </c>
      <c r="D151" t="s">
        <v>223</v>
      </c>
      <c r="E151" t="s">
        <v>23303</v>
      </c>
      <c r="F151" t="s">
        <v>23301</v>
      </c>
      <c r="G151">
        <v>0.88256000000000001</v>
      </c>
      <c r="H151">
        <v>0.88053000000000003</v>
      </c>
      <c r="I151">
        <v>1</v>
      </c>
      <c r="J151">
        <v>-1</v>
      </c>
      <c r="K151" t="s">
        <v>17</v>
      </c>
      <c r="L151">
        <f t="shared" si="30"/>
        <v>44071.180000000131</v>
      </c>
      <c r="S151" t="str">
        <f ca="1"/>
        <v>2025-06-06 00:08:42</v>
      </c>
      <c r="T151" s="7">
        <f t="shared" ca="1" si="21"/>
        <v>3</v>
      </c>
      <c r="U151" s="7">
        <f t="shared" ca="1" si="22"/>
        <v>3</v>
      </c>
      <c r="V151" s="7">
        <f t="shared" ca="1" si="23"/>
        <v>-1.08</v>
      </c>
      <c r="W151" s="7">
        <f t="shared" ca="1" si="24"/>
        <v>1.9426300000000001</v>
      </c>
      <c r="X151" s="7">
        <f t="shared" ca="1" si="25"/>
        <v>1.94323</v>
      </c>
      <c r="Y151" s="7">
        <f t="shared" ca="1" si="26"/>
        <v>1.94282</v>
      </c>
      <c r="Z151">
        <f t="shared" ca="1" si="27"/>
        <v>0</v>
      </c>
      <c r="AA151">
        <f t="shared" ca="1" si="28"/>
        <v>0</v>
      </c>
      <c r="AB151">
        <f t="shared" ca="1" si="29"/>
        <v>1</v>
      </c>
    </row>
    <row r="152" spans="1:28" x14ac:dyDescent="0.2">
      <c r="A152" t="s">
        <v>11</v>
      </c>
      <c r="B152" t="s">
        <v>23305</v>
      </c>
      <c r="C152" t="s">
        <v>1603</v>
      </c>
      <c r="D152" t="s">
        <v>223</v>
      </c>
      <c r="E152" t="s">
        <v>23306</v>
      </c>
      <c r="F152" t="s">
        <v>23307</v>
      </c>
      <c r="G152">
        <v>0.88329999999999997</v>
      </c>
      <c r="H152">
        <v>0.88258000000000003</v>
      </c>
      <c r="I152">
        <v>1</v>
      </c>
      <c r="J152">
        <v>-1</v>
      </c>
      <c r="K152" t="s">
        <v>17</v>
      </c>
      <c r="L152">
        <f t="shared" si="30"/>
        <v>44072.180000000131</v>
      </c>
      <c r="S152" t="str">
        <f ca="1"/>
        <v>2025-06-06 00:04:32</v>
      </c>
      <c r="T152" s="7">
        <f t="shared" ca="1" si="21"/>
        <v>3</v>
      </c>
      <c r="U152" s="7">
        <f t="shared" ca="1" si="22"/>
        <v>3</v>
      </c>
      <c r="V152" s="7">
        <f t="shared" ca="1" si="23"/>
        <v>0.84000000000000008</v>
      </c>
      <c r="W152" s="7">
        <f t="shared" ca="1" si="24"/>
        <v>1.9433499999999999</v>
      </c>
      <c r="X152" s="7">
        <f t="shared" ca="1" si="25"/>
        <v>1.9451499999999999</v>
      </c>
      <c r="Y152" s="7">
        <f t="shared" ca="1" si="26"/>
        <v>1.9433199999999999</v>
      </c>
      <c r="Z152">
        <f t="shared" ca="1" si="27"/>
        <v>1</v>
      </c>
      <c r="AA152">
        <f t="shared" ca="1" si="28"/>
        <v>0</v>
      </c>
      <c r="AB152">
        <f t="shared" ca="1" si="29"/>
        <v>0</v>
      </c>
    </row>
    <row r="153" spans="1:28" x14ac:dyDescent="0.2">
      <c r="A153" t="s">
        <v>18</v>
      </c>
      <c r="B153" t="s">
        <v>23308</v>
      </c>
      <c r="C153" t="s">
        <v>1603</v>
      </c>
      <c r="D153" t="s">
        <v>223</v>
      </c>
      <c r="E153" t="s">
        <v>23306</v>
      </c>
      <c r="F153" t="s">
        <v>23307</v>
      </c>
      <c r="G153">
        <v>0.88329999999999997</v>
      </c>
      <c r="H153">
        <v>0.88258000000000003</v>
      </c>
      <c r="I153">
        <v>1</v>
      </c>
      <c r="J153">
        <v>0.92</v>
      </c>
      <c r="K153" t="s">
        <v>17</v>
      </c>
      <c r="L153">
        <f t="shared" si="30"/>
        <v>44073.180000000131</v>
      </c>
      <c r="S153" t="str">
        <f ca="1"/>
        <v>2025-06-05 23:58:50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1.94506</v>
      </c>
      <c r="X153" s="7">
        <f t="shared" ca="1" si="25"/>
        <v>1.9451000000000001</v>
      </c>
      <c r="Y153" s="7">
        <f t="shared" ca="1" si="26"/>
        <v>1.9427099999999999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18</v>
      </c>
      <c r="B154" t="s">
        <v>23309</v>
      </c>
      <c r="C154" t="s">
        <v>1045</v>
      </c>
      <c r="D154" t="s">
        <v>223</v>
      </c>
      <c r="E154" t="s">
        <v>23310</v>
      </c>
      <c r="F154" t="s">
        <v>23307</v>
      </c>
      <c r="G154">
        <v>0.88365000000000005</v>
      </c>
      <c r="H154">
        <v>0.88258000000000003</v>
      </c>
      <c r="I154">
        <v>1</v>
      </c>
      <c r="J154">
        <v>0.92</v>
      </c>
      <c r="K154" t="s">
        <v>17</v>
      </c>
      <c r="L154">
        <f t="shared" si="30"/>
        <v>44072.260000000133</v>
      </c>
      <c r="S154" t="str">
        <f ca="1"/>
        <v>2025-06-05 23:54:40</v>
      </c>
      <c r="T154" s="7">
        <f t="shared" ca="1" si="21"/>
        <v>3</v>
      </c>
      <c r="U154" s="7">
        <f t="shared" ca="1" si="22"/>
        <v>3</v>
      </c>
      <c r="V154" s="7">
        <f t="shared" ca="1" si="23"/>
        <v>0.84000000000000008</v>
      </c>
      <c r="W154" s="7">
        <f t="shared" ca="1" si="24"/>
        <v>1.9426099999999999</v>
      </c>
      <c r="X154" s="7">
        <f t="shared" ca="1" si="25"/>
        <v>1.9461299999999999</v>
      </c>
      <c r="Y154" s="7">
        <f t="shared" ca="1" si="26"/>
        <v>1.9425600000000001</v>
      </c>
      <c r="Z154">
        <f t="shared" ca="1" si="27"/>
        <v>1</v>
      </c>
      <c r="AA154">
        <f t="shared" ca="1" si="28"/>
        <v>0</v>
      </c>
      <c r="AB154">
        <f t="shared" ca="1" si="29"/>
        <v>0</v>
      </c>
    </row>
    <row r="155" spans="1:28" x14ac:dyDescent="0.2">
      <c r="A155" t="s">
        <v>11</v>
      </c>
      <c r="B155" t="s">
        <v>23311</v>
      </c>
      <c r="C155" t="s">
        <v>1045</v>
      </c>
      <c r="D155" t="s">
        <v>223</v>
      </c>
      <c r="E155" t="s">
        <v>23312</v>
      </c>
      <c r="F155" t="s">
        <v>23313</v>
      </c>
      <c r="G155">
        <v>0.88154999999999994</v>
      </c>
      <c r="H155">
        <v>0.88309000000000004</v>
      </c>
      <c r="I155">
        <v>1</v>
      </c>
      <c r="J155">
        <v>0.92</v>
      </c>
      <c r="K155" t="s">
        <v>17</v>
      </c>
      <c r="L155">
        <f t="shared" si="30"/>
        <v>44071.340000000135</v>
      </c>
      <c r="S155" t="str">
        <f ca="1"/>
        <v>2025-06-05 23:50:29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1.9457899999999999</v>
      </c>
      <c r="X155" s="7">
        <f t="shared" ca="1" si="25"/>
        <v>1.9457800000000001</v>
      </c>
      <c r="Y155" s="7">
        <f t="shared" ca="1" si="26"/>
        <v>1.94493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18</v>
      </c>
      <c r="B156" t="s">
        <v>23314</v>
      </c>
      <c r="C156" t="s">
        <v>892</v>
      </c>
      <c r="D156" t="s">
        <v>223</v>
      </c>
      <c r="E156" t="s">
        <v>23315</v>
      </c>
      <c r="F156" t="s">
        <v>23313</v>
      </c>
      <c r="G156">
        <v>0.88224999999999998</v>
      </c>
      <c r="H156">
        <v>0.88309000000000004</v>
      </c>
      <c r="I156">
        <v>1</v>
      </c>
      <c r="J156">
        <v>-1</v>
      </c>
      <c r="K156" t="s">
        <v>17</v>
      </c>
      <c r="L156">
        <f t="shared" si="30"/>
        <v>44070.420000000136</v>
      </c>
      <c r="S156" t="str">
        <f ca="1"/>
        <v>2025-06-05 23:46:18</v>
      </c>
      <c r="T156" s="7">
        <f t="shared" ca="1" si="21"/>
        <v>3</v>
      </c>
      <c r="U156" s="7">
        <f t="shared" ca="1" si="22"/>
        <v>3</v>
      </c>
      <c r="V156" s="7">
        <f t="shared" ca="1" si="23"/>
        <v>-1.08</v>
      </c>
      <c r="W156" s="7">
        <f t="shared" ca="1" si="24"/>
        <v>1.94614</v>
      </c>
      <c r="X156" s="7">
        <f t="shared" ca="1" si="25"/>
        <v>1.9459900000000001</v>
      </c>
      <c r="Y156" s="7">
        <f t="shared" ca="1" si="26"/>
        <v>1.9451700000000001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23316</v>
      </c>
      <c r="C157" t="s">
        <v>892</v>
      </c>
      <c r="D157" t="s">
        <v>223</v>
      </c>
      <c r="E157" t="s">
        <v>23315</v>
      </c>
      <c r="F157" t="s">
        <v>23313</v>
      </c>
      <c r="G157">
        <v>0.88224999999999998</v>
      </c>
      <c r="H157">
        <v>0.88309000000000004</v>
      </c>
      <c r="I157">
        <v>1</v>
      </c>
      <c r="J157">
        <v>0.92</v>
      </c>
      <c r="K157" t="s">
        <v>17</v>
      </c>
      <c r="L157">
        <f t="shared" si="30"/>
        <v>44071.420000000136</v>
      </c>
      <c r="S157" t="str">
        <f ca="1"/>
        <v>2025-06-05 23:42:07</v>
      </c>
      <c r="T157" s="7">
        <f t="shared" ca="1" si="21"/>
        <v>3</v>
      </c>
      <c r="U157" s="7">
        <f t="shared" ca="1" si="22"/>
        <v>3</v>
      </c>
      <c r="V157" s="7">
        <f t="shared" ca="1" si="23"/>
        <v>-1.08</v>
      </c>
      <c r="W157" s="7">
        <f t="shared" ca="1" si="24"/>
        <v>1.94479</v>
      </c>
      <c r="X157" s="7">
        <f t="shared" ca="1" si="25"/>
        <v>1.9481200000000001</v>
      </c>
      <c r="Y157" s="7">
        <f t="shared" ca="1" si="26"/>
        <v>1.9467300000000001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18</v>
      </c>
      <c r="B158" t="s">
        <v>23317</v>
      </c>
      <c r="C158" t="s">
        <v>892</v>
      </c>
      <c r="D158" t="s">
        <v>223</v>
      </c>
      <c r="E158" t="s">
        <v>23318</v>
      </c>
      <c r="F158" t="s">
        <v>23319</v>
      </c>
      <c r="G158">
        <v>0.88219999999999998</v>
      </c>
      <c r="H158">
        <v>0.88222</v>
      </c>
      <c r="I158">
        <v>1</v>
      </c>
      <c r="J158">
        <v>-1</v>
      </c>
      <c r="K158" t="s">
        <v>17</v>
      </c>
      <c r="L158">
        <f t="shared" si="30"/>
        <v>44070.500000000138</v>
      </c>
      <c r="S158" t="str">
        <f ca="1"/>
        <v>2025-06-05 23:37:56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1.94811</v>
      </c>
      <c r="X158" s="7">
        <f t="shared" ca="1" si="25"/>
        <v>1.9518599999999999</v>
      </c>
      <c r="Y158" s="7">
        <f t="shared" ca="1" si="26"/>
        <v>1.9507000000000001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23320</v>
      </c>
      <c r="C159" t="s">
        <v>892</v>
      </c>
      <c r="D159" t="s">
        <v>223</v>
      </c>
      <c r="E159" t="s">
        <v>23318</v>
      </c>
      <c r="F159" t="s">
        <v>23319</v>
      </c>
      <c r="G159">
        <v>0.88219999999999998</v>
      </c>
      <c r="H159">
        <v>0.88222</v>
      </c>
      <c r="I159">
        <v>1</v>
      </c>
      <c r="J159">
        <v>0.92</v>
      </c>
      <c r="K159" t="s">
        <v>17</v>
      </c>
      <c r="L159">
        <f t="shared" si="30"/>
        <v>44071.500000000138</v>
      </c>
      <c r="S159" t="str">
        <f ca="1"/>
        <v>2025-06-05 23:33:45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1.9520599999999999</v>
      </c>
      <c r="X159" s="7">
        <f t="shared" ca="1" si="25"/>
        <v>1.95183</v>
      </c>
      <c r="Y159" s="7">
        <f t="shared" ca="1" si="26"/>
        <v>1.95069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11</v>
      </c>
      <c r="B160" t="s">
        <v>23321</v>
      </c>
      <c r="C160" t="s">
        <v>193</v>
      </c>
      <c r="D160" t="s">
        <v>223</v>
      </c>
      <c r="E160" t="s">
        <v>23322</v>
      </c>
      <c r="F160" t="s">
        <v>23319</v>
      </c>
      <c r="G160">
        <v>0.88090000000000002</v>
      </c>
      <c r="H160">
        <v>0.88222</v>
      </c>
      <c r="I160">
        <v>1</v>
      </c>
      <c r="J160">
        <v>0.92</v>
      </c>
      <c r="K160" t="s">
        <v>17</v>
      </c>
      <c r="L160">
        <f t="shared" si="30"/>
        <v>44070.58000000014</v>
      </c>
      <c r="S160" t="str">
        <f ca="1"/>
        <v>2025-06-05 23:29:34</v>
      </c>
      <c r="T160" s="7">
        <f t="shared" ca="1" si="21"/>
        <v>3</v>
      </c>
      <c r="U160" s="7">
        <f t="shared" ca="1" si="22"/>
        <v>3</v>
      </c>
      <c r="V160" s="7">
        <f t="shared" ca="1" si="23"/>
        <v>-1.08</v>
      </c>
      <c r="W160" s="7">
        <f t="shared" ca="1" si="24"/>
        <v>1.9503900000000001</v>
      </c>
      <c r="X160" s="7">
        <f t="shared" ca="1" si="25"/>
        <v>1.9495199999999999</v>
      </c>
      <c r="Y160" s="7">
        <f t="shared" ca="1" si="26"/>
        <v>1.9483900000000001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11</v>
      </c>
      <c r="B161" t="s">
        <v>23323</v>
      </c>
      <c r="C161" t="s">
        <v>193</v>
      </c>
      <c r="D161" t="s">
        <v>223</v>
      </c>
      <c r="E161" t="s">
        <v>23324</v>
      </c>
      <c r="F161" t="s">
        <v>23325</v>
      </c>
      <c r="G161">
        <v>0.88224999999999998</v>
      </c>
      <c r="H161">
        <v>0.88232999999999995</v>
      </c>
      <c r="I161">
        <v>1</v>
      </c>
      <c r="J161">
        <v>0.92</v>
      </c>
      <c r="K161" t="s">
        <v>17</v>
      </c>
      <c r="L161">
        <f t="shared" si="30"/>
        <v>44069.660000000142</v>
      </c>
      <c r="S161" t="str">
        <f ca="1"/>
        <v>2025-06-05 23:25:23</v>
      </c>
      <c r="T161" s="7">
        <f t="shared" ca="1" si="21"/>
        <v>3</v>
      </c>
      <c r="U161" s="7">
        <f t="shared" ca="1" si="22"/>
        <v>3</v>
      </c>
      <c r="V161" s="7">
        <f t="shared" ca="1" si="23"/>
        <v>-1.08</v>
      </c>
      <c r="W161" s="7">
        <f t="shared" ca="1" si="24"/>
        <v>1.94885</v>
      </c>
      <c r="X161" s="7">
        <f t="shared" ca="1" si="25"/>
        <v>1.94848</v>
      </c>
      <c r="Y161" s="7">
        <f t="shared" ca="1" si="26"/>
        <v>1.94821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23326</v>
      </c>
      <c r="C162" t="s">
        <v>892</v>
      </c>
      <c r="D162" t="s">
        <v>223</v>
      </c>
      <c r="E162" t="s">
        <v>23327</v>
      </c>
      <c r="F162" t="s">
        <v>23325</v>
      </c>
      <c r="G162">
        <v>0.88344</v>
      </c>
      <c r="H162">
        <v>0.88232999999999995</v>
      </c>
      <c r="I162">
        <v>1</v>
      </c>
      <c r="J162">
        <v>-1</v>
      </c>
      <c r="K162" t="s">
        <v>17</v>
      </c>
      <c r="L162">
        <f t="shared" si="30"/>
        <v>44068.740000000143</v>
      </c>
      <c r="S162" t="str">
        <f ca="1"/>
        <v>2025-06-05 23:21:12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1.94851</v>
      </c>
      <c r="X162" s="7">
        <f t="shared" ca="1" si="25"/>
        <v>1.94858</v>
      </c>
      <c r="Y162" s="7">
        <f t="shared" ca="1" si="26"/>
        <v>1.9478599999999999</v>
      </c>
      <c r="Z162">
        <f t="shared" ca="1" si="27"/>
        <v>1</v>
      </c>
      <c r="AA162">
        <f t="shared" ca="1" si="28"/>
        <v>0</v>
      </c>
      <c r="AB162">
        <f t="shared" ca="1" si="29"/>
        <v>0</v>
      </c>
    </row>
    <row r="163" spans="1:28" x14ac:dyDescent="0.2">
      <c r="A163" t="s">
        <v>18</v>
      </c>
      <c r="B163" t="s">
        <v>23328</v>
      </c>
      <c r="C163" t="s">
        <v>892</v>
      </c>
      <c r="D163" t="s">
        <v>223</v>
      </c>
      <c r="E163" t="s">
        <v>23327</v>
      </c>
      <c r="F163" t="s">
        <v>23325</v>
      </c>
      <c r="G163">
        <v>0.88344</v>
      </c>
      <c r="H163">
        <v>0.88232999999999995</v>
      </c>
      <c r="I163">
        <v>1</v>
      </c>
      <c r="J163">
        <v>0.92</v>
      </c>
      <c r="K163" t="s">
        <v>17</v>
      </c>
      <c r="L163">
        <f t="shared" si="30"/>
        <v>44069.740000000143</v>
      </c>
      <c r="S163" t="str">
        <f ca="1"/>
        <v>2025-06-05 23:16:30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1.94754</v>
      </c>
      <c r="X163" s="7">
        <f t="shared" ca="1" si="25"/>
        <v>1.94712</v>
      </c>
      <c r="Y163" s="7">
        <f t="shared" ca="1" si="26"/>
        <v>1.9467000000000001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23329</v>
      </c>
      <c r="C164" t="s">
        <v>1311</v>
      </c>
      <c r="D164" t="s">
        <v>223</v>
      </c>
      <c r="E164" t="s">
        <v>23330</v>
      </c>
      <c r="F164" t="s">
        <v>23331</v>
      </c>
      <c r="G164">
        <v>0.88221000000000005</v>
      </c>
      <c r="H164">
        <v>0.88321000000000005</v>
      </c>
      <c r="I164">
        <v>1</v>
      </c>
      <c r="J164">
        <v>0.92</v>
      </c>
      <c r="K164" t="s">
        <v>17</v>
      </c>
      <c r="L164">
        <f t="shared" si="30"/>
        <v>44068.820000000145</v>
      </c>
      <c r="S164" t="str">
        <f ca="1"/>
        <v>2025-06-05 23:12:19</v>
      </c>
      <c r="T164" s="7">
        <f t="shared" ca="1" si="21"/>
        <v>3</v>
      </c>
      <c r="U164" s="7">
        <f t="shared" ca="1" si="22"/>
        <v>3</v>
      </c>
      <c r="V164" s="7">
        <f t="shared" ca="1" si="23"/>
        <v>0.84000000000000008</v>
      </c>
      <c r="W164" s="7">
        <f t="shared" ca="1" si="24"/>
        <v>1.94726</v>
      </c>
      <c r="X164" s="7">
        <f t="shared" ca="1" si="25"/>
        <v>1.94581</v>
      </c>
      <c r="Y164" s="7">
        <f t="shared" ca="1" si="26"/>
        <v>1.9457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18</v>
      </c>
      <c r="B165" t="s">
        <v>23332</v>
      </c>
      <c r="C165" t="s">
        <v>892</v>
      </c>
      <c r="D165" t="s">
        <v>223</v>
      </c>
      <c r="E165" t="s">
        <v>23333</v>
      </c>
      <c r="F165" t="s">
        <v>23331</v>
      </c>
      <c r="G165">
        <v>0.88300999999999996</v>
      </c>
      <c r="H165">
        <v>0.88321000000000005</v>
      </c>
      <c r="I165">
        <v>1</v>
      </c>
      <c r="J165">
        <v>-1</v>
      </c>
      <c r="K165" t="s">
        <v>17</v>
      </c>
      <c r="L165">
        <f t="shared" si="30"/>
        <v>44067.900000000147</v>
      </c>
      <c r="S165" t="str">
        <f ca="1"/>
        <v>2025-06-05 23:08:08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1.94546</v>
      </c>
      <c r="X165" s="7">
        <f t="shared" ca="1" si="25"/>
        <v>1.9460999999999999</v>
      </c>
      <c r="Y165" s="7">
        <f t="shared" ca="1" si="26"/>
        <v>1.9452700000000001</v>
      </c>
      <c r="Z165">
        <f t="shared" ca="1" si="27"/>
        <v>1</v>
      </c>
      <c r="AA165">
        <f t="shared" ca="1" si="28"/>
        <v>0</v>
      </c>
      <c r="AB165">
        <f t="shared" ca="1" si="29"/>
        <v>0</v>
      </c>
    </row>
    <row r="166" spans="1:28" x14ac:dyDescent="0.2">
      <c r="A166" t="s">
        <v>11</v>
      </c>
      <c r="B166" t="s">
        <v>23334</v>
      </c>
      <c r="C166" t="s">
        <v>892</v>
      </c>
      <c r="D166" t="s">
        <v>223</v>
      </c>
      <c r="E166" t="s">
        <v>23333</v>
      </c>
      <c r="F166" t="s">
        <v>23331</v>
      </c>
      <c r="G166">
        <v>0.88300999999999996</v>
      </c>
      <c r="H166">
        <v>0.88321000000000005</v>
      </c>
      <c r="I166">
        <v>1</v>
      </c>
      <c r="J166">
        <v>0.92</v>
      </c>
      <c r="K166" t="s">
        <v>17</v>
      </c>
      <c r="L166">
        <f t="shared" si="30"/>
        <v>44068.900000000147</v>
      </c>
      <c r="S166" t="str">
        <f ca="1"/>
        <v>2025-06-05 23:03:57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1.9459299999999999</v>
      </c>
      <c r="X166" s="7">
        <f t="shared" ca="1" si="25"/>
        <v>1.9452100000000001</v>
      </c>
      <c r="Y166" s="7">
        <f t="shared" ca="1" si="26"/>
        <v>1.94373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23335</v>
      </c>
      <c r="C167" t="s">
        <v>892</v>
      </c>
      <c r="D167" t="s">
        <v>223</v>
      </c>
      <c r="E167" t="s">
        <v>23336</v>
      </c>
      <c r="F167" t="s">
        <v>23337</v>
      </c>
      <c r="G167">
        <v>0.87980999999999998</v>
      </c>
      <c r="H167">
        <v>0.88299000000000005</v>
      </c>
      <c r="I167">
        <v>1</v>
      </c>
      <c r="J167">
        <v>0.92</v>
      </c>
      <c r="K167" t="s">
        <v>17</v>
      </c>
      <c r="L167">
        <f t="shared" si="30"/>
        <v>44067.980000000149</v>
      </c>
      <c r="S167" t="str">
        <f ca="1"/>
        <v>2025-06-05 22:59:46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1.94574</v>
      </c>
      <c r="X167" s="7">
        <f t="shared" ca="1" si="25"/>
        <v>1.94215</v>
      </c>
      <c r="Y167" s="7">
        <f t="shared" ca="1" si="26"/>
        <v>1.9415500000000001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23338</v>
      </c>
      <c r="C168" t="s">
        <v>892</v>
      </c>
      <c r="D168" t="s">
        <v>223</v>
      </c>
      <c r="E168" t="s">
        <v>23336</v>
      </c>
      <c r="F168" t="s">
        <v>23337</v>
      </c>
      <c r="G168">
        <v>0.87978999999999996</v>
      </c>
      <c r="H168">
        <v>0.88299000000000005</v>
      </c>
      <c r="I168">
        <v>1</v>
      </c>
      <c r="J168">
        <v>-1</v>
      </c>
      <c r="K168" t="s">
        <v>17</v>
      </c>
      <c r="L168">
        <f t="shared" si="30"/>
        <v>44067.06000000015</v>
      </c>
      <c r="S168" t="str">
        <f ca="1"/>
        <v>2025-06-05 22:55:35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1.9418800000000001</v>
      </c>
      <c r="X168" s="7">
        <f t="shared" ca="1" si="25"/>
        <v>1.9405600000000001</v>
      </c>
      <c r="Y168" s="7">
        <f t="shared" ca="1" si="26"/>
        <v>1.9394899999999999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18</v>
      </c>
      <c r="B169" t="s">
        <v>23339</v>
      </c>
      <c r="C169" t="s">
        <v>193</v>
      </c>
      <c r="D169" t="s">
        <v>223</v>
      </c>
      <c r="E169" t="s">
        <v>23340</v>
      </c>
      <c r="F169" t="s">
        <v>23337</v>
      </c>
      <c r="G169">
        <v>0.88163999999999998</v>
      </c>
      <c r="H169">
        <v>0.88299000000000005</v>
      </c>
      <c r="I169">
        <v>1</v>
      </c>
      <c r="J169">
        <v>-1</v>
      </c>
      <c r="K169" t="s">
        <v>17</v>
      </c>
      <c r="L169">
        <f t="shared" si="30"/>
        <v>44068.06000000015</v>
      </c>
      <c r="S169" t="str">
        <f ca="1"/>
        <v>2025-06-05 22:51:24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1.9392400000000001</v>
      </c>
      <c r="X169" s="7">
        <f t="shared" ca="1" si="25"/>
        <v>1.9389700000000001</v>
      </c>
      <c r="Y169" s="7">
        <f t="shared" ca="1" si="26"/>
        <v>1.93672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11</v>
      </c>
      <c r="B170" t="s">
        <v>23341</v>
      </c>
      <c r="C170" t="s">
        <v>43</v>
      </c>
      <c r="D170" t="s">
        <v>223</v>
      </c>
      <c r="E170" t="s">
        <v>23342</v>
      </c>
      <c r="F170" t="s">
        <v>23343</v>
      </c>
      <c r="G170">
        <v>0.88112000000000001</v>
      </c>
      <c r="H170">
        <v>0.87997999999999998</v>
      </c>
      <c r="I170">
        <v>1</v>
      </c>
      <c r="J170">
        <v>-1</v>
      </c>
      <c r="K170" t="s">
        <v>17</v>
      </c>
      <c r="L170">
        <f t="shared" si="30"/>
        <v>44069.06000000015</v>
      </c>
      <c r="S170" t="str">
        <f ca="1"/>
        <v>2025-06-05 22:47:13</v>
      </c>
      <c r="T170" s="7">
        <f t="shared" ca="1" si="21"/>
        <v>3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1.93675</v>
      </c>
      <c r="X170" s="7">
        <f t="shared" ca="1" si="25"/>
        <v>1.9373499999999999</v>
      </c>
      <c r="Y170" s="7">
        <f t="shared" ca="1" si="26"/>
        <v>1.9363999999999999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18</v>
      </c>
      <c r="B171" t="s">
        <v>23344</v>
      </c>
      <c r="C171" t="s">
        <v>892</v>
      </c>
      <c r="D171" t="s">
        <v>223</v>
      </c>
      <c r="E171" t="s">
        <v>23345</v>
      </c>
      <c r="F171" t="s">
        <v>23343</v>
      </c>
      <c r="G171">
        <v>0.88122</v>
      </c>
      <c r="H171">
        <v>0.87997999999999998</v>
      </c>
      <c r="I171">
        <v>1</v>
      </c>
      <c r="J171">
        <v>0.92</v>
      </c>
      <c r="K171" t="s">
        <v>17</v>
      </c>
      <c r="L171">
        <f t="shared" si="30"/>
        <v>44070.06000000015</v>
      </c>
      <c r="S171" t="str">
        <f ca="1"/>
        <v>2025-06-05 22:43:02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1.9373400000000001</v>
      </c>
      <c r="X171" s="7">
        <f t="shared" ca="1" si="25"/>
        <v>1.9358</v>
      </c>
      <c r="Y171" s="7">
        <f t="shared" ca="1" si="26"/>
        <v>1.93516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23346</v>
      </c>
      <c r="C172" t="s">
        <v>892</v>
      </c>
      <c r="D172" t="s">
        <v>223</v>
      </c>
      <c r="E172" t="s">
        <v>23345</v>
      </c>
      <c r="F172" t="s">
        <v>23343</v>
      </c>
      <c r="G172">
        <v>0.88122</v>
      </c>
      <c r="H172">
        <v>0.87997999999999998</v>
      </c>
      <c r="I172">
        <v>1</v>
      </c>
      <c r="J172">
        <v>-1</v>
      </c>
      <c r="K172" t="s">
        <v>17</v>
      </c>
      <c r="L172">
        <f t="shared" si="30"/>
        <v>44069.140000000152</v>
      </c>
      <c r="S172" t="str">
        <f ca="1"/>
        <v>2025-06-05 22:38:51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1.93483</v>
      </c>
      <c r="X172" s="7">
        <f t="shared" ca="1" si="25"/>
        <v>1.9344300000000001</v>
      </c>
      <c r="Y172" s="7">
        <f t="shared" ca="1" si="26"/>
        <v>1.93441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18</v>
      </c>
      <c r="B173" t="s">
        <v>23347</v>
      </c>
      <c r="C173" t="s">
        <v>892</v>
      </c>
      <c r="D173" t="s">
        <v>223</v>
      </c>
      <c r="E173" t="s">
        <v>23348</v>
      </c>
      <c r="F173" t="s">
        <v>23349</v>
      </c>
      <c r="G173">
        <v>0.88151999999999997</v>
      </c>
      <c r="H173">
        <v>0.87985000000000002</v>
      </c>
      <c r="I173">
        <v>1</v>
      </c>
      <c r="J173">
        <v>0.92</v>
      </c>
      <c r="K173" t="s">
        <v>17</v>
      </c>
      <c r="L173">
        <f t="shared" si="30"/>
        <v>44070.140000000152</v>
      </c>
      <c r="S173" t="str">
        <f ca="1"/>
        <v>2025-06-05 22:34:41</v>
      </c>
      <c r="T173" s="7">
        <f t="shared" ca="1" si="21"/>
        <v>3</v>
      </c>
      <c r="U173" s="7">
        <f t="shared" ca="1" si="22"/>
        <v>3</v>
      </c>
      <c r="V173" s="7">
        <f t="shared" ca="1" si="23"/>
        <v>-1.08</v>
      </c>
      <c r="W173" s="7">
        <f t="shared" ca="1" si="24"/>
        <v>1.9345300000000001</v>
      </c>
      <c r="X173" s="7">
        <f t="shared" ca="1" si="25"/>
        <v>1.93838</v>
      </c>
      <c r="Y173" s="7">
        <f t="shared" ca="1" si="26"/>
        <v>1.93655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11</v>
      </c>
      <c r="B174" t="s">
        <v>23350</v>
      </c>
      <c r="C174" t="s">
        <v>892</v>
      </c>
      <c r="D174" t="s">
        <v>223</v>
      </c>
      <c r="E174" t="s">
        <v>23348</v>
      </c>
      <c r="F174" t="s">
        <v>23349</v>
      </c>
      <c r="G174">
        <v>0.88151999999999997</v>
      </c>
      <c r="H174">
        <v>0.87985000000000002</v>
      </c>
      <c r="I174">
        <v>1</v>
      </c>
      <c r="J174">
        <v>-1</v>
      </c>
      <c r="K174" t="s">
        <v>17</v>
      </c>
      <c r="L174">
        <f t="shared" si="30"/>
        <v>44069.220000000154</v>
      </c>
      <c r="S174" t="str">
        <f ca="1"/>
        <v>2025-06-05 22:30:30</v>
      </c>
      <c r="T174" s="7">
        <f t="shared" ca="1" si="21"/>
        <v>3</v>
      </c>
      <c r="U174" s="7">
        <f t="shared" ca="1" si="22"/>
        <v>3</v>
      </c>
      <c r="V174" s="7">
        <f t="shared" ca="1" si="23"/>
        <v>-1.08</v>
      </c>
      <c r="W174" s="7">
        <f t="shared" ca="1" si="24"/>
        <v>1.9383900000000001</v>
      </c>
      <c r="X174" s="7">
        <f t="shared" ca="1" si="25"/>
        <v>1.9403300000000001</v>
      </c>
      <c r="Y174" s="7">
        <f t="shared" ca="1" si="26"/>
        <v>1.9393499999999999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23351</v>
      </c>
      <c r="C175" t="s">
        <v>208</v>
      </c>
      <c r="D175" t="s">
        <v>223</v>
      </c>
      <c r="E175" t="s">
        <v>23352</v>
      </c>
      <c r="F175" t="s">
        <v>23349</v>
      </c>
      <c r="G175">
        <v>0.8821</v>
      </c>
      <c r="H175">
        <v>0.87985000000000002</v>
      </c>
      <c r="I175">
        <v>1</v>
      </c>
      <c r="J175">
        <v>0.92</v>
      </c>
      <c r="K175" t="s">
        <v>17</v>
      </c>
      <c r="L175">
        <f t="shared" si="30"/>
        <v>44070.220000000154</v>
      </c>
      <c r="S175" t="str">
        <f ca="1"/>
        <v>2025-06-05 22:26:19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1.94024</v>
      </c>
      <c r="X175" s="7">
        <f t="shared" ca="1" si="25"/>
        <v>1.9423699999999999</v>
      </c>
      <c r="Y175" s="7">
        <f t="shared" ca="1" si="26"/>
        <v>1.94143</v>
      </c>
      <c r="Z175">
        <f t="shared" ca="1" si="27"/>
        <v>0</v>
      </c>
      <c r="AA175">
        <f t="shared" ca="1" si="28"/>
        <v>0</v>
      </c>
      <c r="AB175">
        <f t="shared" ca="1" si="29"/>
        <v>1</v>
      </c>
    </row>
    <row r="176" spans="1:28" x14ac:dyDescent="0.2">
      <c r="A176" t="s">
        <v>11</v>
      </c>
      <c r="B176" t="s">
        <v>23353</v>
      </c>
      <c r="C176" t="s">
        <v>208</v>
      </c>
      <c r="D176" t="s">
        <v>223</v>
      </c>
      <c r="E176" t="s">
        <v>23354</v>
      </c>
      <c r="F176" t="s">
        <v>23355</v>
      </c>
      <c r="G176">
        <v>0.88226000000000004</v>
      </c>
      <c r="H176">
        <v>0.88154999999999994</v>
      </c>
      <c r="I176">
        <v>1</v>
      </c>
      <c r="J176">
        <v>-1</v>
      </c>
      <c r="K176" t="s">
        <v>17</v>
      </c>
      <c r="L176">
        <f t="shared" si="30"/>
        <v>44069.300000000156</v>
      </c>
      <c r="S176" t="str">
        <f ca="1"/>
        <v>2025-06-05 22:22:08</v>
      </c>
      <c r="T176" s="7">
        <f t="shared" ca="1" si="21"/>
        <v>3</v>
      </c>
      <c r="U176" s="7">
        <f t="shared" ca="1" si="22"/>
        <v>3</v>
      </c>
      <c r="V176" s="7">
        <f t="shared" ca="1" si="23"/>
        <v>0.84000000000000008</v>
      </c>
      <c r="W176" s="7">
        <f t="shared" ca="1" si="24"/>
        <v>1.94292</v>
      </c>
      <c r="X176" s="7">
        <f t="shared" ca="1" si="25"/>
        <v>1.9414</v>
      </c>
      <c r="Y176" s="7">
        <f t="shared" ca="1" si="26"/>
        <v>1.94007</v>
      </c>
      <c r="Z176">
        <f t="shared" ca="1" si="27"/>
        <v>0</v>
      </c>
      <c r="AA176">
        <f t="shared" ca="1" si="28"/>
        <v>1</v>
      </c>
      <c r="AB176">
        <f t="shared" ca="1" si="29"/>
        <v>0</v>
      </c>
    </row>
    <row r="177" spans="1:28" x14ac:dyDescent="0.2">
      <c r="A177" t="s">
        <v>18</v>
      </c>
      <c r="B177" t="s">
        <v>23356</v>
      </c>
      <c r="C177" t="s">
        <v>1603</v>
      </c>
      <c r="D177" t="s">
        <v>223</v>
      </c>
      <c r="E177" t="s">
        <v>23357</v>
      </c>
      <c r="F177" t="s">
        <v>23355</v>
      </c>
      <c r="G177">
        <v>0.88395000000000001</v>
      </c>
      <c r="H177">
        <v>0.88154999999999994</v>
      </c>
      <c r="I177">
        <v>1</v>
      </c>
      <c r="J177">
        <v>0.92</v>
      </c>
      <c r="K177" t="s">
        <v>17</v>
      </c>
      <c r="L177">
        <f t="shared" si="30"/>
        <v>44070.300000000156</v>
      </c>
      <c r="S177" t="str">
        <f ca="1"/>
        <v>2025-06-05 22:17:57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1.9421999999999999</v>
      </c>
      <c r="X177" s="7">
        <f t="shared" ca="1" si="25"/>
        <v>1.94529</v>
      </c>
      <c r="Y177" s="7">
        <f t="shared" ca="1" si="26"/>
        <v>1.94421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23358</v>
      </c>
      <c r="C178" t="s">
        <v>1603</v>
      </c>
      <c r="D178" t="s">
        <v>223</v>
      </c>
      <c r="E178" t="s">
        <v>23357</v>
      </c>
      <c r="F178" t="s">
        <v>23355</v>
      </c>
      <c r="G178">
        <v>0.88395000000000001</v>
      </c>
      <c r="H178">
        <v>0.88154999999999994</v>
      </c>
      <c r="I178">
        <v>1</v>
      </c>
      <c r="J178">
        <v>-1</v>
      </c>
      <c r="K178" t="s">
        <v>17</v>
      </c>
      <c r="L178">
        <f t="shared" si="30"/>
        <v>44069.380000000157</v>
      </c>
      <c r="S178" t="str">
        <f ca="1"/>
        <v>2025-06-05 22:13:16</v>
      </c>
      <c r="T178" s="7">
        <f t="shared" ca="1" si="21"/>
        <v>3</v>
      </c>
      <c r="U178" s="7">
        <f t="shared" ca="1" si="22"/>
        <v>3</v>
      </c>
      <c r="V178" s="7">
        <f t="shared" ca="1" si="23"/>
        <v>0.84000000000000008</v>
      </c>
      <c r="W178" s="7">
        <f t="shared" ca="1" si="24"/>
        <v>1.9449799999999999</v>
      </c>
      <c r="X178" s="7">
        <f t="shared" ca="1" si="25"/>
        <v>1.94523</v>
      </c>
      <c r="Y178" s="7">
        <f t="shared" ca="1" si="26"/>
        <v>1.9438299999999999</v>
      </c>
      <c r="Z178">
        <f t="shared" ca="1" si="27"/>
        <v>1</v>
      </c>
      <c r="AA178">
        <f t="shared" ca="1" si="28"/>
        <v>0</v>
      </c>
      <c r="AB178">
        <f t="shared" ca="1" si="29"/>
        <v>0</v>
      </c>
    </row>
    <row r="179" spans="1:28" x14ac:dyDescent="0.2">
      <c r="A179" t="s">
        <v>18</v>
      </c>
      <c r="B179" t="s">
        <v>23359</v>
      </c>
      <c r="C179" t="s">
        <v>892</v>
      </c>
      <c r="D179" t="s">
        <v>223</v>
      </c>
      <c r="E179" t="s">
        <v>23360</v>
      </c>
      <c r="F179" t="s">
        <v>23361</v>
      </c>
      <c r="G179">
        <v>0.88329000000000002</v>
      </c>
      <c r="H179">
        <v>0.88395000000000001</v>
      </c>
      <c r="I179">
        <v>1</v>
      </c>
      <c r="J179">
        <v>-1</v>
      </c>
      <c r="K179" t="s">
        <v>17</v>
      </c>
      <c r="L179">
        <f t="shared" si="30"/>
        <v>44070.380000000157</v>
      </c>
      <c r="S179" t="str">
        <f ca="1"/>
        <v>2025-06-05 22:09:05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1.9434499999999999</v>
      </c>
      <c r="X179" s="7">
        <f t="shared" ca="1" si="25"/>
        <v>1.94499</v>
      </c>
      <c r="Y179" s="7">
        <f t="shared" ca="1" si="26"/>
        <v>1.94245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23362</v>
      </c>
      <c r="C180" t="s">
        <v>1311</v>
      </c>
      <c r="D180" t="s">
        <v>223</v>
      </c>
      <c r="E180" t="s">
        <v>23363</v>
      </c>
      <c r="F180" t="s">
        <v>23361</v>
      </c>
      <c r="G180">
        <v>0.88434999999999997</v>
      </c>
      <c r="H180">
        <v>0.88395000000000001</v>
      </c>
      <c r="I180">
        <v>1</v>
      </c>
      <c r="J180">
        <v>0.92</v>
      </c>
      <c r="K180" t="s">
        <v>17</v>
      </c>
      <c r="L180">
        <f t="shared" si="30"/>
        <v>44071.380000000157</v>
      </c>
      <c r="S180" t="str">
        <f ca="1"/>
        <v>2025-06-05 22:04:54</v>
      </c>
      <c r="T180" s="7">
        <f t="shared" ca="1" si="21"/>
        <v>3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1.94472</v>
      </c>
      <c r="X180" s="7">
        <f t="shared" ca="1" si="25"/>
        <v>1.94438</v>
      </c>
      <c r="Y180" s="7">
        <f t="shared" ca="1" si="26"/>
        <v>1.94391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23364</v>
      </c>
      <c r="C181" t="s">
        <v>892</v>
      </c>
      <c r="D181" t="s">
        <v>223</v>
      </c>
      <c r="E181" t="s">
        <v>23360</v>
      </c>
      <c r="F181" t="s">
        <v>23361</v>
      </c>
      <c r="G181">
        <v>0.88329000000000002</v>
      </c>
      <c r="H181">
        <v>0.88395000000000001</v>
      </c>
      <c r="I181">
        <v>1</v>
      </c>
      <c r="J181">
        <v>0.92</v>
      </c>
      <c r="K181" t="s">
        <v>17</v>
      </c>
      <c r="L181">
        <f t="shared" si="30"/>
        <v>44070.460000000159</v>
      </c>
      <c r="S181" t="str">
        <f ca="1"/>
        <v>2025-06-05 22:00:43</v>
      </c>
      <c r="T181" s="7">
        <f t="shared" ca="1" si="21"/>
        <v>3</v>
      </c>
      <c r="U181" s="7">
        <f t="shared" ca="1" si="22"/>
        <v>3</v>
      </c>
      <c r="V181" s="7">
        <f t="shared" ca="1" si="23"/>
        <v>-1.08</v>
      </c>
      <c r="W181" s="7">
        <f t="shared" ca="1" si="24"/>
        <v>1.9442299999999999</v>
      </c>
      <c r="X181" s="7">
        <f t="shared" ca="1" si="25"/>
        <v>1.94147</v>
      </c>
      <c r="Y181" s="7">
        <f t="shared" ca="1" si="26"/>
        <v>1.94031</v>
      </c>
      <c r="Z181">
        <f t="shared" ca="1" si="27"/>
        <v>0</v>
      </c>
      <c r="AA181">
        <f t="shared" ca="1" si="28"/>
        <v>1</v>
      </c>
      <c r="AB181">
        <f t="shared" ca="1" si="29"/>
        <v>0</v>
      </c>
    </row>
    <row r="182" spans="1:28" x14ac:dyDescent="0.2">
      <c r="A182" t="s">
        <v>18</v>
      </c>
      <c r="B182" t="s">
        <v>23365</v>
      </c>
      <c r="C182" t="s">
        <v>892</v>
      </c>
      <c r="D182" t="s">
        <v>223</v>
      </c>
      <c r="E182" t="s">
        <v>23366</v>
      </c>
      <c r="F182" t="s">
        <v>23367</v>
      </c>
      <c r="G182">
        <v>0.88449</v>
      </c>
      <c r="H182">
        <v>0.88319000000000003</v>
      </c>
      <c r="I182">
        <v>1</v>
      </c>
      <c r="J182">
        <v>0.92</v>
      </c>
      <c r="K182" t="s">
        <v>17</v>
      </c>
      <c r="L182">
        <f t="shared" si="30"/>
        <v>44069.540000000161</v>
      </c>
      <c r="S182" t="str">
        <f ca="1"/>
        <v>2025-06-05 21:56:32</v>
      </c>
      <c r="T182" s="7">
        <f t="shared" ca="1" si="21"/>
        <v>3</v>
      </c>
      <c r="U182" s="7">
        <f t="shared" ca="1" si="22"/>
        <v>3</v>
      </c>
      <c r="V182" s="7">
        <f t="shared" ca="1" si="23"/>
        <v>0.84000000000000008</v>
      </c>
      <c r="W182" s="7">
        <f t="shared" ca="1" si="24"/>
        <v>1.94024</v>
      </c>
      <c r="X182" s="7">
        <f t="shared" ca="1" si="25"/>
        <v>1.93987</v>
      </c>
      <c r="Y182" s="7">
        <f t="shared" ca="1" si="26"/>
        <v>1.9387300000000001</v>
      </c>
      <c r="Z182">
        <f t="shared" ca="1" si="27"/>
        <v>0</v>
      </c>
      <c r="AA182">
        <f t="shared" ca="1" si="28"/>
        <v>1</v>
      </c>
      <c r="AB182">
        <f t="shared" ca="1" si="29"/>
        <v>0</v>
      </c>
    </row>
    <row r="183" spans="1:28" x14ac:dyDescent="0.2">
      <c r="A183" t="s">
        <v>11</v>
      </c>
      <c r="B183" t="s">
        <v>23368</v>
      </c>
      <c r="C183" t="s">
        <v>892</v>
      </c>
      <c r="D183" t="s">
        <v>223</v>
      </c>
      <c r="E183" t="s">
        <v>23366</v>
      </c>
      <c r="F183" t="s">
        <v>23367</v>
      </c>
      <c r="G183">
        <v>0.88449</v>
      </c>
      <c r="H183">
        <v>0.88319000000000003</v>
      </c>
      <c r="I183">
        <v>1</v>
      </c>
      <c r="J183">
        <v>-1</v>
      </c>
      <c r="K183" t="s">
        <v>17</v>
      </c>
      <c r="L183">
        <f t="shared" si="30"/>
        <v>44068.620000000163</v>
      </c>
      <c r="S183" t="str">
        <f ca="1"/>
        <v>2025-06-05 21:52:21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1.93926</v>
      </c>
      <c r="X183" s="7">
        <f t="shared" ca="1" si="25"/>
        <v>1.9432199999999999</v>
      </c>
      <c r="Y183" s="7">
        <f t="shared" ca="1" si="26"/>
        <v>1.9408799999999999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23369</v>
      </c>
      <c r="C184" t="s">
        <v>1049</v>
      </c>
      <c r="D184" t="s">
        <v>223</v>
      </c>
      <c r="E184" t="s">
        <v>23370</v>
      </c>
      <c r="F184" t="s">
        <v>23367</v>
      </c>
      <c r="G184">
        <v>0.88344999999999996</v>
      </c>
      <c r="H184">
        <v>0.88319000000000003</v>
      </c>
      <c r="I184">
        <v>1</v>
      </c>
      <c r="J184">
        <v>-1</v>
      </c>
      <c r="K184" t="s">
        <v>17</v>
      </c>
      <c r="L184">
        <f t="shared" si="30"/>
        <v>44069.620000000163</v>
      </c>
      <c r="S184" t="str">
        <f ca="1"/>
        <v>2025-06-05 21:48:10</v>
      </c>
      <c r="T184" s="7">
        <f t="shared" ca="1" si="21"/>
        <v>3</v>
      </c>
      <c r="U184" s="7">
        <f t="shared" ca="1" si="22"/>
        <v>3</v>
      </c>
      <c r="V184" s="7">
        <f t="shared" ca="1" si="23"/>
        <v>-1.08</v>
      </c>
      <c r="W184" s="7">
        <f t="shared" ca="1" si="24"/>
        <v>1.9432100000000001</v>
      </c>
      <c r="X184" s="7">
        <f t="shared" ca="1" si="25"/>
        <v>1.94173</v>
      </c>
      <c r="Y184" s="7">
        <f t="shared" ca="1" si="26"/>
        <v>1.9416199999999999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18</v>
      </c>
      <c r="B185" t="s">
        <v>23371</v>
      </c>
      <c r="C185" t="s">
        <v>892</v>
      </c>
      <c r="D185" t="s">
        <v>223</v>
      </c>
      <c r="E185" t="s">
        <v>23372</v>
      </c>
      <c r="F185" t="s">
        <v>23373</v>
      </c>
      <c r="G185">
        <v>0.88617000000000001</v>
      </c>
      <c r="H185">
        <v>0.88473000000000002</v>
      </c>
      <c r="I185">
        <v>1</v>
      </c>
      <c r="J185">
        <v>0.92</v>
      </c>
      <c r="K185" t="s">
        <v>17</v>
      </c>
      <c r="L185">
        <f t="shared" si="30"/>
        <v>44070.620000000163</v>
      </c>
      <c r="S185" t="str">
        <f ca="1"/>
        <v>2025-06-05 21:43:59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1.94173</v>
      </c>
      <c r="X185" s="7">
        <f t="shared" ca="1" si="25"/>
        <v>1.9411</v>
      </c>
      <c r="Y185" s="7">
        <f t="shared" ca="1" si="26"/>
        <v>1.93981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11</v>
      </c>
      <c r="B186" t="s">
        <v>23374</v>
      </c>
      <c r="C186" t="s">
        <v>1049</v>
      </c>
      <c r="D186" t="s">
        <v>223</v>
      </c>
      <c r="E186" t="s">
        <v>23375</v>
      </c>
      <c r="F186" t="s">
        <v>23373</v>
      </c>
      <c r="G186">
        <v>0.88587000000000005</v>
      </c>
      <c r="H186">
        <v>0.88473000000000002</v>
      </c>
      <c r="I186">
        <v>1</v>
      </c>
      <c r="J186">
        <v>-1</v>
      </c>
      <c r="K186" t="s">
        <v>17</v>
      </c>
      <c r="L186">
        <f t="shared" si="30"/>
        <v>44069.700000000164</v>
      </c>
      <c r="S186" t="str">
        <f ca="1"/>
        <v>2025-06-05 21:39:48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1.9390000000000001</v>
      </c>
      <c r="X186" s="7">
        <f t="shared" ca="1" si="25"/>
        <v>1.9407700000000001</v>
      </c>
      <c r="Y186" s="7">
        <f t="shared" ca="1" si="26"/>
        <v>1.9394899999999999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23376</v>
      </c>
      <c r="C187" t="s">
        <v>892</v>
      </c>
      <c r="D187" t="s">
        <v>223</v>
      </c>
      <c r="E187" t="s">
        <v>23372</v>
      </c>
      <c r="F187" t="s">
        <v>23373</v>
      </c>
      <c r="G187">
        <v>0.88617000000000001</v>
      </c>
      <c r="H187">
        <v>0.88473000000000002</v>
      </c>
      <c r="I187">
        <v>1</v>
      </c>
      <c r="J187">
        <v>-1</v>
      </c>
      <c r="K187" t="s">
        <v>17</v>
      </c>
      <c r="L187">
        <f t="shared" si="30"/>
        <v>44070.700000000164</v>
      </c>
      <c r="S187" t="str">
        <f ca="1"/>
        <v>2025-06-05 21:35:37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1.94086</v>
      </c>
      <c r="X187" s="7">
        <f t="shared" ca="1" si="25"/>
        <v>1.9407099999999999</v>
      </c>
      <c r="Y187" s="7">
        <f t="shared" ca="1" si="26"/>
        <v>1.9388000000000001</v>
      </c>
      <c r="Z187">
        <f t="shared" ca="1" si="27"/>
        <v>0</v>
      </c>
      <c r="AA187">
        <f t="shared" ca="1" si="28"/>
        <v>1</v>
      </c>
      <c r="AB187">
        <f t="shared" ca="1" si="29"/>
        <v>0</v>
      </c>
    </row>
    <row r="188" spans="1:28" x14ac:dyDescent="0.2">
      <c r="A188" t="s">
        <v>11</v>
      </c>
      <c r="B188" t="s">
        <v>23377</v>
      </c>
      <c r="C188" t="s">
        <v>892</v>
      </c>
      <c r="D188" t="s">
        <v>223</v>
      </c>
      <c r="E188" t="s">
        <v>23378</v>
      </c>
      <c r="F188" t="s">
        <v>23379</v>
      </c>
      <c r="G188">
        <v>0.88558999999999999</v>
      </c>
      <c r="H188">
        <v>0.88687000000000005</v>
      </c>
      <c r="I188">
        <v>1</v>
      </c>
      <c r="J188">
        <v>0.92</v>
      </c>
      <c r="K188" t="s">
        <v>17</v>
      </c>
      <c r="L188">
        <f t="shared" si="30"/>
        <v>44071.700000000164</v>
      </c>
      <c r="S188" t="str">
        <f ca="1"/>
        <v>2025-06-05 21:31:26</v>
      </c>
      <c r="T188" s="7">
        <f t="shared" ca="1" si="21"/>
        <v>3</v>
      </c>
      <c r="U188" s="7">
        <f t="shared" ca="1" si="22"/>
        <v>3</v>
      </c>
      <c r="V188" s="7">
        <f t="shared" ca="1" si="23"/>
        <v>0.84000000000000008</v>
      </c>
      <c r="W188" s="7">
        <f t="shared" ca="1" si="24"/>
        <v>1.9386000000000001</v>
      </c>
      <c r="X188" s="7">
        <f t="shared" ca="1" si="25"/>
        <v>1.9391400000000001</v>
      </c>
      <c r="Y188" s="7">
        <f t="shared" ca="1" si="26"/>
        <v>1.9381299999999999</v>
      </c>
      <c r="Z188">
        <f t="shared" ca="1" si="27"/>
        <v>1</v>
      </c>
      <c r="AA188">
        <f t="shared" ca="1" si="28"/>
        <v>0</v>
      </c>
      <c r="AB188">
        <f t="shared" ca="1" si="29"/>
        <v>0</v>
      </c>
    </row>
    <row r="189" spans="1:28" x14ac:dyDescent="0.2">
      <c r="A189" t="s">
        <v>18</v>
      </c>
      <c r="B189" t="s">
        <v>23380</v>
      </c>
      <c r="C189" t="s">
        <v>892</v>
      </c>
      <c r="D189" t="s">
        <v>223</v>
      </c>
      <c r="E189" t="s">
        <v>23378</v>
      </c>
      <c r="F189" t="s">
        <v>23379</v>
      </c>
      <c r="G189">
        <v>0.88558999999999999</v>
      </c>
      <c r="H189">
        <v>0.88687000000000005</v>
      </c>
      <c r="I189">
        <v>1</v>
      </c>
      <c r="J189">
        <v>-1</v>
      </c>
      <c r="K189" t="s">
        <v>17</v>
      </c>
      <c r="L189">
        <f t="shared" si="30"/>
        <v>44070.780000000166</v>
      </c>
      <c r="S189" t="str">
        <f ca="1"/>
        <v>2025-06-05 21:27:15</v>
      </c>
      <c r="T189" s="7">
        <f t="shared" ca="1" si="21"/>
        <v>3</v>
      </c>
      <c r="U189" s="7">
        <f t="shared" ca="1" si="22"/>
        <v>3</v>
      </c>
      <c r="V189" s="7">
        <f t="shared" ca="1" si="23"/>
        <v>-1.08</v>
      </c>
      <c r="W189" s="7">
        <f t="shared" ca="1" si="24"/>
        <v>1.93899</v>
      </c>
      <c r="X189" s="7">
        <f t="shared" ca="1" si="25"/>
        <v>1.9421900000000001</v>
      </c>
      <c r="Y189" s="7">
        <f t="shared" ca="1" si="26"/>
        <v>1.9400200000000001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23381</v>
      </c>
      <c r="C190" t="s">
        <v>1311</v>
      </c>
      <c r="D190" t="s">
        <v>223</v>
      </c>
      <c r="E190" t="s">
        <v>23382</v>
      </c>
      <c r="F190" t="s">
        <v>23379</v>
      </c>
      <c r="G190">
        <v>0.88685999999999998</v>
      </c>
      <c r="H190">
        <v>0.88687000000000005</v>
      </c>
      <c r="I190">
        <v>1</v>
      </c>
      <c r="J190">
        <v>-1</v>
      </c>
      <c r="K190" t="s">
        <v>17</v>
      </c>
      <c r="L190">
        <f t="shared" si="30"/>
        <v>44071.780000000166</v>
      </c>
      <c r="S190" t="str">
        <f ca="1"/>
        <v>2025-06-05 21:23:05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1.9425699999999999</v>
      </c>
      <c r="X190" s="7">
        <f t="shared" ca="1" si="25"/>
        <v>1.9438</v>
      </c>
      <c r="Y190" s="7">
        <f t="shared" ca="1" si="26"/>
        <v>1.94319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11</v>
      </c>
      <c r="B191" t="s">
        <v>23383</v>
      </c>
      <c r="C191" t="s">
        <v>193</v>
      </c>
      <c r="D191" t="s">
        <v>223</v>
      </c>
      <c r="E191" t="s">
        <v>23384</v>
      </c>
      <c r="F191" t="s">
        <v>23385</v>
      </c>
      <c r="G191">
        <v>0.88532</v>
      </c>
      <c r="H191">
        <v>0.88532</v>
      </c>
      <c r="I191">
        <v>1</v>
      </c>
      <c r="J191">
        <v>0</v>
      </c>
      <c r="K191" t="s">
        <v>17</v>
      </c>
      <c r="L191">
        <f t="shared" si="30"/>
        <v>44072.780000000166</v>
      </c>
      <c r="S191" t="str">
        <f ca="1"/>
        <v>2025-06-05 21:18:54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1.9435800000000001</v>
      </c>
      <c r="X191" s="7">
        <f t="shared" ca="1" si="25"/>
        <v>1.94441</v>
      </c>
      <c r="Y191" s="7">
        <f t="shared" ca="1" si="26"/>
        <v>1.9434400000000001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23386</v>
      </c>
      <c r="C192" t="s">
        <v>892</v>
      </c>
      <c r="D192" t="s">
        <v>223</v>
      </c>
      <c r="E192" t="s">
        <v>23387</v>
      </c>
      <c r="F192" t="s">
        <v>23385</v>
      </c>
      <c r="G192">
        <v>0.88709000000000005</v>
      </c>
      <c r="H192">
        <v>0.88532</v>
      </c>
      <c r="I192">
        <v>1</v>
      </c>
      <c r="J192">
        <v>0.92</v>
      </c>
      <c r="K192" t="s">
        <v>17</v>
      </c>
      <c r="L192">
        <f t="shared" si="30"/>
        <v>44072.780000000166</v>
      </c>
      <c r="S192" t="str">
        <f ca="1"/>
        <v>2025-06-05 21:14:43</v>
      </c>
      <c r="T192" s="7">
        <f t="shared" ca="1" si="21"/>
        <v>3</v>
      </c>
      <c r="U192" s="7">
        <f t="shared" ca="1" si="22"/>
        <v>3</v>
      </c>
      <c r="V192" s="7">
        <f t="shared" ca="1" si="23"/>
        <v>-1.08</v>
      </c>
      <c r="W192" s="7">
        <f t="shared" ca="1" si="24"/>
        <v>1.9441999999999999</v>
      </c>
      <c r="X192" s="7">
        <f t="shared" ca="1" si="25"/>
        <v>1.9452400000000001</v>
      </c>
      <c r="Y192" s="7">
        <f t="shared" ca="1" si="26"/>
        <v>1.9447700000000001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23388</v>
      </c>
      <c r="C193" t="s">
        <v>892</v>
      </c>
      <c r="D193" t="s">
        <v>223</v>
      </c>
      <c r="E193" t="s">
        <v>23387</v>
      </c>
      <c r="F193" t="s">
        <v>23385</v>
      </c>
      <c r="G193">
        <v>0.88709000000000005</v>
      </c>
      <c r="H193">
        <v>0.88532</v>
      </c>
      <c r="I193">
        <v>1</v>
      </c>
      <c r="J193">
        <v>-1</v>
      </c>
      <c r="K193" t="s">
        <v>17</v>
      </c>
      <c r="L193">
        <f t="shared" si="30"/>
        <v>44071.860000000168</v>
      </c>
      <c r="S193" t="str">
        <f ca="1"/>
        <v>2025-06-05 21:10:01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1.9460299999999999</v>
      </c>
      <c r="X193" s="7">
        <f t="shared" ca="1" si="25"/>
        <v>1.9475</v>
      </c>
      <c r="Y193" s="7">
        <f t="shared" ca="1" si="26"/>
        <v>1.94638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23389</v>
      </c>
      <c r="C194" t="s">
        <v>208</v>
      </c>
      <c r="D194" t="s">
        <v>223</v>
      </c>
      <c r="E194" t="s">
        <v>23390</v>
      </c>
      <c r="F194" t="s">
        <v>23391</v>
      </c>
      <c r="G194">
        <v>0.88773999999999997</v>
      </c>
      <c r="H194">
        <v>0.88709000000000005</v>
      </c>
      <c r="I194">
        <v>1</v>
      </c>
      <c r="J194">
        <v>-1</v>
      </c>
      <c r="K194" t="s">
        <v>17</v>
      </c>
      <c r="L194">
        <f t="shared" si="30"/>
        <v>44072.860000000168</v>
      </c>
      <c r="S194" t="str">
        <f ca="1"/>
        <v>2025-06-05 21:05:50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1.94736</v>
      </c>
      <c r="X194" s="7">
        <f t="shared" ca="1" si="25"/>
        <v>1.9481200000000001</v>
      </c>
      <c r="Y194" s="7">
        <f t="shared" ca="1" si="26"/>
        <v>1.94665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23392</v>
      </c>
      <c r="C195" t="s">
        <v>892</v>
      </c>
      <c r="D195" t="s">
        <v>223</v>
      </c>
      <c r="E195" t="s">
        <v>23393</v>
      </c>
      <c r="F195" t="s">
        <v>23391</v>
      </c>
      <c r="G195">
        <v>0.88834999999999997</v>
      </c>
      <c r="H195">
        <v>0.88709000000000005</v>
      </c>
      <c r="I195">
        <v>1</v>
      </c>
      <c r="J195">
        <v>0.92</v>
      </c>
      <c r="K195" t="s">
        <v>17</v>
      </c>
      <c r="L195">
        <f t="shared" si="30"/>
        <v>44073.860000000168</v>
      </c>
      <c r="S195" t="str">
        <f ca="1"/>
        <v>2025-06-05 21:01:40</v>
      </c>
      <c r="T195" s="7">
        <f t="shared" ref="T195:T222" ca="1" si="31">COUNTIF(INDIRECT($O$5),S195)</f>
        <v>3</v>
      </c>
      <c r="U195" s="7">
        <f t="shared" ref="U195:U222" ca="1" si="32">SUMIF(INDIRECT($O$5),S195,INDIRECT($O$6))</f>
        <v>3</v>
      </c>
      <c r="V195" s="7">
        <f t="shared" ref="V195:V222" ca="1" si="33">SUMIF(INDIRECT($O$5),S195,INDIRECT($O$7))</f>
        <v>0.84000000000000008</v>
      </c>
      <c r="W195" s="7">
        <f t="shared" ref="W195:W222" ca="1" si="34">_xlfn.MAXIFS(INDIRECT($O$10),INDIRECT($O$5),S195)</f>
        <v>1.94678</v>
      </c>
      <c r="X195" s="7">
        <f t="shared" ref="X195:X222" ca="1" si="35">_xlfn.MAXIFS(INDIRECT($O$9),INDIRECT($O$5),$S195)</f>
        <v>1.9468099999999999</v>
      </c>
      <c r="Y195" s="7">
        <f t="shared" ref="Y195:Y222" ca="1" si="36">_xlfn.MINIFS(INDIRECT($O$9),INDIRECT($O$5),$S195)</f>
        <v>1.9452</v>
      </c>
      <c r="Z195">
        <f t="shared" ref="Z195:Z222" ca="1" si="37">IF(AND(X195&gt;W195,W195&gt;Y195), 1,0)</f>
        <v>1</v>
      </c>
      <c r="AA195">
        <f t="shared" ref="AA195:AA222" ca="1" si="38">IF(W195&gt;X195,1,0)</f>
        <v>0</v>
      </c>
      <c r="AB195">
        <f t="shared" ref="AB195:AB222" ca="1" si="39">IF(W195&lt;Y195,1,0)</f>
        <v>0</v>
      </c>
    </row>
    <row r="196" spans="1:28" x14ac:dyDescent="0.2">
      <c r="A196" t="s">
        <v>11</v>
      </c>
      <c r="B196" t="s">
        <v>23394</v>
      </c>
      <c r="C196" t="s">
        <v>892</v>
      </c>
      <c r="D196" t="s">
        <v>223</v>
      </c>
      <c r="E196" t="s">
        <v>23393</v>
      </c>
      <c r="F196" t="s">
        <v>23391</v>
      </c>
      <c r="G196">
        <v>0.88834999999999997</v>
      </c>
      <c r="H196">
        <v>0.88709000000000005</v>
      </c>
      <c r="I196">
        <v>1</v>
      </c>
      <c r="J196">
        <v>-1</v>
      </c>
      <c r="K196" t="s">
        <v>17</v>
      </c>
      <c r="L196">
        <f t="shared" ref="L196:L259" si="40">L195-J195</f>
        <v>44072.94000000017</v>
      </c>
      <c r="S196" t="str">
        <f ca="1"/>
        <v>2025-06-05 20:57:29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1.9453</v>
      </c>
      <c r="X196" s="7">
        <f t="shared" ca="1" si="35"/>
        <v>1.94729</v>
      </c>
      <c r="Y196" s="7">
        <f t="shared" ca="1" si="36"/>
        <v>1.9459500000000001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11</v>
      </c>
      <c r="B197" t="s">
        <v>23395</v>
      </c>
      <c r="C197" t="s">
        <v>1045</v>
      </c>
      <c r="D197" t="s">
        <v>566</v>
      </c>
      <c r="E197" t="s">
        <v>23396</v>
      </c>
      <c r="F197" t="s">
        <v>23397</v>
      </c>
      <c r="G197">
        <v>1.96166</v>
      </c>
      <c r="H197">
        <v>1.96149</v>
      </c>
      <c r="I197">
        <v>1</v>
      </c>
      <c r="J197">
        <v>-1</v>
      </c>
      <c r="K197" t="s">
        <v>17</v>
      </c>
      <c r="L197">
        <f t="shared" si="40"/>
        <v>44073.94000000017</v>
      </c>
      <c r="S197" t="str">
        <f ca="1"/>
        <v>2025-06-05 20:53:18</v>
      </c>
      <c r="T197" s="7">
        <f t="shared" ca="1" si="31"/>
        <v>3</v>
      </c>
      <c r="U197" s="7">
        <f t="shared" ca="1" si="32"/>
        <v>3</v>
      </c>
      <c r="V197" s="7">
        <f t="shared" ca="1" si="33"/>
        <v>0.84000000000000008</v>
      </c>
      <c r="W197" s="7">
        <f t="shared" ca="1" si="34"/>
        <v>1.9473499999999999</v>
      </c>
      <c r="X197" s="7">
        <f t="shared" ca="1" si="35"/>
        <v>1.94903</v>
      </c>
      <c r="Y197" s="7">
        <f t="shared" ca="1" si="36"/>
        <v>1.9472</v>
      </c>
      <c r="Z197">
        <f t="shared" ca="1" si="37"/>
        <v>1</v>
      </c>
      <c r="AA197">
        <f t="shared" ca="1" si="38"/>
        <v>0</v>
      </c>
      <c r="AB197">
        <f t="shared" ca="1" si="39"/>
        <v>0</v>
      </c>
    </row>
    <row r="198" spans="1:28" x14ac:dyDescent="0.2">
      <c r="A198" t="s">
        <v>18</v>
      </c>
      <c r="B198" t="s">
        <v>23398</v>
      </c>
      <c r="C198" t="s">
        <v>1603</v>
      </c>
      <c r="D198" t="s">
        <v>566</v>
      </c>
      <c r="E198" t="s">
        <v>23399</v>
      </c>
      <c r="F198" t="s">
        <v>23397</v>
      </c>
      <c r="G198">
        <v>1.96326</v>
      </c>
      <c r="H198">
        <v>1.96149</v>
      </c>
      <c r="I198">
        <v>1</v>
      </c>
      <c r="J198">
        <v>0.92</v>
      </c>
      <c r="K198" t="s">
        <v>17</v>
      </c>
      <c r="L198">
        <f t="shared" si="40"/>
        <v>44074.94000000017</v>
      </c>
      <c r="S198" t="str">
        <f ca="1"/>
        <v>2025-06-05 20:49:07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1.94886</v>
      </c>
      <c r="X198" s="7">
        <f t="shared" ca="1" si="35"/>
        <v>1.9493400000000001</v>
      </c>
      <c r="Y198" s="7">
        <f t="shared" ca="1" si="36"/>
        <v>1.94817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11</v>
      </c>
      <c r="B199" t="s">
        <v>23400</v>
      </c>
      <c r="C199" t="s">
        <v>1603</v>
      </c>
      <c r="D199" t="s">
        <v>566</v>
      </c>
      <c r="E199" t="s">
        <v>23399</v>
      </c>
      <c r="F199" t="s">
        <v>23397</v>
      </c>
      <c r="G199">
        <v>1.96326</v>
      </c>
      <c r="H199">
        <v>1.96149</v>
      </c>
      <c r="I199">
        <v>1</v>
      </c>
      <c r="J199">
        <v>-1</v>
      </c>
      <c r="K199" t="s">
        <v>17</v>
      </c>
      <c r="L199">
        <f t="shared" si="40"/>
        <v>44074.020000000171</v>
      </c>
      <c r="S199" t="str">
        <f ca="1"/>
        <v>2025-06-05 20:44:56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1.94895</v>
      </c>
      <c r="X199" s="7">
        <f t="shared" ca="1" si="35"/>
        <v>1.9470400000000001</v>
      </c>
      <c r="Y199" s="7">
        <f t="shared" ca="1" si="36"/>
        <v>1.94547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18</v>
      </c>
      <c r="B200" t="s">
        <v>23401</v>
      </c>
      <c r="C200" t="s">
        <v>1603</v>
      </c>
      <c r="D200" t="s">
        <v>566</v>
      </c>
      <c r="E200" t="s">
        <v>23402</v>
      </c>
      <c r="F200" t="s">
        <v>23403</v>
      </c>
      <c r="G200">
        <v>1.9644600000000001</v>
      </c>
      <c r="H200">
        <v>1.9631000000000001</v>
      </c>
      <c r="I200">
        <v>1</v>
      </c>
      <c r="J200">
        <v>0.92</v>
      </c>
      <c r="K200" t="s">
        <v>17</v>
      </c>
      <c r="L200">
        <f t="shared" si="40"/>
        <v>44075.020000000171</v>
      </c>
      <c r="S200" t="str">
        <f ca="1"/>
        <v>2025-06-05 20:40:45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1.9459500000000001</v>
      </c>
      <c r="X200" s="7">
        <f t="shared" ca="1" si="35"/>
        <v>1.94669</v>
      </c>
      <c r="Y200" s="7">
        <f t="shared" ca="1" si="36"/>
        <v>1.94526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11</v>
      </c>
      <c r="B201" t="s">
        <v>23404</v>
      </c>
      <c r="C201" t="s">
        <v>1603</v>
      </c>
      <c r="D201" t="s">
        <v>566</v>
      </c>
      <c r="E201" t="s">
        <v>23402</v>
      </c>
      <c r="F201" t="s">
        <v>23403</v>
      </c>
      <c r="G201">
        <v>1.9644600000000001</v>
      </c>
      <c r="H201">
        <v>1.9631000000000001</v>
      </c>
      <c r="I201">
        <v>1</v>
      </c>
      <c r="J201">
        <v>-1</v>
      </c>
      <c r="K201" t="s">
        <v>17</v>
      </c>
      <c r="L201">
        <f t="shared" si="40"/>
        <v>44074.100000000173</v>
      </c>
      <c r="S201" t="str">
        <f ca="1"/>
        <v>2025-06-05 20:36:34</v>
      </c>
      <c r="T201" s="7">
        <f t="shared" ca="1" si="31"/>
        <v>3</v>
      </c>
      <c r="U201" s="7">
        <f t="shared" ca="1" si="32"/>
        <v>3</v>
      </c>
      <c r="V201" s="7">
        <f t="shared" ca="1" si="33"/>
        <v>-1.08</v>
      </c>
      <c r="W201" s="7">
        <f t="shared" ca="1" si="34"/>
        <v>1.9469399999999999</v>
      </c>
      <c r="X201" s="7">
        <f t="shared" ca="1" si="35"/>
        <v>1.9456500000000001</v>
      </c>
      <c r="Y201" s="7">
        <f t="shared" ca="1" si="36"/>
        <v>1.94476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11</v>
      </c>
      <c r="B202" t="s">
        <v>23405</v>
      </c>
      <c r="C202" t="s">
        <v>208</v>
      </c>
      <c r="D202" t="s">
        <v>566</v>
      </c>
      <c r="E202" t="s">
        <v>23406</v>
      </c>
      <c r="F202" t="s">
        <v>23403</v>
      </c>
      <c r="G202">
        <v>1.9632499999999999</v>
      </c>
      <c r="H202">
        <v>1.9631000000000001</v>
      </c>
      <c r="I202">
        <v>1</v>
      </c>
      <c r="J202">
        <v>-1</v>
      </c>
      <c r="K202" t="s">
        <v>17</v>
      </c>
      <c r="L202">
        <f t="shared" si="40"/>
        <v>44075.100000000173</v>
      </c>
      <c r="S202" t="str">
        <f ca="1"/>
        <v>2025-06-05 20:32:23</v>
      </c>
      <c r="T202" s="7">
        <f t="shared" ca="1" si="31"/>
        <v>3</v>
      </c>
      <c r="U202" s="7">
        <f t="shared" ca="1" si="32"/>
        <v>3</v>
      </c>
      <c r="V202" s="7">
        <f t="shared" ca="1" si="33"/>
        <v>0.84000000000000008</v>
      </c>
      <c r="W202" s="7">
        <f t="shared" ca="1" si="34"/>
        <v>1.94452</v>
      </c>
      <c r="X202" s="7">
        <f t="shared" ca="1" si="35"/>
        <v>1.94459</v>
      </c>
      <c r="Y202" s="7">
        <f t="shared" ca="1" si="36"/>
        <v>1.9432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23407</v>
      </c>
      <c r="C203" t="s">
        <v>43</v>
      </c>
      <c r="D203" t="s">
        <v>566</v>
      </c>
      <c r="E203" t="s">
        <v>23408</v>
      </c>
      <c r="F203" t="s">
        <v>23409</v>
      </c>
      <c r="G203">
        <v>1.96655</v>
      </c>
      <c r="H203">
        <v>1.9641599999999999</v>
      </c>
      <c r="I203">
        <v>1</v>
      </c>
      <c r="J203">
        <v>0.92</v>
      </c>
      <c r="K203" t="s">
        <v>17</v>
      </c>
      <c r="L203">
        <f t="shared" si="40"/>
        <v>44076.100000000173</v>
      </c>
      <c r="S203" t="str">
        <f ca="1"/>
        <v>2025-06-05 20:28:12</v>
      </c>
      <c r="T203" s="7">
        <f t="shared" ca="1" si="31"/>
        <v>3</v>
      </c>
      <c r="U203" s="7">
        <f t="shared" ca="1" si="32"/>
        <v>3</v>
      </c>
      <c r="V203" s="7">
        <f t="shared" ca="1" si="33"/>
        <v>0.84000000000000008</v>
      </c>
      <c r="W203" s="7">
        <f t="shared" ca="1" si="34"/>
        <v>1.94435</v>
      </c>
      <c r="X203" s="7">
        <f t="shared" ca="1" si="35"/>
        <v>1.9446399999999999</v>
      </c>
      <c r="Y203" s="7">
        <f t="shared" ca="1" si="36"/>
        <v>1.9420200000000001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18</v>
      </c>
      <c r="B204" t="s">
        <v>23410</v>
      </c>
      <c r="C204" t="s">
        <v>823</v>
      </c>
      <c r="D204" t="s">
        <v>566</v>
      </c>
      <c r="E204" t="s">
        <v>23411</v>
      </c>
      <c r="F204" t="s">
        <v>23409</v>
      </c>
      <c r="G204">
        <v>1.9657500000000001</v>
      </c>
      <c r="H204">
        <v>1.9641599999999999</v>
      </c>
      <c r="I204">
        <v>1</v>
      </c>
      <c r="J204">
        <v>0.92</v>
      </c>
      <c r="K204" t="s">
        <v>17</v>
      </c>
      <c r="L204">
        <f t="shared" si="40"/>
        <v>44075.180000000175</v>
      </c>
      <c r="S204" t="str">
        <f ca="1"/>
        <v>2025-06-05 20:24:01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1.94204</v>
      </c>
      <c r="X204" s="7">
        <f t="shared" ca="1" si="35"/>
        <v>1.94255</v>
      </c>
      <c r="Y204" s="7">
        <f t="shared" ca="1" si="36"/>
        <v>1.94194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23412</v>
      </c>
      <c r="C205" t="s">
        <v>823</v>
      </c>
      <c r="D205" t="s">
        <v>566</v>
      </c>
      <c r="E205" t="s">
        <v>23411</v>
      </c>
      <c r="F205" t="s">
        <v>23409</v>
      </c>
      <c r="G205">
        <v>1.9657500000000001</v>
      </c>
      <c r="H205">
        <v>1.9641599999999999</v>
      </c>
      <c r="I205">
        <v>1</v>
      </c>
      <c r="J205">
        <v>-1</v>
      </c>
      <c r="K205" t="s">
        <v>17</v>
      </c>
      <c r="L205">
        <f t="shared" si="40"/>
        <v>44074.260000000177</v>
      </c>
      <c r="S205" t="str">
        <f ca="1"/>
        <v>2025-06-05 20:19:50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1.9411099999999999</v>
      </c>
      <c r="X205" s="7">
        <f t="shared" ca="1" si="35"/>
        <v>1.9434199999999999</v>
      </c>
      <c r="Y205" s="7">
        <f t="shared" ca="1" si="36"/>
        <v>1.9428700000000001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23413</v>
      </c>
      <c r="C206" t="s">
        <v>892</v>
      </c>
      <c r="D206" t="s">
        <v>566</v>
      </c>
      <c r="E206" t="s">
        <v>23414</v>
      </c>
      <c r="F206" t="s">
        <v>23415</v>
      </c>
      <c r="G206">
        <v>1.96652</v>
      </c>
      <c r="H206">
        <v>1.96515</v>
      </c>
      <c r="I206">
        <v>1</v>
      </c>
      <c r="J206">
        <v>-1</v>
      </c>
      <c r="K206" t="s">
        <v>17</v>
      </c>
      <c r="L206">
        <f t="shared" si="40"/>
        <v>44075.260000000177</v>
      </c>
      <c r="S206" t="str">
        <f ca="1"/>
        <v>2025-06-05 20:15:39</v>
      </c>
      <c r="T206" s="7">
        <f t="shared" ca="1" si="31"/>
        <v>3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1.9437800000000001</v>
      </c>
      <c r="X206" s="7">
        <f t="shared" ca="1" si="35"/>
        <v>1.94523</v>
      </c>
      <c r="Y206" s="7">
        <f t="shared" ca="1" si="36"/>
        <v>1.9441299999999999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23416</v>
      </c>
      <c r="C207" t="s">
        <v>903</v>
      </c>
      <c r="D207" t="s">
        <v>566</v>
      </c>
      <c r="E207" t="s">
        <v>23417</v>
      </c>
      <c r="F207" t="s">
        <v>23415</v>
      </c>
      <c r="G207">
        <v>1.9644699999999999</v>
      </c>
      <c r="H207">
        <v>1.96515</v>
      </c>
      <c r="I207">
        <v>1</v>
      </c>
      <c r="J207">
        <v>0.92</v>
      </c>
      <c r="K207" t="s">
        <v>17</v>
      </c>
      <c r="L207">
        <f t="shared" si="40"/>
        <v>44076.260000000177</v>
      </c>
      <c r="S207" t="str">
        <f ca="1"/>
        <v>2025-06-05 20:11:28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1.9442999999999999</v>
      </c>
      <c r="X207" s="7">
        <f t="shared" ca="1" si="35"/>
        <v>1.94333</v>
      </c>
      <c r="Y207" s="7">
        <f t="shared" ca="1" si="36"/>
        <v>1.94194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23418</v>
      </c>
      <c r="C208" t="s">
        <v>892</v>
      </c>
      <c r="D208" t="s">
        <v>566</v>
      </c>
      <c r="E208" t="s">
        <v>23414</v>
      </c>
      <c r="F208" t="s">
        <v>23415</v>
      </c>
      <c r="G208">
        <v>1.96652</v>
      </c>
      <c r="H208">
        <v>1.96515</v>
      </c>
      <c r="I208">
        <v>1</v>
      </c>
      <c r="J208">
        <v>0.92</v>
      </c>
      <c r="K208" t="s">
        <v>17</v>
      </c>
      <c r="L208">
        <f t="shared" si="40"/>
        <v>44075.340000000178</v>
      </c>
      <c r="S208" t="str">
        <f ca="1"/>
        <v>2025-06-05 20:06:45</v>
      </c>
      <c r="T208" s="7">
        <f t="shared" ca="1" si="31"/>
        <v>3</v>
      </c>
      <c r="U208" s="7">
        <f t="shared" ca="1" si="32"/>
        <v>3</v>
      </c>
      <c r="V208" s="7">
        <f t="shared" ca="1" si="33"/>
        <v>-1.08</v>
      </c>
      <c r="W208" s="7">
        <f t="shared" ca="1" si="34"/>
        <v>1.94221</v>
      </c>
      <c r="X208" s="7">
        <f t="shared" ca="1" si="35"/>
        <v>1.9412400000000001</v>
      </c>
      <c r="Y208" s="7">
        <f t="shared" ca="1" si="36"/>
        <v>1.9400200000000001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18</v>
      </c>
      <c r="B209" t="s">
        <v>23419</v>
      </c>
      <c r="C209" t="s">
        <v>193</v>
      </c>
      <c r="D209" t="s">
        <v>566</v>
      </c>
      <c r="E209" t="s">
        <v>23420</v>
      </c>
      <c r="F209" t="s">
        <v>23421</v>
      </c>
      <c r="G209">
        <v>1.9692400000000001</v>
      </c>
      <c r="H209">
        <v>1.96689</v>
      </c>
      <c r="I209">
        <v>1</v>
      </c>
      <c r="J209">
        <v>0.92</v>
      </c>
      <c r="K209" t="s">
        <v>17</v>
      </c>
      <c r="L209">
        <f t="shared" si="40"/>
        <v>44074.42000000018</v>
      </c>
      <c r="S209" t="str">
        <f ca="1"/>
        <v>2025-06-05 20:02:34</v>
      </c>
      <c r="T209" s="7">
        <f t="shared" ca="1" si="31"/>
        <v>3</v>
      </c>
      <c r="U209" s="7">
        <f t="shared" ca="1" si="32"/>
        <v>3</v>
      </c>
      <c r="V209" s="7">
        <f t="shared" ca="1" si="33"/>
        <v>0.84000000000000008</v>
      </c>
      <c r="W209" s="7">
        <f t="shared" ca="1" si="34"/>
        <v>1.9405300000000001</v>
      </c>
      <c r="X209" s="7">
        <f t="shared" ca="1" si="35"/>
        <v>1.9419</v>
      </c>
      <c r="Y209" s="7">
        <f t="shared" ca="1" si="36"/>
        <v>1.94184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23422</v>
      </c>
      <c r="C210" t="s">
        <v>892</v>
      </c>
      <c r="D210" t="s">
        <v>566</v>
      </c>
      <c r="E210" t="s">
        <v>23423</v>
      </c>
      <c r="F210" t="s">
        <v>23421</v>
      </c>
      <c r="G210">
        <v>1.96729</v>
      </c>
      <c r="H210">
        <v>1.96689</v>
      </c>
      <c r="I210">
        <v>1</v>
      </c>
      <c r="J210">
        <v>0.92</v>
      </c>
      <c r="K210" t="s">
        <v>17</v>
      </c>
      <c r="L210">
        <f t="shared" si="40"/>
        <v>44073.500000000182</v>
      </c>
      <c r="S210" t="str">
        <f ca="1"/>
        <v>2025-06-05 19:58:23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1.94164</v>
      </c>
      <c r="X210" s="7">
        <f t="shared" ca="1" si="35"/>
        <v>1.9464300000000001</v>
      </c>
      <c r="Y210" s="7">
        <f t="shared" ca="1" si="36"/>
        <v>1.9457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23424</v>
      </c>
      <c r="C211" t="s">
        <v>892</v>
      </c>
      <c r="D211" t="s">
        <v>566</v>
      </c>
      <c r="E211" t="s">
        <v>23423</v>
      </c>
      <c r="F211" t="s">
        <v>23421</v>
      </c>
      <c r="G211">
        <v>1.96729</v>
      </c>
      <c r="H211">
        <v>1.96689</v>
      </c>
      <c r="I211">
        <v>1</v>
      </c>
      <c r="J211">
        <v>-1</v>
      </c>
      <c r="K211" t="s">
        <v>17</v>
      </c>
      <c r="L211">
        <f t="shared" si="40"/>
        <v>44072.580000000184</v>
      </c>
      <c r="S211" t="str">
        <f ca="1"/>
        <v>2025-06-05 19:54:13</v>
      </c>
      <c r="T211" s="7">
        <f t="shared" ca="1" si="31"/>
        <v>3</v>
      </c>
      <c r="U211" s="7">
        <f t="shared" ca="1" si="32"/>
        <v>3</v>
      </c>
      <c r="V211" s="7">
        <f t="shared" ca="1" si="33"/>
        <v>0.84000000000000008</v>
      </c>
      <c r="W211" s="7">
        <f t="shared" ca="1" si="34"/>
        <v>1.9457599999999999</v>
      </c>
      <c r="X211" s="7">
        <f t="shared" ca="1" si="35"/>
        <v>1.94529</v>
      </c>
      <c r="Y211" s="7">
        <f t="shared" ca="1" si="36"/>
        <v>1.9446300000000001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23425</v>
      </c>
      <c r="C212" t="s">
        <v>193</v>
      </c>
      <c r="D212" t="s">
        <v>566</v>
      </c>
      <c r="E212" t="s">
        <v>23426</v>
      </c>
      <c r="F212" t="s">
        <v>23427</v>
      </c>
      <c r="G212">
        <v>1.9663200000000001</v>
      </c>
      <c r="H212">
        <v>1.9665999999999999</v>
      </c>
      <c r="I212">
        <v>1</v>
      </c>
      <c r="J212">
        <v>-1</v>
      </c>
      <c r="K212" t="s">
        <v>17</v>
      </c>
      <c r="L212">
        <f t="shared" si="40"/>
        <v>44073.580000000184</v>
      </c>
      <c r="S212" t="str">
        <f ca="1"/>
        <v>2025-06-05 19:50:01</v>
      </c>
      <c r="T212" s="7">
        <f t="shared" ca="1" si="31"/>
        <v>3</v>
      </c>
      <c r="U212" s="7">
        <f t="shared" ca="1" si="32"/>
        <v>3</v>
      </c>
      <c r="V212" s="7">
        <f t="shared" ca="1" si="33"/>
        <v>0.84000000000000008</v>
      </c>
      <c r="W212" s="7">
        <f t="shared" ca="1" si="34"/>
        <v>1.9453400000000001</v>
      </c>
      <c r="X212" s="7">
        <f t="shared" ca="1" si="35"/>
        <v>1.94804</v>
      </c>
      <c r="Y212" s="7">
        <f t="shared" ca="1" si="36"/>
        <v>1.94672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23428</v>
      </c>
      <c r="C213" t="s">
        <v>892</v>
      </c>
      <c r="D213" t="s">
        <v>566</v>
      </c>
      <c r="E213" t="s">
        <v>23429</v>
      </c>
      <c r="F213" t="s">
        <v>23427</v>
      </c>
      <c r="G213">
        <v>1.9642200000000001</v>
      </c>
      <c r="H213">
        <v>1.9665999999999999</v>
      </c>
      <c r="I213">
        <v>1</v>
      </c>
      <c r="J213">
        <v>0.92</v>
      </c>
      <c r="K213" t="s">
        <v>17</v>
      </c>
      <c r="L213">
        <f t="shared" si="40"/>
        <v>44074.580000000184</v>
      </c>
      <c r="S213" t="str">
        <f ca="1"/>
        <v>2025-06-05 19:45:50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1.9466000000000001</v>
      </c>
      <c r="X213" s="7">
        <f t="shared" ca="1" si="35"/>
        <v>1.94584</v>
      </c>
      <c r="Y213" s="7">
        <f t="shared" ca="1" si="36"/>
        <v>1.94547</v>
      </c>
      <c r="Z213">
        <f t="shared" ca="1" si="37"/>
        <v>0</v>
      </c>
      <c r="AA213">
        <f t="shared" ca="1" si="38"/>
        <v>1</v>
      </c>
      <c r="AB213">
        <f t="shared" ca="1" si="39"/>
        <v>0</v>
      </c>
    </row>
    <row r="214" spans="1:28" x14ac:dyDescent="0.2">
      <c r="A214" t="s">
        <v>18</v>
      </c>
      <c r="B214" t="s">
        <v>23430</v>
      </c>
      <c r="C214" t="s">
        <v>892</v>
      </c>
      <c r="D214" t="s">
        <v>566</v>
      </c>
      <c r="E214" t="s">
        <v>23429</v>
      </c>
      <c r="F214" t="s">
        <v>23427</v>
      </c>
      <c r="G214">
        <v>1.9642200000000001</v>
      </c>
      <c r="H214">
        <v>1.9665999999999999</v>
      </c>
      <c r="I214">
        <v>1</v>
      </c>
      <c r="J214">
        <v>-1</v>
      </c>
      <c r="K214" t="s">
        <v>17</v>
      </c>
      <c r="L214">
        <f t="shared" si="40"/>
        <v>44073.660000000185</v>
      </c>
      <c r="S214" t="str">
        <f ca="1"/>
        <v>2025-06-05 19:41:40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1.94526</v>
      </c>
      <c r="X214" s="7">
        <f t="shared" ca="1" si="35"/>
        <v>1.95218</v>
      </c>
      <c r="Y214" s="7">
        <f t="shared" ca="1" si="36"/>
        <v>1.9509399999999999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23431</v>
      </c>
      <c r="C215" t="s">
        <v>892</v>
      </c>
      <c r="D215" t="s">
        <v>566</v>
      </c>
      <c r="E215" t="s">
        <v>23432</v>
      </c>
      <c r="F215" t="s">
        <v>23433</v>
      </c>
      <c r="G215">
        <v>1.9623699999999999</v>
      </c>
      <c r="H215">
        <v>1.9644600000000001</v>
      </c>
      <c r="I215">
        <v>1</v>
      </c>
      <c r="J215">
        <v>-1</v>
      </c>
      <c r="K215" t="s">
        <v>17</v>
      </c>
      <c r="L215">
        <f t="shared" si="40"/>
        <v>44074.660000000185</v>
      </c>
      <c r="S215" t="str">
        <f ca="1"/>
        <v>2025-06-05 19:37:29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1.95261</v>
      </c>
      <c r="X215" s="7">
        <f t="shared" ca="1" si="35"/>
        <v>1.9539899999999999</v>
      </c>
      <c r="Y215" s="7">
        <f t="shared" ca="1" si="36"/>
        <v>1.95136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23434</v>
      </c>
      <c r="C216" t="s">
        <v>208</v>
      </c>
      <c r="D216" t="s">
        <v>566</v>
      </c>
      <c r="E216" t="s">
        <v>23435</v>
      </c>
      <c r="F216" t="s">
        <v>23433</v>
      </c>
      <c r="G216">
        <v>1.96384</v>
      </c>
      <c r="H216">
        <v>1.9644600000000001</v>
      </c>
      <c r="I216">
        <v>1</v>
      </c>
      <c r="J216">
        <v>-1</v>
      </c>
      <c r="K216" t="s">
        <v>17</v>
      </c>
      <c r="L216">
        <f t="shared" si="40"/>
        <v>44075.660000000185</v>
      </c>
      <c r="S216" t="str">
        <f ca="1"/>
        <v>2025-06-05 19:33:18</v>
      </c>
      <c r="T216" s="7">
        <f t="shared" ca="1" si="31"/>
        <v>3</v>
      </c>
      <c r="U216" s="7">
        <f t="shared" ca="1" si="32"/>
        <v>3</v>
      </c>
      <c r="V216" s="7">
        <f t="shared" ca="1" si="33"/>
        <v>0.8</v>
      </c>
      <c r="W216" s="7">
        <f t="shared" ca="1" si="34"/>
        <v>1.95133</v>
      </c>
      <c r="X216" s="7">
        <f t="shared" ca="1" si="35"/>
        <v>1.95258</v>
      </c>
      <c r="Y216" s="7">
        <f t="shared" ca="1" si="36"/>
        <v>1.9499299999999999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11</v>
      </c>
      <c r="B217" t="s">
        <v>23436</v>
      </c>
      <c r="C217" t="s">
        <v>892</v>
      </c>
      <c r="D217" t="s">
        <v>566</v>
      </c>
      <c r="E217" t="s">
        <v>23432</v>
      </c>
      <c r="F217" t="s">
        <v>23433</v>
      </c>
      <c r="G217">
        <v>1.9623699999999999</v>
      </c>
      <c r="H217">
        <v>1.9644600000000001</v>
      </c>
      <c r="I217">
        <v>1</v>
      </c>
      <c r="J217">
        <v>0.92</v>
      </c>
      <c r="K217" t="s">
        <v>17</v>
      </c>
      <c r="L217">
        <f t="shared" si="40"/>
        <v>44076.660000000185</v>
      </c>
      <c r="S217" t="str">
        <f ca="1"/>
        <v>2025-06-05 19:29:07</v>
      </c>
      <c r="T217" s="7">
        <f t="shared" ca="1" si="31"/>
        <v>3</v>
      </c>
      <c r="U217" s="7">
        <f t="shared" ca="1" si="32"/>
        <v>3</v>
      </c>
      <c r="V217" s="7">
        <f t="shared" ca="1" si="33"/>
        <v>-1.08</v>
      </c>
      <c r="W217" s="7">
        <f t="shared" ca="1" si="34"/>
        <v>1.94964</v>
      </c>
      <c r="X217" s="7">
        <f t="shared" ca="1" si="35"/>
        <v>1.9491499999999999</v>
      </c>
      <c r="Y217" s="7">
        <f t="shared" ca="1" si="36"/>
        <v>1.94781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11</v>
      </c>
      <c r="B218" t="s">
        <v>23437</v>
      </c>
      <c r="C218" t="s">
        <v>892</v>
      </c>
      <c r="D218" t="s">
        <v>223</v>
      </c>
      <c r="E218" t="s">
        <v>23438</v>
      </c>
      <c r="F218" t="s">
        <v>23439</v>
      </c>
      <c r="G218">
        <v>0.88604000000000005</v>
      </c>
      <c r="H218">
        <v>0.88734000000000002</v>
      </c>
      <c r="I218">
        <v>1</v>
      </c>
      <c r="J218">
        <v>0.91</v>
      </c>
      <c r="K218" t="s">
        <v>17</v>
      </c>
      <c r="L218">
        <f t="shared" si="40"/>
        <v>44075.740000000187</v>
      </c>
      <c r="S218" t="str">
        <f ca="1"/>
        <v>2025-06-05 19:24:56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1.94787</v>
      </c>
      <c r="X218" s="7">
        <f t="shared" ca="1" si="35"/>
        <v>1.9482699999999999</v>
      </c>
      <c r="Y218" s="7">
        <f t="shared" ca="1" si="36"/>
        <v>1.9472700000000001</v>
      </c>
      <c r="Z218">
        <f t="shared" ca="1" si="37"/>
        <v>1</v>
      </c>
      <c r="AA218">
        <f t="shared" ca="1" si="38"/>
        <v>0</v>
      </c>
      <c r="AB218">
        <f t="shared" ca="1" si="39"/>
        <v>0</v>
      </c>
    </row>
    <row r="219" spans="1:28" x14ac:dyDescent="0.2">
      <c r="A219" t="s">
        <v>18</v>
      </c>
      <c r="B219" t="s">
        <v>23440</v>
      </c>
      <c r="C219" t="s">
        <v>40</v>
      </c>
      <c r="D219" t="s">
        <v>223</v>
      </c>
      <c r="E219" t="s">
        <v>23441</v>
      </c>
      <c r="F219" t="s">
        <v>23439</v>
      </c>
      <c r="G219">
        <v>0.88666999999999996</v>
      </c>
      <c r="H219">
        <v>0.88734000000000002</v>
      </c>
      <c r="I219">
        <v>1</v>
      </c>
      <c r="J219">
        <v>-1</v>
      </c>
      <c r="K219" t="s">
        <v>17</v>
      </c>
      <c r="L219">
        <f t="shared" si="40"/>
        <v>44074.830000000184</v>
      </c>
      <c r="S219" t="str">
        <f ca="1"/>
        <v>2025-06-05 19:20:45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1.9491499999999999</v>
      </c>
      <c r="X219" s="7">
        <f t="shared" ca="1" si="35"/>
        <v>1.95042</v>
      </c>
      <c r="Y219" s="7">
        <f t="shared" ca="1" si="36"/>
        <v>1.94913</v>
      </c>
      <c r="Z219">
        <f t="shared" ca="1" si="37"/>
        <v>1</v>
      </c>
      <c r="AA219">
        <f t="shared" ca="1" si="38"/>
        <v>0</v>
      </c>
      <c r="AB219">
        <f t="shared" ca="1" si="39"/>
        <v>0</v>
      </c>
    </row>
    <row r="220" spans="1:28" x14ac:dyDescent="0.2">
      <c r="A220" t="s">
        <v>18</v>
      </c>
      <c r="B220" t="s">
        <v>23442</v>
      </c>
      <c r="C220" t="s">
        <v>892</v>
      </c>
      <c r="D220" t="s">
        <v>223</v>
      </c>
      <c r="E220" t="s">
        <v>23438</v>
      </c>
      <c r="F220" t="s">
        <v>23439</v>
      </c>
      <c r="G220">
        <v>0.88604000000000005</v>
      </c>
      <c r="H220">
        <v>0.88734000000000002</v>
      </c>
      <c r="I220">
        <v>1</v>
      </c>
      <c r="J220">
        <v>-1</v>
      </c>
      <c r="K220" t="s">
        <v>17</v>
      </c>
      <c r="L220">
        <f t="shared" si="40"/>
        <v>44075.830000000184</v>
      </c>
      <c r="S220" t="str">
        <f ca="1"/>
        <v>2025-06-05 19:16:34</v>
      </c>
      <c r="T220" s="7">
        <f t="shared" ca="1" si="31"/>
        <v>3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1.9487300000000001</v>
      </c>
      <c r="X220" s="7">
        <f t="shared" ca="1" si="35"/>
        <v>1.95082</v>
      </c>
      <c r="Y220" s="7">
        <f t="shared" ca="1" si="36"/>
        <v>1.9502600000000001</v>
      </c>
      <c r="Z220">
        <f t="shared" ca="1" si="37"/>
        <v>0</v>
      </c>
      <c r="AA220">
        <f t="shared" ca="1" si="38"/>
        <v>0</v>
      </c>
      <c r="AB220">
        <f t="shared" ca="1" si="39"/>
        <v>1</v>
      </c>
    </row>
    <row r="221" spans="1:28" x14ac:dyDescent="0.2">
      <c r="A221" t="s">
        <v>11</v>
      </c>
      <c r="B221" t="s">
        <v>23443</v>
      </c>
      <c r="C221" t="s">
        <v>1049</v>
      </c>
      <c r="D221" t="s">
        <v>223</v>
      </c>
      <c r="E221" t="s">
        <v>23444</v>
      </c>
      <c r="F221" t="s">
        <v>23445</v>
      </c>
      <c r="G221">
        <v>0.88515999999999995</v>
      </c>
      <c r="H221">
        <v>0.88595000000000002</v>
      </c>
      <c r="I221">
        <v>1</v>
      </c>
      <c r="J221">
        <v>0.92</v>
      </c>
      <c r="K221" t="s">
        <v>17</v>
      </c>
      <c r="L221">
        <f t="shared" si="40"/>
        <v>44076.830000000184</v>
      </c>
      <c r="S221" t="str">
        <f ca="1"/>
        <v>2025-06-05 19:12:23</v>
      </c>
      <c r="T221" s="7">
        <f t="shared" ca="1" si="31"/>
        <v>3</v>
      </c>
      <c r="U221" s="7">
        <f t="shared" ca="1" si="32"/>
        <v>3</v>
      </c>
      <c r="V221" s="7">
        <f t="shared" ca="1" si="33"/>
        <v>-1.08</v>
      </c>
      <c r="W221" s="7">
        <f t="shared" ca="1" si="34"/>
        <v>1.9512700000000001</v>
      </c>
      <c r="X221" s="7">
        <f t="shared" ca="1" si="35"/>
        <v>1.95414</v>
      </c>
      <c r="Y221" s="7">
        <f t="shared" ca="1" si="36"/>
        <v>1.9525300000000001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18</v>
      </c>
      <c r="B222" t="s">
        <v>23446</v>
      </c>
      <c r="C222" t="s">
        <v>892</v>
      </c>
      <c r="D222" t="s">
        <v>223</v>
      </c>
      <c r="E222" t="s">
        <v>23447</v>
      </c>
      <c r="F222" t="s">
        <v>23445</v>
      </c>
      <c r="G222">
        <v>0.88553000000000004</v>
      </c>
      <c r="H222">
        <v>0.88595000000000002</v>
      </c>
      <c r="I222">
        <v>1</v>
      </c>
      <c r="J222">
        <v>-1</v>
      </c>
      <c r="K222" t="s">
        <v>17</v>
      </c>
      <c r="L222">
        <f t="shared" si="40"/>
        <v>44075.910000000185</v>
      </c>
      <c r="S222" t="str">
        <f ca="1"/>
        <v>2025-06-05 19:08:12</v>
      </c>
      <c r="T222" s="7">
        <f t="shared" ca="1" si="31"/>
        <v>3</v>
      </c>
      <c r="U222" s="7">
        <f t="shared" ca="1" si="32"/>
        <v>3</v>
      </c>
      <c r="V222" s="7">
        <f t="shared" ca="1" si="33"/>
        <v>0.84000000000000008</v>
      </c>
      <c r="W222" s="7">
        <f t="shared" ca="1" si="34"/>
        <v>1.9549799999999999</v>
      </c>
      <c r="X222" s="7">
        <f t="shared" ca="1" si="35"/>
        <v>1.95581</v>
      </c>
      <c r="Y222" s="7">
        <f t="shared" ca="1" si="36"/>
        <v>1.95536</v>
      </c>
      <c r="Z222">
        <f t="shared" ca="1" si="37"/>
        <v>0</v>
      </c>
      <c r="AA222">
        <f t="shared" ca="1" si="38"/>
        <v>0</v>
      </c>
      <c r="AB222">
        <f t="shared" ca="1" si="39"/>
        <v>1</v>
      </c>
    </row>
    <row r="223" spans="1:28" x14ac:dyDescent="0.2">
      <c r="A223" t="s">
        <v>11</v>
      </c>
      <c r="B223" t="s">
        <v>23448</v>
      </c>
      <c r="C223" t="s">
        <v>892</v>
      </c>
      <c r="D223" t="s">
        <v>223</v>
      </c>
      <c r="E223" t="s">
        <v>23447</v>
      </c>
      <c r="F223" t="s">
        <v>23445</v>
      </c>
      <c r="G223">
        <v>0.88553000000000004</v>
      </c>
      <c r="H223">
        <v>0.88595000000000002</v>
      </c>
      <c r="I223">
        <v>1</v>
      </c>
      <c r="J223">
        <v>0.92</v>
      </c>
      <c r="K223" t="s">
        <v>17</v>
      </c>
      <c r="L223">
        <f t="shared" si="40"/>
        <v>44076.910000000185</v>
      </c>
    </row>
    <row r="224" spans="1:28" x14ac:dyDescent="0.2">
      <c r="A224" t="s">
        <v>18</v>
      </c>
      <c r="B224" t="s">
        <v>23449</v>
      </c>
      <c r="C224" t="s">
        <v>40</v>
      </c>
      <c r="D224" t="s">
        <v>223</v>
      </c>
      <c r="E224" t="s">
        <v>23450</v>
      </c>
      <c r="F224" t="s">
        <v>23451</v>
      </c>
      <c r="G224">
        <v>0.88470000000000004</v>
      </c>
      <c r="H224">
        <v>0.88526000000000005</v>
      </c>
      <c r="I224">
        <v>1</v>
      </c>
      <c r="J224">
        <v>-1</v>
      </c>
      <c r="K224" t="s">
        <v>17</v>
      </c>
      <c r="L224">
        <f t="shared" si="40"/>
        <v>44075.990000000187</v>
      </c>
    </row>
    <row r="225" spans="1:12" x14ac:dyDescent="0.2">
      <c r="A225" t="s">
        <v>18</v>
      </c>
      <c r="B225" t="s">
        <v>23452</v>
      </c>
      <c r="C225" t="s">
        <v>892</v>
      </c>
      <c r="D225" t="s">
        <v>223</v>
      </c>
      <c r="E225" t="s">
        <v>23453</v>
      </c>
      <c r="F225" t="s">
        <v>23451</v>
      </c>
      <c r="G225">
        <v>0.88451000000000002</v>
      </c>
      <c r="H225">
        <v>0.88526000000000005</v>
      </c>
      <c r="I225">
        <v>1</v>
      </c>
      <c r="J225">
        <v>-1</v>
      </c>
      <c r="K225" t="s">
        <v>17</v>
      </c>
      <c r="L225">
        <f t="shared" si="40"/>
        <v>44076.990000000187</v>
      </c>
    </row>
    <row r="226" spans="1:12" x14ac:dyDescent="0.2">
      <c r="A226" t="s">
        <v>11</v>
      </c>
      <c r="B226" t="s">
        <v>23454</v>
      </c>
      <c r="C226" t="s">
        <v>892</v>
      </c>
      <c r="D226" t="s">
        <v>223</v>
      </c>
      <c r="E226" t="s">
        <v>23453</v>
      </c>
      <c r="F226" t="s">
        <v>23451</v>
      </c>
      <c r="G226">
        <v>0.88451000000000002</v>
      </c>
      <c r="H226">
        <v>0.88526000000000005</v>
      </c>
      <c r="I226">
        <v>1</v>
      </c>
      <c r="J226">
        <v>0.92</v>
      </c>
      <c r="K226" t="s">
        <v>17</v>
      </c>
      <c r="L226">
        <f t="shared" si="40"/>
        <v>44077.990000000187</v>
      </c>
    </row>
    <row r="227" spans="1:12" x14ac:dyDescent="0.2">
      <c r="A227" t="s">
        <v>18</v>
      </c>
      <c r="B227" t="s">
        <v>23455</v>
      </c>
      <c r="C227" t="s">
        <v>830</v>
      </c>
      <c r="D227" t="s">
        <v>223</v>
      </c>
      <c r="E227" t="s">
        <v>23456</v>
      </c>
      <c r="F227" t="s">
        <v>23457</v>
      </c>
      <c r="G227">
        <v>0.88510999999999995</v>
      </c>
      <c r="H227">
        <v>0.88454999999999995</v>
      </c>
      <c r="I227">
        <v>1</v>
      </c>
      <c r="J227">
        <v>0.92</v>
      </c>
      <c r="K227" t="s">
        <v>17</v>
      </c>
      <c r="L227">
        <f t="shared" si="40"/>
        <v>44077.070000000189</v>
      </c>
    </row>
    <row r="228" spans="1:12" x14ac:dyDescent="0.2">
      <c r="A228" t="s">
        <v>11</v>
      </c>
      <c r="B228" t="s">
        <v>23458</v>
      </c>
      <c r="C228" t="s">
        <v>892</v>
      </c>
      <c r="D228" t="s">
        <v>223</v>
      </c>
      <c r="E228" t="s">
        <v>23459</v>
      </c>
      <c r="F228" t="s">
        <v>23457</v>
      </c>
      <c r="G228">
        <v>0.88431999999999999</v>
      </c>
      <c r="H228">
        <v>0.88454999999999995</v>
      </c>
      <c r="I228">
        <v>1</v>
      </c>
      <c r="J228">
        <v>0.92</v>
      </c>
      <c r="K228" t="s">
        <v>17</v>
      </c>
      <c r="L228">
        <f t="shared" si="40"/>
        <v>44076.150000000191</v>
      </c>
    </row>
    <row r="229" spans="1:12" x14ac:dyDescent="0.2">
      <c r="A229" t="s">
        <v>18</v>
      </c>
      <c r="B229" t="s">
        <v>23460</v>
      </c>
      <c r="C229" t="s">
        <v>892</v>
      </c>
      <c r="D229" t="s">
        <v>223</v>
      </c>
      <c r="E229" t="s">
        <v>23459</v>
      </c>
      <c r="F229" t="s">
        <v>23457</v>
      </c>
      <c r="G229">
        <v>0.88431999999999999</v>
      </c>
      <c r="H229">
        <v>0.88454999999999995</v>
      </c>
      <c r="I229">
        <v>1</v>
      </c>
      <c r="J229">
        <v>-1</v>
      </c>
      <c r="K229" t="s">
        <v>17</v>
      </c>
      <c r="L229">
        <f t="shared" si="40"/>
        <v>44075.230000000192</v>
      </c>
    </row>
    <row r="230" spans="1:12" x14ac:dyDescent="0.2">
      <c r="A230" t="s">
        <v>11</v>
      </c>
      <c r="B230" t="s">
        <v>23461</v>
      </c>
      <c r="C230" t="s">
        <v>892</v>
      </c>
      <c r="D230" t="s">
        <v>223</v>
      </c>
      <c r="E230" t="s">
        <v>23462</v>
      </c>
      <c r="F230" t="s">
        <v>23463</v>
      </c>
      <c r="G230">
        <v>0.88537999999999994</v>
      </c>
      <c r="H230">
        <v>0.88424999999999998</v>
      </c>
      <c r="I230">
        <v>1</v>
      </c>
      <c r="J230">
        <v>-1</v>
      </c>
      <c r="K230" t="s">
        <v>17</v>
      </c>
      <c r="L230">
        <f t="shared" si="40"/>
        <v>44076.230000000192</v>
      </c>
    </row>
    <row r="231" spans="1:12" x14ac:dyDescent="0.2">
      <c r="A231" t="s">
        <v>18</v>
      </c>
      <c r="B231" t="s">
        <v>23464</v>
      </c>
      <c r="C231" t="s">
        <v>892</v>
      </c>
      <c r="D231" t="s">
        <v>223</v>
      </c>
      <c r="E231" t="s">
        <v>23462</v>
      </c>
      <c r="F231" t="s">
        <v>23463</v>
      </c>
      <c r="G231">
        <v>0.88537999999999994</v>
      </c>
      <c r="H231">
        <v>0.88424999999999998</v>
      </c>
      <c r="I231">
        <v>1</v>
      </c>
      <c r="J231">
        <v>0.92</v>
      </c>
      <c r="K231" t="s">
        <v>17</v>
      </c>
      <c r="L231">
        <f t="shared" si="40"/>
        <v>44077.230000000192</v>
      </c>
    </row>
    <row r="232" spans="1:12" x14ac:dyDescent="0.2">
      <c r="A232" t="s">
        <v>18</v>
      </c>
      <c r="B232" t="s">
        <v>23465</v>
      </c>
      <c r="C232" t="s">
        <v>193</v>
      </c>
      <c r="D232" t="s">
        <v>223</v>
      </c>
      <c r="E232" t="s">
        <v>23466</v>
      </c>
      <c r="F232" t="s">
        <v>23463</v>
      </c>
      <c r="G232">
        <v>0.88600999999999996</v>
      </c>
      <c r="H232">
        <v>0.88424999999999998</v>
      </c>
      <c r="I232">
        <v>1</v>
      </c>
      <c r="J232">
        <v>0.92</v>
      </c>
      <c r="K232" t="s">
        <v>17</v>
      </c>
      <c r="L232">
        <f t="shared" si="40"/>
        <v>44076.310000000194</v>
      </c>
    </row>
    <row r="233" spans="1:12" x14ac:dyDescent="0.2">
      <c r="A233" t="s">
        <v>18</v>
      </c>
      <c r="B233" t="s">
        <v>23467</v>
      </c>
      <c r="C233" t="s">
        <v>825</v>
      </c>
      <c r="D233" t="s">
        <v>223</v>
      </c>
      <c r="E233" t="s">
        <v>23468</v>
      </c>
      <c r="F233" t="s">
        <v>23469</v>
      </c>
      <c r="G233">
        <v>0.88619999999999999</v>
      </c>
      <c r="H233">
        <v>0.88539999999999996</v>
      </c>
      <c r="I233">
        <v>1</v>
      </c>
      <c r="J233">
        <v>0.92</v>
      </c>
      <c r="K233" t="s">
        <v>17</v>
      </c>
      <c r="L233">
        <f t="shared" si="40"/>
        <v>44075.390000000196</v>
      </c>
    </row>
    <row r="234" spans="1:12" x14ac:dyDescent="0.2">
      <c r="A234" t="s">
        <v>11</v>
      </c>
      <c r="B234" t="s">
        <v>23470</v>
      </c>
      <c r="C234" t="s">
        <v>892</v>
      </c>
      <c r="D234" t="s">
        <v>223</v>
      </c>
      <c r="E234" t="s">
        <v>23471</v>
      </c>
      <c r="F234" t="s">
        <v>23469</v>
      </c>
      <c r="G234">
        <v>0.88539000000000001</v>
      </c>
      <c r="H234">
        <v>0.88539999999999996</v>
      </c>
      <c r="I234">
        <v>1</v>
      </c>
      <c r="J234">
        <v>0.92</v>
      </c>
      <c r="K234" t="s">
        <v>17</v>
      </c>
      <c r="L234">
        <f t="shared" si="40"/>
        <v>44074.470000000198</v>
      </c>
    </row>
    <row r="235" spans="1:12" x14ac:dyDescent="0.2">
      <c r="A235" t="s">
        <v>18</v>
      </c>
      <c r="B235" t="s">
        <v>23472</v>
      </c>
      <c r="C235" t="s">
        <v>892</v>
      </c>
      <c r="D235" t="s">
        <v>223</v>
      </c>
      <c r="E235" t="s">
        <v>23471</v>
      </c>
      <c r="F235" t="s">
        <v>23469</v>
      </c>
      <c r="G235">
        <v>0.88539000000000001</v>
      </c>
      <c r="H235">
        <v>0.88539999999999996</v>
      </c>
      <c r="I235">
        <v>1</v>
      </c>
      <c r="J235">
        <v>-1</v>
      </c>
      <c r="K235" t="s">
        <v>17</v>
      </c>
      <c r="L235">
        <f t="shared" si="40"/>
        <v>44073.550000000199</v>
      </c>
    </row>
    <row r="236" spans="1:12" x14ac:dyDescent="0.2">
      <c r="A236" t="s">
        <v>18</v>
      </c>
      <c r="B236" t="s">
        <v>23473</v>
      </c>
      <c r="C236" t="s">
        <v>208</v>
      </c>
      <c r="D236" t="s">
        <v>223</v>
      </c>
      <c r="E236" t="s">
        <v>23474</v>
      </c>
      <c r="F236" t="s">
        <v>23475</v>
      </c>
      <c r="G236">
        <v>0.88643000000000005</v>
      </c>
      <c r="H236">
        <v>0.88541999999999998</v>
      </c>
      <c r="I236">
        <v>1</v>
      </c>
      <c r="J236">
        <v>0.92</v>
      </c>
      <c r="K236" t="s">
        <v>17</v>
      </c>
      <c r="L236">
        <f t="shared" si="40"/>
        <v>44074.550000000199</v>
      </c>
    </row>
    <row r="237" spans="1:12" x14ac:dyDescent="0.2">
      <c r="A237" t="s">
        <v>18</v>
      </c>
      <c r="B237" t="s">
        <v>23476</v>
      </c>
      <c r="C237" t="s">
        <v>1603</v>
      </c>
      <c r="D237" t="s">
        <v>223</v>
      </c>
      <c r="E237" t="s">
        <v>23477</v>
      </c>
      <c r="F237" t="s">
        <v>23475</v>
      </c>
      <c r="G237">
        <v>0.88600999999999996</v>
      </c>
      <c r="H237">
        <v>0.88541999999999998</v>
      </c>
      <c r="I237">
        <v>1</v>
      </c>
      <c r="J237">
        <v>0.92</v>
      </c>
      <c r="K237" t="s">
        <v>17</v>
      </c>
      <c r="L237">
        <f t="shared" si="40"/>
        <v>44073.630000000201</v>
      </c>
    </row>
    <row r="238" spans="1:12" x14ac:dyDescent="0.2">
      <c r="A238" t="s">
        <v>11</v>
      </c>
      <c r="B238" t="s">
        <v>23478</v>
      </c>
      <c r="C238" t="s">
        <v>1603</v>
      </c>
      <c r="D238" t="s">
        <v>223</v>
      </c>
      <c r="E238" t="s">
        <v>23477</v>
      </c>
      <c r="F238" t="s">
        <v>23475</v>
      </c>
      <c r="G238">
        <v>0.88600999999999996</v>
      </c>
      <c r="H238">
        <v>0.88541999999999998</v>
      </c>
      <c r="I238">
        <v>1</v>
      </c>
      <c r="J238">
        <v>-1</v>
      </c>
      <c r="K238" t="s">
        <v>17</v>
      </c>
      <c r="L238">
        <f t="shared" si="40"/>
        <v>44072.710000000203</v>
      </c>
    </row>
    <row r="239" spans="1:12" x14ac:dyDescent="0.2">
      <c r="A239" t="s">
        <v>11</v>
      </c>
      <c r="B239" t="s">
        <v>23479</v>
      </c>
      <c r="C239" t="s">
        <v>1045</v>
      </c>
      <c r="D239" t="s">
        <v>566</v>
      </c>
      <c r="E239" t="s">
        <v>23480</v>
      </c>
      <c r="F239" t="s">
        <v>23481</v>
      </c>
      <c r="G239">
        <v>1.9624999999999999</v>
      </c>
      <c r="H239">
        <v>1.9637199999999999</v>
      </c>
      <c r="I239">
        <v>1</v>
      </c>
      <c r="J239">
        <v>0.92</v>
      </c>
      <c r="K239" t="s">
        <v>17</v>
      </c>
      <c r="L239">
        <f t="shared" si="40"/>
        <v>44073.710000000203</v>
      </c>
    </row>
    <row r="240" spans="1:12" x14ac:dyDescent="0.2">
      <c r="A240" t="s">
        <v>11</v>
      </c>
      <c r="B240" t="s">
        <v>23482</v>
      </c>
      <c r="C240" t="s">
        <v>892</v>
      </c>
      <c r="D240" t="s">
        <v>566</v>
      </c>
      <c r="E240" t="s">
        <v>23483</v>
      </c>
      <c r="F240" t="s">
        <v>23481</v>
      </c>
      <c r="G240">
        <v>1.9637500000000001</v>
      </c>
      <c r="H240">
        <v>1.9637199999999999</v>
      </c>
      <c r="I240">
        <v>1</v>
      </c>
      <c r="J240">
        <v>-1</v>
      </c>
      <c r="K240" t="s">
        <v>17</v>
      </c>
      <c r="L240">
        <f t="shared" si="40"/>
        <v>44072.790000000205</v>
      </c>
    </row>
    <row r="241" spans="1:12" x14ac:dyDescent="0.2">
      <c r="A241" t="s">
        <v>18</v>
      </c>
      <c r="B241" t="s">
        <v>23484</v>
      </c>
      <c r="C241" t="s">
        <v>892</v>
      </c>
      <c r="D241" t="s">
        <v>566</v>
      </c>
      <c r="E241" t="s">
        <v>23483</v>
      </c>
      <c r="F241" t="s">
        <v>23481</v>
      </c>
      <c r="G241">
        <v>1.9637500000000001</v>
      </c>
      <c r="H241">
        <v>1.9637199999999999</v>
      </c>
      <c r="I241">
        <v>1</v>
      </c>
      <c r="J241">
        <v>0.92</v>
      </c>
      <c r="K241" t="s">
        <v>17</v>
      </c>
      <c r="L241">
        <f t="shared" si="40"/>
        <v>44073.790000000205</v>
      </c>
    </row>
    <row r="242" spans="1:12" x14ac:dyDescent="0.2">
      <c r="A242" t="s">
        <v>11</v>
      </c>
      <c r="B242" t="s">
        <v>23485</v>
      </c>
      <c r="C242" t="s">
        <v>892</v>
      </c>
      <c r="D242" t="s">
        <v>566</v>
      </c>
      <c r="E242" t="s">
        <v>23486</v>
      </c>
      <c r="F242" t="s">
        <v>23487</v>
      </c>
      <c r="G242">
        <v>1.96377</v>
      </c>
      <c r="H242">
        <v>1.96305</v>
      </c>
      <c r="I242">
        <v>1</v>
      </c>
      <c r="J242">
        <v>-1</v>
      </c>
      <c r="K242" t="s">
        <v>17</v>
      </c>
      <c r="L242">
        <f t="shared" si="40"/>
        <v>44072.870000000206</v>
      </c>
    </row>
    <row r="243" spans="1:12" x14ac:dyDescent="0.2">
      <c r="A243" t="s">
        <v>18</v>
      </c>
      <c r="B243" t="s">
        <v>23488</v>
      </c>
      <c r="C243" t="s">
        <v>892</v>
      </c>
      <c r="D243" t="s">
        <v>566</v>
      </c>
      <c r="E243" t="s">
        <v>23486</v>
      </c>
      <c r="F243" t="s">
        <v>23487</v>
      </c>
      <c r="G243">
        <v>1.96377</v>
      </c>
      <c r="H243">
        <v>1.96305</v>
      </c>
      <c r="I243">
        <v>1</v>
      </c>
      <c r="J243">
        <v>0.92</v>
      </c>
      <c r="K243" t="s">
        <v>17</v>
      </c>
      <c r="L243">
        <f t="shared" si="40"/>
        <v>44073.870000000206</v>
      </c>
    </row>
    <row r="244" spans="1:12" x14ac:dyDescent="0.2">
      <c r="A244" t="s">
        <v>18</v>
      </c>
      <c r="B244" t="s">
        <v>23489</v>
      </c>
      <c r="C244" t="s">
        <v>208</v>
      </c>
      <c r="D244" t="s">
        <v>566</v>
      </c>
      <c r="E244" t="s">
        <v>23490</v>
      </c>
      <c r="F244" t="s">
        <v>23487</v>
      </c>
      <c r="G244">
        <v>1.9657199999999999</v>
      </c>
      <c r="H244">
        <v>1.96305</v>
      </c>
      <c r="I244">
        <v>1</v>
      </c>
      <c r="J244">
        <v>0.92</v>
      </c>
      <c r="K244" t="s">
        <v>17</v>
      </c>
      <c r="L244">
        <f t="shared" si="40"/>
        <v>44072.950000000208</v>
      </c>
    </row>
    <row r="245" spans="1:12" x14ac:dyDescent="0.2">
      <c r="A245" t="s">
        <v>18</v>
      </c>
      <c r="B245" t="s">
        <v>23491</v>
      </c>
      <c r="C245" t="s">
        <v>892</v>
      </c>
      <c r="D245" t="s">
        <v>566</v>
      </c>
      <c r="E245" t="s">
        <v>23492</v>
      </c>
      <c r="F245" t="s">
        <v>23493</v>
      </c>
      <c r="G245">
        <v>1.9622200000000001</v>
      </c>
      <c r="H245">
        <v>1.96366</v>
      </c>
      <c r="I245">
        <v>1</v>
      </c>
      <c r="J245">
        <v>-1</v>
      </c>
      <c r="K245" t="s">
        <v>17</v>
      </c>
      <c r="L245">
        <f t="shared" si="40"/>
        <v>44072.03000000021</v>
      </c>
    </row>
    <row r="246" spans="1:12" x14ac:dyDescent="0.2">
      <c r="A246" t="s">
        <v>18</v>
      </c>
      <c r="B246" t="s">
        <v>23494</v>
      </c>
      <c r="C246" t="s">
        <v>1311</v>
      </c>
      <c r="D246" t="s">
        <v>566</v>
      </c>
      <c r="E246" t="s">
        <v>23495</v>
      </c>
      <c r="F246" t="s">
        <v>23493</v>
      </c>
      <c r="G246">
        <v>1.96323</v>
      </c>
      <c r="H246">
        <v>1.96366</v>
      </c>
      <c r="I246">
        <v>1</v>
      </c>
      <c r="J246">
        <v>-1</v>
      </c>
      <c r="K246" t="s">
        <v>17</v>
      </c>
      <c r="L246">
        <f t="shared" si="40"/>
        <v>44073.03000000021</v>
      </c>
    </row>
    <row r="247" spans="1:12" x14ac:dyDescent="0.2">
      <c r="A247" t="s">
        <v>11</v>
      </c>
      <c r="B247" t="s">
        <v>23496</v>
      </c>
      <c r="C247" t="s">
        <v>892</v>
      </c>
      <c r="D247" t="s">
        <v>566</v>
      </c>
      <c r="E247" t="s">
        <v>23492</v>
      </c>
      <c r="F247" t="s">
        <v>23493</v>
      </c>
      <c r="G247">
        <v>1.9622200000000001</v>
      </c>
      <c r="H247">
        <v>1.96366</v>
      </c>
      <c r="I247">
        <v>1</v>
      </c>
      <c r="J247">
        <v>0.92</v>
      </c>
      <c r="K247" t="s">
        <v>17</v>
      </c>
      <c r="L247">
        <f t="shared" si="40"/>
        <v>44074.03000000021</v>
      </c>
    </row>
    <row r="248" spans="1:12" x14ac:dyDescent="0.2">
      <c r="A248" t="s">
        <v>11</v>
      </c>
      <c r="B248" t="s">
        <v>23497</v>
      </c>
      <c r="C248" t="s">
        <v>892</v>
      </c>
      <c r="D248" t="s">
        <v>566</v>
      </c>
      <c r="E248" t="s">
        <v>23498</v>
      </c>
      <c r="F248" t="s">
        <v>23499</v>
      </c>
      <c r="G248">
        <v>1.96421</v>
      </c>
      <c r="H248">
        <v>1.9627399999999999</v>
      </c>
      <c r="I248">
        <v>1</v>
      </c>
      <c r="J248">
        <v>-1</v>
      </c>
      <c r="K248" t="s">
        <v>17</v>
      </c>
      <c r="L248">
        <f t="shared" si="40"/>
        <v>44073.110000000212</v>
      </c>
    </row>
    <row r="249" spans="1:12" x14ac:dyDescent="0.2">
      <c r="A249" t="s">
        <v>11</v>
      </c>
      <c r="B249" t="s">
        <v>23500</v>
      </c>
      <c r="C249" t="s">
        <v>43</v>
      </c>
      <c r="D249" t="s">
        <v>566</v>
      </c>
      <c r="E249" t="s">
        <v>23501</v>
      </c>
      <c r="F249" t="s">
        <v>23499</v>
      </c>
      <c r="G249">
        <v>1.96306</v>
      </c>
      <c r="H249">
        <v>1.9627399999999999</v>
      </c>
      <c r="I249">
        <v>1</v>
      </c>
      <c r="J249">
        <v>-1</v>
      </c>
      <c r="K249" t="s">
        <v>17</v>
      </c>
      <c r="L249">
        <f t="shared" si="40"/>
        <v>44074.110000000212</v>
      </c>
    </row>
    <row r="250" spans="1:12" x14ac:dyDescent="0.2">
      <c r="A250" t="s">
        <v>18</v>
      </c>
      <c r="B250" t="s">
        <v>23502</v>
      </c>
      <c r="C250" t="s">
        <v>892</v>
      </c>
      <c r="D250" t="s">
        <v>566</v>
      </c>
      <c r="E250" t="s">
        <v>23498</v>
      </c>
      <c r="F250" t="s">
        <v>23499</v>
      </c>
      <c r="G250">
        <v>1.96421</v>
      </c>
      <c r="H250">
        <v>1.9627399999999999</v>
      </c>
      <c r="I250">
        <v>1</v>
      </c>
      <c r="J250">
        <v>0.92</v>
      </c>
      <c r="K250" t="s">
        <v>17</v>
      </c>
      <c r="L250">
        <f t="shared" si="40"/>
        <v>44075.110000000212</v>
      </c>
    </row>
    <row r="251" spans="1:12" x14ac:dyDescent="0.2">
      <c r="A251" t="s">
        <v>11</v>
      </c>
      <c r="B251" t="s">
        <v>23503</v>
      </c>
      <c r="C251" t="s">
        <v>40</v>
      </c>
      <c r="D251" t="s">
        <v>566</v>
      </c>
      <c r="E251" t="s">
        <v>23504</v>
      </c>
      <c r="F251" t="s">
        <v>23505</v>
      </c>
      <c r="G251">
        <v>1.9625999999999999</v>
      </c>
      <c r="H251">
        <v>1.96393</v>
      </c>
      <c r="I251">
        <v>1</v>
      </c>
      <c r="J251">
        <v>0.92</v>
      </c>
      <c r="K251" t="s">
        <v>17</v>
      </c>
      <c r="L251">
        <f t="shared" si="40"/>
        <v>44074.190000000213</v>
      </c>
    </row>
    <row r="252" spans="1:12" x14ac:dyDescent="0.2">
      <c r="A252" t="s">
        <v>11</v>
      </c>
      <c r="B252" t="s">
        <v>23506</v>
      </c>
      <c r="C252" t="s">
        <v>892</v>
      </c>
      <c r="D252" t="s">
        <v>566</v>
      </c>
      <c r="E252" t="s">
        <v>23507</v>
      </c>
      <c r="F252" t="s">
        <v>23505</v>
      </c>
      <c r="G252">
        <v>1.9631000000000001</v>
      </c>
      <c r="H252">
        <v>1.96393</v>
      </c>
      <c r="I252">
        <v>1</v>
      </c>
      <c r="J252">
        <v>0.92</v>
      </c>
      <c r="K252" t="s">
        <v>17</v>
      </c>
      <c r="L252">
        <f t="shared" si="40"/>
        <v>44073.270000000215</v>
      </c>
    </row>
    <row r="253" spans="1:12" x14ac:dyDescent="0.2">
      <c r="A253" t="s">
        <v>18</v>
      </c>
      <c r="B253" t="s">
        <v>23508</v>
      </c>
      <c r="C253" t="s">
        <v>892</v>
      </c>
      <c r="D253" t="s">
        <v>566</v>
      </c>
      <c r="E253" t="s">
        <v>23507</v>
      </c>
      <c r="F253" t="s">
        <v>23505</v>
      </c>
      <c r="G253">
        <v>1.9631000000000001</v>
      </c>
      <c r="H253">
        <v>1.96393</v>
      </c>
      <c r="I253">
        <v>1</v>
      </c>
      <c r="J253">
        <v>-1</v>
      </c>
      <c r="K253" t="s">
        <v>17</v>
      </c>
      <c r="L253">
        <f t="shared" si="40"/>
        <v>44072.350000000217</v>
      </c>
    </row>
    <row r="254" spans="1:12" x14ac:dyDescent="0.2">
      <c r="A254" t="s">
        <v>18</v>
      </c>
      <c r="B254" t="s">
        <v>23509</v>
      </c>
      <c r="C254" t="s">
        <v>43</v>
      </c>
      <c r="D254" t="s">
        <v>566</v>
      </c>
      <c r="E254" t="s">
        <v>23510</v>
      </c>
      <c r="F254" t="s">
        <v>23511</v>
      </c>
      <c r="G254">
        <v>1.96279</v>
      </c>
      <c r="H254">
        <v>1.9630000000000001</v>
      </c>
      <c r="I254">
        <v>1</v>
      </c>
      <c r="J254">
        <v>-1</v>
      </c>
      <c r="K254" t="s">
        <v>17</v>
      </c>
      <c r="L254">
        <f t="shared" si="40"/>
        <v>44073.350000000217</v>
      </c>
    </row>
    <row r="255" spans="1:12" x14ac:dyDescent="0.2">
      <c r="A255" t="s">
        <v>18</v>
      </c>
      <c r="B255" t="s">
        <v>23512</v>
      </c>
      <c r="C255" t="s">
        <v>892</v>
      </c>
      <c r="D255" t="s">
        <v>566</v>
      </c>
      <c r="E255" t="s">
        <v>23513</v>
      </c>
      <c r="F255" t="s">
        <v>23511</v>
      </c>
      <c r="G255">
        <v>1.96238</v>
      </c>
      <c r="H255">
        <v>1.9630000000000001</v>
      </c>
      <c r="I255">
        <v>1</v>
      </c>
      <c r="J255">
        <v>-1</v>
      </c>
      <c r="K255" t="s">
        <v>17</v>
      </c>
      <c r="L255">
        <f t="shared" si="40"/>
        <v>44074.350000000217</v>
      </c>
    </row>
    <row r="256" spans="1:12" x14ac:dyDescent="0.2">
      <c r="A256" t="s">
        <v>11</v>
      </c>
      <c r="B256" t="s">
        <v>23514</v>
      </c>
      <c r="C256" t="s">
        <v>892</v>
      </c>
      <c r="D256" t="s">
        <v>566</v>
      </c>
      <c r="E256" t="s">
        <v>23513</v>
      </c>
      <c r="F256" t="s">
        <v>23511</v>
      </c>
      <c r="G256">
        <v>1.96238</v>
      </c>
      <c r="H256">
        <v>1.9630000000000001</v>
      </c>
      <c r="I256">
        <v>1</v>
      </c>
      <c r="J256">
        <v>0.92</v>
      </c>
      <c r="K256" t="s">
        <v>17</v>
      </c>
      <c r="L256">
        <f t="shared" si="40"/>
        <v>44075.350000000217</v>
      </c>
    </row>
    <row r="257" spans="1:12" x14ac:dyDescent="0.2">
      <c r="A257" t="s">
        <v>18</v>
      </c>
      <c r="B257" t="s">
        <v>23515</v>
      </c>
      <c r="C257" t="s">
        <v>1049</v>
      </c>
      <c r="D257" t="s">
        <v>566</v>
      </c>
      <c r="E257" t="s">
        <v>23516</v>
      </c>
      <c r="F257" t="s">
        <v>23517</v>
      </c>
      <c r="G257">
        <v>1.9610799999999999</v>
      </c>
      <c r="H257">
        <v>1.96251</v>
      </c>
      <c r="I257">
        <v>1</v>
      </c>
      <c r="J257">
        <v>-1</v>
      </c>
      <c r="K257" t="s">
        <v>17</v>
      </c>
      <c r="L257">
        <f t="shared" si="40"/>
        <v>44074.430000000219</v>
      </c>
    </row>
    <row r="258" spans="1:12" x14ac:dyDescent="0.2">
      <c r="A258" t="s">
        <v>11</v>
      </c>
      <c r="B258" t="s">
        <v>23518</v>
      </c>
      <c r="C258" t="s">
        <v>892</v>
      </c>
      <c r="D258" t="s">
        <v>566</v>
      </c>
      <c r="E258" t="s">
        <v>23519</v>
      </c>
      <c r="F258" t="s">
        <v>23517</v>
      </c>
      <c r="G258">
        <v>1.9582599999999999</v>
      </c>
      <c r="H258">
        <v>1.96251</v>
      </c>
      <c r="I258">
        <v>1</v>
      </c>
      <c r="J258">
        <v>0.92</v>
      </c>
      <c r="K258" t="s">
        <v>17</v>
      </c>
      <c r="L258">
        <f t="shared" si="40"/>
        <v>44075.430000000219</v>
      </c>
    </row>
    <row r="259" spans="1:12" x14ac:dyDescent="0.2">
      <c r="A259" t="s">
        <v>18</v>
      </c>
      <c r="B259" t="s">
        <v>23520</v>
      </c>
      <c r="C259" t="s">
        <v>892</v>
      </c>
      <c r="D259" t="s">
        <v>566</v>
      </c>
      <c r="E259" t="s">
        <v>23519</v>
      </c>
      <c r="F259" t="s">
        <v>23517</v>
      </c>
      <c r="G259">
        <v>1.9582599999999999</v>
      </c>
      <c r="H259">
        <v>1.96251</v>
      </c>
      <c r="I259">
        <v>1</v>
      </c>
      <c r="J259">
        <v>-1</v>
      </c>
      <c r="K259" t="s">
        <v>17</v>
      </c>
      <c r="L259">
        <f t="shared" si="40"/>
        <v>44074.51000000022</v>
      </c>
    </row>
    <row r="260" spans="1:12" x14ac:dyDescent="0.2">
      <c r="A260" t="s">
        <v>18</v>
      </c>
      <c r="B260" t="s">
        <v>23521</v>
      </c>
      <c r="C260" t="s">
        <v>892</v>
      </c>
      <c r="D260" t="s">
        <v>566</v>
      </c>
      <c r="E260" t="s">
        <v>23522</v>
      </c>
      <c r="F260" t="s">
        <v>23523</v>
      </c>
      <c r="G260">
        <v>1.9594199999999999</v>
      </c>
      <c r="H260">
        <v>1.9590000000000001</v>
      </c>
      <c r="I260">
        <v>1</v>
      </c>
      <c r="J260">
        <v>0.92</v>
      </c>
      <c r="K260" t="s">
        <v>17</v>
      </c>
      <c r="L260">
        <f t="shared" ref="L260:L323" si="41">L259-J259</f>
        <v>44075.51000000022</v>
      </c>
    </row>
    <row r="261" spans="1:12" x14ac:dyDescent="0.2">
      <c r="A261" t="s">
        <v>11</v>
      </c>
      <c r="B261" t="s">
        <v>23524</v>
      </c>
      <c r="C261" t="s">
        <v>193</v>
      </c>
      <c r="D261" t="s">
        <v>566</v>
      </c>
      <c r="E261" t="s">
        <v>23525</v>
      </c>
      <c r="F261" t="s">
        <v>23523</v>
      </c>
      <c r="G261">
        <v>1.95817</v>
      </c>
      <c r="H261">
        <v>1.9590000000000001</v>
      </c>
      <c r="I261">
        <v>1</v>
      </c>
      <c r="J261">
        <v>0.92</v>
      </c>
      <c r="K261" t="s">
        <v>17</v>
      </c>
      <c r="L261">
        <f t="shared" si="41"/>
        <v>44074.590000000222</v>
      </c>
    </row>
    <row r="262" spans="1:12" x14ac:dyDescent="0.2">
      <c r="A262" t="s">
        <v>11</v>
      </c>
      <c r="B262" t="s">
        <v>23526</v>
      </c>
      <c r="C262" t="s">
        <v>892</v>
      </c>
      <c r="D262" t="s">
        <v>566</v>
      </c>
      <c r="E262" t="s">
        <v>23522</v>
      </c>
      <c r="F262" t="s">
        <v>23523</v>
      </c>
      <c r="G262">
        <v>1.9594199999999999</v>
      </c>
      <c r="H262">
        <v>1.9590000000000001</v>
      </c>
      <c r="I262">
        <v>1</v>
      </c>
      <c r="J262">
        <v>-1</v>
      </c>
      <c r="K262" t="s">
        <v>17</v>
      </c>
      <c r="L262">
        <f t="shared" si="41"/>
        <v>44073.670000000224</v>
      </c>
    </row>
    <row r="263" spans="1:12" x14ac:dyDescent="0.2">
      <c r="A263" t="s">
        <v>11</v>
      </c>
      <c r="B263" t="s">
        <v>23527</v>
      </c>
      <c r="C263" t="s">
        <v>892</v>
      </c>
      <c r="D263" t="s">
        <v>566</v>
      </c>
      <c r="E263" t="s">
        <v>23528</v>
      </c>
      <c r="F263" t="s">
        <v>23529</v>
      </c>
      <c r="G263">
        <v>1.9548399999999999</v>
      </c>
      <c r="H263">
        <v>1.9589099999999999</v>
      </c>
      <c r="I263">
        <v>1</v>
      </c>
      <c r="J263">
        <v>0.92</v>
      </c>
      <c r="K263" t="s">
        <v>17</v>
      </c>
      <c r="L263">
        <f t="shared" si="41"/>
        <v>44074.670000000224</v>
      </c>
    </row>
    <row r="264" spans="1:12" x14ac:dyDescent="0.2">
      <c r="A264" t="s">
        <v>18</v>
      </c>
      <c r="B264" t="s">
        <v>23530</v>
      </c>
      <c r="C264" t="s">
        <v>892</v>
      </c>
      <c r="D264" t="s">
        <v>566</v>
      </c>
      <c r="E264" t="s">
        <v>23528</v>
      </c>
      <c r="F264" t="s">
        <v>23529</v>
      </c>
      <c r="G264">
        <v>1.9548399999999999</v>
      </c>
      <c r="H264">
        <v>1.9589099999999999</v>
      </c>
      <c r="I264">
        <v>1</v>
      </c>
      <c r="J264">
        <v>-1</v>
      </c>
      <c r="K264" t="s">
        <v>17</v>
      </c>
      <c r="L264">
        <f t="shared" si="41"/>
        <v>44073.750000000226</v>
      </c>
    </row>
    <row r="265" spans="1:12" x14ac:dyDescent="0.2">
      <c r="A265" t="s">
        <v>18</v>
      </c>
      <c r="B265" t="s">
        <v>23531</v>
      </c>
      <c r="C265" t="s">
        <v>1311</v>
      </c>
      <c r="D265" t="s">
        <v>566</v>
      </c>
      <c r="E265" t="s">
        <v>23532</v>
      </c>
      <c r="F265" t="s">
        <v>23529</v>
      </c>
      <c r="G265">
        <v>1.9554</v>
      </c>
      <c r="H265">
        <v>1.9589099999999999</v>
      </c>
      <c r="I265">
        <v>1</v>
      </c>
      <c r="J265">
        <v>-1</v>
      </c>
      <c r="K265" t="s">
        <v>17</v>
      </c>
      <c r="L265">
        <f t="shared" si="41"/>
        <v>44074.750000000226</v>
      </c>
    </row>
    <row r="266" spans="1:12" x14ac:dyDescent="0.2">
      <c r="A266" t="s">
        <v>11</v>
      </c>
      <c r="B266" t="s">
        <v>23533</v>
      </c>
      <c r="C266" t="s">
        <v>40</v>
      </c>
      <c r="D266" t="s">
        <v>566</v>
      </c>
      <c r="E266" t="s">
        <v>23534</v>
      </c>
      <c r="F266" t="s">
        <v>23535</v>
      </c>
      <c r="G266">
        <v>1.9520299999999999</v>
      </c>
      <c r="H266">
        <v>1.9540900000000001</v>
      </c>
      <c r="I266">
        <v>1</v>
      </c>
      <c r="J266">
        <v>0.92</v>
      </c>
      <c r="K266" t="s">
        <v>17</v>
      </c>
      <c r="L266">
        <f t="shared" si="41"/>
        <v>44075.750000000226</v>
      </c>
    </row>
    <row r="267" spans="1:12" x14ac:dyDescent="0.2">
      <c r="A267" t="s">
        <v>11</v>
      </c>
      <c r="B267" t="s">
        <v>23536</v>
      </c>
      <c r="C267" t="s">
        <v>892</v>
      </c>
      <c r="D267" t="s">
        <v>566</v>
      </c>
      <c r="E267" t="s">
        <v>23537</v>
      </c>
      <c r="F267" t="s">
        <v>23535</v>
      </c>
      <c r="G267">
        <v>1.9535400000000001</v>
      </c>
      <c r="H267">
        <v>1.9540900000000001</v>
      </c>
      <c r="I267">
        <v>1</v>
      </c>
      <c r="J267">
        <v>0.92</v>
      </c>
      <c r="K267" t="s">
        <v>17</v>
      </c>
      <c r="L267">
        <f t="shared" si="41"/>
        <v>44074.830000000227</v>
      </c>
    </row>
    <row r="268" spans="1:12" x14ac:dyDescent="0.2">
      <c r="A268" t="s">
        <v>18</v>
      </c>
      <c r="B268" t="s">
        <v>23538</v>
      </c>
      <c r="C268" t="s">
        <v>892</v>
      </c>
      <c r="D268" t="s">
        <v>566</v>
      </c>
      <c r="E268" t="s">
        <v>23537</v>
      </c>
      <c r="F268" t="s">
        <v>23535</v>
      </c>
      <c r="G268">
        <v>1.9535400000000001</v>
      </c>
      <c r="H268">
        <v>1.9540900000000001</v>
      </c>
      <c r="I268">
        <v>1</v>
      </c>
      <c r="J268">
        <v>-1</v>
      </c>
      <c r="K268" t="s">
        <v>17</v>
      </c>
      <c r="L268">
        <f t="shared" si="41"/>
        <v>44073.910000000229</v>
      </c>
    </row>
    <row r="269" spans="1:12" x14ac:dyDescent="0.2">
      <c r="A269" t="s">
        <v>11</v>
      </c>
      <c r="B269" t="s">
        <v>23539</v>
      </c>
      <c r="C269" t="s">
        <v>892</v>
      </c>
      <c r="D269" t="s">
        <v>566</v>
      </c>
      <c r="E269" t="s">
        <v>23540</v>
      </c>
      <c r="F269" t="s">
        <v>23541</v>
      </c>
      <c r="G269">
        <v>1.9556899999999999</v>
      </c>
      <c r="H269">
        <v>1.9529099999999999</v>
      </c>
      <c r="I269">
        <v>1</v>
      </c>
      <c r="J269">
        <v>-1</v>
      </c>
      <c r="K269" t="s">
        <v>17</v>
      </c>
      <c r="L269">
        <f t="shared" si="41"/>
        <v>44074.910000000229</v>
      </c>
    </row>
    <row r="270" spans="1:12" x14ac:dyDescent="0.2">
      <c r="A270" t="s">
        <v>18</v>
      </c>
      <c r="B270" t="s">
        <v>23542</v>
      </c>
      <c r="C270" t="s">
        <v>892</v>
      </c>
      <c r="D270" t="s">
        <v>566</v>
      </c>
      <c r="E270" t="s">
        <v>23540</v>
      </c>
      <c r="F270" t="s">
        <v>23541</v>
      </c>
      <c r="G270">
        <v>1.9556899999999999</v>
      </c>
      <c r="H270">
        <v>1.9529099999999999</v>
      </c>
      <c r="I270">
        <v>1</v>
      </c>
      <c r="J270">
        <v>0.92</v>
      </c>
      <c r="K270" t="s">
        <v>17</v>
      </c>
      <c r="L270">
        <f t="shared" si="41"/>
        <v>44075.910000000229</v>
      </c>
    </row>
    <row r="271" spans="1:12" x14ac:dyDescent="0.2">
      <c r="A271" t="s">
        <v>11</v>
      </c>
      <c r="B271" t="s">
        <v>23543</v>
      </c>
      <c r="C271" t="s">
        <v>208</v>
      </c>
      <c r="D271" t="s">
        <v>566</v>
      </c>
      <c r="E271" t="s">
        <v>23544</v>
      </c>
      <c r="F271" t="s">
        <v>23541</v>
      </c>
      <c r="G271">
        <v>1.9532</v>
      </c>
      <c r="H271">
        <v>1.9529099999999999</v>
      </c>
      <c r="I271">
        <v>1</v>
      </c>
      <c r="J271">
        <v>-1</v>
      </c>
      <c r="K271" t="s">
        <v>17</v>
      </c>
      <c r="L271">
        <f t="shared" si="41"/>
        <v>44074.990000000231</v>
      </c>
    </row>
    <row r="272" spans="1:12" x14ac:dyDescent="0.2">
      <c r="A272" t="s">
        <v>18</v>
      </c>
      <c r="B272" t="s">
        <v>23545</v>
      </c>
      <c r="C272" t="s">
        <v>892</v>
      </c>
      <c r="D272" t="s">
        <v>566</v>
      </c>
      <c r="E272" t="s">
        <v>23546</v>
      </c>
      <c r="F272" t="s">
        <v>23547</v>
      </c>
      <c r="G272">
        <v>1.9561599999999999</v>
      </c>
      <c r="H272">
        <v>1.9552400000000001</v>
      </c>
      <c r="I272">
        <v>1</v>
      </c>
      <c r="J272">
        <v>0.92</v>
      </c>
      <c r="K272" t="s">
        <v>17</v>
      </c>
      <c r="L272">
        <f t="shared" si="41"/>
        <v>44075.990000000231</v>
      </c>
    </row>
    <row r="273" spans="1:12" x14ac:dyDescent="0.2">
      <c r="A273" t="s">
        <v>11</v>
      </c>
      <c r="B273" t="s">
        <v>23548</v>
      </c>
      <c r="C273" t="s">
        <v>40</v>
      </c>
      <c r="D273" t="s">
        <v>566</v>
      </c>
      <c r="E273" t="s">
        <v>23549</v>
      </c>
      <c r="F273" t="s">
        <v>23547</v>
      </c>
      <c r="G273">
        <v>1.9545399999999999</v>
      </c>
      <c r="H273">
        <v>1.9552400000000001</v>
      </c>
      <c r="I273">
        <v>1</v>
      </c>
      <c r="J273">
        <v>0.92</v>
      </c>
      <c r="K273" t="s">
        <v>17</v>
      </c>
      <c r="L273">
        <f t="shared" si="41"/>
        <v>44075.070000000233</v>
      </c>
    </row>
    <row r="274" spans="1:12" x14ac:dyDescent="0.2">
      <c r="A274" t="s">
        <v>11</v>
      </c>
      <c r="B274" t="s">
        <v>23550</v>
      </c>
      <c r="C274" t="s">
        <v>892</v>
      </c>
      <c r="D274" t="s">
        <v>566</v>
      </c>
      <c r="E274" t="s">
        <v>23546</v>
      </c>
      <c r="F274" t="s">
        <v>23547</v>
      </c>
      <c r="G274">
        <v>1.9561599999999999</v>
      </c>
      <c r="H274">
        <v>1.9552400000000001</v>
      </c>
      <c r="I274">
        <v>1</v>
      </c>
      <c r="J274">
        <v>-1</v>
      </c>
      <c r="K274" t="s">
        <v>17</v>
      </c>
      <c r="L274">
        <f t="shared" si="41"/>
        <v>44074.150000000234</v>
      </c>
    </row>
    <row r="275" spans="1:12" x14ac:dyDescent="0.2">
      <c r="A275" t="s">
        <v>18</v>
      </c>
      <c r="B275" t="s">
        <v>23551</v>
      </c>
      <c r="C275" t="s">
        <v>892</v>
      </c>
      <c r="D275" t="s">
        <v>566</v>
      </c>
      <c r="E275" t="s">
        <v>23552</v>
      </c>
      <c r="F275" t="s">
        <v>23553</v>
      </c>
      <c r="G275">
        <v>1.9555499999999999</v>
      </c>
      <c r="H275">
        <v>1.9557500000000001</v>
      </c>
      <c r="I275">
        <v>1</v>
      </c>
      <c r="J275">
        <v>-1</v>
      </c>
      <c r="K275" t="s">
        <v>17</v>
      </c>
      <c r="L275">
        <f t="shared" si="41"/>
        <v>44075.150000000234</v>
      </c>
    </row>
    <row r="276" spans="1:12" x14ac:dyDescent="0.2">
      <c r="A276" t="s">
        <v>11</v>
      </c>
      <c r="B276" t="s">
        <v>23554</v>
      </c>
      <c r="C276" t="s">
        <v>892</v>
      </c>
      <c r="D276" t="s">
        <v>566</v>
      </c>
      <c r="E276" t="s">
        <v>23552</v>
      </c>
      <c r="F276" t="s">
        <v>23553</v>
      </c>
      <c r="G276">
        <v>1.9555499999999999</v>
      </c>
      <c r="H276">
        <v>1.9557500000000001</v>
      </c>
      <c r="I276">
        <v>1</v>
      </c>
      <c r="J276">
        <v>0.92</v>
      </c>
      <c r="K276" t="s">
        <v>17</v>
      </c>
      <c r="L276">
        <f t="shared" si="41"/>
        <v>44076.150000000234</v>
      </c>
    </row>
    <row r="277" spans="1:12" x14ac:dyDescent="0.2">
      <c r="A277" t="s">
        <v>11</v>
      </c>
      <c r="B277" t="s">
        <v>23555</v>
      </c>
      <c r="C277" t="s">
        <v>40</v>
      </c>
      <c r="D277" t="s">
        <v>566</v>
      </c>
      <c r="E277" t="s">
        <v>23556</v>
      </c>
      <c r="F277" t="s">
        <v>23553</v>
      </c>
      <c r="G277">
        <v>1.9540900000000001</v>
      </c>
      <c r="H277">
        <v>1.9557500000000001</v>
      </c>
      <c r="I277">
        <v>1</v>
      </c>
      <c r="J277">
        <v>0.92</v>
      </c>
      <c r="K277" t="s">
        <v>17</v>
      </c>
      <c r="L277">
        <f t="shared" si="41"/>
        <v>44075.230000000236</v>
      </c>
    </row>
    <row r="278" spans="1:12" x14ac:dyDescent="0.2">
      <c r="A278" t="s">
        <v>18</v>
      </c>
      <c r="B278" t="s">
        <v>23557</v>
      </c>
      <c r="C278" t="s">
        <v>892</v>
      </c>
      <c r="D278" t="s">
        <v>566</v>
      </c>
      <c r="E278" t="s">
        <v>23558</v>
      </c>
      <c r="F278" t="s">
        <v>23559</v>
      </c>
      <c r="G278">
        <v>1.9551499999999999</v>
      </c>
      <c r="H278">
        <v>1.95549</v>
      </c>
      <c r="I278">
        <v>1</v>
      </c>
      <c r="J278">
        <v>-1</v>
      </c>
      <c r="K278" t="s">
        <v>17</v>
      </c>
      <c r="L278">
        <f t="shared" si="41"/>
        <v>44074.310000000238</v>
      </c>
    </row>
    <row r="279" spans="1:12" x14ac:dyDescent="0.2">
      <c r="A279" t="s">
        <v>11</v>
      </c>
      <c r="B279" t="s">
        <v>23560</v>
      </c>
      <c r="C279" t="s">
        <v>830</v>
      </c>
      <c r="D279" t="s">
        <v>566</v>
      </c>
      <c r="E279" t="s">
        <v>23561</v>
      </c>
      <c r="F279" t="s">
        <v>23559</v>
      </c>
      <c r="G279">
        <v>1.9541900000000001</v>
      </c>
      <c r="H279">
        <v>1.95549</v>
      </c>
      <c r="I279">
        <v>1</v>
      </c>
      <c r="J279">
        <v>0.92</v>
      </c>
      <c r="K279" t="s">
        <v>17</v>
      </c>
      <c r="L279">
        <f t="shared" si="41"/>
        <v>44075.310000000238</v>
      </c>
    </row>
    <row r="280" spans="1:12" x14ac:dyDescent="0.2">
      <c r="A280" t="s">
        <v>11</v>
      </c>
      <c r="B280" t="s">
        <v>23562</v>
      </c>
      <c r="C280" t="s">
        <v>892</v>
      </c>
      <c r="D280" t="s">
        <v>566</v>
      </c>
      <c r="E280" t="s">
        <v>23558</v>
      </c>
      <c r="F280" t="s">
        <v>23559</v>
      </c>
      <c r="G280">
        <v>1.9551499999999999</v>
      </c>
      <c r="H280">
        <v>1.95549</v>
      </c>
      <c r="I280">
        <v>1</v>
      </c>
      <c r="J280">
        <v>0.92</v>
      </c>
      <c r="K280" t="s">
        <v>17</v>
      </c>
      <c r="L280">
        <f t="shared" si="41"/>
        <v>44074.39000000024</v>
      </c>
    </row>
    <row r="281" spans="1:12" x14ac:dyDescent="0.2">
      <c r="A281" t="s">
        <v>18</v>
      </c>
      <c r="B281" t="s">
        <v>23563</v>
      </c>
      <c r="C281" t="s">
        <v>892</v>
      </c>
      <c r="D281" t="s">
        <v>566</v>
      </c>
      <c r="E281" t="s">
        <v>23564</v>
      </c>
      <c r="F281" t="s">
        <v>23565</v>
      </c>
      <c r="G281">
        <v>1.9544299999999999</v>
      </c>
      <c r="H281">
        <v>1.95503</v>
      </c>
      <c r="I281">
        <v>1</v>
      </c>
      <c r="J281">
        <v>-1</v>
      </c>
      <c r="K281" t="s">
        <v>17</v>
      </c>
      <c r="L281">
        <f t="shared" si="41"/>
        <v>44073.470000000241</v>
      </c>
    </row>
    <row r="282" spans="1:12" x14ac:dyDescent="0.2">
      <c r="A282" t="s">
        <v>11</v>
      </c>
      <c r="B282" t="s">
        <v>23566</v>
      </c>
      <c r="C282" t="s">
        <v>892</v>
      </c>
      <c r="D282" t="s">
        <v>566</v>
      </c>
      <c r="E282" t="s">
        <v>23564</v>
      </c>
      <c r="F282" t="s">
        <v>23565</v>
      </c>
      <c r="G282">
        <v>1.9544299999999999</v>
      </c>
      <c r="H282">
        <v>1.95503</v>
      </c>
      <c r="I282">
        <v>1</v>
      </c>
      <c r="J282">
        <v>0.92</v>
      </c>
      <c r="K282" t="s">
        <v>17</v>
      </c>
      <c r="L282">
        <f t="shared" si="41"/>
        <v>44074.470000000241</v>
      </c>
    </row>
    <row r="283" spans="1:12" x14ac:dyDescent="0.2">
      <c r="A283" t="s">
        <v>11</v>
      </c>
      <c r="B283" t="s">
        <v>23567</v>
      </c>
      <c r="C283" t="s">
        <v>20</v>
      </c>
      <c r="D283" t="s">
        <v>566</v>
      </c>
      <c r="E283" t="s">
        <v>23568</v>
      </c>
      <c r="F283" t="s">
        <v>23565</v>
      </c>
      <c r="G283">
        <v>1.9535400000000001</v>
      </c>
      <c r="H283">
        <v>1.95503</v>
      </c>
      <c r="I283">
        <v>1</v>
      </c>
      <c r="J283">
        <v>0.92</v>
      </c>
      <c r="K283" t="s">
        <v>17</v>
      </c>
      <c r="L283">
        <f t="shared" si="41"/>
        <v>44073.550000000243</v>
      </c>
    </row>
    <row r="284" spans="1:12" x14ac:dyDescent="0.2">
      <c r="A284" t="s">
        <v>11</v>
      </c>
      <c r="B284" t="s">
        <v>23569</v>
      </c>
      <c r="C284" t="s">
        <v>892</v>
      </c>
      <c r="D284" t="s">
        <v>566</v>
      </c>
      <c r="E284" t="s">
        <v>23570</v>
      </c>
      <c r="F284" t="s">
        <v>23571</v>
      </c>
      <c r="G284">
        <v>1.9601500000000001</v>
      </c>
      <c r="H284">
        <v>1.9545999999999999</v>
      </c>
      <c r="I284">
        <v>1</v>
      </c>
      <c r="J284">
        <v>-1</v>
      </c>
      <c r="K284" t="s">
        <v>17</v>
      </c>
      <c r="L284">
        <f t="shared" si="41"/>
        <v>44072.630000000245</v>
      </c>
    </row>
    <row r="285" spans="1:12" x14ac:dyDescent="0.2">
      <c r="A285" t="s">
        <v>18</v>
      </c>
      <c r="B285" t="s">
        <v>23572</v>
      </c>
      <c r="C285" t="s">
        <v>892</v>
      </c>
      <c r="D285" t="s">
        <v>566</v>
      </c>
      <c r="E285" t="s">
        <v>23570</v>
      </c>
      <c r="F285" t="s">
        <v>23571</v>
      </c>
      <c r="G285">
        <v>1.9601500000000001</v>
      </c>
      <c r="H285">
        <v>1.9545999999999999</v>
      </c>
      <c r="I285">
        <v>1</v>
      </c>
      <c r="J285">
        <v>0.92</v>
      </c>
      <c r="K285" t="s">
        <v>17</v>
      </c>
      <c r="L285">
        <f t="shared" si="41"/>
        <v>44073.630000000245</v>
      </c>
    </row>
    <row r="286" spans="1:12" x14ac:dyDescent="0.2">
      <c r="A286" t="s">
        <v>18</v>
      </c>
      <c r="B286" t="s">
        <v>23573</v>
      </c>
      <c r="C286" t="s">
        <v>825</v>
      </c>
      <c r="D286" t="s">
        <v>566</v>
      </c>
      <c r="E286" t="s">
        <v>23574</v>
      </c>
      <c r="F286" t="s">
        <v>23571</v>
      </c>
      <c r="G286">
        <v>1.9608399999999999</v>
      </c>
      <c r="H286">
        <v>1.9545999999999999</v>
      </c>
      <c r="I286">
        <v>1</v>
      </c>
      <c r="J286">
        <v>0.92</v>
      </c>
      <c r="K286" t="s">
        <v>17</v>
      </c>
      <c r="L286">
        <f t="shared" si="41"/>
        <v>44072.710000000247</v>
      </c>
    </row>
    <row r="287" spans="1:12" x14ac:dyDescent="0.2">
      <c r="A287" t="s">
        <v>18</v>
      </c>
      <c r="B287" t="s">
        <v>23575</v>
      </c>
      <c r="C287" t="s">
        <v>892</v>
      </c>
      <c r="D287" t="s">
        <v>566</v>
      </c>
      <c r="E287" t="s">
        <v>23576</v>
      </c>
      <c r="F287" t="s">
        <v>23577</v>
      </c>
      <c r="G287">
        <v>1.96096</v>
      </c>
      <c r="H287">
        <v>1.9602900000000001</v>
      </c>
      <c r="I287">
        <v>1</v>
      </c>
      <c r="J287">
        <v>0.92</v>
      </c>
      <c r="K287" t="s">
        <v>17</v>
      </c>
      <c r="L287">
        <f t="shared" si="41"/>
        <v>44071.790000000248</v>
      </c>
    </row>
    <row r="288" spans="1:12" x14ac:dyDescent="0.2">
      <c r="A288" t="s">
        <v>11</v>
      </c>
      <c r="B288" t="s">
        <v>23578</v>
      </c>
      <c r="C288" t="s">
        <v>892</v>
      </c>
      <c r="D288" t="s">
        <v>566</v>
      </c>
      <c r="E288" t="s">
        <v>23576</v>
      </c>
      <c r="F288" t="s">
        <v>23577</v>
      </c>
      <c r="G288">
        <v>1.96096</v>
      </c>
      <c r="H288">
        <v>1.9602900000000001</v>
      </c>
      <c r="I288">
        <v>1</v>
      </c>
      <c r="J288">
        <v>-1</v>
      </c>
      <c r="K288" t="s">
        <v>17</v>
      </c>
      <c r="L288">
        <f t="shared" si="41"/>
        <v>44070.87000000025</v>
      </c>
    </row>
    <row r="289" spans="1:12" x14ac:dyDescent="0.2">
      <c r="A289" t="s">
        <v>18</v>
      </c>
      <c r="B289" t="s">
        <v>23579</v>
      </c>
      <c r="C289" t="s">
        <v>40</v>
      </c>
      <c r="D289" t="s">
        <v>566</v>
      </c>
      <c r="E289" t="s">
        <v>23580</v>
      </c>
      <c r="F289" t="s">
        <v>23577</v>
      </c>
      <c r="G289">
        <v>1.9613400000000001</v>
      </c>
      <c r="H289">
        <v>1.9602900000000001</v>
      </c>
      <c r="I289">
        <v>1</v>
      </c>
      <c r="J289">
        <v>0.92</v>
      </c>
      <c r="K289" t="s">
        <v>17</v>
      </c>
      <c r="L289">
        <f t="shared" si="41"/>
        <v>44071.87000000025</v>
      </c>
    </row>
    <row r="290" spans="1:12" x14ac:dyDescent="0.2">
      <c r="A290" t="s">
        <v>18</v>
      </c>
      <c r="B290" t="s">
        <v>23581</v>
      </c>
      <c r="C290" t="s">
        <v>1603</v>
      </c>
      <c r="D290" t="s">
        <v>566</v>
      </c>
      <c r="E290" t="s">
        <v>23582</v>
      </c>
      <c r="F290" t="s">
        <v>23583</v>
      </c>
      <c r="G290">
        <v>1.9650300000000001</v>
      </c>
      <c r="H290">
        <v>1.9619899999999999</v>
      </c>
      <c r="I290">
        <v>1</v>
      </c>
      <c r="J290">
        <v>0.92</v>
      </c>
      <c r="K290" t="s">
        <v>17</v>
      </c>
      <c r="L290">
        <f t="shared" si="41"/>
        <v>44070.950000000252</v>
      </c>
    </row>
    <row r="291" spans="1:12" x14ac:dyDescent="0.2">
      <c r="A291" t="s">
        <v>11</v>
      </c>
      <c r="B291" t="s">
        <v>23584</v>
      </c>
      <c r="C291" t="s">
        <v>1603</v>
      </c>
      <c r="D291" t="s">
        <v>566</v>
      </c>
      <c r="E291" t="s">
        <v>23582</v>
      </c>
      <c r="F291" t="s">
        <v>23583</v>
      </c>
      <c r="G291">
        <v>1.9650300000000001</v>
      </c>
      <c r="H291">
        <v>1.9619899999999999</v>
      </c>
      <c r="I291">
        <v>1</v>
      </c>
      <c r="J291">
        <v>-1</v>
      </c>
      <c r="K291" t="s">
        <v>17</v>
      </c>
      <c r="L291">
        <f t="shared" si="41"/>
        <v>44070.030000000253</v>
      </c>
    </row>
    <row r="292" spans="1:12" x14ac:dyDescent="0.2">
      <c r="A292" t="s">
        <v>11</v>
      </c>
      <c r="B292" t="s">
        <v>23585</v>
      </c>
      <c r="C292" t="s">
        <v>208</v>
      </c>
      <c r="D292" t="s">
        <v>566</v>
      </c>
      <c r="E292" t="s">
        <v>23586</v>
      </c>
      <c r="F292" t="s">
        <v>23583</v>
      </c>
      <c r="G292">
        <v>1.9632499999999999</v>
      </c>
      <c r="H292">
        <v>1.9619899999999999</v>
      </c>
      <c r="I292">
        <v>1</v>
      </c>
      <c r="J292">
        <v>-1</v>
      </c>
      <c r="K292" t="s">
        <v>17</v>
      </c>
      <c r="L292">
        <f t="shared" si="41"/>
        <v>44071.030000000253</v>
      </c>
    </row>
    <row r="293" spans="1:12" x14ac:dyDescent="0.2">
      <c r="A293" t="s">
        <v>11</v>
      </c>
      <c r="B293" t="s">
        <v>23587</v>
      </c>
      <c r="C293" t="s">
        <v>892</v>
      </c>
      <c r="D293" t="s">
        <v>566</v>
      </c>
      <c r="E293" t="s">
        <v>23588</v>
      </c>
      <c r="F293" t="s">
        <v>23589</v>
      </c>
      <c r="G293">
        <v>1.9687300000000001</v>
      </c>
      <c r="H293">
        <v>1.96478</v>
      </c>
      <c r="I293">
        <v>1</v>
      </c>
      <c r="J293">
        <v>-1</v>
      </c>
      <c r="K293" t="s">
        <v>17</v>
      </c>
      <c r="L293">
        <f t="shared" si="41"/>
        <v>44072.030000000253</v>
      </c>
    </row>
    <row r="294" spans="1:12" x14ac:dyDescent="0.2">
      <c r="A294" t="s">
        <v>11</v>
      </c>
      <c r="B294" t="s">
        <v>23590</v>
      </c>
      <c r="C294" t="s">
        <v>1045</v>
      </c>
      <c r="D294" t="s">
        <v>566</v>
      </c>
      <c r="E294" t="s">
        <v>23591</v>
      </c>
      <c r="F294" t="s">
        <v>23589</v>
      </c>
      <c r="G294">
        <v>1.9674</v>
      </c>
      <c r="H294">
        <v>1.96478</v>
      </c>
      <c r="I294">
        <v>1</v>
      </c>
      <c r="J294">
        <v>-1</v>
      </c>
      <c r="K294" t="s">
        <v>17</v>
      </c>
      <c r="L294">
        <f t="shared" si="41"/>
        <v>44073.030000000253</v>
      </c>
    </row>
    <row r="295" spans="1:12" x14ac:dyDescent="0.2">
      <c r="A295" t="s">
        <v>18</v>
      </c>
      <c r="B295" t="s">
        <v>23592</v>
      </c>
      <c r="C295" t="s">
        <v>892</v>
      </c>
      <c r="D295" t="s">
        <v>566</v>
      </c>
      <c r="E295" t="s">
        <v>23588</v>
      </c>
      <c r="F295" t="s">
        <v>23589</v>
      </c>
      <c r="G295">
        <v>1.9687300000000001</v>
      </c>
      <c r="H295">
        <v>1.96478</v>
      </c>
      <c r="I295">
        <v>1</v>
      </c>
      <c r="J295">
        <v>0.92</v>
      </c>
      <c r="K295" t="s">
        <v>17</v>
      </c>
      <c r="L295">
        <f t="shared" si="41"/>
        <v>44074.030000000253</v>
      </c>
    </row>
    <row r="296" spans="1:12" x14ac:dyDescent="0.2">
      <c r="A296" t="s">
        <v>11</v>
      </c>
      <c r="B296" t="s">
        <v>23593</v>
      </c>
      <c r="C296" t="s">
        <v>1603</v>
      </c>
      <c r="D296" t="s">
        <v>566</v>
      </c>
      <c r="E296" t="s">
        <v>23594</v>
      </c>
      <c r="F296" t="s">
        <v>23595</v>
      </c>
      <c r="G296">
        <v>1.9721500000000001</v>
      </c>
      <c r="H296">
        <v>1.9690799999999999</v>
      </c>
      <c r="I296">
        <v>1</v>
      </c>
      <c r="J296">
        <v>-1</v>
      </c>
      <c r="K296" t="s">
        <v>17</v>
      </c>
      <c r="L296">
        <f t="shared" si="41"/>
        <v>44073.110000000255</v>
      </c>
    </row>
    <row r="297" spans="1:12" x14ac:dyDescent="0.2">
      <c r="A297" t="s">
        <v>11</v>
      </c>
      <c r="B297" t="s">
        <v>23596</v>
      </c>
      <c r="C297" t="s">
        <v>40</v>
      </c>
      <c r="D297" t="s">
        <v>566</v>
      </c>
      <c r="E297" t="s">
        <v>23597</v>
      </c>
      <c r="F297" t="s">
        <v>23595</v>
      </c>
      <c r="G297">
        <v>1.97079</v>
      </c>
      <c r="H297">
        <v>1.9690799999999999</v>
      </c>
      <c r="I297">
        <v>1</v>
      </c>
      <c r="J297">
        <v>-1</v>
      </c>
      <c r="K297" t="s">
        <v>17</v>
      </c>
      <c r="L297">
        <f t="shared" si="41"/>
        <v>44074.110000000255</v>
      </c>
    </row>
    <row r="298" spans="1:12" x14ac:dyDescent="0.2">
      <c r="A298" t="s">
        <v>18</v>
      </c>
      <c r="B298" t="s">
        <v>23598</v>
      </c>
      <c r="C298" t="s">
        <v>1603</v>
      </c>
      <c r="D298" t="s">
        <v>566</v>
      </c>
      <c r="E298" t="s">
        <v>23594</v>
      </c>
      <c r="F298" t="s">
        <v>23595</v>
      </c>
      <c r="G298">
        <v>1.9721500000000001</v>
      </c>
      <c r="H298">
        <v>1.9690799999999999</v>
      </c>
      <c r="I298">
        <v>1</v>
      </c>
      <c r="J298">
        <v>0.92</v>
      </c>
      <c r="K298" t="s">
        <v>17</v>
      </c>
      <c r="L298">
        <f t="shared" si="41"/>
        <v>44075.110000000255</v>
      </c>
    </row>
    <row r="299" spans="1:12" x14ac:dyDescent="0.2">
      <c r="A299" t="s">
        <v>18</v>
      </c>
      <c r="B299" t="s">
        <v>23599</v>
      </c>
      <c r="C299" t="s">
        <v>830</v>
      </c>
      <c r="D299" t="s">
        <v>566</v>
      </c>
      <c r="E299" t="s">
        <v>23600</v>
      </c>
      <c r="F299" t="s">
        <v>23601</v>
      </c>
      <c r="G299">
        <v>1.97272</v>
      </c>
      <c r="H299">
        <v>1.9727699999999999</v>
      </c>
      <c r="I299">
        <v>1</v>
      </c>
      <c r="J299">
        <v>-1</v>
      </c>
      <c r="K299" t="s">
        <v>17</v>
      </c>
      <c r="L299">
        <f t="shared" si="41"/>
        <v>44074.190000000257</v>
      </c>
    </row>
    <row r="300" spans="1:12" x14ac:dyDescent="0.2">
      <c r="A300" t="s">
        <v>11</v>
      </c>
      <c r="B300" t="s">
        <v>23602</v>
      </c>
      <c r="C300" t="s">
        <v>892</v>
      </c>
      <c r="D300" t="s">
        <v>566</v>
      </c>
      <c r="E300" t="s">
        <v>23603</v>
      </c>
      <c r="F300" t="s">
        <v>23601</v>
      </c>
      <c r="G300">
        <v>1.97142</v>
      </c>
      <c r="H300">
        <v>1.9727699999999999</v>
      </c>
      <c r="I300">
        <v>1</v>
      </c>
      <c r="J300">
        <v>0.92</v>
      </c>
      <c r="K300" t="s">
        <v>17</v>
      </c>
      <c r="L300">
        <f t="shared" si="41"/>
        <v>44075.190000000257</v>
      </c>
    </row>
    <row r="301" spans="1:12" x14ac:dyDescent="0.2">
      <c r="A301" t="s">
        <v>18</v>
      </c>
      <c r="B301" t="s">
        <v>23604</v>
      </c>
      <c r="C301" t="s">
        <v>892</v>
      </c>
      <c r="D301" t="s">
        <v>566</v>
      </c>
      <c r="E301" t="s">
        <v>23603</v>
      </c>
      <c r="F301" t="s">
        <v>23601</v>
      </c>
      <c r="G301">
        <v>1.97142</v>
      </c>
      <c r="H301">
        <v>1.9727699999999999</v>
      </c>
      <c r="I301">
        <v>1</v>
      </c>
      <c r="J301">
        <v>-1</v>
      </c>
      <c r="K301" t="s">
        <v>17</v>
      </c>
      <c r="L301">
        <f t="shared" si="41"/>
        <v>44074.270000000259</v>
      </c>
    </row>
    <row r="302" spans="1:12" x14ac:dyDescent="0.2">
      <c r="A302" t="s">
        <v>18</v>
      </c>
      <c r="B302" t="s">
        <v>23605</v>
      </c>
      <c r="C302" t="s">
        <v>1603</v>
      </c>
      <c r="D302" t="s">
        <v>566</v>
      </c>
      <c r="E302" t="s">
        <v>23606</v>
      </c>
      <c r="F302" t="s">
        <v>23607</v>
      </c>
      <c r="G302">
        <v>1.97237</v>
      </c>
      <c r="H302">
        <v>1.97109</v>
      </c>
      <c r="I302">
        <v>1</v>
      </c>
      <c r="J302">
        <v>0.92</v>
      </c>
      <c r="K302" t="s">
        <v>17</v>
      </c>
      <c r="L302">
        <f t="shared" si="41"/>
        <v>44075.270000000259</v>
      </c>
    </row>
    <row r="303" spans="1:12" x14ac:dyDescent="0.2">
      <c r="A303" t="s">
        <v>11</v>
      </c>
      <c r="B303" t="s">
        <v>23608</v>
      </c>
      <c r="C303" t="s">
        <v>1603</v>
      </c>
      <c r="D303" t="s">
        <v>566</v>
      </c>
      <c r="E303" t="s">
        <v>23606</v>
      </c>
      <c r="F303" t="s">
        <v>23607</v>
      </c>
      <c r="G303">
        <v>1.97237</v>
      </c>
      <c r="H303">
        <v>1.97109</v>
      </c>
      <c r="I303">
        <v>1</v>
      </c>
      <c r="J303">
        <v>-1</v>
      </c>
      <c r="K303" t="s">
        <v>17</v>
      </c>
      <c r="L303">
        <f t="shared" si="41"/>
        <v>44074.35000000026</v>
      </c>
    </row>
    <row r="304" spans="1:12" x14ac:dyDescent="0.2">
      <c r="A304" t="s">
        <v>11</v>
      </c>
      <c r="B304" t="s">
        <v>23609</v>
      </c>
      <c r="C304" t="s">
        <v>20</v>
      </c>
      <c r="D304" t="s">
        <v>566</v>
      </c>
      <c r="E304" t="s">
        <v>23610</v>
      </c>
      <c r="F304" t="s">
        <v>23607</v>
      </c>
      <c r="G304">
        <v>1.97133</v>
      </c>
      <c r="H304">
        <v>1.97109</v>
      </c>
      <c r="I304">
        <v>1</v>
      </c>
      <c r="J304">
        <v>-1</v>
      </c>
      <c r="K304" t="s">
        <v>17</v>
      </c>
      <c r="L304">
        <f t="shared" si="41"/>
        <v>44075.35000000026</v>
      </c>
    </row>
    <row r="305" spans="1:12" x14ac:dyDescent="0.2">
      <c r="A305" t="s">
        <v>11</v>
      </c>
      <c r="B305" t="s">
        <v>23611</v>
      </c>
      <c r="C305" t="s">
        <v>892</v>
      </c>
      <c r="D305" t="s">
        <v>566</v>
      </c>
      <c r="E305" t="s">
        <v>23612</v>
      </c>
      <c r="F305" t="s">
        <v>23613</v>
      </c>
      <c r="G305">
        <v>1.9705900000000001</v>
      </c>
      <c r="H305">
        <v>1.9723599999999999</v>
      </c>
      <c r="I305">
        <v>1</v>
      </c>
      <c r="J305">
        <v>0.92</v>
      </c>
      <c r="K305" t="s">
        <v>17</v>
      </c>
      <c r="L305">
        <f t="shared" si="41"/>
        <v>44076.35000000026</v>
      </c>
    </row>
    <row r="306" spans="1:12" x14ac:dyDescent="0.2">
      <c r="A306" t="s">
        <v>18</v>
      </c>
      <c r="B306" t="s">
        <v>23614</v>
      </c>
      <c r="C306" t="s">
        <v>1603</v>
      </c>
      <c r="D306" t="s">
        <v>566</v>
      </c>
      <c r="E306" t="s">
        <v>23615</v>
      </c>
      <c r="F306" t="s">
        <v>23613</v>
      </c>
      <c r="G306">
        <v>1.9705299999999999</v>
      </c>
      <c r="H306">
        <v>1.9723599999999999</v>
      </c>
      <c r="I306">
        <v>1</v>
      </c>
      <c r="J306">
        <v>-1</v>
      </c>
      <c r="K306" t="s">
        <v>17</v>
      </c>
      <c r="L306">
        <f t="shared" si="41"/>
        <v>44075.430000000262</v>
      </c>
    </row>
    <row r="307" spans="1:12" x14ac:dyDescent="0.2">
      <c r="A307" t="s">
        <v>18</v>
      </c>
      <c r="B307" t="s">
        <v>23616</v>
      </c>
      <c r="C307" t="s">
        <v>20</v>
      </c>
      <c r="D307" t="s">
        <v>566</v>
      </c>
      <c r="E307" t="s">
        <v>23617</v>
      </c>
      <c r="F307" t="s">
        <v>23613</v>
      </c>
      <c r="G307">
        <v>1.9718100000000001</v>
      </c>
      <c r="H307">
        <v>1.9723599999999999</v>
      </c>
      <c r="I307">
        <v>1</v>
      </c>
      <c r="J307">
        <v>-1</v>
      </c>
      <c r="K307" t="s">
        <v>17</v>
      </c>
      <c r="L307">
        <f t="shared" si="41"/>
        <v>44076.430000000262</v>
      </c>
    </row>
    <row r="308" spans="1:12" x14ac:dyDescent="0.2">
      <c r="A308" t="s">
        <v>18</v>
      </c>
      <c r="B308" t="s">
        <v>23618</v>
      </c>
      <c r="C308" t="s">
        <v>1603</v>
      </c>
      <c r="D308" t="s">
        <v>566</v>
      </c>
      <c r="E308" t="s">
        <v>23619</v>
      </c>
      <c r="F308" t="s">
        <v>23620</v>
      </c>
      <c r="G308">
        <v>1.9670799999999999</v>
      </c>
      <c r="H308">
        <v>1.96957</v>
      </c>
      <c r="I308">
        <v>1</v>
      </c>
      <c r="J308">
        <v>-1</v>
      </c>
      <c r="K308" t="s">
        <v>17</v>
      </c>
      <c r="L308">
        <f t="shared" si="41"/>
        <v>44077.430000000262</v>
      </c>
    </row>
    <row r="309" spans="1:12" x14ac:dyDescent="0.2">
      <c r="A309" t="s">
        <v>18</v>
      </c>
      <c r="B309" t="s">
        <v>23621</v>
      </c>
      <c r="C309" t="s">
        <v>208</v>
      </c>
      <c r="D309" t="s">
        <v>566</v>
      </c>
      <c r="E309" t="s">
        <v>23622</v>
      </c>
      <c r="F309" t="s">
        <v>23620</v>
      </c>
      <c r="G309">
        <v>1.9680200000000001</v>
      </c>
      <c r="H309">
        <v>1.96957</v>
      </c>
      <c r="I309">
        <v>1</v>
      </c>
      <c r="J309">
        <v>-1</v>
      </c>
      <c r="K309" t="s">
        <v>17</v>
      </c>
      <c r="L309">
        <f t="shared" si="41"/>
        <v>44078.430000000262</v>
      </c>
    </row>
    <row r="310" spans="1:12" x14ac:dyDescent="0.2">
      <c r="A310" t="s">
        <v>11</v>
      </c>
      <c r="B310" t="s">
        <v>23623</v>
      </c>
      <c r="C310" t="s">
        <v>1603</v>
      </c>
      <c r="D310" t="s">
        <v>566</v>
      </c>
      <c r="E310" t="s">
        <v>23619</v>
      </c>
      <c r="F310" t="s">
        <v>23620</v>
      </c>
      <c r="G310">
        <v>1.9670799999999999</v>
      </c>
      <c r="H310">
        <v>1.96957</v>
      </c>
      <c r="I310">
        <v>1</v>
      </c>
      <c r="J310">
        <v>0.92</v>
      </c>
      <c r="K310" t="s">
        <v>17</v>
      </c>
      <c r="L310">
        <f t="shared" si="41"/>
        <v>44079.430000000262</v>
      </c>
    </row>
    <row r="311" spans="1:12" x14ac:dyDescent="0.2">
      <c r="A311" t="s">
        <v>18</v>
      </c>
      <c r="B311" t="s">
        <v>23624</v>
      </c>
      <c r="C311" t="s">
        <v>1603</v>
      </c>
      <c r="D311" t="s">
        <v>566</v>
      </c>
      <c r="E311" t="s">
        <v>23625</v>
      </c>
      <c r="F311" t="s">
        <v>23626</v>
      </c>
      <c r="G311">
        <v>1.96695</v>
      </c>
      <c r="H311">
        <v>1.96628</v>
      </c>
      <c r="I311">
        <v>1</v>
      </c>
      <c r="J311">
        <v>0.92</v>
      </c>
      <c r="K311" t="s">
        <v>17</v>
      </c>
      <c r="L311">
        <f t="shared" si="41"/>
        <v>44078.510000000264</v>
      </c>
    </row>
    <row r="312" spans="1:12" x14ac:dyDescent="0.2">
      <c r="A312" t="s">
        <v>11</v>
      </c>
      <c r="B312" t="s">
        <v>23627</v>
      </c>
      <c r="C312" t="s">
        <v>892</v>
      </c>
      <c r="D312" t="s">
        <v>566</v>
      </c>
      <c r="E312" t="s">
        <v>23628</v>
      </c>
      <c r="F312" t="s">
        <v>23626</v>
      </c>
      <c r="G312">
        <v>1.96702</v>
      </c>
      <c r="H312">
        <v>1.96628</v>
      </c>
      <c r="I312">
        <v>1</v>
      </c>
      <c r="J312">
        <v>-1</v>
      </c>
      <c r="K312" t="s">
        <v>17</v>
      </c>
      <c r="L312">
        <f t="shared" si="41"/>
        <v>44077.590000000266</v>
      </c>
    </row>
    <row r="313" spans="1:12" x14ac:dyDescent="0.2">
      <c r="A313" t="s">
        <v>11</v>
      </c>
      <c r="B313" t="s">
        <v>23629</v>
      </c>
      <c r="C313" t="s">
        <v>208</v>
      </c>
      <c r="D313" t="s">
        <v>566</v>
      </c>
      <c r="E313" t="s">
        <v>23630</v>
      </c>
      <c r="F313" t="s">
        <v>23626</v>
      </c>
      <c r="G313">
        <v>1.9661299999999999</v>
      </c>
      <c r="H313">
        <v>1.96628</v>
      </c>
      <c r="I313">
        <v>1</v>
      </c>
      <c r="J313">
        <v>0.92</v>
      </c>
      <c r="K313" t="s">
        <v>17</v>
      </c>
      <c r="L313">
        <f t="shared" si="41"/>
        <v>44078.590000000266</v>
      </c>
    </row>
    <row r="314" spans="1:12" x14ac:dyDescent="0.2">
      <c r="A314" t="s">
        <v>11</v>
      </c>
      <c r="B314" t="s">
        <v>23631</v>
      </c>
      <c r="C314" t="s">
        <v>892</v>
      </c>
      <c r="D314" t="s">
        <v>566</v>
      </c>
      <c r="E314" t="s">
        <v>23632</v>
      </c>
      <c r="F314" t="s">
        <v>23633</v>
      </c>
      <c r="G314">
        <v>1.96373</v>
      </c>
      <c r="H314">
        <v>1.96678</v>
      </c>
      <c r="I314">
        <v>1</v>
      </c>
      <c r="J314">
        <v>0.92</v>
      </c>
      <c r="K314" t="s">
        <v>17</v>
      </c>
      <c r="L314">
        <f t="shared" si="41"/>
        <v>44077.670000000267</v>
      </c>
    </row>
    <row r="315" spans="1:12" x14ac:dyDescent="0.2">
      <c r="A315" t="s">
        <v>18</v>
      </c>
      <c r="B315" t="s">
        <v>23634</v>
      </c>
      <c r="C315" t="s">
        <v>1045</v>
      </c>
      <c r="D315" t="s">
        <v>566</v>
      </c>
      <c r="E315" t="s">
        <v>23635</v>
      </c>
      <c r="F315" t="s">
        <v>23633</v>
      </c>
      <c r="G315">
        <v>1.9646600000000001</v>
      </c>
      <c r="H315">
        <v>1.96678</v>
      </c>
      <c r="I315">
        <v>1</v>
      </c>
      <c r="J315">
        <v>-1</v>
      </c>
      <c r="K315" t="s">
        <v>17</v>
      </c>
      <c r="L315">
        <f t="shared" si="41"/>
        <v>44076.750000000269</v>
      </c>
    </row>
    <row r="316" spans="1:12" x14ac:dyDescent="0.2">
      <c r="A316" t="s">
        <v>18</v>
      </c>
      <c r="B316" t="s">
        <v>23636</v>
      </c>
      <c r="C316" t="s">
        <v>892</v>
      </c>
      <c r="D316" t="s">
        <v>566</v>
      </c>
      <c r="E316" t="s">
        <v>23632</v>
      </c>
      <c r="F316" t="s">
        <v>23633</v>
      </c>
      <c r="G316">
        <v>1.96373</v>
      </c>
      <c r="H316">
        <v>1.96678</v>
      </c>
      <c r="I316">
        <v>1</v>
      </c>
      <c r="J316">
        <v>-1</v>
      </c>
      <c r="K316" t="s">
        <v>17</v>
      </c>
      <c r="L316">
        <f t="shared" si="41"/>
        <v>44077.750000000269</v>
      </c>
    </row>
    <row r="317" spans="1:12" x14ac:dyDescent="0.2">
      <c r="A317" t="s">
        <v>11</v>
      </c>
      <c r="B317" t="s">
        <v>23637</v>
      </c>
      <c r="C317" t="s">
        <v>892</v>
      </c>
      <c r="D317" t="s">
        <v>566</v>
      </c>
      <c r="E317" t="s">
        <v>23638</v>
      </c>
      <c r="F317" t="s">
        <v>23639</v>
      </c>
      <c r="G317">
        <v>1.96099</v>
      </c>
      <c r="H317">
        <v>1.9638599999999999</v>
      </c>
      <c r="I317">
        <v>1</v>
      </c>
      <c r="J317">
        <v>0.92</v>
      </c>
      <c r="K317" t="s">
        <v>17</v>
      </c>
      <c r="L317">
        <f t="shared" si="41"/>
        <v>44078.750000000269</v>
      </c>
    </row>
    <row r="318" spans="1:12" x14ac:dyDescent="0.2">
      <c r="A318" t="s">
        <v>18</v>
      </c>
      <c r="B318" t="s">
        <v>23640</v>
      </c>
      <c r="C318" t="s">
        <v>208</v>
      </c>
      <c r="D318" t="s">
        <v>566</v>
      </c>
      <c r="E318" t="s">
        <v>23641</v>
      </c>
      <c r="F318" t="s">
        <v>23639</v>
      </c>
      <c r="G318">
        <v>1.9616800000000001</v>
      </c>
      <c r="H318">
        <v>1.9638599999999999</v>
      </c>
      <c r="I318">
        <v>1</v>
      </c>
      <c r="J318">
        <v>-1</v>
      </c>
      <c r="K318" t="s">
        <v>17</v>
      </c>
      <c r="L318">
        <f t="shared" si="41"/>
        <v>44077.830000000271</v>
      </c>
    </row>
    <row r="319" spans="1:12" x14ac:dyDescent="0.2">
      <c r="A319" t="s">
        <v>18</v>
      </c>
      <c r="B319" t="s">
        <v>23642</v>
      </c>
      <c r="C319" t="s">
        <v>892</v>
      </c>
      <c r="D319" t="s">
        <v>566</v>
      </c>
      <c r="E319" t="s">
        <v>23638</v>
      </c>
      <c r="F319" t="s">
        <v>23639</v>
      </c>
      <c r="G319">
        <v>1.96099</v>
      </c>
      <c r="H319">
        <v>1.9638599999999999</v>
      </c>
      <c r="I319">
        <v>1</v>
      </c>
      <c r="J319">
        <v>-1</v>
      </c>
      <c r="K319" t="s">
        <v>17</v>
      </c>
      <c r="L319">
        <f t="shared" si="41"/>
        <v>44078.830000000271</v>
      </c>
    </row>
    <row r="320" spans="1:12" x14ac:dyDescent="0.2">
      <c r="A320" t="s">
        <v>18</v>
      </c>
      <c r="B320" t="s">
        <v>23643</v>
      </c>
      <c r="C320" t="s">
        <v>1603</v>
      </c>
      <c r="D320" t="s">
        <v>566</v>
      </c>
      <c r="E320" t="s">
        <v>23644</v>
      </c>
      <c r="F320" t="s">
        <v>23645</v>
      </c>
      <c r="G320">
        <v>1.96021</v>
      </c>
      <c r="H320">
        <v>1.96086</v>
      </c>
      <c r="I320">
        <v>1</v>
      </c>
      <c r="J320">
        <v>-1</v>
      </c>
      <c r="K320" t="s">
        <v>17</v>
      </c>
      <c r="L320">
        <f t="shared" si="41"/>
        <v>44079.830000000271</v>
      </c>
    </row>
    <row r="321" spans="1:12" x14ac:dyDescent="0.2">
      <c r="A321" t="s">
        <v>11</v>
      </c>
      <c r="B321" t="s">
        <v>23646</v>
      </c>
      <c r="C321" t="s">
        <v>208</v>
      </c>
      <c r="D321" t="s">
        <v>566</v>
      </c>
      <c r="E321" t="s">
        <v>23647</v>
      </c>
      <c r="F321" t="s">
        <v>23645</v>
      </c>
      <c r="G321">
        <v>1.95964</v>
      </c>
      <c r="H321">
        <v>1.96086</v>
      </c>
      <c r="I321">
        <v>1</v>
      </c>
      <c r="J321">
        <v>0.92</v>
      </c>
      <c r="K321" t="s">
        <v>17</v>
      </c>
      <c r="L321">
        <f t="shared" si="41"/>
        <v>44080.830000000271</v>
      </c>
    </row>
    <row r="322" spans="1:12" x14ac:dyDescent="0.2">
      <c r="A322" t="s">
        <v>11</v>
      </c>
      <c r="B322" t="s">
        <v>23648</v>
      </c>
      <c r="C322" t="s">
        <v>1603</v>
      </c>
      <c r="D322" t="s">
        <v>566</v>
      </c>
      <c r="E322" t="s">
        <v>23644</v>
      </c>
      <c r="F322" t="s">
        <v>23645</v>
      </c>
      <c r="G322">
        <v>1.96021</v>
      </c>
      <c r="H322">
        <v>1.96086</v>
      </c>
      <c r="I322">
        <v>1</v>
      </c>
      <c r="J322">
        <v>0.92</v>
      </c>
      <c r="K322" t="s">
        <v>17</v>
      </c>
      <c r="L322">
        <f t="shared" si="41"/>
        <v>44079.910000000273</v>
      </c>
    </row>
    <row r="323" spans="1:12" x14ac:dyDescent="0.2">
      <c r="A323" t="s">
        <v>11</v>
      </c>
      <c r="B323" t="s">
        <v>23649</v>
      </c>
      <c r="C323" t="s">
        <v>892</v>
      </c>
      <c r="D323" t="s">
        <v>566</v>
      </c>
      <c r="E323" t="s">
        <v>23650</v>
      </c>
      <c r="F323" t="s">
        <v>23651</v>
      </c>
      <c r="G323">
        <v>1.96038</v>
      </c>
      <c r="H323">
        <v>1.9599500000000001</v>
      </c>
      <c r="I323">
        <v>1</v>
      </c>
      <c r="J323">
        <v>-1</v>
      </c>
      <c r="K323" t="s">
        <v>17</v>
      </c>
      <c r="L323">
        <f t="shared" si="41"/>
        <v>44078.990000000274</v>
      </c>
    </row>
    <row r="324" spans="1:12" x14ac:dyDescent="0.2">
      <c r="A324" t="s">
        <v>18</v>
      </c>
      <c r="B324" t="s">
        <v>23652</v>
      </c>
      <c r="C324" t="s">
        <v>892</v>
      </c>
      <c r="D324" t="s">
        <v>566</v>
      </c>
      <c r="E324" t="s">
        <v>23650</v>
      </c>
      <c r="F324" t="s">
        <v>23651</v>
      </c>
      <c r="G324">
        <v>1.96038</v>
      </c>
      <c r="H324">
        <v>1.9599500000000001</v>
      </c>
      <c r="I324">
        <v>1</v>
      </c>
      <c r="J324">
        <v>0.92</v>
      </c>
      <c r="K324" t="s">
        <v>17</v>
      </c>
      <c r="L324">
        <f t="shared" ref="L324:L387" si="42">L323-J323</f>
        <v>44079.990000000274</v>
      </c>
    </row>
    <row r="325" spans="1:12" x14ac:dyDescent="0.2">
      <c r="A325" t="s">
        <v>18</v>
      </c>
      <c r="B325" t="s">
        <v>23653</v>
      </c>
      <c r="C325" t="s">
        <v>825</v>
      </c>
      <c r="D325" t="s">
        <v>566</v>
      </c>
      <c r="E325" t="s">
        <v>23654</v>
      </c>
      <c r="F325" t="s">
        <v>23651</v>
      </c>
      <c r="G325">
        <v>1.96207</v>
      </c>
      <c r="H325">
        <v>1.9599500000000001</v>
      </c>
      <c r="I325">
        <v>1</v>
      </c>
      <c r="J325">
        <v>0.92</v>
      </c>
      <c r="K325" t="s">
        <v>17</v>
      </c>
      <c r="L325">
        <f t="shared" si="42"/>
        <v>44079.070000000276</v>
      </c>
    </row>
    <row r="326" spans="1:12" x14ac:dyDescent="0.2">
      <c r="A326" t="s">
        <v>18</v>
      </c>
      <c r="B326" t="s">
        <v>23655</v>
      </c>
      <c r="C326" t="s">
        <v>1603</v>
      </c>
      <c r="D326" t="s">
        <v>566</v>
      </c>
      <c r="E326" t="s">
        <v>23656</v>
      </c>
      <c r="F326" t="s">
        <v>23657</v>
      </c>
      <c r="G326">
        <v>1.95906</v>
      </c>
      <c r="H326">
        <v>1.96062</v>
      </c>
      <c r="I326">
        <v>1</v>
      </c>
      <c r="J326">
        <v>-1</v>
      </c>
      <c r="K326" t="s">
        <v>17</v>
      </c>
      <c r="L326">
        <f t="shared" si="42"/>
        <v>44078.150000000278</v>
      </c>
    </row>
    <row r="327" spans="1:12" x14ac:dyDescent="0.2">
      <c r="A327" t="s">
        <v>11</v>
      </c>
      <c r="B327" t="s">
        <v>23658</v>
      </c>
      <c r="C327" t="s">
        <v>1603</v>
      </c>
      <c r="D327" t="s">
        <v>566</v>
      </c>
      <c r="E327" t="s">
        <v>23656</v>
      </c>
      <c r="F327" t="s">
        <v>23657</v>
      </c>
      <c r="G327">
        <v>1.95906</v>
      </c>
      <c r="H327">
        <v>1.96062</v>
      </c>
      <c r="I327">
        <v>1</v>
      </c>
      <c r="J327">
        <v>0.92</v>
      </c>
      <c r="K327" t="s">
        <v>17</v>
      </c>
      <c r="L327">
        <f t="shared" si="42"/>
        <v>44079.150000000278</v>
      </c>
    </row>
    <row r="328" spans="1:12" x14ac:dyDescent="0.2">
      <c r="A328" t="s">
        <v>18</v>
      </c>
      <c r="B328" t="s">
        <v>23659</v>
      </c>
      <c r="C328" t="s">
        <v>216</v>
      </c>
      <c r="D328" t="s">
        <v>566</v>
      </c>
      <c r="E328" t="s">
        <v>23660</v>
      </c>
      <c r="F328" t="s">
        <v>23657</v>
      </c>
      <c r="G328">
        <v>1.9596100000000001</v>
      </c>
      <c r="H328">
        <v>1.96062</v>
      </c>
      <c r="I328">
        <v>1</v>
      </c>
      <c r="J328">
        <v>-1</v>
      </c>
      <c r="K328" t="s">
        <v>17</v>
      </c>
      <c r="L328">
        <f t="shared" si="42"/>
        <v>44078.23000000028</v>
      </c>
    </row>
    <row r="329" spans="1:12" x14ac:dyDescent="0.2">
      <c r="A329" t="s">
        <v>18</v>
      </c>
      <c r="B329" t="s">
        <v>23661</v>
      </c>
      <c r="C329" t="s">
        <v>1603</v>
      </c>
      <c r="D329" t="s">
        <v>566</v>
      </c>
      <c r="E329" t="s">
        <v>23662</v>
      </c>
      <c r="F329" t="s">
        <v>23663</v>
      </c>
      <c r="G329">
        <v>1.95472</v>
      </c>
      <c r="H329">
        <v>1.9587699999999999</v>
      </c>
      <c r="I329">
        <v>1</v>
      </c>
      <c r="J329">
        <v>-1</v>
      </c>
      <c r="K329" t="s">
        <v>17</v>
      </c>
      <c r="L329">
        <f t="shared" si="42"/>
        <v>44079.23000000028</v>
      </c>
    </row>
    <row r="330" spans="1:12" x14ac:dyDescent="0.2">
      <c r="A330" t="s">
        <v>18</v>
      </c>
      <c r="B330" t="s">
        <v>23664</v>
      </c>
      <c r="C330" t="s">
        <v>208</v>
      </c>
      <c r="D330" t="s">
        <v>566</v>
      </c>
      <c r="E330" t="s">
        <v>23665</v>
      </c>
      <c r="F330" t="s">
        <v>23663</v>
      </c>
      <c r="G330">
        <v>1.9566399999999999</v>
      </c>
      <c r="H330">
        <v>1.9587699999999999</v>
      </c>
      <c r="I330">
        <v>1</v>
      </c>
      <c r="J330">
        <v>-1</v>
      </c>
      <c r="K330" t="s">
        <v>17</v>
      </c>
      <c r="L330">
        <f t="shared" si="42"/>
        <v>44080.23000000028</v>
      </c>
    </row>
    <row r="331" spans="1:12" x14ac:dyDescent="0.2">
      <c r="A331" t="s">
        <v>11</v>
      </c>
      <c r="B331" t="s">
        <v>23666</v>
      </c>
      <c r="C331" t="s">
        <v>1603</v>
      </c>
      <c r="D331" t="s">
        <v>566</v>
      </c>
      <c r="E331" t="s">
        <v>23662</v>
      </c>
      <c r="F331" t="s">
        <v>23663</v>
      </c>
      <c r="G331">
        <v>1.95472</v>
      </c>
      <c r="H331">
        <v>1.9587699999999999</v>
      </c>
      <c r="I331">
        <v>1</v>
      </c>
      <c r="J331">
        <v>0.92</v>
      </c>
      <c r="K331" t="s">
        <v>17</v>
      </c>
      <c r="L331">
        <f t="shared" si="42"/>
        <v>44081.23000000028</v>
      </c>
    </row>
    <row r="332" spans="1:12" x14ac:dyDescent="0.2">
      <c r="A332" t="s">
        <v>11</v>
      </c>
      <c r="B332" t="s">
        <v>23667</v>
      </c>
      <c r="C332" t="s">
        <v>193</v>
      </c>
      <c r="D332" t="s">
        <v>566</v>
      </c>
      <c r="E332" t="s">
        <v>23668</v>
      </c>
      <c r="F332" t="s">
        <v>23669</v>
      </c>
      <c r="G332">
        <v>1.9542999999999999</v>
      </c>
      <c r="H332">
        <v>1.9543900000000001</v>
      </c>
      <c r="I332">
        <v>1</v>
      </c>
      <c r="J332">
        <v>0.92</v>
      </c>
      <c r="K332" t="s">
        <v>17</v>
      </c>
      <c r="L332">
        <f t="shared" si="42"/>
        <v>44080.310000000281</v>
      </c>
    </row>
    <row r="333" spans="1:12" x14ac:dyDescent="0.2">
      <c r="A333" t="s">
        <v>11</v>
      </c>
      <c r="B333" t="s">
        <v>23670</v>
      </c>
      <c r="C333" t="s">
        <v>892</v>
      </c>
      <c r="D333" t="s">
        <v>566</v>
      </c>
      <c r="E333" t="s">
        <v>23671</v>
      </c>
      <c r="F333" t="s">
        <v>23669</v>
      </c>
      <c r="G333">
        <v>1.95516</v>
      </c>
      <c r="H333">
        <v>1.9543900000000001</v>
      </c>
      <c r="I333">
        <v>1</v>
      </c>
      <c r="J333">
        <v>-1</v>
      </c>
      <c r="K333" t="s">
        <v>17</v>
      </c>
      <c r="L333">
        <f t="shared" si="42"/>
        <v>44079.390000000283</v>
      </c>
    </row>
    <row r="334" spans="1:12" x14ac:dyDescent="0.2">
      <c r="A334" t="s">
        <v>18</v>
      </c>
      <c r="B334" t="s">
        <v>23672</v>
      </c>
      <c r="C334" t="s">
        <v>892</v>
      </c>
      <c r="D334" t="s">
        <v>566</v>
      </c>
      <c r="E334" t="s">
        <v>23671</v>
      </c>
      <c r="F334" t="s">
        <v>23669</v>
      </c>
      <c r="G334">
        <v>1.95516</v>
      </c>
      <c r="H334">
        <v>1.9543900000000001</v>
      </c>
      <c r="I334">
        <v>1</v>
      </c>
      <c r="J334">
        <v>0.92</v>
      </c>
      <c r="K334" t="s">
        <v>17</v>
      </c>
      <c r="L334">
        <f t="shared" si="42"/>
        <v>44080.390000000283</v>
      </c>
    </row>
    <row r="335" spans="1:12" x14ac:dyDescent="0.2">
      <c r="A335" t="s">
        <v>11</v>
      </c>
      <c r="B335" t="s">
        <v>23673</v>
      </c>
      <c r="C335" t="s">
        <v>892</v>
      </c>
      <c r="D335" t="s">
        <v>566</v>
      </c>
      <c r="E335" t="s">
        <v>23674</v>
      </c>
      <c r="F335" t="s">
        <v>23675</v>
      </c>
      <c r="G335">
        <v>1.9581900000000001</v>
      </c>
      <c r="H335">
        <v>1.9548099999999999</v>
      </c>
      <c r="I335">
        <v>1</v>
      </c>
      <c r="J335">
        <v>-1</v>
      </c>
      <c r="K335" t="s">
        <v>17</v>
      </c>
      <c r="L335">
        <f t="shared" si="42"/>
        <v>44079.470000000285</v>
      </c>
    </row>
    <row r="336" spans="1:12" x14ac:dyDescent="0.2">
      <c r="A336" t="s">
        <v>18</v>
      </c>
      <c r="B336" t="s">
        <v>23676</v>
      </c>
      <c r="C336" t="s">
        <v>892</v>
      </c>
      <c r="D336" t="s">
        <v>566</v>
      </c>
      <c r="E336" t="s">
        <v>23674</v>
      </c>
      <c r="F336" t="s">
        <v>23675</v>
      </c>
      <c r="G336">
        <v>1.9581900000000001</v>
      </c>
      <c r="H336">
        <v>1.9548099999999999</v>
      </c>
      <c r="I336">
        <v>1</v>
      </c>
      <c r="J336">
        <v>0.92</v>
      </c>
      <c r="K336" t="s">
        <v>17</v>
      </c>
      <c r="L336">
        <f t="shared" si="42"/>
        <v>44080.470000000285</v>
      </c>
    </row>
    <row r="337" spans="1:12" x14ac:dyDescent="0.2">
      <c r="A337" t="s">
        <v>11</v>
      </c>
      <c r="B337" t="s">
        <v>23677</v>
      </c>
      <c r="C337" t="s">
        <v>830</v>
      </c>
      <c r="D337" t="s">
        <v>566</v>
      </c>
      <c r="E337" t="s">
        <v>23678</v>
      </c>
      <c r="F337" t="s">
        <v>23675</v>
      </c>
      <c r="G337">
        <v>1.95635</v>
      </c>
      <c r="H337">
        <v>1.9548099999999999</v>
      </c>
      <c r="I337">
        <v>1</v>
      </c>
      <c r="J337">
        <v>-1</v>
      </c>
      <c r="K337" t="s">
        <v>17</v>
      </c>
      <c r="L337">
        <f t="shared" si="42"/>
        <v>44079.550000000287</v>
      </c>
    </row>
    <row r="338" spans="1:12" x14ac:dyDescent="0.2">
      <c r="A338" t="s">
        <v>18</v>
      </c>
      <c r="B338" t="s">
        <v>23679</v>
      </c>
      <c r="C338" t="s">
        <v>892</v>
      </c>
      <c r="D338" t="s">
        <v>566</v>
      </c>
      <c r="E338" t="s">
        <v>23680</v>
      </c>
      <c r="F338" t="s">
        <v>23681</v>
      </c>
      <c r="G338">
        <v>1.95871</v>
      </c>
      <c r="H338">
        <v>1.95814</v>
      </c>
      <c r="I338">
        <v>1</v>
      </c>
      <c r="J338">
        <v>0.92</v>
      </c>
      <c r="K338" t="s">
        <v>17</v>
      </c>
      <c r="L338">
        <f t="shared" si="42"/>
        <v>44080.550000000287</v>
      </c>
    </row>
    <row r="339" spans="1:12" x14ac:dyDescent="0.2">
      <c r="A339" t="s">
        <v>11</v>
      </c>
      <c r="B339" t="s">
        <v>23682</v>
      </c>
      <c r="C339" t="s">
        <v>892</v>
      </c>
      <c r="D339" t="s">
        <v>566</v>
      </c>
      <c r="E339" t="s">
        <v>23680</v>
      </c>
      <c r="F339" t="s">
        <v>23681</v>
      </c>
      <c r="G339">
        <v>1.95871</v>
      </c>
      <c r="H339">
        <v>1.95814</v>
      </c>
      <c r="I339">
        <v>1</v>
      </c>
      <c r="J339">
        <v>-1</v>
      </c>
      <c r="K339" t="s">
        <v>17</v>
      </c>
      <c r="L339">
        <f t="shared" si="42"/>
        <v>44079.630000000288</v>
      </c>
    </row>
    <row r="340" spans="1:12" x14ac:dyDescent="0.2">
      <c r="A340" t="s">
        <v>18</v>
      </c>
      <c r="B340" t="s">
        <v>23683</v>
      </c>
      <c r="C340" t="s">
        <v>208</v>
      </c>
      <c r="D340" t="s">
        <v>566</v>
      </c>
      <c r="E340" t="s">
        <v>23684</v>
      </c>
      <c r="F340" t="s">
        <v>23681</v>
      </c>
      <c r="G340">
        <v>1.9597100000000001</v>
      </c>
      <c r="H340">
        <v>1.95814</v>
      </c>
      <c r="I340">
        <v>1</v>
      </c>
      <c r="J340">
        <v>0.92</v>
      </c>
      <c r="K340" t="s">
        <v>17</v>
      </c>
      <c r="L340">
        <f t="shared" si="42"/>
        <v>44080.630000000288</v>
      </c>
    </row>
    <row r="341" spans="1:12" x14ac:dyDescent="0.2">
      <c r="A341" t="s">
        <v>11</v>
      </c>
      <c r="B341" t="s">
        <v>23685</v>
      </c>
      <c r="C341" t="s">
        <v>892</v>
      </c>
      <c r="D341" t="s">
        <v>566</v>
      </c>
      <c r="E341" t="s">
        <v>23686</v>
      </c>
      <c r="F341" t="s">
        <v>23687</v>
      </c>
      <c r="G341">
        <v>1.95773</v>
      </c>
      <c r="H341">
        <v>1.9583999999999999</v>
      </c>
      <c r="I341">
        <v>1</v>
      </c>
      <c r="J341">
        <v>0.92</v>
      </c>
      <c r="K341" t="s">
        <v>17</v>
      </c>
      <c r="L341">
        <f t="shared" si="42"/>
        <v>44079.71000000029</v>
      </c>
    </row>
    <row r="342" spans="1:12" x14ac:dyDescent="0.2">
      <c r="A342" t="s">
        <v>18</v>
      </c>
      <c r="B342" t="s">
        <v>23688</v>
      </c>
      <c r="C342" t="s">
        <v>40</v>
      </c>
      <c r="D342" t="s">
        <v>566</v>
      </c>
      <c r="E342" t="s">
        <v>23689</v>
      </c>
      <c r="F342" t="s">
        <v>23687</v>
      </c>
      <c r="G342">
        <v>1.9583299999999999</v>
      </c>
      <c r="H342">
        <v>1.9583999999999999</v>
      </c>
      <c r="I342">
        <v>1</v>
      </c>
      <c r="J342">
        <v>-1</v>
      </c>
      <c r="K342" t="s">
        <v>17</v>
      </c>
      <c r="L342">
        <f t="shared" si="42"/>
        <v>44078.790000000292</v>
      </c>
    </row>
    <row r="343" spans="1:12" x14ac:dyDescent="0.2">
      <c r="A343" t="s">
        <v>18</v>
      </c>
      <c r="B343" t="s">
        <v>23690</v>
      </c>
      <c r="C343" t="s">
        <v>892</v>
      </c>
      <c r="D343" t="s">
        <v>566</v>
      </c>
      <c r="E343" t="s">
        <v>23686</v>
      </c>
      <c r="F343" t="s">
        <v>23687</v>
      </c>
      <c r="G343">
        <v>1.95773</v>
      </c>
      <c r="H343">
        <v>1.9583999999999999</v>
      </c>
      <c r="I343">
        <v>1</v>
      </c>
      <c r="J343">
        <v>-1</v>
      </c>
      <c r="K343" t="s">
        <v>17</v>
      </c>
      <c r="L343">
        <f t="shared" si="42"/>
        <v>44079.790000000292</v>
      </c>
    </row>
    <row r="344" spans="1:12" x14ac:dyDescent="0.2">
      <c r="A344" t="s">
        <v>11</v>
      </c>
      <c r="B344" t="s">
        <v>23691</v>
      </c>
      <c r="C344" t="s">
        <v>892</v>
      </c>
      <c r="D344" t="s">
        <v>566</v>
      </c>
      <c r="E344" t="s">
        <v>23692</v>
      </c>
      <c r="F344" t="s">
        <v>23693</v>
      </c>
      <c r="G344">
        <v>1.9577899999999999</v>
      </c>
      <c r="H344">
        <v>1.9573100000000001</v>
      </c>
      <c r="I344">
        <v>1</v>
      </c>
      <c r="J344">
        <v>-1</v>
      </c>
      <c r="K344" t="s">
        <v>17</v>
      </c>
      <c r="L344">
        <f t="shared" si="42"/>
        <v>44080.790000000292</v>
      </c>
    </row>
    <row r="345" spans="1:12" x14ac:dyDescent="0.2">
      <c r="A345" t="s">
        <v>11</v>
      </c>
      <c r="B345" t="s">
        <v>23694</v>
      </c>
      <c r="C345" t="s">
        <v>40</v>
      </c>
      <c r="D345" t="s">
        <v>566</v>
      </c>
      <c r="E345" t="s">
        <v>23695</v>
      </c>
      <c r="F345" t="s">
        <v>23693</v>
      </c>
      <c r="G345">
        <v>1.9568700000000001</v>
      </c>
      <c r="H345">
        <v>1.9573100000000001</v>
      </c>
      <c r="I345">
        <v>1</v>
      </c>
      <c r="J345">
        <v>0.92</v>
      </c>
      <c r="K345" t="s">
        <v>17</v>
      </c>
      <c r="L345">
        <f t="shared" si="42"/>
        <v>44081.790000000292</v>
      </c>
    </row>
    <row r="346" spans="1:12" x14ac:dyDescent="0.2">
      <c r="A346" t="s">
        <v>18</v>
      </c>
      <c r="B346" t="s">
        <v>23696</v>
      </c>
      <c r="C346" t="s">
        <v>892</v>
      </c>
      <c r="D346" t="s">
        <v>566</v>
      </c>
      <c r="E346" t="s">
        <v>23692</v>
      </c>
      <c r="F346" t="s">
        <v>23693</v>
      </c>
      <c r="G346">
        <v>1.9577899999999999</v>
      </c>
      <c r="H346">
        <v>1.9573100000000001</v>
      </c>
      <c r="I346">
        <v>1</v>
      </c>
      <c r="J346">
        <v>0.92</v>
      </c>
      <c r="K346" t="s">
        <v>17</v>
      </c>
      <c r="L346">
        <f t="shared" si="42"/>
        <v>44080.870000000294</v>
      </c>
    </row>
    <row r="347" spans="1:12" x14ac:dyDescent="0.2">
      <c r="A347" t="s">
        <v>11</v>
      </c>
      <c r="B347" t="s">
        <v>23697</v>
      </c>
      <c r="C347" t="s">
        <v>892</v>
      </c>
      <c r="D347" t="s">
        <v>566</v>
      </c>
      <c r="E347" t="s">
        <v>23698</v>
      </c>
      <c r="F347" t="s">
        <v>23699</v>
      </c>
      <c r="G347">
        <v>1.95702</v>
      </c>
      <c r="H347">
        <v>1.95811</v>
      </c>
      <c r="I347">
        <v>1</v>
      </c>
      <c r="J347">
        <v>0.92</v>
      </c>
      <c r="K347" t="s">
        <v>17</v>
      </c>
      <c r="L347">
        <f t="shared" si="42"/>
        <v>44079.950000000295</v>
      </c>
    </row>
    <row r="348" spans="1:12" x14ac:dyDescent="0.2">
      <c r="A348" t="s">
        <v>18</v>
      </c>
      <c r="B348" t="s">
        <v>23700</v>
      </c>
      <c r="C348" t="s">
        <v>892</v>
      </c>
      <c r="D348" t="s">
        <v>566</v>
      </c>
      <c r="E348" t="s">
        <v>23698</v>
      </c>
      <c r="F348" t="s">
        <v>23699</v>
      </c>
      <c r="G348">
        <v>1.95702</v>
      </c>
      <c r="H348">
        <v>1.95811</v>
      </c>
      <c r="I348">
        <v>1</v>
      </c>
      <c r="J348">
        <v>-1</v>
      </c>
      <c r="K348" t="s">
        <v>17</v>
      </c>
      <c r="L348">
        <f t="shared" si="42"/>
        <v>44079.030000000297</v>
      </c>
    </row>
    <row r="349" spans="1:12" x14ac:dyDescent="0.2">
      <c r="A349" t="s">
        <v>18</v>
      </c>
      <c r="B349" t="s">
        <v>23701</v>
      </c>
      <c r="C349" t="s">
        <v>208</v>
      </c>
      <c r="D349" t="s">
        <v>566</v>
      </c>
      <c r="E349" t="s">
        <v>23702</v>
      </c>
      <c r="F349" t="s">
        <v>23699</v>
      </c>
      <c r="G349">
        <v>1.9578599999999999</v>
      </c>
      <c r="H349">
        <v>1.95811</v>
      </c>
      <c r="I349">
        <v>1</v>
      </c>
      <c r="J349">
        <v>-1</v>
      </c>
      <c r="K349" t="s">
        <v>17</v>
      </c>
      <c r="L349">
        <f t="shared" si="42"/>
        <v>44080.030000000297</v>
      </c>
    </row>
    <row r="350" spans="1:12" x14ac:dyDescent="0.2">
      <c r="A350" t="s">
        <v>18</v>
      </c>
      <c r="B350" t="s">
        <v>23703</v>
      </c>
      <c r="C350" t="s">
        <v>892</v>
      </c>
      <c r="D350" t="s">
        <v>566</v>
      </c>
      <c r="E350" t="s">
        <v>23704</v>
      </c>
      <c r="F350" t="s">
        <v>23705</v>
      </c>
      <c r="G350">
        <v>1.9551099999999999</v>
      </c>
      <c r="H350">
        <v>1.9565699999999999</v>
      </c>
      <c r="I350">
        <v>1</v>
      </c>
      <c r="J350">
        <v>-1</v>
      </c>
      <c r="K350" t="s">
        <v>17</v>
      </c>
      <c r="L350">
        <f t="shared" si="42"/>
        <v>44081.030000000297</v>
      </c>
    </row>
    <row r="351" spans="1:12" x14ac:dyDescent="0.2">
      <c r="A351" t="s">
        <v>18</v>
      </c>
      <c r="B351" t="s">
        <v>23706</v>
      </c>
      <c r="C351" t="s">
        <v>208</v>
      </c>
      <c r="D351" t="s">
        <v>566</v>
      </c>
      <c r="E351" t="s">
        <v>23707</v>
      </c>
      <c r="F351" t="s">
        <v>23705</v>
      </c>
      <c r="G351">
        <v>1.9564999999999999</v>
      </c>
      <c r="H351">
        <v>1.9565699999999999</v>
      </c>
      <c r="I351">
        <v>1</v>
      </c>
      <c r="J351">
        <v>-1</v>
      </c>
      <c r="K351" t="s">
        <v>17</v>
      </c>
      <c r="L351">
        <f t="shared" si="42"/>
        <v>44082.030000000297</v>
      </c>
    </row>
    <row r="352" spans="1:12" x14ac:dyDescent="0.2">
      <c r="A352" t="s">
        <v>11</v>
      </c>
      <c r="B352" t="s">
        <v>23708</v>
      </c>
      <c r="C352" t="s">
        <v>892</v>
      </c>
      <c r="D352" t="s">
        <v>566</v>
      </c>
      <c r="E352" t="s">
        <v>23704</v>
      </c>
      <c r="F352" t="s">
        <v>23705</v>
      </c>
      <c r="G352">
        <v>1.9551099999999999</v>
      </c>
      <c r="H352">
        <v>1.9565699999999999</v>
      </c>
      <c r="I352">
        <v>1</v>
      </c>
      <c r="J352">
        <v>0.92</v>
      </c>
      <c r="K352" t="s">
        <v>17</v>
      </c>
      <c r="L352">
        <f t="shared" si="42"/>
        <v>44083.030000000297</v>
      </c>
    </row>
    <row r="353" spans="1:12" x14ac:dyDescent="0.2">
      <c r="A353" t="s">
        <v>11</v>
      </c>
      <c r="B353" t="s">
        <v>23709</v>
      </c>
      <c r="C353" t="s">
        <v>892</v>
      </c>
      <c r="D353" t="s">
        <v>566</v>
      </c>
      <c r="E353" t="s">
        <v>23710</v>
      </c>
      <c r="F353" t="s">
        <v>23711</v>
      </c>
      <c r="G353">
        <v>1.95722</v>
      </c>
      <c r="H353">
        <v>1.95431</v>
      </c>
      <c r="I353">
        <v>1</v>
      </c>
      <c r="J353">
        <v>-1</v>
      </c>
      <c r="K353" t="s">
        <v>17</v>
      </c>
      <c r="L353">
        <f t="shared" si="42"/>
        <v>44082.110000000299</v>
      </c>
    </row>
    <row r="354" spans="1:12" x14ac:dyDescent="0.2">
      <c r="A354" t="s">
        <v>18</v>
      </c>
      <c r="B354" t="s">
        <v>23712</v>
      </c>
      <c r="C354" t="s">
        <v>892</v>
      </c>
      <c r="D354" t="s">
        <v>566</v>
      </c>
      <c r="E354" t="s">
        <v>23710</v>
      </c>
      <c r="F354" t="s">
        <v>23711</v>
      </c>
      <c r="G354">
        <v>1.95722</v>
      </c>
      <c r="H354">
        <v>1.95431</v>
      </c>
      <c r="I354">
        <v>1</v>
      </c>
      <c r="J354">
        <v>0.92</v>
      </c>
      <c r="K354" t="s">
        <v>17</v>
      </c>
      <c r="L354">
        <f t="shared" si="42"/>
        <v>44083.110000000299</v>
      </c>
    </row>
    <row r="355" spans="1:12" x14ac:dyDescent="0.2">
      <c r="A355" t="s">
        <v>11</v>
      </c>
      <c r="B355" t="s">
        <v>23713</v>
      </c>
      <c r="C355" t="s">
        <v>1311</v>
      </c>
      <c r="D355" t="s">
        <v>566</v>
      </c>
      <c r="E355" t="s">
        <v>23714</v>
      </c>
      <c r="F355" t="s">
        <v>23711</v>
      </c>
      <c r="G355">
        <v>1.9554400000000001</v>
      </c>
      <c r="H355">
        <v>1.95431</v>
      </c>
      <c r="I355">
        <v>1</v>
      </c>
      <c r="J355">
        <v>-1</v>
      </c>
      <c r="K355" t="s">
        <v>17</v>
      </c>
      <c r="L355">
        <f t="shared" si="42"/>
        <v>44082.190000000301</v>
      </c>
    </row>
    <row r="356" spans="1:12" x14ac:dyDescent="0.2">
      <c r="A356" t="s">
        <v>11</v>
      </c>
      <c r="B356" t="s">
        <v>23715</v>
      </c>
      <c r="C356" t="s">
        <v>830</v>
      </c>
      <c r="D356" t="s">
        <v>566</v>
      </c>
      <c r="E356" t="s">
        <v>23716</v>
      </c>
      <c r="F356" t="s">
        <v>23717</v>
      </c>
      <c r="G356">
        <v>1.9558599999999999</v>
      </c>
      <c r="H356">
        <v>1.9575100000000001</v>
      </c>
      <c r="I356">
        <v>1</v>
      </c>
      <c r="J356">
        <v>0.92</v>
      </c>
      <c r="K356" t="s">
        <v>17</v>
      </c>
      <c r="L356">
        <f t="shared" si="42"/>
        <v>44083.190000000301</v>
      </c>
    </row>
    <row r="357" spans="1:12" x14ac:dyDescent="0.2">
      <c r="A357" t="s">
        <v>11</v>
      </c>
      <c r="B357" t="s">
        <v>23718</v>
      </c>
      <c r="C357" t="s">
        <v>1603</v>
      </c>
      <c r="D357" t="s">
        <v>566</v>
      </c>
      <c r="E357" t="s">
        <v>23719</v>
      </c>
      <c r="F357" t="s">
        <v>23717</v>
      </c>
      <c r="G357">
        <v>1.95662</v>
      </c>
      <c r="H357">
        <v>1.9575100000000001</v>
      </c>
      <c r="I357">
        <v>1</v>
      </c>
      <c r="J357">
        <v>0.92</v>
      </c>
      <c r="K357" t="s">
        <v>17</v>
      </c>
      <c r="L357">
        <f t="shared" si="42"/>
        <v>44082.270000000302</v>
      </c>
    </row>
    <row r="358" spans="1:12" x14ac:dyDescent="0.2">
      <c r="A358" t="s">
        <v>18</v>
      </c>
      <c r="B358" t="s">
        <v>23720</v>
      </c>
      <c r="C358" t="s">
        <v>1603</v>
      </c>
      <c r="D358" t="s">
        <v>566</v>
      </c>
      <c r="E358" t="s">
        <v>23719</v>
      </c>
      <c r="F358" t="s">
        <v>23717</v>
      </c>
      <c r="G358">
        <v>1.95662</v>
      </c>
      <c r="H358">
        <v>1.9575100000000001</v>
      </c>
      <c r="I358">
        <v>1</v>
      </c>
      <c r="J358">
        <v>-1</v>
      </c>
      <c r="K358" t="s">
        <v>17</v>
      </c>
      <c r="L358">
        <f t="shared" si="42"/>
        <v>44081.350000000304</v>
      </c>
    </row>
    <row r="359" spans="1:12" x14ac:dyDescent="0.2">
      <c r="A359" t="s">
        <v>18</v>
      </c>
      <c r="B359" t="s">
        <v>23721</v>
      </c>
      <c r="C359" t="s">
        <v>892</v>
      </c>
      <c r="D359" t="s">
        <v>566</v>
      </c>
      <c r="E359" t="s">
        <v>23722</v>
      </c>
      <c r="F359" t="s">
        <v>23723</v>
      </c>
      <c r="G359">
        <v>1.9574100000000001</v>
      </c>
      <c r="H359">
        <v>1.95669</v>
      </c>
      <c r="I359">
        <v>1</v>
      </c>
      <c r="J359">
        <v>0.92</v>
      </c>
      <c r="K359" t="s">
        <v>17</v>
      </c>
      <c r="L359">
        <f t="shared" si="42"/>
        <v>44082.350000000304</v>
      </c>
    </row>
    <row r="360" spans="1:12" x14ac:dyDescent="0.2">
      <c r="A360" t="s">
        <v>11</v>
      </c>
      <c r="B360" t="s">
        <v>23724</v>
      </c>
      <c r="C360" t="s">
        <v>1311</v>
      </c>
      <c r="D360" t="s">
        <v>566</v>
      </c>
      <c r="E360" t="s">
        <v>23725</v>
      </c>
      <c r="F360" t="s">
        <v>23723</v>
      </c>
      <c r="G360">
        <v>1.95689</v>
      </c>
      <c r="H360">
        <v>1.95669</v>
      </c>
      <c r="I360">
        <v>1</v>
      </c>
      <c r="J360">
        <v>-1</v>
      </c>
      <c r="K360" t="s">
        <v>17</v>
      </c>
      <c r="L360">
        <f t="shared" si="42"/>
        <v>44081.430000000306</v>
      </c>
    </row>
    <row r="361" spans="1:12" x14ac:dyDescent="0.2">
      <c r="A361" t="s">
        <v>11</v>
      </c>
      <c r="B361" t="s">
        <v>23726</v>
      </c>
      <c r="C361" t="s">
        <v>892</v>
      </c>
      <c r="D361" t="s">
        <v>566</v>
      </c>
      <c r="E361" t="s">
        <v>23722</v>
      </c>
      <c r="F361" t="s">
        <v>23723</v>
      </c>
      <c r="G361">
        <v>1.9574100000000001</v>
      </c>
      <c r="H361">
        <v>1.95669</v>
      </c>
      <c r="I361">
        <v>1</v>
      </c>
      <c r="J361">
        <v>-1</v>
      </c>
      <c r="K361" t="s">
        <v>17</v>
      </c>
      <c r="L361">
        <f t="shared" si="42"/>
        <v>44082.430000000306</v>
      </c>
    </row>
    <row r="362" spans="1:12" x14ac:dyDescent="0.2">
      <c r="A362" t="s">
        <v>18</v>
      </c>
      <c r="B362" t="s">
        <v>23727</v>
      </c>
      <c r="C362" t="s">
        <v>892</v>
      </c>
      <c r="D362" t="s">
        <v>566</v>
      </c>
      <c r="E362" t="s">
        <v>23728</v>
      </c>
      <c r="F362" t="s">
        <v>23729</v>
      </c>
      <c r="G362">
        <v>1.95696</v>
      </c>
      <c r="H362">
        <v>1.9571499999999999</v>
      </c>
      <c r="I362">
        <v>1</v>
      </c>
      <c r="J362">
        <v>-1</v>
      </c>
      <c r="K362" t="s">
        <v>17</v>
      </c>
      <c r="L362">
        <f t="shared" si="42"/>
        <v>44083.430000000306</v>
      </c>
    </row>
    <row r="363" spans="1:12" x14ac:dyDescent="0.2">
      <c r="A363" t="s">
        <v>18</v>
      </c>
      <c r="B363" t="s">
        <v>23730</v>
      </c>
      <c r="C363" t="s">
        <v>40</v>
      </c>
      <c r="D363" t="s">
        <v>566</v>
      </c>
      <c r="E363" t="s">
        <v>23731</v>
      </c>
      <c r="F363" t="s">
        <v>23729</v>
      </c>
      <c r="G363">
        <v>1.9575100000000001</v>
      </c>
      <c r="H363">
        <v>1.9571499999999999</v>
      </c>
      <c r="I363">
        <v>1</v>
      </c>
      <c r="J363">
        <v>0.92</v>
      </c>
      <c r="K363" t="s">
        <v>17</v>
      </c>
      <c r="L363">
        <f t="shared" si="42"/>
        <v>44084.430000000306</v>
      </c>
    </row>
    <row r="364" spans="1:12" x14ac:dyDescent="0.2">
      <c r="A364" t="s">
        <v>11</v>
      </c>
      <c r="B364" t="s">
        <v>23732</v>
      </c>
      <c r="C364" t="s">
        <v>892</v>
      </c>
      <c r="D364" t="s">
        <v>566</v>
      </c>
      <c r="E364" t="s">
        <v>23728</v>
      </c>
      <c r="F364" t="s">
        <v>23729</v>
      </c>
      <c r="G364">
        <v>1.95696</v>
      </c>
      <c r="H364">
        <v>1.9571499999999999</v>
      </c>
      <c r="I364">
        <v>1</v>
      </c>
      <c r="J364">
        <v>0.92</v>
      </c>
      <c r="K364" t="s">
        <v>17</v>
      </c>
      <c r="L364">
        <f t="shared" si="42"/>
        <v>44083.510000000308</v>
      </c>
    </row>
    <row r="365" spans="1:12" x14ac:dyDescent="0.2">
      <c r="A365" t="s">
        <v>11</v>
      </c>
      <c r="B365" t="s">
        <v>23733</v>
      </c>
      <c r="C365" t="s">
        <v>892</v>
      </c>
      <c r="D365" t="s">
        <v>566</v>
      </c>
      <c r="E365" t="s">
        <v>23734</v>
      </c>
      <c r="F365" t="s">
        <v>23735</v>
      </c>
      <c r="G365">
        <v>1.9578899999999999</v>
      </c>
      <c r="H365">
        <v>1.95702</v>
      </c>
      <c r="I365">
        <v>1</v>
      </c>
      <c r="J365">
        <v>-1</v>
      </c>
      <c r="K365" t="s">
        <v>17</v>
      </c>
      <c r="L365">
        <f t="shared" si="42"/>
        <v>44082.590000000309</v>
      </c>
    </row>
    <row r="366" spans="1:12" x14ac:dyDescent="0.2">
      <c r="A366" t="s">
        <v>18</v>
      </c>
      <c r="B366" t="s">
        <v>23736</v>
      </c>
      <c r="C366" t="s">
        <v>892</v>
      </c>
      <c r="D366" t="s">
        <v>566</v>
      </c>
      <c r="E366" t="s">
        <v>23734</v>
      </c>
      <c r="F366" t="s">
        <v>23735</v>
      </c>
      <c r="G366">
        <v>1.9578899999999999</v>
      </c>
      <c r="H366">
        <v>1.95702</v>
      </c>
      <c r="I366">
        <v>1</v>
      </c>
      <c r="J366">
        <v>0.92</v>
      </c>
      <c r="K366" t="s">
        <v>17</v>
      </c>
      <c r="L366">
        <f t="shared" si="42"/>
        <v>44083.590000000309</v>
      </c>
    </row>
    <row r="367" spans="1:12" x14ac:dyDescent="0.2">
      <c r="A367" t="s">
        <v>18</v>
      </c>
      <c r="B367" t="s">
        <v>23737</v>
      </c>
      <c r="C367" t="s">
        <v>40</v>
      </c>
      <c r="D367" t="s">
        <v>566</v>
      </c>
      <c r="E367" t="s">
        <v>23738</v>
      </c>
      <c r="F367" t="s">
        <v>23735</v>
      </c>
      <c r="G367">
        <v>1.9586300000000001</v>
      </c>
      <c r="H367">
        <v>1.95702</v>
      </c>
      <c r="I367">
        <v>1</v>
      </c>
      <c r="J367">
        <v>0.92</v>
      </c>
      <c r="K367" t="s">
        <v>17</v>
      </c>
      <c r="L367">
        <f t="shared" si="42"/>
        <v>44082.670000000311</v>
      </c>
    </row>
    <row r="368" spans="1:12" x14ac:dyDescent="0.2">
      <c r="A368" t="s">
        <v>11</v>
      </c>
      <c r="B368" t="s">
        <v>23739</v>
      </c>
      <c r="C368" t="s">
        <v>1603</v>
      </c>
      <c r="D368" t="s">
        <v>566</v>
      </c>
      <c r="E368" t="s">
        <v>23740</v>
      </c>
      <c r="F368" t="s">
        <v>23741</v>
      </c>
      <c r="G368">
        <v>1.95746</v>
      </c>
      <c r="H368">
        <v>1.95869</v>
      </c>
      <c r="I368">
        <v>1</v>
      </c>
      <c r="J368">
        <v>0.92</v>
      </c>
      <c r="K368" t="s">
        <v>17</v>
      </c>
      <c r="L368">
        <f t="shared" si="42"/>
        <v>44081.750000000313</v>
      </c>
    </row>
    <row r="369" spans="1:12" x14ac:dyDescent="0.2">
      <c r="A369" t="s">
        <v>18</v>
      </c>
      <c r="B369" t="s">
        <v>23742</v>
      </c>
      <c r="C369" t="s">
        <v>1603</v>
      </c>
      <c r="D369" t="s">
        <v>566</v>
      </c>
      <c r="E369" t="s">
        <v>23740</v>
      </c>
      <c r="F369" t="s">
        <v>23741</v>
      </c>
      <c r="G369">
        <v>1.95746</v>
      </c>
      <c r="H369">
        <v>1.95869</v>
      </c>
      <c r="I369">
        <v>1</v>
      </c>
      <c r="J369">
        <v>-1</v>
      </c>
      <c r="K369" t="s">
        <v>17</v>
      </c>
      <c r="L369">
        <f t="shared" si="42"/>
        <v>44080.830000000315</v>
      </c>
    </row>
    <row r="370" spans="1:12" x14ac:dyDescent="0.2">
      <c r="A370" t="s">
        <v>18</v>
      </c>
      <c r="B370" t="s">
        <v>23743</v>
      </c>
      <c r="C370" t="s">
        <v>40</v>
      </c>
      <c r="D370" t="s">
        <v>566</v>
      </c>
      <c r="E370" t="s">
        <v>23744</v>
      </c>
      <c r="F370" t="s">
        <v>23741</v>
      </c>
      <c r="G370">
        <v>1.95739</v>
      </c>
      <c r="H370">
        <v>1.95869</v>
      </c>
      <c r="I370">
        <v>1</v>
      </c>
      <c r="J370">
        <v>-1</v>
      </c>
      <c r="K370" t="s">
        <v>17</v>
      </c>
      <c r="L370">
        <f t="shared" si="42"/>
        <v>44081.830000000315</v>
      </c>
    </row>
    <row r="371" spans="1:12" x14ac:dyDescent="0.2">
      <c r="A371" t="s">
        <v>18</v>
      </c>
      <c r="B371" t="s">
        <v>23745</v>
      </c>
      <c r="C371" t="s">
        <v>208</v>
      </c>
      <c r="D371" t="s">
        <v>566</v>
      </c>
      <c r="E371" t="s">
        <v>23746</v>
      </c>
      <c r="F371" t="s">
        <v>23747</v>
      </c>
      <c r="G371">
        <v>1.9580900000000001</v>
      </c>
      <c r="H371">
        <v>1.9577500000000001</v>
      </c>
      <c r="I371">
        <v>1</v>
      </c>
      <c r="J371">
        <v>0.92</v>
      </c>
      <c r="K371" t="s">
        <v>17</v>
      </c>
      <c r="L371">
        <f t="shared" si="42"/>
        <v>44082.830000000315</v>
      </c>
    </row>
    <row r="372" spans="1:12" x14ac:dyDescent="0.2">
      <c r="A372" t="s">
        <v>18</v>
      </c>
      <c r="B372" t="s">
        <v>23748</v>
      </c>
      <c r="C372" t="s">
        <v>892</v>
      </c>
      <c r="D372" t="s">
        <v>566</v>
      </c>
      <c r="E372" t="s">
        <v>23749</v>
      </c>
      <c r="F372" t="s">
        <v>23747</v>
      </c>
      <c r="G372">
        <v>1.9570700000000001</v>
      </c>
      <c r="H372">
        <v>1.9577500000000001</v>
      </c>
      <c r="I372">
        <v>1</v>
      </c>
      <c r="J372">
        <v>-1</v>
      </c>
      <c r="K372" t="s">
        <v>17</v>
      </c>
      <c r="L372">
        <f t="shared" si="42"/>
        <v>44081.910000000316</v>
      </c>
    </row>
    <row r="373" spans="1:12" x14ac:dyDescent="0.2">
      <c r="A373" t="s">
        <v>11</v>
      </c>
      <c r="B373" t="s">
        <v>23750</v>
      </c>
      <c r="C373" t="s">
        <v>892</v>
      </c>
      <c r="D373" t="s">
        <v>566</v>
      </c>
      <c r="E373" t="s">
        <v>23749</v>
      </c>
      <c r="F373" t="s">
        <v>23747</v>
      </c>
      <c r="G373">
        <v>1.9570700000000001</v>
      </c>
      <c r="H373">
        <v>1.9577500000000001</v>
      </c>
      <c r="I373">
        <v>1</v>
      </c>
      <c r="J373">
        <v>0.92</v>
      </c>
      <c r="K373" t="s">
        <v>17</v>
      </c>
      <c r="L373">
        <f t="shared" si="42"/>
        <v>44082.910000000316</v>
      </c>
    </row>
    <row r="374" spans="1:12" x14ac:dyDescent="0.2">
      <c r="A374" t="s">
        <v>18</v>
      </c>
      <c r="B374" t="s">
        <v>23751</v>
      </c>
      <c r="C374" t="s">
        <v>892</v>
      </c>
      <c r="D374" t="s">
        <v>566</v>
      </c>
      <c r="E374" t="s">
        <v>23752</v>
      </c>
      <c r="F374" t="s">
        <v>23753</v>
      </c>
      <c r="G374">
        <v>1.9567600000000001</v>
      </c>
      <c r="H374">
        <v>1.95743</v>
      </c>
      <c r="I374">
        <v>1</v>
      </c>
      <c r="J374">
        <v>-1</v>
      </c>
      <c r="K374" t="s">
        <v>17</v>
      </c>
      <c r="L374">
        <f t="shared" si="42"/>
        <v>44081.990000000318</v>
      </c>
    </row>
    <row r="375" spans="1:12" x14ac:dyDescent="0.2">
      <c r="A375" t="s">
        <v>18</v>
      </c>
      <c r="B375" t="s">
        <v>23754</v>
      </c>
      <c r="C375" t="s">
        <v>216</v>
      </c>
      <c r="D375" t="s">
        <v>566</v>
      </c>
      <c r="E375" t="s">
        <v>23755</v>
      </c>
      <c r="F375" t="s">
        <v>23753</v>
      </c>
      <c r="G375">
        <v>1.9589799999999999</v>
      </c>
      <c r="H375">
        <v>1.95743</v>
      </c>
      <c r="I375">
        <v>1</v>
      </c>
      <c r="J375">
        <v>0.92</v>
      </c>
      <c r="K375" t="s">
        <v>17</v>
      </c>
      <c r="L375">
        <f t="shared" si="42"/>
        <v>44082.990000000318</v>
      </c>
    </row>
    <row r="376" spans="1:12" x14ac:dyDescent="0.2">
      <c r="A376" t="s">
        <v>11</v>
      </c>
      <c r="B376" t="s">
        <v>23756</v>
      </c>
      <c r="C376" t="s">
        <v>892</v>
      </c>
      <c r="D376" t="s">
        <v>566</v>
      </c>
      <c r="E376" t="s">
        <v>23752</v>
      </c>
      <c r="F376" t="s">
        <v>23753</v>
      </c>
      <c r="G376">
        <v>1.9567600000000001</v>
      </c>
      <c r="H376">
        <v>1.95743</v>
      </c>
      <c r="I376">
        <v>1</v>
      </c>
      <c r="J376">
        <v>0.92</v>
      </c>
      <c r="K376" t="s">
        <v>17</v>
      </c>
      <c r="L376">
        <f t="shared" si="42"/>
        <v>44082.07000000032</v>
      </c>
    </row>
    <row r="377" spans="1:12" x14ac:dyDescent="0.2">
      <c r="A377" t="s">
        <v>11</v>
      </c>
      <c r="B377" t="s">
        <v>23757</v>
      </c>
      <c r="C377" t="s">
        <v>40</v>
      </c>
      <c r="D377" t="s">
        <v>566</v>
      </c>
      <c r="E377" t="s">
        <v>23758</v>
      </c>
      <c r="F377" t="s">
        <v>23759</v>
      </c>
      <c r="G377">
        <v>1.95827</v>
      </c>
      <c r="H377">
        <v>1.95696</v>
      </c>
      <c r="I377">
        <v>1</v>
      </c>
      <c r="J377">
        <v>-1</v>
      </c>
      <c r="K377" t="s">
        <v>17</v>
      </c>
      <c r="L377">
        <f t="shared" si="42"/>
        <v>44081.150000000322</v>
      </c>
    </row>
    <row r="378" spans="1:12" x14ac:dyDescent="0.2">
      <c r="A378" t="s">
        <v>18</v>
      </c>
      <c r="B378" t="s">
        <v>23760</v>
      </c>
      <c r="C378" t="s">
        <v>892</v>
      </c>
      <c r="D378" t="s">
        <v>566</v>
      </c>
      <c r="E378" t="s">
        <v>23761</v>
      </c>
      <c r="F378" t="s">
        <v>23759</v>
      </c>
      <c r="G378">
        <v>1.95886</v>
      </c>
      <c r="H378">
        <v>1.95696</v>
      </c>
      <c r="I378">
        <v>1</v>
      </c>
      <c r="J378">
        <v>0.92</v>
      </c>
      <c r="K378" t="s">
        <v>17</v>
      </c>
      <c r="L378">
        <f t="shared" si="42"/>
        <v>44082.150000000322</v>
      </c>
    </row>
    <row r="379" spans="1:12" x14ac:dyDescent="0.2">
      <c r="A379" t="s">
        <v>11</v>
      </c>
      <c r="B379" t="s">
        <v>23762</v>
      </c>
      <c r="C379" t="s">
        <v>892</v>
      </c>
      <c r="D379" t="s">
        <v>566</v>
      </c>
      <c r="E379" t="s">
        <v>23761</v>
      </c>
      <c r="F379" t="s">
        <v>23759</v>
      </c>
      <c r="G379">
        <v>1.95886</v>
      </c>
      <c r="H379">
        <v>1.95696</v>
      </c>
      <c r="I379">
        <v>1</v>
      </c>
      <c r="J379">
        <v>-1</v>
      </c>
      <c r="K379" t="s">
        <v>17</v>
      </c>
      <c r="L379">
        <f t="shared" si="42"/>
        <v>44081.230000000323</v>
      </c>
    </row>
    <row r="380" spans="1:12" x14ac:dyDescent="0.2">
      <c r="A380" t="s">
        <v>11</v>
      </c>
      <c r="B380" t="s">
        <v>23763</v>
      </c>
      <c r="C380" t="s">
        <v>892</v>
      </c>
      <c r="D380" t="s">
        <v>566</v>
      </c>
      <c r="E380" t="s">
        <v>23764</v>
      </c>
      <c r="F380" t="s">
        <v>23765</v>
      </c>
      <c r="G380">
        <v>1.9590399999999999</v>
      </c>
      <c r="H380">
        <v>1.95936</v>
      </c>
      <c r="I380">
        <v>1</v>
      </c>
      <c r="J380">
        <v>0.92</v>
      </c>
      <c r="K380" t="s">
        <v>17</v>
      </c>
      <c r="L380">
        <f t="shared" si="42"/>
        <v>44082.230000000323</v>
      </c>
    </row>
    <row r="381" spans="1:12" x14ac:dyDescent="0.2">
      <c r="A381" t="s">
        <v>18</v>
      </c>
      <c r="B381" t="s">
        <v>23766</v>
      </c>
      <c r="C381" t="s">
        <v>892</v>
      </c>
      <c r="D381" t="s">
        <v>566</v>
      </c>
      <c r="E381" t="s">
        <v>23764</v>
      </c>
      <c r="F381" t="s">
        <v>23765</v>
      </c>
      <c r="G381">
        <v>1.9590399999999999</v>
      </c>
      <c r="H381">
        <v>1.95936</v>
      </c>
      <c r="I381">
        <v>1</v>
      </c>
      <c r="J381">
        <v>-1</v>
      </c>
      <c r="K381" t="s">
        <v>17</v>
      </c>
      <c r="L381">
        <f t="shared" si="42"/>
        <v>44081.310000000325</v>
      </c>
    </row>
    <row r="382" spans="1:12" x14ac:dyDescent="0.2">
      <c r="A382" t="s">
        <v>18</v>
      </c>
      <c r="B382" t="s">
        <v>23767</v>
      </c>
      <c r="C382" t="s">
        <v>43</v>
      </c>
      <c r="D382" t="s">
        <v>566</v>
      </c>
      <c r="E382" t="s">
        <v>23768</v>
      </c>
      <c r="F382" t="s">
        <v>23765</v>
      </c>
      <c r="G382">
        <v>1.9593100000000001</v>
      </c>
      <c r="H382">
        <v>1.95936</v>
      </c>
      <c r="I382">
        <v>1</v>
      </c>
      <c r="J382">
        <v>-1</v>
      </c>
      <c r="K382" t="s">
        <v>17</v>
      </c>
      <c r="L382">
        <f t="shared" si="42"/>
        <v>44082.310000000325</v>
      </c>
    </row>
    <row r="383" spans="1:12" x14ac:dyDescent="0.2">
      <c r="A383" t="s">
        <v>11</v>
      </c>
      <c r="B383" t="s">
        <v>23769</v>
      </c>
      <c r="C383" t="s">
        <v>892</v>
      </c>
      <c r="D383" t="s">
        <v>566</v>
      </c>
      <c r="E383" t="s">
        <v>23770</v>
      </c>
      <c r="F383" t="s">
        <v>23771</v>
      </c>
      <c r="G383">
        <v>1.9568700000000001</v>
      </c>
      <c r="H383">
        <v>1.9586600000000001</v>
      </c>
      <c r="I383">
        <v>1</v>
      </c>
      <c r="J383">
        <v>0.92</v>
      </c>
      <c r="K383" t="s">
        <v>17</v>
      </c>
      <c r="L383">
        <f t="shared" si="42"/>
        <v>44083.310000000325</v>
      </c>
    </row>
    <row r="384" spans="1:12" x14ac:dyDescent="0.2">
      <c r="A384" t="s">
        <v>18</v>
      </c>
      <c r="B384" t="s">
        <v>23772</v>
      </c>
      <c r="C384" t="s">
        <v>43</v>
      </c>
      <c r="D384" t="s">
        <v>566</v>
      </c>
      <c r="E384" t="s">
        <v>23773</v>
      </c>
      <c r="F384" t="s">
        <v>23771</v>
      </c>
      <c r="G384">
        <v>1.9578500000000001</v>
      </c>
      <c r="H384">
        <v>1.9586600000000001</v>
      </c>
      <c r="I384">
        <v>1</v>
      </c>
      <c r="J384">
        <v>-1</v>
      </c>
      <c r="K384" t="s">
        <v>17</v>
      </c>
      <c r="L384">
        <f t="shared" si="42"/>
        <v>44082.390000000327</v>
      </c>
    </row>
    <row r="385" spans="1:12" x14ac:dyDescent="0.2">
      <c r="A385" t="s">
        <v>18</v>
      </c>
      <c r="B385" t="s">
        <v>23774</v>
      </c>
      <c r="C385" t="s">
        <v>892</v>
      </c>
      <c r="D385" t="s">
        <v>566</v>
      </c>
      <c r="E385" t="s">
        <v>23770</v>
      </c>
      <c r="F385" t="s">
        <v>23771</v>
      </c>
      <c r="G385">
        <v>1.9568700000000001</v>
      </c>
      <c r="H385">
        <v>1.9586600000000001</v>
      </c>
      <c r="I385">
        <v>1</v>
      </c>
      <c r="J385">
        <v>-1</v>
      </c>
      <c r="K385" t="s">
        <v>17</v>
      </c>
      <c r="L385">
        <f t="shared" si="42"/>
        <v>44083.390000000327</v>
      </c>
    </row>
    <row r="386" spans="1:12" x14ac:dyDescent="0.2">
      <c r="A386" t="s">
        <v>11</v>
      </c>
      <c r="B386" t="s">
        <v>23775</v>
      </c>
      <c r="C386" t="s">
        <v>193</v>
      </c>
      <c r="D386" t="s">
        <v>566</v>
      </c>
      <c r="E386" t="s">
        <v>23776</v>
      </c>
      <c r="F386" t="s">
        <v>23777</v>
      </c>
      <c r="G386">
        <v>1.9593499999999999</v>
      </c>
      <c r="H386">
        <v>1.95705</v>
      </c>
      <c r="I386">
        <v>1</v>
      </c>
      <c r="J386">
        <v>-1</v>
      </c>
      <c r="K386" t="s">
        <v>17</v>
      </c>
      <c r="L386">
        <f t="shared" si="42"/>
        <v>44084.390000000327</v>
      </c>
    </row>
    <row r="387" spans="1:12" x14ac:dyDescent="0.2">
      <c r="A387" t="s">
        <v>18</v>
      </c>
      <c r="B387" t="s">
        <v>23778</v>
      </c>
      <c r="C387" t="s">
        <v>892</v>
      </c>
      <c r="D387" t="s">
        <v>566</v>
      </c>
      <c r="E387" t="s">
        <v>23779</v>
      </c>
      <c r="F387" t="s">
        <v>23777</v>
      </c>
      <c r="G387">
        <v>1.9614100000000001</v>
      </c>
      <c r="H387">
        <v>1.95705</v>
      </c>
      <c r="I387">
        <v>1</v>
      </c>
      <c r="J387">
        <v>0.92</v>
      </c>
      <c r="K387" t="s">
        <v>17</v>
      </c>
      <c r="L387">
        <f t="shared" si="42"/>
        <v>44085.390000000327</v>
      </c>
    </row>
    <row r="388" spans="1:12" x14ac:dyDescent="0.2">
      <c r="A388" t="s">
        <v>11</v>
      </c>
      <c r="B388" t="s">
        <v>23780</v>
      </c>
      <c r="C388" t="s">
        <v>892</v>
      </c>
      <c r="D388" t="s">
        <v>566</v>
      </c>
      <c r="E388" t="s">
        <v>23779</v>
      </c>
      <c r="F388" t="s">
        <v>23777</v>
      </c>
      <c r="G388">
        <v>1.9614100000000001</v>
      </c>
      <c r="H388">
        <v>1.95705</v>
      </c>
      <c r="I388">
        <v>1</v>
      </c>
      <c r="J388">
        <v>-1</v>
      </c>
      <c r="K388" t="s">
        <v>17</v>
      </c>
      <c r="L388">
        <f t="shared" ref="L388:L451" si="43">L387-J387</f>
        <v>44084.470000000329</v>
      </c>
    </row>
    <row r="389" spans="1:12" x14ac:dyDescent="0.2">
      <c r="A389" t="s">
        <v>18</v>
      </c>
      <c r="B389" t="s">
        <v>23781</v>
      </c>
      <c r="C389" t="s">
        <v>892</v>
      </c>
      <c r="D389" t="s">
        <v>566</v>
      </c>
      <c r="E389" t="s">
        <v>23782</v>
      </c>
      <c r="F389" t="s">
        <v>23783</v>
      </c>
      <c r="G389">
        <v>1.95624</v>
      </c>
      <c r="H389">
        <v>1.96119</v>
      </c>
      <c r="I389">
        <v>1</v>
      </c>
      <c r="J389">
        <v>-1</v>
      </c>
      <c r="K389" t="s">
        <v>17</v>
      </c>
      <c r="L389">
        <f t="shared" si="43"/>
        <v>44085.470000000329</v>
      </c>
    </row>
    <row r="390" spans="1:12" x14ac:dyDescent="0.2">
      <c r="A390" t="s">
        <v>18</v>
      </c>
      <c r="B390" t="s">
        <v>23784</v>
      </c>
      <c r="C390" t="s">
        <v>1311</v>
      </c>
      <c r="D390" t="s">
        <v>566</v>
      </c>
      <c r="E390" t="s">
        <v>23785</v>
      </c>
      <c r="F390" t="s">
        <v>23783</v>
      </c>
      <c r="G390">
        <v>1.9575400000000001</v>
      </c>
      <c r="H390">
        <v>1.96119</v>
      </c>
      <c r="I390">
        <v>1</v>
      </c>
      <c r="J390">
        <v>-1</v>
      </c>
      <c r="K390" t="s">
        <v>17</v>
      </c>
      <c r="L390">
        <f t="shared" si="43"/>
        <v>44086.470000000329</v>
      </c>
    </row>
    <row r="391" spans="1:12" x14ac:dyDescent="0.2">
      <c r="A391" t="s">
        <v>11</v>
      </c>
      <c r="B391" t="s">
        <v>23786</v>
      </c>
      <c r="C391" t="s">
        <v>892</v>
      </c>
      <c r="D391" t="s">
        <v>566</v>
      </c>
      <c r="E391" t="s">
        <v>23782</v>
      </c>
      <c r="F391" t="s">
        <v>23783</v>
      </c>
      <c r="G391">
        <v>1.95624</v>
      </c>
      <c r="H391">
        <v>1.96119</v>
      </c>
      <c r="I391">
        <v>1</v>
      </c>
      <c r="J391">
        <v>0.92</v>
      </c>
      <c r="K391" t="s">
        <v>17</v>
      </c>
      <c r="L391">
        <f t="shared" si="43"/>
        <v>44087.470000000329</v>
      </c>
    </row>
    <row r="392" spans="1:12" x14ac:dyDescent="0.2">
      <c r="A392" t="s">
        <v>18</v>
      </c>
      <c r="B392" t="s">
        <v>23787</v>
      </c>
      <c r="C392" t="s">
        <v>892</v>
      </c>
      <c r="D392" t="s">
        <v>566</v>
      </c>
      <c r="E392" t="s">
        <v>23788</v>
      </c>
      <c r="F392" t="s">
        <v>23789</v>
      </c>
      <c r="G392">
        <v>1.9549099999999999</v>
      </c>
      <c r="H392">
        <v>1.95661</v>
      </c>
      <c r="I392">
        <v>1</v>
      </c>
      <c r="J392">
        <v>-1</v>
      </c>
      <c r="K392" t="s">
        <v>17</v>
      </c>
      <c r="L392">
        <f t="shared" si="43"/>
        <v>44086.55000000033</v>
      </c>
    </row>
    <row r="393" spans="1:12" x14ac:dyDescent="0.2">
      <c r="A393" t="s">
        <v>18</v>
      </c>
      <c r="B393" t="s">
        <v>23790</v>
      </c>
      <c r="C393" t="s">
        <v>40</v>
      </c>
      <c r="D393" t="s">
        <v>566</v>
      </c>
      <c r="E393" t="s">
        <v>23791</v>
      </c>
      <c r="F393" t="s">
        <v>23789</v>
      </c>
      <c r="G393">
        <v>1.9550099999999999</v>
      </c>
      <c r="H393">
        <v>1.95661</v>
      </c>
      <c r="I393">
        <v>1</v>
      </c>
      <c r="J393">
        <v>-1</v>
      </c>
      <c r="K393" t="s">
        <v>17</v>
      </c>
      <c r="L393">
        <f t="shared" si="43"/>
        <v>44087.55000000033</v>
      </c>
    </row>
    <row r="394" spans="1:12" x14ac:dyDescent="0.2">
      <c r="A394" t="s">
        <v>11</v>
      </c>
      <c r="B394" t="s">
        <v>23792</v>
      </c>
      <c r="C394" t="s">
        <v>892</v>
      </c>
      <c r="D394" t="s">
        <v>566</v>
      </c>
      <c r="E394" t="s">
        <v>23788</v>
      </c>
      <c r="F394" t="s">
        <v>23789</v>
      </c>
      <c r="G394">
        <v>1.9549099999999999</v>
      </c>
      <c r="H394">
        <v>1.95661</v>
      </c>
      <c r="I394">
        <v>1</v>
      </c>
      <c r="J394">
        <v>0.92</v>
      </c>
      <c r="K394" t="s">
        <v>17</v>
      </c>
      <c r="L394">
        <f t="shared" si="43"/>
        <v>44088.55000000033</v>
      </c>
    </row>
    <row r="395" spans="1:12" x14ac:dyDescent="0.2">
      <c r="A395" t="s">
        <v>18</v>
      </c>
      <c r="B395" t="s">
        <v>23793</v>
      </c>
      <c r="C395" t="s">
        <v>892</v>
      </c>
      <c r="D395" t="s">
        <v>566</v>
      </c>
      <c r="E395" t="s">
        <v>23794</v>
      </c>
      <c r="F395" t="s">
        <v>23795</v>
      </c>
      <c r="G395">
        <v>1.9588699999999999</v>
      </c>
      <c r="H395">
        <v>1.9555400000000001</v>
      </c>
      <c r="I395">
        <v>1</v>
      </c>
      <c r="J395">
        <v>0.92</v>
      </c>
      <c r="K395" t="s">
        <v>17</v>
      </c>
      <c r="L395">
        <f t="shared" si="43"/>
        <v>44087.630000000332</v>
      </c>
    </row>
    <row r="396" spans="1:12" x14ac:dyDescent="0.2">
      <c r="A396" t="s">
        <v>11</v>
      </c>
      <c r="B396" t="s">
        <v>23796</v>
      </c>
      <c r="C396" t="s">
        <v>892</v>
      </c>
      <c r="D396" t="s">
        <v>566</v>
      </c>
      <c r="E396" t="s">
        <v>23794</v>
      </c>
      <c r="F396" t="s">
        <v>23795</v>
      </c>
      <c r="G396">
        <v>1.9588699999999999</v>
      </c>
      <c r="H396">
        <v>1.9555400000000001</v>
      </c>
      <c r="I396">
        <v>1</v>
      </c>
      <c r="J396">
        <v>-1</v>
      </c>
      <c r="K396" t="s">
        <v>17</v>
      </c>
      <c r="L396">
        <f t="shared" si="43"/>
        <v>44086.710000000334</v>
      </c>
    </row>
    <row r="397" spans="1:12" x14ac:dyDescent="0.2">
      <c r="A397" t="s">
        <v>11</v>
      </c>
      <c r="B397" t="s">
        <v>23797</v>
      </c>
      <c r="C397" t="s">
        <v>208</v>
      </c>
      <c r="D397" t="s">
        <v>566</v>
      </c>
      <c r="E397" t="s">
        <v>23798</v>
      </c>
      <c r="F397" t="s">
        <v>23795</v>
      </c>
      <c r="G397">
        <v>1.95661</v>
      </c>
      <c r="H397">
        <v>1.9555400000000001</v>
      </c>
      <c r="I397">
        <v>1</v>
      </c>
      <c r="J397">
        <v>-1</v>
      </c>
      <c r="K397" t="s">
        <v>17</v>
      </c>
      <c r="L397">
        <f t="shared" si="43"/>
        <v>44087.710000000334</v>
      </c>
    </row>
    <row r="398" spans="1:12" x14ac:dyDescent="0.2">
      <c r="A398" t="s">
        <v>18</v>
      </c>
      <c r="B398" t="s">
        <v>23799</v>
      </c>
      <c r="C398" t="s">
        <v>23123</v>
      </c>
      <c r="D398" t="s">
        <v>566</v>
      </c>
      <c r="E398" t="s">
        <v>23800</v>
      </c>
      <c r="F398" t="s">
        <v>23801</v>
      </c>
      <c r="G398">
        <v>1.95652</v>
      </c>
      <c r="H398">
        <v>1.9577</v>
      </c>
      <c r="I398">
        <v>1</v>
      </c>
      <c r="J398">
        <v>-1</v>
      </c>
      <c r="K398" t="s">
        <v>17</v>
      </c>
      <c r="L398">
        <f t="shared" si="43"/>
        <v>44088.710000000334</v>
      </c>
    </row>
    <row r="399" spans="1:12" x14ac:dyDescent="0.2">
      <c r="A399" t="s">
        <v>11</v>
      </c>
      <c r="B399" t="s">
        <v>23802</v>
      </c>
      <c r="C399" t="s">
        <v>892</v>
      </c>
      <c r="D399" t="s">
        <v>566</v>
      </c>
      <c r="E399" t="s">
        <v>23803</v>
      </c>
      <c r="F399" t="s">
        <v>23801</v>
      </c>
      <c r="G399">
        <v>1.95499</v>
      </c>
      <c r="H399">
        <v>1.9577</v>
      </c>
      <c r="I399">
        <v>1</v>
      </c>
      <c r="J399">
        <v>0.92</v>
      </c>
      <c r="K399" t="s">
        <v>17</v>
      </c>
      <c r="L399">
        <f t="shared" si="43"/>
        <v>44089.710000000334</v>
      </c>
    </row>
    <row r="400" spans="1:12" x14ac:dyDescent="0.2">
      <c r="A400" t="s">
        <v>18</v>
      </c>
      <c r="B400" t="s">
        <v>23804</v>
      </c>
      <c r="C400" t="s">
        <v>892</v>
      </c>
      <c r="D400" t="s">
        <v>566</v>
      </c>
      <c r="E400" t="s">
        <v>23803</v>
      </c>
      <c r="F400" t="s">
        <v>23801</v>
      </c>
      <c r="G400">
        <v>1.95499</v>
      </c>
      <c r="H400">
        <v>1.9577</v>
      </c>
      <c r="I400">
        <v>1</v>
      </c>
      <c r="J400">
        <v>-1</v>
      </c>
      <c r="K400" t="s">
        <v>17</v>
      </c>
      <c r="L400">
        <f t="shared" si="43"/>
        <v>44088.790000000336</v>
      </c>
    </row>
    <row r="401" spans="1:12" x14ac:dyDescent="0.2">
      <c r="A401" t="s">
        <v>11</v>
      </c>
      <c r="B401" t="s">
        <v>23805</v>
      </c>
      <c r="C401" t="s">
        <v>892</v>
      </c>
      <c r="D401" t="s">
        <v>566</v>
      </c>
      <c r="E401" t="s">
        <v>23806</v>
      </c>
      <c r="F401" t="s">
        <v>23807</v>
      </c>
      <c r="G401">
        <v>1.9525999999999999</v>
      </c>
      <c r="H401">
        <v>1.95488</v>
      </c>
      <c r="I401">
        <v>1</v>
      </c>
      <c r="J401">
        <v>0.92</v>
      </c>
      <c r="K401" t="s">
        <v>17</v>
      </c>
      <c r="L401">
        <f t="shared" si="43"/>
        <v>44089.790000000336</v>
      </c>
    </row>
    <row r="402" spans="1:12" x14ac:dyDescent="0.2">
      <c r="A402" t="s">
        <v>18</v>
      </c>
      <c r="B402" t="s">
        <v>23808</v>
      </c>
      <c r="C402" t="s">
        <v>40</v>
      </c>
      <c r="D402" t="s">
        <v>566</v>
      </c>
      <c r="E402" t="s">
        <v>23809</v>
      </c>
      <c r="F402" t="s">
        <v>23807</v>
      </c>
      <c r="G402">
        <v>1.95289</v>
      </c>
      <c r="H402">
        <v>1.95488</v>
      </c>
      <c r="I402">
        <v>1</v>
      </c>
      <c r="J402">
        <v>-1</v>
      </c>
      <c r="K402" t="s">
        <v>17</v>
      </c>
      <c r="L402">
        <f t="shared" si="43"/>
        <v>44088.870000000337</v>
      </c>
    </row>
    <row r="403" spans="1:12" x14ac:dyDescent="0.2">
      <c r="A403" t="s">
        <v>18</v>
      </c>
      <c r="B403" t="s">
        <v>23810</v>
      </c>
      <c r="C403" t="s">
        <v>892</v>
      </c>
      <c r="D403" t="s">
        <v>566</v>
      </c>
      <c r="E403" t="s">
        <v>23806</v>
      </c>
      <c r="F403" t="s">
        <v>23807</v>
      </c>
      <c r="G403">
        <v>1.9525999999999999</v>
      </c>
      <c r="H403">
        <v>1.95488</v>
      </c>
      <c r="I403">
        <v>1</v>
      </c>
      <c r="J403">
        <v>-1</v>
      </c>
      <c r="K403" t="s">
        <v>17</v>
      </c>
      <c r="L403">
        <f t="shared" si="43"/>
        <v>44089.870000000337</v>
      </c>
    </row>
    <row r="404" spans="1:12" x14ac:dyDescent="0.2">
      <c r="A404" t="s">
        <v>11</v>
      </c>
      <c r="B404" t="s">
        <v>23811</v>
      </c>
      <c r="C404" t="s">
        <v>892</v>
      </c>
      <c r="D404" t="s">
        <v>566</v>
      </c>
      <c r="E404" t="s">
        <v>23812</v>
      </c>
      <c r="F404" t="s">
        <v>23813</v>
      </c>
      <c r="G404">
        <v>1.9477199999999999</v>
      </c>
      <c r="H404">
        <v>1.9530000000000001</v>
      </c>
      <c r="I404">
        <v>1</v>
      </c>
      <c r="J404">
        <v>0.92</v>
      </c>
      <c r="K404" t="s">
        <v>17</v>
      </c>
      <c r="L404">
        <f t="shared" si="43"/>
        <v>44090.870000000337</v>
      </c>
    </row>
    <row r="405" spans="1:12" x14ac:dyDescent="0.2">
      <c r="A405" t="s">
        <v>18</v>
      </c>
      <c r="B405" t="s">
        <v>23814</v>
      </c>
      <c r="C405" t="s">
        <v>193</v>
      </c>
      <c r="D405" t="s">
        <v>566</v>
      </c>
      <c r="E405" t="s">
        <v>23815</v>
      </c>
      <c r="F405" t="s">
        <v>23813</v>
      </c>
      <c r="G405">
        <v>1.9499200000000001</v>
      </c>
      <c r="H405">
        <v>1.9530000000000001</v>
      </c>
      <c r="I405">
        <v>1</v>
      </c>
      <c r="J405">
        <v>-1</v>
      </c>
      <c r="K405" t="s">
        <v>17</v>
      </c>
      <c r="L405">
        <f t="shared" si="43"/>
        <v>44089.950000000339</v>
      </c>
    </row>
    <row r="406" spans="1:12" x14ac:dyDescent="0.2">
      <c r="A406" t="s">
        <v>18</v>
      </c>
      <c r="B406" t="s">
        <v>23816</v>
      </c>
      <c r="C406" t="s">
        <v>892</v>
      </c>
      <c r="D406" t="s">
        <v>566</v>
      </c>
      <c r="E406" t="s">
        <v>23812</v>
      </c>
      <c r="F406" t="s">
        <v>23813</v>
      </c>
      <c r="G406">
        <v>1.9477199999999999</v>
      </c>
      <c r="H406">
        <v>1.9530000000000001</v>
      </c>
      <c r="I406">
        <v>1</v>
      </c>
      <c r="J406">
        <v>-1</v>
      </c>
      <c r="K406" t="s">
        <v>17</v>
      </c>
      <c r="L406">
        <f t="shared" si="43"/>
        <v>44090.950000000339</v>
      </c>
    </row>
    <row r="407" spans="1:12" x14ac:dyDescent="0.2">
      <c r="A407" t="s">
        <v>11</v>
      </c>
      <c r="B407" t="s">
        <v>23817</v>
      </c>
      <c r="C407" t="s">
        <v>20</v>
      </c>
      <c r="D407" t="s">
        <v>566</v>
      </c>
      <c r="E407" t="s">
        <v>23818</v>
      </c>
      <c r="F407" t="s">
        <v>23819</v>
      </c>
      <c r="G407">
        <v>1.9505300000000001</v>
      </c>
      <c r="H407">
        <v>1.9476100000000001</v>
      </c>
      <c r="I407">
        <v>1</v>
      </c>
      <c r="J407">
        <v>-1</v>
      </c>
      <c r="K407" t="s">
        <v>17</v>
      </c>
      <c r="L407">
        <f t="shared" si="43"/>
        <v>44091.950000000339</v>
      </c>
    </row>
    <row r="408" spans="1:12" x14ac:dyDescent="0.2">
      <c r="A408" t="s">
        <v>18</v>
      </c>
      <c r="B408" t="s">
        <v>23820</v>
      </c>
      <c r="C408" t="s">
        <v>892</v>
      </c>
      <c r="D408" t="s">
        <v>566</v>
      </c>
      <c r="E408" t="s">
        <v>23821</v>
      </c>
      <c r="F408" t="s">
        <v>23819</v>
      </c>
      <c r="G408">
        <v>1.95191</v>
      </c>
      <c r="H408">
        <v>1.9476100000000001</v>
      </c>
      <c r="I408">
        <v>1</v>
      </c>
      <c r="J408">
        <v>0.92</v>
      </c>
      <c r="K408" t="s">
        <v>17</v>
      </c>
      <c r="L408">
        <f t="shared" si="43"/>
        <v>44092.950000000339</v>
      </c>
    </row>
    <row r="409" spans="1:12" x14ac:dyDescent="0.2">
      <c r="A409" t="s">
        <v>11</v>
      </c>
      <c r="B409" t="s">
        <v>23822</v>
      </c>
      <c r="C409" t="s">
        <v>892</v>
      </c>
      <c r="D409" t="s">
        <v>566</v>
      </c>
      <c r="E409" t="s">
        <v>23821</v>
      </c>
      <c r="F409" t="s">
        <v>23819</v>
      </c>
      <c r="G409">
        <v>1.95191</v>
      </c>
      <c r="H409">
        <v>1.9476100000000001</v>
      </c>
      <c r="I409">
        <v>1</v>
      </c>
      <c r="J409">
        <v>-1</v>
      </c>
      <c r="K409" t="s">
        <v>17</v>
      </c>
      <c r="L409">
        <f t="shared" si="43"/>
        <v>44092.030000000341</v>
      </c>
    </row>
    <row r="410" spans="1:12" x14ac:dyDescent="0.2">
      <c r="A410" t="s">
        <v>18</v>
      </c>
      <c r="B410" t="s">
        <v>23823</v>
      </c>
      <c r="C410" t="s">
        <v>892</v>
      </c>
      <c r="D410" t="s">
        <v>566</v>
      </c>
      <c r="E410" t="s">
        <v>23824</v>
      </c>
      <c r="F410" t="s">
        <v>23825</v>
      </c>
      <c r="G410">
        <v>1.95044</v>
      </c>
      <c r="H410">
        <v>1.95183</v>
      </c>
      <c r="I410">
        <v>1</v>
      </c>
      <c r="J410">
        <v>-1</v>
      </c>
      <c r="K410" t="s">
        <v>17</v>
      </c>
      <c r="L410">
        <f t="shared" si="43"/>
        <v>44093.030000000341</v>
      </c>
    </row>
    <row r="411" spans="1:12" x14ac:dyDescent="0.2">
      <c r="A411" t="s">
        <v>18</v>
      </c>
      <c r="B411" t="s">
        <v>23826</v>
      </c>
      <c r="C411" t="s">
        <v>208</v>
      </c>
      <c r="D411" t="s">
        <v>566</v>
      </c>
      <c r="E411" t="s">
        <v>23827</v>
      </c>
      <c r="F411" t="s">
        <v>23825</v>
      </c>
      <c r="G411">
        <v>1.9529799999999999</v>
      </c>
      <c r="H411">
        <v>1.95183</v>
      </c>
      <c r="I411">
        <v>1</v>
      </c>
      <c r="J411">
        <v>0.92</v>
      </c>
      <c r="K411" t="s">
        <v>17</v>
      </c>
      <c r="L411">
        <f t="shared" si="43"/>
        <v>44094.030000000341</v>
      </c>
    </row>
    <row r="412" spans="1:12" x14ac:dyDescent="0.2">
      <c r="A412" t="s">
        <v>11</v>
      </c>
      <c r="B412" t="s">
        <v>23828</v>
      </c>
      <c r="C412" t="s">
        <v>892</v>
      </c>
      <c r="D412" t="s">
        <v>566</v>
      </c>
      <c r="E412" t="s">
        <v>23824</v>
      </c>
      <c r="F412" t="s">
        <v>23825</v>
      </c>
      <c r="G412">
        <v>1.95044</v>
      </c>
      <c r="H412">
        <v>1.95183</v>
      </c>
      <c r="I412">
        <v>1</v>
      </c>
      <c r="J412">
        <v>0.92</v>
      </c>
      <c r="K412" t="s">
        <v>17</v>
      </c>
      <c r="L412">
        <f t="shared" si="43"/>
        <v>44093.110000000343</v>
      </c>
    </row>
    <row r="413" spans="1:12" x14ac:dyDescent="0.2">
      <c r="A413" t="s">
        <v>18</v>
      </c>
      <c r="B413" t="s">
        <v>23829</v>
      </c>
      <c r="C413" t="s">
        <v>892</v>
      </c>
      <c r="D413" t="s">
        <v>566</v>
      </c>
      <c r="E413" t="s">
        <v>23830</v>
      </c>
      <c r="F413" t="s">
        <v>23831</v>
      </c>
      <c r="G413">
        <v>1.94946</v>
      </c>
      <c r="H413">
        <v>1.95041</v>
      </c>
      <c r="I413">
        <v>1</v>
      </c>
      <c r="J413">
        <v>-1</v>
      </c>
      <c r="K413" t="s">
        <v>17</v>
      </c>
      <c r="L413">
        <f t="shared" si="43"/>
        <v>44092.190000000344</v>
      </c>
    </row>
    <row r="414" spans="1:12" x14ac:dyDescent="0.2">
      <c r="A414" t="s">
        <v>18</v>
      </c>
      <c r="B414" t="s">
        <v>23832</v>
      </c>
      <c r="C414" t="s">
        <v>40</v>
      </c>
      <c r="D414" t="s">
        <v>566</v>
      </c>
      <c r="E414" t="s">
        <v>23833</v>
      </c>
      <c r="F414" t="s">
        <v>23831</v>
      </c>
      <c r="G414">
        <v>1.9501200000000001</v>
      </c>
      <c r="H414">
        <v>1.95041</v>
      </c>
      <c r="I414">
        <v>1</v>
      </c>
      <c r="J414">
        <v>-1</v>
      </c>
      <c r="K414" t="s">
        <v>17</v>
      </c>
      <c r="L414">
        <f t="shared" si="43"/>
        <v>44093.190000000344</v>
      </c>
    </row>
    <row r="415" spans="1:12" x14ac:dyDescent="0.2">
      <c r="A415" t="s">
        <v>11</v>
      </c>
      <c r="B415" t="s">
        <v>23834</v>
      </c>
      <c r="C415" t="s">
        <v>892</v>
      </c>
      <c r="D415" t="s">
        <v>566</v>
      </c>
      <c r="E415" t="s">
        <v>23830</v>
      </c>
      <c r="F415" t="s">
        <v>23831</v>
      </c>
      <c r="G415">
        <v>1.94946</v>
      </c>
      <c r="H415">
        <v>1.95041</v>
      </c>
      <c r="I415">
        <v>1</v>
      </c>
      <c r="J415">
        <v>0.92</v>
      </c>
      <c r="K415" t="s">
        <v>17</v>
      </c>
      <c r="L415">
        <f t="shared" si="43"/>
        <v>44094.190000000344</v>
      </c>
    </row>
    <row r="416" spans="1:12" x14ac:dyDescent="0.2">
      <c r="A416" t="s">
        <v>18</v>
      </c>
      <c r="B416" t="s">
        <v>23835</v>
      </c>
      <c r="C416" t="s">
        <v>892</v>
      </c>
      <c r="D416" t="s">
        <v>566</v>
      </c>
      <c r="E416" t="s">
        <v>23836</v>
      </c>
      <c r="F416" t="s">
        <v>23837</v>
      </c>
      <c r="G416">
        <v>1.94584</v>
      </c>
      <c r="H416">
        <v>1.9492</v>
      </c>
      <c r="I416">
        <v>1</v>
      </c>
      <c r="J416">
        <v>-1</v>
      </c>
      <c r="K416" t="s">
        <v>17</v>
      </c>
      <c r="L416">
        <f t="shared" si="43"/>
        <v>44093.270000000346</v>
      </c>
    </row>
    <row r="417" spans="1:12" x14ac:dyDescent="0.2">
      <c r="A417" t="s">
        <v>18</v>
      </c>
      <c r="B417" t="s">
        <v>23838</v>
      </c>
      <c r="C417" t="s">
        <v>208</v>
      </c>
      <c r="D417" t="s">
        <v>566</v>
      </c>
      <c r="E417" t="s">
        <v>23839</v>
      </c>
      <c r="F417" t="s">
        <v>23837</v>
      </c>
      <c r="G417">
        <v>1.9479299999999999</v>
      </c>
      <c r="H417">
        <v>1.9492</v>
      </c>
      <c r="I417">
        <v>1</v>
      </c>
      <c r="J417">
        <v>-1</v>
      </c>
      <c r="K417" t="s">
        <v>17</v>
      </c>
      <c r="L417">
        <f t="shared" si="43"/>
        <v>44094.270000000346</v>
      </c>
    </row>
    <row r="418" spans="1:12" x14ac:dyDescent="0.2">
      <c r="A418" t="s">
        <v>11</v>
      </c>
      <c r="B418" t="s">
        <v>23840</v>
      </c>
      <c r="C418" t="s">
        <v>892</v>
      </c>
      <c r="D418" t="s">
        <v>566</v>
      </c>
      <c r="E418" t="s">
        <v>23836</v>
      </c>
      <c r="F418" t="s">
        <v>23837</v>
      </c>
      <c r="G418">
        <v>1.94584</v>
      </c>
      <c r="H418">
        <v>1.9492</v>
      </c>
      <c r="I418">
        <v>1</v>
      </c>
      <c r="J418">
        <v>0.92</v>
      </c>
      <c r="K418" t="s">
        <v>17</v>
      </c>
      <c r="L418">
        <f t="shared" si="43"/>
        <v>44095.270000000346</v>
      </c>
    </row>
    <row r="419" spans="1:12" x14ac:dyDescent="0.2">
      <c r="A419" t="s">
        <v>18</v>
      </c>
      <c r="B419" t="s">
        <v>23841</v>
      </c>
      <c r="C419" t="s">
        <v>2929</v>
      </c>
      <c r="D419" t="s">
        <v>566</v>
      </c>
      <c r="E419" t="s">
        <v>23842</v>
      </c>
      <c r="F419" t="s">
        <v>23843</v>
      </c>
      <c r="G419">
        <v>1.94651</v>
      </c>
      <c r="H419">
        <v>1.94621</v>
      </c>
      <c r="I419">
        <v>1</v>
      </c>
      <c r="J419">
        <v>0.92</v>
      </c>
      <c r="K419" t="s">
        <v>17</v>
      </c>
      <c r="L419">
        <f t="shared" si="43"/>
        <v>44094.350000000348</v>
      </c>
    </row>
    <row r="420" spans="1:12" x14ac:dyDescent="0.2">
      <c r="A420" t="s">
        <v>11</v>
      </c>
      <c r="B420" t="s">
        <v>23844</v>
      </c>
      <c r="C420" t="s">
        <v>1603</v>
      </c>
      <c r="D420" t="s">
        <v>566</v>
      </c>
      <c r="E420" t="s">
        <v>23845</v>
      </c>
      <c r="F420" t="s">
        <v>23843</v>
      </c>
      <c r="G420">
        <v>1.94512</v>
      </c>
      <c r="H420">
        <v>1.94621</v>
      </c>
      <c r="I420">
        <v>1</v>
      </c>
      <c r="J420">
        <v>0.92</v>
      </c>
      <c r="K420" t="s">
        <v>17</v>
      </c>
      <c r="L420">
        <f t="shared" si="43"/>
        <v>44093.43000000035</v>
      </c>
    </row>
    <row r="421" spans="1:12" x14ac:dyDescent="0.2">
      <c r="A421" t="s">
        <v>18</v>
      </c>
      <c r="B421" t="s">
        <v>23846</v>
      </c>
      <c r="C421" t="s">
        <v>5304</v>
      </c>
      <c r="D421" t="s">
        <v>566</v>
      </c>
      <c r="E421" t="s">
        <v>23847</v>
      </c>
      <c r="F421" t="s">
        <v>23843</v>
      </c>
      <c r="G421">
        <v>1.9451799999999999</v>
      </c>
      <c r="H421">
        <v>1.94621</v>
      </c>
      <c r="I421">
        <v>1</v>
      </c>
      <c r="J421">
        <v>-1</v>
      </c>
      <c r="K421" t="s">
        <v>17</v>
      </c>
      <c r="L421">
        <f t="shared" si="43"/>
        <v>44092.510000000351</v>
      </c>
    </row>
    <row r="422" spans="1:12" x14ac:dyDescent="0.2">
      <c r="A422" t="s">
        <v>11</v>
      </c>
      <c r="B422" t="s">
        <v>23848</v>
      </c>
      <c r="C422" t="s">
        <v>892</v>
      </c>
      <c r="D422" t="s">
        <v>566</v>
      </c>
      <c r="E422" t="s">
        <v>23849</v>
      </c>
      <c r="F422" t="s">
        <v>23850</v>
      </c>
      <c r="G422">
        <v>1.94581</v>
      </c>
      <c r="H422">
        <v>1.94486</v>
      </c>
      <c r="I422">
        <v>1</v>
      </c>
      <c r="J422">
        <v>-1</v>
      </c>
      <c r="K422" t="s">
        <v>17</v>
      </c>
      <c r="L422">
        <f t="shared" si="43"/>
        <v>44093.510000000351</v>
      </c>
    </row>
    <row r="423" spans="1:12" x14ac:dyDescent="0.2">
      <c r="A423" t="s">
        <v>11</v>
      </c>
      <c r="B423" t="s">
        <v>23851</v>
      </c>
      <c r="C423" t="s">
        <v>40</v>
      </c>
      <c r="D423" t="s">
        <v>566</v>
      </c>
      <c r="E423" t="s">
        <v>23852</v>
      </c>
      <c r="F423" t="s">
        <v>23850</v>
      </c>
      <c r="G423">
        <v>1.94513</v>
      </c>
      <c r="H423">
        <v>1.94486</v>
      </c>
      <c r="I423">
        <v>1</v>
      </c>
      <c r="J423">
        <v>-1</v>
      </c>
      <c r="K423" t="s">
        <v>17</v>
      </c>
      <c r="L423">
        <f t="shared" si="43"/>
        <v>44094.510000000351</v>
      </c>
    </row>
    <row r="424" spans="1:12" x14ac:dyDescent="0.2">
      <c r="A424" t="s">
        <v>18</v>
      </c>
      <c r="B424" t="s">
        <v>23853</v>
      </c>
      <c r="C424" t="s">
        <v>892</v>
      </c>
      <c r="D424" t="s">
        <v>566</v>
      </c>
      <c r="E424" t="s">
        <v>23849</v>
      </c>
      <c r="F424" t="s">
        <v>23850</v>
      </c>
      <c r="G424">
        <v>1.94581</v>
      </c>
      <c r="H424">
        <v>1.94486</v>
      </c>
      <c r="I424">
        <v>1</v>
      </c>
      <c r="J424">
        <v>0.92</v>
      </c>
      <c r="K424" t="s">
        <v>17</v>
      </c>
      <c r="L424">
        <f t="shared" si="43"/>
        <v>44095.510000000351</v>
      </c>
    </row>
    <row r="425" spans="1:12" x14ac:dyDescent="0.2">
      <c r="A425" t="s">
        <v>11</v>
      </c>
      <c r="B425" t="s">
        <v>23854</v>
      </c>
      <c r="C425" t="s">
        <v>825</v>
      </c>
      <c r="D425" t="s">
        <v>566</v>
      </c>
      <c r="E425" t="s">
        <v>23855</v>
      </c>
      <c r="F425" t="s">
        <v>23856</v>
      </c>
      <c r="G425">
        <v>1.9452499999999999</v>
      </c>
      <c r="H425">
        <v>1.9456599999999999</v>
      </c>
      <c r="I425">
        <v>1</v>
      </c>
      <c r="J425">
        <v>0.92</v>
      </c>
      <c r="K425" t="s">
        <v>17</v>
      </c>
      <c r="L425">
        <f t="shared" si="43"/>
        <v>44094.590000000353</v>
      </c>
    </row>
    <row r="426" spans="1:12" x14ac:dyDescent="0.2">
      <c r="A426" t="s">
        <v>18</v>
      </c>
      <c r="B426" t="s">
        <v>23857</v>
      </c>
      <c r="C426" t="s">
        <v>1603</v>
      </c>
      <c r="D426" t="s">
        <v>566</v>
      </c>
      <c r="E426" t="s">
        <v>23858</v>
      </c>
      <c r="F426" t="s">
        <v>23856</v>
      </c>
      <c r="G426">
        <v>1.94651</v>
      </c>
      <c r="H426">
        <v>1.9456599999999999</v>
      </c>
      <c r="I426">
        <v>1</v>
      </c>
      <c r="J426">
        <v>0.92</v>
      </c>
      <c r="K426" t="s">
        <v>17</v>
      </c>
      <c r="L426">
        <f t="shared" si="43"/>
        <v>44093.670000000355</v>
      </c>
    </row>
    <row r="427" spans="1:12" x14ac:dyDescent="0.2">
      <c r="A427" t="s">
        <v>11</v>
      </c>
      <c r="B427" t="s">
        <v>23859</v>
      </c>
      <c r="C427" t="s">
        <v>1603</v>
      </c>
      <c r="D427" t="s">
        <v>566</v>
      </c>
      <c r="E427" t="s">
        <v>23858</v>
      </c>
      <c r="F427" t="s">
        <v>23856</v>
      </c>
      <c r="G427">
        <v>1.94651</v>
      </c>
      <c r="H427">
        <v>1.9456599999999999</v>
      </c>
      <c r="I427">
        <v>1</v>
      </c>
      <c r="J427">
        <v>-1</v>
      </c>
      <c r="K427" t="s">
        <v>17</v>
      </c>
      <c r="L427">
        <f t="shared" si="43"/>
        <v>44092.750000000357</v>
      </c>
    </row>
    <row r="428" spans="1:12" x14ac:dyDescent="0.2">
      <c r="A428" t="s">
        <v>18</v>
      </c>
      <c r="B428" t="s">
        <v>23860</v>
      </c>
      <c r="C428" t="s">
        <v>892</v>
      </c>
      <c r="D428" t="s">
        <v>566</v>
      </c>
      <c r="E428" t="s">
        <v>23861</v>
      </c>
      <c r="F428" t="s">
        <v>23862</v>
      </c>
      <c r="G428">
        <v>1.94407</v>
      </c>
      <c r="H428">
        <v>1.9464699999999999</v>
      </c>
      <c r="I428">
        <v>1</v>
      </c>
      <c r="J428">
        <v>-1</v>
      </c>
      <c r="K428" t="s">
        <v>17</v>
      </c>
      <c r="L428">
        <f t="shared" si="43"/>
        <v>44093.750000000357</v>
      </c>
    </row>
    <row r="429" spans="1:12" x14ac:dyDescent="0.2">
      <c r="A429" t="s">
        <v>11</v>
      </c>
      <c r="B429" t="s">
        <v>23863</v>
      </c>
      <c r="C429" t="s">
        <v>892</v>
      </c>
      <c r="D429" t="s">
        <v>566</v>
      </c>
      <c r="E429" t="s">
        <v>23861</v>
      </c>
      <c r="F429" t="s">
        <v>23862</v>
      </c>
      <c r="G429">
        <v>1.94407</v>
      </c>
      <c r="H429">
        <v>1.9464699999999999</v>
      </c>
      <c r="I429">
        <v>1</v>
      </c>
      <c r="J429">
        <v>0.92</v>
      </c>
      <c r="K429" t="s">
        <v>17</v>
      </c>
      <c r="L429">
        <f t="shared" si="43"/>
        <v>44094.750000000357</v>
      </c>
    </row>
    <row r="430" spans="1:12" x14ac:dyDescent="0.2">
      <c r="A430" t="s">
        <v>18</v>
      </c>
      <c r="B430" t="s">
        <v>23864</v>
      </c>
      <c r="C430" t="s">
        <v>1045</v>
      </c>
      <c r="D430" t="s">
        <v>566</v>
      </c>
      <c r="E430" t="s">
        <v>23865</v>
      </c>
      <c r="F430" t="s">
        <v>23862</v>
      </c>
      <c r="G430">
        <v>1.94512</v>
      </c>
      <c r="H430">
        <v>1.9464699999999999</v>
      </c>
      <c r="I430">
        <v>1</v>
      </c>
      <c r="J430">
        <v>-1</v>
      </c>
      <c r="K430" t="s">
        <v>17</v>
      </c>
      <c r="L430">
        <f t="shared" si="43"/>
        <v>44093.830000000358</v>
      </c>
    </row>
    <row r="431" spans="1:12" x14ac:dyDescent="0.2">
      <c r="A431" t="s">
        <v>11</v>
      </c>
      <c r="B431" t="s">
        <v>23866</v>
      </c>
      <c r="C431" t="s">
        <v>892</v>
      </c>
      <c r="D431" t="s">
        <v>566</v>
      </c>
      <c r="E431" t="s">
        <v>23867</v>
      </c>
      <c r="F431" t="s">
        <v>23868</v>
      </c>
      <c r="G431">
        <v>1.9472700000000001</v>
      </c>
      <c r="H431">
        <v>1.94407</v>
      </c>
      <c r="I431">
        <v>1</v>
      </c>
      <c r="J431">
        <v>-1</v>
      </c>
      <c r="K431" t="s">
        <v>17</v>
      </c>
      <c r="L431">
        <f t="shared" si="43"/>
        <v>44094.830000000358</v>
      </c>
    </row>
    <row r="432" spans="1:12" x14ac:dyDescent="0.2">
      <c r="A432" t="s">
        <v>18</v>
      </c>
      <c r="B432" t="s">
        <v>23869</v>
      </c>
      <c r="C432" t="s">
        <v>892</v>
      </c>
      <c r="D432" t="s">
        <v>566</v>
      </c>
      <c r="E432" t="s">
        <v>23867</v>
      </c>
      <c r="F432" t="s">
        <v>23868</v>
      </c>
      <c r="G432">
        <v>1.9472700000000001</v>
      </c>
      <c r="H432">
        <v>1.94407</v>
      </c>
      <c r="I432">
        <v>1</v>
      </c>
      <c r="J432">
        <v>0.92</v>
      </c>
      <c r="K432" t="s">
        <v>17</v>
      </c>
      <c r="L432">
        <f t="shared" si="43"/>
        <v>44095.830000000358</v>
      </c>
    </row>
    <row r="433" spans="1:12" x14ac:dyDescent="0.2">
      <c r="A433" t="s">
        <v>11</v>
      </c>
      <c r="B433" t="s">
        <v>23870</v>
      </c>
      <c r="C433" t="s">
        <v>40</v>
      </c>
      <c r="D433" t="s">
        <v>566</v>
      </c>
      <c r="E433" t="s">
        <v>23871</v>
      </c>
      <c r="F433" t="s">
        <v>23868</v>
      </c>
      <c r="G433">
        <v>1.94617</v>
      </c>
      <c r="H433">
        <v>1.94407</v>
      </c>
      <c r="I433">
        <v>1</v>
      </c>
      <c r="J433">
        <v>-1</v>
      </c>
      <c r="K433" t="s">
        <v>17</v>
      </c>
      <c r="L433">
        <f t="shared" si="43"/>
        <v>44094.91000000036</v>
      </c>
    </row>
    <row r="434" spans="1:12" x14ac:dyDescent="0.2">
      <c r="A434" t="s">
        <v>11</v>
      </c>
      <c r="B434" t="s">
        <v>23872</v>
      </c>
      <c r="C434" t="s">
        <v>1603</v>
      </c>
      <c r="D434" t="s">
        <v>566</v>
      </c>
      <c r="E434" t="s">
        <v>23873</v>
      </c>
      <c r="F434" t="s">
        <v>23874</v>
      </c>
      <c r="G434">
        <v>1.946</v>
      </c>
      <c r="H434">
        <v>1.94617</v>
      </c>
      <c r="I434">
        <v>1</v>
      </c>
      <c r="J434">
        <v>0.92</v>
      </c>
      <c r="K434" t="s">
        <v>17</v>
      </c>
      <c r="L434">
        <f t="shared" si="43"/>
        <v>44095.91000000036</v>
      </c>
    </row>
    <row r="435" spans="1:12" x14ac:dyDescent="0.2">
      <c r="A435" t="s">
        <v>11</v>
      </c>
      <c r="B435" t="s">
        <v>23875</v>
      </c>
      <c r="C435" t="s">
        <v>208</v>
      </c>
      <c r="D435" t="s">
        <v>566</v>
      </c>
      <c r="E435" t="s">
        <v>23876</v>
      </c>
      <c r="F435" t="s">
        <v>23874</v>
      </c>
      <c r="G435">
        <v>1.94554</v>
      </c>
      <c r="H435">
        <v>1.94617</v>
      </c>
      <c r="I435">
        <v>1</v>
      </c>
      <c r="J435">
        <v>0.92</v>
      </c>
      <c r="K435" t="s">
        <v>17</v>
      </c>
      <c r="L435">
        <f t="shared" si="43"/>
        <v>44094.990000000362</v>
      </c>
    </row>
    <row r="436" spans="1:12" x14ac:dyDescent="0.2">
      <c r="A436" t="s">
        <v>18</v>
      </c>
      <c r="B436" t="s">
        <v>23877</v>
      </c>
      <c r="C436" t="s">
        <v>1603</v>
      </c>
      <c r="D436" t="s">
        <v>566</v>
      </c>
      <c r="E436" t="s">
        <v>23873</v>
      </c>
      <c r="F436" t="s">
        <v>23874</v>
      </c>
      <c r="G436">
        <v>1.946</v>
      </c>
      <c r="H436">
        <v>1.94617</v>
      </c>
      <c r="I436">
        <v>1</v>
      </c>
      <c r="J436">
        <v>-1</v>
      </c>
      <c r="K436" t="s">
        <v>17</v>
      </c>
      <c r="L436">
        <f t="shared" si="43"/>
        <v>44094.070000000364</v>
      </c>
    </row>
    <row r="437" spans="1:12" x14ac:dyDescent="0.2">
      <c r="A437" t="s">
        <v>11</v>
      </c>
      <c r="B437" t="s">
        <v>23878</v>
      </c>
      <c r="C437" t="s">
        <v>892</v>
      </c>
      <c r="D437" t="s">
        <v>566</v>
      </c>
      <c r="E437" t="s">
        <v>23879</v>
      </c>
      <c r="F437" t="s">
        <v>23880</v>
      </c>
      <c r="G437">
        <v>1.94367</v>
      </c>
      <c r="H437">
        <v>1.9454199999999999</v>
      </c>
      <c r="I437">
        <v>1</v>
      </c>
      <c r="J437">
        <v>0.92</v>
      </c>
      <c r="K437" t="s">
        <v>17</v>
      </c>
      <c r="L437">
        <f t="shared" si="43"/>
        <v>44095.070000000364</v>
      </c>
    </row>
    <row r="438" spans="1:12" x14ac:dyDescent="0.2">
      <c r="A438" t="s">
        <v>18</v>
      </c>
      <c r="B438" t="s">
        <v>23881</v>
      </c>
      <c r="C438" t="s">
        <v>892</v>
      </c>
      <c r="D438" t="s">
        <v>566</v>
      </c>
      <c r="E438" t="s">
        <v>23879</v>
      </c>
      <c r="F438" t="s">
        <v>23880</v>
      </c>
      <c r="G438">
        <v>1.94367</v>
      </c>
      <c r="H438">
        <v>1.9454199999999999</v>
      </c>
      <c r="I438">
        <v>1</v>
      </c>
      <c r="J438">
        <v>-1</v>
      </c>
      <c r="K438" t="s">
        <v>17</v>
      </c>
      <c r="L438">
        <f t="shared" si="43"/>
        <v>44094.150000000365</v>
      </c>
    </row>
    <row r="439" spans="1:12" x14ac:dyDescent="0.2">
      <c r="A439" t="s">
        <v>18</v>
      </c>
      <c r="B439" t="s">
        <v>23882</v>
      </c>
      <c r="C439" t="s">
        <v>193</v>
      </c>
      <c r="D439" t="s">
        <v>566</v>
      </c>
      <c r="E439" t="s">
        <v>23883</v>
      </c>
      <c r="F439" t="s">
        <v>23880</v>
      </c>
      <c r="G439">
        <v>1.9445300000000001</v>
      </c>
      <c r="H439">
        <v>1.9454199999999999</v>
      </c>
      <c r="I439">
        <v>1</v>
      </c>
      <c r="J439">
        <v>-1</v>
      </c>
      <c r="K439" t="s">
        <v>17</v>
      </c>
      <c r="L439">
        <f t="shared" si="43"/>
        <v>44095.150000000365</v>
      </c>
    </row>
    <row r="440" spans="1:12" x14ac:dyDescent="0.2">
      <c r="A440" t="s">
        <v>11</v>
      </c>
      <c r="B440" t="s">
        <v>23884</v>
      </c>
      <c r="C440" t="s">
        <v>892</v>
      </c>
      <c r="D440" t="s">
        <v>566</v>
      </c>
      <c r="E440" t="s">
        <v>23885</v>
      </c>
      <c r="F440" t="s">
        <v>23886</v>
      </c>
      <c r="G440">
        <v>1.9424699999999999</v>
      </c>
      <c r="H440">
        <v>1.9437599999999999</v>
      </c>
      <c r="I440">
        <v>1</v>
      </c>
      <c r="J440">
        <v>0.92</v>
      </c>
      <c r="K440" t="s">
        <v>17</v>
      </c>
      <c r="L440">
        <f t="shared" si="43"/>
        <v>44096.150000000365</v>
      </c>
    </row>
    <row r="441" spans="1:12" x14ac:dyDescent="0.2">
      <c r="A441" t="s">
        <v>18</v>
      </c>
      <c r="B441" t="s">
        <v>23887</v>
      </c>
      <c r="C441" t="s">
        <v>23123</v>
      </c>
      <c r="D441" t="s">
        <v>566</v>
      </c>
      <c r="E441" t="s">
        <v>23888</v>
      </c>
      <c r="F441" t="s">
        <v>23886</v>
      </c>
      <c r="G441">
        <v>1.9438899999999999</v>
      </c>
      <c r="H441">
        <v>1.9437599999999999</v>
      </c>
      <c r="I441">
        <v>1</v>
      </c>
      <c r="J441">
        <v>0.92</v>
      </c>
      <c r="K441" t="s">
        <v>17</v>
      </c>
      <c r="L441">
        <f t="shared" si="43"/>
        <v>44095.230000000367</v>
      </c>
    </row>
    <row r="442" spans="1:12" x14ac:dyDescent="0.2">
      <c r="A442" t="s">
        <v>18</v>
      </c>
      <c r="B442" t="s">
        <v>23889</v>
      </c>
      <c r="C442" t="s">
        <v>892</v>
      </c>
      <c r="D442" t="s">
        <v>566</v>
      </c>
      <c r="E442" t="s">
        <v>23885</v>
      </c>
      <c r="F442" t="s">
        <v>23886</v>
      </c>
      <c r="G442">
        <v>1.9424699999999999</v>
      </c>
      <c r="H442">
        <v>1.9437599999999999</v>
      </c>
      <c r="I442">
        <v>1</v>
      </c>
      <c r="J442">
        <v>-1</v>
      </c>
      <c r="K442" t="s">
        <v>17</v>
      </c>
      <c r="L442">
        <f t="shared" si="43"/>
        <v>44094.310000000369</v>
      </c>
    </row>
    <row r="443" spans="1:12" x14ac:dyDescent="0.2">
      <c r="A443" t="s">
        <v>18</v>
      </c>
      <c r="B443" t="s">
        <v>23890</v>
      </c>
      <c r="C443" t="s">
        <v>1603</v>
      </c>
      <c r="D443" t="s">
        <v>566</v>
      </c>
      <c r="E443" t="s">
        <v>23891</v>
      </c>
      <c r="F443" t="s">
        <v>23892</v>
      </c>
      <c r="G443">
        <v>1.94275</v>
      </c>
      <c r="H443">
        <v>1.94197</v>
      </c>
      <c r="I443">
        <v>1</v>
      </c>
      <c r="J443">
        <v>0.92</v>
      </c>
      <c r="K443" t="s">
        <v>17</v>
      </c>
      <c r="L443">
        <f t="shared" si="43"/>
        <v>44095.310000000369</v>
      </c>
    </row>
    <row r="444" spans="1:12" x14ac:dyDescent="0.2">
      <c r="A444" t="s">
        <v>11</v>
      </c>
      <c r="B444" t="s">
        <v>23893</v>
      </c>
      <c r="C444" t="s">
        <v>40</v>
      </c>
      <c r="D444" t="s">
        <v>566</v>
      </c>
      <c r="E444" t="s">
        <v>23894</v>
      </c>
      <c r="F444" t="s">
        <v>23892</v>
      </c>
      <c r="G444">
        <v>1.9411799999999999</v>
      </c>
      <c r="H444">
        <v>1.94197</v>
      </c>
      <c r="I444">
        <v>1</v>
      </c>
      <c r="J444">
        <v>0.92</v>
      </c>
      <c r="K444" t="s">
        <v>17</v>
      </c>
      <c r="L444">
        <f t="shared" si="43"/>
        <v>44094.39000000037</v>
      </c>
    </row>
    <row r="445" spans="1:12" x14ac:dyDescent="0.2">
      <c r="A445" t="s">
        <v>11</v>
      </c>
      <c r="B445" t="s">
        <v>23895</v>
      </c>
      <c r="C445" t="s">
        <v>892</v>
      </c>
      <c r="D445" t="s">
        <v>566</v>
      </c>
      <c r="E445" t="s">
        <v>23896</v>
      </c>
      <c r="F445" t="s">
        <v>23892</v>
      </c>
      <c r="G445">
        <v>1.94275</v>
      </c>
      <c r="H445">
        <v>1.94197</v>
      </c>
      <c r="I445">
        <v>1</v>
      </c>
      <c r="J445">
        <v>-1</v>
      </c>
      <c r="K445" t="s">
        <v>17</v>
      </c>
      <c r="L445">
        <f t="shared" si="43"/>
        <v>44093.470000000372</v>
      </c>
    </row>
    <row r="446" spans="1:12" x14ac:dyDescent="0.2">
      <c r="A446" t="s">
        <v>18</v>
      </c>
      <c r="B446" t="s">
        <v>23897</v>
      </c>
      <c r="C446" t="s">
        <v>1603</v>
      </c>
      <c r="D446" t="s">
        <v>566</v>
      </c>
      <c r="E446" t="s">
        <v>23898</v>
      </c>
      <c r="F446" t="s">
        <v>23899</v>
      </c>
      <c r="G446">
        <v>1.9421200000000001</v>
      </c>
      <c r="H446">
        <v>1.9432700000000001</v>
      </c>
      <c r="I446">
        <v>1</v>
      </c>
      <c r="J446">
        <v>-1</v>
      </c>
      <c r="K446" t="s">
        <v>17</v>
      </c>
      <c r="L446">
        <f t="shared" si="43"/>
        <v>44094.470000000372</v>
      </c>
    </row>
    <row r="447" spans="1:12" x14ac:dyDescent="0.2">
      <c r="A447" t="s">
        <v>11</v>
      </c>
      <c r="B447" t="s">
        <v>23900</v>
      </c>
      <c r="C447" t="s">
        <v>40</v>
      </c>
      <c r="D447" t="s">
        <v>566</v>
      </c>
      <c r="E447" t="s">
        <v>23901</v>
      </c>
      <c r="F447" t="s">
        <v>23899</v>
      </c>
      <c r="G447">
        <v>1.9419500000000001</v>
      </c>
      <c r="H447">
        <v>1.9432700000000001</v>
      </c>
      <c r="I447">
        <v>1</v>
      </c>
      <c r="J447">
        <v>0.92</v>
      </c>
      <c r="K447" t="s">
        <v>17</v>
      </c>
      <c r="L447">
        <f t="shared" si="43"/>
        <v>44095.470000000372</v>
      </c>
    </row>
    <row r="448" spans="1:12" x14ac:dyDescent="0.2">
      <c r="A448" t="s">
        <v>11</v>
      </c>
      <c r="B448" t="s">
        <v>23902</v>
      </c>
      <c r="C448" t="s">
        <v>892</v>
      </c>
      <c r="D448" t="s">
        <v>566</v>
      </c>
      <c r="E448" t="s">
        <v>23903</v>
      </c>
      <c r="F448" t="s">
        <v>23899</v>
      </c>
      <c r="G448">
        <v>1.94218</v>
      </c>
      <c r="H448">
        <v>1.9432700000000001</v>
      </c>
      <c r="I448">
        <v>1</v>
      </c>
      <c r="J448">
        <v>0.92</v>
      </c>
      <c r="K448" t="s">
        <v>17</v>
      </c>
      <c r="L448">
        <f t="shared" si="43"/>
        <v>44094.550000000374</v>
      </c>
    </row>
    <row r="449" spans="1:12" x14ac:dyDescent="0.2">
      <c r="A449" t="s">
        <v>11</v>
      </c>
      <c r="B449" t="s">
        <v>23904</v>
      </c>
      <c r="C449" t="s">
        <v>208</v>
      </c>
      <c r="D449" t="s">
        <v>566</v>
      </c>
      <c r="E449" t="s">
        <v>23905</v>
      </c>
      <c r="F449" t="s">
        <v>23906</v>
      </c>
      <c r="G449">
        <v>1.94282</v>
      </c>
      <c r="H449">
        <v>1.9426300000000001</v>
      </c>
      <c r="I449">
        <v>1</v>
      </c>
      <c r="J449">
        <v>-1</v>
      </c>
      <c r="K449" t="s">
        <v>17</v>
      </c>
      <c r="L449">
        <f t="shared" si="43"/>
        <v>44093.630000000376</v>
      </c>
    </row>
    <row r="450" spans="1:12" x14ac:dyDescent="0.2">
      <c r="A450" t="s">
        <v>11</v>
      </c>
      <c r="B450" t="s">
        <v>23907</v>
      </c>
      <c r="C450" t="s">
        <v>892</v>
      </c>
      <c r="D450" t="s">
        <v>566</v>
      </c>
      <c r="E450" t="s">
        <v>23908</v>
      </c>
      <c r="F450" t="s">
        <v>23906</v>
      </c>
      <c r="G450">
        <v>1.94323</v>
      </c>
      <c r="H450">
        <v>1.9426300000000001</v>
      </c>
      <c r="I450">
        <v>1</v>
      </c>
      <c r="J450">
        <v>-1</v>
      </c>
      <c r="K450" t="s">
        <v>17</v>
      </c>
      <c r="L450">
        <f t="shared" si="43"/>
        <v>44094.630000000376</v>
      </c>
    </row>
    <row r="451" spans="1:12" x14ac:dyDescent="0.2">
      <c r="A451" t="s">
        <v>18</v>
      </c>
      <c r="B451" t="s">
        <v>23909</v>
      </c>
      <c r="C451" t="s">
        <v>892</v>
      </c>
      <c r="D451" t="s">
        <v>566</v>
      </c>
      <c r="E451" t="s">
        <v>23908</v>
      </c>
      <c r="F451" t="s">
        <v>23906</v>
      </c>
      <c r="G451">
        <v>1.94323</v>
      </c>
      <c r="H451">
        <v>1.9426300000000001</v>
      </c>
      <c r="I451">
        <v>1</v>
      </c>
      <c r="J451">
        <v>0.92</v>
      </c>
      <c r="K451" t="s">
        <v>17</v>
      </c>
      <c r="L451">
        <f t="shared" si="43"/>
        <v>44095.630000000376</v>
      </c>
    </row>
    <row r="452" spans="1:12" x14ac:dyDescent="0.2">
      <c r="A452" t="s">
        <v>11</v>
      </c>
      <c r="B452" t="s">
        <v>23910</v>
      </c>
      <c r="C452" t="s">
        <v>43</v>
      </c>
      <c r="D452" t="s">
        <v>566</v>
      </c>
      <c r="E452" t="s">
        <v>23911</v>
      </c>
      <c r="F452" t="s">
        <v>23912</v>
      </c>
      <c r="G452">
        <v>1.9433199999999999</v>
      </c>
      <c r="H452">
        <v>1.9433499999999999</v>
      </c>
      <c r="I452">
        <v>1</v>
      </c>
      <c r="J452">
        <v>0.92</v>
      </c>
      <c r="K452" t="s">
        <v>17</v>
      </c>
      <c r="L452">
        <f t="shared" ref="L452:L515" si="44">L451-J451</f>
        <v>44094.710000000377</v>
      </c>
    </row>
    <row r="453" spans="1:12" x14ac:dyDescent="0.2">
      <c r="A453" t="s">
        <v>11</v>
      </c>
      <c r="B453" t="s">
        <v>23913</v>
      </c>
      <c r="C453" t="s">
        <v>892</v>
      </c>
      <c r="D453" t="s">
        <v>566</v>
      </c>
      <c r="E453" t="s">
        <v>23914</v>
      </c>
      <c r="F453" t="s">
        <v>23912</v>
      </c>
      <c r="G453">
        <v>1.9451499999999999</v>
      </c>
      <c r="H453">
        <v>1.9433499999999999</v>
      </c>
      <c r="I453">
        <v>1</v>
      </c>
      <c r="J453">
        <v>-1</v>
      </c>
      <c r="K453" t="s">
        <v>17</v>
      </c>
      <c r="L453">
        <f t="shared" si="44"/>
        <v>44093.790000000379</v>
      </c>
    </row>
    <row r="454" spans="1:12" x14ac:dyDescent="0.2">
      <c r="A454" t="s">
        <v>18</v>
      </c>
      <c r="B454" t="s">
        <v>23915</v>
      </c>
      <c r="C454" t="s">
        <v>892</v>
      </c>
      <c r="D454" t="s">
        <v>566</v>
      </c>
      <c r="E454" t="s">
        <v>23914</v>
      </c>
      <c r="F454" t="s">
        <v>23912</v>
      </c>
      <c r="G454">
        <v>1.9451499999999999</v>
      </c>
      <c r="H454">
        <v>1.9433499999999999</v>
      </c>
      <c r="I454">
        <v>1</v>
      </c>
      <c r="J454">
        <v>0.92</v>
      </c>
      <c r="K454" t="s">
        <v>17</v>
      </c>
      <c r="L454">
        <f t="shared" si="44"/>
        <v>44094.790000000379</v>
      </c>
    </row>
    <row r="455" spans="1:12" x14ac:dyDescent="0.2">
      <c r="A455" t="s">
        <v>11</v>
      </c>
      <c r="B455" t="s">
        <v>23916</v>
      </c>
      <c r="C455" t="s">
        <v>1603</v>
      </c>
      <c r="D455" t="s">
        <v>566</v>
      </c>
      <c r="E455" t="s">
        <v>23917</v>
      </c>
      <c r="F455" t="s">
        <v>23918</v>
      </c>
      <c r="G455">
        <v>1.9427099999999999</v>
      </c>
      <c r="H455">
        <v>1.94506</v>
      </c>
      <c r="I455">
        <v>1</v>
      </c>
      <c r="J455">
        <v>0.92</v>
      </c>
      <c r="K455" t="s">
        <v>17</v>
      </c>
      <c r="L455">
        <f t="shared" si="44"/>
        <v>44093.870000000381</v>
      </c>
    </row>
    <row r="456" spans="1:12" x14ac:dyDescent="0.2">
      <c r="A456" t="s">
        <v>18</v>
      </c>
      <c r="B456" t="s">
        <v>23919</v>
      </c>
      <c r="C456" t="s">
        <v>1603</v>
      </c>
      <c r="D456" t="s">
        <v>566</v>
      </c>
      <c r="E456" t="s">
        <v>23917</v>
      </c>
      <c r="F456" t="s">
        <v>23918</v>
      </c>
      <c r="G456">
        <v>1.9427099999999999</v>
      </c>
      <c r="H456">
        <v>1.94506</v>
      </c>
      <c r="I456">
        <v>1</v>
      </c>
      <c r="J456">
        <v>-1</v>
      </c>
      <c r="K456" t="s">
        <v>17</v>
      </c>
      <c r="L456">
        <f t="shared" si="44"/>
        <v>44092.950000000383</v>
      </c>
    </row>
    <row r="457" spans="1:12" x14ac:dyDescent="0.2">
      <c r="A457" t="s">
        <v>18</v>
      </c>
      <c r="B457" t="s">
        <v>23920</v>
      </c>
      <c r="C457" t="s">
        <v>208</v>
      </c>
      <c r="D457" t="s">
        <v>566</v>
      </c>
      <c r="E457" t="s">
        <v>23921</v>
      </c>
      <c r="F457" t="s">
        <v>23918</v>
      </c>
      <c r="G457">
        <v>1.9451000000000001</v>
      </c>
      <c r="H457">
        <v>1.94506</v>
      </c>
      <c r="I457">
        <v>1</v>
      </c>
      <c r="J457">
        <v>0.92</v>
      </c>
      <c r="K457" t="s">
        <v>17</v>
      </c>
      <c r="L457">
        <f t="shared" si="44"/>
        <v>44093.950000000383</v>
      </c>
    </row>
    <row r="458" spans="1:12" x14ac:dyDescent="0.2">
      <c r="A458" t="s">
        <v>11</v>
      </c>
      <c r="B458" t="s">
        <v>23922</v>
      </c>
      <c r="C458" t="s">
        <v>1045</v>
      </c>
      <c r="D458" t="s">
        <v>566</v>
      </c>
      <c r="E458" t="s">
        <v>23923</v>
      </c>
      <c r="F458" t="s">
        <v>23924</v>
      </c>
      <c r="G458">
        <v>1.9425600000000001</v>
      </c>
      <c r="H458">
        <v>1.9426099999999999</v>
      </c>
      <c r="I458">
        <v>1</v>
      </c>
      <c r="J458">
        <v>0.92</v>
      </c>
      <c r="K458" t="s">
        <v>17</v>
      </c>
      <c r="L458">
        <f t="shared" si="44"/>
        <v>44093.030000000384</v>
      </c>
    </row>
    <row r="459" spans="1:12" x14ac:dyDescent="0.2">
      <c r="A459" t="s">
        <v>18</v>
      </c>
      <c r="B459" t="s">
        <v>23925</v>
      </c>
      <c r="C459" t="s">
        <v>892</v>
      </c>
      <c r="D459" t="s">
        <v>566</v>
      </c>
      <c r="E459" t="s">
        <v>23926</v>
      </c>
      <c r="F459" t="s">
        <v>23924</v>
      </c>
      <c r="G459">
        <v>1.9461299999999999</v>
      </c>
      <c r="H459">
        <v>1.9426099999999999</v>
      </c>
      <c r="I459">
        <v>1</v>
      </c>
      <c r="J459">
        <v>0.92</v>
      </c>
      <c r="K459" t="s">
        <v>17</v>
      </c>
      <c r="L459">
        <f t="shared" si="44"/>
        <v>44092.110000000386</v>
      </c>
    </row>
    <row r="460" spans="1:12" x14ac:dyDescent="0.2">
      <c r="A460" t="s">
        <v>11</v>
      </c>
      <c r="B460" t="s">
        <v>23927</v>
      </c>
      <c r="C460" t="s">
        <v>892</v>
      </c>
      <c r="D460" t="s">
        <v>566</v>
      </c>
      <c r="E460" t="s">
        <v>23926</v>
      </c>
      <c r="F460" t="s">
        <v>23924</v>
      </c>
      <c r="G460">
        <v>1.9461299999999999</v>
      </c>
      <c r="H460">
        <v>1.9426099999999999</v>
      </c>
      <c r="I460">
        <v>1</v>
      </c>
      <c r="J460">
        <v>-1</v>
      </c>
      <c r="K460" t="s">
        <v>17</v>
      </c>
      <c r="L460">
        <f t="shared" si="44"/>
        <v>44091.190000000388</v>
      </c>
    </row>
    <row r="461" spans="1:12" x14ac:dyDescent="0.2">
      <c r="A461" t="s">
        <v>18</v>
      </c>
      <c r="B461" t="s">
        <v>23928</v>
      </c>
      <c r="C461" t="s">
        <v>40</v>
      </c>
      <c r="D461" t="s">
        <v>566</v>
      </c>
      <c r="E461" t="s">
        <v>23929</v>
      </c>
      <c r="F461" t="s">
        <v>23930</v>
      </c>
      <c r="G461">
        <v>1.9457800000000001</v>
      </c>
      <c r="H461">
        <v>1.9457899999999999</v>
      </c>
      <c r="I461">
        <v>1</v>
      </c>
      <c r="J461">
        <v>-1</v>
      </c>
      <c r="K461" t="s">
        <v>17</v>
      </c>
      <c r="L461">
        <f t="shared" si="44"/>
        <v>44092.190000000388</v>
      </c>
    </row>
    <row r="462" spans="1:12" x14ac:dyDescent="0.2">
      <c r="A462" t="s">
        <v>11</v>
      </c>
      <c r="B462" t="s">
        <v>23931</v>
      </c>
      <c r="C462" t="s">
        <v>892</v>
      </c>
      <c r="D462" t="s">
        <v>566</v>
      </c>
      <c r="E462" t="s">
        <v>23932</v>
      </c>
      <c r="F462" t="s">
        <v>23930</v>
      </c>
      <c r="G462">
        <v>1.94493</v>
      </c>
      <c r="H462">
        <v>1.9457899999999999</v>
      </c>
      <c r="I462">
        <v>1</v>
      </c>
      <c r="J462">
        <v>0.92</v>
      </c>
      <c r="K462" t="s">
        <v>17</v>
      </c>
      <c r="L462">
        <f t="shared" si="44"/>
        <v>44093.190000000388</v>
      </c>
    </row>
    <row r="463" spans="1:12" x14ac:dyDescent="0.2">
      <c r="A463" t="s">
        <v>18</v>
      </c>
      <c r="B463" t="s">
        <v>23933</v>
      </c>
      <c r="C463" t="s">
        <v>892</v>
      </c>
      <c r="D463" t="s">
        <v>566</v>
      </c>
      <c r="E463" t="s">
        <v>23932</v>
      </c>
      <c r="F463" t="s">
        <v>23930</v>
      </c>
      <c r="G463">
        <v>1.94493</v>
      </c>
      <c r="H463">
        <v>1.9457899999999999</v>
      </c>
      <c r="I463">
        <v>1</v>
      </c>
      <c r="J463">
        <v>-1</v>
      </c>
      <c r="K463" t="s">
        <v>17</v>
      </c>
      <c r="L463">
        <f t="shared" si="44"/>
        <v>44092.27000000039</v>
      </c>
    </row>
    <row r="464" spans="1:12" x14ac:dyDescent="0.2">
      <c r="A464" t="s">
        <v>11</v>
      </c>
      <c r="B464" t="s">
        <v>23934</v>
      </c>
      <c r="C464" t="s">
        <v>892</v>
      </c>
      <c r="D464" t="s">
        <v>566</v>
      </c>
      <c r="E464" t="s">
        <v>23935</v>
      </c>
      <c r="F464" t="s">
        <v>23936</v>
      </c>
      <c r="G464">
        <v>1.9451700000000001</v>
      </c>
      <c r="H464">
        <v>1.94614</v>
      </c>
      <c r="I464">
        <v>1</v>
      </c>
      <c r="J464">
        <v>0.92</v>
      </c>
      <c r="K464" t="s">
        <v>17</v>
      </c>
      <c r="L464">
        <f t="shared" si="44"/>
        <v>44093.27000000039</v>
      </c>
    </row>
    <row r="465" spans="1:12" x14ac:dyDescent="0.2">
      <c r="A465" t="s">
        <v>18</v>
      </c>
      <c r="B465" t="s">
        <v>23937</v>
      </c>
      <c r="C465" t="s">
        <v>216</v>
      </c>
      <c r="D465" t="s">
        <v>566</v>
      </c>
      <c r="E465" t="s">
        <v>23938</v>
      </c>
      <c r="F465" t="s">
        <v>23936</v>
      </c>
      <c r="G465">
        <v>1.9459900000000001</v>
      </c>
      <c r="H465">
        <v>1.94614</v>
      </c>
      <c r="I465">
        <v>1</v>
      </c>
      <c r="J465">
        <v>-1</v>
      </c>
      <c r="K465" t="s">
        <v>17</v>
      </c>
      <c r="L465">
        <f t="shared" si="44"/>
        <v>44092.350000000391</v>
      </c>
    </row>
    <row r="466" spans="1:12" x14ac:dyDescent="0.2">
      <c r="A466" t="s">
        <v>18</v>
      </c>
      <c r="B466" t="s">
        <v>23939</v>
      </c>
      <c r="C466" t="s">
        <v>892</v>
      </c>
      <c r="D466" t="s">
        <v>566</v>
      </c>
      <c r="E466" t="s">
        <v>23935</v>
      </c>
      <c r="F466" t="s">
        <v>23936</v>
      </c>
      <c r="G466">
        <v>1.9451700000000001</v>
      </c>
      <c r="H466">
        <v>1.94614</v>
      </c>
      <c r="I466">
        <v>1</v>
      </c>
      <c r="J466">
        <v>-1</v>
      </c>
      <c r="K466" t="s">
        <v>17</v>
      </c>
      <c r="L466">
        <f t="shared" si="44"/>
        <v>44093.350000000391</v>
      </c>
    </row>
    <row r="467" spans="1:12" x14ac:dyDescent="0.2">
      <c r="A467" t="s">
        <v>11</v>
      </c>
      <c r="B467" t="s">
        <v>23940</v>
      </c>
      <c r="C467" t="s">
        <v>892</v>
      </c>
      <c r="D467" t="s">
        <v>566</v>
      </c>
      <c r="E467" t="s">
        <v>23941</v>
      </c>
      <c r="F467" t="s">
        <v>23942</v>
      </c>
      <c r="G467">
        <v>1.9481200000000001</v>
      </c>
      <c r="H467">
        <v>1.94479</v>
      </c>
      <c r="I467">
        <v>1</v>
      </c>
      <c r="J467">
        <v>-1</v>
      </c>
      <c r="K467" t="s">
        <v>17</v>
      </c>
      <c r="L467">
        <f t="shared" si="44"/>
        <v>44094.350000000391</v>
      </c>
    </row>
    <row r="468" spans="1:12" x14ac:dyDescent="0.2">
      <c r="A468" t="s">
        <v>11</v>
      </c>
      <c r="B468" t="s">
        <v>23943</v>
      </c>
      <c r="C468" t="s">
        <v>193</v>
      </c>
      <c r="D468" t="s">
        <v>566</v>
      </c>
      <c r="E468" t="s">
        <v>23944</v>
      </c>
      <c r="F468" t="s">
        <v>23942</v>
      </c>
      <c r="G468">
        <v>1.9467300000000001</v>
      </c>
      <c r="H468">
        <v>1.94479</v>
      </c>
      <c r="I468">
        <v>1</v>
      </c>
      <c r="J468">
        <v>-1</v>
      </c>
      <c r="K468" t="s">
        <v>17</v>
      </c>
      <c r="L468">
        <f t="shared" si="44"/>
        <v>44095.350000000391</v>
      </c>
    </row>
    <row r="469" spans="1:12" x14ac:dyDescent="0.2">
      <c r="A469" t="s">
        <v>18</v>
      </c>
      <c r="B469" t="s">
        <v>23945</v>
      </c>
      <c r="C469" t="s">
        <v>892</v>
      </c>
      <c r="D469" t="s">
        <v>566</v>
      </c>
      <c r="E469" t="s">
        <v>23941</v>
      </c>
      <c r="F469" t="s">
        <v>23942</v>
      </c>
      <c r="G469">
        <v>1.9481200000000001</v>
      </c>
      <c r="H469">
        <v>1.94479</v>
      </c>
      <c r="I469">
        <v>1</v>
      </c>
      <c r="J469">
        <v>0.92</v>
      </c>
      <c r="K469" t="s">
        <v>17</v>
      </c>
      <c r="L469">
        <f t="shared" si="44"/>
        <v>44096.350000000391</v>
      </c>
    </row>
    <row r="470" spans="1:12" x14ac:dyDescent="0.2">
      <c r="A470" t="s">
        <v>11</v>
      </c>
      <c r="B470" t="s">
        <v>23946</v>
      </c>
      <c r="C470" t="s">
        <v>131</v>
      </c>
      <c r="D470" t="s">
        <v>566</v>
      </c>
      <c r="E470" t="s">
        <v>23947</v>
      </c>
      <c r="F470" t="s">
        <v>23948</v>
      </c>
      <c r="G470">
        <v>1.9507000000000001</v>
      </c>
      <c r="H470">
        <v>1.94811</v>
      </c>
      <c r="I470">
        <v>1</v>
      </c>
      <c r="J470">
        <v>-1</v>
      </c>
      <c r="K470" t="s">
        <v>17</v>
      </c>
      <c r="L470">
        <f t="shared" si="44"/>
        <v>44095.430000000393</v>
      </c>
    </row>
    <row r="471" spans="1:12" x14ac:dyDescent="0.2">
      <c r="A471" t="s">
        <v>18</v>
      </c>
      <c r="B471" t="s">
        <v>23949</v>
      </c>
      <c r="C471" t="s">
        <v>892</v>
      </c>
      <c r="D471" t="s">
        <v>566</v>
      </c>
      <c r="E471" t="s">
        <v>23950</v>
      </c>
      <c r="F471" t="s">
        <v>23948</v>
      </c>
      <c r="G471">
        <v>1.9518599999999999</v>
      </c>
      <c r="H471">
        <v>1.94811</v>
      </c>
      <c r="I471">
        <v>1</v>
      </c>
      <c r="J471">
        <v>0.92</v>
      </c>
      <c r="K471" t="s">
        <v>17</v>
      </c>
      <c r="L471">
        <f t="shared" si="44"/>
        <v>44096.430000000393</v>
      </c>
    </row>
    <row r="472" spans="1:12" x14ac:dyDescent="0.2">
      <c r="A472" t="s">
        <v>11</v>
      </c>
      <c r="B472" t="s">
        <v>23951</v>
      </c>
      <c r="C472" t="s">
        <v>892</v>
      </c>
      <c r="D472" t="s">
        <v>566</v>
      </c>
      <c r="E472" t="s">
        <v>23950</v>
      </c>
      <c r="F472" t="s">
        <v>23948</v>
      </c>
      <c r="G472">
        <v>1.9518599999999999</v>
      </c>
      <c r="H472">
        <v>1.94811</v>
      </c>
      <c r="I472">
        <v>1</v>
      </c>
      <c r="J472">
        <v>-1</v>
      </c>
      <c r="K472" t="s">
        <v>17</v>
      </c>
      <c r="L472">
        <f t="shared" si="44"/>
        <v>44095.510000000395</v>
      </c>
    </row>
    <row r="473" spans="1:12" x14ac:dyDescent="0.2">
      <c r="A473" t="s">
        <v>18</v>
      </c>
      <c r="B473" t="s">
        <v>23952</v>
      </c>
      <c r="C473" t="s">
        <v>892</v>
      </c>
      <c r="D473" t="s">
        <v>566</v>
      </c>
      <c r="E473" t="s">
        <v>23953</v>
      </c>
      <c r="F473" t="s">
        <v>23954</v>
      </c>
      <c r="G473">
        <v>1.95069</v>
      </c>
      <c r="H473">
        <v>1.9520599999999999</v>
      </c>
      <c r="I473">
        <v>1</v>
      </c>
      <c r="J473">
        <v>-1</v>
      </c>
      <c r="K473" t="s">
        <v>17</v>
      </c>
      <c r="L473">
        <f t="shared" si="44"/>
        <v>44096.510000000395</v>
      </c>
    </row>
    <row r="474" spans="1:12" x14ac:dyDescent="0.2">
      <c r="A474" t="s">
        <v>11</v>
      </c>
      <c r="B474" t="s">
        <v>23955</v>
      </c>
      <c r="C474" t="s">
        <v>892</v>
      </c>
      <c r="D474" t="s">
        <v>566</v>
      </c>
      <c r="E474" t="s">
        <v>23953</v>
      </c>
      <c r="F474" t="s">
        <v>23954</v>
      </c>
      <c r="G474">
        <v>1.95069</v>
      </c>
      <c r="H474">
        <v>1.9520599999999999</v>
      </c>
      <c r="I474">
        <v>1</v>
      </c>
      <c r="J474">
        <v>0.92</v>
      </c>
      <c r="K474" t="s">
        <v>17</v>
      </c>
      <c r="L474">
        <f t="shared" si="44"/>
        <v>44097.510000000395</v>
      </c>
    </row>
    <row r="475" spans="1:12" x14ac:dyDescent="0.2">
      <c r="A475" t="s">
        <v>18</v>
      </c>
      <c r="B475" t="s">
        <v>23956</v>
      </c>
      <c r="C475" t="s">
        <v>208</v>
      </c>
      <c r="D475" t="s">
        <v>566</v>
      </c>
      <c r="E475" t="s">
        <v>23957</v>
      </c>
      <c r="F475" t="s">
        <v>23954</v>
      </c>
      <c r="G475">
        <v>1.95183</v>
      </c>
      <c r="H475">
        <v>1.9520599999999999</v>
      </c>
      <c r="I475">
        <v>1</v>
      </c>
      <c r="J475">
        <v>-1</v>
      </c>
      <c r="K475" t="s">
        <v>17</v>
      </c>
      <c r="L475">
        <f t="shared" si="44"/>
        <v>44096.590000000397</v>
      </c>
    </row>
    <row r="476" spans="1:12" x14ac:dyDescent="0.2">
      <c r="A476" t="s">
        <v>11</v>
      </c>
      <c r="B476" t="s">
        <v>23958</v>
      </c>
      <c r="C476" t="s">
        <v>892</v>
      </c>
      <c r="D476" t="s">
        <v>566</v>
      </c>
      <c r="E476" t="s">
        <v>23959</v>
      </c>
      <c r="F476" t="s">
        <v>23960</v>
      </c>
      <c r="G476">
        <v>1.9484399999999999</v>
      </c>
      <c r="H476">
        <v>1.9503900000000001</v>
      </c>
      <c r="I476">
        <v>1</v>
      </c>
      <c r="J476">
        <v>0.92</v>
      </c>
      <c r="K476" t="s">
        <v>17</v>
      </c>
      <c r="L476">
        <f t="shared" si="44"/>
        <v>44097.590000000397</v>
      </c>
    </row>
    <row r="477" spans="1:12" x14ac:dyDescent="0.2">
      <c r="A477" t="s">
        <v>18</v>
      </c>
      <c r="B477" t="s">
        <v>23961</v>
      </c>
      <c r="C477" t="s">
        <v>216</v>
      </c>
      <c r="D477" t="s">
        <v>566</v>
      </c>
      <c r="E477" t="s">
        <v>23962</v>
      </c>
      <c r="F477" t="s">
        <v>23960</v>
      </c>
      <c r="G477">
        <v>1.9495199999999999</v>
      </c>
      <c r="H477">
        <v>1.9503900000000001</v>
      </c>
      <c r="I477">
        <v>1</v>
      </c>
      <c r="J477">
        <v>-1</v>
      </c>
      <c r="K477" t="s">
        <v>17</v>
      </c>
      <c r="L477">
        <f t="shared" si="44"/>
        <v>44096.670000000398</v>
      </c>
    </row>
    <row r="478" spans="1:12" x14ac:dyDescent="0.2">
      <c r="A478" t="s">
        <v>18</v>
      </c>
      <c r="B478" t="s">
        <v>23963</v>
      </c>
      <c r="C478" t="s">
        <v>892</v>
      </c>
      <c r="D478" t="s">
        <v>566</v>
      </c>
      <c r="E478" t="s">
        <v>23959</v>
      </c>
      <c r="F478" t="s">
        <v>23960</v>
      </c>
      <c r="G478">
        <v>1.9483900000000001</v>
      </c>
      <c r="H478">
        <v>1.9503900000000001</v>
      </c>
      <c r="I478">
        <v>1</v>
      </c>
      <c r="J478">
        <v>-1</v>
      </c>
      <c r="K478" t="s">
        <v>17</v>
      </c>
      <c r="L478">
        <f t="shared" si="44"/>
        <v>44097.670000000398</v>
      </c>
    </row>
    <row r="479" spans="1:12" x14ac:dyDescent="0.2">
      <c r="A479" t="s">
        <v>11</v>
      </c>
      <c r="B479" t="s">
        <v>23964</v>
      </c>
      <c r="C479" t="s">
        <v>892</v>
      </c>
      <c r="D479" t="s">
        <v>566</v>
      </c>
      <c r="E479" t="s">
        <v>23965</v>
      </c>
      <c r="F479" t="s">
        <v>23966</v>
      </c>
      <c r="G479">
        <v>1.94821</v>
      </c>
      <c r="H479">
        <v>1.94885</v>
      </c>
      <c r="I479">
        <v>1</v>
      </c>
      <c r="J479">
        <v>0.92</v>
      </c>
      <c r="K479" t="s">
        <v>17</v>
      </c>
      <c r="L479">
        <f t="shared" si="44"/>
        <v>44098.670000000398</v>
      </c>
    </row>
    <row r="480" spans="1:12" x14ac:dyDescent="0.2">
      <c r="A480" t="s">
        <v>18</v>
      </c>
      <c r="B480" t="s">
        <v>23967</v>
      </c>
      <c r="C480" t="s">
        <v>892</v>
      </c>
      <c r="D480" t="s">
        <v>566</v>
      </c>
      <c r="E480" t="s">
        <v>23965</v>
      </c>
      <c r="F480" t="s">
        <v>23966</v>
      </c>
      <c r="G480">
        <v>1.94821</v>
      </c>
      <c r="H480">
        <v>1.94885</v>
      </c>
      <c r="I480">
        <v>1</v>
      </c>
      <c r="J480">
        <v>-1</v>
      </c>
      <c r="K480" t="s">
        <v>17</v>
      </c>
      <c r="L480">
        <f t="shared" si="44"/>
        <v>44097.7500000004</v>
      </c>
    </row>
    <row r="481" spans="1:12" x14ac:dyDescent="0.2">
      <c r="A481" t="s">
        <v>18</v>
      </c>
      <c r="B481" t="s">
        <v>23968</v>
      </c>
      <c r="C481" t="s">
        <v>40</v>
      </c>
      <c r="D481" t="s">
        <v>566</v>
      </c>
      <c r="E481" t="s">
        <v>23969</v>
      </c>
      <c r="F481" t="s">
        <v>23966</v>
      </c>
      <c r="G481">
        <v>1.94848</v>
      </c>
      <c r="H481">
        <v>1.94885</v>
      </c>
      <c r="I481">
        <v>1</v>
      </c>
      <c r="J481">
        <v>-1</v>
      </c>
      <c r="K481" t="s">
        <v>17</v>
      </c>
      <c r="L481">
        <f t="shared" si="44"/>
        <v>44098.7500000004</v>
      </c>
    </row>
    <row r="482" spans="1:12" x14ac:dyDescent="0.2">
      <c r="A482" t="s">
        <v>11</v>
      </c>
      <c r="B482" t="s">
        <v>23970</v>
      </c>
      <c r="C482" t="s">
        <v>892</v>
      </c>
      <c r="D482" t="s">
        <v>566</v>
      </c>
      <c r="E482" t="s">
        <v>23971</v>
      </c>
      <c r="F482" t="s">
        <v>23972</v>
      </c>
      <c r="G482">
        <v>1.9478599999999999</v>
      </c>
      <c r="H482">
        <v>1.94851</v>
      </c>
      <c r="I482">
        <v>1</v>
      </c>
      <c r="J482">
        <v>0.92</v>
      </c>
      <c r="K482" t="s">
        <v>17</v>
      </c>
      <c r="L482">
        <f t="shared" si="44"/>
        <v>44099.7500000004</v>
      </c>
    </row>
    <row r="483" spans="1:12" x14ac:dyDescent="0.2">
      <c r="A483" t="s">
        <v>18</v>
      </c>
      <c r="B483" t="s">
        <v>23973</v>
      </c>
      <c r="C483" t="s">
        <v>892</v>
      </c>
      <c r="D483" t="s">
        <v>566</v>
      </c>
      <c r="E483" t="s">
        <v>23971</v>
      </c>
      <c r="F483" t="s">
        <v>23972</v>
      </c>
      <c r="G483">
        <v>1.9478599999999999</v>
      </c>
      <c r="H483">
        <v>1.94851</v>
      </c>
      <c r="I483">
        <v>1</v>
      </c>
      <c r="J483">
        <v>-1</v>
      </c>
      <c r="K483" t="s">
        <v>17</v>
      </c>
      <c r="L483">
        <f t="shared" si="44"/>
        <v>44098.830000000402</v>
      </c>
    </row>
    <row r="484" spans="1:12" x14ac:dyDescent="0.2">
      <c r="A484" t="s">
        <v>18</v>
      </c>
      <c r="B484" t="s">
        <v>23974</v>
      </c>
      <c r="C484" t="s">
        <v>208</v>
      </c>
      <c r="D484" t="s">
        <v>566</v>
      </c>
      <c r="E484" t="s">
        <v>23975</v>
      </c>
      <c r="F484" t="s">
        <v>23972</v>
      </c>
      <c r="G484">
        <v>1.94858</v>
      </c>
      <c r="H484">
        <v>1.94851</v>
      </c>
      <c r="I484">
        <v>1</v>
      </c>
      <c r="J484">
        <v>0.92</v>
      </c>
      <c r="K484" t="s">
        <v>17</v>
      </c>
      <c r="L484">
        <f t="shared" si="44"/>
        <v>44099.830000000402</v>
      </c>
    </row>
    <row r="485" spans="1:12" x14ac:dyDescent="0.2">
      <c r="A485" t="s">
        <v>11</v>
      </c>
      <c r="B485" t="s">
        <v>23976</v>
      </c>
      <c r="C485" t="s">
        <v>208</v>
      </c>
      <c r="D485" t="s">
        <v>566</v>
      </c>
      <c r="E485" t="s">
        <v>23977</v>
      </c>
      <c r="F485" t="s">
        <v>23978</v>
      </c>
      <c r="G485">
        <v>1.9467000000000001</v>
      </c>
      <c r="H485">
        <v>1.94754</v>
      </c>
      <c r="I485">
        <v>1</v>
      </c>
      <c r="J485">
        <v>0.92</v>
      </c>
      <c r="K485" t="s">
        <v>17</v>
      </c>
      <c r="L485">
        <f t="shared" si="44"/>
        <v>44098.910000000404</v>
      </c>
    </row>
    <row r="486" spans="1:12" x14ac:dyDescent="0.2">
      <c r="A486" t="s">
        <v>11</v>
      </c>
      <c r="B486" t="s">
        <v>23979</v>
      </c>
      <c r="C486" t="s">
        <v>892</v>
      </c>
      <c r="D486" t="s">
        <v>566</v>
      </c>
      <c r="E486" t="s">
        <v>23980</v>
      </c>
      <c r="F486" t="s">
        <v>23978</v>
      </c>
      <c r="G486">
        <v>1.9470499999999999</v>
      </c>
      <c r="H486">
        <v>1.94754</v>
      </c>
      <c r="I486">
        <v>1</v>
      </c>
      <c r="J486">
        <v>0.92</v>
      </c>
      <c r="K486" t="s">
        <v>17</v>
      </c>
      <c r="L486">
        <f t="shared" si="44"/>
        <v>44097.990000000405</v>
      </c>
    </row>
    <row r="487" spans="1:12" x14ac:dyDescent="0.2">
      <c r="A487" t="s">
        <v>18</v>
      </c>
      <c r="B487" t="s">
        <v>23981</v>
      </c>
      <c r="C487" t="s">
        <v>892</v>
      </c>
      <c r="D487" t="s">
        <v>566</v>
      </c>
      <c r="E487" t="s">
        <v>23980</v>
      </c>
      <c r="F487" t="s">
        <v>23978</v>
      </c>
      <c r="G487">
        <v>1.94712</v>
      </c>
      <c r="H487">
        <v>1.94754</v>
      </c>
      <c r="I487">
        <v>1</v>
      </c>
      <c r="J487">
        <v>-1</v>
      </c>
      <c r="K487" t="s">
        <v>17</v>
      </c>
      <c r="L487">
        <f t="shared" si="44"/>
        <v>44097.070000000407</v>
      </c>
    </row>
    <row r="488" spans="1:12" x14ac:dyDescent="0.2">
      <c r="A488" t="s">
        <v>18</v>
      </c>
      <c r="B488" t="s">
        <v>23982</v>
      </c>
      <c r="C488" t="s">
        <v>892</v>
      </c>
      <c r="D488" t="s">
        <v>566</v>
      </c>
      <c r="E488" t="s">
        <v>23983</v>
      </c>
      <c r="F488" t="s">
        <v>23984</v>
      </c>
      <c r="G488">
        <v>1.94581</v>
      </c>
      <c r="H488">
        <v>1.94726</v>
      </c>
      <c r="I488">
        <v>1</v>
      </c>
      <c r="J488">
        <v>-1</v>
      </c>
      <c r="K488" t="s">
        <v>17</v>
      </c>
      <c r="L488">
        <f t="shared" si="44"/>
        <v>44098.070000000407</v>
      </c>
    </row>
    <row r="489" spans="1:12" x14ac:dyDescent="0.2">
      <c r="A489" t="s">
        <v>11</v>
      </c>
      <c r="B489" t="s">
        <v>23985</v>
      </c>
      <c r="C489" t="s">
        <v>892</v>
      </c>
      <c r="D489" t="s">
        <v>566</v>
      </c>
      <c r="E489" t="s">
        <v>23983</v>
      </c>
      <c r="F489" t="s">
        <v>23984</v>
      </c>
      <c r="G489">
        <v>1.94581</v>
      </c>
      <c r="H489">
        <v>1.94726</v>
      </c>
      <c r="I489">
        <v>1</v>
      </c>
      <c r="J489">
        <v>0.92</v>
      </c>
      <c r="K489" t="s">
        <v>17</v>
      </c>
      <c r="L489">
        <f t="shared" si="44"/>
        <v>44099.070000000407</v>
      </c>
    </row>
    <row r="490" spans="1:12" x14ac:dyDescent="0.2">
      <c r="A490" t="s">
        <v>11</v>
      </c>
      <c r="B490" t="s">
        <v>23986</v>
      </c>
      <c r="C490" t="s">
        <v>40</v>
      </c>
      <c r="D490" t="s">
        <v>566</v>
      </c>
      <c r="E490" t="s">
        <v>23987</v>
      </c>
      <c r="F490" t="s">
        <v>23984</v>
      </c>
      <c r="G490">
        <v>1.9457</v>
      </c>
      <c r="H490">
        <v>1.94726</v>
      </c>
      <c r="I490">
        <v>1</v>
      </c>
      <c r="J490">
        <v>0.92</v>
      </c>
      <c r="K490" t="s">
        <v>17</v>
      </c>
      <c r="L490">
        <f t="shared" si="44"/>
        <v>44098.150000000409</v>
      </c>
    </row>
    <row r="491" spans="1:12" x14ac:dyDescent="0.2">
      <c r="A491" t="s">
        <v>11</v>
      </c>
      <c r="B491" t="s">
        <v>23988</v>
      </c>
      <c r="C491" t="s">
        <v>193</v>
      </c>
      <c r="D491" t="s">
        <v>566</v>
      </c>
      <c r="E491" t="s">
        <v>23989</v>
      </c>
      <c r="F491" t="s">
        <v>23990</v>
      </c>
      <c r="G491">
        <v>1.9452700000000001</v>
      </c>
      <c r="H491">
        <v>1.94546</v>
      </c>
      <c r="I491">
        <v>1</v>
      </c>
      <c r="J491">
        <v>0.92</v>
      </c>
      <c r="K491" t="s">
        <v>17</v>
      </c>
      <c r="L491">
        <f t="shared" si="44"/>
        <v>44097.230000000411</v>
      </c>
    </row>
    <row r="492" spans="1:12" x14ac:dyDescent="0.2">
      <c r="A492" t="s">
        <v>18</v>
      </c>
      <c r="B492" t="s">
        <v>23991</v>
      </c>
      <c r="C492" t="s">
        <v>892</v>
      </c>
      <c r="D492" t="s">
        <v>566</v>
      </c>
      <c r="E492" t="s">
        <v>23992</v>
      </c>
      <c r="F492" t="s">
        <v>23990</v>
      </c>
      <c r="G492">
        <v>1.9460999999999999</v>
      </c>
      <c r="H492">
        <v>1.94546</v>
      </c>
      <c r="I492">
        <v>1</v>
      </c>
      <c r="J492">
        <v>0.92</v>
      </c>
      <c r="K492" t="s">
        <v>17</v>
      </c>
      <c r="L492">
        <f t="shared" si="44"/>
        <v>44096.310000000412</v>
      </c>
    </row>
    <row r="493" spans="1:12" x14ac:dyDescent="0.2">
      <c r="A493" t="s">
        <v>11</v>
      </c>
      <c r="B493" t="s">
        <v>23993</v>
      </c>
      <c r="C493" t="s">
        <v>892</v>
      </c>
      <c r="D493" t="s">
        <v>566</v>
      </c>
      <c r="E493" t="s">
        <v>23992</v>
      </c>
      <c r="F493" t="s">
        <v>23990</v>
      </c>
      <c r="G493">
        <v>1.9460999999999999</v>
      </c>
      <c r="H493">
        <v>1.94546</v>
      </c>
      <c r="I493">
        <v>1</v>
      </c>
      <c r="J493">
        <v>-1</v>
      </c>
      <c r="K493" t="s">
        <v>17</v>
      </c>
      <c r="L493">
        <f t="shared" si="44"/>
        <v>44095.390000000414</v>
      </c>
    </row>
    <row r="494" spans="1:12" x14ac:dyDescent="0.2">
      <c r="A494" t="s">
        <v>18</v>
      </c>
      <c r="B494" t="s">
        <v>23994</v>
      </c>
      <c r="C494" t="s">
        <v>892</v>
      </c>
      <c r="D494" t="s">
        <v>566</v>
      </c>
      <c r="E494" t="s">
        <v>23995</v>
      </c>
      <c r="F494" t="s">
        <v>23996</v>
      </c>
      <c r="G494">
        <v>1.9452100000000001</v>
      </c>
      <c r="H494">
        <v>1.9459299999999999</v>
      </c>
      <c r="I494">
        <v>1</v>
      </c>
      <c r="J494">
        <v>-1</v>
      </c>
      <c r="K494" t="s">
        <v>17</v>
      </c>
      <c r="L494">
        <f t="shared" si="44"/>
        <v>44096.390000000414</v>
      </c>
    </row>
    <row r="495" spans="1:12" x14ac:dyDescent="0.2">
      <c r="A495" t="s">
        <v>11</v>
      </c>
      <c r="B495" t="s">
        <v>23997</v>
      </c>
      <c r="C495" t="s">
        <v>892</v>
      </c>
      <c r="D495" t="s">
        <v>566</v>
      </c>
      <c r="E495" t="s">
        <v>23995</v>
      </c>
      <c r="F495" t="s">
        <v>23996</v>
      </c>
      <c r="G495">
        <v>1.9452100000000001</v>
      </c>
      <c r="H495">
        <v>1.9459299999999999</v>
      </c>
      <c r="I495">
        <v>1</v>
      </c>
      <c r="J495">
        <v>0.92</v>
      </c>
      <c r="K495" t="s">
        <v>17</v>
      </c>
      <c r="L495">
        <f t="shared" si="44"/>
        <v>44097.390000000414</v>
      </c>
    </row>
    <row r="496" spans="1:12" x14ac:dyDescent="0.2">
      <c r="A496" t="s">
        <v>11</v>
      </c>
      <c r="B496" t="s">
        <v>23998</v>
      </c>
      <c r="C496" t="s">
        <v>40</v>
      </c>
      <c r="D496" t="s">
        <v>566</v>
      </c>
      <c r="E496" t="s">
        <v>23999</v>
      </c>
      <c r="F496" t="s">
        <v>23996</v>
      </c>
      <c r="G496">
        <v>1.94373</v>
      </c>
      <c r="H496">
        <v>1.9459299999999999</v>
      </c>
      <c r="I496">
        <v>1</v>
      </c>
      <c r="J496">
        <v>0.92</v>
      </c>
      <c r="K496" t="s">
        <v>17</v>
      </c>
      <c r="L496">
        <f t="shared" si="44"/>
        <v>44096.470000000416</v>
      </c>
    </row>
    <row r="497" spans="1:12" x14ac:dyDescent="0.2">
      <c r="A497" t="s">
        <v>18</v>
      </c>
      <c r="B497" t="s">
        <v>24000</v>
      </c>
      <c r="C497" t="s">
        <v>40</v>
      </c>
      <c r="D497" t="s">
        <v>566</v>
      </c>
      <c r="E497" t="s">
        <v>24001</v>
      </c>
      <c r="F497" t="s">
        <v>24002</v>
      </c>
      <c r="G497">
        <v>1.94215</v>
      </c>
      <c r="H497">
        <v>1.94574</v>
      </c>
      <c r="I497">
        <v>1</v>
      </c>
      <c r="J497">
        <v>-1</v>
      </c>
      <c r="K497" t="s">
        <v>17</v>
      </c>
      <c r="L497">
        <f t="shared" si="44"/>
        <v>44095.550000000418</v>
      </c>
    </row>
    <row r="498" spans="1:12" x14ac:dyDescent="0.2">
      <c r="A498" t="s">
        <v>11</v>
      </c>
      <c r="B498" t="s">
        <v>24003</v>
      </c>
      <c r="C498" t="s">
        <v>892</v>
      </c>
      <c r="D498" t="s">
        <v>566</v>
      </c>
      <c r="E498" t="s">
        <v>24004</v>
      </c>
      <c r="F498" t="s">
        <v>24002</v>
      </c>
      <c r="G498">
        <v>1.9415500000000001</v>
      </c>
      <c r="H498">
        <v>1.94574</v>
      </c>
      <c r="I498">
        <v>1</v>
      </c>
      <c r="J498">
        <v>0.92</v>
      </c>
      <c r="K498" t="s">
        <v>17</v>
      </c>
      <c r="L498">
        <f t="shared" si="44"/>
        <v>44096.550000000418</v>
      </c>
    </row>
    <row r="499" spans="1:12" x14ac:dyDescent="0.2">
      <c r="A499" t="s">
        <v>18</v>
      </c>
      <c r="B499" t="s">
        <v>24005</v>
      </c>
      <c r="C499" t="s">
        <v>892</v>
      </c>
      <c r="D499" t="s">
        <v>566</v>
      </c>
      <c r="E499" t="s">
        <v>24004</v>
      </c>
      <c r="F499" t="s">
        <v>24002</v>
      </c>
      <c r="G499">
        <v>1.9415500000000001</v>
      </c>
      <c r="H499">
        <v>1.94574</v>
      </c>
      <c r="I499">
        <v>1</v>
      </c>
      <c r="J499">
        <v>-1</v>
      </c>
      <c r="K499" t="s">
        <v>17</v>
      </c>
      <c r="L499">
        <f t="shared" si="44"/>
        <v>44095.630000000419</v>
      </c>
    </row>
    <row r="500" spans="1:12" x14ac:dyDescent="0.2">
      <c r="A500" t="s">
        <v>11</v>
      </c>
      <c r="B500" t="s">
        <v>24006</v>
      </c>
      <c r="C500" t="s">
        <v>892</v>
      </c>
      <c r="D500" t="s">
        <v>566</v>
      </c>
      <c r="E500" t="s">
        <v>24007</v>
      </c>
      <c r="F500" t="s">
        <v>24008</v>
      </c>
      <c r="G500">
        <v>1.9394899999999999</v>
      </c>
      <c r="H500">
        <v>1.9418800000000001</v>
      </c>
      <c r="I500">
        <v>1</v>
      </c>
      <c r="J500">
        <v>0.92</v>
      </c>
      <c r="K500" t="s">
        <v>17</v>
      </c>
      <c r="L500">
        <f t="shared" si="44"/>
        <v>44096.630000000419</v>
      </c>
    </row>
    <row r="501" spans="1:12" x14ac:dyDescent="0.2">
      <c r="A501" t="s">
        <v>18</v>
      </c>
      <c r="B501" t="s">
        <v>24009</v>
      </c>
      <c r="C501" t="s">
        <v>208</v>
      </c>
      <c r="D501" t="s">
        <v>566</v>
      </c>
      <c r="E501" t="s">
        <v>24010</v>
      </c>
      <c r="F501" t="s">
        <v>24008</v>
      </c>
      <c r="G501">
        <v>1.9405600000000001</v>
      </c>
      <c r="H501">
        <v>1.9418800000000001</v>
      </c>
      <c r="I501">
        <v>1</v>
      </c>
      <c r="J501">
        <v>-1</v>
      </c>
      <c r="K501" t="s">
        <v>17</v>
      </c>
      <c r="L501">
        <f t="shared" si="44"/>
        <v>44095.710000000421</v>
      </c>
    </row>
    <row r="502" spans="1:12" x14ac:dyDescent="0.2">
      <c r="A502" t="s">
        <v>18</v>
      </c>
      <c r="B502" t="s">
        <v>24011</v>
      </c>
      <c r="C502" t="s">
        <v>892</v>
      </c>
      <c r="D502" t="s">
        <v>566</v>
      </c>
      <c r="E502" t="s">
        <v>24007</v>
      </c>
      <c r="F502" t="s">
        <v>24008</v>
      </c>
      <c r="G502">
        <v>1.9394899999999999</v>
      </c>
      <c r="H502">
        <v>1.9418800000000001</v>
      </c>
      <c r="I502">
        <v>1</v>
      </c>
      <c r="J502">
        <v>-1</v>
      </c>
      <c r="K502" t="s">
        <v>17</v>
      </c>
      <c r="L502">
        <f t="shared" si="44"/>
        <v>44096.710000000421</v>
      </c>
    </row>
    <row r="503" spans="1:12" x14ac:dyDescent="0.2">
      <c r="A503" t="s">
        <v>18</v>
      </c>
      <c r="B503" t="s">
        <v>24012</v>
      </c>
      <c r="C503" t="s">
        <v>830</v>
      </c>
      <c r="D503" t="s">
        <v>566</v>
      </c>
      <c r="E503" t="s">
        <v>24013</v>
      </c>
      <c r="F503" t="s">
        <v>24014</v>
      </c>
      <c r="G503">
        <v>1.9389700000000001</v>
      </c>
      <c r="H503">
        <v>1.9392400000000001</v>
      </c>
      <c r="I503">
        <v>1</v>
      </c>
      <c r="J503">
        <v>-1</v>
      </c>
      <c r="K503" t="s">
        <v>17</v>
      </c>
      <c r="L503">
        <f t="shared" si="44"/>
        <v>44097.710000000421</v>
      </c>
    </row>
    <row r="504" spans="1:12" x14ac:dyDescent="0.2">
      <c r="A504" t="s">
        <v>18</v>
      </c>
      <c r="B504" t="s">
        <v>24015</v>
      </c>
      <c r="C504" t="s">
        <v>1603</v>
      </c>
      <c r="D504" t="s">
        <v>566</v>
      </c>
      <c r="E504" t="s">
        <v>24016</v>
      </c>
      <c r="F504" t="s">
        <v>24014</v>
      </c>
      <c r="G504">
        <v>1.93672</v>
      </c>
      <c r="H504">
        <v>1.9392400000000001</v>
      </c>
      <c r="I504">
        <v>1</v>
      </c>
      <c r="J504">
        <v>-1</v>
      </c>
      <c r="K504" t="s">
        <v>17</v>
      </c>
      <c r="L504">
        <f t="shared" si="44"/>
        <v>44098.710000000421</v>
      </c>
    </row>
    <row r="505" spans="1:12" x14ac:dyDescent="0.2">
      <c r="A505" t="s">
        <v>11</v>
      </c>
      <c r="B505" t="s">
        <v>24017</v>
      </c>
      <c r="C505" t="s">
        <v>1603</v>
      </c>
      <c r="D505" t="s">
        <v>566</v>
      </c>
      <c r="E505" t="s">
        <v>24016</v>
      </c>
      <c r="F505" t="s">
        <v>24014</v>
      </c>
      <c r="G505">
        <v>1.93672</v>
      </c>
      <c r="H505">
        <v>1.9392400000000001</v>
      </c>
      <c r="I505">
        <v>1</v>
      </c>
      <c r="J505">
        <v>0.92</v>
      </c>
      <c r="K505" t="s">
        <v>17</v>
      </c>
      <c r="L505">
        <f t="shared" si="44"/>
        <v>44099.710000000421</v>
      </c>
    </row>
    <row r="506" spans="1:12" x14ac:dyDescent="0.2">
      <c r="A506" t="s">
        <v>11</v>
      </c>
      <c r="B506" t="s">
        <v>24018</v>
      </c>
      <c r="C506" t="s">
        <v>892</v>
      </c>
      <c r="D506" t="s">
        <v>566</v>
      </c>
      <c r="E506" t="s">
        <v>24019</v>
      </c>
      <c r="F506" t="s">
        <v>24020</v>
      </c>
      <c r="G506">
        <v>1.9373499999999999</v>
      </c>
      <c r="H506">
        <v>1.93675</v>
      </c>
      <c r="I506">
        <v>1</v>
      </c>
      <c r="J506">
        <v>-1</v>
      </c>
      <c r="K506" t="s">
        <v>17</v>
      </c>
      <c r="L506">
        <f t="shared" si="44"/>
        <v>44098.790000000423</v>
      </c>
    </row>
    <row r="507" spans="1:12" x14ac:dyDescent="0.2">
      <c r="A507" t="s">
        <v>18</v>
      </c>
      <c r="B507" t="s">
        <v>24021</v>
      </c>
      <c r="C507" t="s">
        <v>892</v>
      </c>
      <c r="D507" t="s">
        <v>566</v>
      </c>
      <c r="E507" t="s">
        <v>24019</v>
      </c>
      <c r="F507" t="s">
        <v>24020</v>
      </c>
      <c r="G507">
        <v>1.9373499999999999</v>
      </c>
      <c r="H507">
        <v>1.93675</v>
      </c>
      <c r="I507">
        <v>1</v>
      </c>
      <c r="J507">
        <v>0.92</v>
      </c>
      <c r="K507" t="s">
        <v>17</v>
      </c>
      <c r="L507">
        <f t="shared" si="44"/>
        <v>44099.790000000423</v>
      </c>
    </row>
    <row r="508" spans="1:12" x14ac:dyDescent="0.2">
      <c r="A508" t="s">
        <v>11</v>
      </c>
      <c r="B508" t="s">
        <v>24022</v>
      </c>
      <c r="C508" t="s">
        <v>216</v>
      </c>
      <c r="D508" t="s">
        <v>566</v>
      </c>
      <c r="E508" t="s">
        <v>24023</v>
      </c>
      <c r="F508" t="s">
        <v>24020</v>
      </c>
      <c r="G508">
        <v>1.9363999999999999</v>
      </c>
      <c r="H508">
        <v>1.93675</v>
      </c>
      <c r="I508">
        <v>1</v>
      </c>
      <c r="J508">
        <v>0.92</v>
      </c>
      <c r="K508" t="s">
        <v>17</v>
      </c>
      <c r="L508">
        <f t="shared" si="44"/>
        <v>44098.870000000425</v>
      </c>
    </row>
    <row r="509" spans="1:12" x14ac:dyDescent="0.2">
      <c r="A509" t="s">
        <v>18</v>
      </c>
      <c r="B509" t="s">
        <v>24024</v>
      </c>
      <c r="C509" t="s">
        <v>1603</v>
      </c>
      <c r="D509" t="s">
        <v>566</v>
      </c>
      <c r="E509" t="s">
        <v>24025</v>
      </c>
      <c r="F509" t="s">
        <v>24026</v>
      </c>
      <c r="G509">
        <v>1.93516</v>
      </c>
      <c r="H509">
        <v>1.9373400000000001</v>
      </c>
      <c r="I509">
        <v>1</v>
      </c>
      <c r="J509">
        <v>-1</v>
      </c>
      <c r="K509" t="s">
        <v>17</v>
      </c>
      <c r="L509">
        <f t="shared" si="44"/>
        <v>44097.950000000426</v>
      </c>
    </row>
    <row r="510" spans="1:12" x14ac:dyDescent="0.2">
      <c r="A510" t="s">
        <v>18</v>
      </c>
      <c r="B510" t="s">
        <v>24027</v>
      </c>
      <c r="C510" t="s">
        <v>208</v>
      </c>
      <c r="D510" t="s">
        <v>566</v>
      </c>
      <c r="E510" t="s">
        <v>24028</v>
      </c>
      <c r="F510" t="s">
        <v>24026</v>
      </c>
      <c r="G510">
        <v>1.9358</v>
      </c>
      <c r="H510">
        <v>1.9373400000000001</v>
      </c>
      <c r="I510">
        <v>1</v>
      </c>
      <c r="J510">
        <v>-1</v>
      </c>
      <c r="K510" t="s">
        <v>17</v>
      </c>
      <c r="L510">
        <f t="shared" si="44"/>
        <v>44098.950000000426</v>
      </c>
    </row>
    <row r="511" spans="1:12" x14ac:dyDescent="0.2">
      <c r="A511" t="s">
        <v>11</v>
      </c>
      <c r="B511" t="s">
        <v>24029</v>
      </c>
      <c r="C511" t="s">
        <v>1603</v>
      </c>
      <c r="D511" t="s">
        <v>566</v>
      </c>
      <c r="E511" t="s">
        <v>24025</v>
      </c>
      <c r="F511" t="s">
        <v>24026</v>
      </c>
      <c r="G511">
        <v>1.93516</v>
      </c>
      <c r="H511">
        <v>1.9373400000000001</v>
      </c>
      <c r="I511">
        <v>1</v>
      </c>
      <c r="J511">
        <v>0.92</v>
      </c>
      <c r="K511" t="s">
        <v>17</v>
      </c>
      <c r="L511">
        <f t="shared" si="44"/>
        <v>44099.950000000426</v>
      </c>
    </row>
    <row r="512" spans="1:12" x14ac:dyDescent="0.2">
      <c r="A512" t="s">
        <v>18</v>
      </c>
      <c r="B512" t="s">
        <v>24030</v>
      </c>
      <c r="C512" t="s">
        <v>40</v>
      </c>
      <c r="D512" t="s">
        <v>566</v>
      </c>
      <c r="E512" t="s">
        <v>24031</v>
      </c>
      <c r="F512" t="s">
        <v>24032</v>
      </c>
      <c r="G512">
        <v>1.93441</v>
      </c>
      <c r="H512">
        <v>1.93483</v>
      </c>
      <c r="I512">
        <v>1</v>
      </c>
      <c r="J512">
        <v>-1</v>
      </c>
      <c r="K512" t="s">
        <v>17</v>
      </c>
      <c r="L512">
        <f t="shared" si="44"/>
        <v>44099.030000000428</v>
      </c>
    </row>
    <row r="513" spans="1:12" x14ac:dyDescent="0.2">
      <c r="A513" t="s">
        <v>18</v>
      </c>
      <c r="B513" t="s">
        <v>24033</v>
      </c>
      <c r="C513" t="s">
        <v>1603</v>
      </c>
      <c r="D513" t="s">
        <v>566</v>
      </c>
      <c r="E513" t="s">
        <v>24034</v>
      </c>
      <c r="F513" t="s">
        <v>24032</v>
      </c>
      <c r="G513">
        <v>1.9344300000000001</v>
      </c>
      <c r="H513">
        <v>1.93483</v>
      </c>
      <c r="I513">
        <v>1</v>
      </c>
      <c r="J513">
        <v>-1</v>
      </c>
      <c r="K513" t="s">
        <v>17</v>
      </c>
      <c r="L513">
        <f t="shared" si="44"/>
        <v>44100.030000000428</v>
      </c>
    </row>
    <row r="514" spans="1:12" x14ac:dyDescent="0.2">
      <c r="A514" t="s">
        <v>11</v>
      </c>
      <c r="B514" t="s">
        <v>24035</v>
      </c>
      <c r="C514" t="s">
        <v>1603</v>
      </c>
      <c r="D514" t="s">
        <v>566</v>
      </c>
      <c r="E514" t="s">
        <v>24034</v>
      </c>
      <c r="F514" t="s">
        <v>24032</v>
      </c>
      <c r="G514">
        <v>1.9344300000000001</v>
      </c>
      <c r="H514">
        <v>1.93483</v>
      </c>
      <c r="I514">
        <v>1</v>
      </c>
      <c r="J514">
        <v>0.92</v>
      </c>
      <c r="K514" t="s">
        <v>17</v>
      </c>
      <c r="L514">
        <f t="shared" si="44"/>
        <v>44101.030000000428</v>
      </c>
    </row>
    <row r="515" spans="1:12" x14ac:dyDescent="0.2">
      <c r="A515" t="s">
        <v>18</v>
      </c>
      <c r="B515" t="s">
        <v>24036</v>
      </c>
      <c r="C515" t="s">
        <v>892</v>
      </c>
      <c r="D515" t="s">
        <v>566</v>
      </c>
      <c r="E515" t="s">
        <v>24037</v>
      </c>
      <c r="F515" t="s">
        <v>24038</v>
      </c>
      <c r="G515">
        <v>1.93838</v>
      </c>
      <c r="H515">
        <v>1.9345300000000001</v>
      </c>
      <c r="I515">
        <v>1</v>
      </c>
      <c r="J515">
        <v>0.92</v>
      </c>
      <c r="K515" t="s">
        <v>17</v>
      </c>
      <c r="L515">
        <f t="shared" si="44"/>
        <v>44100.11000000043</v>
      </c>
    </row>
    <row r="516" spans="1:12" x14ac:dyDescent="0.2">
      <c r="A516" t="s">
        <v>11</v>
      </c>
      <c r="B516" t="s">
        <v>24039</v>
      </c>
      <c r="C516" t="s">
        <v>40</v>
      </c>
      <c r="D516" t="s">
        <v>566</v>
      </c>
      <c r="E516" t="s">
        <v>24040</v>
      </c>
      <c r="F516" t="s">
        <v>24038</v>
      </c>
      <c r="G516">
        <v>1.93655</v>
      </c>
      <c r="H516">
        <v>1.9345300000000001</v>
      </c>
      <c r="I516">
        <v>1</v>
      </c>
      <c r="J516">
        <v>-1</v>
      </c>
      <c r="K516" t="s">
        <v>17</v>
      </c>
      <c r="L516">
        <f t="shared" ref="L516:L579" si="45">L515-J515</f>
        <v>44099.190000000432</v>
      </c>
    </row>
    <row r="517" spans="1:12" x14ac:dyDescent="0.2">
      <c r="A517" t="s">
        <v>11</v>
      </c>
      <c r="B517" t="s">
        <v>24041</v>
      </c>
      <c r="C517" t="s">
        <v>892</v>
      </c>
      <c r="D517" t="s">
        <v>566</v>
      </c>
      <c r="E517" t="s">
        <v>24037</v>
      </c>
      <c r="F517" t="s">
        <v>24038</v>
      </c>
      <c r="G517">
        <v>1.93838</v>
      </c>
      <c r="H517">
        <v>1.9345300000000001</v>
      </c>
      <c r="I517">
        <v>1</v>
      </c>
      <c r="J517">
        <v>-1</v>
      </c>
      <c r="K517" t="s">
        <v>17</v>
      </c>
      <c r="L517">
        <f t="shared" si="45"/>
        <v>44100.190000000432</v>
      </c>
    </row>
    <row r="518" spans="1:12" x14ac:dyDescent="0.2">
      <c r="A518" t="s">
        <v>11</v>
      </c>
      <c r="B518" t="s">
        <v>24042</v>
      </c>
      <c r="C518" t="s">
        <v>193</v>
      </c>
      <c r="D518" t="s">
        <v>566</v>
      </c>
      <c r="E518" t="s">
        <v>24043</v>
      </c>
      <c r="F518" t="s">
        <v>24044</v>
      </c>
      <c r="G518">
        <v>1.9393499999999999</v>
      </c>
      <c r="H518">
        <v>1.9383900000000001</v>
      </c>
      <c r="I518">
        <v>1</v>
      </c>
      <c r="J518">
        <v>-1</v>
      </c>
      <c r="K518" t="s">
        <v>17</v>
      </c>
      <c r="L518">
        <f t="shared" si="45"/>
        <v>44101.190000000432</v>
      </c>
    </row>
    <row r="519" spans="1:12" x14ac:dyDescent="0.2">
      <c r="A519" t="s">
        <v>18</v>
      </c>
      <c r="B519" t="s">
        <v>24045</v>
      </c>
      <c r="C519" t="s">
        <v>892</v>
      </c>
      <c r="D519" t="s">
        <v>566</v>
      </c>
      <c r="E519" t="s">
        <v>24046</v>
      </c>
      <c r="F519" t="s">
        <v>24044</v>
      </c>
      <c r="G519">
        <v>1.9403300000000001</v>
      </c>
      <c r="H519">
        <v>1.9383900000000001</v>
      </c>
      <c r="I519">
        <v>1</v>
      </c>
      <c r="J519">
        <v>0.92</v>
      </c>
      <c r="K519" t="s">
        <v>17</v>
      </c>
      <c r="L519">
        <f t="shared" si="45"/>
        <v>44102.190000000432</v>
      </c>
    </row>
    <row r="520" spans="1:12" x14ac:dyDescent="0.2">
      <c r="A520" t="s">
        <v>11</v>
      </c>
      <c r="B520" t="s">
        <v>24047</v>
      </c>
      <c r="C520" t="s">
        <v>892</v>
      </c>
      <c r="D520" t="s">
        <v>566</v>
      </c>
      <c r="E520" t="s">
        <v>24046</v>
      </c>
      <c r="F520" t="s">
        <v>24044</v>
      </c>
      <c r="G520">
        <v>1.9403300000000001</v>
      </c>
      <c r="H520">
        <v>1.9383900000000001</v>
      </c>
      <c r="I520">
        <v>1</v>
      </c>
      <c r="J520">
        <v>-1</v>
      </c>
      <c r="K520" t="s">
        <v>17</v>
      </c>
      <c r="L520">
        <f t="shared" si="45"/>
        <v>44101.270000000433</v>
      </c>
    </row>
    <row r="521" spans="1:12" x14ac:dyDescent="0.2">
      <c r="A521" t="s">
        <v>11</v>
      </c>
      <c r="B521" t="s">
        <v>24048</v>
      </c>
      <c r="C521" t="s">
        <v>892</v>
      </c>
      <c r="D521" t="s">
        <v>566</v>
      </c>
      <c r="E521" t="s">
        <v>24049</v>
      </c>
      <c r="F521" t="s">
        <v>24050</v>
      </c>
      <c r="G521">
        <v>1.9423699999999999</v>
      </c>
      <c r="H521">
        <v>1.94024</v>
      </c>
      <c r="I521">
        <v>1</v>
      </c>
      <c r="J521">
        <v>-1</v>
      </c>
      <c r="K521" t="s">
        <v>17</v>
      </c>
      <c r="L521">
        <f t="shared" si="45"/>
        <v>44102.270000000433</v>
      </c>
    </row>
    <row r="522" spans="1:12" x14ac:dyDescent="0.2">
      <c r="A522" t="s">
        <v>11</v>
      </c>
      <c r="B522" t="s">
        <v>24051</v>
      </c>
      <c r="C522" t="s">
        <v>825</v>
      </c>
      <c r="D522" t="s">
        <v>566</v>
      </c>
      <c r="E522" t="s">
        <v>24052</v>
      </c>
      <c r="F522" t="s">
        <v>24050</v>
      </c>
      <c r="G522">
        <v>1.94143</v>
      </c>
      <c r="H522">
        <v>1.94024</v>
      </c>
      <c r="I522">
        <v>1</v>
      </c>
      <c r="J522">
        <v>-1</v>
      </c>
      <c r="K522" t="s">
        <v>17</v>
      </c>
      <c r="L522">
        <f t="shared" si="45"/>
        <v>44103.270000000433</v>
      </c>
    </row>
    <row r="523" spans="1:12" x14ac:dyDescent="0.2">
      <c r="A523" t="s">
        <v>18</v>
      </c>
      <c r="B523" t="s">
        <v>24053</v>
      </c>
      <c r="C523" t="s">
        <v>892</v>
      </c>
      <c r="D523" t="s">
        <v>566</v>
      </c>
      <c r="E523" t="s">
        <v>24049</v>
      </c>
      <c r="F523" t="s">
        <v>24050</v>
      </c>
      <c r="G523">
        <v>1.9423699999999999</v>
      </c>
      <c r="H523">
        <v>1.94024</v>
      </c>
      <c r="I523">
        <v>1</v>
      </c>
      <c r="J523">
        <v>0.92</v>
      </c>
      <c r="K523" t="s">
        <v>17</v>
      </c>
      <c r="L523">
        <f t="shared" si="45"/>
        <v>44104.270000000433</v>
      </c>
    </row>
    <row r="524" spans="1:12" x14ac:dyDescent="0.2">
      <c r="A524" t="s">
        <v>11</v>
      </c>
      <c r="B524" t="s">
        <v>24054</v>
      </c>
      <c r="C524" t="s">
        <v>892</v>
      </c>
      <c r="D524" t="s">
        <v>566</v>
      </c>
      <c r="E524" t="s">
        <v>24055</v>
      </c>
      <c r="F524" t="s">
        <v>24056</v>
      </c>
      <c r="G524">
        <v>1.9414</v>
      </c>
      <c r="H524">
        <v>1.94292</v>
      </c>
      <c r="I524">
        <v>1</v>
      </c>
      <c r="J524">
        <v>0.92</v>
      </c>
      <c r="K524" t="s">
        <v>17</v>
      </c>
      <c r="L524">
        <f t="shared" si="45"/>
        <v>44103.350000000435</v>
      </c>
    </row>
    <row r="525" spans="1:12" x14ac:dyDescent="0.2">
      <c r="A525" t="s">
        <v>11</v>
      </c>
      <c r="B525" t="s">
        <v>24057</v>
      </c>
      <c r="C525" t="s">
        <v>216</v>
      </c>
      <c r="D525" t="s">
        <v>566</v>
      </c>
      <c r="E525" t="s">
        <v>24058</v>
      </c>
      <c r="F525" t="s">
        <v>24056</v>
      </c>
      <c r="G525">
        <v>1.94007</v>
      </c>
      <c r="H525">
        <v>1.94292</v>
      </c>
      <c r="I525">
        <v>1</v>
      </c>
      <c r="J525">
        <v>0.92</v>
      </c>
      <c r="K525" t="s">
        <v>17</v>
      </c>
      <c r="L525">
        <f t="shared" si="45"/>
        <v>44102.430000000437</v>
      </c>
    </row>
    <row r="526" spans="1:12" x14ac:dyDescent="0.2">
      <c r="A526" t="s">
        <v>18</v>
      </c>
      <c r="B526" t="s">
        <v>24059</v>
      </c>
      <c r="C526" t="s">
        <v>892</v>
      </c>
      <c r="D526" t="s">
        <v>566</v>
      </c>
      <c r="E526" t="s">
        <v>24055</v>
      </c>
      <c r="F526" t="s">
        <v>24056</v>
      </c>
      <c r="G526">
        <v>1.9414</v>
      </c>
      <c r="H526">
        <v>1.94292</v>
      </c>
      <c r="I526">
        <v>1</v>
      </c>
      <c r="J526">
        <v>-1</v>
      </c>
      <c r="K526" t="s">
        <v>17</v>
      </c>
      <c r="L526">
        <f t="shared" si="45"/>
        <v>44101.510000000439</v>
      </c>
    </row>
    <row r="527" spans="1:12" x14ac:dyDescent="0.2">
      <c r="A527" t="s">
        <v>11</v>
      </c>
      <c r="B527" t="s">
        <v>24060</v>
      </c>
      <c r="C527" t="s">
        <v>1603</v>
      </c>
      <c r="D527" t="s">
        <v>566</v>
      </c>
      <c r="E527" t="s">
        <v>24061</v>
      </c>
      <c r="F527" t="s">
        <v>24062</v>
      </c>
      <c r="G527">
        <v>1.94529</v>
      </c>
      <c r="H527">
        <v>1.9421999999999999</v>
      </c>
      <c r="I527">
        <v>1</v>
      </c>
      <c r="J527">
        <v>-1</v>
      </c>
      <c r="K527" t="s">
        <v>17</v>
      </c>
      <c r="L527">
        <f t="shared" si="45"/>
        <v>44102.510000000439</v>
      </c>
    </row>
    <row r="528" spans="1:12" x14ac:dyDescent="0.2">
      <c r="A528" t="s">
        <v>11</v>
      </c>
      <c r="B528" t="s">
        <v>24063</v>
      </c>
      <c r="C528" t="s">
        <v>216</v>
      </c>
      <c r="D528" t="s">
        <v>566</v>
      </c>
      <c r="E528" t="s">
        <v>24064</v>
      </c>
      <c r="F528" t="s">
        <v>24062</v>
      </c>
      <c r="G528">
        <v>1.94421</v>
      </c>
      <c r="H528">
        <v>1.9421999999999999</v>
      </c>
      <c r="I528">
        <v>1</v>
      </c>
      <c r="J528">
        <v>-1</v>
      </c>
      <c r="K528" t="s">
        <v>17</v>
      </c>
      <c r="L528">
        <f t="shared" si="45"/>
        <v>44103.510000000439</v>
      </c>
    </row>
    <row r="529" spans="1:12" x14ac:dyDescent="0.2">
      <c r="A529" t="s">
        <v>18</v>
      </c>
      <c r="B529" t="s">
        <v>24065</v>
      </c>
      <c r="C529" t="s">
        <v>1603</v>
      </c>
      <c r="D529" t="s">
        <v>566</v>
      </c>
      <c r="E529" t="s">
        <v>24061</v>
      </c>
      <c r="F529" t="s">
        <v>24062</v>
      </c>
      <c r="G529">
        <v>1.94529</v>
      </c>
      <c r="H529">
        <v>1.9421999999999999</v>
      </c>
      <c r="I529">
        <v>1</v>
      </c>
      <c r="J529">
        <v>0.92</v>
      </c>
      <c r="K529" t="s">
        <v>17</v>
      </c>
      <c r="L529">
        <f t="shared" si="45"/>
        <v>44104.510000000439</v>
      </c>
    </row>
    <row r="530" spans="1:12" x14ac:dyDescent="0.2">
      <c r="A530" t="s">
        <v>18</v>
      </c>
      <c r="B530" t="s">
        <v>24066</v>
      </c>
      <c r="C530" t="s">
        <v>43</v>
      </c>
      <c r="D530" t="s">
        <v>566</v>
      </c>
      <c r="E530" t="s">
        <v>24067</v>
      </c>
      <c r="F530" t="s">
        <v>24068</v>
      </c>
      <c r="G530">
        <v>1.94523</v>
      </c>
      <c r="H530">
        <v>1.9449799999999999</v>
      </c>
      <c r="I530">
        <v>1</v>
      </c>
      <c r="J530">
        <v>0.92</v>
      </c>
      <c r="K530" t="s">
        <v>17</v>
      </c>
      <c r="L530">
        <f t="shared" si="45"/>
        <v>44103.59000000044</v>
      </c>
    </row>
    <row r="531" spans="1:12" x14ac:dyDescent="0.2">
      <c r="A531" t="s">
        <v>11</v>
      </c>
      <c r="B531" t="s">
        <v>24069</v>
      </c>
      <c r="C531" t="s">
        <v>892</v>
      </c>
      <c r="D531" t="s">
        <v>566</v>
      </c>
      <c r="E531" t="s">
        <v>24070</v>
      </c>
      <c r="F531" t="s">
        <v>24068</v>
      </c>
      <c r="G531">
        <v>1.9438299999999999</v>
      </c>
      <c r="H531">
        <v>1.9449799999999999</v>
      </c>
      <c r="I531">
        <v>1</v>
      </c>
      <c r="J531">
        <v>0.92</v>
      </c>
      <c r="K531" t="s">
        <v>17</v>
      </c>
      <c r="L531">
        <f t="shared" si="45"/>
        <v>44102.670000000442</v>
      </c>
    </row>
    <row r="532" spans="1:12" x14ac:dyDescent="0.2">
      <c r="A532" t="s">
        <v>18</v>
      </c>
      <c r="B532" t="s">
        <v>24071</v>
      </c>
      <c r="C532" t="s">
        <v>892</v>
      </c>
      <c r="D532" t="s">
        <v>566</v>
      </c>
      <c r="E532" t="s">
        <v>24070</v>
      </c>
      <c r="F532" t="s">
        <v>24068</v>
      </c>
      <c r="G532">
        <v>1.9438299999999999</v>
      </c>
      <c r="H532">
        <v>1.9449799999999999</v>
      </c>
      <c r="I532">
        <v>1</v>
      </c>
      <c r="J532">
        <v>-1</v>
      </c>
      <c r="K532" t="s">
        <v>17</v>
      </c>
      <c r="L532">
        <f t="shared" si="45"/>
        <v>44101.750000000444</v>
      </c>
    </row>
    <row r="533" spans="1:12" x14ac:dyDescent="0.2">
      <c r="A533" t="s">
        <v>18</v>
      </c>
      <c r="B533" t="s">
        <v>24072</v>
      </c>
      <c r="C533" t="s">
        <v>892</v>
      </c>
      <c r="D533" t="s">
        <v>566</v>
      </c>
      <c r="E533" t="s">
        <v>24073</v>
      </c>
      <c r="F533" t="s">
        <v>24074</v>
      </c>
      <c r="G533">
        <v>1.94499</v>
      </c>
      <c r="H533">
        <v>1.9434499999999999</v>
      </c>
      <c r="I533">
        <v>1</v>
      </c>
      <c r="J533">
        <v>0.92</v>
      </c>
      <c r="K533" t="s">
        <v>17</v>
      </c>
      <c r="L533">
        <f t="shared" si="45"/>
        <v>44102.750000000444</v>
      </c>
    </row>
    <row r="534" spans="1:12" x14ac:dyDescent="0.2">
      <c r="A534" t="s">
        <v>11</v>
      </c>
      <c r="B534" t="s">
        <v>24075</v>
      </c>
      <c r="C534" t="s">
        <v>892</v>
      </c>
      <c r="D534" t="s">
        <v>566</v>
      </c>
      <c r="E534" t="s">
        <v>24073</v>
      </c>
      <c r="F534" t="s">
        <v>24074</v>
      </c>
      <c r="G534">
        <v>1.94499</v>
      </c>
      <c r="H534">
        <v>1.9434499999999999</v>
      </c>
      <c r="I534">
        <v>1</v>
      </c>
      <c r="J534">
        <v>-1</v>
      </c>
      <c r="K534" t="s">
        <v>17</v>
      </c>
      <c r="L534">
        <f t="shared" si="45"/>
        <v>44101.830000000446</v>
      </c>
    </row>
    <row r="535" spans="1:12" x14ac:dyDescent="0.2">
      <c r="A535" t="s">
        <v>11</v>
      </c>
      <c r="B535" t="s">
        <v>24076</v>
      </c>
      <c r="C535" t="s">
        <v>1049</v>
      </c>
      <c r="D535" t="s">
        <v>566</v>
      </c>
      <c r="E535" t="s">
        <v>24077</v>
      </c>
      <c r="F535" t="s">
        <v>24074</v>
      </c>
      <c r="G535">
        <v>1.94245</v>
      </c>
      <c r="H535">
        <v>1.9434499999999999</v>
      </c>
      <c r="I535">
        <v>1</v>
      </c>
      <c r="J535">
        <v>0.92</v>
      </c>
      <c r="K535" t="s">
        <v>17</v>
      </c>
      <c r="L535">
        <f t="shared" si="45"/>
        <v>44102.830000000446</v>
      </c>
    </row>
    <row r="536" spans="1:12" x14ac:dyDescent="0.2">
      <c r="A536" t="s">
        <v>11</v>
      </c>
      <c r="B536" t="s">
        <v>24078</v>
      </c>
      <c r="C536" t="s">
        <v>892</v>
      </c>
      <c r="D536" t="s">
        <v>566</v>
      </c>
      <c r="E536" t="s">
        <v>24079</v>
      </c>
      <c r="F536" t="s">
        <v>24080</v>
      </c>
      <c r="G536">
        <v>1.94438</v>
      </c>
      <c r="H536">
        <v>1.94472</v>
      </c>
      <c r="I536">
        <v>1</v>
      </c>
      <c r="J536">
        <v>0.92</v>
      </c>
      <c r="K536" t="s">
        <v>17</v>
      </c>
      <c r="L536">
        <f t="shared" si="45"/>
        <v>44101.910000000447</v>
      </c>
    </row>
    <row r="537" spans="1:12" x14ac:dyDescent="0.2">
      <c r="A537" t="s">
        <v>11</v>
      </c>
      <c r="B537" t="s">
        <v>24081</v>
      </c>
      <c r="C537" t="s">
        <v>193</v>
      </c>
      <c r="D537" t="s">
        <v>566</v>
      </c>
      <c r="E537" t="s">
        <v>24082</v>
      </c>
      <c r="F537" t="s">
        <v>24080</v>
      </c>
      <c r="G537">
        <v>1.94391</v>
      </c>
      <c r="H537">
        <v>1.94472</v>
      </c>
      <c r="I537">
        <v>1</v>
      </c>
      <c r="J537">
        <v>0.92</v>
      </c>
      <c r="K537" t="s">
        <v>17</v>
      </c>
      <c r="L537">
        <f t="shared" si="45"/>
        <v>44100.990000000449</v>
      </c>
    </row>
    <row r="538" spans="1:12" x14ac:dyDescent="0.2">
      <c r="A538" t="s">
        <v>18</v>
      </c>
      <c r="B538" t="s">
        <v>24083</v>
      </c>
      <c r="C538" t="s">
        <v>892</v>
      </c>
      <c r="D538" t="s">
        <v>566</v>
      </c>
      <c r="E538" t="s">
        <v>24079</v>
      </c>
      <c r="F538" t="s">
        <v>24080</v>
      </c>
      <c r="G538">
        <v>1.94438</v>
      </c>
      <c r="H538">
        <v>1.94472</v>
      </c>
      <c r="I538">
        <v>1</v>
      </c>
      <c r="J538">
        <v>-1</v>
      </c>
      <c r="K538" t="s">
        <v>17</v>
      </c>
      <c r="L538">
        <f t="shared" si="45"/>
        <v>44100.070000000451</v>
      </c>
    </row>
    <row r="539" spans="1:12" x14ac:dyDescent="0.2">
      <c r="A539" t="s">
        <v>11</v>
      </c>
      <c r="B539" t="s">
        <v>24084</v>
      </c>
      <c r="C539" t="s">
        <v>892</v>
      </c>
      <c r="D539" t="s">
        <v>566</v>
      </c>
      <c r="E539" t="s">
        <v>24085</v>
      </c>
      <c r="F539" t="s">
        <v>24086</v>
      </c>
      <c r="G539">
        <v>1.94031</v>
      </c>
      <c r="H539">
        <v>1.9442299999999999</v>
      </c>
      <c r="I539">
        <v>1</v>
      </c>
      <c r="J539">
        <v>0.92</v>
      </c>
      <c r="K539" t="s">
        <v>17</v>
      </c>
      <c r="L539">
        <f t="shared" si="45"/>
        <v>44101.070000000451</v>
      </c>
    </row>
    <row r="540" spans="1:12" x14ac:dyDescent="0.2">
      <c r="A540" t="s">
        <v>18</v>
      </c>
      <c r="B540" t="s">
        <v>24087</v>
      </c>
      <c r="C540" t="s">
        <v>193</v>
      </c>
      <c r="D540" t="s">
        <v>566</v>
      </c>
      <c r="E540" t="s">
        <v>24088</v>
      </c>
      <c r="F540" t="s">
        <v>24086</v>
      </c>
      <c r="G540">
        <v>1.94147</v>
      </c>
      <c r="H540">
        <v>1.9442299999999999</v>
      </c>
      <c r="I540">
        <v>1</v>
      </c>
      <c r="J540">
        <v>-1</v>
      </c>
      <c r="K540" t="s">
        <v>17</v>
      </c>
      <c r="L540">
        <f t="shared" si="45"/>
        <v>44100.150000000453</v>
      </c>
    </row>
    <row r="541" spans="1:12" x14ac:dyDescent="0.2">
      <c r="A541" t="s">
        <v>18</v>
      </c>
      <c r="B541" t="s">
        <v>24089</v>
      </c>
      <c r="C541" t="s">
        <v>892</v>
      </c>
      <c r="D541" t="s">
        <v>566</v>
      </c>
      <c r="E541" t="s">
        <v>24085</v>
      </c>
      <c r="F541" t="s">
        <v>24086</v>
      </c>
      <c r="G541">
        <v>1.94031</v>
      </c>
      <c r="H541">
        <v>1.9442299999999999</v>
      </c>
      <c r="I541">
        <v>1</v>
      </c>
      <c r="J541">
        <v>-1</v>
      </c>
      <c r="K541" t="s">
        <v>17</v>
      </c>
      <c r="L541">
        <f t="shared" si="45"/>
        <v>44101.150000000453</v>
      </c>
    </row>
    <row r="542" spans="1:12" x14ac:dyDescent="0.2">
      <c r="A542" t="s">
        <v>18</v>
      </c>
      <c r="B542" t="s">
        <v>24090</v>
      </c>
      <c r="C542" t="s">
        <v>892</v>
      </c>
      <c r="D542" t="s">
        <v>566</v>
      </c>
      <c r="E542" t="s">
        <v>24091</v>
      </c>
      <c r="F542" t="s">
        <v>24092</v>
      </c>
      <c r="G542">
        <v>1.93987</v>
      </c>
      <c r="H542">
        <v>1.94024</v>
      </c>
      <c r="I542">
        <v>1</v>
      </c>
      <c r="J542">
        <v>-1</v>
      </c>
      <c r="K542" t="s">
        <v>17</v>
      </c>
      <c r="L542">
        <f t="shared" si="45"/>
        <v>44102.150000000453</v>
      </c>
    </row>
    <row r="543" spans="1:12" x14ac:dyDescent="0.2">
      <c r="A543" t="s">
        <v>11</v>
      </c>
      <c r="B543" t="s">
        <v>24093</v>
      </c>
      <c r="C543" t="s">
        <v>20</v>
      </c>
      <c r="D543" t="s">
        <v>566</v>
      </c>
      <c r="E543" t="s">
        <v>24094</v>
      </c>
      <c r="F543" t="s">
        <v>24092</v>
      </c>
      <c r="G543">
        <v>1.9387300000000001</v>
      </c>
      <c r="H543">
        <v>1.94024</v>
      </c>
      <c r="I543">
        <v>1</v>
      </c>
      <c r="J543">
        <v>0.92</v>
      </c>
      <c r="K543" t="s">
        <v>17</v>
      </c>
      <c r="L543">
        <f t="shared" si="45"/>
        <v>44103.150000000453</v>
      </c>
    </row>
    <row r="544" spans="1:12" x14ac:dyDescent="0.2">
      <c r="A544" t="s">
        <v>11</v>
      </c>
      <c r="B544" t="s">
        <v>24095</v>
      </c>
      <c r="C544" t="s">
        <v>892</v>
      </c>
      <c r="D544" t="s">
        <v>566</v>
      </c>
      <c r="E544" t="s">
        <v>24091</v>
      </c>
      <c r="F544" t="s">
        <v>24092</v>
      </c>
      <c r="G544">
        <v>1.93987</v>
      </c>
      <c r="H544">
        <v>1.94024</v>
      </c>
      <c r="I544">
        <v>1</v>
      </c>
      <c r="J544">
        <v>0.92</v>
      </c>
      <c r="K544" t="s">
        <v>17</v>
      </c>
      <c r="L544">
        <f t="shared" si="45"/>
        <v>44102.230000000454</v>
      </c>
    </row>
    <row r="545" spans="1:12" x14ac:dyDescent="0.2">
      <c r="A545" t="s">
        <v>18</v>
      </c>
      <c r="B545" t="s">
        <v>24096</v>
      </c>
      <c r="C545" t="s">
        <v>892</v>
      </c>
      <c r="D545" t="s">
        <v>566</v>
      </c>
      <c r="E545" t="s">
        <v>24097</v>
      </c>
      <c r="F545" t="s">
        <v>24098</v>
      </c>
      <c r="G545">
        <v>1.9432199999999999</v>
      </c>
      <c r="H545">
        <v>1.93926</v>
      </c>
      <c r="I545">
        <v>1</v>
      </c>
      <c r="J545">
        <v>0.92</v>
      </c>
      <c r="K545" t="s">
        <v>17</v>
      </c>
      <c r="L545">
        <f t="shared" si="45"/>
        <v>44101.310000000456</v>
      </c>
    </row>
    <row r="546" spans="1:12" x14ac:dyDescent="0.2">
      <c r="A546" t="s">
        <v>11</v>
      </c>
      <c r="B546" t="s">
        <v>24099</v>
      </c>
      <c r="C546" t="s">
        <v>208</v>
      </c>
      <c r="D546" t="s">
        <v>566</v>
      </c>
      <c r="E546" t="s">
        <v>24100</v>
      </c>
      <c r="F546" t="s">
        <v>24098</v>
      </c>
      <c r="G546">
        <v>1.9408799999999999</v>
      </c>
      <c r="H546">
        <v>1.93926</v>
      </c>
      <c r="I546">
        <v>1</v>
      </c>
      <c r="J546">
        <v>-1</v>
      </c>
      <c r="K546" t="s">
        <v>17</v>
      </c>
      <c r="L546">
        <f t="shared" si="45"/>
        <v>44100.390000000458</v>
      </c>
    </row>
    <row r="547" spans="1:12" x14ac:dyDescent="0.2">
      <c r="A547" t="s">
        <v>11</v>
      </c>
      <c r="B547" t="s">
        <v>24101</v>
      </c>
      <c r="C547" t="s">
        <v>892</v>
      </c>
      <c r="D547" t="s">
        <v>566</v>
      </c>
      <c r="E547" t="s">
        <v>24097</v>
      </c>
      <c r="F547" t="s">
        <v>24098</v>
      </c>
      <c r="G547">
        <v>1.9432199999999999</v>
      </c>
      <c r="H547">
        <v>1.93926</v>
      </c>
      <c r="I547">
        <v>1</v>
      </c>
      <c r="J547">
        <v>-1</v>
      </c>
      <c r="K547" t="s">
        <v>17</v>
      </c>
      <c r="L547">
        <f t="shared" si="45"/>
        <v>44101.390000000458</v>
      </c>
    </row>
    <row r="548" spans="1:12" x14ac:dyDescent="0.2">
      <c r="A548" t="s">
        <v>18</v>
      </c>
      <c r="B548" t="s">
        <v>24102</v>
      </c>
      <c r="C548" t="s">
        <v>40</v>
      </c>
      <c r="D548" t="s">
        <v>566</v>
      </c>
      <c r="E548" t="s">
        <v>24103</v>
      </c>
      <c r="F548" t="s">
        <v>24104</v>
      </c>
      <c r="G548">
        <v>1.94173</v>
      </c>
      <c r="H548">
        <v>1.9432100000000001</v>
      </c>
      <c r="I548">
        <v>1</v>
      </c>
      <c r="J548">
        <v>-1</v>
      </c>
      <c r="K548" t="s">
        <v>17</v>
      </c>
      <c r="L548">
        <f t="shared" si="45"/>
        <v>44102.390000000458</v>
      </c>
    </row>
    <row r="549" spans="1:12" x14ac:dyDescent="0.2">
      <c r="A549" t="s">
        <v>11</v>
      </c>
      <c r="B549" t="s">
        <v>24105</v>
      </c>
      <c r="C549" t="s">
        <v>892</v>
      </c>
      <c r="D549" t="s">
        <v>566</v>
      </c>
      <c r="E549" t="s">
        <v>24106</v>
      </c>
      <c r="F549" t="s">
        <v>24104</v>
      </c>
      <c r="G549">
        <v>1.9416199999999999</v>
      </c>
      <c r="H549">
        <v>1.9432100000000001</v>
      </c>
      <c r="I549">
        <v>1</v>
      </c>
      <c r="J549">
        <v>0.92</v>
      </c>
      <c r="K549" t="s">
        <v>17</v>
      </c>
      <c r="L549">
        <f t="shared" si="45"/>
        <v>44103.390000000458</v>
      </c>
    </row>
    <row r="550" spans="1:12" x14ac:dyDescent="0.2">
      <c r="A550" t="s">
        <v>18</v>
      </c>
      <c r="B550" t="s">
        <v>24107</v>
      </c>
      <c r="C550" t="s">
        <v>892</v>
      </c>
      <c r="D550" t="s">
        <v>566</v>
      </c>
      <c r="E550" t="s">
        <v>24106</v>
      </c>
      <c r="F550" t="s">
        <v>24104</v>
      </c>
      <c r="G550">
        <v>1.9416199999999999</v>
      </c>
      <c r="H550">
        <v>1.9432100000000001</v>
      </c>
      <c r="I550">
        <v>1</v>
      </c>
      <c r="J550">
        <v>-1</v>
      </c>
      <c r="K550" t="s">
        <v>17</v>
      </c>
      <c r="L550">
        <f t="shared" si="45"/>
        <v>44102.47000000046</v>
      </c>
    </row>
    <row r="551" spans="1:12" x14ac:dyDescent="0.2">
      <c r="A551" t="s">
        <v>11</v>
      </c>
      <c r="B551" t="s">
        <v>24108</v>
      </c>
      <c r="C551" t="s">
        <v>892</v>
      </c>
      <c r="D551" t="s">
        <v>566</v>
      </c>
      <c r="E551" t="s">
        <v>24109</v>
      </c>
      <c r="F551" t="s">
        <v>24110</v>
      </c>
      <c r="G551">
        <v>1.93981</v>
      </c>
      <c r="H551">
        <v>1.94173</v>
      </c>
      <c r="I551">
        <v>1</v>
      </c>
      <c r="J551">
        <v>0.92</v>
      </c>
      <c r="K551" t="s">
        <v>17</v>
      </c>
      <c r="L551">
        <f t="shared" si="45"/>
        <v>44103.47000000046</v>
      </c>
    </row>
    <row r="552" spans="1:12" x14ac:dyDescent="0.2">
      <c r="A552" t="s">
        <v>18</v>
      </c>
      <c r="B552" t="s">
        <v>24111</v>
      </c>
      <c r="C552" t="s">
        <v>892</v>
      </c>
      <c r="D552" t="s">
        <v>566</v>
      </c>
      <c r="E552" t="s">
        <v>24109</v>
      </c>
      <c r="F552" t="s">
        <v>24110</v>
      </c>
      <c r="G552">
        <v>1.93981</v>
      </c>
      <c r="H552">
        <v>1.94173</v>
      </c>
      <c r="I552">
        <v>1</v>
      </c>
      <c r="J552">
        <v>-1</v>
      </c>
      <c r="K552" t="s">
        <v>17</v>
      </c>
      <c r="L552">
        <f t="shared" si="45"/>
        <v>44102.550000000461</v>
      </c>
    </row>
    <row r="553" spans="1:12" x14ac:dyDescent="0.2">
      <c r="A553" t="s">
        <v>18</v>
      </c>
      <c r="B553" t="s">
        <v>24112</v>
      </c>
      <c r="C553" t="s">
        <v>825</v>
      </c>
      <c r="D553" t="s">
        <v>566</v>
      </c>
      <c r="E553" t="s">
        <v>24113</v>
      </c>
      <c r="F553" t="s">
        <v>24110</v>
      </c>
      <c r="G553">
        <v>1.9411</v>
      </c>
      <c r="H553">
        <v>1.94173</v>
      </c>
      <c r="I553">
        <v>1</v>
      </c>
      <c r="J553">
        <v>-1</v>
      </c>
      <c r="K553" t="s">
        <v>17</v>
      </c>
      <c r="L553">
        <f t="shared" si="45"/>
        <v>44103.550000000461</v>
      </c>
    </row>
    <row r="554" spans="1:12" x14ac:dyDescent="0.2">
      <c r="A554" t="s">
        <v>11</v>
      </c>
      <c r="B554" t="s">
        <v>24114</v>
      </c>
      <c r="C554" t="s">
        <v>892</v>
      </c>
      <c r="D554" t="s">
        <v>566</v>
      </c>
      <c r="E554" t="s">
        <v>24115</v>
      </c>
      <c r="F554" t="s">
        <v>24116</v>
      </c>
      <c r="G554">
        <v>1.9407700000000001</v>
      </c>
      <c r="H554">
        <v>1.9390000000000001</v>
      </c>
      <c r="I554">
        <v>1</v>
      </c>
      <c r="J554">
        <v>-1</v>
      </c>
      <c r="K554" t="s">
        <v>17</v>
      </c>
      <c r="L554">
        <f t="shared" si="45"/>
        <v>44104.550000000461</v>
      </c>
    </row>
    <row r="555" spans="1:12" x14ac:dyDescent="0.2">
      <c r="A555" t="s">
        <v>11</v>
      </c>
      <c r="B555" t="s">
        <v>24117</v>
      </c>
      <c r="C555" t="s">
        <v>1045</v>
      </c>
      <c r="D555" t="s">
        <v>566</v>
      </c>
      <c r="E555" t="s">
        <v>24118</v>
      </c>
      <c r="F555" t="s">
        <v>24116</v>
      </c>
      <c r="G555">
        <v>1.9394899999999999</v>
      </c>
      <c r="H555">
        <v>1.9390000000000001</v>
      </c>
      <c r="I555">
        <v>1</v>
      </c>
      <c r="J555">
        <v>-1</v>
      </c>
      <c r="K555" t="s">
        <v>17</v>
      </c>
      <c r="L555">
        <f t="shared" si="45"/>
        <v>44105.550000000461</v>
      </c>
    </row>
    <row r="556" spans="1:12" x14ac:dyDescent="0.2">
      <c r="A556" t="s">
        <v>18</v>
      </c>
      <c r="B556" t="s">
        <v>24119</v>
      </c>
      <c r="C556" t="s">
        <v>892</v>
      </c>
      <c r="D556" t="s">
        <v>566</v>
      </c>
      <c r="E556" t="s">
        <v>24115</v>
      </c>
      <c r="F556" t="s">
        <v>24116</v>
      </c>
      <c r="G556">
        <v>1.9407700000000001</v>
      </c>
      <c r="H556">
        <v>1.9390000000000001</v>
      </c>
      <c r="I556">
        <v>1</v>
      </c>
      <c r="J556">
        <v>0.92</v>
      </c>
      <c r="K556" t="s">
        <v>17</v>
      </c>
      <c r="L556">
        <f t="shared" si="45"/>
        <v>44106.550000000461</v>
      </c>
    </row>
    <row r="557" spans="1:12" x14ac:dyDescent="0.2">
      <c r="A557" t="s">
        <v>18</v>
      </c>
      <c r="B557" t="s">
        <v>24120</v>
      </c>
      <c r="C557" t="s">
        <v>208</v>
      </c>
      <c r="D557" t="s">
        <v>566</v>
      </c>
      <c r="E557" t="s">
        <v>24121</v>
      </c>
      <c r="F557" t="s">
        <v>24122</v>
      </c>
      <c r="G557">
        <v>1.9407099999999999</v>
      </c>
      <c r="H557">
        <v>1.94086</v>
      </c>
      <c r="I557">
        <v>1</v>
      </c>
      <c r="J557">
        <v>-1</v>
      </c>
      <c r="K557" t="s">
        <v>17</v>
      </c>
      <c r="L557">
        <f t="shared" si="45"/>
        <v>44105.630000000463</v>
      </c>
    </row>
    <row r="558" spans="1:12" x14ac:dyDescent="0.2">
      <c r="A558" t="s">
        <v>18</v>
      </c>
      <c r="B558" t="s">
        <v>24123</v>
      </c>
      <c r="C558" t="s">
        <v>892</v>
      </c>
      <c r="D558" t="s">
        <v>566</v>
      </c>
      <c r="E558" t="s">
        <v>24124</v>
      </c>
      <c r="F558" t="s">
        <v>24122</v>
      </c>
      <c r="G558">
        <v>1.9388000000000001</v>
      </c>
      <c r="H558">
        <v>1.94086</v>
      </c>
      <c r="I558">
        <v>1</v>
      </c>
      <c r="J558">
        <v>-1</v>
      </c>
      <c r="K558" t="s">
        <v>17</v>
      </c>
      <c r="L558">
        <f t="shared" si="45"/>
        <v>44106.630000000463</v>
      </c>
    </row>
    <row r="559" spans="1:12" x14ac:dyDescent="0.2">
      <c r="A559" t="s">
        <v>11</v>
      </c>
      <c r="B559" t="s">
        <v>24125</v>
      </c>
      <c r="C559" t="s">
        <v>892</v>
      </c>
      <c r="D559" t="s">
        <v>566</v>
      </c>
      <c r="E559" t="s">
        <v>24124</v>
      </c>
      <c r="F559" t="s">
        <v>24122</v>
      </c>
      <c r="G559">
        <v>1.9388000000000001</v>
      </c>
      <c r="H559">
        <v>1.94086</v>
      </c>
      <c r="I559">
        <v>1</v>
      </c>
      <c r="J559">
        <v>0.92</v>
      </c>
      <c r="K559" t="s">
        <v>17</v>
      </c>
      <c r="L559">
        <f t="shared" si="45"/>
        <v>44107.630000000463</v>
      </c>
    </row>
    <row r="560" spans="1:12" x14ac:dyDescent="0.2">
      <c r="A560" t="s">
        <v>18</v>
      </c>
      <c r="B560" t="s">
        <v>24126</v>
      </c>
      <c r="C560" t="s">
        <v>892</v>
      </c>
      <c r="D560" t="s">
        <v>566</v>
      </c>
      <c r="E560" t="s">
        <v>24127</v>
      </c>
      <c r="F560" t="s">
        <v>24128</v>
      </c>
      <c r="G560">
        <v>1.9391400000000001</v>
      </c>
      <c r="H560">
        <v>1.9386000000000001</v>
      </c>
      <c r="I560">
        <v>1</v>
      </c>
      <c r="J560">
        <v>0.92</v>
      </c>
      <c r="K560" t="s">
        <v>17</v>
      </c>
      <c r="L560">
        <f t="shared" si="45"/>
        <v>44106.710000000465</v>
      </c>
    </row>
    <row r="561" spans="1:12" x14ac:dyDescent="0.2">
      <c r="A561" t="s">
        <v>11</v>
      </c>
      <c r="B561" t="s">
        <v>24129</v>
      </c>
      <c r="C561" t="s">
        <v>40</v>
      </c>
      <c r="D561" t="s">
        <v>566</v>
      </c>
      <c r="E561" t="s">
        <v>24130</v>
      </c>
      <c r="F561" t="s">
        <v>24128</v>
      </c>
      <c r="G561">
        <v>1.9381299999999999</v>
      </c>
      <c r="H561">
        <v>1.9386000000000001</v>
      </c>
      <c r="I561">
        <v>1</v>
      </c>
      <c r="J561">
        <v>0.92</v>
      </c>
      <c r="K561" t="s">
        <v>17</v>
      </c>
      <c r="L561">
        <f t="shared" si="45"/>
        <v>44105.790000000467</v>
      </c>
    </row>
    <row r="562" spans="1:12" x14ac:dyDescent="0.2">
      <c r="A562" t="s">
        <v>11</v>
      </c>
      <c r="B562" t="s">
        <v>24131</v>
      </c>
      <c r="C562" t="s">
        <v>892</v>
      </c>
      <c r="D562" t="s">
        <v>566</v>
      </c>
      <c r="E562" t="s">
        <v>24127</v>
      </c>
      <c r="F562" t="s">
        <v>24128</v>
      </c>
      <c r="G562">
        <v>1.9391400000000001</v>
      </c>
      <c r="H562">
        <v>1.9386000000000001</v>
      </c>
      <c r="I562">
        <v>1</v>
      </c>
      <c r="J562">
        <v>-1</v>
      </c>
      <c r="K562" t="s">
        <v>17</v>
      </c>
      <c r="L562">
        <f t="shared" si="45"/>
        <v>44104.870000000468</v>
      </c>
    </row>
    <row r="563" spans="1:12" x14ac:dyDescent="0.2">
      <c r="A563" t="s">
        <v>11</v>
      </c>
      <c r="B563" t="s">
        <v>24132</v>
      </c>
      <c r="C563" t="s">
        <v>216</v>
      </c>
      <c r="D563" t="s">
        <v>566</v>
      </c>
      <c r="E563" t="s">
        <v>24133</v>
      </c>
      <c r="F563" t="s">
        <v>24134</v>
      </c>
      <c r="G563">
        <v>1.9400200000000001</v>
      </c>
      <c r="H563">
        <v>1.93899</v>
      </c>
      <c r="I563">
        <v>1</v>
      </c>
      <c r="J563">
        <v>-1</v>
      </c>
      <c r="K563" t="s">
        <v>17</v>
      </c>
      <c r="L563">
        <f t="shared" si="45"/>
        <v>44105.870000000468</v>
      </c>
    </row>
    <row r="564" spans="1:12" x14ac:dyDescent="0.2">
      <c r="A564" t="s">
        <v>18</v>
      </c>
      <c r="B564" t="s">
        <v>24135</v>
      </c>
      <c r="C564" t="s">
        <v>1603</v>
      </c>
      <c r="D564" t="s">
        <v>566</v>
      </c>
      <c r="E564" t="s">
        <v>24136</v>
      </c>
      <c r="F564" t="s">
        <v>24134</v>
      </c>
      <c r="G564">
        <v>1.9421900000000001</v>
      </c>
      <c r="H564">
        <v>1.93899</v>
      </c>
      <c r="I564">
        <v>1</v>
      </c>
      <c r="J564">
        <v>0.92</v>
      </c>
      <c r="K564" t="s">
        <v>17</v>
      </c>
      <c r="L564">
        <f t="shared" si="45"/>
        <v>44106.870000000468</v>
      </c>
    </row>
    <row r="565" spans="1:12" x14ac:dyDescent="0.2">
      <c r="A565" t="s">
        <v>11</v>
      </c>
      <c r="B565" t="s">
        <v>24137</v>
      </c>
      <c r="C565" t="s">
        <v>1603</v>
      </c>
      <c r="D565" t="s">
        <v>566</v>
      </c>
      <c r="E565" t="s">
        <v>24136</v>
      </c>
      <c r="F565" t="s">
        <v>24134</v>
      </c>
      <c r="G565">
        <v>1.9421900000000001</v>
      </c>
      <c r="H565">
        <v>1.93899</v>
      </c>
      <c r="I565">
        <v>1</v>
      </c>
      <c r="J565">
        <v>-1</v>
      </c>
      <c r="K565" t="s">
        <v>17</v>
      </c>
      <c r="L565">
        <f t="shared" si="45"/>
        <v>44105.95000000047</v>
      </c>
    </row>
    <row r="566" spans="1:12" x14ac:dyDescent="0.2">
      <c r="A566" t="s">
        <v>11</v>
      </c>
      <c r="B566" t="s">
        <v>24138</v>
      </c>
      <c r="C566" t="s">
        <v>892</v>
      </c>
      <c r="D566" t="s">
        <v>566</v>
      </c>
      <c r="E566" t="s">
        <v>24139</v>
      </c>
      <c r="F566" t="s">
        <v>24140</v>
      </c>
      <c r="G566">
        <v>1.94319</v>
      </c>
      <c r="H566">
        <v>1.9425699999999999</v>
      </c>
      <c r="I566">
        <v>1</v>
      </c>
      <c r="J566">
        <v>-1</v>
      </c>
      <c r="K566" t="s">
        <v>17</v>
      </c>
      <c r="L566">
        <f t="shared" si="45"/>
        <v>44106.95000000047</v>
      </c>
    </row>
    <row r="567" spans="1:12" x14ac:dyDescent="0.2">
      <c r="A567" t="s">
        <v>18</v>
      </c>
      <c r="B567" t="s">
        <v>24141</v>
      </c>
      <c r="C567" t="s">
        <v>43</v>
      </c>
      <c r="D567" t="s">
        <v>566</v>
      </c>
      <c r="E567" t="s">
        <v>24142</v>
      </c>
      <c r="F567" t="s">
        <v>24140</v>
      </c>
      <c r="G567">
        <v>1.9438</v>
      </c>
      <c r="H567">
        <v>1.9425699999999999</v>
      </c>
      <c r="I567">
        <v>1</v>
      </c>
      <c r="J567">
        <v>0.92</v>
      </c>
      <c r="K567" t="s">
        <v>17</v>
      </c>
      <c r="L567">
        <f t="shared" si="45"/>
        <v>44107.95000000047</v>
      </c>
    </row>
    <row r="568" spans="1:12" x14ac:dyDescent="0.2">
      <c r="A568" t="s">
        <v>18</v>
      </c>
      <c r="B568" t="s">
        <v>24143</v>
      </c>
      <c r="C568" t="s">
        <v>892</v>
      </c>
      <c r="D568" t="s">
        <v>566</v>
      </c>
      <c r="E568" t="s">
        <v>24139</v>
      </c>
      <c r="F568" t="s">
        <v>24140</v>
      </c>
      <c r="G568">
        <v>1.94319</v>
      </c>
      <c r="H568">
        <v>1.9425699999999999</v>
      </c>
      <c r="I568">
        <v>1</v>
      </c>
      <c r="J568">
        <v>0.92</v>
      </c>
      <c r="K568" t="s">
        <v>17</v>
      </c>
      <c r="L568">
        <f t="shared" si="45"/>
        <v>44107.030000000472</v>
      </c>
    </row>
    <row r="569" spans="1:12" x14ac:dyDescent="0.2">
      <c r="A569" t="s">
        <v>18</v>
      </c>
      <c r="B569" t="s">
        <v>24144</v>
      </c>
      <c r="C569" t="s">
        <v>892</v>
      </c>
      <c r="D569" t="s">
        <v>566</v>
      </c>
      <c r="E569" t="s">
        <v>24145</v>
      </c>
      <c r="F569" t="s">
        <v>24146</v>
      </c>
      <c r="G569">
        <v>1.9434400000000001</v>
      </c>
      <c r="H569">
        <v>1.9435800000000001</v>
      </c>
      <c r="I569">
        <v>1</v>
      </c>
      <c r="J569">
        <v>-1</v>
      </c>
      <c r="K569" t="s">
        <v>17</v>
      </c>
      <c r="L569">
        <f t="shared" si="45"/>
        <v>44106.110000000474</v>
      </c>
    </row>
    <row r="570" spans="1:12" x14ac:dyDescent="0.2">
      <c r="A570" t="s">
        <v>11</v>
      </c>
      <c r="B570" t="s">
        <v>24147</v>
      </c>
      <c r="C570" t="s">
        <v>892</v>
      </c>
      <c r="D570" t="s">
        <v>566</v>
      </c>
      <c r="E570" t="s">
        <v>24145</v>
      </c>
      <c r="F570" t="s">
        <v>24146</v>
      </c>
      <c r="G570">
        <v>1.9434400000000001</v>
      </c>
      <c r="H570">
        <v>1.9435800000000001</v>
      </c>
      <c r="I570">
        <v>1</v>
      </c>
      <c r="J570">
        <v>0.92</v>
      </c>
      <c r="K570" t="s">
        <v>17</v>
      </c>
      <c r="L570">
        <f t="shared" si="45"/>
        <v>44107.110000000474</v>
      </c>
    </row>
    <row r="571" spans="1:12" x14ac:dyDescent="0.2">
      <c r="A571" t="s">
        <v>18</v>
      </c>
      <c r="B571" t="s">
        <v>24148</v>
      </c>
      <c r="C571" t="s">
        <v>1049</v>
      </c>
      <c r="D571" t="s">
        <v>566</v>
      </c>
      <c r="E571" t="s">
        <v>24149</v>
      </c>
      <c r="F571" t="s">
        <v>24146</v>
      </c>
      <c r="G571">
        <v>1.94441</v>
      </c>
      <c r="H571">
        <v>1.9435800000000001</v>
      </c>
      <c r="I571">
        <v>1</v>
      </c>
      <c r="J571">
        <v>0.92</v>
      </c>
      <c r="K571" t="s">
        <v>17</v>
      </c>
      <c r="L571">
        <f t="shared" si="45"/>
        <v>44106.190000000475</v>
      </c>
    </row>
    <row r="572" spans="1:12" x14ac:dyDescent="0.2">
      <c r="A572" t="s">
        <v>11</v>
      </c>
      <c r="B572" t="s">
        <v>24150</v>
      </c>
      <c r="C572" t="s">
        <v>193</v>
      </c>
      <c r="D572" t="s">
        <v>566</v>
      </c>
      <c r="E572" t="s">
        <v>24151</v>
      </c>
      <c r="F572" t="s">
        <v>24152</v>
      </c>
      <c r="G572">
        <v>1.9447700000000001</v>
      </c>
      <c r="H572">
        <v>1.9441999999999999</v>
      </c>
      <c r="I572">
        <v>1</v>
      </c>
      <c r="J572">
        <v>-1</v>
      </c>
      <c r="K572" t="s">
        <v>17</v>
      </c>
      <c r="L572">
        <f t="shared" si="45"/>
        <v>44105.270000000477</v>
      </c>
    </row>
    <row r="573" spans="1:12" x14ac:dyDescent="0.2">
      <c r="A573" t="s">
        <v>18</v>
      </c>
      <c r="B573" t="s">
        <v>24153</v>
      </c>
      <c r="C573" t="s">
        <v>892</v>
      </c>
      <c r="D573" t="s">
        <v>566</v>
      </c>
      <c r="E573" t="s">
        <v>24154</v>
      </c>
      <c r="F573" t="s">
        <v>24152</v>
      </c>
      <c r="G573">
        <v>1.9452400000000001</v>
      </c>
      <c r="H573">
        <v>1.9441999999999999</v>
      </c>
      <c r="I573">
        <v>1</v>
      </c>
      <c r="J573">
        <v>0.92</v>
      </c>
      <c r="K573" t="s">
        <v>17</v>
      </c>
      <c r="L573">
        <f t="shared" si="45"/>
        <v>44106.270000000477</v>
      </c>
    </row>
    <row r="574" spans="1:12" x14ac:dyDescent="0.2">
      <c r="A574" t="s">
        <v>11</v>
      </c>
      <c r="B574" t="s">
        <v>24155</v>
      </c>
      <c r="C574" t="s">
        <v>892</v>
      </c>
      <c r="D574" t="s">
        <v>566</v>
      </c>
      <c r="E574" t="s">
        <v>24154</v>
      </c>
      <c r="F574" t="s">
        <v>24152</v>
      </c>
      <c r="G574">
        <v>1.9452400000000001</v>
      </c>
      <c r="H574">
        <v>1.9441999999999999</v>
      </c>
      <c r="I574">
        <v>1</v>
      </c>
      <c r="J574">
        <v>-1</v>
      </c>
      <c r="K574" t="s">
        <v>17</v>
      </c>
      <c r="L574">
        <f t="shared" si="45"/>
        <v>44105.350000000479</v>
      </c>
    </row>
    <row r="575" spans="1:12" x14ac:dyDescent="0.2">
      <c r="A575" t="s">
        <v>11</v>
      </c>
      <c r="B575" t="s">
        <v>24156</v>
      </c>
      <c r="C575" t="s">
        <v>892</v>
      </c>
      <c r="D575" t="s">
        <v>566</v>
      </c>
      <c r="E575" t="s">
        <v>24157</v>
      </c>
      <c r="F575" t="s">
        <v>24158</v>
      </c>
      <c r="G575">
        <v>1.9475</v>
      </c>
      <c r="H575">
        <v>1.9460299999999999</v>
      </c>
      <c r="I575">
        <v>1</v>
      </c>
      <c r="J575">
        <v>-1</v>
      </c>
      <c r="K575" t="s">
        <v>17</v>
      </c>
      <c r="L575">
        <f t="shared" si="45"/>
        <v>44106.350000000479</v>
      </c>
    </row>
    <row r="576" spans="1:12" x14ac:dyDescent="0.2">
      <c r="A576" t="s">
        <v>11</v>
      </c>
      <c r="B576" t="s">
        <v>24159</v>
      </c>
      <c r="C576" t="s">
        <v>216</v>
      </c>
      <c r="D576" t="s">
        <v>566</v>
      </c>
      <c r="E576" t="s">
        <v>24160</v>
      </c>
      <c r="F576" t="s">
        <v>24158</v>
      </c>
      <c r="G576">
        <v>1.94638</v>
      </c>
      <c r="H576">
        <v>1.9460299999999999</v>
      </c>
      <c r="I576">
        <v>1</v>
      </c>
      <c r="J576">
        <v>-1</v>
      </c>
      <c r="K576" t="s">
        <v>17</v>
      </c>
      <c r="L576">
        <f t="shared" si="45"/>
        <v>44107.350000000479</v>
      </c>
    </row>
    <row r="577" spans="1:12" x14ac:dyDescent="0.2">
      <c r="A577" t="s">
        <v>18</v>
      </c>
      <c r="B577" t="s">
        <v>24161</v>
      </c>
      <c r="C577" t="s">
        <v>892</v>
      </c>
      <c r="D577" t="s">
        <v>566</v>
      </c>
      <c r="E577" t="s">
        <v>24157</v>
      </c>
      <c r="F577" t="s">
        <v>24158</v>
      </c>
      <c r="G577">
        <v>1.9475</v>
      </c>
      <c r="H577">
        <v>1.9460299999999999</v>
      </c>
      <c r="I577">
        <v>1</v>
      </c>
      <c r="J577">
        <v>0.92</v>
      </c>
      <c r="K577" t="s">
        <v>17</v>
      </c>
      <c r="L577">
        <f t="shared" si="45"/>
        <v>44108.350000000479</v>
      </c>
    </row>
    <row r="578" spans="1:12" x14ac:dyDescent="0.2">
      <c r="A578" t="s">
        <v>11</v>
      </c>
      <c r="B578" t="s">
        <v>24162</v>
      </c>
      <c r="C578" t="s">
        <v>892</v>
      </c>
      <c r="D578" t="s">
        <v>566</v>
      </c>
      <c r="E578" t="s">
        <v>24163</v>
      </c>
      <c r="F578" t="s">
        <v>24164</v>
      </c>
      <c r="G578">
        <v>1.94665</v>
      </c>
      <c r="H578">
        <v>1.94736</v>
      </c>
      <c r="I578">
        <v>1</v>
      </c>
      <c r="J578">
        <v>0.92</v>
      </c>
      <c r="K578" t="s">
        <v>17</v>
      </c>
      <c r="L578">
        <f t="shared" si="45"/>
        <v>44107.430000000481</v>
      </c>
    </row>
    <row r="579" spans="1:12" x14ac:dyDescent="0.2">
      <c r="A579" t="s">
        <v>18</v>
      </c>
      <c r="B579" t="s">
        <v>24165</v>
      </c>
      <c r="C579" t="s">
        <v>1045</v>
      </c>
      <c r="D579" t="s">
        <v>566</v>
      </c>
      <c r="E579" t="s">
        <v>24166</v>
      </c>
      <c r="F579" t="s">
        <v>24164</v>
      </c>
      <c r="G579">
        <v>1.9481200000000001</v>
      </c>
      <c r="H579">
        <v>1.94736</v>
      </c>
      <c r="I579">
        <v>1</v>
      </c>
      <c r="J579">
        <v>0.92</v>
      </c>
      <c r="K579" t="s">
        <v>17</v>
      </c>
      <c r="L579">
        <f t="shared" si="45"/>
        <v>44106.510000000482</v>
      </c>
    </row>
    <row r="580" spans="1:12" x14ac:dyDescent="0.2">
      <c r="A580" t="s">
        <v>18</v>
      </c>
      <c r="B580" t="s">
        <v>24167</v>
      </c>
      <c r="C580" t="s">
        <v>892</v>
      </c>
      <c r="D580" t="s">
        <v>566</v>
      </c>
      <c r="E580" t="s">
        <v>24163</v>
      </c>
      <c r="F580" t="s">
        <v>24164</v>
      </c>
      <c r="G580">
        <v>1.94665</v>
      </c>
      <c r="H580">
        <v>1.94736</v>
      </c>
      <c r="I580">
        <v>1</v>
      </c>
      <c r="J580">
        <v>-1</v>
      </c>
      <c r="K580" t="s">
        <v>17</v>
      </c>
      <c r="L580">
        <f t="shared" ref="L580:L643" si="46">L579-J579</f>
        <v>44105.590000000484</v>
      </c>
    </row>
    <row r="581" spans="1:12" x14ac:dyDescent="0.2">
      <c r="A581" t="s">
        <v>18</v>
      </c>
      <c r="B581" t="s">
        <v>24168</v>
      </c>
      <c r="C581" t="s">
        <v>892</v>
      </c>
      <c r="D581" t="s">
        <v>566</v>
      </c>
      <c r="E581" t="s">
        <v>24169</v>
      </c>
      <c r="F581" t="s">
        <v>24170</v>
      </c>
      <c r="G581">
        <v>1.9452</v>
      </c>
      <c r="H581">
        <v>1.94678</v>
      </c>
      <c r="I581">
        <v>1</v>
      </c>
      <c r="J581">
        <v>-1</v>
      </c>
      <c r="K581" t="s">
        <v>17</v>
      </c>
      <c r="L581">
        <f t="shared" si="46"/>
        <v>44106.590000000484</v>
      </c>
    </row>
    <row r="582" spans="1:12" x14ac:dyDescent="0.2">
      <c r="A582" t="s">
        <v>18</v>
      </c>
      <c r="B582" t="s">
        <v>24171</v>
      </c>
      <c r="C582" t="s">
        <v>193</v>
      </c>
      <c r="D582" t="s">
        <v>566</v>
      </c>
      <c r="E582" t="s">
        <v>24172</v>
      </c>
      <c r="F582" t="s">
        <v>24170</v>
      </c>
      <c r="G582">
        <v>1.9468099999999999</v>
      </c>
      <c r="H582">
        <v>1.94678</v>
      </c>
      <c r="I582">
        <v>1</v>
      </c>
      <c r="J582">
        <v>0.92</v>
      </c>
      <c r="K582" t="s">
        <v>17</v>
      </c>
      <c r="L582">
        <f t="shared" si="46"/>
        <v>44107.590000000484</v>
      </c>
    </row>
    <row r="583" spans="1:12" x14ac:dyDescent="0.2">
      <c r="A583" t="s">
        <v>11</v>
      </c>
      <c r="B583" t="s">
        <v>24173</v>
      </c>
      <c r="C583" t="s">
        <v>892</v>
      </c>
      <c r="D583" t="s">
        <v>566</v>
      </c>
      <c r="E583" t="s">
        <v>24169</v>
      </c>
      <c r="F583" t="s">
        <v>24170</v>
      </c>
      <c r="G583">
        <v>1.9452</v>
      </c>
      <c r="H583">
        <v>1.94678</v>
      </c>
      <c r="I583">
        <v>1</v>
      </c>
      <c r="J583">
        <v>0.92</v>
      </c>
      <c r="K583" t="s">
        <v>17</v>
      </c>
      <c r="L583">
        <f t="shared" si="46"/>
        <v>44106.670000000486</v>
      </c>
    </row>
    <row r="584" spans="1:12" x14ac:dyDescent="0.2">
      <c r="A584" t="s">
        <v>18</v>
      </c>
      <c r="B584" t="s">
        <v>24174</v>
      </c>
      <c r="C584" t="s">
        <v>892</v>
      </c>
      <c r="D584" t="s">
        <v>566</v>
      </c>
      <c r="E584" t="s">
        <v>24175</v>
      </c>
      <c r="F584" t="s">
        <v>24176</v>
      </c>
      <c r="G584">
        <v>1.94729</v>
      </c>
      <c r="H584">
        <v>1.9453</v>
      </c>
      <c r="I584">
        <v>1</v>
      </c>
      <c r="J584">
        <v>0.92</v>
      </c>
      <c r="K584" t="s">
        <v>17</v>
      </c>
      <c r="L584">
        <f t="shared" si="46"/>
        <v>44105.750000000487</v>
      </c>
    </row>
    <row r="585" spans="1:12" x14ac:dyDescent="0.2">
      <c r="A585" t="s">
        <v>11</v>
      </c>
      <c r="B585" t="s">
        <v>24177</v>
      </c>
      <c r="C585" t="s">
        <v>43</v>
      </c>
      <c r="D585" t="s">
        <v>566</v>
      </c>
      <c r="E585" t="s">
        <v>24178</v>
      </c>
      <c r="F585" t="s">
        <v>24176</v>
      </c>
      <c r="G585">
        <v>1.9459500000000001</v>
      </c>
      <c r="H585">
        <v>1.9453</v>
      </c>
      <c r="I585">
        <v>1</v>
      </c>
      <c r="J585">
        <v>-1</v>
      </c>
      <c r="K585" t="s">
        <v>17</v>
      </c>
      <c r="L585">
        <f t="shared" si="46"/>
        <v>44104.830000000489</v>
      </c>
    </row>
    <row r="586" spans="1:12" x14ac:dyDescent="0.2">
      <c r="A586" t="s">
        <v>11</v>
      </c>
      <c r="B586" t="s">
        <v>24179</v>
      </c>
      <c r="C586" t="s">
        <v>892</v>
      </c>
      <c r="D586" t="s">
        <v>566</v>
      </c>
      <c r="E586" t="s">
        <v>24175</v>
      </c>
      <c r="F586" t="s">
        <v>24176</v>
      </c>
      <c r="G586">
        <v>1.94729</v>
      </c>
      <c r="H586">
        <v>1.9453</v>
      </c>
      <c r="I586">
        <v>1</v>
      </c>
      <c r="J586">
        <v>-1</v>
      </c>
      <c r="K586" t="s">
        <v>17</v>
      </c>
      <c r="L586">
        <f t="shared" si="46"/>
        <v>44105.830000000489</v>
      </c>
    </row>
    <row r="587" spans="1:12" x14ac:dyDescent="0.2">
      <c r="A587" t="s">
        <v>18</v>
      </c>
      <c r="B587" t="s">
        <v>24180</v>
      </c>
      <c r="C587" t="s">
        <v>892</v>
      </c>
      <c r="D587" t="s">
        <v>566</v>
      </c>
      <c r="E587" t="s">
        <v>24181</v>
      </c>
      <c r="F587" t="s">
        <v>24182</v>
      </c>
      <c r="G587">
        <v>1.94903</v>
      </c>
      <c r="H587">
        <v>1.9473499999999999</v>
      </c>
      <c r="I587">
        <v>1</v>
      </c>
      <c r="J587">
        <v>0.92</v>
      </c>
      <c r="K587" t="s">
        <v>17</v>
      </c>
      <c r="L587">
        <f t="shared" si="46"/>
        <v>44106.830000000489</v>
      </c>
    </row>
    <row r="588" spans="1:12" x14ac:dyDescent="0.2">
      <c r="A588" t="s">
        <v>11</v>
      </c>
      <c r="B588" t="s">
        <v>24183</v>
      </c>
      <c r="C588" t="s">
        <v>43</v>
      </c>
      <c r="D588" t="s">
        <v>566</v>
      </c>
      <c r="E588" t="s">
        <v>24184</v>
      </c>
      <c r="F588" t="s">
        <v>24182</v>
      </c>
      <c r="G588">
        <v>1.9472</v>
      </c>
      <c r="H588">
        <v>1.9473499999999999</v>
      </c>
      <c r="I588">
        <v>1</v>
      </c>
      <c r="J588">
        <v>0.92</v>
      </c>
      <c r="K588" t="s">
        <v>17</v>
      </c>
      <c r="L588">
        <f t="shared" si="46"/>
        <v>44105.910000000491</v>
      </c>
    </row>
    <row r="589" spans="1:12" x14ac:dyDescent="0.2">
      <c r="A589" t="s">
        <v>11</v>
      </c>
      <c r="B589" t="s">
        <v>24185</v>
      </c>
      <c r="C589" t="s">
        <v>892</v>
      </c>
      <c r="D589" t="s">
        <v>566</v>
      </c>
      <c r="E589" t="s">
        <v>24181</v>
      </c>
      <c r="F589" t="s">
        <v>24182</v>
      </c>
      <c r="G589">
        <v>1.94903</v>
      </c>
      <c r="H589">
        <v>1.9473499999999999</v>
      </c>
      <c r="I589">
        <v>1</v>
      </c>
      <c r="J589">
        <v>-1</v>
      </c>
      <c r="K589" t="s">
        <v>17</v>
      </c>
      <c r="L589">
        <f t="shared" si="46"/>
        <v>44104.990000000493</v>
      </c>
    </row>
    <row r="590" spans="1:12" x14ac:dyDescent="0.2">
      <c r="A590" t="s">
        <v>18</v>
      </c>
      <c r="B590" t="s">
        <v>24186</v>
      </c>
      <c r="C590" t="s">
        <v>193</v>
      </c>
      <c r="D590" t="s">
        <v>566</v>
      </c>
      <c r="E590" t="s">
        <v>24187</v>
      </c>
      <c r="F590" t="s">
        <v>24188</v>
      </c>
      <c r="G590">
        <v>1.9493400000000001</v>
      </c>
      <c r="H590">
        <v>1.94886</v>
      </c>
      <c r="I590">
        <v>1</v>
      </c>
      <c r="J590">
        <v>0.92</v>
      </c>
      <c r="K590" t="s">
        <v>17</v>
      </c>
      <c r="L590">
        <f t="shared" si="46"/>
        <v>44105.990000000493</v>
      </c>
    </row>
    <row r="591" spans="1:12" x14ac:dyDescent="0.2">
      <c r="A591" t="s">
        <v>18</v>
      </c>
      <c r="B591" t="s">
        <v>24189</v>
      </c>
      <c r="C591" t="s">
        <v>892</v>
      </c>
      <c r="D591" t="s">
        <v>566</v>
      </c>
      <c r="E591" t="s">
        <v>24190</v>
      </c>
      <c r="F591" t="s">
        <v>24188</v>
      </c>
      <c r="G591">
        <v>1.94817</v>
      </c>
      <c r="H591">
        <v>1.94886</v>
      </c>
      <c r="I591">
        <v>1</v>
      </c>
      <c r="J591">
        <v>-1</v>
      </c>
      <c r="K591" t="s">
        <v>17</v>
      </c>
      <c r="L591">
        <f t="shared" si="46"/>
        <v>44105.070000000494</v>
      </c>
    </row>
    <row r="592" spans="1:12" x14ac:dyDescent="0.2">
      <c r="A592" t="s">
        <v>11</v>
      </c>
      <c r="B592" t="s">
        <v>24191</v>
      </c>
      <c r="C592" t="s">
        <v>892</v>
      </c>
      <c r="D592" t="s">
        <v>566</v>
      </c>
      <c r="E592" t="s">
        <v>24190</v>
      </c>
      <c r="F592" t="s">
        <v>24188</v>
      </c>
      <c r="G592">
        <v>1.94817</v>
      </c>
      <c r="H592">
        <v>1.94886</v>
      </c>
      <c r="I592">
        <v>1</v>
      </c>
      <c r="J592">
        <v>0.92</v>
      </c>
      <c r="K592" t="s">
        <v>17</v>
      </c>
      <c r="L592">
        <f t="shared" si="46"/>
        <v>44106.070000000494</v>
      </c>
    </row>
    <row r="593" spans="1:12" x14ac:dyDescent="0.2">
      <c r="A593" t="s">
        <v>18</v>
      </c>
      <c r="B593" t="s">
        <v>24192</v>
      </c>
      <c r="C593" t="s">
        <v>193</v>
      </c>
      <c r="D593" t="s">
        <v>566</v>
      </c>
      <c r="E593" t="s">
        <v>24193</v>
      </c>
      <c r="F593" t="s">
        <v>24194</v>
      </c>
      <c r="G593">
        <v>1.9470400000000001</v>
      </c>
      <c r="H593">
        <v>1.94895</v>
      </c>
      <c r="I593">
        <v>1</v>
      </c>
      <c r="J593">
        <v>-1</v>
      </c>
      <c r="K593" t="s">
        <v>17</v>
      </c>
      <c r="L593">
        <f t="shared" si="46"/>
        <v>44105.150000000496</v>
      </c>
    </row>
    <row r="594" spans="1:12" x14ac:dyDescent="0.2">
      <c r="A594" t="s">
        <v>11</v>
      </c>
      <c r="B594" t="s">
        <v>24195</v>
      </c>
      <c r="C594" t="s">
        <v>892</v>
      </c>
      <c r="D594" t="s">
        <v>566</v>
      </c>
      <c r="E594" t="s">
        <v>24196</v>
      </c>
      <c r="F594" t="s">
        <v>24194</v>
      </c>
      <c r="G594">
        <v>1.94547</v>
      </c>
      <c r="H594">
        <v>1.94895</v>
      </c>
      <c r="I594">
        <v>1</v>
      </c>
      <c r="J594">
        <v>0.92</v>
      </c>
      <c r="K594" t="s">
        <v>17</v>
      </c>
      <c r="L594">
        <f t="shared" si="46"/>
        <v>44106.150000000496</v>
      </c>
    </row>
    <row r="595" spans="1:12" x14ac:dyDescent="0.2">
      <c r="A595" t="s">
        <v>18</v>
      </c>
      <c r="B595" t="s">
        <v>24197</v>
      </c>
      <c r="C595" t="s">
        <v>892</v>
      </c>
      <c r="D595" t="s">
        <v>566</v>
      </c>
      <c r="E595" t="s">
        <v>24196</v>
      </c>
      <c r="F595" t="s">
        <v>24194</v>
      </c>
      <c r="G595">
        <v>1.9456100000000001</v>
      </c>
      <c r="H595">
        <v>1.94895</v>
      </c>
      <c r="I595">
        <v>1</v>
      </c>
      <c r="J595">
        <v>-1</v>
      </c>
      <c r="K595" t="s">
        <v>17</v>
      </c>
      <c r="L595">
        <f t="shared" si="46"/>
        <v>44105.230000000498</v>
      </c>
    </row>
    <row r="596" spans="1:12" x14ac:dyDescent="0.2">
      <c r="A596" t="s">
        <v>11</v>
      </c>
      <c r="B596" t="s">
        <v>24198</v>
      </c>
      <c r="C596" t="s">
        <v>1045</v>
      </c>
      <c r="D596" t="s">
        <v>566</v>
      </c>
      <c r="E596" t="s">
        <v>24199</v>
      </c>
      <c r="F596" t="s">
        <v>24200</v>
      </c>
      <c r="G596">
        <v>1.94526</v>
      </c>
      <c r="H596">
        <v>1.9459500000000001</v>
      </c>
      <c r="I596">
        <v>1</v>
      </c>
      <c r="J596">
        <v>0.92</v>
      </c>
      <c r="K596" t="s">
        <v>17</v>
      </c>
      <c r="L596">
        <f t="shared" si="46"/>
        <v>44106.230000000498</v>
      </c>
    </row>
    <row r="597" spans="1:12" x14ac:dyDescent="0.2">
      <c r="A597" t="s">
        <v>18</v>
      </c>
      <c r="B597" t="s">
        <v>24201</v>
      </c>
      <c r="C597" t="s">
        <v>892</v>
      </c>
      <c r="D597" t="s">
        <v>566</v>
      </c>
      <c r="E597" t="s">
        <v>24202</v>
      </c>
      <c r="F597" t="s">
        <v>24200</v>
      </c>
      <c r="G597">
        <v>1.94669</v>
      </c>
      <c r="H597">
        <v>1.9459500000000001</v>
      </c>
      <c r="I597">
        <v>1</v>
      </c>
      <c r="J597">
        <v>0.92</v>
      </c>
      <c r="K597" t="s">
        <v>17</v>
      </c>
      <c r="L597">
        <f t="shared" si="46"/>
        <v>44105.3100000005</v>
      </c>
    </row>
    <row r="598" spans="1:12" x14ac:dyDescent="0.2">
      <c r="A598" t="s">
        <v>11</v>
      </c>
      <c r="B598" t="s">
        <v>24203</v>
      </c>
      <c r="C598" t="s">
        <v>892</v>
      </c>
      <c r="D598" t="s">
        <v>566</v>
      </c>
      <c r="E598" t="s">
        <v>24202</v>
      </c>
      <c r="F598" t="s">
        <v>24200</v>
      </c>
      <c r="G598">
        <v>1.94669</v>
      </c>
      <c r="H598">
        <v>1.9459500000000001</v>
      </c>
      <c r="I598">
        <v>1</v>
      </c>
      <c r="J598">
        <v>-1</v>
      </c>
      <c r="K598" t="s">
        <v>17</v>
      </c>
      <c r="L598">
        <f t="shared" si="46"/>
        <v>44104.390000000501</v>
      </c>
    </row>
    <row r="599" spans="1:12" x14ac:dyDescent="0.2">
      <c r="A599" t="s">
        <v>18</v>
      </c>
      <c r="B599" t="s">
        <v>24204</v>
      </c>
      <c r="C599" t="s">
        <v>216</v>
      </c>
      <c r="D599" t="s">
        <v>566</v>
      </c>
      <c r="E599" t="s">
        <v>24205</v>
      </c>
      <c r="F599" t="s">
        <v>24206</v>
      </c>
      <c r="G599">
        <v>1.9456500000000001</v>
      </c>
      <c r="H599">
        <v>1.9469399999999999</v>
      </c>
      <c r="I599">
        <v>1</v>
      </c>
      <c r="J599">
        <v>-1</v>
      </c>
      <c r="K599" t="s">
        <v>17</v>
      </c>
      <c r="L599">
        <f t="shared" si="46"/>
        <v>44105.390000000501</v>
      </c>
    </row>
    <row r="600" spans="1:12" x14ac:dyDescent="0.2">
      <c r="A600" t="s">
        <v>18</v>
      </c>
      <c r="B600" t="s">
        <v>24207</v>
      </c>
      <c r="C600" t="s">
        <v>892</v>
      </c>
      <c r="D600" t="s">
        <v>566</v>
      </c>
      <c r="E600" t="s">
        <v>24208</v>
      </c>
      <c r="F600" t="s">
        <v>24206</v>
      </c>
      <c r="G600">
        <v>1.94476</v>
      </c>
      <c r="H600">
        <v>1.9469399999999999</v>
      </c>
      <c r="I600">
        <v>1</v>
      </c>
      <c r="J600">
        <v>-1</v>
      </c>
      <c r="K600" t="s">
        <v>17</v>
      </c>
      <c r="L600">
        <f t="shared" si="46"/>
        <v>44106.390000000501</v>
      </c>
    </row>
    <row r="601" spans="1:12" x14ac:dyDescent="0.2">
      <c r="A601" t="s">
        <v>11</v>
      </c>
      <c r="B601" t="s">
        <v>24209</v>
      </c>
      <c r="C601" t="s">
        <v>892</v>
      </c>
      <c r="D601" t="s">
        <v>566</v>
      </c>
      <c r="E601" t="s">
        <v>24208</v>
      </c>
      <c r="F601" t="s">
        <v>24206</v>
      </c>
      <c r="G601">
        <v>1.94476</v>
      </c>
      <c r="H601">
        <v>1.9469399999999999</v>
      </c>
      <c r="I601">
        <v>1</v>
      </c>
      <c r="J601">
        <v>0.92</v>
      </c>
      <c r="K601" t="s">
        <v>17</v>
      </c>
      <c r="L601">
        <f t="shared" si="46"/>
        <v>44107.390000000501</v>
      </c>
    </row>
    <row r="602" spans="1:12" x14ac:dyDescent="0.2">
      <c r="A602" t="s">
        <v>18</v>
      </c>
      <c r="B602" t="s">
        <v>24210</v>
      </c>
      <c r="C602" t="s">
        <v>892</v>
      </c>
      <c r="D602" t="s">
        <v>566</v>
      </c>
      <c r="E602" t="s">
        <v>24211</v>
      </c>
      <c r="F602" t="s">
        <v>24212</v>
      </c>
      <c r="G602">
        <v>1.94459</v>
      </c>
      <c r="H602">
        <v>1.94452</v>
      </c>
      <c r="I602">
        <v>1</v>
      </c>
      <c r="J602">
        <v>0.92</v>
      </c>
      <c r="K602" t="s">
        <v>17</v>
      </c>
      <c r="L602">
        <f t="shared" si="46"/>
        <v>44106.470000000503</v>
      </c>
    </row>
    <row r="603" spans="1:12" x14ac:dyDescent="0.2">
      <c r="A603" t="s">
        <v>11</v>
      </c>
      <c r="B603" t="s">
        <v>24213</v>
      </c>
      <c r="C603" t="s">
        <v>892</v>
      </c>
      <c r="D603" t="s">
        <v>566</v>
      </c>
      <c r="E603" t="s">
        <v>24211</v>
      </c>
      <c r="F603" t="s">
        <v>24212</v>
      </c>
      <c r="G603">
        <v>1.94459</v>
      </c>
      <c r="H603">
        <v>1.94452</v>
      </c>
      <c r="I603">
        <v>1</v>
      </c>
      <c r="J603">
        <v>-1</v>
      </c>
      <c r="K603" t="s">
        <v>17</v>
      </c>
      <c r="L603">
        <f t="shared" si="46"/>
        <v>44105.550000000505</v>
      </c>
    </row>
    <row r="604" spans="1:12" x14ac:dyDescent="0.2">
      <c r="A604" t="s">
        <v>11</v>
      </c>
      <c r="B604" t="s">
        <v>24214</v>
      </c>
      <c r="C604" t="s">
        <v>208</v>
      </c>
      <c r="D604" t="s">
        <v>566</v>
      </c>
      <c r="E604" t="s">
        <v>24215</v>
      </c>
      <c r="F604" t="s">
        <v>24212</v>
      </c>
      <c r="G604">
        <v>1.9432</v>
      </c>
      <c r="H604">
        <v>1.94452</v>
      </c>
      <c r="I604">
        <v>1</v>
      </c>
      <c r="J604">
        <v>0.92</v>
      </c>
      <c r="K604" t="s">
        <v>17</v>
      </c>
      <c r="L604">
        <f t="shared" si="46"/>
        <v>44106.550000000505</v>
      </c>
    </row>
    <row r="605" spans="1:12" x14ac:dyDescent="0.2">
      <c r="A605" t="s">
        <v>18</v>
      </c>
      <c r="B605" t="s">
        <v>24216</v>
      </c>
      <c r="C605" t="s">
        <v>892</v>
      </c>
      <c r="D605" t="s">
        <v>566</v>
      </c>
      <c r="E605" t="s">
        <v>24217</v>
      </c>
      <c r="F605" t="s">
        <v>24218</v>
      </c>
      <c r="G605">
        <v>1.9420200000000001</v>
      </c>
      <c r="H605">
        <v>1.94435</v>
      </c>
      <c r="I605">
        <v>1</v>
      </c>
      <c r="J605">
        <v>-1</v>
      </c>
      <c r="K605" t="s">
        <v>17</v>
      </c>
      <c r="L605">
        <f t="shared" si="46"/>
        <v>44105.630000000507</v>
      </c>
    </row>
    <row r="606" spans="1:12" x14ac:dyDescent="0.2">
      <c r="A606" t="s">
        <v>18</v>
      </c>
      <c r="B606" t="s">
        <v>24219</v>
      </c>
      <c r="C606" t="s">
        <v>1045</v>
      </c>
      <c r="D606" t="s">
        <v>566</v>
      </c>
      <c r="E606" t="s">
        <v>24220</v>
      </c>
      <c r="F606" t="s">
        <v>24218</v>
      </c>
      <c r="G606">
        <v>1.9446399999999999</v>
      </c>
      <c r="H606">
        <v>1.94435</v>
      </c>
      <c r="I606">
        <v>1</v>
      </c>
      <c r="J606">
        <v>0.92</v>
      </c>
      <c r="K606" t="s">
        <v>17</v>
      </c>
      <c r="L606">
        <f t="shared" si="46"/>
        <v>44106.630000000507</v>
      </c>
    </row>
    <row r="607" spans="1:12" x14ac:dyDescent="0.2">
      <c r="A607" t="s">
        <v>11</v>
      </c>
      <c r="B607" t="s">
        <v>24221</v>
      </c>
      <c r="C607" t="s">
        <v>892</v>
      </c>
      <c r="D607" t="s">
        <v>566</v>
      </c>
      <c r="E607" t="s">
        <v>24217</v>
      </c>
      <c r="F607" t="s">
        <v>24218</v>
      </c>
      <c r="G607">
        <v>1.9420200000000001</v>
      </c>
      <c r="H607">
        <v>1.94435</v>
      </c>
      <c r="I607">
        <v>1</v>
      </c>
      <c r="J607">
        <v>0.92</v>
      </c>
      <c r="K607" t="s">
        <v>17</v>
      </c>
      <c r="L607">
        <f t="shared" si="46"/>
        <v>44105.710000000508</v>
      </c>
    </row>
    <row r="608" spans="1:12" x14ac:dyDescent="0.2">
      <c r="A608" t="s">
        <v>11</v>
      </c>
      <c r="B608" t="s">
        <v>24222</v>
      </c>
      <c r="C608" t="s">
        <v>892</v>
      </c>
      <c r="D608" t="s">
        <v>566</v>
      </c>
      <c r="E608" t="s">
        <v>24223</v>
      </c>
      <c r="F608" t="s">
        <v>24224</v>
      </c>
      <c r="G608">
        <v>1.94194</v>
      </c>
      <c r="H608">
        <v>1.94204</v>
      </c>
      <c r="I608">
        <v>1</v>
      </c>
      <c r="J608">
        <v>0.92</v>
      </c>
      <c r="K608" t="s">
        <v>17</v>
      </c>
      <c r="L608">
        <f t="shared" si="46"/>
        <v>44104.79000000051</v>
      </c>
    </row>
    <row r="609" spans="1:12" x14ac:dyDescent="0.2">
      <c r="A609" t="s">
        <v>18</v>
      </c>
      <c r="B609" t="s">
        <v>24225</v>
      </c>
      <c r="C609" t="s">
        <v>1311</v>
      </c>
      <c r="D609" t="s">
        <v>566</v>
      </c>
      <c r="E609" t="s">
        <v>24226</v>
      </c>
      <c r="F609" t="s">
        <v>24224</v>
      </c>
      <c r="G609">
        <v>1.94255</v>
      </c>
      <c r="H609">
        <v>1.94204</v>
      </c>
      <c r="I609">
        <v>1</v>
      </c>
      <c r="J609">
        <v>0.92</v>
      </c>
      <c r="K609" t="s">
        <v>17</v>
      </c>
      <c r="L609">
        <f t="shared" si="46"/>
        <v>44103.870000000512</v>
      </c>
    </row>
    <row r="610" spans="1:12" x14ac:dyDescent="0.2">
      <c r="A610" t="s">
        <v>18</v>
      </c>
      <c r="B610" t="s">
        <v>24227</v>
      </c>
      <c r="C610" t="s">
        <v>892</v>
      </c>
      <c r="D610" t="s">
        <v>566</v>
      </c>
      <c r="E610" t="s">
        <v>24223</v>
      </c>
      <c r="F610" t="s">
        <v>24224</v>
      </c>
      <c r="G610">
        <v>1.94194</v>
      </c>
      <c r="H610">
        <v>1.94204</v>
      </c>
      <c r="I610">
        <v>1</v>
      </c>
      <c r="J610">
        <v>-1</v>
      </c>
      <c r="K610" t="s">
        <v>17</v>
      </c>
      <c r="L610">
        <f t="shared" si="46"/>
        <v>44102.950000000514</v>
      </c>
    </row>
    <row r="611" spans="1:12" x14ac:dyDescent="0.2">
      <c r="A611" t="s">
        <v>11</v>
      </c>
      <c r="B611" t="s">
        <v>24228</v>
      </c>
      <c r="C611" t="s">
        <v>892</v>
      </c>
      <c r="D611" t="s">
        <v>566</v>
      </c>
      <c r="E611" t="s">
        <v>24229</v>
      </c>
      <c r="F611" t="s">
        <v>24230</v>
      </c>
      <c r="G611">
        <v>1.9434199999999999</v>
      </c>
      <c r="H611">
        <v>1.9411099999999999</v>
      </c>
      <c r="I611">
        <v>1</v>
      </c>
      <c r="J611">
        <v>-1</v>
      </c>
      <c r="K611" t="s">
        <v>17</v>
      </c>
      <c r="L611">
        <f t="shared" si="46"/>
        <v>44103.950000000514</v>
      </c>
    </row>
    <row r="612" spans="1:12" x14ac:dyDescent="0.2">
      <c r="A612" t="s">
        <v>11</v>
      </c>
      <c r="B612" t="s">
        <v>24231</v>
      </c>
      <c r="C612" t="s">
        <v>1045</v>
      </c>
      <c r="D612" t="s">
        <v>566</v>
      </c>
      <c r="E612" t="s">
        <v>24232</v>
      </c>
      <c r="F612" t="s">
        <v>24230</v>
      </c>
      <c r="G612">
        <v>1.9428700000000001</v>
      </c>
      <c r="H612">
        <v>1.9411099999999999</v>
      </c>
      <c r="I612">
        <v>1</v>
      </c>
      <c r="J612">
        <v>-1</v>
      </c>
      <c r="K612" t="s">
        <v>17</v>
      </c>
      <c r="L612">
        <f t="shared" si="46"/>
        <v>44104.950000000514</v>
      </c>
    </row>
    <row r="613" spans="1:12" x14ac:dyDescent="0.2">
      <c r="A613" t="s">
        <v>18</v>
      </c>
      <c r="B613" t="s">
        <v>24233</v>
      </c>
      <c r="C613" t="s">
        <v>892</v>
      </c>
      <c r="D613" t="s">
        <v>566</v>
      </c>
      <c r="E613" t="s">
        <v>24229</v>
      </c>
      <c r="F613" t="s">
        <v>24230</v>
      </c>
      <c r="G613">
        <v>1.9434199999999999</v>
      </c>
      <c r="H613">
        <v>1.9411099999999999</v>
      </c>
      <c r="I613">
        <v>1</v>
      </c>
      <c r="J613">
        <v>0.92</v>
      </c>
      <c r="K613" t="s">
        <v>17</v>
      </c>
      <c r="L613">
        <f t="shared" si="46"/>
        <v>44105.950000000514</v>
      </c>
    </row>
    <row r="614" spans="1:12" x14ac:dyDescent="0.2">
      <c r="A614" t="s">
        <v>18</v>
      </c>
      <c r="B614" t="s">
        <v>24234</v>
      </c>
      <c r="C614" t="s">
        <v>892</v>
      </c>
      <c r="D614" t="s">
        <v>566</v>
      </c>
      <c r="E614" t="s">
        <v>24235</v>
      </c>
      <c r="F614" t="s">
        <v>24236</v>
      </c>
      <c r="G614">
        <v>1.9441299999999999</v>
      </c>
      <c r="H614">
        <v>1.9437800000000001</v>
      </c>
      <c r="I614">
        <v>1</v>
      </c>
      <c r="J614">
        <v>0.92</v>
      </c>
      <c r="K614" t="s">
        <v>17</v>
      </c>
      <c r="L614">
        <f t="shared" si="46"/>
        <v>44105.030000000515</v>
      </c>
    </row>
    <row r="615" spans="1:12" x14ac:dyDescent="0.2">
      <c r="A615" t="s">
        <v>18</v>
      </c>
      <c r="B615" t="s">
        <v>24237</v>
      </c>
      <c r="C615" t="s">
        <v>40</v>
      </c>
      <c r="D615" t="s">
        <v>566</v>
      </c>
      <c r="E615" t="s">
        <v>24238</v>
      </c>
      <c r="F615" t="s">
        <v>24236</v>
      </c>
      <c r="G615">
        <v>1.94523</v>
      </c>
      <c r="H615">
        <v>1.9437800000000001</v>
      </c>
      <c r="I615">
        <v>1</v>
      </c>
      <c r="J615">
        <v>0.92</v>
      </c>
      <c r="K615" t="s">
        <v>17</v>
      </c>
      <c r="L615">
        <f t="shared" si="46"/>
        <v>44104.110000000517</v>
      </c>
    </row>
    <row r="616" spans="1:12" x14ac:dyDescent="0.2">
      <c r="A616" t="s">
        <v>11</v>
      </c>
      <c r="B616" t="s">
        <v>24239</v>
      </c>
      <c r="C616" t="s">
        <v>892</v>
      </c>
      <c r="D616" t="s">
        <v>566</v>
      </c>
      <c r="E616" t="s">
        <v>24235</v>
      </c>
      <c r="F616" t="s">
        <v>24236</v>
      </c>
      <c r="G616">
        <v>1.9441299999999999</v>
      </c>
      <c r="H616">
        <v>1.9437800000000001</v>
      </c>
      <c r="I616">
        <v>1</v>
      </c>
      <c r="J616">
        <v>-1</v>
      </c>
      <c r="K616" t="s">
        <v>17</v>
      </c>
      <c r="L616">
        <f t="shared" si="46"/>
        <v>44103.190000000519</v>
      </c>
    </row>
    <row r="617" spans="1:12" x14ac:dyDescent="0.2">
      <c r="A617" t="s">
        <v>11</v>
      </c>
      <c r="B617" t="s">
        <v>24240</v>
      </c>
      <c r="C617" t="s">
        <v>892</v>
      </c>
      <c r="D617" t="s">
        <v>566</v>
      </c>
      <c r="E617" t="s">
        <v>24241</v>
      </c>
      <c r="F617" t="s">
        <v>24242</v>
      </c>
      <c r="G617">
        <v>1.94194</v>
      </c>
      <c r="H617">
        <v>1.9442999999999999</v>
      </c>
      <c r="I617">
        <v>1</v>
      </c>
      <c r="J617">
        <v>0.92</v>
      </c>
      <c r="K617" t="s">
        <v>17</v>
      </c>
      <c r="L617">
        <f t="shared" si="46"/>
        <v>44104.190000000519</v>
      </c>
    </row>
    <row r="618" spans="1:12" x14ac:dyDescent="0.2">
      <c r="A618" t="s">
        <v>18</v>
      </c>
      <c r="B618" t="s">
        <v>24243</v>
      </c>
      <c r="C618" t="s">
        <v>208</v>
      </c>
      <c r="D618" t="s">
        <v>566</v>
      </c>
      <c r="E618" t="s">
        <v>24244</v>
      </c>
      <c r="F618" t="s">
        <v>24242</v>
      </c>
      <c r="G618">
        <v>1.94333</v>
      </c>
      <c r="H618">
        <v>1.9442999999999999</v>
      </c>
      <c r="I618">
        <v>1</v>
      </c>
      <c r="J618">
        <v>-1</v>
      </c>
      <c r="K618" t="s">
        <v>17</v>
      </c>
      <c r="L618">
        <f t="shared" si="46"/>
        <v>44103.270000000521</v>
      </c>
    </row>
    <row r="619" spans="1:12" x14ac:dyDescent="0.2">
      <c r="A619" t="s">
        <v>18</v>
      </c>
      <c r="B619" t="s">
        <v>24245</v>
      </c>
      <c r="C619" t="s">
        <v>892</v>
      </c>
      <c r="D619" t="s">
        <v>566</v>
      </c>
      <c r="E619" t="s">
        <v>24241</v>
      </c>
      <c r="F619" t="s">
        <v>24242</v>
      </c>
      <c r="G619">
        <v>1.94194</v>
      </c>
      <c r="H619">
        <v>1.9442999999999999</v>
      </c>
      <c r="I619">
        <v>1</v>
      </c>
      <c r="J619">
        <v>-1</v>
      </c>
      <c r="K619" t="s">
        <v>17</v>
      </c>
      <c r="L619">
        <f t="shared" si="46"/>
        <v>44104.270000000521</v>
      </c>
    </row>
    <row r="620" spans="1:12" x14ac:dyDescent="0.2">
      <c r="A620" t="s">
        <v>18</v>
      </c>
      <c r="B620" t="s">
        <v>24246</v>
      </c>
      <c r="C620" t="s">
        <v>1603</v>
      </c>
      <c r="D620" t="s">
        <v>566</v>
      </c>
      <c r="E620" t="s">
        <v>24247</v>
      </c>
      <c r="F620" t="s">
        <v>24248</v>
      </c>
      <c r="G620">
        <v>1.9400200000000001</v>
      </c>
      <c r="H620">
        <v>1.94221</v>
      </c>
      <c r="I620">
        <v>1</v>
      </c>
      <c r="J620">
        <v>-1</v>
      </c>
      <c r="K620" t="s">
        <v>17</v>
      </c>
      <c r="L620">
        <f t="shared" si="46"/>
        <v>44105.270000000521</v>
      </c>
    </row>
    <row r="621" spans="1:12" x14ac:dyDescent="0.2">
      <c r="A621" t="s">
        <v>18</v>
      </c>
      <c r="B621" t="s">
        <v>24249</v>
      </c>
      <c r="C621" t="s">
        <v>208</v>
      </c>
      <c r="D621" t="s">
        <v>566</v>
      </c>
      <c r="E621" t="s">
        <v>24250</v>
      </c>
      <c r="F621" t="s">
        <v>24248</v>
      </c>
      <c r="G621">
        <v>1.9412400000000001</v>
      </c>
      <c r="H621">
        <v>1.94221</v>
      </c>
      <c r="I621">
        <v>1</v>
      </c>
      <c r="J621">
        <v>-1</v>
      </c>
      <c r="K621" t="s">
        <v>17</v>
      </c>
      <c r="L621">
        <f t="shared" si="46"/>
        <v>44106.270000000521</v>
      </c>
    </row>
    <row r="622" spans="1:12" x14ac:dyDescent="0.2">
      <c r="A622" t="s">
        <v>11</v>
      </c>
      <c r="B622" t="s">
        <v>24251</v>
      </c>
      <c r="C622" t="s">
        <v>1603</v>
      </c>
      <c r="D622" t="s">
        <v>566</v>
      </c>
      <c r="E622" t="s">
        <v>24247</v>
      </c>
      <c r="F622" t="s">
        <v>24248</v>
      </c>
      <c r="G622">
        <v>1.9400200000000001</v>
      </c>
      <c r="H622">
        <v>1.94221</v>
      </c>
      <c r="I622">
        <v>1</v>
      </c>
      <c r="J622">
        <v>0.92</v>
      </c>
      <c r="K622" t="s">
        <v>17</v>
      </c>
      <c r="L622">
        <f t="shared" si="46"/>
        <v>44107.270000000521</v>
      </c>
    </row>
    <row r="623" spans="1:12" x14ac:dyDescent="0.2">
      <c r="A623" t="s">
        <v>11</v>
      </c>
      <c r="B623" t="s">
        <v>24252</v>
      </c>
      <c r="C623" t="s">
        <v>1603</v>
      </c>
      <c r="D623" t="s">
        <v>566</v>
      </c>
      <c r="E623" t="s">
        <v>24253</v>
      </c>
      <c r="F623" t="s">
        <v>24254</v>
      </c>
      <c r="G623">
        <v>1.9419</v>
      </c>
      <c r="H623">
        <v>1.9405300000000001</v>
      </c>
      <c r="I623">
        <v>1</v>
      </c>
      <c r="J623">
        <v>-1</v>
      </c>
      <c r="K623" t="s">
        <v>17</v>
      </c>
      <c r="L623">
        <f t="shared" si="46"/>
        <v>44106.350000000522</v>
      </c>
    </row>
    <row r="624" spans="1:12" x14ac:dyDescent="0.2">
      <c r="A624" t="s">
        <v>18</v>
      </c>
      <c r="B624" t="s">
        <v>24255</v>
      </c>
      <c r="C624" t="s">
        <v>1603</v>
      </c>
      <c r="D624" t="s">
        <v>566</v>
      </c>
      <c r="E624" t="s">
        <v>24253</v>
      </c>
      <c r="F624" t="s">
        <v>24254</v>
      </c>
      <c r="G624">
        <v>1.9419</v>
      </c>
      <c r="H624">
        <v>1.9405300000000001</v>
      </c>
      <c r="I624">
        <v>1</v>
      </c>
      <c r="J624">
        <v>0.92</v>
      </c>
      <c r="K624" t="s">
        <v>17</v>
      </c>
      <c r="L624">
        <f t="shared" si="46"/>
        <v>44107.350000000522</v>
      </c>
    </row>
    <row r="625" spans="1:12" x14ac:dyDescent="0.2">
      <c r="A625" t="s">
        <v>18</v>
      </c>
      <c r="B625" t="s">
        <v>24256</v>
      </c>
      <c r="C625" t="s">
        <v>1309</v>
      </c>
      <c r="D625" t="s">
        <v>566</v>
      </c>
      <c r="E625" t="s">
        <v>24257</v>
      </c>
      <c r="F625" t="s">
        <v>24254</v>
      </c>
      <c r="G625">
        <v>1.94184</v>
      </c>
      <c r="H625">
        <v>1.9405300000000001</v>
      </c>
      <c r="I625">
        <v>1</v>
      </c>
      <c r="J625">
        <v>0.92</v>
      </c>
      <c r="K625" t="s">
        <v>17</v>
      </c>
      <c r="L625">
        <f t="shared" si="46"/>
        <v>44106.430000000524</v>
      </c>
    </row>
    <row r="626" spans="1:12" x14ac:dyDescent="0.2">
      <c r="A626" t="s">
        <v>18</v>
      </c>
      <c r="B626" t="s">
        <v>24258</v>
      </c>
      <c r="C626" t="s">
        <v>1603</v>
      </c>
      <c r="D626" t="s">
        <v>566</v>
      </c>
      <c r="E626" t="s">
        <v>24259</v>
      </c>
      <c r="F626" t="s">
        <v>24260</v>
      </c>
      <c r="G626">
        <v>1.9457</v>
      </c>
      <c r="H626">
        <v>1.94164</v>
      </c>
      <c r="I626">
        <v>1</v>
      </c>
      <c r="J626">
        <v>0.92</v>
      </c>
      <c r="K626" t="s">
        <v>17</v>
      </c>
      <c r="L626">
        <f t="shared" si="46"/>
        <v>44105.510000000526</v>
      </c>
    </row>
    <row r="627" spans="1:12" x14ac:dyDescent="0.2">
      <c r="A627" t="s">
        <v>18</v>
      </c>
      <c r="B627" t="s">
        <v>24261</v>
      </c>
      <c r="C627" t="s">
        <v>208</v>
      </c>
      <c r="D627" t="s">
        <v>566</v>
      </c>
      <c r="E627" t="s">
        <v>24262</v>
      </c>
      <c r="F627" t="s">
        <v>24260</v>
      </c>
      <c r="G627">
        <v>1.9464300000000001</v>
      </c>
      <c r="H627">
        <v>1.94164</v>
      </c>
      <c r="I627">
        <v>1</v>
      </c>
      <c r="J627">
        <v>0.92</v>
      </c>
      <c r="K627" t="s">
        <v>17</v>
      </c>
      <c r="L627">
        <f t="shared" si="46"/>
        <v>44104.590000000528</v>
      </c>
    </row>
    <row r="628" spans="1:12" x14ac:dyDescent="0.2">
      <c r="A628" t="s">
        <v>11</v>
      </c>
      <c r="B628" t="s">
        <v>24263</v>
      </c>
      <c r="C628" t="s">
        <v>1603</v>
      </c>
      <c r="D628" t="s">
        <v>566</v>
      </c>
      <c r="E628" t="s">
        <v>24259</v>
      </c>
      <c r="F628" t="s">
        <v>24260</v>
      </c>
      <c r="G628">
        <v>1.9457</v>
      </c>
      <c r="H628">
        <v>1.94164</v>
      </c>
      <c r="I628">
        <v>1</v>
      </c>
      <c r="J628">
        <v>-1</v>
      </c>
      <c r="K628" t="s">
        <v>17</v>
      </c>
      <c r="L628">
        <f t="shared" si="46"/>
        <v>44103.670000000529</v>
      </c>
    </row>
    <row r="629" spans="1:12" x14ac:dyDescent="0.2">
      <c r="A629" t="s">
        <v>11</v>
      </c>
      <c r="B629" t="s">
        <v>24264</v>
      </c>
      <c r="C629" t="s">
        <v>43</v>
      </c>
      <c r="D629" t="s">
        <v>566</v>
      </c>
      <c r="E629" t="s">
        <v>24265</v>
      </c>
      <c r="F629" t="s">
        <v>24266</v>
      </c>
      <c r="G629">
        <v>1.9446300000000001</v>
      </c>
      <c r="H629">
        <v>1.9457599999999999</v>
      </c>
      <c r="I629">
        <v>1</v>
      </c>
      <c r="J629">
        <v>0.92</v>
      </c>
      <c r="K629" t="s">
        <v>17</v>
      </c>
      <c r="L629">
        <f t="shared" si="46"/>
        <v>44104.670000000529</v>
      </c>
    </row>
    <row r="630" spans="1:12" x14ac:dyDescent="0.2">
      <c r="A630" t="s">
        <v>11</v>
      </c>
      <c r="B630" t="s">
        <v>24267</v>
      </c>
      <c r="C630" t="s">
        <v>892</v>
      </c>
      <c r="D630" t="s">
        <v>566</v>
      </c>
      <c r="E630" t="s">
        <v>24268</v>
      </c>
      <c r="F630" t="s">
        <v>24266</v>
      </c>
      <c r="G630">
        <v>1.94529</v>
      </c>
      <c r="H630">
        <v>1.9457599999999999</v>
      </c>
      <c r="I630">
        <v>1</v>
      </c>
      <c r="J630">
        <v>0.92</v>
      </c>
      <c r="K630" t="s">
        <v>17</v>
      </c>
      <c r="L630">
        <f t="shared" si="46"/>
        <v>44103.750000000531</v>
      </c>
    </row>
    <row r="631" spans="1:12" x14ac:dyDescent="0.2">
      <c r="A631" t="s">
        <v>18</v>
      </c>
      <c r="B631" t="s">
        <v>24269</v>
      </c>
      <c r="C631" t="s">
        <v>892</v>
      </c>
      <c r="D631" t="s">
        <v>566</v>
      </c>
      <c r="E631" t="s">
        <v>24268</v>
      </c>
      <c r="F631" t="s">
        <v>24266</v>
      </c>
      <c r="G631">
        <v>1.94529</v>
      </c>
      <c r="H631">
        <v>1.9457599999999999</v>
      </c>
      <c r="I631">
        <v>1</v>
      </c>
      <c r="J631">
        <v>-1</v>
      </c>
      <c r="K631" t="s">
        <v>17</v>
      </c>
      <c r="L631">
        <f t="shared" si="46"/>
        <v>44102.830000000533</v>
      </c>
    </row>
    <row r="632" spans="1:12" x14ac:dyDescent="0.2">
      <c r="A632" t="s">
        <v>18</v>
      </c>
      <c r="B632" t="s">
        <v>24270</v>
      </c>
      <c r="C632" t="s">
        <v>830</v>
      </c>
      <c r="D632" t="s">
        <v>566</v>
      </c>
      <c r="E632" t="s">
        <v>24271</v>
      </c>
      <c r="F632" t="s">
        <v>24272</v>
      </c>
      <c r="G632">
        <v>1.94804</v>
      </c>
      <c r="H632">
        <v>1.9453400000000001</v>
      </c>
      <c r="I632">
        <v>1</v>
      </c>
      <c r="J632">
        <v>0.92</v>
      </c>
      <c r="K632" t="s">
        <v>17</v>
      </c>
      <c r="L632">
        <f t="shared" si="46"/>
        <v>44103.830000000533</v>
      </c>
    </row>
    <row r="633" spans="1:12" x14ac:dyDescent="0.2">
      <c r="A633" t="s">
        <v>11</v>
      </c>
      <c r="B633" t="s">
        <v>24273</v>
      </c>
      <c r="C633" t="s">
        <v>1603</v>
      </c>
      <c r="D633" t="s">
        <v>566</v>
      </c>
      <c r="E633" t="s">
        <v>24274</v>
      </c>
      <c r="F633" t="s">
        <v>24272</v>
      </c>
      <c r="G633">
        <v>1.94672</v>
      </c>
      <c r="H633">
        <v>1.9453400000000001</v>
      </c>
      <c r="I633">
        <v>1</v>
      </c>
      <c r="J633">
        <v>-1</v>
      </c>
      <c r="K633" t="s">
        <v>17</v>
      </c>
      <c r="L633">
        <f t="shared" si="46"/>
        <v>44102.910000000535</v>
      </c>
    </row>
    <row r="634" spans="1:12" x14ac:dyDescent="0.2">
      <c r="A634" t="s">
        <v>18</v>
      </c>
      <c r="B634" t="s">
        <v>24275</v>
      </c>
      <c r="C634" t="s">
        <v>1603</v>
      </c>
      <c r="D634" t="s">
        <v>566</v>
      </c>
      <c r="E634" t="s">
        <v>24274</v>
      </c>
      <c r="F634" t="s">
        <v>24272</v>
      </c>
      <c r="G634">
        <v>1.94672</v>
      </c>
      <c r="H634">
        <v>1.9453400000000001</v>
      </c>
      <c r="I634">
        <v>1</v>
      </c>
      <c r="J634">
        <v>0.92</v>
      </c>
      <c r="K634" t="s">
        <v>17</v>
      </c>
      <c r="L634">
        <f t="shared" si="46"/>
        <v>44103.910000000535</v>
      </c>
    </row>
    <row r="635" spans="1:12" x14ac:dyDescent="0.2">
      <c r="A635" t="s">
        <v>11</v>
      </c>
      <c r="B635" t="s">
        <v>24276</v>
      </c>
      <c r="C635" t="s">
        <v>1603</v>
      </c>
      <c r="D635" t="s">
        <v>566</v>
      </c>
      <c r="E635" t="s">
        <v>24277</v>
      </c>
      <c r="F635" t="s">
        <v>24278</v>
      </c>
      <c r="G635">
        <v>1.94547</v>
      </c>
      <c r="H635">
        <v>1.9466000000000001</v>
      </c>
      <c r="I635">
        <v>1</v>
      </c>
      <c r="J635">
        <v>0.92</v>
      </c>
      <c r="K635" t="s">
        <v>17</v>
      </c>
      <c r="L635">
        <f t="shared" si="46"/>
        <v>44102.990000000536</v>
      </c>
    </row>
    <row r="636" spans="1:12" x14ac:dyDescent="0.2">
      <c r="A636" t="s">
        <v>18</v>
      </c>
      <c r="B636" t="s">
        <v>24279</v>
      </c>
      <c r="C636" t="s">
        <v>1603</v>
      </c>
      <c r="D636" t="s">
        <v>566</v>
      </c>
      <c r="E636" t="s">
        <v>24277</v>
      </c>
      <c r="F636" t="s">
        <v>24278</v>
      </c>
      <c r="G636">
        <v>1.94547</v>
      </c>
      <c r="H636">
        <v>1.9466000000000001</v>
      </c>
      <c r="I636">
        <v>1</v>
      </c>
      <c r="J636">
        <v>-1</v>
      </c>
      <c r="K636" t="s">
        <v>17</v>
      </c>
      <c r="L636">
        <f t="shared" si="46"/>
        <v>44102.070000000538</v>
      </c>
    </row>
    <row r="637" spans="1:12" x14ac:dyDescent="0.2">
      <c r="A637" t="s">
        <v>18</v>
      </c>
      <c r="B637" t="s">
        <v>24280</v>
      </c>
      <c r="C637" t="s">
        <v>40</v>
      </c>
      <c r="D637" t="s">
        <v>566</v>
      </c>
      <c r="E637" t="s">
        <v>24281</v>
      </c>
      <c r="F637" t="s">
        <v>24278</v>
      </c>
      <c r="G637">
        <v>1.94584</v>
      </c>
      <c r="H637">
        <v>1.9466000000000001</v>
      </c>
      <c r="I637">
        <v>1</v>
      </c>
      <c r="J637">
        <v>-1</v>
      </c>
      <c r="K637" t="s">
        <v>17</v>
      </c>
      <c r="L637">
        <f t="shared" si="46"/>
        <v>44103.070000000538</v>
      </c>
    </row>
    <row r="638" spans="1:12" x14ac:dyDescent="0.2">
      <c r="A638" t="s">
        <v>11</v>
      </c>
      <c r="B638" t="s">
        <v>24282</v>
      </c>
      <c r="C638" t="s">
        <v>193</v>
      </c>
      <c r="D638" t="s">
        <v>566</v>
      </c>
      <c r="E638" t="s">
        <v>24283</v>
      </c>
      <c r="F638" t="s">
        <v>24284</v>
      </c>
      <c r="G638">
        <v>1.9509399999999999</v>
      </c>
      <c r="H638">
        <v>1.94526</v>
      </c>
      <c r="I638">
        <v>1</v>
      </c>
      <c r="J638">
        <v>-1</v>
      </c>
      <c r="K638" t="s">
        <v>17</v>
      </c>
      <c r="L638">
        <f t="shared" si="46"/>
        <v>44104.070000000538</v>
      </c>
    </row>
    <row r="639" spans="1:12" x14ac:dyDescent="0.2">
      <c r="A639" t="s">
        <v>11</v>
      </c>
      <c r="B639" t="s">
        <v>24285</v>
      </c>
      <c r="C639" t="s">
        <v>892</v>
      </c>
      <c r="D639" t="s">
        <v>566</v>
      </c>
      <c r="E639" t="s">
        <v>24286</v>
      </c>
      <c r="F639" t="s">
        <v>24284</v>
      </c>
      <c r="G639">
        <v>1.95218</v>
      </c>
      <c r="H639">
        <v>1.94526</v>
      </c>
      <c r="I639">
        <v>1</v>
      </c>
      <c r="J639">
        <v>-1</v>
      </c>
      <c r="K639" t="s">
        <v>17</v>
      </c>
      <c r="L639">
        <f t="shared" si="46"/>
        <v>44105.070000000538</v>
      </c>
    </row>
    <row r="640" spans="1:12" x14ac:dyDescent="0.2">
      <c r="A640" t="s">
        <v>18</v>
      </c>
      <c r="B640" t="s">
        <v>24287</v>
      </c>
      <c r="C640" t="s">
        <v>892</v>
      </c>
      <c r="D640" t="s">
        <v>566</v>
      </c>
      <c r="E640" t="s">
        <v>24286</v>
      </c>
      <c r="F640" t="s">
        <v>24284</v>
      </c>
      <c r="G640">
        <v>1.95218</v>
      </c>
      <c r="H640">
        <v>1.94526</v>
      </c>
      <c r="I640">
        <v>1</v>
      </c>
      <c r="J640">
        <v>0.92</v>
      </c>
      <c r="K640" t="s">
        <v>17</v>
      </c>
      <c r="L640">
        <f t="shared" si="46"/>
        <v>44106.070000000538</v>
      </c>
    </row>
    <row r="641" spans="1:12" x14ac:dyDescent="0.2">
      <c r="A641" t="s">
        <v>11</v>
      </c>
      <c r="B641" t="s">
        <v>24288</v>
      </c>
      <c r="C641" t="s">
        <v>892</v>
      </c>
      <c r="D641" t="s">
        <v>566</v>
      </c>
      <c r="E641" t="s">
        <v>24289</v>
      </c>
      <c r="F641" t="s">
        <v>24290</v>
      </c>
      <c r="G641">
        <v>1.95136</v>
      </c>
      <c r="H641">
        <v>1.95261</v>
      </c>
      <c r="I641">
        <v>1</v>
      </c>
      <c r="J641">
        <v>0.92</v>
      </c>
      <c r="K641" t="s">
        <v>17</v>
      </c>
      <c r="L641">
        <f t="shared" si="46"/>
        <v>44105.15000000054</v>
      </c>
    </row>
    <row r="642" spans="1:12" x14ac:dyDescent="0.2">
      <c r="A642" t="s">
        <v>18</v>
      </c>
      <c r="B642" t="s">
        <v>24291</v>
      </c>
      <c r="C642" t="s">
        <v>193</v>
      </c>
      <c r="D642" t="s">
        <v>566</v>
      </c>
      <c r="E642" t="s">
        <v>24292</v>
      </c>
      <c r="F642" t="s">
        <v>24290</v>
      </c>
      <c r="G642">
        <v>1.9539899999999999</v>
      </c>
      <c r="H642">
        <v>1.95261</v>
      </c>
      <c r="I642">
        <v>1</v>
      </c>
      <c r="J642">
        <v>0.92</v>
      </c>
      <c r="K642" t="s">
        <v>17</v>
      </c>
      <c r="L642">
        <f t="shared" si="46"/>
        <v>44104.230000000542</v>
      </c>
    </row>
    <row r="643" spans="1:12" x14ac:dyDescent="0.2">
      <c r="A643" t="s">
        <v>18</v>
      </c>
      <c r="B643" t="s">
        <v>24293</v>
      </c>
      <c r="C643" t="s">
        <v>892</v>
      </c>
      <c r="D643" t="s">
        <v>566</v>
      </c>
      <c r="E643" t="s">
        <v>24289</v>
      </c>
      <c r="F643" t="s">
        <v>24290</v>
      </c>
      <c r="G643">
        <v>1.95136</v>
      </c>
      <c r="H643">
        <v>1.95261</v>
      </c>
      <c r="I643">
        <v>1</v>
      </c>
      <c r="J643">
        <v>-1</v>
      </c>
      <c r="K643" t="s">
        <v>17</v>
      </c>
      <c r="L643">
        <f t="shared" si="46"/>
        <v>44103.310000000543</v>
      </c>
    </row>
    <row r="644" spans="1:12" x14ac:dyDescent="0.2">
      <c r="A644" t="s">
        <v>18</v>
      </c>
      <c r="B644" t="s">
        <v>24294</v>
      </c>
      <c r="C644" t="s">
        <v>193</v>
      </c>
      <c r="D644" t="s">
        <v>566</v>
      </c>
      <c r="E644" t="s">
        <v>24295</v>
      </c>
      <c r="F644" t="s">
        <v>24296</v>
      </c>
      <c r="G644">
        <v>1.95258</v>
      </c>
      <c r="H644">
        <v>1.95133</v>
      </c>
      <c r="I644">
        <v>1</v>
      </c>
      <c r="J644">
        <v>0.9</v>
      </c>
      <c r="K644" t="s">
        <v>17</v>
      </c>
      <c r="L644">
        <f t="shared" ref="L644:L664" si="47">L643-J643</f>
        <v>44104.310000000543</v>
      </c>
    </row>
    <row r="645" spans="1:12" x14ac:dyDescent="0.2">
      <c r="A645" t="s">
        <v>11</v>
      </c>
      <c r="B645" t="s">
        <v>24297</v>
      </c>
      <c r="C645" t="s">
        <v>892</v>
      </c>
      <c r="D645" t="s">
        <v>566</v>
      </c>
      <c r="E645" t="s">
        <v>24298</v>
      </c>
      <c r="F645" t="s">
        <v>24296</v>
      </c>
      <c r="G645">
        <v>1.9499299999999999</v>
      </c>
      <c r="H645">
        <v>1.95133</v>
      </c>
      <c r="I645">
        <v>1</v>
      </c>
      <c r="J645">
        <v>0.9</v>
      </c>
      <c r="K645" t="s">
        <v>17</v>
      </c>
      <c r="L645">
        <f t="shared" si="47"/>
        <v>44103.410000000542</v>
      </c>
    </row>
    <row r="646" spans="1:12" x14ac:dyDescent="0.2">
      <c r="A646" t="s">
        <v>18</v>
      </c>
      <c r="B646" t="s">
        <v>24299</v>
      </c>
      <c r="C646" t="s">
        <v>892</v>
      </c>
      <c r="D646" t="s">
        <v>566</v>
      </c>
      <c r="E646" t="s">
        <v>24298</v>
      </c>
      <c r="F646" t="s">
        <v>24296</v>
      </c>
      <c r="G646">
        <v>1.9499299999999999</v>
      </c>
      <c r="H646">
        <v>1.95133</v>
      </c>
      <c r="I646">
        <v>1</v>
      </c>
      <c r="J646">
        <v>-1</v>
      </c>
      <c r="K646" t="s">
        <v>17</v>
      </c>
      <c r="L646">
        <f t="shared" si="47"/>
        <v>44102.51000000054</v>
      </c>
    </row>
    <row r="647" spans="1:12" x14ac:dyDescent="0.2">
      <c r="A647" t="s">
        <v>11</v>
      </c>
      <c r="B647" t="s">
        <v>24300</v>
      </c>
      <c r="C647" t="s">
        <v>892</v>
      </c>
      <c r="D647" t="s">
        <v>566</v>
      </c>
      <c r="E647" t="s">
        <v>24301</v>
      </c>
      <c r="F647" t="s">
        <v>24302</v>
      </c>
      <c r="G647">
        <v>1.94781</v>
      </c>
      <c r="H647">
        <v>1.94964</v>
      </c>
      <c r="I647">
        <v>1</v>
      </c>
      <c r="J647">
        <v>0.92</v>
      </c>
      <c r="K647" t="s">
        <v>17</v>
      </c>
      <c r="L647">
        <f t="shared" si="47"/>
        <v>44103.51000000054</v>
      </c>
    </row>
    <row r="648" spans="1:12" x14ac:dyDescent="0.2">
      <c r="A648" t="s">
        <v>18</v>
      </c>
      <c r="B648" t="s">
        <v>24303</v>
      </c>
      <c r="C648" t="s">
        <v>830</v>
      </c>
      <c r="D648" t="s">
        <v>566</v>
      </c>
      <c r="E648" t="s">
        <v>24304</v>
      </c>
      <c r="F648" t="s">
        <v>24302</v>
      </c>
      <c r="G648">
        <v>1.9491499999999999</v>
      </c>
      <c r="H648">
        <v>1.94964</v>
      </c>
      <c r="I648">
        <v>1</v>
      </c>
      <c r="J648">
        <v>-1</v>
      </c>
      <c r="K648" t="s">
        <v>17</v>
      </c>
      <c r="L648">
        <f t="shared" si="47"/>
        <v>44102.590000000542</v>
      </c>
    </row>
    <row r="649" spans="1:12" x14ac:dyDescent="0.2">
      <c r="A649" t="s">
        <v>18</v>
      </c>
      <c r="B649" t="s">
        <v>24305</v>
      </c>
      <c r="C649" t="s">
        <v>892</v>
      </c>
      <c r="D649" t="s">
        <v>566</v>
      </c>
      <c r="E649" t="s">
        <v>24301</v>
      </c>
      <c r="F649" t="s">
        <v>24302</v>
      </c>
      <c r="G649">
        <v>1.94781</v>
      </c>
      <c r="H649">
        <v>1.94964</v>
      </c>
      <c r="I649">
        <v>1</v>
      </c>
      <c r="J649">
        <v>-1</v>
      </c>
      <c r="K649" t="s">
        <v>17</v>
      </c>
      <c r="L649">
        <f t="shared" si="47"/>
        <v>44103.590000000542</v>
      </c>
    </row>
    <row r="650" spans="1:12" x14ac:dyDescent="0.2">
      <c r="A650" t="s">
        <v>11</v>
      </c>
      <c r="B650" t="s">
        <v>24306</v>
      </c>
      <c r="C650" t="s">
        <v>40</v>
      </c>
      <c r="D650" t="s">
        <v>566</v>
      </c>
      <c r="E650" t="s">
        <v>24307</v>
      </c>
      <c r="F650" t="s">
        <v>24308</v>
      </c>
      <c r="G650">
        <v>1.9472700000000001</v>
      </c>
      <c r="H650">
        <v>1.94787</v>
      </c>
      <c r="I650">
        <v>1</v>
      </c>
      <c r="J650">
        <v>0.92</v>
      </c>
      <c r="K650" t="s">
        <v>17</v>
      </c>
      <c r="L650">
        <f t="shared" si="47"/>
        <v>44104.590000000542</v>
      </c>
    </row>
    <row r="651" spans="1:12" x14ac:dyDescent="0.2">
      <c r="A651" t="s">
        <v>11</v>
      </c>
      <c r="B651" t="s">
        <v>24309</v>
      </c>
      <c r="C651" t="s">
        <v>892</v>
      </c>
      <c r="D651" t="s">
        <v>566</v>
      </c>
      <c r="E651" t="s">
        <v>24310</v>
      </c>
      <c r="F651" t="s">
        <v>24308</v>
      </c>
      <c r="G651">
        <v>1.9482699999999999</v>
      </c>
      <c r="H651">
        <v>1.94787</v>
      </c>
      <c r="I651">
        <v>1</v>
      </c>
      <c r="J651">
        <v>-1</v>
      </c>
      <c r="K651" t="s">
        <v>17</v>
      </c>
      <c r="L651">
        <f t="shared" si="47"/>
        <v>44103.670000000544</v>
      </c>
    </row>
    <row r="652" spans="1:12" x14ac:dyDescent="0.2">
      <c r="A652" t="s">
        <v>18</v>
      </c>
      <c r="B652" t="s">
        <v>24311</v>
      </c>
      <c r="C652" t="s">
        <v>892</v>
      </c>
      <c r="D652" t="s">
        <v>566</v>
      </c>
      <c r="E652" t="s">
        <v>24310</v>
      </c>
      <c r="F652" t="s">
        <v>24308</v>
      </c>
      <c r="G652">
        <v>1.9482699999999999</v>
      </c>
      <c r="H652">
        <v>1.94787</v>
      </c>
      <c r="I652">
        <v>1</v>
      </c>
      <c r="J652">
        <v>0.92</v>
      </c>
      <c r="K652" t="s">
        <v>17</v>
      </c>
      <c r="L652">
        <f t="shared" si="47"/>
        <v>44104.670000000544</v>
      </c>
    </row>
    <row r="653" spans="1:12" x14ac:dyDescent="0.2">
      <c r="A653" t="s">
        <v>18</v>
      </c>
      <c r="B653" t="s">
        <v>24312</v>
      </c>
      <c r="C653" t="s">
        <v>892</v>
      </c>
      <c r="D653" t="s">
        <v>566</v>
      </c>
      <c r="E653" t="s">
        <v>24313</v>
      </c>
      <c r="F653" t="s">
        <v>24314</v>
      </c>
      <c r="G653">
        <v>1.94913</v>
      </c>
      <c r="H653">
        <v>1.9491499999999999</v>
      </c>
      <c r="I653">
        <v>1</v>
      </c>
      <c r="J653">
        <v>-1</v>
      </c>
      <c r="K653" t="s">
        <v>17</v>
      </c>
      <c r="L653">
        <f t="shared" si="47"/>
        <v>44103.750000000546</v>
      </c>
    </row>
    <row r="654" spans="1:12" x14ac:dyDescent="0.2">
      <c r="A654" t="s">
        <v>11</v>
      </c>
      <c r="B654" t="s">
        <v>24315</v>
      </c>
      <c r="C654" t="s">
        <v>892</v>
      </c>
      <c r="D654" t="s">
        <v>566</v>
      </c>
      <c r="E654" t="s">
        <v>24313</v>
      </c>
      <c r="F654" t="s">
        <v>24314</v>
      </c>
      <c r="G654">
        <v>1.94913</v>
      </c>
      <c r="H654">
        <v>1.9491499999999999</v>
      </c>
      <c r="I654">
        <v>1</v>
      </c>
      <c r="J654">
        <v>0.92</v>
      </c>
      <c r="K654" t="s">
        <v>17</v>
      </c>
      <c r="L654">
        <f t="shared" si="47"/>
        <v>44104.750000000546</v>
      </c>
    </row>
    <row r="655" spans="1:12" x14ac:dyDescent="0.2">
      <c r="A655" t="s">
        <v>18</v>
      </c>
      <c r="B655" t="s">
        <v>24316</v>
      </c>
      <c r="C655" t="s">
        <v>830</v>
      </c>
      <c r="D655" t="s">
        <v>566</v>
      </c>
      <c r="E655" t="s">
        <v>24317</v>
      </c>
      <c r="F655" t="s">
        <v>24314</v>
      </c>
      <c r="G655">
        <v>1.95042</v>
      </c>
      <c r="H655">
        <v>1.9491499999999999</v>
      </c>
      <c r="I655">
        <v>1</v>
      </c>
      <c r="J655">
        <v>0.92</v>
      </c>
      <c r="K655" t="s">
        <v>17</v>
      </c>
      <c r="L655">
        <f t="shared" si="47"/>
        <v>44103.830000000547</v>
      </c>
    </row>
    <row r="656" spans="1:12" x14ac:dyDescent="0.2">
      <c r="A656" t="s">
        <v>11</v>
      </c>
      <c r="B656" t="s">
        <v>24318</v>
      </c>
      <c r="C656" t="s">
        <v>40</v>
      </c>
      <c r="D656" t="s">
        <v>566</v>
      </c>
      <c r="E656" t="s">
        <v>24319</v>
      </c>
      <c r="F656" t="s">
        <v>24320</v>
      </c>
      <c r="G656">
        <v>1.9502600000000001</v>
      </c>
      <c r="H656">
        <v>1.9487300000000001</v>
      </c>
      <c r="I656">
        <v>1</v>
      </c>
      <c r="J656">
        <v>-1</v>
      </c>
      <c r="K656" t="s">
        <v>17</v>
      </c>
      <c r="L656">
        <f t="shared" si="47"/>
        <v>44102.910000000549</v>
      </c>
    </row>
    <row r="657" spans="1:12" x14ac:dyDescent="0.2">
      <c r="A657" t="s">
        <v>11</v>
      </c>
      <c r="B657" t="s">
        <v>24321</v>
      </c>
      <c r="C657" t="s">
        <v>892</v>
      </c>
      <c r="D657" t="s">
        <v>566</v>
      </c>
      <c r="E657" t="s">
        <v>24322</v>
      </c>
      <c r="F657" t="s">
        <v>24320</v>
      </c>
      <c r="G657">
        <v>1.95082</v>
      </c>
      <c r="H657">
        <v>1.9487300000000001</v>
      </c>
      <c r="I657">
        <v>1</v>
      </c>
      <c r="J657">
        <v>-1</v>
      </c>
      <c r="K657" t="s">
        <v>17</v>
      </c>
      <c r="L657">
        <f t="shared" si="47"/>
        <v>44103.910000000549</v>
      </c>
    </row>
    <row r="658" spans="1:12" x14ac:dyDescent="0.2">
      <c r="A658" t="s">
        <v>18</v>
      </c>
      <c r="B658" t="s">
        <v>24323</v>
      </c>
      <c r="C658" t="s">
        <v>892</v>
      </c>
      <c r="D658" t="s">
        <v>566</v>
      </c>
      <c r="E658" t="s">
        <v>24322</v>
      </c>
      <c r="F658" t="s">
        <v>24320</v>
      </c>
      <c r="G658">
        <v>1.95082</v>
      </c>
      <c r="H658">
        <v>1.9487300000000001</v>
      </c>
      <c r="I658">
        <v>1</v>
      </c>
      <c r="J658">
        <v>0.92</v>
      </c>
      <c r="K658" t="s">
        <v>17</v>
      </c>
      <c r="L658">
        <f t="shared" si="47"/>
        <v>44104.910000000549</v>
      </c>
    </row>
    <row r="659" spans="1:12" x14ac:dyDescent="0.2">
      <c r="A659" t="s">
        <v>11</v>
      </c>
      <c r="B659" t="s">
        <v>24324</v>
      </c>
      <c r="C659" t="s">
        <v>892</v>
      </c>
      <c r="D659" t="s">
        <v>566</v>
      </c>
      <c r="E659" t="s">
        <v>24325</v>
      </c>
      <c r="F659" t="s">
        <v>24326</v>
      </c>
      <c r="G659">
        <v>1.95414</v>
      </c>
      <c r="H659">
        <v>1.9512700000000001</v>
      </c>
      <c r="I659">
        <v>1</v>
      </c>
      <c r="J659">
        <v>-1</v>
      </c>
      <c r="K659" t="s">
        <v>17</v>
      </c>
      <c r="L659">
        <f t="shared" si="47"/>
        <v>44103.990000000551</v>
      </c>
    </row>
    <row r="660" spans="1:12" x14ac:dyDescent="0.2">
      <c r="A660" t="s">
        <v>18</v>
      </c>
      <c r="B660" t="s">
        <v>24327</v>
      </c>
      <c r="C660" t="s">
        <v>892</v>
      </c>
      <c r="D660" t="s">
        <v>566</v>
      </c>
      <c r="E660" t="s">
        <v>24325</v>
      </c>
      <c r="F660" t="s">
        <v>24326</v>
      </c>
      <c r="G660">
        <v>1.95414</v>
      </c>
      <c r="H660">
        <v>1.9512700000000001</v>
      </c>
      <c r="I660">
        <v>1</v>
      </c>
      <c r="J660">
        <v>0.92</v>
      </c>
      <c r="K660" t="s">
        <v>17</v>
      </c>
      <c r="L660">
        <f t="shared" si="47"/>
        <v>44104.990000000551</v>
      </c>
    </row>
    <row r="661" spans="1:12" x14ac:dyDescent="0.2">
      <c r="A661" t="s">
        <v>11</v>
      </c>
      <c r="B661" t="s">
        <v>24328</v>
      </c>
      <c r="C661" t="s">
        <v>216</v>
      </c>
      <c r="D661" t="s">
        <v>566</v>
      </c>
      <c r="E661" t="s">
        <v>24329</v>
      </c>
      <c r="F661" t="s">
        <v>24326</v>
      </c>
      <c r="G661">
        <v>1.9525300000000001</v>
      </c>
      <c r="H661">
        <v>1.9512700000000001</v>
      </c>
      <c r="I661">
        <v>1</v>
      </c>
      <c r="J661">
        <v>-1</v>
      </c>
      <c r="K661" t="s">
        <v>17</v>
      </c>
      <c r="L661">
        <f t="shared" si="47"/>
        <v>44104.070000000553</v>
      </c>
    </row>
    <row r="662" spans="1:12" x14ac:dyDescent="0.2">
      <c r="A662" t="s">
        <v>18</v>
      </c>
      <c r="B662" t="s">
        <v>24330</v>
      </c>
      <c r="C662" t="s">
        <v>892</v>
      </c>
      <c r="D662" t="s">
        <v>566</v>
      </c>
      <c r="E662" t="s">
        <v>24331</v>
      </c>
      <c r="F662" t="s">
        <v>24332</v>
      </c>
      <c r="G662">
        <v>1.95536</v>
      </c>
      <c r="H662">
        <v>1.9549799999999999</v>
      </c>
      <c r="I662">
        <v>1</v>
      </c>
      <c r="J662">
        <v>0.92</v>
      </c>
      <c r="K662" t="s">
        <v>17</v>
      </c>
      <c r="L662">
        <f t="shared" si="47"/>
        <v>44105.070000000553</v>
      </c>
    </row>
    <row r="663" spans="1:12" x14ac:dyDescent="0.2">
      <c r="A663" t="s">
        <v>11</v>
      </c>
      <c r="B663" t="s">
        <v>24333</v>
      </c>
      <c r="C663" t="s">
        <v>892</v>
      </c>
      <c r="D663" t="s">
        <v>566</v>
      </c>
      <c r="E663" t="s">
        <v>24331</v>
      </c>
      <c r="F663" t="s">
        <v>24332</v>
      </c>
      <c r="G663">
        <v>1.95536</v>
      </c>
      <c r="H663">
        <v>1.9549799999999999</v>
      </c>
      <c r="I663">
        <v>1</v>
      </c>
      <c r="J663">
        <v>-1</v>
      </c>
      <c r="K663" t="s">
        <v>17</v>
      </c>
      <c r="L663">
        <f t="shared" si="47"/>
        <v>44104.150000000554</v>
      </c>
    </row>
    <row r="664" spans="1:12" x14ac:dyDescent="0.2">
      <c r="A664" t="s">
        <v>18</v>
      </c>
      <c r="B664" t="s">
        <v>24334</v>
      </c>
      <c r="C664" t="s">
        <v>40</v>
      </c>
      <c r="D664" t="s">
        <v>566</v>
      </c>
      <c r="E664" t="s">
        <v>24335</v>
      </c>
      <c r="F664" t="s">
        <v>24332</v>
      </c>
      <c r="G664">
        <v>1.95581</v>
      </c>
      <c r="H664">
        <v>1.9549799999999999</v>
      </c>
      <c r="I664">
        <v>1</v>
      </c>
      <c r="J664">
        <v>0.92</v>
      </c>
      <c r="K664" t="s">
        <v>17</v>
      </c>
      <c r="L664">
        <f t="shared" si="47"/>
        <v>44105.150000000554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498B-A67F-9B4C-BFB0-D8A7599DE5FE}">
  <dimension ref="A1:AB1246"/>
  <sheetViews>
    <sheetView topLeftCell="F1202" workbookViewId="0">
      <selection activeCell="L1246" sqref="L1246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24336</v>
      </c>
      <c r="C2" t="s">
        <v>33</v>
      </c>
      <c r="D2" t="s">
        <v>223</v>
      </c>
      <c r="E2" t="s">
        <v>25581</v>
      </c>
      <c r="F2" t="s">
        <v>25582</v>
      </c>
      <c r="G2">
        <v>0.86768000000000001</v>
      </c>
      <c r="H2">
        <v>0.86850000000000005</v>
      </c>
      <c r="I2">
        <v>1</v>
      </c>
      <c r="J2">
        <v>-1</v>
      </c>
      <c r="K2" t="s">
        <v>17</v>
      </c>
      <c r="L2">
        <v>49437.08</v>
      </c>
      <c r="N2" s="7" t="s">
        <v>2706</v>
      </c>
      <c r="O2" s="7">
        <v>2</v>
      </c>
      <c r="P2" s="7"/>
      <c r="Q2" s="7"/>
      <c r="R2" s="16"/>
      <c r="S2" s="7" t="str" cm="1">
        <f t="array" aca="1" ref="S2:S416" ca="1">_xlfn.UNIQUE(INDIRECT($O$5))</f>
        <v>2025-06-06 10:42:42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0.86850000000000005</v>
      </c>
      <c r="X2" s="7">
        <f ca="1">_xlfn.MAXIFS(INDIRECT($O$9),INDIRECT($O$5),$S2)</f>
        <v>0.86817999999999995</v>
      </c>
      <c r="Y2" s="7">
        <f ca="1">_xlfn.MINIFS(INDIRECT($O$9),INDIRECT($O$5),$S2)</f>
        <v>0.86768000000000001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24337</v>
      </c>
      <c r="C3" t="s">
        <v>33</v>
      </c>
      <c r="D3" t="s">
        <v>223</v>
      </c>
      <c r="E3" t="s">
        <v>25581</v>
      </c>
      <c r="F3" t="s">
        <v>25582</v>
      </c>
      <c r="G3">
        <v>0.86768000000000001</v>
      </c>
      <c r="H3">
        <v>0.86850000000000005</v>
      </c>
      <c r="I3">
        <v>1</v>
      </c>
      <c r="J3">
        <v>0.92</v>
      </c>
      <c r="K3" t="s">
        <v>17</v>
      </c>
      <c r="L3">
        <f>L2-J2</f>
        <v>49438.080000000002</v>
      </c>
      <c r="N3" s="7" t="s">
        <v>2704</v>
      </c>
      <c r="O3" s="7">
        <v>1246</v>
      </c>
      <c r="P3" s="7"/>
      <c r="Q3" s="7"/>
      <c r="R3" s="16"/>
      <c r="S3" s="7" t="str">
        <f ca="1"/>
        <v>2025-06-06 10:40:04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0.84000000000000008</v>
      </c>
      <c r="W3" s="7">
        <f t="shared" ref="W3:W66" ca="1" si="3">_xlfn.MAXIFS(INDIRECT($O$10),INDIRECT($O$5),$S3)</f>
        <v>0.86734</v>
      </c>
      <c r="X3" s="7">
        <f t="shared" ref="X3:X66" ca="1" si="4">_xlfn.MAXIFS(INDIRECT($O$9),INDIRECT($O$5),$S3)</f>
        <v>0.86875999999999998</v>
      </c>
      <c r="Y3" s="7">
        <f t="shared" ref="Y3:Y66" ca="1" si="5">_xlfn.MINIFS(INDIRECT($O$9),INDIRECT($O$5),$S3)</f>
        <v>0.86824999999999997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18</v>
      </c>
      <c r="B4" t="s">
        <v>24338</v>
      </c>
      <c r="C4" t="s">
        <v>261</v>
      </c>
      <c r="D4" t="s">
        <v>223</v>
      </c>
      <c r="E4" t="s">
        <v>25583</v>
      </c>
      <c r="F4" t="s">
        <v>25582</v>
      </c>
      <c r="G4">
        <v>0.86817999999999995</v>
      </c>
      <c r="H4">
        <v>0.86850000000000005</v>
      </c>
      <c r="I4">
        <v>1</v>
      </c>
      <c r="J4">
        <v>-1</v>
      </c>
      <c r="K4" t="s">
        <v>17</v>
      </c>
      <c r="L4">
        <f t="shared" ref="L4:L67" si="9">L3-J3</f>
        <v>49437.16</v>
      </c>
      <c r="N4" s="7"/>
      <c r="O4" s="7"/>
      <c r="P4" s="7"/>
      <c r="Q4" s="7"/>
      <c r="R4" s="16"/>
      <c r="S4" s="7" t="str">
        <f ca="1"/>
        <v>2025-06-06 10:37:54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0.86831000000000003</v>
      </c>
      <c r="X4" s="7">
        <f t="shared" ca="1" si="4"/>
        <v>0.86773999999999996</v>
      </c>
      <c r="Y4" s="7">
        <f t="shared" ca="1" si="5"/>
        <v>0.86714000000000002</v>
      </c>
      <c r="Z4">
        <f t="shared" ca="1" si="6"/>
        <v>0</v>
      </c>
      <c r="AA4">
        <f t="shared" ca="1" si="7"/>
        <v>1</v>
      </c>
      <c r="AB4">
        <f t="shared" ca="1" si="8"/>
        <v>0</v>
      </c>
    </row>
    <row r="5" spans="1:28" x14ac:dyDescent="0.2">
      <c r="A5" t="s">
        <v>18</v>
      </c>
      <c r="B5" t="s">
        <v>24339</v>
      </c>
      <c r="C5" t="s">
        <v>20</v>
      </c>
      <c r="D5" t="s">
        <v>223</v>
      </c>
      <c r="E5" t="s">
        <v>25584</v>
      </c>
      <c r="F5" t="s">
        <v>25585</v>
      </c>
      <c r="G5">
        <v>0.86824999999999997</v>
      </c>
      <c r="H5">
        <v>0.86734</v>
      </c>
      <c r="I5">
        <v>1</v>
      </c>
      <c r="J5">
        <v>0.92</v>
      </c>
      <c r="K5" t="s">
        <v>17</v>
      </c>
      <c r="L5">
        <f t="shared" si="9"/>
        <v>49438.16</v>
      </c>
      <c r="N5" s="7" t="s">
        <v>2705</v>
      </c>
      <c r="O5" s="9" t="str">
        <f>_xlfn.CONCAT("$F$",$O$2,":","$F$",$O$3)</f>
        <v>$F$2:$F$1246</v>
      </c>
      <c r="P5" s="7"/>
      <c r="Q5" s="7"/>
      <c r="R5" s="16"/>
      <c r="S5" s="7" t="str">
        <f ca="1"/>
        <v>2025-06-06 10:35:43</v>
      </c>
      <c r="T5" s="7">
        <f t="shared" ca="1" si="0"/>
        <v>3</v>
      </c>
      <c r="U5" s="7">
        <f t="shared" ca="1" si="1"/>
        <v>3</v>
      </c>
      <c r="V5" s="7">
        <f t="shared" ca="1" si="2"/>
        <v>0.84000000000000008</v>
      </c>
      <c r="W5" s="7">
        <f t="shared" ca="1" si="3"/>
        <v>0.86731999999999998</v>
      </c>
      <c r="X5" s="7">
        <f t="shared" ca="1" si="4"/>
        <v>0.86807000000000001</v>
      </c>
      <c r="Y5" s="7">
        <f t="shared" ca="1" si="5"/>
        <v>0.86716000000000004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24340</v>
      </c>
      <c r="C6" t="s">
        <v>261</v>
      </c>
      <c r="D6" t="s">
        <v>223</v>
      </c>
      <c r="E6" t="s">
        <v>25586</v>
      </c>
      <c r="F6" t="s">
        <v>25585</v>
      </c>
      <c r="G6">
        <v>0.86875999999999998</v>
      </c>
      <c r="H6">
        <v>0.86734</v>
      </c>
      <c r="I6">
        <v>1</v>
      </c>
      <c r="J6">
        <v>0.92</v>
      </c>
      <c r="K6" t="s">
        <v>17</v>
      </c>
      <c r="L6">
        <f t="shared" si="9"/>
        <v>49437.240000000005</v>
      </c>
      <c r="N6" s="7" t="s">
        <v>2707</v>
      </c>
      <c r="O6" s="9" t="str">
        <f>_xlfn.CONCAT("$I$",$O$2,":","$I$",$O$3)</f>
        <v>$I$2:$I$1246</v>
      </c>
      <c r="P6" s="7"/>
      <c r="Q6" s="7"/>
      <c r="R6" s="16"/>
      <c r="S6" s="18" t="str">
        <f ca="1"/>
        <v>2025-06-06 10:33:33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0.86836999999999998</v>
      </c>
      <c r="X6" s="7">
        <f t="shared" ca="1" si="4"/>
        <v>0.86824999999999997</v>
      </c>
      <c r="Y6" s="7">
        <f t="shared" ca="1" si="5"/>
        <v>0.86814999999999998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24341</v>
      </c>
      <c r="C7" t="s">
        <v>20</v>
      </c>
      <c r="D7" t="s">
        <v>223</v>
      </c>
      <c r="E7" t="s">
        <v>25584</v>
      </c>
      <c r="F7" t="s">
        <v>25585</v>
      </c>
      <c r="G7">
        <v>0.86824999999999997</v>
      </c>
      <c r="H7">
        <v>0.86734</v>
      </c>
      <c r="I7">
        <v>1</v>
      </c>
      <c r="J7">
        <v>-1</v>
      </c>
      <c r="K7" t="s">
        <v>17</v>
      </c>
      <c r="L7">
        <f t="shared" si="9"/>
        <v>49436.320000000007</v>
      </c>
      <c r="N7" s="7" t="s">
        <v>2708</v>
      </c>
      <c r="O7" s="9" t="str">
        <f>_xlfn.CONCAT("$J$",$O$2,":","$J$",$O$3)</f>
        <v>$J$2:$J$1246</v>
      </c>
      <c r="P7" s="7"/>
      <c r="Q7" s="7"/>
      <c r="R7" s="16"/>
      <c r="S7" s="18" t="str">
        <f ca="1"/>
        <v>2025-06-06 10:31:23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0.86851999999999996</v>
      </c>
      <c r="X7" s="7">
        <f t="shared" ca="1" si="4"/>
        <v>0.86936000000000002</v>
      </c>
      <c r="Y7" s="7">
        <f t="shared" ca="1" si="5"/>
        <v>0.86885999999999997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24342</v>
      </c>
      <c r="C8" t="s">
        <v>131</v>
      </c>
      <c r="D8" t="s">
        <v>223</v>
      </c>
      <c r="E8" t="s">
        <v>25587</v>
      </c>
      <c r="F8" t="s">
        <v>25588</v>
      </c>
      <c r="G8">
        <v>0.86714000000000002</v>
      </c>
      <c r="H8">
        <v>0.86831000000000003</v>
      </c>
      <c r="I8">
        <v>1</v>
      </c>
      <c r="J8">
        <v>-1</v>
      </c>
      <c r="K8" t="s">
        <v>17</v>
      </c>
      <c r="L8">
        <f t="shared" si="9"/>
        <v>49437.320000000007</v>
      </c>
      <c r="N8" s="7" t="s">
        <v>6681</v>
      </c>
      <c r="O8" s="9" t="str">
        <f>_xlfn.CONCAT("$E$",$O$2,":","$E$",$O$3)</f>
        <v>$E$2:$E$1246</v>
      </c>
      <c r="P8" s="7"/>
      <c r="Q8" s="7"/>
      <c r="R8" s="16"/>
      <c r="S8" s="18" t="str">
        <f ca="1"/>
        <v>2025-06-06 10:29:12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0.86912999999999996</v>
      </c>
      <c r="X8" s="7">
        <f t="shared" ca="1" si="4"/>
        <v>0.87033000000000005</v>
      </c>
      <c r="Y8" s="7">
        <f t="shared" ca="1" si="5"/>
        <v>0.86968999999999996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24343</v>
      </c>
      <c r="C9" t="s">
        <v>131</v>
      </c>
      <c r="D9" t="s">
        <v>223</v>
      </c>
      <c r="E9" t="s">
        <v>25587</v>
      </c>
      <c r="F9" t="s">
        <v>25588</v>
      </c>
      <c r="G9">
        <v>0.86714000000000002</v>
      </c>
      <c r="H9">
        <v>0.86831000000000003</v>
      </c>
      <c r="I9">
        <v>1</v>
      </c>
      <c r="J9">
        <v>0.92</v>
      </c>
      <c r="K9" t="s">
        <v>17</v>
      </c>
      <c r="L9">
        <f t="shared" si="9"/>
        <v>49438.320000000007</v>
      </c>
      <c r="N9" s="7" t="s">
        <v>26822</v>
      </c>
      <c r="O9" s="9" t="str">
        <f>_xlfn.CONCAT("$G$",$O$2,":","$G$",$O$3)</f>
        <v>$G$2:$G$1246</v>
      </c>
      <c r="P9" s="7"/>
      <c r="Q9" s="7"/>
      <c r="R9" s="16"/>
      <c r="S9" s="18" t="str">
        <f ca="1"/>
        <v>2025-06-06 10:27:02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0.86999000000000004</v>
      </c>
      <c r="X9" s="7">
        <f t="shared" ca="1" si="4"/>
        <v>0.86936999999999998</v>
      </c>
      <c r="Y9" s="7">
        <f t="shared" ca="1" si="5"/>
        <v>0.86907999999999996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24344</v>
      </c>
      <c r="C10" t="s">
        <v>1166</v>
      </c>
      <c r="D10" t="s">
        <v>223</v>
      </c>
      <c r="E10" t="s">
        <v>25589</v>
      </c>
      <c r="F10" t="s">
        <v>25588</v>
      </c>
      <c r="G10">
        <v>0.86773999999999996</v>
      </c>
      <c r="H10">
        <v>0.86831000000000003</v>
      </c>
      <c r="I10">
        <v>1</v>
      </c>
      <c r="J10">
        <v>-1</v>
      </c>
      <c r="K10" t="s">
        <v>17</v>
      </c>
      <c r="L10">
        <f t="shared" si="9"/>
        <v>49437.400000000009</v>
      </c>
      <c r="N10" s="7" t="s">
        <v>26823</v>
      </c>
      <c r="O10" s="9" t="str">
        <f>_xlfn.CONCAT("$H$",$O$2,":","$H$",$O$3)</f>
        <v>$H$2:$H$1246</v>
      </c>
      <c r="R10" s="16"/>
      <c r="S10" s="18" t="str">
        <f ca="1"/>
        <v>2025-06-06 10:24:52</v>
      </c>
      <c r="T10" s="7">
        <f t="shared" ca="1" si="0"/>
        <v>3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0.86953999999999998</v>
      </c>
      <c r="X10" s="7">
        <f t="shared" ca="1" si="4"/>
        <v>0.86911000000000005</v>
      </c>
      <c r="Y10" s="7">
        <f t="shared" ca="1" si="5"/>
        <v>0.86873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11</v>
      </c>
      <c r="B11" t="s">
        <v>24345</v>
      </c>
      <c r="C11" t="s">
        <v>20</v>
      </c>
      <c r="D11" t="s">
        <v>223</v>
      </c>
      <c r="E11" t="s">
        <v>25590</v>
      </c>
      <c r="F11" t="s">
        <v>25591</v>
      </c>
      <c r="G11">
        <v>0.86807000000000001</v>
      </c>
      <c r="H11">
        <v>0.86731999999999998</v>
      </c>
      <c r="I11">
        <v>1</v>
      </c>
      <c r="J11">
        <v>-1</v>
      </c>
      <c r="K11" t="s">
        <v>17</v>
      </c>
      <c r="L11">
        <f t="shared" si="9"/>
        <v>49438.400000000009</v>
      </c>
      <c r="R11" s="16"/>
      <c r="S11" s="18" t="str">
        <f ca="1"/>
        <v>2025-06-06 10:22:41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0.86897999999999997</v>
      </c>
      <c r="X11" s="7">
        <f t="shared" ca="1" si="4"/>
        <v>0.86797000000000002</v>
      </c>
      <c r="Y11" s="7">
        <f t="shared" ca="1" si="5"/>
        <v>0.86760000000000004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18</v>
      </c>
      <c r="B12" t="s">
        <v>24346</v>
      </c>
      <c r="C12" t="s">
        <v>20</v>
      </c>
      <c r="D12" t="s">
        <v>223</v>
      </c>
      <c r="E12" t="s">
        <v>25590</v>
      </c>
      <c r="F12" t="s">
        <v>25591</v>
      </c>
      <c r="G12">
        <v>0.86807000000000001</v>
      </c>
      <c r="H12">
        <v>0.86731999999999998</v>
      </c>
      <c r="I12">
        <v>1</v>
      </c>
      <c r="J12">
        <v>0.92</v>
      </c>
      <c r="K12" t="s">
        <v>17</v>
      </c>
      <c r="L12">
        <f t="shared" si="9"/>
        <v>49439.400000000009</v>
      </c>
      <c r="N12" s="10" t="s">
        <v>225</v>
      </c>
      <c r="O12" s="10">
        <f ca="1">SUM(INDIRECT($O$6))</f>
        <v>1245</v>
      </c>
      <c r="P12" s="7"/>
      <c r="Q12" s="7"/>
      <c r="R12" s="16"/>
      <c r="S12" s="18" t="str">
        <f ca="1"/>
        <v>2025-06-06 10:20:04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0.86819999999999997</v>
      </c>
      <c r="X12" s="7">
        <f t="shared" ca="1" si="4"/>
        <v>0.86714000000000002</v>
      </c>
      <c r="Y12" s="7">
        <f t="shared" ca="1" si="5"/>
        <v>0.86660999999999999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11</v>
      </c>
      <c r="B13" t="s">
        <v>24347</v>
      </c>
      <c r="C13" t="s">
        <v>134</v>
      </c>
      <c r="D13" t="s">
        <v>223</v>
      </c>
      <c r="E13" t="s">
        <v>25592</v>
      </c>
      <c r="F13" t="s">
        <v>25591</v>
      </c>
      <c r="G13">
        <v>0.86716000000000004</v>
      </c>
      <c r="H13">
        <v>0.86731999999999998</v>
      </c>
      <c r="I13">
        <v>1</v>
      </c>
      <c r="J13">
        <v>0.92</v>
      </c>
      <c r="K13" t="s">
        <v>17</v>
      </c>
      <c r="L13">
        <f t="shared" si="9"/>
        <v>49438.48000000001</v>
      </c>
      <c r="N13" s="10" t="s">
        <v>226</v>
      </c>
      <c r="O13" s="10">
        <f ca="1">SUM(INDIRECT($O$7))</f>
        <v>-45.009999999999373</v>
      </c>
      <c r="P13" s="7"/>
      <c r="Q13" s="7"/>
      <c r="R13" s="16"/>
      <c r="S13" s="18" t="str">
        <f ca="1"/>
        <v>2025-06-06 10:17:53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0.86711000000000005</v>
      </c>
      <c r="X13" s="7">
        <f t="shared" ca="1" si="4"/>
        <v>0.86731000000000003</v>
      </c>
      <c r="Y13" s="7">
        <f t="shared" ca="1" si="5"/>
        <v>0.86611000000000005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18</v>
      </c>
      <c r="B14" t="s">
        <v>24348</v>
      </c>
      <c r="C14" t="s">
        <v>20</v>
      </c>
      <c r="D14" t="s">
        <v>223</v>
      </c>
      <c r="E14" t="s">
        <v>25593</v>
      </c>
      <c r="F14" t="s">
        <v>25594</v>
      </c>
      <c r="G14">
        <v>0.86814999999999998</v>
      </c>
      <c r="H14">
        <v>0.86836999999999998</v>
      </c>
      <c r="I14">
        <v>1</v>
      </c>
      <c r="J14">
        <v>-1</v>
      </c>
      <c r="K14" t="s">
        <v>17</v>
      </c>
      <c r="L14">
        <f t="shared" si="9"/>
        <v>49437.560000000012</v>
      </c>
      <c r="N14" s="10" t="s">
        <v>10931</v>
      </c>
      <c r="O14" s="11" t="str" cm="1">
        <f t="array" aca="1" ref="O14" ca="1">TEXT(INDIRECT(_xlfn.CONCAT("$F$",$O$2))-INDIRECT(_xlfn.CONCAT("$F$",$O$3)), "h \h m \m")</f>
        <v>15 h 36 m</v>
      </c>
      <c r="P14" s="7"/>
      <c r="Q14" s="7"/>
      <c r="R14" s="16"/>
      <c r="S14" s="18" t="str">
        <f ca="1"/>
        <v>2025-06-06 10:15:43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0.86750000000000005</v>
      </c>
      <c r="X14" s="7">
        <f t="shared" ca="1" si="4"/>
        <v>0.86817</v>
      </c>
      <c r="Y14" s="7">
        <f t="shared" ca="1" si="5"/>
        <v>0.86724999999999997</v>
      </c>
      <c r="Z14">
        <f t="shared" ca="1" si="6"/>
        <v>1</v>
      </c>
      <c r="AA14">
        <f t="shared" ca="1" si="7"/>
        <v>0</v>
      </c>
      <c r="AB14">
        <f t="shared" ca="1" si="8"/>
        <v>0</v>
      </c>
    </row>
    <row r="15" spans="1:28" x14ac:dyDescent="0.2">
      <c r="A15" t="s">
        <v>18</v>
      </c>
      <c r="B15" t="s">
        <v>24349</v>
      </c>
      <c r="C15" t="s">
        <v>786</v>
      </c>
      <c r="D15" t="s">
        <v>223</v>
      </c>
      <c r="E15" t="s">
        <v>25595</v>
      </c>
      <c r="F15" t="s">
        <v>25594</v>
      </c>
      <c r="G15">
        <v>0.86824999999999997</v>
      </c>
      <c r="H15">
        <v>0.86836999999999998</v>
      </c>
      <c r="I15">
        <v>1</v>
      </c>
      <c r="J15">
        <v>-1</v>
      </c>
      <c r="K15" t="s">
        <v>17</v>
      </c>
      <c r="L15">
        <f t="shared" si="9"/>
        <v>49438.560000000012</v>
      </c>
      <c r="N15" s="10" t="s">
        <v>224</v>
      </c>
      <c r="O15" s="10">
        <f ca="1">COUNTA(_xlfn.UNIQUE(INDIRECT($O$5)))</f>
        <v>415</v>
      </c>
      <c r="P15" s="7"/>
      <c r="Q15" s="7"/>
      <c r="R15" s="16"/>
      <c r="S15" s="18" t="str">
        <f ca="1"/>
        <v>2025-06-06 10:13:32</v>
      </c>
      <c r="T15" s="7">
        <f t="shared" ca="1" si="0"/>
        <v>3</v>
      </c>
      <c r="U15" s="7">
        <f t="shared" ca="1" si="1"/>
        <v>3</v>
      </c>
      <c r="V15" s="7">
        <f t="shared" ca="1" si="2"/>
        <v>-1.08</v>
      </c>
      <c r="W15" s="7">
        <f t="shared" ca="1" si="3"/>
        <v>0.86812</v>
      </c>
      <c r="X15" s="7">
        <f t="shared" ca="1" si="4"/>
        <v>0.86867000000000005</v>
      </c>
      <c r="Y15" s="7">
        <f t="shared" ca="1" si="5"/>
        <v>0.86836000000000002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24350</v>
      </c>
      <c r="C16" t="s">
        <v>20</v>
      </c>
      <c r="D16" t="s">
        <v>223</v>
      </c>
      <c r="E16" t="s">
        <v>25593</v>
      </c>
      <c r="F16" t="s">
        <v>25594</v>
      </c>
      <c r="G16">
        <v>0.86814999999999998</v>
      </c>
      <c r="H16">
        <v>0.86836999999999998</v>
      </c>
      <c r="I16">
        <v>1</v>
      </c>
      <c r="J16">
        <v>0.92</v>
      </c>
      <c r="K16" t="s">
        <v>17</v>
      </c>
      <c r="L16">
        <f t="shared" si="9"/>
        <v>49439.560000000012</v>
      </c>
      <c r="N16" s="7"/>
      <c r="O16" s="7"/>
      <c r="P16" s="7"/>
      <c r="Q16" s="7"/>
      <c r="R16" s="16"/>
      <c r="S16" s="18" t="str">
        <f ca="1"/>
        <v>2025-06-06 10:11:22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0.86848999999999998</v>
      </c>
      <c r="X16" s="7">
        <f t="shared" ca="1" si="4"/>
        <v>0.86865999999999999</v>
      </c>
      <c r="Y16" s="7">
        <f t="shared" ca="1" si="5"/>
        <v>0.86846999999999996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18</v>
      </c>
      <c r="B17" t="s">
        <v>24351</v>
      </c>
      <c r="C17" t="s">
        <v>20</v>
      </c>
      <c r="D17" t="s">
        <v>223</v>
      </c>
      <c r="E17" t="s">
        <v>25596</v>
      </c>
      <c r="F17" t="s">
        <v>25597</v>
      </c>
      <c r="G17">
        <v>0.86911000000000005</v>
      </c>
      <c r="H17">
        <v>0.86851999999999996</v>
      </c>
      <c r="I17">
        <v>1</v>
      </c>
      <c r="J17">
        <v>0.92</v>
      </c>
      <c r="K17" t="s">
        <v>17</v>
      </c>
      <c r="L17">
        <f t="shared" si="9"/>
        <v>49438.640000000014</v>
      </c>
      <c r="N17" s="7"/>
      <c r="O17" s="9"/>
      <c r="P17" s="7"/>
      <c r="Q17" s="7"/>
      <c r="R17" s="16"/>
      <c r="S17" s="18" t="str">
        <f ca="1"/>
        <v>2025-06-06 10:09:11</v>
      </c>
      <c r="T17" s="7">
        <f t="shared" ca="1" si="0"/>
        <v>3</v>
      </c>
      <c r="U17" s="7">
        <f t="shared" ca="1" si="1"/>
        <v>3</v>
      </c>
      <c r="V17" s="7">
        <f t="shared" ca="1" si="2"/>
        <v>0.84000000000000008</v>
      </c>
      <c r="W17" s="7">
        <f t="shared" ca="1" si="3"/>
        <v>0.86887000000000003</v>
      </c>
      <c r="X17" s="7">
        <f t="shared" ca="1" si="4"/>
        <v>0.87024000000000001</v>
      </c>
      <c r="Y17" s="7">
        <f t="shared" ca="1" si="5"/>
        <v>0.86943000000000004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24352</v>
      </c>
      <c r="C18" t="s">
        <v>1166</v>
      </c>
      <c r="D18" t="s">
        <v>223</v>
      </c>
      <c r="E18" t="s">
        <v>25598</v>
      </c>
      <c r="F18" t="s">
        <v>25597</v>
      </c>
      <c r="G18">
        <v>0.86936000000000002</v>
      </c>
      <c r="H18">
        <v>0.86851999999999996</v>
      </c>
      <c r="I18">
        <v>1</v>
      </c>
      <c r="J18">
        <v>0.92</v>
      </c>
      <c r="K18" t="s">
        <v>17</v>
      </c>
      <c r="L18">
        <f t="shared" si="9"/>
        <v>49437.720000000016</v>
      </c>
      <c r="N18" s="7" t="s">
        <v>10922</v>
      </c>
      <c r="O18" s="7">
        <f ca="1">AVERAGE($T$2:$T$2000)</f>
        <v>3</v>
      </c>
      <c r="P18" s="7"/>
      <c r="Q18" s="7"/>
      <c r="R18" s="16"/>
      <c r="S18" s="18" t="str">
        <f ca="1"/>
        <v>2025-06-06 10:07:01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0.86955000000000005</v>
      </c>
      <c r="X18" s="7">
        <f t="shared" ca="1" si="4"/>
        <v>0.87004999999999999</v>
      </c>
      <c r="Y18" s="7">
        <f t="shared" ca="1" si="5"/>
        <v>0.86926000000000003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24353</v>
      </c>
      <c r="C19" t="s">
        <v>20</v>
      </c>
      <c r="D19" t="s">
        <v>223</v>
      </c>
      <c r="E19" t="s">
        <v>25596</v>
      </c>
      <c r="F19" t="s">
        <v>25597</v>
      </c>
      <c r="G19">
        <v>0.86885999999999997</v>
      </c>
      <c r="H19">
        <v>0.86851999999999996</v>
      </c>
      <c r="I19">
        <v>1</v>
      </c>
      <c r="J19">
        <v>-1</v>
      </c>
      <c r="K19" t="s">
        <v>17</v>
      </c>
      <c r="L19">
        <f t="shared" si="9"/>
        <v>49436.800000000017</v>
      </c>
      <c r="N19" s="7" t="s">
        <v>6673</v>
      </c>
      <c r="O19" s="7">
        <v>5.6265060240000002</v>
      </c>
      <c r="P19" s="7"/>
      <c r="Q19" s="7"/>
      <c r="R19" s="16"/>
      <c r="S19" s="18" t="str">
        <f ca="1"/>
        <v>2025-06-06 10:04:51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0.87024999999999997</v>
      </c>
      <c r="X19" s="7">
        <f t="shared" ca="1" si="4"/>
        <v>0.86948999999999999</v>
      </c>
      <c r="Y19" s="7">
        <f t="shared" ca="1" si="5"/>
        <v>0.86865000000000003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24354</v>
      </c>
      <c r="C20" t="s">
        <v>20</v>
      </c>
      <c r="D20" t="s">
        <v>223</v>
      </c>
      <c r="E20" t="s">
        <v>25599</v>
      </c>
      <c r="F20" t="s">
        <v>25600</v>
      </c>
      <c r="G20">
        <v>0.87033000000000005</v>
      </c>
      <c r="H20">
        <v>0.86912999999999996</v>
      </c>
      <c r="I20">
        <v>1</v>
      </c>
      <c r="J20">
        <v>-1</v>
      </c>
      <c r="K20" t="s">
        <v>17</v>
      </c>
      <c r="L20">
        <f t="shared" si="9"/>
        <v>49437.800000000017</v>
      </c>
      <c r="N20" s="7" t="s">
        <v>10930</v>
      </c>
      <c r="O20" s="7">
        <f ca="1">AVERAGE($V$2:$V$2000)</f>
        <v>-0.10845783132530044</v>
      </c>
      <c r="P20" s="7"/>
      <c r="Q20" s="7"/>
      <c r="R20" s="16"/>
      <c r="S20" s="18" t="str">
        <f ca="1"/>
        <v>2025-06-06 10:02:40</v>
      </c>
      <c r="T20" s="7">
        <f t="shared" ca="1" si="0"/>
        <v>3</v>
      </c>
      <c r="U20" s="7">
        <f t="shared" ca="1" si="1"/>
        <v>3</v>
      </c>
      <c r="V20" s="7">
        <f t="shared" ca="1" si="2"/>
        <v>-1.08</v>
      </c>
      <c r="W20" s="7">
        <f t="shared" ca="1" si="3"/>
        <v>0.86839999999999995</v>
      </c>
      <c r="X20" s="7">
        <f t="shared" ca="1" si="4"/>
        <v>0.86799999999999999</v>
      </c>
      <c r="Y20" s="7">
        <f t="shared" ca="1" si="5"/>
        <v>0.86763000000000001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24355</v>
      </c>
      <c r="C21" t="s">
        <v>20</v>
      </c>
      <c r="D21" t="s">
        <v>223</v>
      </c>
      <c r="E21" t="s">
        <v>25599</v>
      </c>
      <c r="F21" t="s">
        <v>25600</v>
      </c>
      <c r="G21">
        <v>0.87033000000000005</v>
      </c>
      <c r="H21">
        <v>0.86912999999999996</v>
      </c>
      <c r="I21">
        <v>1</v>
      </c>
      <c r="J21">
        <v>0.92</v>
      </c>
      <c r="K21" t="s">
        <v>17</v>
      </c>
      <c r="L21">
        <f t="shared" si="9"/>
        <v>49438.800000000017</v>
      </c>
      <c r="N21" s="7"/>
      <c r="O21" s="7"/>
      <c r="P21" s="7"/>
      <c r="Q21" s="7"/>
      <c r="R21" s="16"/>
      <c r="S21" s="18" t="str">
        <f ca="1"/>
        <v>2025-06-06 10:00:30</v>
      </c>
      <c r="T21" s="7">
        <f t="shared" ca="1" si="0"/>
        <v>3</v>
      </c>
      <c r="U21" s="7">
        <f t="shared" ca="1" si="1"/>
        <v>3</v>
      </c>
      <c r="V21" s="7">
        <f t="shared" ca="1" si="2"/>
        <v>0.84000000000000008</v>
      </c>
      <c r="W21" s="7">
        <f t="shared" ca="1" si="3"/>
        <v>0.86753999999999998</v>
      </c>
      <c r="X21" s="7">
        <f t="shared" ca="1" si="4"/>
        <v>0.86704999999999999</v>
      </c>
      <c r="Y21" s="7">
        <f t="shared" ca="1" si="5"/>
        <v>0.86697999999999997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24356</v>
      </c>
      <c r="C22" t="s">
        <v>266</v>
      </c>
      <c r="D22" t="s">
        <v>223</v>
      </c>
      <c r="E22" t="s">
        <v>25601</v>
      </c>
      <c r="F22" t="s">
        <v>25600</v>
      </c>
      <c r="G22">
        <v>0.86968999999999996</v>
      </c>
      <c r="H22">
        <v>0.86912999999999996</v>
      </c>
      <c r="I22">
        <v>1</v>
      </c>
      <c r="J22">
        <v>-1</v>
      </c>
      <c r="K22" t="s">
        <v>17</v>
      </c>
      <c r="L22">
        <f t="shared" si="9"/>
        <v>49437.880000000019</v>
      </c>
      <c r="N22" s="7"/>
      <c r="O22" s="7"/>
      <c r="P22" s="7"/>
      <c r="Q22" s="7"/>
      <c r="R22" s="16"/>
      <c r="S22" s="18" t="str">
        <f ca="1"/>
        <v>2025-06-06 09:58:19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0.86722999999999995</v>
      </c>
      <c r="X22" s="7">
        <f t="shared" ca="1" si="4"/>
        <v>0.86702999999999997</v>
      </c>
      <c r="Y22" s="7">
        <f t="shared" ca="1" si="5"/>
        <v>0.86673999999999995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18</v>
      </c>
      <c r="B23" t="s">
        <v>24357</v>
      </c>
      <c r="C23" t="s">
        <v>20</v>
      </c>
      <c r="D23" t="s">
        <v>223</v>
      </c>
      <c r="E23" t="s">
        <v>25602</v>
      </c>
      <c r="F23" t="s">
        <v>25603</v>
      </c>
      <c r="G23">
        <v>0.86936999999999998</v>
      </c>
      <c r="H23">
        <v>0.86999000000000004</v>
      </c>
      <c r="I23">
        <v>1</v>
      </c>
      <c r="J23">
        <v>-1</v>
      </c>
      <c r="K23" t="s">
        <v>17</v>
      </c>
      <c r="L23">
        <f t="shared" si="9"/>
        <v>49438.880000000019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16"/>
      <c r="S23" s="18" t="str">
        <f ca="1"/>
        <v>2025-06-06 09:56:09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0.86675999999999997</v>
      </c>
      <c r="X23" s="7">
        <f t="shared" ca="1" si="4"/>
        <v>0.86751999999999996</v>
      </c>
      <c r="Y23" s="7">
        <f t="shared" ca="1" si="5"/>
        <v>0.86717999999999995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11</v>
      </c>
      <c r="B24" t="s">
        <v>24358</v>
      </c>
      <c r="C24" t="s">
        <v>1166</v>
      </c>
      <c r="D24" t="s">
        <v>223</v>
      </c>
      <c r="E24" t="s">
        <v>25604</v>
      </c>
      <c r="F24" t="s">
        <v>25603</v>
      </c>
      <c r="G24">
        <v>0.86907999999999996</v>
      </c>
      <c r="H24">
        <v>0.86999000000000004</v>
      </c>
      <c r="I24">
        <v>1</v>
      </c>
      <c r="J24">
        <v>0.92</v>
      </c>
      <c r="K24" t="s">
        <v>17</v>
      </c>
      <c r="L24">
        <f t="shared" si="9"/>
        <v>49439.880000000019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16"/>
      <c r="S24" s="18" t="str">
        <f ca="1"/>
        <v>2025-06-06 09:53:59</v>
      </c>
      <c r="T24" s="7">
        <f t="shared" ca="1" si="0"/>
        <v>3</v>
      </c>
      <c r="U24" s="7">
        <f t="shared" ca="1" si="1"/>
        <v>3</v>
      </c>
      <c r="V24" s="7">
        <f t="shared" ca="1" si="2"/>
        <v>-1.08</v>
      </c>
      <c r="W24" s="7">
        <f t="shared" ca="1" si="3"/>
        <v>0.86707999999999996</v>
      </c>
      <c r="X24" s="7">
        <f t="shared" ca="1" si="4"/>
        <v>0.86853000000000002</v>
      </c>
      <c r="Y24" s="7">
        <f t="shared" ca="1" si="5"/>
        <v>0.86802999999999997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24359</v>
      </c>
      <c r="C25" t="s">
        <v>20</v>
      </c>
      <c r="D25" t="s">
        <v>223</v>
      </c>
      <c r="E25" t="s">
        <v>25602</v>
      </c>
      <c r="F25" t="s">
        <v>25603</v>
      </c>
      <c r="G25">
        <v>0.86936999999999998</v>
      </c>
      <c r="H25">
        <v>0.86999000000000004</v>
      </c>
      <c r="I25">
        <v>1</v>
      </c>
      <c r="J25">
        <v>0.92</v>
      </c>
      <c r="K25" t="s">
        <v>17</v>
      </c>
      <c r="L25">
        <f t="shared" si="9"/>
        <v>49438.960000000021</v>
      </c>
      <c r="N25" s="7" t="s">
        <v>10923</v>
      </c>
      <c r="O25" s="7">
        <f ca="1">COUNTIF($T$1:$T$2000,"=3")</f>
        <v>415</v>
      </c>
      <c r="P25" s="7">
        <f ca="1">SUMIF($T$2:$T$2000,"=3",$U$2:$U$2000)</f>
        <v>1245</v>
      </c>
      <c r="Q25" s="7">
        <f ca="1">SUMIF($T$2:$T$2000,"=3",$V$2:$V$2000)</f>
        <v>-45.009999999999685</v>
      </c>
      <c r="R25" s="16"/>
      <c r="S25" s="18" t="str">
        <f ca="1"/>
        <v>2025-06-06 09:51:48</v>
      </c>
      <c r="T25" s="7">
        <f t="shared" ca="1" si="0"/>
        <v>3</v>
      </c>
      <c r="U25" s="7">
        <f t="shared" ca="1" si="1"/>
        <v>3</v>
      </c>
      <c r="V25" s="7">
        <f t="shared" ca="1" si="2"/>
        <v>-1.08</v>
      </c>
      <c r="W25" s="7">
        <f t="shared" ca="1" si="3"/>
        <v>0.86870999999999998</v>
      </c>
      <c r="X25" s="7">
        <f t="shared" ca="1" si="4"/>
        <v>0.86790999999999996</v>
      </c>
      <c r="Y25" s="7">
        <f t="shared" ca="1" si="5"/>
        <v>0.86748999999999998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24360</v>
      </c>
      <c r="C26" t="s">
        <v>131</v>
      </c>
      <c r="D26" t="s">
        <v>223</v>
      </c>
      <c r="E26" t="s">
        <v>25605</v>
      </c>
      <c r="F26" t="s">
        <v>25606</v>
      </c>
      <c r="G26">
        <v>0.86911000000000005</v>
      </c>
      <c r="H26">
        <v>0.86953999999999998</v>
      </c>
      <c r="I26">
        <v>1</v>
      </c>
      <c r="J26">
        <v>-1</v>
      </c>
      <c r="K26" t="s">
        <v>17</v>
      </c>
      <c r="L26">
        <f t="shared" si="9"/>
        <v>49438.040000000023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16"/>
      <c r="S26" s="18" t="str">
        <f ca="1"/>
        <v>2025-06-06 09:49:10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0.86739999999999995</v>
      </c>
      <c r="X26" s="7">
        <f t="shared" ca="1" si="4"/>
        <v>0.86850000000000005</v>
      </c>
      <c r="Y26" s="7">
        <f t="shared" ca="1" si="5"/>
        <v>0.86824999999999997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11</v>
      </c>
      <c r="B27" t="s">
        <v>24361</v>
      </c>
      <c r="C27" t="s">
        <v>1166</v>
      </c>
      <c r="D27" t="s">
        <v>223</v>
      </c>
      <c r="E27" t="s">
        <v>25607</v>
      </c>
      <c r="F27" t="s">
        <v>25606</v>
      </c>
      <c r="G27">
        <v>0.86873</v>
      </c>
      <c r="H27">
        <v>0.86953999999999998</v>
      </c>
      <c r="I27">
        <v>1</v>
      </c>
      <c r="J27">
        <v>0.92</v>
      </c>
      <c r="K27" t="s">
        <v>17</v>
      </c>
      <c r="L27">
        <f t="shared" si="9"/>
        <v>49439.040000000023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16"/>
      <c r="S27" s="18" t="str">
        <f ca="1"/>
        <v>2025-06-06 09:47:00</v>
      </c>
      <c r="T27" s="7">
        <f t="shared" ca="1" si="0"/>
        <v>3</v>
      </c>
      <c r="U27" s="7">
        <f t="shared" ca="1" si="1"/>
        <v>3</v>
      </c>
      <c r="V27" s="7">
        <f t="shared" ca="1" si="2"/>
        <v>-1.08</v>
      </c>
      <c r="W27" s="7">
        <f t="shared" ca="1" si="3"/>
        <v>0.86843000000000004</v>
      </c>
      <c r="X27" s="7">
        <f t="shared" ca="1" si="4"/>
        <v>0.86904000000000003</v>
      </c>
      <c r="Y27" s="7">
        <f t="shared" ca="1" si="5"/>
        <v>0.86880999999999997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24362</v>
      </c>
      <c r="C28" t="s">
        <v>131</v>
      </c>
      <c r="D28" t="s">
        <v>223</v>
      </c>
      <c r="E28" t="s">
        <v>25605</v>
      </c>
      <c r="F28" t="s">
        <v>25606</v>
      </c>
      <c r="G28">
        <v>0.86911000000000005</v>
      </c>
      <c r="H28">
        <v>0.86953999999999998</v>
      </c>
      <c r="I28">
        <v>1</v>
      </c>
      <c r="J28">
        <v>0.92</v>
      </c>
      <c r="K28" t="s">
        <v>17</v>
      </c>
      <c r="L28">
        <f t="shared" si="9"/>
        <v>49438.120000000024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16"/>
      <c r="S28" s="18" t="str">
        <f ca="1"/>
        <v>2025-06-06 09:44:49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0.86944999999999995</v>
      </c>
      <c r="X28" s="7">
        <f t="shared" ca="1" si="4"/>
        <v>0.86950000000000005</v>
      </c>
      <c r="Y28" s="7">
        <f t="shared" ca="1" si="5"/>
        <v>0.86899000000000004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24363</v>
      </c>
      <c r="C29" t="s">
        <v>20</v>
      </c>
      <c r="D29" t="s">
        <v>223</v>
      </c>
      <c r="E29" t="s">
        <v>25608</v>
      </c>
      <c r="F29" t="s">
        <v>25609</v>
      </c>
      <c r="G29">
        <v>0.86760000000000004</v>
      </c>
      <c r="H29">
        <v>0.86897999999999997</v>
      </c>
      <c r="I29">
        <v>1</v>
      </c>
      <c r="J29">
        <v>-1</v>
      </c>
      <c r="K29" t="s">
        <v>17</v>
      </c>
      <c r="L29">
        <f t="shared" si="9"/>
        <v>49437.200000000026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16"/>
      <c r="S29" s="18" t="str">
        <f ca="1"/>
        <v>2025-06-06 09:42:39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0.86877000000000004</v>
      </c>
      <c r="X29" s="7">
        <f t="shared" ca="1" si="4"/>
        <v>0.86926000000000003</v>
      </c>
      <c r="Y29" s="7">
        <f t="shared" ca="1" si="5"/>
        <v>0.86826000000000003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18</v>
      </c>
      <c r="B30" t="s">
        <v>24364</v>
      </c>
      <c r="C30" t="s">
        <v>786</v>
      </c>
      <c r="D30" t="s">
        <v>223</v>
      </c>
      <c r="E30" t="s">
        <v>25610</v>
      </c>
      <c r="F30" t="s">
        <v>25609</v>
      </c>
      <c r="G30">
        <v>0.86797000000000002</v>
      </c>
      <c r="H30">
        <v>0.86897999999999997</v>
      </c>
      <c r="I30">
        <v>1</v>
      </c>
      <c r="J30">
        <v>-1</v>
      </c>
      <c r="K30" t="s">
        <v>17</v>
      </c>
      <c r="L30">
        <f t="shared" si="9"/>
        <v>49438.200000000026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16"/>
      <c r="S30" s="18" t="str">
        <f ca="1"/>
        <v>2025-06-06 09:40:28</v>
      </c>
      <c r="T30" s="7">
        <f t="shared" ca="1" si="0"/>
        <v>3</v>
      </c>
      <c r="U30" s="7">
        <f t="shared" ca="1" si="1"/>
        <v>3</v>
      </c>
      <c r="V30" s="7">
        <f t="shared" ca="1" si="2"/>
        <v>0.84000000000000008</v>
      </c>
      <c r="W30" s="7">
        <f t="shared" ca="1" si="3"/>
        <v>0.86904999999999999</v>
      </c>
      <c r="X30" s="7">
        <f t="shared" ca="1" si="4"/>
        <v>0.86873999999999996</v>
      </c>
      <c r="Y30" s="7">
        <f t="shared" ca="1" si="5"/>
        <v>0.86843999999999999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24365</v>
      </c>
      <c r="C31" t="s">
        <v>20</v>
      </c>
      <c r="D31" t="s">
        <v>223</v>
      </c>
      <c r="E31" t="s">
        <v>25608</v>
      </c>
      <c r="F31" t="s">
        <v>25609</v>
      </c>
      <c r="G31">
        <v>0.86760000000000004</v>
      </c>
      <c r="H31">
        <v>0.86897999999999997</v>
      </c>
      <c r="I31">
        <v>1</v>
      </c>
      <c r="J31">
        <v>0.92</v>
      </c>
      <c r="K31" t="s">
        <v>17</v>
      </c>
      <c r="L31">
        <f t="shared" si="9"/>
        <v>49439.200000000026</v>
      </c>
      <c r="N31" s="7"/>
      <c r="O31" s="7"/>
      <c r="P31" s="7"/>
      <c r="Q31" s="7"/>
      <c r="R31" s="16"/>
      <c r="S31" s="18" t="str">
        <f ca="1"/>
        <v>2025-06-06 09:38:18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0.86856</v>
      </c>
      <c r="X31" s="7">
        <f t="shared" ca="1" si="4"/>
        <v>0.86977000000000004</v>
      </c>
      <c r="Y31" s="7">
        <f t="shared" ca="1" si="5"/>
        <v>0.86936000000000002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11</v>
      </c>
      <c r="B32" t="s">
        <v>24366</v>
      </c>
      <c r="C32" t="s">
        <v>131</v>
      </c>
      <c r="D32" t="s">
        <v>223</v>
      </c>
      <c r="E32" t="s">
        <v>25611</v>
      </c>
      <c r="F32" t="s">
        <v>25612</v>
      </c>
      <c r="G32">
        <v>0.86714000000000002</v>
      </c>
      <c r="H32">
        <v>0.86819999999999997</v>
      </c>
      <c r="I32">
        <v>1</v>
      </c>
      <c r="J32">
        <v>0.92</v>
      </c>
      <c r="K32" t="s">
        <v>17</v>
      </c>
      <c r="L32">
        <f t="shared" si="9"/>
        <v>49438.280000000028</v>
      </c>
      <c r="N32" s="7"/>
      <c r="O32" s="7"/>
      <c r="P32" s="7"/>
      <c r="Q32" s="7"/>
      <c r="R32" s="16"/>
      <c r="S32" s="18" t="str">
        <f ca="1"/>
        <v>2025-06-06 09:36:07</v>
      </c>
      <c r="T32" s="7">
        <f t="shared" ca="1" si="0"/>
        <v>3</v>
      </c>
      <c r="U32" s="7">
        <f t="shared" ca="1" si="1"/>
        <v>3</v>
      </c>
      <c r="V32" s="7">
        <f t="shared" ca="1" si="2"/>
        <v>-7.999999999999996E-2</v>
      </c>
      <c r="W32" s="7">
        <f t="shared" ca="1" si="3"/>
        <v>0.86973</v>
      </c>
      <c r="X32" s="7">
        <f t="shared" ca="1" si="4"/>
        <v>0.86990999999999996</v>
      </c>
      <c r="Y32" s="7">
        <f t="shared" ca="1" si="5"/>
        <v>0.86973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24367</v>
      </c>
      <c r="C33" t="s">
        <v>1166</v>
      </c>
      <c r="D33" t="s">
        <v>223</v>
      </c>
      <c r="E33" t="s">
        <v>25613</v>
      </c>
      <c r="F33" t="s">
        <v>25612</v>
      </c>
      <c r="G33">
        <v>0.86660999999999999</v>
      </c>
      <c r="H33">
        <v>0.86819999999999997</v>
      </c>
      <c r="I33">
        <v>1</v>
      </c>
      <c r="J33">
        <v>0.92</v>
      </c>
      <c r="K33" t="s">
        <v>17</v>
      </c>
      <c r="L33">
        <f t="shared" si="9"/>
        <v>49437.36000000003</v>
      </c>
      <c r="N33" s="7" t="s">
        <v>18353</v>
      </c>
      <c r="O33" s="7">
        <f ca="1">SUMIF($A$2:$A$3108,"call",INDIRECT($O$7))</f>
        <v>-16.229999999999777</v>
      </c>
      <c r="P33" s="7"/>
      <c r="Q33" s="7"/>
      <c r="R33" s="1"/>
      <c r="S33" s="14" t="str">
        <f ca="1"/>
        <v>2025-06-06 09:33:57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0.87011000000000005</v>
      </c>
      <c r="X33" s="7">
        <f t="shared" ca="1" si="4"/>
        <v>0.87082000000000004</v>
      </c>
      <c r="Y33" s="7">
        <f t="shared" ca="1" si="5"/>
        <v>0.86973</v>
      </c>
      <c r="Z33">
        <f t="shared" ca="1" si="6"/>
        <v>1</v>
      </c>
      <c r="AA33">
        <f t="shared" ca="1" si="7"/>
        <v>0</v>
      </c>
      <c r="AB33">
        <f t="shared" ca="1" si="8"/>
        <v>0</v>
      </c>
    </row>
    <row r="34" spans="1:28" x14ac:dyDescent="0.2">
      <c r="A34" t="s">
        <v>18</v>
      </c>
      <c r="B34" t="s">
        <v>24368</v>
      </c>
      <c r="C34" t="s">
        <v>131</v>
      </c>
      <c r="D34" t="s">
        <v>223</v>
      </c>
      <c r="E34" t="s">
        <v>25611</v>
      </c>
      <c r="F34" t="s">
        <v>25612</v>
      </c>
      <c r="G34">
        <v>0.86714000000000002</v>
      </c>
      <c r="H34">
        <v>0.86819999999999997</v>
      </c>
      <c r="I34">
        <v>1</v>
      </c>
      <c r="J34">
        <v>-1</v>
      </c>
      <c r="K34" t="s">
        <v>17</v>
      </c>
      <c r="L34">
        <f t="shared" si="9"/>
        <v>49436.440000000031</v>
      </c>
      <c r="N34" s="7" t="s">
        <v>18354</v>
      </c>
      <c r="O34" s="7">
        <f ca="1">SUMIF($A$2:$A$3108,"put",INDIRECT($O$7))</f>
        <v>-28.779999999999745</v>
      </c>
      <c r="P34" s="7"/>
      <c r="Q34" s="7"/>
      <c r="R34" s="1"/>
      <c r="S34" s="14" t="str">
        <f ca="1"/>
        <v>2025-06-06 09:31:46</v>
      </c>
      <c r="T34" s="7">
        <f t="shared" ca="1" si="0"/>
        <v>3</v>
      </c>
      <c r="U34" s="7">
        <f t="shared" ca="1" si="1"/>
        <v>3</v>
      </c>
      <c r="V34" s="7">
        <f t="shared" ca="1" si="2"/>
        <v>0.84000000000000008</v>
      </c>
      <c r="W34" s="7">
        <f t="shared" ca="1" si="3"/>
        <v>0.87082000000000004</v>
      </c>
      <c r="X34" s="7">
        <f t="shared" ca="1" si="4"/>
        <v>0.87124000000000001</v>
      </c>
      <c r="Y34" s="7">
        <f t="shared" ca="1" si="5"/>
        <v>0.87089000000000005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18</v>
      </c>
      <c r="B35" t="s">
        <v>24369</v>
      </c>
      <c r="C35" t="s">
        <v>20</v>
      </c>
      <c r="D35" t="s">
        <v>223</v>
      </c>
      <c r="E35" t="s">
        <v>25614</v>
      </c>
      <c r="F35" t="s">
        <v>25615</v>
      </c>
      <c r="G35">
        <v>0.86731000000000003</v>
      </c>
      <c r="H35">
        <v>0.86711000000000005</v>
      </c>
      <c r="I35">
        <v>1</v>
      </c>
      <c r="J35">
        <v>0.92</v>
      </c>
      <c r="K35" t="s">
        <v>17</v>
      </c>
      <c r="L35">
        <f t="shared" si="9"/>
        <v>49437.440000000031</v>
      </c>
      <c r="R35" s="1"/>
      <c r="S35" s="14" t="str">
        <f ca="1"/>
        <v>2025-06-06 09:29:36</v>
      </c>
      <c r="T35" s="7">
        <f t="shared" ca="1" si="0"/>
        <v>3</v>
      </c>
      <c r="U35" s="7">
        <f t="shared" ca="1" si="1"/>
        <v>3</v>
      </c>
      <c r="V35" s="7">
        <f t="shared" ca="1" si="2"/>
        <v>-1.08</v>
      </c>
      <c r="W35" s="7">
        <f t="shared" ca="1" si="3"/>
        <v>0.87092999999999998</v>
      </c>
      <c r="X35" s="7">
        <f t="shared" ca="1" si="4"/>
        <v>0.87077000000000004</v>
      </c>
      <c r="Y35" s="7">
        <f t="shared" ca="1" si="5"/>
        <v>0.87039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24370</v>
      </c>
      <c r="C36" t="s">
        <v>20</v>
      </c>
      <c r="D36" t="s">
        <v>223</v>
      </c>
      <c r="E36" t="s">
        <v>25614</v>
      </c>
      <c r="F36" t="s">
        <v>25615</v>
      </c>
      <c r="G36">
        <v>0.86731000000000003</v>
      </c>
      <c r="H36">
        <v>0.86711000000000005</v>
      </c>
      <c r="I36">
        <v>1</v>
      </c>
      <c r="J36">
        <v>-1</v>
      </c>
      <c r="K36" t="s">
        <v>17</v>
      </c>
      <c r="L36">
        <f t="shared" si="9"/>
        <v>49436.520000000033</v>
      </c>
      <c r="N36" s="1" t="s">
        <v>26820</v>
      </c>
      <c r="O36" s="7">
        <f ca="1">COUNTIF($V$1:$V$2000,"&gt;0")</f>
        <v>209</v>
      </c>
      <c r="P36" s="19">
        <f ca="1">O36/$O$15</f>
        <v>0.5036144578313253</v>
      </c>
      <c r="R36" s="1"/>
      <c r="S36" s="14" t="str">
        <f ca="1"/>
        <v>2025-06-06 09:27:26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0.87065999999999999</v>
      </c>
      <c r="X36" s="7">
        <f t="shared" ca="1" si="4"/>
        <v>0.87273999999999996</v>
      </c>
      <c r="Y36" s="7">
        <f t="shared" ca="1" si="5"/>
        <v>0.87189000000000005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11</v>
      </c>
      <c r="B37" t="s">
        <v>24371</v>
      </c>
      <c r="C37" t="s">
        <v>261</v>
      </c>
      <c r="D37" t="s">
        <v>223</v>
      </c>
      <c r="E37" t="s">
        <v>25616</v>
      </c>
      <c r="F37" t="s">
        <v>25615</v>
      </c>
      <c r="G37">
        <v>0.86611000000000005</v>
      </c>
      <c r="H37">
        <v>0.86711000000000005</v>
      </c>
      <c r="I37">
        <v>1</v>
      </c>
      <c r="J37">
        <v>0.92</v>
      </c>
      <c r="K37" t="s">
        <v>17</v>
      </c>
      <c r="L37">
        <f t="shared" si="9"/>
        <v>49437.520000000033</v>
      </c>
      <c r="N37" s="7" t="s">
        <v>26826</v>
      </c>
      <c r="O37" s="7">
        <f ca="1">SUM($Z$2:$Z$2000)</f>
        <v>94</v>
      </c>
      <c r="P37" s="19">
        <f t="shared" ref="P37:P38" ca="1" si="10">O37/$O$15</f>
        <v>0.22650602409638554</v>
      </c>
      <c r="S37" t="str">
        <f ca="1"/>
        <v>2025-06-06 09:25:15</v>
      </c>
      <c r="T37" s="7">
        <f t="shared" ca="1" si="0"/>
        <v>3</v>
      </c>
      <c r="U37" s="7">
        <f t="shared" ca="1" si="1"/>
        <v>3</v>
      </c>
      <c r="V37" s="7">
        <f t="shared" ca="1" si="2"/>
        <v>-1.08</v>
      </c>
      <c r="W37" s="7">
        <f t="shared" ca="1" si="3"/>
        <v>0.87224999999999997</v>
      </c>
      <c r="X37" s="7">
        <f t="shared" ca="1" si="4"/>
        <v>0.87270000000000003</v>
      </c>
      <c r="Y37" s="7">
        <f t="shared" ca="1" si="5"/>
        <v>0.87251999999999996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24372</v>
      </c>
      <c r="C38" t="s">
        <v>20</v>
      </c>
      <c r="D38" t="s">
        <v>223</v>
      </c>
      <c r="E38" t="s">
        <v>25617</v>
      </c>
      <c r="F38" t="s">
        <v>25618</v>
      </c>
      <c r="G38">
        <v>0.86817</v>
      </c>
      <c r="H38">
        <v>0.86750000000000005</v>
      </c>
      <c r="I38">
        <v>1</v>
      </c>
      <c r="J38">
        <v>0.92</v>
      </c>
      <c r="K38" t="s">
        <v>17</v>
      </c>
      <c r="L38">
        <f t="shared" si="9"/>
        <v>49436.600000000035</v>
      </c>
      <c r="N38" s="7" t="s">
        <v>26827</v>
      </c>
      <c r="O38">
        <f ca="1">O15-O36</f>
        <v>206</v>
      </c>
      <c r="P38" s="19">
        <f t="shared" ca="1" si="10"/>
        <v>0.4963855421686747</v>
      </c>
      <c r="S38" t="str">
        <f ca="1"/>
        <v>2025-06-06 09:23:05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0.87239</v>
      </c>
      <c r="X38" s="7">
        <f t="shared" ca="1" si="4"/>
        <v>0.87261999999999995</v>
      </c>
      <c r="Y38" s="7">
        <f t="shared" ca="1" si="5"/>
        <v>0.87217999999999996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11</v>
      </c>
      <c r="B39" t="s">
        <v>24373</v>
      </c>
      <c r="C39" t="s">
        <v>27</v>
      </c>
      <c r="D39" t="s">
        <v>223</v>
      </c>
      <c r="E39" t="s">
        <v>25619</v>
      </c>
      <c r="F39" t="s">
        <v>25618</v>
      </c>
      <c r="G39">
        <v>0.86724999999999997</v>
      </c>
      <c r="H39">
        <v>0.86750000000000005</v>
      </c>
      <c r="I39">
        <v>1</v>
      </c>
      <c r="J39">
        <v>0.92</v>
      </c>
      <c r="K39" t="s">
        <v>17</v>
      </c>
      <c r="L39">
        <f t="shared" si="9"/>
        <v>49435.680000000037</v>
      </c>
      <c r="S39" t="str">
        <f ca="1"/>
        <v>2025-06-06 09:20:01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0.87190999999999996</v>
      </c>
      <c r="X39" s="7">
        <f t="shared" ca="1" si="4"/>
        <v>0.87158999999999998</v>
      </c>
      <c r="Y39" s="7">
        <f t="shared" ca="1" si="5"/>
        <v>0.87039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24374</v>
      </c>
      <c r="C40" t="s">
        <v>20</v>
      </c>
      <c r="D40" t="s">
        <v>223</v>
      </c>
      <c r="E40" t="s">
        <v>25617</v>
      </c>
      <c r="F40" t="s">
        <v>25618</v>
      </c>
      <c r="G40">
        <v>0.86817</v>
      </c>
      <c r="H40">
        <v>0.86750000000000005</v>
      </c>
      <c r="I40">
        <v>1</v>
      </c>
      <c r="J40">
        <v>-1</v>
      </c>
      <c r="K40" t="s">
        <v>17</v>
      </c>
      <c r="L40">
        <f t="shared" si="9"/>
        <v>49434.760000000038</v>
      </c>
      <c r="N40" s="1" t="s">
        <v>26828</v>
      </c>
      <c r="O40">
        <v>1</v>
      </c>
      <c r="S40" t="str">
        <f ca="1"/>
        <v>2025-06-06 09:17:51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0.87029000000000001</v>
      </c>
      <c r="X40" s="7">
        <f t="shared" ca="1" si="4"/>
        <v>0.87041999999999997</v>
      </c>
      <c r="Y40" s="7">
        <f t="shared" ca="1" si="5"/>
        <v>0.87017999999999995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11</v>
      </c>
      <c r="B41" t="s">
        <v>24375</v>
      </c>
      <c r="C41" t="s">
        <v>134</v>
      </c>
      <c r="D41" t="s">
        <v>223</v>
      </c>
      <c r="E41" t="s">
        <v>25620</v>
      </c>
      <c r="F41" t="s">
        <v>25621</v>
      </c>
      <c r="G41">
        <v>0.86836000000000002</v>
      </c>
      <c r="H41">
        <v>0.86812</v>
      </c>
      <c r="I41">
        <v>1</v>
      </c>
      <c r="J41">
        <v>-1</v>
      </c>
      <c r="K41" t="s">
        <v>17</v>
      </c>
      <c r="L41">
        <f t="shared" si="9"/>
        <v>49435.760000000038</v>
      </c>
      <c r="N41" s="1" t="s">
        <v>26829</v>
      </c>
      <c r="O41">
        <v>2</v>
      </c>
      <c r="S41" t="str">
        <f ca="1"/>
        <v>2025-06-06 09:15:40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0.87009000000000003</v>
      </c>
      <c r="X41" s="7">
        <f t="shared" ca="1" si="4"/>
        <v>0.87124999999999997</v>
      </c>
      <c r="Y41" s="7">
        <f t="shared" ca="1" si="5"/>
        <v>0.87124000000000001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24376</v>
      </c>
      <c r="C42" t="s">
        <v>20</v>
      </c>
      <c r="D42" t="s">
        <v>223</v>
      </c>
      <c r="E42" t="s">
        <v>25622</v>
      </c>
      <c r="F42" t="s">
        <v>25621</v>
      </c>
      <c r="G42">
        <v>0.86867000000000005</v>
      </c>
      <c r="H42">
        <v>0.86812</v>
      </c>
      <c r="I42">
        <v>1</v>
      </c>
      <c r="J42">
        <v>0.92</v>
      </c>
      <c r="K42" t="s">
        <v>17</v>
      </c>
      <c r="L42">
        <f t="shared" si="9"/>
        <v>49436.760000000038</v>
      </c>
      <c r="N42" s="1" t="s">
        <v>26833</v>
      </c>
      <c r="O42">
        <v>2</v>
      </c>
      <c r="S42" t="str">
        <f ca="1"/>
        <v>2025-06-06 09:13:30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0.87151999999999996</v>
      </c>
      <c r="X42" s="7">
        <f t="shared" ca="1" si="4"/>
        <v>0.87239999999999995</v>
      </c>
      <c r="Y42" s="7">
        <f t="shared" ca="1" si="5"/>
        <v>0.87119000000000002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24377</v>
      </c>
      <c r="C43" t="s">
        <v>20</v>
      </c>
      <c r="D43" t="s">
        <v>223</v>
      </c>
      <c r="E43" t="s">
        <v>25622</v>
      </c>
      <c r="F43" t="s">
        <v>25621</v>
      </c>
      <c r="G43">
        <v>0.86867000000000005</v>
      </c>
      <c r="H43">
        <v>0.86812</v>
      </c>
      <c r="I43">
        <v>1</v>
      </c>
      <c r="J43">
        <v>-1</v>
      </c>
      <c r="K43" t="s">
        <v>17</v>
      </c>
      <c r="L43">
        <f t="shared" si="9"/>
        <v>49435.84000000004</v>
      </c>
      <c r="S43" t="str">
        <f ca="1"/>
        <v>2025-06-06 09:11:20</v>
      </c>
      <c r="T43" s="7">
        <f t="shared" ca="1" si="0"/>
        <v>3</v>
      </c>
      <c r="U43" s="7">
        <f t="shared" ca="1" si="1"/>
        <v>3</v>
      </c>
      <c r="V43" s="7">
        <f t="shared" ca="1" si="2"/>
        <v>0.84000000000000008</v>
      </c>
      <c r="W43" s="7">
        <f t="shared" ca="1" si="3"/>
        <v>0.87256</v>
      </c>
      <c r="X43" s="7">
        <f t="shared" ca="1" si="4"/>
        <v>0.87292000000000003</v>
      </c>
      <c r="Y43" s="7">
        <f t="shared" ca="1" si="5"/>
        <v>0.87224999999999997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11</v>
      </c>
      <c r="B44" t="s">
        <v>24378</v>
      </c>
      <c r="C44" t="s">
        <v>20</v>
      </c>
      <c r="D44" t="s">
        <v>223</v>
      </c>
      <c r="E44" t="s">
        <v>25623</v>
      </c>
      <c r="F44" t="s">
        <v>25624</v>
      </c>
      <c r="G44">
        <v>0.86865999999999999</v>
      </c>
      <c r="H44">
        <v>0.86848999999999998</v>
      </c>
      <c r="I44">
        <v>1</v>
      </c>
      <c r="J44">
        <v>-1</v>
      </c>
      <c r="K44" t="s">
        <v>17</v>
      </c>
      <c r="L44">
        <f t="shared" si="9"/>
        <v>49436.84000000004</v>
      </c>
      <c r="N44" s="1" t="s">
        <v>26830</v>
      </c>
      <c r="O44">
        <f>(O40+O42)*0.9-O41</f>
        <v>0.70000000000000018</v>
      </c>
      <c r="S44" t="str">
        <f ca="1"/>
        <v>2025-06-06 09:09:09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0.87275999999999998</v>
      </c>
      <c r="X44" s="7">
        <f t="shared" ca="1" si="4"/>
        <v>0.87216000000000005</v>
      </c>
      <c r="Y44" s="7">
        <f t="shared" ca="1" si="5"/>
        <v>0.87116000000000005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18</v>
      </c>
      <c r="B45" t="s">
        <v>24379</v>
      </c>
      <c r="C45" t="s">
        <v>20</v>
      </c>
      <c r="D45" t="s">
        <v>223</v>
      </c>
      <c r="E45" t="s">
        <v>25623</v>
      </c>
      <c r="F45" t="s">
        <v>25624</v>
      </c>
      <c r="G45">
        <v>0.86865999999999999</v>
      </c>
      <c r="H45">
        <v>0.86848999999999998</v>
      </c>
      <c r="I45">
        <v>1</v>
      </c>
      <c r="J45">
        <v>0.92</v>
      </c>
      <c r="K45" t="s">
        <v>17</v>
      </c>
      <c r="L45">
        <f t="shared" si="9"/>
        <v>49437.84000000004</v>
      </c>
      <c r="N45" s="1" t="s">
        <v>26831</v>
      </c>
      <c r="O45">
        <f>(O41+O42)*0.9-O40</f>
        <v>2.6</v>
      </c>
      <c r="S45" t="str">
        <f ca="1"/>
        <v>2025-06-06 09:06:59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0.87129999999999996</v>
      </c>
      <c r="X45" s="7">
        <f t="shared" ca="1" si="4"/>
        <v>0.87082999999999999</v>
      </c>
      <c r="Y45" s="7">
        <f t="shared" ca="1" si="5"/>
        <v>0.87043000000000004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11</v>
      </c>
      <c r="B46" t="s">
        <v>24380</v>
      </c>
      <c r="C46" t="s">
        <v>27</v>
      </c>
      <c r="D46" t="s">
        <v>223</v>
      </c>
      <c r="E46" t="s">
        <v>25625</v>
      </c>
      <c r="F46" t="s">
        <v>25624</v>
      </c>
      <c r="G46">
        <v>0.86846999999999996</v>
      </c>
      <c r="H46">
        <v>0.86848999999999998</v>
      </c>
      <c r="I46">
        <v>1</v>
      </c>
      <c r="J46">
        <v>0.92</v>
      </c>
      <c r="K46" t="s">
        <v>17</v>
      </c>
      <c r="L46">
        <f t="shared" si="9"/>
        <v>49436.920000000042</v>
      </c>
      <c r="N46" s="1" t="s">
        <v>26832</v>
      </c>
      <c r="O46">
        <f>O41*0.9-(O40+O42)</f>
        <v>-1.2</v>
      </c>
      <c r="S46" t="str">
        <f ca="1"/>
        <v>2025-06-06 09:04:48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0.87004000000000004</v>
      </c>
      <c r="X46" s="7">
        <f t="shared" ca="1" si="4"/>
        <v>0.87031000000000003</v>
      </c>
      <c r="Y46" s="7">
        <f t="shared" ca="1" si="5"/>
        <v>0.86995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24381</v>
      </c>
      <c r="C47" t="s">
        <v>261</v>
      </c>
      <c r="D47" t="s">
        <v>223</v>
      </c>
      <c r="E47" t="s">
        <v>25626</v>
      </c>
      <c r="F47" t="s">
        <v>25627</v>
      </c>
      <c r="G47">
        <v>0.87024000000000001</v>
      </c>
      <c r="H47">
        <v>0.86887000000000003</v>
      </c>
      <c r="I47">
        <v>1</v>
      </c>
      <c r="J47">
        <v>0.92</v>
      </c>
      <c r="K47" t="s">
        <v>17</v>
      </c>
      <c r="L47">
        <f t="shared" si="9"/>
        <v>49436.000000000044</v>
      </c>
      <c r="S47" t="str">
        <f ca="1"/>
        <v>2025-06-06 09:02:38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0.87024999999999997</v>
      </c>
      <c r="X47" s="7">
        <f t="shared" ca="1" si="4"/>
        <v>0.87031000000000003</v>
      </c>
      <c r="Y47" s="7">
        <f t="shared" ca="1" si="5"/>
        <v>0.87007000000000001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18</v>
      </c>
      <c r="B48" t="s">
        <v>24382</v>
      </c>
      <c r="C48" t="s">
        <v>20</v>
      </c>
      <c r="D48" t="s">
        <v>223</v>
      </c>
      <c r="E48" t="s">
        <v>25628</v>
      </c>
      <c r="F48" t="s">
        <v>25627</v>
      </c>
      <c r="G48">
        <v>0.86943000000000004</v>
      </c>
      <c r="H48">
        <v>0.86887000000000003</v>
      </c>
      <c r="I48">
        <v>1</v>
      </c>
      <c r="J48">
        <v>0.92</v>
      </c>
      <c r="K48" t="s">
        <v>17</v>
      </c>
      <c r="L48">
        <f t="shared" si="9"/>
        <v>49435.080000000045</v>
      </c>
      <c r="N48" s="1" t="s">
        <v>26834</v>
      </c>
      <c r="O48">
        <f ca="1">O44*($P$36-$P$37)+O45*$P$37+O46*$P$38</f>
        <v>0.18722891566265076</v>
      </c>
      <c r="S48" t="str">
        <f ca="1"/>
        <v>2025-06-06 09:00:27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0.86990999999999996</v>
      </c>
      <c r="X48" s="7">
        <f t="shared" ca="1" si="4"/>
        <v>0.87068000000000001</v>
      </c>
      <c r="Y48" s="7">
        <f t="shared" ca="1" si="5"/>
        <v>0.87029000000000001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24383</v>
      </c>
      <c r="C49" t="s">
        <v>20</v>
      </c>
      <c r="D49" t="s">
        <v>223</v>
      </c>
      <c r="E49" t="s">
        <v>25628</v>
      </c>
      <c r="F49" t="s">
        <v>25627</v>
      </c>
      <c r="G49">
        <v>0.86943000000000004</v>
      </c>
      <c r="H49">
        <v>0.86887000000000003</v>
      </c>
      <c r="I49">
        <v>1</v>
      </c>
      <c r="J49">
        <v>-1</v>
      </c>
      <c r="K49" t="s">
        <v>17</v>
      </c>
      <c r="L49">
        <f t="shared" si="9"/>
        <v>49434.160000000047</v>
      </c>
      <c r="S49" t="str">
        <f ca="1"/>
        <v>2025-06-06 08:58:17</v>
      </c>
      <c r="T49" s="7">
        <f t="shared" ca="1" si="0"/>
        <v>3</v>
      </c>
      <c r="U49" s="7">
        <f t="shared" ca="1" si="1"/>
        <v>3</v>
      </c>
      <c r="V49" s="7">
        <f t="shared" ca="1" si="2"/>
        <v>0.84000000000000008</v>
      </c>
      <c r="W49" s="7">
        <f t="shared" ca="1" si="3"/>
        <v>0.87043000000000004</v>
      </c>
      <c r="X49" s="7">
        <f t="shared" ca="1" si="4"/>
        <v>0.87165000000000004</v>
      </c>
      <c r="Y49" s="7">
        <f t="shared" ca="1" si="5"/>
        <v>0.87155000000000005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18</v>
      </c>
      <c r="B50" t="s">
        <v>24384</v>
      </c>
      <c r="C50" t="s">
        <v>20</v>
      </c>
      <c r="D50" t="s">
        <v>223</v>
      </c>
      <c r="E50" t="s">
        <v>25629</v>
      </c>
      <c r="F50" t="s">
        <v>25630</v>
      </c>
      <c r="G50">
        <v>0.87004999999999999</v>
      </c>
      <c r="H50">
        <v>0.86955000000000005</v>
      </c>
      <c r="I50">
        <v>1</v>
      </c>
      <c r="J50">
        <v>0.92</v>
      </c>
      <c r="K50" t="s">
        <v>17</v>
      </c>
      <c r="L50">
        <f t="shared" si="9"/>
        <v>49435.160000000047</v>
      </c>
      <c r="N50" s="1" t="s">
        <v>26828</v>
      </c>
      <c r="O50">
        <v>2</v>
      </c>
      <c r="S50" t="str">
        <f ca="1"/>
        <v>2025-06-06 08:56:06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0.87143000000000004</v>
      </c>
      <c r="X50" s="7">
        <f t="shared" ca="1" si="4"/>
        <v>0.87187000000000003</v>
      </c>
      <c r="Y50" s="7">
        <f t="shared" ca="1" si="5"/>
        <v>0.87173999999999996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11</v>
      </c>
      <c r="B51" t="s">
        <v>24385</v>
      </c>
      <c r="C51" t="s">
        <v>20</v>
      </c>
      <c r="D51" t="s">
        <v>223</v>
      </c>
      <c r="E51" t="s">
        <v>25629</v>
      </c>
      <c r="F51" t="s">
        <v>25630</v>
      </c>
      <c r="G51">
        <v>0.87004999999999999</v>
      </c>
      <c r="H51">
        <v>0.86955000000000005</v>
      </c>
      <c r="I51">
        <v>1</v>
      </c>
      <c r="J51">
        <v>-1</v>
      </c>
      <c r="K51" t="s">
        <v>17</v>
      </c>
      <c r="L51">
        <f t="shared" si="9"/>
        <v>49434.240000000049</v>
      </c>
      <c r="N51" s="1" t="s">
        <v>26829</v>
      </c>
      <c r="O51">
        <v>1</v>
      </c>
      <c r="S51" t="str">
        <f ca="1"/>
        <v>2025-06-06 08:53:56</v>
      </c>
      <c r="T51" s="7">
        <f t="shared" ca="1" si="0"/>
        <v>3</v>
      </c>
      <c r="U51" s="7">
        <f t="shared" ca="1" si="1"/>
        <v>3</v>
      </c>
      <c r="V51" s="7">
        <f t="shared" ca="1" si="2"/>
        <v>0.84000000000000008</v>
      </c>
      <c r="W51" s="7">
        <f t="shared" ca="1" si="3"/>
        <v>0.87192999999999998</v>
      </c>
      <c r="X51" s="7">
        <f t="shared" ca="1" si="4"/>
        <v>0.87197999999999998</v>
      </c>
      <c r="Y51" s="7">
        <f t="shared" ca="1" si="5"/>
        <v>0.87148000000000003</v>
      </c>
      <c r="Z51">
        <f t="shared" ca="1" si="6"/>
        <v>1</v>
      </c>
      <c r="AA51">
        <f t="shared" ca="1" si="7"/>
        <v>0</v>
      </c>
      <c r="AB51">
        <f t="shared" ca="1" si="8"/>
        <v>0</v>
      </c>
    </row>
    <row r="52" spans="1:28" x14ac:dyDescent="0.2">
      <c r="A52" t="s">
        <v>11</v>
      </c>
      <c r="B52" t="s">
        <v>24386</v>
      </c>
      <c r="C52" t="s">
        <v>1166</v>
      </c>
      <c r="D52" t="s">
        <v>223</v>
      </c>
      <c r="E52" t="s">
        <v>25631</v>
      </c>
      <c r="F52" t="s">
        <v>25630</v>
      </c>
      <c r="G52">
        <v>0.86926000000000003</v>
      </c>
      <c r="H52">
        <v>0.86955000000000005</v>
      </c>
      <c r="I52">
        <v>1</v>
      </c>
      <c r="J52">
        <v>0.92</v>
      </c>
      <c r="K52" t="s">
        <v>17</v>
      </c>
      <c r="L52">
        <f t="shared" si="9"/>
        <v>49435.240000000049</v>
      </c>
      <c r="N52" s="1" t="s">
        <v>26833</v>
      </c>
      <c r="O52">
        <v>1</v>
      </c>
      <c r="S52" t="str">
        <f ca="1"/>
        <v>2025-06-06 08:51:46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0.87217</v>
      </c>
      <c r="X52" s="7">
        <f t="shared" ca="1" si="4"/>
        <v>0.87209000000000003</v>
      </c>
      <c r="Y52" s="7">
        <f t="shared" ca="1" si="5"/>
        <v>0.87158000000000002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18</v>
      </c>
      <c r="B53" t="s">
        <v>24387</v>
      </c>
      <c r="C53" t="s">
        <v>1166</v>
      </c>
      <c r="D53" t="s">
        <v>223</v>
      </c>
      <c r="E53" t="s">
        <v>25632</v>
      </c>
      <c r="F53" t="s">
        <v>25633</v>
      </c>
      <c r="G53">
        <v>0.86948999999999999</v>
      </c>
      <c r="H53">
        <v>0.87024999999999997</v>
      </c>
      <c r="I53">
        <v>1</v>
      </c>
      <c r="J53">
        <v>-1</v>
      </c>
      <c r="K53" t="s">
        <v>17</v>
      </c>
      <c r="L53">
        <f t="shared" si="9"/>
        <v>49434.320000000051</v>
      </c>
      <c r="S53" t="str">
        <f ca="1"/>
        <v>2025-06-06 08:49:35</v>
      </c>
      <c r="T53" s="7">
        <f t="shared" ca="1" si="0"/>
        <v>3</v>
      </c>
      <c r="U53" s="7">
        <f t="shared" ca="1" si="1"/>
        <v>3</v>
      </c>
      <c r="V53" s="7">
        <f t="shared" ca="1" si="2"/>
        <v>-1.08</v>
      </c>
      <c r="W53" s="7">
        <f t="shared" ca="1" si="3"/>
        <v>0.87222999999999995</v>
      </c>
      <c r="X53" s="7">
        <f t="shared" ca="1" si="4"/>
        <v>0.87302999999999997</v>
      </c>
      <c r="Y53" s="7">
        <f t="shared" ca="1" si="5"/>
        <v>0.87263999999999997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24388</v>
      </c>
      <c r="C54" t="s">
        <v>20</v>
      </c>
      <c r="D54" t="s">
        <v>223</v>
      </c>
      <c r="E54" t="s">
        <v>25634</v>
      </c>
      <c r="F54" t="s">
        <v>25633</v>
      </c>
      <c r="G54">
        <v>0.86865000000000003</v>
      </c>
      <c r="H54">
        <v>0.87024999999999997</v>
      </c>
      <c r="I54">
        <v>1</v>
      </c>
      <c r="J54">
        <v>-1</v>
      </c>
      <c r="K54" t="s">
        <v>17</v>
      </c>
      <c r="L54">
        <f t="shared" si="9"/>
        <v>49435.320000000051</v>
      </c>
      <c r="N54" s="1" t="s">
        <v>26830</v>
      </c>
      <c r="O54">
        <f>(O50+O52)*0.9-O51</f>
        <v>1.7000000000000002</v>
      </c>
      <c r="S54" t="str">
        <f ca="1"/>
        <v>2025-06-06 08:47:25</v>
      </c>
      <c r="T54" s="7">
        <f t="shared" ca="1" si="0"/>
        <v>3</v>
      </c>
      <c r="U54" s="7">
        <f t="shared" ca="1" si="1"/>
        <v>3</v>
      </c>
      <c r="V54" s="7">
        <f t="shared" ca="1" si="2"/>
        <v>-1.08</v>
      </c>
      <c r="W54" s="7">
        <f t="shared" ca="1" si="3"/>
        <v>0.87322</v>
      </c>
      <c r="X54" s="7">
        <f t="shared" ca="1" si="4"/>
        <v>0.87170000000000003</v>
      </c>
      <c r="Y54" s="7">
        <f t="shared" ca="1" si="5"/>
        <v>0.87082000000000004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24389</v>
      </c>
      <c r="C55" t="s">
        <v>20</v>
      </c>
      <c r="D55" t="s">
        <v>223</v>
      </c>
      <c r="E55" t="s">
        <v>25634</v>
      </c>
      <c r="F55" t="s">
        <v>25633</v>
      </c>
      <c r="G55">
        <v>0.86865000000000003</v>
      </c>
      <c r="H55">
        <v>0.87024999999999997</v>
      </c>
      <c r="I55">
        <v>1</v>
      </c>
      <c r="J55">
        <v>0.92</v>
      </c>
      <c r="K55" t="s">
        <v>17</v>
      </c>
      <c r="L55">
        <f t="shared" si="9"/>
        <v>49436.320000000051</v>
      </c>
      <c r="N55" s="1" t="s">
        <v>26831</v>
      </c>
      <c r="O55">
        <f>(O51+O52)*0.9-O50</f>
        <v>-0.19999999999999996</v>
      </c>
      <c r="S55" t="str">
        <f ca="1"/>
        <v>2025-06-06 08:45:14</v>
      </c>
      <c r="T55" s="7">
        <f t="shared" ca="1" si="0"/>
        <v>3</v>
      </c>
      <c r="U55" s="7">
        <f t="shared" ca="1" si="1"/>
        <v>3</v>
      </c>
      <c r="V55" s="7">
        <f t="shared" ca="1" si="2"/>
        <v>-1.08</v>
      </c>
      <c r="W55" s="7">
        <f t="shared" ca="1" si="3"/>
        <v>0.87089000000000005</v>
      </c>
      <c r="X55" s="7">
        <f t="shared" ca="1" si="4"/>
        <v>0.87163999999999997</v>
      </c>
      <c r="Y55" s="7">
        <f t="shared" ca="1" si="5"/>
        <v>0.87119000000000002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24390</v>
      </c>
      <c r="C56" t="s">
        <v>20</v>
      </c>
      <c r="D56" t="s">
        <v>223</v>
      </c>
      <c r="E56" t="s">
        <v>25635</v>
      </c>
      <c r="F56" t="s">
        <v>25636</v>
      </c>
      <c r="G56">
        <v>0.86763000000000001</v>
      </c>
      <c r="H56">
        <v>0.86839999999999995</v>
      </c>
      <c r="I56">
        <v>1</v>
      </c>
      <c r="J56">
        <v>0.92</v>
      </c>
      <c r="K56" t="s">
        <v>17</v>
      </c>
      <c r="L56">
        <f t="shared" si="9"/>
        <v>49435.400000000052</v>
      </c>
      <c r="N56" s="1" t="s">
        <v>26832</v>
      </c>
      <c r="O56">
        <f>O51*0.9-(O50+O52)</f>
        <v>-2.1</v>
      </c>
      <c r="S56" t="str">
        <f ca="1"/>
        <v>2025-06-06 08:42:36</v>
      </c>
      <c r="T56" s="7">
        <f t="shared" ca="1" si="0"/>
        <v>3</v>
      </c>
      <c r="U56" s="7">
        <f t="shared" ca="1" si="1"/>
        <v>3</v>
      </c>
      <c r="V56" s="7">
        <f t="shared" ca="1" si="2"/>
        <v>-1.08</v>
      </c>
      <c r="W56" s="7">
        <f t="shared" ca="1" si="3"/>
        <v>0.87077000000000004</v>
      </c>
      <c r="X56" s="7">
        <f t="shared" ca="1" si="4"/>
        <v>0.87287000000000003</v>
      </c>
      <c r="Y56" s="7">
        <f t="shared" ca="1" si="5"/>
        <v>0.87187999999999999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24391</v>
      </c>
      <c r="C57" t="s">
        <v>20</v>
      </c>
      <c r="D57" t="s">
        <v>223</v>
      </c>
      <c r="E57" t="s">
        <v>25635</v>
      </c>
      <c r="F57" t="s">
        <v>25636</v>
      </c>
      <c r="G57">
        <v>0.86763000000000001</v>
      </c>
      <c r="H57">
        <v>0.86839999999999995</v>
      </c>
      <c r="I57">
        <v>1</v>
      </c>
      <c r="J57">
        <v>-1</v>
      </c>
      <c r="K57" t="s">
        <v>17</v>
      </c>
      <c r="L57">
        <f t="shared" si="9"/>
        <v>49434.480000000054</v>
      </c>
      <c r="S57" t="str">
        <f ca="1"/>
        <v>2025-06-06 08:40:26</v>
      </c>
      <c r="T57" s="7">
        <f t="shared" ca="1" si="0"/>
        <v>3</v>
      </c>
      <c r="U57" s="7">
        <f t="shared" ca="1" si="1"/>
        <v>3</v>
      </c>
      <c r="V57" s="7">
        <f t="shared" ca="1" si="2"/>
        <v>0.84000000000000008</v>
      </c>
      <c r="W57" s="7">
        <f t="shared" ca="1" si="3"/>
        <v>0.87312000000000001</v>
      </c>
      <c r="X57" s="7">
        <f t="shared" ca="1" si="4"/>
        <v>0.87326000000000004</v>
      </c>
      <c r="Y57" s="7">
        <f t="shared" ca="1" si="5"/>
        <v>0.87260000000000004</v>
      </c>
      <c r="Z57">
        <f t="shared" ca="1" si="6"/>
        <v>1</v>
      </c>
      <c r="AA57">
        <f t="shared" ca="1" si="7"/>
        <v>0</v>
      </c>
      <c r="AB57">
        <f t="shared" ca="1" si="8"/>
        <v>0</v>
      </c>
    </row>
    <row r="58" spans="1:28" x14ac:dyDescent="0.2">
      <c r="A58" t="s">
        <v>18</v>
      </c>
      <c r="B58" t="s">
        <v>24392</v>
      </c>
      <c r="C58" t="s">
        <v>1166</v>
      </c>
      <c r="D58" t="s">
        <v>223</v>
      </c>
      <c r="E58" t="s">
        <v>25637</v>
      </c>
      <c r="F58" t="s">
        <v>25636</v>
      </c>
      <c r="G58">
        <v>0.86799999999999999</v>
      </c>
      <c r="H58">
        <v>0.86839999999999995</v>
      </c>
      <c r="I58">
        <v>1</v>
      </c>
      <c r="J58">
        <v>-1</v>
      </c>
      <c r="K58" t="s">
        <v>17</v>
      </c>
      <c r="L58">
        <f t="shared" si="9"/>
        <v>49435.480000000054</v>
      </c>
      <c r="N58" s="1" t="s">
        <v>26834</v>
      </c>
      <c r="O58">
        <f ca="1">O54*($P$36-$P$37)+O55*$P$37+O56*$P$38</f>
        <v>-0.61662650602409641</v>
      </c>
      <c r="S58" t="str">
        <f ca="1"/>
        <v>2025-06-06 08:38:16</v>
      </c>
      <c r="T58" s="7">
        <f t="shared" ca="1" si="0"/>
        <v>3</v>
      </c>
      <c r="U58" s="7">
        <f t="shared" ca="1" si="1"/>
        <v>3</v>
      </c>
      <c r="V58" s="7">
        <f t="shared" ca="1" si="2"/>
        <v>0.84000000000000008</v>
      </c>
      <c r="W58" s="7">
        <f t="shared" ca="1" si="3"/>
        <v>0.87295</v>
      </c>
      <c r="X58" s="7">
        <f t="shared" ca="1" si="4"/>
        <v>0.87311000000000005</v>
      </c>
      <c r="Y58" s="7">
        <f t="shared" ca="1" si="5"/>
        <v>0.87300999999999995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24393</v>
      </c>
      <c r="C59" t="s">
        <v>20</v>
      </c>
      <c r="D59" t="s">
        <v>223</v>
      </c>
      <c r="E59" t="s">
        <v>25638</v>
      </c>
      <c r="F59" t="s">
        <v>25639</v>
      </c>
      <c r="G59">
        <v>0.86704999999999999</v>
      </c>
      <c r="H59">
        <v>0.86753999999999998</v>
      </c>
      <c r="I59">
        <v>1</v>
      </c>
      <c r="J59">
        <v>0.92</v>
      </c>
      <c r="K59" t="s">
        <v>17</v>
      </c>
      <c r="L59">
        <f t="shared" si="9"/>
        <v>49436.480000000054</v>
      </c>
      <c r="S59" t="str">
        <f ca="1"/>
        <v>2025-06-06 08:36:05</v>
      </c>
      <c r="T59" s="7">
        <f t="shared" ca="1" si="0"/>
        <v>3</v>
      </c>
      <c r="U59" s="7">
        <f t="shared" ca="1" si="1"/>
        <v>3</v>
      </c>
      <c r="V59" s="7">
        <f t="shared" ca="1" si="2"/>
        <v>-1.08</v>
      </c>
      <c r="W59" s="7">
        <f t="shared" ca="1" si="3"/>
        <v>0.87285999999999997</v>
      </c>
      <c r="X59" s="7">
        <f t="shared" ca="1" si="4"/>
        <v>0.87451000000000001</v>
      </c>
      <c r="Y59" s="7">
        <f t="shared" ca="1" si="5"/>
        <v>0.87409999999999999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24394</v>
      </c>
      <c r="C60" t="s">
        <v>20</v>
      </c>
      <c r="D60" t="s">
        <v>223</v>
      </c>
      <c r="E60" t="s">
        <v>25638</v>
      </c>
      <c r="F60" t="s">
        <v>25639</v>
      </c>
      <c r="G60">
        <v>0.86704999999999999</v>
      </c>
      <c r="H60">
        <v>0.86753999999999998</v>
      </c>
      <c r="I60">
        <v>1</v>
      </c>
      <c r="J60">
        <v>-1</v>
      </c>
      <c r="K60" t="s">
        <v>17</v>
      </c>
      <c r="L60">
        <f t="shared" si="9"/>
        <v>49435.560000000056</v>
      </c>
      <c r="S60" t="str">
        <f ca="1"/>
        <v>2025-06-06 08:33:54</v>
      </c>
      <c r="T60" s="7">
        <f t="shared" ca="1" si="0"/>
        <v>3</v>
      </c>
      <c r="U60" s="7">
        <f t="shared" ca="1" si="1"/>
        <v>3</v>
      </c>
      <c r="V60" s="7">
        <f t="shared" ca="1" si="2"/>
        <v>0.84000000000000008</v>
      </c>
      <c r="W60" s="7">
        <f t="shared" ca="1" si="3"/>
        <v>0.87448000000000004</v>
      </c>
      <c r="X60" s="7">
        <f t="shared" ca="1" si="4"/>
        <v>0.87548999999999999</v>
      </c>
      <c r="Y60" s="7">
        <f t="shared" ca="1" si="5"/>
        <v>0.87504000000000004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24395</v>
      </c>
      <c r="C61" t="s">
        <v>786</v>
      </c>
      <c r="D61" t="s">
        <v>223</v>
      </c>
      <c r="E61" t="s">
        <v>25640</v>
      </c>
      <c r="F61" t="s">
        <v>25639</v>
      </c>
      <c r="G61">
        <v>0.86697999999999997</v>
      </c>
      <c r="H61">
        <v>0.86753999999999998</v>
      </c>
      <c r="I61">
        <v>1</v>
      </c>
      <c r="J61">
        <v>0.92</v>
      </c>
      <c r="K61" t="s">
        <v>17</v>
      </c>
      <c r="L61">
        <f t="shared" si="9"/>
        <v>49436.560000000056</v>
      </c>
      <c r="N61" s="1" t="s">
        <v>26835</v>
      </c>
      <c r="O61">
        <v>0.8</v>
      </c>
      <c r="S61" t="str">
        <f ca="1"/>
        <v>2025-06-06 08:31:44</v>
      </c>
      <c r="T61" s="7">
        <f t="shared" ca="1" si="0"/>
        <v>3</v>
      </c>
      <c r="U61" s="7">
        <f t="shared" ca="1" si="1"/>
        <v>3</v>
      </c>
      <c r="V61" s="7">
        <f t="shared" ca="1" si="2"/>
        <v>-1.08</v>
      </c>
      <c r="W61" s="7">
        <f t="shared" ca="1" si="3"/>
        <v>0.87533000000000005</v>
      </c>
      <c r="X61" s="7">
        <f t="shared" ca="1" si="4"/>
        <v>0.87419000000000002</v>
      </c>
      <c r="Y61" s="7">
        <f t="shared" ca="1" si="5"/>
        <v>0.87383999999999995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18</v>
      </c>
      <c r="B62" t="s">
        <v>24396</v>
      </c>
      <c r="C62" t="s">
        <v>281</v>
      </c>
      <c r="D62" t="s">
        <v>223</v>
      </c>
      <c r="E62" t="s">
        <v>25641</v>
      </c>
      <c r="F62" t="s">
        <v>25642</v>
      </c>
      <c r="G62">
        <v>0.86702999999999997</v>
      </c>
      <c r="H62">
        <v>0.86722999999999995</v>
      </c>
      <c r="I62">
        <v>1</v>
      </c>
      <c r="J62">
        <v>-1</v>
      </c>
      <c r="K62" t="s">
        <v>17</v>
      </c>
      <c r="L62">
        <f t="shared" si="9"/>
        <v>49435.640000000058</v>
      </c>
      <c r="N62" s="1" t="s">
        <v>26836</v>
      </c>
      <c r="O62" s="1">
        <f>1-O61</f>
        <v>0.19999999999999996</v>
      </c>
      <c r="S62" t="str">
        <f ca="1"/>
        <v>2025-06-06 08:29:34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0.87424999999999997</v>
      </c>
      <c r="X62" s="7">
        <f t="shared" ca="1" si="4"/>
        <v>0.87502999999999997</v>
      </c>
      <c r="Y62" s="7">
        <f t="shared" ca="1" si="5"/>
        <v>0.87450000000000006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24397</v>
      </c>
      <c r="C63" t="s">
        <v>20</v>
      </c>
      <c r="D63" t="s">
        <v>223</v>
      </c>
      <c r="E63" t="s">
        <v>25643</v>
      </c>
      <c r="F63" t="s">
        <v>25642</v>
      </c>
      <c r="G63">
        <v>0.86673999999999995</v>
      </c>
      <c r="H63">
        <v>0.86722999999999995</v>
      </c>
      <c r="I63">
        <v>1</v>
      </c>
      <c r="J63">
        <v>0.92</v>
      </c>
      <c r="K63" t="s">
        <v>17</v>
      </c>
      <c r="L63">
        <f t="shared" si="9"/>
        <v>49436.640000000058</v>
      </c>
      <c r="S63" t="str">
        <f ca="1"/>
        <v>2025-06-06 08:27:23</v>
      </c>
      <c r="T63" s="7">
        <f t="shared" ca="1" si="0"/>
        <v>3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0.87512999999999996</v>
      </c>
      <c r="X63" s="7">
        <f t="shared" ca="1" si="4"/>
        <v>0.87592999999999999</v>
      </c>
      <c r="Y63" s="7">
        <f t="shared" ca="1" si="5"/>
        <v>0.87590999999999997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24398</v>
      </c>
      <c r="C64" t="s">
        <v>20</v>
      </c>
      <c r="D64" t="s">
        <v>223</v>
      </c>
      <c r="E64" t="s">
        <v>25643</v>
      </c>
      <c r="F64" t="s">
        <v>25642</v>
      </c>
      <c r="G64">
        <v>0.86673999999999995</v>
      </c>
      <c r="H64">
        <v>0.86722999999999995</v>
      </c>
      <c r="I64">
        <v>1</v>
      </c>
      <c r="J64">
        <v>-1</v>
      </c>
      <c r="K64" t="s">
        <v>17</v>
      </c>
      <c r="L64">
        <f t="shared" si="9"/>
        <v>49435.720000000059</v>
      </c>
      <c r="N64" s="1" t="s">
        <v>9</v>
      </c>
      <c r="O64">
        <f ca="1">O61*O48+O62*O58</f>
        <v>2.645783132530137E-2</v>
      </c>
      <c r="P64">
        <f ca="1">O64*5</f>
        <v>0.13228915662650687</v>
      </c>
      <c r="Q64">
        <f ca="1">P64*12</f>
        <v>1.5874698795180824</v>
      </c>
      <c r="S64" t="str">
        <f ca="1"/>
        <v>2025-06-06 08:25:13</v>
      </c>
      <c r="T64" s="7">
        <f t="shared" ca="1" si="0"/>
        <v>3</v>
      </c>
      <c r="U64" s="7">
        <f t="shared" ca="1" si="1"/>
        <v>3</v>
      </c>
      <c r="V64" s="7">
        <f t="shared" ca="1" si="2"/>
        <v>0.84000000000000008</v>
      </c>
      <c r="W64" s="7">
        <f t="shared" ca="1" si="3"/>
        <v>0.87587000000000004</v>
      </c>
      <c r="X64" s="7">
        <f t="shared" ca="1" si="4"/>
        <v>0.87609000000000004</v>
      </c>
      <c r="Y64" s="7">
        <f t="shared" ca="1" si="5"/>
        <v>0.87558999999999998</v>
      </c>
      <c r="Z64">
        <f t="shared" ca="1" si="6"/>
        <v>1</v>
      </c>
      <c r="AA64">
        <f t="shared" ca="1" si="7"/>
        <v>0</v>
      </c>
      <c r="AB64">
        <f t="shared" ca="1" si="8"/>
        <v>0</v>
      </c>
    </row>
    <row r="65" spans="1:28" x14ac:dyDescent="0.2">
      <c r="A65" t="s">
        <v>18</v>
      </c>
      <c r="B65" t="s">
        <v>24399</v>
      </c>
      <c r="C65" t="s">
        <v>20</v>
      </c>
      <c r="D65" t="s">
        <v>223</v>
      </c>
      <c r="E65" t="s">
        <v>25644</v>
      </c>
      <c r="F65" t="s">
        <v>25645</v>
      </c>
      <c r="G65">
        <v>0.86717999999999995</v>
      </c>
      <c r="H65">
        <v>0.86675999999999997</v>
      </c>
      <c r="I65">
        <v>1</v>
      </c>
      <c r="J65">
        <v>0.92</v>
      </c>
      <c r="K65" t="s">
        <v>17</v>
      </c>
      <c r="L65">
        <f t="shared" si="9"/>
        <v>49436.720000000059</v>
      </c>
      <c r="O65" s="1" t="s">
        <v>26837</v>
      </c>
      <c r="P65" s="1" t="s">
        <v>26838</v>
      </c>
      <c r="Q65" s="1" t="s">
        <v>26839</v>
      </c>
      <c r="S65" t="str">
        <f ca="1"/>
        <v>2025-06-06 08:23:02</v>
      </c>
      <c r="T65" s="7">
        <f t="shared" ca="1" si="0"/>
        <v>3</v>
      </c>
      <c r="U65" s="7">
        <f t="shared" ca="1" si="1"/>
        <v>3</v>
      </c>
      <c r="V65" s="7">
        <f t="shared" ca="1" si="2"/>
        <v>0.84000000000000008</v>
      </c>
      <c r="W65" s="7">
        <f t="shared" ca="1" si="3"/>
        <v>0.87633000000000005</v>
      </c>
      <c r="X65" s="7">
        <f t="shared" ca="1" si="4"/>
        <v>0.87607000000000002</v>
      </c>
      <c r="Y65" s="7">
        <f t="shared" ca="1" si="5"/>
        <v>0.87573999999999996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24400</v>
      </c>
      <c r="C66" t="s">
        <v>131</v>
      </c>
      <c r="D66" t="s">
        <v>223</v>
      </c>
      <c r="E66" t="s">
        <v>25646</v>
      </c>
      <c r="F66" t="s">
        <v>25645</v>
      </c>
      <c r="G66">
        <v>0.86722999999999995</v>
      </c>
      <c r="H66">
        <v>0.86675999999999997</v>
      </c>
      <c r="I66">
        <v>1</v>
      </c>
      <c r="J66">
        <v>-1</v>
      </c>
      <c r="K66" t="s">
        <v>17</v>
      </c>
      <c r="L66">
        <f t="shared" si="9"/>
        <v>49435.800000000061</v>
      </c>
      <c r="S66" t="str">
        <f ca="1"/>
        <v>2025-06-06 08:20:51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0.87626000000000004</v>
      </c>
      <c r="X66" s="7">
        <f t="shared" ca="1" si="4"/>
        <v>0.87558000000000002</v>
      </c>
      <c r="Y66" s="7">
        <f t="shared" ca="1" si="5"/>
        <v>0.87549999999999994</v>
      </c>
      <c r="Z66">
        <f t="shared" ca="1" si="6"/>
        <v>0</v>
      </c>
      <c r="AA66">
        <f t="shared" ca="1" si="7"/>
        <v>1</v>
      </c>
      <c r="AB66">
        <f t="shared" ca="1" si="8"/>
        <v>0</v>
      </c>
    </row>
    <row r="67" spans="1:28" x14ac:dyDescent="0.2">
      <c r="A67" t="s">
        <v>18</v>
      </c>
      <c r="B67" t="s">
        <v>24401</v>
      </c>
      <c r="C67" t="s">
        <v>1166</v>
      </c>
      <c r="D67" t="s">
        <v>223</v>
      </c>
      <c r="E67" t="s">
        <v>25647</v>
      </c>
      <c r="F67" t="s">
        <v>25645</v>
      </c>
      <c r="G67">
        <v>0.86751999999999996</v>
      </c>
      <c r="H67">
        <v>0.86675999999999997</v>
      </c>
      <c r="I67">
        <v>1</v>
      </c>
      <c r="J67">
        <v>0.92</v>
      </c>
      <c r="K67" t="s">
        <v>17</v>
      </c>
      <c r="L67">
        <f t="shared" si="9"/>
        <v>49436.800000000061</v>
      </c>
      <c r="N67" s="1" t="s">
        <v>26840</v>
      </c>
      <c r="O67">
        <f>SUM(O40:O42)*O61+SUM(O50:O52)*O62</f>
        <v>4.8</v>
      </c>
      <c r="P67">
        <f>O67*5</f>
        <v>24</v>
      </c>
      <c r="Q67">
        <f>P67*12</f>
        <v>288</v>
      </c>
      <c r="S67" t="str">
        <f ca="1"/>
        <v>2025-06-06 08:18:14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0.84000000000000008</v>
      </c>
      <c r="W67" s="7">
        <f t="shared" ref="W67:W130" ca="1" si="14">_xlfn.MAXIFS(INDIRECT($O$10),INDIRECT($O$5),$S67)</f>
        <v>0.87622999999999995</v>
      </c>
      <c r="X67" s="7">
        <f t="shared" ref="X67:X130" ca="1" si="15">_xlfn.MAXIFS(INDIRECT($O$9),INDIRECT($O$5),$S67)</f>
        <v>0.87624999999999997</v>
      </c>
      <c r="Y67" s="7">
        <f t="shared" ref="Y67:Y130" ca="1" si="16">_xlfn.MINIFS(INDIRECT($O$9),INDIRECT($O$5),$S67)</f>
        <v>0.87597999999999998</v>
      </c>
      <c r="Z67">
        <f t="shared" ref="Z67:Z130" ca="1" si="17">IF(AND(X67&gt;W67,W67&gt;Y67), 1,0)</f>
        <v>1</v>
      </c>
      <c r="AA67">
        <f t="shared" ref="AA67:AA130" ca="1" si="18">IF(W67&gt;X67,1,0)</f>
        <v>0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24402</v>
      </c>
      <c r="C68" t="s">
        <v>1166</v>
      </c>
      <c r="D68" t="s">
        <v>223</v>
      </c>
      <c r="E68" t="s">
        <v>25648</v>
      </c>
      <c r="F68" t="s">
        <v>25649</v>
      </c>
      <c r="G68">
        <v>0.86802999999999997</v>
      </c>
      <c r="H68">
        <v>0.86707999999999996</v>
      </c>
      <c r="I68">
        <v>1</v>
      </c>
      <c r="J68">
        <v>-1</v>
      </c>
      <c r="K68" t="s">
        <v>17</v>
      </c>
      <c r="L68">
        <f t="shared" ref="L68:L131" si="20">L67-J67</f>
        <v>49435.880000000063</v>
      </c>
      <c r="O68" s="1" t="s">
        <v>26837</v>
      </c>
      <c r="S68" t="str">
        <f ca="1"/>
        <v>2025-06-06 08:16:03</v>
      </c>
      <c r="T68" s="7">
        <f t="shared" ca="1" si="11"/>
        <v>3</v>
      </c>
      <c r="U68" s="7">
        <f t="shared" ca="1" si="12"/>
        <v>3</v>
      </c>
      <c r="V68" s="7">
        <f t="shared" ca="1" si="13"/>
        <v>0.84000000000000008</v>
      </c>
      <c r="W68" s="7">
        <f t="shared" ca="1" si="14"/>
        <v>0.87583</v>
      </c>
      <c r="X68" s="7">
        <f t="shared" ca="1" si="15"/>
        <v>0.87724000000000002</v>
      </c>
      <c r="Y68" s="7">
        <f t="shared" ca="1" si="16"/>
        <v>0.87668000000000001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24403</v>
      </c>
      <c r="C69" t="s">
        <v>20</v>
      </c>
      <c r="D69" t="s">
        <v>223</v>
      </c>
      <c r="E69" t="s">
        <v>25650</v>
      </c>
      <c r="F69" t="s">
        <v>25649</v>
      </c>
      <c r="G69">
        <v>0.86853000000000002</v>
      </c>
      <c r="H69">
        <v>0.86707999999999996</v>
      </c>
      <c r="I69">
        <v>1</v>
      </c>
      <c r="J69">
        <v>-1</v>
      </c>
      <c r="K69" t="s">
        <v>17</v>
      </c>
      <c r="L69">
        <f t="shared" si="20"/>
        <v>49436.880000000063</v>
      </c>
      <c r="S69" t="str">
        <f ca="1"/>
        <v>2025-06-06 08:13:27</v>
      </c>
      <c r="T69" s="7">
        <f t="shared" ca="1" si="11"/>
        <v>3</v>
      </c>
      <c r="U69" s="7">
        <f t="shared" ca="1" si="12"/>
        <v>3</v>
      </c>
      <c r="V69" s="7">
        <f t="shared" ca="1" si="13"/>
        <v>-1.08</v>
      </c>
      <c r="W69" s="7">
        <f t="shared" ca="1" si="14"/>
        <v>0.87821000000000005</v>
      </c>
      <c r="X69" s="7">
        <f t="shared" ca="1" si="15"/>
        <v>0.87861999999999996</v>
      </c>
      <c r="Y69" s="7">
        <f t="shared" ca="1" si="16"/>
        <v>0.87824000000000002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18</v>
      </c>
      <c r="B70" t="s">
        <v>24404</v>
      </c>
      <c r="C70" t="s">
        <v>20</v>
      </c>
      <c r="D70" t="s">
        <v>223</v>
      </c>
      <c r="E70" t="s">
        <v>25650</v>
      </c>
      <c r="F70" t="s">
        <v>25649</v>
      </c>
      <c r="G70">
        <v>0.86853000000000002</v>
      </c>
      <c r="H70">
        <v>0.86707999999999996</v>
      </c>
      <c r="I70">
        <v>1</v>
      </c>
      <c r="J70">
        <v>0.92</v>
      </c>
      <c r="K70" t="s">
        <v>17</v>
      </c>
      <c r="L70">
        <f t="shared" si="20"/>
        <v>49437.880000000063</v>
      </c>
      <c r="S70" t="str">
        <f ca="1"/>
        <v>2025-06-06 08:11:16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0.87844999999999995</v>
      </c>
      <c r="X70" s="7">
        <f t="shared" ca="1" si="15"/>
        <v>0.87883999999999995</v>
      </c>
      <c r="Y70" s="7">
        <f t="shared" ca="1" si="16"/>
        <v>0.87817000000000001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24405</v>
      </c>
      <c r="C71" t="s">
        <v>20</v>
      </c>
      <c r="D71" t="s">
        <v>223</v>
      </c>
      <c r="E71" t="s">
        <v>25651</v>
      </c>
      <c r="F71" t="s">
        <v>25652</v>
      </c>
      <c r="G71">
        <v>0.86748999999999998</v>
      </c>
      <c r="H71">
        <v>0.86870999999999998</v>
      </c>
      <c r="I71">
        <v>1</v>
      </c>
      <c r="J71">
        <v>-1</v>
      </c>
      <c r="K71" t="s">
        <v>17</v>
      </c>
      <c r="L71">
        <f t="shared" si="20"/>
        <v>49436.960000000065</v>
      </c>
      <c r="S71" t="str">
        <f ca="1"/>
        <v>2025-06-06 08:09:06</v>
      </c>
      <c r="T71" s="7">
        <f t="shared" ca="1" si="11"/>
        <v>3</v>
      </c>
      <c r="U71" s="7">
        <f t="shared" ca="1" si="12"/>
        <v>3</v>
      </c>
      <c r="V71" s="7">
        <f t="shared" ca="1" si="13"/>
        <v>-1.08</v>
      </c>
      <c r="W71" s="7">
        <f t="shared" ca="1" si="14"/>
        <v>0.87885000000000002</v>
      </c>
      <c r="X71" s="7">
        <f t="shared" ca="1" si="15"/>
        <v>0.88002000000000002</v>
      </c>
      <c r="Y71" s="7">
        <f t="shared" ca="1" si="16"/>
        <v>0.87907999999999997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24406</v>
      </c>
      <c r="C72" t="s">
        <v>1166</v>
      </c>
      <c r="D72" t="s">
        <v>223</v>
      </c>
      <c r="E72" t="s">
        <v>25653</v>
      </c>
      <c r="F72" t="s">
        <v>25652</v>
      </c>
      <c r="G72">
        <v>0.86790999999999996</v>
      </c>
      <c r="H72">
        <v>0.86870999999999998</v>
      </c>
      <c r="I72">
        <v>1</v>
      </c>
      <c r="J72">
        <v>-1</v>
      </c>
      <c r="K72" t="s">
        <v>17</v>
      </c>
      <c r="L72">
        <f t="shared" si="20"/>
        <v>49437.960000000065</v>
      </c>
      <c r="S72" t="str">
        <f ca="1"/>
        <v>2025-06-06 08:06:30</v>
      </c>
      <c r="T72" s="7">
        <f t="shared" ca="1" si="11"/>
        <v>3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0.87995999999999996</v>
      </c>
      <c r="X72" s="7">
        <f t="shared" ca="1" si="15"/>
        <v>0.88060000000000005</v>
      </c>
      <c r="Y72" s="7">
        <f t="shared" ca="1" si="16"/>
        <v>0.88005999999999995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24407</v>
      </c>
      <c r="C73" t="s">
        <v>20</v>
      </c>
      <c r="D73" t="s">
        <v>223</v>
      </c>
      <c r="E73" t="s">
        <v>25651</v>
      </c>
      <c r="F73" t="s">
        <v>25652</v>
      </c>
      <c r="G73">
        <v>0.86748999999999998</v>
      </c>
      <c r="H73">
        <v>0.86870999999999998</v>
      </c>
      <c r="I73">
        <v>1</v>
      </c>
      <c r="J73">
        <v>0.92</v>
      </c>
      <c r="K73" t="s">
        <v>17</v>
      </c>
      <c r="L73">
        <f t="shared" si="20"/>
        <v>49438.960000000065</v>
      </c>
      <c r="S73" t="str">
        <f ca="1"/>
        <v>2025-06-06 08:04:20</v>
      </c>
      <c r="T73" s="7">
        <f t="shared" ca="1" si="11"/>
        <v>3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0.87985000000000002</v>
      </c>
      <c r="X73" s="7">
        <f t="shared" ca="1" si="15"/>
        <v>0.87987000000000004</v>
      </c>
      <c r="Y73" s="7">
        <f t="shared" ca="1" si="16"/>
        <v>0.87880999999999998</v>
      </c>
      <c r="Z73">
        <f t="shared" ca="1" si="17"/>
        <v>1</v>
      </c>
      <c r="AA73">
        <f t="shared" ca="1" si="18"/>
        <v>0</v>
      </c>
      <c r="AB73">
        <f t="shared" ca="1" si="19"/>
        <v>0</v>
      </c>
    </row>
    <row r="74" spans="1:28" x14ac:dyDescent="0.2">
      <c r="A74" t="s">
        <v>11</v>
      </c>
      <c r="B74" t="s">
        <v>24408</v>
      </c>
      <c r="C74" t="s">
        <v>1166</v>
      </c>
      <c r="D74" t="s">
        <v>223</v>
      </c>
      <c r="E74" t="s">
        <v>25654</v>
      </c>
      <c r="F74" t="s">
        <v>25655</v>
      </c>
      <c r="G74">
        <v>0.86824999999999997</v>
      </c>
      <c r="H74">
        <v>0.86739999999999995</v>
      </c>
      <c r="I74">
        <v>1</v>
      </c>
      <c r="J74">
        <v>-1</v>
      </c>
      <c r="K74" t="s">
        <v>17</v>
      </c>
      <c r="L74">
        <f t="shared" si="20"/>
        <v>49438.040000000066</v>
      </c>
      <c r="S74" t="str">
        <f ca="1"/>
        <v>2025-06-06 08:01:43</v>
      </c>
      <c r="T74" s="7">
        <f t="shared" ca="1" si="11"/>
        <v>3</v>
      </c>
      <c r="U74" s="7">
        <f t="shared" ca="1" si="12"/>
        <v>3</v>
      </c>
      <c r="V74" s="7">
        <f t="shared" ca="1" si="13"/>
        <v>0.84000000000000008</v>
      </c>
      <c r="W74" s="7">
        <f t="shared" ca="1" si="14"/>
        <v>0.88039000000000001</v>
      </c>
      <c r="X74" s="7">
        <f t="shared" ca="1" si="15"/>
        <v>0.88112000000000001</v>
      </c>
      <c r="Y74" s="7">
        <f t="shared" ca="1" si="16"/>
        <v>0.88066999999999995</v>
      </c>
      <c r="Z74">
        <f t="shared" ca="1" si="17"/>
        <v>0</v>
      </c>
      <c r="AA74">
        <f t="shared" ca="1" si="18"/>
        <v>0</v>
      </c>
      <c r="AB74">
        <f t="shared" ca="1" si="19"/>
        <v>1</v>
      </c>
    </row>
    <row r="75" spans="1:28" x14ac:dyDescent="0.2">
      <c r="A75" t="s">
        <v>18</v>
      </c>
      <c r="B75" t="s">
        <v>24409</v>
      </c>
      <c r="C75" t="s">
        <v>20</v>
      </c>
      <c r="D75" t="s">
        <v>223</v>
      </c>
      <c r="E75" t="s">
        <v>25656</v>
      </c>
      <c r="F75" t="s">
        <v>25655</v>
      </c>
      <c r="G75">
        <v>0.86850000000000005</v>
      </c>
      <c r="H75">
        <v>0.86739999999999995</v>
      </c>
      <c r="I75">
        <v>1</v>
      </c>
      <c r="J75">
        <v>0.92</v>
      </c>
      <c r="K75" t="s">
        <v>17</v>
      </c>
      <c r="L75">
        <f t="shared" si="20"/>
        <v>49439.040000000066</v>
      </c>
      <c r="S75" t="str">
        <f ca="1"/>
        <v>2025-06-06 07:59:09</v>
      </c>
      <c r="T75" s="7">
        <f t="shared" ca="1" si="11"/>
        <v>3</v>
      </c>
      <c r="U75" s="7">
        <f t="shared" ca="1" si="12"/>
        <v>3</v>
      </c>
      <c r="V75" s="7">
        <f t="shared" ca="1" si="13"/>
        <v>-1.08</v>
      </c>
      <c r="W75" s="7">
        <f t="shared" ca="1" si="14"/>
        <v>0.88105999999999995</v>
      </c>
      <c r="X75" s="7">
        <f t="shared" ca="1" si="15"/>
        <v>0.88182000000000005</v>
      </c>
      <c r="Y75" s="7">
        <f t="shared" ca="1" si="16"/>
        <v>0.88119000000000003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11</v>
      </c>
      <c r="B76" t="s">
        <v>24410</v>
      </c>
      <c r="C76" t="s">
        <v>20</v>
      </c>
      <c r="D76" t="s">
        <v>223</v>
      </c>
      <c r="E76" t="s">
        <v>25656</v>
      </c>
      <c r="F76" t="s">
        <v>25655</v>
      </c>
      <c r="G76">
        <v>0.86850000000000005</v>
      </c>
      <c r="H76">
        <v>0.86739999999999995</v>
      </c>
      <c r="I76">
        <v>1</v>
      </c>
      <c r="J76">
        <v>-1</v>
      </c>
      <c r="K76" t="s">
        <v>17</v>
      </c>
      <c r="L76">
        <f t="shared" si="20"/>
        <v>49438.120000000068</v>
      </c>
      <c r="S76" t="str">
        <f ca="1"/>
        <v>2025-06-06 07:56:59</v>
      </c>
      <c r="T76" s="7">
        <f t="shared" ca="1" si="11"/>
        <v>3</v>
      </c>
      <c r="U76" s="7">
        <f t="shared" ca="1" si="12"/>
        <v>3</v>
      </c>
      <c r="V76" s="7">
        <f t="shared" ca="1" si="13"/>
        <v>-7.999999999999996E-2</v>
      </c>
      <c r="W76" s="7">
        <f t="shared" ca="1" si="14"/>
        <v>0.88188999999999995</v>
      </c>
      <c r="X76" s="7">
        <f t="shared" ca="1" si="15"/>
        <v>0.88204000000000005</v>
      </c>
      <c r="Y76" s="7">
        <f t="shared" ca="1" si="16"/>
        <v>0.88188999999999995</v>
      </c>
      <c r="Z76">
        <f t="shared" ca="1" si="17"/>
        <v>0</v>
      </c>
      <c r="AA76">
        <f t="shared" ca="1" si="18"/>
        <v>0</v>
      </c>
      <c r="AB76">
        <f t="shared" ca="1" si="19"/>
        <v>0</v>
      </c>
    </row>
    <row r="77" spans="1:28" x14ac:dyDescent="0.2">
      <c r="A77" t="s">
        <v>18</v>
      </c>
      <c r="B77" t="s">
        <v>24411</v>
      </c>
      <c r="C77" t="s">
        <v>20</v>
      </c>
      <c r="D77" t="s">
        <v>223</v>
      </c>
      <c r="E77" t="s">
        <v>25657</v>
      </c>
      <c r="F77" t="s">
        <v>25658</v>
      </c>
      <c r="G77">
        <v>0.86904000000000003</v>
      </c>
      <c r="H77">
        <v>0.86843000000000004</v>
      </c>
      <c r="I77">
        <v>1</v>
      </c>
      <c r="J77">
        <v>0.92</v>
      </c>
      <c r="K77" t="s">
        <v>17</v>
      </c>
      <c r="L77">
        <f t="shared" si="20"/>
        <v>49439.120000000068</v>
      </c>
      <c r="S77" t="str">
        <f ca="1"/>
        <v>2025-06-06 07:54:48</v>
      </c>
      <c r="T77" s="7">
        <f t="shared" ca="1" si="11"/>
        <v>3</v>
      </c>
      <c r="U77" s="7">
        <f t="shared" ca="1" si="12"/>
        <v>3</v>
      </c>
      <c r="V77" s="7">
        <f t="shared" ca="1" si="13"/>
        <v>0.92</v>
      </c>
      <c r="W77" s="7">
        <f t="shared" ca="1" si="14"/>
        <v>0.88188</v>
      </c>
      <c r="X77" s="7">
        <f t="shared" ca="1" si="15"/>
        <v>0.88248000000000004</v>
      </c>
      <c r="Y77" s="7">
        <f t="shared" ca="1" si="16"/>
        <v>0.88188</v>
      </c>
      <c r="Z77">
        <f t="shared" ca="1" si="17"/>
        <v>0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24412</v>
      </c>
      <c r="C78" t="s">
        <v>786</v>
      </c>
      <c r="D78" t="s">
        <v>223</v>
      </c>
      <c r="E78" t="s">
        <v>25659</v>
      </c>
      <c r="F78" t="s">
        <v>25658</v>
      </c>
      <c r="G78">
        <v>0.86880999999999997</v>
      </c>
      <c r="H78">
        <v>0.86843000000000004</v>
      </c>
      <c r="I78">
        <v>1</v>
      </c>
      <c r="J78">
        <v>-1</v>
      </c>
      <c r="K78" t="s">
        <v>17</v>
      </c>
      <c r="L78">
        <f t="shared" si="20"/>
        <v>49438.20000000007</v>
      </c>
      <c r="S78" t="str">
        <f ca="1"/>
        <v>2025-06-06 07:52:38</v>
      </c>
      <c r="T78" s="7">
        <f t="shared" ca="1" si="11"/>
        <v>3</v>
      </c>
      <c r="U78" s="7">
        <f t="shared" ca="1" si="12"/>
        <v>3</v>
      </c>
      <c r="V78" s="7">
        <f t="shared" ca="1" si="13"/>
        <v>-1.08</v>
      </c>
      <c r="W78" s="7">
        <f t="shared" ca="1" si="14"/>
        <v>0.88193999999999995</v>
      </c>
      <c r="X78" s="7">
        <f t="shared" ca="1" si="15"/>
        <v>0.88129999999999997</v>
      </c>
      <c r="Y78" s="7">
        <f t="shared" ca="1" si="16"/>
        <v>0.88078000000000001</v>
      </c>
      <c r="Z78">
        <f t="shared" ca="1" si="17"/>
        <v>0</v>
      </c>
      <c r="AA78">
        <f t="shared" ca="1" si="18"/>
        <v>1</v>
      </c>
      <c r="AB78">
        <f t="shared" ca="1" si="19"/>
        <v>0</v>
      </c>
    </row>
    <row r="79" spans="1:28" x14ac:dyDescent="0.2">
      <c r="A79" t="s">
        <v>11</v>
      </c>
      <c r="B79" t="s">
        <v>24413</v>
      </c>
      <c r="C79" t="s">
        <v>20</v>
      </c>
      <c r="D79" t="s">
        <v>223</v>
      </c>
      <c r="E79" t="s">
        <v>25657</v>
      </c>
      <c r="F79" t="s">
        <v>25658</v>
      </c>
      <c r="G79">
        <v>0.86904000000000003</v>
      </c>
      <c r="H79">
        <v>0.86843000000000004</v>
      </c>
      <c r="I79">
        <v>1</v>
      </c>
      <c r="J79">
        <v>-1</v>
      </c>
      <c r="K79" t="s">
        <v>17</v>
      </c>
      <c r="L79">
        <f t="shared" si="20"/>
        <v>49439.20000000007</v>
      </c>
      <c r="S79" t="str">
        <f ca="1"/>
        <v>2025-06-06 07:50:27</v>
      </c>
      <c r="T79" s="7">
        <f t="shared" ca="1" si="11"/>
        <v>3</v>
      </c>
      <c r="U79" s="7">
        <f t="shared" ca="1" si="12"/>
        <v>3</v>
      </c>
      <c r="V79" s="7">
        <f t="shared" ca="1" si="13"/>
        <v>-1.08</v>
      </c>
      <c r="W79" s="7">
        <f t="shared" ca="1" si="14"/>
        <v>0.88051000000000001</v>
      </c>
      <c r="X79" s="7">
        <f t="shared" ca="1" si="15"/>
        <v>0.88163999999999998</v>
      </c>
      <c r="Y79" s="7">
        <f t="shared" ca="1" si="16"/>
        <v>0.88083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24414</v>
      </c>
      <c r="C80" t="s">
        <v>20</v>
      </c>
      <c r="D80" t="s">
        <v>223</v>
      </c>
      <c r="E80" t="s">
        <v>25660</v>
      </c>
      <c r="F80" t="s">
        <v>25661</v>
      </c>
      <c r="G80">
        <v>0.86899000000000004</v>
      </c>
      <c r="H80">
        <v>0.86944999999999995</v>
      </c>
      <c r="I80">
        <v>1</v>
      </c>
      <c r="J80">
        <v>0.92</v>
      </c>
      <c r="K80" t="s">
        <v>17</v>
      </c>
      <c r="L80">
        <f t="shared" si="20"/>
        <v>49440.20000000007</v>
      </c>
      <c r="S80" t="str">
        <f ca="1"/>
        <v>2025-06-06 07:48:17</v>
      </c>
      <c r="T80" s="7">
        <f t="shared" ca="1" si="11"/>
        <v>3</v>
      </c>
      <c r="U80" s="7">
        <f t="shared" ca="1" si="12"/>
        <v>3</v>
      </c>
      <c r="V80" s="7">
        <f t="shared" ca="1" si="13"/>
        <v>-1.08</v>
      </c>
      <c r="W80" s="7">
        <f t="shared" ca="1" si="14"/>
        <v>0.88173000000000001</v>
      </c>
      <c r="X80" s="7">
        <f t="shared" ca="1" si="15"/>
        <v>0.88205</v>
      </c>
      <c r="Y80" s="7">
        <f t="shared" ca="1" si="16"/>
        <v>0.88180000000000003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24415</v>
      </c>
      <c r="C81" t="s">
        <v>20</v>
      </c>
      <c r="D81" t="s">
        <v>223</v>
      </c>
      <c r="E81" t="s">
        <v>25660</v>
      </c>
      <c r="F81" t="s">
        <v>25661</v>
      </c>
      <c r="G81">
        <v>0.86899000000000004</v>
      </c>
      <c r="H81">
        <v>0.86944999999999995</v>
      </c>
      <c r="I81">
        <v>1</v>
      </c>
      <c r="J81">
        <v>-1</v>
      </c>
      <c r="K81" t="s">
        <v>17</v>
      </c>
      <c r="L81">
        <f t="shared" si="20"/>
        <v>49439.280000000072</v>
      </c>
      <c r="S81" t="str">
        <f ca="1"/>
        <v>2025-06-06 07:45:41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0.88122999999999996</v>
      </c>
      <c r="X81" s="7">
        <f t="shared" ca="1" si="15"/>
        <v>0.88149999999999995</v>
      </c>
      <c r="Y81" s="7">
        <f t="shared" ca="1" si="16"/>
        <v>0.88124000000000002</v>
      </c>
      <c r="Z81">
        <f t="shared" ca="1" si="17"/>
        <v>0</v>
      </c>
      <c r="AA81">
        <f t="shared" ca="1" si="18"/>
        <v>0</v>
      </c>
      <c r="AB81">
        <f t="shared" ca="1" si="19"/>
        <v>1</v>
      </c>
    </row>
    <row r="82" spans="1:28" x14ac:dyDescent="0.2">
      <c r="A82" t="s">
        <v>18</v>
      </c>
      <c r="B82" t="s">
        <v>24416</v>
      </c>
      <c r="C82" t="s">
        <v>261</v>
      </c>
      <c r="D82" t="s">
        <v>223</v>
      </c>
      <c r="E82" t="s">
        <v>25662</v>
      </c>
      <c r="F82" t="s">
        <v>25661</v>
      </c>
      <c r="G82">
        <v>0.86950000000000005</v>
      </c>
      <c r="H82">
        <v>0.86944999999999995</v>
      </c>
      <c r="I82">
        <v>1</v>
      </c>
      <c r="J82">
        <v>0.92</v>
      </c>
      <c r="K82" t="s">
        <v>17</v>
      </c>
      <c r="L82">
        <f t="shared" si="20"/>
        <v>49440.280000000072</v>
      </c>
      <c r="S82" t="str">
        <f ca="1"/>
        <v>2025-06-06 07:43:05</v>
      </c>
      <c r="T82" s="7">
        <f t="shared" ca="1" si="11"/>
        <v>3</v>
      </c>
      <c r="U82" s="7">
        <f t="shared" ca="1" si="12"/>
        <v>3</v>
      </c>
      <c r="V82" s="7">
        <f t="shared" ca="1" si="13"/>
        <v>-1.08</v>
      </c>
      <c r="W82" s="7">
        <f t="shared" ca="1" si="14"/>
        <v>0.88095999999999997</v>
      </c>
      <c r="X82" s="7">
        <f t="shared" ca="1" si="15"/>
        <v>0.88087000000000004</v>
      </c>
      <c r="Y82" s="7">
        <f t="shared" ca="1" si="16"/>
        <v>0.88022999999999996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11</v>
      </c>
      <c r="B83" t="s">
        <v>24417</v>
      </c>
      <c r="C83" t="s">
        <v>20</v>
      </c>
      <c r="D83" t="s">
        <v>223</v>
      </c>
      <c r="E83" t="s">
        <v>25663</v>
      </c>
      <c r="F83" t="s">
        <v>25664</v>
      </c>
      <c r="G83">
        <v>0.86926000000000003</v>
      </c>
      <c r="H83">
        <v>0.86877000000000004</v>
      </c>
      <c r="I83">
        <v>1</v>
      </c>
      <c r="J83">
        <v>-1</v>
      </c>
      <c r="K83" t="s">
        <v>17</v>
      </c>
      <c r="L83">
        <f t="shared" si="20"/>
        <v>49439.360000000073</v>
      </c>
      <c r="S83" t="str">
        <f ca="1"/>
        <v>2025-06-06 07:40:28</v>
      </c>
      <c r="T83" s="7">
        <f t="shared" ca="1" si="11"/>
        <v>3</v>
      </c>
      <c r="U83" s="7">
        <f t="shared" ca="1" si="12"/>
        <v>3</v>
      </c>
      <c r="V83" s="7">
        <f t="shared" ca="1" si="13"/>
        <v>0.84000000000000008</v>
      </c>
      <c r="W83" s="7">
        <f t="shared" ca="1" si="14"/>
        <v>0.88046000000000002</v>
      </c>
      <c r="X83" s="7">
        <f t="shared" ca="1" si="15"/>
        <v>0.88080999999999998</v>
      </c>
      <c r="Y83" s="7">
        <f t="shared" ca="1" si="16"/>
        <v>0.88041000000000003</v>
      </c>
      <c r="Z83">
        <f t="shared" ca="1" si="17"/>
        <v>1</v>
      </c>
      <c r="AA83">
        <f t="shared" ca="1" si="18"/>
        <v>0</v>
      </c>
      <c r="AB83">
        <f t="shared" ca="1" si="19"/>
        <v>0</v>
      </c>
    </row>
    <row r="84" spans="1:28" x14ac:dyDescent="0.2">
      <c r="A84" t="s">
        <v>11</v>
      </c>
      <c r="B84" t="s">
        <v>24418</v>
      </c>
      <c r="C84" t="s">
        <v>1166</v>
      </c>
      <c r="D84" t="s">
        <v>223</v>
      </c>
      <c r="E84" t="s">
        <v>25665</v>
      </c>
      <c r="F84" t="s">
        <v>25664</v>
      </c>
      <c r="G84">
        <v>0.86826000000000003</v>
      </c>
      <c r="H84">
        <v>0.86877000000000004</v>
      </c>
      <c r="I84">
        <v>1</v>
      </c>
      <c r="J84">
        <v>0.92</v>
      </c>
      <c r="K84" t="s">
        <v>17</v>
      </c>
      <c r="L84">
        <f t="shared" si="20"/>
        <v>49440.360000000073</v>
      </c>
      <c r="S84" t="str">
        <f ca="1"/>
        <v>2025-06-06 07:38:18</v>
      </c>
      <c r="T84" s="7">
        <f t="shared" ca="1" si="11"/>
        <v>3</v>
      </c>
      <c r="U84" s="7">
        <f t="shared" ca="1" si="12"/>
        <v>3</v>
      </c>
      <c r="V84" s="7">
        <f t="shared" ca="1" si="13"/>
        <v>0.84000000000000008</v>
      </c>
      <c r="W84" s="7">
        <f t="shared" ca="1" si="14"/>
        <v>0.88097999999999999</v>
      </c>
      <c r="X84" s="7">
        <f t="shared" ca="1" si="15"/>
        <v>0.88065000000000004</v>
      </c>
      <c r="Y84" s="7">
        <f t="shared" ca="1" si="16"/>
        <v>0.88041000000000003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24419</v>
      </c>
      <c r="C85" t="s">
        <v>20</v>
      </c>
      <c r="D85" t="s">
        <v>223</v>
      </c>
      <c r="E85" t="s">
        <v>25663</v>
      </c>
      <c r="F85" t="s">
        <v>25664</v>
      </c>
      <c r="G85">
        <v>0.86926000000000003</v>
      </c>
      <c r="H85">
        <v>0.86877000000000004</v>
      </c>
      <c r="I85">
        <v>1</v>
      </c>
      <c r="J85">
        <v>0.92</v>
      </c>
      <c r="K85" t="s">
        <v>17</v>
      </c>
      <c r="L85">
        <f t="shared" si="20"/>
        <v>49439.440000000075</v>
      </c>
      <c r="S85" t="str">
        <f ca="1"/>
        <v>2025-06-06 07:36:07</v>
      </c>
      <c r="T85" s="7">
        <f t="shared" ca="1" si="11"/>
        <v>3</v>
      </c>
      <c r="U85" s="7">
        <f t="shared" ca="1" si="12"/>
        <v>3</v>
      </c>
      <c r="V85" s="7">
        <f t="shared" ca="1" si="13"/>
        <v>-1.08</v>
      </c>
      <c r="W85" s="7">
        <f t="shared" ca="1" si="14"/>
        <v>0.88085000000000002</v>
      </c>
      <c r="X85" s="7">
        <f t="shared" ca="1" si="15"/>
        <v>0.88017999999999996</v>
      </c>
      <c r="Y85" s="7">
        <f t="shared" ca="1" si="16"/>
        <v>0.87963000000000002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24420</v>
      </c>
      <c r="C86" t="s">
        <v>20</v>
      </c>
      <c r="D86" t="s">
        <v>223</v>
      </c>
      <c r="E86" t="s">
        <v>25666</v>
      </c>
      <c r="F86" t="s">
        <v>25667</v>
      </c>
      <c r="G86">
        <v>0.86873999999999996</v>
      </c>
      <c r="H86">
        <v>0.86904999999999999</v>
      </c>
      <c r="I86">
        <v>1</v>
      </c>
      <c r="J86">
        <v>0.92</v>
      </c>
      <c r="K86" t="s">
        <v>17</v>
      </c>
      <c r="L86">
        <f t="shared" si="20"/>
        <v>49438.520000000077</v>
      </c>
      <c r="S86" t="str">
        <f ca="1"/>
        <v>2025-06-06 07:33:56</v>
      </c>
      <c r="T86" s="7">
        <f t="shared" ca="1" si="11"/>
        <v>3</v>
      </c>
      <c r="U86" s="7">
        <f t="shared" ca="1" si="12"/>
        <v>3</v>
      </c>
      <c r="V86" s="7">
        <f t="shared" ca="1" si="13"/>
        <v>0.84000000000000008</v>
      </c>
      <c r="W86" s="7">
        <f t="shared" ca="1" si="14"/>
        <v>0.87961</v>
      </c>
      <c r="X86" s="7">
        <f t="shared" ca="1" si="15"/>
        <v>0.87912999999999997</v>
      </c>
      <c r="Y86" s="7">
        <f t="shared" ca="1" si="16"/>
        <v>0.87858000000000003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24421</v>
      </c>
      <c r="C87" t="s">
        <v>27</v>
      </c>
      <c r="D87" t="s">
        <v>223</v>
      </c>
      <c r="E87" t="s">
        <v>25668</v>
      </c>
      <c r="F87" t="s">
        <v>25667</v>
      </c>
      <c r="G87">
        <v>0.86843999999999999</v>
      </c>
      <c r="H87">
        <v>0.86904999999999999</v>
      </c>
      <c r="I87">
        <v>1</v>
      </c>
      <c r="J87">
        <v>0.92</v>
      </c>
      <c r="K87" t="s">
        <v>17</v>
      </c>
      <c r="L87">
        <f t="shared" si="20"/>
        <v>49437.600000000079</v>
      </c>
      <c r="S87" t="str">
        <f ca="1"/>
        <v>2025-06-06 07:31:20</v>
      </c>
      <c r="T87" s="7">
        <f t="shared" ca="1" si="11"/>
        <v>3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0.87907000000000002</v>
      </c>
      <c r="X87" s="7">
        <f t="shared" ca="1" si="15"/>
        <v>0.87988</v>
      </c>
      <c r="Y87" s="7">
        <f t="shared" ca="1" si="16"/>
        <v>0.87827999999999995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18</v>
      </c>
      <c r="B88" t="s">
        <v>24422</v>
      </c>
      <c r="C88" t="s">
        <v>20</v>
      </c>
      <c r="D88" t="s">
        <v>223</v>
      </c>
      <c r="E88" t="s">
        <v>25666</v>
      </c>
      <c r="F88" t="s">
        <v>25667</v>
      </c>
      <c r="G88">
        <v>0.86873999999999996</v>
      </c>
      <c r="H88">
        <v>0.86904999999999999</v>
      </c>
      <c r="I88">
        <v>1</v>
      </c>
      <c r="J88">
        <v>-1</v>
      </c>
      <c r="K88" t="s">
        <v>17</v>
      </c>
      <c r="L88">
        <f t="shared" si="20"/>
        <v>49436.68000000008</v>
      </c>
      <c r="S88" t="str">
        <f ca="1"/>
        <v>2025-06-06 07:29:10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0.87966</v>
      </c>
      <c r="X88" s="7">
        <f t="shared" ca="1" si="15"/>
        <v>0.87897000000000003</v>
      </c>
      <c r="Y88" s="7">
        <f t="shared" ca="1" si="16"/>
        <v>0.87890000000000001</v>
      </c>
      <c r="Z88">
        <f t="shared" ca="1" si="17"/>
        <v>0</v>
      </c>
      <c r="AA88">
        <f t="shared" ca="1" si="18"/>
        <v>1</v>
      </c>
      <c r="AB88">
        <f t="shared" ca="1" si="19"/>
        <v>0</v>
      </c>
    </row>
    <row r="89" spans="1:28" x14ac:dyDescent="0.2">
      <c r="A89" t="s">
        <v>18</v>
      </c>
      <c r="B89" t="s">
        <v>24423</v>
      </c>
      <c r="C89" t="s">
        <v>20</v>
      </c>
      <c r="D89" t="s">
        <v>223</v>
      </c>
      <c r="E89" t="s">
        <v>25669</v>
      </c>
      <c r="F89" t="s">
        <v>25670</v>
      </c>
      <c r="G89">
        <v>0.86977000000000004</v>
      </c>
      <c r="H89">
        <v>0.86856</v>
      </c>
      <c r="I89">
        <v>1</v>
      </c>
      <c r="J89">
        <v>0.92</v>
      </c>
      <c r="K89" t="s">
        <v>17</v>
      </c>
      <c r="L89">
        <f t="shared" si="20"/>
        <v>49437.68000000008</v>
      </c>
      <c r="S89" t="str">
        <f ca="1"/>
        <v>2025-06-06 07:26:59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0.87873000000000001</v>
      </c>
      <c r="X89" s="7">
        <f t="shared" ca="1" si="15"/>
        <v>0.87834000000000001</v>
      </c>
      <c r="Y89" s="7">
        <f t="shared" ca="1" si="16"/>
        <v>0.87831999999999999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24424</v>
      </c>
      <c r="C90" t="s">
        <v>20</v>
      </c>
      <c r="D90" t="s">
        <v>223</v>
      </c>
      <c r="E90" t="s">
        <v>25669</v>
      </c>
      <c r="F90" t="s">
        <v>25670</v>
      </c>
      <c r="G90">
        <v>0.86977000000000004</v>
      </c>
      <c r="H90">
        <v>0.86856</v>
      </c>
      <c r="I90">
        <v>1</v>
      </c>
      <c r="J90">
        <v>-1</v>
      </c>
      <c r="K90" t="s">
        <v>17</v>
      </c>
      <c r="L90">
        <f t="shared" si="20"/>
        <v>49436.760000000082</v>
      </c>
      <c r="S90" t="str">
        <f ca="1"/>
        <v>2025-06-06 07:24:48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0.87819999999999998</v>
      </c>
      <c r="X90" s="7">
        <f t="shared" ca="1" si="15"/>
        <v>0.88080999999999998</v>
      </c>
      <c r="Y90" s="7">
        <f t="shared" ca="1" si="16"/>
        <v>0.88041999999999998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24425</v>
      </c>
      <c r="C91" t="s">
        <v>786</v>
      </c>
      <c r="D91" t="s">
        <v>223</v>
      </c>
      <c r="E91" t="s">
        <v>25671</v>
      </c>
      <c r="F91" t="s">
        <v>25670</v>
      </c>
      <c r="G91">
        <v>0.86936000000000002</v>
      </c>
      <c r="H91">
        <v>0.86856</v>
      </c>
      <c r="I91">
        <v>1</v>
      </c>
      <c r="J91">
        <v>-1</v>
      </c>
      <c r="K91" t="s">
        <v>17</v>
      </c>
      <c r="L91">
        <f t="shared" si="20"/>
        <v>49437.760000000082</v>
      </c>
      <c r="S91" t="str">
        <f ca="1"/>
        <v>2025-06-06 07:22:38</v>
      </c>
      <c r="T91" s="7">
        <f t="shared" ca="1" si="11"/>
        <v>3</v>
      </c>
      <c r="U91" s="7">
        <f t="shared" ca="1" si="12"/>
        <v>3</v>
      </c>
      <c r="V91" s="7">
        <f t="shared" ca="1" si="13"/>
        <v>0.84000000000000008</v>
      </c>
      <c r="W91" s="7">
        <f t="shared" ca="1" si="14"/>
        <v>0.88029999999999997</v>
      </c>
      <c r="X91" s="7">
        <f t="shared" ca="1" si="15"/>
        <v>0.88044</v>
      </c>
      <c r="Y91" s="7">
        <f t="shared" ca="1" si="16"/>
        <v>0.87924999999999998</v>
      </c>
      <c r="Z91">
        <f t="shared" ca="1" si="17"/>
        <v>1</v>
      </c>
      <c r="AA91">
        <f t="shared" ca="1" si="18"/>
        <v>0</v>
      </c>
      <c r="AB91">
        <f t="shared" ca="1" si="19"/>
        <v>0</v>
      </c>
    </row>
    <row r="92" spans="1:28" x14ac:dyDescent="0.2">
      <c r="A92" t="s">
        <v>18</v>
      </c>
      <c r="B92" t="s">
        <v>24426</v>
      </c>
      <c r="C92" t="s">
        <v>20</v>
      </c>
      <c r="D92" t="s">
        <v>223</v>
      </c>
      <c r="E92" t="s">
        <v>23099</v>
      </c>
      <c r="F92" t="s">
        <v>25672</v>
      </c>
      <c r="G92">
        <v>0.86990999999999996</v>
      </c>
      <c r="H92">
        <v>0.86973</v>
      </c>
      <c r="I92">
        <v>1</v>
      </c>
      <c r="J92">
        <v>0.92</v>
      </c>
      <c r="K92" t="s">
        <v>17</v>
      </c>
      <c r="L92">
        <f t="shared" si="20"/>
        <v>49438.760000000082</v>
      </c>
      <c r="S92" t="str">
        <f ca="1"/>
        <v>2025-06-06 07:20:01</v>
      </c>
      <c r="T92" s="7">
        <f t="shared" ca="1" si="11"/>
        <v>3</v>
      </c>
      <c r="U92" s="7">
        <f t="shared" ca="1" si="12"/>
        <v>3</v>
      </c>
      <c r="V92" s="7">
        <f t="shared" ca="1" si="13"/>
        <v>-1.08</v>
      </c>
      <c r="W92" s="7">
        <f t="shared" ca="1" si="14"/>
        <v>0.87985999999999998</v>
      </c>
      <c r="X92" s="7">
        <f t="shared" ca="1" si="15"/>
        <v>0.88083</v>
      </c>
      <c r="Y92" s="7">
        <f t="shared" ca="1" si="16"/>
        <v>0.88056000000000001</v>
      </c>
      <c r="Z92">
        <f t="shared" ca="1" si="17"/>
        <v>0</v>
      </c>
      <c r="AA92">
        <f t="shared" ca="1" si="18"/>
        <v>0</v>
      </c>
      <c r="AB92">
        <f t="shared" ca="1" si="19"/>
        <v>1</v>
      </c>
    </row>
    <row r="93" spans="1:28" x14ac:dyDescent="0.2">
      <c r="A93" t="s">
        <v>11</v>
      </c>
      <c r="B93" t="s">
        <v>24427</v>
      </c>
      <c r="C93" t="s">
        <v>20</v>
      </c>
      <c r="D93" t="s">
        <v>223</v>
      </c>
      <c r="E93" t="s">
        <v>23099</v>
      </c>
      <c r="F93" t="s">
        <v>25672</v>
      </c>
      <c r="G93">
        <v>0.86990999999999996</v>
      </c>
      <c r="H93">
        <v>0.86973</v>
      </c>
      <c r="I93">
        <v>1</v>
      </c>
      <c r="J93">
        <v>-1</v>
      </c>
      <c r="K93" t="s">
        <v>17</v>
      </c>
      <c r="L93">
        <f t="shared" si="20"/>
        <v>49437.840000000084</v>
      </c>
      <c r="S93" t="str">
        <f ca="1"/>
        <v>2025-06-06 07:17:23</v>
      </c>
      <c r="T93" s="7">
        <f t="shared" ca="1" si="11"/>
        <v>3</v>
      </c>
      <c r="U93" s="7">
        <f t="shared" ca="1" si="12"/>
        <v>3</v>
      </c>
      <c r="V93" s="7">
        <f t="shared" ca="1" si="13"/>
        <v>-1.08</v>
      </c>
      <c r="W93" s="7">
        <f t="shared" ca="1" si="14"/>
        <v>0.88090999999999997</v>
      </c>
      <c r="X93" s="7">
        <f t="shared" ca="1" si="15"/>
        <v>0.88124000000000002</v>
      </c>
      <c r="Y93" s="7">
        <f t="shared" ca="1" si="16"/>
        <v>0.88107999999999997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11</v>
      </c>
      <c r="B94" t="s">
        <v>24428</v>
      </c>
      <c r="C94" t="s">
        <v>786</v>
      </c>
      <c r="D94" t="s">
        <v>223</v>
      </c>
      <c r="E94" t="s">
        <v>25673</v>
      </c>
      <c r="F94" t="s">
        <v>25672</v>
      </c>
      <c r="G94">
        <v>0.86973</v>
      </c>
      <c r="H94">
        <v>0.86973</v>
      </c>
      <c r="I94">
        <v>1</v>
      </c>
      <c r="J94">
        <v>0</v>
      </c>
      <c r="K94" t="s">
        <v>17</v>
      </c>
      <c r="L94">
        <f t="shared" si="20"/>
        <v>49438.840000000084</v>
      </c>
      <c r="S94" t="str">
        <f ca="1"/>
        <v>2025-06-06 07:15:12</v>
      </c>
      <c r="T94" s="7">
        <f t="shared" ca="1" si="11"/>
        <v>3</v>
      </c>
      <c r="U94" s="7">
        <f t="shared" ca="1" si="12"/>
        <v>3</v>
      </c>
      <c r="V94" s="7">
        <f t="shared" ca="1" si="13"/>
        <v>-1.08</v>
      </c>
      <c r="W94" s="7">
        <f t="shared" ca="1" si="14"/>
        <v>0.88127</v>
      </c>
      <c r="X94" s="7">
        <f t="shared" ca="1" si="15"/>
        <v>0.88114000000000003</v>
      </c>
      <c r="Y94" s="7">
        <f t="shared" ca="1" si="16"/>
        <v>0.88075999999999999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24429</v>
      </c>
      <c r="C95" t="s">
        <v>27</v>
      </c>
      <c r="D95" t="s">
        <v>223</v>
      </c>
      <c r="E95" t="s">
        <v>25674</v>
      </c>
      <c r="F95" t="s">
        <v>25675</v>
      </c>
      <c r="G95">
        <v>0.86973</v>
      </c>
      <c r="H95">
        <v>0.87011000000000005</v>
      </c>
      <c r="I95">
        <v>1</v>
      </c>
      <c r="J95">
        <v>0.92</v>
      </c>
      <c r="K95" t="s">
        <v>17</v>
      </c>
      <c r="L95">
        <f t="shared" si="20"/>
        <v>49438.840000000084</v>
      </c>
      <c r="S95" t="str">
        <f ca="1"/>
        <v>2025-06-06 07:13:02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0.88080000000000003</v>
      </c>
      <c r="X95" s="7">
        <f t="shared" ca="1" si="15"/>
        <v>0.88068000000000002</v>
      </c>
      <c r="Y95" s="7">
        <f t="shared" ca="1" si="16"/>
        <v>0.88005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11</v>
      </c>
      <c r="B96" t="s">
        <v>24430</v>
      </c>
      <c r="C96" t="s">
        <v>20</v>
      </c>
      <c r="D96" t="s">
        <v>223</v>
      </c>
      <c r="E96" t="s">
        <v>25676</v>
      </c>
      <c r="F96" t="s">
        <v>25675</v>
      </c>
      <c r="G96">
        <v>0.87082000000000004</v>
      </c>
      <c r="H96">
        <v>0.87011000000000005</v>
      </c>
      <c r="I96">
        <v>1</v>
      </c>
      <c r="J96">
        <v>-1</v>
      </c>
      <c r="K96" t="s">
        <v>17</v>
      </c>
      <c r="L96">
        <f t="shared" si="20"/>
        <v>49437.920000000086</v>
      </c>
      <c r="S96" t="str">
        <f ca="1"/>
        <v>2025-06-06 07:10:51</v>
      </c>
      <c r="T96" s="7">
        <f t="shared" ca="1" si="11"/>
        <v>3</v>
      </c>
      <c r="U96" s="7">
        <f t="shared" ca="1" si="12"/>
        <v>3</v>
      </c>
      <c r="V96" s="7">
        <f t="shared" ca="1" si="13"/>
        <v>-1.08</v>
      </c>
      <c r="W96" s="7">
        <f t="shared" ca="1" si="14"/>
        <v>0.88090000000000002</v>
      </c>
      <c r="X96" s="7">
        <f t="shared" ca="1" si="15"/>
        <v>0.88221000000000005</v>
      </c>
      <c r="Y96" s="7">
        <f t="shared" ca="1" si="16"/>
        <v>0.88136999999999999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24431</v>
      </c>
      <c r="C97" t="s">
        <v>20</v>
      </c>
      <c r="D97" t="s">
        <v>223</v>
      </c>
      <c r="E97" t="s">
        <v>25676</v>
      </c>
      <c r="F97" t="s">
        <v>25675</v>
      </c>
      <c r="G97">
        <v>0.87082000000000004</v>
      </c>
      <c r="H97">
        <v>0.87011000000000005</v>
      </c>
      <c r="I97">
        <v>1</v>
      </c>
      <c r="J97">
        <v>0.92</v>
      </c>
      <c r="K97" t="s">
        <v>17</v>
      </c>
      <c r="L97">
        <f t="shared" si="20"/>
        <v>49438.920000000086</v>
      </c>
      <c r="S97" t="str">
        <f ca="1"/>
        <v>2025-06-06 07:08:41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0.88263000000000003</v>
      </c>
      <c r="X97" s="7">
        <f t="shared" ca="1" si="15"/>
        <v>0.88317999999999997</v>
      </c>
      <c r="Y97" s="7">
        <f t="shared" ca="1" si="16"/>
        <v>0.88261999999999996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18</v>
      </c>
      <c r="B98" t="s">
        <v>24432</v>
      </c>
      <c r="C98" t="s">
        <v>20</v>
      </c>
      <c r="D98" t="s">
        <v>223</v>
      </c>
      <c r="E98" t="s">
        <v>25677</v>
      </c>
      <c r="F98" t="s">
        <v>25678</v>
      </c>
      <c r="G98">
        <v>0.87089000000000005</v>
      </c>
      <c r="H98">
        <v>0.87082000000000004</v>
      </c>
      <c r="I98">
        <v>1</v>
      </c>
      <c r="J98">
        <v>0.92</v>
      </c>
      <c r="K98" t="s">
        <v>17</v>
      </c>
      <c r="L98">
        <f t="shared" si="20"/>
        <v>49438.000000000087</v>
      </c>
      <c r="S98" t="str">
        <f ca="1"/>
        <v>2025-06-06 07:06:31</v>
      </c>
      <c r="T98" s="7">
        <f t="shared" ca="1" si="11"/>
        <v>3</v>
      </c>
      <c r="U98" s="7">
        <f t="shared" ca="1" si="12"/>
        <v>3</v>
      </c>
      <c r="V98" s="7">
        <f t="shared" ca="1" si="13"/>
        <v>0.84000000000000008</v>
      </c>
      <c r="W98" s="7">
        <f t="shared" ca="1" si="14"/>
        <v>0.88322999999999996</v>
      </c>
      <c r="X98" s="7">
        <f t="shared" ca="1" si="15"/>
        <v>0.88358999999999999</v>
      </c>
      <c r="Y98" s="7">
        <f t="shared" ca="1" si="16"/>
        <v>0.88358000000000003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24433</v>
      </c>
      <c r="C99" t="s">
        <v>1166</v>
      </c>
      <c r="D99" t="s">
        <v>223</v>
      </c>
      <c r="E99" t="s">
        <v>25679</v>
      </c>
      <c r="F99" t="s">
        <v>25678</v>
      </c>
      <c r="G99">
        <v>0.87124000000000001</v>
      </c>
      <c r="H99">
        <v>0.87082000000000004</v>
      </c>
      <c r="I99">
        <v>1</v>
      </c>
      <c r="J99">
        <v>0.92</v>
      </c>
      <c r="K99" t="s">
        <v>17</v>
      </c>
      <c r="L99">
        <f t="shared" si="20"/>
        <v>49437.080000000089</v>
      </c>
      <c r="S99" t="str">
        <f ca="1"/>
        <v>2025-06-06 07:04:20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0.88292000000000004</v>
      </c>
      <c r="X99" s="7">
        <f t="shared" ca="1" si="15"/>
        <v>0.88200000000000001</v>
      </c>
      <c r="Y99" s="7">
        <f t="shared" ca="1" si="16"/>
        <v>0.88168999999999997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11</v>
      </c>
      <c r="B100" t="s">
        <v>24434</v>
      </c>
      <c r="C100" t="s">
        <v>20</v>
      </c>
      <c r="D100" t="s">
        <v>223</v>
      </c>
      <c r="E100" t="s">
        <v>25677</v>
      </c>
      <c r="F100" t="s">
        <v>25678</v>
      </c>
      <c r="G100">
        <v>0.87089000000000005</v>
      </c>
      <c r="H100">
        <v>0.87082000000000004</v>
      </c>
      <c r="I100">
        <v>1</v>
      </c>
      <c r="J100">
        <v>-1</v>
      </c>
      <c r="K100" t="s">
        <v>17</v>
      </c>
      <c r="L100">
        <f t="shared" si="20"/>
        <v>49436.160000000091</v>
      </c>
      <c r="S100" t="str">
        <f ca="1"/>
        <v>2025-06-06 07:02:10</v>
      </c>
      <c r="T100" s="7">
        <f t="shared" ca="1" si="11"/>
        <v>3</v>
      </c>
      <c r="U100" s="7">
        <f t="shared" ca="1" si="12"/>
        <v>3</v>
      </c>
      <c r="V100" s="7">
        <f t="shared" ca="1" si="13"/>
        <v>0.84000000000000008</v>
      </c>
      <c r="W100" s="7">
        <f t="shared" ca="1" si="14"/>
        <v>0.88146999999999998</v>
      </c>
      <c r="X100" s="7">
        <f t="shared" ca="1" si="15"/>
        <v>0.88285000000000002</v>
      </c>
      <c r="Y100" s="7">
        <f t="shared" ca="1" si="16"/>
        <v>0.88199000000000005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24435</v>
      </c>
      <c r="C101" t="s">
        <v>131</v>
      </c>
      <c r="D101" t="s">
        <v>223</v>
      </c>
      <c r="E101" t="s">
        <v>25680</v>
      </c>
      <c r="F101" t="s">
        <v>25681</v>
      </c>
      <c r="G101">
        <v>0.87039</v>
      </c>
      <c r="H101">
        <v>0.87092999999999998</v>
      </c>
      <c r="I101">
        <v>1</v>
      </c>
      <c r="J101">
        <v>-1</v>
      </c>
      <c r="K101" t="s">
        <v>17</v>
      </c>
      <c r="L101">
        <f t="shared" si="20"/>
        <v>49437.160000000091</v>
      </c>
      <c r="S101" t="str">
        <f ca="1"/>
        <v>2025-06-06 06:58:40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0.88221000000000005</v>
      </c>
      <c r="X101" s="7">
        <f t="shared" ca="1" si="15"/>
        <v>0.88187000000000004</v>
      </c>
      <c r="Y101" s="7">
        <f t="shared" ca="1" si="16"/>
        <v>0.88122999999999996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11</v>
      </c>
      <c r="B102" t="s">
        <v>24436</v>
      </c>
      <c r="C102" t="s">
        <v>131</v>
      </c>
      <c r="D102" t="s">
        <v>223</v>
      </c>
      <c r="E102" t="s">
        <v>25680</v>
      </c>
      <c r="F102" t="s">
        <v>25681</v>
      </c>
      <c r="G102">
        <v>0.87039</v>
      </c>
      <c r="H102">
        <v>0.87092999999999998</v>
      </c>
      <c r="I102">
        <v>1</v>
      </c>
      <c r="J102">
        <v>0.92</v>
      </c>
      <c r="K102" t="s">
        <v>17</v>
      </c>
      <c r="L102">
        <f t="shared" si="20"/>
        <v>49438.160000000091</v>
      </c>
      <c r="S102" t="str">
        <f ca="1"/>
        <v>2025-06-06 06:56:30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0.88112999999999997</v>
      </c>
      <c r="X102" s="7">
        <f t="shared" ca="1" si="15"/>
        <v>0.88231000000000004</v>
      </c>
      <c r="Y102" s="7">
        <f t="shared" ca="1" si="16"/>
        <v>0.88138000000000005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18</v>
      </c>
      <c r="B103" t="s">
        <v>24437</v>
      </c>
      <c r="C103" t="s">
        <v>27</v>
      </c>
      <c r="D103" t="s">
        <v>223</v>
      </c>
      <c r="E103" t="s">
        <v>25682</v>
      </c>
      <c r="F103" t="s">
        <v>25681</v>
      </c>
      <c r="G103">
        <v>0.87077000000000004</v>
      </c>
      <c r="H103">
        <v>0.87092999999999998</v>
      </c>
      <c r="I103">
        <v>1</v>
      </c>
      <c r="J103">
        <v>-1</v>
      </c>
      <c r="K103" t="s">
        <v>17</v>
      </c>
      <c r="L103">
        <f t="shared" si="20"/>
        <v>49437.240000000093</v>
      </c>
      <c r="S103" t="str">
        <f ca="1"/>
        <v>2025-06-06 06:54:19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0.88229000000000002</v>
      </c>
      <c r="X103" s="7">
        <f t="shared" ca="1" si="15"/>
        <v>0.88288999999999995</v>
      </c>
      <c r="Y103" s="7">
        <f t="shared" ca="1" si="16"/>
        <v>0.88254999999999995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18</v>
      </c>
      <c r="B104" t="s">
        <v>24438</v>
      </c>
      <c r="C104" t="s">
        <v>131</v>
      </c>
      <c r="D104" t="s">
        <v>223</v>
      </c>
      <c r="E104" t="s">
        <v>25683</v>
      </c>
      <c r="F104" t="s">
        <v>25684</v>
      </c>
      <c r="G104">
        <v>0.87273999999999996</v>
      </c>
      <c r="H104">
        <v>0.87065999999999999</v>
      </c>
      <c r="I104">
        <v>1</v>
      </c>
      <c r="J104">
        <v>0.92</v>
      </c>
      <c r="K104" t="s">
        <v>17</v>
      </c>
      <c r="L104">
        <f t="shared" si="20"/>
        <v>49438.240000000093</v>
      </c>
      <c r="S104" t="str">
        <f ca="1"/>
        <v>2025-06-06 06:52:09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0.88275000000000003</v>
      </c>
      <c r="X104" s="7">
        <f t="shared" ca="1" si="15"/>
        <v>0.88349999999999995</v>
      </c>
      <c r="Y104" s="7">
        <f t="shared" ca="1" si="16"/>
        <v>0.88307000000000002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11</v>
      </c>
      <c r="B105" t="s">
        <v>24439</v>
      </c>
      <c r="C105" t="s">
        <v>786</v>
      </c>
      <c r="D105" t="s">
        <v>223</v>
      </c>
      <c r="E105" t="s">
        <v>25685</v>
      </c>
      <c r="F105" t="s">
        <v>25684</v>
      </c>
      <c r="G105">
        <v>0.87189000000000005</v>
      </c>
      <c r="H105">
        <v>0.87065999999999999</v>
      </c>
      <c r="I105">
        <v>1</v>
      </c>
      <c r="J105">
        <v>-1</v>
      </c>
      <c r="K105" t="s">
        <v>17</v>
      </c>
      <c r="L105">
        <f t="shared" si="20"/>
        <v>49437.320000000094</v>
      </c>
      <c r="S105" t="str">
        <f ca="1"/>
        <v>2025-06-06 06:49:58</v>
      </c>
      <c r="T105" s="7">
        <f t="shared" ca="1" si="11"/>
        <v>3</v>
      </c>
      <c r="U105" s="7">
        <f t="shared" ca="1" si="12"/>
        <v>3</v>
      </c>
      <c r="V105" s="7">
        <f t="shared" ca="1" si="13"/>
        <v>-1.08</v>
      </c>
      <c r="W105" s="7">
        <f t="shared" ca="1" si="14"/>
        <v>0.88358000000000003</v>
      </c>
      <c r="X105" s="7">
        <f t="shared" ca="1" si="15"/>
        <v>0.88287000000000004</v>
      </c>
      <c r="Y105" s="7">
        <f t="shared" ca="1" si="16"/>
        <v>0.88251999999999997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11</v>
      </c>
      <c r="B106" t="s">
        <v>24440</v>
      </c>
      <c r="C106" t="s">
        <v>131</v>
      </c>
      <c r="D106" t="s">
        <v>223</v>
      </c>
      <c r="E106" t="s">
        <v>25683</v>
      </c>
      <c r="F106" t="s">
        <v>25684</v>
      </c>
      <c r="G106">
        <v>0.87273999999999996</v>
      </c>
      <c r="H106">
        <v>0.87065999999999999</v>
      </c>
      <c r="I106">
        <v>1</v>
      </c>
      <c r="J106">
        <v>-1</v>
      </c>
      <c r="K106" t="s">
        <v>17</v>
      </c>
      <c r="L106">
        <f t="shared" si="20"/>
        <v>49438.320000000094</v>
      </c>
      <c r="S106" t="str">
        <f ca="1"/>
        <v>2025-06-06 06:47:48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0.88232999999999995</v>
      </c>
      <c r="X106" s="7">
        <f t="shared" ca="1" si="15"/>
        <v>0.88292999999999999</v>
      </c>
      <c r="Y106" s="7">
        <f t="shared" ca="1" si="16"/>
        <v>0.88268999999999997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24441</v>
      </c>
      <c r="C107" t="s">
        <v>281</v>
      </c>
      <c r="D107" t="s">
        <v>223</v>
      </c>
      <c r="E107" t="s">
        <v>25686</v>
      </c>
      <c r="F107" t="s">
        <v>25687</v>
      </c>
      <c r="G107">
        <v>0.87251999999999996</v>
      </c>
      <c r="H107">
        <v>0.87224999999999997</v>
      </c>
      <c r="I107">
        <v>1</v>
      </c>
      <c r="J107">
        <v>-1</v>
      </c>
      <c r="K107" t="s">
        <v>17</v>
      </c>
      <c r="L107">
        <f t="shared" si="20"/>
        <v>49439.320000000094</v>
      </c>
      <c r="S107" t="str">
        <f ca="1"/>
        <v>2025-06-06 06:45:37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0.88278999999999996</v>
      </c>
      <c r="X107" s="7">
        <f t="shared" ca="1" si="15"/>
        <v>0.88239999999999996</v>
      </c>
      <c r="Y107" s="7">
        <f t="shared" ca="1" si="16"/>
        <v>0.88202000000000003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18</v>
      </c>
      <c r="B108" t="s">
        <v>24442</v>
      </c>
      <c r="C108" t="s">
        <v>20</v>
      </c>
      <c r="D108" t="s">
        <v>223</v>
      </c>
      <c r="E108" t="s">
        <v>25688</v>
      </c>
      <c r="F108" t="s">
        <v>25687</v>
      </c>
      <c r="G108">
        <v>0.87270000000000003</v>
      </c>
      <c r="H108">
        <v>0.87224999999999997</v>
      </c>
      <c r="I108">
        <v>1</v>
      </c>
      <c r="J108">
        <v>0.92</v>
      </c>
      <c r="K108" t="s">
        <v>17</v>
      </c>
      <c r="L108">
        <f t="shared" si="20"/>
        <v>49440.320000000094</v>
      </c>
      <c r="S108" t="str">
        <f ca="1"/>
        <v>2025-06-06 06:43:27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0.88165000000000004</v>
      </c>
      <c r="X108" s="7">
        <f t="shared" ca="1" si="15"/>
        <v>0.88022</v>
      </c>
      <c r="Y108" s="7">
        <f t="shared" ca="1" si="16"/>
        <v>0.87980000000000003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11</v>
      </c>
      <c r="B109" t="s">
        <v>24443</v>
      </c>
      <c r="C109" t="s">
        <v>20</v>
      </c>
      <c r="D109" t="s">
        <v>223</v>
      </c>
      <c r="E109" t="s">
        <v>25688</v>
      </c>
      <c r="F109" t="s">
        <v>25687</v>
      </c>
      <c r="G109">
        <v>0.87270000000000003</v>
      </c>
      <c r="H109">
        <v>0.87224999999999997</v>
      </c>
      <c r="I109">
        <v>1</v>
      </c>
      <c r="J109">
        <v>-1</v>
      </c>
      <c r="K109" t="s">
        <v>17</v>
      </c>
      <c r="L109">
        <f t="shared" si="20"/>
        <v>49439.400000000096</v>
      </c>
      <c r="S109" t="str">
        <f ca="1"/>
        <v>2025-06-06 06:41:16</v>
      </c>
      <c r="T109" s="7">
        <f t="shared" ca="1" si="11"/>
        <v>3</v>
      </c>
      <c r="U109" s="7">
        <f t="shared" ca="1" si="12"/>
        <v>3</v>
      </c>
      <c r="V109" s="7">
        <f t="shared" ca="1" si="13"/>
        <v>-1.08</v>
      </c>
      <c r="W109" s="7">
        <f t="shared" ca="1" si="14"/>
        <v>0.87958999999999998</v>
      </c>
      <c r="X109" s="7">
        <f t="shared" ca="1" si="15"/>
        <v>0.88134999999999997</v>
      </c>
      <c r="Y109" s="7">
        <f t="shared" ca="1" si="16"/>
        <v>0.88114000000000003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11</v>
      </c>
      <c r="B110" t="s">
        <v>24444</v>
      </c>
      <c r="C110" t="s">
        <v>20</v>
      </c>
      <c r="D110" t="s">
        <v>223</v>
      </c>
      <c r="E110" t="s">
        <v>25689</v>
      </c>
      <c r="F110" t="s">
        <v>25690</v>
      </c>
      <c r="G110">
        <v>0.87217999999999996</v>
      </c>
      <c r="H110">
        <v>0.87239</v>
      </c>
      <c r="I110">
        <v>1</v>
      </c>
      <c r="J110">
        <v>0.92</v>
      </c>
      <c r="K110" t="s">
        <v>17</v>
      </c>
      <c r="L110">
        <f t="shared" si="20"/>
        <v>49440.400000000096</v>
      </c>
      <c r="S110" t="str">
        <f ca="1"/>
        <v>2025-06-06 06:38:40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0.88188999999999995</v>
      </c>
      <c r="X110" s="7">
        <f t="shared" ca="1" si="15"/>
        <v>0.88109000000000004</v>
      </c>
      <c r="Y110" s="7">
        <f t="shared" ca="1" si="16"/>
        <v>0.88029999999999997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24445</v>
      </c>
      <c r="C111" t="s">
        <v>27</v>
      </c>
      <c r="D111" t="s">
        <v>223</v>
      </c>
      <c r="E111" t="s">
        <v>25691</v>
      </c>
      <c r="F111" t="s">
        <v>25690</v>
      </c>
      <c r="G111">
        <v>0.87261999999999995</v>
      </c>
      <c r="H111">
        <v>0.87239</v>
      </c>
      <c r="I111">
        <v>1</v>
      </c>
      <c r="J111">
        <v>0.92</v>
      </c>
      <c r="K111" t="s">
        <v>17</v>
      </c>
      <c r="L111">
        <f t="shared" si="20"/>
        <v>49439.480000000098</v>
      </c>
      <c r="S111" t="str">
        <f ca="1"/>
        <v>2025-06-06 06:36:30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0.88044999999999995</v>
      </c>
      <c r="X111" s="7">
        <f t="shared" ca="1" si="15"/>
        <v>0.88195999999999997</v>
      </c>
      <c r="Y111" s="7">
        <f t="shared" ca="1" si="16"/>
        <v>0.88095999999999997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18</v>
      </c>
      <c r="B112" t="s">
        <v>24446</v>
      </c>
      <c r="C112" t="s">
        <v>20</v>
      </c>
      <c r="D112" t="s">
        <v>223</v>
      </c>
      <c r="E112" t="s">
        <v>25689</v>
      </c>
      <c r="F112" t="s">
        <v>25690</v>
      </c>
      <c r="G112">
        <v>0.87217999999999996</v>
      </c>
      <c r="H112">
        <v>0.87239</v>
      </c>
      <c r="I112">
        <v>1</v>
      </c>
      <c r="J112">
        <v>-1</v>
      </c>
      <c r="K112" t="s">
        <v>17</v>
      </c>
      <c r="L112">
        <f t="shared" si="20"/>
        <v>49438.5600000001</v>
      </c>
      <c r="S112" t="str">
        <f ca="1"/>
        <v>2025-06-06 06:34:19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0.88209000000000004</v>
      </c>
      <c r="X112" s="7">
        <f t="shared" ca="1" si="15"/>
        <v>0.88248000000000004</v>
      </c>
      <c r="Y112" s="7">
        <f t="shared" ca="1" si="16"/>
        <v>0.88188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18</v>
      </c>
      <c r="B113" t="s">
        <v>24447</v>
      </c>
      <c r="C113" t="s">
        <v>261</v>
      </c>
      <c r="D113" t="s">
        <v>223</v>
      </c>
      <c r="E113" t="s">
        <v>25692</v>
      </c>
      <c r="F113" t="s">
        <v>25693</v>
      </c>
      <c r="G113">
        <v>0.87158999999999998</v>
      </c>
      <c r="H113">
        <v>0.87190999999999996</v>
      </c>
      <c r="I113">
        <v>1</v>
      </c>
      <c r="J113">
        <v>-1</v>
      </c>
      <c r="K113" t="s">
        <v>17</v>
      </c>
      <c r="L113">
        <f t="shared" si="20"/>
        <v>49439.5600000001</v>
      </c>
      <c r="S113" t="str">
        <f ca="1"/>
        <v>2025-06-06 06:31:42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0.88151000000000002</v>
      </c>
      <c r="X113" s="7">
        <f t="shared" ca="1" si="15"/>
        <v>0.88292999999999999</v>
      </c>
      <c r="Y113" s="7">
        <f t="shared" ca="1" si="16"/>
        <v>0.88212000000000002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11</v>
      </c>
      <c r="B114" t="s">
        <v>24448</v>
      </c>
      <c r="C114" t="s">
        <v>20</v>
      </c>
      <c r="D114" t="s">
        <v>223</v>
      </c>
      <c r="E114" t="s">
        <v>25694</v>
      </c>
      <c r="F114" t="s">
        <v>25693</v>
      </c>
      <c r="G114">
        <v>0.87039</v>
      </c>
      <c r="H114">
        <v>0.87190999999999996</v>
      </c>
      <c r="I114">
        <v>1</v>
      </c>
      <c r="J114">
        <v>0.92</v>
      </c>
      <c r="K114" t="s">
        <v>17</v>
      </c>
      <c r="L114">
        <f t="shared" si="20"/>
        <v>49440.5600000001</v>
      </c>
      <c r="S114" t="str">
        <f ca="1"/>
        <v>2025-06-06 06:29:32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0.88317999999999997</v>
      </c>
      <c r="X114" s="7">
        <f t="shared" ca="1" si="15"/>
        <v>0.88471999999999995</v>
      </c>
      <c r="Y114" s="7">
        <f t="shared" ca="1" si="16"/>
        <v>0.88421000000000005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18</v>
      </c>
      <c r="B115" t="s">
        <v>24449</v>
      </c>
      <c r="C115" t="s">
        <v>20</v>
      </c>
      <c r="D115" t="s">
        <v>223</v>
      </c>
      <c r="E115" t="s">
        <v>25694</v>
      </c>
      <c r="F115" t="s">
        <v>25693</v>
      </c>
      <c r="G115">
        <v>0.87039</v>
      </c>
      <c r="H115">
        <v>0.87190999999999996</v>
      </c>
      <c r="I115">
        <v>1</v>
      </c>
      <c r="J115">
        <v>-1</v>
      </c>
      <c r="K115" t="s">
        <v>17</v>
      </c>
      <c r="L115">
        <f t="shared" si="20"/>
        <v>49439.640000000101</v>
      </c>
      <c r="S115" t="str">
        <f ca="1"/>
        <v>2025-06-06 06:27:21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0.88424000000000003</v>
      </c>
      <c r="X115" s="7">
        <f t="shared" ca="1" si="15"/>
        <v>0.88410999999999995</v>
      </c>
      <c r="Y115" s="7">
        <f t="shared" ca="1" si="16"/>
        <v>0.88356000000000001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24450</v>
      </c>
      <c r="C116" t="s">
        <v>1166</v>
      </c>
      <c r="D116" t="s">
        <v>223</v>
      </c>
      <c r="E116" t="s">
        <v>25695</v>
      </c>
      <c r="F116" t="s">
        <v>25696</v>
      </c>
      <c r="G116">
        <v>0.87041999999999997</v>
      </c>
      <c r="H116">
        <v>0.87029000000000001</v>
      </c>
      <c r="I116">
        <v>1</v>
      </c>
      <c r="J116">
        <v>0.92</v>
      </c>
      <c r="K116" t="s">
        <v>17</v>
      </c>
      <c r="L116">
        <f t="shared" si="20"/>
        <v>49440.640000000101</v>
      </c>
      <c r="S116" t="str">
        <f ca="1"/>
        <v>2025-06-06 06:25:11</v>
      </c>
      <c r="T116" s="7">
        <f t="shared" ca="1" si="11"/>
        <v>3</v>
      </c>
      <c r="U116" s="7">
        <f t="shared" ca="1" si="12"/>
        <v>3</v>
      </c>
      <c r="V116" s="7">
        <f t="shared" ca="1" si="13"/>
        <v>-1.08</v>
      </c>
      <c r="W116" s="7">
        <f t="shared" ca="1" si="14"/>
        <v>0.88327</v>
      </c>
      <c r="X116" s="7">
        <f t="shared" ca="1" si="15"/>
        <v>0.88310999999999995</v>
      </c>
      <c r="Y116" s="7">
        <f t="shared" ca="1" si="16"/>
        <v>0.88307999999999998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24451</v>
      </c>
      <c r="C117" t="s">
        <v>20</v>
      </c>
      <c r="D117" t="s">
        <v>223</v>
      </c>
      <c r="E117" t="s">
        <v>25697</v>
      </c>
      <c r="F117" t="s">
        <v>25696</v>
      </c>
      <c r="G117">
        <v>0.87017999999999995</v>
      </c>
      <c r="H117">
        <v>0.87029000000000001</v>
      </c>
      <c r="I117">
        <v>1</v>
      </c>
      <c r="J117">
        <v>-1</v>
      </c>
      <c r="K117" t="s">
        <v>17</v>
      </c>
      <c r="L117">
        <f t="shared" si="20"/>
        <v>49439.720000000103</v>
      </c>
      <c r="S117" t="str">
        <f ca="1"/>
        <v>2025-06-06 06:23:00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0.88300999999999996</v>
      </c>
      <c r="X117" s="7">
        <f t="shared" ca="1" si="15"/>
        <v>0.88480999999999999</v>
      </c>
      <c r="Y117" s="7">
        <f t="shared" ca="1" si="16"/>
        <v>0.88388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24452</v>
      </c>
      <c r="C118" t="s">
        <v>20</v>
      </c>
      <c r="D118" t="s">
        <v>223</v>
      </c>
      <c r="E118" t="s">
        <v>25697</v>
      </c>
      <c r="F118" t="s">
        <v>25696</v>
      </c>
      <c r="G118">
        <v>0.87017999999999995</v>
      </c>
      <c r="H118">
        <v>0.87029000000000001</v>
      </c>
      <c r="I118">
        <v>1</v>
      </c>
      <c r="J118">
        <v>0.92</v>
      </c>
      <c r="K118" t="s">
        <v>17</v>
      </c>
      <c r="L118">
        <f t="shared" si="20"/>
        <v>49440.720000000103</v>
      </c>
      <c r="S118" t="str">
        <f ca="1"/>
        <v>2025-06-06 06:20:50</v>
      </c>
      <c r="T118" s="7">
        <f t="shared" ca="1" si="11"/>
        <v>3</v>
      </c>
      <c r="U118" s="7">
        <f t="shared" ca="1" si="12"/>
        <v>3</v>
      </c>
      <c r="V118" s="7">
        <f t="shared" ca="1" si="13"/>
        <v>0.84000000000000008</v>
      </c>
      <c r="W118" s="7">
        <f t="shared" ca="1" si="14"/>
        <v>0.88485999999999998</v>
      </c>
      <c r="X118" s="7">
        <f t="shared" ca="1" si="15"/>
        <v>0.88544</v>
      </c>
      <c r="Y118" s="7">
        <f t="shared" ca="1" si="16"/>
        <v>0.88478999999999997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24453</v>
      </c>
      <c r="C119" t="s">
        <v>281</v>
      </c>
      <c r="D119" t="s">
        <v>223</v>
      </c>
      <c r="E119" t="s">
        <v>25698</v>
      </c>
      <c r="F119" t="s">
        <v>25699</v>
      </c>
      <c r="G119">
        <v>0.87124000000000001</v>
      </c>
      <c r="H119">
        <v>0.87009000000000003</v>
      </c>
      <c r="I119">
        <v>1</v>
      </c>
      <c r="J119">
        <v>0.92</v>
      </c>
      <c r="K119" t="s">
        <v>17</v>
      </c>
      <c r="L119">
        <f t="shared" si="20"/>
        <v>49439.800000000105</v>
      </c>
      <c r="S119" t="str">
        <f ca="1"/>
        <v>2025-06-06 06:18:40</v>
      </c>
      <c r="T119" s="7">
        <f t="shared" ca="1" si="11"/>
        <v>3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0.88531000000000004</v>
      </c>
      <c r="X119" s="7">
        <f t="shared" ca="1" si="15"/>
        <v>0.88627</v>
      </c>
      <c r="Y119" s="7">
        <f t="shared" ca="1" si="16"/>
        <v>0.88614000000000004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24454</v>
      </c>
      <c r="C120" t="s">
        <v>20</v>
      </c>
      <c r="D120" t="s">
        <v>223</v>
      </c>
      <c r="E120" t="s">
        <v>25700</v>
      </c>
      <c r="F120" t="s">
        <v>25699</v>
      </c>
      <c r="G120">
        <v>0.87124999999999997</v>
      </c>
      <c r="H120">
        <v>0.87009000000000003</v>
      </c>
      <c r="I120">
        <v>1</v>
      </c>
      <c r="J120">
        <v>-1</v>
      </c>
      <c r="K120" t="s">
        <v>17</v>
      </c>
      <c r="L120">
        <f t="shared" si="20"/>
        <v>49438.880000000107</v>
      </c>
      <c r="S120" t="str">
        <f ca="1"/>
        <v>2025-06-06 06:15:38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0.88695999999999997</v>
      </c>
      <c r="X120" s="7">
        <f t="shared" ca="1" si="15"/>
        <v>0.88695000000000002</v>
      </c>
      <c r="Y120" s="7">
        <f t="shared" ca="1" si="16"/>
        <v>0.88680999999999999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24455</v>
      </c>
      <c r="C121" t="s">
        <v>20</v>
      </c>
      <c r="D121" t="s">
        <v>223</v>
      </c>
      <c r="E121" t="s">
        <v>25700</v>
      </c>
      <c r="F121" t="s">
        <v>25699</v>
      </c>
      <c r="G121">
        <v>0.87124999999999997</v>
      </c>
      <c r="H121">
        <v>0.87009000000000003</v>
      </c>
      <c r="I121">
        <v>1</v>
      </c>
      <c r="J121">
        <v>0.92</v>
      </c>
      <c r="K121" t="s">
        <v>17</v>
      </c>
      <c r="L121">
        <f t="shared" si="20"/>
        <v>49439.880000000107</v>
      </c>
      <c r="S121" t="str">
        <f ca="1"/>
        <v>2025-06-06 06:13:02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0.88668000000000002</v>
      </c>
      <c r="X121" s="7">
        <f t="shared" ca="1" si="15"/>
        <v>0.88551999999999997</v>
      </c>
      <c r="Y121" s="7">
        <f t="shared" ca="1" si="16"/>
        <v>0.88485000000000003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18</v>
      </c>
      <c r="B122" t="s">
        <v>24456</v>
      </c>
      <c r="C122" t="s">
        <v>20</v>
      </c>
      <c r="D122" t="s">
        <v>223</v>
      </c>
      <c r="E122" t="s">
        <v>25701</v>
      </c>
      <c r="F122" t="s">
        <v>25702</v>
      </c>
      <c r="G122">
        <v>0.87239999999999995</v>
      </c>
      <c r="H122">
        <v>0.87151999999999996</v>
      </c>
      <c r="I122">
        <v>1</v>
      </c>
      <c r="J122">
        <v>0.92</v>
      </c>
      <c r="K122" t="s">
        <v>17</v>
      </c>
      <c r="L122">
        <f t="shared" si="20"/>
        <v>49438.960000000108</v>
      </c>
      <c r="S122" t="str">
        <f ca="1"/>
        <v>2025-06-06 06:10:52</v>
      </c>
      <c r="T122" s="7">
        <f t="shared" ca="1" si="11"/>
        <v>3</v>
      </c>
      <c r="U122" s="7">
        <f t="shared" ca="1" si="12"/>
        <v>3</v>
      </c>
      <c r="V122" s="7">
        <f t="shared" ca="1" si="13"/>
        <v>-1.08</v>
      </c>
      <c r="W122" s="7">
        <f t="shared" ca="1" si="14"/>
        <v>0.88468999999999998</v>
      </c>
      <c r="X122" s="7">
        <f t="shared" ca="1" si="15"/>
        <v>0.88600999999999996</v>
      </c>
      <c r="Y122" s="7">
        <f t="shared" ca="1" si="16"/>
        <v>0.88519000000000003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11</v>
      </c>
      <c r="B123" t="s">
        <v>24457</v>
      </c>
      <c r="C123" t="s">
        <v>266</v>
      </c>
      <c r="D123" t="s">
        <v>223</v>
      </c>
      <c r="E123" t="s">
        <v>25703</v>
      </c>
      <c r="F123" t="s">
        <v>25702</v>
      </c>
      <c r="G123">
        <v>0.87119000000000002</v>
      </c>
      <c r="H123">
        <v>0.87151999999999996</v>
      </c>
      <c r="I123">
        <v>1</v>
      </c>
      <c r="J123">
        <v>0.92</v>
      </c>
      <c r="K123" t="s">
        <v>17</v>
      </c>
      <c r="L123">
        <f t="shared" si="20"/>
        <v>49438.04000000011</v>
      </c>
      <c r="S123" t="str">
        <f ca="1"/>
        <v>2025-06-06 06:07:49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0.88744999999999996</v>
      </c>
      <c r="X123" s="7">
        <f t="shared" ca="1" si="15"/>
        <v>0.88709000000000005</v>
      </c>
      <c r="Y123" s="7">
        <f t="shared" ca="1" si="16"/>
        <v>0.88651999999999997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24458</v>
      </c>
      <c r="C124" t="s">
        <v>20</v>
      </c>
      <c r="D124" t="s">
        <v>223</v>
      </c>
      <c r="E124" t="s">
        <v>25701</v>
      </c>
      <c r="F124" t="s">
        <v>25702</v>
      </c>
      <c r="G124">
        <v>0.87239999999999995</v>
      </c>
      <c r="H124">
        <v>0.87151999999999996</v>
      </c>
      <c r="I124">
        <v>1</v>
      </c>
      <c r="J124">
        <v>-1</v>
      </c>
      <c r="K124" t="s">
        <v>17</v>
      </c>
      <c r="L124">
        <f t="shared" si="20"/>
        <v>49437.120000000112</v>
      </c>
      <c r="S124" t="str">
        <f ca="1"/>
        <v>2025-06-06 06:05:38</v>
      </c>
      <c r="T124" s="7">
        <f t="shared" ca="1" si="11"/>
        <v>3</v>
      </c>
      <c r="U124" s="7">
        <f t="shared" ca="1" si="12"/>
        <v>3</v>
      </c>
      <c r="V124" s="7">
        <f t="shared" ca="1" si="13"/>
        <v>0.84000000000000008</v>
      </c>
      <c r="W124" s="7">
        <f t="shared" ca="1" si="14"/>
        <v>0.88707000000000003</v>
      </c>
      <c r="X124" s="7">
        <f t="shared" ca="1" si="15"/>
        <v>0.88819999999999999</v>
      </c>
      <c r="Y124" s="7">
        <f t="shared" ca="1" si="16"/>
        <v>0.88809000000000005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24459</v>
      </c>
      <c r="C125" t="s">
        <v>1166</v>
      </c>
      <c r="D125" t="s">
        <v>223</v>
      </c>
      <c r="E125" t="s">
        <v>25704</v>
      </c>
      <c r="F125" t="s">
        <v>25705</v>
      </c>
      <c r="G125">
        <v>0.87224999999999997</v>
      </c>
      <c r="H125">
        <v>0.87256</v>
      </c>
      <c r="I125">
        <v>1</v>
      </c>
      <c r="J125">
        <v>0.92</v>
      </c>
      <c r="K125" t="s">
        <v>17</v>
      </c>
      <c r="L125">
        <f t="shared" si="20"/>
        <v>49438.120000000112</v>
      </c>
      <c r="S125" t="str">
        <f ca="1"/>
        <v>2025-06-06 06:03:28</v>
      </c>
      <c r="T125" s="7">
        <f t="shared" ca="1" si="11"/>
        <v>3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0.88843000000000005</v>
      </c>
      <c r="X125" s="7">
        <f t="shared" ca="1" si="15"/>
        <v>0.88836999999999999</v>
      </c>
      <c r="Y125" s="7">
        <f t="shared" ca="1" si="16"/>
        <v>0.88717999999999997</v>
      </c>
      <c r="Z125">
        <f t="shared" ca="1" si="17"/>
        <v>0</v>
      </c>
      <c r="AA125">
        <f t="shared" ca="1" si="18"/>
        <v>1</v>
      </c>
      <c r="AB125">
        <f t="shared" ca="1" si="19"/>
        <v>0</v>
      </c>
    </row>
    <row r="126" spans="1:28" x14ac:dyDescent="0.2">
      <c r="A126" t="s">
        <v>11</v>
      </c>
      <c r="B126" t="s">
        <v>24460</v>
      </c>
      <c r="C126" t="s">
        <v>131</v>
      </c>
      <c r="D126" t="s">
        <v>223</v>
      </c>
      <c r="E126" t="s">
        <v>25706</v>
      </c>
      <c r="F126" t="s">
        <v>25705</v>
      </c>
      <c r="G126">
        <v>0.87292000000000003</v>
      </c>
      <c r="H126">
        <v>0.87256</v>
      </c>
      <c r="I126">
        <v>1</v>
      </c>
      <c r="J126">
        <v>-1</v>
      </c>
      <c r="K126" t="s">
        <v>17</v>
      </c>
      <c r="L126">
        <f t="shared" si="20"/>
        <v>49437.200000000114</v>
      </c>
      <c r="S126" t="str">
        <f ca="1"/>
        <v>2025-06-06 06:01:18</v>
      </c>
      <c r="T126" s="7">
        <f t="shared" ca="1" si="11"/>
        <v>3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0.88714000000000004</v>
      </c>
      <c r="X126" s="7">
        <f t="shared" ca="1" si="15"/>
        <v>0.88697000000000004</v>
      </c>
      <c r="Y126" s="7">
        <f t="shared" ca="1" si="16"/>
        <v>0.88605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24461</v>
      </c>
      <c r="C127" t="s">
        <v>20</v>
      </c>
      <c r="D127" t="s">
        <v>223</v>
      </c>
      <c r="E127" t="s">
        <v>25707</v>
      </c>
      <c r="F127" t="s">
        <v>25705</v>
      </c>
      <c r="G127">
        <v>0.87292000000000003</v>
      </c>
      <c r="H127">
        <v>0.87256</v>
      </c>
      <c r="I127">
        <v>1</v>
      </c>
      <c r="J127">
        <v>0.92</v>
      </c>
      <c r="K127" t="s">
        <v>17</v>
      </c>
      <c r="L127">
        <f t="shared" si="20"/>
        <v>49438.200000000114</v>
      </c>
      <c r="S127" t="str">
        <f ca="1"/>
        <v>2025-06-06 05:59:07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0.88641999999999999</v>
      </c>
      <c r="X127" s="7">
        <f t="shared" ca="1" si="15"/>
        <v>0.88483999999999996</v>
      </c>
      <c r="Y127" s="7">
        <f t="shared" ca="1" si="16"/>
        <v>0.88419000000000003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11</v>
      </c>
      <c r="B128" t="s">
        <v>24462</v>
      </c>
      <c r="C128" t="s">
        <v>20</v>
      </c>
      <c r="D128" t="s">
        <v>223</v>
      </c>
      <c r="E128" t="s">
        <v>25708</v>
      </c>
      <c r="F128" t="s">
        <v>25709</v>
      </c>
      <c r="G128">
        <v>0.87116000000000005</v>
      </c>
      <c r="H128">
        <v>0.87275999999999998</v>
      </c>
      <c r="I128">
        <v>1</v>
      </c>
      <c r="J128">
        <v>0.92</v>
      </c>
      <c r="K128" t="s">
        <v>17</v>
      </c>
      <c r="L128">
        <f t="shared" si="20"/>
        <v>49437.280000000115</v>
      </c>
      <c r="S128" t="str">
        <f ca="1"/>
        <v>2025-06-06 05:56:57</v>
      </c>
      <c r="T128" s="7">
        <f t="shared" ca="1" si="11"/>
        <v>3</v>
      </c>
      <c r="U128" s="7">
        <f t="shared" ca="1" si="12"/>
        <v>3</v>
      </c>
      <c r="V128" s="7">
        <f t="shared" ca="1" si="13"/>
        <v>0.84000000000000008</v>
      </c>
      <c r="W128" s="7">
        <f t="shared" ca="1" si="14"/>
        <v>0.88417000000000001</v>
      </c>
      <c r="X128" s="7">
        <f t="shared" ca="1" si="15"/>
        <v>0.88490000000000002</v>
      </c>
      <c r="Y128" s="7">
        <f t="shared" ca="1" si="16"/>
        <v>0.88395999999999997</v>
      </c>
      <c r="Z128">
        <f t="shared" ca="1" si="17"/>
        <v>1</v>
      </c>
      <c r="AA128">
        <f t="shared" ca="1" si="18"/>
        <v>0</v>
      </c>
      <c r="AB128">
        <f t="shared" ca="1" si="19"/>
        <v>0</v>
      </c>
    </row>
    <row r="129" spans="1:28" x14ac:dyDescent="0.2">
      <c r="A129" t="s">
        <v>18</v>
      </c>
      <c r="B129" t="s">
        <v>24463</v>
      </c>
      <c r="C129" t="s">
        <v>20</v>
      </c>
      <c r="D129" t="s">
        <v>223</v>
      </c>
      <c r="E129" t="s">
        <v>25708</v>
      </c>
      <c r="F129" t="s">
        <v>25709</v>
      </c>
      <c r="G129">
        <v>0.87116000000000005</v>
      </c>
      <c r="H129">
        <v>0.87275999999999998</v>
      </c>
      <c r="I129">
        <v>1</v>
      </c>
      <c r="J129">
        <v>-1</v>
      </c>
      <c r="K129" t="s">
        <v>17</v>
      </c>
      <c r="L129">
        <f t="shared" si="20"/>
        <v>49436.360000000117</v>
      </c>
      <c r="S129" t="str">
        <f ca="1"/>
        <v>2025-06-06 05:54:46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0.88476999999999995</v>
      </c>
      <c r="X129" s="7">
        <f t="shared" ca="1" si="15"/>
        <v>0.88522000000000001</v>
      </c>
      <c r="Y129" s="7">
        <f t="shared" ca="1" si="16"/>
        <v>0.88507999999999998</v>
      </c>
      <c r="Z129">
        <f t="shared" ca="1" si="17"/>
        <v>0</v>
      </c>
      <c r="AA129">
        <f t="shared" ca="1" si="18"/>
        <v>0</v>
      </c>
      <c r="AB129">
        <f t="shared" ca="1" si="19"/>
        <v>1</v>
      </c>
    </row>
    <row r="130" spans="1:28" x14ac:dyDescent="0.2">
      <c r="A130" t="s">
        <v>18</v>
      </c>
      <c r="B130" t="s">
        <v>24464</v>
      </c>
      <c r="C130" t="s">
        <v>261</v>
      </c>
      <c r="D130" t="s">
        <v>223</v>
      </c>
      <c r="E130" t="s">
        <v>25710</v>
      </c>
      <c r="F130" t="s">
        <v>25709</v>
      </c>
      <c r="G130">
        <v>0.87216000000000005</v>
      </c>
      <c r="H130">
        <v>0.87275999999999998</v>
      </c>
      <c r="I130">
        <v>1</v>
      </c>
      <c r="J130">
        <v>-1</v>
      </c>
      <c r="K130" t="s">
        <v>17</v>
      </c>
      <c r="L130">
        <f t="shared" si="20"/>
        <v>49437.360000000117</v>
      </c>
      <c r="S130" t="str">
        <f ca="1"/>
        <v>2025-06-06 05:52:36</v>
      </c>
      <c r="T130" s="7">
        <f t="shared" ca="1" si="11"/>
        <v>3</v>
      </c>
      <c r="U130" s="7">
        <f t="shared" ca="1" si="12"/>
        <v>3</v>
      </c>
      <c r="V130" s="7">
        <f t="shared" ca="1" si="13"/>
        <v>0.84000000000000008</v>
      </c>
      <c r="W130" s="7">
        <f t="shared" ca="1" si="14"/>
        <v>0.88529000000000002</v>
      </c>
      <c r="X130" s="7">
        <f t="shared" ca="1" si="15"/>
        <v>0.88565000000000005</v>
      </c>
      <c r="Y130" s="7">
        <f t="shared" ca="1" si="16"/>
        <v>0.88507000000000002</v>
      </c>
      <c r="Z130">
        <f t="shared" ca="1" si="17"/>
        <v>1</v>
      </c>
      <c r="AA130">
        <f t="shared" ca="1" si="18"/>
        <v>0</v>
      </c>
      <c r="AB130">
        <f t="shared" ca="1" si="19"/>
        <v>0</v>
      </c>
    </row>
    <row r="131" spans="1:28" x14ac:dyDescent="0.2">
      <c r="A131" t="s">
        <v>18</v>
      </c>
      <c r="B131" t="s">
        <v>24465</v>
      </c>
      <c r="C131" t="s">
        <v>1166</v>
      </c>
      <c r="D131" t="s">
        <v>223</v>
      </c>
      <c r="E131" t="s">
        <v>25711</v>
      </c>
      <c r="F131" t="s">
        <v>25712</v>
      </c>
      <c r="G131">
        <v>0.87082999999999999</v>
      </c>
      <c r="H131">
        <v>0.87129999999999996</v>
      </c>
      <c r="I131">
        <v>1</v>
      </c>
      <c r="J131">
        <v>-1</v>
      </c>
      <c r="K131" t="s">
        <v>17</v>
      </c>
      <c r="L131">
        <f t="shared" si="20"/>
        <v>49438.360000000117</v>
      </c>
      <c r="S131" t="str">
        <f ca="1"/>
        <v>2025-06-06 05:50:25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_xlfn.MAXIFS(INDIRECT($O$10),INDIRECT($O$5),$S131)</f>
        <v>0.8851</v>
      </c>
      <c r="X131" s="7">
        <f t="shared" ref="X131:X194" ca="1" si="25">_xlfn.MAXIFS(INDIRECT($O$9),INDIRECT($O$5),$S131)</f>
        <v>0.88500000000000001</v>
      </c>
      <c r="Y131" s="7">
        <f t="shared" ref="Y131:Y194" ca="1" si="26">_xlfn.MINIFS(INDIRECT($O$9),INDIRECT($O$5),$S131)</f>
        <v>0.88456999999999997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24466</v>
      </c>
      <c r="C132" t="s">
        <v>20</v>
      </c>
      <c r="D132" t="s">
        <v>223</v>
      </c>
      <c r="E132" t="s">
        <v>25713</v>
      </c>
      <c r="F132" t="s">
        <v>25712</v>
      </c>
      <c r="G132">
        <v>0.87043000000000004</v>
      </c>
      <c r="H132">
        <v>0.87129999999999996</v>
      </c>
      <c r="I132">
        <v>1</v>
      </c>
      <c r="J132">
        <v>0.92</v>
      </c>
      <c r="K132" t="s">
        <v>17</v>
      </c>
      <c r="L132">
        <f t="shared" ref="L132:L195" si="30">L131-J131</f>
        <v>49439.360000000117</v>
      </c>
      <c r="S132" t="str">
        <f ca="1"/>
        <v>2025-06-06 05:48:15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0.88466</v>
      </c>
      <c r="X132" s="7">
        <f t="shared" ca="1" si="25"/>
        <v>0.88665000000000005</v>
      </c>
      <c r="Y132" s="7">
        <f t="shared" ca="1" si="26"/>
        <v>0.88592000000000004</v>
      </c>
      <c r="Z132">
        <f t="shared" ca="1" si="27"/>
        <v>0</v>
      </c>
      <c r="AA132">
        <f t="shared" ca="1" si="28"/>
        <v>0</v>
      </c>
      <c r="AB132">
        <f t="shared" ca="1" si="29"/>
        <v>1</v>
      </c>
    </row>
    <row r="133" spans="1:28" x14ac:dyDescent="0.2">
      <c r="A133" t="s">
        <v>18</v>
      </c>
      <c r="B133" t="s">
        <v>24467</v>
      </c>
      <c r="C133" t="s">
        <v>20</v>
      </c>
      <c r="D133" t="s">
        <v>223</v>
      </c>
      <c r="E133" t="s">
        <v>25713</v>
      </c>
      <c r="F133" t="s">
        <v>25712</v>
      </c>
      <c r="G133">
        <v>0.87043000000000004</v>
      </c>
      <c r="H133">
        <v>0.87129999999999996</v>
      </c>
      <c r="I133">
        <v>1</v>
      </c>
      <c r="J133">
        <v>-1</v>
      </c>
      <c r="K133" t="s">
        <v>17</v>
      </c>
      <c r="L133">
        <f t="shared" si="30"/>
        <v>49438.440000000119</v>
      </c>
      <c r="S133" t="str">
        <f ca="1"/>
        <v>2025-06-06 05:46:05</v>
      </c>
      <c r="T133" s="7">
        <f t="shared" ca="1" si="21"/>
        <v>3</v>
      </c>
      <c r="U133" s="7">
        <f t="shared" ca="1" si="22"/>
        <v>3</v>
      </c>
      <c r="V133" s="7">
        <f t="shared" ca="1" si="23"/>
        <v>0.84000000000000008</v>
      </c>
      <c r="W133" s="7">
        <f t="shared" ca="1" si="24"/>
        <v>0.88671</v>
      </c>
      <c r="X133" s="7">
        <f t="shared" ca="1" si="25"/>
        <v>0.88724999999999998</v>
      </c>
      <c r="Y133" s="7">
        <f t="shared" ca="1" si="26"/>
        <v>0.88673999999999997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24468</v>
      </c>
      <c r="C134" t="s">
        <v>20</v>
      </c>
      <c r="D134" t="s">
        <v>223</v>
      </c>
      <c r="E134" t="s">
        <v>25714</v>
      </c>
      <c r="F134" t="s">
        <v>25715</v>
      </c>
      <c r="G134">
        <v>0.87031000000000003</v>
      </c>
      <c r="H134">
        <v>0.87004000000000004</v>
      </c>
      <c r="I134">
        <v>1</v>
      </c>
      <c r="J134">
        <v>0.92</v>
      </c>
      <c r="K134" t="s">
        <v>17</v>
      </c>
      <c r="L134">
        <f t="shared" si="30"/>
        <v>49439.440000000119</v>
      </c>
      <c r="S134" t="str">
        <f ca="1"/>
        <v>2025-06-06 05:43:54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0.88676999999999995</v>
      </c>
      <c r="X134" s="7">
        <f t="shared" ca="1" si="25"/>
        <v>0.88749999999999996</v>
      </c>
      <c r="Y134" s="7">
        <f t="shared" ca="1" si="26"/>
        <v>0.88683999999999996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11</v>
      </c>
      <c r="B135" t="s">
        <v>24469</v>
      </c>
      <c r="C135" t="s">
        <v>20</v>
      </c>
      <c r="D135" t="s">
        <v>223</v>
      </c>
      <c r="E135" t="s">
        <v>25714</v>
      </c>
      <c r="F135" t="s">
        <v>25715</v>
      </c>
      <c r="G135">
        <v>0.87031000000000003</v>
      </c>
      <c r="H135">
        <v>0.87004000000000004</v>
      </c>
      <c r="I135">
        <v>1</v>
      </c>
      <c r="J135">
        <v>-1</v>
      </c>
      <c r="K135" t="s">
        <v>17</v>
      </c>
      <c r="L135">
        <f t="shared" si="30"/>
        <v>49438.52000000012</v>
      </c>
      <c r="S135" t="str">
        <f ca="1"/>
        <v>2025-06-06 05:41:44</v>
      </c>
      <c r="T135" s="7">
        <f t="shared" ca="1" si="21"/>
        <v>3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0.88780000000000003</v>
      </c>
      <c r="X135" s="7">
        <f t="shared" ca="1" si="25"/>
        <v>0.88749999999999996</v>
      </c>
      <c r="Y135" s="7">
        <f t="shared" ca="1" si="26"/>
        <v>0.88714000000000004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11</v>
      </c>
      <c r="B136" t="s">
        <v>24470</v>
      </c>
      <c r="C136" t="s">
        <v>281</v>
      </c>
      <c r="D136" t="s">
        <v>223</v>
      </c>
      <c r="E136" t="s">
        <v>25716</v>
      </c>
      <c r="F136" t="s">
        <v>25715</v>
      </c>
      <c r="G136">
        <v>0.86995</v>
      </c>
      <c r="H136">
        <v>0.87004000000000004</v>
      </c>
      <c r="I136">
        <v>1</v>
      </c>
      <c r="J136">
        <v>0.92</v>
      </c>
      <c r="K136" t="s">
        <v>17</v>
      </c>
      <c r="L136">
        <f t="shared" si="30"/>
        <v>49439.52000000012</v>
      </c>
      <c r="S136" t="str">
        <f ca="1"/>
        <v>2025-06-06 05:39:33</v>
      </c>
      <c r="T136" s="7">
        <f t="shared" ca="1" si="21"/>
        <v>3</v>
      </c>
      <c r="U136" s="7">
        <f t="shared" ca="1" si="22"/>
        <v>3</v>
      </c>
      <c r="V136" s="7">
        <f t="shared" ca="1" si="23"/>
        <v>0.82000000000000006</v>
      </c>
      <c r="W136" s="7">
        <f t="shared" ca="1" si="24"/>
        <v>0.88732999999999995</v>
      </c>
      <c r="X136" s="7">
        <f t="shared" ca="1" si="25"/>
        <v>0.88692000000000004</v>
      </c>
      <c r="Y136" s="7">
        <f t="shared" ca="1" si="26"/>
        <v>0.88597999999999999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24471</v>
      </c>
      <c r="C137" t="s">
        <v>1166</v>
      </c>
      <c r="D137" t="s">
        <v>223</v>
      </c>
      <c r="E137" t="s">
        <v>25717</v>
      </c>
      <c r="F137" t="s">
        <v>25718</v>
      </c>
      <c r="G137">
        <v>0.87031000000000003</v>
      </c>
      <c r="H137">
        <v>0.87024999999999997</v>
      </c>
      <c r="I137">
        <v>1</v>
      </c>
      <c r="J137">
        <v>0.92</v>
      </c>
      <c r="K137" t="s">
        <v>17</v>
      </c>
      <c r="L137">
        <f t="shared" si="30"/>
        <v>49438.600000000122</v>
      </c>
      <c r="S137" t="str">
        <f ca="1"/>
        <v>2025-06-06 05:37:23</v>
      </c>
      <c r="T137" s="7">
        <f t="shared" ca="1" si="21"/>
        <v>3</v>
      </c>
      <c r="U137" s="7">
        <f t="shared" ca="1" si="22"/>
        <v>3</v>
      </c>
      <c r="V137" s="7">
        <f t="shared" ca="1" si="23"/>
        <v>0.8</v>
      </c>
      <c r="W137" s="7">
        <f t="shared" ca="1" si="24"/>
        <v>0.88685000000000003</v>
      </c>
      <c r="X137" s="7">
        <f t="shared" ca="1" si="25"/>
        <v>0.88707999999999998</v>
      </c>
      <c r="Y137" s="7">
        <f t="shared" ca="1" si="26"/>
        <v>0.88673999999999997</v>
      </c>
      <c r="Z137">
        <f t="shared" ca="1" si="27"/>
        <v>1</v>
      </c>
      <c r="AA137">
        <f t="shared" ca="1" si="28"/>
        <v>0</v>
      </c>
      <c r="AB137">
        <f t="shared" ca="1" si="29"/>
        <v>0</v>
      </c>
    </row>
    <row r="138" spans="1:28" x14ac:dyDescent="0.2">
      <c r="A138" t="s">
        <v>18</v>
      </c>
      <c r="B138" t="s">
        <v>24472</v>
      </c>
      <c r="C138" t="s">
        <v>20</v>
      </c>
      <c r="D138" t="s">
        <v>223</v>
      </c>
      <c r="E138" t="s">
        <v>25719</v>
      </c>
      <c r="F138" t="s">
        <v>25718</v>
      </c>
      <c r="G138">
        <v>0.87007000000000001</v>
      </c>
      <c r="H138">
        <v>0.87024999999999997</v>
      </c>
      <c r="I138">
        <v>1</v>
      </c>
      <c r="J138">
        <v>-1</v>
      </c>
      <c r="K138" t="s">
        <v>17</v>
      </c>
      <c r="L138">
        <f t="shared" si="30"/>
        <v>49437.680000000124</v>
      </c>
      <c r="S138" t="str">
        <f ca="1"/>
        <v>2025-06-06 05:35:12</v>
      </c>
      <c r="T138" s="7">
        <f t="shared" ca="1" si="21"/>
        <v>3</v>
      </c>
      <c r="U138" s="7">
        <f t="shared" ca="1" si="22"/>
        <v>3</v>
      </c>
      <c r="V138" s="7">
        <f t="shared" ca="1" si="23"/>
        <v>0.81</v>
      </c>
      <c r="W138" s="7">
        <f t="shared" ca="1" si="24"/>
        <v>0.88671999999999995</v>
      </c>
      <c r="X138" s="7">
        <f t="shared" ca="1" si="25"/>
        <v>0.88698999999999995</v>
      </c>
      <c r="Y138" s="7">
        <f t="shared" ca="1" si="26"/>
        <v>0.88653999999999999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24473</v>
      </c>
      <c r="C139" t="s">
        <v>20</v>
      </c>
      <c r="D139" t="s">
        <v>223</v>
      </c>
      <c r="E139" t="s">
        <v>25719</v>
      </c>
      <c r="F139" t="s">
        <v>25718</v>
      </c>
      <c r="G139">
        <v>0.87007000000000001</v>
      </c>
      <c r="H139">
        <v>0.87024999999999997</v>
      </c>
      <c r="I139">
        <v>1</v>
      </c>
      <c r="J139">
        <v>0.92</v>
      </c>
      <c r="K139" t="s">
        <v>17</v>
      </c>
      <c r="L139">
        <f t="shared" si="30"/>
        <v>49438.680000000124</v>
      </c>
      <c r="S139" t="str">
        <f ca="1"/>
        <v>2025-06-06 05:33:02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0.88688</v>
      </c>
      <c r="X139" s="7">
        <f t="shared" ca="1" si="25"/>
        <v>0.88675999999999999</v>
      </c>
      <c r="Y139" s="7">
        <f t="shared" ca="1" si="26"/>
        <v>0.88644000000000001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24474</v>
      </c>
      <c r="C140" t="s">
        <v>20</v>
      </c>
      <c r="D140" t="s">
        <v>223</v>
      </c>
      <c r="E140" t="s">
        <v>25720</v>
      </c>
      <c r="F140" t="s">
        <v>25721</v>
      </c>
      <c r="G140">
        <v>0.87029000000000001</v>
      </c>
      <c r="H140">
        <v>0.86990999999999996</v>
      </c>
      <c r="I140">
        <v>1</v>
      </c>
      <c r="J140">
        <v>-1</v>
      </c>
      <c r="K140" t="s">
        <v>17</v>
      </c>
      <c r="L140">
        <f t="shared" si="30"/>
        <v>49437.760000000126</v>
      </c>
      <c r="S140" t="str">
        <f ca="1"/>
        <v>2025-06-06 05:30:51</v>
      </c>
      <c r="T140" s="7">
        <f t="shared" ca="1" si="21"/>
        <v>3</v>
      </c>
      <c r="U140" s="7">
        <f t="shared" ca="1" si="22"/>
        <v>3</v>
      </c>
      <c r="V140" s="7">
        <f t="shared" ca="1" si="23"/>
        <v>0.82000000000000006</v>
      </c>
      <c r="W140" s="7">
        <f t="shared" ca="1" si="24"/>
        <v>0.88605999999999996</v>
      </c>
      <c r="X140" s="7">
        <f t="shared" ca="1" si="25"/>
        <v>0.88721000000000005</v>
      </c>
      <c r="Y140" s="7">
        <f t="shared" ca="1" si="26"/>
        <v>0.88595000000000002</v>
      </c>
      <c r="Z140">
        <f t="shared" ca="1" si="27"/>
        <v>1</v>
      </c>
      <c r="AA140">
        <f t="shared" ca="1" si="28"/>
        <v>0</v>
      </c>
      <c r="AB140">
        <f t="shared" ca="1" si="29"/>
        <v>0</v>
      </c>
    </row>
    <row r="141" spans="1:28" x14ac:dyDescent="0.2">
      <c r="A141" t="s">
        <v>18</v>
      </c>
      <c r="B141" t="s">
        <v>24475</v>
      </c>
      <c r="C141" t="s">
        <v>261</v>
      </c>
      <c r="D141" t="s">
        <v>223</v>
      </c>
      <c r="E141" t="s">
        <v>25722</v>
      </c>
      <c r="F141" t="s">
        <v>25721</v>
      </c>
      <c r="G141">
        <v>0.87068000000000001</v>
      </c>
      <c r="H141">
        <v>0.86990999999999996</v>
      </c>
      <c r="I141">
        <v>1</v>
      </c>
      <c r="J141">
        <v>0.92</v>
      </c>
      <c r="K141" t="s">
        <v>17</v>
      </c>
      <c r="L141">
        <f t="shared" si="30"/>
        <v>49438.760000000126</v>
      </c>
      <c r="S141" t="str">
        <f ca="1"/>
        <v>2025-06-06 05:28:41</v>
      </c>
      <c r="T141" s="7">
        <f t="shared" ca="1" si="21"/>
        <v>3</v>
      </c>
      <c r="U141" s="7">
        <f t="shared" ca="1" si="22"/>
        <v>3</v>
      </c>
      <c r="V141" s="7">
        <f t="shared" ca="1" si="23"/>
        <v>-1.08</v>
      </c>
      <c r="W141" s="7">
        <f t="shared" ca="1" si="24"/>
        <v>0.88704000000000005</v>
      </c>
      <c r="X141" s="7">
        <f t="shared" ca="1" si="25"/>
        <v>0.88595999999999997</v>
      </c>
      <c r="Y141" s="7">
        <f t="shared" ca="1" si="26"/>
        <v>0.88526000000000005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24476</v>
      </c>
      <c r="C142" t="s">
        <v>20</v>
      </c>
      <c r="D142" t="s">
        <v>223</v>
      </c>
      <c r="E142" t="s">
        <v>25720</v>
      </c>
      <c r="F142" t="s">
        <v>25721</v>
      </c>
      <c r="G142">
        <v>0.87029000000000001</v>
      </c>
      <c r="H142">
        <v>0.86990999999999996</v>
      </c>
      <c r="I142">
        <v>1</v>
      </c>
      <c r="J142">
        <v>0.92</v>
      </c>
      <c r="K142" t="s">
        <v>17</v>
      </c>
      <c r="L142">
        <f t="shared" si="30"/>
        <v>49437.840000000127</v>
      </c>
      <c r="S142" t="str">
        <f ca="1"/>
        <v>2025-06-06 05:26:31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0.88548000000000004</v>
      </c>
      <c r="X142" s="7">
        <f t="shared" ca="1" si="25"/>
        <v>0.88541000000000003</v>
      </c>
      <c r="Y142" s="7">
        <f t="shared" ca="1" si="26"/>
        <v>0.88476999999999995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24477</v>
      </c>
      <c r="C143" t="s">
        <v>20</v>
      </c>
      <c r="D143" t="s">
        <v>223</v>
      </c>
      <c r="E143" t="s">
        <v>25723</v>
      </c>
      <c r="F143" t="s">
        <v>25724</v>
      </c>
      <c r="G143">
        <v>0.87155000000000005</v>
      </c>
      <c r="H143">
        <v>0.87043000000000004</v>
      </c>
      <c r="I143">
        <v>1</v>
      </c>
      <c r="J143">
        <v>-1</v>
      </c>
      <c r="K143" t="s">
        <v>17</v>
      </c>
      <c r="L143">
        <f t="shared" si="30"/>
        <v>49436.920000000129</v>
      </c>
      <c r="S143" t="str">
        <f ca="1"/>
        <v>2025-06-06 05:24:20</v>
      </c>
      <c r="T143" s="7">
        <f t="shared" ca="1" si="21"/>
        <v>3</v>
      </c>
      <c r="U143" s="7">
        <f t="shared" ca="1" si="22"/>
        <v>3</v>
      </c>
      <c r="V143" s="7">
        <f t="shared" ca="1" si="23"/>
        <v>0.82000000000000006</v>
      </c>
      <c r="W143" s="7">
        <f t="shared" ca="1" si="24"/>
        <v>0.88454999999999995</v>
      </c>
      <c r="X143" s="7">
        <f t="shared" ca="1" si="25"/>
        <v>0.88473999999999997</v>
      </c>
      <c r="Y143" s="7">
        <f t="shared" ca="1" si="26"/>
        <v>0.88431000000000004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18</v>
      </c>
      <c r="B144" t="s">
        <v>24478</v>
      </c>
      <c r="C144" t="s">
        <v>786</v>
      </c>
      <c r="D144" t="s">
        <v>223</v>
      </c>
      <c r="E144" t="s">
        <v>25725</v>
      </c>
      <c r="F144" t="s">
        <v>25724</v>
      </c>
      <c r="G144">
        <v>0.87165000000000004</v>
      </c>
      <c r="H144">
        <v>0.87043000000000004</v>
      </c>
      <c r="I144">
        <v>1</v>
      </c>
      <c r="J144">
        <v>0.92</v>
      </c>
      <c r="K144" t="s">
        <v>17</v>
      </c>
      <c r="L144">
        <f t="shared" si="30"/>
        <v>49437.920000000129</v>
      </c>
      <c r="S144" t="str">
        <f ca="1"/>
        <v>2025-06-06 05:22:10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0.88492999999999999</v>
      </c>
      <c r="X144" s="7">
        <f t="shared" ca="1" si="25"/>
        <v>0.88456999999999997</v>
      </c>
      <c r="Y144" s="7">
        <f t="shared" ca="1" si="26"/>
        <v>0.88412999999999997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18</v>
      </c>
      <c r="B145" t="s">
        <v>24479</v>
      </c>
      <c r="C145" t="s">
        <v>20</v>
      </c>
      <c r="D145" t="s">
        <v>223</v>
      </c>
      <c r="E145" t="s">
        <v>25723</v>
      </c>
      <c r="F145" t="s">
        <v>25724</v>
      </c>
      <c r="G145">
        <v>0.87155000000000005</v>
      </c>
      <c r="H145">
        <v>0.87043000000000004</v>
      </c>
      <c r="I145">
        <v>1</v>
      </c>
      <c r="J145">
        <v>0.92</v>
      </c>
      <c r="K145" t="s">
        <v>17</v>
      </c>
      <c r="L145">
        <f t="shared" si="30"/>
        <v>49437.000000000131</v>
      </c>
      <c r="S145" t="str">
        <f ca="1"/>
        <v>2025-06-06 05:19:59</v>
      </c>
      <c r="T145" s="7">
        <f t="shared" ca="1" si="21"/>
        <v>3</v>
      </c>
      <c r="U145" s="7">
        <f t="shared" ca="1" si="22"/>
        <v>3</v>
      </c>
      <c r="V145" s="7">
        <f t="shared" ca="1" si="23"/>
        <v>0.84000000000000008</v>
      </c>
      <c r="W145" s="7">
        <f t="shared" ca="1" si="24"/>
        <v>0.88446000000000002</v>
      </c>
      <c r="X145" s="7">
        <f t="shared" ca="1" si="25"/>
        <v>0.88497000000000003</v>
      </c>
      <c r="Y145" s="7">
        <f t="shared" ca="1" si="26"/>
        <v>0.88373999999999997</v>
      </c>
      <c r="Z145">
        <f t="shared" ca="1" si="27"/>
        <v>1</v>
      </c>
      <c r="AA145">
        <f t="shared" ca="1" si="28"/>
        <v>0</v>
      </c>
      <c r="AB145">
        <f t="shared" ca="1" si="29"/>
        <v>0</v>
      </c>
    </row>
    <row r="146" spans="1:28" x14ac:dyDescent="0.2">
      <c r="A146" t="s">
        <v>11</v>
      </c>
      <c r="B146" t="s">
        <v>24480</v>
      </c>
      <c r="C146" t="s">
        <v>20</v>
      </c>
      <c r="D146" t="s">
        <v>223</v>
      </c>
      <c r="E146" t="s">
        <v>25726</v>
      </c>
      <c r="F146" t="s">
        <v>25727</v>
      </c>
      <c r="G146">
        <v>0.87173999999999996</v>
      </c>
      <c r="H146">
        <v>0.87143000000000004</v>
      </c>
      <c r="I146">
        <v>1</v>
      </c>
      <c r="J146">
        <v>-1</v>
      </c>
      <c r="K146" t="s">
        <v>17</v>
      </c>
      <c r="L146">
        <f t="shared" si="30"/>
        <v>49436.080000000133</v>
      </c>
      <c r="S146" t="str">
        <f ca="1"/>
        <v>2025-06-06 05:17:49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0.88412999999999997</v>
      </c>
      <c r="X146" s="7">
        <f t="shared" ca="1" si="25"/>
        <v>0.88504000000000005</v>
      </c>
      <c r="Y146" s="7">
        <f t="shared" ca="1" si="26"/>
        <v>0.88446999999999998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24481</v>
      </c>
      <c r="C147" t="s">
        <v>281</v>
      </c>
      <c r="D147" t="s">
        <v>223</v>
      </c>
      <c r="E147" t="s">
        <v>25728</v>
      </c>
      <c r="F147" t="s">
        <v>25727</v>
      </c>
      <c r="G147">
        <v>0.87187000000000003</v>
      </c>
      <c r="H147">
        <v>0.87143000000000004</v>
      </c>
      <c r="I147">
        <v>1</v>
      </c>
      <c r="J147">
        <v>0.92</v>
      </c>
      <c r="K147" t="s">
        <v>17</v>
      </c>
      <c r="L147">
        <f t="shared" si="30"/>
        <v>49437.080000000133</v>
      </c>
      <c r="S147" t="str">
        <f ca="1"/>
        <v>2025-06-06 05:15:12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0.88527999999999996</v>
      </c>
      <c r="X147" s="7">
        <f t="shared" ca="1" si="25"/>
        <v>0.88595999999999997</v>
      </c>
      <c r="Y147" s="7">
        <f t="shared" ca="1" si="26"/>
        <v>0.88571999999999995</v>
      </c>
      <c r="Z147">
        <f t="shared" ca="1" si="27"/>
        <v>0</v>
      </c>
      <c r="AA147">
        <f t="shared" ca="1" si="28"/>
        <v>0</v>
      </c>
      <c r="AB147">
        <f t="shared" ca="1" si="29"/>
        <v>1</v>
      </c>
    </row>
    <row r="148" spans="1:28" x14ac:dyDescent="0.2">
      <c r="A148" t="s">
        <v>18</v>
      </c>
      <c r="B148" t="s">
        <v>24482</v>
      </c>
      <c r="C148" t="s">
        <v>20</v>
      </c>
      <c r="D148" t="s">
        <v>223</v>
      </c>
      <c r="E148" t="s">
        <v>25726</v>
      </c>
      <c r="F148" t="s">
        <v>25727</v>
      </c>
      <c r="G148">
        <v>0.87173999999999996</v>
      </c>
      <c r="H148">
        <v>0.87143000000000004</v>
      </c>
      <c r="I148">
        <v>1</v>
      </c>
      <c r="J148">
        <v>0.92</v>
      </c>
      <c r="K148" t="s">
        <v>17</v>
      </c>
      <c r="L148">
        <f t="shared" si="30"/>
        <v>49436.160000000134</v>
      </c>
      <c r="S148" t="str">
        <f ca="1"/>
        <v>2025-06-06 05:13:02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0.88607999999999998</v>
      </c>
      <c r="X148" s="7">
        <f t="shared" ca="1" si="25"/>
        <v>0.8861</v>
      </c>
      <c r="Y148" s="7">
        <f t="shared" ca="1" si="26"/>
        <v>0.88497999999999999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24483</v>
      </c>
      <c r="C149" t="s">
        <v>20</v>
      </c>
      <c r="D149" t="s">
        <v>223</v>
      </c>
      <c r="E149" t="s">
        <v>25729</v>
      </c>
      <c r="F149" t="s">
        <v>25730</v>
      </c>
      <c r="G149">
        <v>0.87197999999999998</v>
      </c>
      <c r="H149">
        <v>0.87192999999999998</v>
      </c>
      <c r="I149">
        <v>1</v>
      </c>
      <c r="J149">
        <v>-1</v>
      </c>
      <c r="K149" t="s">
        <v>17</v>
      </c>
      <c r="L149">
        <f t="shared" si="30"/>
        <v>49435.240000000136</v>
      </c>
      <c r="S149" t="str">
        <f ca="1"/>
        <v>2025-06-06 05:10:51</v>
      </c>
      <c r="T149" s="7">
        <f t="shared" ca="1" si="21"/>
        <v>3</v>
      </c>
      <c r="U149" s="7">
        <f t="shared" ca="1" si="22"/>
        <v>3</v>
      </c>
      <c r="V149" s="7">
        <f t="shared" ca="1" si="23"/>
        <v>-1.08</v>
      </c>
      <c r="W149" s="7">
        <f t="shared" ca="1" si="24"/>
        <v>0.88602000000000003</v>
      </c>
      <c r="X149" s="7">
        <f t="shared" ca="1" si="25"/>
        <v>0.88563000000000003</v>
      </c>
      <c r="Y149" s="7">
        <f t="shared" ca="1" si="26"/>
        <v>0.88505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24484</v>
      </c>
      <c r="C150" t="s">
        <v>20</v>
      </c>
      <c r="D150" t="s">
        <v>223</v>
      </c>
      <c r="E150" t="s">
        <v>25729</v>
      </c>
      <c r="F150" t="s">
        <v>25730</v>
      </c>
      <c r="G150">
        <v>0.87197999999999998</v>
      </c>
      <c r="H150">
        <v>0.87192999999999998</v>
      </c>
      <c r="I150">
        <v>1</v>
      </c>
      <c r="J150">
        <v>0.92</v>
      </c>
      <c r="K150" t="s">
        <v>17</v>
      </c>
      <c r="L150">
        <f t="shared" si="30"/>
        <v>49436.240000000136</v>
      </c>
      <c r="S150" t="str">
        <f ca="1"/>
        <v>2025-06-06 05:08:41</v>
      </c>
      <c r="T150" s="7">
        <f t="shared" ca="1" si="21"/>
        <v>3</v>
      </c>
      <c r="U150" s="7">
        <f t="shared" ca="1" si="22"/>
        <v>3</v>
      </c>
      <c r="V150" s="7">
        <f t="shared" ca="1" si="23"/>
        <v>-1.08</v>
      </c>
      <c r="W150" s="7">
        <f t="shared" ca="1" si="24"/>
        <v>0.88524000000000003</v>
      </c>
      <c r="X150" s="7">
        <f t="shared" ca="1" si="25"/>
        <v>0.88651000000000002</v>
      </c>
      <c r="Y150" s="7">
        <f t="shared" ca="1" si="26"/>
        <v>0.88536999999999999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24485</v>
      </c>
      <c r="C151" t="s">
        <v>27</v>
      </c>
      <c r="D151" t="s">
        <v>223</v>
      </c>
      <c r="E151" t="s">
        <v>25731</v>
      </c>
      <c r="F151" t="s">
        <v>25730</v>
      </c>
      <c r="G151">
        <v>0.87148000000000003</v>
      </c>
      <c r="H151">
        <v>0.87192999999999998</v>
      </c>
      <c r="I151">
        <v>1</v>
      </c>
      <c r="J151">
        <v>0.92</v>
      </c>
      <c r="K151" t="s">
        <v>17</v>
      </c>
      <c r="L151">
        <f t="shared" si="30"/>
        <v>49435.320000000138</v>
      </c>
      <c r="S151" t="str">
        <f ca="1"/>
        <v>2025-06-06 05:06:30</v>
      </c>
      <c r="T151" s="7">
        <f t="shared" ca="1" si="21"/>
        <v>3</v>
      </c>
      <c r="U151" s="7">
        <f t="shared" ca="1" si="22"/>
        <v>3</v>
      </c>
      <c r="V151" s="7">
        <f t="shared" ca="1" si="23"/>
        <v>0.84000000000000008</v>
      </c>
      <c r="W151" s="7">
        <f t="shared" ca="1" si="24"/>
        <v>0.88639000000000001</v>
      </c>
      <c r="X151" s="7">
        <f t="shared" ca="1" si="25"/>
        <v>0.88643000000000005</v>
      </c>
      <c r="Y151" s="7">
        <f t="shared" ca="1" si="26"/>
        <v>0.88605</v>
      </c>
      <c r="Z151">
        <f t="shared" ca="1" si="27"/>
        <v>1</v>
      </c>
      <c r="AA151">
        <f t="shared" ca="1" si="28"/>
        <v>0</v>
      </c>
      <c r="AB151">
        <f t="shared" ca="1" si="29"/>
        <v>0</v>
      </c>
    </row>
    <row r="152" spans="1:28" x14ac:dyDescent="0.2">
      <c r="A152" t="s">
        <v>18</v>
      </c>
      <c r="B152" t="s">
        <v>24486</v>
      </c>
      <c r="C152" t="s">
        <v>20</v>
      </c>
      <c r="D152" t="s">
        <v>223</v>
      </c>
      <c r="E152" t="s">
        <v>25732</v>
      </c>
      <c r="F152" t="s">
        <v>25733</v>
      </c>
      <c r="G152">
        <v>0.87209000000000003</v>
      </c>
      <c r="H152">
        <v>0.87217</v>
      </c>
      <c r="I152">
        <v>1</v>
      </c>
      <c r="J152">
        <v>-1</v>
      </c>
      <c r="K152" t="s">
        <v>17</v>
      </c>
      <c r="L152">
        <f t="shared" si="30"/>
        <v>49434.40000000014</v>
      </c>
      <c r="S152" t="str">
        <f ca="1"/>
        <v>2025-06-06 05:04:10</v>
      </c>
      <c r="T152" s="7">
        <f t="shared" ca="1" si="21"/>
        <v>3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1.9637199999999999</v>
      </c>
      <c r="X152" s="7">
        <f t="shared" ca="1" si="25"/>
        <v>1.9630300000000001</v>
      </c>
      <c r="Y152" s="7">
        <f t="shared" ca="1" si="26"/>
        <v>1.9621299999999999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24487</v>
      </c>
      <c r="C153" t="s">
        <v>20</v>
      </c>
      <c r="D153" t="s">
        <v>223</v>
      </c>
      <c r="E153" t="s">
        <v>25732</v>
      </c>
      <c r="F153" t="s">
        <v>25733</v>
      </c>
      <c r="G153">
        <v>0.87209000000000003</v>
      </c>
      <c r="H153">
        <v>0.87217</v>
      </c>
      <c r="I153">
        <v>1</v>
      </c>
      <c r="J153">
        <v>0.92</v>
      </c>
      <c r="K153" t="s">
        <v>17</v>
      </c>
      <c r="L153">
        <f t="shared" si="30"/>
        <v>49435.40000000014</v>
      </c>
      <c r="S153" t="str">
        <f ca="1"/>
        <v>2025-06-06 05:01:59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1.96221</v>
      </c>
      <c r="X153" s="7">
        <f t="shared" ca="1" si="25"/>
        <v>1.9632099999999999</v>
      </c>
      <c r="Y153" s="7">
        <f t="shared" ca="1" si="26"/>
        <v>1.9631799999999999</v>
      </c>
      <c r="Z153">
        <f t="shared" ca="1" si="27"/>
        <v>0</v>
      </c>
      <c r="AA153">
        <f t="shared" ca="1" si="28"/>
        <v>0</v>
      </c>
      <c r="AB153">
        <f t="shared" ca="1" si="29"/>
        <v>1</v>
      </c>
    </row>
    <row r="154" spans="1:28" x14ac:dyDescent="0.2">
      <c r="A154" t="s">
        <v>11</v>
      </c>
      <c r="B154" t="s">
        <v>24488</v>
      </c>
      <c r="C154" t="s">
        <v>5765</v>
      </c>
      <c r="D154" t="s">
        <v>223</v>
      </c>
      <c r="E154" t="s">
        <v>25734</v>
      </c>
      <c r="F154" t="s">
        <v>25733</v>
      </c>
      <c r="G154">
        <v>0.87158000000000002</v>
      </c>
      <c r="H154">
        <v>0.87217</v>
      </c>
      <c r="I154">
        <v>1</v>
      </c>
      <c r="J154">
        <v>0.92</v>
      </c>
      <c r="K154" t="s">
        <v>17</v>
      </c>
      <c r="L154">
        <f t="shared" si="30"/>
        <v>49434.480000000141</v>
      </c>
      <c r="S154" t="str">
        <f ca="1"/>
        <v>2025-06-06 04:59:49</v>
      </c>
      <c r="T154" s="7">
        <f t="shared" ca="1" si="21"/>
        <v>3</v>
      </c>
      <c r="U154" s="7">
        <f t="shared" ca="1" si="22"/>
        <v>3</v>
      </c>
      <c r="V154" s="7">
        <f t="shared" ca="1" si="23"/>
        <v>-1.08</v>
      </c>
      <c r="W154" s="7">
        <f t="shared" ca="1" si="24"/>
        <v>1.96224</v>
      </c>
      <c r="X154" s="7">
        <f t="shared" ca="1" si="25"/>
        <v>1.9645999999999999</v>
      </c>
      <c r="Y154" s="7">
        <f t="shared" ca="1" si="26"/>
        <v>1.96349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24489</v>
      </c>
      <c r="C155" t="s">
        <v>20</v>
      </c>
      <c r="D155" t="s">
        <v>223</v>
      </c>
      <c r="E155" t="s">
        <v>25735</v>
      </c>
      <c r="F155" t="s">
        <v>25736</v>
      </c>
      <c r="G155">
        <v>0.87302999999999997</v>
      </c>
      <c r="H155">
        <v>0.87222999999999995</v>
      </c>
      <c r="I155">
        <v>1</v>
      </c>
      <c r="J155">
        <v>0.92</v>
      </c>
      <c r="K155" t="s">
        <v>17</v>
      </c>
      <c r="L155">
        <f t="shared" si="30"/>
        <v>49433.560000000143</v>
      </c>
      <c r="S155" t="str">
        <f ca="1"/>
        <v>2025-06-06 04:57:38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1.9659899999999999</v>
      </c>
      <c r="X155" s="7">
        <f t="shared" ca="1" si="25"/>
        <v>1.9644600000000001</v>
      </c>
      <c r="Y155" s="7">
        <f t="shared" ca="1" si="26"/>
        <v>1.9635400000000001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24490</v>
      </c>
      <c r="C156" t="s">
        <v>281</v>
      </c>
      <c r="D156" t="s">
        <v>223</v>
      </c>
      <c r="E156" t="s">
        <v>25737</v>
      </c>
      <c r="F156" t="s">
        <v>25736</v>
      </c>
      <c r="G156">
        <v>0.87263999999999997</v>
      </c>
      <c r="H156">
        <v>0.87222999999999995</v>
      </c>
      <c r="I156">
        <v>1</v>
      </c>
      <c r="J156">
        <v>-1</v>
      </c>
      <c r="K156" t="s">
        <v>17</v>
      </c>
      <c r="L156">
        <f t="shared" si="30"/>
        <v>49432.640000000145</v>
      </c>
      <c r="S156" t="str">
        <f ca="1"/>
        <v>2025-06-06 04:55:28</v>
      </c>
      <c r="T156" s="7">
        <f t="shared" ca="1" si="21"/>
        <v>3</v>
      </c>
      <c r="U156" s="7">
        <f t="shared" ca="1" si="22"/>
        <v>3</v>
      </c>
      <c r="V156" s="7">
        <f t="shared" ca="1" si="23"/>
        <v>0.84000000000000008</v>
      </c>
      <c r="W156" s="7">
        <f t="shared" ca="1" si="24"/>
        <v>1.9630700000000001</v>
      </c>
      <c r="X156" s="7">
        <f t="shared" ca="1" si="25"/>
        <v>1.9631099999999999</v>
      </c>
      <c r="Y156" s="7">
        <f t="shared" ca="1" si="26"/>
        <v>1.9623699999999999</v>
      </c>
      <c r="Z156">
        <f t="shared" ca="1" si="27"/>
        <v>1</v>
      </c>
      <c r="AA156">
        <f t="shared" ca="1" si="28"/>
        <v>0</v>
      </c>
      <c r="AB156">
        <f t="shared" ca="1" si="29"/>
        <v>0</v>
      </c>
    </row>
    <row r="157" spans="1:28" x14ac:dyDescent="0.2">
      <c r="A157" t="s">
        <v>11</v>
      </c>
      <c r="B157" t="s">
        <v>24491</v>
      </c>
      <c r="C157" t="s">
        <v>20</v>
      </c>
      <c r="D157" t="s">
        <v>223</v>
      </c>
      <c r="E157" t="s">
        <v>25735</v>
      </c>
      <c r="F157" t="s">
        <v>25736</v>
      </c>
      <c r="G157">
        <v>0.87302999999999997</v>
      </c>
      <c r="H157">
        <v>0.87222999999999995</v>
      </c>
      <c r="I157">
        <v>1</v>
      </c>
      <c r="J157">
        <v>-1</v>
      </c>
      <c r="K157" t="s">
        <v>17</v>
      </c>
      <c r="L157">
        <f t="shared" si="30"/>
        <v>49433.640000000145</v>
      </c>
      <c r="S157" t="str">
        <f ca="1"/>
        <v>2025-06-06 04:53:17</v>
      </c>
      <c r="T157" s="7">
        <f t="shared" ca="1" si="21"/>
        <v>3</v>
      </c>
      <c r="U157" s="7">
        <f t="shared" ca="1" si="22"/>
        <v>3</v>
      </c>
      <c r="V157" s="7">
        <f t="shared" ca="1" si="23"/>
        <v>0.84000000000000008</v>
      </c>
      <c r="W157" s="7">
        <f t="shared" ca="1" si="24"/>
        <v>1.9628099999999999</v>
      </c>
      <c r="X157" s="7">
        <f t="shared" ca="1" si="25"/>
        <v>1.9626699999999999</v>
      </c>
      <c r="Y157" s="7">
        <f t="shared" ca="1" si="26"/>
        <v>1.9626699999999999</v>
      </c>
      <c r="Z157">
        <f t="shared" ca="1" si="27"/>
        <v>0</v>
      </c>
      <c r="AA157">
        <f t="shared" ca="1" si="28"/>
        <v>1</v>
      </c>
      <c r="AB157">
        <f t="shared" ca="1" si="29"/>
        <v>0</v>
      </c>
    </row>
    <row r="158" spans="1:28" x14ac:dyDescent="0.2">
      <c r="A158" t="s">
        <v>18</v>
      </c>
      <c r="B158" t="s">
        <v>24492</v>
      </c>
      <c r="C158" t="s">
        <v>27</v>
      </c>
      <c r="D158" t="s">
        <v>223</v>
      </c>
      <c r="E158" t="s">
        <v>25738</v>
      </c>
      <c r="F158" t="s">
        <v>25739</v>
      </c>
      <c r="G158">
        <v>0.87170000000000003</v>
      </c>
      <c r="H158">
        <v>0.87322</v>
      </c>
      <c r="I158">
        <v>1</v>
      </c>
      <c r="J158">
        <v>-1</v>
      </c>
      <c r="K158" t="s">
        <v>17</v>
      </c>
      <c r="L158">
        <f t="shared" si="30"/>
        <v>49434.640000000145</v>
      </c>
      <c r="S158" t="str">
        <f ca="1"/>
        <v>2025-06-06 04:51:06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1.96255</v>
      </c>
      <c r="X158" s="7">
        <f t="shared" ca="1" si="25"/>
        <v>1.96434</v>
      </c>
      <c r="Y158" s="7">
        <f t="shared" ca="1" si="26"/>
        <v>1.96346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24493</v>
      </c>
      <c r="C159" t="s">
        <v>131</v>
      </c>
      <c r="D159" t="s">
        <v>223</v>
      </c>
      <c r="E159" t="s">
        <v>25740</v>
      </c>
      <c r="F159" t="s">
        <v>25739</v>
      </c>
      <c r="G159">
        <v>0.87082000000000004</v>
      </c>
      <c r="H159">
        <v>0.87322</v>
      </c>
      <c r="I159">
        <v>1</v>
      </c>
      <c r="J159">
        <v>0.92</v>
      </c>
      <c r="K159" t="s">
        <v>17</v>
      </c>
      <c r="L159">
        <f t="shared" si="30"/>
        <v>49435.640000000145</v>
      </c>
      <c r="S159" t="str">
        <f ca="1"/>
        <v>2025-06-06 04:48:56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1.9641299999999999</v>
      </c>
      <c r="X159" s="7">
        <f t="shared" ca="1" si="25"/>
        <v>1.9636400000000001</v>
      </c>
      <c r="Y159" s="7">
        <f t="shared" ca="1" si="26"/>
        <v>1.96279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24494</v>
      </c>
      <c r="C160" t="s">
        <v>131</v>
      </c>
      <c r="D160" t="s">
        <v>223</v>
      </c>
      <c r="E160" t="s">
        <v>25740</v>
      </c>
      <c r="F160" t="s">
        <v>25739</v>
      </c>
      <c r="G160">
        <v>0.87082000000000004</v>
      </c>
      <c r="H160">
        <v>0.87322</v>
      </c>
      <c r="I160">
        <v>1</v>
      </c>
      <c r="J160">
        <v>-1</v>
      </c>
      <c r="K160" t="s">
        <v>17</v>
      </c>
      <c r="L160">
        <f t="shared" si="30"/>
        <v>49434.720000000147</v>
      </c>
      <c r="S160" t="str">
        <f ca="1"/>
        <v>2025-06-06 04:46:17</v>
      </c>
      <c r="T160" s="7">
        <f t="shared" ca="1" si="21"/>
        <v>3</v>
      </c>
      <c r="U160" s="7">
        <f t="shared" ca="1" si="22"/>
        <v>3</v>
      </c>
      <c r="V160" s="7">
        <f t="shared" ca="1" si="23"/>
        <v>0.84000000000000008</v>
      </c>
      <c r="W160" s="7">
        <f t="shared" ca="1" si="24"/>
        <v>1.9628300000000001</v>
      </c>
      <c r="X160" s="7">
        <f t="shared" ca="1" si="25"/>
        <v>1.96438</v>
      </c>
      <c r="Y160" s="7">
        <f t="shared" ca="1" si="26"/>
        <v>1.9628099999999999</v>
      </c>
      <c r="Z160">
        <f t="shared" ca="1" si="27"/>
        <v>1</v>
      </c>
      <c r="AA160">
        <f t="shared" ca="1" si="28"/>
        <v>0</v>
      </c>
      <c r="AB160">
        <f t="shared" ca="1" si="29"/>
        <v>0</v>
      </c>
    </row>
    <row r="161" spans="1:28" x14ac:dyDescent="0.2">
      <c r="A161" t="s">
        <v>11</v>
      </c>
      <c r="B161" t="s">
        <v>24495</v>
      </c>
      <c r="C161" t="s">
        <v>261</v>
      </c>
      <c r="D161" t="s">
        <v>223</v>
      </c>
      <c r="E161" t="s">
        <v>25741</v>
      </c>
      <c r="F161" t="s">
        <v>25742</v>
      </c>
      <c r="G161">
        <v>0.87119000000000002</v>
      </c>
      <c r="H161">
        <v>0.87089000000000005</v>
      </c>
      <c r="I161">
        <v>1</v>
      </c>
      <c r="J161">
        <v>-1</v>
      </c>
      <c r="K161" t="s">
        <v>17</v>
      </c>
      <c r="L161">
        <f t="shared" si="30"/>
        <v>49435.720000000147</v>
      </c>
      <c r="S161" t="str">
        <f ca="1"/>
        <v>2025-06-06 04:44:07</v>
      </c>
      <c r="T161" s="7">
        <f t="shared" ca="1" si="21"/>
        <v>3</v>
      </c>
      <c r="U161" s="7">
        <f t="shared" ca="1" si="22"/>
        <v>3</v>
      </c>
      <c r="V161" s="7">
        <f t="shared" ca="1" si="23"/>
        <v>0.84000000000000008</v>
      </c>
      <c r="W161" s="7">
        <f t="shared" ca="1" si="24"/>
        <v>1.9642500000000001</v>
      </c>
      <c r="X161" s="7">
        <f t="shared" ca="1" si="25"/>
        <v>1.96315</v>
      </c>
      <c r="Y161" s="7">
        <f t="shared" ca="1" si="26"/>
        <v>1.9624999999999999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24496</v>
      </c>
      <c r="C162" t="s">
        <v>20</v>
      </c>
      <c r="D162" t="s">
        <v>223</v>
      </c>
      <c r="E162" t="s">
        <v>25743</v>
      </c>
      <c r="F162" t="s">
        <v>25742</v>
      </c>
      <c r="G162">
        <v>0.87163999999999997</v>
      </c>
      <c r="H162">
        <v>0.87089000000000005</v>
      </c>
      <c r="I162">
        <v>1</v>
      </c>
      <c r="J162">
        <v>-1</v>
      </c>
      <c r="K162" t="s">
        <v>17</v>
      </c>
      <c r="L162">
        <f t="shared" si="30"/>
        <v>49436.720000000147</v>
      </c>
      <c r="S162" t="str">
        <f ca="1"/>
        <v>2025-06-06 04:41:56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1.96315</v>
      </c>
      <c r="X162" s="7">
        <f t="shared" ca="1" si="25"/>
        <v>1.9631099999999999</v>
      </c>
      <c r="Y162" s="7">
        <f t="shared" ca="1" si="26"/>
        <v>1.96269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24497</v>
      </c>
      <c r="C163" t="s">
        <v>20</v>
      </c>
      <c r="D163" t="s">
        <v>223</v>
      </c>
      <c r="E163" t="s">
        <v>25743</v>
      </c>
      <c r="F163" t="s">
        <v>25742</v>
      </c>
      <c r="G163">
        <v>0.87163999999999997</v>
      </c>
      <c r="H163">
        <v>0.87089000000000005</v>
      </c>
      <c r="I163">
        <v>1</v>
      </c>
      <c r="J163">
        <v>0.92</v>
      </c>
      <c r="K163" t="s">
        <v>17</v>
      </c>
      <c r="L163">
        <f t="shared" si="30"/>
        <v>49437.720000000147</v>
      </c>
      <c r="S163" t="str">
        <f ca="1"/>
        <v>2025-06-06 04:39:46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1.96309</v>
      </c>
      <c r="X163" s="7">
        <f t="shared" ca="1" si="25"/>
        <v>1.9624999999999999</v>
      </c>
      <c r="Y163" s="7">
        <f t="shared" ca="1" si="26"/>
        <v>1.96156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18</v>
      </c>
      <c r="B164" t="s">
        <v>24498</v>
      </c>
      <c r="C164" t="s">
        <v>20</v>
      </c>
      <c r="D164" t="s">
        <v>223</v>
      </c>
      <c r="E164" t="s">
        <v>25744</v>
      </c>
      <c r="F164" t="s">
        <v>25745</v>
      </c>
      <c r="G164">
        <v>0.87287000000000003</v>
      </c>
      <c r="H164">
        <v>0.87077000000000004</v>
      </c>
      <c r="I164">
        <v>1</v>
      </c>
      <c r="J164">
        <v>0.92</v>
      </c>
      <c r="K164" t="s">
        <v>17</v>
      </c>
      <c r="L164">
        <f t="shared" si="30"/>
        <v>49436.800000000148</v>
      </c>
      <c r="S164" t="str">
        <f ca="1"/>
        <v>2025-06-06 04:37:36</v>
      </c>
      <c r="T164" s="7">
        <f t="shared" ca="1" si="21"/>
        <v>3</v>
      </c>
      <c r="U164" s="7">
        <f t="shared" ca="1" si="22"/>
        <v>3</v>
      </c>
      <c r="V164" s="7">
        <f t="shared" ca="1" si="23"/>
        <v>-1.08</v>
      </c>
      <c r="W164" s="7">
        <f t="shared" ca="1" si="24"/>
        <v>1.9621999999999999</v>
      </c>
      <c r="X164" s="7">
        <f t="shared" ca="1" si="25"/>
        <v>1.9611700000000001</v>
      </c>
      <c r="Y164" s="7">
        <f t="shared" ca="1" si="26"/>
        <v>1.9595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24499</v>
      </c>
      <c r="C165" t="s">
        <v>261</v>
      </c>
      <c r="D165" t="s">
        <v>223</v>
      </c>
      <c r="E165" t="s">
        <v>25746</v>
      </c>
      <c r="F165" t="s">
        <v>25745</v>
      </c>
      <c r="G165">
        <v>0.87187999999999999</v>
      </c>
      <c r="H165">
        <v>0.87077000000000004</v>
      </c>
      <c r="I165">
        <v>1</v>
      </c>
      <c r="J165">
        <v>-1</v>
      </c>
      <c r="K165" t="s">
        <v>17</v>
      </c>
      <c r="L165">
        <f t="shared" si="30"/>
        <v>49435.88000000015</v>
      </c>
      <c r="S165" t="str">
        <f ca="1"/>
        <v>2025-06-06 04:35:25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1.9595800000000001</v>
      </c>
      <c r="X165" s="7">
        <f t="shared" ca="1" si="25"/>
        <v>1.9584299999999999</v>
      </c>
      <c r="Y165" s="7">
        <f t="shared" ca="1" si="26"/>
        <v>1.95757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24500</v>
      </c>
      <c r="C166" t="s">
        <v>20</v>
      </c>
      <c r="D166" t="s">
        <v>223</v>
      </c>
      <c r="E166" t="s">
        <v>25744</v>
      </c>
      <c r="F166" t="s">
        <v>25745</v>
      </c>
      <c r="G166">
        <v>0.87287000000000003</v>
      </c>
      <c r="H166">
        <v>0.87077000000000004</v>
      </c>
      <c r="I166">
        <v>1</v>
      </c>
      <c r="J166">
        <v>-1</v>
      </c>
      <c r="K166" t="s">
        <v>17</v>
      </c>
      <c r="L166">
        <f t="shared" si="30"/>
        <v>49436.88000000015</v>
      </c>
      <c r="S166" t="str">
        <f ca="1"/>
        <v>2025-06-06 04:33:15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1.95861</v>
      </c>
      <c r="X166" s="7">
        <f t="shared" ca="1" si="25"/>
        <v>1.9595100000000001</v>
      </c>
      <c r="Y166" s="7">
        <f t="shared" ca="1" si="26"/>
        <v>1.9585699999999999</v>
      </c>
      <c r="Z166">
        <f t="shared" ca="1" si="27"/>
        <v>1</v>
      </c>
      <c r="AA166">
        <f t="shared" ca="1" si="28"/>
        <v>0</v>
      </c>
      <c r="AB166">
        <f t="shared" ca="1" si="29"/>
        <v>0</v>
      </c>
    </row>
    <row r="167" spans="1:28" x14ac:dyDescent="0.2">
      <c r="A167" t="s">
        <v>18</v>
      </c>
      <c r="B167" t="s">
        <v>24501</v>
      </c>
      <c r="C167" t="s">
        <v>131</v>
      </c>
      <c r="D167" t="s">
        <v>223</v>
      </c>
      <c r="E167" t="s">
        <v>25747</v>
      </c>
      <c r="F167" t="s">
        <v>25748</v>
      </c>
      <c r="G167">
        <v>0.87326000000000004</v>
      </c>
      <c r="H167">
        <v>0.87312000000000001</v>
      </c>
      <c r="I167">
        <v>1</v>
      </c>
      <c r="J167">
        <v>0.92</v>
      </c>
      <c r="K167" t="s">
        <v>17</v>
      </c>
      <c r="L167">
        <f t="shared" si="30"/>
        <v>49437.88000000015</v>
      </c>
      <c r="S167" t="str">
        <f ca="1"/>
        <v>2025-06-06 04:31:05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1.9595400000000001</v>
      </c>
      <c r="X167" s="7">
        <f t="shared" ca="1" si="25"/>
        <v>1.95848</v>
      </c>
      <c r="Y167" s="7">
        <f t="shared" ca="1" si="26"/>
        <v>1.9575400000000001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11</v>
      </c>
      <c r="B168" t="s">
        <v>24502</v>
      </c>
      <c r="C168" t="s">
        <v>27</v>
      </c>
      <c r="D168" t="s">
        <v>223</v>
      </c>
      <c r="E168" t="s">
        <v>25749</v>
      </c>
      <c r="F168" t="s">
        <v>25748</v>
      </c>
      <c r="G168">
        <v>0.87260000000000004</v>
      </c>
      <c r="H168">
        <v>0.87312000000000001</v>
      </c>
      <c r="I168">
        <v>1</v>
      </c>
      <c r="J168">
        <v>0.92</v>
      </c>
      <c r="K168" t="s">
        <v>17</v>
      </c>
      <c r="L168">
        <f t="shared" si="30"/>
        <v>49436.960000000152</v>
      </c>
      <c r="S168" t="str">
        <f ca="1"/>
        <v>2025-06-06 04:28:54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1.9579599999999999</v>
      </c>
      <c r="X168" s="7">
        <f t="shared" ca="1" si="25"/>
        <v>1.9555800000000001</v>
      </c>
      <c r="Y168" s="7">
        <f t="shared" ca="1" si="26"/>
        <v>1.9550799999999999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24503</v>
      </c>
      <c r="C169" t="s">
        <v>131</v>
      </c>
      <c r="D169" t="s">
        <v>223</v>
      </c>
      <c r="E169" t="s">
        <v>25747</v>
      </c>
      <c r="F169" t="s">
        <v>25748</v>
      </c>
      <c r="G169">
        <v>0.87326000000000004</v>
      </c>
      <c r="H169">
        <v>0.87312000000000001</v>
      </c>
      <c r="I169">
        <v>1</v>
      </c>
      <c r="J169">
        <v>-1</v>
      </c>
      <c r="K169" t="s">
        <v>17</v>
      </c>
      <c r="L169">
        <f t="shared" si="30"/>
        <v>49436.040000000154</v>
      </c>
      <c r="S169" t="str">
        <f ca="1"/>
        <v>2025-06-06 04:26:44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1.95499</v>
      </c>
      <c r="X169" s="7">
        <f t="shared" ca="1" si="25"/>
        <v>1.9538500000000001</v>
      </c>
      <c r="Y169" s="7">
        <f t="shared" ca="1" si="26"/>
        <v>1.95319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18</v>
      </c>
      <c r="B170" t="s">
        <v>24504</v>
      </c>
      <c r="C170" t="s">
        <v>131</v>
      </c>
      <c r="D170" t="s">
        <v>223</v>
      </c>
      <c r="E170" t="s">
        <v>25750</v>
      </c>
      <c r="F170" t="s">
        <v>25751</v>
      </c>
      <c r="G170">
        <v>0.87300999999999995</v>
      </c>
      <c r="H170">
        <v>0.87295</v>
      </c>
      <c r="I170">
        <v>1</v>
      </c>
      <c r="J170">
        <v>0.92</v>
      </c>
      <c r="K170" t="s">
        <v>17</v>
      </c>
      <c r="L170">
        <f t="shared" si="30"/>
        <v>49437.040000000154</v>
      </c>
      <c r="S170" t="str">
        <f ca="1"/>
        <v>2025-06-06 04:24:33</v>
      </c>
      <c r="T170" s="7">
        <f t="shared" ca="1" si="21"/>
        <v>3</v>
      </c>
      <c r="U170" s="7">
        <f t="shared" ca="1" si="22"/>
        <v>3</v>
      </c>
      <c r="V170" s="7">
        <f t="shared" ca="1" si="23"/>
        <v>-1.08</v>
      </c>
      <c r="W170" s="7">
        <f t="shared" ca="1" si="24"/>
        <v>1.9539500000000001</v>
      </c>
      <c r="X170" s="7">
        <f t="shared" ca="1" si="25"/>
        <v>1.9526600000000001</v>
      </c>
      <c r="Y170" s="7">
        <f t="shared" ca="1" si="26"/>
        <v>1.95231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18</v>
      </c>
      <c r="B171" t="s">
        <v>24505</v>
      </c>
      <c r="C171" t="s">
        <v>786</v>
      </c>
      <c r="D171" t="s">
        <v>223</v>
      </c>
      <c r="E171" t="s">
        <v>25752</v>
      </c>
      <c r="F171" t="s">
        <v>25751</v>
      </c>
      <c r="G171">
        <v>0.87311000000000005</v>
      </c>
      <c r="H171">
        <v>0.87295</v>
      </c>
      <c r="I171">
        <v>1</v>
      </c>
      <c r="J171">
        <v>0.92</v>
      </c>
      <c r="K171" t="s">
        <v>17</v>
      </c>
      <c r="L171">
        <f t="shared" si="30"/>
        <v>49436.120000000155</v>
      </c>
      <c r="S171" t="str">
        <f ca="1"/>
        <v>2025-06-06 04:22:23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1.9525999999999999</v>
      </c>
      <c r="X171" s="7">
        <f t="shared" ca="1" si="25"/>
        <v>1.95218</v>
      </c>
      <c r="Y171" s="7">
        <f t="shared" ca="1" si="26"/>
        <v>1.9515400000000001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24506</v>
      </c>
      <c r="C172" t="s">
        <v>131</v>
      </c>
      <c r="D172" t="s">
        <v>223</v>
      </c>
      <c r="E172" t="s">
        <v>25750</v>
      </c>
      <c r="F172" t="s">
        <v>25751</v>
      </c>
      <c r="G172">
        <v>0.87300999999999995</v>
      </c>
      <c r="H172">
        <v>0.87295</v>
      </c>
      <c r="I172">
        <v>1</v>
      </c>
      <c r="J172">
        <v>-1</v>
      </c>
      <c r="K172" t="s">
        <v>17</v>
      </c>
      <c r="L172">
        <f t="shared" si="30"/>
        <v>49435.200000000157</v>
      </c>
      <c r="S172" t="str">
        <f ca="1"/>
        <v>2025-06-06 04:20:12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1.95139</v>
      </c>
      <c r="X172" s="7">
        <f t="shared" ca="1" si="25"/>
        <v>1.9556800000000001</v>
      </c>
      <c r="Y172" s="7">
        <f t="shared" ca="1" si="26"/>
        <v>1.9539200000000001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24507</v>
      </c>
      <c r="C173" t="s">
        <v>20</v>
      </c>
      <c r="D173" t="s">
        <v>223</v>
      </c>
      <c r="E173" t="s">
        <v>25753</v>
      </c>
      <c r="F173" t="s">
        <v>25754</v>
      </c>
      <c r="G173">
        <v>0.87451000000000001</v>
      </c>
      <c r="H173">
        <v>0.87285999999999997</v>
      </c>
      <c r="I173">
        <v>1</v>
      </c>
      <c r="J173">
        <v>-1</v>
      </c>
      <c r="K173" t="s">
        <v>17</v>
      </c>
      <c r="L173">
        <f t="shared" si="30"/>
        <v>49436.200000000157</v>
      </c>
      <c r="S173" t="str">
        <f ca="1"/>
        <v>2025-06-06 04:18:02</v>
      </c>
      <c r="T173" s="7">
        <f t="shared" ca="1" si="21"/>
        <v>3</v>
      </c>
      <c r="U173" s="7">
        <f t="shared" ca="1" si="22"/>
        <v>3</v>
      </c>
      <c r="V173" s="7">
        <f t="shared" ca="1" si="23"/>
        <v>0.84000000000000008</v>
      </c>
      <c r="W173" s="7">
        <f t="shared" ca="1" si="24"/>
        <v>1.95546</v>
      </c>
      <c r="X173" s="7">
        <f t="shared" ca="1" si="25"/>
        <v>1.9553199999999999</v>
      </c>
      <c r="Y173" s="7">
        <f t="shared" ca="1" si="26"/>
        <v>1.95506</v>
      </c>
      <c r="Z173">
        <f t="shared" ca="1" si="27"/>
        <v>0</v>
      </c>
      <c r="AA173">
        <f t="shared" ca="1" si="28"/>
        <v>1</v>
      </c>
      <c r="AB173">
        <f t="shared" ca="1" si="29"/>
        <v>0</v>
      </c>
    </row>
    <row r="174" spans="1:28" x14ac:dyDescent="0.2">
      <c r="A174" t="s">
        <v>11</v>
      </c>
      <c r="B174" t="s">
        <v>24508</v>
      </c>
      <c r="C174" t="s">
        <v>27</v>
      </c>
      <c r="D174" t="s">
        <v>223</v>
      </c>
      <c r="E174" t="s">
        <v>25755</v>
      </c>
      <c r="F174" t="s">
        <v>25754</v>
      </c>
      <c r="G174">
        <v>0.87409999999999999</v>
      </c>
      <c r="H174">
        <v>0.87285999999999997</v>
      </c>
      <c r="I174">
        <v>1</v>
      </c>
      <c r="J174">
        <v>-1</v>
      </c>
      <c r="K174" t="s">
        <v>17</v>
      </c>
      <c r="L174">
        <f t="shared" si="30"/>
        <v>49437.200000000157</v>
      </c>
      <c r="S174" t="str">
        <f ca="1"/>
        <v>2025-06-06 04:15:51</v>
      </c>
      <c r="T174" s="7">
        <f t="shared" ca="1" si="21"/>
        <v>3</v>
      </c>
      <c r="U174" s="7">
        <f t="shared" ca="1" si="22"/>
        <v>3</v>
      </c>
      <c r="V174" s="7">
        <f t="shared" ca="1" si="23"/>
        <v>0.84000000000000008</v>
      </c>
      <c r="W174" s="7">
        <f t="shared" ca="1" si="24"/>
        <v>1.9551000000000001</v>
      </c>
      <c r="X174" s="7">
        <f t="shared" ca="1" si="25"/>
        <v>1.9549000000000001</v>
      </c>
      <c r="Y174" s="7">
        <f t="shared" ca="1" si="26"/>
        <v>1.95336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24509</v>
      </c>
      <c r="C175" t="s">
        <v>20</v>
      </c>
      <c r="D175" t="s">
        <v>223</v>
      </c>
      <c r="E175" t="s">
        <v>25753</v>
      </c>
      <c r="F175" t="s">
        <v>25754</v>
      </c>
      <c r="G175">
        <v>0.87451000000000001</v>
      </c>
      <c r="H175">
        <v>0.87285999999999997</v>
      </c>
      <c r="I175">
        <v>1</v>
      </c>
      <c r="J175">
        <v>0.92</v>
      </c>
      <c r="K175" t="s">
        <v>17</v>
      </c>
      <c r="L175">
        <f t="shared" si="30"/>
        <v>49438.200000000157</v>
      </c>
      <c r="S175" t="str">
        <f ca="1"/>
        <v>2025-06-06 04:13:15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1.9554</v>
      </c>
      <c r="X175" s="7">
        <f t="shared" ca="1" si="25"/>
        <v>1.95513</v>
      </c>
      <c r="Y175" s="7">
        <f t="shared" ca="1" si="26"/>
        <v>1.95461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11</v>
      </c>
      <c r="B176" t="s">
        <v>24510</v>
      </c>
      <c r="C176" t="s">
        <v>20</v>
      </c>
      <c r="D176" t="s">
        <v>223</v>
      </c>
      <c r="E176" t="s">
        <v>25756</v>
      </c>
      <c r="F176" t="s">
        <v>25757</v>
      </c>
      <c r="G176">
        <v>0.87504000000000004</v>
      </c>
      <c r="H176">
        <v>0.87448000000000004</v>
      </c>
      <c r="I176">
        <v>1</v>
      </c>
      <c r="J176">
        <v>-1</v>
      </c>
      <c r="K176" t="s">
        <v>17</v>
      </c>
      <c r="L176">
        <f t="shared" si="30"/>
        <v>49437.280000000159</v>
      </c>
      <c r="S176" t="str">
        <f ca="1"/>
        <v>2025-06-06 04:11:04</v>
      </c>
      <c r="T176" s="7">
        <f t="shared" ca="1" si="21"/>
        <v>3</v>
      </c>
      <c r="U176" s="7">
        <f t="shared" ca="1" si="22"/>
        <v>3</v>
      </c>
      <c r="V176" s="7">
        <f t="shared" ca="1" si="23"/>
        <v>-1.08</v>
      </c>
      <c r="W176" s="7">
        <f t="shared" ca="1" si="24"/>
        <v>1.9548399999999999</v>
      </c>
      <c r="X176" s="7">
        <f t="shared" ca="1" si="25"/>
        <v>1.9557899999999999</v>
      </c>
      <c r="Y176" s="7">
        <f t="shared" ca="1" si="26"/>
        <v>1.9549799999999999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18</v>
      </c>
      <c r="B177" t="s">
        <v>24511</v>
      </c>
      <c r="C177" t="s">
        <v>20</v>
      </c>
      <c r="D177" t="s">
        <v>223</v>
      </c>
      <c r="E177" t="s">
        <v>25756</v>
      </c>
      <c r="F177" t="s">
        <v>25757</v>
      </c>
      <c r="G177">
        <v>0.87504000000000004</v>
      </c>
      <c r="H177">
        <v>0.87448000000000004</v>
      </c>
      <c r="I177">
        <v>1</v>
      </c>
      <c r="J177">
        <v>0.92</v>
      </c>
      <c r="K177" t="s">
        <v>17</v>
      </c>
      <c r="L177">
        <f t="shared" si="30"/>
        <v>49438.280000000159</v>
      </c>
      <c r="S177" t="str">
        <f ca="1"/>
        <v>2025-06-06 04:08:54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1.9553700000000001</v>
      </c>
      <c r="X177" s="7">
        <f t="shared" ca="1" si="25"/>
        <v>1.95482</v>
      </c>
      <c r="Y177" s="7">
        <f t="shared" ca="1" si="26"/>
        <v>1.9541999999999999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24512</v>
      </c>
      <c r="C178" t="s">
        <v>266</v>
      </c>
      <c r="D178" t="s">
        <v>223</v>
      </c>
      <c r="E178" t="s">
        <v>25758</v>
      </c>
      <c r="F178" t="s">
        <v>25757</v>
      </c>
      <c r="G178">
        <v>0.87548999999999999</v>
      </c>
      <c r="H178">
        <v>0.87448000000000004</v>
      </c>
      <c r="I178">
        <v>1</v>
      </c>
      <c r="J178">
        <v>0.92</v>
      </c>
      <c r="K178" t="s">
        <v>17</v>
      </c>
      <c r="L178">
        <f t="shared" si="30"/>
        <v>49437.360000000161</v>
      </c>
      <c r="S178" t="str">
        <f ca="1"/>
        <v>2025-06-06 04:06:16</v>
      </c>
      <c r="T178" s="7">
        <f t="shared" ca="1" si="21"/>
        <v>3</v>
      </c>
      <c r="U178" s="7">
        <f t="shared" ca="1" si="22"/>
        <v>3</v>
      </c>
      <c r="V178" s="7">
        <f t="shared" ca="1" si="23"/>
        <v>-1.08</v>
      </c>
      <c r="W178" s="7">
        <f t="shared" ca="1" si="24"/>
        <v>1.9552099999999999</v>
      </c>
      <c r="X178" s="7">
        <f t="shared" ca="1" si="25"/>
        <v>1.9546600000000001</v>
      </c>
      <c r="Y178" s="7">
        <f t="shared" ca="1" si="26"/>
        <v>1.95458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18</v>
      </c>
      <c r="B179" t="s">
        <v>24513</v>
      </c>
      <c r="C179" t="s">
        <v>27</v>
      </c>
      <c r="D179" t="s">
        <v>223</v>
      </c>
      <c r="E179" t="s">
        <v>25759</v>
      </c>
      <c r="F179" t="s">
        <v>25760</v>
      </c>
      <c r="G179">
        <v>0.87419000000000002</v>
      </c>
      <c r="H179">
        <v>0.87533000000000005</v>
      </c>
      <c r="I179">
        <v>1</v>
      </c>
      <c r="J179">
        <v>-1</v>
      </c>
      <c r="K179" t="s">
        <v>17</v>
      </c>
      <c r="L179">
        <f t="shared" si="30"/>
        <v>49436.440000000162</v>
      </c>
      <c r="S179" t="str">
        <f ca="1"/>
        <v>2025-06-06 04:04:06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1.9543900000000001</v>
      </c>
      <c r="X179" s="7">
        <f t="shared" ca="1" si="25"/>
        <v>1.95482</v>
      </c>
      <c r="Y179" s="7">
        <f t="shared" ca="1" si="26"/>
        <v>1.9543699999999999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24514</v>
      </c>
      <c r="C180" t="s">
        <v>20</v>
      </c>
      <c r="D180" t="s">
        <v>223</v>
      </c>
      <c r="E180" t="s">
        <v>25761</v>
      </c>
      <c r="F180" t="s">
        <v>25760</v>
      </c>
      <c r="G180">
        <v>0.87383999999999995</v>
      </c>
      <c r="H180">
        <v>0.87533000000000005</v>
      </c>
      <c r="I180">
        <v>1</v>
      </c>
      <c r="J180">
        <v>-1</v>
      </c>
      <c r="K180" t="s">
        <v>17</v>
      </c>
      <c r="L180">
        <f t="shared" si="30"/>
        <v>49437.440000000162</v>
      </c>
      <c r="S180" t="str">
        <f ca="1"/>
        <v>2025-06-06 04:01:55</v>
      </c>
      <c r="T180" s="7">
        <f t="shared" ca="1" si="21"/>
        <v>3</v>
      </c>
      <c r="U180" s="7">
        <f t="shared" ca="1" si="22"/>
        <v>3</v>
      </c>
      <c r="V180" s="7">
        <f t="shared" ca="1" si="23"/>
        <v>-1.08</v>
      </c>
      <c r="W180" s="7">
        <f t="shared" ca="1" si="24"/>
        <v>1.9544600000000001</v>
      </c>
      <c r="X180" s="7">
        <f t="shared" ca="1" si="25"/>
        <v>1.95865</v>
      </c>
      <c r="Y180" s="7">
        <f t="shared" ca="1" si="26"/>
        <v>1.95597</v>
      </c>
      <c r="Z180">
        <f t="shared" ca="1" si="27"/>
        <v>0</v>
      </c>
      <c r="AA180">
        <f t="shared" ca="1" si="28"/>
        <v>0</v>
      </c>
      <c r="AB180">
        <f t="shared" ca="1" si="29"/>
        <v>1</v>
      </c>
    </row>
    <row r="181" spans="1:28" x14ac:dyDescent="0.2">
      <c r="A181" t="s">
        <v>11</v>
      </c>
      <c r="B181" t="s">
        <v>24515</v>
      </c>
      <c r="C181" t="s">
        <v>20</v>
      </c>
      <c r="D181" t="s">
        <v>223</v>
      </c>
      <c r="E181" t="s">
        <v>25761</v>
      </c>
      <c r="F181" t="s">
        <v>25760</v>
      </c>
      <c r="G181">
        <v>0.87383999999999995</v>
      </c>
      <c r="H181">
        <v>0.87533000000000005</v>
      </c>
      <c r="I181">
        <v>1</v>
      </c>
      <c r="J181">
        <v>0.92</v>
      </c>
      <c r="K181" t="s">
        <v>17</v>
      </c>
      <c r="L181">
        <f t="shared" si="30"/>
        <v>49438.440000000162</v>
      </c>
      <c r="S181" t="str">
        <f ca="1"/>
        <v>2025-06-06 03:59:45</v>
      </c>
      <c r="T181" s="7">
        <f t="shared" ca="1" si="21"/>
        <v>3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1.9586300000000001</v>
      </c>
      <c r="X181" s="7">
        <f t="shared" ca="1" si="25"/>
        <v>1.9608300000000001</v>
      </c>
      <c r="Y181" s="7">
        <f t="shared" ca="1" si="26"/>
        <v>1.96038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24516</v>
      </c>
      <c r="C182" t="s">
        <v>20</v>
      </c>
      <c r="D182" t="s">
        <v>223</v>
      </c>
      <c r="E182" t="s">
        <v>25762</v>
      </c>
      <c r="F182" t="s">
        <v>25763</v>
      </c>
      <c r="G182">
        <v>0.87502999999999997</v>
      </c>
      <c r="H182">
        <v>0.87424999999999997</v>
      </c>
      <c r="I182">
        <v>1</v>
      </c>
      <c r="J182">
        <v>-1</v>
      </c>
      <c r="K182" t="s">
        <v>17</v>
      </c>
      <c r="L182">
        <f t="shared" si="30"/>
        <v>49437.520000000164</v>
      </c>
      <c r="S182" t="str">
        <f ca="1"/>
        <v>2025-06-06 03:57:34</v>
      </c>
      <c r="T182" s="7">
        <f t="shared" ca="1" si="21"/>
        <v>3</v>
      </c>
      <c r="U182" s="7">
        <f t="shared" ca="1" si="22"/>
        <v>3</v>
      </c>
      <c r="V182" s="7">
        <f t="shared" ca="1" si="23"/>
        <v>-1.08</v>
      </c>
      <c r="W182" s="7">
        <f t="shared" ca="1" si="24"/>
        <v>1.9597199999999999</v>
      </c>
      <c r="X182" s="7">
        <f t="shared" ca="1" si="25"/>
        <v>1.96075</v>
      </c>
      <c r="Y182" s="7">
        <f t="shared" ca="1" si="26"/>
        <v>1.96004</v>
      </c>
      <c r="Z182">
        <f t="shared" ca="1" si="27"/>
        <v>0</v>
      </c>
      <c r="AA182">
        <f t="shared" ca="1" si="28"/>
        <v>0</v>
      </c>
      <c r="AB182">
        <f t="shared" ca="1" si="29"/>
        <v>1</v>
      </c>
    </row>
    <row r="183" spans="1:28" x14ac:dyDescent="0.2">
      <c r="A183" t="s">
        <v>18</v>
      </c>
      <c r="B183" t="s">
        <v>24517</v>
      </c>
      <c r="C183" t="s">
        <v>20</v>
      </c>
      <c r="D183" t="s">
        <v>223</v>
      </c>
      <c r="E183" t="s">
        <v>25762</v>
      </c>
      <c r="F183" t="s">
        <v>25763</v>
      </c>
      <c r="G183">
        <v>0.87502999999999997</v>
      </c>
      <c r="H183">
        <v>0.87424999999999997</v>
      </c>
      <c r="I183">
        <v>1</v>
      </c>
      <c r="J183">
        <v>0.92</v>
      </c>
      <c r="K183" t="s">
        <v>17</v>
      </c>
      <c r="L183">
        <f t="shared" si="30"/>
        <v>49438.520000000164</v>
      </c>
      <c r="S183" t="str">
        <f ca="1"/>
        <v>2025-06-06 03:55:24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1.96075</v>
      </c>
      <c r="X183" s="7">
        <f t="shared" ca="1" si="25"/>
        <v>1.9617899999999999</v>
      </c>
      <c r="Y183" s="7">
        <f t="shared" ca="1" si="26"/>
        <v>1.96102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24518</v>
      </c>
      <c r="C184" t="s">
        <v>786</v>
      </c>
      <c r="D184" t="s">
        <v>223</v>
      </c>
      <c r="E184" t="s">
        <v>25764</v>
      </c>
      <c r="F184" t="s">
        <v>25763</v>
      </c>
      <c r="G184">
        <v>0.87450000000000006</v>
      </c>
      <c r="H184">
        <v>0.87424999999999997</v>
      </c>
      <c r="I184">
        <v>1</v>
      </c>
      <c r="J184">
        <v>-1</v>
      </c>
      <c r="K184" t="s">
        <v>17</v>
      </c>
      <c r="L184">
        <f t="shared" si="30"/>
        <v>49437.600000000166</v>
      </c>
      <c r="S184" t="str">
        <f ca="1"/>
        <v>2025-06-06 03:53:14</v>
      </c>
      <c r="T184" s="7">
        <f t="shared" ca="1" si="21"/>
        <v>3</v>
      </c>
      <c r="U184" s="7">
        <f t="shared" ca="1" si="22"/>
        <v>3</v>
      </c>
      <c r="V184" s="7">
        <f t="shared" ca="1" si="23"/>
        <v>0.84000000000000008</v>
      </c>
      <c r="W184" s="7">
        <f t="shared" ca="1" si="24"/>
        <v>1.96174</v>
      </c>
      <c r="X184" s="7">
        <f t="shared" ca="1" si="25"/>
        <v>1.96384</v>
      </c>
      <c r="Y184" s="7">
        <f t="shared" ca="1" si="26"/>
        <v>1.9628300000000001</v>
      </c>
      <c r="Z184">
        <f t="shared" ca="1" si="27"/>
        <v>0</v>
      </c>
      <c r="AA184">
        <f t="shared" ca="1" si="28"/>
        <v>0</v>
      </c>
      <c r="AB184">
        <f t="shared" ca="1" si="29"/>
        <v>1</v>
      </c>
    </row>
    <row r="185" spans="1:28" x14ac:dyDescent="0.2">
      <c r="A185" t="s">
        <v>18</v>
      </c>
      <c r="B185" t="s">
        <v>24519</v>
      </c>
      <c r="C185" t="s">
        <v>281</v>
      </c>
      <c r="D185" t="s">
        <v>223</v>
      </c>
      <c r="E185" t="s">
        <v>25765</v>
      </c>
      <c r="F185" t="s">
        <v>25766</v>
      </c>
      <c r="G185">
        <v>0.87592999999999999</v>
      </c>
      <c r="H185">
        <v>0.87512999999999996</v>
      </c>
      <c r="I185">
        <v>1</v>
      </c>
      <c r="J185">
        <v>0.92</v>
      </c>
      <c r="K185" t="s">
        <v>17</v>
      </c>
      <c r="L185">
        <f t="shared" si="30"/>
        <v>49438.600000000166</v>
      </c>
      <c r="S185" t="str">
        <f ca="1"/>
        <v>2025-06-06 03:50:35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1.96258</v>
      </c>
      <c r="X185" s="7">
        <f t="shared" ca="1" si="25"/>
        <v>1.9654100000000001</v>
      </c>
      <c r="Y185" s="7">
        <f t="shared" ca="1" si="26"/>
        <v>1.9643999999999999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24520</v>
      </c>
      <c r="C186" t="s">
        <v>20</v>
      </c>
      <c r="D186" t="s">
        <v>223</v>
      </c>
      <c r="E186" t="s">
        <v>25767</v>
      </c>
      <c r="F186" t="s">
        <v>25766</v>
      </c>
      <c r="G186">
        <v>0.87590999999999997</v>
      </c>
      <c r="H186">
        <v>0.87512999999999996</v>
      </c>
      <c r="I186">
        <v>1</v>
      </c>
      <c r="J186">
        <v>0.92</v>
      </c>
      <c r="K186" t="s">
        <v>17</v>
      </c>
      <c r="L186">
        <f t="shared" si="30"/>
        <v>49437.680000000168</v>
      </c>
      <c r="S186" t="str">
        <f ca="1"/>
        <v>2025-06-06 03:48:25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1.96452</v>
      </c>
      <c r="X186" s="7">
        <f t="shared" ca="1" si="25"/>
        <v>1.96688</v>
      </c>
      <c r="Y186" s="7">
        <f t="shared" ca="1" si="26"/>
        <v>1.96679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24521</v>
      </c>
      <c r="C187" t="s">
        <v>20</v>
      </c>
      <c r="D187" t="s">
        <v>223</v>
      </c>
      <c r="E187" t="s">
        <v>25767</v>
      </c>
      <c r="F187" t="s">
        <v>25766</v>
      </c>
      <c r="G187">
        <v>0.87590999999999997</v>
      </c>
      <c r="H187">
        <v>0.87512999999999996</v>
      </c>
      <c r="I187">
        <v>1</v>
      </c>
      <c r="J187">
        <v>-1</v>
      </c>
      <c r="K187" t="s">
        <v>17</v>
      </c>
      <c r="L187">
        <f t="shared" si="30"/>
        <v>49436.760000000169</v>
      </c>
      <c r="S187" t="str">
        <f ca="1"/>
        <v>2025-06-06 03:46:14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1.9671099999999999</v>
      </c>
      <c r="X187" s="7">
        <f t="shared" ca="1" si="25"/>
        <v>1.9690799999999999</v>
      </c>
      <c r="Y187" s="7">
        <f t="shared" ca="1" si="26"/>
        <v>1.96844</v>
      </c>
      <c r="Z187">
        <f t="shared" ca="1" si="27"/>
        <v>0</v>
      </c>
      <c r="AA187">
        <f t="shared" ca="1" si="28"/>
        <v>0</v>
      </c>
      <c r="AB187">
        <f t="shared" ca="1" si="29"/>
        <v>1</v>
      </c>
    </row>
    <row r="188" spans="1:28" x14ac:dyDescent="0.2">
      <c r="A188" t="s">
        <v>11</v>
      </c>
      <c r="B188" t="s">
        <v>24522</v>
      </c>
      <c r="C188" t="s">
        <v>20</v>
      </c>
      <c r="D188" t="s">
        <v>223</v>
      </c>
      <c r="E188" t="s">
        <v>25768</v>
      </c>
      <c r="F188" t="s">
        <v>25769</v>
      </c>
      <c r="G188">
        <v>0.87609000000000004</v>
      </c>
      <c r="H188">
        <v>0.87587000000000004</v>
      </c>
      <c r="I188">
        <v>1</v>
      </c>
      <c r="J188">
        <v>-1</v>
      </c>
      <c r="K188" t="s">
        <v>17</v>
      </c>
      <c r="L188">
        <f t="shared" si="30"/>
        <v>49437.760000000169</v>
      </c>
      <c r="S188" t="str">
        <f ca="1"/>
        <v>2025-06-06 03:44:04</v>
      </c>
      <c r="T188" s="7">
        <f t="shared" ca="1" si="21"/>
        <v>3</v>
      </c>
      <c r="U188" s="7">
        <f t="shared" ca="1" si="22"/>
        <v>3</v>
      </c>
      <c r="V188" s="7">
        <f t="shared" ca="1" si="23"/>
        <v>-1.08</v>
      </c>
      <c r="W188" s="7">
        <f t="shared" ca="1" si="24"/>
        <v>1.9688699999999999</v>
      </c>
      <c r="X188" s="7">
        <f t="shared" ca="1" si="25"/>
        <v>1.9717800000000001</v>
      </c>
      <c r="Y188" s="7">
        <f t="shared" ca="1" si="26"/>
        <v>1.97061</v>
      </c>
      <c r="Z188">
        <f t="shared" ca="1" si="27"/>
        <v>0</v>
      </c>
      <c r="AA188">
        <f t="shared" ca="1" si="28"/>
        <v>0</v>
      </c>
      <c r="AB188">
        <f t="shared" ca="1" si="29"/>
        <v>1</v>
      </c>
    </row>
    <row r="189" spans="1:28" x14ac:dyDescent="0.2">
      <c r="A189" t="s">
        <v>18</v>
      </c>
      <c r="B189" t="s">
        <v>24523</v>
      </c>
      <c r="C189" t="s">
        <v>20</v>
      </c>
      <c r="D189" t="s">
        <v>223</v>
      </c>
      <c r="E189" t="s">
        <v>25768</v>
      </c>
      <c r="F189" t="s">
        <v>25769</v>
      </c>
      <c r="G189">
        <v>0.87609000000000004</v>
      </c>
      <c r="H189">
        <v>0.87587000000000004</v>
      </c>
      <c r="I189">
        <v>1</v>
      </c>
      <c r="J189">
        <v>0.92</v>
      </c>
      <c r="K189" t="s">
        <v>17</v>
      </c>
      <c r="L189">
        <f t="shared" si="30"/>
        <v>49438.760000000169</v>
      </c>
      <c r="S189" t="str">
        <f ca="1"/>
        <v>2025-06-06 03:41:53</v>
      </c>
      <c r="T189" s="7">
        <f t="shared" ca="1" si="21"/>
        <v>3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1.9716899999999999</v>
      </c>
      <c r="X189" s="7">
        <f t="shared" ca="1" si="25"/>
        <v>1.9731700000000001</v>
      </c>
      <c r="Y189" s="7">
        <f t="shared" ca="1" si="26"/>
        <v>1.9721299999999999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24524</v>
      </c>
      <c r="C190" t="s">
        <v>1166</v>
      </c>
      <c r="D190" t="s">
        <v>223</v>
      </c>
      <c r="E190" t="s">
        <v>25770</v>
      </c>
      <c r="F190" t="s">
        <v>25769</v>
      </c>
      <c r="G190">
        <v>0.87558999999999998</v>
      </c>
      <c r="H190">
        <v>0.87587000000000004</v>
      </c>
      <c r="I190">
        <v>1</v>
      </c>
      <c r="J190">
        <v>0.92</v>
      </c>
      <c r="K190" t="s">
        <v>17</v>
      </c>
      <c r="L190">
        <f t="shared" si="30"/>
        <v>49437.840000000171</v>
      </c>
      <c r="S190" t="str">
        <f ca="1"/>
        <v>2025-06-06 03:39:16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1.97248</v>
      </c>
      <c r="X190" s="7">
        <f t="shared" ca="1" si="25"/>
        <v>1.97258</v>
      </c>
      <c r="Y190" s="7">
        <f t="shared" ca="1" si="26"/>
        <v>1.97149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24525</v>
      </c>
      <c r="C191" t="s">
        <v>20</v>
      </c>
      <c r="D191" t="s">
        <v>223</v>
      </c>
      <c r="E191" t="s">
        <v>25771</v>
      </c>
      <c r="F191" t="s">
        <v>25772</v>
      </c>
      <c r="G191">
        <v>0.87607000000000002</v>
      </c>
      <c r="H191">
        <v>0.87633000000000005</v>
      </c>
      <c r="I191">
        <v>1</v>
      </c>
      <c r="J191">
        <v>0.92</v>
      </c>
      <c r="K191" t="s">
        <v>17</v>
      </c>
      <c r="L191">
        <f t="shared" si="30"/>
        <v>49436.920000000173</v>
      </c>
      <c r="S191" t="str">
        <f ca="1"/>
        <v>2025-06-06 03:37:05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1.97139</v>
      </c>
      <c r="X191" s="7">
        <f t="shared" ca="1" si="25"/>
        <v>1.97177</v>
      </c>
      <c r="Y191" s="7">
        <f t="shared" ca="1" si="26"/>
        <v>1.97106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24526</v>
      </c>
      <c r="C192" t="s">
        <v>20</v>
      </c>
      <c r="D192" t="s">
        <v>223</v>
      </c>
      <c r="E192" t="s">
        <v>25771</v>
      </c>
      <c r="F192" t="s">
        <v>25772</v>
      </c>
      <c r="G192">
        <v>0.87607000000000002</v>
      </c>
      <c r="H192">
        <v>0.87633000000000005</v>
      </c>
      <c r="I192">
        <v>1</v>
      </c>
      <c r="J192">
        <v>-1</v>
      </c>
      <c r="K192" t="s">
        <v>17</v>
      </c>
      <c r="L192">
        <f t="shared" si="30"/>
        <v>49436.000000000175</v>
      </c>
      <c r="S192" t="str">
        <f ca="1"/>
        <v>2025-06-06 03:34:55</v>
      </c>
      <c r="T192" s="7">
        <f t="shared" ca="1" si="21"/>
        <v>3</v>
      </c>
      <c r="U192" s="7">
        <f t="shared" ca="1" si="22"/>
        <v>3</v>
      </c>
      <c r="V192" s="7">
        <f t="shared" ca="1" si="23"/>
        <v>0.84000000000000008</v>
      </c>
      <c r="W192" s="7">
        <f t="shared" ca="1" si="24"/>
        <v>1.9718</v>
      </c>
      <c r="X192" s="7">
        <f t="shared" ca="1" si="25"/>
        <v>1.97193</v>
      </c>
      <c r="Y192" s="7">
        <f t="shared" ca="1" si="26"/>
        <v>1.9712499999999999</v>
      </c>
      <c r="Z192">
        <f t="shared" ca="1" si="27"/>
        <v>1</v>
      </c>
      <c r="AA192">
        <f t="shared" ca="1" si="28"/>
        <v>0</v>
      </c>
      <c r="AB192">
        <f t="shared" ca="1" si="29"/>
        <v>0</v>
      </c>
    </row>
    <row r="193" spans="1:28" x14ac:dyDescent="0.2">
      <c r="A193" t="s">
        <v>11</v>
      </c>
      <c r="B193" t="s">
        <v>24527</v>
      </c>
      <c r="C193" t="s">
        <v>27</v>
      </c>
      <c r="D193" t="s">
        <v>223</v>
      </c>
      <c r="E193" t="s">
        <v>23198</v>
      </c>
      <c r="F193" t="s">
        <v>25772</v>
      </c>
      <c r="G193">
        <v>0.87573999999999996</v>
      </c>
      <c r="H193">
        <v>0.87633000000000005</v>
      </c>
      <c r="I193">
        <v>1</v>
      </c>
      <c r="J193">
        <v>0.92</v>
      </c>
      <c r="K193" t="s">
        <v>17</v>
      </c>
      <c r="L193">
        <f t="shared" si="30"/>
        <v>49437.000000000175</v>
      </c>
      <c r="S193" t="str">
        <f ca="1"/>
        <v>2025-06-06 03:32:45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1.9717899999999999</v>
      </c>
      <c r="X193" s="7">
        <f t="shared" ca="1" si="25"/>
        <v>1.9722999999999999</v>
      </c>
      <c r="Y193" s="7">
        <f t="shared" ca="1" si="26"/>
        <v>1.9722200000000001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24528</v>
      </c>
      <c r="C194" t="s">
        <v>33</v>
      </c>
      <c r="D194" t="s">
        <v>223</v>
      </c>
      <c r="E194" t="s">
        <v>25773</v>
      </c>
      <c r="F194" t="s">
        <v>25774</v>
      </c>
      <c r="G194">
        <v>0.87549999999999994</v>
      </c>
      <c r="H194">
        <v>0.87626000000000004</v>
      </c>
      <c r="I194">
        <v>1</v>
      </c>
      <c r="J194">
        <v>0.92</v>
      </c>
      <c r="K194" t="s">
        <v>17</v>
      </c>
      <c r="L194">
        <f t="shared" si="30"/>
        <v>49436.080000000176</v>
      </c>
      <c r="S194" t="str">
        <f ca="1"/>
        <v>2025-06-06 03:30:35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1.9722299999999999</v>
      </c>
      <c r="X194" s="7">
        <f t="shared" ca="1" si="25"/>
        <v>1.9726300000000001</v>
      </c>
      <c r="Y194" s="7">
        <f t="shared" ca="1" si="26"/>
        <v>1.9718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24529</v>
      </c>
      <c r="C195" t="s">
        <v>281</v>
      </c>
      <c r="D195" t="s">
        <v>223</v>
      </c>
      <c r="E195" t="s">
        <v>25775</v>
      </c>
      <c r="F195" t="s">
        <v>25774</v>
      </c>
      <c r="G195">
        <v>0.87558000000000002</v>
      </c>
      <c r="H195">
        <v>0.87626000000000004</v>
      </c>
      <c r="I195">
        <v>1</v>
      </c>
      <c r="J195">
        <v>-1</v>
      </c>
      <c r="K195" t="s">
        <v>17</v>
      </c>
      <c r="L195">
        <f t="shared" si="30"/>
        <v>49435.160000000178</v>
      </c>
      <c r="S195" t="str">
        <f ca="1"/>
        <v>2025-06-06 03:28:24</v>
      </c>
      <c r="T195" s="7">
        <f t="shared" ref="T195:T258" ca="1" si="31">COUNTIF(INDIRECT($O$5),S195)</f>
        <v>3</v>
      </c>
      <c r="U195" s="7">
        <f t="shared" ref="U195:U258" ca="1" si="32">SUMIF(INDIRECT($O$5),S195,INDIRECT($O$6))</f>
        <v>3</v>
      </c>
      <c r="V195" s="7">
        <f t="shared" ref="V195:V258" ca="1" si="33">SUMIF(INDIRECT($O$5),S195,INDIRECT($O$7))</f>
        <v>0.84000000000000008</v>
      </c>
      <c r="W195" s="7">
        <f t="shared" ref="W195:W258" ca="1" si="34">_xlfn.MAXIFS(INDIRECT($O$10),INDIRECT($O$5),$S195)</f>
        <v>1.9713400000000001</v>
      </c>
      <c r="X195" s="7">
        <f t="shared" ref="X195:X258" ca="1" si="35">_xlfn.MAXIFS(INDIRECT($O$9),INDIRECT($O$5),$S195)</f>
        <v>1.97041</v>
      </c>
      <c r="Y195" s="7">
        <f t="shared" ref="Y195:Y258" ca="1" si="36">_xlfn.MINIFS(INDIRECT($O$9),INDIRECT($O$5),$S195)</f>
        <v>1.97041</v>
      </c>
      <c r="Z195">
        <f t="shared" ref="Z195:Z258" ca="1" si="37">IF(AND(X195&gt;W195,W195&gt;Y195), 1,0)</f>
        <v>0</v>
      </c>
      <c r="AA195">
        <f t="shared" ref="AA195:AA258" ca="1" si="38">IF(W195&gt;X195,1,0)</f>
        <v>1</v>
      </c>
      <c r="AB195">
        <f t="shared" ref="AB195:AB258" ca="1" si="39">IF(W195&lt;Y195,1,0)</f>
        <v>0</v>
      </c>
    </row>
    <row r="196" spans="1:28" x14ac:dyDescent="0.2">
      <c r="A196" t="s">
        <v>18</v>
      </c>
      <c r="B196" t="s">
        <v>24530</v>
      </c>
      <c r="C196" t="s">
        <v>33</v>
      </c>
      <c r="D196" t="s">
        <v>223</v>
      </c>
      <c r="E196" t="s">
        <v>25773</v>
      </c>
      <c r="F196" t="s">
        <v>25774</v>
      </c>
      <c r="G196">
        <v>0.87549999999999994</v>
      </c>
      <c r="H196">
        <v>0.87626000000000004</v>
      </c>
      <c r="I196">
        <v>1</v>
      </c>
      <c r="J196">
        <v>-1</v>
      </c>
      <c r="K196" t="s">
        <v>17</v>
      </c>
      <c r="L196">
        <f t="shared" ref="L196:L259" si="40">L195-J195</f>
        <v>49436.160000000178</v>
      </c>
      <c r="S196" t="str">
        <f ca="1"/>
        <v>2025-06-06 03:25:46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1.96946</v>
      </c>
      <c r="X196" s="7">
        <f t="shared" ca="1" si="35"/>
        <v>1.9684999999999999</v>
      </c>
      <c r="Y196" s="7">
        <f t="shared" ca="1" si="36"/>
        <v>1.96746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11</v>
      </c>
      <c r="B197" t="s">
        <v>24531</v>
      </c>
      <c r="C197" t="s">
        <v>20</v>
      </c>
      <c r="D197" t="s">
        <v>223</v>
      </c>
      <c r="E197" t="s">
        <v>25776</v>
      </c>
      <c r="F197" t="s">
        <v>25777</v>
      </c>
      <c r="G197">
        <v>0.87597999999999998</v>
      </c>
      <c r="H197">
        <v>0.87622999999999995</v>
      </c>
      <c r="I197">
        <v>1</v>
      </c>
      <c r="J197">
        <v>0.92</v>
      </c>
      <c r="K197" t="s">
        <v>17</v>
      </c>
      <c r="L197">
        <f t="shared" si="40"/>
        <v>49437.160000000178</v>
      </c>
      <c r="S197" t="str">
        <f ca="1"/>
        <v>2025-06-06 03:23:35</v>
      </c>
      <c r="T197" s="7">
        <f t="shared" ca="1" si="31"/>
        <v>3</v>
      </c>
      <c r="U197" s="7">
        <f t="shared" ca="1" si="32"/>
        <v>3</v>
      </c>
      <c r="V197" s="7">
        <f t="shared" ca="1" si="33"/>
        <v>-1.08</v>
      </c>
      <c r="W197" s="7">
        <f t="shared" ca="1" si="34"/>
        <v>1.9670099999999999</v>
      </c>
      <c r="X197" s="7">
        <f t="shared" ca="1" si="35"/>
        <v>1.96628</v>
      </c>
      <c r="Y197" s="7">
        <f t="shared" ca="1" si="36"/>
        <v>1.9659899999999999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24532</v>
      </c>
      <c r="C198" t="s">
        <v>261</v>
      </c>
      <c r="D198" t="s">
        <v>223</v>
      </c>
      <c r="E198" t="s">
        <v>25778</v>
      </c>
      <c r="F198" t="s">
        <v>25777</v>
      </c>
      <c r="G198">
        <v>0.87624999999999997</v>
      </c>
      <c r="H198">
        <v>0.87622999999999995</v>
      </c>
      <c r="I198">
        <v>1</v>
      </c>
      <c r="J198">
        <v>0.92</v>
      </c>
      <c r="K198" t="s">
        <v>17</v>
      </c>
      <c r="L198">
        <f t="shared" si="40"/>
        <v>49436.24000000018</v>
      </c>
      <c r="S198" t="str">
        <f ca="1"/>
        <v>2025-06-06 03:21:25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1.9662500000000001</v>
      </c>
      <c r="X198" s="7">
        <f t="shared" ca="1" si="35"/>
        <v>1.9668600000000001</v>
      </c>
      <c r="Y198" s="7">
        <f t="shared" ca="1" si="36"/>
        <v>1.96611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18</v>
      </c>
      <c r="B199" t="s">
        <v>24533</v>
      </c>
      <c r="C199" t="s">
        <v>20</v>
      </c>
      <c r="D199" t="s">
        <v>223</v>
      </c>
      <c r="E199" t="s">
        <v>25776</v>
      </c>
      <c r="F199" t="s">
        <v>25777</v>
      </c>
      <c r="G199">
        <v>0.87597999999999998</v>
      </c>
      <c r="H199">
        <v>0.87622999999999995</v>
      </c>
      <c r="I199">
        <v>1</v>
      </c>
      <c r="J199">
        <v>-1</v>
      </c>
      <c r="K199" t="s">
        <v>17</v>
      </c>
      <c r="L199">
        <f t="shared" si="40"/>
        <v>49435.320000000182</v>
      </c>
      <c r="S199" t="str">
        <f ca="1"/>
        <v>2025-06-06 03:19:14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1.96689</v>
      </c>
      <c r="X199" s="7">
        <f t="shared" ca="1" si="35"/>
        <v>1.9657899999999999</v>
      </c>
      <c r="Y199" s="7">
        <f t="shared" ca="1" si="36"/>
        <v>1.96428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11</v>
      </c>
      <c r="B200" t="s">
        <v>24534</v>
      </c>
      <c r="C200" t="s">
        <v>33</v>
      </c>
      <c r="D200" t="s">
        <v>223</v>
      </c>
      <c r="E200" t="s">
        <v>25779</v>
      </c>
      <c r="F200" t="s">
        <v>25780</v>
      </c>
      <c r="G200">
        <v>0.87668000000000001</v>
      </c>
      <c r="H200">
        <v>0.87583</v>
      </c>
      <c r="I200">
        <v>1</v>
      </c>
      <c r="J200">
        <v>-1</v>
      </c>
      <c r="K200" t="s">
        <v>17</v>
      </c>
      <c r="L200">
        <f t="shared" si="40"/>
        <v>49436.320000000182</v>
      </c>
      <c r="S200" t="str">
        <f ca="1"/>
        <v>2025-06-06 03:17:04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1.9640899999999999</v>
      </c>
      <c r="X200" s="7">
        <f t="shared" ca="1" si="35"/>
        <v>1.96428</v>
      </c>
      <c r="Y200" s="7">
        <f t="shared" ca="1" si="36"/>
        <v>1.96376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18</v>
      </c>
      <c r="B201" t="s">
        <v>24535</v>
      </c>
      <c r="C201" t="s">
        <v>134</v>
      </c>
      <c r="D201" t="s">
        <v>223</v>
      </c>
      <c r="E201" t="s">
        <v>25781</v>
      </c>
      <c r="F201" t="s">
        <v>25780</v>
      </c>
      <c r="G201">
        <v>0.87724000000000002</v>
      </c>
      <c r="H201">
        <v>0.87583</v>
      </c>
      <c r="I201">
        <v>1</v>
      </c>
      <c r="J201">
        <v>0.92</v>
      </c>
      <c r="K201" t="s">
        <v>17</v>
      </c>
      <c r="L201">
        <f t="shared" si="40"/>
        <v>49437.320000000182</v>
      </c>
      <c r="S201" t="str">
        <f ca="1"/>
        <v>2025-06-06 03:14:53</v>
      </c>
      <c r="T201" s="7">
        <f t="shared" ca="1" si="31"/>
        <v>3</v>
      </c>
      <c r="U201" s="7">
        <f t="shared" ca="1" si="32"/>
        <v>3</v>
      </c>
      <c r="V201" s="7">
        <f t="shared" ca="1" si="33"/>
        <v>0.84000000000000008</v>
      </c>
      <c r="W201" s="7">
        <f t="shared" ca="1" si="34"/>
        <v>1.9638500000000001</v>
      </c>
      <c r="X201" s="7">
        <f t="shared" ca="1" si="35"/>
        <v>1.9630700000000001</v>
      </c>
      <c r="Y201" s="7">
        <f t="shared" ca="1" si="36"/>
        <v>1.9618899999999999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18</v>
      </c>
      <c r="B202" t="s">
        <v>24536</v>
      </c>
      <c r="C202" t="s">
        <v>33</v>
      </c>
      <c r="D202" t="s">
        <v>223</v>
      </c>
      <c r="E202" t="s">
        <v>25779</v>
      </c>
      <c r="F202" t="s">
        <v>25780</v>
      </c>
      <c r="G202">
        <v>0.87668000000000001</v>
      </c>
      <c r="H202">
        <v>0.87583</v>
      </c>
      <c r="I202">
        <v>1</v>
      </c>
      <c r="J202">
        <v>0.92</v>
      </c>
      <c r="K202" t="s">
        <v>17</v>
      </c>
      <c r="L202">
        <f t="shared" si="40"/>
        <v>49436.400000000183</v>
      </c>
      <c r="S202" t="str">
        <f ca="1"/>
        <v>2025-06-06 03:12:17</v>
      </c>
      <c r="T202" s="7">
        <f t="shared" ca="1" si="31"/>
        <v>3</v>
      </c>
      <c r="U202" s="7">
        <f t="shared" ca="1" si="32"/>
        <v>3</v>
      </c>
      <c r="V202" s="7">
        <f t="shared" ca="1" si="33"/>
        <v>-1.08</v>
      </c>
      <c r="W202" s="7">
        <f t="shared" ca="1" si="34"/>
        <v>1.96295</v>
      </c>
      <c r="X202" s="7">
        <f t="shared" ca="1" si="35"/>
        <v>1.9617500000000001</v>
      </c>
      <c r="Y202" s="7">
        <f t="shared" ca="1" si="36"/>
        <v>1.96075</v>
      </c>
      <c r="Z202">
        <f t="shared" ca="1" si="37"/>
        <v>0</v>
      </c>
      <c r="AA202">
        <f t="shared" ca="1" si="38"/>
        <v>1</v>
      </c>
      <c r="AB202">
        <f t="shared" ca="1" si="39"/>
        <v>0</v>
      </c>
    </row>
    <row r="203" spans="1:28" x14ac:dyDescent="0.2">
      <c r="A203" t="s">
        <v>18</v>
      </c>
      <c r="B203" t="s">
        <v>24537</v>
      </c>
      <c r="C203" t="s">
        <v>20</v>
      </c>
      <c r="D203" t="s">
        <v>223</v>
      </c>
      <c r="E203" t="s">
        <v>25782</v>
      </c>
      <c r="F203" t="s">
        <v>25783</v>
      </c>
      <c r="G203">
        <v>0.87861999999999996</v>
      </c>
      <c r="H203">
        <v>0.87821000000000005</v>
      </c>
      <c r="I203">
        <v>1</v>
      </c>
      <c r="J203">
        <v>0.92</v>
      </c>
      <c r="K203" t="s">
        <v>17</v>
      </c>
      <c r="L203">
        <f t="shared" si="40"/>
        <v>49435.480000000185</v>
      </c>
      <c r="S203" t="str">
        <f ca="1"/>
        <v>2025-06-06 03:10:07</v>
      </c>
      <c r="T203" s="7">
        <f t="shared" ca="1" si="31"/>
        <v>3</v>
      </c>
      <c r="U203" s="7">
        <f t="shared" ca="1" si="32"/>
        <v>3</v>
      </c>
      <c r="V203" s="7">
        <f t="shared" ca="1" si="33"/>
        <v>-1.08</v>
      </c>
      <c r="W203" s="7">
        <f t="shared" ca="1" si="34"/>
        <v>1.9609000000000001</v>
      </c>
      <c r="X203" s="7">
        <f t="shared" ca="1" si="35"/>
        <v>1.9602999999999999</v>
      </c>
      <c r="Y203" s="7">
        <f t="shared" ca="1" si="36"/>
        <v>1.95967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24538</v>
      </c>
      <c r="C204" t="s">
        <v>1166</v>
      </c>
      <c r="D204" t="s">
        <v>223</v>
      </c>
      <c r="E204" t="s">
        <v>25784</v>
      </c>
      <c r="F204" t="s">
        <v>25783</v>
      </c>
      <c r="G204">
        <v>0.87824000000000002</v>
      </c>
      <c r="H204">
        <v>0.87821000000000005</v>
      </c>
      <c r="I204">
        <v>1</v>
      </c>
      <c r="J204">
        <v>-1</v>
      </c>
      <c r="K204" t="s">
        <v>17</v>
      </c>
      <c r="L204">
        <f t="shared" si="40"/>
        <v>49434.560000000187</v>
      </c>
      <c r="S204" t="str">
        <f ca="1"/>
        <v>2025-06-06 03:07:56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1.95991</v>
      </c>
      <c r="X204" s="7">
        <f t="shared" ca="1" si="35"/>
        <v>1.9604600000000001</v>
      </c>
      <c r="Y204" s="7">
        <f t="shared" ca="1" si="36"/>
        <v>1.9593499999999999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24539</v>
      </c>
      <c r="C205" t="s">
        <v>20</v>
      </c>
      <c r="D205" t="s">
        <v>223</v>
      </c>
      <c r="E205" t="s">
        <v>25782</v>
      </c>
      <c r="F205" t="s">
        <v>25783</v>
      </c>
      <c r="G205">
        <v>0.87861999999999996</v>
      </c>
      <c r="H205">
        <v>0.87821000000000005</v>
      </c>
      <c r="I205">
        <v>1</v>
      </c>
      <c r="J205">
        <v>-1</v>
      </c>
      <c r="K205" t="s">
        <v>17</v>
      </c>
      <c r="L205">
        <f t="shared" si="40"/>
        <v>49435.560000000187</v>
      </c>
      <c r="S205" t="str">
        <f ca="1"/>
        <v>2025-06-06 03:05:19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1.9601200000000001</v>
      </c>
      <c r="X205" s="7">
        <f t="shared" ca="1" si="35"/>
        <v>1.96105</v>
      </c>
      <c r="Y205" s="7">
        <f t="shared" ca="1" si="36"/>
        <v>1.96017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24540</v>
      </c>
      <c r="C206" t="s">
        <v>261</v>
      </c>
      <c r="D206" t="s">
        <v>223</v>
      </c>
      <c r="E206" t="s">
        <v>25785</v>
      </c>
      <c r="F206" t="s">
        <v>25786</v>
      </c>
      <c r="G206">
        <v>0.87817000000000001</v>
      </c>
      <c r="H206">
        <v>0.87844999999999995</v>
      </c>
      <c r="I206">
        <v>1</v>
      </c>
      <c r="J206">
        <v>0.92</v>
      </c>
      <c r="K206" t="s">
        <v>17</v>
      </c>
      <c r="L206">
        <f t="shared" si="40"/>
        <v>49436.560000000187</v>
      </c>
      <c r="S206" t="str">
        <f ca="1"/>
        <v>2025-06-06 03:02:15</v>
      </c>
      <c r="T206" s="7">
        <f t="shared" ca="1" si="31"/>
        <v>3</v>
      </c>
      <c r="U206" s="7">
        <f t="shared" ca="1" si="32"/>
        <v>3</v>
      </c>
      <c r="V206" s="7">
        <f t="shared" ca="1" si="33"/>
        <v>-1.08</v>
      </c>
      <c r="W206" s="7">
        <f t="shared" ca="1" si="34"/>
        <v>1.9609099999999999</v>
      </c>
      <c r="X206" s="7">
        <f t="shared" ca="1" si="35"/>
        <v>1.9612400000000001</v>
      </c>
      <c r="Y206" s="7">
        <f t="shared" ca="1" si="36"/>
        <v>1.96106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24541</v>
      </c>
      <c r="C207" t="s">
        <v>20</v>
      </c>
      <c r="D207" t="s">
        <v>223</v>
      </c>
      <c r="E207" t="s">
        <v>25787</v>
      </c>
      <c r="F207" t="s">
        <v>25786</v>
      </c>
      <c r="G207">
        <v>0.87883999999999995</v>
      </c>
      <c r="H207">
        <v>0.87844999999999995</v>
      </c>
      <c r="I207">
        <v>1</v>
      </c>
      <c r="J207">
        <v>-1</v>
      </c>
      <c r="K207" t="s">
        <v>17</v>
      </c>
      <c r="L207">
        <f t="shared" si="40"/>
        <v>49435.640000000189</v>
      </c>
      <c r="S207" t="str">
        <f ca="1"/>
        <v>2025-06-06 03:00:05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1.9611499999999999</v>
      </c>
      <c r="X207" s="7">
        <f t="shared" ca="1" si="35"/>
        <v>1.95929</v>
      </c>
      <c r="Y207" s="7">
        <f t="shared" ca="1" si="36"/>
        <v>1.9584999999999999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24542</v>
      </c>
      <c r="C208" t="s">
        <v>20</v>
      </c>
      <c r="D208" t="s">
        <v>223</v>
      </c>
      <c r="E208" t="s">
        <v>25787</v>
      </c>
      <c r="F208" t="s">
        <v>25786</v>
      </c>
      <c r="G208">
        <v>0.87883999999999995</v>
      </c>
      <c r="H208">
        <v>0.87844999999999995</v>
      </c>
      <c r="I208">
        <v>1</v>
      </c>
      <c r="J208">
        <v>0.92</v>
      </c>
      <c r="K208" t="s">
        <v>17</v>
      </c>
      <c r="L208">
        <f t="shared" si="40"/>
        <v>49436.640000000189</v>
      </c>
      <c r="S208" t="str">
        <f ca="1"/>
        <v>2025-06-06 02:57:55</v>
      </c>
      <c r="T208" s="7">
        <f t="shared" ca="1" si="31"/>
        <v>3</v>
      </c>
      <c r="U208" s="7">
        <f t="shared" ca="1" si="32"/>
        <v>3</v>
      </c>
      <c r="V208" s="7">
        <f t="shared" ca="1" si="33"/>
        <v>0.84000000000000008</v>
      </c>
      <c r="W208" s="7">
        <f t="shared" ca="1" si="34"/>
        <v>1.9588300000000001</v>
      </c>
      <c r="X208" s="7">
        <f t="shared" ca="1" si="35"/>
        <v>1.95743</v>
      </c>
      <c r="Y208" s="7">
        <f t="shared" ca="1" si="36"/>
        <v>1.9569099999999999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24543</v>
      </c>
      <c r="C209" t="s">
        <v>261</v>
      </c>
      <c r="D209" t="s">
        <v>223</v>
      </c>
      <c r="E209" t="s">
        <v>25788</v>
      </c>
      <c r="F209" t="s">
        <v>25789</v>
      </c>
      <c r="G209">
        <v>0.87907999999999997</v>
      </c>
      <c r="H209">
        <v>0.87885000000000002</v>
      </c>
      <c r="I209">
        <v>1</v>
      </c>
      <c r="J209">
        <v>-1</v>
      </c>
      <c r="K209" t="s">
        <v>17</v>
      </c>
      <c r="L209">
        <f t="shared" si="40"/>
        <v>49435.72000000019</v>
      </c>
      <c r="S209" t="str">
        <f ca="1"/>
        <v>2025-06-06 02:55:44</v>
      </c>
      <c r="T209" s="7">
        <f t="shared" ca="1" si="31"/>
        <v>3</v>
      </c>
      <c r="U209" s="7">
        <f t="shared" ca="1" si="32"/>
        <v>3</v>
      </c>
      <c r="V209" s="7">
        <f t="shared" ca="1" si="33"/>
        <v>-1.08</v>
      </c>
      <c r="W209" s="7">
        <f t="shared" ca="1" si="34"/>
        <v>1.95713</v>
      </c>
      <c r="X209" s="7">
        <f t="shared" ca="1" si="35"/>
        <v>1.95669</v>
      </c>
      <c r="Y209" s="7">
        <f t="shared" ca="1" si="36"/>
        <v>1.95488</v>
      </c>
      <c r="Z209">
        <f t="shared" ca="1" si="37"/>
        <v>0</v>
      </c>
      <c r="AA209">
        <f t="shared" ca="1" si="38"/>
        <v>1</v>
      </c>
      <c r="AB209">
        <f t="shared" ca="1" si="39"/>
        <v>0</v>
      </c>
    </row>
    <row r="210" spans="1:28" x14ac:dyDescent="0.2">
      <c r="A210" t="s">
        <v>18</v>
      </c>
      <c r="B210" t="s">
        <v>24544</v>
      </c>
      <c r="C210" t="s">
        <v>20</v>
      </c>
      <c r="D210" t="s">
        <v>223</v>
      </c>
      <c r="E210" t="s">
        <v>25790</v>
      </c>
      <c r="F210" t="s">
        <v>25789</v>
      </c>
      <c r="G210">
        <v>0.88002000000000002</v>
      </c>
      <c r="H210">
        <v>0.87885000000000002</v>
      </c>
      <c r="I210">
        <v>1</v>
      </c>
      <c r="J210">
        <v>0.92</v>
      </c>
      <c r="K210" t="s">
        <v>17</v>
      </c>
      <c r="L210">
        <f t="shared" si="40"/>
        <v>49436.72000000019</v>
      </c>
      <c r="S210" t="str">
        <f ca="1"/>
        <v>2025-06-06 02:53:34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1.95461</v>
      </c>
      <c r="X210" s="7">
        <f t="shared" ca="1" si="35"/>
        <v>1.95566</v>
      </c>
      <c r="Y210" s="7">
        <f t="shared" ca="1" si="36"/>
        <v>1.95502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24545</v>
      </c>
      <c r="C211" t="s">
        <v>20</v>
      </c>
      <c r="D211" t="s">
        <v>223</v>
      </c>
      <c r="E211" t="s">
        <v>25790</v>
      </c>
      <c r="F211" t="s">
        <v>25789</v>
      </c>
      <c r="G211">
        <v>0.88</v>
      </c>
      <c r="H211">
        <v>0.87885000000000002</v>
      </c>
      <c r="I211">
        <v>1</v>
      </c>
      <c r="J211">
        <v>-1</v>
      </c>
      <c r="K211" t="s">
        <v>17</v>
      </c>
      <c r="L211">
        <f t="shared" si="40"/>
        <v>49435.800000000192</v>
      </c>
      <c r="S211" t="str">
        <f ca="1"/>
        <v>2025-06-06 02:51:23</v>
      </c>
      <c r="T211" s="7">
        <f t="shared" ca="1" si="31"/>
        <v>3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1.9550000000000001</v>
      </c>
      <c r="X211" s="7">
        <f t="shared" ca="1" si="35"/>
        <v>1.9546699999999999</v>
      </c>
      <c r="Y211" s="7">
        <f t="shared" ca="1" si="36"/>
        <v>1.95462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24546</v>
      </c>
      <c r="C212" t="s">
        <v>1166</v>
      </c>
      <c r="D212" t="s">
        <v>223</v>
      </c>
      <c r="E212" t="s">
        <v>25791</v>
      </c>
      <c r="F212" t="s">
        <v>25792</v>
      </c>
      <c r="G212">
        <v>0.88060000000000005</v>
      </c>
      <c r="H212">
        <v>0.87995999999999996</v>
      </c>
      <c r="I212">
        <v>1</v>
      </c>
      <c r="J212">
        <v>0.92</v>
      </c>
      <c r="K212" t="s">
        <v>17</v>
      </c>
      <c r="L212">
        <f t="shared" si="40"/>
        <v>49436.800000000192</v>
      </c>
      <c r="S212" t="str">
        <f ca="1"/>
        <v>2025-06-06 02:49:13</v>
      </c>
      <c r="T212" s="7">
        <f t="shared" ca="1" si="31"/>
        <v>3</v>
      </c>
      <c r="U212" s="7">
        <f t="shared" ca="1" si="32"/>
        <v>3</v>
      </c>
      <c r="V212" s="7">
        <f t="shared" ca="1" si="33"/>
        <v>-1.08</v>
      </c>
      <c r="W212" s="7">
        <f t="shared" ca="1" si="34"/>
        <v>1.9545999999999999</v>
      </c>
      <c r="X212" s="7">
        <f t="shared" ca="1" si="35"/>
        <v>1.9567399999999999</v>
      </c>
      <c r="Y212" s="7">
        <f t="shared" ca="1" si="36"/>
        <v>1.9557500000000001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24547</v>
      </c>
      <c r="C213" t="s">
        <v>20</v>
      </c>
      <c r="D213" t="s">
        <v>223</v>
      </c>
      <c r="E213" t="s">
        <v>25793</v>
      </c>
      <c r="F213" t="s">
        <v>25792</v>
      </c>
      <c r="G213">
        <v>0.88005999999999995</v>
      </c>
      <c r="H213">
        <v>0.87995999999999996</v>
      </c>
      <c r="I213">
        <v>1</v>
      </c>
      <c r="J213">
        <v>-1</v>
      </c>
      <c r="K213" t="s">
        <v>17</v>
      </c>
      <c r="L213">
        <f t="shared" si="40"/>
        <v>49435.880000000194</v>
      </c>
      <c r="S213" t="str">
        <f ca="1"/>
        <v>2025-06-06 02:47:02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1.95648</v>
      </c>
      <c r="X213" s="7">
        <f t="shared" ca="1" si="35"/>
        <v>1.95794</v>
      </c>
      <c r="Y213" s="7">
        <f t="shared" ca="1" si="36"/>
        <v>1.95764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24548</v>
      </c>
      <c r="C214" t="s">
        <v>20</v>
      </c>
      <c r="D214" t="s">
        <v>223</v>
      </c>
      <c r="E214" t="s">
        <v>25793</v>
      </c>
      <c r="F214" t="s">
        <v>25792</v>
      </c>
      <c r="G214">
        <v>0.88005999999999995</v>
      </c>
      <c r="H214">
        <v>0.87995999999999996</v>
      </c>
      <c r="I214">
        <v>1</v>
      </c>
      <c r="J214">
        <v>0.92</v>
      </c>
      <c r="K214" t="s">
        <v>17</v>
      </c>
      <c r="L214">
        <f t="shared" si="40"/>
        <v>49436.880000000194</v>
      </c>
      <c r="S214" t="str">
        <f ca="1"/>
        <v>2025-06-06 02:44:52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1.9580900000000001</v>
      </c>
      <c r="X214" s="7">
        <f t="shared" ca="1" si="35"/>
        <v>1.95943</v>
      </c>
      <c r="Y214" s="7">
        <f t="shared" ca="1" si="36"/>
        <v>1.9593400000000001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11</v>
      </c>
      <c r="B215" t="s">
        <v>24549</v>
      </c>
      <c r="C215" t="s">
        <v>1166</v>
      </c>
      <c r="D215" t="s">
        <v>223</v>
      </c>
      <c r="E215" t="s">
        <v>25794</v>
      </c>
      <c r="F215" t="s">
        <v>25795</v>
      </c>
      <c r="G215">
        <v>0.87880999999999998</v>
      </c>
      <c r="H215">
        <v>0.87985000000000002</v>
      </c>
      <c r="I215">
        <v>1</v>
      </c>
      <c r="J215">
        <v>0.92</v>
      </c>
      <c r="K215" t="s">
        <v>17</v>
      </c>
      <c r="L215">
        <f t="shared" si="40"/>
        <v>49435.960000000196</v>
      </c>
      <c r="S215" t="str">
        <f ca="1"/>
        <v>2025-06-06 02:41:24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1.9579599999999999</v>
      </c>
      <c r="X215" s="7">
        <f t="shared" ca="1" si="35"/>
        <v>1.95797</v>
      </c>
      <c r="Y215" s="7">
        <f t="shared" ca="1" si="36"/>
        <v>1.9579500000000001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11</v>
      </c>
      <c r="B216" t="s">
        <v>24550</v>
      </c>
      <c r="C216" t="s">
        <v>131</v>
      </c>
      <c r="D216" t="s">
        <v>223</v>
      </c>
      <c r="E216" t="s">
        <v>25796</v>
      </c>
      <c r="F216" t="s">
        <v>25795</v>
      </c>
      <c r="G216">
        <v>0.87987000000000004</v>
      </c>
      <c r="H216">
        <v>0.87985000000000002</v>
      </c>
      <c r="I216">
        <v>1</v>
      </c>
      <c r="J216">
        <v>-1</v>
      </c>
      <c r="K216" t="s">
        <v>17</v>
      </c>
      <c r="L216">
        <f t="shared" si="40"/>
        <v>49435.040000000197</v>
      </c>
      <c r="S216" t="str">
        <f ca="1"/>
        <v>2025-06-06 02:39:13</v>
      </c>
      <c r="T216" s="7">
        <f t="shared" ca="1" si="31"/>
        <v>3</v>
      </c>
      <c r="U216" s="7">
        <f t="shared" ca="1" si="32"/>
        <v>3</v>
      </c>
      <c r="V216" s="7">
        <f t="shared" ca="1" si="33"/>
        <v>0.84000000000000008</v>
      </c>
      <c r="W216" s="7">
        <f t="shared" ca="1" si="34"/>
        <v>1.9584699999999999</v>
      </c>
      <c r="X216" s="7">
        <f t="shared" ca="1" si="35"/>
        <v>1.9584900000000001</v>
      </c>
      <c r="Y216" s="7">
        <f t="shared" ca="1" si="36"/>
        <v>1.9581999999999999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18</v>
      </c>
      <c r="B217" t="s">
        <v>24551</v>
      </c>
      <c r="C217" t="s">
        <v>20</v>
      </c>
      <c r="D217" t="s">
        <v>223</v>
      </c>
      <c r="E217" t="s">
        <v>25797</v>
      </c>
      <c r="F217" t="s">
        <v>25795</v>
      </c>
      <c r="G217">
        <v>0.87987000000000004</v>
      </c>
      <c r="H217">
        <v>0.87985000000000002</v>
      </c>
      <c r="I217">
        <v>1</v>
      </c>
      <c r="J217">
        <v>0.92</v>
      </c>
      <c r="K217" t="s">
        <v>17</v>
      </c>
      <c r="L217">
        <f t="shared" si="40"/>
        <v>49436.040000000197</v>
      </c>
      <c r="S217" t="str">
        <f ca="1"/>
        <v>2025-06-06 02:37:03</v>
      </c>
      <c r="T217" s="7">
        <f t="shared" ca="1" si="31"/>
        <v>3</v>
      </c>
      <c r="U217" s="7">
        <f t="shared" ca="1" si="32"/>
        <v>3</v>
      </c>
      <c r="V217" s="7">
        <f t="shared" ca="1" si="33"/>
        <v>0.84000000000000008</v>
      </c>
      <c r="W217" s="7">
        <f t="shared" ca="1" si="34"/>
        <v>1.95807</v>
      </c>
      <c r="X217" s="7">
        <f t="shared" ca="1" si="35"/>
        <v>1.95766</v>
      </c>
      <c r="Y217" s="7">
        <f t="shared" ca="1" si="36"/>
        <v>1.95736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24552</v>
      </c>
      <c r="C218" t="s">
        <v>20</v>
      </c>
      <c r="D218" t="s">
        <v>223</v>
      </c>
      <c r="E218" t="s">
        <v>25798</v>
      </c>
      <c r="F218" t="s">
        <v>25799</v>
      </c>
      <c r="G218">
        <v>0.88066999999999995</v>
      </c>
      <c r="H218">
        <v>0.88039000000000001</v>
      </c>
      <c r="I218">
        <v>1</v>
      </c>
      <c r="J218">
        <v>0.92</v>
      </c>
      <c r="K218" t="s">
        <v>17</v>
      </c>
      <c r="L218">
        <f t="shared" si="40"/>
        <v>49435.120000000199</v>
      </c>
      <c r="S218" t="str">
        <f ca="1"/>
        <v>2025-06-06 02:34:52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1.9571000000000001</v>
      </c>
      <c r="X218" s="7">
        <f t="shared" ca="1" si="35"/>
        <v>1.95658</v>
      </c>
      <c r="Y218" s="7">
        <f t="shared" ca="1" si="36"/>
        <v>1.95628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24553</v>
      </c>
      <c r="C219" t="s">
        <v>20</v>
      </c>
      <c r="D219" t="s">
        <v>223</v>
      </c>
      <c r="E219" t="s">
        <v>25798</v>
      </c>
      <c r="F219" t="s">
        <v>25799</v>
      </c>
      <c r="G219">
        <v>0.88066999999999995</v>
      </c>
      <c r="H219">
        <v>0.88039000000000001</v>
      </c>
      <c r="I219">
        <v>1</v>
      </c>
      <c r="J219">
        <v>-1</v>
      </c>
      <c r="K219" t="s">
        <v>17</v>
      </c>
      <c r="L219">
        <f t="shared" si="40"/>
        <v>49434.200000000201</v>
      </c>
      <c r="S219" t="str">
        <f ca="1"/>
        <v>2025-06-06 02:32:42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1.95736</v>
      </c>
      <c r="X219" s="7">
        <f t="shared" ca="1" si="35"/>
        <v>1.95784</v>
      </c>
      <c r="Y219" s="7">
        <f t="shared" ca="1" si="36"/>
        <v>1.9574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24554</v>
      </c>
      <c r="C220" t="s">
        <v>5765</v>
      </c>
      <c r="D220" t="s">
        <v>223</v>
      </c>
      <c r="E220" t="s">
        <v>25800</v>
      </c>
      <c r="F220" t="s">
        <v>25799</v>
      </c>
      <c r="G220">
        <v>0.88112000000000001</v>
      </c>
      <c r="H220">
        <v>0.88039000000000001</v>
      </c>
      <c r="I220">
        <v>1</v>
      </c>
      <c r="J220">
        <v>0.92</v>
      </c>
      <c r="K220" t="s">
        <v>17</v>
      </c>
      <c r="L220">
        <f t="shared" si="40"/>
        <v>49435.200000000201</v>
      </c>
      <c r="S220" t="str">
        <f ca="1"/>
        <v>2025-06-06 02:30:31</v>
      </c>
      <c r="T220" s="7">
        <f t="shared" ca="1" si="31"/>
        <v>3</v>
      </c>
      <c r="U220" s="7">
        <f t="shared" ca="1" si="32"/>
        <v>3</v>
      </c>
      <c r="V220" s="7">
        <f t="shared" ca="1" si="33"/>
        <v>0.84000000000000008</v>
      </c>
      <c r="W220" s="7">
        <f t="shared" ca="1" si="34"/>
        <v>1.9571000000000001</v>
      </c>
      <c r="X220" s="7">
        <f t="shared" ca="1" si="35"/>
        <v>1.95702</v>
      </c>
      <c r="Y220" s="7">
        <f t="shared" ca="1" si="36"/>
        <v>1.9567099999999999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18</v>
      </c>
      <c r="B221" t="s">
        <v>24555</v>
      </c>
      <c r="C221" t="s">
        <v>20</v>
      </c>
      <c r="D221" t="s">
        <v>223</v>
      </c>
      <c r="E221" t="s">
        <v>25801</v>
      </c>
      <c r="F221" t="s">
        <v>25802</v>
      </c>
      <c r="G221">
        <v>0.88182000000000005</v>
      </c>
      <c r="H221">
        <v>0.88105999999999995</v>
      </c>
      <c r="I221">
        <v>1</v>
      </c>
      <c r="J221">
        <v>0.92</v>
      </c>
      <c r="K221" t="s">
        <v>17</v>
      </c>
      <c r="L221">
        <f t="shared" si="40"/>
        <v>49434.280000000203</v>
      </c>
      <c r="S221" t="str">
        <f ca="1"/>
        <v>2025-06-06 02:28:21</v>
      </c>
      <c r="T221" s="7">
        <f t="shared" ca="1" si="31"/>
        <v>3</v>
      </c>
      <c r="U221" s="7">
        <f t="shared" ca="1" si="32"/>
        <v>3</v>
      </c>
      <c r="V221" s="7">
        <f t="shared" ca="1" si="33"/>
        <v>0.84000000000000008</v>
      </c>
      <c r="W221" s="7">
        <f t="shared" ca="1" si="34"/>
        <v>1.9565900000000001</v>
      </c>
      <c r="X221" s="7">
        <f t="shared" ca="1" si="35"/>
        <v>1.9581299999999999</v>
      </c>
      <c r="Y221" s="7">
        <f t="shared" ca="1" si="36"/>
        <v>1.95624</v>
      </c>
      <c r="Z221">
        <f t="shared" ca="1" si="37"/>
        <v>1</v>
      </c>
      <c r="AA221">
        <f t="shared" ca="1" si="38"/>
        <v>0</v>
      </c>
      <c r="AB221">
        <f t="shared" ca="1" si="39"/>
        <v>0</v>
      </c>
    </row>
    <row r="222" spans="1:28" x14ac:dyDescent="0.2">
      <c r="A222" t="s">
        <v>11</v>
      </c>
      <c r="B222" t="s">
        <v>24556</v>
      </c>
      <c r="C222" t="s">
        <v>134</v>
      </c>
      <c r="D222" t="s">
        <v>223</v>
      </c>
      <c r="E222" t="s">
        <v>25803</v>
      </c>
      <c r="F222" t="s">
        <v>25802</v>
      </c>
      <c r="G222">
        <v>0.88119000000000003</v>
      </c>
      <c r="H222">
        <v>0.88105999999999995</v>
      </c>
      <c r="I222">
        <v>1</v>
      </c>
      <c r="J222">
        <v>-1</v>
      </c>
      <c r="K222" t="s">
        <v>17</v>
      </c>
      <c r="L222">
        <f t="shared" si="40"/>
        <v>49433.360000000204</v>
      </c>
      <c r="S222" t="str">
        <f ca="1"/>
        <v>2025-06-06 02:26:10</v>
      </c>
      <c r="T222" s="7">
        <f t="shared" ca="1" si="31"/>
        <v>3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1.9584299999999999</v>
      </c>
      <c r="X222" s="7">
        <f t="shared" ca="1" si="35"/>
        <v>1.9554400000000001</v>
      </c>
      <c r="Y222" s="7">
        <f t="shared" ca="1" si="36"/>
        <v>1.95505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11</v>
      </c>
      <c r="B223" t="s">
        <v>24557</v>
      </c>
      <c r="C223" t="s">
        <v>20</v>
      </c>
      <c r="D223" t="s">
        <v>223</v>
      </c>
      <c r="E223" t="s">
        <v>25801</v>
      </c>
      <c r="F223" t="s">
        <v>25802</v>
      </c>
      <c r="G223">
        <v>0.88182000000000005</v>
      </c>
      <c r="H223">
        <v>0.88105999999999995</v>
      </c>
      <c r="I223">
        <v>1</v>
      </c>
      <c r="J223">
        <v>-1</v>
      </c>
      <c r="K223" t="s">
        <v>17</v>
      </c>
      <c r="L223">
        <f t="shared" si="40"/>
        <v>49434.360000000204</v>
      </c>
      <c r="S223" t="str">
        <f ca="1"/>
        <v>2025-06-06 02:24:00</v>
      </c>
      <c r="T223" s="7">
        <f t="shared" ca="1" si="31"/>
        <v>3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1.9548300000000001</v>
      </c>
      <c r="X223" s="7">
        <f t="shared" ca="1" si="35"/>
        <v>1.95614</v>
      </c>
      <c r="Y223" s="7">
        <f t="shared" ca="1" si="36"/>
        <v>1.95523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24558</v>
      </c>
      <c r="C224" t="s">
        <v>20</v>
      </c>
      <c r="D224" t="s">
        <v>223</v>
      </c>
      <c r="E224" t="s">
        <v>25804</v>
      </c>
      <c r="F224" t="s">
        <v>25805</v>
      </c>
      <c r="G224">
        <v>0.88204000000000005</v>
      </c>
      <c r="H224">
        <v>0.88188999999999995</v>
      </c>
      <c r="I224">
        <v>1</v>
      </c>
      <c r="J224">
        <v>-1</v>
      </c>
      <c r="K224" t="s">
        <v>17</v>
      </c>
      <c r="L224">
        <f t="shared" si="40"/>
        <v>49435.360000000204</v>
      </c>
      <c r="S224" t="str">
        <f ca="1"/>
        <v>2025-06-06 02:21:49</v>
      </c>
      <c r="T224" s="7">
        <f t="shared" ca="1" si="31"/>
        <v>3</v>
      </c>
      <c r="U224" s="7">
        <f t="shared" ca="1" si="32"/>
        <v>3</v>
      </c>
      <c r="V224" s="7">
        <f t="shared" ca="1" si="33"/>
        <v>0.84000000000000008</v>
      </c>
      <c r="W224" s="7">
        <f t="shared" ca="1" si="34"/>
        <v>1.9567699999999999</v>
      </c>
      <c r="X224" s="7">
        <f t="shared" ca="1" si="35"/>
        <v>1.9564600000000001</v>
      </c>
      <c r="Y224" s="7">
        <f t="shared" ca="1" si="36"/>
        <v>1.9557100000000001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24559</v>
      </c>
      <c r="C225" t="s">
        <v>20</v>
      </c>
      <c r="D225" t="s">
        <v>223</v>
      </c>
      <c r="E225" t="s">
        <v>25804</v>
      </c>
      <c r="F225" t="s">
        <v>25805</v>
      </c>
      <c r="G225">
        <v>0.88204000000000005</v>
      </c>
      <c r="H225">
        <v>0.88188999999999995</v>
      </c>
      <c r="I225">
        <v>1</v>
      </c>
      <c r="J225">
        <v>0.92</v>
      </c>
      <c r="K225" t="s">
        <v>17</v>
      </c>
      <c r="L225">
        <f t="shared" si="40"/>
        <v>49436.360000000204</v>
      </c>
      <c r="S225" t="str">
        <f ca="1"/>
        <v>2025-06-06 02:19:39</v>
      </c>
      <c r="T225" s="7">
        <f t="shared" ca="1" si="31"/>
        <v>3</v>
      </c>
      <c r="U225" s="7">
        <f t="shared" ca="1" si="32"/>
        <v>3</v>
      </c>
      <c r="V225" s="7">
        <f t="shared" ca="1" si="33"/>
        <v>0.84000000000000008</v>
      </c>
      <c r="W225" s="7">
        <f t="shared" ca="1" si="34"/>
        <v>1.9567000000000001</v>
      </c>
      <c r="X225" s="7">
        <f t="shared" ca="1" si="35"/>
        <v>1.9575100000000001</v>
      </c>
      <c r="Y225" s="7">
        <f t="shared" ca="1" si="36"/>
        <v>1.9564900000000001</v>
      </c>
      <c r="Z225">
        <f t="shared" ca="1" si="37"/>
        <v>1</v>
      </c>
      <c r="AA225">
        <f t="shared" ca="1" si="38"/>
        <v>0</v>
      </c>
      <c r="AB225">
        <f t="shared" ca="1" si="39"/>
        <v>0</v>
      </c>
    </row>
    <row r="226" spans="1:28" x14ac:dyDescent="0.2">
      <c r="A226" t="s">
        <v>11</v>
      </c>
      <c r="B226" t="s">
        <v>24560</v>
      </c>
      <c r="C226" t="s">
        <v>786</v>
      </c>
      <c r="D226" t="s">
        <v>223</v>
      </c>
      <c r="E226" t="s">
        <v>25806</v>
      </c>
      <c r="F226" t="s">
        <v>25805</v>
      </c>
      <c r="G226">
        <v>0.88188999999999995</v>
      </c>
      <c r="H226">
        <v>0.88188999999999995</v>
      </c>
      <c r="I226">
        <v>1</v>
      </c>
      <c r="J226">
        <v>0</v>
      </c>
      <c r="K226" t="s">
        <v>17</v>
      </c>
      <c r="L226">
        <f t="shared" si="40"/>
        <v>49435.440000000206</v>
      </c>
      <c r="S226" t="str">
        <f ca="1"/>
        <v>2025-06-06 02:17:28</v>
      </c>
      <c r="T226" s="7">
        <f t="shared" ca="1" si="31"/>
        <v>3</v>
      </c>
      <c r="U226" s="7">
        <f t="shared" ca="1" si="32"/>
        <v>3</v>
      </c>
      <c r="V226" s="7">
        <f t="shared" ca="1" si="33"/>
        <v>0.84000000000000008</v>
      </c>
      <c r="W226" s="7">
        <f t="shared" ca="1" si="34"/>
        <v>1.9565600000000001</v>
      </c>
      <c r="X226" s="7">
        <f t="shared" ca="1" si="35"/>
        <v>1.9567300000000001</v>
      </c>
      <c r="Y226" s="7">
        <f t="shared" ca="1" si="36"/>
        <v>1.95614</v>
      </c>
      <c r="Z226">
        <f t="shared" ca="1" si="37"/>
        <v>1</v>
      </c>
      <c r="AA226">
        <f t="shared" ca="1" si="38"/>
        <v>0</v>
      </c>
      <c r="AB226">
        <f t="shared" ca="1" si="39"/>
        <v>0</v>
      </c>
    </row>
    <row r="227" spans="1:28" x14ac:dyDescent="0.2">
      <c r="A227" t="s">
        <v>18</v>
      </c>
      <c r="B227" t="s">
        <v>24561</v>
      </c>
      <c r="C227" t="s">
        <v>1166</v>
      </c>
      <c r="D227" t="s">
        <v>223</v>
      </c>
      <c r="E227" t="s">
        <v>25807</v>
      </c>
      <c r="F227" t="s">
        <v>25808</v>
      </c>
      <c r="G227">
        <v>0.88248000000000004</v>
      </c>
      <c r="H227">
        <v>0.88188</v>
      </c>
      <c r="I227">
        <v>1</v>
      </c>
      <c r="J227">
        <v>0.92</v>
      </c>
      <c r="K227" t="s">
        <v>17</v>
      </c>
      <c r="L227">
        <f t="shared" si="40"/>
        <v>49435.440000000206</v>
      </c>
      <c r="S227" t="str">
        <f ca="1"/>
        <v>2025-06-06 02:15:18</v>
      </c>
      <c r="T227" s="7">
        <f t="shared" ca="1" si="31"/>
        <v>3</v>
      </c>
      <c r="U227" s="7">
        <f t="shared" ca="1" si="32"/>
        <v>3</v>
      </c>
      <c r="V227" s="7">
        <f t="shared" ca="1" si="33"/>
        <v>0.84000000000000008</v>
      </c>
      <c r="W227" s="7">
        <f t="shared" ca="1" si="34"/>
        <v>1.9564600000000001</v>
      </c>
      <c r="X227" s="7">
        <f t="shared" ca="1" si="35"/>
        <v>1.95512</v>
      </c>
      <c r="Y227" s="7">
        <f t="shared" ca="1" si="36"/>
        <v>1.95479</v>
      </c>
      <c r="Z227">
        <f t="shared" ca="1" si="37"/>
        <v>0</v>
      </c>
      <c r="AA227">
        <f t="shared" ca="1" si="38"/>
        <v>1</v>
      </c>
      <c r="AB227">
        <f t="shared" ca="1" si="39"/>
        <v>0</v>
      </c>
    </row>
    <row r="228" spans="1:28" x14ac:dyDescent="0.2">
      <c r="A228" t="s">
        <v>18</v>
      </c>
      <c r="B228" t="s">
        <v>24562</v>
      </c>
      <c r="C228" t="s">
        <v>20</v>
      </c>
      <c r="D228" t="s">
        <v>223</v>
      </c>
      <c r="E228" t="s">
        <v>25809</v>
      </c>
      <c r="F228" t="s">
        <v>25808</v>
      </c>
      <c r="G228">
        <v>0.88188</v>
      </c>
      <c r="H228">
        <v>0.88188</v>
      </c>
      <c r="I228">
        <v>1</v>
      </c>
      <c r="J228">
        <v>0</v>
      </c>
      <c r="K228" t="s">
        <v>17</v>
      </c>
      <c r="L228">
        <f t="shared" si="40"/>
        <v>49434.520000000208</v>
      </c>
      <c r="S228" t="str">
        <f ca="1"/>
        <v>2025-06-06 02:13:07</v>
      </c>
      <c r="T228" s="7">
        <f t="shared" ca="1" si="31"/>
        <v>3</v>
      </c>
      <c r="U228" s="7">
        <f t="shared" ca="1" si="32"/>
        <v>3</v>
      </c>
      <c r="V228" s="7">
        <f t="shared" ca="1" si="33"/>
        <v>0.84000000000000008</v>
      </c>
      <c r="W228" s="7">
        <f t="shared" ca="1" si="34"/>
        <v>1.95495</v>
      </c>
      <c r="X228" s="7">
        <f t="shared" ca="1" si="35"/>
        <v>1.95756</v>
      </c>
      <c r="Y228" s="7">
        <f t="shared" ca="1" si="36"/>
        <v>1.9572099999999999</v>
      </c>
      <c r="Z228">
        <f t="shared" ca="1" si="37"/>
        <v>0</v>
      </c>
      <c r="AA228">
        <f t="shared" ca="1" si="38"/>
        <v>0</v>
      </c>
      <c r="AB228">
        <f t="shared" ca="1" si="39"/>
        <v>1</v>
      </c>
    </row>
    <row r="229" spans="1:28" x14ac:dyDescent="0.2">
      <c r="A229" t="s">
        <v>11</v>
      </c>
      <c r="B229" t="s">
        <v>24563</v>
      </c>
      <c r="C229" t="s">
        <v>20</v>
      </c>
      <c r="D229" t="s">
        <v>223</v>
      </c>
      <c r="E229" t="s">
        <v>25809</v>
      </c>
      <c r="F229" t="s">
        <v>25808</v>
      </c>
      <c r="G229">
        <v>0.88188</v>
      </c>
      <c r="H229">
        <v>0.88188</v>
      </c>
      <c r="I229">
        <v>1</v>
      </c>
      <c r="J229">
        <v>0</v>
      </c>
      <c r="K229" t="s">
        <v>17</v>
      </c>
      <c r="L229">
        <f t="shared" si="40"/>
        <v>49434.520000000208</v>
      </c>
      <c r="S229" t="str">
        <f ca="1"/>
        <v>2025-06-06 02:10:31</v>
      </c>
      <c r="T229" s="7">
        <f t="shared" ca="1" si="31"/>
        <v>3</v>
      </c>
      <c r="U229" s="7">
        <f t="shared" ca="1" si="32"/>
        <v>3</v>
      </c>
      <c r="V229" s="7">
        <f t="shared" ca="1" si="33"/>
        <v>-1.08</v>
      </c>
      <c r="W229" s="7">
        <f t="shared" ca="1" si="34"/>
        <v>1.9576899999999999</v>
      </c>
      <c r="X229" s="7">
        <f t="shared" ca="1" si="35"/>
        <v>1.9574499999999999</v>
      </c>
      <c r="Y229" s="7">
        <f t="shared" ca="1" si="36"/>
        <v>1.9569099999999999</v>
      </c>
      <c r="Z229">
        <f t="shared" ca="1" si="37"/>
        <v>0</v>
      </c>
      <c r="AA229">
        <f t="shared" ca="1" si="38"/>
        <v>1</v>
      </c>
      <c r="AB229">
        <f t="shared" ca="1" si="39"/>
        <v>0</v>
      </c>
    </row>
    <row r="230" spans="1:28" x14ac:dyDescent="0.2">
      <c r="A230" t="s">
        <v>18</v>
      </c>
      <c r="B230" t="s">
        <v>24564</v>
      </c>
      <c r="C230" t="s">
        <v>131</v>
      </c>
      <c r="D230" t="s">
        <v>223</v>
      </c>
      <c r="E230" t="s">
        <v>25810</v>
      </c>
      <c r="F230" t="s">
        <v>25811</v>
      </c>
      <c r="G230">
        <v>0.88078000000000001</v>
      </c>
      <c r="H230">
        <v>0.88193999999999995</v>
      </c>
      <c r="I230">
        <v>1</v>
      </c>
      <c r="J230">
        <v>-1</v>
      </c>
      <c r="K230" t="s">
        <v>17</v>
      </c>
      <c r="L230">
        <f t="shared" si="40"/>
        <v>49434.520000000208</v>
      </c>
      <c r="S230" t="str">
        <f ca="1"/>
        <v>2025-06-06 02:07:54</v>
      </c>
      <c r="T230" s="7">
        <f t="shared" ca="1" si="31"/>
        <v>3</v>
      </c>
      <c r="U230" s="7">
        <f t="shared" ca="1" si="32"/>
        <v>3</v>
      </c>
      <c r="V230" s="7">
        <f t="shared" ca="1" si="33"/>
        <v>0.84000000000000008</v>
      </c>
      <c r="W230" s="7">
        <f t="shared" ca="1" si="34"/>
        <v>1.95764</v>
      </c>
      <c r="X230" s="7">
        <f t="shared" ca="1" si="35"/>
        <v>1.95858</v>
      </c>
      <c r="Y230" s="7">
        <f t="shared" ca="1" si="36"/>
        <v>1.95702</v>
      </c>
      <c r="Z230">
        <f t="shared" ca="1" si="37"/>
        <v>1</v>
      </c>
      <c r="AA230">
        <f t="shared" ca="1" si="38"/>
        <v>0</v>
      </c>
      <c r="AB230">
        <f t="shared" ca="1" si="39"/>
        <v>0</v>
      </c>
    </row>
    <row r="231" spans="1:28" x14ac:dyDescent="0.2">
      <c r="A231" t="s">
        <v>11</v>
      </c>
      <c r="B231" t="s">
        <v>24565</v>
      </c>
      <c r="C231" t="s">
        <v>131</v>
      </c>
      <c r="D231" t="s">
        <v>223</v>
      </c>
      <c r="E231" t="s">
        <v>25810</v>
      </c>
      <c r="F231" t="s">
        <v>25811</v>
      </c>
      <c r="G231">
        <v>0.88078000000000001</v>
      </c>
      <c r="H231">
        <v>0.88193999999999995</v>
      </c>
      <c r="I231">
        <v>1</v>
      </c>
      <c r="J231">
        <v>0.92</v>
      </c>
      <c r="K231" t="s">
        <v>17</v>
      </c>
      <c r="L231">
        <f t="shared" si="40"/>
        <v>49435.520000000208</v>
      </c>
      <c r="S231" t="str">
        <f ca="1"/>
        <v>2025-06-06 02:04:50</v>
      </c>
      <c r="T231" s="7">
        <f t="shared" ca="1" si="31"/>
        <v>3</v>
      </c>
      <c r="U231" s="7">
        <f t="shared" ca="1" si="32"/>
        <v>3</v>
      </c>
      <c r="V231" s="7">
        <f t="shared" ca="1" si="33"/>
        <v>-1.08</v>
      </c>
      <c r="W231" s="7">
        <f t="shared" ca="1" si="34"/>
        <v>1.9586399999999999</v>
      </c>
      <c r="X231" s="7">
        <f t="shared" ca="1" si="35"/>
        <v>1.95818</v>
      </c>
      <c r="Y231" s="7">
        <f t="shared" ca="1" si="36"/>
        <v>1.9579500000000001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18</v>
      </c>
      <c r="B232" t="s">
        <v>24566</v>
      </c>
      <c r="C232" t="s">
        <v>786</v>
      </c>
      <c r="D232" t="s">
        <v>223</v>
      </c>
      <c r="E232" t="s">
        <v>25812</v>
      </c>
      <c r="F232" t="s">
        <v>25811</v>
      </c>
      <c r="G232">
        <v>0.88129999999999997</v>
      </c>
      <c r="H232">
        <v>0.88193999999999995</v>
      </c>
      <c r="I232">
        <v>1</v>
      </c>
      <c r="J232">
        <v>-1</v>
      </c>
      <c r="K232" t="s">
        <v>17</v>
      </c>
      <c r="L232">
        <f t="shared" si="40"/>
        <v>49434.60000000021</v>
      </c>
      <c r="S232" t="str">
        <f ca="1"/>
        <v>2025-06-06 02:02:40</v>
      </c>
      <c r="T232" s="7">
        <f t="shared" ca="1" si="31"/>
        <v>3</v>
      </c>
      <c r="U232" s="7">
        <f t="shared" ca="1" si="32"/>
        <v>3</v>
      </c>
      <c r="V232" s="7">
        <f t="shared" ca="1" si="33"/>
        <v>0.84000000000000008</v>
      </c>
      <c r="W232" s="7">
        <f t="shared" ca="1" si="34"/>
        <v>1.9582299999999999</v>
      </c>
      <c r="X232" s="7">
        <f t="shared" ca="1" si="35"/>
        <v>1.9587699999999999</v>
      </c>
      <c r="Y232" s="7">
        <f t="shared" ca="1" si="36"/>
        <v>1.958</v>
      </c>
      <c r="Z232">
        <f t="shared" ca="1" si="37"/>
        <v>1</v>
      </c>
      <c r="AA232">
        <f t="shared" ca="1" si="38"/>
        <v>0</v>
      </c>
      <c r="AB232">
        <f t="shared" ca="1" si="39"/>
        <v>0</v>
      </c>
    </row>
    <row r="233" spans="1:28" x14ac:dyDescent="0.2">
      <c r="A233" t="s">
        <v>18</v>
      </c>
      <c r="B233" t="s">
        <v>24567</v>
      </c>
      <c r="C233" t="s">
        <v>20</v>
      </c>
      <c r="D233" t="s">
        <v>223</v>
      </c>
      <c r="E233" t="s">
        <v>25813</v>
      </c>
      <c r="F233" t="s">
        <v>25814</v>
      </c>
      <c r="G233">
        <v>0.88163999999999998</v>
      </c>
      <c r="H233">
        <v>0.88051000000000001</v>
      </c>
      <c r="I233">
        <v>1</v>
      </c>
      <c r="J233">
        <v>0.92</v>
      </c>
      <c r="K233" t="s">
        <v>17</v>
      </c>
      <c r="L233">
        <f t="shared" si="40"/>
        <v>49435.60000000021</v>
      </c>
      <c r="S233" t="str">
        <f ca="1"/>
        <v>2025-06-06 02:00:29</v>
      </c>
      <c r="T233" s="7">
        <f t="shared" ca="1" si="31"/>
        <v>3</v>
      </c>
      <c r="U233" s="7">
        <f t="shared" ca="1" si="32"/>
        <v>3</v>
      </c>
      <c r="V233" s="7">
        <f t="shared" ca="1" si="33"/>
        <v>0.84000000000000008</v>
      </c>
      <c r="W233" s="7">
        <f t="shared" ca="1" si="34"/>
        <v>1.9577</v>
      </c>
      <c r="X233" s="7">
        <f t="shared" ca="1" si="35"/>
        <v>1.9583200000000001</v>
      </c>
      <c r="Y233" s="7">
        <f t="shared" ca="1" si="36"/>
        <v>1.95753</v>
      </c>
      <c r="Z233">
        <f t="shared" ca="1" si="37"/>
        <v>1</v>
      </c>
      <c r="AA233">
        <f t="shared" ca="1" si="38"/>
        <v>0</v>
      </c>
      <c r="AB233">
        <f t="shared" ca="1" si="39"/>
        <v>0</v>
      </c>
    </row>
    <row r="234" spans="1:28" x14ac:dyDescent="0.2">
      <c r="A234" t="s">
        <v>11</v>
      </c>
      <c r="B234" t="s">
        <v>24568</v>
      </c>
      <c r="C234" t="s">
        <v>20</v>
      </c>
      <c r="D234" t="s">
        <v>223</v>
      </c>
      <c r="E234" t="s">
        <v>25813</v>
      </c>
      <c r="F234" t="s">
        <v>25814</v>
      </c>
      <c r="G234">
        <v>0.88163999999999998</v>
      </c>
      <c r="H234">
        <v>0.88051000000000001</v>
      </c>
      <c r="I234">
        <v>1</v>
      </c>
      <c r="J234">
        <v>-1</v>
      </c>
      <c r="K234" t="s">
        <v>17</v>
      </c>
      <c r="L234">
        <f t="shared" si="40"/>
        <v>49434.680000000211</v>
      </c>
      <c r="S234" t="str">
        <f ca="1"/>
        <v>2025-06-06 01:58:19</v>
      </c>
      <c r="T234" s="7">
        <f t="shared" ca="1" si="31"/>
        <v>3</v>
      </c>
      <c r="U234" s="7">
        <f t="shared" ca="1" si="32"/>
        <v>3</v>
      </c>
      <c r="V234" s="7">
        <f t="shared" ca="1" si="33"/>
        <v>0.84000000000000008</v>
      </c>
      <c r="W234" s="7">
        <f t="shared" ca="1" si="34"/>
        <v>1.9579</v>
      </c>
      <c r="X234" s="7">
        <f t="shared" ca="1" si="35"/>
        <v>1.958</v>
      </c>
      <c r="Y234" s="7">
        <f t="shared" ca="1" si="36"/>
        <v>1.9570099999999999</v>
      </c>
      <c r="Z234">
        <f t="shared" ca="1" si="37"/>
        <v>1</v>
      </c>
      <c r="AA234">
        <f t="shared" ca="1" si="38"/>
        <v>0</v>
      </c>
      <c r="AB234">
        <f t="shared" ca="1" si="39"/>
        <v>0</v>
      </c>
    </row>
    <row r="235" spans="1:28" x14ac:dyDescent="0.2">
      <c r="A235" t="s">
        <v>11</v>
      </c>
      <c r="B235" t="s">
        <v>24569</v>
      </c>
      <c r="C235" t="s">
        <v>1166</v>
      </c>
      <c r="D235" t="s">
        <v>223</v>
      </c>
      <c r="E235" t="s">
        <v>25815</v>
      </c>
      <c r="F235" t="s">
        <v>25814</v>
      </c>
      <c r="G235">
        <v>0.88083</v>
      </c>
      <c r="H235">
        <v>0.88051000000000001</v>
      </c>
      <c r="I235">
        <v>1</v>
      </c>
      <c r="J235">
        <v>-1</v>
      </c>
      <c r="K235" t="s">
        <v>17</v>
      </c>
      <c r="L235">
        <f t="shared" si="40"/>
        <v>49435.680000000211</v>
      </c>
      <c r="S235" t="str">
        <f ca="1"/>
        <v>2025-06-06 01:56:08</v>
      </c>
      <c r="T235" s="7">
        <f t="shared" ca="1" si="31"/>
        <v>3</v>
      </c>
      <c r="U235" s="7">
        <f t="shared" ca="1" si="32"/>
        <v>3</v>
      </c>
      <c r="V235" s="7">
        <f t="shared" ca="1" si="33"/>
        <v>0.84000000000000008</v>
      </c>
      <c r="W235" s="7">
        <f t="shared" ca="1" si="34"/>
        <v>1.9576199999999999</v>
      </c>
      <c r="X235" s="7">
        <f t="shared" ca="1" si="35"/>
        <v>1.9578500000000001</v>
      </c>
      <c r="Y235" s="7">
        <f t="shared" ca="1" si="36"/>
        <v>1.9567399999999999</v>
      </c>
      <c r="Z235">
        <f t="shared" ca="1" si="37"/>
        <v>1</v>
      </c>
      <c r="AA235">
        <f t="shared" ca="1" si="38"/>
        <v>0</v>
      </c>
      <c r="AB235">
        <f t="shared" ca="1" si="39"/>
        <v>0</v>
      </c>
    </row>
    <row r="236" spans="1:28" x14ac:dyDescent="0.2">
      <c r="A236" t="s">
        <v>18</v>
      </c>
      <c r="B236" t="s">
        <v>24570</v>
      </c>
      <c r="C236" t="s">
        <v>20</v>
      </c>
      <c r="D236" t="s">
        <v>223</v>
      </c>
      <c r="E236" t="s">
        <v>25816</v>
      </c>
      <c r="F236" t="s">
        <v>25817</v>
      </c>
      <c r="G236">
        <v>0.88205</v>
      </c>
      <c r="H236">
        <v>0.88173000000000001</v>
      </c>
      <c r="I236">
        <v>1</v>
      </c>
      <c r="J236">
        <v>0.92</v>
      </c>
      <c r="K236" t="s">
        <v>17</v>
      </c>
      <c r="L236">
        <f t="shared" si="40"/>
        <v>49436.680000000211</v>
      </c>
      <c r="S236" t="str">
        <f ca="1"/>
        <v>2025-06-06 01:53:58</v>
      </c>
      <c r="T236" s="7">
        <f t="shared" ca="1" si="31"/>
        <v>3</v>
      </c>
      <c r="U236" s="7">
        <f t="shared" ca="1" si="32"/>
        <v>3</v>
      </c>
      <c r="V236" s="7">
        <f t="shared" ca="1" si="33"/>
        <v>-1.08</v>
      </c>
      <c r="W236" s="7">
        <f t="shared" ca="1" si="34"/>
        <v>1.9565600000000001</v>
      </c>
      <c r="X236" s="7">
        <f t="shared" ca="1" si="35"/>
        <v>1.95906</v>
      </c>
      <c r="Y236" s="7">
        <f t="shared" ca="1" si="36"/>
        <v>1.9575100000000001</v>
      </c>
      <c r="Z236">
        <f t="shared" ca="1" si="37"/>
        <v>0</v>
      </c>
      <c r="AA236">
        <f t="shared" ca="1" si="38"/>
        <v>0</v>
      </c>
      <c r="AB236">
        <f t="shared" ca="1" si="39"/>
        <v>1</v>
      </c>
    </row>
    <row r="237" spans="1:28" x14ac:dyDescent="0.2">
      <c r="A237" t="s">
        <v>11</v>
      </c>
      <c r="B237" t="s">
        <v>24571</v>
      </c>
      <c r="C237" t="s">
        <v>20</v>
      </c>
      <c r="D237" t="s">
        <v>223</v>
      </c>
      <c r="E237" t="s">
        <v>25816</v>
      </c>
      <c r="F237" t="s">
        <v>25817</v>
      </c>
      <c r="G237">
        <v>0.88205</v>
      </c>
      <c r="H237">
        <v>0.88173000000000001</v>
      </c>
      <c r="I237">
        <v>1</v>
      </c>
      <c r="J237">
        <v>-1</v>
      </c>
      <c r="K237" t="s">
        <v>17</v>
      </c>
      <c r="L237">
        <f t="shared" si="40"/>
        <v>49435.760000000213</v>
      </c>
      <c r="S237" t="str">
        <f ca="1"/>
        <v>2025-06-06 01:51:47</v>
      </c>
      <c r="T237" s="7">
        <f t="shared" ca="1" si="31"/>
        <v>3</v>
      </c>
      <c r="U237" s="7">
        <f t="shared" ca="1" si="32"/>
        <v>3</v>
      </c>
      <c r="V237" s="7">
        <f t="shared" ca="1" si="33"/>
        <v>0.84000000000000008</v>
      </c>
      <c r="W237" s="7">
        <f t="shared" ca="1" si="34"/>
        <v>1.95892</v>
      </c>
      <c r="X237" s="7">
        <f t="shared" ca="1" si="35"/>
        <v>1.95773</v>
      </c>
      <c r="Y237" s="7">
        <f t="shared" ca="1" si="36"/>
        <v>1.9566300000000001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11</v>
      </c>
      <c r="B238" t="s">
        <v>24572</v>
      </c>
      <c r="C238" t="s">
        <v>786</v>
      </c>
      <c r="D238" t="s">
        <v>223</v>
      </c>
      <c r="E238" t="s">
        <v>25818</v>
      </c>
      <c r="F238" t="s">
        <v>25817</v>
      </c>
      <c r="G238">
        <v>0.88180000000000003</v>
      </c>
      <c r="H238">
        <v>0.88173000000000001</v>
      </c>
      <c r="I238">
        <v>1</v>
      </c>
      <c r="J238">
        <v>-1</v>
      </c>
      <c r="K238" t="s">
        <v>17</v>
      </c>
      <c r="L238">
        <f t="shared" si="40"/>
        <v>49436.760000000213</v>
      </c>
      <c r="S238" t="str">
        <f ca="1"/>
        <v>2025-06-06 01:49:37</v>
      </c>
      <c r="T238" s="7">
        <f t="shared" ca="1" si="31"/>
        <v>3</v>
      </c>
      <c r="U238" s="7">
        <f t="shared" ca="1" si="32"/>
        <v>3</v>
      </c>
      <c r="V238" s="7">
        <f t="shared" ca="1" si="33"/>
        <v>0.84000000000000008</v>
      </c>
      <c r="W238" s="7">
        <f t="shared" ca="1" si="34"/>
        <v>1.9575800000000001</v>
      </c>
      <c r="X238" s="7">
        <f t="shared" ca="1" si="35"/>
        <v>1.9582900000000001</v>
      </c>
      <c r="Y238" s="7">
        <f t="shared" ca="1" si="36"/>
        <v>1.95773</v>
      </c>
      <c r="Z238">
        <f t="shared" ca="1" si="37"/>
        <v>0</v>
      </c>
      <c r="AA238">
        <f t="shared" ca="1" si="38"/>
        <v>0</v>
      </c>
      <c r="AB238">
        <f t="shared" ca="1" si="39"/>
        <v>1</v>
      </c>
    </row>
    <row r="239" spans="1:28" x14ac:dyDescent="0.2">
      <c r="A239" t="s">
        <v>18</v>
      </c>
      <c r="B239" t="s">
        <v>24573</v>
      </c>
      <c r="C239" t="s">
        <v>786</v>
      </c>
      <c r="D239" t="s">
        <v>223</v>
      </c>
      <c r="E239" t="s">
        <v>25819</v>
      </c>
      <c r="F239" t="s">
        <v>25820</v>
      </c>
      <c r="G239">
        <v>0.88149999999999995</v>
      </c>
      <c r="H239">
        <v>0.88122999999999996</v>
      </c>
      <c r="I239">
        <v>1</v>
      </c>
      <c r="J239">
        <v>0.92</v>
      </c>
      <c r="K239" t="s">
        <v>17</v>
      </c>
      <c r="L239">
        <f t="shared" si="40"/>
        <v>49437.760000000213</v>
      </c>
      <c r="S239" t="str">
        <f ca="1"/>
        <v>2025-06-06 01:47:26</v>
      </c>
      <c r="T239" s="7">
        <f t="shared" ca="1" si="31"/>
        <v>3</v>
      </c>
      <c r="U239" s="7">
        <f t="shared" ca="1" si="32"/>
        <v>3</v>
      </c>
      <c r="V239" s="7">
        <f t="shared" ca="1" si="33"/>
        <v>-1.08</v>
      </c>
      <c r="W239" s="7">
        <f t="shared" ca="1" si="34"/>
        <v>1.9576499999999999</v>
      </c>
      <c r="X239" s="7">
        <f t="shared" ca="1" si="35"/>
        <v>1.9594</v>
      </c>
      <c r="Y239" s="7">
        <f t="shared" ca="1" si="36"/>
        <v>1.95896</v>
      </c>
      <c r="Z239">
        <f t="shared" ca="1" si="37"/>
        <v>0</v>
      </c>
      <c r="AA239">
        <f t="shared" ca="1" si="38"/>
        <v>0</v>
      </c>
      <c r="AB239">
        <f t="shared" ca="1" si="39"/>
        <v>1</v>
      </c>
    </row>
    <row r="240" spans="1:28" x14ac:dyDescent="0.2">
      <c r="A240" t="s">
        <v>11</v>
      </c>
      <c r="B240" t="s">
        <v>24574</v>
      </c>
      <c r="C240" t="s">
        <v>20</v>
      </c>
      <c r="D240" t="s">
        <v>223</v>
      </c>
      <c r="E240" t="s">
        <v>25821</v>
      </c>
      <c r="F240" t="s">
        <v>25820</v>
      </c>
      <c r="G240">
        <v>0.88124000000000002</v>
      </c>
      <c r="H240">
        <v>0.88122999999999996</v>
      </c>
      <c r="I240">
        <v>1</v>
      </c>
      <c r="J240">
        <v>-1</v>
      </c>
      <c r="K240" t="s">
        <v>17</v>
      </c>
      <c r="L240">
        <f t="shared" si="40"/>
        <v>49436.840000000215</v>
      </c>
      <c r="S240" t="str">
        <f ca="1"/>
        <v>2025-06-06 01:45:16</v>
      </c>
      <c r="T240" s="7">
        <f t="shared" ca="1" si="31"/>
        <v>3</v>
      </c>
      <c r="U240" s="7">
        <f t="shared" ca="1" si="32"/>
        <v>3</v>
      </c>
      <c r="V240" s="7">
        <f t="shared" ca="1" si="33"/>
        <v>0.84000000000000008</v>
      </c>
      <c r="W240" s="7">
        <f t="shared" ca="1" si="34"/>
        <v>1.9596899999999999</v>
      </c>
      <c r="X240" s="7">
        <f t="shared" ca="1" si="35"/>
        <v>1.9598</v>
      </c>
      <c r="Y240" s="7">
        <f t="shared" ca="1" si="36"/>
        <v>1.95919</v>
      </c>
      <c r="Z240">
        <f t="shared" ca="1" si="37"/>
        <v>1</v>
      </c>
      <c r="AA240">
        <f t="shared" ca="1" si="38"/>
        <v>0</v>
      </c>
      <c r="AB240">
        <f t="shared" ca="1" si="39"/>
        <v>0</v>
      </c>
    </row>
    <row r="241" spans="1:28" x14ac:dyDescent="0.2">
      <c r="A241" t="s">
        <v>18</v>
      </c>
      <c r="B241" t="s">
        <v>24575</v>
      </c>
      <c r="C241" t="s">
        <v>20</v>
      </c>
      <c r="D241" t="s">
        <v>223</v>
      </c>
      <c r="E241" t="s">
        <v>25821</v>
      </c>
      <c r="F241" t="s">
        <v>25820</v>
      </c>
      <c r="G241">
        <v>0.88124000000000002</v>
      </c>
      <c r="H241">
        <v>0.88122999999999996</v>
      </c>
      <c r="I241">
        <v>1</v>
      </c>
      <c r="J241">
        <v>0.92</v>
      </c>
      <c r="K241" t="s">
        <v>17</v>
      </c>
      <c r="L241">
        <f t="shared" si="40"/>
        <v>49437.840000000215</v>
      </c>
      <c r="S241" t="str">
        <f ca="1"/>
        <v>2025-06-06 01:43:05</v>
      </c>
      <c r="T241" s="7">
        <f t="shared" ca="1" si="31"/>
        <v>3</v>
      </c>
      <c r="U241" s="7">
        <f t="shared" ca="1" si="32"/>
        <v>3</v>
      </c>
      <c r="V241" s="7">
        <f t="shared" ca="1" si="33"/>
        <v>0.84000000000000008</v>
      </c>
      <c r="W241" s="7">
        <f t="shared" ca="1" si="34"/>
        <v>1.9591799999999999</v>
      </c>
      <c r="X241" s="7">
        <f t="shared" ca="1" si="35"/>
        <v>1.9596199999999999</v>
      </c>
      <c r="Y241" s="7">
        <f t="shared" ca="1" si="36"/>
        <v>1.9593700000000001</v>
      </c>
      <c r="Z241">
        <f t="shared" ca="1" si="37"/>
        <v>0</v>
      </c>
      <c r="AA241">
        <f t="shared" ca="1" si="38"/>
        <v>0</v>
      </c>
      <c r="AB241">
        <f t="shared" ca="1" si="39"/>
        <v>1</v>
      </c>
    </row>
    <row r="242" spans="1:28" x14ac:dyDescent="0.2">
      <c r="A242" t="s">
        <v>11</v>
      </c>
      <c r="B242" t="s">
        <v>24576</v>
      </c>
      <c r="C242" t="s">
        <v>20</v>
      </c>
      <c r="D242" t="s">
        <v>223</v>
      </c>
      <c r="E242" t="s">
        <v>25822</v>
      </c>
      <c r="F242" t="s">
        <v>25823</v>
      </c>
      <c r="G242">
        <v>0.88022999999999996</v>
      </c>
      <c r="H242">
        <v>0.88095999999999997</v>
      </c>
      <c r="I242">
        <v>1</v>
      </c>
      <c r="J242">
        <v>0.92</v>
      </c>
      <c r="K242" t="s">
        <v>17</v>
      </c>
      <c r="L242">
        <f t="shared" si="40"/>
        <v>49436.920000000217</v>
      </c>
      <c r="S242" t="str">
        <f ca="1"/>
        <v>2025-06-06 01:40:55</v>
      </c>
      <c r="T242" s="7">
        <f t="shared" ca="1" si="31"/>
        <v>3</v>
      </c>
      <c r="U242" s="7">
        <f t="shared" ca="1" si="32"/>
        <v>3</v>
      </c>
      <c r="V242" s="7">
        <f t="shared" ca="1" si="33"/>
        <v>-1.08</v>
      </c>
      <c r="W242" s="7">
        <f t="shared" ca="1" si="34"/>
        <v>1.95939</v>
      </c>
      <c r="X242" s="7">
        <f t="shared" ca="1" si="35"/>
        <v>1.9570799999999999</v>
      </c>
      <c r="Y242" s="7">
        <f t="shared" ca="1" si="36"/>
        <v>1.9559899999999999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18</v>
      </c>
      <c r="B243" t="s">
        <v>24577</v>
      </c>
      <c r="C243" t="s">
        <v>261</v>
      </c>
      <c r="D243" t="s">
        <v>223</v>
      </c>
      <c r="E243" t="s">
        <v>25824</v>
      </c>
      <c r="F243" t="s">
        <v>25823</v>
      </c>
      <c r="G243">
        <v>0.88087000000000004</v>
      </c>
      <c r="H243">
        <v>0.88095999999999997</v>
      </c>
      <c r="I243">
        <v>1</v>
      </c>
      <c r="J243">
        <v>-1</v>
      </c>
      <c r="K243" t="s">
        <v>17</v>
      </c>
      <c r="L243">
        <f t="shared" si="40"/>
        <v>49436.000000000218</v>
      </c>
      <c r="S243" t="str">
        <f ca="1"/>
        <v>2025-06-06 01:38:45</v>
      </c>
      <c r="T243" s="7">
        <f t="shared" ca="1" si="31"/>
        <v>3</v>
      </c>
      <c r="U243" s="7">
        <f t="shared" ca="1" si="32"/>
        <v>3</v>
      </c>
      <c r="V243" s="7">
        <f t="shared" ca="1" si="33"/>
        <v>0.84000000000000008</v>
      </c>
      <c r="W243" s="7">
        <f t="shared" ca="1" si="34"/>
        <v>1.9558199999999999</v>
      </c>
      <c r="X243" s="7">
        <f t="shared" ca="1" si="35"/>
        <v>1.95706</v>
      </c>
      <c r="Y243" s="7">
        <f t="shared" ca="1" si="36"/>
        <v>1.9568099999999999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24578</v>
      </c>
      <c r="C244" t="s">
        <v>20</v>
      </c>
      <c r="D244" t="s">
        <v>223</v>
      </c>
      <c r="E244" t="s">
        <v>25822</v>
      </c>
      <c r="F244" t="s">
        <v>25823</v>
      </c>
      <c r="G244">
        <v>0.88022999999999996</v>
      </c>
      <c r="H244">
        <v>0.88095999999999997</v>
      </c>
      <c r="I244">
        <v>1</v>
      </c>
      <c r="J244">
        <v>-1</v>
      </c>
      <c r="K244" t="s">
        <v>17</v>
      </c>
      <c r="L244">
        <f t="shared" si="40"/>
        <v>49437.000000000218</v>
      </c>
      <c r="S244" t="str">
        <f ca="1"/>
        <v>2025-06-06 01:36:35</v>
      </c>
      <c r="T244" s="7">
        <f t="shared" ca="1" si="31"/>
        <v>3</v>
      </c>
      <c r="U244" s="7">
        <f t="shared" ca="1" si="32"/>
        <v>3</v>
      </c>
      <c r="V244" s="7">
        <f t="shared" ca="1" si="33"/>
        <v>0.84000000000000008</v>
      </c>
      <c r="W244" s="7">
        <f t="shared" ca="1" si="34"/>
        <v>1.9577899999999999</v>
      </c>
      <c r="X244" s="7">
        <f t="shared" ca="1" si="35"/>
        <v>1.95946</v>
      </c>
      <c r="Y244" s="7">
        <f t="shared" ca="1" si="36"/>
        <v>1.9577</v>
      </c>
      <c r="Z244">
        <f t="shared" ca="1" si="37"/>
        <v>1</v>
      </c>
      <c r="AA244">
        <f t="shared" ca="1" si="38"/>
        <v>0</v>
      </c>
      <c r="AB244">
        <f t="shared" ca="1" si="39"/>
        <v>0</v>
      </c>
    </row>
    <row r="245" spans="1:28" x14ac:dyDescent="0.2">
      <c r="A245" t="s">
        <v>11</v>
      </c>
      <c r="B245" t="s">
        <v>24579</v>
      </c>
      <c r="C245" t="s">
        <v>5765</v>
      </c>
      <c r="D245" t="s">
        <v>223</v>
      </c>
      <c r="E245" t="s">
        <v>25825</v>
      </c>
      <c r="F245" t="s">
        <v>25826</v>
      </c>
      <c r="G245">
        <v>0.88041000000000003</v>
      </c>
      <c r="H245">
        <v>0.88046000000000002</v>
      </c>
      <c r="I245">
        <v>1</v>
      </c>
      <c r="J245">
        <v>0.92</v>
      </c>
      <c r="K245" t="s">
        <v>17</v>
      </c>
      <c r="L245">
        <f t="shared" si="40"/>
        <v>49438.000000000218</v>
      </c>
      <c r="S245" t="str">
        <f ca="1"/>
        <v>2025-06-06 01:34:25</v>
      </c>
      <c r="T245" s="7">
        <f t="shared" ca="1" si="31"/>
        <v>3</v>
      </c>
      <c r="U245" s="7">
        <f t="shared" ca="1" si="32"/>
        <v>3</v>
      </c>
      <c r="V245" s="7">
        <f t="shared" ca="1" si="33"/>
        <v>0.84000000000000008</v>
      </c>
      <c r="W245" s="7">
        <f t="shared" ca="1" si="34"/>
        <v>1.9601</v>
      </c>
      <c r="X245" s="7">
        <f t="shared" ca="1" si="35"/>
        <v>1.9614100000000001</v>
      </c>
      <c r="Y245" s="7">
        <f t="shared" ca="1" si="36"/>
        <v>1.9609799999999999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11</v>
      </c>
      <c r="B246" t="s">
        <v>24580</v>
      </c>
      <c r="C246" t="s">
        <v>20</v>
      </c>
      <c r="D246" t="s">
        <v>223</v>
      </c>
      <c r="E246" t="s">
        <v>25827</v>
      </c>
      <c r="F246" t="s">
        <v>25826</v>
      </c>
      <c r="G246">
        <v>0.88080999999999998</v>
      </c>
      <c r="H246">
        <v>0.88046000000000002</v>
      </c>
      <c r="I246">
        <v>1</v>
      </c>
      <c r="J246">
        <v>-1</v>
      </c>
      <c r="K246" t="s">
        <v>17</v>
      </c>
      <c r="L246">
        <f t="shared" si="40"/>
        <v>49437.08000000022</v>
      </c>
      <c r="S246" t="str">
        <f ca="1"/>
        <v>2025-06-06 01:32:14</v>
      </c>
      <c r="T246" s="7">
        <f t="shared" ca="1" si="31"/>
        <v>3</v>
      </c>
      <c r="U246" s="7">
        <f t="shared" ca="1" si="32"/>
        <v>3</v>
      </c>
      <c r="V246" s="7">
        <f t="shared" ca="1" si="33"/>
        <v>-1.08</v>
      </c>
      <c r="W246" s="7">
        <f t="shared" ca="1" si="34"/>
        <v>1.96126</v>
      </c>
      <c r="X246" s="7">
        <f t="shared" ca="1" si="35"/>
        <v>1.9588000000000001</v>
      </c>
      <c r="Y246" s="7">
        <f t="shared" ca="1" si="36"/>
        <v>1.9563699999999999</v>
      </c>
      <c r="Z246">
        <f t="shared" ca="1" si="37"/>
        <v>0</v>
      </c>
      <c r="AA246">
        <f t="shared" ca="1" si="38"/>
        <v>1</v>
      </c>
      <c r="AB246">
        <f t="shared" ca="1" si="39"/>
        <v>0</v>
      </c>
    </row>
    <row r="247" spans="1:28" x14ac:dyDescent="0.2">
      <c r="A247" t="s">
        <v>18</v>
      </c>
      <c r="B247" t="s">
        <v>24581</v>
      </c>
      <c r="C247" t="s">
        <v>20</v>
      </c>
      <c r="D247" t="s">
        <v>223</v>
      </c>
      <c r="E247" t="s">
        <v>25827</v>
      </c>
      <c r="F247" t="s">
        <v>25826</v>
      </c>
      <c r="G247">
        <v>0.88080999999999998</v>
      </c>
      <c r="H247">
        <v>0.88046000000000002</v>
      </c>
      <c r="I247">
        <v>1</v>
      </c>
      <c r="J247">
        <v>0.92</v>
      </c>
      <c r="K247" t="s">
        <v>17</v>
      </c>
      <c r="L247">
        <f t="shared" si="40"/>
        <v>49438.08000000022</v>
      </c>
      <c r="S247" t="str">
        <f ca="1"/>
        <v>2025-06-06 01:30:04</v>
      </c>
      <c r="T247" s="7">
        <f t="shared" ca="1" si="31"/>
        <v>3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1.9559899999999999</v>
      </c>
      <c r="X247" s="7">
        <f t="shared" ca="1" si="35"/>
        <v>1.9559299999999999</v>
      </c>
      <c r="Y247" s="7">
        <f t="shared" ca="1" si="36"/>
        <v>1.95492</v>
      </c>
      <c r="Z247">
        <f t="shared" ca="1" si="37"/>
        <v>0</v>
      </c>
      <c r="AA247">
        <f t="shared" ca="1" si="38"/>
        <v>1</v>
      </c>
      <c r="AB247">
        <f t="shared" ca="1" si="39"/>
        <v>0</v>
      </c>
    </row>
    <row r="248" spans="1:28" x14ac:dyDescent="0.2">
      <c r="A248" t="s">
        <v>11</v>
      </c>
      <c r="B248" t="s">
        <v>24582</v>
      </c>
      <c r="C248" t="s">
        <v>131</v>
      </c>
      <c r="D248" t="s">
        <v>223</v>
      </c>
      <c r="E248" t="s">
        <v>25828</v>
      </c>
      <c r="F248" t="s">
        <v>25829</v>
      </c>
      <c r="G248">
        <v>0.88065000000000004</v>
      </c>
      <c r="H248">
        <v>0.88097999999999999</v>
      </c>
      <c r="I248">
        <v>1</v>
      </c>
      <c r="J248">
        <v>0.92</v>
      </c>
      <c r="K248" t="s">
        <v>17</v>
      </c>
      <c r="L248">
        <f t="shared" si="40"/>
        <v>49437.160000000222</v>
      </c>
      <c r="S248" t="str">
        <f ca="1"/>
        <v>2025-06-06 01:27:53</v>
      </c>
      <c r="T248" s="7">
        <f t="shared" ca="1" si="31"/>
        <v>3</v>
      </c>
      <c r="U248" s="7">
        <f t="shared" ca="1" si="32"/>
        <v>3</v>
      </c>
      <c r="V248" s="7">
        <f t="shared" ca="1" si="33"/>
        <v>-1.08</v>
      </c>
      <c r="W248" s="7">
        <f t="shared" ca="1" si="34"/>
        <v>1.9556199999999999</v>
      </c>
      <c r="X248" s="7">
        <f t="shared" ca="1" si="35"/>
        <v>1.9553400000000001</v>
      </c>
      <c r="Y248" s="7">
        <f t="shared" ca="1" si="36"/>
        <v>1.9553199999999999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18</v>
      </c>
      <c r="B249" t="s">
        <v>24583</v>
      </c>
      <c r="C249" t="s">
        <v>131</v>
      </c>
      <c r="D249" t="s">
        <v>223</v>
      </c>
      <c r="E249" t="s">
        <v>25828</v>
      </c>
      <c r="F249" t="s">
        <v>25829</v>
      </c>
      <c r="G249">
        <v>0.88065000000000004</v>
      </c>
      <c r="H249">
        <v>0.88097999999999999</v>
      </c>
      <c r="I249">
        <v>1</v>
      </c>
      <c r="J249">
        <v>-1</v>
      </c>
      <c r="K249" t="s">
        <v>17</v>
      </c>
      <c r="L249">
        <f t="shared" si="40"/>
        <v>49436.240000000224</v>
      </c>
      <c r="S249" t="str">
        <f ca="1"/>
        <v>2025-06-06 01:25:43</v>
      </c>
      <c r="T249" s="7">
        <f t="shared" ca="1" si="31"/>
        <v>3</v>
      </c>
      <c r="U249" s="7">
        <f t="shared" ca="1" si="32"/>
        <v>3</v>
      </c>
      <c r="V249" s="7">
        <f t="shared" ca="1" si="33"/>
        <v>0.84000000000000008</v>
      </c>
      <c r="W249" s="7">
        <f t="shared" ca="1" si="34"/>
        <v>1.9552700000000001</v>
      </c>
      <c r="X249" s="7">
        <f t="shared" ca="1" si="35"/>
        <v>1.9555</v>
      </c>
      <c r="Y249" s="7">
        <f t="shared" ca="1" si="36"/>
        <v>1.95482</v>
      </c>
      <c r="Z249">
        <f t="shared" ca="1" si="37"/>
        <v>1</v>
      </c>
      <c r="AA249">
        <f t="shared" ca="1" si="38"/>
        <v>0</v>
      </c>
      <c r="AB249">
        <f t="shared" ca="1" si="39"/>
        <v>0</v>
      </c>
    </row>
    <row r="250" spans="1:28" x14ac:dyDescent="0.2">
      <c r="A250" t="s">
        <v>11</v>
      </c>
      <c r="B250" t="s">
        <v>24584</v>
      </c>
      <c r="C250" t="s">
        <v>1166</v>
      </c>
      <c r="D250" t="s">
        <v>223</v>
      </c>
      <c r="E250" t="s">
        <v>25830</v>
      </c>
      <c r="F250" t="s">
        <v>25829</v>
      </c>
      <c r="G250">
        <v>0.88041000000000003</v>
      </c>
      <c r="H250">
        <v>0.88097999999999999</v>
      </c>
      <c r="I250">
        <v>1</v>
      </c>
      <c r="J250">
        <v>0.92</v>
      </c>
      <c r="K250" t="s">
        <v>17</v>
      </c>
      <c r="L250">
        <f t="shared" si="40"/>
        <v>49437.240000000224</v>
      </c>
      <c r="S250" t="str">
        <f ca="1"/>
        <v>2025-06-06 01:23:32</v>
      </c>
      <c r="T250" s="7">
        <f t="shared" ca="1" si="31"/>
        <v>3</v>
      </c>
      <c r="U250" s="7">
        <f t="shared" ca="1" si="32"/>
        <v>3</v>
      </c>
      <c r="V250" s="7">
        <f t="shared" ca="1" si="33"/>
        <v>-1.08</v>
      </c>
      <c r="W250" s="7">
        <f t="shared" ca="1" si="34"/>
        <v>1.9550099999999999</v>
      </c>
      <c r="X250" s="7">
        <f t="shared" ca="1" si="35"/>
        <v>1.95784</v>
      </c>
      <c r="Y250" s="7">
        <f t="shared" ca="1" si="36"/>
        <v>1.9568300000000001</v>
      </c>
      <c r="Z250">
        <f t="shared" ca="1" si="37"/>
        <v>0</v>
      </c>
      <c r="AA250">
        <f t="shared" ca="1" si="38"/>
        <v>0</v>
      </c>
      <c r="AB250">
        <f t="shared" ca="1" si="39"/>
        <v>1</v>
      </c>
    </row>
    <row r="251" spans="1:28" x14ac:dyDescent="0.2">
      <c r="A251" t="s">
        <v>11</v>
      </c>
      <c r="B251" t="s">
        <v>24585</v>
      </c>
      <c r="C251" t="s">
        <v>20</v>
      </c>
      <c r="D251" t="s">
        <v>223</v>
      </c>
      <c r="E251" t="s">
        <v>25831</v>
      </c>
      <c r="F251" t="s">
        <v>25832</v>
      </c>
      <c r="G251">
        <v>0.87963000000000002</v>
      </c>
      <c r="H251">
        <v>0.88085000000000002</v>
      </c>
      <c r="I251">
        <v>1</v>
      </c>
      <c r="J251">
        <v>0.92</v>
      </c>
      <c r="K251" t="s">
        <v>17</v>
      </c>
      <c r="L251">
        <f t="shared" si="40"/>
        <v>49436.320000000225</v>
      </c>
      <c r="S251" t="str">
        <f ca="1"/>
        <v>2025-06-06 01:21:22</v>
      </c>
      <c r="T251" s="7">
        <f t="shared" ca="1" si="31"/>
        <v>3</v>
      </c>
      <c r="U251" s="7">
        <f t="shared" ca="1" si="32"/>
        <v>3</v>
      </c>
      <c r="V251" s="7">
        <f t="shared" ca="1" si="33"/>
        <v>-1.08</v>
      </c>
      <c r="W251" s="7">
        <f t="shared" ca="1" si="34"/>
        <v>1.9583299999999999</v>
      </c>
      <c r="X251" s="7">
        <f t="shared" ca="1" si="35"/>
        <v>1.9579899999999999</v>
      </c>
      <c r="Y251" s="7">
        <f t="shared" ca="1" si="36"/>
        <v>1.9565900000000001</v>
      </c>
      <c r="Z251">
        <f t="shared" ca="1" si="37"/>
        <v>0</v>
      </c>
      <c r="AA251">
        <f t="shared" ca="1" si="38"/>
        <v>1</v>
      </c>
      <c r="AB251">
        <f t="shared" ca="1" si="39"/>
        <v>0</v>
      </c>
    </row>
    <row r="252" spans="1:28" x14ac:dyDescent="0.2">
      <c r="A252" t="s">
        <v>18</v>
      </c>
      <c r="B252" t="s">
        <v>24586</v>
      </c>
      <c r="C252" t="s">
        <v>1166</v>
      </c>
      <c r="D252" t="s">
        <v>223</v>
      </c>
      <c r="E252" t="s">
        <v>25833</v>
      </c>
      <c r="F252" t="s">
        <v>25832</v>
      </c>
      <c r="G252">
        <v>0.88017999999999996</v>
      </c>
      <c r="H252">
        <v>0.88085000000000002</v>
      </c>
      <c r="I252">
        <v>1</v>
      </c>
      <c r="J252">
        <v>-1</v>
      </c>
      <c r="K252" t="s">
        <v>17</v>
      </c>
      <c r="L252">
        <f t="shared" si="40"/>
        <v>49435.400000000227</v>
      </c>
      <c r="S252" t="str">
        <f ca="1"/>
        <v>2025-06-06 01:19:11</v>
      </c>
      <c r="T252" s="7">
        <f t="shared" ca="1" si="31"/>
        <v>3</v>
      </c>
      <c r="U252" s="7">
        <f t="shared" ca="1" si="32"/>
        <v>3</v>
      </c>
      <c r="V252" s="7">
        <f t="shared" ca="1" si="33"/>
        <v>0.84000000000000008</v>
      </c>
      <c r="W252" s="7">
        <f t="shared" ca="1" si="34"/>
        <v>1.95608</v>
      </c>
      <c r="X252" s="7">
        <f t="shared" ca="1" si="35"/>
        <v>1.95627</v>
      </c>
      <c r="Y252" s="7">
        <f t="shared" ca="1" si="36"/>
        <v>1.95584</v>
      </c>
      <c r="Z252">
        <f t="shared" ca="1" si="37"/>
        <v>1</v>
      </c>
      <c r="AA252">
        <f t="shared" ca="1" si="38"/>
        <v>0</v>
      </c>
      <c r="AB252">
        <f t="shared" ca="1" si="39"/>
        <v>0</v>
      </c>
    </row>
    <row r="253" spans="1:28" x14ac:dyDescent="0.2">
      <c r="A253" t="s">
        <v>18</v>
      </c>
      <c r="B253" t="s">
        <v>24587</v>
      </c>
      <c r="C253" t="s">
        <v>20</v>
      </c>
      <c r="D253" t="s">
        <v>223</v>
      </c>
      <c r="E253" t="s">
        <v>25831</v>
      </c>
      <c r="F253" t="s">
        <v>25832</v>
      </c>
      <c r="G253">
        <v>0.87963000000000002</v>
      </c>
      <c r="H253">
        <v>0.88085000000000002</v>
      </c>
      <c r="I253">
        <v>1</v>
      </c>
      <c r="J253">
        <v>-1</v>
      </c>
      <c r="K253" t="s">
        <v>17</v>
      </c>
      <c r="L253">
        <f t="shared" si="40"/>
        <v>49436.400000000227</v>
      </c>
      <c r="S253" t="str">
        <f ca="1"/>
        <v>2025-06-06 01:17:01</v>
      </c>
      <c r="T253" s="7">
        <f t="shared" ca="1" si="31"/>
        <v>3</v>
      </c>
      <c r="U253" s="7">
        <f t="shared" ca="1" si="32"/>
        <v>3</v>
      </c>
      <c r="V253" s="7">
        <f t="shared" ca="1" si="33"/>
        <v>-1.08</v>
      </c>
      <c r="W253" s="7">
        <f t="shared" ca="1" si="34"/>
        <v>1.95591</v>
      </c>
      <c r="X253" s="7">
        <f t="shared" ca="1" si="35"/>
        <v>1.95459</v>
      </c>
      <c r="Y253" s="7">
        <f t="shared" ca="1" si="36"/>
        <v>1.9536500000000001</v>
      </c>
      <c r="Z253">
        <f t="shared" ca="1" si="37"/>
        <v>0</v>
      </c>
      <c r="AA253">
        <f t="shared" ca="1" si="38"/>
        <v>1</v>
      </c>
      <c r="AB253">
        <f t="shared" ca="1" si="39"/>
        <v>0</v>
      </c>
    </row>
    <row r="254" spans="1:28" x14ac:dyDescent="0.2">
      <c r="A254" t="s">
        <v>18</v>
      </c>
      <c r="B254" t="s">
        <v>24588</v>
      </c>
      <c r="C254" t="s">
        <v>20</v>
      </c>
      <c r="D254" t="s">
        <v>223</v>
      </c>
      <c r="E254" t="s">
        <v>25834</v>
      </c>
      <c r="F254" t="s">
        <v>25835</v>
      </c>
      <c r="G254">
        <v>0.87912999999999997</v>
      </c>
      <c r="H254">
        <v>0.87961</v>
      </c>
      <c r="I254">
        <v>1</v>
      </c>
      <c r="J254">
        <v>-1</v>
      </c>
      <c r="K254" t="s">
        <v>17</v>
      </c>
      <c r="L254">
        <f t="shared" si="40"/>
        <v>49437.400000000227</v>
      </c>
      <c r="S254" t="str">
        <f ca="1"/>
        <v>2025-06-06 01:14:51</v>
      </c>
      <c r="T254" s="7">
        <f t="shared" ca="1" si="31"/>
        <v>3</v>
      </c>
      <c r="U254" s="7">
        <f t="shared" ca="1" si="32"/>
        <v>3</v>
      </c>
      <c r="V254" s="7">
        <f t="shared" ca="1" si="33"/>
        <v>0.84000000000000008</v>
      </c>
      <c r="W254" s="7">
        <f t="shared" ca="1" si="34"/>
        <v>1.9534100000000001</v>
      </c>
      <c r="X254" s="7">
        <f t="shared" ca="1" si="35"/>
        <v>1.9532499999999999</v>
      </c>
      <c r="Y254" s="7">
        <f t="shared" ca="1" si="36"/>
        <v>1.9529399999999999</v>
      </c>
      <c r="Z254">
        <f t="shared" ca="1" si="37"/>
        <v>0</v>
      </c>
      <c r="AA254">
        <f t="shared" ca="1" si="38"/>
        <v>1</v>
      </c>
      <c r="AB254">
        <f t="shared" ca="1" si="39"/>
        <v>0</v>
      </c>
    </row>
    <row r="255" spans="1:28" x14ac:dyDescent="0.2">
      <c r="A255" t="s">
        <v>11</v>
      </c>
      <c r="B255" t="s">
        <v>24589</v>
      </c>
      <c r="C255" t="s">
        <v>20</v>
      </c>
      <c r="D255" t="s">
        <v>223</v>
      </c>
      <c r="E255" t="s">
        <v>25834</v>
      </c>
      <c r="F255" t="s">
        <v>25835</v>
      </c>
      <c r="G255">
        <v>0.87912999999999997</v>
      </c>
      <c r="H255">
        <v>0.87961</v>
      </c>
      <c r="I255">
        <v>1</v>
      </c>
      <c r="J255">
        <v>0.92</v>
      </c>
      <c r="K255" t="s">
        <v>17</v>
      </c>
      <c r="L255">
        <f t="shared" si="40"/>
        <v>49438.400000000227</v>
      </c>
      <c r="S255" t="str">
        <f ca="1"/>
        <v>2025-06-06 01:12:40</v>
      </c>
      <c r="T255" s="7">
        <f t="shared" ca="1" si="31"/>
        <v>3</v>
      </c>
      <c r="U255" s="7">
        <f t="shared" ca="1" si="32"/>
        <v>3</v>
      </c>
      <c r="V255" s="7">
        <f t="shared" ca="1" si="33"/>
        <v>-1.08</v>
      </c>
      <c r="W255" s="7">
        <f t="shared" ca="1" si="34"/>
        <v>1.9531700000000001</v>
      </c>
      <c r="X255" s="7">
        <f t="shared" ca="1" si="35"/>
        <v>1.95269</v>
      </c>
      <c r="Y255" s="7">
        <f t="shared" ca="1" si="36"/>
        <v>1.95052</v>
      </c>
      <c r="Z255">
        <f t="shared" ca="1" si="37"/>
        <v>0</v>
      </c>
      <c r="AA255">
        <f t="shared" ca="1" si="38"/>
        <v>1</v>
      </c>
      <c r="AB255">
        <f t="shared" ca="1" si="39"/>
        <v>0</v>
      </c>
    </row>
    <row r="256" spans="1:28" x14ac:dyDescent="0.2">
      <c r="A256" t="s">
        <v>11</v>
      </c>
      <c r="B256" t="s">
        <v>24590</v>
      </c>
      <c r="C256" t="s">
        <v>281</v>
      </c>
      <c r="D256" t="s">
        <v>223</v>
      </c>
      <c r="E256" t="s">
        <v>25836</v>
      </c>
      <c r="F256" t="s">
        <v>25835</v>
      </c>
      <c r="G256">
        <v>0.87858000000000003</v>
      </c>
      <c r="H256">
        <v>0.87961</v>
      </c>
      <c r="I256">
        <v>1</v>
      </c>
      <c r="J256">
        <v>0.92</v>
      </c>
      <c r="K256" t="s">
        <v>17</v>
      </c>
      <c r="L256">
        <f t="shared" si="40"/>
        <v>49437.480000000229</v>
      </c>
      <c r="S256" t="str">
        <f ca="1"/>
        <v>2025-06-06 01:10:04</v>
      </c>
      <c r="T256" s="7">
        <f t="shared" ca="1" si="31"/>
        <v>3</v>
      </c>
      <c r="U256" s="7">
        <f t="shared" ca="1" si="32"/>
        <v>3</v>
      </c>
      <c r="V256" s="7">
        <f t="shared" ca="1" si="33"/>
        <v>-1.08</v>
      </c>
      <c r="W256" s="7">
        <f t="shared" ca="1" si="34"/>
        <v>1.95011</v>
      </c>
      <c r="X256" s="7">
        <f t="shared" ca="1" si="35"/>
        <v>1.9499599999999999</v>
      </c>
      <c r="Y256" s="7">
        <f t="shared" ca="1" si="36"/>
        <v>1.9474100000000001</v>
      </c>
      <c r="Z256">
        <f t="shared" ca="1" si="37"/>
        <v>0</v>
      </c>
      <c r="AA256">
        <f t="shared" ca="1" si="38"/>
        <v>1</v>
      </c>
      <c r="AB256">
        <f t="shared" ca="1" si="39"/>
        <v>0</v>
      </c>
    </row>
    <row r="257" spans="1:28" x14ac:dyDescent="0.2">
      <c r="A257" t="s">
        <v>18</v>
      </c>
      <c r="B257" t="s">
        <v>24591</v>
      </c>
      <c r="C257" t="s">
        <v>20</v>
      </c>
      <c r="D257" t="s">
        <v>223</v>
      </c>
      <c r="E257" t="s">
        <v>25837</v>
      </c>
      <c r="F257" t="s">
        <v>25838</v>
      </c>
      <c r="G257">
        <v>0.87988</v>
      </c>
      <c r="H257">
        <v>0.87907000000000002</v>
      </c>
      <c r="I257">
        <v>1</v>
      </c>
      <c r="J257">
        <v>0.92</v>
      </c>
      <c r="K257" t="s">
        <v>17</v>
      </c>
      <c r="L257">
        <f t="shared" si="40"/>
        <v>49436.560000000231</v>
      </c>
      <c r="S257" t="str">
        <f ca="1"/>
        <v>2025-06-06 01:07:53</v>
      </c>
      <c r="T257" s="7">
        <f t="shared" ca="1" si="31"/>
        <v>3</v>
      </c>
      <c r="U257" s="7">
        <f t="shared" ca="1" si="32"/>
        <v>3</v>
      </c>
      <c r="V257" s="7">
        <f t="shared" ca="1" si="33"/>
        <v>-1.08</v>
      </c>
      <c r="W257" s="7">
        <f t="shared" ca="1" si="34"/>
        <v>1.9475800000000001</v>
      </c>
      <c r="X257" s="7">
        <f t="shared" ca="1" si="35"/>
        <v>1.9498</v>
      </c>
      <c r="Y257" s="7">
        <f t="shared" ca="1" si="36"/>
        <v>1.9481299999999999</v>
      </c>
      <c r="Z257">
        <f t="shared" ca="1" si="37"/>
        <v>0</v>
      </c>
      <c r="AA257">
        <f t="shared" ca="1" si="38"/>
        <v>0</v>
      </c>
      <c r="AB257">
        <f t="shared" ca="1" si="39"/>
        <v>1</v>
      </c>
    </row>
    <row r="258" spans="1:28" x14ac:dyDescent="0.2">
      <c r="A258" t="s">
        <v>11</v>
      </c>
      <c r="B258" t="s">
        <v>24592</v>
      </c>
      <c r="C258" t="s">
        <v>1166</v>
      </c>
      <c r="D258" t="s">
        <v>223</v>
      </c>
      <c r="E258" t="s">
        <v>25839</v>
      </c>
      <c r="F258" t="s">
        <v>25838</v>
      </c>
      <c r="G258">
        <v>0.87827999999999995</v>
      </c>
      <c r="H258">
        <v>0.87907000000000002</v>
      </c>
      <c r="I258">
        <v>1</v>
      </c>
      <c r="J258">
        <v>0.92</v>
      </c>
      <c r="K258" t="s">
        <v>17</v>
      </c>
      <c r="L258">
        <f t="shared" si="40"/>
        <v>49435.640000000232</v>
      </c>
      <c r="S258" t="str">
        <f ca="1"/>
        <v>2025-06-06 01:05:43</v>
      </c>
      <c r="T258" s="7">
        <f t="shared" ca="1" si="31"/>
        <v>3</v>
      </c>
      <c r="U258" s="7">
        <f t="shared" ca="1" si="32"/>
        <v>3</v>
      </c>
      <c r="V258" s="7">
        <f t="shared" ca="1" si="33"/>
        <v>-1.08</v>
      </c>
      <c r="W258" s="7">
        <f t="shared" ca="1" si="34"/>
        <v>1.9505300000000001</v>
      </c>
      <c r="X258" s="7">
        <f t="shared" ca="1" si="35"/>
        <v>1.9517899999999999</v>
      </c>
      <c r="Y258" s="7">
        <f t="shared" ca="1" si="36"/>
        <v>1.9512799999999999</v>
      </c>
      <c r="Z258">
        <f t="shared" ca="1" si="37"/>
        <v>0</v>
      </c>
      <c r="AA258">
        <f t="shared" ca="1" si="38"/>
        <v>0</v>
      </c>
      <c r="AB258">
        <f t="shared" ca="1" si="39"/>
        <v>1</v>
      </c>
    </row>
    <row r="259" spans="1:28" x14ac:dyDescent="0.2">
      <c r="A259" t="s">
        <v>11</v>
      </c>
      <c r="B259" t="s">
        <v>24593</v>
      </c>
      <c r="C259" t="s">
        <v>20</v>
      </c>
      <c r="D259" t="s">
        <v>223</v>
      </c>
      <c r="E259" t="s">
        <v>25837</v>
      </c>
      <c r="F259" t="s">
        <v>25838</v>
      </c>
      <c r="G259">
        <v>0.87988</v>
      </c>
      <c r="H259">
        <v>0.87907000000000002</v>
      </c>
      <c r="I259">
        <v>1</v>
      </c>
      <c r="J259">
        <v>-1</v>
      </c>
      <c r="K259" t="s">
        <v>17</v>
      </c>
      <c r="L259">
        <f t="shared" si="40"/>
        <v>49434.720000000234</v>
      </c>
      <c r="S259" t="str">
        <f ca="1"/>
        <v>2025-06-06 01:03:07</v>
      </c>
      <c r="T259" s="7">
        <f t="shared" ref="T259:T322" ca="1" si="41">COUNTIF(INDIRECT($O$5),S259)</f>
        <v>3</v>
      </c>
      <c r="U259" s="7">
        <f t="shared" ref="U259:U322" ca="1" si="42">SUMIF(INDIRECT($O$5),S259,INDIRECT($O$6))</f>
        <v>3</v>
      </c>
      <c r="V259" s="7">
        <f t="shared" ref="V259:V322" ca="1" si="43">SUMIF(INDIRECT($O$5),S259,INDIRECT($O$7))</f>
        <v>0.84000000000000008</v>
      </c>
      <c r="W259" s="7">
        <f t="shared" ref="W259:W322" ca="1" si="44">_xlfn.MAXIFS(INDIRECT($O$10),INDIRECT($O$5),$S259)</f>
        <v>1.95164</v>
      </c>
      <c r="X259" s="7">
        <f t="shared" ref="X259:X322" ca="1" si="45">_xlfn.MAXIFS(INDIRECT($O$9),INDIRECT($O$5),$S259)</f>
        <v>1.9527000000000001</v>
      </c>
      <c r="Y259" s="7">
        <f t="shared" ref="Y259:Y322" ca="1" si="46">_xlfn.MINIFS(INDIRECT($O$9),INDIRECT($O$5),$S259)</f>
        <v>1.95078</v>
      </c>
      <c r="Z259">
        <f t="shared" ref="Z259:Z322" ca="1" si="47">IF(AND(X259&gt;W259,W259&gt;Y259), 1,0)</f>
        <v>1</v>
      </c>
      <c r="AA259">
        <f t="shared" ref="AA259:AA322" ca="1" si="48">IF(W259&gt;X259,1,0)</f>
        <v>0</v>
      </c>
      <c r="AB259">
        <f t="shared" ref="AB259:AB322" ca="1" si="49">IF(W259&lt;Y259,1,0)</f>
        <v>0</v>
      </c>
    </row>
    <row r="260" spans="1:28" x14ac:dyDescent="0.2">
      <c r="A260" t="s">
        <v>11</v>
      </c>
      <c r="B260" t="s">
        <v>24594</v>
      </c>
      <c r="C260" t="s">
        <v>786</v>
      </c>
      <c r="D260" t="s">
        <v>223</v>
      </c>
      <c r="E260" t="s">
        <v>25840</v>
      </c>
      <c r="F260" t="s">
        <v>25841</v>
      </c>
      <c r="G260">
        <v>0.87890000000000001</v>
      </c>
      <c r="H260">
        <v>0.87966</v>
      </c>
      <c r="I260">
        <v>1</v>
      </c>
      <c r="J260">
        <v>0.92</v>
      </c>
      <c r="K260" t="s">
        <v>17</v>
      </c>
      <c r="L260">
        <f t="shared" ref="L260:L323" si="50">L259-J259</f>
        <v>49435.720000000234</v>
      </c>
      <c r="S260" t="str">
        <f ca="1"/>
        <v>2025-06-06 01:00:30</v>
      </c>
      <c r="T260" s="7">
        <f t="shared" ca="1" si="41"/>
        <v>3</v>
      </c>
      <c r="U260" s="7">
        <f t="shared" ca="1" si="42"/>
        <v>3</v>
      </c>
      <c r="V260" s="7">
        <f t="shared" ca="1" si="43"/>
        <v>-1.08</v>
      </c>
      <c r="W260" s="7">
        <f t="shared" ca="1" si="44"/>
        <v>1.9523200000000001</v>
      </c>
      <c r="X260" s="7">
        <f t="shared" ca="1" si="45"/>
        <v>1.9504600000000001</v>
      </c>
      <c r="Y260" s="7">
        <f t="shared" ca="1" si="46"/>
        <v>1.9496800000000001</v>
      </c>
      <c r="Z260">
        <f t="shared" ca="1" si="47"/>
        <v>0</v>
      </c>
      <c r="AA260">
        <f t="shared" ca="1" si="48"/>
        <v>1</v>
      </c>
      <c r="AB260">
        <f t="shared" ca="1" si="49"/>
        <v>0</v>
      </c>
    </row>
    <row r="261" spans="1:28" x14ac:dyDescent="0.2">
      <c r="A261" t="s">
        <v>11</v>
      </c>
      <c r="B261" t="s">
        <v>24595</v>
      </c>
      <c r="C261" t="s">
        <v>20</v>
      </c>
      <c r="D261" t="s">
        <v>223</v>
      </c>
      <c r="E261" t="s">
        <v>25842</v>
      </c>
      <c r="F261" t="s">
        <v>25841</v>
      </c>
      <c r="G261">
        <v>0.87897000000000003</v>
      </c>
      <c r="H261">
        <v>0.87966</v>
      </c>
      <c r="I261">
        <v>1</v>
      </c>
      <c r="J261">
        <v>0.92</v>
      </c>
      <c r="K261" t="s">
        <v>17</v>
      </c>
      <c r="L261">
        <f t="shared" si="50"/>
        <v>49434.800000000236</v>
      </c>
      <c r="S261" t="str">
        <f ca="1"/>
        <v>2025-06-06 00:58:19</v>
      </c>
      <c r="T261" s="7">
        <f t="shared" ca="1" si="41"/>
        <v>3</v>
      </c>
      <c r="U261" s="7">
        <f t="shared" ca="1" si="42"/>
        <v>3</v>
      </c>
      <c r="V261" s="7">
        <f t="shared" ca="1" si="43"/>
        <v>0.84000000000000008</v>
      </c>
      <c r="W261" s="7">
        <f t="shared" ca="1" si="44"/>
        <v>1.9497</v>
      </c>
      <c r="X261" s="7">
        <f t="shared" ca="1" si="45"/>
        <v>1.9498200000000001</v>
      </c>
      <c r="Y261" s="7">
        <f t="shared" ca="1" si="46"/>
        <v>1.94896</v>
      </c>
      <c r="Z261">
        <f t="shared" ca="1" si="47"/>
        <v>1</v>
      </c>
      <c r="AA261">
        <f t="shared" ca="1" si="48"/>
        <v>0</v>
      </c>
      <c r="AB261">
        <f t="shared" ca="1" si="49"/>
        <v>0</v>
      </c>
    </row>
    <row r="262" spans="1:28" x14ac:dyDescent="0.2">
      <c r="A262" t="s">
        <v>18</v>
      </c>
      <c r="B262" t="s">
        <v>24596</v>
      </c>
      <c r="C262" t="s">
        <v>20</v>
      </c>
      <c r="D262" t="s">
        <v>223</v>
      </c>
      <c r="E262" t="s">
        <v>25842</v>
      </c>
      <c r="F262" t="s">
        <v>25841</v>
      </c>
      <c r="G262">
        <v>0.87897000000000003</v>
      </c>
      <c r="H262">
        <v>0.87966</v>
      </c>
      <c r="I262">
        <v>1</v>
      </c>
      <c r="J262">
        <v>-1</v>
      </c>
      <c r="K262" t="s">
        <v>17</v>
      </c>
      <c r="L262">
        <f t="shared" si="50"/>
        <v>49433.880000000237</v>
      </c>
      <c r="S262" t="str">
        <f ca="1"/>
        <v>2025-06-06 00:56:09</v>
      </c>
      <c r="T262" s="7">
        <f t="shared" ca="1" si="41"/>
        <v>3</v>
      </c>
      <c r="U262" s="7">
        <f t="shared" ca="1" si="42"/>
        <v>3</v>
      </c>
      <c r="V262" s="7">
        <f t="shared" ca="1" si="43"/>
        <v>-1.08</v>
      </c>
      <c r="W262" s="7">
        <f t="shared" ca="1" si="44"/>
        <v>1.9491400000000001</v>
      </c>
      <c r="X262" s="7">
        <f t="shared" ca="1" si="45"/>
        <v>1.9491000000000001</v>
      </c>
      <c r="Y262" s="7">
        <f t="shared" ca="1" si="46"/>
        <v>1.9481599999999999</v>
      </c>
      <c r="Z262">
        <f t="shared" ca="1" si="47"/>
        <v>0</v>
      </c>
      <c r="AA262">
        <f t="shared" ca="1" si="48"/>
        <v>1</v>
      </c>
      <c r="AB262">
        <f t="shared" ca="1" si="49"/>
        <v>0</v>
      </c>
    </row>
    <row r="263" spans="1:28" x14ac:dyDescent="0.2">
      <c r="A263" t="s">
        <v>18</v>
      </c>
      <c r="B263" t="s">
        <v>24597</v>
      </c>
      <c r="C263" t="s">
        <v>786</v>
      </c>
      <c r="D263" t="s">
        <v>223</v>
      </c>
      <c r="E263" t="s">
        <v>25843</v>
      </c>
      <c r="F263" t="s">
        <v>25844</v>
      </c>
      <c r="G263">
        <v>0.87834000000000001</v>
      </c>
      <c r="H263">
        <v>0.87873000000000001</v>
      </c>
      <c r="I263">
        <v>1</v>
      </c>
      <c r="J263">
        <v>-1</v>
      </c>
      <c r="K263" t="s">
        <v>17</v>
      </c>
      <c r="L263">
        <f t="shared" si="50"/>
        <v>49434.880000000237</v>
      </c>
      <c r="S263" t="str">
        <f ca="1"/>
        <v>2025-06-06 00:53:58</v>
      </c>
      <c r="T263" s="7">
        <f t="shared" ca="1" si="41"/>
        <v>3</v>
      </c>
      <c r="U263" s="7">
        <f t="shared" ca="1" si="42"/>
        <v>3</v>
      </c>
      <c r="V263" s="7">
        <f t="shared" ca="1" si="43"/>
        <v>-1.08</v>
      </c>
      <c r="W263" s="7">
        <f t="shared" ca="1" si="44"/>
        <v>1.9482600000000001</v>
      </c>
      <c r="X263" s="7">
        <f t="shared" ca="1" si="45"/>
        <v>1.9477100000000001</v>
      </c>
      <c r="Y263" s="7">
        <f t="shared" ca="1" si="46"/>
        <v>1.9462999999999999</v>
      </c>
      <c r="Z263">
        <f t="shared" ca="1" si="47"/>
        <v>0</v>
      </c>
      <c r="AA263">
        <f t="shared" ca="1" si="48"/>
        <v>1</v>
      </c>
      <c r="AB263">
        <f t="shared" ca="1" si="49"/>
        <v>0</v>
      </c>
    </row>
    <row r="264" spans="1:28" x14ac:dyDescent="0.2">
      <c r="A264" t="s">
        <v>11</v>
      </c>
      <c r="B264" t="s">
        <v>24598</v>
      </c>
      <c r="C264" t="s">
        <v>20</v>
      </c>
      <c r="D264" t="s">
        <v>223</v>
      </c>
      <c r="E264" t="s">
        <v>25845</v>
      </c>
      <c r="F264" t="s">
        <v>25844</v>
      </c>
      <c r="G264">
        <v>0.87831999999999999</v>
      </c>
      <c r="H264">
        <v>0.87873000000000001</v>
      </c>
      <c r="I264">
        <v>1</v>
      </c>
      <c r="J264">
        <v>0.92</v>
      </c>
      <c r="K264" t="s">
        <v>17</v>
      </c>
      <c r="L264">
        <f t="shared" si="50"/>
        <v>49435.880000000237</v>
      </c>
      <c r="S264" t="str">
        <f ca="1"/>
        <v>2025-06-06 00:51:20</v>
      </c>
      <c r="T264" s="7">
        <f t="shared" ca="1" si="41"/>
        <v>3</v>
      </c>
      <c r="U264" s="7">
        <f t="shared" ca="1" si="42"/>
        <v>3</v>
      </c>
      <c r="V264" s="7">
        <f t="shared" ca="1" si="43"/>
        <v>0.84000000000000008</v>
      </c>
      <c r="W264" s="7">
        <f t="shared" ca="1" si="44"/>
        <v>1.94608</v>
      </c>
      <c r="X264" s="7">
        <f t="shared" ca="1" si="45"/>
        <v>1.94693</v>
      </c>
      <c r="Y264" s="7">
        <f t="shared" ca="1" si="46"/>
        <v>1.9456800000000001</v>
      </c>
      <c r="Z264">
        <f t="shared" ca="1" si="47"/>
        <v>1</v>
      </c>
      <c r="AA264">
        <f t="shared" ca="1" si="48"/>
        <v>0</v>
      </c>
      <c r="AB264">
        <f t="shared" ca="1" si="49"/>
        <v>0</v>
      </c>
    </row>
    <row r="265" spans="1:28" x14ac:dyDescent="0.2">
      <c r="A265" t="s">
        <v>18</v>
      </c>
      <c r="B265" t="s">
        <v>24599</v>
      </c>
      <c r="C265" t="s">
        <v>20</v>
      </c>
      <c r="D265" t="s">
        <v>223</v>
      </c>
      <c r="E265" t="s">
        <v>25845</v>
      </c>
      <c r="F265" t="s">
        <v>25844</v>
      </c>
      <c r="G265">
        <v>0.87831999999999999</v>
      </c>
      <c r="H265">
        <v>0.87873000000000001</v>
      </c>
      <c r="I265">
        <v>1</v>
      </c>
      <c r="J265">
        <v>-1</v>
      </c>
      <c r="K265" t="s">
        <v>17</v>
      </c>
      <c r="L265">
        <f t="shared" si="50"/>
        <v>49434.960000000239</v>
      </c>
      <c r="S265" t="str">
        <f ca="1"/>
        <v>2025-06-06 00:48:05</v>
      </c>
      <c r="T265" s="7">
        <f t="shared" ca="1" si="41"/>
        <v>3</v>
      </c>
      <c r="U265" s="7">
        <f t="shared" ca="1" si="42"/>
        <v>3</v>
      </c>
      <c r="V265" s="7">
        <f t="shared" ca="1" si="43"/>
        <v>-1.08</v>
      </c>
      <c r="W265" s="7">
        <f t="shared" ca="1" si="44"/>
        <v>1.94669</v>
      </c>
      <c r="X265" s="7">
        <f t="shared" ca="1" si="45"/>
        <v>1.94418</v>
      </c>
      <c r="Y265" s="7">
        <f t="shared" ca="1" si="46"/>
        <v>1.9432100000000001</v>
      </c>
      <c r="Z265">
        <f t="shared" ca="1" si="47"/>
        <v>0</v>
      </c>
      <c r="AA265">
        <f t="shared" ca="1" si="48"/>
        <v>1</v>
      </c>
      <c r="AB265">
        <f t="shared" ca="1" si="49"/>
        <v>0</v>
      </c>
    </row>
    <row r="266" spans="1:28" x14ac:dyDescent="0.2">
      <c r="A266" t="s">
        <v>18</v>
      </c>
      <c r="B266" t="s">
        <v>24600</v>
      </c>
      <c r="C266" t="s">
        <v>20</v>
      </c>
      <c r="D266" t="s">
        <v>223</v>
      </c>
      <c r="E266" t="s">
        <v>25846</v>
      </c>
      <c r="F266" t="s">
        <v>25847</v>
      </c>
      <c r="G266">
        <v>0.88041999999999998</v>
      </c>
      <c r="H266">
        <v>0.87819999999999998</v>
      </c>
      <c r="I266">
        <v>1</v>
      </c>
      <c r="J266">
        <v>0.92</v>
      </c>
      <c r="K266" t="s">
        <v>17</v>
      </c>
      <c r="L266">
        <f t="shared" si="50"/>
        <v>49435.960000000239</v>
      </c>
      <c r="S266" t="str">
        <f ca="1"/>
        <v>2025-06-06 00:45:55</v>
      </c>
      <c r="T266" s="7">
        <f t="shared" ca="1" si="41"/>
        <v>3</v>
      </c>
      <c r="U266" s="7">
        <f t="shared" ca="1" si="42"/>
        <v>3</v>
      </c>
      <c r="V266" s="7">
        <f t="shared" ca="1" si="43"/>
        <v>0.84000000000000008</v>
      </c>
      <c r="W266" s="7">
        <f t="shared" ca="1" si="44"/>
        <v>1.9436899999999999</v>
      </c>
      <c r="X266" s="7">
        <f t="shared" ca="1" si="45"/>
        <v>1.94451</v>
      </c>
      <c r="Y266" s="7">
        <f t="shared" ca="1" si="46"/>
        <v>1.9439299999999999</v>
      </c>
      <c r="Z266">
        <f t="shared" ca="1" si="47"/>
        <v>0</v>
      </c>
      <c r="AA266">
        <f t="shared" ca="1" si="48"/>
        <v>0</v>
      </c>
      <c r="AB266">
        <f t="shared" ca="1" si="49"/>
        <v>1</v>
      </c>
    </row>
    <row r="267" spans="1:28" x14ac:dyDescent="0.2">
      <c r="A267" t="s">
        <v>11</v>
      </c>
      <c r="B267" t="s">
        <v>24601</v>
      </c>
      <c r="C267" t="s">
        <v>20</v>
      </c>
      <c r="D267" t="s">
        <v>223</v>
      </c>
      <c r="E267" t="s">
        <v>25846</v>
      </c>
      <c r="F267" t="s">
        <v>25847</v>
      </c>
      <c r="G267">
        <v>0.88041999999999998</v>
      </c>
      <c r="H267">
        <v>0.87819999999999998</v>
      </c>
      <c r="I267">
        <v>1</v>
      </c>
      <c r="J267">
        <v>-1</v>
      </c>
      <c r="K267" t="s">
        <v>17</v>
      </c>
      <c r="L267">
        <f t="shared" si="50"/>
        <v>49435.040000000241</v>
      </c>
      <c r="S267" t="str">
        <f ca="1"/>
        <v>2025-06-06 00:43:44</v>
      </c>
      <c r="T267" s="7">
        <f t="shared" ca="1" si="41"/>
        <v>3</v>
      </c>
      <c r="U267" s="7">
        <f t="shared" ca="1" si="42"/>
        <v>3</v>
      </c>
      <c r="V267" s="7">
        <f t="shared" ca="1" si="43"/>
        <v>-1.08</v>
      </c>
      <c r="W267" s="7">
        <f t="shared" ca="1" si="44"/>
        <v>1.9438800000000001</v>
      </c>
      <c r="X267" s="7">
        <f t="shared" ca="1" si="45"/>
        <v>1.94604</v>
      </c>
      <c r="Y267" s="7">
        <f t="shared" ca="1" si="46"/>
        <v>1.9452199999999999</v>
      </c>
      <c r="Z267">
        <f t="shared" ca="1" si="47"/>
        <v>0</v>
      </c>
      <c r="AA267">
        <f t="shared" ca="1" si="48"/>
        <v>0</v>
      </c>
      <c r="AB267">
        <f t="shared" ca="1" si="49"/>
        <v>1</v>
      </c>
    </row>
    <row r="268" spans="1:28" x14ac:dyDescent="0.2">
      <c r="A268" t="s">
        <v>18</v>
      </c>
      <c r="B268" t="s">
        <v>24602</v>
      </c>
      <c r="C268" t="s">
        <v>261</v>
      </c>
      <c r="D268" t="s">
        <v>223</v>
      </c>
      <c r="E268" t="s">
        <v>25848</v>
      </c>
      <c r="F268" t="s">
        <v>25847</v>
      </c>
      <c r="G268">
        <v>0.88080999999999998</v>
      </c>
      <c r="H268">
        <v>0.87819999999999998</v>
      </c>
      <c r="I268">
        <v>1</v>
      </c>
      <c r="J268">
        <v>0.92</v>
      </c>
      <c r="K268" t="s">
        <v>17</v>
      </c>
      <c r="L268">
        <f t="shared" si="50"/>
        <v>49436.040000000241</v>
      </c>
      <c r="S268" t="str">
        <f ca="1"/>
        <v>2025-06-06 00:41:34</v>
      </c>
      <c r="T268" s="7">
        <f t="shared" ca="1" si="41"/>
        <v>3</v>
      </c>
      <c r="U268" s="7">
        <f t="shared" ca="1" si="42"/>
        <v>3</v>
      </c>
      <c r="V268" s="7">
        <f t="shared" ca="1" si="43"/>
        <v>-1.08</v>
      </c>
      <c r="W268" s="7">
        <f t="shared" ca="1" si="44"/>
        <v>1.94604</v>
      </c>
      <c r="X268" s="7">
        <f t="shared" ca="1" si="45"/>
        <v>1.9458</v>
      </c>
      <c r="Y268" s="7">
        <f t="shared" ca="1" si="46"/>
        <v>1.94539</v>
      </c>
      <c r="Z268">
        <f t="shared" ca="1" si="47"/>
        <v>0</v>
      </c>
      <c r="AA268">
        <f t="shared" ca="1" si="48"/>
        <v>1</v>
      </c>
      <c r="AB268">
        <f t="shared" ca="1" si="49"/>
        <v>0</v>
      </c>
    </row>
    <row r="269" spans="1:28" x14ac:dyDescent="0.2">
      <c r="A269" t="s">
        <v>11</v>
      </c>
      <c r="B269" t="s">
        <v>24603</v>
      </c>
      <c r="C269" t="s">
        <v>134</v>
      </c>
      <c r="D269" t="s">
        <v>223</v>
      </c>
      <c r="E269" t="s">
        <v>25849</v>
      </c>
      <c r="F269" t="s">
        <v>25850</v>
      </c>
      <c r="G269">
        <v>0.87924999999999998</v>
      </c>
      <c r="H269">
        <v>0.88029999999999997</v>
      </c>
      <c r="I269">
        <v>1</v>
      </c>
      <c r="J269">
        <v>0.92</v>
      </c>
      <c r="K269" t="s">
        <v>17</v>
      </c>
      <c r="L269">
        <f t="shared" si="50"/>
        <v>49435.120000000243</v>
      </c>
      <c r="S269" t="str">
        <f ca="1"/>
        <v>2025-06-06 00:39:23</v>
      </c>
      <c r="T269" s="7">
        <f t="shared" ca="1" si="41"/>
        <v>3</v>
      </c>
      <c r="U269" s="7">
        <f t="shared" ca="1" si="42"/>
        <v>3</v>
      </c>
      <c r="V269" s="7">
        <f t="shared" ca="1" si="43"/>
        <v>-1.08</v>
      </c>
      <c r="W269" s="7">
        <f t="shared" ca="1" si="44"/>
        <v>1.9452499999999999</v>
      </c>
      <c r="X269" s="7">
        <f t="shared" ca="1" si="45"/>
        <v>1.9457899999999999</v>
      </c>
      <c r="Y269" s="7">
        <f t="shared" ca="1" si="46"/>
        <v>1.94547</v>
      </c>
      <c r="Z269">
        <f t="shared" ca="1" si="47"/>
        <v>0</v>
      </c>
      <c r="AA269">
        <f t="shared" ca="1" si="48"/>
        <v>0</v>
      </c>
      <c r="AB269">
        <f t="shared" ca="1" si="49"/>
        <v>1</v>
      </c>
    </row>
    <row r="270" spans="1:28" x14ac:dyDescent="0.2">
      <c r="A270" t="s">
        <v>11</v>
      </c>
      <c r="B270" t="s">
        <v>24604</v>
      </c>
      <c r="C270" t="s">
        <v>20</v>
      </c>
      <c r="D270" t="s">
        <v>223</v>
      </c>
      <c r="E270" t="s">
        <v>25851</v>
      </c>
      <c r="F270" t="s">
        <v>25850</v>
      </c>
      <c r="G270">
        <v>0.88044</v>
      </c>
      <c r="H270">
        <v>0.88029999999999997</v>
      </c>
      <c r="I270">
        <v>1</v>
      </c>
      <c r="J270">
        <v>-1</v>
      </c>
      <c r="K270" t="s">
        <v>17</v>
      </c>
      <c r="L270">
        <f t="shared" si="50"/>
        <v>49434.200000000244</v>
      </c>
      <c r="S270" t="str">
        <f ca="1"/>
        <v>2025-06-06 00:36:22</v>
      </c>
      <c r="T270" s="7">
        <f t="shared" ca="1" si="41"/>
        <v>3</v>
      </c>
      <c r="U270" s="7">
        <f t="shared" ca="1" si="42"/>
        <v>3</v>
      </c>
      <c r="V270" s="7">
        <f t="shared" ca="1" si="43"/>
        <v>0.84000000000000008</v>
      </c>
      <c r="W270" s="7">
        <f t="shared" ca="1" si="44"/>
        <v>1.9454400000000001</v>
      </c>
      <c r="X270" s="7">
        <f t="shared" ca="1" si="45"/>
        <v>1.9442900000000001</v>
      </c>
      <c r="Y270" s="7">
        <f t="shared" ca="1" si="46"/>
        <v>1.9438899999999999</v>
      </c>
      <c r="Z270">
        <f t="shared" ca="1" si="47"/>
        <v>0</v>
      </c>
      <c r="AA270">
        <f t="shared" ca="1" si="48"/>
        <v>1</v>
      </c>
      <c r="AB270">
        <f t="shared" ca="1" si="49"/>
        <v>0</v>
      </c>
    </row>
    <row r="271" spans="1:28" x14ac:dyDescent="0.2">
      <c r="A271" t="s">
        <v>18</v>
      </c>
      <c r="B271" t="s">
        <v>24605</v>
      </c>
      <c r="C271" t="s">
        <v>20</v>
      </c>
      <c r="D271" t="s">
        <v>223</v>
      </c>
      <c r="E271" t="s">
        <v>25851</v>
      </c>
      <c r="F271" t="s">
        <v>25850</v>
      </c>
      <c r="G271">
        <v>0.88039999999999996</v>
      </c>
      <c r="H271">
        <v>0.88029999999999997</v>
      </c>
      <c r="I271">
        <v>1</v>
      </c>
      <c r="J271">
        <v>0.92</v>
      </c>
      <c r="K271" t="s">
        <v>17</v>
      </c>
      <c r="L271">
        <f t="shared" si="50"/>
        <v>49435.200000000244</v>
      </c>
      <c r="S271" t="str">
        <f ca="1"/>
        <v>2025-06-06 00:33:44</v>
      </c>
      <c r="T271" s="7">
        <f t="shared" ca="1" si="41"/>
        <v>3</v>
      </c>
      <c r="U271" s="7">
        <f t="shared" ca="1" si="42"/>
        <v>3</v>
      </c>
      <c r="V271" s="7">
        <f t="shared" ca="1" si="43"/>
        <v>-1.08</v>
      </c>
      <c r="W271" s="7">
        <f t="shared" ca="1" si="44"/>
        <v>1.94425</v>
      </c>
      <c r="X271" s="7">
        <f t="shared" ca="1" si="45"/>
        <v>1.9460599999999999</v>
      </c>
      <c r="Y271" s="7">
        <f t="shared" ca="1" si="46"/>
        <v>1.94502</v>
      </c>
      <c r="Z271">
        <f t="shared" ca="1" si="47"/>
        <v>0</v>
      </c>
      <c r="AA271">
        <f t="shared" ca="1" si="48"/>
        <v>0</v>
      </c>
      <c r="AB271">
        <f t="shared" ca="1" si="49"/>
        <v>1</v>
      </c>
    </row>
    <row r="272" spans="1:28" x14ac:dyDescent="0.2">
      <c r="A272" t="s">
        <v>11</v>
      </c>
      <c r="B272" t="s">
        <v>24606</v>
      </c>
      <c r="C272" t="s">
        <v>1166</v>
      </c>
      <c r="D272" t="s">
        <v>223</v>
      </c>
      <c r="E272" t="s">
        <v>25852</v>
      </c>
      <c r="F272" t="s">
        <v>25853</v>
      </c>
      <c r="G272">
        <v>0.88056000000000001</v>
      </c>
      <c r="H272">
        <v>0.87985999999999998</v>
      </c>
      <c r="I272">
        <v>1</v>
      </c>
      <c r="J272">
        <v>-1</v>
      </c>
      <c r="K272" t="s">
        <v>17</v>
      </c>
      <c r="L272">
        <f t="shared" si="50"/>
        <v>49434.280000000246</v>
      </c>
      <c r="S272" t="str">
        <f ca="1"/>
        <v>2025-06-06 00:31:34</v>
      </c>
      <c r="T272" s="7">
        <f t="shared" ca="1" si="41"/>
        <v>3</v>
      </c>
      <c r="U272" s="7">
        <f t="shared" ca="1" si="42"/>
        <v>3</v>
      </c>
      <c r="V272" s="7">
        <f t="shared" ca="1" si="43"/>
        <v>0.84000000000000008</v>
      </c>
      <c r="W272" s="7">
        <f t="shared" ca="1" si="44"/>
        <v>1.9458599999999999</v>
      </c>
      <c r="X272" s="7">
        <f t="shared" ca="1" si="45"/>
        <v>1.9474</v>
      </c>
      <c r="Y272" s="7">
        <f t="shared" ca="1" si="46"/>
        <v>1.9462600000000001</v>
      </c>
      <c r="Z272">
        <f t="shared" ca="1" si="47"/>
        <v>0</v>
      </c>
      <c r="AA272">
        <f t="shared" ca="1" si="48"/>
        <v>0</v>
      </c>
      <c r="AB272">
        <f t="shared" ca="1" si="49"/>
        <v>1</v>
      </c>
    </row>
    <row r="273" spans="1:28" x14ac:dyDescent="0.2">
      <c r="A273" t="s">
        <v>18</v>
      </c>
      <c r="B273" t="s">
        <v>24607</v>
      </c>
      <c r="C273" t="s">
        <v>20</v>
      </c>
      <c r="D273" t="s">
        <v>223</v>
      </c>
      <c r="E273" t="s">
        <v>25854</v>
      </c>
      <c r="F273" t="s">
        <v>25853</v>
      </c>
      <c r="G273">
        <v>0.88083</v>
      </c>
      <c r="H273">
        <v>0.87985999999999998</v>
      </c>
      <c r="I273">
        <v>1</v>
      </c>
      <c r="J273">
        <v>0.92</v>
      </c>
      <c r="K273" t="s">
        <v>17</v>
      </c>
      <c r="L273">
        <f t="shared" si="50"/>
        <v>49435.280000000246</v>
      </c>
      <c r="S273" t="str">
        <f ca="1"/>
        <v>2025-06-06 00:29:23</v>
      </c>
      <c r="T273" s="7">
        <f t="shared" ca="1" si="41"/>
        <v>3</v>
      </c>
      <c r="U273" s="7">
        <f t="shared" ca="1" si="42"/>
        <v>3</v>
      </c>
      <c r="V273" s="7">
        <f t="shared" ca="1" si="43"/>
        <v>-1.08</v>
      </c>
      <c r="W273" s="7">
        <f t="shared" ca="1" si="44"/>
        <v>1.9464699999999999</v>
      </c>
      <c r="X273" s="7">
        <f t="shared" ca="1" si="45"/>
        <v>1.9454499999999999</v>
      </c>
      <c r="Y273" s="7">
        <f t="shared" ca="1" si="46"/>
        <v>1.9450799999999999</v>
      </c>
      <c r="Z273">
        <f t="shared" ca="1" si="47"/>
        <v>0</v>
      </c>
      <c r="AA273">
        <f t="shared" ca="1" si="48"/>
        <v>1</v>
      </c>
      <c r="AB273">
        <f t="shared" ca="1" si="49"/>
        <v>0</v>
      </c>
    </row>
    <row r="274" spans="1:28" x14ac:dyDescent="0.2">
      <c r="A274" t="s">
        <v>11</v>
      </c>
      <c r="B274" t="s">
        <v>24608</v>
      </c>
      <c r="C274" t="s">
        <v>20</v>
      </c>
      <c r="D274" t="s">
        <v>223</v>
      </c>
      <c r="E274" t="s">
        <v>25854</v>
      </c>
      <c r="F274" t="s">
        <v>25853</v>
      </c>
      <c r="G274">
        <v>0.88083</v>
      </c>
      <c r="H274">
        <v>0.87985999999999998</v>
      </c>
      <c r="I274">
        <v>1</v>
      </c>
      <c r="J274">
        <v>-1</v>
      </c>
      <c r="K274" t="s">
        <v>17</v>
      </c>
      <c r="L274">
        <f t="shared" si="50"/>
        <v>49434.360000000248</v>
      </c>
      <c r="S274" t="str">
        <f ca="1"/>
        <v>2025-06-06 00:27:13</v>
      </c>
      <c r="T274" s="7">
        <f t="shared" ca="1" si="41"/>
        <v>3</v>
      </c>
      <c r="U274" s="7">
        <f t="shared" ca="1" si="42"/>
        <v>3</v>
      </c>
      <c r="V274" s="7">
        <f t="shared" ca="1" si="43"/>
        <v>-1.08</v>
      </c>
      <c r="W274" s="7">
        <f t="shared" ca="1" si="44"/>
        <v>1.9455899999999999</v>
      </c>
      <c r="X274" s="7">
        <f t="shared" ca="1" si="45"/>
        <v>1.9454199999999999</v>
      </c>
      <c r="Y274" s="7">
        <f t="shared" ca="1" si="46"/>
        <v>1.94503</v>
      </c>
      <c r="Z274">
        <f t="shared" ca="1" si="47"/>
        <v>0</v>
      </c>
      <c r="AA274">
        <f t="shared" ca="1" si="48"/>
        <v>1</v>
      </c>
      <c r="AB274">
        <f t="shared" ca="1" si="49"/>
        <v>0</v>
      </c>
    </row>
    <row r="275" spans="1:28" x14ac:dyDescent="0.2">
      <c r="A275" t="s">
        <v>18</v>
      </c>
      <c r="B275" t="s">
        <v>24609</v>
      </c>
      <c r="C275" t="s">
        <v>131</v>
      </c>
      <c r="D275" t="s">
        <v>223</v>
      </c>
      <c r="E275" t="s">
        <v>25855</v>
      </c>
      <c r="F275" t="s">
        <v>25856</v>
      </c>
      <c r="G275">
        <v>0.88124000000000002</v>
      </c>
      <c r="H275">
        <v>0.88090999999999997</v>
      </c>
      <c r="I275">
        <v>1</v>
      </c>
      <c r="J275">
        <v>0.92</v>
      </c>
      <c r="K275" t="s">
        <v>17</v>
      </c>
      <c r="L275">
        <f t="shared" si="50"/>
        <v>49435.360000000248</v>
      </c>
      <c r="S275" t="str">
        <f ca="1"/>
        <v>2025-06-06 00:25:02</v>
      </c>
      <c r="T275" s="7">
        <f t="shared" ca="1" si="41"/>
        <v>3</v>
      </c>
      <c r="U275" s="7">
        <f t="shared" ca="1" si="42"/>
        <v>3</v>
      </c>
      <c r="V275" s="7">
        <f t="shared" ca="1" si="43"/>
        <v>0.84000000000000008</v>
      </c>
      <c r="W275" s="7">
        <f t="shared" ca="1" si="44"/>
        <v>1.9452</v>
      </c>
      <c r="X275" s="7">
        <f t="shared" ca="1" si="45"/>
        <v>1.94618</v>
      </c>
      <c r="Y275" s="7">
        <f t="shared" ca="1" si="46"/>
        <v>1.9445600000000001</v>
      </c>
      <c r="Z275">
        <f t="shared" ca="1" si="47"/>
        <v>1</v>
      </c>
      <c r="AA275">
        <f t="shared" ca="1" si="48"/>
        <v>0</v>
      </c>
      <c r="AB275">
        <f t="shared" ca="1" si="49"/>
        <v>0</v>
      </c>
    </row>
    <row r="276" spans="1:28" x14ac:dyDescent="0.2">
      <c r="A276" t="s">
        <v>11</v>
      </c>
      <c r="B276" t="s">
        <v>24610</v>
      </c>
      <c r="C276" t="s">
        <v>786</v>
      </c>
      <c r="D276" t="s">
        <v>223</v>
      </c>
      <c r="E276" t="s">
        <v>25857</v>
      </c>
      <c r="F276" t="s">
        <v>25856</v>
      </c>
      <c r="G276">
        <v>0.88107999999999997</v>
      </c>
      <c r="H276">
        <v>0.88090999999999997</v>
      </c>
      <c r="I276">
        <v>1</v>
      </c>
      <c r="J276">
        <v>-1</v>
      </c>
      <c r="K276" t="s">
        <v>17</v>
      </c>
      <c r="L276">
        <f t="shared" si="50"/>
        <v>49434.44000000025</v>
      </c>
      <c r="S276" t="str">
        <f ca="1"/>
        <v>2025-06-06 00:22:52</v>
      </c>
      <c r="T276" s="7">
        <f t="shared" ca="1" si="41"/>
        <v>3</v>
      </c>
      <c r="U276" s="7">
        <f t="shared" ca="1" si="42"/>
        <v>3</v>
      </c>
      <c r="V276" s="7">
        <f t="shared" ca="1" si="43"/>
        <v>0.84000000000000008</v>
      </c>
      <c r="W276" s="7">
        <f t="shared" ca="1" si="44"/>
        <v>1.94434</v>
      </c>
      <c r="X276" s="7">
        <f t="shared" ca="1" si="45"/>
        <v>1.9439</v>
      </c>
      <c r="Y276" s="7">
        <f t="shared" ca="1" si="46"/>
        <v>1.9432700000000001</v>
      </c>
      <c r="Z276">
        <f t="shared" ca="1" si="47"/>
        <v>0</v>
      </c>
      <c r="AA276">
        <f t="shared" ca="1" si="48"/>
        <v>1</v>
      </c>
      <c r="AB276">
        <f t="shared" ca="1" si="49"/>
        <v>0</v>
      </c>
    </row>
    <row r="277" spans="1:28" x14ac:dyDescent="0.2">
      <c r="A277" t="s">
        <v>11</v>
      </c>
      <c r="B277" t="s">
        <v>24611</v>
      </c>
      <c r="C277" t="s">
        <v>131</v>
      </c>
      <c r="D277" t="s">
        <v>223</v>
      </c>
      <c r="E277" t="s">
        <v>25855</v>
      </c>
      <c r="F277" t="s">
        <v>25856</v>
      </c>
      <c r="G277">
        <v>0.88124000000000002</v>
      </c>
      <c r="H277">
        <v>0.88090999999999997</v>
      </c>
      <c r="I277">
        <v>1</v>
      </c>
      <c r="J277">
        <v>-1</v>
      </c>
      <c r="K277" t="s">
        <v>17</v>
      </c>
      <c r="L277">
        <f t="shared" si="50"/>
        <v>49435.44000000025</v>
      </c>
      <c r="S277" t="str">
        <f ca="1"/>
        <v>2025-06-06 00:20:41</v>
      </c>
      <c r="T277" s="7">
        <f t="shared" ca="1" si="41"/>
        <v>3</v>
      </c>
      <c r="U277" s="7">
        <f t="shared" ca="1" si="42"/>
        <v>3</v>
      </c>
      <c r="V277" s="7">
        <f t="shared" ca="1" si="43"/>
        <v>-1.08</v>
      </c>
      <c r="W277" s="7">
        <f t="shared" ca="1" si="44"/>
        <v>1.9436199999999999</v>
      </c>
      <c r="X277" s="7">
        <f t="shared" ca="1" si="45"/>
        <v>1.9435500000000001</v>
      </c>
      <c r="Y277" s="7">
        <f t="shared" ca="1" si="46"/>
        <v>1.94251</v>
      </c>
      <c r="Z277">
        <f t="shared" ca="1" si="47"/>
        <v>0</v>
      </c>
      <c r="AA277">
        <f t="shared" ca="1" si="48"/>
        <v>1</v>
      </c>
      <c r="AB277">
        <f t="shared" ca="1" si="49"/>
        <v>0</v>
      </c>
    </row>
    <row r="278" spans="1:28" x14ac:dyDescent="0.2">
      <c r="A278" t="s">
        <v>11</v>
      </c>
      <c r="B278" t="s">
        <v>24612</v>
      </c>
      <c r="C278" t="s">
        <v>20</v>
      </c>
      <c r="D278" t="s">
        <v>223</v>
      </c>
      <c r="E278" t="s">
        <v>25858</v>
      </c>
      <c r="F278" t="s">
        <v>25859</v>
      </c>
      <c r="G278">
        <v>0.88075999999999999</v>
      </c>
      <c r="H278">
        <v>0.88127</v>
      </c>
      <c r="I278">
        <v>1</v>
      </c>
      <c r="J278">
        <v>0.92</v>
      </c>
      <c r="K278" t="s">
        <v>17</v>
      </c>
      <c r="L278">
        <f t="shared" si="50"/>
        <v>49436.44000000025</v>
      </c>
      <c r="S278" t="str">
        <f ca="1"/>
        <v>2025-06-06 00:18:04</v>
      </c>
      <c r="T278" s="7">
        <f t="shared" ca="1" si="41"/>
        <v>3</v>
      </c>
      <c r="U278" s="7">
        <f t="shared" ca="1" si="42"/>
        <v>3</v>
      </c>
      <c r="V278" s="7">
        <f t="shared" ca="1" si="43"/>
        <v>0.84000000000000008</v>
      </c>
      <c r="W278" s="7">
        <f t="shared" ca="1" si="44"/>
        <v>1.9429799999999999</v>
      </c>
      <c r="X278" s="7">
        <f t="shared" ca="1" si="45"/>
        <v>1.9420599999999999</v>
      </c>
      <c r="Y278" s="7">
        <f t="shared" ca="1" si="46"/>
        <v>1.9419299999999999</v>
      </c>
      <c r="Z278">
        <f t="shared" ca="1" si="47"/>
        <v>0</v>
      </c>
      <c r="AA278">
        <f t="shared" ca="1" si="48"/>
        <v>1</v>
      </c>
      <c r="AB278">
        <f t="shared" ca="1" si="49"/>
        <v>0</v>
      </c>
    </row>
    <row r="279" spans="1:28" x14ac:dyDescent="0.2">
      <c r="A279" t="s">
        <v>18</v>
      </c>
      <c r="B279" t="s">
        <v>24613</v>
      </c>
      <c r="C279" t="s">
        <v>20</v>
      </c>
      <c r="D279" t="s">
        <v>223</v>
      </c>
      <c r="E279" t="s">
        <v>25858</v>
      </c>
      <c r="F279" t="s">
        <v>25859</v>
      </c>
      <c r="G279">
        <v>0.88075999999999999</v>
      </c>
      <c r="H279">
        <v>0.88127</v>
      </c>
      <c r="I279">
        <v>1</v>
      </c>
      <c r="J279">
        <v>-1</v>
      </c>
      <c r="K279" t="s">
        <v>17</v>
      </c>
      <c r="L279">
        <f t="shared" si="50"/>
        <v>49435.520000000251</v>
      </c>
      <c r="S279" t="str">
        <f ca="1"/>
        <v>2025-06-06 00:15:54</v>
      </c>
      <c r="T279" s="7">
        <f t="shared" ca="1" si="41"/>
        <v>3</v>
      </c>
      <c r="U279" s="7">
        <f t="shared" ca="1" si="42"/>
        <v>3</v>
      </c>
      <c r="V279" s="7">
        <f t="shared" ca="1" si="43"/>
        <v>0.84000000000000008</v>
      </c>
      <c r="W279" s="7">
        <f t="shared" ca="1" si="44"/>
        <v>1.9421999999999999</v>
      </c>
      <c r="X279" s="7">
        <f t="shared" ca="1" si="45"/>
        <v>1.94201</v>
      </c>
      <c r="Y279" s="7">
        <f t="shared" ca="1" si="46"/>
        <v>1.94113</v>
      </c>
      <c r="Z279">
        <f t="shared" ca="1" si="47"/>
        <v>0</v>
      </c>
      <c r="AA279">
        <f t="shared" ca="1" si="48"/>
        <v>1</v>
      </c>
      <c r="AB279">
        <f t="shared" ca="1" si="49"/>
        <v>0</v>
      </c>
    </row>
    <row r="280" spans="1:28" x14ac:dyDescent="0.2">
      <c r="A280" t="s">
        <v>18</v>
      </c>
      <c r="B280" t="s">
        <v>24614</v>
      </c>
      <c r="C280" t="s">
        <v>134</v>
      </c>
      <c r="D280" t="s">
        <v>223</v>
      </c>
      <c r="E280" t="s">
        <v>25860</v>
      </c>
      <c r="F280" t="s">
        <v>25859</v>
      </c>
      <c r="G280">
        <v>0.88114000000000003</v>
      </c>
      <c r="H280">
        <v>0.88127</v>
      </c>
      <c r="I280">
        <v>1</v>
      </c>
      <c r="J280">
        <v>-1</v>
      </c>
      <c r="K280" t="s">
        <v>17</v>
      </c>
      <c r="L280">
        <f t="shared" si="50"/>
        <v>49436.520000000251</v>
      </c>
      <c r="S280" t="str">
        <f ca="1"/>
        <v>2025-06-06 00:13:43</v>
      </c>
      <c r="T280" s="7">
        <f t="shared" ca="1" si="41"/>
        <v>3</v>
      </c>
      <c r="U280" s="7">
        <f t="shared" ca="1" si="42"/>
        <v>3</v>
      </c>
      <c r="V280" s="7">
        <f t="shared" ca="1" si="43"/>
        <v>0.84000000000000008</v>
      </c>
      <c r="W280" s="7">
        <f t="shared" ca="1" si="44"/>
        <v>1.9418299999999999</v>
      </c>
      <c r="X280" s="7">
        <f t="shared" ca="1" si="45"/>
        <v>1.9433100000000001</v>
      </c>
      <c r="Y280" s="7">
        <f t="shared" ca="1" si="46"/>
        <v>1.94278</v>
      </c>
      <c r="Z280">
        <f t="shared" ca="1" si="47"/>
        <v>0</v>
      </c>
      <c r="AA280">
        <f t="shared" ca="1" si="48"/>
        <v>0</v>
      </c>
      <c r="AB280">
        <f t="shared" ca="1" si="49"/>
        <v>1</v>
      </c>
    </row>
    <row r="281" spans="1:28" x14ac:dyDescent="0.2">
      <c r="A281" t="s">
        <v>18</v>
      </c>
      <c r="B281" t="s">
        <v>24615</v>
      </c>
      <c r="C281" t="s">
        <v>20</v>
      </c>
      <c r="D281" t="s">
        <v>223</v>
      </c>
      <c r="E281" t="s">
        <v>25861</v>
      </c>
      <c r="F281" t="s">
        <v>25862</v>
      </c>
      <c r="G281">
        <v>0.88068000000000002</v>
      </c>
      <c r="H281">
        <v>0.88080000000000003</v>
      </c>
      <c r="I281">
        <v>1</v>
      </c>
      <c r="J281">
        <v>-1</v>
      </c>
      <c r="K281" t="s">
        <v>17</v>
      </c>
      <c r="L281">
        <f t="shared" si="50"/>
        <v>49437.520000000251</v>
      </c>
      <c r="S281" t="str">
        <f ca="1"/>
        <v>2025-06-06 00:11:33</v>
      </c>
      <c r="T281" s="7">
        <f t="shared" ca="1" si="41"/>
        <v>3</v>
      </c>
      <c r="U281" s="7">
        <f t="shared" ca="1" si="42"/>
        <v>3</v>
      </c>
      <c r="V281" s="7">
        <f t="shared" ca="1" si="43"/>
        <v>-1.08</v>
      </c>
      <c r="W281" s="7">
        <f t="shared" ca="1" si="44"/>
        <v>1.9424300000000001</v>
      </c>
      <c r="X281" s="7">
        <f t="shared" ca="1" si="45"/>
        <v>1.9431</v>
      </c>
      <c r="Y281" s="7">
        <f t="shared" ca="1" si="46"/>
        <v>1.94269</v>
      </c>
      <c r="Z281">
        <f t="shared" ca="1" si="47"/>
        <v>0</v>
      </c>
      <c r="AA281">
        <f t="shared" ca="1" si="48"/>
        <v>0</v>
      </c>
      <c r="AB281">
        <f t="shared" ca="1" si="49"/>
        <v>1</v>
      </c>
    </row>
    <row r="282" spans="1:28" x14ac:dyDescent="0.2">
      <c r="A282" t="s">
        <v>11</v>
      </c>
      <c r="B282" t="s">
        <v>24616</v>
      </c>
      <c r="C282" t="s">
        <v>786</v>
      </c>
      <c r="D282" t="s">
        <v>223</v>
      </c>
      <c r="E282" t="s">
        <v>25863</v>
      </c>
      <c r="F282" t="s">
        <v>25862</v>
      </c>
      <c r="G282">
        <v>0.88005</v>
      </c>
      <c r="H282">
        <v>0.88080000000000003</v>
      </c>
      <c r="I282">
        <v>1</v>
      </c>
      <c r="J282">
        <v>0.92</v>
      </c>
      <c r="K282" t="s">
        <v>17</v>
      </c>
      <c r="L282">
        <f t="shared" si="50"/>
        <v>49438.520000000251</v>
      </c>
      <c r="S282" t="str">
        <f ca="1"/>
        <v>2025-06-06 00:08:55</v>
      </c>
      <c r="T282" s="7">
        <f t="shared" ca="1" si="41"/>
        <v>3</v>
      </c>
      <c r="U282" s="7">
        <f t="shared" ca="1" si="42"/>
        <v>3</v>
      </c>
      <c r="V282" s="7">
        <f t="shared" ca="1" si="43"/>
        <v>0.84000000000000008</v>
      </c>
      <c r="W282" s="7">
        <f t="shared" ca="1" si="44"/>
        <v>1.94231</v>
      </c>
      <c r="X282" s="7">
        <f t="shared" ca="1" si="45"/>
        <v>1.94248</v>
      </c>
      <c r="Y282" s="7">
        <f t="shared" ca="1" si="46"/>
        <v>1.94207</v>
      </c>
      <c r="Z282">
        <f t="shared" ca="1" si="47"/>
        <v>1</v>
      </c>
      <c r="AA282">
        <f t="shared" ca="1" si="48"/>
        <v>0</v>
      </c>
      <c r="AB282">
        <f t="shared" ca="1" si="49"/>
        <v>0</v>
      </c>
    </row>
    <row r="283" spans="1:28" x14ac:dyDescent="0.2">
      <c r="A283" t="s">
        <v>11</v>
      </c>
      <c r="B283" t="s">
        <v>24617</v>
      </c>
      <c r="C283" t="s">
        <v>20</v>
      </c>
      <c r="D283" t="s">
        <v>223</v>
      </c>
      <c r="E283" t="s">
        <v>25861</v>
      </c>
      <c r="F283" t="s">
        <v>25862</v>
      </c>
      <c r="G283">
        <v>0.88068000000000002</v>
      </c>
      <c r="H283">
        <v>0.88080000000000003</v>
      </c>
      <c r="I283">
        <v>1</v>
      </c>
      <c r="J283">
        <v>0.92</v>
      </c>
      <c r="K283" t="s">
        <v>17</v>
      </c>
      <c r="L283">
        <f t="shared" si="50"/>
        <v>49437.600000000253</v>
      </c>
      <c r="S283" t="str">
        <f ca="1"/>
        <v>2025-06-06 00:06:44</v>
      </c>
      <c r="T283" s="7">
        <f t="shared" ca="1" si="41"/>
        <v>3</v>
      </c>
      <c r="U283" s="7">
        <f t="shared" ca="1" si="42"/>
        <v>3</v>
      </c>
      <c r="V283" s="7">
        <f t="shared" ca="1" si="43"/>
        <v>0.84000000000000008</v>
      </c>
      <c r="W283" s="7">
        <f t="shared" ca="1" si="44"/>
        <v>1.9420599999999999</v>
      </c>
      <c r="X283" s="7">
        <f t="shared" ca="1" si="45"/>
        <v>1.94353</v>
      </c>
      <c r="Y283" s="7">
        <f t="shared" ca="1" si="46"/>
        <v>1.9431799999999999</v>
      </c>
      <c r="Z283">
        <f t="shared" ca="1" si="47"/>
        <v>0</v>
      </c>
      <c r="AA283">
        <f t="shared" ca="1" si="48"/>
        <v>0</v>
      </c>
      <c r="AB283">
        <f t="shared" ca="1" si="49"/>
        <v>1</v>
      </c>
    </row>
    <row r="284" spans="1:28" x14ac:dyDescent="0.2">
      <c r="A284" t="s">
        <v>11</v>
      </c>
      <c r="B284" t="s">
        <v>24618</v>
      </c>
      <c r="C284" t="s">
        <v>1166</v>
      </c>
      <c r="D284" t="s">
        <v>223</v>
      </c>
      <c r="E284" t="s">
        <v>25864</v>
      </c>
      <c r="F284" t="s">
        <v>25865</v>
      </c>
      <c r="G284">
        <v>0.88136999999999999</v>
      </c>
      <c r="H284">
        <v>0.88090000000000002</v>
      </c>
      <c r="I284">
        <v>1</v>
      </c>
      <c r="J284">
        <v>-1</v>
      </c>
      <c r="K284" t="s">
        <v>17</v>
      </c>
      <c r="L284">
        <f t="shared" si="50"/>
        <v>49436.680000000255</v>
      </c>
      <c r="S284" t="str">
        <f ca="1"/>
        <v>2025-06-06 00:04:34</v>
      </c>
      <c r="T284" s="7">
        <f t="shared" ca="1" si="41"/>
        <v>3</v>
      </c>
      <c r="U284" s="7">
        <f t="shared" ca="1" si="42"/>
        <v>3</v>
      </c>
      <c r="V284" s="7">
        <f t="shared" ca="1" si="43"/>
        <v>0.84000000000000008</v>
      </c>
      <c r="W284" s="7">
        <f t="shared" ca="1" si="44"/>
        <v>1.9429399999999999</v>
      </c>
      <c r="X284" s="7">
        <f t="shared" ca="1" si="45"/>
        <v>1.9437</v>
      </c>
      <c r="Y284" s="7">
        <f t="shared" ca="1" si="46"/>
        <v>1.9425699999999999</v>
      </c>
      <c r="Z284">
        <f t="shared" ca="1" si="47"/>
        <v>1</v>
      </c>
      <c r="AA284">
        <f t="shared" ca="1" si="48"/>
        <v>0</v>
      </c>
      <c r="AB284">
        <f t="shared" ca="1" si="49"/>
        <v>0</v>
      </c>
    </row>
    <row r="285" spans="1:28" x14ac:dyDescent="0.2">
      <c r="A285" t="s">
        <v>11</v>
      </c>
      <c r="B285" t="s">
        <v>24619</v>
      </c>
      <c r="C285" t="s">
        <v>20</v>
      </c>
      <c r="D285" t="s">
        <v>223</v>
      </c>
      <c r="E285" t="s">
        <v>25866</v>
      </c>
      <c r="F285" t="s">
        <v>25865</v>
      </c>
      <c r="G285">
        <v>0.88221000000000005</v>
      </c>
      <c r="H285">
        <v>0.88090000000000002</v>
      </c>
      <c r="I285">
        <v>1</v>
      </c>
      <c r="J285">
        <v>-1</v>
      </c>
      <c r="K285" t="s">
        <v>17</v>
      </c>
      <c r="L285">
        <f t="shared" si="50"/>
        <v>49437.680000000255</v>
      </c>
      <c r="S285" t="str">
        <f ca="1"/>
        <v>2025-06-06 00:02:24</v>
      </c>
      <c r="T285" s="7">
        <f t="shared" ca="1" si="41"/>
        <v>3</v>
      </c>
      <c r="U285" s="7">
        <f t="shared" ca="1" si="42"/>
        <v>3</v>
      </c>
      <c r="V285" s="7">
        <f t="shared" ca="1" si="43"/>
        <v>0.84000000000000008</v>
      </c>
      <c r="W285" s="7">
        <f t="shared" ca="1" si="44"/>
        <v>1.94356</v>
      </c>
      <c r="X285" s="7">
        <f t="shared" ca="1" si="45"/>
        <v>1.9448700000000001</v>
      </c>
      <c r="Y285" s="7">
        <f t="shared" ca="1" si="46"/>
        <v>1.94354</v>
      </c>
      <c r="Z285">
        <f t="shared" ca="1" si="47"/>
        <v>1</v>
      </c>
      <c r="AA285">
        <f t="shared" ca="1" si="48"/>
        <v>0</v>
      </c>
      <c r="AB285">
        <f t="shared" ca="1" si="49"/>
        <v>0</v>
      </c>
    </row>
    <row r="286" spans="1:28" x14ac:dyDescent="0.2">
      <c r="A286" t="s">
        <v>18</v>
      </c>
      <c r="B286" t="s">
        <v>24620</v>
      </c>
      <c r="C286" t="s">
        <v>20</v>
      </c>
      <c r="D286" t="s">
        <v>223</v>
      </c>
      <c r="E286" t="s">
        <v>25866</v>
      </c>
      <c r="F286" t="s">
        <v>25865</v>
      </c>
      <c r="G286">
        <v>0.88221000000000005</v>
      </c>
      <c r="H286">
        <v>0.88090000000000002</v>
      </c>
      <c r="I286">
        <v>1</v>
      </c>
      <c r="J286">
        <v>0.92</v>
      </c>
      <c r="K286" t="s">
        <v>17</v>
      </c>
      <c r="L286">
        <f t="shared" si="50"/>
        <v>49438.680000000255</v>
      </c>
      <c r="S286" t="str">
        <f ca="1"/>
        <v>2025-06-05 23:58:51</v>
      </c>
      <c r="T286" s="7">
        <f t="shared" ca="1" si="41"/>
        <v>3</v>
      </c>
      <c r="U286" s="7">
        <f t="shared" ca="1" si="42"/>
        <v>3</v>
      </c>
      <c r="V286" s="7">
        <f t="shared" ca="1" si="43"/>
        <v>0.84000000000000008</v>
      </c>
      <c r="W286" s="7">
        <f t="shared" ca="1" si="44"/>
        <v>1.94512</v>
      </c>
      <c r="X286" s="7">
        <f t="shared" ca="1" si="45"/>
        <v>1.94441</v>
      </c>
      <c r="Y286" s="7">
        <f t="shared" ca="1" si="46"/>
        <v>1.94414</v>
      </c>
      <c r="Z286">
        <f t="shared" ca="1" si="47"/>
        <v>0</v>
      </c>
      <c r="AA286">
        <f t="shared" ca="1" si="48"/>
        <v>1</v>
      </c>
      <c r="AB286">
        <f t="shared" ca="1" si="49"/>
        <v>0</v>
      </c>
    </row>
    <row r="287" spans="1:28" x14ac:dyDescent="0.2">
      <c r="A287" t="s">
        <v>11</v>
      </c>
      <c r="B287" t="s">
        <v>24621</v>
      </c>
      <c r="C287" t="s">
        <v>20</v>
      </c>
      <c r="D287" t="s">
        <v>223</v>
      </c>
      <c r="E287" t="s">
        <v>25867</v>
      </c>
      <c r="F287" t="s">
        <v>23303</v>
      </c>
      <c r="G287">
        <v>0.88317999999999997</v>
      </c>
      <c r="H287">
        <v>0.88263000000000003</v>
      </c>
      <c r="I287">
        <v>1</v>
      </c>
      <c r="J287">
        <v>-1</v>
      </c>
      <c r="K287" t="s">
        <v>17</v>
      </c>
      <c r="L287">
        <f t="shared" si="50"/>
        <v>49437.760000000257</v>
      </c>
      <c r="S287" t="str">
        <f ca="1"/>
        <v>2025-06-05 23:56:41</v>
      </c>
      <c r="T287" s="7">
        <f t="shared" ca="1" si="41"/>
        <v>3</v>
      </c>
      <c r="U287" s="7">
        <f t="shared" ca="1" si="42"/>
        <v>3</v>
      </c>
      <c r="V287" s="7">
        <f t="shared" ca="1" si="43"/>
        <v>-1.08</v>
      </c>
      <c r="W287" s="7">
        <f t="shared" ca="1" si="44"/>
        <v>1.9444900000000001</v>
      </c>
      <c r="X287" s="7">
        <f t="shared" ca="1" si="45"/>
        <v>1.9434899999999999</v>
      </c>
      <c r="Y287" s="7">
        <f t="shared" ca="1" si="46"/>
        <v>1.9426000000000001</v>
      </c>
      <c r="Z287">
        <f t="shared" ca="1" si="47"/>
        <v>0</v>
      </c>
      <c r="AA287">
        <f t="shared" ca="1" si="48"/>
        <v>1</v>
      </c>
      <c r="AB287">
        <f t="shared" ca="1" si="49"/>
        <v>0</v>
      </c>
    </row>
    <row r="288" spans="1:28" x14ac:dyDescent="0.2">
      <c r="A288" t="s">
        <v>11</v>
      </c>
      <c r="B288" t="s">
        <v>24622</v>
      </c>
      <c r="C288" t="s">
        <v>27</v>
      </c>
      <c r="D288" t="s">
        <v>223</v>
      </c>
      <c r="E288" t="s">
        <v>25868</v>
      </c>
      <c r="F288" t="s">
        <v>23303</v>
      </c>
      <c r="G288">
        <v>0.88261999999999996</v>
      </c>
      <c r="H288">
        <v>0.88263000000000003</v>
      </c>
      <c r="I288">
        <v>1</v>
      </c>
      <c r="J288">
        <v>0.92</v>
      </c>
      <c r="K288" t="s">
        <v>17</v>
      </c>
      <c r="L288">
        <f t="shared" si="50"/>
        <v>49438.760000000257</v>
      </c>
      <c r="S288" t="str">
        <f ca="1"/>
        <v>2025-06-05 23:54:31</v>
      </c>
      <c r="T288" s="7">
        <f t="shared" ca="1" si="41"/>
        <v>3</v>
      </c>
      <c r="U288" s="7">
        <f t="shared" ca="1" si="42"/>
        <v>3</v>
      </c>
      <c r="V288" s="7">
        <f t="shared" ca="1" si="43"/>
        <v>-1.08</v>
      </c>
      <c r="W288" s="7">
        <f t="shared" ca="1" si="44"/>
        <v>1.9428099999999999</v>
      </c>
      <c r="X288" s="7">
        <f t="shared" ca="1" si="45"/>
        <v>1.9438599999999999</v>
      </c>
      <c r="Y288" s="7">
        <f t="shared" ca="1" si="46"/>
        <v>1.9433100000000001</v>
      </c>
      <c r="Z288">
        <f t="shared" ca="1" si="47"/>
        <v>0</v>
      </c>
      <c r="AA288">
        <f t="shared" ca="1" si="48"/>
        <v>0</v>
      </c>
      <c r="AB288">
        <f t="shared" ca="1" si="49"/>
        <v>1</v>
      </c>
    </row>
    <row r="289" spans="1:28" x14ac:dyDescent="0.2">
      <c r="A289" t="s">
        <v>18</v>
      </c>
      <c r="B289" t="s">
        <v>24623</v>
      </c>
      <c r="C289" t="s">
        <v>20</v>
      </c>
      <c r="D289" t="s">
        <v>223</v>
      </c>
      <c r="E289" t="s">
        <v>25867</v>
      </c>
      <c r="F289" t="s">
        <v>23303</v>
      </c>
      <c r="G289">
        <v>0.88317999999999997</v>
      </c>
      <c r="H289">
        <v>0.88263000000000003</v>
      </c>
      <c r="I289">
        <v>1</v>
      </c>
      <c r="J289">
        <v>0.92</v>
      </c>
      <c r="K289" t="s">
        <v>17</v>
      </c>
      <c r="L289">
        <f t="shared" si="50"/>
        <v>49437.840000000258</v>
      </c>
      <c r="S289" t="str">
        <f ca="1"/>
        <v>2025-06-05 23:51:54</v>
      </c>
      <c r="T289" s="7">
        <f t="shared" ca="1" si="41"/>
        <v>3</v>
      </c>
      <c r="U289" s="7">
        <f t="shared" ca="1" si="42"/>
        <v>3</v>
      </c>
      <c r="V289" s="7">
        <f t="shared" ca="1" si="43"/>
        <v>-1.08</v>
      </c>
      <c r="W289" s="7">
        <f t="shared" ca="1" si="44"/>
        <v>1.9427099999999999</v>
      </c>
      <c r="X289" s="7">
        <f t="shared" ca="1" si="45"/>
        <v>1.94661</v>
      </c>
      <c r="Y289" s="7">
        <f t="shared" ca="1" si="46"/>
        <v>1.9457899999999999</v>
      </c>
      <c r="Z289">
        <f t="shared" ca="1" si="47"/>
        <v>0</v>
      </c>
      <c r="AA289">
        <f t="shared" ca="1" si="48"/>
        <v>0</v>
      </c>
      <c r="AB289">
        <f t="shared" ca="1" si="49"/>
        <v>1</v>
      </c>
    </row>
    <row r="290" spans="1:28" x14ac:dyDescent="0.2">
      <c r="A290" t="s">
        <v>18</v>
      </c>
      <c r="B290" t="s">
        <v>24624</v>
      </c>
      <c r="C290" t="s">
        <v>786</v>
      </c>
      <c r="D290" t="s">
        <v>223</v>
      </c>
      <c r="E290" t="s">
        <v>25869</v>
      </c>
      <c r="F290" t="s">
        <v>25870</v>
      </c>
      <c r="G290">
        <v>0.88358999999999999</v>
      </c>
      <c r="H290">
        <v>0.88322999999999996</v>
      </c>
      <c r="I290">
        <v>1</v>
      </c>
      <c r="J290">
        <v>0.92</v>
      </c>
      <c r="K290" t="s">
        <v>17</v>
      </c>
      <c r="L290">
        <f t="shared" si="50"/>
        <v>49436.92000000026</v>
      </c>
      <c r="S290" t="str">
        <f ca="1"/>
        <v>2025-06-05 23:49:43</v>
      </c>
      <c r="T290" s="7">
        <f t="shared" ca="1" si="41"/>
        <v>3</v>
      </c>
      <c r="U290" s="7">
        <f t="shared" ca="1" si="42"/>
        <v>3</v>
      </c>
      <c r="V290" s="7">
        <f t="shared" ca="1" si="43"/>
        <v>0.84000000000000008</v>
      </c>
      <c r="W290" s="7">
        <f t="shared" ca="1" si="44"/>
        <v>1.9462900000000001</v>
      </c>
      <c r="X290" s="7">
        <f t="shared" ca="1" si="45"/>
        <v>1.9462999999999999</v>
      </c>
      <c r="Y290" s="7">
        <f t="shared" ca="1" si="46"/>
        <v>1.94577</v>
      </c>
      <c r="Z290">
        <f t="shared" ca="1" si="47"/>
        <v>1</v>
      </c>
      <c r="AA290">
        <f t="shared" ca="1" si="48"/>
        <v>0</v>
      </c>
      <c r="AB290">
        <f t="shared" ca="1" si="49"/>
        <v>0</v>
      </c>
    </row>
    <row r="291" spans="1:28" x14ac:dyDescent="0.2">
      <c r="A291" t="s">
        <v>11</v>
      </c>
      <c r="B291" t="s">
        <v>24625</v>
      </c>
      <c r="C291" t="s">
        <v>131</v>
      </c>
      <c r="D291" t="s">
        <v>223</v>
      </c>
      <c r="E291" t="s">
        <v>25871</v>
      </c>
      <c r="F291" t="s">
        <v>25870</v>
      </c>
      <c r="G291">
        <v>0.88358000000000003</v>
      </c>
      <c r="H291">
        <v>0.88322999999999996</v>
      </c>
      <c r="I291">
        <v>1</v>
      </c>
      <c r="J291">
        <v>-1</v>
      </c>
      <c r="K291" t="s">
        <v>17</v>
      </c>
      <c r="L291">
        <f t="shared" si="50"/>
        <v>49436.000000000262</v>
      </c>
      <c r="S291" t="str">
        <f ca="1"/>
        <v>2025-06-05 23:47:33</v>
      </c>
      <c r="T291" s="7">
        <f t="shared" ca="1" si="41"/>
        <v>3</v>
      </c>
      <c r="U291" s="7">
        <f t="shared" ca="1" si="42"/>
        <v>3</v>
      </c>
      <c r="V291" s="7">
        <f t="shared" ca="1" si="43"/>
        <v>0.84000000000000008</v>
      </c>
      <c r="W291" s="7">
        <f t="shared" ca="1" si="44"/>
        <v>1.94621</v>
      </c>
      <c r="X291" s="7">
        <f t="shared" ca="1" si="45"/>
        <v>1.94628</v>
      </c>
      <c r="Y291" s="7">
        <f t="shared" ca="1" si="46"/>
        <v>1.94533</v>
      </c>
      <c r="Z291">
        <f t="shared" ca="1" si="47"/>
        <v>1</v>
      </c>
      <c r="AA291">
        <f t="shared" ca="1" si="48"/>
        <v>0</v>
      </c>
      <c r="AB291">
        <f t="shared" ca="1" si="49"/>
        <v>0</v>
      </c>
    </row>
    <row r="292" spans="1:28" x14ac:dyDescent="0.2">
      <c r="A292" t="s">
        <v>18</v>
      </c>
      <c r="B292" t="s">
        <v>24626</v>
      </c>
      <c r="C292" t="s">
        <v>131</v>
      </c>
      <c r="D292" t="s">
        <v>223</v>
      </c>
      <c r="E292" t="s">
        <v>25871</v>
      </c>
      <c r="F292" t="s">
        <v>25870</v>
      </c>
      <c r="G292">
        <v>0.88358000000000003</v>
      </c>
      <c r="H292">
        <v>0.88322999999999996</v>
      </c>
      <c r="I292">
        <v>1</v>
      </c>
      <c r="J292">
        <v>0.92</v>
      </c>
      <c r="K292" t="s">
        <v>17</v>
      </c>
      <c r="L292">
        <f t="shared" si="50"/>
        <v>49437.000000000262</v>
      </c>
      <c r="S292" t="str">
        <f ca="1"/>
        <v>2025-06-05 23:44:54</v>
      </c>
      <c r="T292" s="7">
        <f t="shared" ca="1" si="41"/>
        <v>3</v>
      </c>
      <c r="U292" s="7">
        <f t="shared" ca="1" si="42"/>
        <v>3</v>
      </c>
      <c r="V292" s="7">
        <f t="shared" ca="1" si="43"/>
        <v>-1.08</v>
      </c>
      <c r="W292" s="7">
        <f t="shared" ca="1" si="44"/>
        <v>1.9468000000000001</v>
      </c>
      <c r="X292" s="7">
        <f t="shared" ca="1" si="45"/>
        <v>1.9457199999999999</v>
      </c>
      <c r="Y292" s="7">
        <f t="shared" ca="1" si="46"/>
        <v>1.9444999999999999</v>
      </c>
      <c r="Z292">
        <f t="shared" ca="1" si="47"/>
        <v>0</v>
      </c>
      <c r="AA292">
        <f t="shared" ca="1" si="48"/>
        <v>1</v>
      </c>
      <c r="AB292">
        <f t="shared" ca="1" si="49"/>
        <v>0</v>
      </c>
    </row>
    <row r="293" spans="1:28" x14ac:dyDescent="0.2">
      <c r="A293" t="s">
        <v>18</v>
      </c>
      <c r="B293" t="s">
        <v>24627</v>
      </c>
      <c r="C293" t="s">
        <v>261</v>
      </c>
      <c r="D293" t="s">
        <v>223</v>
      </c>
      <c r="E293" t="s">
        <v>25872</v>
      </c>
      <c r="F293" t="s">
        <v>25873</v>
      </c>
      <c r="G293">
        <v>0.88200000000000001</v>
      </c>
      <c r="H293">
        <v>0.88292000000000004</v>
      </c>
      <c r="I293">
        <v>1</v>
      </c>
      <c r="J293">
        <v>-1</v>
      </c>
      <c r="K293" t="s">
        <v>17</v>
      </c>
      <c r="L293">
        <f t="shared" si="50"/>
        <v>49436.080000000264</v>
      </c>
      <c r="S293" t="str">
        <f ca="1"/>
        <v>2025-06-05 23:42:44</v>
      </c>
      <c r="T293" s="7">
        <f t="shared" ca="1" si="41"/>
        <v>3</v>
      </c>
      <c r="U293" s="7">
        <f t="shared" ca="1" si="42"/>
        <v>3</v>
      </c>
      <c r="V293" s="7">
        <f t="shared" ca="1" si="43"/>
        <v>0.84000000000000008</v>
      </c>
      <c r="W293" s="7">
        <f t="shared" ca="1" si="44"/>
        <v>1.9449000000000001</v>
      </c>
      <c r="X293" s="7">
        <f t="shared" ca="1" si="45"/>
        <v>1.94512</v>
      </c>
      <c r="Y293" s="7">
        <f t="shared" ca="1" si="46"/>
        <v>1.9442699999999999</v>
      </c>
      <c r="Z293">
        <f t="shared" ca="1" si="47"/>
        <v>1</v>
      </c>
      <c r="AA293">
        <f t="shared" ca="1" si="48"/>
        <v>0</v>
      </c>
      <c r="AB293">
        <f t="shared" ca="1" si="49"/>
        <v>0</v>
      </c>
    </row>
    <row r="294" spans="1:28" x14ac:dyDescent="0.2">
      <c r="A294" t="s">
        <v>11</v>
      </c>
      <c r="B294" t="s">
        <v>24628</v>
      </c>
      <c r="C294" t="s">
        <v>20</v>
      </c>
      <c r="D294" t="s">
        <v>223</v>
      </c>
      <c r="E294" t="s">
        <v>25874</v>
      </c>
      <c r="F294" t="s">
        <v>25873</v>
      </c>
      <c r="G294">
        <v>0.88168999999999997</v>
      </c>
      <c r="H294">
        <v>0.88292000000000004</v>
      </c>
      <c r="I294">
        <v>1</v>
      </c>
      <c r="J294">
        <v>0.92</v>
      </c>
      <c r="K294" t="s">
        <v>17</v>
      </c>
      <c r="L294">
        <f t="shared" si="50"/>
        <v>49437.080000000264</v>
      </c>
      <c r="S294" t="str">
        <f ca="1"/>
        <v>2025-06-05 23:40:33</v>
      </c>
      <c r="T294" s="7">
        <f t="shared" ca="1" si="41"/>
        <v>3</v>
      </c>
      <c r="U294" s="7">
        <f t="shared" ca="1" si="42"/>
        <v>3</v>
      </c>
      <c r="V294" s="7">
        <f t="shared" ca="1" si="43"/>
        <v>0.84000000000000008</v>
      </c>
      <c r="W294" s="7">
        <f t="shared" ca="1" si="44"/>
        <v>1.94502</v>
      </c>
      <c r="X294" s="7">
        <f t="shared" ca="1" si="45"/>
        <v>1.9473199999999999</v>
      </c>
      <c r="Y294" s="7">
        <f t="shared" ca="1" si="46"/>
        <v>1.9468300000000001</v>
      </c>
      <c r="Z294">
        <f t="shared" ca="1" si="47"/>
        <v>0</v>
      </c>
      <c r="AA294">
        <f t="shared" ca="1" si="48"/>
        <v>0</v>
      </c>
      <c r="AB294">
        <f t="shared" ca="1" si="49"/>
        <v>1</v>
      </c>
    </row>
    <row r="295" spans="1:28" x14ac:dyDescent="0.2">
      <c r="A295" t="s">
        <v>18</v>
      </c>
      <c r="B295" t="s">
        <v>24629</v>
      </c>
      <c r="C295" t="s">
        <v>20</v>
      </c>
      <c r="D295" t="s">
        <v>223</v>
      </c>
      <c r="E295" t="s">
        <v>25874</v>
      </c>
      <c r="F295" t="s">
        <v>25873</v>
      </c>
      <c r="G295">
        <v>0.88168999999999997</v>
      </c>
      <c r="H295">
        <v>0.88292000000000004</v>
      </c>
      <c r="I295">
        <v>1</v>
      </c>
      <c r="J295">
        <v>-1</v>
      </c>
      <c r="K295" t="s">
        <v>17</v>
      </c>
      <c r="L295">
        <f t="shared" si="50"/>
        <v>49436.160000000265</v>
      </c>
      <c r="S295" t="str">
        <f ca="1"/>
        <v>2025-06-05 23:38:23</v>
      </c>
      <c r="T295" s="7">
        <f t="shared" ca="1" si="41"/>
        <v>3</v>
      </c>
      <c r="U295" s="7">
        <f t="shared" ca="1" si="42"/>
        <v>3</v>
      </c>
      <c r="V295" s="7">
        <f t="shared" ca="1" si="43"/>
        <v>-1.08</v>
      </c>
      <c r="W295" s="7">
        <f t="shared" ca="1" si="44"/>
        <v>1.9476599999999999</v>
      </c>
      <c r="X295" s="7">
        <f t="shared" ca="1" si="45"/>
        <v>1.9506399999999999</v>
      </c>
      <c r="Y295" s="7">
        <f t="shared" ca="1" si="46"/>
        <v>1.9491700000000001</v>
      </c>
      <c r="Z295">
        <f t="shared" ca="1" si="47"/>
        <v>0</v>
      </c>
      <c r="AA295">
        <f t="shared" ca="1" si="48"/>
        <v>0</v>
      </c>
      <c r="AB295">
        <f t="shared" ca="1" si="49"/>
        <v>1</v>
      </c>
    </row>
    <row r="296" spans="1:28" x14ac:dyDescent="0.2">
      <c r="A296" t="s">
        <v>18</v>
      </c>
      <c r="B296" t="s">
        <v>24630</v>
      </c>
      <c r="C296" t="s">
        <v>20</v>
      </c>
      <c r="D296" t="s">
        <v>223</v>
      </c>
      <c r="E296" t="s">
        <v>25875</v>
      </c>
      <c r="F296" t="s">
        <v>25876</v>
      </c>
      <c r="G296">
        <v>0.88199000000000005</v>
      </c>
      <c r="H296">
        <v>0.88146999999999998</v>
      </c>
      <c r="I296">
        <v>1</v>
      </c>
      <c r="J296">
        <v>0.92</v>
      </c>
      <c r="K296" t="s">
        <v>17</v>
      </c>
      <c r="L296">
        <f t="shared" si="50"/>
        <v>49437.160000000265</v>
      </c>
      <c r="S296" t="str">
        <f ca="1"/>
        <v>2025-06-05 23:36:12</v>
      </c>
      <c r="T296" s="7">
        <f t="shared" ca="1" si="41"/>
        <v>3</v>
      </c>
      <c r="U296" s="7">
        <f t="shared" ca="1" si="42"/>
        <v>3</v>
      </c>
      <c r="V296" s="7">
        <f t="shared" ca="1" si="43"/>
        <v>-1.08</v>
      </c>
      <c r="W296" s="7">
        <f t="shared" ca="1" si="44"/>
        <v>1.95</v>
      </c>
      <c r="X296" s="7">
        <f t="shared" ca="1" si="45"/>
        <v>1.9522600000000001</v>
      </c>
      <c r="Y296" s="7">
        <f t="shared" ca="1" si="46"/>
        <v>1.95146</v>
      </c>
      <c r="Z296">
        <f t="shared" ca="1" si="47"/>
        <v>0</v>
      </c>
      <c r="AA296">
        <f t="shared" ca="1" si="48"/>
        <v>0</v>
      </c>
      <c r="AB296">
        <f t="shared" ca="1" si="49"/>
        <v>1</v>
      </c>
    </row>
    <row r="297" spans="1:28" x14ac:dyDescent="0.2">
      <c r="A297" t="s">
        <v>18</v>
      </c>
      <c r="B297" t="s">
        <v>24631</v>
      </c>
      <c r="C297" t="s">
        <v>27</v>
      </c>
      <c r="D297" t="s">
        <v>223</v>
      </c>
      <c r="E297" t="s">
        <v>25877</v>
      </c>
      <c r="F297" t="s">
        <v>25876</v>
      </c>
      <c r="G297">
        <v>0.88285000000000002</v>
      </c>
      <c r="H297">
        <v>0.88146999999999998</v>
      </c>
      <c r="I297">
        <v>1</v>
      </c>
      <c r="J297">
        <v>0.92</v>
      </c>
      <c r="K297" t="s">
        <v>17</v>
      </c>
      <c r="L297">
        <f t="shared" si="50"/>
        <v>49436.240000000267</v>
      </c>
      <c r="S297" t="str">
        <f ca="1"/>
        <v>2025-06-05 23:34:02</v>
      </c>
      <c r="T297" s="7">
        <f t="shared" ca="1" si="41"/>
        <v>3</v>
      </c>
      <c r="U297" s="7">
        <f t="shared" ca="1" si="42"/>
        <v>3</v>
      </c>
      <c r="V297" s="7">
        <f t="shared" ca="1" si="43"/>
        <v>-1.08</v>
      </c>
      <c r="W297" s="7">
        <f t="shared" ca="1" si="44"/>
        <v>1.9519</v>
      </c>
      <c r="X297" s="7">
        <f t="shared" ca="1" si="45"/>
        <v>1.9518800000000001</v>
      </c>
      <c r="Y297" s="7">
        <f t="shared" ca="1" si="46"/>
        <v>1.9513799999999999</v>
      </c>
      <c r="Z297">
        <f t="shared" ca="1" si="47"/>
        <v>0</v>
      </c>
      <c r="AA297">
        <f t="shared" ca="1" si="48"/>
        <v>1</v>
      </c>
      <c r="AB297">
        <f t="shared" ca="1" si="49"/>
        <v>0</v>
      </c>
    </row>
    <row r="298" spans="1:28" x14ac:dyDescent="0.2">
      <c r="A298" t="s">
        <v>11</v>
      </c>
      <c r="B298" t="s">
        <v>24632</v>
      </c>
      <c r="C298" t="s">
        <v>20</v>
      </c>
      <c r="D298" t="s">
        <v>223</v>
      </c>
      <c r="E298" t="s">
        <v>25875</v>
      </c>
      <c r="F298" t="s">
        <v>25876</v>
      </c>
      <c r="G298">
        <v>0.88199000000000005</v>
      </c>
      <c r="H298">
        <v>0.88146999999999998</v>
      </c>
      <c r="I298">
        <v>1</v>
      </c>
      <c r="J298">
        <v>-1</v>
      </c>
      <c r="K298" t="s">
        <v>17</v>
      </c>
      <c r="L298">
        <f t="shared" si="50"/>
        <v>49435.320000000269</v>
      </c>
      <c r="S298" t="str">
        <f ca="1"/>
        <v>2025-06-05 23:31:51</v>
      </c>
      <c r="T298" s="7">
        <f t="shared" ca="1" si="41"/>
        <v>3</v>
      </c>
      <c r="U298" s="7">
        <f t="shared" ca="1" si="42"/>
        <v>3</v>
      </c>
      <c r="V298" s="7">
        <f t="shared" ca="1" si="43"/>
        <v>0.84000000000000008</v>
      </c>
      <c r="W298" s="7">
        <f t="shared" ca="1" si="44"/>
        <v>1.95163</v>
      </c>
      <c r="X298" s="7">
        <f t="shared" ca="1" si="45"/>
        <v>1.9517</v>
      </c>
      <c r="Y298" s="7">
        <f t="shared" ca="1" si="46"/>
        <v>1.9508000000000001</v>
      </c>
      <c r="Z298">
        <f t="shared" ca="1" si="47"/>
        <v>1</v>
      </c>
      <c r="AA298">
        <f t="shared" ca="1" si="48"/>
        <v>0</v>
      </c>
      <c r="AB298">
        <f t="shared" ca="1" si="49"/>
        <v>0</v>
      </c>
    </row>
    <row r="299" spans="1:28" x14ac:dyDescent="0.2">
      <c r="A299" t="s">
        <v>18</v>
      </c>
      <c r="B299" t="s">
        <v>24633</v>
      </c>
      <c r="C299" t="s">
        <v>261</v>
      </c>
      <c r="D299" t="s">
        <v>223</v>
      </c>
      <c r="E299" t="s">
        <v>25878</v>
      </c>
      <c r="F299" t="s">
        <v>25879</v>
      </c>
      <c r="G299">
        <v>0.88187000000000004</v>
      </c>
      <c r="H299">
        <v>0.88221000000000005</v>
      </c>
      <c r="I299">
        <v>1</v>
      </c>
      <c r="J299">
        <v>-1</v>
      </c>
      <c r="K299" t="s">
        <v>17</v>
      </c>
      <c r="L299">
        <f t="shared" si="50"/>
        <v>49436.320000000269</v>
      </c>
      <c r="S299" t="str">
        <f ca="1"/>
        <v>2025-06-05 23:29:41</v>
      </c>
      <c r="T299" s="7">
        <f t="shared" ca="1" si="41"/>
        <v>3</v>
      </c>
      <c r="U299" s="7">
        <f t="shared" ca="1" si="42"/>
        <v>3</v>
      </c>
      <c r="V299" s="7">
        <f t="shared" ca="1" si="43"/>
        <v>0.84000000000000008</v>
      </c>
      <c r="W299" s="7">
        <f t="shared" ca="1" si="44"/>
        <v>1.95069</v>
      </c>
      <c r="X299" s="7">
        <f t="shared" ca="1" si="45"/>
        <v>1.9492100000000001</v>
      </c>
      <c r="Y299" s="7">
        <f t="shared" ca="1" si="46"/>
        <v>1.9491400000000001</v>
      </c>
      <c r="Z299">
        <f t="shared" ca="1" si="47"/>
        <v>0</v>
      </c>
      <c r="AA299">
        <f t="shared" ca="1" si="48"/>
        <v>1</v>
      </c>
      <c r="AB299">
        <f t="shared" ca="1" si="49"/>
        <v>0</v>
      </c>
    </row>
    <row r="300" spans="1:28" x14ac:dyDescent="0.2">
      <c r="A300" t="s">
        <v>11</v>
      </c>
      <c r="B300" t="s">
        <v>24634</v>
      </c>
      <c r="C300" t="s">
        <v>20</v>
      </c>
      <c r="D300" t="s">
        <v>223</v>
      </c>
      <c r="E300" t="s">
        <v>25880</v>
      </c>
      <c r="F300" t="s">
        <v>25879</v>
      </c>
      <c r="G300">
        <v>0.88122999999999996</v>
      </c>
      <c r="H300">
        <v>0.88221000000000005</v>
      </c>
      <c r="I300">
        <v>1</v>
      </c>
      <c r="J300">
        <v>0.92</v>
      </c>
      <c r="K300" t="s">
        <v>17</v>
      </c>
      <c r="L300">
        <f t="shared" si="50"/>
        <v>49437.320000000269</v>
      </c>
      <c r="S300" t="str">
        <f ca="1"/>
        <v>2025-06-05 23:27:03</v>
      </c>
      <c r="T300" s="7">
        <f t="shared" ca="1" si="41"/>
        <v>3</v>
      </c>
      <c r="U300" s="7">
        <f t="shared" ca="1" si="42"/>
        <v>3</v>
      </c>
      <c r="V300" s="7">
        <f t="shared" ca="1" si="43"/>
        <v>0.84000000000000008</v>
      </c>
      <c r="W300" s="7">
        <f t="shared" ca="1" si="44"/>
        <v>1.9491700000000001</v>
      </c>
      <c r="X300" s="7">
        <f t="shared" ca="1" si="45"/>
        <v>1.95007</v>
      </c>
      <c r="Y300" s="7">
        <f t="shared" ca="1" si="46"/>
        <v>1.9477199999999999</v>
      </c>
      <c r="Z300">
        <f t="shared" ca="1" si="47"/>
        <v>1</v>
      </c>
      <c r="AA300">
        <f t="shared" ca="1" si="48"/>
        <v>0</v>
      </c>
      <c r="AB300">
        <f t="shared" ca="1" si="49"/>
        <v>0</v>
      </c>
    </row>
    <row r="301" spans="1:28" x14ac:dyDescent="0.2">
      <c r="A301" t="s">
        <v>18</v>
      </c>
      <c r="B301" t="s">
        <v>24635</v>
      </c>
      <c r="C301" t="s">
        <v>20</v>
      </c>
      <c r="D301" t="s">
        <v>223</v>
      </c>
      <c r="E301" t="s">
        <v>25880</v>
      </c>
      <c r="F301" t="s">
        <v>25879</v>
      </c>
      <c r="G301">
        <v>0.88122999999999996</v>
      </c>
      <c r="H301">
        <v>0.88221000000000005</v>
      </c>
      <c r="I301">
        <v>1</v>
      </c>
      <c r="J301">
        <v>-1</v>
      </c>
      <c r="K301" t="s">
        <v>17</v>
      </c>
      <c r="L301">
        <f t="shared" si="50"/>
        <v>49436.400000000271</v>
      </c>
      <c r="S301" t="str">
        <f ca="1"/>
        <v>2025-06-05 23:24:53</v>
      </c>
      <c r="T301" s="7">
        <f t="shared" ca="1" si="41"/>
        <v>3</v>
      </c>
      <c r="U301" s="7">
        <f t="shared" ca="1" si="42"/>
        <v>3</v>
      </c>
      <c r="V301" s="7">
        <f t="shared" ca="1" si="43"/>
        <v>-1.08</v>
      </c>
      <c r="W301" s="7">
        <f t="shared" ca="1" si="44"/>
        <v>1.9501299999999999</v>
      </c>
      <c r="X301" s="7">
        <f t="shared" ca="1" si="45"/>
        <v>1.94872</v>
      </c>
      <c r="Y301" s="7">
        <f t="shared" ca="1" si="46"/>
        <v>1.9471499999999999</v>
      </c>
      <c r="Z301">
        <f t="shared" ca="1" si="47"/>
        <v>0</v>
      </c>
      <c r="AA301">
        <f t="shared" ca="1" si="48"/>
        <v>1</v>
      </c>
      <c r="AB301">
        <f t="shared" ca="1" si="49"/>
        <v>0</v>
      </c>
    </row>
    <row r="302" spans="1:28" x14ac:dyDescent="0.2">
      <c r="A302" t="s">
        <v>11</v>
      </c>
      <c r="B302" t="s">
        <v>24636</v>
      </c>
      <c r="C302" t="s">
        <v>1166</v>
      </c>
      <c r="D302" t="s">
        <v>223</v>
      </c>
      <c r="E302" t="s">
        <v>25881</v>
      </c>
      <c r="F302" t="s">
        <v>25882</v>
      </c>
      <c r="G302">
        <v>0.88138000000000005</v>
      </c>
      <c r="H302">
        <v>0.88112999999999997</v>
      </c>
      <c r="I302">
        <v>1</v>
      </c>
      <c r="J302">
        <v>-1</v>
      </c>
      <c r="K302" t="s">
        <v>17</v>
      </c>
      <c r="L302">
        <f t="shared" si="50"/>
        <v>49437.400000000271</v>
      </c>
      <c r="S302" t="str">
        <f ca="1"/>
        <v>2025-06-05 23:22:42</v>
      </c>
      <c r="T302" s="7">
        <f t="shared" ca="1" si="41"/>
        <v>3</v>
      </c>
      <c r="U302" s="7">
        <f t="shared" ca="1" si="42"/>
        <v>3</v>
      </c>
      <c r="V302" s="7">
        <f t="shared" ca="1" si="43"/>
        <v>-1.08</v>
      </c>
      <c r="W302" s="7">
        <f t="shared" ca="1" si="44"/>
        <v>1.9474</v>
      </c>
      <c r="X302" s="7">
        <f t="shared" ca="1" si="45"/>
        <v>1.9499</v>
      </c>
      <c r="Y302" s="7">
        <f t="shared" ca="1" si="46"/>
        <v>1.9479299999999999</v>
      </c>
      <c r="Z302">
        <f t="shared" ca="1" si="47"/>
        <v>0</v>
      </c>
      <c r="AA302">
        <f t="shared" ca="1" si="48"/>
        <v>0</v>
      </c>
      <c r="AB302">
        <f t="shared" ca="1" si="49"/>
        <v>1</v>
      </c>
    </row>
    <row r="303" spans="1:28" x14ac:dyDescent="0.2">
      <c r="A303" t="s">
        <v>11</v>
      </c>
      <c r="B303" t="s">
        <v>24637</v>
      </c>
      <c r="C303" t="s">
        <v>20</v>
      </c>
      <c r="D303" t="s">
        <v>223</v>
      </c>
      <c r="E303" t="s">
        <v>25883</v>
      </c>
      <c r="F303" t="s">
        <v>25882</v>
      </c>
      <c r="G303">
        <v>0.88231000000000004</v>
      </c>
      <c r="H303">
        <v>0.88112999999999997</v>
      </c>
      <c r="I303">
        <v>1</v>
      </c>
      <c r="J303">
        <v>-1</v>
      </c>
      <c r="K303" t="s">
        <v>17</v>
      </c>
      <c r="L303">
        <f t="shared" si="50"/>
        <v>49438.400000000271</v>
      </c>
      <c r="S303" t="str">
        <f ca="1"/>
        <v>2025-06-05 23:20:32</v>
      </c>
      <c r="T303" s="7">
        <f t="shared" ca="1" si="41"/>
        <v>3</v>
      </c>
      <c r="U303" s="7">
        <f t="shared" ca="1" si="42"/>
        <v>3</v>
      </c>
      <c r="V303" s="7">
        <f t="shared" ca="1" si="43"/>
        <v>-1.08</v>
      </c>
      <c r="W303" s="7">
        <f t="shared" ca="1" si="44"/>
        <v>1.9505600000000001</v>
      </c>
      <c r="X303" s="7">
        <f t="shared" ca="1" si="45"/>
        <v>1.9493400000000001</v>
      </c>
      <c r="Y303" s="7">
        <f t="shared" ca="1" si="46"/>
        <v>1.9474800000000001</v>
      </c>
      <c r="Z303">
        <f t="shared" ca="1" si="47"/>
        <v>0</v>
      </c>
      <c r="AA303">
        <f t="shared" ca="1" si="48"/>
        <v>1</v>
      </c>
      <c r="AB303">
        <f t="shared" ca="1" si="49"/>
        <v>0</v>
      </c>
    </row>
    <row r="304" spans="1:28" x14ac:dyDescent="0.2">
      <c r="A304" t="s">
        <v>18</v>
      </c>
      <c r="B304" t="s">
        <v>24638</v>
      </c>
      <c r="C304" t="s">
        <v>20</v>
      </c>
      <c r="D304" t="s">
        <v>223</v>
      </c>
      <c r="E304" t="s">
        <v>25883</v>
      </c>
      <c r="F304" t="s">
        <v>25882</v>
      </c>
      <c r="G304">
        <v>0.88231000000000004</v>
      </c>
      <c r="H304">
        <v>0.88112999999999997</v>
      </c>
      <c r="I304">
        <v>1</v>
      </c>
      <c r="J304">
        <v>0.92</v>
      </c>
      <c r="K304" t="s">
        <v>17</v>
      </c>
      <c r="L304">
        <f t="shared" si="50"/>
        <v>49439.400000000271</v>
      </c>
      <c r="S304" t="str">
        <f ca="1"/>
        <v>2025-06-05 23:18:21</v>
      </c>
      <c r="T304" s="7">
        <f t="shared" ca="1" si="41"/>
        <v>3</v>
      </c>
      <c r="U304" s="7">
        <f t="shared" ca="1" si="42"/>
        <v>3</v>
      </c>
      <c r="V304" s="7">
        <f t="shared" ca="1" si="43"/>
        <v>-1.08</v>
      </c>
      <c r="W304" s="7">
        <f t="shared" ca="1" si="44"/>
        <v>1.9479</v>
      </c>
      <c r="X304" s="7">
        <f t="shared" ca="1" si="45"/>
        <v>1.9479500000000001</v>
      </c>
      <c r="Y304" s="7">
        <f t="shared" ca="1" si="46"/>
        <v>1.94794</v>
      </c>
      <c r="Z304">
        <f t="shared" ca="1" si="47"/>
        <v>0</v>
      </c>
      <c r="AA304">
        <f t="shared" ca="1" si="48"/>
        <v>0</v>
      </c>
      <c r="AB304">
        <f t="shared" ca="1" si="49"/>
        <v>1</v>
      </c>
    </row>
    <row r="305" spans="1:28" x14ac:dyDescent="0.2">
      <c r="A305" t="s">
        <v>11</v>
      </c>
      <c r="B305" t="s">
        <v>24639</v>
      </c>
      <c r="C305" t="s">
        <v>261</v>
      </c>
      <c r="D305" t="s">
        <v>223</v>
      </c>
      <c r="E305" t="s">
        <v>25884</v>
      </c>
      <c r="F305" t="s">
        <v>25885</v>
      </c>
      <c r="G305">
        <v>0.88254999999999995</v>
      </c>
      <c r="H305">
        <v>0.88229000000000002</v>
      </c>
      <c r="I305">
        <v>1</v>
      </c>
      <c r="J305">
        <v>-1</v>
      </c>
      <c r="K305" t="s">
        <v>17</v>
      </c>
      <c r="L305">
        <f t="shared" si="50"/>
        <v>49438.480000000272</v>
      </c>
      <c r="S305" t="str">
        <f ca="1"/>
        <v>2025-06-05 23:16:11</v>
      </c>
      <c r="T305" s="7">
        <f t="shared" ca="1" si="41"/>
        <v>3</v>
      </c>
      <c r="U305" s="7">
        <f t="shared" ca="1" si="42"/>
        <v>3</v>
      </c>
      <c r="V305" s="7">
        <f t="shared" ca="1" si="43"/>
        <v>-1.08</v>
      </c>
      <c r="W305" s="7">
        <f t="shared" ca="1" si="44"/>
        <v>1.9475100000000001</v>
      </c>
      <c r="X305" s="7">
        <f t="shared" ca="1" si="45"/>
        <v>1.9470700000000001</v>
      </c>
      <c r="Y305" s="7">
        <f t="shared" ca="1" si="46"/>
        <v>1.9462200000000001</v>
      </c>
      <c r="Z305">
        <f t="shared" ca="1" si="47"/>
        <v>0</v>
      </c>
      <c r="AA305">
        <f t="shared" ca="1" si="48"/>
        <v>1</v>
      </c>
      <c r="AB305">
        <f t="shared" ca="1" si="49"/>
        <v>0</v>
      </c>
    </row>
    <row r="306" spans="1:28" x14ac:dyDescent="0.2">
      <c r="A306" t="s">
        <v>18</v>
      </c>
      <c r="B306" t="s">
        <v>24640</v>
      </c>
      <c r="C306" t="s">
        <v>20</v>
      </c>
      <c r="D306" t="s">
        <v>223</v>
      </c>
      <c r="E306" t="s">
        <v>25886</v>
      </c>
      <c r="F306" t="s">
        <v>25885</v>
      </c>
      <c r="G306">
        <v>0.88288999999999995</v>
      </c>
      <c r="H306">
        <v>0.88229000000000002</v>
      </c>
      <c r="I306">
        <v>1</v>
      </c>
      <c r="J306">
        <v>0.92</v>
      </c>
      <c r="K306" t="s">
        <v>17</v>
      </c>
      <c r="L306">
        <f t="shared" si="50"/>
        <v>49439.480000000272</v>
      </c>
      <c r="S306" t="str">
        <f ca="1"/>
        <v>2025-06-05 23:14:01</v>
      </c>
      <c r="T306" s="7">
        <f t="shared" ca="1" si="41"/>
        <v>3</v>
      </c>
      <c r="U306" s="7">
        <f t="shared" ca="1" si="42"/>
        <v>3</v>
      </c>
      <c r="V306" s="7">
        <f t="shared" ca="1" si="43"/>
        <v>0.84000000000000008</v>
      </c>
      <c r="W306" s="7">
        <f t="shared" ca="1" si="44"/>
        <v>1.9462600000000001</v>
      </c>
      <c r="X306" s="7">
        <f t="shared" ca="1" si="45"/>
        <v>1.9472400000000001</v>
      </c>
      <c r="Y306" s="7">
        <f t="shared" ca="1" si="46"/>
        <v>1.9468799999999999</v>
      </c>
      <c r="Z306">
        <f t="shared" ca="1" si="47"/>
        <v>0</v>
      </c>
      <c r="AA306">
        <f t="shared" ca="1" si="48"/>
        <v>0</v>
      </c>
      <c r="AB306">
        <f t="shared" ca="1" si="49"/>
        <v>1</v>
      </c>
    </row>
    <row r="307" spans="1:28" x14ac:dyDescent="0.2">
      <c r="A307" t="s">
        <v>11</v>
      </c>
      <c r="B307" t="s">
        <v>24641</v>
      </c>
      <c r="C307" t="s">
        <v>20</v>
      </c>
      <c r="D307" t="s">
        <v>223</v>
      </c>
      <c r="E307" t="s">
        <v>25886</v>
      </c>
      <c r="F307" t="s">
        <v>25885</v>
      </c>
      <c r="G307">
        <v>0.88288999999999995</v>
      </c>
      <c r="H307">
        <v>0.88229000000000002</v>
      </c>
      <c r="I307">
        <v>1</v>
      </c>
      <c r="J307">
        <v>-1</v>
      </c>
      <c r="K307" t="s">
        <v>17</v>
      </c>
      <c r="L307">
        <f t="shared" si="50"/>
        <v>49438.560000000274</v>
      </c>
      <c r="S307" t="str">
        <f ca="1"/>
        <v>2025-06-05 23:11:50</v>
      </c>
      <c r="T307" s="7">
        <f t="shared" ca="1" si="41"/>
        <v>3</v>
      </c>
      <c r="U307" s="7">
        <f t="shared" ca="1" si="42"/>
        <v>3</v>
      </c>
      <c r="V307" s="7">
        <f t="shared" ca="1" si="43"/>
        <v>0.84000000000000008</v>
      </c>
      <c r="W307" s="7">
        <f t="shared" ca="1" si="44"/>
        <v>1.94706</v>
      </c>
      <c r="X307" s="7">
        <f t="shared" ca="1" si="45"/>
        <v>1.9457899999999999</v>
      </c>
      <c r="Y307" s="7">
        <f t="shared" ca="1" si="46"/>
        <v>1.94573</v>
      </c>
      <c r="Z307">
        <f t="shared" ca="1" si="47"/>
        <v>0</v>
      </c>
      <c r="AA307">
        <f t="shared" ca="1" si="48"/>
        <v>1</v>
      </c>
      <c r="AB307">
        <f t="shared" ca="1" si="49"/>
        <v>0</v>
      </c>
    </row>
    <row r="308" spans="1:28" x14ac:dyDescent="0.2">
      <c r="A308" t="s">
        <v>18</v>
      </c>
      <c r="B308" t="s">
        <v>24642</v>
      </c>
      <c r="C308" t="s">
        <v>20</v>
      </c>
      <c r="D308" t="s">
        <v>223</v>
      </c>
      <c r="E308" t="s">
        <v>25887</v>
      </c>
      <c r="F308" t="s">
        <v>25888</v>
      </c>
      <c r="G308">
        <v>0.88349999999999995</v>
      </c>
      <c r="H308">
        <v>0.88275000000000003</v>
      </c>
      <c r="I308">
        <v>1</v>
      </c>
      <c r="J308">
        <v>0.92</v>
      </c>
      <c r="K308" t="s">
        <v>17</v>
      </c>
      <c r="L308">
        <f t="shared" si="50"/>
        <v>49439.560000000274</v>
      </c>
      <c r="S308" t="str">
        <f ca="1"/>
        <v>2025-06-05 23:09:40</v>
      </c>
      <c r="T308" s="7">
        <f t="shared" ca="1" si="41"/>
        <v>3</v>
      </c>
      <c r="U308" s="7">
        <f t="shared" ca="1" si="42"/>
        <v>3</v>
      </c>
      <c r="V308" s="7">
        <f t="shared" ca="1" si="43"/>
        <v>-1.08</v>
      </c>
      <c r="W308" s="7">
        <f t="shared" ca="1" si="44"/>
        <v>1.9461599999999999</v>
      </c>
      <c r="X308" s="7">
        <f t="shared" ca="1" si="45"/>
        <v>1.9457800000000001</v>
      </c>
      <c r="Y308" s="7">
        <f t="shared" ca="1" si="46"/>
        <v>1.94442</v>
      </c>
      <c r="Z308">
        <f t="shared" ca="1" si="47"/>
        <v>0</v>
      </c>
      <c r="AA308">
        <f t="shared" ca="1" si="48"/>
        <v>1</v>
      </c>
      <c r="AB308">
        <f t="shared" ca="1" si="49"/>
        <v>0</v>
      </c>
    </row>
    <row r="309" spans="1:28" x14ac:dyDescent="0.2">
      <c r="A309" t="s">
        <v>11</v>
      </c>
      <c r="B309" t="s">
        <v>24643</v>
      </c>
      <c r="C309" t="s">
        <v>20</v>
      </c>
      <c r="D309" t="s">
        <v>223</v>
      </c>
      <c r="E309" t="s">
        <v>25887</v>
      </c>
      <c r="F309" t="s">
        <v>25888</v>
      </c>
      <c r="G309">
        <v>0.88349999999999995</v>
      </c>
      <c r="H309">
        <v>0.88275000000000003</v>
      </c>
      <c r="I309">
        <v>1</v>
      </c>
      <c r="J309">
        <v>-1</v>
      </c>
      <c r="K309" t="s">
        <v>17</v>
      </c>
      <c r="L309">
        <f t="shared" si="50"/>
        <v>49438.640000000276</v>
      </c>
      <c r="S309" t="str">
        <f ca="1"/>
        <v>2025-06-05 23:07:03</v>
      </c>
      <c r="T309" s="7">
        <f t="shared" ca="1" si="41"/>
        <v>3</v>
      </c>
      <c r="U309" s="7">
        <f t="shared" ca="1" si="42"/>
        <v>3</v>
      </c>
      <c r="V309" s="7">
        <f t="shared" ca="1" si="43"/>
        <v>-1.08</v>
      </c>
      <c r="W309" s="7">
        <f t="shared" ca="1" si="44"/>
        <v>1.9438800000000001</v>
      </c>
      <c r="X309" s="7">
        <f t="shared" ca="1" si="45"/>
        <v>1.94557</v>
      </c>
      <c r="Y309" s="7">
        <f t="shared" ca="1" si="46"/>
        <v>1.9439900000000001</v>
      </c>
      <c r="Z309">
        <f t="shared" ca="1" si="47"/>
        <v>0</v>
      </c>
      <c r="AA309">
        <f t="shared" ca="1" si="48"/>
        <v>0</v>
      </c>
      <c r="AB309">
        <f t="shared" ca="1" si="49"/>
        <v>1</v>
      </c>
    </row>
    <row r="310" spans="1:28" x14ac:dyDescent="0.2">
      <c r="A310" t="s">
        <v>11</v>
      </c>
      <c r="B310" t="s">
        <v>24644</v>
      </c>
      <c r="C310" t="s">
        <v>1166</v>
      </c>
      <c r="D310" t="s">
        <v>223</v>
      </c>
      <c r="E310" t="s">
        <v>25889</v>
      </c>
      <c r="F310" t="s">
        <v>25888</v>
      </c>
      <c r="G310">
        <v>0.88307000000000002</v>
      </c>
      <c r="H310">
        <v>0.88275000000000003</v>
      </c>
      <c r="I310">
        <v>1</v>
      </c>
      <c r="J310">
        <v>-1</v>
      </c>
      <c r="K310" t="s">
        <v>17</v>
      </c>
      <c r="L310">
        <f t="shared" si="50"/>
        <v>49439.640000000276</v>
      </c>
      <c r="S310" t="str">
        <f ca="1"/>
        <v>2025-06-05 23:04:52</v>
      </c>
      <c r="T310" s="7">
        <f t="shared" ca="1" si="41"/>
        <v>3</v>
      </c>
      <c r="U310" s="7">
        <f t="shared" ca="1" si="42"/>
        <v>3</v>
      </c>
      <c r="V310" s="7">
        <f t="shared" ca="1" si="43"/>
        <v>-1.08</v>
      </c>
      <c r="W310" s="7">
        <f t="shared" ca="1" si="44"/>
        <v>1.94567</v>
      </c>
      <c r="X310" s="7">
        <f t="shared" ca="1" si="45"/>
        <v>1.9453199999999999</v>
      </c>
      <c r="Y310" s="7">
        <f t="shared" ca="1" si="46"/>
        <v>1.94329</v>
      </c>
      <c r="Z310">
        <f t="shared" ca="1" si="47"/>
        <v>0</v>
      </c>
      <c r="AA310">
        <f t="shared" ca="1" si="48"/>
        <v>1</v>
      </c>
      <c r="AB310">
        <f t="shared" ca="1" si="49"/>
        <v>0</v>
      </c>
    </row>
    <row r="311" spans="1:28" x14ac:dyDescent="0.2">
      <c r="A311" t="s">
        <v>18</v>
      </c>
      <c r="B311" t="s">
        <v>24645</v>
      </c>
      <c r="C311" t="s">
        <v>20</v>
      </c>
      <c r="D311" t="s">
        <v>223</v>
      </c>
      <c r="E311" t="s">
        <v>25890</v>
      </c>
      <c r="F311" t="s">
        <v>25891</v>
      </c>
      <c r="G311">
        <v>0.88251999999999997</v>
      </c>
      <c r="H311">
        <v>0.88358000000000003</v>
      </c>
      <c r="I311">
        <v>1</v>
      </c>
      <c r="J311">
        <v>-1</v>
      </c>
      <c r="K311" t="s">
        <v>17</v>
      </c>
      <c r="L311">
        <f t="shared" si="50"/>
        <v>49440.640000000276</v>
      </c>
      <c r="S311" t="str">
        <f ca="1"/>
        <v>2025-06-05 23:02:42</v>
      </c>
      <c r="T311" s="7">
        <f t="shared" ca="1" si="41"/>
        <v>3</v>
      </c>
      <c r="U311" s="7">
        <f t="shared" ca="1" si="42"/>
        <v>3</v>
      </c>
      <c r="V311" s="7">
        <f t="shared" ca="1" si="43"/>
        <v>0.84000000000000008</v>
      </c>
      <c r="W311" s="7">
        <f t="shared" ca="1" si="44"/>
        <v>1.94337</v>
      </c>
      <c r="X311" s="7">
        <f t="shared" ca="1" si="45"/>
        <v>1.9440900000000001</v>
      </c>
      <c r="Y311" s="7">
        <f t="shared" ca="1" si="46"/>
        <v>1.9434400000000001</v>
      </c>
      <c r="Z311">
        <f t="shared" ca="1" si="47"/>
        <v>0</v>
      </c>
      <c r="AA311">
        <f t="shared" ca="1" si="48"/>
        <v>0</v>
      </c>
      <c r="AB311">
        <f t="shared" ca="1" si="49"/>
        <v>1</v>
      </c>
    </row>
    <row r="312" spans="1:28" x14ac:dyDescent="0.2">
      <c r="A312" t="s">
        <v>18</v>
      </c>
      <c r="B312" t="s">
        <v>24646</v>
      </c>
      <c r="C312" t="s">
        <v>261</v>
      </c>
      <c r="D312" t="s">
        <v>223</v>
      </c>
      <c r="E312" t="s">
        <v>25892</v>
      </c>
      <c r="F312" t="s">
        <v>25891</v>
      </c>
      <c r="G312">
        <v>0.88287000000000004</v>
      </c>
      <c r="H312">
        <v>0.88358000000000003</v>
      </c>
      <c r="I312">
        <v>1</v>
      </c>
      <c r="J312">
        <v>-1</v>
      </c>
      <c r="K312" t="s">
        <v>17</v>
      </c>
      <c r="L312">
        <f t="shared" si="50"/>
        <v>49441.640000000276</v>
      </c>
      <c r="S312" t="str">
        <f ca="1"/>
        <v>2025-06-05 23:00:31</v>
      </c>
      <c r="T312" s="7">
        <f t="shared" ca="1" si="41"/>
        <v>3</v>
      </c>
      <c r="U312" s="7">
        <f t="shared" ca="1" si="42"/>
        <v>3</v>
      </c>
      <c r="V312" s="7">
        <f t="shared" ca="1" si="43"/>
        <v>0.84000000000000008</v>
      </c>
      <c r="W312" s="7">
        <f t="shared" ca="1" si="44"/>
        <v>1.94428</v>
      </c>
      <c r="X312" s="7">
        <f t="shared" ca="1" si="45"/>
        <v>1.9455800000000001</v>
      </c>
      <c r="Y312" s="7">
        <f t="shared" ca="1" si="46"/>
        <v>1.94442</v>
      </c>
      <c r="Z312">
        <f t="shared" ca="1" si="47"/>
        <v>0</v>
      </c>
      <c r="AA312">
        <f t="shared" ca="1" si="48"/>
        <v>0</v>
      </c>
      <c r="AB312">
        <f t="shared" ca="1" si="49"/>
        <v>1</v>
      </c>
    </row>
    <row r="313" spans="1:28" x14ac:dyDescent="0.2">
      <c r="A313" t="s">
        <v>11</v>
      </c>
      <c r="B313" t="s">
        <v>24647</v>
      </c>
      <c r="C313" t="s">
        <v>20</v>
      </c>
      <c r="D313" t="s">
        <v>223</v>
      </c>
      <c r="E313" t="s">
        <v>25890</v>
      </c>
      <c r="F313" t="s">
        <v>25891</v>
      </c>
      <c r="G313">
        <v>0.88251999999999997</v>
      </c>
      <c r="H313">
        <v>0.88358000000000003</v>
      </c>
      <c r="I313">
        <v>1</v>
      </c>
      <c r="J313">
        <v>0.92</v>
      </c>
      <c r="K313" t="s">
        <v>17</v>
      </c>
      <c r="L313">
        <f t="shared" si="50"/>
        <v>49442.640000000276</v>
      </c>
      <c r="S313" t="str">
        <f ca="1"/>
        <v>2025-06-05 22:58:21</v>
      </c>
      <c r="T313" s="7">
        <f t="shared" ca="1" si="41"/>
        <v>3</v>
      </c>
      <c r="U313" s="7">
        <f t="shared" ca="1" si="42"/>
        <v>3</v>
      </c>
      <c r="V313" s="7">
        <f t="shared" ca="1" si="43"/>
        <v>-1.08</v>
      </c>
      <c r="W313" s="7">
        <f t="shared" ca="1" si="44"/>
        <v>1.9441299999999999</v>
      </c>
      <c r="X313" s="7">
        <f t="shared" ca="1" si="45"/>
        <v>1.9418200000000001</v>
      </c>
      <c r="Y313" s="7">
        <f t="shared" ca="1" si="46"/>
        <v>1.94116</v>
      </c>
      <c r="Z313">
        <f t="shared" ca="1" si="47"/>
        <v>0</v>
      </c>
      <c r="AA313">
        <f t="shared" ca="1" si="48"/>
        <v>1</v>
      </c>
      <c r="AB313">
        <f t="shared" ca="1" si="49"/>
        <v>0</v>
      </c>
    </row>
    <row r="314" spans="1:28" x14ac:dyDescent="0.2">
      <c r="A314" t="s">
        <v>11</v>
      </c>
      <c r="B314" t="s">
        <v>24648</v>
      </c>
      <c r="C314" t="s">
        <v>20</v>
      </c>
      <c r="D314" t="s">
        <v>223</v>
      </c>
      <c r="E314" t="s">
        <v>25893</v>
      </c>
      <c r="F314" t="s">
        <v>25894</v>
      </c>
      <c r="G314">
        <v>0.88292999999999999</v>
      </c>
      <c r="H314">
        <v>0.88232999999999995</v>
      </c>
      <c r="I314">
        <v>1</v>
      </c>
      <c r="J314">
        <v>-1</v>
      </c>
      <c r="K314" t="s">
        <v>17</v>
      </c>
      <c r="L314">
        <f t="shared" si="50"/>
        <v>49441.720000000278</v>
      </c>
      <c r="S314" t="str">
        <f ca="1"/>
        <v>2025-06-05 22:56:10</v>
      </c>
      <c r="T314" s="7">
        <f t="shared" ca="1" si="41"/>
        <v>3</v>
      </c>
      <c r="U314" s="7">
        <f t="shared" ca="1" si="42"/>
        <v>3</v>
      </c>
      <c r="V314" s="7">
        <f t="shared" ca="1" si="43"/>
        <v>-1.08</v>
      </c>
      <c r="W314" s="7">
        <f t="shared" ca="1" si="44"/>
        <v>1.9414400000000001</v>
      </c>
      <c r="X314" s="7">
        <f t="shared" ca="1" si="45"/>
        <v>1.9406600000000001</v>
      </c>
      <c r="Y314" s="7">
        <f t="shared" ca="1" si="46"/>
        <v>1.93973</v>
      </c>
      <c r="Z314">
        <f t="shared" ca="1" si="47"/>
        <v>0</v>
      </c>
      <c r="AA314">
        <f t="shared" ca="1" si="48"/>
        <v>1</v>
      </c>
      <c r="AB314">
        <f t="shared" ca="1" si="49"/>
        <v>0</v>
      </c>
    </row>
    <row r="315" spans="1:28" x14ac:dyDescent="0.2">
      <c r="A315" t="s">
        <v>18</v>
      </c>
      <c r="B315" t="s">
        <v>24649</v>
      </c>
      <c r="C315" t="s">
        <v>20</v>
      </c>
      <c r="D315" t="s">
        <v>223</v>
      </c>
      <c r="E315" t="s">
        <v>25893</v>
      </c>
      <c r="F315" t="s">
        <v>25894</v>
      </c>
      <c r="G315">
        <v>0.88292999999999999</v>
      </c>
      <c r="H315">
        <v>0.88232999999999995</v>
      </c>
      <c r="I315">
        <v>1</v>
      </c>
      <c r="J315">
        <v>0.92</v>
      </c>
      <c r="K315" t="s">
        <v>17</v>
      </c>
      <c r="L315">
        <f t="shared" si="50"/>
        <v>49442.720000000278</v>
      </c>
      <c r="S315" t="str">
        <f ca="1"/>
        <v>2025-06-05 22:54:00</v>
      </c>
      <c r="T315" s="7">
        <f t="shared" ca="1" si="41"/>
        <v>3</v>
      </c>
      <c r="U315" s="7">
        <f t="shared" ca="1" si="42"/>
        <v>3</v>
      </c>
      <c r="V315" s="7">
        <f t="shared" ca="1" si="43"/>
        <v>0.84000000000000008</v>
      </c>
      <c r="W315" s="7">
        <f t="shared" ca="1" si="44"/>
        <v>1.9399200000000001</v>
      </c>
      <c r="X315" s="7">
        <f t="shared" ca="1" si="45"/>
        <v>1.94086</v>
      </c>
      <c r="Y315" s="7">
        <f t="shared" ca="1" si="46"/>
        <v>1.94014</v>
      </c>
      <c r="Z315">
        <f t="shared" ca="1" si="47"/>
        <v>0</v>
      </c>
      <c r="AA315">
        <f t="shared" ca="1" si="48"/>
        <v>0</v>
      </c>
      <c r="AB315">
        <f t="shared" ca="1" si="49"/>
        <v>1</v>
      </c>
    </row>
    <row r="316" spans="1:28" x14ac:dyDescent="0.2">
      <c r="A316" t="s">
        <v>11</v>
      </c>
      <c r="B316" t="s">
        <v>24650</v>
      </c>
      <c r="C316" t="s">
        <v>786</v>
      </c>
      <c r="D316" t="s">
        <v>223</v>
      </c>
      <c r="E316" t="s">
        <v>25895</v>
      </c>
      <c r="F316" t="s">
        <v>25894</v>
      </c>
      <c r="G316">
        <v>0.88268999999999997</v>
      </c>
      <c r="H316">
        <v>0.88232999999999995</v>
      </c>
      <c r="I316">
        <v>1</v>
      </c>
      <c r="J316">
        <v>-1</v>
      </c>
      <c r="K316" t="s">
        <v>17</v>
      </c>
      <c r="L316">
        <f t="shared" si="50"/>
        <v>49441.800000000279</v>
      </c>
      <c r="S316" t="str">
        <f ca="1"/>
        <v>2025-06-05 22:51:50</v>
      </c>
      <c r="T316" s="7">
        <f t="shared" ca="1" si="41"/>
        <v>3</v>
      </c>
      <c r="U316" s="7">
        <f t="shared" ca="1" si="42"/>
        <v>3</v>
      </c>
      <c r="V316" s="7">
        <f t="shared" ca="1" si="43"/>
        <v>0.84000000000000008</v>
      </c>
      <c r="W316" s="7">
        <f t="shared" ca="1" si="44"/>
        <v>1.93957</v>
      </c>
      <c r="X316" s="7">
        <f t="shared" ca="1" si="45"/>
        <v>1.9403300000000001</v>
      </c>
      <c r="Y316" s="7">
        <f t="shared" ca="1" si="46"/>
        <v>1.9384300000000001</v>
      </c>
      <c r="Z316">
        <f t="shared" ca="1" si="47"/>
        <v>1</v>
      </c>
      <c r="AA316">
        <f t="shared" ca="1" si="48"/>
        <v>0</v>
      </c>
      <c r="AB316">
        <f t="shared" ca="1" si="49"/>
        <v>0</v>
      </c>
    </row>
    <row r="317" spans="1:28" x14ac:dyDescent="0.2">
      <c r="A317" t="s">
        <v>18</v>
      </c>
      <c r="B317" t="s">
        <v>24651</v>
      </c>
      <c r="C317" t="s">
        <v>261</v>
      </c>
      <c r="D317" t="s">
        <v>223</v>
      </c>
      <c r="E317" t="s">
        <v>25896</v>
      </c>
      <c r="F317" t="s">
        <v>25897</v>
      </c>
      <c r="G317">
        <v>0.88239999999999996</v>
      </c>
      <c r="H317">
        <v>0.88278999999999996</v>
      </c>
      <c r="I317">
        <v>1</v>
      </c>
      <c r="J317">
        <v>-1</v>
      </c>
      <c r="K317" t="s">
        <v>17</v>
      </c>
      <c r="L317">
        <f t="shared" si="50"/>
        <v>49442.800000000279</v>
      </c>
      <c r="S317" t="str">
        <f ca="1"/>
        <v>2025-06-05 22:49:39</v>
      </c>
      <c r="T317" s="7">
        <f t="shared" ca="1" si="41"/>
        <v>3</v>
      </c>
      <c r="U317" s="7">
        <f t="shared" ca="1" si="42"/>
        <v>3</v>
      </c>
      <c r="V317" s="7">
        <f t="shared" ca="1" si="43"/>
        <v>0.84000000000000008</v>
      </c>
      <c r="W317" s="7">
        <f t="shared" ca="1" si="44"/>
        <v>1.9383699999999999</v>
      </c>
      <c r="X317" s="7">
        <f t="shared" ca="1" si="45"/>
        <v>1.93872</v>
      </c>
      <c r="Y317" s="7">
        <f t="shared" ca="1" si="46"/>
        <v>1.9377500000000001</v>
      </c>
      <c r="Z317">
        <f t="shared" ca="1" si="47"/>
        <v>1</v>
      </c>
      <c r="AA317">
        <f t="shared" ca="1" si="48"/>
        <v>0</v>
      </c>
      <c r="AB317">
        <f t="shared" ca="1" si="49"/>
        <v>0</v>
      </c>
    </row>
    <row r="318" spans="1:28" x14ac:dyDescent="0.2">
      <c r="A318" t="s">
        <v>18</v>
      </c>
      <c r="B318" t="s">
        <v>24652</v>
      </c>
      <c r="C318" t="s">
        <v>33</v>
      </c>
      <c r="D318" t="s">
        <v>223</v>
      </c>
      <c r="E318" t="s">
        <v>25898</v>
      </c>
      <c r="F318" t="s">
        <v>25897</v>
      </c>
      <c r="G318">
        <v>0.88202000000000003</v>
      </c>
      <c r="H318">
        <v>0.88278999999999996</v>
      </c>
      <c r="I318">
        <v>1</v>
      </c>
      <c r="J318">
        <v>-1</v>
      </c>
      <c r="K318" t="s">
        <v>17</v>
      </c>
      <c r="L318">
        <f t="shared" si="50"/>
        <v>49443.800000000279</v>
      </c>
      <c r="S318" t="str">
        <f ca="1"/>
        <v>2025-06-05 22:47:02</v>
      </c>
      <c r="T318" s="7">
        <f t="shared" ca="1" si="41"/>
        <v>3</v>
      </c>
      <c r="U318" s="7">
        <f t="shared" ca="1" si="42"/>
        <v>3</v>
      </c>
      <c r="V318" s="7">
        <f t="shared" ca="1" si="43"/>
        <v>0.84000000000000008</v>
      </c>
      <c r="W318" s="7">
        <f t="shared" ca="1" si="44"/>
        <v>1.9366399999999999</v>
      </c>
      <c r="X318" s="7">
        <f t="shared" ca="1" si="45"/>
        <v>1.9362900000000001</v>
      </c>
      <c r="Y318" s="7">
        <f t="shared" ca="1" si="46"/>
        <v>1.93587</v>
      </c>
      <c r="Z318">
        <f t="shared" ca="1" si="47"/>
        <v>0</v>
      </c>
      <c r="AA318">
        <f t="shared" ca="1" si="48"/>
        <v>1</v>
      </c>
      <c r="AB318">
        <f t="shared" ca="1" si="49"/>
        <v>0</v>
      </c>
    </row>
    <row r="319" spans="1:28" x14ac:dyDescent="0.2">
      <c r="A319" t="s">
        <v>11</v>
      </c>
      <c r="B319" t="s">
        <v>24653</v>
      </c>
      <c r="C319" t="s">
        <v>20</v>
      </c>
      <c r="D319" t="s">
        <v>223</v>
      </c>
      <c r="E319" t="s">
        <v>25899</v>
      </c>
      <c r="F319" t="s">
        <v>25897</v>
      </c>
      <c r="G319">
        <v>0.88202000000000003</v>
      </c>
      <c r="H319">
        <v>0.88278999999999996</v>
      </c>
      <c r="I319">
        <v>1</v>
      </c>
      <c r="J319">
        <v>0.92</v>
      </c>
      <c r="K319" t="s">
        <v>17</v>
      </c>
      <c r="L319">
        <f t="shared" si="50"/>
        <v>49444.800000000279</v>
      </c>
      <c r="S319" t="str">
        <f ca="1"/>
        <v>2025-06-05 22:44:51</v>
      </c>
      <c r="T319" s="7">
        <f t="shared" ca="1" si="41"/>
        <v>3</v>
      </c>
      <c r="U319" s="7">
        <f t="shared" ca="1" si="42"/>
        <v>3</v>
      </c>
      <c r="V319" s="7">
        <f t="shared" ca="1" si="43"/>
        <v>-1.08</v>
      </c>
      <c r="W319" s="7">
        <f t="shared" ca="1" si="44"/>
        <v>1.93632</v>
      </c>
      <c r="X319" s="7">
        <f t="shared" ca="1" si="45"/>
        <v>1.9378899999999999</v>
      </c>
      <c r="Y319" s="7">
        <f t="shared" ca="1" si="46"/>
        <v>1.93634</v>
      </c>
      <c r="Z319">
        <f t="shared" ca="1" si="47"/>
        <v>0</v>
      </c>
      <c r="AA319">
        <f t="shared" ca="1" si="48"/>
        <v>0</v>
      </c>
      <c r="AB319">
        <f t="shared" ca="1" si="49"/>
        <v>1</v>
      </c>
    </row>
    <row r="320" spans="1:28" x14ac:dyDescent="0.2">
      <c r="A320" t="s">
        <v>11</v>
      </c>
      <c r="B320" t="s">
        <v>24654</v>
      </c>
      <c r="C320" t="s">
        <v>20</v>
      </c>
      <c r="D320" t="s">
        <v>223</v>
      </c>
      <c r="E320" t="s">
        <v>25900</v>
      </c>
      <c r="F320" t="s">
        <v>25901</v>
      </c>
      <c r="G320">
        <v>0.88019000000000003</v>
      </c>
      <c r="H320">
        <v>0.88165000000000004</v>
      </c>
      <c r="I320">
        <v>1</v>
      </c>
      <c r="J320">
        <v>0.92</v>
      </c>
      <c r="K320" t="s">
        <v>17</v>
      </c>
      <c r="L320">
        <f t="shared" si="50"/>
        <v>49443.880000000281</v>
      </c>
      <c r="S320" t="str">
        <f ca="1"/>
        <v>2025-06-05 22:42:41</v>
      </c>
      <c r="T320" s="7">
        <f t="shared" ca="1" si="41"/>
        <v>3</v>
      </c>
      <c r="U320" s="7">
        <f t="shared" ca="1" si="42"/>
        <v>3</v>
      </c>
      <c r="V320" s="7">
        <f t="shared" ca="1" si="43"/>
        <v>-1.08</v>
      </c>
      <c r="W320" s="7">
        <f t="shared" ca="1" si="44"/>
        <v>1.9378599999999999</v>
      </c>
      <c r="X320" s="7">
        <f t="shared" ca="1" si="45"/>
        <v>1.9360999999999999</v>
      </c>
      <c r="Y320" s="7">
        <f t="shared" ca="1" si="46"/>
        <v>1.93544</v>
      </c>
      <c r="Z320">
        <f t="shared" ca="1" si="47"/>
        <v>0</v>
      </c>
      <c r="AA320">
        <f t="shared" ca="1" si="48"/>
        <v>1</v>
      </c>
      <c r="AB320">
        <f t="shared" ca="1" si="49"/>
        <v>0</v>
      </c>
    </row>
    <row r="321" spans="1:28" x14ac:dyDescent="0.2">
      <c r="A321" t="s">
        <v>18</v>
      </c>
      <c r="B321" t="s">
        <v>24655</v>
      </c>
      <c r="C321" t="s">
        <v>20</v>
      </c>
      <c r="D321" t="s">
        <v>223</v>
      </c>
      <c r="E321" t="s">
        <v>25900</v>
      </c>
      <c r="F321" t="s">
        <v>25901</v>
      </c>
      <c r="G321">
        <v>0.88022</v>
      </c>
      <c r="H321">
        <v>0.88165000000000004</v>
      </c>
      <c r="I321">
        <v>1</v>
      </c>
      <c r="J321">
        <v>-1</v>
      </c>
      <c r="K321" t="s">
        <v>17</v>
      </c>
      <c r="L321">
        <f t="shared" si="50"/>
        <v>49442.960000000283</v>
      </c>
      <c r="S321" t="str">
        <f ca="1"/>
        <v>2025-06-05 22:40:30</v>
      </c>
      <c r="T321" s="7">
        <f t="shared" ca="1" si="41"/>
        <v>3</v>
      </c>
      <c r="U321" s="7">
        <f t="shared" ca="1" si="42"/>
        <v>3</v>
      </c>
      <c r="V321" s="7">
        <f t="shared" ca="1" si="43"/>
        <v>-1.08</v>
      </c>
      <c r="W321" s="7">
        <f t="shared" ca="1" si="44"/>
        <v>1.93553</v>
      </c>
      <c r="X321" s="7">
        <f t="shared" ca="1" si="45"/>
        <v>1.93516</v>
      </c>
      <c r="Y321" s="7">
        <f t="shared" ca="1" si="46"/>
        <v>1.9349099999999999</v>
      </c>
      <c r="Z321">
        <f t="shared" ca="1" si="47"/>
        <v>0</v>
      </c>
      <c r="AA321">
        <f t="shared" ca="1" si="48"/>
        <v>1</v>
      </c>
      <c r="AB321">
        <f t="shared" ca="1" si="49"/>
        <v>0</v>
      </c>
    </row>
    <row r="322" spans="1:28" x14ac:dyDescent="0.2">
      <c r="A322" t="s">
        <v>11</v>
      </c>
      <c r="B322" t="s">
        <v>24656</v>
      </c>
      <c r="C322" t="s">
        <v>1166</v>
      </c>
      <c r="D322" t="s">
        <v>223</v>
      </c>
      <c r="E322" t="s">
        <v>25902</v>
      </c>
      <c r="F322" t="s">
        <v>25901</v>
      </c>
      <c r="G322">
        <v>0.87980000000000003</v>
      </c>
      <c r="H322">
        <v>0.88165000000000004</v>
      </c>
      <c r="I322">
        <v>1</v>
      </c>
      <c r="J322">
        <v>0.92</v>
      </c>
      <c r="K322" t="s">
        <v>17</v>
      </c>
      <c r="L322">
        <f t="shared" si="50"/>
        <v>49443.960000000283</v>
      </c>
      <c r="S322" t="str">
        <f ca="1"/>
        <v>2025-06-05 22:38:20</v>
      </c>
      <c r="T322" s="7">
        <f t="shared" ca="1" si="41"/>
        <v>3</v>
      </c>
      <c r="U322" s="7">
        <f t="shared" ca="1" si="42"/>
        <v>3</v>
      </c>
      <c r="V322" s="7">
        <f t="shared" ca="1" si="43"/>
        <v>0.84000000000000008</v>
      </c>
      <c r="W322" s="7">
        <f t="shared" ca="1" si="44"/>
        <v>1.9343699999999999</v>
      </c>
      <c r="X322" s="7">
        <f t="shared" ca="1" si="45"/>
        <v>1.9346099999999999</v>
      </c>
      <c r="Y322" s="7">
        <f t="shared" ca="1" si="46"/>
        <v>1.93404</v>
      </c>
      <c r="Z322">
        <f t="shared" ca="1" si="47"/>
        <v>1</v>
      </c>
      <c r="AA322">
        <f t="shared" ca="1" si="48"/>
        <v>0</v>
      </c>
      <c r="AB322">
        <f t="shared" ca="1" si="49"/>
        <v>0</v>
      </c>
    </row>
    <row r="323" spans="1:28" x14ac:dyDescent="0.2">
      <c r="A323" t="s">
        <v>11</v>
      </c>
      <c r="B323" t="s">
        <v>24657</v>
      </c>
      <c r="C323" t="s">
        <v>261</v>
      </c>
      <c r="D323" t="s">
        <v>223</v>
      </c>
      <c r="E323" t="s">
        <v>25903</v>
      </c>
      <c r="F323" t="s">
        <v>25904</v>
      </c>
      <c r="G323">
        <v>0.88114000000000003</v>
      </c>
      <c r="H323">
        <v>0.87958999999999998</v>
      </c>
      <c r="I323">
        <v>1</v>
      </c>
      <c r="J323">
        <v>-1</v>
      </c>
      <c r="K323" t="s">
        <v>17</v>
      </c>
      <c r="L323">
        <f t="shared" si="50"/>
        <v>49443.040000000285</v>
      </c>
      <c r="S323" t="str">
        <f ca="1"/>
        <v>2025-06-05 22:35:41</v>
      </c>
      <c r="T323" s="7">
        <f t="shared" ref="T323:T386" ca="1" si="51">COUNTIF(INDIRECT($O$5),S323)</f>
        <v>3</v>
      </c>
      <c r="U323" s="7">
        <f t="shared" ref="U323:U386" ca="1" si="52">SUMIF(INDIRECT($O$5),S323,INDIRECT($O$6))</f>
        <v>3</v>
      </c>
      <c r="V323" s="7">
        <f t="shared" ref="V323:V386" ca="1" si="53">SUMIF(INDIRECT($O$5),S323,INDIRECT($O$7))</f>
        <v>-1.08</v>
      </c>
      <c r="W323" s="7">
        <f t="shared" ref="W323:W386" ca="1" si="54">_xlfn.MAXIFS(INDIRECT($O$10),INDIRECT($O$5),$S323)</f>
        <v>1.93503</v>
      </c>
      <c r="X323" s="7">
        <f t="shared" ref="X323:X386" ca="1" si="55">_xlfn.MAXIFS(INDIRECT($O$9),INDIRECT($O$5),$S323)</f>
        <v>1.9364699999999999</v>
      </c>
      <c r="Y323" s="7">
        <f t="shared" ref="Y323:Y386" ca="1" si="56">_xlfn.MINIFS(INDIRECT($O$9),INDIRECT($O$5),$S323)</f>
        <v>1.93529</v>
      </c>
      <c r="Z323">
        <f t="shared" ref="Z323:Z386" ca="1" si="57">IF(AND(X323&gt;W323,W323&gt;Y323), 1,0)</f>
        <v>0</v>
      </c>
      <c r="AA323">
        <f t="shared" ref="AA323:AA386" ca="1" si="58">IF(W323&gt;X323,1,0)</f>
        <v>0</v>
      </c>
      <c r="AB323">
        <f t="shared" ref="AB323:AB386" ca="1" si="59">IF(W323&lt;Y323,1,0)</f>
        <v>1</v>
      </c>
    </row>
    <row r="324" spans="1:28" x14ac:dyDescent="0.2">
      <c r="A324" t="s">
        <v>18</v>
      </c>
      <c r="B324" t="s">
        <v>24658</v>
      </c>
      <c r="C324" t="s">
        <v>20</v>
      </c>
      <c r="D324" t="s">
        <v>223</v>
      </c>
      <c r="E324" t="s">
        <v>25905</v>
      </c>
      <c r="F324" t="s">
        <v>25904</v>
      </c>
      <c r="G324">
        <v>0.88134999999999997</v>
      </c>
      <c r="H324">
        <v>0.87958999999999998</v>
      </c>
      <c r="I324">
        <v>1</v>
      </c>
      <c r="J324">
        <v>0.92</v>
      </c>
      <c r="K324" t="s">
        <v>17</v>
      </c>
      <c r="L324">
        <f t="shared" ref="L324:L387" si="60">L323-J323</f>
        <v>49444.040000000285</v>
      </c>
      <c r="S324" t="str">
        <f ca="1"/>
        <v>2025-06-05 22:33:31</v>
      </c>
      <c r="T324" s="7">
        <f t="shared" ca="1" si="51"/>
        <v>3</v>
      </c>
      <c r="U324" s="7">
        <f t="shared" ca="1" si="52"/>
        <v>3</v>
      </c>
      <c r="V324" s="7">
        <f t="shared" ca="1" si="53"/>
        <v>0.84000000000000008</v>
      </c>
      <c r="W324" s="7">
        <f t="shared" ca="1" si="54"/>
        <v>1.9368099999999999</v>
      </c>
      <c r="X324" s="7">
        <f t="shared" ca="1" si="55"/>
        <v>1.9376599999999999</v>
      </c>
      <c r="Y324" s="7">
        <f t="shared" ca="1" si="56"/>
        <v>1.93676</v>
      </c>
      <c r="Z324">
        <f t="shared" ca="1" si="57"/>
        <v>1</v>
      </c>
      <c r="AA324">
        <f t="shared" ca="1" si="58"/>
        <v>0</v>
      </c>
      <c r="AB324">
        <f t="shared" ca="1" si="59"/>
        <v>0</v>
      </c>
    </row>
    <row r="325" spans="1:28" x14ac:dyDescent="0.2">
      <c r="A325" t="s">
        <v>11</v>
      </c>
      <c r="B325" t="s">
        <v>24659</v>
      </c>
      <c r="C325" t="s">
        <v>20</v>
      </c>
      <c r="D325" t="s">
        <v>223</v>
      </c>
      <c r="E325" t="s">
        <v>25905</v>
      </c>
      <c r="F325" t="s">
        <v>25904</v>
      </c>
      <c r="G325">
        <v>0.88134999999999997</v>
      </c>
      <c r="H325">
        <v>0.87958999999999998</v>
      </c>
      <c r="I325">
        <v>1</v>
      </c>
      <c r="J325">
        <v>-1</v>
      </c>
      <c r="K325" t="s">
        <v>17</v>
      </c>
      <c r="L325">
        <f t="shared" si="60"/>
        <v>49443.120000000286</v>
      </c>
      <c r="S325" t="str">
        <f ca="1"/>
        <v>2025-06-05 22:31:21</v>
      </c>
      <c r="T325" s="7">
        <f t="shared" ca="1" si="51"/>
        <v>3</v>
      </c>
      <c r="U325" s="7">
        <f t="shared" ca="1" si="52"/>
        <v>3</v>
      </c>
      <c r="V325" s="7">
        <f t="shared" ca="1" si="53"/>
        <v>0.84000000000000008</v>
      </c>
      <c r="W325" s="7">
        <f t="shared" ca="1" si="54"/>
        <v>1.9364600000000001</v>
      </c>
      <c r="X325" s="7">
        <f t="shared" ca="1" si="55"/>
        <v>1.9378500000000001</v>
      </c>
      <c r="Y325" s="7">
        <f t="shared" ca="1" si="56"/>
        <v>1.9375899999999999</v>
      </c>
      <c r="Z325">
        <f t="shared" ca="1" si="57"/>
        <v>0</v>
      </c>
      <c r="AA325">
        <f t="shared" ca="1" si="58"/>
        <v>0</v>
      </c>
      <c r="AB325">
        <f t="shared" ca="1" si="59"/>
        <v>1</v>
      </c>
    </row>
    <row r="326" spans="1:28" x14ac:dyDescent="0.2">
      <c r="A326" t="s">
        <v>11</v>
      </c>
      <c r="B326" t="s">
        <v>24660</v>
      </c>
      <c r="C326" t="s">
        <v>20</v>
      </c>
      <c r="D326" t="s">
        <v>223</v>
      </c>
      <c r="E326" t="s">
        <v>25906</v>
      </c>
      <c r="F326" t="s">
        <v>25907</v>
      </c>
      <c r="G326">
        <v>0.88029999999999997</v>
      </c>
      <c r="H326">
        <v>0.88188999999999995</v>
      </c>
      <c r="I326">
        <v>1</v>
      </c>
      <c r="J326">
        <v>0.92</v>
      </c>
      <c r="K326" t="s">
        <v>17</v>
      </c>
      <c r="L326">
        <f t="shared" si="60"/>
        <v>49444.120000000286</v>
      </c>
      <c r="S326" t="str">
        <f ca="1"/>
        <v>2025-06-05 22:29:10</v>
      </c>
      <c r="T326" s="7">
        <f t="shared" ca="1" si="51"/>
        <v>3</v>
      </c>
      <c r="U326" s="7">
        <f t="shared" ca="1" si="52"/>
        <v>3</v>
      </c>
      <c r="V326" s="7">
        <f t="shared" ca="1" si="53"/>
        <v>-1.08</v>
      </c>
      <c r="W326" s="7">
        <f t="shared" ca="1" si="54"/>
        <v>1.9372799999999999</v>
      </c>
      <c r="X326" s="7">
        <f t="shared" ca="1" si="55"/>
        <v>1.9399200000000001</v>
      </c>
      <c r="Y326" s="7">
        <f t="shared" ca="1" si="56"/>
        <v>1.9390400000000001</v>
      </c>
      <c r="Z326">
        <f t="shared" ca="1" si="57"/>
        <v>0</v>
      </c>
      <c r="AA326">
        <f t="shared" ca="1" si="58"/>
        <v>0</v>
      </c>
      <c r="AB326">
        <f t="shared" ca="1" si="59"/>
        <v>1</v>
      </c>
    </row>
    <row r="327" spans="1:28" x14ac:dyDescent="0.2">
      <c r="A327" t="s">
        <v>18</v>
      </c>
      <c r="B327" t="s">
        <v>24661</v>
      </c>
      <c r="C327" t="s">
        <v>20</v>
      </c>
      <c r="D327" t="s">
        <v>223</v>
      </c>
      <c r="E327" t="s">
        <v>25906</v>
      </c>
      <c r="F327" t="s">
        <v>25907</v>
      </c>
      <c r="G327">
        <v>0.88029999999999997</v>
      </c>
      <c r="H327">
        <v>0.88188999999999995</v>
      </c>
      <c r="I327">
        <v>1</v>
      </c>
      <c r="J327">
        <v>-1</v>
      </c>
      <c r="K327" t="s">
        <v>17</v>
      </c>
      <c r="L327">
        <f t="shared" si="60"/>
        <v>49443.200000000288</v>
      </c>
      <c r="S327" t="str">
        <f ca="1"/>
        <v>2025-06-05 22:27:00</v>
      </c>
      <c r="T327" s="7">
        <f t="shared" ca="1" si="51"/>
        <v>3</v>
      </c>
      <c r="U327" s="7">
        <f t="shared" ca="1" si="52"/>
        <v>3</v>
      </c>
      <c r="V327" s="7">
        <f t="shared" ca="1" si="53"/>
        <v>0.84000000000000008</v>
      </c>
      <c r="W327" s="7">
        <f t="shared" ca="1" si="54"/>
        <v>1.94048</v>
      </c>
      <c r="X327" s="7">
        <f t="shared" ca="1" si="55"/>
        <v>1.94146</v>
      </c>
      <c r="Y327" s="7">
        <f t="shared" ca="1" si="56"/>
        <v>1.94028</v>
      </c>
      <c r="Z327">
        <f t="shared" ca="1" si="57"/>
        <v>1</v>
      </c>
      <c r="AA327">
        <f t="shared" ca="1" si="58"/>
        <v>0</v>
      </c>
      <c r="AB327">
        <f t="shared" ca="1" si="59"/>
        <v>0</v>
      </c>
    </row>
    <row r="328" spans="1:28" x14ac:dyDescent="0.2">
      <c r="A328" t="s">
        <v>18</v>
      </c>
      <c r="B328" t="s">
        <v>24662</v>
      </c>
      <c r="C328" t="s">
        <v>281</v>
      </c>
      <c r="D328" t="s">
        <v>223</v>
      </c>
      <c r="E328" t="s">
        <v>25908</v>
      </c>
      <c r="F328" t="s">
        <v>25907</v>
      </c>
      <c r="G328">
        <v>0.88109000000000004</v>
      </c>
      <c r="H328">
        <v>0.88188999999999995</v>
      </c>
      <c r="I328">
        <v>1</v>
      </c>
      <c r="J328">
        <v>-1</v>
      </c>
      <c r="K328" t="s">
        <v>17</v>
      </c>
      <c r="L328">
        <f t="shared" si="60"/>
        <v>49444.200000000288</v>
      </c>
      <c r="S328" t="str">
        <f ca="1"/>
        <v>2025-06-05 22:24:49</v>
      </c>
      <c r="T328" s="7">
        <f t="shared" ca="1" si="51"/>
        <v>3</v>
      </c>
      <c r="U328" s="7">
        <f t="shared" ca="1" si="52"/>
        <v>3</v>
      </c>
      <c r="V328" s="7">
        <f t="shared" ca="1" si="53"/>
        <v>-1.08</v>
      </c>
      <c r="W328" s="7">
        <f t="shared" ca="1" si="54"/>
        <v>1.9409400000000001</v>
      </c>
      <c r="X328" s="7">
        <f t="shared" ca="1" si="55"/>
        <v>1.94228</v>
      </c>
      <c r="Y328" s="7">
        <f t="shared" ca="1" si="56"/>
        <v>1.9416199999999999</v>
      </c>
      <c r="Z328">
        <f t="shared" ca="1" si="57"/>
        <v>0</v>
      </c>
      <c r="AA328">
        <f t="shared" ca="1" si="58"/>
        <v>0</v>
      </c>
      <c r="AB328">
        <f t="shared" ca="1" si="59"/>
        <v>1</v>
      </c>
    </row>
    <row r="329" spans="1:28" x14ac:dyDescent="0.2">
      <c r="A329" t="s">
        <v>11</v>
      </c>
      <c r="B329" t="s">
        <v>24663</v>
      </c>
      <c r="C329" t="s">
        <v>1166</v>
      </c>
      <c r="D329" t="s">
        <v>223</v>
      </c>
      <c r="E329" t="s">
        <v>25909</v>
      </c>
      <c r="F329" t="s">
        <v>25910</v>
      </c>
      <c r="G329">
        <v>0.88095999999999997</v>
      </c>
      <c r="H329">
        <v>0.88044999999999995</v>
      </c>
      <c r="I329">
        <v>1</v>
      </c>
      <c r="J329">
        <v>-1</v>
      </c>
      <c r="K329" t="s">
        <v>17</v>
      </c>
      <c r="L329">
        <f t="shared" si="60"/>
        <v>49445.200000000288</v>
      </c>
      <c r="S329" t="str">
        <f ca="1"/>
        <v>2025-06-05 22:22:39</v>
      </c>
      <c r="T329" s="7">
        <f t="shared" ca="1" si="51"/>
        <v>3</v>
      </c>
      <c r="U329" s="7">
        <f t="shared" ca="1" si="52"/>
        <v>3</v>
      </c>
      <c r="V329" s="7">
        <f t="shared" ca="1" si="53"/>
        <v>-1.08</v>
      </c>
      <c r="W329" s="7">
        <f t="shared" ca="1" si="54"/>
        <v>1.9417800000000001</v>
      </c>
      <c r="X329" s="7">
        <f t="shared" ca="1" si="55"/>
        <v>1.9429700000000001</v>
      </c>
      <c r="Y329" s="7">
        <f t="shared" ca="1" si="56"/>
        <v>1.9420200000000001</v>
      </c>
      <c r="Z329">
        <f t="shared" ca="1" si="57"/>
        <v>0</v>
      </c>
      <c r="AA329">
        <f t="shared" ca="1" si="58"/>
        <v>0</v>
      </c>
      <c r="AB329">
        <f t="shared" ca="1" si="59"/>
        <v>1</v>
      </c>
    </row>
    <row r="330" spans="1:28" x14ac:dyDescent="0.2">
      <c r="A330" t="s">
        <v>11</v>
      </c>
      <c r="B330" t="s">
        <v>24664</v>
      </c>
      <c r="C330" t="s">
        <v>20</v>
      </c>
      <c r="D330" t="s">
        <v>223</v>
      </c>
      <c r="E330" t="s">
        <v>25911</v>
      </c>
      <c r="F330" t="s">
        <v>25910</v>
      </c>
      <c r="G330">
        <v>0.88195999999999997</v>
      </c>
      <c r="H330">
        <v>0.88044999999999995</v>
      </c>
      <c r="I330">
        <v>1</v>
      </c>
      <c r="J330">
        <v>-1</v>
      </c>
      <c r="K330" t="s">
        <v>17</v>
      </c>
      <c r="L330">
        <f t="shared" si="60"/>
        <v>49446.200000000288</v>
      </c>
      <c r="S330" t="str">
        <f ca="1"/>
        <v>2025-06-05 22:20:28</v>
      </c>
      <c r="T330" s="7">
        <f t="shared" ca="1" si="51"/>
        <v>3</v>
      </c>
      <c r="U330" s="7">
        <f t="shared" ca="1" si="52"/>
        <v>3</v>
      </c>
      <c r="V330" s="7">
        <f t="shared" ca="1" si="53"/>
        <v>0.84000000000000008</v>
      </c>
      <c r="W330" s="7">
        <f t="shared" ca="1" si="54"/>
        <v>1.9422999999999999</v>
      </c>
      <c r="X330" s="7">
        <f t="shared" ca="1" si="55"/>
        <v>1.94102</v>
      </c>
      <c r="Y330" s="7">
        <f t="shared" ca="1" si="56"/>
        <v>1.94007</v>
      </c>
      <c r="Z330">
        <f t="shared" ca="1" si="57"/>
        <v>0</v>
      </c>
      <c r="AA330">
        <f t="shared" ca="1" si="58"/>
        <v>1</v>
      </c>
      <c r="AB330">
        <f t="shared" ca="1" si="59"/>
        <v>0</v>
      </c>
    </row>
    <row r="331" spans="1:28" x14ac:dyDescent="0.2">
      <c r="A331" t="s">
        <v>18</v>
      </c>
      <c r="B331" t="s">
        <v>24665</v>
      </c>
      <c r="C331" t="s">
        <v>20</v>
      </c>
      <c r="D331" t="s">
        <v>223</v>
      </c>
      <c r="E331" t="s">
        <v>25911</v>
      </c>
      <c r="F331" t="s">
        <v>25910</v>
      </c>
      <c r="G331">
        <v>0.88195999999999997</v>
      </c>
      <c r="H331">
        <v>0.88044999999999995</v>
      </c>
      <c r="I331">
        <v>1</v>
      </c>
      <c r="J331">
        <v>0.92</v>
      </c>
      <c r="K331" t="s">
        <v>17</v>
      </c>
      <c r="L331">
        <f t="shared" si="60"/>
        <v>49447.200000000288</v>
      </c>
      <c r="S331" t="str">
        <f ca="1"/>
        <v>2025-06-05 22:18:18</v>
      </c>
      <c r="T331" s="7">
        <f t="shared" ca="1" si="51"/>
        <v>3</v>
      </c>
      <c r="U331" s="7">
        <f t="shared" ca="1" si="52"/>
        <v>3</v>
      </c>
      <c r="V331" s="7">
        <f t="shared" ca="1" si="53"/>
        <v>-1.08</v>
      </c>
      <c r="W331" s="7">
        <f t="shared" ca="1" si="54"/>
        <v>1.9413499999999999</v>
      </c>
      <c r="X331" s="7">
        <f t="shared" ca="1" si="55"/>
        <v>1.9438200000000001</v>
      </c>
      <c r="Y331" s="7">
        <f t="shared" ca="1" si="56"/>
        <v>1.9429399999999999</v>
      </c>
      <c r="Z331">
        <f t="shared" ca="1" si="57"/>
        <v>0</v>
      </c>
      <c r="AA331">
        <f t="shared" ca="1" si="58"/>
        <v>0</v>
      </c>
      <c r="AB331">
        <f t="shared" ca="1" si="59"/>
        <v>1</v>
      </c>
    </row>
    <row r="332" spans="1:28" x14ac:dyDescent="0.2">
      <c r="A332" t="s">
        <v>18</v>
      </c>
      <c r="B332" t="s">
        <v>24666</v>
      </c>
      <c r="C332" t="s">
        <v>20</v>
      </c>
      <c r="D332" t="s">
        <v>223</v>
      </c>
      <c r="E332" t="s">
        <v>25912</v>
      </c>
      <c r="F332" t="s">
        <v>25913</v>
      </c>
      <c r="G332">
        <v>0.88248000000000004</v>
      </c>
      <c r="H332">
        <v>0.88209000000000004</v>
      </c>
      <c r="I332">
        <v>1</v>
      </c>
      <c r="J332">
        <v>0.92</v>
      </c>
      <c r="K332" t="s">
        <v>17</v>
      </c>
      <c r="L332">
        <f t="shared" si="60"/>
        <v>49446.28000000029</v>
      </c>
      <c r="S332" t="str">
        <f ca="1"/>
        <v>2025-06-05 22:16:08</v>
      </c>
      <c r="T332" s="7">
        <f t="shared" ca="1" si="51"/>
        <v>3</v>
      </c>
      <c r="U332" s="7">
        <f t="shared" ca="1" si="52"/>
        <v>3</v>
      </c>
      <c r="V332" s="7">
        <f t="shared" ca="1" si="53"/>
        <v>-1.08</v>
      </c>
      <c r="W332" s="7">
        <f t="shared" ca="1" si="54"/>
        <v>1.9437500000000001</v>
      </c>
      <c r="X332" s="7">
        <f t="shared" ca="1" si="55"/>
        <v>1.9449099999999999</v>
      </c>
      <c r="Y332" s="7">
        <f t="shared" ca="1" si="56"/>
        <v>1.9446399999999999</v>
      </c>
      <c r="Z332">
        <f t="shared" ca="1" si="57"/>
        <v>0</v>
      </c>
      <c r="AA332">
        <f t="shared" ca="1" si="58"/>
        <v>0</v>
      </c>
      <c r="AB332">
        <f t="shared" ca="1" si="59"/>
        <v>1</v>
      </c>
    </row>
    <row r="333" spans="1:28" x14ac:dyDescent="0.2">
      <c r="A333" t="s">
        <v>11</v>
      </c>
      <c r="B333" t="s">
        <v>24667</v>
      </c>
      <c r="C333" t="s">
        <v>20</v>
      </c>
      <c r="D333" t="s">
        <v>223</v>
      </c>
      <c r="E333" t="s">
        <v>25912</v>
      </c>
      <c r="F333" t="s">
        <v>25913</v>
      </c>
      <c r="G333">
        <v>0.88248000000000004</v>
      </c>
      <c r="H333">
        <v>0.88209000000000004</v>
      </c>
      <c r="I333">
        <v>1</v>
      </c>
      <c r="J333">
        <v>-1</v>
      </c>
      <c r="K333" t="s">
        <v>17</v>
      </c>
      <c r="L333">
        <f t="shared" si="60"/>
        <v>49445.360000000292</v>
      </c>
      <c r="S333" t="str">
        <f ca="1"/>
        <v>2025-06-05 22:13:57</v>
      </c>
      <c r="T333" s="7">
        <f t="shared" ca="1" si="51"/>
        <v>3</v>
      </c>
      <c r="U333" s="7">
        <f t="shared" ca="1" si="52"/>
        <v>3</v>
      </c>
      <c r="V333" s="7">
        <f t="shared" ca="1" si="53"/>
        <v>-1.08</v>
      </c>
      <c r="W333" s="7">
        <f t="shared" ca="1" si="54"/>
        <v>1.94536</v>
      </c>
      <c r="X333" s="7">
        <f t="shared" ca="1" si="55"/>
        <v>1.94495</v>
      </c>
      <c r="Y333" s="7">
        <f t="shared" ca="1" si="56"/>
        <v>1.9447399999999999</v>
      </c>
      <c r="Z333">
        <f t="shared" ca="1" si="57"/>
        <v>0</v>
      </c>
      <c r="AA333">
        <f t="shared" ca="1" si="58"/>
        <v>1</v>
      </c>
      <c r="AB333">
        <f t="shared" ca="1" si="59"/>
        <v>0</v>
      </c>
    </row>
    <row r="334" spans="1:28" x14ac:dyDescent="0.2">
      <c r="A334" t="s">
        <v>11</v>
      </c>
      <c r="B334" t="s">
        <v>24668</v>
      </c>
      <c r="C334" t="s">
        <v>261</v>
      </c>
      <c r="D334" t="s">
        <v>223</v>
      </c>
      <c r="E334" t="s">
        <v>25914</v>
      </c>
      <c r="F334" t="s">
        <v>25913</v>
      </c>
      <c r="G334">
        <v>0.88188</v>
      </c>
      <c r="H334">
        <v>0.88209000000000004</v>
      </c>
      <c r="I334">
        <v>1</v>
      </c>
      <c r="J334">
        <v>0.92</v>
      </c>
      <c r="K334" t="s">
        <v>17</v>
      </c>
      <c r="L334">
        <f t="shared" si="60"/>
        <v>49446.360000000292</v>
      </c>
      <c r="S334" t="str">
        <f ca="1"/>
        <v>2025-06-05 22:11:47</v>
      </c>
      <c r="T334" s="7">
        <f t="shared" ca="1" si="51"/>
        <v>3</v>
      </c>
      <c r="U334" s="7">
        <f t="shared" ca="1" si="52"/>
        <v>3</v>
      </c>
      <c r="V334" s="7">
        <f t="shared" ca="1" si="53"/>
        <v>0.84000000000000008</v>
      </c>
      <c r="W334" s="7">
        <f t="shared" ca="1" si="54"/>
        <v>1.9452100000000001</v>
      </c>
      <c r="X334" s="7">
        <f t="shared" ca="1" si="55"/>
        <v>1.94594</v>
      </c>
      <c r="Y334" s="7">
        <f t="shared" ca="1" si="56"/>
        <v>1.9452799999999999</v>
      </c>
      <c r="Z334">
        <f t="shared" ca="1" si="57"/>
        <v>0</v>
      </c>
      <c r="AA334">
        <f t="shared" ca="1" si="58"/>
        <v>0</v>
      </c>
      <c r="AB334">
        <f t="shared" ca="1" si="59"/>
        <v>1</v>
      </c>
    </row>
    <row r="335" spans="1:28" x14ac:dyDescent="0.2">
      <c r="A335" t="s">
        <v>11</v>
      </c>
      <c r="B335" t="s">
        <v>24669</v>
      </c>
      <c r="C335" t="s">
        <v>131</v>
      </c>
      <c r="D335" t="s">
        <v>223</v>
      </c>
      <c r="E335" t="s">
        <v>25915</v>
      </c>
      <c r="F335" t="s">
        <v>25916</v>
      </c>
      <c r="G335">
        <v>0.88288999999999995</v>
      </c>
      <c r="H335">
        <v>0.88151000000000002</v>
      </c>
      <c r="I335">
        <v>1</v>
      </c>
      <c r="J335">
        <v>-1</v>
      </c>
      <c r="K335" t="s">
        <v>17</v>
      </c>
      <c r="L335">
        <f t="shared" si="60"/>
        <v>49445.440000000293</v>
      </c>
      <c r="S335" t="str">
        <f ca="1"/>
        <v>2025-06-05 22:09:36</v>
      </c>
      <c r="T335" s="7">
        <f t="shared" ca="1" si="51"/>
        <v>3</v>
      </c>
      <c r="U335" s="7">
        <f t="shared" ca="1" si="52"/>
        <v>3</v>
      </c>
      <c r="V335" s="7">
        <f t="shared" ca="1" si="53"/>
        <v>0.84000000000000008</v>
      </c>
      <c r="W335" s="7">
        <f t="shared" ca="1" si="54"/>
        <v>1.94441</v>
      </c>
      <c r="X335" s="7">
        <f t="shared" ca="1" si="55"/>
        <v>1.94336</v>
      </c>
      <c r="Y335" s="7">
        <f t="shared" ca="1" si="56"/>
        <v>1.94258</v>
      </c>
      <c r="Z335">
        <f t="shared" ca="1" si="57"/>
        <v>0</v>
      </c>
      <c r="AA335">
        <f t="shared" ca="1" si="58"/>
        <v>1</v>
      </c>
      <c r="AB335">
        <f t="shared" ca="1" si="59"/>
        <v>0</v>
      </c>
    </row>
    <row r="336" spans="1:28" x14ac:dyDescent="0.2">
      <c r="A336" t="s">
        <v>11</v>
      </c>
      <c r="B336" t="s">
        <v>24670</v>
      </c>
      <c r="C336" t="s">
        <v>281</v>
      </c>
      <c r="D336" t="s">
        <v>223</v>
      </c>
      <c r="E336" t="s">
        <v>25917</v>
      </c>
      <c r="F336" t="s">
        <v>25916</v>
      </c>
      <c r="G336">
        <v>0.88212000000000002</v>
      </c>
      <c r="H336">
        <v>0.88151000000000002</v>
      </c>
      <c r="I336">
        <v>1</v>
      </c>
      <c r="J336">
        <v>-1</v>
      </c>
      <c r="K336" t="s">
        <v>17</v>
      </c>
      <c r="L336">
        <f t="shared" si="60"/>
        <v>49446.440000000293</v>
      </c>
      <c r="S336" t="str">
        <f ca="1"/>
        <v>2025-06-05 22:06:59</v>
      </c>
      <c r="T336" s="7">
        <f t="shared" ca="1" si="51"/>
        <v>3</v>
      </c>
      <c r="U336" s="7">
        <f t="shared" ca="1" si="52"/>
        <v>3</v>
      </c>
      <c r="V336" s="7">
        <f t="shared" ca="1" si="53"/>
        <v>-1.08</v>
      </c>
      <c r="W336" s="7">
        <f t="shared" ca="1" si="54"/>
        <v>1.9429000000000001</v>
      </c>
      <c r="X336" s="7">
        <f t="shared" ca="1" si="55"/>
        <v>1.94465</v>
      </c>
      <c r="Y336" s="7">
        <f t="shared" ca="1" si="56"/>
        <v>1.9435100000000001</v>
      </c>
      <c r="Z336">
        <f t="shared" ca="1" si="57"/>
        <v>0</v>
      </c>
      <c r="AA336">
        <f t="shared" ca="1" si="58"/>
        <v>0</v>
      </c>
      <c r="AB336">
        <f t="shared" ca="1" si="59"/>
        <v>1</v>
      </c>
    </row>
    <row r="337" spans="1:28" x14ac:dyDescent="0.2">
      <c r="A337" t="s">
        <v>18</v>
      </c>
      <c r="B337" t="s">
        <v>24671</v>
      </c>
      <c r="C337" t="s">
        <v>20</v>
      </c>
      <c r="D337" t="s">
        <v>223</v>
      </c>
      <c r="E337" t="s">
        <v>25918</v>
      </c>
      <c r="F337" t="s">
        <v>25916</v>
      </c>
      <c r="G337">
        <v>0.88292999999999999</v>
      </c>
      <c r="H337">
        <v>0.88151000000000002</v>
      </c>
      <c r="I337">
        <v>1</v>
      </c>
      <c r="J337">
        <v>0.92</v>
      </c>
      <c r="K337" t="s">
        <v>17</v>
      </c>
      <c r="L337">
        <f t="shared" si="60"/>
        <v>49447.440000000293</v>
      </c>
      <c r="S337" t="str">
        <f ca="1"/>
        <v>2025-06-05 22:04:49</v>
      </c>
      <c r="T337" s="7">
        <f t="shared" ca="1" si="51"/>
        <v>3</v>
      </c>
      <c r="U337" s="7">
        <f t="shared" ca="1" si="52"/>
        <v>3</v>
      </c>
      <c r="V337" s="7">
        <f t="shared" ca="1" si="53"/>
        <v>-1.08</v>
      </c>
      <c r="W337" s="7">
        <f t="shared" ca="1" si="54"/>
        <v>1.94469</v>
      </c>
      <c r="X337" s="7">
        <f t="shared" ca="1" si="55"/>
        <v>1.9462600000000001</v>
      </c>
      <c r="Y337" s="7">
        <f t="shared" ca="1" si="56"/>
        <v>1.9458299999999999</v>
      </c>
      <c r="Z337">
        <f t="shared" ca="1" si="57"/>
        <v>0</v>
      </c>
      <c r="AA337">
        <f t="shared" ca="1" si="58"/>
        <v>0</v>
      </c>
      <c r="AB337">
        <f t="shared" ca="1" si="59"/>
        <v>1</v>
      </c>
    </row>
    <row r="338" spans="1:28" x14ac:dyDescent="0.2">
      <c r="A338" t="s">
        <v>18</v>
      </c>
      <c r="B338" t="s">
        <v>24672</v>
      </c>
      <c r="C338" t="s">
        <v>131</v>
      </c>
      <c r="D338" t="s">
        <v>223</v>
      </c>
      <c r="E338" t="s">
        <v>25919</v>
      </c>
      <c r="F338" t="s">
        <v>25920</v>
      </c>
      <c r="G338">
        <v>0.88421000000000005</v>
      </c>
      <c r="H338">
        <v>0.88317999999999997</v>
      </c>
      <c r="I338">
        <v>1</v>
      </c>
      <c r="J338">
        <v>0.92</v>
      </c>
      <c r="K338" t="s">
        <v>17</v>
      </c>
      <c r="L338">
        <f t="shared" si="60"/>
        <v>49446.520000000295</v>
      </c>
      <c r="S338" t="str">
        <f ca="1"/>
        <v>2025-06-05 22:02:38</v>
      </c>
      <c r="T338" s="7">
        <f t="shared" ca="1" si="51"/>
        <v>3</v>
      </c>
      <c r="U338" s="7">
        <f t="shared" ca="1" si="52"/>
        <v>3</v>
      </c>
      <c r="V338" s="7">
        <f t="shared" ca="1" si="53"/>
        <v>-1.08</v>
      </c>
      <c r="W338" s="7">
        <f t="shared" ca="1" si="54"/>
        <v>1.9455499999999999</v>
      </c>
      <c r="X338" s="7">
        <f t="shared" ca="1" si="55"/>
        <v>1.9449000000000001</v>
      </c>
      <c r="Y338" s="7">
        <f t="shared" ca="1" si="56"/>
        <v>1.9440900000000001</v>
      </c>
      <c r="Z338">
        <f t="shared" ca="1" si="57"/>
        <v>0</v>
      </c>
      <c r="AA338">
        <f t="shared" ca="1" si="58"/>
        <v>1</v>
      </c>
      <c r="AB338">
        <f t="shared" ca="1" si="59"/>
        <v>0</v>
      </c>
    </row>
    <row r="339" spans="1:28" x14ac:dyDescent="0.2">
      <c r="A339" t="s">
        <v>18</v>
      </c>
      <c r="B339" t="s">
        <v>24673</v>
      </c>
      <c r="C339" t="s">
        <v>27</v>
      </c>
      <c r="D339" t="s">
        <v>223</v>
      </c>
      <c r="E339" t="s">
        <v>25921</v>
      </c>
      <c r="F339" t="s">
        <v>25920</v>
      </c>
      <c r="G339">
        <v>0.88471999999999995</v>
      </c>
      <c r="H339">
        <v>0.88317999999999997</v>
      </c>
      <c r="I339">
        <v>1</v>
      </c>
      <c r="J339">
        <v>0.92</v>
      </c>
      <c r="K339" t="s">
        <v>17</v>
      </c>
      <c r="L339">
        <f t="shared" si="60"/>
        <v>49445.600000000297</v>
      </c>
      <c r="S339" t="str">
        <f ca="1"/>
        <v>2025-06-05 22:00:28</v>
      </c>
      <c r="T339" s="7">
        <f t="shared" ca="1" si="51"/>
        <v>3</v>
      </c>
      <c r="U339" s="7">
        <f t="shared" ca="1" si="52"/>
        <v>3</v>
      </c>
      <c r="V339" s="7">
        <f t="shared" ca="1" si="53"/>
        <v>-1.08</v>
      </c>
      <c r="W339" s="7">
        <f t="shared" ca="1" si="54"/>
        <v>1.94435</v>
      </c>
      <c r="X339" s="7">
        <f t="shared" ca="1" si="55"/>
        <v>1.9432100000000001</v>
      </c>
      <c r="Y339" s="7">
        <f t="shared" ca="1" si="56"/>
        <v>1.94177</v>
      </c>
      <c r="Z339">
        <f t="shared" ca="1" si="57"/>
        <v>0</v>
      </c>
      <c r="AA339">
        <f t="shared" ca="1" si="58"/>
        <v>1</v>
      </c>
      <c r="AB339">
        <f t="shared" ca="1" si="59"/>
        <v>0</v>
      </c>
    </row>
    <row r="340" spans="1:28" x14ac:dyDescent="0.2">
      <c r="A340" t="s">
        <v>11</v>
      </c>
      <c r="B340" t="s">
        <v>24674</v>
      </c>
      <c r="C340" t="s">
        <v>131</v>
      </c>
      <c r="D340" t="s">
        <v>223</v>
      </c>
      <c r="E340" t="s">
        <v>25919</v>
      </c>
      <c r="F340" t="s">
        <v>25920</v>
      </c>
      <c r="G340">
        <v>0.88421000000000005</v>
      </c>
      <c r="H340">
        <v>0.88317999999999997</v>
      </c>
      <c r="I340">
        <v>1</v>
      </c>
      <c r="J340">
        <v>-1</v>
      </c>
      <c r="K340" t="s">
        <v>17</v>
      </c>
      <c r="L340">
        <f t="shared" si="60"/>
        <v>49444.680000000299</v>
      </c>
      <c r="S340" t="str">
        <f ca="1"/>
        <v>2025-06-05 21:58:16</v>
      </c>
      <c r="T340" s="7">
        <f t="shared" ca="1" si="51"/>
        <v>3</v>
      </c>
      <c r="U340" s="7">
        <f t="shared" ca="1" si="52"/>
        <v>3</v>
      </c>
      <c r="V340" s="7">
        <f t="shared" ca="1" si="53"/>
        <v>-1.08</v>
      </c>
      <c r="W340" s="7">
        <f t="shared" ca="1" si="54"/>
        <v>1.94198</v>
      </c>
      <c r="X340" s="7">
        <f t="shared" ca="1" si="55"/>
        <v>1.9411099999999999</v>
      </c>
      <c r="Y340" s="7">
        <f t="shared" ca="1" si="56"/>
        <v>1.9404699999999999</v>
      </c>
      <c r="Z340">
        <f t="shared" ca="1" si="57"/>
        <v>0</v>
      </c>
      <c r="AA340">
        <f t="shared" ca="1" si="58"/>
        <v>1</v>
      </c>
      <c r="AB340">
        <f t="shared" ca="1" si="59"/>
        <v>0</v>
      </c>
    </row>
    <row r="341" spans="1:28" x14ac:dyDescent="0.2">
      <c r="A341" t="s">
        <v>18</v>
      </c>
      <c r="B341" t="s">
        <v>24675</v>
      </c>
      <c r="C341" t="s">
        <v>20</v>
      </c>
      <c r="D341" t="s">
        <v>223</v>
      </c>
      <c r="E341" t="s">
        <v>25922</v>
      </c>
      <c r="F341" t="s">
        <v>25923</v>
      </c>
      <c r="G341">
        <v>0.88356000000000001</v>
      </c>
      <c r="H341">
        <v>0.88424000000000003</v>
      </c>
      <c r="I341">
        <v>1</v>
      </c>
      <c r="J341">
        <v>-1</v>
      </c>
      <c r="K341" t="s">
        <v>17</v>
      </c>
      <c r="L341">
        <f t="shared" si="60"/>
        <v>49445.680000000299</v>
      </c>
      <c r="S341" t="str">
        <f ca="1"/>
        <v>2025-06-05 21:56:05</v>
      </c>
      <c r="T341" s="7">
        <f t="shared" ca="1" si="51"/>
        <v>3</v>
      </c>
      <c r="U341" s="7">
        <f t="shared" ca="1" si="52"/>
        <v>3</v>
      </c>
      <c r="V341" s="7">
        <f t="shared" ca="1" si="53"/>
        <v>0.84000000000000008</v>
      </c>
      <c r="W341" s="7">
        <f t="shared" ca="1" si="54"/>
        <v>1.94049</v>
      </c>
      <c r="X341" s="7">
        <f t="shared" ca="1" si="55"/>
        <v>1.9397200000000001</v>
      </c>
      <c r="Y341" s="7">
        <f t="shared" ca="1" si="56"/>
        <v>1.9392400000000001</v>
      </c>
      <c r="Z341">
        <f t="shared" ca="1" si="57"/>
        <v>0</v>
      </c>
      <c r="AA341">
        <f t="shared" ca="1" si="58"/>
        <v>1</v>
      </c>
      <c r="AB341">
        <f t="shared" ca="1" si="59"/>
        <v>0</v>
      </c>
    </row>
    <row r="342" spans="1:28" x14ac:dyDescent="0.2">
      <c r="A342" t="s">
        <v>11</v>
      </c>
      <c r="B342" t="s">
        <v>24676</v>
      </c>
      <c r="C342" t="s">
        <v>20</v>
      </c>
      <c r="D342" t="s">
        <v>223</v>
      </c>
      <c r="E342" t="s">
        <v>25922</v>
      </c>
      <c r="F342" t="s">
        <v>25923</v>
      </c>
      <c r="G342">
        <v>0.88356000000000001</v>
      </c>
      <c r="H342">
        <v>0.88424000000000003</v>
      </c>
      <c r="I342">
        <v>1</v>
      </c>
      <c r="J342">
        <v>0.92</v>
      </c>
      <c r="K342" t="s">
        <v>17</v>
      </c>
      <c r="L342">
        <f t="shared" si="60"/>
        <v>49446.680000000299</v>
      </c>
      <c r="S342" t="str">
        <f ca="1"/>
        <v>2025-06-05 21:53:55</v>
      </c>
      <c r="T342" s="7">
        <f t="shared" ca="1" si="51"/>
        <v>3</v>
      </c>
      <c r="U342" s="7">
        <f t="shared" ca="1" si="52"/>
        <v>3</v>
      </c>
      <c r="V342" s="7">
        <f t="shared" ca="1" si="53"/>
        <v>0.84000000000000008</v>
      </c>
      <c r="W342" s="7">
        <f t="shared" ca="1" si="54"/>
        <v>1.9396100000000001</v>
      </c>
      <c r="X342" s="7">
        <f t="shared" ca="1" si="55"/>
        <v>1.9402299999999999</v>
      </c>
      <c r="Y342" s="7">
        <f t="shared" ca="1" si="56"/>
        <v>1.94001</v>
      </c>
      <c r="Z342">
        <f t="shared" ca="1" si="57"/>
        <v>0</v>
      </c>
      <c r="AA342">
        <f t="shared" ca="1" si="58"/>
        <v>0</v>
      </c>
      <c r="AB342">
        <f t="shared" ca="1" si="59"/>
        <v>1</v>
      </c>
    </row>
    <row r="343" spans="1:28" x14ac:dyDescent="0.2">
      <c r="A343" t="s">
        <v>18</v>
      </c>
      <c r="B343" t="s">
        <v>24677</v>
      </c>
      <c r="C343" t="s">
        <v>1166</v>
      </c>
      <c r="D343" t="s">
        <v>223</v>
      </c>
      <c r="E343" t="s">
        <v>25924</v>
      </c>
      <c r="F343" t="s">
        <v>25923</v>
      </c>
      <c r="G343">
        <v>0.88410999999999995</v>
      </c>
      <c r="H343">
        <v>0.88424000000000003</v>
      </c>
      <c r="I343">
        <v>1</v>
      </c>
      <c r="J343">
        <v>-1</v>
      </c>
      <c r="K343" t="s">
        <v>17</v>
      </c>
      <c r="L343">
        <f t="shared" si="60"/>
        <v>49445.7600000003</v>
      </c>
      <c r="S343" t="str">
        <f ca="1"/>
        <v>2025-06-05 21:51:45</v>
      </c>
      <c r="T343" s="7">
        <f t="shared" ca="1" si="51"/>
        <v>3</v>
      </c>
      <c r="U343" s="7">
        <f t="shared" ca="1" si="52"/>
        <v>3</v>
      </c>
      <c r="V343" s="7">
        <f t="shared" ca="1" si="53"/>
        <v>-1.08</v>
      </c>
      <c r="W343" s="7">
        <f t="shared" ca="1" si="54"/>
        <v>1.94</v>
      </c>
      <c r="X343" s="7">
        <f t="shared" ca="1" si="55"/>
        <v>1.9410799999999999</v>
      </c>
      <c r="Y343" s="7">
        <f t="shared" ca="1" si="56"/>
        <v>1.94007</v>
      </c>
      <c r="Z343">
        <f t="shared" ca="1" si="57"/>
        <v>0</v>
      </c>
      <c r="AA343">
        <f t="shared" ca="1" si="58"/>
        <v>0</v>
      </c>
      <c r="AB343">
        <f t="shared" ca="1" si="59"/>
        <v>1</v>
      </c>
    </row>
    <row r="344" spans="1:28" x14ac:dyDescent="0.2">
      <c r="A344" t="s">
        <v>11</v>
      </c>
      <c r="B344" t="s">
        <v>24678</v>
      </c>
      <c r="C344" t="s">
        <v>20</v>
      </c>
      <c r="D344" t="s">
        <v>223</v>
      </c>
      <c r="E344" t="s">
        <v>25925</v>
      </c>
      <c r="F344" t="s">
        <v>25926</v>
      </c>
      <c r="G344">
        <v>0.88310999999999995</v>
      </c>
      <c r="H344">
        <v>0.88327</v>
      </c>
      <c r="I344">
        <v>1</v>
      </c>
      <c r="J344">
        <v>0.92</v>
      </c>
      <c r="K344" t="s">
        <v>17</v>
      </c>
      <c r="L344">
        <f t="shared" si="60"/>
        <v>49446.7600000003</v>
      </c>
      <c r="S344" t="str">
        <f ca="1"/>
        <v>2025-06-05 21:49:34</v>
      </c>
      <c r="T344" s="7">
        <f t="shared" ca="1" si="51"/>
        <v>3</v>
      </c>
      <c r="U344" s="7">
        <f t="shared" ca="1" si="52"/>
        <v>3</v>
      </c>
      <c r="V344" s="7">
        <f t="shared" ca="1" si="53"/>
        <v>-1.08</v>
      </c>
      <c r="W344" s="7">
        <f t="shared" ca="1" si="54"/>
        <v>1.94079</v>
      </c>
      <c r="X344" s="7">
        <f t="shared" ca="1" si="55"/>
        <v>1.94326</v>
      </c>
      <c r="Y344" s="7">
        <f t="shared" ca="1" si="56"/>
        <v>1.94326</v>
      </c>
      <c r="Z344">
        <f t="shared" ca="1" si="57"/>
        <v>0</v>
      </c>
      <c r="AA344">
        <f t="shared" ca="1" si="58"/>
        <v>0</v>
      </c>
      <c r="AB344">
        <f t="shared" ca="1" si="59"/>
        <v>1</v>
      </c>
    </row>
    <row r="345" spans="1:28" x14ac:dyDescent="0.2">
      <c r="A345" t="s">
        <v>18</v>
      </c>
      <c r="B345" t="s">
        <v>24679</v>
      </c>
      <c r="C345" t="s">
        <v>20</v>
      </c>
      <c r="D345" t="s">
        <v>223</v>
      </c>
      <c r="E345" t="s">
        <v>25925</v>
      </c>
      <c r="F345" t="s">
        <v>25926</v>
      </c>
      <c r="G345">
        <v>0.88310999999999995</v>
      </c>
      <c r="H345">
        <v>0.88327</v>
      </c>
      <c r="I345">
        <v>1</v>
      </c>
      <c r="J345">
        <v>-1</v>
      </c>
      <c r="K345" t="s">
        <v>17</v>
      </c>
      <c r="L345">
        <f t="shared" si="60"/>
        <v>49445.840000000302</v>
      </c>
      <c r="S345" t="str">
        <f ca="1"/>
        <v>2025-06-05 21:47:24</v>
      </c>
      <c r="T345" s="7">
        <f t="shared" ca="1" si="51"/>
        <v>3</v>
      </c>
      <c r="U345" s="7">
        <f t="shared" ca="1" si="52"/>
        <v>3</v>
      </c>
      <c r="V345" s="7">
        <f t="shared" ca="1" si="53"/>
        <v>-1.08</v>
      </c>
      <c r="W345" s="7">
        <f t="shared" ca="1" si="54"/>
        <v>1.9426600000000001</v>
      </c>
      <c r="X345" s="7">
        <f t="shared" ca="1" si="55"/>
        <v>1.94211</v>
      </c>
      <c r="Y345" s="7">
        <f t="shared" ca="1" si="56"/>
        <v>1.9416100000000001</v>
      </c>
      <c r="Z345">
        <f t="shared" ca="1" si="57"/>
        <v>0</v>
      </c>
      <c r="AA345">
        <f t="shared" ca="1" si="58"/>
        <v>1</v>
      </c>
      <c r="AB345">
        <f t="shared" ca="1" si="59"/>
        <v>0</v>
      </c>
    </row>
    <row r="346" spans="1:28" x14ac:dyDescent="0.2">
      <c r="A346" t="s">
        <v>18</v>
      </c>
      <c r="B346" t="s">
        <v>24680</v>
      </c>
      <c r="C346" t="s">
        <v>786</v>
      </c>
      <c r="D346" t="s">
        <v>223</v>
      </c>
      <c r="E346" t="s">
        <v>25927</v>
      </c>
      <c r="F346" t="s">
        <v>25926</v>
      </c>
      <c r="G346">
        <v>0.88307999999999998</v>
      </c>
      <c r="H346">
        <v>0.88327</v>
      </c>
      <c r="I346">
        <v>1</v>
      </c>
      <c r="J346">
        <v>-1</v>
      </c>
      <c r="K346" t="s">
        <v>17</v>
      </c>
      <c r="L346">
        <f t="shared" si="60"/>
        <v>49446.840000000302</v>
      </c>
      <c r="S346" t="str">
        <f ca="1"/>
        <v>2025-06-05 21:45:13</v>
      </c>
      <c r="T346" s="7">
        <f t="shared" ca="1" si="51"/>
        <v>3</v>
      </c>
      <c r="U346" s="7">
        <f t="shared" ca="1" si="52"/>
        <v>3</v>
      </c>
      <c r="V346" s="7">
        <f t="shared" ca="1" si="53"/>
        <v>0.84000000000000008</v>
      </c>
      <c r="W346" s="7">
        <f t="shared" ca="1" si="54"/>
        <v>1.9416599999999999</v>
      </c>
      <c r="X346" s="7">
        <f t="shared" ca="1" si="55"/>
        <v>1.9418899999999999</v>
      </c>
      <c r="Y346" s="7">
        <f t="shared" ca="1" si="56"/>
        <v>1.9408300000000001</v>
      </c>
      <c r="Z346">
        <f t="shared" ca="1" si="57"/>
        <v>1</v>
      </c>
      <c r="AA346">
        <f t="shared" ca="1" si="58"/>
        <v>0</v>
      </c>
      <c r="AB346">
        <f t="shared" ca="1" si="59"/>
        <v>0</v>
      </c>
    </row>
    <row r="347" spans="1:28" x14ac:dyDescent="0.2">
      <c r="A347" t="s">
        <v>11</v>
      </c>
      <c r="B347" t="s">
        <v>24681</v>
      </c>
      <c r="C347" t="s">
        <v>1166</v>
      </c>
      <c r="D347" t="s">
        <v>223</v>
      </c>
      <c r="E347" t="s">
        <v>25928</v>
      </c>
      <c r="F347" t="s">
        <v>25929</v>
      </c>
      <c r="G347">
        <v>0.88388</v>
      </c>
      <c r="H347">
        <v>0.88300999999999996</v>
      </c>
      <c r="I347">
        <v>1</v>
      </c>
      <c r="J347">
        <v>-1</v>
      </c>
      <c r="K347" t="s">
        <v>17</v>
      </c>
      <c r="L347">
        <f t="shared" si="60"/>
        <v>49447.840000000302</v>
      </c>
      <c r="S347" t="str">
        <f ca="1"/>
        <v>2025-06-05 21:42:35</v>
      </c>
      <c r="T347" s="7">
        <f t="shared" ca="1" si="51"/>
        <v>3</v>
      </c>
      <c r="U347" s="7">
        <f t="shared" ca="1" si="52"/>
        <v>3</v>
      </c>
      <c r="V347" s="7">
        <f t="shared" ca="1" si="53"/>
        <v>-1.08</v>
      </c>
      <c r="W347" s="7">
        <f t="shared" ca="1" si="54"/>
        <v>1.9414</v>
      </c>
      <c r="X347" s="7">
        <f t="shared" ca="1" si="55"/>
        <v>1.94041</v>
      </c>
      <c r="Y347" s="7">
        <f t="shared" ca="1" si="56"/>
        <v>1.9399500000000001</v>
      </c>
      <c r="Z347">
        <f t="shared" ca="1" si="57"/>
        <v>0</v>
      </c>
      <c r="AA347">
        <f t="shared" ca="1" si="58"/>
        <v>1</v>
      </c>
      <c r="AB347">
        <f t="shared" ca="1" si="59"/>
        <v>0</v>
      </c>
    </row>
    <row r="348" spans="1:28" x14ac:dyDescent="0.2">
      <c r="A348" t="s">
        <v>11</v>
      </c>
      <c r="B348" t="s">
        <v>24682</v>
      </c>
      <c r="C348" t="s">
        <v>20</v>
      </c>
      <c r="D348" t="s">
        <v>223</v>
      </c>
      <c r="E348" t="s">
        <v>25930</v>
      </c>
      <c r="F348" t="s">
        <v>25929</v>
      </c>
      <c r="G348">
        <v>0.88480999999999999</v>
      </c>
      <c r="H348">
        <v>0.88300999999999996</v>
      </c>
      <c r="I348">
        <v>1</v>
      </c>
      <c r="J348">
        <v>-1</v>
      </c>
      <c r="K348" t="s">
        <v>17</v>
      </c>
      <c r="L348">
        <f t="shared" si="60"/>
        <v>49448.840000000302</v>
      </c>
      <c r="S348" t="str">
        <f ca="1"/>
        <v>2025-06-05 21:40:25</v>
      </c>
      <c r="T348" s="7">
        <f t="shared" ca="1" si="51"/>
        <v>3</v>
      </c>
      <c r="U348" s="7">
        <f t="shared" ca="1" si="52"/>
        <v>3</v>
      </c>
      <c r="V348" s="7">
        <f t="shared" ca="1" si="53"/>
        <v>0.84000000000000008</v>
      </c>
      <c r="W348" s="7">
        <f t="shared" ca="1" si="54"/>
        <v>1.9396599999999999</v>
      </c>
      <c r="X348" s="7">
        <f t="shared" ca="1" si="55"/>
        <v>1.9392799999999999</v>
      </c>
      <c r="Y348" s="7">
        <f t="shared" ca="1" si="56"/>
        <v>1.9379999999999999</v>
      </c>
      <c r="Z348">
        <f t="shared" ca="1" si="57"/>
        <v>0</v>
      </c>
      <c r="AA348">
        <f t="shared" ca="1" si="58"/>
        <v>1</v>
      </c>
      <c r="AB348">
        <f t="shared" ca="1" si="59"/>
        <v>0</v>
      </c>
    </row>
    <row r="349" spans="1:28" x14ac:dyDescent="0.2">
      <c r="A349" t="s">
        <v>18</v>
      </c>
      <c r="B349" t="s">
        <v>24683</v>
      </c>
      <c r="C349" t="s">
        <v>20</v>
      </c>
      <c r="D349" t="s">
        <v>223</v>
      </c>
      <c r="E349" t="s">
        <v>25930</v>
      </c>
      <c r="F349" t="s">
        <v>25929</v>
      </c>
      <c r="G349">
        <v>0.88480999999999999</v>
      </c>
      <c r="H349">
        <v>0.88300999999999996</v>
      </c>
      <c r="I349">
        <v>1</v>
      </c>
      <c r="J349">
        <v>0.92</v>
      </c>
      <c r="K349" t="s">
        <v>17</v>
      </c>
      <c r="L349">
        <f t="shared" si="60"/>
        <v>49449.840000000302</v>
      </c>
      <c r="S349" t="str">
        <f ca="1"/>
        <v>2025-06-05 21:38:14</v>
      </c>
      <c r="T349" s="7">
        <f t="shared" ca="1" si="51"/>
        <v>3</v>
      </c>
      <c r="U349" s="7">
        <f t="shared" ca="1" si="52"/>
        <v>3</v>
      </c>
      <c r="V349" s="7">
        <f t="shared" ca="1" si="53"/>
        <v>-1.08</v>
      </c>
      <c r="W349" s="7">
        <f t="shared" ca="1" si="54"/>
        <v>1.93859</v>
      </c>
      <c r="X349" s="7">
        <f t="shared" ca="1" si="55"/>
        <v>1.94082</v>
      </c>
      <c r="Y349" s="7">
        <f t="shared" ca="1" si="56"/>
        <v>1.94</v>
      </c>
      <c r="Z349">
        <f t="shared" ca="1" si="57"/>
        <v>0</v>
      </c>
      <c r="AA349">
        <f t="shared" ca="1" si="58"/>
        <v>0</v>
      </c>
      <c r="AB349">
        <f t="shared" ca="1" si="59"/>
        <v>1</v>
      </c>
    </row>
    <row r="350" spans="1:28" x14ac:dyDescent="0.2">
      <c r="A350" t="s">
        <v>11</v>
      </c>
      <c r="B350" t="s">
        <v>24684</v>
      </c>
      <c r="C350" t="s">
        <v>20</v>
      </c>
      <c r="D350" t="s">
        <v>223</v>
      </c>
      <c r="E350" t="s">
        <v>25931</v>
      </c>
      <c r="F350" t="s">
        <v>25932</v>
      </c>
      <c r="G350">
        <v>0.88544</v>
      </c>
      <c r="H350">
        <v>0.88485999999999998</v>
      </c>
      <c r="I350">
        <v>1</v>
      </c>
      <c r="J350">
        <v>-1</v>
      </c>
      <c r="K350" t="s">
        <v>17</v>
      </c>
      <c r="L350">
        <f t="shared" si="60"/>
        <v>49448.920000000304</v>
      </c>
      <c r="S350" t="str">
        <f ca="1"/>
        <v>2025-06-05 21:36:04</v>
      </c>
      <c r="T350" s="7">
        <f t="shared" ca="1" si="51"/>
        <v>3</v>
      </c>
      <c r="U350" s="7">
        <f t="shared" ca="1" si="52"/>
        <v>3</v>
      </c>
      <c r="V350" s="7">
        <f t="shared" ca="1" si="53"/>
        <v>-1.08</v>
      </c>
      <c r="W350" s="7">
        <f t="shared" ca="1" si="54"/>
        <v>1.9404300000000001</v>
      </c>
      <c r="X350" s="7">
        <f t="shared" ca="1" si="55"/>
        <v>1.94248</v>
      </c>
      <c r="Y350" s="7">
        <f t="shared" ca="1" si="56"/>
        <v>1.9417599999999999</v>
      </c>
      <c r="Z350">
        <f t="shared" ca="1" si="57"/>
        <v>0</v>
      </c>
      <c r="AA350">
        <f t="shared" ca="1" si="58"/>
        <v>0</v>
      </c>
      <c r="AB350">
        <f t="shared" ca="1" si="59"/>
        <v>1</v>
      </c>
    </row>
    <row r="351" spans="1:28" x14ac:dyDescent="0.2">
      <c r="A351" t="s">
        <v>11</v>
      </c>
      <c r="B351" t="s">
        <v>24685</v>
      </c>
      <c r="C351" t="s">
        <v>27</v>
      </c>
      <c r="D351" t="s">
        <v>223</v>
      </c>
      <c r="E351" t="s">
        <v>25933</v>
      </c>
      <c r="F351" t="s">
        <v>25932</v>
      </c>
      <c r="G351">
        <v>0.88478999999999997</v>
      </c>
      <c r="H351">
        <v>0.88485999999999998</v>
      </c>
      <c r="I351">
        <v>1</v>
      </c>
      <c r="J351">
        <v>0.92</v>
      </c>
      <c r="K351" t="s">
        <v>17</v>
      </c>
      <c r="L351">
        <f t="shared" si="60"/>
        <v>49449.920000000304</v>
      </c>
      <c r="S351" t="str">
        <f ca="1"/>
        <v>2025-06-05 21:33:53</v>
      </c>
      <c r="T351" s="7">
        <f t="shared" ca="1" si="51"/>
        <v>3</v>
      </c>
      <c r="U351" s="7">
        <f t="shared" ca="1" si="52"/>
        <v>3</v>
      </c>
      <c r="V351" s="7">
        <f t="shared" ca="1" si="53"/>
        <v>-1.08</v>
      </c>
      <c r="W351" s="7">
        <f t="shared" ca="1" si="54"/>
        <v>1.94292</v>
      </c>
      <c r="X351" s="7">
        <f t="shared" ca="1" si="55"/>
        <v>1.9402600000000001</v>
      </c>
      <c r="Y351" s="7">
        <f t="shared" ca="1" si="56"/>
        <v>1.93912</v>
      </c>
      <c r="Z351">
        <f t="shared" ca="1" si="57"/>
        <v>0</v>
      </c>
      <c r="AA351">
        <f t="shared" ca="1" si="58"/>
        <v>1</v>
      </c>
      <c r="AB351">
        <f t="shared" ca="1" si="59"/>
        <v>0</v>
      </c>
    </row>
    <row r="352" spans="1:28" x14ac:dyDescent="0.2">
      <c r="A352" t="s">
        <v>18</v>
      </c>
      <c r="B352" t="s">
        <v>24686</v>
      </c>
      <c r="C352" t="s">
        <v>20</v>
      </c>
      <c r="D352" t="s">
        <v>223</v>
      </c>
      <c r="E352" t="s">
        <v>25931</v>
      </c>
      <c r="F352" t="s">
        <v>25932</v>
      </c>
      <c r="G352">
        <v>0.88544</v>
      </c>
      <c r="H352">
        <v>0.88485999999999998</v>
      </c>
      <c r="I352">
        <v>1</v>
      </c>
      <c r="J352">
        <v>0.92</v>
      </c>
      <c r="K352" t="s">
        <v>17</v>
      </c>
      <c r="L352">
        <f t="shared" si="60"/>
        <v>49449.000000000306</v>
      </c>
      <c r="S352" t="str">
        <f ca="1"/>
        <v>2025-06-05 21:31:43</v>
      </c>
      <c r="T352" s="7">
        <f t="shared" ca="1" si="51"/>
        <v>3</v>
      </c>
      <c r="U352" s="7">
        <f t="shared" ca="1" si="52"/>
        <v>3</v>
      </c>
      <c r="V352" s="7">
        <f t="shared" ca="1" si="53"/>
        <v>0.84000000000000008</v>
      </c>
      <c r="W352" s="7">
        <f t="shared" ca="1" si="54"/>
        <v>1.93879</v>
      </c>
      <c r="X352" s="7">
        <f t="shared" ca="1" si="55"/>
        <v>1.9392100000000001</v>
      </c>
      <c r="Y352" s="7">
        <f t="shared" ca="1" si="56"/>
        <v>1.9381200000000001</v>
      </c>
      <c r="Z352">
        <f t="shared" ca="1" si="57"/>
        <v>1</v>
      </c>
      <c r="AA352">
        <f t="shared" ca="1" si="58"/>
        <v>0</v>
      </c>
      <c r="AB352">
        <f t="shared" ca="1" si="59"/>
        <v>0</v>
      </c>
    </row>
    <row r="353" spans="1:28" x14ac:dyDescent="0.2">
      <c r="A353" t="s">
        <v>18</v>
      </c>
      <c r="B353" t="s">
        <v>24687</v>
      </c>
      <c r="C353" t="s">
        <v>131</v>
      </c>
      <c r="D353" t="s">
        <v>223</v>
      </c>
      <c r="E353" t="s">
        <v>25934</v>
      </c>
      <c r="F353" t="s">
        <v>25935</v>
      </c>
      <c r="G353">
        <v>0.88614000000000004</v>
      </c>
      <c r="H353">
        <v>0.88531000000000004</v>
      </c>
      <c r="I353">
        <v>1</v>
      </c>
      <c r="J353">
        <v>0.92</v>
      </c>
      <c r="K353" t="s">
        <v>17</v>
      </c>
      <c r="L353">
        <f t="shared" si="60"/>
        <v>49448.080000000307</v>
      </c>
      <c r="S353" t="str">
        <f ca="1"/>
        <v>2025-06-05 21:29:32</v>
      </c>
      <c r="T353" s="7">
        <f t="shared" ca="1" si="51"/>
        <v>3</v>
      </c>
      <c r="U353" s="7">
        <f t="shared" ca="1" si="52"/>
        <v>3</v>
      </c>
      <c r="V353" s="7">
        <f t="shared" ca="1" si="53"/>
        <v>0.84000000000000008</v>
      </c>
      <c r="W353" s="7">
        <f t="shared" ca="1" si="54"/>
        <v>1.93808</v>
      </c>
      <c r="X353" s="7">
        <f t="shared" ca="1" si="55"/>
        <v>1.9392400000000001</v>
      </c>
      <c r="Y353" s="7">
        <f t="shared" ca="1" si="56"/>
        <v>1.93913</v>
      </c>
      <c r="Z353">
        <f t="shared" ca="1" si="57"/>
        <v>0</v>
      </c>
      <c r="AA353">
        <f t="shared" ca="1" si="58"/>
        <v>0</v>
      </c>
      <c r="AB353">
        <f t="shared" ca="1" si="59"/>
        <v>1</v>
      </c>
    </row>
    <row r="354" spans="1:28" x14ac:dyDescent="0.2">
      <c r="A354" t="s">
        <v>11</v>
      </c>
      <c r="B354" t="s">
        <v>24688</v>
      </c>
      <c r="C354" t="s">
        <v>131</v>
      </c>
      <c r="D354" t="s">
        <v>223</v>
      </c>
      <c r="E354" t="s">
        <v>25934</v>
      </c>
      <c r="F354" t="s">
        <v>25935</v>
      </c>
      <c r="G354">
        <v>0.88614000000000004</v>
      </c>
      <c r="H354">
        <v>0.88531000000000004</v>
      </c>
      <c r="I354">
        <v>1</v>
      </c>
      <c r="J354">
        <v>-1</v>
      </c>
      <c r="K354" t="s">
        <v>17</v>
      </c>
      <c r="L354">
        <f t="shared" si="60"/>
        <v>49447.160000000309</v>
      </c>
      <c r="S354" t="str">
        <f ca="1"/>
        <v>2025-06-05 21:27:22</v>
      </c>
      <c r="T354" s="7">
        <f t="shared" ca="1" si="51"/>
        <v>3</v>
      </c>
      <c r="U354" s="7">
        <f t="shared" ca="1" si="52"/>
        <v>3</v>
      </c>
      <c r="V354" s="7">
        <f t="shared" ca="1" si="53"/>
        <v>0.84000000000000008</v>
      </c>
      <c r="W354" s="7">
        <f t="shared" ca="1" si="54"/>
        <v>1.9387300000000001</v>
      </c>
      <c r="X354" s="7">
        <f t="shared" ca="1" si="55"/>
        <v>1.94157</v>
      </c>
      <c r="Y354" s="7">
        <f t="shared" ca="1" si="56"/>
        <v>1.9408799999999999</v>
      </c>
      <c r="Z354">
        <f t="shared" ca="1" si="57"/>
        <v>0</v>
      </c>
      <c r="AA354">
        <f t="shared" ca="1" si="58"/>
        <v>0</v>
      </c>
      <c r="AB354">
        <f t="shared" ca="1" si="59"/>
        <v>1</v>
      </c>
    </row>
    <row r="355" spans="1:28" x14ac:dyDescent="0.2">
      <c r="A355" t="s">
        <v>18</v>
      </c>
      <c r="B355" t="s">
        <v>24689</v>
      </c>
      <c r="C355" t="s">
        <v>1166</v>
      </c>
      <c r="D355" t="s">
        <v>223</v>
      </c>
      <c r="E355" t="s">
        <v>25936</v>
      </c>
      <c r="F355" t="s">
        <v>25935</v>
      </c>
      <c r="G355">
        <v>0.88627</v>
      </c>
      <c r="H355">
        <v>0.88531000000000004</v>
      </c>
      <c r="I355">
        <v>1</v>
      </c>
      <c r="J355">
        <v>0.92</v>
      </c>
      <c r="K355" t="s">
        <v>17</v>
      </c>
      <c r="L355">
        <f t="shared" si="60"/>
        <v>49448.160000000309</v>
      </c>
      <c r="S355" t="str">
        <f ca="1"/>
        <v>2025-06-05 21:25:11</v>
      </c>
      <c r="T355" s="7">
        <f t="shared" ca="1" si="51"/>
        <v>3</v>
      </c>
      <c r="U355" s="7">
        <f t="shared" ca="1" si="52"/>
        <v>3</v>
      </c>
      <c r="V355" s="7">
        <f t="shared" ca="1" si="53"/>
        <v>-1.08</v>
      </c>
      <c r="W355" s="7">
        <f t="shared" ca="1" si="54"/>
        <v>1.9409799999999999</v>
      </c>
      <c r="X355" s="7">
        <f t="shared" ca="1" si="55"/>
        <v>1.9425399999999999</v>
      </c>
      <c r="Y355" s="7">
        <f t="shared" ca="1" si="56"/>
        <v>1.9413199999999999</v>
      </c>
      <c r="Z355">
        <f t="shared" ca="1" si="57"/>
        <v>0</v>
      </c>
      <c r="AA355">
        <f t="shared" ca="1" si="58"/>
        <v>0</v>
      </c>
      <c r="AB355">
        <f t="shared" ca="1" si="59"/>
        <v>1</v>
      </c>
    </row>
    <row r="356" spans="1:28" x14ac:dyDescent="0.2">
      <c r="A356" t="s">
        <v>11</v>
      </c>
      <c r="B356" t="s">
        <v>24690</v>
      </c>
      <c r="C356" t="s">
        <v>20</v>
      </c>
      <c r="D356" t="s">
        <v>223</v>
      </c>
      <c r="E356" t="s">
        <v>25937</v>
      </c>
      <c r="F356" t="s">
        <v>25938</v>
      </c>
      <c r="G356">
        <v>0.88695000000000002</v>
      </c>
      <c r="H356">
        <v>0.88695999999999997</v>
      </c>
      <c r="I356">
        <v>1</v>
      </c>
      <c r="J356">
        <v>0.92</v>
      </c>
      <c r="K356" t="s">
        <v>17</v>
      </c>
      <c r="L356">
        <f t="shared" si="60"/>
        <v>49447.240000000311</v>
      </c>
      <c r="S356" t="str">
        <f ca="1"/>
        <v>2025-06-05 21:23:01</v>
      </c>
      <c r="T356" s="7">
        <f t="shared" ca="1" si="51"/>
        <v>3</v>
      </c>
      <c r="U356" s="7">
        <f t="shared" ca="1" si="52"/>
        <v>3</v>
      </c>
      <c r="V356" s="7">
        <f t="shared" ca="1" si="53"/>
        <v>0.84000000000000008</v>
      </c>
      <c r="W356" s="7">
        <f t="shared" ca="1" si="54"/>
        <v>1.9430000000000001</v>
      </c>
      <c r="X356" s="7">
        <f t="shared" ca="1" si="55"/>
        <v>1.94415</v>
      </c>
      <c r="Y356" s="7">
        <f t="shared" ca="1" si="56"/>
        <v>1.94309</v>
      </c>
      <c r="Z356">
        <f t="shared" ca="1" si="57"/>
        <v>0</v>
      </c>
      <c r="AA356">
        <f t="shared" ca="1" si="58"/>
        <v>0</v>
      </c>
      <c r="AB356">
        <f t="shared" ca="1" si="59"/>
        <v>1</v>
      </c>
    </row>
    <row r="357" spans="1:28" x14ac:dyDescent="0.2">
      <c r="A357" t="s">
        <v>11</v>
      </c>
      <c r="B357" t="s">
        <v>24691</v>
      </c>
      <c r="C357" t="s">
        <v>281</v>
      </c>
      <c r="D357" t="s">
        <v>223</v>
      </c>
      <c r="E357" t="s">
        <v>25939</v>
      </c>
      <c r="F357" t="s">
        <v>25938</v>
      </c>
      <c r="G357">
        <v>0.88680999999999999</v>
      </c>
      <c r="H357">
        <v>0.88695999999999997</v>
      </c>
      <c r="I357">
        <v>1</v>
      </c>
      <c r="J357">
        <v>0.92</v>
      </c>
      <c r="K357" t="s">
        <v>17</v>
      </c>
      <c r="L357">
        <f t="shared" si="60"/>
        <v>49446.320000000313</v>
      </c>
      <c r="S357" t="str">
        <f ca="1"/>
        <v>2025-06-05 21:20:51</v>
      </c>
      <c r="T357" s="7">
        <f t="shared" ca="1" si="51"/>
        <v>3</v>
      </c>
      <c r="U357" s="7">
        <f t="shared" ca="1" si="52"/>
        <v>3</v>
      </c>
      <c r="V357" s="7">
        <f t="shared" ca="1" si="53"/>
        <v>0.84000000000000008</v>
      </c>
      <c r="W357" s="7">
        <f t="shared" ca="1" si="54"/>
        <v>1.9431099999999999</v>
      </c>
      <c r="X357" s="7">
        <f t="shared" ca="1" si="55"/>
        <v>1.9435</v>
      </c>
      <c r="Y357" s="7">
        <f t="shared" ca="1" si="56"/>
        <v>1.94252</v>
      </c>
      <c r="Z357">
        <f t="shared" ca="1" si="57"/>
        <v>1</v>
      </c>
      <c r="AA357">
        <f t="shared" ca="1" si="58"/>
        <v>0</v>
      </c>
      <c r="AB357">
        <f t="shared" ca="1" si="59"/>
        <v>0</v>
      </c>
    </row>
    <row r="358" spans="1:28" x14ac:dyDescent="0.2">
      <c r="A358" t="s">
        <v>18</v>
      </c>
      <c r="B358" t="s">
        <v>24692</v>
      </c>
      <c r="C358" t="s">
        <v>20</v>
      </c>
      <c r="D358" t="s">
        <v>223</v>
      </c>
      <c r="E358" t="s">
        <v>25937</v>
      </c>
      <c r="F358" t="s">
        <v>25938</v>
      </c>
      <c r="G358">
        <v>0.88695000000000002</v>
      </c>
      <c r="H358">
        <v>0.88695999999999997</v>
      </c>
      <c r="I358">
        <v>1</v>
      </c>
      <c r="J358">
        <v>-1</v>
      </c>
      <c r="K358" t="s">
        <v>17</v>
      </c>
      <c r="L358">
        <f t="shared" si="60"/>
        <v>49445.400000000314</v>
      </c>
      <c r="S358" t="str">
        <f ca="1"/>
        <v>2025-06-05 21:18:40</v>
      </c>
      <c r="T358" s="7">
        <f t="shared" ca="1" si="51"/>
        <v>3</v>
      </c>
      <c r="U358" s="7">
        <f t="shared" ca="1" si="52"/>
        <v>3</v>
      </c>
      <c r="V358" s="7">
        <f t="shared" ca="1" si="53"/>
        <v>0.84000000000000008</v>
      </c>
      <c r="W358" s="7">
        <f t="shared" ca="1" si="54"/>
        <v>1.9436100000000001</v>
      </c>
      <c r="X358" s="7">
        <f t="shared" ca="1" si="55"/>
        <v>1.94476</v>
      </c>
      <c r="Y358" s="7">
        <f t="shared" ca="1" si="56"/>
        <v>1.9435100000000001</v>
      </c>
      <c r="Z358">
        <f t="shared" ca="1" si="57"/>
        <v>1</v>
      </c>
      <c r="AA358">
        <f t="shared" ca="1" si="58"/>
        <v>0</v>
      </c>
      <c r="AB358">
        <f t="shared" ca="1" si="59"/>
        <v>0</v>
      </c>
    </row>
    <row r="359" spans="1:28" x14ac:dyDescent="0.2">
      <c r="A359" t="s">
        <v>18</v>
      </c>
      <c r="B359" t="s">
        <v>24693</v>
      </c>
      <c r="C359" t="s">
        <v>20</v>
      </c>
      <c r="D359" t="s">
        <v>223</v>
      </c>
      <c r="E359" t="s">
        <v>25940</v>
      </c>
      <c r="F359" t="s">
        <v>25941</v>
      </c>
      <c r="G359">
        <v>0.88485000000000003</v>
      </c>
      <c r="H359">
        <v>0.88668000000000002</v>
      </c>
      <c r="I359">
        <v>1</v>
      </c>
      <c r="J359">
        <v>-1</v>
      </c>
      <c r="K359" t="s">
        <v>17</v>
      </c>
      <c r="L359">
        <f t="shared" si="60"/>
        <v>49446.400000000314</v>
      </c>
      <c r="S359" t="str">
        <f ca="1"/>
        <v>2025-06-05 21:16:30</v>
      </c>
      <c r="T359" s="7">
        <f t="shared" ca="1" si="51"/>
        <v>3</v>
      </c>
      <c r="U359" s="7">
        <f t="shared" ca="1" si="52"/>
        <v>3</v>
      </c>
      <c r="V359" s="7">
        <f t="shared" ca="1" si="53"/>
        <v>0.84000000000000008</v>
      </c>
      <c r="W359" s="7">
        <f t="shared" ca="1" si="54"/>
        <v>1.94482</v>
      </c>
      <c r="X359" s="7">
        <f t="shared" ca="1" si="55"/>
        <v>1.9439599999999999</v>
      </c>
      <c r="Y359" s="7">
        <f t="shared" ca="1" si="56"/>
        <v>1.94391</v>
      </c>
      <c r="Z359">
        <f t="shared" ca="1" si="57"/>
        <v>0</v>
      </c>
      <c r="AA359">
        <f t="shared" ca="1" si="58"/>
        <v>1</v>
      </c>
      <c r="AB359">
        <f t="shared" ca="1" si="59"/>
        <v>0</v>
      </c>
    </row>
    <row r="360" spans="1:28" x14ac:dyDescent="0.2">
      <c r="A360" t="s">
        <v>18</v>
      </c>
      <c r="B360" t="s">
        <v>24694</v>
      </c>
      <c r="C360" t="s">
        <v>134</v>
      </c>
      <c r="D360" t="s">
        <v>223</v>
      </c>
      <c r="E360" t="s">
        <v>25942</v>
      </c>
      <c r="F360" t="s">
        <v>25941</v>
      </c>
      <c r="G360">
        <v>0.88551999999999997</v>
      </c>
      <c r="H360">
        <v>0.88668000000000002</v>
      </c>
      <c r="I360">
        <v>1</v>
      </c>
      <c r="J360">
        <v>-1</v>
      </c>
      <c r="K360" t="s">
        <v>17</v>
      </c>
      <c r="L360">
        <f t="shared" si="60"/>
        <v>49447.400000000314</v>
      </c>
      <c r="S360" t="str">
        <f ca="1"/>
        <v>2025-06-05 21:14:19</v>
      </c>
      <c r="T360" s="7">
        <f t="shared" ca="1" si="51"/>
        <v>3</v>
      </c>
      <c r="U360" s="7">
        <f t="shared" ca="1" si="52"/>
        <v>3</v>
      </c>
      <c r="V360" s="7">
        <f t="shared" ca="1" si="53"/>
        <v>0.84000000000000008</v>
      </c>
      <c r="W360" s="7">
        <f t="shared" ca="1" si="54"/>
        <v>1.94346</v>
      </c>
      <c r="X360" s="7">
        <f t="shared" ca="1" si="55"/>
        <v>1.94381</v>
      </c>
      <c r="Y360" s="7">
        <f t="shared" ca="1" si="56"/>
        <v>1.9432100000000001</v>
      </c>
      <c r="Z360">
        <f t="shared" ca="1" si="57"/>
        <v>1</v>
      </c>
      <c r="AA360">
        <f t="shared" ca="1" si="58"/>
        <v>0</v>
      </c>
      <c r="AB360">
        <f t="shared" ca="1" si="59"/>
        <v>0</v>
      </c>
    </row>
    <row r="361" spans="1:28" x14ac:dyDescent="0.2">
      <c r="A361" t="s">
        <v>11</v>
      </c>
      <c r="B361" t="s">
        <v>24695</v>
      </c>
      <c r="C361" t="s">
        <v>20</v>
      </c>
      <c r="D361" t="s">
        <v>223</v>
      </c>
      <c r="E361" t="s">
        <v>25940</v>
      </c>
      <c r="F361" t="s">
        <v>25941</v>
      </c>
      <c r="G361">
        <v>0.88485000000000003</v>
      </c>
      <c r="H361">
        <v>0.88668000000000002</v>
      </c>
      <c r="I361">
        <v>1</v>
      </c>
      <c r="J361">
        <v>0.92</v>
      </c>
      <c r="K361" t="s">
        <v>17</v>
      </c>
      <c r="L361">
        <f t="shared" si="60"/>
        <v>49448.400000000314</v>
      </c>
      <c r="S361" t="str">
        <f ca="1"/>
        <v>2025-06-05 21:12:09</v>
      </c>
      <c r="T361" s="7">
        <f t="shared" ca="1" si="51"/>
        <v>3</v>
      </c>
      <c r="U361" s="7">
        <f t="shared" ca="1" si="52"/>
        <v>3</v>
      </c>
      <c r="V361" s="7">
        <f t="shared" ca="1" si="53"/>
        <v>-1.08</v>
      </c>
      <c r="W361" s="7">
        <f t="shared" ca="1" si="54"/>
        <v>1.94387</v>
      </c>
      <c r="X361" s="7">
        <f t="shared" ca="1" si="55"/>
        <v>1.9461200000000001</v>
      </c>
      <c r="Y361" s="7">
        <f t="shared" ca="1" si="56"/>
        <v>1.9450400000000001</v>
      </c>
      <c r="Z361">
        <f t="shared" ca="1" si="57"/>
        <v>0</v>
      </c>
      <c r="AA361">
        <f t="shared" ca="1" si="58"/>
        <v>0</v>
      </c>
      <c r="AB361">
        <f t="shared" ca="1" si="59"/>
        <v>1</v>
      </c>
    </row>
    <row r="362" spans="1:28" x14ac:dyDescent="0.2">
      <c r="A362" t="s">
        <v>18</v>
      </c>
      <c r="B362" t="s">
        <v>24696</v>
      </c>
      <c r="C362" t="s">
        <v>20</v>
      </c>
      <c r="D362" t="s">
        <v>223</v>
      </c>
      <c r="E362" t="s">
        <v>25943</v>
      </c>
      <c r="F362" t="s">
        <v>25944</v>
      </c>
      <c r="G362">
        <v>0.88600999999999996</v>
      </c>
      <c r="H362">
        <v>0.88468999999999998</v>
      </c>
      <c r="I362">
        <v>1</v>
      </c>
      <c r="J362">
        <v>0.92</v>
      </c>
      <c r="K362" t="s">
        <v>17</v>
      </c>
      <c r="L362">
        <f t="shared" si="60"/>
        <v>49447.480000000316</v>
      </c>
      <c r="S362" t="str">
        <f ca="1"/>
        <v>2025-06-05 21:09:59</v>
      </c>
      <c r="T362" s="7">
        <f t="shared" ca="1" si="51"/>
        <v>3</v>
      </c>
      <c r="U362" s="7">
        <f t="shared" ca="1" si="52"/>
        <v>3</v>
      </c>
      <c r="V362" s="7">
        <f t="shared" ca="1" si="53"/>
        <v>-1.08</v>
      </c>
      <c r="W362" s="7">
        <f t="shared" ca="1" si="54"/>
        <v>1.94614</v>
      </c>
      <c r="X362" s="7">
        <f t="shared" ca="1" si="55"/>
        <v>1.94608</v>
      </c>
      <c r="Y362" s="7">
        <f t="shared" ca="1" si="56"/>
        <v>1.9456800000000001</v>
      </c>
      <c r="Z362">
        <f t="shared" ca="1" si="57"/>
        <v>0</v>
      </c>
      <c r="AA362">
        <f t="shared" ca="1" si="58"/>
        <v>1</v>
      </c>
      <c r="AB362">
        <f t="shared" ca="1" si="59"/>
        <v>0</v>
      </c>
    </row>
    <row r="363" spans="1:28" x14ac:dyDescent="0.2">
      <c r="A363" t="s">
        <v>11</v>
      </c>
      <c r="B363" t="s">
        <v>24697</v>
      </c>
      <c r="C363" t="s">
        <v>1166</v>
      </c>
      <c r="D363" t="s">
        <v>223</v>
      </c>
      <c r="E363" t="s">
        <v>25945</v>
      </c>
      <c r="F363" t="s">
        <v>25944</v>
      </c>
      <c r="G363">
        <v>0.88519000000000003</v>
      </c>
      <c r="H363">
        <v>0.88468999999999998</v>
      </c>
      <c r="I363">
        <v>1</v>
      </c>
      <c r="J363">
        <v>-1</v>
      </c>
      <c r="K363" t="s">
        <v>17</v>
      </c>
      <c r="L363">
        <f t="shared" si="60"/>
        <v>49446.560000000318</v>
      </c>
      <c r="S363" t="str">
        <f ca="1"/>
        <v>2025-06-05 21:07:48</v>
      </c>
      <c r="T363" s="7">
        <f t="shared" ca="1" si="51"/>
        <v>3</v>
      </c>
      <c r="U363" s="7">
        <f t="shared" ca="1" si="52"/>
        <v>3</v>
      </c>
      <c r="V363" s="7">
        <f t="shared" ca="1" si="53"/>
        <v>0.84000000000000008</v>
      </c>
      <c r="W363" s="7">
        <f t="shared" ca="1" si="54"/>
        <v>1.94581</v>
      </c>
      <c r="X363" s="7">
        <f t="shared" ca="1" si="55"/>
        <v>1.9479</v>
      </c>
      <c r="Y363" s="7">
        <f t="shared" ca="1" si="56"/>
        <v>1.94746</v>
      </c>
      <c r="Z363">
        <f t="shared" ca="1" si="57"/>
        <v>0</v>
      </c>
      <c r="AA363">
        <f t="shared" ca="1" si="58"/>
        <v>0</v>
      </c>
      <c r="AB363">
        <f t="shared" ca="1" si="59"/>
        <v>1</v>
      </c>
    </row>
    <row r="364" spans="1:28" x14ac:dyDescent="0.2">
      <c r="A364" t="s">
        <v>11</v>
      </c>
      <c r="B364" t="s">
        <v>24698</v>
      </c>
      <c r="C364" t="s">
        <v>20</v>
      </c>
      <c r="D364" t="s">
        <v>223</v>
      </c>
      <c r="E364" t="s">
        <v>25943</v>
      </c>
      <c r="F364" t="s">
        <v>25944</v>
      </c>
      <c r="G364">
        <v>0.88600999999999996</v>
      </c>
      <c r="H364">
        <v>0.88468999999999998</v>
      </c>
      <c r="I364">
        <v>1</v>
      </c>
      <c r="J364">
        <v>-1</v>
      </c>
      <c r="K364" t="s">
        <v>17</v>
      </c>
      <c r="L364">
        <f t="shared" si="60"/>
        <v>49447.560000000318</v>
      </c>
      <c r="S364" t="str">
        <f ca="1"/>
        <v>2025-06-05 21:05:12</v>
      </c>
      <c r="T364" s="7">
        <f t="shared" ca="1" si="51"/>
        <v>3</v>
      </c>
      <c r="U364" s="7">
        <f t="shared" ca="1" si="52"/>
        <v>3</v>
      </c>
      <c r="V364" s="7">
        <f t="shared" ca="1" si="53"/>
        <v>0.84000000000000008</v>
      </c>
      <c r="W364" s="7">
        <f t="shared" ca="1" si="54"/>
        <v>1.9485600000000001</v>
      </c>
      <c r="X364" s="7">
        <f t="shared" ca="1" si="55"/>
        <v>1.94825</v>
      </c>
      <c r="Y364" s="7">
        <f t="shared" ca="1" si="56"/>
        <v>1.94726</v>
      </c>
      <c r="Z364">
        <f t="shared" ca="1" si="57"/>
        <v>0</v>
      </c>
      <c r="AA364">
        <f t="shared" ca="1" si="58"/>
        <v>1</v>
      </c>
      <c r="AB364">
        <f t="shared" ca="1" si="59"/>
        <v>0</v>
      </c>
    </row>
    <row r="365" spans="1:28" x14ac:dyDescent="0.2">
      <c r="A365" t="s">
        <v>11</v>
      </c>
      <c r="B365" t="s">
        <v>24699</v>
      </c>
      <c r="C365" t="s">
        <v>281</v>
      </c>
      <c r="D365" t="s">
        <v>223</v>
      </c>
      <c r="E365" t="s">
        <v>25946</v>
      </c>
      <c r="F365" t="s">
        <v>25947</v>
      </c>
      <c r="G365">
        <v>0.88651999999999997</v>
      </c>
      <c r="H365">
        <v>0.88744999999999996</v>
      </c>
      <c r="I365">
        <v>1</v>
      </c>
      <c r="J365">
        <v>0.92</v>
      </c>
      <c r="K365" t="s">
        <v>17</v>
      </c>
      <c r="L365">
        <f t="shared" si="60"/>
        <v>49448.560000000318</v>
      </c>
      <c r="S365" t="str">
        <f ca="1"/>
        <v>2025-06-05 21:02:33</v>
      </c>
      <c r="T365" s="7">
        <f t="shared" ca="1" si="51"/>
        <v>3</v>
      </c>
      <c r="U365" s="7">
        <f t="shared" ca="1" si="52"/>
        <v>3</v>
      </c>
      <c r="V365" s="7">
        <f t="shared" ca="1" si="53"/>
        <v>-1.08</v>
      </c>
      <c r="W365" s="7">
        <f t="shared" ca="1" si="54"/>
        <v>1.9475899999999999</v>
      </c>
      <c r="X365" s="7">
        <f t="shared" ca="1" si="55"/>
        <v>1.9468399999999999</v>
      </c>
      <c r="Y365" s="7">
        <f t="shared" ca="1" si="56"/>
        <v>1.94601</v>
      </c>
      <c r="Z365">
        <f t="shared" ca="1" si="57"/>
        <v>0</v>
      </c>
      <c r="AA365">
        <f t="shared" ca="1" si="58"/>
        <v>1</v>
      </c>
      <c r="AB365">
        <f t="shared" ca="1" si="59"/>
        <v>0</v>
      </c>
    </row>
    <row r="366" spans="1:28" x14ac:dyDescent="0.2">
      <c r="A366" t="s">
        <v>11</v>
      </c>
      <c r="B366" t="s">
        <v>24700</v>
      </c>
      <c r="C366" t="s">
        <v>20</v>
      </c>
      <c r="D366" t="s">
        <v>223</v>
      </c>
      <c r="E366" t="s">
        <v>25948</v>
      </c>
      <c r="F366" t="s">
        <v>25947</v>
      </c>
      <c r="G366">
        <v>0.88709000000000005</v>
      </c>
      <c r="H366">
        <v>0.88744999999999996</v>
      </c>
      <c r="I366">
        <v>1</v>
      </c>
      <c r="J366">
        <v>0.92</v>
      </c>
      <c r="K366" t="s">
        <v>17</v>
      </c>
      <c r="L366">
        <f t="shared" si="60"/>
        <v>49447.64000000032</v>
      </c>
      <c r="S366" t="str">
        <f ca="1"/>
        <v>2025-06-05 21:00:23</v>
      </c>
      <c r="T366" s="7">
        <f t="shared" ca="1" si="51"/>
        <v>3</v>
      </c>
      <c r="U366" s="7">
        <f t="shared" ca="1" si="52"/>
        <v>3</v>
      </c>
      <c r="V366" s="7">
        <f t="shared" ca="1" si="53"/>
        <v>0.84000000000000008</v>
      </c>
      <c r="W366" s="7">
        <f t="shared" ca="1" si="54"/>
        <v>1.9458800000000001</v>
      </c>
      <c r="X366" s="7">
        <f t="shared" ca="1" si="55"/>
        <v>1.9460599999999999</v>
      </c>
      <c r="Y366" s="7">
        <f t="shared" ca="1" si="56"/>
        <v>1.94584</v>
      </c>
      <c r="Z366">
        <f t="shared" ca="1" si="57"/>
        <v>1</v>
      </c>
      <c r="AA366">
        <f t="shared" ca="1" si="58"/>
        <v>0</v>
      </c>
      <c r="AB366">
        <f t="shared" ca="1" si="59"/>
        <v>0</v>
      </c>
    </row>
    <row r="367" spans="1:28" x14ac:dyDescent="0.2">
      <c r="A367" t="s">
        <v>18</v>
      </c>
      <c r="B367" t="s">
        <v>24701</v>
      </c>
      <c r="C367" t="s">
        <v>20</v>
      </c>
      <c r="D367" t="s">
        <v>223</v>
      </c>
      <c r="E367" t="s">
        <v>25948</v>
      </c>
      <c r="F367" t="s">
        <v>25947</v>
      </c>
      <c r="G367">
        <v>0.88709000000000005</v>
      </c>
      <c r="H367">
        <v>0.88744999999999996</v>
      </c>
      <c r="I367">
        <v>1</v>
      </c>
      <c r="J367">
        <v>-1</v>
      </c>
      <c r="K367" t="s">
        <v>17</v>
      </c>
      <c r="L367">
        <f t="shared" si="60"/>
        <v>49446.720000000321</v>
      </c>
      <c r="S367" t="str">
        <f ca="1"/>
        <v>2025-06-05 20:58:12</v>
      </c>
      <c r="T367" s="7">
        <f t="shared" ca="1" si="51"/>
        <v>3</v>
      </c>
      <c r="U367" s="7">
        <f t="shared" ca="1" si="52"/>
        <v>3</v>
      </c>
      <c r="V367" s="7">
        <f t="shared" ca="1" si="53"/>
        <v>-1.08</v>
      </c>
      <c r="W367" s="7">
        <f t="shared" ca="1" si="54"/>
        <v>1.9455</v>
      </c>
      <c r="X367" s="7">
        <f t="shared" ca="1" si="55"/>
        <v>1.94716</v>
      </c>
      <c r="Y367" s="7">
        <f t="shared" ca="1" si="56"/>
        <v>1.94584</v>
      </c>
      <c r="Z367">
        <f t="shared" ca="1" si="57"/>
        <v>0</v>
      </c>
      <c r="AA367">
        <f t="shared" ca="1" si="58"/>
        <v>0</v>
      </c>
      <c r="AB367">
        <f t="shared" ca="1" si="59"/>
        <v>1</v>
      </c>
    </row>
    <row r="368" spans="1:28" x14ac:dyDescent="0.2">
      <c r="A368" t="s">
        <v>18</v>
      </c>
      <c r="B368" t="s">
        <v>24702</v>
      </c>
      <c r="C368" t="s">
        <v>281</v>
      </c>
      <c r="D368" t="s">
        <v>223</v>
      </c>
      <c r="E368" t="s">
        <v>25949</v>
      </c>
      <c r="F368" t="s">
        <v>25950</v>
      </c>
      <c r="G368">
        <v>0.88819999999999999</v>
      </c>
      <c r="H368">
        <v>0.88707000000000003</v>
      </c>
      <c r="I368">
        <v>1</v>
      </c>
      <c r="J368">
        <v>0.92</v>
      </c>
      <c r="K368" t="s">
        <v>17</v>
      </c>
      <c r="L368">
        <f t="shared" si="60"/>
        <v>49447.720000000321</v>
      </c>
      <c r="S368" t="str">
        <f ca="1"/>
        <v>2025-06-05 20:56:02</v>
      </c>
      <c r="T368" s="7">
        <f t="shared" ca="1" si="51"/>
        <v>3</v>
      </c>
      <c r="U368" s="7">
        <f t="shared" ca="1" si="52"/>
        <v>3</v>
      </c>
      <c r="V368" s="7">
        <f t="shared" ca="1" si="53"/>
        <v>-1.08</v>
      </c>
      <c r="W368" s="7">
        <f t="shared" ca="1" si="54"/>
        <v>1.94702</v>
      </c>
      <c r="X368" s="7">
        <f t="shared" ca="1" si="55"/>
        <v>1.9477800000000001</v>
      </c>
      <c r="Y368" s="7">
        <f t="shared" ca="1" si="56"/>
        <v>1.94739</v>
      </c>
      <c r="Z368">
        <f t="shared" ca="1" si="57"/>
        <v>0</v>
      </c>
      <c r="AA368">
        <f t="shared" ca="1" si="58"/>
        <v>0</v>
      </c>
      <c r="AB368">
        <f t="shared" ca="1" si="59"/>
        <v>1</v>
      </c>
    </row>
    <row r="369" spans="1:28" x14ac:dyDescent="0.2">
      <c r="A369" t="s">
        <v>11</v>
      </c>
      <c r="B369" t="s">
        <v>24703</v>
      </c>
      <c r="C369" t="s">
        <v>20</v>
      </c>
      <c r="D369" t="s">
        <v>223</v>
      </c>
      <c r="E369" t="s">
        <v>23397</v>
      </c>
      <c r="F369" t="s">
        <v>25950</v>
      </c>
      <c r="G369">
        <v>0.88809000000000005</v>
      </c>
      <c r="H369">
        <v>0.88707000000000003</v>
      </c>
      <c r="I369">
        <v>1</v>
      </c>
      <c r="J369">
        <v>-1</v>
      </c>
      <c r="K369" t="s">
        <v>17</v>
      </c>
      <c r="L369">
        <f t="shared" si="60"/>
        <v>49446.800000000323</v>
      </c>
      <c r="S369" t="str">
        <f ca="1"/>
        <v>2025-06-05 20:53:51</v>
      </c>
      <c r="T369" s="7">
        <f t="shared" ca="1" si="51"/>
        <v>3</v>
      </c>
      <c r="U369" s="7">
        <f t="shared" ca="1" si="52"/>
        <v>3</v>
      </c>
      <c r="V369" s="7">
        <f t="shared" ca="1" si="53"/>
        <v>-1.08</v>
      </c>
      <c r="W369" s="7">
        <f t="shared" ca="1" si="54"/>
        <v>1.9476500000000001</v>
      </c>
      <c r="X369" s="7">
        <f t="shared" ca="1" si="55"/>
        <v>1.9472100000000001</v>
      </c>
      <c r="Y369" s="7">
        <f t="shared" ca="1" si="56"/>
        <v>1.9470000000000001</v>
      </c>
      <c r="Z369">
        <f t="shared" ca="1" si="57"/>
        <v>0</v>
      </c>
      <c r="AA369">
        <f t="shared" ca="1" si="58"/>
        <v>1</v>
      </c>
      <c r="AB369">
        <f t="shared" ca="1" si="59"/>
        <v>0</v>
      </c>
    </row>
    <row r="370" spans="1:28" x14ac:dyDescent="0.2">
      <c r="A370" t="s">
        <v>18</v>
      </c>
      <c r="B370" t="s">
        <v>24704</v>
      </c>
      <c r="C370" t="s">
        <v>20</v>
      </c>
      <c r="D370" t="s">
        <v>223</v>
      </c>
      <c r="E370" t="s">
        <v>23397</v>
      </c>
      <c r="F370" t="s">
        <v>25950</v>
      </c>
      <c r="G370">
        <v>0.88809000000000005</v>
      </c>
      <c r="H370">
        <v>0.88707000000000003</v>
      </c>
      <c r="I370">
        <v>1</v>
      </c>
      <c r="J370">
        <v>0.92</v>
      </c>
      <c r="K370" t="s">
        <v>17</v>
      </c>
      <c r="L370">
        <f t="shared" si="60"/>
        <v>49447.800000000323</v>
      </c>
      <c r="S370" t="str">
        <f ca="1"/>
        <v>2025-06-05 20:51:41</v>
      </c>
      <c r="T370" s="7">
        <f t="shared" ca="1" si="51"/>
        <v>3</v>
      </c>
      <c r="U370" s="7">
        <f t="shared" ca="1" si="52"/>
        <v>3</v>
      </c>
      <c r="V370" s="7">
        <f t="shared" ca="1" si="53"/>
        <v>-1.08</v>
      </c>
      <c r="W370" s="7">
        <f t="shared" ca="1" si="54"/>
        <v>1.9467300000000001</v>
      </c>
      <c r="X370" s="7">
        <f t="shared" ca="1" si="55"/>
        <v>1.9478599999999999</v>
      </c>
      <c r="Y370" s="7">
        <f t="shared" ca="1" si="56"/>
        <v>1.9477500000000001</v>
      </c>
      <c r="Z370">
        <f t="shared" ca="1" si="57"/>
        <v>0</v>
      </c>
      <c r="AA370">
        <f t="shared" ca="1" si="58"/>
        <v>0</v>
      </c>
      <c r="AB370">
        <f t="shared" ca="1" si="59"/>
        <v>1</v>
      </c>
    </row>
    <row r="371" spans="1:28" x14ac:dyDescent="0.2">
      <c r="A371" t="s">
        <v>11</v>
      </c>
      <c r="B371" t="s">
        <v>24705</v>
      </c>
      <c r="C371" t="s">
        <v>20</v>
      </c>
      <c r="D371" t="s">
        <v>223</v>
      </c>
      <c r="E371" t="s">
        <v>25951</v>
      </c>
      <c r="F371" t="s">
        <v>25952</v>
      </c>
      <c r="G371">
        <v>0.88721000000000005</v>
      </c>
      <c r="H371">
        <v>0.88843000000000005</v>
      </c>
      <c r="I371">
        <v>1</v>
      </c>
      <c r="J371">
        <v>0.92</v>
      </c>
      <c r="K371" t="s">
        <v>17</v>
      </c>
      <c r="L371">
        <f t="shared" si="60"/>
        <v>49446.880000000325</v>
      </c>
      <c r="S371" t="str">
        <f ca="1"/>
        <v>2025-06-05 20:49:30</v>
      </c>
      <c r="T371" s="7">
        <f t="shared" ca="1" si="51"/>
        <v>3</v>
      </c>
      <c r="U371" s="7">
        <f t="shared" ca="1" si="52"/>
        <v>3</v>
      </c>
      <c r="V371" s="7">
        <f t="shared" ca="1" si="53"/>
        <v>0.84000000000000008</v>
      </c>
      <c r="W371" s="7">
        <f t="shared" ca="1" si="54"/>
        <v>1.94797</v>
      </c>
      <c r="X371" s="7">
        <f t="shared" ca="1" si="55"/>
        <v>1.9495499999999999</v>
      </c>
      <c r="Y371" s="7">
        <f t="shared" ca="1" si="56"/>
        <v>1.9491099999999999</v>
      </c>
      <c r="Z371">
        <f t="shared" ca="1" si="57"/>
        <v>0</v>
      </c>
      <c r="AA371">
        <f t="shared" ca="1" si="58"/>
        <v>0</v>
      </c>
      <c r="AB371">
        <f t="shared" ca="1" si="59"/>
        <v>1</v>
      </c>
    </row>
    <row r="372" spans="1:28" x14ac:dyDescent="0.2">
      <c r="A372" t="s">
        <v>18</v>
      </c>
      <c r="B372" t="s">
        <v>24706</v>
      </c>
      <c r="C372" t="s">
        <v>20</v>
      </c>
      <c r="D372" t="s">
        <v>223</v>
      </c>
      <c r="E372" t="s">
        <v>25951</v>
      </c>
      <c r="F372" t="s">
        <v>25952</v>
      </c>
      <c r="G372">
        <v>0.88717999999999997</v>
      </c>
      <c r="H372">
        <v>0.88843000000000005</v>
      </c>
      <c r="I372">
        <v>1</v>
      </c>
      <c r="J372">
        <v>-1</v>
      </c>
      <c r="K372" t="s">
        <v>17</v>
      </c>
      <c r="L372">
        <f t="shared" si="60"/>
        <v>49445.960000000327</v>
      </c>
      <c r="S372" t="str">
        <f ca="1"/>
        <v>2025-06-05 20:47:20</v>
      </c>
      <c r="T372" s="7">
        <f t="shared" ca="1" si="51"/>
        <v>3</v>
      </c>
      <c r="U372" s="7">
        <f t="shared" ca="1" si="52"/>
        <v>3</v>
      </c>
      <c r="V372" s="7">
        <f t="shared" ca="1" si="53"/>
        <v>0.84000000000000008</v>
      </c>
      <c r="W372" s="7">
        <f t="shared" ca="1" si="54"/>
        <v>1.9493799999999999</v>
      </c>
      <c r="X372" s="7">
        <f t="shared" ca="1" si="55"/>
        <v>1.9487699999999999</v>
      </c>
      <c r="Y372" s="7">
        <f t="shared" ca="1" si="56"/>
        <v>1.94842</v>
      </c>
      <c r="Z372">
        <f t="shared" ca="1" si="57"/>
        <v>0</v>
      </c>
      <c r="AA372">
        <f t="shared" ca="1" si="58"/>
        <v>1</v>
      </c>
      <c r="AB372">
        <f t="shared" ca="1" si="59"/>
        <v>0</v>
      </c>
    </row>
    <row r="373" spans="1:28" x14ac:dyDescent="0.2">
      <c r="A373" t="s">
        <v>18</v>
      </c>
      <c r="B373" t="s">
        <v>24707</v>
      </c>
      <c r="C373" t="s">
        <v>266</v>
      </c>
      <c r="D373" t="s">
        <v>223</v>
      </c>
      <c r="E373" t="s">
        <v>25953</v>
      </c>
      <c r="F373" t="s">
        <v>25952</v>
      </c>
      <c r="G373">
        <v>0.88836999999999999</v>
      </c>
      <c r="H373">
        <v>0.88843000000000005</v>
      </c>
      <c r="I373">
        <v>1</v>
      </c>
      <c r="J373">
        <v>-1</v>
      </c>
      <c r="K373" t="s">
        <v>17</v>
      </c>
      <c r="L373">
        <f t="shared" si="60"/>
        <v>49446.960000000327</v>
      </c>
      <c r="S373" t="str">
        <f ca="1"/>
        <v>2025-06-05 20:45:10</v>
      </c>
      <c r="T373" s="7">
        <f t="shared" ca="1" si="51"/>
        <v>3</v>
      </c>
      <c r="U373" s="7">
        <f t="shared" ca="1" si="52"/>
        <v>3</v>
      </c>
      <c r="V373" s="7">
        <f t="shared" ca="1" si="53"/>
        <v>0.84000000000000008</v>
      </c>
      <c r="W373" s="7">
        <f t="shared" ca="1" si="54"/>
        <v>1.9485399999999999</v>
      </c>
      <c r="X373" s="7">
        <f t="shared" ca="1" si="55"/>
        <v>1.94973</v>
      </c>
      <c r="Y373" s="7">
        <f t="shared" ca="1" si="56"/>
        <v>1.9484699999999999</v>
      </c>
      <c r="Z373">
        <f t="shared" ca="1" si="57"/>
        <v>1</v>
      </c>
      <c r="AA373">
        <f t="shared" ca="1" si="58"/>
        <v>0</v>
      </c>
      <c r="AB373">
        <f t="shared" ca="1" si="59"/>
        <v>0</v>
      </c>
    </row>
    <row r="374" spans="1:28" x14ac:dyDescent="0.2">
      <c r="A374" t="s">
        <v>18</v>
      </c>
      <c r="B374" t="s">
        <v>24708</v>
      </c>
      <c r="C374" t="s">
        <v>131</v>
      </c>
      <c r="D374" t="s">
        <v>223</v>
      </c>
      <c r="E374" t="s">
        <v>25954</v>
      </c>
      <c r="F374" t="s">
        <v>25955</v>
      </c>
      <c r="G374">
        <v>0.88605</v>
      </c>
      <c r="H374">
        <v>0.88714000000000004</v>
      </c>
      <c r="I374">
        <v>1</v>
      </c>
      <c r="J374">
        <v>-1</v>
      </c>
      <c r="K374" t="s">
        <v>17</v>
      </c>
      <c r="L374">
        <f t="shared" si="60"/>
        <v>49447.960000000327</v>
      </c>
      <c r="S374" t="str">
        <f ca="1"/>
        <v>2025-06-05 20:42:59</v>
      </c>
      <c r="T374" s="7">
        <f t="shared" ca="1" si="51"/>
        <v>3</v>
      </c>
      <c r="U374" s="7">
        <f t="shared" ca="1" si="52"/>
        <v>3</v>
      </c>
      <c r="V374" s="7">
        <f t="shared" ca="1" si="53"/>
        <v>-1.08</v>
      </c>
      <c r="W374" s="7">
        <f t="shared" ca="1" si="54"/>
        <v>1.94828</v>
      </c>
      <c r="X374" s="7">
        <f t="shared" ca="1" si="55"/>
        <v>1.9465399999999999</v>
      </c>
      <c r="Y374" s="7">
        <f t="shared" ca="1" si="56"/>
        <v>1.9457</v>
      </c>
      <c r="Z374">
        <f t="shared" ca="1" si="57"/>
        <v>0</v>
      </c>
      <c r="AA374">
        <f t="shared" ca="1" si="58"/>
        <v>1</v>
      </c>
      <c r="AB374">
        <f t="shared" ca="1" si="59"/>
        <v>0</v>
      </c>
    </row>
    <row r="375" spans="1:28" x14ac:dyDescent="0.2">
      <c r="A375" t="s">
        <v>11</v>
      </c>
      <c r="B375" t="s">
        <v>24709</v>
      </c>
      <c r="C375" t="s">
        <v>131</v>
      </c>
      <c r="D375" t="s">
        <v>223</v>
      </c>
      <c r="E375" t="s">
        <v>25954</v>
      </c>
      <c r="F375" t="s">
        <v>25955</v>
      </c>
      <c r="G375">
        <v>0.88605</v>
      </c>
      <c r="H375">
        <v>0.88714000000000004</v>
      </c>
      <c r="I375">
        <v>1</v>
      </c>
      <c r="J375">
        <v>0.92</v>
      </c>
      <c r="K375" t="s">
        <v>17</v>
      </c>
      <c r="L375">
        <f t="shared" si="60"/>
        <v>49448.960000000327</v>
      </c>
      <c r="S375" t="str">
        <f ca="1"/>
        <v>2025-06-05 20:40:49</v>
      </c>
      <c r="T375" s="7">
        <f t="shared" ca="1" si="51"/>
        <v>3</v>
      </c>
      <c r="U375" s="7">
        <f t="shared" ca="1" si="52"/>
        <v>3</v>
      </c>
      <c r="V375" s="7">
        <f t="shared" ca="1" si="53"/>
        <v>0.84000000000000008</v>
      </c>
      <c r="W375" s="7">
        <f t="shared" ca="1" si="54"/>
        <v>1.9456599999999999</v>
      </c>
      <c r="X375" s="7">
        <f t="shared" ca="1" si="55"/>
        <v>1.9445399999999999</v>
      </c>
      <c r="Y375" s="7">
        <f t="shared" ca="1" si="56"/>
        <v>1.94421</v>
      </c>
      <c r="Z375">
        <f t="shared" ca="1" si="57"/>
        <v>0</v>
      </c>
      <c r="AA375">
        <f t="shared" ca="1" si="58"/>
        <v>1</v>
      </c>
      <c r="AB375">
        <f t="shared" ca="1" si="59"/>
        <v>0</v>
      </c>
    </row>
    <row r="376" spans="1:28" x14ac:dyDescent="0.2">
      <c r="A376" t="s">
        <v>18</v>
      </c>
      <c r="B376" t="s">
        <v>24710</v>
      </c>
      <c r="C376" t="s">
        <v>1166</v>
      </c>
      <c r="D376" t="s">
        <v>223</v>
      </c>
      <c r="E376" t="s">
        <v>25956</v>
      </c>
      <c r="F376" t="s">
        <v>25955</v>
      </c>
      <c r="G376">
        <v>0.88697000000000004</v>
      </c>
      <c r="H376">
        <v>0.88714000000000004</v>
      </c>
      <c r="I376">
        <v>1</v>
      </c>
      <c r="J376">
        <v>-1</v>
      </c>
      <c r="K376" t="s">
        <v>17</v>
      </c>
      <c r="L376">
        <f t="shared" si="60"/>
        <v>49448.040000000328</v>
      </c>
      <c r="S376" t="str">
        <f ca="1"/>
        <v>2025-06-05 20:38:38</v>
      </c>
      <c r="T376" s="7">
        <f t="shared" ca="1" si="51"/>
        <v>3</v>
      </c>
      <c r="U376" s="7">
        <f t="shared" ca="1" si="52"/>
        <v>3</v>
      </c>
      <c r="V376" s="7">
        <f t="shared" ca="1" si="53"/>
        <v>0.84000000000000008</v>
      </c>
      <c r="W376" s="7">
        <f t="shared" ca="1" si="54"/>
        <v>1.9440999999999999</v>
      </c>
      <c r="X376" s="7">
        <f t="shared" ca="1" si="55"/>
        <v>1.9477899999999999</v>
      </c>
      <c r="Y376" s="7">
        <f t="shared" ca="1" si="56"/>
        <v>1.94675</v>
      </c>
      <c r="Z376">
        <f t="shared" ca="1" si="57"/>
        <v>0</v>
      </c>
      <c r="AA376">
        <f t="shared" ca="1" si="58"/>
        <v>0</v>
      </c>
      <c r="AB376">
        <f t="shared" ca="1" si="59"/>
        <v>1</v>
      </c>
    </row>
    <row r="377" spans="1:28" x14ac:dyDescent="0.2">
      <c r="A377" t="s">
        <v>18</v>
      </c>
      <c r="B377" t="s">
        <v>24711</v>
      </c>
      <c r="C377" t="s">
        <v>134</v>
      </c>
      <c r="D377" t="s">
        <v>223</v>
      </c>
      <c r="E377" t="s">
        <v>25957</v>
      </c>
      <c r="F377" t="s">
        <v>25958</v>
      </c>
      <c r="G377">
        <v>0.88483999999999996</v>
      </c>
      <c r="H377">
        <v>0.88641999999999999</v>
      </c>
      <c r="I377">
        <v>1</v>
      </c>
      <c r="J377">
        <v>-1</v>
      </c>
      <c r="K377" t="s">
        <v>17</v>
      </c>
      <c r="L377">
        <f t="shared" si="60"/>
        <v>49449.040000000328</v>
      </c>
      <c r="S377" t="str">
        <f ca="1"/>
        <v>2025-06-05 20:36:28</v>
      </c>
      <c r="T377" s="7">
        <f t="shared" ca="1" si="51"/>
        <v>3</v>
      </c>
      <c r="U377" s="7">
        <f t="shared" ca="1" si="52"/>
        <v>3</v>
      </c>
      <c r="V377" s="7">
        <f t="shared" ca="1" si="53"/>
        <v>-1.08</v>
      </c>
      <c r="W377" s="7">
        <f t="shared" ca="1" si="54"/>
        <v>1.94661</v>
      </c>
      <c r="X377" s="7">
        <f t="shared" ca="1" si="55"/>
        <v>1.9454</v>
      </c>
      <c r="Y377" s="7">
        <f t="shared" ca="1" si="56"/>
        <v>1.9448799999999999</v>
      </c>
      <c r="Z377">
        <f t="shared" ca="1" si="57"/>
        <v>0</v>
      </c>
      <c r="AA377">
        <f t="shared" ca="1" si="58"/>
        <v>1</v>
      </c>
      <c r="AB377">
        <f t="shared" ca="1" si="59"/>
        <v>0</v>
      </c>
    </row>
    <row r="378" spans="1:28" x14ac:dyDescent="0.2">
      <c r="A378" t="s">
        <v>11</v>
      </c>
      <c r="B378" t="s">
        <v>24712</v>
      </c>
      <c r="C378" t="s">
        <v>20</v>
      </c>
      <c r="D378" t="s">
        <v>223</v>
      </c>
      <c r="E378" t="s">
        <v>25959</v>
      </c>
      <c r="F378" t="s">
        <v>25958</v>
      </c>
      <c r="G378">
        <v>0.88424999999999998</v>
      </c>
      <c r="H378">
        <v>0.88641999999999999</v>
      </c>
      <c r="I378">
        <v>1</v>
      </c>
      <c r="J378">
        <v>0.92</v>
      </c>
      <c r="K378" t="s">
        <v>17</v>
      </c>
      <c r="L378">
        <f t="shared" si="60"/>
        <v>49450.040000000328</v>
      </c>
      <c r="S378" t="str">
        <f ca="1"/>
        <v>2025-06-05 20:32:59</v>
      </c>
      <c r="T378" s="7">
        <f t="shared" ca="1" si="51"/>
        <v>3</v>
      </c>
      <c r="U378" s="7">
        <f t="shared" ca="1" si="52"/>
        <v>3</v>
      </c>
      <c r="V378" s="7">
        <f t="shared" ca="1" si="53"/>
        <v>0.84000000000000008</v>
      </c>
      <c r="W378" s="7">
        <f t="shared" ca="1" si="54"/>
        <v>1.94516</v>
      </c>
      <c r="X378" s="7">
        <f t="shared" ca="1" si="55"/>
        <v>1.9442200000000001</v>
      </c>
      <c r="Y378" s="7">
        <f t="shared" ca="1" si="56"/>
        <v>1.9434899999999999</v>
      </c>
      <c r="Z378">
        <f t="shared" ca="1" si="57"/>
        <v>0</v>
      </c>
      <c r="AA378">
        <f t="shared" ca="1" si="58"/>
        <v>1</v>
      </c>
      <c r="AB378">
        <f t="shared" ca="1" si="59"/>
        <v>0</v>
      </c>
    </row>
    <row r="379" spans="1:28" x14ac:dyDescent="0.2">
      <c r="A379" t="s">
        <v>18</v>
      </c>
      <c r="B379" t="s">
        <v>24713</v>
      </c>
      <c r="C379" t="s">
        <v>20</v>
      </c>
      <c r="D379" t="s">
        <v>223</v>
      </c>
      <c r="E379" t="s">
        <v>25959</v>
      </c>
      <c r="F379" t="s">
        <v>25958</v>
      </c>
      <c r="G379">
        <v>0.88419000000000003</v>
      </c>
      <c r="H379">
        <v>0.88641999999999999</v>
      </c>
      <c r="I379">
        <v>1</v>
      </c>
      <c r="J379">
        <v>-1</v>
      </c>
      <c r="K379" t="s">
        <v>17</v>
      </c>
      <c r="L379">
        <f t="shared" si="60"/>
        <v>49449.12000000033</v>
      </c>
      <c r="S379" t="str">
        <f ca="1"/>
        <v>2025-06-05 20:30:49</v>
      </c>
      <c r="T379" s="7">
        <f t="shared" ca="1" si="51"/>
        <v>3</v>
      </c>
      <c r="U379" s="7">
        <f t="shared" ca="1" si="52"/>
        <v>3</v>
      </c>
      <c r="V379" s="7">
        <f t="shared" ca="1" si="53"/>
        <v>0.84000000000000008</v>
      </c>
      <c r="W379" s="7">
        <f t="shared" ca="1" si="54"/>
        <v>1.9448799999999999</v>
      </c>
      <c r="X379" s="7">
        <f t="shared" ca="1" si="55"/>
        <v>1.9444900000000001</v>
      </c>
      <c r="Y379" s="7">
        <f t="shared" ca="1" si="56"/>
        <v>1.9435100000000001</v>
      </c>
      <c r="Z379">
        <f t="shared" ca="1" si="57"/>
        <v>0</v>
      </c>
      <c r="AA379">
        <f t="shared" ca="1" si="58"/>
        <v>1</v>
      </c>
      <c r="AB379">
        <f t="shared" ca="1" si="59"/>
        <v>0</v>
      </c>
    </row>
    <row r="380" spans="1:28" x14ac:dyDescent="0.2">
      <c r="A380" t="s">
        <v>11</v>
      </c>
      <c r="B380" t="s">
        <v>24714</v>
      </c>
      <c r="C380" t="s">
        <v>1166</v>
      </c>
      <c r="D380" t="s">
        <v>223</v>
      </c>
      <c r="E380" t="s">
        <v>25960</v>
      </c>
      <c r="F380" t="s">
        <v>25961</v>
      </c>
      <c r="G380">
        <v>0.88395999999999997</v>
      </c>
      <c r="H380">
        <v>0.88417000000000001</v>
      </c>
      <c r="I380">
        <v>1</v>
      </c>
      <c r="J380">
        <v>0.92</v>
      </c>
      <c r="K380" t="s">
        <v>17</v>
      </c>
      <c r="L380">
        <f t="shared" si="60"/>
        <v>49450.12000000033</v>
      </c>
      <c r="S380" t="str">
        <f ca="1"/>
        <v>2025-06-05 20:28:38</v>
      </c>
      <c r="T380" s="7">
        <f t="shared" ca="1" si="51"/>
        <v>3</v>
      </c>
      <c r="U380" s="7">
        <f t="shared" ca="1" si="52"/>
        <v>3</v>
      </c>
      <c r="V380" s="7">
        <f t="shared" ca="1" si="53"/>
        <v>0.84000000000000008</v>
      </c>
      <c r="W380" s="7">
        <f t="shared" ca="1" si="54"/>
        <v>1.94476</v>
      </c>
      <c r="X380" s="7">
        <f t="shared" ca="1" si="55"/>
        <v>1.9448000000000001</v>
      </c>
      <c r="Y380" s="7">
        <f t="shared" ca="1" si="56"/>
        <v>1.94428</v>
      </c>
      <c r="Z380">
        <f t="shared" ca="1" si="57"/>
        <v>1</v>
      </c>
      <c r="AA380">
        <f t="shared" ca="1" si="58"/>
        <v>0</v>
      </c>
      <c r="AB380">
        <f t="shared" ca="1" si="59"/>
        <v>0</v>
      </c>
    </row>
    <row r="381" spans="1:28" x14ac:dyDescent="0.2">
      <c r="A381" t="s">
        <v>18</v>
      </c>
      <c r="B381" t="s">
        <v>24715</v>
      </c>
      <c r="C381" t="s">
        <v>131</v>
      </c>
      <c r="D381" t="s">
        <v>223</v>
      </c>
      <c r="E381" t="s">
        <v>25962</v>
      </c>
      <c r="F381" t="s">
        <v>25961</v>
      </c>
      <c r="G381">
        <v>0.88490000000000002</v>
      </c>
      <c r="H381">
        <v>0.88417000000000001</v>
      </c>
      <c r="I381">
        <v>1</v>
      </c>
      <c r="J381">
        <v>0.92</v>
      </c>
      <c r="K381" t="s">
        <v>17</v>
      </c>
      <c r="L381">
        <f t="shared" si="60"/>
        <v>49449.200000000332</v>
      </c>
      <c r="S381" t="str">
        <f ca="1"/>
        <v>2025-06-05 20:26:28</v>
      </c>
      <c r="T381" s="7">
        <f t="shared" ca="1" si="51"/>
        <v>3</v>
      </c>
      <c r="U381" s="7">
        <f t="shared" ca="1" si="52"/>
        <v>3</v>
      </c>
      <c r="V381" s="7">
        <f t="shared" ca="1" si="53"/>
        <v>-1.08</v>
      </c>
      <c r="W381" s="7">
        <f t="shared" ca="1" si="54"/>
        <v>1.94486</v>
      </c>
      <c r="X381" s="7">
        <f t="shared" ca="1" si="55"/>
        <v>1.94442</v>
      </c>
      <c r="Y381" s="7">
        <f t="shared" ca="1" si="56"/>
        <v>1.9427300000000001</v>
      </c>
      <c r="Z381">
        <f t="shared" ca="1" si="57"/>
        <v>0</v>
      </c>
      <c r="AA381">
        <f t="shared" ca="1" si="58"/>
        <v>1</v>
      </c>
      <c r="AB381">
        <f t="shared" ca="1" si="59"/>
        <v>0</v>
      </c>
    </row>
    <row r="382" spans="1:28" x14ac:dyDescent="0.2">
      <c r="A382" t="s">
        <v>11</v>
      </c>
      <c r="B382" t="s">
        <v>24716</v>
      </c>
      <c r="C382" t="s">
        <v>131</v>
      </c>
      <c r="D382" t="s">
        <v>223</v>
      </c>
      <c r="E382" t="s">
        <v>25962</v>
      </c>
      <c r="F382" t="s">
        <v>25961</v>
      </c>
      <c r="G382">
        <v>0.88490000000000002</v>
      </c>
      <c r="H382">
        <v>0.88417000000000001</v>
      </c>
      <c r="I382">
        <v>1</v>
      </c>
      <c r="J382">
        <v>-1</v>
      </c>
      <c r="K382" t="s">
        <v>17</v>
      </c>
      <c r="L382">
        <f t="shared" si="60"/>
        <v>49448.280000000334</v>
      </c>
      <c r="S382" t="str">
        <f ca="1"/>
        <v>2025-06-05 20:24:17</v>
      </c>
      <c r="T382" s="7">
        <f t="shared" ca="1" si="51"/>
        <v>3</v>
      </c>
      <c r="U382" s="7">
        <f t="shared" ca="1" si="52"/>
        <v>3</v>
      </c>
      <c r="V382" s="7">
        <f t="shared" ca="1" si="53"/>
        <v>0.84000000000000008</v>
      </c>
      <c r="W382" s="7">
        <f t="shared" ca="1" si="54"/>
        <v>1.9421200000000001</v>
      </c>
      <c r="X382" s="7">
        <f t="shared" ca="1" si="55"/>
        <v>1.94248</v>
      </c>
      <c r="Y382" s="7">
        <f t="shared" ca="1" si="56"/>
        <v>1.9419599999999999</v>
      </c>
      <c r="Z382">
        <f t="shared" ca="1" si="57"/>
        <v>1</v>
      </c>
      <c r="AA382">
        <f t="shared" ca="1" si="58"/>
        <v>0</v>
      </c>
      <c r="AB382">
        <f t="shared" ca="1" si="59"/>
        <v>0</v>
      </c>
    </row>
    <row r="383" spans="1:28" x14ac:dyDescent="0.2">
      <c r="A383" t="s">
        <v>11</v>
      </c>
      <c r="B383" t="s">
        <v>24717</v>
      </c>
      <c r="C383" t="s">
        <v>20</v>
      </c>
      <c r="D383" t="s">
        <v>223</v>
      </c>
      <c r="E383" t="s">
        <v>25963</v>
      </c>
      <c r="F383" t="s">
        <v>25964</v>
      </c>
      <c r="G383">
        <v>0.88522000000000001</v>
      </c>
      <c r="H383">
        <v>0.88476999999999995</v>
      </c>
      <c r="I383">
        <v>1</v>
      </c>
      <c r="J383">
        <v>-1</v>
      </c>
      <c r="K383" t="s">
        <v>17</v>
      </c>
      <c r="L383">
        <f t="shared" si="60"/>
        <v>49449.280000000334</v>
      </c>
      <c r="S383" t="str">
        <f ca="1"/>
        <v>2025-06-05 20:22:07</v>
      </c>
      <c r="T383" s="7">
        <f t="shared" ca="1" si="51"/>
        <v>3</v>
      </c>
      <c r="U383" s="7">
        <f t="shared" ca="1" si="52"/>
        <v>3</v>
      </c>
      <c r="V383" s="7">
        <f t="shared" ca="1" si="53"/>
        <v>0.84000000000000008</v>
      </c>
      <c r="W383" s="7">
        <f t="shared" ca="1" si="54"/>
        <v>1.9420500000000001</v>
      </c>
      <c r="X383" s="7">
        <f t="shared" ca="1" si="55"/>
        <v>1.9424399999999999</v>
      </c>
      <c r="Y383" s="7">
        <f t="shared" ca="1" si="56"/>
        <v>1.9421299999999999</v>
      </c>
      <c r="Z383">
        <f t="shared" ca="1" si="57"/>
        <v>0</v>
      </c>
      <c r="AA383">
        <f t="shared" ca="1" si="58"/>
        <v>0</v>
      </c>
      <c r="AB383">
        <f t="shared" ca="1" si="59"/>
        <v>1</v>
      </c>
    </row>
    <row r="384" spans="1:28" x14ac:dyDescent="0.2">
      <c r="A384" t="s">
        <v>11</v>
      </c>
      <c r="B384" t="s">
        <v>24718</v>
      </c>
      <c r="C384" t="s">
        <v>281</v>
      </c>
      <c r="D384" t="s">
        <v>223</v>
      </c>
      <c r="E384" t="s">
        <v>25965</v>
      </c>
      <c r="F384" t="s">
        <v>25964</v>
      </c>
      <c r="G384">
        <v>0.88507999999999998</v>
      </c>
      <c r="H384">
        <v>0.88476999999999995</v>
      </c>
      <c r="I384">
        <v>1</v>
      </c>
      <c r="J384">
        <v>-1</v>
      </c>
      <c r="K384" t="s">
        <v>17</v>
      </c>
      <c r="L384">
        <f t="shared" si="60"/>
        <v>49450.280000000334</v>
      </c>
      <c r="S384" t="str">
        <f ca="1"/>
        <v>2025-06-05 20:19:56</v>
      </c>
      <c r="T384" s="7">
        <f t="shared" ca="1" si="51"/>
        <v>3</v>
      </c>
      <c r="U384" s="7">
        <f t="shared" ca="1" si="52"/>
        <v>3</v>
      </c>
      <c r="V384" s="7">
        <f t="shared" ca="1" si="53"/>
        <v>-1.08</v>
      </c>
      <c r="W384" s="7">
        <f t="shared" ca="1" si="54"/>
        <v>1.9418299999999999</v>
      </c>
      <c r="X384" s="7">
        <f t="shared" ca="1" si="55"/>
        <v>1.94337</v>
      </c>
      <c r="Y384" s="7">
        <f t="shared" ca="1" si="56"/>
        <v>1.94259</v>
      </c>
      <c r="Z384">
        <f t="shared" ca="1" si="57"/>
        <v>0</v>
      </c>
      <c r="AA384">
        <f t="shared" ca="1" si="58"/>
        <v>0</v>
      </c>
      <c r="AB384">
        <f t="shared" ca="1" si="59"/>
        <v>1</v>
      </c>
    </row>
    <row r="385" spans="1:28" x14ac:dyDescent="0.2">
      <c r="A385" t="s">
        <v>18</v>
      </c>
      <c r="B385" t="s">
        <v>24719</v>
      </c>
      <c r="C385" t="s">
        <v>20</v>
      </c>
      <c r="D385" t="s">
        <v>223</v>
      </c>
      <c r="E385" t="s">
        <v>25963</v>
      </c>
      <c r="F385" t="s">
        <v>25964</v>
      </c>
      <c r="G385">
        <v>0.88522000000000001</v>
      </c>
      <c r="H385">
        <v>0.88476999999999995</v>
      </c>
      <c r="I385">
        <v>1</v>
      </c>
      <c r="J385">
        <v>0.92</v>
      </c>
      <c r="K385" t="s">
        <v>17</v>
      </c>
      <c r="L385">
        <f t="shared" si="60"/>
        <v>49451.280000000334</v>
      </c>
      <c r="S385" t="str">
        <f ca="1"/>
        <v>2025-06-05 20:17:46</v>
      </c>
      <c r="T385" s="7">
        <f t="shared" ca="1" si="51"/>
        <v>3</v>
      </c>
      <c r="U385" s="7">
        <f t="shared" ca="1" si="52"/>
        <v>3</v>
      </c>
      <c r="V385" s="7">
        <f t="shared" ca="1" si="53"/>
        <v>0.84000000000000008</v>
      </c>
      <c r="W385" s="7">
        <f t="shared" ca="1" si="54"/>
        <v>1.94339</v>
      </c>
      <c r="X385" s="7">
        <f t="shared" ca="1" si="55"/>
        <v>1.9437899999999999</v>
      </c>
      <c r="Y385" s="7">
        <f t="shared" ca="1" si="56"/>
        <v>1.9435</v>
      </c>
      <c r="Z385">
        <f t="shared" ca="1" si="57"/>
        <v>0</v>
      </c>
      <c r="AA385">
        <f t="shared" ca="1" si="58"/>
        <v>0</v>
      </c>
      <c r="AB385">
        <f t="shared" ca="1" si="59"/>
        <v>1</v>
      </c>
    </row>
    <row r="386" spans="1:28" x14ac:dyDescent="0.2">
      <c r="A386" t="s">
        <v>18</v>
      </c>
      <c r="B386" t="s">
        <v>24720</v>
      </c>
      <c r="C386" t="s">
        <v>20</v>
      </c>
      <c r="D386" t="s">
        <v>223</v>
      </c>
      <c r="E386" t="s">
        <v>25966</v>
      </c>
      <c r="F386" t="s">
        <v>25967</v>
      </c>
      <c r="G386">
        <v>0.88507000000000002</v>
      </c>
      <c r="H386">
        <v>0.88529000000000002</v>
      </c>
      <c r="I386">
        <v>1</v>
      </c>
      <c r="J386">
        <v>-1</v>
      </c>
      <c r="K386" t="s">
        <v>17</v>
      </c>
      <c r="L386">
        <f t="shared" si="60"/>
        <v>49450.360000000335</v>
      </c>
      <c r="S386" t="str">
        <f ca="1"/>
        <v>2025-06-05 20:15:35</v>
      </c>
      <c r="T386" s="7">
        <f t="shared" ca="1" si="51"/>
        <v>3</v>
      </c>
      <c r="U386" s="7">
        <f t="shared" ca="1" si="52"/>
        <v>3</v>
      </c>
      <c r="V386" s="7">
        <f t="shared" ca="1" si="53"/>
        <v>0.84000000000000008</v>
      </c>
      <c r="W386" s="7">
        <f t="shared" ca="1" si="54"/>
        <v>1.9436</v>
      </c>
      <c r="X386" s="7">
        <f t="shared" ca="1" si="55"/>
        <v>1.9458599999999999</v>
      </c>
      <c r="Y386" s="7">
        <f t="shared" ca="1" si="56"/>
        <v>1.94513</v>
      </c>
      <c r="Z386">
        <f t="shared" ca="1" si="57"/>
        <v>0</v>
      </c>
      <c r="AA386">
        <f t="shared" ca="1" si="58"/>
        <v>0</v>
      </c>
      <c r="AB386">
        <f t="shared" ca="1" si="59"/>
        <v>1</v>
      </c>
    </row>
    <row r="387" spans="1:28" x14ac:dyDescent="0.2">
      <c r="A387" t="s">
        <v>18</v>
      </c>
      <c r="B387" t="s">
        <v>24721</v>
      </c>
      <c r="C387" t="s">
        <v>5765</v>
      </c>
      <c r="D387" t="s">
        <v>223</v>
      </c>
      <c r="E387" t="s">
        <v>25968</v>
      </c>
      <c r="F387" t="s">
        <v>25967</v>
      </c>
      <c r="G387">
        <v>0.88565000000000005</v>
      </c>
      <c r="H387">
        <v>0.88529000000000002</v>
      </c>
      <c r="I387">
        <v>1</v>
      </c>
      <c r="J387">
        <v>0.92</v>
      </c>
      <c r="K387" t="s">
        <v>17</v>
      </c>
      <c r="L387">
        <f t="shared" si="60"/>
        <v>49451.360000000335</v>
      </c>
      <c r="S387" t="str">
        <f ca="1"/>
        <v>2025-06-05 20:13:25</v>
      </c>
      <c r="T387" s="7">
        <f t="shared" ref="T387:T416" ca="1" si="61">COUNTIF(INDIRECT($O$5),S387)</f>
        <v>3</v>
      </c>
      <c r="U387" s="7">
        <f t="shared" ref="U387:U416" ca="1" si="62">SUMIF(INDIRECT($O$5),S387,INDIRECT($O$6))</f>
        <v>3</v>
      </c>
      <c r="V387" s="7">
        <f t="shared" ref="V387:V416" ca="1" si="63">SUMIF(INDIRECT($O$5),S387,INDIRECT($O$7))</f>
        <v>-1.08</v>
      </c>
      <c r="W387" s="7">
        <f t="shared" ref="W387:W416" ca="1" si="64">_xlfn.MAXIFS(INDIRECT($O$10),INDIRECT($O$5),$S387)</f>
        <v>1.94536</v>
      </c>
      <c r="X387" s="7">
        <f t="shared" ref="X387:X416" ca="1" si="65">_xlfn.MAXIFS(INDIRECT($O$9),INDIRECT($O$5),$S387)</f>
        <v>1.9453100000000001</v>
      </c>
      <c r="Y387" s="7">
        <f t="shared" ref="Y387:Y416" ca="1" si="66">_xlfn.MINIFS(INDIRECT($O$9),INDIRECT($O$5),$S387)</f>
        <v>1.94451</v>
      </c>
      <c r="Z387">
        <f t="shared" ref="Z387:Z416" ca="1" si="67">IF(AND(X387&gt;W387,W387&gt;Y387), 1,0)</f>
        <v>0</v>
      </c>
      <c r="AA387">
        <f t="shared" ref="AA387:AA416" ca="1" si="68">IF(W387&gt;X387,1,0)</f>
        <v>1</v>
      </c>
      <c r="AB387">
        <f t="shared" ref="AB387:AB416" ca="1" si="69">IF(W387&lt;Y387,1,0)</f>
        <v>0</v>
      </c>
    </row>
    <row r="388" spans="1:28" x14ac:dyDescent="0.2">
      <c r="A388" t="s">
        <v>11</v>
      </c>
      <c r="B388" t="s">
        <v>24722</v>
      </c>
      <c r="C388" t="s">
        <v>20</v>
      </c>
      <c r="D388" t="s">
        <v>223</v>
      </c>
      <c r="E388" t="s">
        <v>25966</v>
      </c>
      <c r="F388" t="s">
        <v>25967</v>
      </c>
      <c r="G388">
        <v>0.88507000000000002</v>
      </c>
      <c r="H388">
        <v>0.88529000000000002</v>
      </c>
      <c r="I388">
        <v>1</v>
      </c>
      <c r="J388">
        <v>0.92</v>
      </c>
      <c r="K388" t="s">
        <v>17</v>
      </c>
      <c r="L388">
        <f t="shared" ref="L388:L451" si="70">L387-J387</f>
        <v>49450.440000000337</v>
      </c>
      <c r="S388" t="str">
        <f ca="1"/>
        <v>2025-06-05 20:11:15</v>
      </c>
      <c r="T388" s="7">
        <f t="shared" ca="1" si="61"/>
        <v>3</v>
      </c>
      <c r="U388" s="7">
        <f t="shared" ca="1" si="62"/>
        <v>3</v>
      </c>
      <c r="V388" s="7">
        <f t="shared" ca="1" si="63"/>
        <v>0.84000000000000008</v>
      </c>
      <c r="W388" s="7">
        <f t="shared" ca="1" si="64"/>
        <v>1.9443699999999999</v>
      </c>
      <c r="X388" s="7">
        <f t="shared" ca="1" si="65"/>
        <v>1.9417500000000001</v>
      </c>
      <c r="Y388" s="7">
        <f t="shared" ca="1" si="66"/>
        <v>1.94116</v>
      </c>
      <c r="Z388">
        <f t="shared" ca="1" si="67"/>
        <v>0</v>
      </c>
      <c r="AA388">
        <f t="shared" ca="1" si="68"/>
        <v>1</v>
      </c>
      <c r="AB388">
        <f t="shared" ca="1" si="69"/>
        <v>0</v>
      </c>
    </row>
    <row r="389" spans="1:28" x14ac:dyDescent="0.2">
      <c r="A389" t="s">
        <v>11</v>
      </c>
      <c r="B389" t="s">
        <v>24723</v>
      </c>
      <c r="C389" t="s">
        <v>20</v>
      </c>
      <c r="D389" t="s">
        <v>223</v>
      </c>
      <c r="E389" t="s">
        <v>25969</v>
      </c>
      <c r="F389" t="s">
        <v>25970</v>
      </c>
      <c r="G389">
        <v>0.88456999999999997</v>
      </c>
      <c r="H389">
        <v>0.8851</v>
      </c>
      <c r="I389">
        <v>1</v>
      </c>
      <c r="J389">
        <v>0.92</v>
      </c>
      <c r="K389" t="s">
        <v>17</v>
      </c>
      <c r="L389">
        <f t="shared" si="70"/>
        <v>49449.520000000339</v>
      </c>
      <c r="S389" t="str">
        <f ca="1"/>
        <v>2025-06-05 20:09:04</v>
      </c>
      <c r="T389" s="7">
        <f t="shared" ca="1" si="61"/>
        <v>3</v>
      </c>
      <c r="U389" s="7">
        <f t="shared" ca="1" si="62"/>
        <v>3</v>
      </c>
      <c r="V389" s="7">
        <f t="shared" ca="1" si="63"/>
        <v>0.84000000000000008</v>
      </c>
      <c r="W389" s="7">
        <f t="shared" ca="1" si="64"/>
        <v>1.94177</v>
      </c>
      <c r="X389" s="7">
        <f t="shared" ca="1" si="65"/>
        <v>1.9426300000000001</v>
      </c>
      <c r="Y389" s="7">
        <f t="shared" ca="1" si="66"/>
        <v>1.9413800000000001</v>
      </c>
      <c r="Z389">
        <f t="shared" ca="1" si="67"/>
        <v>1</v>
      </c>
      <c r="AA389">
        <f t="shared" ca="1" si="68"/>
        <v>0</v>
      </c>
      <c r="AB389">
        <f t="shared" ca="1" si="69"/>
        <v>0</v>
      </c>
    </row>
    <row r="390" spans="1:28" x14ac:dyDescent="0.2">
      <c r="A390" t="s">
        <v>18</v>
      </c>
      <c r="B390" t="s">
        <v>24724</v>
      </c>
      <c r="C390" t="s">
        <v>261</v>
      </c>
      <c r="D390" t="s">
        <v>223</v>
      </c>
      <c r="E390" t="s">
        <v>25971</v>
      </c>
      <c r="F390" t="s">
        <v>25970</v>
      </c>
      <c r="G390">
        <v>0.88500000000000001</v>
      </c>
      <c r="H390">
        <v>0.8851</v>
      </c>
      <c r="I390">
        <v>1</v>
      </c>
      <c r="J390">
        <v>-1</v>
      </c>
      <c r="K390" t="s">
        <v>17</v>
      </c>
      <c r="L390">
        <f t="shared" si="70"/>
        <v>49448.600000000341</v>
      </c>
      <c r="S390" t="str">
        <f ca="1"/>
        <v>2025-06-05 20:06:54</v>
      </c>
      <c r="T390" s="7">
        <f t="shared" ca="1" si="61"/>
        <v>3</v>
      </c>
      <c r="U390" s="7">
        <f t="shared" ca="1" si="62"/>
        <v>3</v>
      </c>
      <c r="V390" s="7">
        <f t="shared" ca="1" si="63"/>
        <v>-1.08</v>
      </c>
      <c r="W390" s="7">
        <f t="shared" ca="1" si="64"/>
        <v>1.94163</v>
      </c>
      <c r="X390" s="7">
        <f t="shared" ca="1" si="65"/>
        <v>1.9423699999999999</v>
      </c>
      <c r="Y390" s="7">
        <f t="shared" ca="1" si="66"/>
        <v>1.9418200000000001</v>
      </c>
      <c r="Z390">
        <f t="shared" ca="1" si="67"/>
        <v>0</v>
      </c>
      <c r="AA390">
        <f t="shared" ca="1" si="68"/>
        <v>0</v>
      </c>
      <c r="AB390">
        <f t="shared" ca="1" si="69"/>
        <v>1</v>
      </c>
    </row>
    <row r="391" spans="1:28" x14ac:dyDescent="0.2">
      <c r="A391" t="s">
        <v>18</v>
      </c>
      <c r="B391" t="s">
        <v>24725</v>
      </c>
      <c r="C391" t="s">
        <v>20</v>
      </c>
      <c r="D391" t="s">
        <v>223</v>
      </c>
      <c r="E391" t="s">
        <v>25969</v>
      </c>
      <c r="F391" t="s">
        <v>25970</v>
      </c>
      <c r="G391">
        <v>0.88456999999999997</v>
      </c>
      <c r="H391">
        <v>0.8851</v>
      </c>
      <c r="I391">
        <v>1</v>
      </c>
      <c r="J391">
        <v>-1</v>
      </c>
      <c r="K391" t="s">
        <v>17</v>
      </c>
      <c r="L391">
        <f t="shared" si="70"/>
        <v>49449.600000000341</v>
      </c>
      <c r="S391" t="str">
        <f ca="1"/>
        <v>2025-06-05 20:04:17</v>
      </c>
      <c r="T391" s="7">
        <f t="shared" ca="1" si="61"/>
        <v>3</v>
      </c>
      <c r="U391" s="7">
        <f t="shared" ca="1" si="62"/>
        <v>3</v>
      </c>
      <c r="V391" s="7">
        <f t="shared" ca="1" si="63"/>
        <v>0.84000000000000008</v>
      </c>
      <c r="W391" s="7">
        <f t="shared" ca="1" si="64"/>
        <v>1.94164</v>
      </c>
      <c r="X391" s="7">
        <f t="shared" ca="1" si="65"/>
        <v>1.9406399999999999</v>
      </c>
      <c r="Y391" s="7">
        <f t="shared" ca="1" si="66"/>
        <v>1.9403300000000001</v>
      </c>
      <c r="Z391">
        <f t="shared" ca="1" si="67"/>
        <v>0</v>
      </c>
      <c r="AA391">
        <f t="shared" ca="1" si="68"/>
        <v>1</v>
      </c>
      <c r="AB391">
        <f t="shared" ca="1" si="69"/>
        <v>0</v>
      </c>
    </row>
    <row r="392" spans="1:28" x14ac:dyDescent="0.2">
      <c r="A392" t="s">
        <v>11</v>
      </c>
      <c r="B392" t="s">
        <v>24726</v>
      </c>
      <c r="C392" t="s">
        <v>1166</v>
      </c>
      <c r="D392" t="s">
        <v>223</v>
      </c>
      <c r="E392" t="s">
        <v>25972</v>
      </c>
      <c r="F392" t="s">
        <v>25973</v>
      </c>
      <c r="G392">
        <v>0.88592000000000004</v>
      </c>
      <c r="H392">
        <v>0.88466</v>
      </c>
      <c r="I392">
        <v>1</v>
      </c>
      <c r="J392">
        <v>-1</v>
      </c>
      <c r="K392" t="s">
        <v>17</v>
      </c>
      <c r="L392">
        <f t="shared" si="70"/>
        <v>49450.600000000341</v>
      </c>
      <c r="S392" t="str">
        <f ca="1"/>
        <v>2025-06-05 20:02:07</v>
      </c>
      <c r="T392" s="7">
        <f t="shared" ca="1" si="61"/>
        <v>3</v>
      </c>
      <c r="U392" s="7">
        <f t="shared" ca="1" si="62"/>
        <v>3</v>
      </c>
      <c r="V392" s="7">
        <f t="shared" ca="1" si="63"/>
        <v>0.84000000000000008</v>
      </c>
      <c r="W392" s="7">
        <f t="shared" ca="1" si="64"/>
        <v>1.94086</v>
      </c>
      <c r="X392" s="7">
        <f t="shared" ca="1" si="65"/>
        <v>1.9419900000000001</v>
      </c>
      <c r="Y392" s="7">
        <f t="shared" ca="1" si="66"/>
        <v>1.94143</v>
      </c>
      <c r="Z392">
        <f t="shared" ca="1" si="67"/>
        <v>0</v>
      </c>
      <c r="AA392">
        <f t="shared" ca="1" si="68"/>
        <v>0</v>
      </c>
      <c r="AB392">
        <f t="shared" ca="1" si="69"/>
        <v>1</v>
      </c>
    </row>
    <row r="393" spans="1:28" x14ac:dyDescent="0.2">
      <c r="A393" t="s">
        <v>11</v>
      </c>
      <c r="B393" t="s">
        <v>24727</v>
      </c>
      <c r="C393" t="s">
        <v>20</v>
      </c>
      <c r="D393" t="s">
        <v>223</v>
      </c>
      <c r="E393" t="s">
        <v>25974</v>
      </c>
      <c r="F393" t="s">
        <v>25973</v>
      </c>
      <c r="G393">
        <v>0.88665000000000005</v>
      </c>
      <c r="H393">
        <v>0.88466</v>
      </c>
      <c r="I393">
        <v>1</v>
      </c>
      <c r="J393">
        <v>-1</v>
      </c>
      <c r="K393" t="s">
        <v>17</v>
      </c>
      <c r="L393">
        <f t="shared" si="70"/>
        <v>49451.600000000341</v>
      </c>
      <c r="S393" t="str">
        <f ca="1"/>
        <v>2025-06-05 19:59:56</v>
      </c>
      <c r="T393" s="7">
        <f t="shared" ca="1" si="61"/>
        <v>3</v>
      </c>
      <c r="U393" s="7">
        <f t="shared" ca="1" si="62"/>
        <v>3</v>
      </c>
      <c r="V393" s="7">
        <f t="shared" ca="1" si="63"/>
        <v>-1.08</v>
      </c>
      <c r="W393" s="7">
        <f t="shared" ca="1" si="64"/>
        <v>1.9411099999999999</v>
      </c>
      <c r="X393" s="7">
        <f t="shared" ca="1" si="65"/>
        <v>1.94326</v>
      </c>
      <c r="Y393" s="7">
        <f t="shared" ca="1" si="66"/>
        <v>1.9411799999999999</v>
      </c>
      <c r="Z393">
        <f t="shared" ca="1" si="67"/>
        <v>0</v>
      </c>
      <c r="AA393">
        <f t="shared" ca="1" si="68"/>
        <v>0</v>
      </c>
      <c r="AB393">
        <f t="shared" ca="1" si="69"/>
        <v>1</v>
      </c>
    </row>
    <row r="394" spans="1:28" x14ac:dyDescent="0.2">
      <c r="A394" t="s">
        <v>18</v>
      </c>
      <c r="B394" t="s">
        <v>24728</v>
      </c>
      <c r="C394" t="s">
        <v>20</v>
      </c>
      <c r="D394" t="s">
        <v>223</v>
      </c>
      <c r="E394" t="s">
        <v>25974</v>
      </c>
      <c r="F394" t="s">
        <v>25973</v>
      </c>
      <c r="G394">
        <v>0.88665000000000005</v>
      </c>
      <c r="H394">
        <v>0.88466</v>
      </c>
      <c r="I394">
        <v>1</v>
      </c>
      <c r="J394">
        <v>0.92</v>
      </c>
      <c r="K394" t="s">
        <v>17</v>
      </c>
      <c r="L394">
        <f t="shared" si="70"/>
        <v>49452.600000000341</v>
      </c>
      <c r="S394" t="str">
        <f ca="1"/>
        <v>2025-06-05 19:57:46</v>
      </c>
      <c r="T394" s="7">
        <f t="shared" ca="1" si="61"/>
        <v>3</v>
      </c>
      <c r="U394" s="7">
        <f t="shared" ca="1" si="62"/>
        <v>3</v>
      </c>
      <c r="V394" s="7">
        <f t="shared" ca="1" si="63"/>
        <v>-1.08</v>
      </c>
      <c r="W394" s="7">
        <f t="shared" ca="1" si="64"/>
        <v>1.94356</v>
      </c>
      <c r="X394" s="7">
        <f t="shared" ca="1" si="65"/>
        <v>1.9460299999999999</v>
      </c>
      <c r="Y394" s="7">
        <f t="shared" ca="1" si="66"/>
        <v>1.9448300000000001</v>
      </c>
      <c r="Z394">
        <f t="shared" ca="1" si="67"/>
        <v>0</v>
      </c>
      <c r="AA394">
        <f t="shared" ca="1" si="68"/>
        <v>0</v>
      </c>
      <c r="AB394">
        <f t="shared" ca="1" si="69"/>
        <v>1</v>
      </c>
    </row>
    <row r="395" spans="1:28" x14ac:dyDescent="0.2">
      <c r="A395" t="s">
        <v>11</v>
      </c>
      <c r="B395" t="s">
        <v>24729</v>
      </c>
      <c r="C395" t="s">
        <v>131</v>
      </c>
      <c r="D395" t="s">
        <v>223</v>
      </c>
      <c r="E395" t="s">
        <v>25975</v>
      </c>
      <c r="F395" t="s">
        <v>25976</v>
      </c>
      <c r="G395">
        <v>0.88673999999999997</v>
      </c>
      <c r="H395">
        <v>0.88671</v>
      </c>
      <c r="I395">
        <v>1</v>
      </c>
      <c r="J395">
        <v>-1</v>
      </c>
      <c r="K395" t="s">
        <v>17</v>
      </c>
      <c r="L395">
        <f t="shared" si="70"/>
        <v>49451.680000000342</v>
      </c>
      <c r="S395" t="str">
        <f ca="1"/>
        <v>2025-06-05 19:55:07</v>
      </c>
      <c r="T395" s="7">
        <f t="shared" ca="1" si="61"/>
        <v>3</v>
      </c>
      <c r="U395" s="7">
        <f t="shared" ca="1" si="62"/>
        <v>3</v>
      </c>
      <c r="V395" s="7">
        <f t="shared" ca="1" si="63"/>
        <v>-1.08</v>
      </c>
      <c r="W395" s="7">
        <f t="shared" ca="1" si="64"/>
        <v>1.94635</v>
      </c>
      <c r="X395" s="7">
        <f t="shared" ca="1" si="65"/>
        <v>1.9460500000000001</v>
      </c>
      <c r="Y395" s="7">
        <f t="shared" ca="1" si="66"/>
        <v>1.94499</v>
      </c>
      <c r="Z395">
        <f t="shared" ca="1" si="67"/>
        <v>0</v>
      </c>
      <c r="AA395">
        <f t="shared" ca="1" si="68"/>
        <v>1</v>
      </c>
      <c r="AB395">
        <f t="shared" ca="1" si="69"/>
        <v>0</v>
      </c>
    </row>
    <row r="396" spans="1:28" x14ac:dyDescent="0.2">
      <c r="A396" t="s">
        <v>18</v>
      </c>
      <c r="B396" t="s">
        <v>24730</v>
      </c>
      <c r="C396" t="s">
        <v>131</v>
      </c>
      <c r="D396" t="s">
        <v>223</v>
      </c>
      <c r="E396" t="s">
        <v>25975</v>
      </c>
      <c r="F396" t="s">
        <v>25976</v>
      </c>
      <c r="G396">
        <v>0.88673999999999997</v>
      </c>
      <c r="H396">
        <v>0.88671</v>
      </c>
      <c r="I396">
        <v>1</v>
      </c>
      <c r="J396">
        <v>0.92</v>
      </c>
      <c r="K396" t="s">
        <v>17</v>
      </c>
      <c r="L396">
        <f t="shared" si="70"/>
        <v>49452.680000000342</v>
      </c>
      <c r="S396" t="str">
        <f ca="1"/>
        <v>2025-06-05 19:52:56</v>
      </c>
      <c r="T396" s="7">
        <f t="shared" ca="1" si="61"/>
        <v>3</v>
      </c>
      <c r="U396" s="7">
        <f t="shared" ca="1" si="62"/>
        <v>3</v>
      </c>
      <c r="V396" s="7">
        <f t="shared" ca="1" si="63"/>
        <v>-1.08</v>
      </c>
      <c r="W396" s="7">
        <f t="shared" ca="1" si="64"/>
        <v>1.9453199999999999</v>
      </c>
      <c r="X396" s="7">
        <f t="shared" ca="1" si="65"/>
        <v>1.9446099999999999</v>
      </c>
      <c r="Y396" s="7">
        <f t="shared" ca="1" si="66"/>
        <v>1.94455</v>
      </c>
      <c r="Z396">
        <f t="shared" ca="1" si="67"/>
        <v>0</v>
      </c>
      <c r="AA396">
        <f t="shared" ca="1" si="68"/>
        <v>1</v>
      </c>
      <c r="AB396">
        <f t="shared" ca="1" si="69"/>
        <v>0</v>
      </c>
    </row>
    <row r="397" spans="1:28" x14ac:dyDescent="0.2">
      <c r="A397" t="s">
        <v>18</v>
      </c>
      <c r="B397" t="s">
        <v>24731</v>
      </c>
      <c r="C397" t="s">
        <v>786</v>
      </c>
      <c r="D397" t="s">
        <v>223</v>
      </c>
      <c r="E397" t="s">
        <v>25977</v>
      </c>
      <c r="F397" t="s">
        <v>25976</v>
      </c>
      <c r="G397">
        <v>0.88724999999999998</v>
      </c>
      <c r="H397">
        <v>0.88671</v>
      </c>
      <c r="I397">
        <v>1</v>
      </c>
      <c r="J397">
        <v>0.92</v>
      </c>
      <c r="K397" t="s">
        <v>17</v>
      </c>
      <c r="L397">
        <f t="shared" si="70"/>
        <v>49451.760000000344</v>
      </c>
      <c r="S397" t="str">
        <f ca="1"/>
        <v>2025-06-05 19:50:46</v>
      </c>
      <c r="T397" s="7">
        <f t="shared" ca="1" si="61"/>
        <v>3</v>
      </c>
      <c r="U397" s="7">
        <f t="shared" ca="1" si="62"/>
        <v>3</v>
      </c>
      <c r="V397" s="7">
        <f t="shared" ca="1" si="63"/>
        <v>-1.08</v>
      </c>
      <c r="W397" s="7">
        <f t="shared" ca="1" si="64"/>
        <v>1.9445600000000001</v>
      </c>
      <c r="X397" s="7">
        <f t="shared" ca="1" si="65"/>
        <v>1.9472499999999999</v>
      </c>
      <c r="Y397" s="7">
        <f t="shared" ca="1" si="66"/>
        <v>1.9464900000000001</v>
      </c>
      <c r="Z397">
        <f t="shared" ca="1" si="67"/>
        <v>0</v>
      </c>
      <c r="AA397">
        <f t="shared" ca="1" si="68"/>
        <v>0</v>
      </c>
      <c r="AB397">
        <f t="shared" ca="1" si="69"/>
        <v>1</v>
      </c>
    </row>
    <row r="398" spans="1:28" x14ac:dyDescent="0.2">
      <c r="A398" t="s">
        <v>11</v>
      </c>
      <c r="B398" t="s">
        <v>24732</v>
      </c>
      <c r="C398" t="s">
        <v>281</v>
      </c>
      <c r="D398" t="s">
        <v>223</v>
      </c>
      <c r="E398" t="s">
        <v>25978</v>
      </c>
      <c r="F398" t="s">
        <v>25979</v>
      </c>
      <c r="G398">
        <v>0.88683999999999996</v>
      </c>
      <c r="H398">
        <v>0.88676999999999995</v>
      </c>
      <c r="I398">
        <v>1</v>
      </c>
      <c r="J398">
        <v>-1</v>
      </c>
      <c r="K398" t="s">
        <v>17</v>
      </c>
      <c r="L398">
        <f t="shared" si="70"/>
        <v>49450.840000000346</v>
      </c>
      <c r="S398" t="str">
        <f ca="1"/>
        <v>2025-06-05 19:48:35</v>
      </c>
      <c r="T398" s="7">
        <f t="shared" ca="1" si="61"/>
        <v>3</v>
      </c>
      <c r="U398" s="7">
        <f t="shared" ca="1" si="62"/>
        <v>3</v>
      </c>
      <c r="V398" s="7">
        <f t="shared" ca="1" si="63"/>
        <v>-1.08</v>
      </c>
      <c r="W398" s="7">
        <f t="shared" ca="1" si="64"/>
        <v>1.9479599999999999</v>
      </c>
      <c r="X398" s="7">
        <f t="shared" ca="1" si="65"/>
        <v>1.9478800000000001</v>
      </c>
      <c r="Y398" s="7">
        <f t="shared" ca="1" si="66"/>
        <v>1.9472100000000001</v>
      </c>
      <c r="Z398">
        <f t="shared" ca="1" si="67"/>
        <v>0</v>
      </c>
      <c r="AA398">
        <f t="shared" ca="1" si="68"/>
        <v>1</v>
      </c>
      <c r="AB398">
        <f t="shared" ca="1" si="69"/>
        <v>0</v>
      </c>
    </row>
    <row r="399" spans="1:28" x14ac:dyDescent="0.2">
      <c r="A399" t="s">
        <v>18</v>
      </c>
      <c r="B399" t="s">
        <v>24733</v>
      </c>
      <c r="C399" t="s">
        <v>20</v>
      </c>
      <c r="D399" t="s">
        <v>223</v>
      </c>
      <c r="E399" t="s">
        <v>25980</v>
      </c>
      <c r="F399" t="s">
        <v>25979</v>
      </c>
      <c r="G399">
        <v>0.88749999999999996</v>
      </c>
      <c r="H399">
        <v>0.88676999999999995</v>
      </c>
      <c r="I399">
        <v>1</v>
      </c>
      <c r="J399">
        <v>0.92</v>
      </c>
      <c r="K399" t="s">
        <v>17</v>
      </c>
      <c r="L399">
        <f t="shared" si="70"/>
        <v>49451.840000000346</v>
      </c>
      <c r="S399" t="str">
        <f ca="1"/>
        <v>2025-06-05 19:45:58</v>
      </c>
      <c r="T399" s="7">
        <f t="shared" ca="1" si="61"/>
        <v>3</v>
      </c>
      <c r="U399" s="7">
        <f t="shared" ca="1" si="62"/>
        <v>3</v>
      </c>
      <c r="V399" s="7">
        <f t="shared" ca="1" si="63"/>
        <v>0.84000000000000008</v>
      </c>
      <c r="W399" s="7">
        <f t="shared" ca="1" si="64"/>
        <v>1.94672</v>
      </c>
      <c r="X399" s="7">
        <f t="shared" ca="1" si="65"/>
        <v>1.9459299999999999</v>
      </c>
      <c r="Y399" s="7">
        <f t="shared" ca="1" si="66"/>
        <v>1.9452499999999999</v>
      </c>
      <c r="Z399">
        <f t="shared" ca="1" si="67"/>
        <v>0</v>
      </c>
      <c r="AA399">
        <f t="shared" ca="1" si="68"/>
        <v>1</v>
      </c>
      <c r="AB399">
        <f t="shared" ca="1" si="69"/>
        <v>0</v>
      </c>
    </row>
    <row r="400" spans="1:28" x14ac:dyDescent="0.2">
      <c r="A400" t="s">
        <v>11</v>
      </c>
      <c r="B400" t="s">
        <v>24734</v>
      </c>
      <c r="C400" t="s">
        <v>20</v>
      </c>
      <c r="D400" t="s">
        <v>223</v>
      </c>
      <c r="E400" t="s">
        <v>25980</v>
      </c>
      <c r="F400" t="s">
        <v>25979</v>
      </c>
      <c r="G400">
        <v>0.88749999999999996</v>
      </c>
      <c r="H400">
        <v>0.88676999999999995</v>
      </c>
      <c r="I400">
        <v>1</v>
      </c>
      <c r="J400">
        <v>-1</v>
      </c>
      <c r="K400" t="s">
        <v>17</v>
      </c>
      <c r="L400">
        <f t="shared" si="70"/>
        <v>49450.920000000347</v>
      </c>
      <c r="S400" t="str">
        <f ca="1"/>
        <v>2025-06-05 19:43:47</v>
      </c>
      <c r="T400" s="7">
        <f t="shared" ca="1" si="61"/>
        <v>3</v>
      </c>
      <c r="U400" s="7">
        <f t="shared" ca="1" si="62"/>
        <v>3</v>
      </c>
      <c r="V400" s="7">
        <f t="shared" ca="1" si="63"/>
        <v>0.84000000000000008</v>
      </c>
      <c r="W400" s="7">
        <f t="shared" ca="1" si="64"/>
        <v>1.9458800000000001</v>
      </c>
      <c r="X400" s="7">
        <f t="shared" ca="1" si="65"/>
        <v>1.94594</v>
      </c>
      <c r="Y400" s="7">
        <f t="shared" ca="1" si="66"/>
        <v>1.9453</v>
      </c>
      <c r="Z400">
        <f t="shared" ca="1" si="67"/>
        <v>1</v>
      </c>
      <c r="AA400">
        <f t="shared" ca="1" si="68"/>
        <v>0</v>
      </c>
      <c r="AB400">
        <f t="shared" ca="1" si="69"/>
        <v>0</v>
      </c>
    </row>
    <row r="401" spans="1:28" x14ac:dyDescent="0.2">
      <c r="A401" t="s">
        <v>18</v>
      </c>
      <c r="B401" t="s">
        <v>24735</v>
      </c>
      <c r="C401" t="s">
        <v>20</v>
      </c>
      <c r="D401" t="s">
        <v>223</v>
      </c>
      <c r="E401" t="s">
        <v>25981</v>
      </c>
      <c r="F401" t="s">
        <v>25982</v>
      </c>
      <c r="G401">
        <v>0.88749999999999996</v>
      </c>
      <c r="H401">
        <v>0.88780000000000003</v>
      </c>
      <c r="I401">
        <v>1</v>
      </c>
      <c r="J401">
        <v>-1</v>
      </c>
      <c r="K401" t="s">
        <v>17</v>
      </c>
      <c r="L401">
        <f t="shared" si="70"/>
        <v>49451.920000000347</v>
      </c>
      <c r="S401" t="str">
        <f ca="1"/>
        <v>2025-06-05 19:41:11</v>
      </c>
      <c r="T401" s="7">
        <f t="shared" ca="1" si="61"/>
        <v>3</v>
      </c>
      <c r="U401" s="7">
        <f t="shared" ca="1" si="62"/>
        <v>3</v>
      </c>
      <c r="V401" s="7">
        <f t="shared" ca="1" si="63"/>
        <v>-1.08</v>
      </c>
      <c r="W401" s="7">
        <f t="shared" ca="1" si="64"/>
        <v>1.9447700000000001</v>
      </c>
      <c r="X401" s="7">
        <f t="shared" ca="1" si="65"/>
        <v>1.95086</v>
      </c>
      <c r="Y401" s="7">
        <f t="shared" ca="1" si="66"/>
        <v>1.94981</v>
      </c>
      <c r="Z401">
        <f t="shared" ca="1" si="67"/>
        <v>0</v>
      </c>
      <c r="AA401">
        <f t="shared" ca="1" si="68"/>
        <v>0</v>
      </c>
      <c r="AB401">
        <f t="shared" ca="1" si="69"/>
        <v>1</v>
      </c>
    </row>
    <row r="402" spans="1:28" x14ac:dyDescent="0.2">
      <c r="A402" t="s">
        <v>11</v>
      </c>
      <c r="B402" t="s">
        <v>24736</v>
      </c>
      <c r="C402" t="s">
        <v>1166</v>
      </c>
      <c r="D402" t="s">
        <v>223</v>
      </c>
      <c r="E402" t="s">
        <v>25983</v>
      </c>
      <c r="F402" t="s">
        <v>25982</v>
      </c>
      <c r="G402">
        <v>0.88714000000000004</v>
      </c>
      <c r="H402">
        <v>0.88780000000000003</v>
      </c>
      <c r="I402">
        <v>1</v>
      </c>
      <c r="J402">
        <v>0.92</v>
      </c>
      <c r="K402" t="s">
        <v>17</v>
      </c>
      <c r="L402">
        <f t="shared" si="70"/>
        <v>49452.920000000347</v>
      </c>
      <c r="S402" t="str">
        <f ca="1"/>
        <v>2025-06-05 19:39:01</v>
      </c>
      <c r="T402" s="7">
        <f t="shared" ca="1" si="61"/>
        <v>3</v>
      </c>
      <c r="U402" s="7">
        <f t="shared" ca="1" si="62"/>
        <v>3</v>
      </c>
      <c r="V402" s="7">
        <f t="shared" ca="1" si="63"/>
        <v>-1.08</v>
      </c>
      <c r="W402" s="7">
        <f t="shared" ca="1" si="64"/>
        <v>1.95068</v>
      </c>
      <c r="X402" s="7">
        <f t="shared" ca="1" si="65"/>
        <v>1.9536899999999999</v>
      </c>
      <c r="Y402" s="7">
        <f t="shared" ca="1" si="66"/>
        <v>1.95218</v>
      </c>
      <c r="Z402">
        <f t="shared" ca="1" si="67"/>
        <v>0</v>
      </c>
      <c r="AA402">
        <f t="shared" ca="1" si="68"/>
        <v>0</v>
      </c>
      <c r="AB402">
        <f t="shared" ca="1" si="69"/>
        <v>1</v>
      </c>
    </row>
    <row r="403" spans="1:28" x14ac:dyDescent="0.2">
      <c r="A403" t="s">
        <v>11</v>
      </c>
      <c r="B403" t="s">
        <v>24737</v>
      </c>
      <c r="C403" t="s">
        <v>20</v>
      </c>
      <c r="D403" t="s">
        <v>223</v>
      </c>
      <c r="E403" t="s">
        <v>25981</v>
      </c>
      <c r="F403" t="s">
        <v>25982</v>
      </c>
      <c r="G403">
        <v>0.88749999999999996</v>
      </c>
      <c r="H403">
        <v>0.88780000000000003</v>
      </c>
      <c r="I403">
        <v>1</v>
      </c>
      <c r="J403">
        <v>0.92</v>
      </c>
      <c r="K403" t="s">
        <v>17</v>
      </c>
      <c r="L403">
        <f t="shared" si="70"/>
        <v>49452.000000000349</v>
      </c>
      <c r="S403" t="str">
        <f ca="1"/>
        <v>2025-06-05 19:36:50</v>
      </c>
      <c r="T403" s="7">
        <f t="shared" ca="1" si="61"/>
        <v>3</v>
      </c>
      <c r="U403" s="7">
        <f t="shared" ca="1" si="62"/>
        <v>3</v>
      </c>
      <c r="V403" s="7">
        <f t="shared" ca="1" si="63"/>
        <v>0.84000000000000008</v>
      </c>
      <c r="W403" s="7">
        <f t="shared" ca="1" si="64"/>
        <v>1.9542999999999999</v>
      </c>
      <c r="X403" s="7">
        <f t="shared" ca="1" si="65"/>
        <v>1.95492</v>
      </c>
      <c r="Y403" s="7">
        <f t="shared" ca="1" si="66"/>
        <v>1.95397</v>
      </c>
      <c r="Z403">
        <f t="shared" ca="1" si="67"/>
        <v>1</v>
      </c>
      <c r="AA403">
        <f t="shared" ca="1" si="68"/>
        <v>0</v>
      </c>
      <c r="AB403">
        <f t="shared" ca="1" si="69"/>
        <v>0</v>
      </c>
    </row>
    <row r="404" spans="1:28" x14ac:dyDescent="0.2">
      <c r="A404" t="s">
        <v>11</v>
      </c>
      <c r="B404" t="s">
        <v>24738</v>
      </c>
      <c r="C404" t="s">
        <v>261</v>
      </c>
      <c r="D404" t="s">
        <v>223</v>
      </c>
      <c r="E404" t="s">
        <v>25984</v>
      </c>
      <c r="F404" t="s">
        <v>25985</v>
      </c>
      <c r="G404">
        <v>0.88597999999999999</v>
      </c>
      <c r="H404">
        <v>0.88732999999999995</v>
      </c>
      <c r="I404">
        <v>1</v>
      </c>
      <c r="J404">
        <v>0.91</v>
      </c>
      <c r="K404" t="s">
        <v>17</v>
      </c>
      <c r="L404">
        <f t="shared" si="70"/>
        <v>49451.080000000351</v>
      </c>
      <c r="S404" t="str">
        <f ca="1"/>
        <v>2025-06-05 19:33:48</v>
      </c>
      <c r="T404" s="7">
        <f t="shared" ca="1" si="61"/>
        <v>3</v>
      </c>
      <c r="U404" s="7">
        <f t="shared" ca="1" si="62"/>
        <v>3</v>
      </c>
      <c r="V404" s="7">
        <f t="shared" ca="1" si="63"/>
        <v>0.84000000000000008</v>
      </c>
      <c r="W404" s="7">
        <f t="shared" ca="1" si="64"/>
        <v>1.95279</v>
      </c>
      <c r="X404" s="7">
        <f t="shared" ca="1" si="65"/>
        <v>1.95262</v>
      </c>
      <c r="Y404" s="7">
        <f t="shared" ca="1" si="66"/>
        <v>1.95174</v>
      </c>
      <c r="Z404">
        <f t="shared" ca="1" si="67"/>
        <v>0</v>
      </c>
      <c r="AA404">
        <f t="shared" ca="1" si="68"/>
        <v>1</v>
      </c>
      <c r="AB404">
        <f t="shared" ca="1" si="69"/>
        <v>0</v>
      </c>
    </row>
    <row r="405" spans="1:28" x14ac:dyDescent="0.2">
      <c r="A405" t="s">
        <v>18</v>
      </c>
      <c r="B405" t="s">
        <v>24739</v>
      </c>
      <c r="C405" t="s">
        <v>20</v>
      </c>
      <c r="D405" t="s">
        <v>223</v>
      </c>
      <c r="E405" t="s">
        <v>25986</v>
      </c>
      <c r="F405" t="s">
        <v>25985</v>
      </c>
      <c r="G405">
        <v>0.88692000000000004</v>
      </c>
      <c r="H405">
        <v>0.88732999999999995</v>
      </c>
      <c r="I405">
        <v>1</v>
      </c>
      <c r="J405">
        <v>-1</v>
      </c>
      <c r="K405" t="s">
        <v>17</v>
      </c>
      <c r="L405">
        <f t="shared" si="70"/>
        <v>49450.170000000347</v>
      </c>
      <c r="S405" t="str">
        <f ca="1"/>
        <v>2025-06-05 19:31:38</v>
      </c>
      <c r="T405" s="7">
        <f t="shared" ca="1" si="61"/>
        <v>3</v>
      </c>
      <c r="U405" s="7">
        <f t="shared" ca="1" si="62"/>
        <v>3</v>
      </c>
      <c r="V405" s="7">
        <f t="shared" ca="1" si="63"/>
        <v>-1.1000000000000001</v>
      </c>
      <c r="W405" s="7">
        <f t="shared" ca="1" si="64"/>
        <v>1.95244</v>
      </c>
      <c r="X405" s="7">
        <f t="shared" ca="1" si="65"/>
        <v>1.95218</v>
      </c>
      <c r="Y405" s="7">
        <f t="shared" ca="1" si="66"/>
        <v>1.9501200000000001</v>
      </c>
      <c r="Z405">
        <f t="shared" ca="1" si="67"/>
        <v>0</v>
      </c>
      <c r="AA405">
        <f t="shared" ca="1" si="68"/>
        <v>1</v>
      </c>
      <c r="AB405">
        <f t="shared" ca="1" si="69"/>
        <v>0</v>
      </c>
    </row>
    <row r="406" spans="1:28" x14ac:dyDescent="0.2">
      <c r="A406" t="s">
        <v>11</v>
      </c>
      <c r="B406" t="s">
        <v>24740</v>
      </c>
      <c r="C406" t="s">
        <v>20</v>
      </c>
      <c r="D406" t="s">
        <v>223</v>
      </c>
      <c r="E406" t="s">
        <v>25986</v>
      </c>
      <c r="F406" t="s">
        <v>25985</v>
      </c>
      <c r="G406">
        <v>0.88692000000000004</v>
      </c>
      <c r="H406">
        <v>0.88732999999999995</v>
      </c>
      <c r="I406">
        <v>1</v>
      </c>
      <c r="J406">
        <v>0.91</v>
      </c>
      <c r="K406" t="s">
        <v>17</v>
      </c>
      <c r="L406">
        <f t="shared" si="70"/>
        <v>49451.170000000347</v>
      </c>
      <c r="S406" t="str">
        <f ca="1"/>
        <v>2025-06-05 19:28:35</v>
      </c>
      <c r="T406" s="7">
        <f t="shared" ca="1" si="61"/>
        <v>3</v>
      </c>
      <c r="U406" s="7">
        <f t="shared" ca="1" si="62"/>
        <v>3</v>
      </c>
      <c r="V406" s="7">
        <f t="shared" ca="1" si="63"/>
        <v>0.82000000000000006</v>
      </c>
      <c r="W406" s="7">
        <f t="shared" ca="1" si="64"/>
        <v>1.9489000000000001</v>
      </c>
      <c r="X406" s="7">
        <f t="shared" ca="1" si="65"/>
        <v>1.9492499999999999</v>
      </c>
      <c r="Y406" s="7">
        <f t="shared" ca="1" si="66"/>
        <v>1.9481900000000001</v>
      </c>
      <c r="Z406">
        <f t="shared" ca="1" si="67"/>
        <v>1</v>
      </c>
      <c r="AA406">
        <f t="shared" ca="1" si="68"/>
        <v>0</v>
      </c>
      <c r="AB406">
        <f t="shared" ca="1" si="69"/>
        <v>0</v>
      </c>
    </row>
    <row r="407" spans="1:28" x14ac:dyDescent="0.2">
      <c r="A407" t="s">
        <v>11</v>
      </c>
      <c r="B407" t="s">
        <v>24741</v>
      </c>
      <c r="C407" t="s">
        <v>20</v>
      </c>
      <c r="D407" t="s">
        <v>223</v>
      </c>
      <c r="E407" t="s">
        <v>25987</v>
      </c>
      <c r="F407" t="s">
        <v>25988</v>
      </c>
      <c r="G407">
        <v>0.88673999999999997</v>
      </c>
      <c r="H407">
        <v>0.88685000000000003</v>
      </c>
      <c r="I407">
        <v>1</v>
      </c>
      <c r="J407">
        <v>0.9</v>
      </c>
      <c r="K407" t="s">
        <v>17</v>
      </c>
      <c r="L407">
        <f t="shared" si="70"/>
        <v>49450.260000000344</v>
      </c>
      <c r="S407" t="str">
        <f ca="1"/>
        <v>2025-06-05 19:26:24</v>
      </c>
      <c r="T407" s="7">
        <f t="shared" ca="1" si="61"/>
        <v>3</v>
      </c>
      <c r="U407" s="7">
        <f t="shared" ca="1" si="62"/>
        <v>3</v>
      </c>
      <c r="V407" s="7">
        <f t="shared" ca="1" si="63"/>
        <v>0.84000000000000008</v>
      </c>
      <c r="W407" s="7">
        <f t="shared" ca="1" si="64"/>
        <v>1.94804</v>
      </c>
      <c r="X407" s="7">
        <f t="shared" ca="1" si="65"/>
        <v>1.9477899999999999</v>
      </c>
      <c r="Y407" s="7">
        <f t="shared" ca="1" si="66"/>
        <v>1.9474499999999999</v>
      </c>
      <c r="Z407">
        <f t="shared" ca="1" si="67"/>
        <v>0</v>
      </c>
      <c r="AA407">
        <f t="shared" ca="1" si="68"/>
        <v>1</v>
      </c>
      <c r="AB407">
        <f t="shared" ca="1" si="69"/>
        <v>0</v>
      </c>
    </row>
    <row r="408" spans="1:28" x14ac:dyDescent="0.2">
      <c r="A408" t="s">
        <v>18</v>
      </c>
      <c r="B408" t="s">
        <v>24742</v>
      </c>
      <c r="C408" t="s">
        <v>20</v>
      </c>
      <c r="D408" t="s">
        <v>223</v>
      </c>
      <c r="E408" t="s">
        <v>25987</v>
      </c>
      <c r="F408" t="s">
        <v>25988</v>
      </c>
      <c r="G408">
        <v>0.88673999999999997</v>
      </c>
      <c r="H408">
        <v>0.88685000000000003</v>
      </c>
      <c r="I408">
        <v>1</v>
      </c>
      <c r="J408">
        <v>-1</v>
      </c>
      <c r="K408" t="s">
        <v>17</v>
      </c>
      <c r="L408">
        <f t="shared" si="70"/>
        <v>49449.360000000343</v>
      </c>
      <c r="S408" t="str">
        <f ca="1"/>
        <v>2025-06-05 19:24:14</v>
      </c>
      <c r="T408" s="7">
        <f t="shared" ca="1" si="61"/>
        <v>3</v>
      </c>
      <c r="U408" s="7">
        <f t="shared" ca="1" si="62"/>
        <v>3</v>
      </c>
      <c r="V408" s="7">
        <f t="shared" ca="1" si="63"/>
        <v>0.84000000000000008</v>
      </c>
      <c r="W408" s="7">
        <f t="shared" ca="1" si="64"/>
        <v>1.9474100000000001</v>
      </c>
      <c r="X408" s="7">
        <f t="shared" ca="1" si="65"/>
        <v>1.9477100000000001</v>
      </c>
      <c r="Y408" s="7">
        <f t="shared" ca="1" si="66"/>
        <v>1.94729</v>
      </c>
      <c r="Z408">
        <f t="shared" ca="1" si="67"/>
        <v>1</v>
      </c>
      <c r="AA408">
        <f t="shared" ca="1" si="68"/>
        <v>0</v>
      </c>
      <c r="AB408">
        <f t="shared" ca="1" si="69"/>
        <v>0</v>
      </c>
    </row>
    <row r="409" spans="1:28" x14ac:dyDescent="0.2">
      <c r="A409" t="s">
        <v>18</v>
      </c>
      <c r="B409" t="s">
        <v>24743</v>
      </c>
      <c r="C409" t="s">
        <v>1166</v>
      </c>
      <c r="D409" t="s">
        <v>223</v>
      </c>
      <c r="E409" t="s">
        <v>25989</v>
      </c>
      <c r="F409" t="s">
        <v>25988</v>
      </c>
      <c r="G409">
        <v>0.88707999999999998</v>
      </c>
      <c r="H409">
        <v>0.88685000000000003</v>
      </c>
      <c r="I409">
        <v>1</v>
      </c>
      <c r="J409">
        <v>0.9</v>
      </c>
      <c r="K409" t="s">
        <v>17</v>
      </c>
      <c r="L409">
        <f t="shared" si="70"/>
        <v>49450.360000000343</v>
      </c>
      <c r="S409" t="str">
        <f ca="1"/>
        <v>2025-06-05 19:22:03</v>
      </c>
      <c r="T409" s="7">
        <f t="shared" ca="1" si="61"/>
        <v>3</v>
      </c>
      <c r="U409" s="7">
        <f t="shared" ca="1" si="62"/>
        <v>3</v>
      </c>
      <c r="V409" s="7">
        <f t="shared" ca="1" si="63"/>
        <v>0.84000000000000008</v>
      </c>
      <c r="W409" s="7">
        <f t="shared" ca="1" si="64"/>
        <v>1.94764</v>
      </c>
      <c r="X409" s="7">
        <f t="shared" ca="1" si="65"/>
        <v>1.9482699999999999</v>
      </c>
      <c r="Y409" s="7">
        <f t="shared" ca="1" si="66"/>
        <v>1.9473</v>
      </c>
      <c r="Z409">
        <f t="shared" ca="1" si="67"/>
        <v>1</v>
      </c>
      <c r="AA409">
        <f t="shared" ca="1" si="68"/>
        <v>0</v>
      </c>
      <c r="AB409">
        <f t="shared" ca="1" si="69"/>
        <v>0</v>
      </c>
    </row>
    <row r="410" spans="1:28" x14ac:dyDescent="0.2">
      <c r="A410" t="s">
        <v>18</v>
      </c>
      <c r="B410" t="s">
        <v>24744</v>
      </c>
      <c r="C410" t="s">
        <v>20</v>
      </c>
      <c r="D410" t="s">
        <v>223</v>
      </c>
      <c r="E410" t="s">
        <v>25990</v>
      </c>
      <c r="F410" t="s">
        <v>25991</v>
      </c>
      <c r="G410">
        <v>0.88698999999999995</v>
      </c>
      <c r="H410">
        <v>0.88671999999999995</v>
      </c>
      <c r="I410">
        <v>1</v>
      </c>
      <c r="J410">
        <v>0.92</v>
      </c>
      <c r="K410" t="s">
        <v>17</v>
      </c>
      <c r="L410">
        <f t="shared" si="70"/>
        <v>49449.460000000341</v>
      </c>
      <c r="S410" t="str">
        <f ca="1"/>
        <v>2025-06-05 19:19:53</v>
      </c>
      <c r="T410" s="7">
        <f t="shared" ca="1" si="61"/>
        <v>3</v>
      </c>
      <c r="U410" s="7">
        <f t="shared" ca="1" si="62"/>
        <v>3</v>
      </c>
      <c r="V410" s="7">
        <f t="shared" ca="1" si="63"/>
        <v>-1.08</v>
      </c>
      <c r="W410" s="7">
        <f t="shared" ca="1" si="64"/>
        <v>1.9481200000000001</v>
      </c>
      <c r="X410" s="7">
        <f t="shared" ca="1" si="65"/>
        <v>1.9504600000000001</v>
      </c>
      <c r="Y410" s="7">
        <f t="shared" ca="1" si="66"/>
        <v>1.95028</v>
      </c>
      <c r="Z410">
        <f t="shared" ca="1" si="67"/>
        <v>0</v>
      </c>
      <c r="AA410">
        <f t="shared" ca="1" si="68"/>
        <v>0</v>
      </c>
      <c r="AB410">
        <f t="shared" ca="1" si="69"/>
        <v>1</v>
      </c>
    </row>
    <row r="411" spans="1:28" x14ac:dyDescent="0.2">
      <c r="A411" t="s">
        <v>11</v>
      </c>
      <c r="B411" t="s">
        <v>24745</v>
      </c>
      <c r="C411" t="s">
        <v>134</v>
      </c>
      <c r="D411" t="s">
        <v>223</v>
      </c>
      <c r="E411" t="s">
        <v>25992</v>
      </c>
      <c r="F411" t="s">
        <v>25991</v>
      </c>
      <c r="G411">
        <v>0.88653999999999999</v>
      </c>
      <c r="H411">
        <v>0.88671999999999995</v>
      </c>
      <c r="I411">
        <v>1</v>
      </c>
      <c r="J411">
        <v>0.89</v>
      </c>
      <c r="K411" t="s">
        <v>17</v>
      </c>
      <c r="L411">
        <f t="shared" si="70"/>
        <v>49448.540000000343</v>
      </c>
      <c r="S411" t="str">
        <f ca="1"/>
        <v>2025-06-05 19:17:19</v>
      </c>
      <c r="T411" s="7">
        <f t="shared" ca="1" si="61"/>
        <v>3</v>
      </c>
      <c r="U411" s="7">
        <f t="shared" ca="1" si="62"/>
        <v>3</v>
      </c>
      <c r="V411" s="7">
        <f t="shared" ca="1" si="63"/>
        <v>-1.08</v>
      </c>
      <c r="W411" s="7">
        <f t="shared" ca="1" si="64"/>
        <v>1.9502900000000001</v>
      </c>
      <c r="X411" s="7">
        <f t="shared" ca="1" si="65"/>
        <v>1.94922</v>
      </c>
      <c r="Y411" s="7">
        <f t="shared" ca="1" si="66"/>
        <v>1.94916</v>
      </c>
      <c r="Z411">
        <f t="shared" ca="1" si="67"/>
        <v>0</v>
      </c>
      <c r="AA411">
        <f t="shared" ca="1" si="68"/>
        <v>1</v>
      </c>
      <c r="AB411">
        <f t="shared" ca="1" si="69"/>
        <v>0</v>
      </c>
    </row>
    <row r="412" spans="1:28" x14ac:dyDescent="0.2">
      <c r="A412" t="s">
        <v>11</v>
      </c>
      <c r="B412" t="s">
        <v>24746</v>
      </c>
      <c r="C412" t="s">
        <v>20</v>
      </c>
      <c r="D412" t="s">
        <v>223</v>
      </c>
      <c r="E412" t="s">
        <v>25990</v>
      </c>
      <c r="F412" t="s">
        <v>25991</v>
      </c>
      <c r="G412">
        <v>0.88698999999999995</v>
      </c>
      <c r="H412">
        <v>0.88671999999999995</v>
      </c>
      <c r="I412">
        <v>1</v>
      </c>
      <c r="J412">
        <v>-1</v>
      </c>
      <c r="K412" t="s">
        <v>17</v>
      </c>
      <c r="L412">
        <f t="shared" si="70"/>
        <v>49447.650000000343</v>
      </c>
      <c r="S412" t="str">
        <f ca="1"/>
        <v>2025-06-05 19:15:09</v>
      </c>
      <c r="T412" s="7">
        <f t="shared" ca="1" si="61"/>
        <v>3</v>
      </c>
      <c r="U412" s="7">
        <f t="shared" ca="1" si="62"/>
        <v>3</v>
      </c>
      <c r="V412" s="7">
        <f t="shared" ca="1" si="63"/>
        <v>0.84000000000000008</v>
      </c>
      <c r="W412" s="7">
        <f t="shared" ca="1" si="64"/>
        <v>1.9498599999999999</v>
      </c>
      <c r="X412" s="7">
        <f t="shared" ca="1" si="65"/>
        <v>1.9513799999999999</v>
      </c>
      <c r="Y412" s="7">
        <f t="shared" ca="1" si="66"/>
        <v>1.95072</v>
      </c>
      <c r="Z412">
        <f t="shared" ca="1" si="67"/>
        <v>0</v>
      </c>
      <c r="AA412">
        <f t="shared" ca="1" si="68"/>
        <v>0</v>
      </c>
      <c r="AB412">
        <f t="shared" ca="1" si="69"/>
        <v>1</v>
      </c>
    </row>
    <row r="413" spans="1:28" x14ac:dyDescent="0.2">
      <c r="A413" t="s">
        <v>18</v>
      </c>
      <c r="B413" t="s">
        <v>24747</v>
      </c>
      <c r="C413" t="s">
        <v>20</v>
      </c>
      <c r="D413" t="s">
        <v>223</v>
      </c>
      <c r="E413" t="s">
        <v>25993</v>
      </c>
      <c r="F413" t="s">
        <v>25994</v>
      </c>
      <c r="G413">
        <v>0.88644000000000001</v>
      </c>
      <c r="H413">
        <v>0.88688</v>
      </c>
      <c r="I413">
        <v>1</v>
      </c>
      <c r="J413">
        <v>-1</v>
      </c>
      <c r="K413" t="s">
        <v>17</v>
      </c>
      <c r="L413">
        <f t="shared" si="70"/>
        <v>49448.650000000343</v>
      </c>
      <c r="S413" t="str">
        <f ca="1"/>
        <v>2025-06-05 19:12:48</v>
      </c>
      <c r="T413" s="7">
        <f t="shared" ca="1" si="61"/>
        <v>3</v>
      </c>
      <c r="U413" s="7">
        <f t="shared" ca="1" si="62"/>
        <v>3</v>
      </c>
      <c r="V413" s="7">
        <f t="shared" ca="1" si="63"/>
        <v>0.84000000000000008</v>
      </c>
      <c r="W413" s="7">
        <f t="shared" ca="1" si="64"/>
        <v>0.3881</v>
      </c>
      <c r="X413" s="7">
        <f t="shared" ca="1" si="65"/>
        <v>0.38895999999999997</v>
      </c>
      <c r="Y413" s="7">
        <f t="shared" ca="1" si="66"/>
        <v>0.38773999999999997</v>
      </c>
      <c r="Z413">
        <f t="shared" ca="1" si="67"/>
        <v>1</v>
      </c>
      <c r="AA413">
        <f t="shared" ca="1" si="68"/>
        <v>0</v>
      </c>
      <c r="AB413">
        <f t="shared" ca="1" si="69"/>
        <v>0</v>
      </c>
    </row>
    <row r="414" spans="1:28" x14ac:dyDescent="0.2">
      <c r="A414" t="s">
        <v>11</v>
      </c>
      <c r="B414" t="s">
        <v>24748</v>
      </c>
      <c r="C414" t="s">
        <v>20</v>
      </c>
      <c r="D414" t="s">
        <v>223</v>
      </c>
      <c r="E414" t="s">
        <v>25993</v>
      </c>
      <c r="F414" t="s">
        <v>25994</v>
      </c>
      <c r="G414">
        <v>0.88644000000000001</v>
      </c>
      <c r="H414">
        <v>0.88688</v>
      </c>
      <c r="I414">
        <v>1</v>
      </c>
      <c r="J414">
        <v>0.92</v>
      </c>
      <c r="K414" t="s">
        <v>17</v>
      </c>
      <c r="L414">
        <f t="shared" si="70"/>
        <v>49449.650000000343</v>
      </c>
      <c r="S414" t="str">
        <f ca="1"/>
        <v>2025-06-05 19:10:38</v>
      </c>
      <c r="T414" s="7">
        <f t="shared" ca="1" si="61"/>
        <v>3</v>
      </c>
      <c r="U414" s="7">
        <f t="shared" ca="1" si="62"/>
        <v>3</v>
      </c>
      <c r="V414" s="7">
        <f t="shared" ca="1" si="63"/>
        <v>-1.08</v>
      </c>
      <c r="W414" s="7">
        <f t="shared" ca="1" si="64"/>
        <v>0.38916000000000001</v>
      </c>
      <c r="X414" s="7">
        <f t="shared" ca="1" si="65"/>
        <v>0.38986999999999999</v>
      </c>
      <c r="Y414" s="7">
        <f t="shared" ca="1" si="66"/>
        <v>0.38956000000000002</v>
      </c>
      <c r="Z414">
        <f t="shared" ca="1" si="67"/>
        <v>0</v>
      </c>
      <c r="AA414">
        <f t="shared" ca="1" si="68"/>
        <v>0</v>
      </c>
      <c r="AB414">
        <f t="shared" ca="1" si="69"/>
        <v>1</v>
      </c>
    </row>
    <row r="415" spans="1:28" x14ac:dyDescent="0.2">
      <c r="A415" t="s">
        <v>18</v>
      </c>
      <c r="B415" t="s">
        <v>24749</v>
      </c>
      <c r="C415" t="s">
        <v>786</v>
      </c>
      <c r="D415" t="s">
        <v>223</v>
      </c>
      <c r="E415" t="s">
        <v>25995</v>
      </c>
      <c r="F415" t="s">
        <v>25994</v>
      </c>
      <c r="G415">
        <v>0.88675999999999999</v>
      </c>
      <c r="H415">
        <v>0.88688</v>
      </c>
      <c r="I415">
        <v>1</v>
      </c>
      <c r="J415">
        <v>-1</v>
      </c>
      <c r="K415" t="s">
        <v>17</v>
      </c>
      <c r="L415">
        <f t="shared" si="70"/>
        <v>49448.730000000345</v>
      </c>
      <c r="S415" t="str">
        <f ca="1"/>
        <v>2025-06-05 19:08:27</v>
      </c>
      <c r="T415" s="7">
        <f t="shared" ca="1" si="61"/>
        <v>3</v>
      </c>
      <c r="U415" s="7">
        <f t="shared" ca="1" si="62"/>
        <v>3</v>
      </c>
      <c r="V415" s="7">
        <f t="shared" ca="1" si="63"/>
        <v>-1.08</v>
      </c>
      <c r="W415" s="7">
        <f t="shared" ca="1" si="64"/>
        <v>0.38979000000000003</v>
      </c>
      <c r="X415" s="7">
        <f t="shared" ca="1" si="65"/>
        <v>0.38917000000000002</v>
      </c>
      <c r="Y415" s="7">
        <f t="shared" ca="1" si="66"/>
        <v>0.38745000000000002</v>
      </c>
      <c r="Z415">
        <f t="shared" ca="1" si="67"/>
        <v>0</v>
      </c>
      <c r="AA415">
        <f t="shared" ca="1" si="68"/>
        <v>1</v>
      </c>
      <c r="AB415">
        <f t="shared" ca="1" si="69"/>
        <v>0</v>
      </c>
    </row>
    <row r="416" spans="1:28" x14ac:dyDescent="0.2">
      <c r="A416" t="s">
        <v>18</v>
      </c>
      <c r="B416" t="s">
        <v>24750</v>
      </c>
      <c r="C416" t="s">
        <v>20</v>
      </c>
      <c r="D416" t="s">
        <v>223</v>
      </c>
      <c r="E416" t="s">
        <v>25996</v>
      </c>
      <c r="F416" t="s">
        <v>25997</v>
      </c>
      <c r="G416">
        <v>0.88721000000000005</v>
      </c>
      <c r="H416">
        <v>0.88605999999999996</v>
      </c>
      <c r="I416">
        <v>1</v>
      </c>
      <c r="J416">
        <v>0.91</v>
      </c>
      <c r="K416" t="s">
        <v>17</v>
      </c>
      <c r="L416">
        <f t="shared" si="70"/>
        <v>49449.730000000345</v>
      </c>
      <c r="S416" t="str">
        <f ca="1"/>
        <v>2025-06-05 19:06:17</v>
      </c>
      <c r="T416" s="7">
        <f t="shared" ca="1" si="61"/>
        <v>3</v>
      </c>
      <c r="U416" s="7">
        <f t="shared" ca="1" si="62"/>
        <v>3</v>
      </c>
      <c r="V416" s="7">
        <f t="shared" ca="1" si="63"/>
        <v>0.84000000000000008</v>
      </c>
      <c r="W416" s="7">
        <f t="shared" ca="1" si="64"/>
        <v>0.38721</v>
      </c>
      <c r="X416" s="7">
        <f t="shared" ca="1" si="65"/>
        <v>0.38771</v>
      </c>
      <c r="Y416" s="7">
        <f t="shared" ca="1" si="66"/>
        <v>0.38702999999999999</v>
      </c>
      <c r="Z416">
        <f t="shared" ca="1" si="67"/>
        <v>1</v>
      </c>
      <c r="AA416">
        <f t="shared" ca="1" si="68"/>
        <v>0</v>
      </c>
      <c r="AB416">
        <f t="shared" ca="1" si="69"/>
        <v>0</v>
      </c>
    </row>
    <row r="417" spans="1:12" x14ac:dyDescent="0.2">
      <c r="A417" t="s">
        <v>11</v>
      </c>
      <c r="B417" t="s">
        <v>24751</v>
      </c>
      <c r="C417" t="s">
        <v>20</v>
      </c>
      <c r="D417" t="s">
        <v>223</v>
      </c>
      <c r="E417" t="s">
        <v>25996</v>
      </c>
      <c r="F417" t="s">
        <v>25997</v>
      </c>
      <c r="G417">
        <v>0.88721000000000005</v>
      </c>
      <c r="H417">
        <v>0.88605999999999996</v>
      </c>
      <c r="I417">
        <v>1</v>
      </c>
      <c r="J417">
        <v>-1</v>
      </c>
      <c r="K417" t="s">
        <v>17</v>
      </c>
      <c r="L417">
        <f t="shared" si="70"/>
        <v>49448.820000000342</v>
      </c>
    </row>
    <row r="418" spans="1:12" x14ac:dyDescent="0.2">
      <c r="A418" t="s">
        <v>11</v>
      </c>
      <c r="B418" t="s">
        <v>24752</v>
      </c>
      <c r="C418" t="s">
        <v>261</v>
      </c>
      <c r="D418" t="s">
        <v>223</v>
      </c>
      <c r="E418" t="s">
        <v>25998</v>
      </c>
      <c r="F418" t="s">
        <v>25997</v>
      </c>
      <c r="G418">
        <v>0.88595000000000002</v>
      </c>
      <c r="H418">
        <v>0.88605999999999996</v>
      </c>
      <c r="I418">
        <v>1</v>
      </c>
      <c r="J418">
        <v>0.91</v>
      </c>
      <c r="K418" t="s">
        <v>17</v>
      </c>
      <c r="L418">
        <f t="shared" si="70"/>
        <v>49449.820000000342</v>
      </c>
    </row>
    <row r="419" spans="1:12" x14ac:dyDescent="0.2">
      <c r="A419" t="s">
        <v>18</v>
      </c>
      <c r="B419" t="s">
        <v>24753</v>
      </c>
      <c r="C419" t="s">
        <v>20</v>
      </c>
      <c r="D419" t="s">
        <v>223</v>
      </c>
      <c r="E419" t="s">
        <v>25999</v>
      </c>
      <c r="F419" t="s">
        <v>26000</v>
      </c>
      <c r="G419">
        <v>0.88526000000000005</v>
      </c>
      <c r="H419">
        <v>0.88704000000000005</v>
      </c>
      <c r="I419">
        <v>1</v>
      </c>
      <c r="J419">
        <v>-1</v>
      </c>
      <c r="K419" t="s">
        <v>17</v>
      </c>
      <c r="L419">
        <f t="shared" si="70"/>
        <v>49448.910000000338</v>
      </c>
    </row>
    <row r="420" spans="1:12" x14ac:dyDescent="0.2">
      <c r="A420" t="s">
        <v>18</v>
      </c>
      <c r="B420" t="s">
        <v>24754</v>
      </c>
      <c r="C420" t="s">
        <v>1166</v>
      </c>
      <c r="D420" t="s">
        <v>223</v>
      </c>
      <c r="E420" t="s">
        <v>26001</v>
      </c>
      <c r="F420" t="s">
        <v>26000</v>
      </c>
      <c r="G420">
        <v>0.88595999999999997</v>
      </c>
      <c r="H420">
        <v>0.88704000000000005</v>
      </c>
      <c r="I420">
        <v>1</v>
      </c>
      <c r="J420">
        <v>-1</v>
      </c>
      <c r="K420" t="s">
        <v>17</v>
      </c>
      <c r="L420">
        <f t="shared" si="70"/>
        <v>49449.910000000338</v>
      </c>
    </row>
    <row r="421" spans="1:12" x14ac:dyDescent="0.2">
      <c r="A421" t="s">
        <v>11</v>
      </c>
      <c r="B421" t="s">
        <v>24755</v>
      </c>
      <c r="C421" t="s">
        <v>20</v>
      </c>
      <c r="D421" t="s">
        <v>223</v>
      </c>
      <c r="E421" t="s">
        <v>25999</v>
      </c>
      <c r="F421" t="s">
        <v>26000</v>
      </c>
      <c r="G421">
        <v>0.88526000000000005</v>
      </c>
      <c r="H421">
        <v>0.88704000000000005</v>
      </c>
      <c r="I421">
        <v>1</v>
      </c>
      <c r="J421">
        <v>0.92</v>
      </c>
      <c r="K421" t="s">
        <v>17</v>
      </c>
      <c r="L421">
        <f t="shared" si="70"/>
        <v>49450.910000000338</v>
      </c>
    </row>
    <row r="422" spans="1:12" x14ac:dyDescent="0.2">
      <c r="A422" t="s">
        <v>18</v>
      </c>
      <c r="B422" t="s">
        <v>24756</v>
      </c>
      <c r="C422" t="s">
        <v>1166</v>
      </c>
      <c r="D422" t="s">
        <v>223</v>
      </c>
      <c r="E422" t="s">
        <v>26002</v>
      </c>
      <c r="F422" t="s">
        <v>26003</v>
      </c>
      <c r="G422">
        <v>0.88541000000000003</v>
      </c>
      <c r="H422">
        <v>0.88548000000000004</v>
      </c>
      <c r="I422">
        <v>1</v>
      </c>
      <c r="J422">
        <v>-1</v>
      </c>
      <c r="K422" t="s">
        <v>17</v>
      </c>
      <c r="L422">
        <f t="shared" si="70"/>
        <v>49449.99000000034</v>
      </c>
    </row>
    <row r="423" spans="1:12" x14ac:dyDescent="0.2">
      <c r="A423" t="s">
        <v>11</v>
      </c>
      <c r="B423" t="s">
        <v>24757</v>
      </c>
      <c r="C423" t="s">
        <v>131</v>
      </c>
      <c r="D423" t="s">
        <v>223</v>
      </c>
      <c r="E423" t="s">
        <v>26004</v>
      </c>
      <c r="F423" t="s">
        <v>26003</v>
      </c>
      <c r="G423">
        <v>0.88476999999999995</v>
      </c>
      <c r="H423">
        <v>0.88548000000000004</v>
      </c>
      <c r="I423">
        <v>1</v>
      </c>
      <c r="J423">
        <v>0.92</v>
      </c>
      <c r="K423" t="s">
        <v>17</v>
      </c>
      <c r="L423">
        <f t="shared" si="70"/>
        <v>49450.99000000034</v>
      </c>
    </row>
    <row r="424" spans="1:12" x14ac:dyDescent="0.2">
      <c r="A424" t="s">
        <v>18</v>
      </c>
      <c r="B424" t="s">
        <v>24758</v>
      </c>
      <c r="C424" t="s">
        <v>131</v>
      </c>
      <c r="D424" t="s">
        <v>223</v>
      </c>
      <c r="E424" t="s">
        <v>26004</v>
      </c>
      <c r="F424" t="s">
        <v>26003</v>
      </c>
      <c r="G424">
        <v>0.88476999999999995</v>
      </c>
      <c r="H424">
        <v>0.88548000000000004</v>
      </c>
      <c r="I424">
        <v>1</v>
      </c>
      <c r="J424">
        <v>-1</v>
      </c>
      <c r="K424" t="s">
        <v>17</v>
      </c>
      <c r="L424">
        <f t="shared" si="70"/>
        <v>49450.070000000342</v>
      </c>
    </row>
    <row r="425" spans="1:12" x14ac:dyDescent="0.2">
      <c r="A425" t="s">
        <v>11</v>
      </c>
      <c r="B425" t="s">
        <v>24759</v>
      </c>
      <c r="C425" t="s">
        <v>134</v>
      </c>
      <c r="D425" t="s">
        <v>223</v>
      </c>
      <c r="E425" t="s">
        <v>26005</v>
      </c>
      <c r="F425" t="s">
        <v>26006</v>
      </c>
      <c r="G425">
        <v>0.88431000000000004</v>
      </c>
      <c r="H425">
        <v>0.88454999999999995</v>
      </c>
      <c r="I425">
        <v>1</v>
      </c>
      <c r="J425">
        <v>0.91</v>
      </c>
      <c r="K425" t="s">
        <v>17</v>
      </c>
      <c r="L425">
        <f t="shared" si="70"/>
        <v>49451.070000000342</v>
      </c>
    </row>
    <row r="426" spans="1:12" x14ac:dyDescent="0.2">
      <c r="A426" t="s">
        <v>11</v>
      </c>
      <c r="B426" t="s">
        <v>24760</v>
      </c>
      <c r="C426" t="s">
        <v>20</v>
      </c>
      <c r="D426" t="s">
        <v>223</v>
      </c>
      <c r="E426" t="s">
        <v>26007</v>
      </c>
      <c r="F426" t="s">
        <v>26006</v>
      </c>
      <c r="G426">
        <v>0.88473999999999997</v>
      </c>
      <c r="H426">
        <v>0.88454999999999995</v>
      </c>
      <c r="I426">
        <v>1</v>
      </c>
      <c r="J426">
        <v>-1</v>
      </c>
      <c r="K426" t="s">
        <v>17</v>
      </c>
      <c r="L426">
        <f t="shared" si="70"/>
        <v>49450.160000000338</v>
      </c>
    </row>
    <row r="427" spans="1:12" x14ac:dyDescent="0.2">
      <c r="A427" t="s">
        <v>18</v>
      </c>
      <c r="B427" t="s">
        <v>24761</v>
      </c>
      <c r="C427" t="s">
        <v>20</v>
      </c>
      <c r="D427" t="s">
        <v>223</v>
      </c>
      <c r="E427" t="s">
        <v>26007</v>
      </c>
      <c r="F427" t="s">
        <v>26006</v>
      </c>
      <c r="G427">
        <v>0.88473999999999997</v>
      </c>
      <c r="H427">
        <v>0.88454999999999995</v>
      </c>
      <c r="I427">
        <v>1</v>
      </c>
      <c r="J427">
        <v>0.91</v>
      </c>
      <c r="K427" t="s">
        <v>17</v>
      </c>
      <c r="L427">
        <f t="shared" si="70"/>
        <v>49451.160000000338</v>
      </c>
    </row>
    <row r="428" spans="1:12" x14ac:dyDescent="0.2">
      <c r="A428" t="s">
        <v>11</v>
      </c>
      <c r="B428" t="s">
        <v>24762</v>
      </c>
      <c r="C428" t="s">
        <v>20</v>
      </c>
      <c r="D428" t="s">
        <v>223</v>
      </c>
      <c r="E428" t="s">
        <v>26008</v>
      </c>
      <c r="F428" t="s">
        <v>26009</v>
      </c>
      <c r="G428">
        <v>0.88412999999999997</v>
      </c>
      <c r="H428">
        <v>0.88492999999999999</v>
      </c>
      <c r="I428">
        <v>1</v>
      </c>
      <c r="J428">
        <v>0.92</v>
      </c>
      <c r="K428" t="s">
        <v>17</v>
      </c>
      <c r="L428">
        <f t="shared" si="70"/>
        <v>49450.250000000335</v>
      </c>
    </row>
    <row r="429" spans="1:12" x14ac:dyDescent="0.2">
      <c r="A429" t="s">
        <v>18</v>
      </c>
      <c r="B429" t="s">
        <v>24763</v>
      </c>
      <c r="C429" t="s">
        <v>1166</v>
      </c>
      <c r="D429" t="s">
        <v>223</v>
      </c>
      <c r="E429" t="s">
        <v>26010</v>
      </c>
      <c r="F429" t="s">
        <v>26009</v>
      </c>
      <c r="G429">
        <v>0.88456999999999997</v>
      </c>
      <c r="H429">
        <v>0.88492999999999999</v>
      </c>
      <c r="I429">
        <v>1</v>
      </c>
      <c r="J429">
        <v>-1</v>
      </c>
      <c r="K429" t="s">
        <v>17</v>
      </c>
      <c r="L429">
        <f t="shared" si="70"/>
        <v>49449.330000000336</v>
      </c>
    </row>
    <row r="430" spans="1:12" x14ac:dyDescent="0.2">
      <c r="A430" t="s">
        <v>18</v>
      </c>
      <c r="B430" t="s">
        <v>24764</v>
      </c>
      <c r="C430" t="s">
        <v>20</v>
      </c>
      <c r="D430" t="s">
        <v>223</v>
      </c>
      <c r="E430" t="s">
        <v>26008</v>
      </c>
      <c r="F430" t="s">
        <v>26009</v>
      </c>
      <c r="G430">
        <v>0.88412999999999997</v>
      </c>
      <c r="H430">
        <v>0.88492999999999999</v>
      </c>
      <c r="I430">
        <v>1</v>
      </c>
      <c r="J430">
        <v>-1</v>
      </c>
      <c r="K430" t="s">
        <v>17</v>
      </c>
      <c r="L430">
        <f t="shared" si="70"/>
        <v>49450.330000000336</v>
      </c>
    </row>
    <row r="431" spans="1:12" x14ac:dyDescent="0.2">
      <c r="A431" t="s">
        <v>18</v>
      </c>
      <c r="B431" t="s">
        <v>24765</v>
      </c>
      <c r="C431" t="s">
        <v>20</v>
      </c>
      <c r="D431" t="s">
        <v>223</v>
      </c>
      <c r="E431" t="s">
        <v>26011</v>
      </c>
      <c r="F431" t="s">
        <v>26012</v>
      </c>
      <c r="G431">
        <v>0.88373999999999997</v>
      </c>
      <c r="H431">
        <v>0.88446000000000002</v>
      </c>
      <c r="I431">
        <v>1</v>
      </c>
      <c r="J431">
        <v>-1</v>
      </c>
      <c r="K431" t="s">
        <v>17</v>
      </c>
      <c r="L431">
        <f t="shared" si="70"/>
        <v>49451.330000000336</v>
      </c>
    </row>
    <row r="432" spans="1:12" x14ac:dyDescent="0.2">
      <c r="A432" t="s">
        <v>11</v>
      </c>
      <c r="B432" t="s">
        <v>24766</v>
      </c>
      <c r="C432" t="s">
        <v>20</v>
      </c>
      <c r="D432" t="s">
        <v>223</v>
      </c>
      <c r="E432" t="s">
        <v>26011</v>
      </c>
      <c r="F432" t="s">
        <v>26012</v>
      </c>
      <c r="G432">
        <v>0.88373999999999997</v>
      </c>
      <c r="H432">
        <v>0.88446000000000002</v>
      </c>
      <c r="I432">
        <v>1</v>
      </c>
      <c r="J432">
        <v>0.92</v>
      </c>
      <c r="K432" t="s">
        <v>17</v>
      </c>
      <c r="L432">
        <f t="shared" si="70"/>
        <v>49452.330000000336</v>
      </c>
    </row>
    <row r="433" spans="1:12" x14ac:dyDescent="0.2">
      <c r="A433" t="s">
        <v>18</v>
      </c>
      <c r="B433" t="s">
        <v>24767</v>
      </c>
      <c r="C433" t="s">
        <v>261</v>
      </c>
      <c r="D433" t="s">
        <v>223</v>
      </c>
      <c r="E433" t="s">
        <v>26013</v>
      </c>
      <c r="F433" t="s">
        <v>26012</v>
      </c>
      <c r="G433">
        <v>0.88497000000000003</v>
      </c>
      <c r="H433">
        <v>0.88446000000000002</v>
      </c>
      <c r="I433">
        <v>1</v>
      </c>
      <c r="J433">
        <v>0.92</v>
      </c>
      <c r="K433" t="s">
        <v>17</v>
      </c>
      <c r="L433">
        <f t="shared" si="70"/>
        <v>49451.410000000338</v>
      </c>
    </row>
    <row r="434" spans="1:12" x14ac:dyDescent="0.2">
      <c r="A434" t="s">
        <v>18</v>
      </c>
      <c r="B434" t="s">
        <v>24768</v>
      </c>
      <c r="C434" t="s">
        <v>1166</v>
      </c>
      <c r="D434" t="s">
        <v>223</v>
      </c>
      <c r="E434" t="s">
        <v>26014</v>
      </c>
      <c r="F434" t="s">
        <v>26015</v>
      </c>
      <c r="G434">
        <v>0.88504000000000005</v>
      </c>
      <c r="H434">
        <v>0.88412999999999997</v>
      </c>
      <c r="I434">
        <v>1</v>
      </c>
      <c r="J434">
        <v>0.92</v>
      </c>
      <c r="K434" t="s">
        <v>17</v>
      </c>
      <c r="L434">
        <f t="shared" si="70"/>
        <v>49450.49000000034</v>
      </c>
    </row>
    <row r="435" spans="1:12" x14ac:dyDescent="0.2">
      <c r="A435" t="s">
        <v>11</v>
      </c>
      <c r="B435" t="s">
        <v>24769</v>
      </c>
      <c r="C435" t="s">
        <v>20</v>
      </c>
      <c r="D435" t="s">
        <v>223</v>
      </c>
      <c r="E435" t="s">
        <v>26016</v>
      </c>
      <c r="F435" t="s">
        <v>26015</v>
      </c>
      <c r="G435">
        <v>0.88446999999999998</v>
      </c>
      <c r="H435">
        <v>0.88412999999999997</v>
      </c>
      <c r="I435">
        <v>1</v>
      </c>
      <c r="J435">
        <v>-1</v>
      </c>
      <c r="K435" t="s">
        <v>17</v>
      </c>
      <c r="L435">
        <f t="shared" si="70"/>
        <v>49449.570000000342</v>
      </c>
    </row>
    <row r="436" spans="1:12" x14ac:dyDescent="0.2">
      <c r="A436" t="s">
        <v>18</v>
      </c>
      <c r="B436" t="s">
        <v>24770</v>
      </c>
      <c r="C436" t="s">
        <v>20</v>
      </c>
      <c r="D436" t="s">
        <v>223</v>
      </c>
      <c r="E436" t="s">
        <v>26016</v>
      </c>
      <c r="F436" t="s">
        <v>26015</v>
      </c>
      <c r="G436">
        <v>0.88446999999999998</v>
      </c>
      <c r="H436">
        <v>0.88412999999999997</v>
      </c>
      <c r="I436">
        <v>1</v>
      </c>
      <c r="J436">
        <v>0.92</v>
      </c>
      <c r="K436" t="s">
        <v>17</v>
      </c>
      <c r="L436">
        <f t="shared" si="70"/>
        <v>49450.570000000342</v>
      </c>
    </row>
    <row r="437" spans="1:12" x14ac:dyDescent="0.2">
      <c r="A437" t="s">
        <v>11</v>
      </c>
      <c r="B437" t="s">
        <v>24771</v>
      </c>
      <c r="C437" t="s">
        <v>20</v>
      </c>
      <c r="D437" t="s">
        <v>223</v>
      </c>
      <c r="E437" t="s">
        <v>26017</v>
      </c>
      <c r="F437" t="s">
        <v>26018</v>
      </c>
      <c r="G437">
        <v>0.88595999999999997</v>
      </c>
      <c r="H437">
        <v>0.88527999999999996</v>
      </c>
      <c r="I437">
        <v>1</v>
      </c>
      <c r="J437">
        <v>-1</v>
      </c>
      <c r="K437" t="s">
        <v>17</v>
      </c>
      <c r="L437">
        <f t="shared" si="70"/>
        <v>49449.650000000343</v>
      </c>
    </row>
    <row r="438" spans="1:12" x14ac:dyDescent="0.2">
      <c r="A438" t="s">
        <v>18</v>
      </c>
      <c r="B438" t="s">
        <v>24772</v>
      </c>
      <c r="C438" t="s">
        <v>20</v>
      </c>
      <c r="D438" t="s">
        <v>223</v>
      </c>
      <c r="E438" t="s">
        <v>26017</v>
      </c>
      <c r="F438" t="s">
        <v>26018</v>
      </c>
      <c r="G438">
        <v>0.88595999999999997</v>
      </c>
      <c r="H438">
        <v>0.88527999999999996</v>
      </c>
      <c r="I438">
        <v>1</v>
      </c>
      <c r="J438">
        <v>0.92</v>
      </c>
      <c r="K438" t="s">
        <v>17</v>
      </c>
      <c r="L438">
        <f t="shared" si="70"/>
        <v>49450.650000000343</v>
      </c>
    </row>
    <row r="439" spans="1:12" x14ac:dyDescent="0.2">
      <c r="A439" t="s">
        <v>11</v>
      </c>
      <c r="B439" t="s">
        <v>24773</v>
      </c>
      <c r="C439" t="s">
        <v>786</v>
      </c>
      <c r="D439" t="s">
        <v>223</v>
      </c>
      <c r="E439" t="s">
        <v>26019</v>
      </c>
      <c r="F439" t="s">
        <v>26018</v>
      </c>
      <c r="G439">
        <v>0.88571999999999995</v>
      </c>
      <c r="H439">
        <v>0.88527999999999996</v>
      </c>
      <c r="I439">
        <v>1</v>
      </c>
      <c r="J439">
        <v>-1</v>
      </c>
      <c r="K439" t="s">
        <v>17</v>
      </c>
      <c r="L439">
        <f t="shared" si="70"/>
        <v>49449.730000000345</v>
      </c>
    </row>
    <row r="440" spans="1:12" x14ac:dyDescent="0.2">
      <c r="A440" t="s">
        <v>11</v>
      </c>
      <c r="B440" t="s">
        <v>24774</v>
      </c>
      <c r="C440" t="s">
        <v>27</v>
      </c>
      <c r="D440" t="s">
        <v>223</v>
      </c>
      <c r="E440" t="s">
        <v>26020</v>
      </c>
      <c r="F440" t="s">
        <v>26021</v>
      </c>
      <c r="G440">
        <v>0.88497999999999999</v>
      </c>
      <c r="H440">
        <v>0.88607999999999998</v>
      </c>
      <c r="I440">
        <v>1</v>
      </c>
      <c r="J440">
        <v>0.92</v>
      </c>
      <c r="K440" t="s">
        <v>17</v>
      </c>
      <c r="L440">
        <f t="shared" si="70"/>
        <v>49450.730000000345</v>
      </c>
    </row>
    <row r="441" spans="1:12" x14ac:dyDescent="0.2">
      <c r="A441" t="s">
        <v>18</v>
      </c>
      <c r="B441" t="s">
        <v>24775</v>
      </c>
      <c r="C441" t="s">
        <v>131</v>
      </c>
      <c r="D441" t="s">
        <v>223</v>
      </c>
      <c r="E441" t="s">
        <v>26022</v>
      </c>
      <c r="F441" t="s">
        <v>26021</v>
      </c>
      <c r="G441">
        <v>0.8861</v>
      </c>
      <c r="H441">
        <v>0.88607999999999998</v>
      </c>
      <c r="I441">
        <v>1</v>
      </c>
      <c r="J441">
        <v>0.92</v>
      </c>
      <c r="K441" t="s">
        <v>17</v>
      </c>
      <c r="L441">
        <f t="shared" si="70"/>
        <v>49449.810000000347</v>
      </c>
    </row>
    <row r="442" spans="1:12" x14ac:dyDescent="0.2">
      <c r="A442" t="s">
        <v>11</v>
      </c>
      <c r="B442" t="s">
        <v>24776</v>
      </c>
      <c r="C442" t="s">
        <v>131</v>
      </c>
      <c r="D442" t="s">
        <v>223</v>
      </c>
      <c r="E442" t="s">
        <v>26022</v>
      </c>
      <c r="F442" t="s">
        <v>26021</v>
      </c>
      <c r="G442">
        <v>0.8861</v>
      </c>
      <c r="H442">
        <v>0.88607999999999998</v>
      </c>
      <c r="I442">
        <v>1</v>
      </c>
      <c r="J442">
        <v>-1</v>
      </c>
      <c r="K442" t="s">
        <v>17</v>
      </c>
      <c r="L442">
        <f t="shared" si="70"/>
        <v>49448.890000000349</v>
      </c>
    </row>
    <row r="443" spans="1:12" x14ac:dyDescent="0.2">
      <c r="A443" t="s">
        <v>11</v>
      </c>
      <c r="B443" t="s">
        <v>24777</v>
      </c>
      <c r="C443" t="s">
        <v>20</v>
      </c>
      <c r="D443" t="s">
        <v>223</v>
      </c>
      <c r="E443" t="s">
        <v>26023</v>
      </c>
      <c r="F443" t="s">
        <v>26024</v>
      </c>
      <c r="G443">
        <v>0.88505</v>
      </c>
      <c r="H443">
        <v>0.88602000000000003</v>
      </c>
      <c r="I443">
        <v>1</v>
      </c>
      <c r="J443">
        <v>0.92</v>
      </c>
      <c r="K443" t="s">
        <v>17</v>
      </c>
      <c r="L443">
        <f t="shared" si="70"/>
        <v>49449.890000000349</v>
      </c>
    </row>
    <row r="444" spans="1:12" x14ac:dyDescent="0.2">
      <c r="A444" t="s">
        <v>18</v>
      </c>
      <c r="B444" t="s">
        <v>24778</v>
      </c>
      <c r="C444" t="s">
        <v>1166</v>
      </c>
      <c r="D444" t="s">
        <v>223</v>
      </c>
      <c r="E444" t="s">
        <v>26025</v>
      </c>
      <c r="F444" t="s">
        <v>26024</v>
      </c>
      <c r="G444">
        <v>0.88563000000000003</v>
      </c>
      <c r="H444">
        <v>0.88602000000000003</v>
      </c>
      <c r="I444">
        <v>1</v>
      </c>
      <c r="J444">
        <v>-1</v>
      </c>
      <c r="K444" t="s">
        <v>17</v>
      </c>
      <c r="L444">
        <f t="shared" si="70"/>
        <v>49448.97000000035</v>
      </c>
    </row>
    <row r="445" spans="1:12" x14ac:dyDescent="0.2">
      <c r="A445" t="s">
        <v>18</v>
      </c>
      <c r="B445" t="s">
        <v>24779</v>
      </c>
      <c r="C445" t="s">
        <v>20</v>
      </c>
      <c r="D445" t="s">
        <v>223</v>
      </c>
      <c r="E445" t="s">
        <v>26023</v>
      </c>
      <c r="F445" t="s">
        <v>26024</v>
      </c>
      <c r="G445">
        <v>0.88505</v>
      </c>
      <c r="H445">
        <v>0.88602000000000003</v>
      </c>
      <c r="I445">
        <v>1</v>
      </c>
      <c r="J445">
        <v>-1</v>
      </c>
      <c r="K445" t="s">
        <v>17</v>
      </c>
      <c r="L445">
        <f t="shared" si="70"/>
        <v>49449.97000000035</v>
      </c>
    </row>
    <row r="446" spans="1:12" x14ac:dyDescent="0.2">
      <c r="A446" t="s">
        <v>11</v>
      </c>
      <c r="B446" t="s">
        <v>24780</v>
      </c>
      <c r="C446" t="s">
        <v>20</v>
      </c>
      <c r="D446" t="s">
        <v>223</v>
      </c>
      <c r="E446" t="s">
        <v>26026</v>
      </c>
      <c r="F446" t="s">
        <v>26027</v>
      </c>
      <c r="G446">
        <v>0.88651000000000002</v>
      </c>
      <c r="H446">
        <v>0.88524000000000003</v>
      </c>
      <c r="I446">
        <v>1</v>
      </c>
      <c r="J446">
        <v>-1</v>
      </c>
      <c r="K446" t="s">
        <v>17</v>
      </c>
      <c r="L446">
        <f t="shared" si="70"/>
        <v>49450.97000000035</v>
      </c>
    </row>
    <row r="447" spans="1:12" x14ac:dyDescent="0.2">
      <c r="A447" t="s">
        <v>11</v>
      </c>
      <c r="B447" t="s">
        <v>24781</v>
      </c>
      <c r="C447" t="s">
        <v>5765</v>
      </c>
      <c r="D447" t="s">
        <v>223</v>
      </c>
      <c r="E447" t="s">
        <v>26028</v>
      </c>
      <c r="F447" t="s">
        <v>26027</v>
      </c>
      <c r="G447">
        <v>0.88536999999999999</v>
      </c>
      <c r="H447">
        <v>0.88524000000000003</v>
      </c>
      <c r="I447">
        <v>1</v>
      </c>
      <c r="J447">
        <v>-1</v>
      </c>
      <c r="K447" t="s">
        <v>17</v>
      </c>
      <c r="L447">
        <f t="shared" si="70"/>
        <v>49451.97000000035</v>
      </c>
    </row>
    <row r="448" spans="1:12" x14ac:dyDescent="0.2">
      <c r="A448" t="s">
        <v>18</v>
      </c>
      <c r="B448" t="s">
        <v>24782</v>
      </c>
      <c r="C448" t="s">
        <v>20</v>
      </c>
      <c r="D448" t="s">
        <v>223</v>
      </c>
      <c r="E448" t="s">
        <v>26026</v>
      </c>
      <c r="F448" t="s">
        <v>26027</v>
      </c>
      <c r="G448">
        <v>0.88651000000000002</v>
      </c>
      <c r="H448">
        <v>0.88524000000000003</v>
      </c>
      <c r="I448">
        <v>1</v>
      </c>
      <c r="J448">
        <v>0.92</v>
      </c>
      <c r="K448" t="s">
        <v>17</v>
      </c>
      <c r="L448">
        <f t="shared" si="70"/>
        <v>49452.97000000035</v>
      </c>
    </row>
    <row r="449" spans="1:12" x14ac:dyDescent="0.2">
      <c r="A449" t="s">
        <v>18</v>
      </c>
      <c r="B449" t="s">
        <v>24783</v>
      </c>
      <c r="C449" t="s">
        <v>786</v>
      </c>
      <c r="D449" t="s">
        <v>223</v>
      </c>
      <c r="E449" t="s">
        <v>26029</v>
      </c>
      <c r="F449" t="s">
        <v>26030</v>
      </c>
      <c r="G449">
        <v>0.88643000000000005</v>
      </c>
      <c r="H449">
        <v>0.88639000000000001</v>
      </c>
      <c r="I449">
        <v>1</v>
      </c>
      <c r="J449">
        <v>0.92</v>
      </c>
      <c r="K449" t="s">
        <v>17</v>
      </c>
      <c r="L449">
        <f t="shared" si="70"/>
        <v>49452.050000000352</v>
      </c>
    </row>
    <row r="450" spans="1:12" x14ac:dyDescent="0.2">
      <c r="A450" t="s">
        <v>18</v>
      </c>
      <c r="B450" t="s">
        <v>24784</v>
      </c>
      <c r="C450" t="s">
        <v>20</v>
      </c>
      <c r="D450" t="s">
        <v>223</v>
      </c>
      <c r="E450" t="s">
        <v>26031</v>
      </c>
      <c r="F450" t="s">
        <v>26030</v>
      </c>
      <c r="G450">
        <v>0.88605</v>
      </c>
      <c r="H450">
        <v>0.88639000000000001</v>
      </c>
      <c r="I450">
        <v>1</v>
      </c>
      <c r="J450">
        <v>-1</v>
      </c>
      <c r="K450" t="s">
        <v>17</v>
      </c>
      <c r="L450">
        <f t="shared" si="70"/>
        <v>49451.130000000354</v>
      </c>
    </row>
    <row r="451" spans="1:12" x14ac:dyDescent="0.2">
      <c r="A451" t="s">
        <v>11</v>
      </c>
      <c r="B451" t="s">
        <v>24785</v>
      </c>
      <c r="C451" t="s">
        <v>20</v>
      </c>
      <c r="D451" t="s">
        <v>223</v>
      </c>
      <c r="E451" t="s">
        <v>26031</v>
      </c>
      <c r="F451" t="s">
        <v>26030</v>
      </c>
      <c r="G451">
        <v>0.88605</v>
      </c>
      <c r="H451">
        <v>0.88639000000000001</v>
      </c>
      <c r="I451">
        <v>1</v>
      </c>
      <c r="J451">
        <v>0.92</v>
      </c>
      <c r="K451" t="s">
        <v>17</v>
      </c>
      <c r="L451">
        <f t="shared" si="70"/>
        <v>49452.130000000354</v>
      </c>
    </row>
    <row r="452" spans="1:12" x14ac:dyDescent="0.2">
      <c r="A452" t="s">
        <v>11</v>
      </c>
      <c r="B452" t="s">
        <v>24786</v>
      </c>
      <c r="C452" t="s">
        <v>131</v>
      </c>
      <c r="D452" t="s">
        <v>566</v>
      </c>
      <c r="E452" t="s">
        <v>26032</v>
      </c>
      <c r="F452" t="s">
        <v>23481</v>
      </c>
      <c r="G452">
        <v>1.9621299999999999</v>
      </c>
      <c r="H452">
        <v>1.9637199999999999</v>
      </c>
      <c r="I452">
        <v>1</v>
      </c>
      <c r="J452">
        <v>0.92</v>
      </c>
      <c r="K452" t="s">
        <v>17</v>
      </c>
      <c r="L452">
        <f t="shared" ref="L452:L515" si="71">L451-J451</f>
        <v>49451.210000000356</v>
      </c>
    </row>
    <row r="453" spans="1:12" x14ac:dyDescent="0.2">
      <c r="A453" t="s">
        <v>18</v>
      </c>
      <c r="B453" t="s">
        <v>24787</v>
      </c>
      <c r="C453" t="s">
        <v>786</v>
      </c>
      <c r="D453" t="s">
        <v>566</v>
      </c>
      <c r="E453" t="s">
        <v>26033</v>
      </c>
      <c r="F453" t="s">
        <v>23481</v>
      </c>
      <c r="G453">
        <v>1.9630300000000001</v>
      </c>
      <c r="H453">
        <v>1.9637199999999999</v>
      </c>
      <c r="I453">
        <v>1</v>
      </c>
      <c r="J453">
        <v>-1</v>
      </c>
      <c r="K453" t="s">
        <v>17</v>
      </c>
      <c r="L453">
        <f t="shared" si="71"/>
        <v>49450.290000000357</v>
      </c>
    </row>
    <row r="454" spans="1:12" x14ac:dyDescent="0.2">
      <c r="A454" t="s">
        <v>18</v>
      </c>
      <c r="B454" t="s">
        <v>24788</v>
      </c>
      <c r="C454" t="s">
        <v>131</v>
      </c>
      <c r="D454" t="s">
        <v>566</v>
      </c>
      <c r="E454" t="s">
        <v>26032</v>
      </c>
      <c r="F454" t="s">
        <v>23481</v>
      </c>
      <c r="G454">
        <v>1.9621299999999999</v>
      </c>
      <c r="H454">
        <v>1.9637199999999999</v>
      </c>
      <c r="I454">
        <v>1</v>
      </c>
      <c r="J454">
        <v>-1</v>
      </c>
      <c r="K454" t="s">
        <v>17</v>
      </c>
      <c r="L454">
        <f t="shared" si="71"/>
        <v>49451.290000000357</v>
      </c>
    </row>
    <row r="455" spans="1:12" x14ac:dyDescent="0.2">
      <c r="A455" t="s">
        <v>18</v>
      </c>
      <c r="B455" t="s">
        <v>24789</v>
      </c>
      <c r="C455" t="s">
        <v>281</v>
      </c>
      <c r="D455" t="s">
        <v>566</v>
      </c>
      <c r="E455" t="s">
        <v>26034</v>
      </c>
      <c r="F455" t="s">
        <v>26035</v>
      </c>
      <c r="G455">
        <v>1.9632099999999999</v>
      </c>
      <c r="H455">
        <v>1.96221</v>
      </c>
      <c r="I455">
        <v>1</v>
      </c>
      <c r="J455">
        <v>0.92</v>
      </c>
      <c r="K455" t="s">
        <v>17</v>
      </c>
      <c r="L455">
        <f t="shared" si="71"/>
        <v>49452.290000000357</v>
      </c>
    </row>
    <row r="456" spans="1:12" x14ac:dyDescent="0.2">
      <c r="A456" t="s">
        <v>18</v>
      </c>
      <c r="B456" t="s">
        <v>24790</v>
      </c>
      <c r="C456" t="s">
        <v>20</v>
      </c>
      <c r="D456" t="s">
        <v>566</v>
      </c>
      <c r="E456" t="s">
        <v>26036</v>
      </c>
      <c r="F456" t="s">
        <v>26035</v>
      </c>
      <c r="G456">
        <v>1.9631799999999999</v>
      </c>
      <c r="H456">
        <v>1.96221</v>
      </c>
      <c r="I456">
        <v>1</v>
      </c>
      <c r="J456">
        <v>0.92</v>
      </c>
      <c r="K456" t="s">
        <v>17</v>
      </c>
      <c r="L456">
        <f t="shared" si="71"/>
        <v>49451.370000000359</v>
      </c>
    </row>
    <row r="457" spans="1:12" x14ac:dyDescent="0.2">
      <c r="A457" t="s">
        <v>11</v>
      </c>
      <c r="B457" t="s">
        <v>24791</v>
      </c>
      <c r="C457" t="s">
        <v>20</v>
      </c>
      <c r="D457" t="s">
        <v>566</v>
      </c>
      <c r="E457" t="s">
        <v>26036</v>
      </c>
      <c r="F457" t="s">
        <v>26035</v>
      </c>
      <c r="G457">
        <v>1.9631799999999999</v>
      </c>
      <c r="H457">
        <v>1.96221</v>
      </c>
      <c r="I457">
        <v>1</v>
      </c>
      <c r="J457">
        <v>-1</v>
      </c>
      <c r="K457" t="s">
        <v>17</v>
      </c>
      <c r="L457">
        <f t="shared" si="71"/>
        <v>49450.450000000361</v>
      </c>
    </row>
    <row r="458" spans="1:12" x14ac:dyDescent="0.2">
      <c r="A458" t="s">
        <v>11</v>
      </c>
      <c r="B458" t="s">
        <v>24792</v>
      </c>
      <c r="C458" t="s">
        <v>20</v>
      </c>
      <c r="D458" t="s">
        <v>566</v>
      </c>
      <c r="E458" t="s">
        <v>26037</v>
      </c>
      <c r="F458" t="s">
        <v>26038</v>
      </c>
      <c r="G458">
        <v>1.9645999999999999</v>
      </c>
      <c r="H458">
        <v>1.96224</v>
      </c>
      <c r="I458">
        <v>1</v>
      </c>
      <c r="J458">
        <v>-1</v>
      </c>
      <c r="K458" t="s">
        <v>17</v>
      </c>
      <c r="L458">
        <f t="shared" si="71"/>
        <v>49451.450000000361</v>
      </c>
    </row>
    <row r="459" spans="1:12" x14ac:dyDescent="0.2">
      <c r="A459" t="s">
        <v>18</v>
      </c>
      <c r="B459" t="s">
        <v>24793</v>
      </c>
      <c r="C459" t="s">
        <v>20</v>
      </c>
      <c r="D459" t="s">
        <v>566</v>
      </c>
      <c r="E459" t="s">
        <v>26037</v>
      </c>
      <c r="F459" t="s">
        <v>26038</v>
      </c>
      <c r="G459">
        <v>1.9645999999999999</v>
      </c>
      <c r="H459">
        <v>1.96224</v>
      </c>
      <c r="I459">
        <v>1</v>
      </c>
      <c r="J459">
        <v>0.92</v>
      </c>
      <c r="K459" t="s">
        <v>17</v>
      </c>
      <c r="L459">
        <f t="shared" si="71"/>
        <v>49452.450000000361</v>
      </c>
    </row>
    <row r="460" spans="1:12" x14ac:dyDescent="0.2">
      <c r="A460" t="s">
        <v>11</v>
      </c>
      <c r="B460" t="s">
        <v>24794</v>
      </c>
      <c r="C460" t="s">
        <v>27</v>
      </c>
      <c r="D460" t="s">
        <v>566</v>
      </c>
      <c r="E460" t="s">
        <v>26039</v>
      </c>
      <c r="F460" t="s">
        <v>26038</v>
      </c>
      <c r="G460">
        <v>1.96349</v>
      </c>
      <c r="H460">
        <v>1.96224</v>
      </c>
      <c r="I460">
        <v>1</v>
      </c>
      <c r="J460">
        <v>-1</v>
      </c>
      <c r="K460" t="s">
        <v>17</v>
      </c>
      <c r="L460">
        <f t="shared" si="71"/>
        <v>49451.530000000363</v>
      </c>
    </row>
    <row r="461" spans="1:12" x14ac:dyDescent="0.2">
      <c r="A461" t="s">
        <v>11</v>
      </c>
      <c r="B461" t="s">
        <v>24795</v>
      </c>
      <c r="C461" t="s">
        <v>20</v>
      </c>
      <c r="D461" t="s">
        <v>566</v>
      </c>
      <c r="E461" t="s">
        <v>26040</v>
      </c>
      <c r="F461" t="s">
        <v>26041</v>
      </c>
      <c r="G461">
        <v>1.9635400000000001</v>
      </c>
      <c r="H461">
        <v>1.9659899999999999</v>
      </c>
      <c r="I461">
        <v>1</v>
      </c>
      <c r="J461">
        <v>0.92</v>
      </c>
      <c r="K461" t="s">
        <v>17</v>
      </c>
      <c r="L461">
        <f t="shared" si="71"/>
        <v>49452.530000000363</v>
      </c>
    </row>
    <row r="462" spans="1:12" x14ac:dyDescent="0.2">
      <c r="A462" t="s">
        <v>18</v>
      </c>
      <c r="B462" t="s">
        <v>24796</v>
      </c>
      <c r="C462" t="s">
        <v>1166</v>
      </c>
      <c r="D462" t="s">
        <v>566</v>
      </c>
      <c r="E462" t="s">
        <v>26042</v>
      </c>
      <c r="F462" t="s">
        <v>26041</v>
      </c>
      <c r="G462">
        <v>1.9644600000000001</v>
      </c>
      <c r="H462">
        <v>1.9659899999999999</v>
      </c>
      <c r="I462">
        <v>1</v>
      </c>
      <c r="J462">
        <v>-1</v>
      </c>
      <c r="K462" t="s">
        <v>17</v>
      </c>
      <c r="L462">
        <f t="shared" si="71"/>
        <v>49451.610000000364</v>
      </c>
    </row>
    <row r="463" spans="1:12" x14ac:dyDescent="0.2">
      <c r="A463" t="s">
        <v>18</v>
      </c>
      <c r="B463" t="s">
        <v>24797</v>
      </c>
      <c r="C463" t="s">
        <v>20</v>
      </c>
      <c r="D463" t="s">
        <v>566</v>
      </c>
      <c r="E463" t="s">
        <v>26040</v>
      </c>
      <c r="F463" t="s">
        <v>26041</v>
      </c>
      <c r="G463">
        <v>1.9635400000000001</v>
      </c>
      <c r="H463">
        <v>1.9659899999999999</v>
      </c>
      <c r="I463">
        <v>1</v>
      </c>
      <c r="J463">
        <v>-1</v>
      </c>
      <c r="K463" t="s">
        <v>17</v>
      </c>
      <c r="L463">
        <f t="shared" si="71"/>
        <v>49452.610000000364</v>
      </c>
    </row>
    <row r="464" spans="1:12" x14ac:dyDescent="0.2">
      <c r="A464" t="s">
        <v>18</v>
      </c>
      <c r="B464" t="s">
        <v>24798</v>
      </c>
      <c r="C464" t="s">
        <v>281</v>
      </c>
      <c r="D464" t="s">
        <v>566</v>
      </c>
      <c r="E464" t="s">
        <v>26043</v>
      </c>
      <c r="F464" t="s">
        <v>26044</v>
      </c>
      <c r="G464">
        <v>1.9631099999999999</v>
      </c>
      <c r="H464">
        <v>1.9630700000000001</v>
      </c>
      <c r="I464">
        <v>1</v>
      </c>
      <c r="J464">
        <v>0.92</v>
      </c>
      <c r="K464" t="s">
        <v>17</v>
      </c>
      <c r="L464">
        <f t="shared" si="71"/>
        <v>49453.610000000364</v>
      </c>
    </row>
    <row r="465" spans="1:12" x14ac:dyDescent="0.2">
      <c r="A465" t="s">
        <v>11</v>
      </c>
      <c r="B465" t="s">
        <v>24799</v>
      </c>
      <c r="C465" t="s">
        <v>20</v>
      </c>
      <c r="D465" t="s">
        <v>566</v>
      </c>
      <c r="E465" t="s">
        <v>26045</v>
      </c>
      <c r="F465" t="s">
        <v>26044</v>
      </c>
      <c r="G465">
        <v>1.9623699999999999</v>
      </c>
      <c r="H465">
        <v>1.9630700000000001</v>
      </c>
      <c r="I465">
        <v>1</v>
      </c>
      <c r="J465">
        <v>0.92</v>
      </c>
      <c r="K465" t="s">
        <v>17</v>
      </c>
      <c r="L465">
        <f t="shared" si="71"/>
        <v>49452.690000000366</v>
      </c>
    </row>
    <row r="466" spans="1:12" x14ac:dyDescent="0.2">
      <c r="A466" t="s">
        <v>18</v>
      </c>
      <c r="B466" t="s">
        <v>24800</v>
      </c>
      <c r="C466" t="s">
        <v>20</v>
      </c>
      <c r="D466" t="s">
        <v>566</v>
      </c>
      <c r="E466" t="s">
        <v>26045</v>
      </c>
      <c r="F466" t="s">
        <v>26044</v>
      </c>
      <c r="G466">
        <v>1.9623699999999999</v>
      </c>
      <c r="H466">
        <v>1.9630700000000001</v>
      </c>
      <c r="I466">
        <v>1</v>
      </c>
      <c r="J466">
        <v>-1</v>
      </c>
      <c r="K466" t="s">
        <v>17</v>
      </c>
      <c r="L466">
        <f t="shared" si="71"/>
        <v>49451.770000000368</v>
      </c>
    </row>
    <row r="467" spans="1:12" x14ac:dyDescent="0.2">
      <c r="A467" t="s">
        <v>11</v>
      </c>
      <c r="B467" t="s">
        <v>24801</v>
      </c>
      <c r="C467" t="s">
        <v>20</v>
      </c>
      <c r="D467" t="s">
        <v>566</v>
      </c>
      <c r="E467" t="s">
        <v>26046</v>
      </c>
      <c r="F467" t="s">
        <v>26047</v>
      </c>
      <c r="G467">
        <v>1.9626699999999999</v>
      </c>
      <c r="H467">
        <v>1.9628099999999999</v>
      </c>
      <c r="I467">
        <v>1</v>
      </c>
      <c r="J467">
        <v>0.92</v>
      </c>
      <c r="K467" t="s">
        <v>17</v>
      </c>
      <c r="L467">
        <f t="shared" si="71"/>
        <v>49452.770000000368</v>
      </c>
    </row>
    <row r="468" spans="1:12" x14ac:dyDescent="0.2">
      <c r="A468" t="s">
        <v>18</v>
      </c>
      <c r="B468" t="s">
        <v>24802</v>
      </c>
      <c r="C468" t="s">
        <v>20</v>
      </c>
      <c r="D468" t="s">
        <v>566</v>
      </c>
      <c r="E468" t="s">
        <v>26046</v>
      </c>
      <c r="F468" t="s">
        <v>26047</v>
      </c>
      <c r="G468">
        <v>1.9626699999999999</v>
      </c>
      <c r="H468">
        <v>1.9628099999999999</v>
      </c>
      <c r="I468">
        <v>1</v>
      </c>
      <c r="J468">
        <v>-1</v>
      </c>
      <c r="K468" t="s">
        <v>17</v>
      </c>
      <c r="L468">
        <f t="shared" si="71"/>
        <v>49451.85000000037</v>
      </c>
    </row>
    <row r="469" spans="1:12" x14ac:dyDescent="0.2">
      <c r="A469" t="s">
        <v>11</v>
      </c>
      <c r="B469" t="s">
        <v>24803</v>
      </c>
      <c r="C469" t="s">
        <v>281</v>
      </c>
      <c r="D469" t="s">
        <v>566</v>
      </c>
      <c r="E469" t="s">
        <v>26048</v>
      </c>
      <c r="F469" t="s">
        <v>26047</v>
      </c>
      <c r="G469">
        <v>1.9626699999999999</v>
      </c>
      <c r="H469">
        <v>1.9628099999999999</v>
      </c>
      <c r="I469">
        <v>1</v>
      </c>
      <c r="J469">
        <v>0.92</v>
      </c>
      <c r="K469" t="s">
        <v>17</v>
      </c>
      <c r="L469">
        <f t="shared" si="71"/>
        <v>49452.85000000037</v>
      </c>
    </row>
    <row r="470" spans="1:12" x14ac:dyDescent="0.2">
      <c r="A470" t="s">
        <v>11</v>
      </c>
      <c r="B470" t="s">
        <v>24804</v>
      </c>
      <c r="C470" t="s">
        <v>20</v>
      </c>
      <c r="D470" t="s">
        <v>566</v>
      </c>
      <c r="E470" t="s">
        <v>26049</v>
      </c>
      <c r="F470" t="s">
        <v>26050</v>
      </c>
      <c r="G470">
        <v>1.96434</v>
      </c>
      <c r="H470">
        <v>1.96255</v>
      </c>
      <c r="I470">
        <v>1</v>
      </c>
      <c r="J470">
        <v>-1</v>
      </c>
      <c r="K470" t="s">
        <v>17</v>
      </c>
      <c r="L470">
        <f t="shared" si="71"/>
        <v>49451.930000000371</v>
      </c>
    </row>
    <row r="471" spans="1:12" x14ac:dyDescent="0.2">
      <c r="A471" t="s">
        <v>11</v>
      </c>
      <c r="B471" t="s">
        <v>24805</v>
      </c>
      <c r="C471" t="s">
        <v>261</v>
      </c>
      <c r="D471" t="s">
        <v>566</v>
      </c>
      <c r="E471" t="s">
        <v>26051</v>
      </c>
      <c r="F471" t="s">
        <v>26050</v>
      </c>
      <c r="G471">
        <v>1.96346</v>
      </c>
      <c r="H471">
        <v>1.96255</v>
      </c>
      <c r="I471">
        <v>1</v>
      </c>
      <c r="J471">
        <v>-1</v>
      </c>
      <c r="K471" t="s">
        <v>17</v>
      </c>
      <c r="L471">
        <f t="shared" si="71"/>
        <v>49452.930000000371</v>
      </c>
    </row>
    <row r="472" spans="1:12" x14ac:dyDescent="0.2">
      <c r="A472" t="s">
        <v>18</v>
      </c>
      <c r="B472" t="s">
        <v>24806</v>
      </c>
      <c r="C472" t="s">
        <v>20</v>
      </c>
      <c r="D472" t="s">
        <v>566</v>
      </c>
      <c r="E472" t="s">
        <v>26049</v>
      </c>
      <c r="F472" t="s">
        <v>26050</v>
      </c>
      <c r="G472">
        <v>1.96434</v>
      </c>
      <c r="H472">
        <v>1.96255</v>
      </c>
      <c r="I472">
        <v>1</v>
      </c>
      <c r="J472">
        <v>0.92</v>
      </c>
      <c r="K472" t="s">
        <v>17</v>
      </c>
      <c r="L472">
        <f t="shared" si="71"/>
        <v>49453.930000000371</v>
      </c>
    </row>
    <row r="473" spans="1:12" x14ac:dyDescent="0.2">
      <c r="A473" t="s">
        <v>18</v>
      </c>
      <c r="B473" t="s">
        <v>24807</v>
      </c>
      <c r="C473" t="s">
        <v>20</v>
      </c>
      <c r="D473" t="s">
        <v>566</v>
      </c>
      <c r="E473" t="s">
        <v>26052</v>
      </c>
      <c r="F473" t="s">
        <v>26053</v>
      </c>
      <c r="G473">
        <v>1.96279</v>
      </c>
      <c r="H473">
        <v>1.9641299999999999</v>
      </c>
      <c r="I473">
        <v>1</v>
      </c>
      <c r="J473">
        <v>-1</v>
      </c>
      <c r="K473" t="s">
        <v>17</v>
      </c>
      <c r="L473">
        <f t="shared" si="71"/>
        <v>49453.010000000373</v>
      </c>
    </row>
    <row r="474" spans="1:12" x14ac:dyDescent="0.2">
      <c r="A474" t="s">
        <v>11</v>
      </c>
      <c r="B474" t="s">
        <v>24808</v>
      </c>
      <c r="C474" t="s">
        <v>20</v>
      </c>
      <c r="D474" t="s">
        <v>566</v>
      </c>
      <c r="E474" t="s">
        <v>26052</v>
      </c>
      <c r="F474" t="s">
        <v>26053</v>
      </c>
      <c r="G474">
        <v>1.96279</v>
      </c>
      <c r="H474">
        <v>1.9641299999999999</v>
      </c>
      <c r="I474">
        <v>1</v>
      </c>
      <c r="J474">
        <v>0.92</v>
      </c>
      <c r="K474" t="s">
        <v>17</v>
      </c>
      <c r="L474">
        <f t="shared" si="71"/>
        <v>49454.010000000373</v>
      </c>
    </row>
    <row r="475" spans="1:12" x14ac:dyDescent="0.2">
      <c r="A475" t="s">
        <v>18</v>
      </c>
      <c r="B475" t="s">
        <v>24809</v>
      </c>
      <c r="C475" t="s">
        <v>281</v>
      </c>
      <c r="D475" t="s">
        <v>566</v>
      </c>
      <c r="E475" t="s">
        <v>26054</v>
      </c>
      <c r="F475" t="s">
        <v>26053</v>
      </c>
      <c r="G475">
        <v>1.9636400000000001</v>
      </c>
      <c r="H475">
        <v>1.9641299999999999</v>
      </c>
      <c r="I475">
        <v>1</v>
      </c>
      <c r="J475">
        <v>-1</v>
      </c>
      <c r="K475" t="s">
        <v>17</v>
      </c>
      <c r="L475">
        <f t="shared" si="71"/>
        <v>49453.090000000375</v>
      </c>
    </row>
    <row r="476" spans="1:12" x14ac:dyDescent="0.2">
      <c r="A476" t="s">
        <v>18</v>
      </c>
      <c r="B476" t="s">
        <v>24810</v>
      </c>
      <c r="C476" t="s">
        <v>20</v>
      </c>
      <c r="D476" t="s">
        <v>566</v>
      </c>
      <c r="E476" t="s">
        <v>26055</v>
      </c>
      <c r="F476" t="s">
        <v>26056</v>
      </c>
      <c r="G476">
        <v>1.96438</v>
      </c>
      <c r="H476">
        <v>1.9628300000000001</v>
      </c>
      <c r="I476">
        <v>1</v>
      </c>
      <c r="J476">
        <v>0.92</v>
      </c>
      <c r="K476" t="s">
        <v>17</v>
      </c>
      <c r="L476">
        <f t="shared" si="71"/>
        <v>49454.090000000375</v>
      </c>
    </row>
    <row r="477" spans="1:12" x14ac:dyDescent="0.2">
      <c r="A477" t="s">
        <v>11</v>
      </c>
      <c r="B477" t="s">
        <v>24811</v>
      </c>
      <c r="C477" t="s">
        <v>20</v>
      </c>
      <c r="D477" t="s">
        <v>566</v>
      </c>
      <c r="E477" t="s">
        <v>26055</v>
      </c>
      <c r="F477" t="s">
        <v>26056</v>
      </c>
      <c r="G477">
        <v>1.96438</v>
      </c>
      <c r="H477">
        <v>1.9628300000000001</v>
      </c>
      <c r="I477">
        <v>1</v>
      </c>
      <c r="J477">
        <v>-1</v>
      </c>
      <c r="K477" t="s">
        <v>17</v>
      </c>
      <c r="L477">
        <f t="shared" si="71"/>
        <v>49453.170000000377</v>
      </c>
    </row>
    <row r="478" spans="1:12" x14ac:dyDescent="0.2">
      <c r="A478" t="s">
        <v>11</v>
      </c>
      <c r="B478" t="s">
        <v>24812</v>
      </c>
      <c r="C478" t="s">
        <v>281</v>
      </c>
      <c r="D478" t="s">
        <v>566</v>
      </c>
      <c r="E478" t="s">
        <v>26057</v>
      </c>
      <c r="F478" t="s">
        <v>26056</v>
      </c>
      <c r="G478">
        <v>1.9628099999999999</v>
      </c>
      <c r="H478">
        <v>1.9628300000000001</v>
      </c>
      <c r="I478">
        <v>1</v>
      </c>
      <c r="J478">
        <v>0.92</v>
      </c>
      <c r="K478" t="s">
        <v>17</v>
      </c>
      <c r="L478">
        <f t="shared" si="71"/>
        <v>49454.170000000377</v>
      </c>
    </row>
    <row r="479" spans="1:12" x14ac:dyDescent="0.2">
      <c r="A479" t="s">
        <v>11</v>
      </c>
      <c r="B479" t="s">
        <v>24813</v>
      </c>
      <c r="C479" t="s">
        <v>20</v>
      </c>
      <c r="D479" t="s">
        <v>566</v>
      </c>
      <c r="E479" t="s">
        <v>26058</v>
      </c>
      <c r="F479" t="s">
        <v>26059</v>
      </c>
      <c r="G479">
        <v>1.96315</v>
      </c>
      <c r="H479">
        <v>1.9642500000000001</v>
      </c>
      <c r="I479">
        <v>1</v>
      </c>
      <c r="J479">
        <v>0.92</v>
      </c>
      <c r="K479" t="s">
        <v>17</v>
      </c>
      <c r="L479">
        <f t="shared" si="71"/>
        <v>49453.250000000378</v>
      </c>
    </row>
    <row r="480" spans="1:12" x14ac:dyDescent="0.2">
      <c r="A480" t="s">
        <v>11</v>
      </c>
      <c r="B480" t="s">
        <v>24814</v>
      </c>
      <c r="C480" t="s">
        <v>1166</v>
      </c>
      <c r="D480" t="s">
        <v>566</v>
      </c>
      <c r="E480" t="s">
        <v>26060</v>
      </c>
      <c r="F480" t="s">
        <v>26059</v>
      </c>
      <c r="G480">
        <v>1.9624999999999999</v>
      </c>
      <c r="H480">
        <v>1.9642500000000001</v>
      </c>
      <c r="I480">
        <v>1</v>
      </c>
      <c r="J480">
        <v>0.92</v>
      </c>
      <c r="K480" t="s">
        <v>17</v>
      </c>
      <c r="L480">
        <f t="shared" si="71"/>
        <v>49452.33000000038</v>
      </c>
    </row>
    <row r="481" spans="1:12" x14ac:dyDescent="0.2">
      <c r="A481" t="s">
        <v>18</v>
      </c>
      <c r="B481" t="s">
        <v>24815</v>
      </c>
      <c r="C481" t="s">
        <v>20</v>
      </c>
      <c r="D481" t="s">
        <v>566</v>
      </c>
      <c r="E481" t="s">
        <v>26058</v>
      </c>
      <c r="F481" t="s">
        <v>26059</v>
      </c>
      <c r="G481">
        <v>1.96315</v>
      </c>
      <c r="H481">
        <v>1.9642500000000001</v>
      </c>
      <c r="I481">
        <v>1</v>
      </c>
      <c r="J481">
        <v>-1</v>
      </c>
      <c r="K481" t="s">
        <v>17</v>
      </c>
      <c r="L481">
        <f t="shared" si="71"/>
        <v>49451.410000000382</v>
      </c>
    </row>
    <row r="482" spans="1:12" x14ac:dyDescent="0.2">
      <c r="A482" t="s">
        <v>11</v>
      </c>
      <c r="B482" t="s">
        <v>24816</v>
      </c>
      <c r="C482" t="s">
        <v>281</v>
      </c>
      <c r="D482" t="s">
        <v>566</v>
      </c>
      <c r="E482" t="s">
        <v>26061</v>
      </c>
      <c r="F482" t="s">
        <v>26062</v>
      </c>
      <c r="G482">
        <v>1.96269</v>
      </c>
      <c r="H482">
        <v>1.96315</v>
      </c>
      <c r="I482">
        <v>1</v>
      </c>
      <c r="J482">
        <v>0.92</v>
      </c>
      <c r="K482" t="s">
        <v>17</v>
      </c>
      <c r="L482">
        <f t="shared" si="71"/>
        <v>49452.410000000382</v>
      </c>
    </row>
    <row r="483" spans="1:12" x14ac:dyDescent="0.2">
      <c r="A483" t="s">
        <v>11</v>
      </c>
      <c r="B483" t="s">
        <v>24817</v>
      </c>
      <c r="C483" t="s">
        <v>20</v>
      </c>
      <c r="D483" t="s">
        <v>566</v>
      </c>
      <c r="E483" t="s">
        <v>26063</v>
      </c>
      <c r="F483" t="s">
        <v>26062</v>
      </c>
      <c r="G483">
        <v>1.9631099999999999</v>
      </c>
      <c r="H483">
        <v>1.96315</v>
      </c>
      <c r="I483">
        <v>1</v>
      </c>
      <c r="J483">
        <v>0.92</v>
      </c>
      <c r="K483" t="s">
        <v>17</v>
      </c>
      <c r="L483">
        <f t="shared" si="71"/>
        <v>49451.490000000384</v>
      </c>
    </row>
    <row r="484" spans="1:12" x14ac:dyDescent="0.2">
      <c r="A484" t="s">
        <v>18</v>
      </c>
      <c r="B484" t="s">
        <v>24818</v>
      </c>
      <c r="C484" t="s">
        <v>20</v>
      </c>
      <c r="D484" t="s">
        <v>566</v>
      </c>
      <c r="E484" t="s">
        <v>26063</v>
      </c>
      <c r="F484" t="s">
        <v>26062</v>
      </c>
      <c r="G484">
        <v>1.9631099999999999</v>
      </c>
      <c r="H484">
        <v>1.96315</v>
      </c>
      <c r="I484">
        <v>1</v>
      </c>
      <c r="J484">
        <v>-1</v>
      </c>
      <c r="K484" t="s">
        <v>17</v>
      </c>
      <c r="L484">
        <f t="shared" si="71"/>
        <v>49450.570000000385</v>
      </c>
    </row>
    <row r="485" spans="1:12" x14ac:dyDescent="0.2">
      <c r="A485" t="s">
        <v>11</v>
      </c>
      <c r="B485" t="s">
        <v>24819</v>
      </c>
      <c r="C485" t="s">
        <v>20</v>
      </c>
      <c r="D485" t="s">
        <v>566</v>
      </c>
      <c r="E485" t="s">
        <v>26064</v>
      </c>
      <c r="F485" t="s">
        <v>26065</v>
      </c>
      <c r="G485">
        <v>1.9624999999999999</v>
      </c>
      <c r="H485">
        <v>1.96309</v>
      </c>
      <c r="I485">
        <v>1</v>
      </c>
      <c r="J485">
        <v>0.92</v>
      </c>
      <c r="K485" t="s">
        <v>17</v>
      </c>
      <c r="L485">
        <f t="shared" si="71"/>
        <v>49451.570000000385</v>
      </c>
    </row>
    <row r="486" spans="1:12" x14ac:dyDescent="0.2">
      <c r="A486" t="s">
        <v>18</v>
      </c>
      <c r="B486" t="s">
        <v>24820</v>
      </c>
      <c r="C486" t="s">
        <v>20</v>
      </c>
      <c r="D486" t="s">
        <v>566</v>
      </c>
      <c r="E486" t="s">
        <v>26064</v>
      </c>
      <c r="F486" t="s">
        <v>26065</v>
      </c>
      <c r="G486">
        <v>1.9624999999999999</v>
      </c>
      <c r="H486">
        <v>1.96309</v>
      </c>
      <c r="I486">
        <v>1</v>
      </c>
      <c r="J486">
        <v>-1</v>
      </c>
      <c r="K486" t="s">
        <v>17</v>
      </c>
      <c r="L486">
        <f t="shared" si="71"/>
        <v>49450.650000000387</v>
      </c>
    </row>
    <row r="487" spans="1:12" x14ac:dyDescent="0.2">
      <c r="A487" t="s">
        <v>11</v>
      </c>
      <c r="B487" t="s">
        <v>24821</v>
      </c>
      <c r="C487" t="s">
        <v>261</v>
      </c>
      <c r="D487" t="s">
        <v>566</v>
      </c>
      <c r="E487" t="s">
        <v>26066</v>
      </c>
      <c r="F487" t="s">
        <v>26065</v>
      </c>
      <c r="G487">
        <v>1.96156</v>
      </c>
      <c r="H487">
        <v>1.96309</v>
      </c>
      <c r="I487">
        <v>1</v>
      </c>
      <c r="J487">
        <v>0.92</v>
      </c>
      <c r="K487" t="s">
        <v>17</v>
      </c>
      <c r="L487">
        <f t="shared" si="71"/>
        <v>49451.650000000387</v>
      </c>
    </row>
    <row r="488" spans="1:12" x14ac:dyDescent="0.2">
      <c r="A488" t="s">
        <v>18</v>
      </c>
      <c r="B488" t="s">
        <v>24822</v>
      </c>
      <c r="C488" t="s">
        <v>20</v>
      </c>
      <c r="D488" t="s">
        <v>566</v>
      </c>
      <c r="E488" t="s">
        <v>26067</v>
      </c>
      <c r="F488" t="s">
        <v>26068</v>
      </c>
      <c r="G488">
        <v>1.9595</v>
      </c>
      <c r="H488">
        <v>1.9621999999999999</v>
      </c>
      <c r="I488">
        <v>1</v>
      </c>
      <c r="J488">
        <v>-1</v>
      </c>
      <c r="K488" t="s">
        <v>17</v>
      </c>
      <c r="L488">
        <f t="shared" si="71"/>
        <v>49450.730000000389</v>
      </c>
    </row>
    <row r="489" spans="1:12" x14ac:dyDescent="0.2">
      <c r="A489" t="s">
        <v>18</v>
      </c>
      <c r="B489" t="s">
        <v>24823</v>
      </c>
      <c r="C489" t="s">
        <v>5765</v>
      </c>
      <c r="D489" t="s">
        <v>566</v>
      </c>
      <c r="E489" t="s">
        <v>26069</v>
      </c>
      <c r="F489" t="s">
        <v>26068</v>
      </c>
      <c r="G489">
        <v>1.9611700000000001</v>
      </c>
      <c r="H489">
        <v>1.9621999999999999</v>
      </c>
      <c r="I489">
        <v>1</v>
      </c>
      <c r="J489">
        <v>-1</v>
      </c>
      <c r="K489" t="s">
        <v>17</v>
      </c>
      <c r="L489">
        <f t="shared" si="71"/>
        <v>49451.730000000389</v>
      </c>
    </row>
    <row r="490" spans="1:12" x14ac:dyDescent="0.2">
      <c r="A490" t="s">
        <v>11</v>
      </c>
      <c r="B490" t="s">
        <v>24824</v>
      </c>
      <c r="C490" t="s">
        <v>20</v>
      </c>
      <c r="D490" t="s">
        <v>566</v>
      </c>
      <c r="E490" t="s">
        <v>26067</v>
      </c>
      <c r="F490" t="s">
        <v>26068</v>
      </c>
      <c r="G490">
        <v>1.9595</v>
      </c>
      <c r="H490">
        <v>1.9621999999999999</v>
      </c>
      <c r="I490">
        <v>1</v>
      </c>
      <c r="J490">
        <v>0.92</v>
      </c>
      <c r="K490" t="s">
        <v>17</v>
      </c>
      <c r="L490">
        <f t="shared" si="71"/>
        <v>49452.730000000389</v>
      </c>
    </row>
    <row r="491" spans="1:12" x14ac:dyDescent="0.2">
      <c r="A491" t="s">
        <v>11</v>
      </c>
      <c r="B491" t="s">
        <v>24825</v>
      </c>
      <c r="C491" t="s">
        <v>20</v>
      </c>
      <c r="D491" t="s">
        <v>566</v>
      </c>
      <c r="E491" t="s">
        <v>26070</v>
      </c>
      <c r="F491" t="s">
        <v>26071</v>
      </c>
      <c r="G491">
        <v>1.9583999999999999</v>
      </c>
      <c r="H491">
        <v>1.9595800000000001</v>
      </c>
      <c r="I491">
        <v>1</v>
      </c>
      <c r="J491">
        <v>0.92</v>
      </c>
      <c r="K491" t="s">
        <v>17</v>
      </c>
      <c r="L491">
        <f t="shared" si="71"/>
        <v>49451.810000000391</v>
      </c>
    </row>
    <row r="492" spans="1:12" x14ac:dyDescent="0.2">
      <c r="A492" t="s">
        <v>11</v>
      </c>
      <c r="B492" t="s">
        <v>24826</v>
      </c>
      <c r="C492" t="s">
        <v>134</v>
      </c>
      <c r="D492" t="s">
        <v>566</v>
      </c>
      <c r="E492" t="s">
        <v>26072</v>
      </c>
      <c r="F492" t="s">
        <v>26071</v>
      </c>
      <c r="G492">
        <v>1.95757</v>
      </c>
      <c r="H492">
        <v>1.9595800000000001</v>
      </c>
      <c r="I492">
        <v>1</v>
      </c>
      <c r="J492">
        <v>0.92</v>
      </c>
      <c r="K492" t="s">
        <v>17</v>
      </c>
      <c r="L492">
        <f t="shared" si="71"/>
        <v>49450.890000000392</v>
      </c>
    </row>
    <row r="493" spans="1:12" x14ac:dyDescent="0.2">
      <c r="A493" t="s">
        <v>18</v>
      </c>
      <c r="B493" t="s">
        <v>24827</v>
      </c>
      <c r="C493" t="s">
        <v>20</v>
      </c>
      <c r="D493" t="s">
        <v>566</v>
      </c>
      <c r="E493" t="s">
        <v>26070</v>
      </c>
      <c r="F493" t="s">
        <v>26071</v>
      </c>
      <c r="G493">
        <v>1.9584299999999999</v>
      </c>
      <c r="H493">
        <v>1.9595800000000001</v>
      </c>
      <c r="I493">
        <v>1</v>
      </c>
      <c r="J493">
        <v>-1</v>
      </c>
      <c r="K493" t="s">
        <v>17</v>
      </c>
      <c r="L493">
        <f t="shared" si="71"/>
        <v>49449.970000000394</v>
      </c>
    </row>
    <row r="494" spans="1:12" x14ac:dyDescent="0.2">
      <c r="A494" t="s">
        <v>11</v>
      </c>
      <c r="B494" t="s">
        <v>24828</v>
      </c>
      <c r="C494" t="s">
        <v>1166</v>
      </c>
      <c r="D494" t="s">
        <v>566</v>
      </c>
      <c r="E494" t="s">
        <v>26073</v>
      </c>
      <c r="F494" t="s">
        <v>26074</v>
      </c>
      <c r="G494">
        <v>1.9585699999999999</v>
      </c>
      <c r="H494">
        <v>1.95861</v>
      </c>
      <c r="I494">
        <v>1</v>
      </c>
      <c r="J494">
        <v>0.92</v>
      </c>
      <c r="K494" t="s">
        <v>17</v>
      </c>
      <c r="L494">
        <f t="shared" si="71"/>
        <v>49450.970000000394</v>
      </c>
    </row>
    <row r="495" spans="1:12" x14ac:dyDescent="0.2">
      <c r="A495" t="s">
        <v>18</v>
      </c>
      <c r="B495" t="s">
        <v>24829</v>
      </c>
      <c r="C495" t="s">
        <v>20</v>
      </c>
      <c r="D495" t="s">
        <v>566</v>
      </c>
      <c r="E495" t="s">
        <v>26075</v>
      </c>
      <c r="F495" t="s">
        <v>26074</v>
      </c>
      <c r="G495">
        <v>1.9595100000000001</v>
      </c>
      <c r="H495">
        <v>1.95861</v>
      </c>
      <c r="I495">
        <v>1</v>
      </c>
      <c r="J495">
        <v>0.92</v>
      </c>
      <c r="K495" t="s">
        <v>17</v>
      </c>
      <c r="L495">
        <f t="shared" si="71"/>
        <v>49450.050000000396</v>
      </c>
    </row>
    <row r="496" spans="1:12" x14ac:dyDescent="0.2">
      <c r="A496" t="s">
        <v>11</v>
      </c>
      <c r="B496" t="s">
        <v>24830</v>
      </c>
      <c r="C496" t="s">
        <v>20</v>
      </c>
      <c r="D496" t="s">
        <v>566</v>
      </c>
      <c r="E496" t="s">
        <v>26075</v>
      </c>
      <c r="F496" t="s">
        <v>26074</v>
      </c>
      <c r="G496">
        <v>1.9595</v>
      </c>
      <c r="H496">
        <v>1.95861</v>
      </c>
      <c r="I496">
        <v>1</v>
      </c>
      <c r="J496">
        <v>-1</v>
      </c>
      <c r="K496" t="s">
        <v>17</v>
      </c>
      <c r="L496">
        <f t="shared" si="71"/>
        <v>49449.130000000398</v>
      </c>
    </row>
    <row r="497" spans="1:12" x14ac:dyDescent="0.2">
      <c r="A497" t="s">
        <v>11</v>
      </c>
      <c r="B497" t="s">
        <v>24831</v>
      </c>
      <c r="C497" t="s">
        <v>131</v>
      </c>
      <c r="D497" t="s">
        <v>566</v>
      </c>
      <c r="E497" t="s">
        <v>26076</v>
      </c>
      <c r="F497" t="s">
        <v>26077</v>
      </c>
      <c r="G497">
        <v>1.9575400000000001</v>
      </c>
      <c r="H497">
        <v>1.9595400000000001</v>
      </c>
      <c r="I497">
        <v>1</v>
      </c>
      <c r="J497">
        <v>0.92</v>
      </c>
      <c r="K497" t="s">
        <v>17</v>
      </c>
      <c r="L497">
        <f t="shared" si="71"/>
        <v>49450.130000000398</v>
      </c>
    </row>
    <row r="498" spans="1:12" x14ac:dyDescent="0.2">
      <c r="A498" t="s">
        <v>18</v>
      </c>
      <c r="B498" t="s">
        <v>24832</v>
      </c>
      <c r="C498" t="s">
        <v>131</v>
      </c>
      <c r="D498" t="s">
        <v>566</v>
      </c>
      <c r="E498" t="s">
        <v>26076</v>
      </c>
      <c r="F498" t="s">
        <v>26077</v>
      </c>
      <c r="G498">
        <v>1.9575400000000001</v>
      </c>
      <c r="H498">
        <v>1.9595400000000001</v>
      </c>
      <c r="I498">
        <v>1</v>
      </c>
      <c r="J498">
        <v>-1</v>
      </c>
      <c r="K498" t="s">
        <v>17</v>
      </c>
      <c r="L498">
        <f t="shared" si="71"/>
        <v>49449.210000000399</v>
      </c>
    </row>
    <row r="499" spans="1:12" x14ac:dyDescent="0.2">
      <c r="A499" t="s">
        <v>18</v>
      </c>
      <c r="B499" t="s">
        <v>24833</v>
      </c>
      <c r="C499" t="s">
        <v>1166</v>
      </c>
      <c r="D499" t="s">
        <v>566</v>
      </c>
      <c r="E499" t="s">
        <v>26078</v>
      </c>
      <c r="F499" t="s">
        <v>26077</v>
      </c>
      <c r="G499">
        <v>1.95848</v>
      </c>
      <c r="H499">
        <v>1.9595400000000001</v>
      </c>
      <c r="I499">
        <v>1</v>
      </c>
      <c r="J499">
        <v>-1</v>
      </c>
      <c r="K499" t="s">
        <v>17</v>
      </c>
      <c r="L499">
        <f t="shared" si="71"/>
        <v>49450.210000000399</v>
      </c>
    </row>
    <row r="500" spans="1:12" x14ac:dyDescent="0.2">
      <c r="A500" t="s">
        <v>18</v>
      </c>
      <c r="B500" t="s">
        <v>24834</v>
      </c>
      <c r="C500" t="s">
        <v>20</v>
      </c>
      <c r="D500" t="s">
        <v>566</v>
      </c>
      <c r="E500" t="s">
        <v>26079</v>
      </c>
      <c r="F500" t="s">
        <v>26080</v>
      </c>
      <c r="G500">
        <v>1.95513</v>
      </c>
      <c r="H500">
        <v>1.9579599999999999</v>
      </c>
      <c r="I500">
        <v>1</v>
      </c>
      <c r="J500">
        <v>-1</v>
      </c>
      <c r="K500" t="s">
        <v>17</v>
      </c>
      <c r="L500">
        <f t="shared" si="71"/>
        <v>49451.210000000399</v>
      </c>
    </row>
    <row r="501" spans="1:12" x14ac:dyDescent="0.2">
      <c r="A501" t="s">
        <v>11</v>
      </c>
      <c r="B501" t="s">
        <v>24835</v>
      </c>
      <c r="C501" t="s">
        <v>20</v>
      </c>
      <c r="D501" t="s">
        <v>566</v>
      </c>
      <c r="E501" t="s">
        <v>26079</v>
      </c>
      <c r="F501" t="s">
        <v>26080</v>
      </c>
      <c r="G501">
        <v>1.9550799999999999</v>
      </c>
      <c r="H501">
        <v>1.9579599999999999</v>
      </c>
      <c r="I501">
        <v>1</v>
      </c>
      <c r="J501">
        <v>0.92</v>
      </c>
      <c r="K501" t="s">
        <v>17</v>
      </c>
      <c r="L501">
        <f t="shared" si="71"/>
        <v>49452.210000000399</v>
      </c>
    </row>
    <row r="502" spans="1:12" x14ac:dyDescent="0.2">
      <c r="A502" t="s">
        <v>18</v>
      </c>
      <c r="B502" t="s">
        <v>24836</v>
      </c>
      <c r="C502" t="s">
        <v>261</v>
      </c>
      <c r="D502" t="s">
        <v>566</v>
      </c>
      <c r="E502" t="s">
        <v>26081</v>
      </c>
      <c r="F502" t="s">
        <v>26080</v>
      </c>
      <c r="G502">
        <v>1.9555800000000001</v>
      </c>
      <c r="H502">
        <v>1.9579599999999999</v>
      </c>
      <c r="I502">
        <v>1</v>
      </c>
      <c r="J502">
        <v>-1</v>
      </c>
      <c r="K502" t="s">
        <v>17</v>
      </c>
      <c r="L502">
        <f t="shared" si="71"/>
        <v>49451.290000000401</v>
      </c>
    </row>
    <row r="503" spans="1:12" x14ac:dyDescent="0.2">
      <c r="A503" t="s">
        <v>11</v>
      </c>
      <c r="B503" t="s">
        <v>24837</v>
      </c>
      <c r="C503" t="s">
        <v>131</v>
      </c>
      <c r="D503" t="s">
        <v>566</v>
      </c>
      <c r="E503" t="s">
        <v>26082</v>
      </c>
      <c r="F503" t="s">
        <v>26083</v>
      </c>
      <c r="G503">
        <v>1.95319</v>
      </c>
      <c r="H503">
        <v>1.95499</v>
      </c>
      <c r="I503">
        <v>1</v>
      </c>
      <c r="J503">
        <v>0.92</v>
      </c>
      <c r="K503" t="s">
        <v>17</v>
      </c>
      <c r="L503">
        <f t="shared" si="71"/>
        <v>49452.290000000401</v>
      </c>
    </row>
    <row r="504" spans="1:12" x14ac:dyDescent="0.2">
      <c r="A504" t="s">
        <v>18</v>
      </c>
      <c r="B504" t="s">
        <v>24838</v>
      </c>
      <c r="C504" t="s">
        <v>27</v>
      </c>
      <c r="D504" t="s">
        <v>566</v>
      </c>
      <c r="E504" t="s">
        <v>26084</v>
      </c>
      <c r="F504" t="s">
        <v>26083</v>
      </c>
      <c r="G504">
        <v>1.9538500000000001</v>
      </c>
      <c r="H504">
        <v>1.95499</v>
      </c>
      <c r="I504">
        <v>1</v>
      </c>
      <c r="J504">
        <v>-1</v>
      </c>
      <c r="K504" t="s">
        <v>17</v>
      </c>
      <c r="L504">
        <f t="shared" si="71"/>
        <v>49451.370000000403</v>
      </c>
    </row>
    <row r="505" spans="1:12" x14ac:dyDescent="0.2">
      <c r="A505" t="s">
        <v>18</v>
      </c>
      <c r="B505" t="s">
        <v>24839</v>
      </c>
      <c r="C505" t="s">
        <v>131</v>
      </c>
      <c r="D505" t="s">
        <v>566</v>
      </c>
      <c r="E505" t="s">
        <v>26082</v>
      </c>
      <c r="F505" t="s">
        <v>26083</v>
      </c>
      <c r="G505">
        <v>1.95319</v>
      </c>
      <c r="H505">
        <v>1.95499</v>
      </c>
      <c r="I505">
        <v>1</v>
      </c>
      <c r="J505">
        <v>-1</v>
      </c>
      <c r="K505" t="s">
        <v>17</v>
      </c>
      <c r="L505">
        <f t="shared" si="71"/>
        <v>49452.370000000403</v>
      </c>
    </row>
    <row r="506" spans="1:12" x14ac:dyDescent="0.2">
      <c r="A506" t="s">
        <v>11</v>
      </c>
      <c r="B506" t="s">
        <v>24840</v>
      </c>
      <c r="C506" t="s">
        <v>20</v>
      </c>
      <c r="D506" t="s">
        <v>566</v>
      </c>
      <c r="E506" t="s">
        <v>26085</v>
      </c>
      <c r="F506" t="s">
        <v>26086</v>
      </c>
      <c r="G506">
        <v>1.95231</v>
      </c>
      <c r="H506">
        <v>1.9539500000000001</v>
      </c>
      <c r="I506">
        <v>1</v>
      </c>
      <c r="J506">
        <v>0.92</v>
      </c>
      <c r="K506" t="s">
        <v>17</v>
      </c>
      <c r="L506">
        <f t="shared" si="71"/>
        <v>49453.370000000403</v>
      </c>
    </row>
    <row r="507" spans="1:12" x14ac:dyDescent="0.2">
      <c r="A507" t="s">
        <v>18</v>
      </c>
      <c r="B507" t="s">
        <v>24841</v>
      </c>
      <c r="C507" t="s">
        <v>281</v>
      </c>
      <c r="D507" t="s">
        <v>566</v>
      </c>
      <c r="E507" t="s">
        <v>26087</v>
      </c>
      <c r="F507" t="s">
        <v>26086</v>
      </c>
      <c r="G507">
        <v>1.9526600000000001</v>
      </c>
      <c r="H507">
        <v>1.9539500000000001</v>
      </c>
      <c r="I507">
        <v>1</v>
      </c>
      <c r="J507">
        <v>-1</v>
      </c>
      <c r="K507" t="s">
        <v>17</v>
      </c>
      <c r="L507">
        <f t="shared" si="71"/>
        <v>49452.450000000405</v>
      </c>
    </row>
    <row r="508" spans="1:12" x14ac:dyDescent="0.2">
      <c r="A508" t="s">
        <v>18</v>
      </c>
      <c r="B508" t="s">
        <v>24842</v>
      </c>
      <c r="C508" t="s">
        <v>20</v>
      </c>
      <c r="D508" t="s">
        <v>566</v>
      </c>
      <c r="E508" t="s">
        <v>26085</v>
      </c>
      <c r="F508" t="s">
        <v>26086</v>
      </c>
      <c r="G508">
        <v>1.95231</v>
      </c>
      <c r="H508">
        <v>1.9539500000000001</v>
      </c>
      <c r="I508">
        <v>1</v>
      </c>
      <c r="J508">
        <v>-1</v>
      </c>
      <c r="K508" t="s">
        <v>17</v>
      </c>
      <c r="L508">
        <f t="shared" si="71"/>
        <v>49453.450000000405</v>
      </c>
    </row>
    <row r="509" spans="1:12" x14ac:dyDescent="0.2">
      <c r="A509" t="s">
        <v>18</v>
      </c>
      <c r="B509" t="s">
        <v>24843</v>
      </c>
      <c r="C509" t="s">
        <v>786</v>
      </c>
      <c r="D509" t="s">
        <v>566</v>
      </c>
      <c r="E509" t="s">
        <v>26088</v>
      </c>
      <c r="F509" t="s">
        <v>26089</v>
      </c>
      <c r="G509">
        <v>1.95218</v>
      </c>
      <c r="H509">
        <v>1.9525999999999999</v>
      </c>
      <c r="I509">
        <v>1</v>
      </c>
      <c r="J509">
        <v>-1</v>
      </c>
      <c r="K509" t="s">
        <v>17</v>
      </c>
      <c r="L509">
        <f t="shared" si="71"/>
        <v>49454.450000000405</v>
      </c>
    </row>
    <row r="510" spans="1:12" x14ac:dyDescent="0.2">
      <c r="A510" t="s">
        <v>18</v>
      </c>
      <c r="B510" t="s">
        <v>24844</v>
      </c>
      <c r="C510" t="s">
        <v>20</v>
      </c>
      <c r="D510" t="s">
        <v>566</v>
      </c>
      <c r="E510" t="s">
        <v>26090</v>
      </c>
      <c r="F510" t="s">
        <v>26089</v>
      </c>
      <c r="G510">
        <v>1.9515400000000001</v>
      </c>
      <c r="H510">
        <v>1.9525999999999999</v>
      </c>
      <c r="I510">
        <v>1</v>
      </c>
      <c r="J510">
        <v>-1</v>
      </c>
      <c r="K510" t="s">
        <v>17</v>
      </c>
      <c r="L510">
        <f t="shared" si="71"/>
        <v>49455.450000000405</v>
      </c>
    </row>
    <row r="511" spans="1:12" x14ac:dyDescent="0.2">
      <c r="A511" t="s">
        <v>11</v>
      </c>
      <c r="B511" t="s">
        <v>24845</v>
      </c>
      <c r="C511" t="s">
        <v>20</v>
      </c>
      <c r="D511" t="s">
        <v>566</v>
      </c>
      <c r="E511" t="s">
        <v>26090</v>
      </c>
      <c r="F511" t="s">
        <v>26089</v>
      </c>
      <c r="G511">
        <v>1.9515400000000001</v>
      </c>
      <c r="H511">
        <v>1.9525999999999999</v>
      </c>
      <c r="I511">
        <v>1</v>
      </c>
      <c r="J511">
        <v>0.92</v>
      </c>
      <c r="K511" t="s">
        <v>17</v>
      </c>
      <c r="L511">
        <f t="shared" si="71"/>
        <v>49456.450000000405</v>
      </c>
    </row>
    <row r="512" spans="1:12" x14ac:dyDescent="0.2">
      <c r="A512" t="s">
        <v>18</v>
      </c>
      <c r="B512" t="s">
        <v>24846</v>
      </c>
      <c r="C512" t="s">
        <v>20</v>
      </c>
      <c r="D512" t="s">
        <v>566</v>
      </c>
      <c r="E512" t="s">
        <v>26091</v>
      </c>
      <c r="F512" t="s">
        <v>26092</v>
      </c>
      <c r="G512">
        <v>1.9556800000000001</v>
      </c>
      <c r="H512">
        <v>1.95139</v>
      </c>
      <c r="I512">
        <v>1</v>
      </c>
      <c r="J512">
        <v>0.92</v>
      </c>
      <c r="K512" t="s">
        <v>17</v>
      </c>
      <c r="L512">
        <f t="shared" si="71"/>
        <v>49455.530000000406</v>
      </c>
    </row>
    <row r="513" spans="1:12" x14ac:dyDescent="0.2">
      <c r="A513" t="s">
        <v>11</v>
      </c>
      <c r="B513" t="s">
        <v>24847</v>
      </c>
      <c r="C513" t="s">
        <v>20</v>
      </c>
      <c r="D513" t="s">
        <v>566</v>
      </c>
      <c r="E513" t="s">
        <v>26091</v>
      </c>
      <c r="F513" t="s">
        <v>26092</v>
      </c>
      <c r="G513">
        <v>1.9556800000000001</v>
      </c>
      <c r="H513">
        <v>1.95139</v>
      </c>
      <c r="I513">
        <v>1</v>
      </c>
      <c r="J513">
        <v>-1</v>
      </c>
      <c r="K513" t="s">
        <v>17</v>
      </c>
      <c r="L513">
        <f t="shared" si="71"/>
        <v>49454.610000000408</v>
      </c>
    </row>
    <row r="514" spans="1:12" x14ac:dyDescent="0.2">
      <c r="A514" t="s">
        <v>11</v>
      </c>
      <c r="B514" t="s">
        <v>24848</v>
      </c>
      <c r="C514" t="s">
        <v>261</v>
      </c>
      <c r="D514" t="s">
        <v>566</v>
      </c>
      <c r="E514" t="s">
        <v>26093</v>
      </c>
      <c r="F514" t="s">
        <v>26092</v>
      </c>
      <c r="G514">
        <v>1.9539200000000001</v>
      </c>
      <c r="H514">
        <v>1.95139</v>
      </c>
      <c r="I514">
        <v>1</v>
      </c>
      <c r="J514">
        <v>-1</v>
      </c>
      <c r="K514" t="s">
        <v>17</v>
      </c>
      <c r="L514">
        <f t="shared" si="71"/>
        <v>49455.610000000408</v>
      </c>
    </row>
    <row r="515" spans="1:12" x14ac:dyDescent="0.2">
      <c r="A515" t="s">
        <v>11</v>
      </c>
      <c r="B515" t="s">
        <v>24849</v>
      </c>
      <c r="C515" t="s">
        <v>20</v>
      </c>
      <c r="D515" t="s">
        <v>566</v>
      </c>
      <c r="E515" t="s">
        <v>26094</v>
      </c>
      <c r="F515" t="s">
        <v>26095</v>
      </c>
      <c r="G515">
        <v>1.9553199999999999</v>
      </c>
      <c r="H515">
        <v>1.95546</v>
      </c>
      <c r="I515">
        <v>1</v>
      </c>
      <c r="J515">
        <v>0.92</v>
      </c>
      <c r="K515" t="s">
        <v>17</v>
      </c>
      <c r="L515">
        <f t="shared" si="71"/>
        <v>49456.610000000408</v>
      </c>
    </row>
    <row r="516" spans="1:12" x14ac:dyDescent="0.2">
      <c r="A516" t="s">
        <v>11</v>
      </c>
      <c r="B516" t="s">
        <v>24850</v>
      </c>
      <c r="C516" t="s">
        <v>786</v>
      </c>
      <c r="D516" t="s">
        <v>566</v>
      </c>
      <c r="E516" t="s">
        <v>26096</v>
      </c>
      <c r="F516" t="s">
        <v>26095</v>
      </c>
      <c r="G516">
        <v>1.95506</v>
      </c>
      <c r="H516">
        <v>1.95546</v>
      </c>
      <c r="I516">
        <v>1</v>
      </c>
      <c r="J516">
        <v>0.92</v>
      </c>
      <c r="K516" t="s">
        <v>17</v>
      </c>
      <c r="L516">
        <f t="shared" ref="L516:L579" si="72">L515-J515</f>
        <v>49455.69000000041</v>
      </c>
    </row>
    <row r="517" spans="1:12" x14ac:dyDescent="0.2">
      <c r="A517" t="s">
        <v>18</v>
      </c>
      <c r="B517" t="s">
        <v>24851</v>
      </c>
      <c r="C517" t="s">
        <v>20</v>
      </c>
      <c r="D517" t="s">
        <v>566</v>
      </c>
      <c r="E517" t="s">
        <v>26094</v>
      </c>
      <c r="F517" t="s">
        <v>26095</v>
      </c>
      <c r="G517">
        <v>1.9553199999999999</v>
      </c>
      <c r="H517">
        <v>1.95546</v>
      </c>
      <c r="I517">
        <v>1</v>
      </c>
      <c r="J517">
        <v>-1</v>
      </c>
      <c r="K517" t="s">
        <v>17</v>
      </c>
      <c r="L517">
        <f t="shared" si="72"/>
        <v>49454.770000000412</v>
      </c>
    </row>
    <row r="518" spans="1:12" x14ac:dyDescent="0.2">
      <c r="A518" t="s">
        <v>18</v>
      </c>
      <c r="B518" t="s">
        <v>24852</v>
      </c>
      <c r="C518" t="s">
        <v>20</v>
      </c>
      <c r="D518" t="s">
        <v>566</v>
      </c>
      <c r="E518" t="s">
        <v>26097</v>
      </c>
      <c r="F518" t="s">
        <v>26098</v>
      </c>
      <c r="G518">
        <v>1.95479</v>
      </c>
      <c r="H518">
        <v>1.9551000000000001</v>
      </c>
      <c r="I518">
        <v>1</v>
      </c>
      <c r="J518">
        <v>-1</v>
      </c>
      <c r="K518" t="s">
        <v>17</v>
      </c>
      <c r="L518">
        <f t="shared" si="72"/>
        <v>49455.770000000412</v>
      </c>
    </row>
    <row r="519" spans="1:12" x14ac:dyDescent="0.2">
      <c r="A519" t="s">
        <v>11</v>
      </c>
      <c r="B519" t="s">
        <v>24853</v>
      </c>
      <c r="C519" t="s">
        <v>1166</v>
      </c>
      <c r="D519" t="s">
        <v>566</v>
      </c>
      <c r="E519" t="s">
        <v>26099</v>
      </c>
      <c r="F519" t="s">
        <v>26098</v>
      </c>
      <c r="G519">
        <v>1.95336</v>
      </c>
      <c r="H519">
        <v>1.9551000000000001</v>
      </c>
      <c r="I519">
        <v>1</v>
      </c>
      <c r="J519">
        <v>0.92</v>
      </c>
      <c r="K519" t="s">
        <v>17</v>
      </c>
      <c r="L519">
        <f t="shared" si="72"/>
        <v>49456.770000000412</v>
      </c>
    </row>
    <row r="520" spans="1:12" x14ac:dyDescent="0.2">
      <c r="A520" t="s">
        <v>11</v>
      </c>
      <c r="B520" t="s">
        <v>24854</v>
      </c>
      <c r="C520" t="s">
        <v>20</v>
      </c>
      <c r="D520" t="s">
        <v>566</v>
      </c>
      <c r="E520" t="s">
        <v>26097</v>
      </c>
      <c r="F520" t="s">
        <v>26098</v>
      </c>
      <c r="G520">
        <v>1.9549000000000001</v>
      </c>
      <c r="H520">
        <v>1.9551000000000001</v>
      </c>
      <c r="I520">
        <v>1</v>
      </c>
      <c r="J520">
        <v>0.92</v>
      </c>
      <c r="K520" t="s">
        <v>17</v>
      </c>
      <c r="L520">
        <f t="shared" si="72"/>
        <v>49455.850000000413</v>
      </c>
    </row>
    <row r="521" spans="1:12" x14ac:dyDescent="0.2">
      <c r="A521" t="s">
        <v>11</v>
      </c>
      <c r="B521" t="s">
        <v>24855</v>
      </c>
      <c r="C521" t="s">
        <v>131</v>
      </c>
      <c r="D521" t="s">
        <v>566</v>
      </c>
      <c r="E521" t="s">
        <v>26100</v>
      </c>
      <c r="F521" t="s">
        <v>26101</v>
      </c>
      <c r="G521">
        <v>1.95461</v>
      </c>
      <c r="H521">
        <v>1.9554</v>
      </c>
      <c r="I521">
        <v>1</v>
      </c>
      <c r="J521">
        <v>0.92</v>
      </c>
      <c r="K521" t="s">
        <v>17</v>
      </c>
      <c r="L521">
        <f t="shared" si="72"/>
        <v>49454.930000000415</v>
      </c>
    </row>
    <row r="522" spans="1:12" x14ac:dyDescent="0.2">
      <c r="A522" t="s">
        <v>18</v>
      </c>
      <c r="B522" t="s">
        <v>24856</v>
      </c>
      <c r="C522" t="s">
        <v>5765</v>
      </c>
      <c r="D522" t="s">
        <v>566</v>
      </c>
      <c r="E522" t="s">
        <v>26102</v>
      </c>
      <c r="F522" t="s">
        <v>26101</v>
      </c>
      <c r="G522">
        <v>1.95513</v>
      </c>
      <c r="H522">
        <v>1.9554</v>
      </c>
      <c r="I522">
        <v>1</v>
      </c>
      <c r="J522">
        <v>-1</v>
      </c>
      <c r="K522" t="s">
        <v>17</v>
      </c>
      <c r="L522">
        <f t="shared" si="72"/>
        <v>49454.010000000417</v>
      </c>
    </row>
    <row r="523" spans="1:12" x14ac:dyDescent="0.2">
      <c r="A523" t="s">
        <v>18</v>
      </c>
      <c r="B523" t="s">
        <v>24857</v>
      </c>
      <c r="C523" t="s">
        <v>131</v>
      </c>
      <c r="D523" t="s">
        <v>566</v>
      </c>
      <c r="E523" t="s">
        <v>26100</v>
      </c>
      <c r="F523" t="s">
        <v>26101</v>
      </c>
      <c r="G523">
        <v>1.95461</v>
      </c>
      <c r="H523">
        <v>1.9554</v>
      </c>
      <c r="I523">
        <v>1</v>
      </c>
      <c r="J523">
        <v>-1</v>
      </c>
      <c r="K523" t="s">
        <v>17</v>
      </c>
      <c r="L523">
        <f t="shared" si="72"/>
        <v>49455.010000000417</v>
      </c>
    </row>
    <row r="524" spans="1:12" x14ac:dyDescent="0.2">
      <c r="A524" t="s">
        <v>11</v>
      </c>
      <c r="B524" t="s">
        <v>24858</v>
      </c>
      <c r="C524" t="s">
        <v>20</v>
      </c>
      <c r="D524" t="s">
        <v>566</v>
      </c>
      <c r="E524" t="s">
        <v>26103</v>
      </c>
      <c r="F524" t="s">
        <v>26104</v>
      </c>
      <c r="G524">
        <v>1.9557899999999999</v>
      </c>
      <c r="H524">
        <v>1.9548399999999999</v>
      </c>
      <c r="I524">
        <v>1</v>
      </c>
      <c r="J524">
        <v>-1</v>
      </c>
      <c r="K524" t="s">
        <v>17</v>
      </c>
      <c r="L524">
        <f t="shared" si="72"/>
        <v>49456.010000000417</v>
      </c>
    </row>
    <row r="525" spans="1:12" x14ac:dyDescent="0.2">
      <c r="A525" t="s">
        <v>18</v>
      </c>
      <c r="B525" t="s">
        <v>24859</v>
      </c>
      <c r="C525" t="s">
        <v>20</v>
      </c>
      <c r="D525" t="s">
        <v>566</v>
      </c>
      <c r="E525" t="s">
        <v>26103</v>
      </c>
      <c r="F525" t="s">
        <v>26104</v>
      </c>
      <c r="G525">
        <v>1.9557899999999999</v>
      </c>
      <c r="H525">
        <v>1.9548399999999999</v>
      </c>
      <c r="I525">
        <v>1</v>
      </c>
      <c r="J525">
        <v>0.92</v>
      </c>
      <c r="K525" t="s">
        <v>17</v>
      </c>
      <c r="L525">
        <f t="shared" si="72"/>
        <v>49457.010000000417</v>
      </c>
    </row>
    <row r="526" spans="1:12" x14ac:dyDescent="0.2">
      <c r="A526" t="s">
        <v>11</v>
      </c>
      <c r="B526" t="s">
        <v>24860</v>
      </c>
      <c r="C526" t="s">
        <v>261</v>
      </c>
      <c r="D526" t="s">
        <v>566</v>
      </c>
      <c r="E526" t="s">
        <v>26105</v>
      </c>
      <c r="F526" t="s">
        <v>26104</v>
      </c>
      <c r="G526">
        <v>1.9549799999999999</v>
      </c>
      <c r="H526">
        <v>1.9548399999999999</v>
      </c>
      <c r="I526">
        <v>1</v>
      </c>
      <c r="J526">
        <v>-1</v>
      </c>
      <c r="K526" t="s">
        <v>17</v>
      </c>
      <c r="L526">
        <f t="shared" si="72"/>
        <v>49456.090000000419</v>
      </c>
    </row>
    <row r="527" spans="1:12" x14ac:dyDescent="0.2">
      <c r="A527" t="s">
        <v>11</v>
      </c>
      <c r="B527" t="s">
        <v>24861</v>
      </c>
      <c r="C527" t="s">
        <v>20</v>
      </c>
      <c r="D527" t="s">
        <v>566</v>
      </c>
      <c r="E527" t="s">
        <v>26106</v>
      </c>
      <c r="F527" t="s">
        <v>26107</v>
      </c>
      <c r="G527">
        <v>1.9541999999999999</v>
      </c>
      <c r="H527">
        <v>1.9553700000000001</v>
      </c>
      <c r="I527">
        <v>1</v>
      </c>
      <c r="J527">
        <v>0.92</v>
      </c>
      <c r="K527" t="s">
        <v>17</v>
      </c>
      <c r="L527">
        <f t="shared" si="72"/>
        <v>49457.090000000419</v>
      </c>
    </row>
    <row r="528" spans="1:12" x14ac:dyDescent="0.2">
      <c r="A528" t="s">
        <v>18</v>
      </c>
      <c r="B528" t="s">
        <v>24862</v>
      </c>
      <c r="C528" t="s">
        <v>20</v>
      </c>
      <c r="D528" t="s">
        <v>566</v>
      </c>
      <c r="E528" t="s">
        <v>26106</v>
      </c>
      <c r="F528" t="s">
        <v>26107</v>
      </c>
      <c r="G528">
        <v>1.9541999999999999</v>
      </c>
      <c r="H528">
        <v>1.9553700000000001</v>
      </c>
      <c r="I528">
        <v>1</v>
      </c>
      <c r="J528">
        <v>-1</v>
      </c>
      <c r="K528" t="s">
        <v>17</v>
      </c>
      <c r="L528">
        <f t="shared" si="72"/>
        <v>49456.17000000042</v>
      </c>
    </row>
    <row r="529" spans="1:12" x14ac:dyDescent="0.2">
      <c r="A529" t="s">
        <v>18</v>
      </c>
      <c r="B529" t="s">
        <v>24863</v>
      </c>
      <c r="C529" t="s">
        <v>27</v>
      </c>
      <c r="D529" t="s">
        <v>566</v>
      </c>
      <c r="E529" t="s">
        <v>26108</v>
      </c>
      <c r="F529" t="s">
        <v>26107</v>
      </c>
      <c r="G529">
        <v>1.95482</v>
      </c>
      <c r="H529">
        <v>1.9553700000000001</v>
      </c>
      <c r="I529">
        <v>1</v>
      </c>
      <c r="J529">
        <v>-1</v>
      </c>
      <c r="K529" t="s">
        <v>17</v>
      </c>
      <c r="L529">
        <f t="shared" si="72"/>
        <v>49457.17000000042</v>
      </c>
    </row>
    <row r="530" spans="1:12" x14ac:dyDescent="0.2">
      <c r="A530" t="s">
        <v>11</v>
      </c>
      <c r="B530" t="s">
        <v>24864</v>
      </c>
      <c r="C530" t="s">
        <v>20</v>
      </c>
      <c r="D530" t="s">
        <v>566</v>
      </c>
      <c r="E530" t="s">
        <v>26109</v>
      </c>
      <c r="F530" t="s">
        <v>26110</v>
      </c>
      <c r="G530">
        <v>1.9546600000000001</v>
      </c>
      <c r="H530">
        <v>1.9552099999999999</v>
      </c>
      <c r="I530">
        <v>1</v>
      </c>
      <c r="J530">
        <v>0.92</v>
      </c>
      <c r="K530" t="s">
        <v>17</v>
      </c>
      <c r="L530">
        <f t="shared" si="72"/>
        <v>49458.17000000042</v>
      </c>
    </row>
    <row r="531" spans="1:12" x14ac:dyDescent="0.2">
      <c r="A531" t="s">
        <v>18</v>
      </c>
      <c r="B531" t="s">
        <v>24865</v>
      </c>
      <c r="C531" t="s">
        <v>20</v>
      </c>
      <c r="D531" t="s">
        <v>566</v>
      </c>
      <c r="E531" t="s">
        <v>26109</v>
      </c>
      <c r="F531" t="s">
        <v>26110</v>
      </c>
      <c r="G531">
        <v>1.9546600000000001</v>
      </c>
      <c r="H531">
        <v>1.9552099999999999</v>
      </c>
      <c r="I531">
        <v>1</v>
      </c>
      <c r="J531">
        <v>-1</v>
      </c>
      <c r="K531" t="s">
        <v>17</v>
      </c>
      <c r="L531">
        <f t="shared" si="72"/>
        <v>49457.250000000422</v>
      </c>
    </row>
    <row r="532" spans="1:12" x14ac:dyDescent="0.2">
      <c r="A532" t="s">
        <v>18</v>
      </c>
      <c r="B532" t="s">
        <v>24866</v>
      </c>
      <c r="C532" t="s">
        <v>786</v>
      </c>
      <c r="D532" t="s">
        <v>566</v>
      </c>
      <c r="E532" t="s">
        <v>26111</v>
      </c>
      <c r="F532" t="s">
        <v>26110</v>
      </c>
      <c r="G532">
        <v>1.95458</v>
      </c>
      <c r="H532">
        <v>1.9552099999999999</v>
      </c>
      <c r="I532">
        <v>1</v>
      </c>
      <c r="J532">
        <v>-1</v>
      </c>
      <c r="K532" t="s">
        <v>17</v>
      </c>
      <c r="L532">
        <f t="shared" si="72"/>
        <v>49458.250000000422</v>
      </c>
    </row>
    <row r="533" spans="1:12" x14ac:dyDescent="0.2">
      <c r="A533" t="s">
        <v>11</v>
      </c>
      <c r="B533" t="s">
        <v>24867</v>
      </c>
      <c r="C533" t="s">
        <v>20</v>
      </c>
      <c r="D533" t="s">
        <v>566</v>
      </c>
      <c r="E533" t="s">
        <v>26112</v>
      </c>
      <c r="F533" t="s">
        <v>26113</v>
      </c>
      <c r="G533">
        <v>1.95482</v>
      </c>
      <c r="H533">
        <v>1.9543900000000001</v>
      </c>
      <c r="I533">
        <v>1</v>
      </c>
      <c r="J533">
        <v>-1</v>
      </c>
      <c r="K533" t="s">
        <v>17</v>
      </c>
      <c r="L533">
        <f t="shared" si="72"/>
        <v>49459.250000000422</v>
      </c>
    </row>
    <row r="534" spans="1:12" x14ac:dyDescent="0.2">
      <c r="A534" t="s">
        <v>11</v>
      </c>
      <c r="B534" t="s">
        <v>24868</v>
      </c>
      <c r="C534" t="s">
        <v>1166</v>
      </c>
      <c r="D534" t="s">
        <v>566</v>
      </c>
      <c r="E534" t="s">
        <v>26114</v>
      </c>
      <c r="F534" t="s">
        <v>26113</v>
      </c>
      <c r="G534">
        <v>1.9543699999999999</v>
      </c>
      <c r="H534">
        <v>1.9543900000000001</v>
      </c>
      <c r="I534">
        <v>1</v>
      </c>
      <c r="J534">
        <v>0.92</v>
      </c>
      <c r="K534" t="s">
        <v>17</v>
      </c>
      <c r="L534">
        <f t="shared" si="72"/>
        <v>49460.250000000422</v>
      </c>
    </row>
    <row r="535" spans="1:12" x14ac:dyDescent="0.2">
      <c r="A535" t="s">
        <v>18</v>
      </c>
      <c r="B535" t="s">
        <v>24869</v>
      </c>
      <c r="C535" t="s">
        <v>20</v>
      </c>
      <c r="D535" t="s">
        <v>566</v>
      </c>
      <c r="E535" t="s">
        <v>26112</v>
      </c>
      <c r="F535" t="s">
        <v>26113</v>
      </c>
      <c r="G535">
        <v>1.95482</v>
      </c>
      <c r="H535">
        <v>1.9543900000000001</v>
      </c>
      <c r="I535">
        <v>1</v>
      </c>
      <c r="J535">
        <v>0.92</v>
      </c>
      <c r="K535" t="s">
        <v>17</v>
      </c>
      <c r="L535">
        <f t="shared" si="72"/>
        <v>49459.330000000424</v>
      </c>
    </row>
    <row r="536" spans="1:12" x14ac:dyDescent="0.2">
      <c r="A536" t="s">
        <v>11</v>
      </c>
      <c r="B536" t="s">
        <v>24870</v>
      </c>
      <c r="C536" t="s">
        <v>20</v>
      </c>
      <c r="D536" t="s">
        <v>566</v>
      </c>
      <c r="E536" t="s">
        <v>26115</v>
      </c>
      <c r="F536" t="s">
        <v>26116</v>
      </c>
      <c r="G536">
        <v>1.95865</v>
      </c>
      <c r="H536">
        <v>1.9544600000000001</v>
      </c>
      <c r="I536">
        <v>1</v>
      </c>
      <c r="J536">
        <v>-1</v>
      </c>
      <c r="K536" t="s">
        <v>17</v>
      </c>
      <c r="L536">
        <f t="shared" si="72"/>
        <v>49458.410000000425</v>
      </c>
    </row>
    <row r="537" spans="1:12" x14ac:dyDescent="0.2">
      <c r="A537" t="s">
        <v>11</v>
      </c>
      <c r="B537" t="s">
        <v>24871</v>
      </c>
      <c r="C537" t="s">
        <v>1166</v>
      </c>
      <c r="D537" t="s">
        <v>566</v>
      </c>
      <c r="E537" t="s">
        <v>26117</v>
      </c>
      <c r="F537" t="s">
        <v>26116</v>
      </c>
      <c r="G537">
        <v>1.95597</v>
      </c>
      <c r="H537">
        <v>1.9544600000000001</v>
      </c>
      <c r="I537">
        <v>1</v>
      </c>
      <c r="J537">
        <v>-1</v>
      </c>
      <c r="K537" t="s">
        <v>17</v>
      </c>
      <c r="L537">
        <f t="shared" si="72"/>
        <v>49459.410000000425</v>
      </c>
    </row>
    <row r="538" spans="1:12" x14ac:dyDescent="0.2">
      <c r="A538" t="s">
        <v>18</v>
      </c>
      <c r="B538" t="s">
        <v>24872</v>
      </c>
      <c r="C538" t="s">
        <v>20</v>
      </c>
      <c r="D538" t="s">
        <v>566</v>
      </c>
      <c r="E538" t="s">
        <v>26115</v>
      </c>
      <c r="F538" t="s">
        <v>26116</v>
      </c>
      <c r="G538">
        <v>1.95858</v>
      </c>
      <c r="H538">
        <v>1.9544600000000001</v>
      </c>
      <c r="I538">
        <v>1</v>
      </c>
      <c r="J538">
        <v>0.92</v>
      </c>
      <c r="K538" t="s">
        <v>17</v>
      </c>
      <c r="L538">
        <f t="shared" si="72"/>
        <v>49460.410000000425</v>
      </c>
    </row>
    <row r="539" spans="1:12" x14ac:dyDescent="0.2">
      <c r="A539" t="s">
        <v>11</v>
      </c>
      <c r="B539" t="s">
        <v>24873</v>
      </c>
      <c r="C539" t="s">
        <v>20</v>
      </c>
      <c r="D539" t="s">
        <v>566</v>
      </c>
      <c r="E539" t="s">
        <v>26118</v>
      </c>
      <c r="F539" t="s">
        <v>26119</v>
      </c>
      <c r="G539">
        <v>1.96038</v>
      </c>
      <c r="H539">
        <v>1.9586300000000001</v>
      </c>
      <c r="I539">
        <v>1</v>
      </c>
      <c r="J539">
        <v>-1</v>
      </c>
      <c r="K539" t="s">
        <v>17</v>
      </c>
      <c r="L539">
        <f t="shared" si="72"/>
        <v>49459.490000000427</v>
      </c>
    </row>
    <row r="540" spans="1:12" x14ac:dyDescent="0.2">
      <c r="A540" t="s">
        <v>18</v>
      </c>
      <c r="B540" t="s">
        <v>24874</v>
      </c>
      <c r="C540" t="s">
        <v>5765</v>
      </c>
      <c r="D540" t="s">
        <v>566</v>
      </c>
      <c r="E540" t="s">
        <v>26120</v>
      </c>
      <c r="F540" t="s">
        <v>26119</v>
      </c>
      <c r="G540">
        <v>1.9608300000000001</v>
      </c>
      <c r="H540">
        <v>1.9586300000000001</v>
      </c>
      <c r="I540">
        <v>1</v>
      </c>
      <c r="J540">
        <v>0.92</v>
      </c>
      <c r="K540" t="s">
        <v>17</v>
      </c>
      <c r="L540">
        <f t="shared" si="72"/>
        <v>49460.490000000427</v>
      </c>
    </row>
    <row r="541" spans="1:12" x14ac:dyDescent="0.2">
      <c r="A541" t="s">
        <v>18</v>
      </c>
      <c r="B541" t="s">
        <v>24875</v>
      </c>
      <c r="C541" t="s">
        <v>20</v>
      </c>
      <c r="D541" t="s">
        <v>566</v>
      </c>
      <c r="E541" t="s">
        <v>26118</v>
      </c>
      <c r="F541" t="s">
        <v>26119</v>
      </c>
      <c r="G541">
        <v>1.96038</v>
      </c>
      <c r="H541">
        <v>1.9586300000000001</v>
      </c>
      <c r="I541">
        <v>1</v>
      </c>
      <c r="J541">
        <v>0.92</v>
      </c>
      <c r="K541" t="s">
        <v>17</v>
      </c>
      <c r="L541">
        <f t="shared" si="72"/>
        <v>49459.570000000429</v>
      </c>
    </row>
    <row r="542" spans="1:12" x14ac:dyDescent="0.2">
      <c r="A542" t="s">
        <v>18</v>
      </c>
      <c r="B542" t="s">
        <v>24876</v>
      </c>
      <c r="C542" t="s">
        <v>20</v>
      </c>
      <c r="D542" t="s">
        <v>566</v>
      </c>
      <c r="E542" t="s">
        <v>26121</v>
      </c>
      <c r="F542" t="s">
        <v>26122</v>
      </c>
      <c r="G542">
        <v>1.96075</v>
      </c>
      <c r="H542">
        <v>1.9597199999999999</v>
      </c>
      <c r="I542">
        <v>1</v>
      </c>
      <c r="J542">
        <v>0.92</v>
      </c>
      <c r="K542" t="s">
        <v>17</v>
      </c>
      <c r="L542">
        <f t="shared" si="72"/>
        <v>49458.650000000431</v>
      </c>
    </row>
    <row r="543" spans="1:12" x14ac:dyDescent="0.2">
      <c r="A543" t="s">
        <v>11</v>
      </c>
      <c r="B543" t="s">
        <v>24877</v>
      </c>
      <c r="C543" t="s">
        <v>20</v>
      </c>
      <c r="D543" t="s">
        <v>566</v>
      </c>
      <c r="E543" t="s">
        <v>26121</v>
      </c>
      <c r="F543" t="s">
        <v>26122</v>
      </c>
      <c r="G543">
        <v>1.96075</v>
      </c>
      <c r="H543">
        <v>1.9597199999999999</v>
      </c>
      <c r="I543">
        <v>1</v>
      </c>
      <c r="J543">
        <v>-1</v>
      </c>
      <c r="K543" t="s">
        <v>17</v>
      </c>
      <c r="L543">
        <f t="shared" si="72"/>
        <v>49457.730000000432</v>
      </c>
    </row>
    <row r="544" spans="1:12" x14ac:dyDescent="0.2">
      <c r="A544" t="s">
        <v>11</v>
      </c>
      <c r="B544" t="s">
        <v>24878</v>
      </c>
      <c r="C544" t="s">
        <v>266</v>
      </c>
      <c r="D544" t="s">
        <v>566</v>
      </c>
      <c r="E544" t="s">
        <v>26123</v>
      </c>
      <c r="F544" t="s">
        <v>26122</v>
      </c>
      <c r="G544">
        <v>1.96004</v>
      </c>
      <c r="H544">
        <v>1.9597199999999999</v>
      </c>
      <c r="I544">
        <v>1</v>
      </c>
      <c r="J544">
        <v>-1</v>
      </c>
      <c r="K544" t="s">
        <v>17</v>
      </c>
      <c r="L544">
        <f t="shared" si="72"/>
        <v>49458.730000000432</v>
      </c>
    </row>
    <row r="545" spans="1:12" x14ac:dyDescent="0.2">
      <c r="A545" t="s">
        <v>11</v>
      </c>
      <c r="B545" t="s">
        <v>24879</v>
      </c>
      <c r="C545" t="s">
        <v>281</v>
      </c>
      <c r="D545" t="s">
        <v>566</v>
      </c>
      <c r="E545" t="s">
        <v>26124</v>
      </c>
      <c r="F545" t="s">
        <v>26125</v>
      </c>
      <c r="G545">
        <v>1.96102</v>
      </c>
      <c r="H545">
        <v>1.96075</v>
      </c>
      <c r="I545">
        <v>1</v>
      </c>
      <c r="J545">
        <v>-1</v>
      </c>
      <c r="K545" t="s">
        <v>17</v>
      </c>
      <c r="L545">
        <f t="shared" si="72"/>
        <v>49459.730000000432</v>
      </c>
    </row>
    <row r="546" spans="1:12" x14ac:dyDescent="0.2">
      <c r="A546" t="s">
        <v>18</v>
      </c>
      <c r="B546" t="s">
        <v>24880</v>
      </c>
      <c r="C546" t="s">
        <v>20</v>
      </c>
      <c r="D546" t="s">
        <v>566</v>
      </c>
      <c r="E546" t="s">
        <v>26126</v>
      </c>
      <c r="F546" t="s">
        <v>26125</v>
      </c>
      <c r="G546">
        <v>1.9617899999999999</v>
      </c>
      <c r="H546">
        <v>1.96075</v>
      </c>
      <c r="I546">
        <v>1</v>
      </c>
      <c r="J546">
        <v>0.92</v>
      </c>
      <c r="K546" t="s">
        <v>17</v>
      </c>
      <c r="L546">
        <f t="shared" si="72"/>
        <v>49460.730000000432</v>
      </c>
    </row>
    <row r="547" spans="1:12" x14ac:dyDescent="0.2">
      <c r="A547" t="s">
        <v>11</v>
      </c>
      <c r="B547" t="s">
        <v>24881</v>
      </c>
      <c r="C547" t="s">
        <v>20</v>
      </c>
      <c r="D547" t="s">
        <v>566</v>
      </c>
      <c r="E547" t="s">
        <v>26126</v>
      </c>
      <c r="F547" t="s">
        <v>26125</v>
      </c>
      <c r="G547">
        <v>1.9617899999999999</v>
      </c>
      <c r="H547">
        <v>1.96075</v>
      </c>
      <c r="I547">
        <v>1</v>
      </c>
      <c r="J547">
        <v>-1</v>
      </c>
      <c r="K547" t="s">
        <v>17</v>
      </c>
      <c r="L547">
        <f t="shared" si="72"/>
        <v>49459.810000000434</v>
      </c>
    </row>
    <row r="548" spans="1:12" x14ac:dyDescent="0.2">
      <c r="A548" t="s">
        <v>18</v>
      </c>
      <c r="B548" t="s">
        <v>24882</v>
      </c>
      <c r="C548" t="s">
        <v>1166</v>
      </c>
      <c r="D548" t="s">
        <v>566</v>
      </c>
      <c r="E548" t="s">
        <v>26127</v>
      </c>
      <c r="F548" t="s">
        <v>26128</v>
      </c>
      <c r="G548">
        <v>1.96384</v>
      </c>
      <c r="H548">
        <v>1.96174</v>
      </c>
      <c r="I548">
        <v>1</v>
      </c>
      <c r="J548">
        <v>0.92</v>
      </c>
      <c r="K548" t="s">
        <v>17</v>
      </c>
      <c r="L548">
        <f t="shared" si="72"/>
        <v>49460.810000000434</v>
      </c>
    </row>
    <row r="549" spans="1:12" x14ac:dyDescent="0.2">
      <c r="A549" t="s">
        <v>18</v>
      </c>
      <c r="B549" t="s">
        <v>24883</v>
      </c>
      <c r="C549" t="s">
        <v>20</v>
      </c>
      <c r="D549" t="s">
        <v>566</v>
      </c>
      <c r="E549" t="s">
        <v>26129</v>
      </c>
      <c r="F549" t="s">
        <v>26128</v>
      </c>
      <c r="G549">
        <v>1.9628300000000001</v>
      </c>
      <c r="H549">
        <v>1.96174</v>
      </c>
      <c r="I549">
        <v>1</v>
      </c>
      <c r="J549">
        <v>0.92</v>
      </c>
      <c r="K549" t="s">
        <v>17</v>
      </c>
      <c r="L549">
        <f t="shared" si="72"/>
        <v>49459.890000000436</v>
      </c>
    </row>
    <row r="550" spans="1:12" x14ac:dyDescent="0.2">
      <c r="A550" t="s">
        <v>11</v>
      </c>
      <c r="B550" t="s">
        <v>24884</v>
      </c>
      <c r="C550" t="s">
        <v>131</v>
      </c>
      <c r="D550" t="s">
        <v>566</v>
      </c>
      <c r="E550" t="s">
        <v>26130</v>
      </c>
      <c r="F550" t="s">
        <v>26128</v>
      </c>
      <c r="G550">
        <v>1.96289</v>
      </c>
      <c r="H550">
        <v>1.96174</v>
      </c>
      <c r="I550">
        <v>1</v>
      </c>
      <c r="J550">
        <v>-1</v>
      </c>
      <c r="K550" t="s">
        <v>17</v>
      </c>
      <c r="L550">
        <f t="shared" si="72"/>
        <v>49458.970000000438</v>
      </c>
    </row>
    <row r="551" spans="1:12" x14ac:dyDescent="0.2">
      <c r="A551" t="s">
        <v>18</v>
      </c>
      <c r="B551" t="s">
        <v>24885</v>
      </c>
      <c r="C551" t="s">
        <v>20</v>
      </c>
      <c r="D551" t="s">
        <v>566</v>
      </c>
      <c r="E551" t="s">
        <v>26131</v>
      </c>
      <c r="F551" t="s">
        <v>26132</v>
      </c>
      <c r="G551">
        <v>1.9654100000000001</v>
      </c>
      <c r="H551">
        <v>1.96258</v>
      </c>
      <c r="I551">
        <v>1</v>
      </c>
      <c r="J551">
        <v>0.92</v>
      </c>
      <c r="K551" t="s">
        <v>17</v>
      </c>
      <c r="L551">
        <f t="shared" si="72"/>
        <v>49459.970000000438</v>
      </c>
    </row>
    <row r="552" spans="1:12" x14ac:dyDescent="0.2">
      <c r="A552" t="s">
        <v>11</v>
      </c>
      <c r="B552" t="s">
        <v>24886</v>
      </c>
      <c r="C552" t="s">
        <v>20</v>
      </c>
      <c r="D552" t="s">
        <v>566</v>
      </c>
      <c r="E552" t="s">
        <v>26131</v>
      </c>
      <c r="F552" t="s">
        <v>26132</v>
      </c>
      <c r="G552">
        <v>1.9654100000000001</v>
      </c>
      <c r="H552">
        <v>1.96258</v>
      </c>
      <c r="I552">
        <v>1</v>
      </c>
      <c r="J552">
        <v>-1</v>
      </c>
      <c r="K552" t="s">
        <v>17</v>
      </c>
      <c r="L552">
        <f t="shared" si="72"/>
        <v>49459.050000000439</v>
      </c>
    </row>
    <row r="553" spans="1:12" x14ac:dyDescent="0.2">
      <c r="A553" t="s">
        <v>11</v>
      </c>
      <c r="B553" t="s">
        <v>24887</v>
      </c>
      <c r="C553" t="s">
        <v>1166</v>
      </c>
      <c r="D553" t="s">
        <v>566</v>
      </c>
      <c r="E553" t="s">
        <v>26133</v>
      </c>
      <c r="F553" t="s">
        <v>26132</v>
      </c>
      <c r="G553">
        <v>1.9643999999999999</v>
      </c>
      <c r="H553">
        <v>1.96258</v>
      </c>
      <c r="I553">
        <v>1</v>
      </c>
      <c r="J553">
        <v>-1</v>
      </c>
      <c r="K553" t="s">
        <v>17</v>
      </c>
      <c r="L553">
        <f t="shared" si="72"/>
        <v>49460.050000000439</v>
      </c>
    </row>
    <row r="554" spans="1:12" x14ac:dyDescent="0.2">
      <c r="A554" t="s">
        <v>18</v>
      </c>
      <c r="B554" t="s">
        <v>24888</v>
      </c>
      <c r="C554" t="s">
        <v>20</v>
      </c>
      <c r="D554" t="s">
        <v>566</v>
      </c>
      <c r="E554" t="s">
        <v>26134</v>
      </c>
      <c r="F554" t="s">
        <v>26135</v>
      </c>
      <c r="G554">
        <v>1.96688</v>
      </c>
      <c r="H554">
        <v>1.96452</v>
      </c>
      <c r="I554">
        <v>1</v>
      </c>
      <c r="J554">
        <v>0.92</v>
      </c>
      <c r="K554" t="s">
        <v>17</v>
      </c>
      <c r="L554">
        <f t="shared" si="72"/>
        <v>49461.050000000439</v>
      </c>
    </row>
    <row r="555" spans="1:12" x14ac:dyDescent="0.2">
      <c r="A555" t="s">
        <v>11</v>
      </c>
      <c r="B555" t="s">
        <v>24889</v>
      </c>
      <c r="C555" t="s">
        <v>20</v>
      </c>
      <c r="D555" t="s">
        <v>566</v>
      </c>
      <c r="E555" t="s">
        <v>26134</v>
      </c>
      <c r="F555" t="s">
        <v>26135</v>
      </c>
      <c r="G555">
        <v>1.96688</v>
      </c>
      <c r="H555">
        <v>1.96452</v>
      </c>
      <c r="I555">
        <v>1</v>
      </c>
      <c r="J555">
        <v>-1</v>
      </c>
      <c r="K555" t="s">
        <v>17</v>
      </c>
      <c r="L555">
        <f t="shared" si="72"/>
        <v>49460.130000000441</v>
      </c>
    </row>
    <row r="556" spans="1:12" x14ac:dyDescent="0.2">
      <c r="A556" t="s">
        <v>11</v>
      </c>
      <c r="B556" t="s">
        <v>24890</v>
      </c>
      <c r="C556" t="s">
        <v>786</v>
      </c>
      <c r="D556" t="s">
        <v>566</v>
      </c>
      <c r="E556" t="s">
        <v>26136</v>
      </c>
      <c r="F556" t="s">
        <v>26135</v>
      </c>
      <c r="G556">
        <v>1.96679</v>
      </c>
      <c r="H556">
        <v>1.96452</v>
      </c>
      <c r="I556">
        <v>1</v>
      </c>
      <c r="J556">
        <v>-1</v>
      </c>
      <c r="K556" t="s">
        <v>17</v>
      </c>
      <c r="L556">
        <f t="shared" si="72"/>
        <v>49461.130000000441</v>
      </c>
    </row>
    <row r="557" spans="1:12" x14ac:dyDescent="0.2">
      <c r="A557" t="s">
        <v>18</v>
      </c>
      <c r="B557" t="s">
        <v>24891</v>
      </c>
      <c r="C557" t="s">
        <v>20</v>
      </c>
      <c r="D557" t="s">
        <v>566</v>
      </c>
      <c r="E557" t="s">
        <v>26137</v>
      </c>
      <c r="F557" t="s">
        <v>26138</v>
      </c>
      <c r="G557">
        <v>1.9690799999999999</v>
      </c>
      <c r="H557">
        <v>1.9671099999999999</v>
      </c>
      <c r="I557">
        <v>1</v>
      </c>
      <c r="J557">
        <v>0.92</v>
      </c>
      <c r="K557" t="s">
        <v>17</v>
      </c>
      <c r="L557">
        <f t="shared" si="72"/>
        <v>49462.130000000441</v>
      </c>
    </row>
    <row r="558" spans="1:12" x14ac:dyDescent="0.2">
      <c r="A558" t="s">
        <v>11</v>
      </c>
      <c r="B558" t="s">
        <v>24892</v>
      </c>
      <c r="C558" t="s">
        <v>27</v>
      </c>
      <c r="D558" t="s">
        <v>566</v>
      </c>
      <c r="E558" t="s">
        <v>26139</v>
      </c>
      <c r="F558" t="s">
        <v>26138</v>
      </c>
      <c r="G558">
        <v>1.96844</v>
      </c>
      <c r="H558">
        <v>1.9671099999999999</v>
      </c>
      <c r="I558">
        <v>1</v>
      </c>
      <c r="J558">
        <v>-1</v>
      </c>
      <c r="K558" t="s">
        <v>17</v>
      </c>
      <c r="L558">
        <f t="shared" si="72"/>
        <v>49461.210000000443</v>
      </c>
    </row>
    <row r="559" spans="1:12" x14ac:dyDescent="0.2">
      <c r="A559" t="s">
        <v>11</v>
      </c>
      <c r="B559" t="s">
        <v>24893</v>
      </c>
      <c r="C559" t="s">
        <v>20</v>
      </c>
      <c r="D559" t="s">
        <v>566</v>
      </c>
      <c r="E559" t="s">
        <v>26137</v>
      </c>
      <c r="F559" t="s">
        <v>26138</v>
      </c>
      <c r="G559">
        <v>1.9690799999999999</v>
      </c>
      <c r="H559">
        <v>1.9671099999999999</v>
      </c>
      <c r="I559">
        <v>1</v>
      </c>
      <c r="J559">
        <v>-1</v>
      </c>
      <c r="K559" t="s">
        <v>17</v>
      </c>
      <c r="L559">
        <f t="shared" si="72"/>
        <v>49462.210000000443</v>
      </c>
    </row>
    <row r="560" spans="1:12" x14ac:dyDescent="0.2">
      <c r="A560" t="s">
        <v>11</v>
      </c>
      <c r="B560" t="s">
        <v>24894</v>
      </c>
      <c r="C560" t="s">
        <v>131</v>
      </c>
      <c r="D560" t="s">
        <v>566</v>
      </c>
      <c r="E560" t="s">
        <v>26140</v>
      </c>
      <c r="F560" t="s">
        <v>26141</v>
      </c>
      <c r="G560">
        <v>1.9717100000000001</v>
      </c>
      <c r="H560">
        <v>1.9688699999999999</v>
      </c>
      <c r="I560">
        <v>1</v>
      </c>
      <c r="J560">
        <v>-1</v>
      </c>
      <c r="K560" t="s">
        <v>17</v>
      </c>
      <c r="L560">
        <f t="shared" si="72"/>
        <v>49463.210000000443</v>
      </c>
    </row>
    <row r="561" spans="1:12" x14ac:dyDescent="0.2">
      <c r="A561" t="s">
        <v>11</v>
      </c>
      <c r="B561" t="s">
        <v>24895</v>
      </c>
      <c r="C561" t="s">
        <v>1166</v>
      </c>
      <c r="D561" t="s">
        <v>566</v>
      </c>
      <c r="E561" t="s">
        <v>26142</v>
      </c>
      <c r="F561" t="s">
        <v>26141</v>
      </c>
      <c r="G561">
        <v>1.97061</v>
      </c>
      <c r="H561">
        <v>1.9688699999999999</v>
      </c>
      <c r="I561">
        <v>1</v>
      </c>
      <c r="J561">
        <v>-1</v>
      </c>
      <c r="K561" t="s">
        <v>17</v>
      </c>
      <c r="L561">
        <f t="shared" si="72"/>
        <v>49464.210000000443</v>
      </c>
    </row>
    <row r="562" spans="1:12" x14ac:dyDescent="0.2">
      <c r="A562" t="s">
        <v>18</v>
      </c>
      <c r="B562" t="s">
        <v>24896</v>
      </c>
      <c r="C562" t="s">
        <v>20</v>
      </c>
      <c r="D562" t="s">
        <v>566</v>
      </c>
      <c r="E562" t="s">
        <v>26143</v>
      </c>
      <c r="F562" t="s">
        <v>26141</v>
      </c>
      <c r="G562">
        <v>1.9717800000000001</v>
      </c>
      <c r="H562">
        <v>1.9688699999999999</v>
      </c>
      <c r="I562">
        <v>1</v>
      </c>
      <c r="J562">
        <v>0.92</v>
      </c>
      <c r="K562" t="s">
        <v>17</v>
      </c>
      <c r="L562">
        <f t="shared" si="72"/>
        <v>49465.210000000443</v>
      </c>
    </row>
    <row r="563" spans="1:12" x14ac:dyDescent="0.2">
      <c r="A563" t="s">
        <v>18</v>
      </c>
      <c r="B563" t="s">
        <v>24897</v>
      </c>
      <c r="C563" t="s">
        <v>261</v>
      </c>
      <c r="D563" t="s">
        <v>566</v>
      </c>
      <c r="E563" t="s">
        <v>26144</v>
      </c>
      <c r="F563" t="s">
        <v>26145</v>
      </c>
      <c r="G563">
        <v>1.9731700000000001</v>
      </c>
      <c r="H563">
        <v>1.9716899999999999</v>
      </c>
      <c r="I563">
        <v>1</v>
      </c>
      <c r="J563">
        <v>0.92</v>
      </c>
      <c r="K563" t="s">
        <v>17</v>
      </c>
      <c r="L563">
        <f t="shared" si="72"/>
        <v>49464.290000000445</v>
      </c>
    </row>
    <row r="564" spans="1:12" x14ac:dyDescent="0.2">
      <c r="A564" t="s">
        <v>11</v>
      </c>
      <c r="B564" t="s">
        <v>24898</v>
      </c>
      <c r="C564" t="s">
        <v>20</v>
      </c>
      <c r="D564" t="s">
        <v>566</v>
      </c>
      <c r="E564" t="s">
        <v>26146</v>
      </c>
      <c r="F564" t="s">
        <v>26145</v>
      </c>
      <c r="G564">
        <v>1.9721299999999999</v>
      </c>
      <c r="H564">
        <v>1.9716899999999999</v>
      </c>
      <c r="I564">
        <v>1</v>
      </c>
      <c r="J564">
        <v>-1</v>
      </c>
      <c r="K564" t="s">
        <v>17</v>
      </c>
      <c r="L564">
        <f t="shared" si="72"/>
        <v>49463.370000000446</v>
      </c>
    </row>
    <row r="565" spans="1:12" x14ac:dyDescent="0.2">
      <c r="A565" t="s">
        <v>18</v>
      </c>
      <c r="B565" t="s">
        <v>24899</v>
      </c>
      <c r="C565" t="s">
        <v>20</v>
      </c>
      <c r="D565" t="s">
        <v>566</v>
      </c>
      <c r="E565" t="s">
        <v>26146</v>
      </c>
      <c r="F565" t="s">
        <v>26145</v>
      </c>
      <c r="G565">
        <v>1.9721299999999999</v>
      </c>
      <c r="H565">
        <v>1.9716899999999999</v>
      </c>
      <c r="I565">
        <v>1</v>
      </c>
      <c r="J565">
        <v>0.92</v>
      </c>
      <c r="K565" t="s">
        <v>17</v>
      </c>
      <c r="L565">
        <f t="shared" si="72"/>
        <v>49464.370000000446</v>
      </c>
    </row>
    <row r="566" spans="1:12" x14ac:dyDescent="0.2">
      <c r="A566" t="s">
        <v>18</v>
      </c>
      <c r="B566" t="s">
        <v>24900</v>
      </c>
      <c r="C566" t="s">
        <v>20</v>
      </c>
      <c r="D566" t="s">
        <v>566</v>
      </c>
      <c r="E566" t="s">
        <v>26147</v>
      </c>
      <c r="F566" t="s">
        <v>26148</v>
      </c>
      <c r="G566">
        <v>1.97149</v>
      </c>
      <c r="H566">
        <v>1.97248</v>
      </c>
      <c r="I566">
        <v>1</v>
      </c>
      <c r="J566">
        <v>-1</v>
      </c>
      <c r="K566" t="s">
        <v>17</v>
      </c>
      <c r="L566">
        <f t="shared" si="72"/>
        <v>49463.450000000448</v>
      </c>
    </row>
    <row r="567" spans="1:12" x14ac:dyDescent="0.2">
      <c r="A567" t="s">
        <v>18</v>
      </c>
      <c r="B567" t="s">
        <v>24901</v>
      </c>
      <c r="C567" t="s">
        <v>134</v>
      </c>
      <c r="D567" t="s">
        <v>566</v>
      </c>
      <c r="E567" t="s">
        <v>26149</v>
      </c>
      <c r="F567" t="s">
        <v>26148</v>
      </c>
      <c r="G567">
        <v>1.97258</v>
      </c>
      <c r="H567">
        <v>1.97248</v>
      </c>
      <c r="I567">
        <v>1</v>
      </c>
      <c r="J567">
        <v>0.92</v>
      </c>
      <c r="K567" t="s">
        <v>17</v>
      </c>
      <c r="L567">
        <f t="shared" si="72"/>
        <v>49464.450000000448</v>
      </c>
    </row>
    <row r="568" spans="1:12" x14ac:dyDescent="0.2">
      <c r="A568" t="s">
        <v>11</v>
      </c>
      <c r="B568" t="s">
        <v>24902</v>
      </c>
      <c r="C568" t="s">
        <v>20</v>
      </c>
      <c r="D568" t="s">
        <v>566</v>
      </c>
      <c r="E568" t="s">
        <v>26147</v>
      </c>
      <c r="F568" t="s">
        <v>26148</v>
      </c>
      <c r="G568">
        <v>1.97149</v>
      </c>
      <c r="H568">
        <v>1.97248</v>
      </c>
      <c r="I568">
        <v>1</v>
      </c>
      <c r="J568">
        <v>0.92</v>
      </c>
      <c r="K568" t="s">
        <v>17</v>
      </c>
      <c r="L568">
        <f t="shared" si="72"/>
        <v>49463.53000000045</v>
      </c>
    </row>
    <row r="569" spans="1:12" x14ac:dyDescent="0.2">
      <c r="A569" t="s">
        <v>18</v>
      </c>
      <c r="B569" t="s">
        <v>24903</v>
      </c>
      <c r="C569" t="s">
        <v>20</v>
      </c>
      <c r="D569" t="s">
        <v>566</v>
      </c>
      <c r="E569" t="s">
        <v>26150</v>
      </c>
      <c r="F569" t="s">
        <v>26151</v>
      </c>
      <c r="G569">
        <v>1.97177</v>
      </c>
      <c r="H569">
        <v>1.97139</v>
      </c>
      <c r="I569">
        <v>1</v>
      </c>
      <c r="J569">
        <v>0.92</v>
      </c>
      <c r="K569" t="s">
        <v>17</v>
      </c>
      <c r="L569">
        <f t="shared" si="72"/>
        <v>49462.610000000452</v>
      </c>
    </row>
    <row r="570" spans="1:12" x14ac:dyDescent="0.2">
      <c r="A570" t="s">
        <v>11</v>
      </c>
      <c r="B570" t="s">
        <v>24904</v>
      </c>
      <c r="C570" t="s">
        <v>261</v>
      </c>
      <c r="D570" t="s">
        <v>566</v>
      </c>
      <c r="E570" t="s">
        <v>26152</v>
      </c>
      <c r="F570" t="s">
        <v>26151</v>
      </c>
      <c r="G570">
        <v>1.97106</v>
      </c>
      <c r="H570">
        <v>1.97139</v>
      </c>
      <c r="I570">
        <v>1</v>
      </c>
      <c r="J570">
        <v>0.92</v>
      </c>
      <c r="K570" t="s">
        <v>17</v>
      </c>
      <c r="L570">
        <f t="shared" si="72"/>
        <v>49461.690000000453</v>
      </c>
    </row>
    <row r="571" spans="1:12" x14ac:dyDescent="0.2">
      <c r="A571" t="s">
        <v>11</v>
      </c>
      <c r="B571" t="s">
        <v>24905</v>
      </c>
      <c r="C571" t="s">
        <v>20</v>
      </c>
      <c r="D571" t="s">
        <v>566</v>
      </c>
      <c r="E571" t="s">
        <v>26150</v>
      </c>
      <c r="F571" t="s">
        <v>26151</v>
      </c>
      <c r="G571">
        <v>1.97177</v>
      </c>
      <c r="H571">
        <v>1.97139</v>
      </c>
      <c r="I571">
        <v>1</v>
      </c>
      <c r="J571">
        <v>-1</v>
      </c>
      <c r="K571" t="s">
        <v>17</v>
      </c>
      <c r="L571">
        <f t="shared" si="72"/>
        <v>49460.770000000455</v>
      </c>
    </row>
    <row r="572" spans="1:12" x14ac:dyDescent="0.2">
      <c r="A572" t="s">
        <v>18</v>
      </c>
      <c r="B572" t="s">
        <v>24906</v>
      </c>
      <c r="C572" t="s">
        <v>20</v>
      </c>
      <c r="D572" t="s">
        <v>566</v>
      </c>
      <c r="E572" t="s">
        <v>26153</v>
      </c>
      <c r="F572" t="s">
        <v>26154</v>
      </c>
      <c r="G572">
        <v>1.97193</v>
      </c>
      <c r="H572">
        <v>1.9718</v>
      </c>
      <c r="I572">
        <v>1</v>
      </c>
      <c r="J572">
        <v>0.92</v>
      </c>
      <c r="K572" t="s">
        <v>17</v>
      </c>
      <c r="L572">
        <f t="shared" si="72"/>
        <v>49461.770000000455</v>
      </c>
    </row>
    <row r="573" spans="1:12" x14ac:dyDescent="0.2">
      <c r="A573" t="s">
        <v>11</v>
      </c>
      <c r="B573" t="s">
        <v>24907</v>
      </c>
      <c r="C573" t="s">
        <v>281</v>
      </c>
      <c r="D573" t="s">
        <v>566</v>
      </c>
      <c r="E573" t="s">
        <v>26155</v>
      </c>
      <c r="F573" t="s">
        <v>26154</v>
      </c>
      <c r="G573">
        <v>1.9712499999999999</v>
      </c>
      <c r="H573">
        <v>1.9718</v>
      </c>
      <c r="I573">
        <v>1</v>
      </c>
      <c r="J573">
        <v>0.92</v>
      </c>
      <c r="K573" t="s">
        <v>17</v>
      </c>
      <c r="L573">
        <f t="shared" si="72"/>
        <v>49460.850000000457</v>
      </c>
    </row>
    <row r="574" spans="1:12" x14ac:dyDescent="0.2">
      <c r="A574" t="s">
        <v>11</v>
      </c>
      <c r="B574" t="s">
        <v>24908</v>
      </c>
      <c r="C574" t="s">
        <v>20</v>
      </c>
      <c r="D574" t="s">
        <v>566</v>
      </c>
      <c r="E574" t="s">
        <v>26153</v>
      </c>
      <c r="F574" t="s">
        <v>26154</v>
      </c>
      <c r="G574">
        <v>1.97193</v>
      </c>
      <c r="H574">
        <v>1.9718</v>
      </c>
      <c r="I574">
        <v>1</v>
      </c>
      <c r="J574">
        <v>-1</v>
      </c>
      <c r="K574" t="s">
        <v>17</v>
      </c>
      <c r="L574">
        <f t="shared" si="72"/>
        <v>49459.930000000459</v>
      </c>
    </row>
    <row r="575" spans="1:12" x14ac:dyDescent="0.2">
      <c r="A575" t="s">
        <v>18</v>
      </c>
      <c r="B575" t="s">
        <v>24909</v>
      </c>
      <c r="C575" t="s">
        <v>131</v>
      </c>
      <c r="D575" t="s">
        <v>566</v>
      </c>
      <c r="E575" t="s">
        <v>26156</v>
      </c>
      <c r="F575" t="s">
        <v>26157</v>
      </c>
      <c r="G575">
        <v>1.9722999999999999</v>
      </c>
      <c r="H575">
        <v>1.9717899999999999</v>
      </c>
      <c r="I575">
        <v>1</v>
      </c>
      <c r="J575">
        <v>0.92</v>
      </c>
      <c r="K575" t="s">
        <v>17</v>
      </c>
      <c r="L575">
        <f t="shared" si="72"/>
        <v>49460.930000000459</v>
      </c>
    </row>
    <row r="576" spans="1:12" x14ac:dyDescent="0.2">
      <c r="A576" t="s">
        <v>11</v>
      </c>
      <c r="B576" t="s">
        <v>24910</v>
      </c>
      <c r="C576" t="s">
        <v>786</v>
      </c>
      <c r="D576" t="s">
        <v>566</v>
      </c>
      <c r="E576" t="s">
        <v>26158</v>
      </c>
      <c r="F576" t="s">
        <v>26157</v>
      </c>
      <c r="G576">
        <v>1.9722200000000001</v>
      </c>
      <c r="H576">
        <v>1.9717899999999999</v>
      </c>
      <c r="I576">
        <v>1</v>
      </c>
      <c r="J576">
        <v>-1</v>
      </c>
      <c r="K576" t="s">
        <v>17</v>
      </c>
      <c r="L576">
        <f t="shared" si="72"/>
        <v>49460.01000000046</v>
      </c>
    </row>
    <row r="577" spans="1:12" x14ac:dyDescent="0.2">
      <c r="A577" t="s">
        <v>11</v>
      </c>
      <c r="B577" t="s">
        <v>24911</v>
      </c>
      <c r="C577" t="s">
        <v>131</v>
      </c>
      <c r="D577" t="s">
        <v>566</v>
      </c>
      <c r="E577" t="s">
        <v>26156</v>
      </c>
      <c r="F577" t="s">
        <v>26157</v>
      </c>
      <c r="G577">
        <v>1.9722999999999999</v>
      </c>
      <c r="H577">
        <v>1.9717899999999999</v>
      </c>
      <c r="I577">
        <v>1</v>
      </c>
      <c r="J577">
        <v>-1</v>
      </c>
      <c r="K577" t="s">
        <v>17</v>
      </c>
      <c r="L577">
        <f t="shared" si="72"/>
        <v>49461.01000000046</v>
      </c>
    </row>
    <row r="578" spans="1:12" x14ac:dyDescent="0.2">
      <c r="A578" t="s">
        <v>11</v>
      </c>
      <c r="B578" t="s">
        <v>24912</v>
      </c>
      <c r="C578" t="s">
        <v>131</v>
      </c>
      <c r="D578" t="s">
        <v>566</v>
      </c>
      <c r="E578" t="s">
        <v>26159</v>
      </c>
      <c r="F578" t="s">
        <v>26160</v>
      </c>
      <c r="G578">
        <v>1.9718</v>
      </c>
      <c r="H578">
        <v>1.9722299999999999</v>
      </c>
      <c r="I578">
        <v>1</v>
      </c>
      <c r="J578">
        <v>0.92</v>
      </c>
      <c r="K578" t="s">
        <v>17</v>
      </c>
      <c r="L578">
        <f t="shared" si="72"/>
        <v>49462.01000000046</v>
      </c>
    </row>
    <row r="579" spans="1:12" x14ac:dyDescent="0.2">
      <c r="A579" t="s">
        <v>18</v>
      </c>
      <c r="B579" t="s">
        <v>24913</v>
      </c>
      <c r="C579" t="s">
        <v>786</v>
      </c>
      <c r="D579" t="s">
        <v>566</v>
      </c>
      <c r="E579" t="s">
        <v>26161</v>
      </c>
      <c r="F579" t="s">
        <v>26160</v>
      </c>
      <c r="G579">
        <v>1.9726300000000001</v>
      </c>
      <c r="H579">
        <v>1.9722299999999999</v>
      </c>
      <c r="I579">
        <v>1</v>
      </c>
      <c r="J579">
        <v>0.92</v>
      </c>
      <c r="K579" t="s">
        <v>17</v>
      </c>
      <c r="L579">
        <f t="shared" si="72"/>
        <v>49461.090000000462</v>
      </c>
    </row>
    <row r="580" spans="1:12" x14ac:dyDescent="0.2">
      <c r="A580" t="s">
        <v>18</v>
      </c>
      <c r="B580" t="s">
        <v>24914</v>
      </c>
      <c r="C580" t="s">
        <v>131</v>
      </c>
      <c r="D580" t="s">
        <v>566</v>
      </c>
      <c r="E580" t="s">
        <v>26159</v>
      </c>
      <c r="F580" t="s">
        <v>26160</v>
      </c>
      <c r="G580">
        <v>1.9718</v>
      </c>
      <c r="H580">
        <v>1.9722299999999999</v>
      </c>
      <c r="I580">
        <v>1</v>
      </c>
      <c r="J580">
        <v>-1</v>
      </c>
      <c r="K580" t="s">
        <v>17</v>
      </c>
      <c r="L580">
        <f t="shared" ref="L580:L643" si="73">L579-J579</f>
        <v>49460.170000000464</v>
      </c>
    </row>
    <row r="581" spans="1:12" x14ac:dyDescent="0.2">
      <c r="A581" t="s">
        <v>11</v>
      </c>
      <c r="B581" t="s">
        <v>24915</v>
      </c>
      <c r="C581" t="s">
        <v>281</v>
      </c>
      <c r="D581" t="s">
        <v>566</v>
      </c>
      <c r="E581" t="s">
        <v>26162</v>
      </c>
      <c r="F581" t="s">
        <v>26163</v>
      </c>
      <c r="G581">
        <v>1.97041</v>
      </c>
      <c r="H581">
        <v>1.9713400000000001</v>
      </c>
      <c r="I581">
        <v>1</v>
      </c>
      <c r="J581">
        <v>0.92</v>
      </c>
      <c r="K581" t="s">
        <v>17</v>
      </c>
      <c r="L581">
        <f t="shared" si="73"/>
        <v>49461.170000000464</v>
      </c>
    </row>
    <row r="582" spans="1:12" x14ac:dyDescent="0.2">
      <c r="A582" t="s">
        <v>11</v>
      </c>
      <c r="B582" t="s">
        <v>24916</v>
      </c>
      <c r="C582" t="s">
        <v>20</v>
      </c>
      <c r="D582" t="s">
        <v>566</v>
      </c>
      <c r="E582" t="s">
        <v>26164</v>
      </c>
      <c r="F582" t="s">
        <v>26163</v>
      </c>
      <c r="G582">
        <v>1.97041</v>
      </c>
      <c r="H582">
        <v>1.9713400000000001</v>
      </c>
      <c r="I582">
        <v>1</v>
      </c>
      <c r="J582">
        <v>0.92</v>
      </c>
      <c r="K582" t="s">
        <v>17</v>
      </c>
      <c r="L582">
        <f t="shared" si="73"/>
        <v>49460.250000000466</v>
      </c>
    </row>
    <row r="583" spans="1:12" x14ac:dyDescent="0.2">
      <c r="A583" t="s">
        <v>18</v>
      </c>
      <c r="B583" t="s">
        <v>24917</v>
      </c>
      <c r="C583" t="s">
        <v>20</v>
      </c>
      <c r="D583" t="s">
        <v>566</v>
      </c>
      <c r="E583" t="s">
        <v>26164</v>
      </c>
      <c r="F583" t="s">
        <v>26163</v>
      </c>
      <c r="G583">
        <v>1.97041</v>
      </c>
      <c r="H583">
        <v>1.9713400000000001</v>
      </c>
      <c r="I583">
        <v>1</v>
      </c>
      <c r="J583">
        <v>-1</v>
      </c>
      <c r="K583" t="s">
        <v>17</v>
      </c>
      <c r="L583">
        <f t="shared" si="73"/>
        <v>49459.330000000467</v>
      </c>
    </row>
    <row r="584" spans="1:12" x14ac:dyDescent="0.2">
      <c r="A584" t="s">
        <v>18</v>
      </c>
      <c r="B584" t="s">
        <v>24918</v>
      </c>
      <c r="C584" t="s">
        <v>131</v>
      </c>
      <c r="D584" t="s">
        <v>566</v>
      </c>
      <c r="E584" t="s">
        <v>26165</v>
      </c>
      <c r="F584" t="s">
        <v>26166</v>
      </c>
      <c r="G584">
        <v>1.96746</v>
      </c>
      <c r="H584">
        <v>1.96946</v>
      </c>
      <c r="I584">
        <v>1</v>
      </c>
      <c r="J584">
        <v>-1</v>
      </c>
      <c r="K584" t="s">
        <v>17</v>
      </c>
      <c r="L584">
        <f t="shared" si="73"/>
        <v>49460.330000000467</v>
      </c>
    </row>
    <row r="585" spans="1:12" x14ac:dyDescent="0.2">
      <c r="A585" t="s">
        <v>11</v>
      </c>
      <c r="B585" t="s">
        <v>24919</v>
      </c>
      <c r="C585" t="s">
        <v>131</v>
      </c>
      <c r="D585" t="s">
        <v>566</v>
      </c>
      <c r="E585" t="s">
        <v>26165</v>
      </c>
      <c r="F585" t="s">
        <v>26166</v>
      </c>
      <c r="G585">
        <v>1.96746</v>
      </c>
      <c r="H585">
        <v>1.96946</v>
      </c>
      <c r="I585">
        <v>1</v>
      </c>
      <c r="J585">
        <v>0.92</v>
      </c>
      <c r="K585" t="s">
        <v>17</v>
      </c>
      <c r="L585">
        <f t="shared" si="73"/>
        <v>49461.330000000467</v>
      </c>
    </row>
    <row r="586" spans="1:12" x14ac:dyDescent="0.2">
      <c r="A586" t="s">
        <v>18</v>
      </c>
      <c r="B586" t="s">
        <v>24920</v>
      </c>
      <c r="C586" t="s">
        <v>1166</v>
      </c>
      <c r="D586" t="s">
        <v>566</v>
      </c>
      <c r="E586" t="s">
        <v>26167</v>
      </c>
      <c r="F586" t="s">
        <v>26166</v>
      </c>
      <c r="G586">
        <v>1.9684999999999999</v>
      </c>
      <c r="H586">
        <v>1.96946</v>
      </c>
      <c r="I586">
        <v>1</v>
      </c>
      <c r="J586">
        <v>-1</v>
      </c>
      <c r="K586" t="s">
        <v>17</v>
      </c>
      <c r="L586">
        <f t="shared" si="73"/>
        <v>49460.410000000469</v>
      </c>
    </row>
    <row r="587" spans="1:12" x14ac:dyDescent="0.2">
      <c r="A587" t="s">
        <v>18</v>
      </c>
      <c r="B587" t="s">
        <v>24921</v>
      </c>
      <c r="C587" t="s">
        <v>20</v>
      </c>
      <c r="D587" t="s">
        <v>566</v>
      </c>
      <c r="E587" t="s">
        <v>26168</v>
      </c>
      <c r="F587" t="s">
        <v>26169</v>
      </c>
      <c r="G587">
        <v>1.9659899999999999</v>
      </c>
      <c r="H587">
        <v>1.9670099999999999</v>
      </c>
      <c r="I587">
        <v>1</v>
      </c>
      <c r="J587">
        <v>-1</v>
      </c>
      <c r="K587" t="s">
        <v>17</v>
      </c>
      <c r="L587">
        <f t="shared" si="73"/>
        <v>49461.410000000469</v>
      </c>
    </row>
    <row r="588" spans="1:12" x14ac:dyDescent="0.2">
      <c r="A588" t="s">
        <v>18</v>
      </c>
      <c r="B588" t="s">
        <v>24922</v>
      </c>
      <c r="C588" t="s">
        <v>281</v>
      </c>
      <c r="D588" t="s">
        <v>566</v>
      </c>
      <c r="E588" t="s">
        <v>26170</v>
      </c>
      <c r="F588" t="s">
        <v>26169</v>
      </c>
      <c r="G588">
        <v>1.96628</v>
      </c>
      <c r="H588">
        <v>1.9670099999999999</v>
      </c>
      <c r="I588">
        <v>1</v>
      </c>
      <c r="J588">
        <v>-1</v>
      </c>
      <c r="K588" t="s">
        <v>17</v>
      </c>
      <c r="L588">
        <f t="shared" si="73"/>
        <v>49462.410000000469</v>
      </c>
    </row>
    <row r="589" spans="1:12" x14ac:dyDescent="0.2">
      <c r="A589" t="s">
        <v>11</v>
      </c>
      <c r="B589" t="s">
        <v>24923</v>
      </c>
      <c r="C589" t="s">
        <v>20</v>
      </c>
      <c r="D589" t="s">
        <v>566</v>
      </c>
      <c r="E589" t="s">
        <v>26168</v>
      </c>
      <c r="F589" t="s">
        <v>26169</v>
      </c>
      <c r="G589">
        <v>1.9659899999999999</v>
      </c>
      <c r="H589">
        <v>1.9670099999999999</v>
      </c>
      <c r="I589">
        <v>1</v>
      </c>
      <c r="J589">
        <v>0.92</v>
      </c>
      <c r="K589" t="s">
        <v>17</v>
      </c>
      <c r="L589">
        <f t="shared" si="73"/>
        <v>49463.410000000469</v>
      </c>
    </row>
    <row r="590" spans="1:12" x14ac:dyDescent="0.2">
      <c r="A590" t="s">
        <v>11</v>
      </c>
      <c r="B590" t="s">
        <v>24924</v>
      </c>
      <c r="C590" t="s">
        <v>20</v>
      </c>
      <c r="D590" t="s">
        <v>566</v>
      </c>
      <c r="E590" t="s">
        <v>26171</v>
      </c>
      <c r="F590" t="s">
        <v>26172</v>
      </c>
      <c r="G590">
        <v>1.9668600000000001</v>
      </c>
      <c r="H590">
        <v>1.9662500000000001</v>
      </c>
      <c r="I590">
        <v>1</v>
      </c>
      <c r="J590">
        <v>-1</v>
      </c>
      <c r="K590" t="s">
        <v>17</v>
      </c>
      <c r="L590">
        <f t="shared" si="73"/>
        <v>49462.490000000471</v>
      </c>
    </row>
    <row r="591" spans="1:12" x14ac:dyDescent="0.2">
      <c r="A591" t="s">
        <v>18</v>
      </c>
      <c r="B591" t="s">
        <v>24925</v>
      </c>
      <c r="C591" t="s">
        <v>20</v>
      </c>
      <c r="D591" t="s">
        <v>566</v>
      </c>
      <c r="E591" t="s">
        <v>26171</v>
      </c>
      <c r="F591" t="s">
        <v>26172</v>
      </c>
      <c r="G591">
        <v>1.9668600000000001</v>
      </c>
      <c r="H591">
        <v>1.9662500000000001</v>
      </c>
      <c r="I591">
        <v>1</v>
      </c>
      <c r="J591">
        <v>0.92</v>
      </c>
      <c r="K591" t="s">
        <v>17</v>
      </c>
      <c r="L591">
        <f t="shared" si="73"/>
        <v>49463.490000000471</v>
      </c>
    </row>
    <row r="592" spans="1:12" x14ac:dyDescent="0.2">
      <c r="A592" t="s">
        <v>11</v>
      </c>
      <c r="B592" t="s">
        <v>24926</v>
      </c>
      <c r="C592" t="s">
        <v>5765</v>
      </c>
      <c r="D592" t="s">
        <v>566</v>
      </c>
      <c r="E592" t="s">
        <v>26173</v>
      </c>
      <c r="F592" t="s">
        <v>26172</v>
      </c>
      <c r="G592">
        <v>1.96611</v>
      </c>
      <c r="H592">
        <v>1.9662500000000001</v>
      </c>
      <c r="I592">
        <v>1</v>
      </c>
      <c r="J592">
        <v>0.92</v>
      </c>
      <c r="K592" t="s">
        <v>17</v>
      </c>
      <c r="L592">
        <f t="shared" si="73"/>
        <v>49462.570000000473</v>
      </c>
    </row>
    <row r="593" spans="1:12" x14ac:dyDescent="0.2">
      <c r="A593" t="s">
        <v>18</v>
      </c>
      <c r="B593" t="s">
        <v>24927</v>
      </c>
      <c r="C593" t="s">
        <v>266</v>
      </c>
      <c r="D593" t="s">
        <v>566</v>
      </c>
      <c r="E593" t="s">
        <v>26174</v>
      </c>
      <c r="F593" t="s">
        <v>26175</v>
      </c>
      <c r="G593">
        <v>1.9657899999999999</v>
      </c>
      <c r="H593">
        <v>1.96689</v>
      </c>
      <c r="I593">
        <v>1</v>
      </c>
      <c r="J593">
        <v>-1</v>
      </c>
      <c r="K593" t="s">
        <v>17</v>
      </c>
      <c r="L593">
        <f t="shared" si="73"/>
        <v>49461.650000000474</v>
      </c>
    </row>
    <row r="594" spans="1:12" x14ac:dyDescent="0.2">
      <c r="A594" t="s">
        <v>11</v>
      </c>
      <c r="B594" t="s">
        <v>24928</v>
      </c>
      <c r="C594" t="s">
        <v>20</v>
      </c>
      <c r="D594" t="s">
        <v>566</v>
      </c>
      <c r="E594" t="s">
        <v>26176</v>
      </c>
      <c r="F594" t="s">
        <v>26175</v>
      </c>
      <c r="G594">
        <v>1.96428</v>
      </c>
      <c r="H594">
        <v>1.96689</v>
      </c>
      <c r="I594">
        <v>1</v>
      </c>
      <c r="J594">
        <v>0.92</v>
      </c>
      <c r="K594" t="s">
        <v>17</v>
      </c>
      <c r="L594">
        <f t="shared" si="73"/>
        <v>49462.650000000474</v>
      </c>
    </row>
    <row r="595" spans="1:12" x14ac:dyDescent="0.2">
      <c r="A595" t="s">
        <v>18</v>
      </c>
      <c r="B595" t="s">
        <v>24929</v>
      </c>
      <c r="C595" t="s">
        <v>20</v>
      </c>
      <c r="D595" t="s">
        <v>566</v>
      </c>
      <c r="E595" t="s">
        <v>26176</v>
      </c>
      <c r="F595" t="s">
        <v>26175</v>
      </c>
      <c r="G595">
        <v>1.96428</v>
      </c>
      <c r="H595">
        <v>1.96689</v>
      </c>
      <c r="I595">
        <v>1</v>
      </c>
      <c r="J595">
        <v>-1</v>
      </c>
      <c r="K595" t="s">
        <v>17</v>
      </c>
      <c r="L595">
        <f t="shared" si="73"/>
        <v>49461.730000000476</v>
      </c>
    </row>
    <row r="596" spans="1:12" x14ac:dyDescent="0.2">
      <c r="A596" t="s">
        <v>11</v>
      </c>
      <c r="B596" t="s">
        <v>24930</v>
      </c>
      <c r="C596" t="s">
        <v>20</v>
      </c>
      <c r="D596" t="s">
        <v>566</v>
      </c>
      <c r="E596" t="s">
        <v>26177</v>
      </c>
      <c r="F596" t="s">
        <v>26178</v>
      </c>
      <c r="G596">
        <v>1.96376</v>
      </c>
      <c r="H596">
        <v>1.9640899999999999</v>
      </c>
      <c r="I596">
        <v>1</v>
      </c>
      <c r="J596">
        <v>0.92</v>
      </c>
      <c r="K596" t="s">
        <v>17</v>
      </c>
      <c r="L596">
        <f t="shared" si="73"/>
        <v>49462.730000000476</v>
      </c>
    </row>
    <row r="597" spans="1:12" x14ac:dyDescent="0.2">
      <c r="A597" t="s">
        <v>18</v>
      </c>
      <c r="B597" t="s">
        <v>24931</v>
      </c>
      <c r="C597" t="s">
        <v>1166</v>
      </c>
      <c r="D597" t="s">
        <v>566</v>
      </c>
      <c r="E597" t="s">
        <v>26179</v>
      </c>
      <c r="F597" t="s">
        <v>26178</v>
      </c>
      <c r="G597">
        <v>1.96428</v>
      </c>
      <c r="H597">
        <v>1.9640899999999999</v>
      </c>
      <c r="I597">
        <v>1</v>
      </c>
      <c r="J597">
        <v>0.92</v>
      </c>
      <c r="K597" t="s">
        <v>17</v>
      </c>
      <c r="L597">
        <f t="shared" si="73"/>
        <v>49461.810000000478</v>
      </c>
    </row>
    <row r="598" spans="1:12" x14ac:dyDescent="0.2">
      <c r="A598" t="s">
        <v>18</v>
      </c>
      <c r="B598" t="s">
        <v>24932</v>
      </c>
      <c r="C598" t="s">
        <v>20</v>
      </c>
      <c r="D598" t="s">
        <v>566</v>
      </c>
      <c r="E598" t="s">
        <v>26177</v>
      </c>
      <c r="F598" t="s">
        <v>26178</v>
      </c>
      <c r="G598">
        <v>1.96376</v>
      </c>
      <c r="H598">
        <v>1.9640899999999999</v>
      </c>
      <c r="I598">
        <v>1</v>
      </c>
      <c r="J598">
        <v>-1</v>
      </c>
      <c r="K598" t="s">
        <v>17</v>
      </c>
      <c r="L598">
        <f t="shared" si="73"/>
        <v>49460.89000000048</v>
      </c>
    </row>
    <row r="599" spans="1:12" x14ac:dyDescent="0.2">
      <c r="A599" t="s">
        <v>18</v>
      </c>
      <c r="B599" t="s">
        <v>24933</v>
      </c>
      <c r="C599" t="s">
        <v>20</v>
      </c>
      <c r="D599" t="s">
        <v>566</v>
      </c>
      <c r="E599" t="s">
        <v>26180</v>
      </c>
      <c r="F599" t="s">
        <v>26181</v>
      </c>
      <c r="G599">
        <v>1.9630700000000001</v>
      </c>
      <c r="H599">
        <v>1.9638500000000001</v>
      </c>
      <c r="I599">
        <v>1</v>
      </c>
      <c r="J599">
        <v>-1</v>
      </c>
      <c r="K599" t="s">
        <v>17</v>
      </c>
      <c r="L599">
        <f t="shared" si="73"/>
        <v>49461.89000000048</v>
      </c>
    </row>
    <row r="600" spans="1:12" x14ac:dyDescent="0.2">
      <c r="A600" t="s">
        <v>11</v>
      </c>
      <c r="B600" t="s">
        <v>24934</v>
      </c>
      <c r="C600" t="s">
        <v>20</v>
      </c>
      <c r="D600" t="s">
        <v>566</v>
      </c>
      <c r="E600" t="s">
        <v>26180</v>
      </c>
      <c r="F600" t="s">
        <v>26181</v>
      </c>
      <c r="G600">
        <v>1.9630700000000001</v>
      </c>
      <c r="H600">
        <v>1.9638500000000001</v>
      </c>
      <c r="I600">
        <v>1</v>
      </c>
      <c r="J600">
        <v>0.92</v>
      </c>
      <c r="K600" t="s">
        <v>17</v>
      </c>
      <c r="L600">
        <f t="shared" si="73"/>
        <v>49462.89000000048</v>
      </c>
    </row>
    <row r="601" spans="1:12" x14ac:dyDescent="0.2">
      <c r="A601" t="s">
        <v>11</v>
      </c>
      <c r="B601" t="s">
        <v>24935</v>
      </c>
      <c r="C601" t="s">
        <v>261</v>
      </c>
      <c r="D601" t="s">
        <v>566</v>
      </c>
      <c r="E601" t="s">
        <v>26182</v>
      </c>
      <c r="F601" t="s">
        <v>26181</v>
      </c>
      <c r="G601">
        <v>1.9618899999999999</v>
      </c>
      <c r="H601">
        <v>1.9638500000000001</v>
      </c>
      <c r="I601">
        <v>1</v>
      </c>
      <c r="J601">
        <v>0.92</v>
      </c>
      <c r="K601" t="s">
        <v>17</v>
      </c>
      <c r="L601">
        <f t="shared" si="73"/>
        <v>49461.970000000481</v>
      </c>
    </row>
    <row r="602" spans="1:12" x14ac:dyDescent="0.2">
      <c r="A602" t="s">
        <v>18</v>
      </c>
      <c r="B602" t="s">
        <v>24936</v>
      </c>
      <c r="C602" t="s">
        <v>20</v>
      </c>
      <c r="D602" t="s">
        <v>566</v>
      </c>
      <c r="E602" t="s">
        <v>26183</v>
      </c>
      <c r="F602" t="s">
        <v>26184</v>
      </c>
      <c r="G602">
        <v>1.96075</v>
      </c>
      <c r="H602">
        <v>1.96295</v>
      </c>
      <c r="I602">
        <v>1</v>
      </c>
      <c r="J602">
        <v>-1</v>
      </c>
      <c r="K602" t="s">
        <v>17</v>
      </c>
      <c r="L602">
        <f t="shared" si="73"/>
        <v>49461.050000000483</v>
      </c>
    </row>
    <row r="603" spans="1:12" x14ac:dyDescent="0.2">
      <c r="A603" t="s">
        <v>18</v>
      </c>
      <c r="B603" t="s">
        <v>24937</v>
      </c>
      <c r="C603" t="s">
        <v>786</v>
      </c>
      <c r="D603" t="s">
        <v>566</v>
      </c>
      <c r="E603" t="s">
        <v>26185</v>
      </c>
      <c r="F603" t="s">
        <v>26184</v>
      </c>
      <c r="G603">
        <v>1.9617500000000001</v>
      </c>
      <c r="H603">
        <v>1.96295</v>
      </c>
      <c r="I603">
        <v>1</v>
      </c>
      <c r="J603">
        <v>-1</v>
      </c>
      <c r="K603" t="s">
        <v>17</v>
      </c>
      <c r="L603">
        <f t="shared" si="73"/>
        <v>49462.050000000483</v>
      </c>
    </row>
    <row r="604" spans="1:12" x14ac:dyDescent="0.2">
      <c r="A604" t="s">
        <v>11</v>
      </c>
      <c r="B604" t="s">
        <v>24938</v>
      </c>
      <c r="C604" t="s">
        <v>20</v>
      </c>
      <c r="D604" t="s">
        <v>566</v>
      </c>
      <c r="E604" t="s">
        <v>26183</v>
      </c>
      <c r="F604" t="s">
        <v>26184</v>
      </c>
      <c r="G604">
        <v>1.96075</v>
      </c>
      <c r="H604">
        <v>1.96295</v>
      </c>
      <c r="I604">
        <v>1</v>
      </c>
      <c r="J604">
        <v>0.92</v>
      </c>
      <c r="K604" t="s">
        <v>17</v>
      </c>
      <c r="L604">
        <f t="shared" si="73"/>
        <v>49463.050000000483</v>
      </c>
    </row>
    <row r="605" spans="1:12" x14ac:dyDescent="0.2">
      <c r="A605" t="s">
        <v>11</v>
      </c>
      <c r="B605" t="s">
        <v>24939</v>
      </c>
      <c r="C605" t="s">
        <v>131</v>
      </c>
      <c r="D605" t="s">
        <v>566</v>
      </c>
      <c r="E605" t="s">
        <v>26186</v>
      </c>
      <c r="F605" t="s">
        <v>26187</v>
      </c>
      <c r="G605">
        <v>1.95967</v>
      </c>
      <c r="H605">
        <v>1.9609000000000001</v>
      </c>
      <c r="I605">
        <v>1</v>
      </c>
      <c r="J605">
        <v>0.92</v>
      </c>
      <c r="K605" t="s">
        <v>17</v>
      </c>
      <c r="L605">
        <f t="shared" si="73"/>
        <v>49462.130000000485</v>
      </c>
    </row>
    <row r="606" spans="1:12" x14ac:dyDescent="0.2">
      <c r="A606" t="s">
        <v>18</v>
      </c>
      <c r="B606" t="s">
        <v>24940</v>
      </c>
      <c r="C606" t="s">
        <v>20</v>
      </c>
      <c r="D606" t="s">
        <v>566</v>
      </c>
      <c r="E606" t="s">
        <v>26188</v>
      </c>
      <c r="F606" t="s">
        <v>26187</v>
      </c>
      <c r="G606">
        <v>1.95967</v>
      </c>
      <c r="H606">
        <v>1.9609000000000001</v>
      </c>
      <c r="I606">
        <v>1</v>
      </c>
      <c r="J606">
        <v>-1</v>
      </c>
      <c r="K606" t="s">
        <v>17</v>
      </c>
      <c r="L606">
        <f t="shared" si="73"/>
        <v>49461.210000000487</v>
      </c>
    </row>
    <row r="607" spans="1:12" x14ac:dyDescent="0.2">
      <c r="A607" t="s">
        <v>18</v>
      </c>
      <c r="B607" t="s">
        <v>24941</v>
      </c>
      <c r="C607" t="s">
        <v>1166</v>
      </c>
      <c r="D607" t="s">
        <v>566</v>
      </c>
      <c r="E607" t="s">
        <v>26189</v>
      </c>
      <c r="F607" t="s">
        <v>26187</v>
      </c>
      <c r="G607">
        <v>1.9602999999999999</v>
      </c>
      <c r="H607">
        <v>1.9609000000000001</v>
      </c>
      <c r="I607">
        <v>1</v>
      </c>
      <c r="J607">
        <v>-1</v>
      </c>
      <c r="K607" t="s">
        <v>17</v>
      </c>
      <c r="L607">
        <f t="shared" si="73"/>
        <v>49462.210000000487</v>
      </c>
    </row>
    <row r="608" spans="1:12" x14ac:dyDescent="0.2">
      <c r="A608" t="s">
        <v>11</v>
      </c>
      <c r="B608" t="s">
        <v>24942</v>
      </c>
      <c r="C608" t="s">
        <v>266</v>
      </c>
      <c r="D608" t="s">
        <v>566</v>
      </c>
      <c r="E608" t="s">
        <v>26190</v>
      </c>
      <c r="F608" t="s">
        <v>26191</v>
      </c>
      <c r="G608">
        <v>1.9593499999999999</v>
      </c>
      <c r="H608">
        <v>1.95991</v>
      </c>
      <c r="I608">
        <v>1</v>
      </c>
      <c r="J608">
        <v>0.92</v>
      </c>
      <c r="K608" t="s">
        <v>17</v>
      </c>
      <c r="L608">
        <f t="shared" si="73"/>
        <v>49463.210000000487</v>
      </c>
    </row>
    <row r="609" spans="1:12" x14ac:dyDescent="0.2">
      <c r="A609" t="s">
        <v>18</v>
      </c>
      <c r="B609" t="s">
        <v>24943</v>
      </c>
      <c r="C609" t="s">
        <v>20</v>
      </c>
      <c r="D609" t="s">
        <v>566</v>
      </c>
      <c r="E609" t="s">
        <v>26192</v>
      </c>
      <c r="F609" t="s">
        <v>26191</v>
      </c>
      <c r="G609">
        <v>1.9604600000000001</v>
      </c>
      <c r="H609">
        <v>1.95991</v>
      </c>
      <c r="I609">
        <v>1</v>
      </c>
      <c r="J609">
        <v>0.92</v>
      </c>
      <c r="K609" t="s">
        <v>17</v>
      </c>
      <c r="L609">
        <f t="shared" si="73"/>
        <v>49462.290000000488</v>
      </c>
    </row>
    <row r="610" spans="1:12" x14ac:dyDescent="0.2">
      <c r="A610" t="s">
        <v>11</v>
      </c>
      <c r="B610" t="s">
        <v>24944</v>
      </c>
      <c r="C610" t="s">
        <v>20</v>
      </c>
      <c r="D610" t="s">
        <v>566</v>
      </c>
      <c r="E610" t="s">
        <v>26192</v>
      </c>
      <c r="F610" t="s">
        <v>26191</v>
      </c>
      <c r="G610">
        <v>1.9604600000000001</v>
      </c>
      <c r="H610">
        <v>1.95991</v>
      </c>
      <c r="I610">
        <v>1</v>
      </c>
      <c r="J610">
        <v>-1</v>
      </c>
      <c r="K610" t="s">
        <v>17</v>
      </c>
      <c r="L610">
        <f t="shared" si="73"/>
        <v>49461.37000000049</v>
      </c>
    </row>
    <row r="611" spans="1:12" x14ac:dyDescent="0.2">
      <c r="A611" t="s">
        <v>11</v>
      </c>
      <c r="B611" t="s">
        <v>24945</v>
      </c>
      <c r="C611" t="s">
        <v>20</v>
      </c>
      <c r="D611" t="s">
        <v>566</v>
      </c>
      <c r="E611" t="s">
        <v>26193</v>
      </c>
      <c r="F611" t="s">
        <v>26194</v>
      </c>
      <c r="G611">
        <v>1.96105</v>
      </c>
      <c r="H611">
        <v>1.9601200000000001</v>
      </c>
      <c r="I611">
        <v>1</v>
      </c>
      <c r="J611">
        <v>-1</v>
      </c>
      <c r="K611" t="s">
        <v>17</v>
      </c>
      <c r="L611">
        <f t="shared" si="73"/>
        <v>49462.37000000049</v>
      </c>
    </row>
    <row r="612" spans="1:12" x14ac:dyDescent="0.2">
      <c r="A612" t="s">
        <v>18</v>
      </c>
      <c r="B612" t="s">
        <v>24946</v>
      </c>
      <c r="C612" t="s">
        <v>20</v>
      </c>
      <c r="D612" t="s">
        <v>566</v>
      </c>
      <c r="E612" t="s">
        <v>26193</v>
      </c>
      <c r="F612" t="s">
        <v>26194</v>
      </c>
      <c r="G612">
        <v>1.96105</v>
      </c>
      <c r="H612">
        <v>1.9601200000000001</v>
      </c>
      <c r="I612">
        <v>1</v>
      </c>
      <c r="J612">
        <v>0.92</v>
      </c>
      <c r="K612" t="s">
        <v>17</v>
      </c>
      <c r="L612">
        <f t="shared" si="73"/>
        <v>49463.37000000049</v>
      </c>
    </row>
    <row r="613" spans="1:12" x14ac:dyDescent="0.2">
      <c r="A613" t="s">
        <v>11</v>
      </c>
      <c r="B613" t="s">
        <v>24947</v>
      </c>
      <c r="C613" t="s">
        <v>281</v>
      </c>
      <c r="D613" t="s">
        <v>566</v>
      </c>
      <c r="E613" t="s">
        <v>26195</v>
      </c>
      <c r="F613" t="s">
        <v>26194</v>
      </c>
      <c r="G613">
        <v>1.96017</v>
      </c>
      <c r="H613">
        <v>1.9601200000000001</v>
      </c>
      <c r="I613">
        <v>1</v>
      </c>
      <c r="J613">
        <v>-1</v>
      </c>
      <c r="K613" t="s">
        <v>17</v>
      </c>
      <c r="L613">
        <f t="shared" si="73"/>
        <v>49462.450000000492</v>
      </c>
    </row>
    <row r="614" spans="1:12" x14ac:dyDescent="0.2">
      <c r="A614" t="s">
        <v>11</v>
      </c>
      <c r="B614" t="s">
        <v>24948</v>
      </c>
      <c r="C614" t="s">
        <v>20</v>
      </c>
      <c r="D614" t="s">
        <v>566</v>
      </c>
      <c r="E614" t="s">
        <v>26196</v>
      </c>
      <c r="F614" t="s">
        <v>26197</v>
      </c>
      <c r="G614">
        <v>1.9612400000000001</v>
      </c>
      <c r="H614">
        <v>1.9609099999999999</v>
      </c>
      <c r="I614">
        <v>1</v>
      </c>
      <c r="J614">
        <v>-1</v>
      </c>
      <c r="K614" t="s">
        <v>17</v>
      </c>
      <c r="L614">
        <f t="shared" si="73"/>
        <v>49463.450000000492</v>
      </c>
    </row>
    <row r="615" spans="1:12" x14ac:dyDescent="0.2">
      <c r="A615" t="s">
        <v>11</v>
      </c>
      <c r="B615" t="s">
        <v>24949</v>
      </c>
      <c r="C615" t="s">
        <v>281</v>
      </c>
      <c r="D615" t="s">
        <v>566</v>
      </c>
      <c r="E615" t="s">
        <v>26198</v>
      </c>
      <c r="F615" t="s">
        <v>26197</v>
      </c>
      <c r="G615">
        <v>1.96106</v>
      </c>
      <c r="H615">
        <v>1.9609099999999999</v>
      </c>
      <c r="I615">
        <v>1</v>
      </c>
      <c r="J615">
        <v>-1</v>
      </c>
      <c r="K615" t="s">
        <v>17</v>
      </c>
      <c r="L615">
        <f t="shared" si="73"/>
        <v>49464.450000000492</v>
      </c>
    </row>
    <row r="616" spans="1:12" x14ac:dyDescent="0.2">
      <c r="A616" t="s">
        <v>18</v>
      </c>
      <c r="B616" t="s">
        <v>24950</v>
      </c>
      <c r="C616" t="s">
        <v>20</v>
      </c>
      <c r="D616" t="s">
        <v>566</v>
      </c>
      <c r="E616" t="s">
        <v>26196</v>
      </c>
      <c r="F616" t="s">
        <v>26197</v>
      </c>
      <c r="G616">
        <v>1.9612400000000001</v>
      </c>
      <c r="H616">
        <v>1.9609099999999999</v>
      </c>
      <c r="I616">
        <v>1</v>
      </c>
      <c r="J616">
        <v>0.92</v>
      </c>
      <c r="K616" t="s">
        <v>17</v>
      </c>
      <c r="L616">
        <f t="shared" si="73"/>
        <v>49465.450000000492</v>
      </c>
    </row>
    <row r="617" spans="1:12" x14ac:dyDescent="0.2">
      <c r="A617" t="s">
        <v>18</v>
      </c>
      <c r="B617" t="s">
        <v>24951</v>
      </c>
      <c r="C617" t="s">
        <v>1166</v>
      </c>
      <c r="D617" t="s">
        <v>566</v>
      </c>
      <c r="E617" t="s">
        <v>26199</v>
      </c>
      <c r="F617" t="s">
        <v>26200</v>
      </c>
      <c r="G617">
        <v>1.95929</v>
      </c>
      <c r="H617">
        <v>1.9611499999999999</v>
      </c>
      <c r="I617">
        <v>1</v>
      </c>
      <c r="J617">
        <v>-1</v>
      </c>
      <c r="K617" t="s">
        <v>17</v>
      </c>
      <c r="L617">
        <f t="shared" si="73"/>
        <v>49464.530000000494</v>
      </c>
    </row>
    <row r="618" spans="1:12" x14ac:dyDescent="0.2">
      <c r="A618" t="s">
        <v>11</v>
      </c>
      <c r="B618" t="s">
        <v>24952</v>
      </c>
      <c r="C618" t="s">
        <v>20</v>
      </c>
      <c r="D618" t="s">
        <v>566</v>
      </c>
      <c r="E618" t="s">
        <v>26201</v>
      </c>
      <c r="F618" t="s">
        <v>26200</v>
      </c>
      <c r="G618">
        <v>1.9584999999999999</v>
      </c>
      <c r="H618">
        <v>1.9611499999999999</v>
      </c>
      <c r="I618">
        <v>1</v>
      </c>
      <c r="J618">
        <v>0.92</v>
      </c>
      <c r="K618" t="s">
        <v>17</v>
      </c>
      <c r="L618">
        <f t="shared" si="73"/>
        <v>49465.530000000494</v>
      </c>
    </row>
    <row r="619" spans="1:12" x14ac:dyDescent="0.2">
      <c r="A619" t="s">
        <v>18</v>
      </c>
      <c r="B619" t="s">
        <v>24953</v>
      </c>
      <c r="C619" t="s">
        <v>20</v>
      </c>
      <c r="D619" t="s">
        <v>566</v>
      </c>
      <c r="E619" t="s">
        <v>26201</v>
      </c>
      <c r="F619" t="s">
        <v>26200</v>
      </c>
      <c r="G619">
        <v>1.9584999999999999</v>
      </c>
      <c r="H619">
        <v>1.9611499999999999</v>
      </c>
      <c r="I619">
        <v>1</v>
      </c>
      <c r="J619">
        <v>-1</v>
      </c>
      <c r="K619" t="s">
        <v>17</v>
      </c>
      <c r="L619">
        <f t="shared" si="73"/>
        <v>49464.610000000495</v>
      </c>
    </row>
    <row r="620" spans="1:12" x14ac:dyDescent="0.2">
      <c r="A620" t="s">
        <v>11</v>
      </c>
      <c r="B620" t="s">
        <v>24954</v>
      </c>
      <c r="C620" t="s">
        <v>786</v>
      </c>
      <c r="D620" t="s">
        <v>566</v>
      </c>
      <c r="E620" t="s">
        <v>26202</v>
      </c>
      <c r="F620" t="s">
        <v>26203</v>
      </c>
      <c r="G620">
        <v>1.9569099999999999</v>
      </c>
      <c r="H620">
        <v>1.9588300000000001</v>
      </c>
      <c r="I620">
        <v>1</v>
      </c>
      <c r="J620">
        <v>0.92</v>
      </c>
      <c r="K620" t="s">
        <v>17</v>
      </c>
      <c r="L620">
        <f t="shared" si="73"/>
        <v>49465.610000000495</v>
      </c>
    </row>
    <row r="621" spans="1:12" x14ac:dyDescent="0.2">
      <c r="A621" t="s">
        <v>18</v>
      </c>
      <c r="B621" t="s">
        <v>24955</v>
      </c>
      <c r="C621" t="s">
        <v>20</v>
      </c>
      <c r="D621" t="s">
        <v>566</v>
      </c>
      <c r="E621" t="s">
        <v>26204</v>
      </c>
      <c r="F621" t="s">
        <v>26203</v>
      </c>
      <c r="G621">
        <v>1.95743</v>
      </c>
      <c r="H621">
        <v>1.9588300000000001</v>
      </c>
      <c r="I621">
        <v>1</v>
      </c>
      <c r="J621">
        <v>-1</v>
      </c>
      <c r="K621" t="s">
        <v>17</v>
      </c>
      <c r="L621">
        <f t="shared" si="73"/>
        <v>49464.690000000497</v>
      </c>
    </row>
    <row r="622" spans="1:12" x14ac:dyDescent="0.2">
      <c r="A622" t="s">
        <v>11</v>
      </c>
      <c r="B622" t="s">
        <v>24956</v>
      </c>
      <c r="C622" t="s">
        <v>20</v>
      </c>
      <c r="D622" t="s">
        <v>566</v>
      </c>
      <c r="E622" t="s">
        <v>26204</v>
      </c>
      <c r="F622" t="s">
        <v>26203</v>
      </c>
      <c r="G622">
        <v>1.95743</v>
      </c>
      <c r="H622">
        <v>1.9588300000000001</v>
      </c>
      <c r="I622">
        <v>1</v>
      </c>
      <c r="J622">
        <v>0.92</v>
      </c>
      <c r="K622" t="s">
        <v>17</v>
      </c>
      <c r="L622">
        <f t="shared" si="73"/>
        <v>49465.690000000497</v>
      </c>
    </row>
    <row r="623" spans="1:12" x14ac:dyDescent="0.2">
      <c r="A623" t="s">
        <v>18</v>
      </c>
      <c r="B623" t="s">
        <v>24957</v>
      </c>
      <c r="C623" t="s">
        <v>20</v>
      </c>
      <c r="D623" t="s">
        <v>566</v>
      </c>
      <c r="E623" t="s">
        <v>26205</v>
      </c>
      <c r="F623" t="s">
        <v>26206</v>
      </c>
      <c r="G623">
        <v>1.95488</v>
      </c>
      <c r="H623">
        <v>1.95713</v>
      </c>
      <c r="I623">
        <v>1</v>
      </c>
      <c r="J623">
        <v>-1</v>
      </c>
      <c r="K623" t="s">
        <v>17</v>
      </c>
      <c r="L623">
        <f t="shared" si="73"/>
        <v>49464.770000000499</v>
      </c>
    </row>
    <row r="624" spans="1:12" x14ac:dyDescent="0.2">
      <c r="A624" t="s">
        <v>11</v>
      </c>
      <c r="B624" t="s">
        <v>24958</v>
      </c>
      <c r="C624" t="s">
        <v>20</v>
      </c>
      <c r="D624" t="s">
        <v>566</v>
      </c>
      <c r="E624" t="s">
        <v>26205</v>
      </c>
      <c r="F624" t="s">
        <v>26206</v>
      </c>
      <c r="G624">
        <v>1.95488</v>
      </c>
      <c r="H624">
        <v>1.95713</v>
      </c>
      <c r="I624">
        <v>1</v>
      </c>
      <c r="J624">
        <v>0.92</v>
      </c>
      <c r="K624" t="s">
        <v>17</v>
      </c>
      <c r="L624">
        <f t="shared" si="73"/>
        <v>49465.770000000499</v>
      </c>
    </row>
    <row r="625" spans="1:12" x14ac:dyDescent="0.2">
      <c r="A625" t="s">
        <v>18</v>
      </c>
      <c r="B625" t="s">
        <v>24959</v>
      </c>
      <c r="C625" t="s">
        <v>261</v>
      </c>
      <c r="D625" t="s">
        <v>566</v>
      </c>
      <c r="E625" t="s">
        <v>26207</v>
      </c>
      <c r="F625" t="s">
        <v>26206</v>
      </c>
      <c r="G625">
        <v>1.95669</v>
      </c>
      <c r="H625">
        <v>1.95713</v>
      </c>
      <c r="I625">
        <v>1</v>
      </c>
      <c r="J625">
        <v>-1</v>
      </c>
      <c r="K625" t="s">
        <v>17</v>
      </c>
      <c r="L625">
        <f t="shared" si="73"/>
        <v>49464.850000000501</v>
      </c>
    </row>
    <row r="626" spans="1:12" x14ac:dyDescent="0.2">
      <c r="A626" t="s">
        <v>11</v>
      </c>
      <c r="B626" t="s">
        <v>24960</v>
      </c>
      <c r="C626" t="s">
        <v>131</v>
      </c>
      <c r="D626" t="s">
        <v>566</v>
      </c>
      <c r="E626" t="s">
        <v>26208</v>
      </c>
      <c r="F626" t="s">
        <v>26209</v>
      </c>
      <c r="G626">
        <v>1.95502</v>
      </c>
      <c r="H626">
        <v>1.95461</v>
      </c>
      <c r="I626">
        <v>1</v>
      </c>
      <c r="J626">
        <v>-1</v>
      </c>
      <c r="K626" t="s">
        <v>17</v>
      </c>
      <c r="L626">
        <f t="shared" si="73"/>
        <v>49465.850000000501</v>
      </c>
    </row>
    <row r="627" spans="1:12" x14ac:dyDescent="0.2">
      <c r="A627" t="s">
        <v>18</v>
      </c>
      <c r="B627" t="s">
        <v>24961</v>
      </c>
      <c r="C627" t="s">
        <v>131</v>
      </c>
      <c r="D627" t="s">
        <v>566</v>
      </c>
      <c r="E627" t="s">
        <v>26208</v>
      </c>
      <c r="F627" t="s">
        <v>26209</v>
      </c>
      <c r="G627">
        <v>1.95502</v>
      </c>
      <c r="H627">
        <v>1.95461</v>
      </c>
      <c r="I627">
        <v>1</v>
      </c>
      <c r="J627">
        <v>0.92</v>
      </c>
      <c r="K627" t="s">
        <v>17</v>
      </c>
      <c r="L627">
        <f t="shared" si="73"/>
        <v>49466.850000000501</v>
      </c>
    </row>
    <row r="628" spans="1:12" x14ac:dyDescent="0.2">
      <c r="A628" t="s">
        <v>18</v>
      </c>
      <c r="B628" t="s">
        <v>24962</v>
      </c>
      <c r="C628" t="s">
        <v>27</v>
      </c>
      <c r="D628" t="s">
        <v>566</v>
      </c>
      <c r="E628" t="s">
        <v>26210</v>
      </c>
      <c r="F628" t="s">
        <v>26209</v>
      </c>
      <c r="G628">
        <v>1.95566</v>
      </c>
      <c r="H628">
        <v>1.95461</v>
      </c>
      <c r="I628">
        <v>1</v>
      </c>
      <c r="J628">
        <v>0.92</v>
      </c>
      <c r="K628" t="s">
        <v>17</v>
      </c>
      <c r="L628">
        <f t="shared" si="73"/>
        <v>49465.930000000502</v>
      </c>
    </row>
    <row r="629" spans="1:12" x14ac:dyDescent="0.2">
      <c r="A629" t="s">
        <v>11</v>
      </c>
      <c r="B629" t="s">
        <v>24963</v>
      </c>
      <c r="C629" t="s">
        <v>20</v>
      </c>
      <c r="D629" t="s">
        <v>566</v>
      </c>
      <c r="E629" t="s">
        <v>26211</v>
      </c>
      <c r="F629" t="s">
        <v>26212</v>
      </c>
      <c r="G629">
        <v>1.95462</v>
      </c>
      <c r="H629">
        <v>1.9550000000000001</v>
      </c>
      <c r="I629">
        <v>1</v>
      </c>
      <c r="J629">
        <v>0.92</v>
      </c>
      <c r="K629" t="s">
        <v>17</v>
      </c>
      <c r="L629">
        <f t="shared" si="73"/>
        <v>49465.010000000504</v>
      </c>
    </row>
    <row r="630" spans="1:12" x14ac:dyDescent="0.2">
      <c r="A630" t="s">
        <v>18</v>
      </c>
      <c r="B630" t="s">
        <v>24964</v>
      </c>
      <c r="C630" t="s">
        <v>20</v>
      </c>
      <c r="D630" t="s">
        <v>566</v>
      </c>
      <c r="E630" t="s">
        <v>26211</v>
      </c>
      <c r="F630" t="s">
        <v>26212</v>
      </c>
      <c r="G630">
        <v>1.95462</v>
      </c>
      <c r="H630">
        <v>1.9550000000000001</v>
      </c>
      <c r="I630">
        <v>1</v>
      </c>
      <c r="J630">
        <v>-1</v>
      </c>
      <c r="K630" t="s">
        <v>17</v>
      </c>
      <c r="L630">
        <f t="shared" si="73"/>
        <v>49464.090000000506</v>
      </c>
    </row>
    <row r="631" spans="1:12" x14ac:dyDescent="0.2">
      <c r="A631" t="s">
        <v>18</v>
      </c>
      <c r="B631" t="s">
        <v>24965</v>
      </c>
      <c r="C631" t="s">
        <v>281</v>
      </c>
      <c r="D631" t="s">
        <v>566</v>
      </c>
      <c r="E631" t="s">
        <v>26213</v>
      </c>
      <c r="F631" t="s">
        <v>26212</v>
      </c>
      <c r="G631">
        <v>1.9546699999999999</v>
      </c>
      <c r="H631">
        <v>1.9550000000000001</v>
      </c>
      <c r="I631">
        <v>1</v>
      </c>
      <c r="J631">
        <v>-1</v>
      </c>
      <c r="K631" t="s">
        <v>17</v>
      </c>
      <c r="L631">
        <f t="shared" si="73"/>
        <v>49465.090000000506</v>
      </c>
    </row>
    <row r="632" spans="1:12" x14ac:dyDescent="0.2">
      <c r="A632" t="s">
        <v>11</v>
      </c>
      <c r="B632" t="s">
        <v>24966</v>
      </c>
      <c r="C632" t="s">
        <v>131</v>
      </c>
      <c r="D632" t="s">
        <v>566</v>
      </c>
      <c r="E632" t="s">
        <v>26214</v>
      </c>
      <c r="F632" t="s">
        <v>26215</v>
      </c>
      <c r="G632">
        <v>1.9567399999999999</v>
      </c>
      <c r="H632">
        <v>1.9545999999999999</v>
      </c>
      <c r="I632">
        <v>1</v>
      </c>
      <c r="J632">
        <v>-1</v>
      </c>
      <c r="K632" t="s">
        <v>17</v>
      </c>
      <c r="L632">
        <f t="shared" si="73"/>
        <v>49466.090000000506</v>
      </c>
    </row>
    <row r="633" spans="1:12" x14ac:dyDescent="0.2">
      <c r="A633" t="s">
        <v>11</v>
      </c>
      <c r="B633" t="s">
        <v>24967</v>
      </c>
      <c r="C633" t="s">
        <v>5765</v>
      </c>
      <c r="D633" t="s">
        <v>566</v>
      </c>
      <c r="E633" t="s">
        <v>26216</v>
      </c>
      <c r="F633" t="s">
        <v>26215</v>
      </c>
      <c r="G633">
        <v>1.9557500000000001</v>
      </c>
      <c r="H633">
        <v>1.9545999999999999</v>
      </c>
      <c r="I633">
        <v>1</v>
      </c>
      <c r="J633">
        <v>-1</v>
      </c>
      <c r="K633" t="s">
        <v>17</v>
      </c>
      <c r="L633">
        <f t="shared" si="73"/>
        <v>49467.090000000506</v>
      </c>
    </row>
    <row r="634" spans="1:12" x14ac:dyDescent="0.2">
      <c r="A634" t="s">
        <v>18</v>
      </c>
      <c r="B634" t="s">
        <v>24968</v>
      </c>
      <c r="C634" t="s">
        <v>20</v>
      </c>
      <c r="D634" t="s">
        <v>566</v>
      </c>
      <c r="E634" t="s">
        <v>26217</v>
      </c>
      <c r="F634" t="s">
        <v>26215</v>
      </c>
      <c r="G634">
        <v>1.9567399999999999</v>
      </c>
      <c r="H634">
        <v>1.9545999999999999</v>
      </c>
      <c r="I634">
        <v>1</v>
      </c>
      <c r="J634">
        <v>0.92</v>
      </c>
      <c r="K634" t="s">
        <v>17</v>
      </c>
      <c r="L634">
        <f t="shared" si="73"/>
        <v>49468.090000000506</v>
      </c>
    </row>
    <row r="635" spans="1:12" x14ac:dyDescent="0.2">
      <c r="A635" t="s">
        <v>18</v>
      </c>
      <c r="B635" t="s">
        <v>24969</v>
      </c>
      <c r="C635" t="s">
        <v>20</v>
      </c>
      <c r="D635" t="s">
        <v>566</v>
      </c>
      <c r="E635" t="s">
        <v>26218</v>
      </c>
      <c r="F635" t="s">
        <v>26219</v>
      </c>
      <c r="G635">
        <v>1.95794</v>
      </c>
      <c r="H635">
        <v>1.95648</v>
      </c>
      <c r="I635">
        <v>1</v>
      </c>
      <c r="J635">
        <v>0.92</v>
      </c>
      <c r="K635" t="s">
        <v>17</v>
      </c>
      <c r="L635">
        <f t="shared" si="73"/>
        <v>49467.170000000508</v>
      </c>
    </row>
    <row r="636" spans="1:12" x14ac:dyDescent="0.2">
      <c r="A636" t="s">
        <v>11</v>
      </c>
      <c r="B636" t="s">
        <v>24970</v>
      </c>
      <c r="C636" t="s">
        <v>20</v>
      </c>
      <c r="D636" t="s">
        <v>566</v>
      </c>
      <c r="E636" t="s">
        <v>26218</v>
      </c>
      <c r="F636" t="s">
        <v>26219</v>
      </c>
      <c r="G636">
        <v>1.95794</v>
      </c>
      <c r="H636">
        <v>1.95648</v>
      </c>
      <c r="I636">
        <v>1</v>
      </c>
      <c r="J636">
        <v>-1</v>
      </c>
      <c r="K636" t="s">
        <v>17</v>
      </c>
      <c r="L636">
        <f t="shared" si="73"/>
        <v>49466.250000000509</v>
      </c>
    </row>
    <row r="637" spans="1:12" x14ac:dyDescent="0.2">
      <c r="A637" t="s">
        <v>11</v>
      </c>
      <c r="B637" t="s">
        <v>24971</v>
      </c>
      <c r="C637" t="s">
        <v>261</v>
      </c>
      <c r="D637" t="s">
        <v>566</v>
      </c>
      <c r="E637" t="s">
        <v>26220</v>
      </c>
      <c r="F637" t="s">
        <v>26219</v>
      </c>
      <c r="G637">
        <v>1.95764</v>
      </c>
      <c r="H637">
        <v>1.95648</v>
      </c>
      <c r="I637">
        <v>1</v>
      </c>
      <c r="J637">
        <v>-1</v>
      </c>
      <c r="K637" t="s">
        <v>17</v>
      </c>
      <c r="L637">
        <f t="shared" si="73"/>
        <v>49467.250000000509</v>
      </c>
    </row>
    <row r="638" spans="1:12" x14ac:dyDescent="0.2">
      <c r="A638" t="s">
        <v>11</v>
      </c>
      <c r="B638" t="s">
        <v>24972</v>
      </c>
      <c r="C638" t="s">
        <v>786</v>
      </c>
      <c r="D638" t="s">
        <v>566</v>
      </c>
      <c r="E638" t="s">
        <v>26221</v>
      </c>
      <c r="F638" t="s">
        <v>26222</v>
      </c>
      <c r="G638">
        <v>1.9593400000000001</v>
      </c>
      <c r="H638">
        <v>1.9580900000000001</v>
      </c>
      <c r="I638">
        <v>1</v>
      </c>
      <c r="J638">
        <v>-1</v>
      </c>
      <c r="K638" t="s">
        <v>17</v>
      </c>
      <c r="L638">
        <f t="shared" si="73"/>
        <v>49468.250000000509</v>
      </c>
    </row>
    <row r="639" spans="1:12" x14ac:dyDescent="0.2">
      <c r="A639" t="s">
        <v>18</v>
      </c>
      <c r="B639" t="s">
        <v>24973</v>
      </c>
      <c r="C639" t="s">
        <v>20</v>
      </c>
      <c r="D639" t="s">
        <v>566</v>
      </c>
      <c r="E639" t="s">
        <v>26223</v>
      </c>
      <c r="F639" t="s">
        <v>26222</v>
      </c>
      <c r="G639">
        <v>1.95943</v>
      </c>
      <c r="H639">
        <v>1.9580900000000001</v>
      </c>
      <c r="I639">
        <v>1</v>
      </c>
      <c r="J639">
        <v>0.92</v>
      </c>
      <c r="K639" t="s">
        <v>17</v>
      </c>
      <c r="L639">
        <f t="shared" si="73"/>
        <v>49469.250000000509</v>
      </c>
    </row>
    <row r="640" spans="1:12" x14ac:dyDescent="0.2">
      <c r="A640" t="s">
        <v>11</v>
      </c>
      <c r="B640" t="s">
        <v>24974</v>
      </c>
      <c r="C640" t="s">
        <v>20</v>
      </c>
      <c r="D640" t="s">
        <v>566</v>
      </c>
      <c r="E640" t="s">
        <v>26223</v>
      </c>
      <c r="F640" t="s">
        <v>26222</v>
      </c>
      <c r="G640">
        <v>1.95943</v>
      </c>
      <c r="H640">
        <v>1.9580900000000001</v>
      </c>
      <c r="I640">
        <v>1</v>
      </c>
      <c r="J640">
        <v>-1</v>
      </c>
      <c r="K640" t="s">
        <v>17</v>
      </c>
      <c r="L640">
        <f t="shared" si="73"/>
        <v>49468.330000000511</v>
      </c>
    </row>
    <row r="641" spans="1:12" x14ac:dyDescent="0.2">
      <c r="A641" t="s">
        <v>11</v>
      </c>
      <c r="B641" t="s">
        <v>24975</v>
      </c>
      <c r="C641" t="s">
        <v>281</v>
      </c>
      <c r="D641" t="s">
        <v>566</v>
      </c>
      <c r="E641" t="s">
        <v>26224</v>
      </c>
      <c r="F641" t="s">
        <v>26225</v>
      </c>
      <c r="G641">
        <v>1.9579500000000001</v>
      </c>
      <c r="H641">
        <v>1.9579599999999999</v>
      </c>
      <c r="I641">
        <v>1</v>
      </c>
      <c r="J641">
        <v>0.92</v>
      </c>
      <c r="K641" t="s">
        <v>17</v>
      </c>
      <c r="L641">
        <f t="shared" si="73"/>
        <v>49469.330000000511</v>
      </c>
    </row>
    <row r="642" spans="1:12" x14ac:dyDescent="0.2">
      <c r="A642" t="s">
        <v>11</v>
      </c>
      <c r="B642" t="s">
        <v>24976</v>
      </c>
      <c r="C642" t="s">
        <v>131</v>
      </c>
      <c r="D642" t="s">
        <v>566</v>
      </c>
      <c r="E642" t="s">
        <v>26226</v>
      </c>
      <c r="F642" t="s">
        <v>26225</v>
      </c>
      <c r="G642">
        <v>1.95797</v>
      </c>
      <c r="H642">
        <v>1.9579599999999999</v>
      </c>
      <c r="I642">
        <v>1</v>
      </c>
      <c r="J642">
        <v>-1</v>
      </c>
      <c r="K642" t="s">
        <v>17</v>
      </c>
      <c r="L642">
        <f t="shared" si="73"/>
        <v>49468.410000000513</v>
      </c>
    </row>
    <row r="643" spans="1:12" x14ac:dyDescent="0.2">
      <c r="A643" t="s">
        <v>18</v>
      </c>
      <c r="B643" t="s">
        <v>24977</v>
      </c>
      <c r="C643" t="s">
        <v>131</v>
      </c>
      <c r="D643" t="s">
        <v>566</v>
      </c>
      <c r="E643" t="s">
        <v>26226</v>
      </c>
      <c r="F643" t="s">
        <v>26225</v>
      </c>
      <c r="G643">
        <v>1.95797</v>
      </c>
      <c r="H643">
        <v>1.9579599999999999</v>
      </c>
      <c r="I643">
        <v>1</v>
      </c>
      <c r="J643">
        <v>0.92</v>
      </c>
      <c r="K643" t="s">
        <v>17</v>
      </c>
      <c r="L643">
        <f t="shared" si="73"/>
        <v>49469.410000000513</v>
      </c>
    </row>
    <row r="644" spans="1:12" x14ac:dyDescent="0.2">
      <c r="A644" t="s">
        <v>18</v>
      </c>
      <c r="B644" t="s">
        <v>24978</v>
      </c>
      <c r="C644" t="s">
        <v>20</v>
      </c>
      <c r="D644" t="s">
        <v>566</v>
      </c>
      <c r="E644" t="s">
        <v>26227</v>
      </c>
      <c r="F644" t="s">
        <v>26228</v>
      </c>
      <c r="G644">
        <v>1.9581999999999999</v>
      </c>
      <c r="H644">
        <v>1.9584699999999999</v>
      </c>
      <c r="I644">
        <v>1</v>
      </c>
      <c r="J644">
        <v>-1</v>
      </c>
      <c r="K644" t="s">
        <v>17</v>
      </c>
      <c r="L644">
        <f t="shared" ref="L644:L707" si="74">L643-J643</f>
        <v>49468.490000000515</v>
      </c>
    </row>
    <row r="645" spans="1:12" x14ac:dyDescent="0.2">
      <c r="A645" t="s">
        <v>18</v>
      </c>
      <c r="B645" t="s">
        <v>24979</v>
      </c>
      <c r="C645" t="s">
        <v>281</v>
      </c>
      <c r="D645" t="s">
        <v>566</v>
      </c>
      <c r="E645" t="s">
        <v>26229</v>
      </c>
      <c r="F645" t="s">
        <v>26228</v>
      </c>
      <c r="G645">
        <v>1.9584900000000001</v>
      </c>
      <c r="H645">
        <v>1.9584699999999999</v>
      </c>
      <c r="I645">
        <v>1</v>
      </c>
      <c r="J645">
        <v>0.92</v>
      </c>
      <c r="K645" t="s">
        <v>17</v>
      </c>
      <c r="L645">
        <f t="shared" si="74"/>
        <v>49469.490000000515</v>
      </c>
    </row>
    <row r="646" spans="1:12" x14ac:dyDescent="0.2">
      <c r="A646" t="s">
        <v>11</v>
      </c>
      <c r="B646" t="s">
        <v>24980</v>
      </c>
      <c r="C646" t="s">
        <v>20</v>
      </c>
      <c r="D646" t="s">
        <v>566</v>
      </c>
      <c r="E646" t="s">
        <v>26227</v>
      </c>
      <c r="F646" t="s">
        <v>26228</v>
      </c>
      <c r="G646">
        <v>1.9581999999999999</v>
      </c>
      <c r="H646">
        <v>1.9584699999999999</v>
      </c>
      <c r="I646">
        <v>1</v>
      </c>
      <c r="J646">
        <v>0.92</v>
      </c>
      <c r="K646" t="s">
        <v>17</v>
      </c>
      <c r="L646">
        <f t="shared" si="74"/>
        <v>49468.570000000516</v>
      </c>
    </row>
    <row r="647" spans="1:12" x14ac:dyDescent="0.2">
      <c r="A647" t="s">
        <v>11</v>
      </c>
      <c r="B647" t="s">
        <v>24981</v>
      </c>
      <c r="C647" t="s">
        <v>786</v>
      </c>
      <c r="D647" t="s">
        <v>566</v>
      </c>
      <c r="E647" t="s">
        <v>26230</v>
      </c>
      <c r="F647" t="s">
        <v>26231</v>
      </c>
      <c r="G647">
        <v>1.95736</v>
      </c>
      <c r="H647">
        <v>1.95807</v>
      </c>
      <c r="I647">
        <v>1</v>
      </c>
      <c r="J647">
        <v>0.92</v>
      </c>
      <c r="K647" t="s">
        <v>17</v>
      </c>
      <c r="L647">
        <f t="shared" si="74"/>
        <v>49467.650000000518</v>
      </c>
    </row>
    <row r="648" spans="1:12" x14ac:dyDescent="0.2">
      <c r="A648" t="s">
        <v>11</v>
      </c>
      <c r="B648" t="s">
        <v>24982</v>
      </c>
      <c r="C648" t="s">
        <v>20</v>
      </c>
      <c r="D648" t="s">
        <v>566</v>
      </c>
      <c r="E648" t="s">
        <v>26232</v>
      </c>
      <c r="F648" t="s">
        <v>26231</v>
      </c>
      <c r="G648">
        <v>1.95766</v>
      </c>
      <c r="H648">
        <v>1.95807</v>
      </c>
      <c r="I648">
        <v>1</v>
      </c>
      <c r="J648">
        <v>0.92</v>
      </c>
      <c r="K648" t="s">
        <v>17</v>
      </c>
      <c r="L648">
        <f t="shared" si="74"/>
        <v>49466.73000000052</v>
      </c>
    </row>
    <row r="649" spans="1:12" x14ac:dyDescent="0.2">
      <c r="A649" t="s">
        <v>18</v>
      </c>
      <c r="B649" t="s">
        <v>24983</v>
      </c>
      <c r="C649" t="s">
        <v>20</v>
      </c>
      <c r="D649" t="s">
        <v>566</v>
      </c>
      <c r="E649" t="s">
        <v>26232</v>
      </c>
      <c r="F649" t="s">
        <v>26231</v>
      </c>
      <c r="G649">
        <v>1.95766</v>
      </c>
      <c r="H649">
        <v>1.95807</v>
      </c>
      <c r="I649">
        <v>1</v>
      </c>
      <c r="J649">
        <v>-1</v>
      </c>
      <c r="K649" t="s">
        <v>17</v>
      </c>
      <c r="L649">
        <f t="shared" si="74"/>
        <v>49465.810000000522</v>
      </c>
    </row>
    <row r="650" spans="1:12" x14ac:dyDescent="0.2">
      <c r="A650" t="s">
        <v>18</v>
      </c>
      <c r="B650" t="s">
        <v>24984</v>
      </c>
      <c r="C650" t="s">
        <v>20</v>
      </c>
      <c r="D650" t="s">
        <v>566</v>
      </c>
      <c r="E650" t="s">
        <v>26233</v>
      </c>
      <c r="F650" t="s">
        <v>26234</v>
      </c>
      <c r="G650">
        <v>1.95641</v>
      </c>
      <c r="H650">
        <v>1.9571000000000001</v>
      </c>
      <c r="I650">
        <v>1</v>
      </c>
      <c r="J650">
        <v>-1</v>
      </c>
      <c r="K650" t="s">
        <v>17</v>
      </c>
      <c r="L650">
        <f t="shared" si="74"/>
        <v>49466.810000000522</v>
      </c>
    </row>
    <row r="651" spans="1:12" x14ac:dyDescent="0.2">
      <c r="A651" t="s">
        <v>11</v>
      </c>
      <c r="B651" t="s">
        <v>24985</v>
      </c>
      <c r="C651" t="s">
        <v>281</v>
      </c>
      <c r="D651" t="s">
        <v>566</v>
      </c>
      <c r="E651" t="s">
        <v>26235</v>
      </c>
      <c r="F651" t="s">
        <v>26234</v>
      </c>
      <c r="G651">
        <v>1.95628</v>
      </c>
      <c r="H651">
        <v>1.9571000000000001</v>
      </c>
      <c r="I651">
        <v>1</v>
      </c>
      <c r="J651">
        <v>0.92</v>
      </c>
      <c r="K651" t="s">
        <v>17</v>
      </c>
      <c r="L651">
        <f t="shared" si="74"/>
        <v>49467.810000000522</v>
      </c>
    </row>
    <row r="652" spans="1:12" x14ac:dyDescent="0.2">
      <c r="A652" t="s">
        <v>11</v>
      </c>
      <c r="B652" t="s">
        <v>24986</v>
      </c>
      <c r="C652" t="s">
        <v>20</v>
      </c>
      <c r="D652" t="s">
        <v>566</v>
      </c>
      <c r="E652" t="s">
        <v>26233</v>
      </c>
      <c r="F652" t="s">
        <v>26234</v>
      </c>
      <c r="G652">
        <v>1.95658</v>
      </c>
      <c r="H652">
        <v>1.9571000000000001</v>
      </c>
      <c r="I652">
        <v>1</v>
      </c>
      <c r="J652">
        <v>0.92</v>
      </c>
      <c r="K652" t="s">
        <v>17</v>
      </c>
      <c r="L652">
        <f t="shared" si="74"/>
        <v>49466.890000000523</v>
      </c>
    </row>
    <row r="653" spans="1:12" x14ac:dyDescent="0.2">
      <c r="A653" t="s">
        <v>11</v>
      </c>
      <c r="B653" t="s">
        <v>24987</v>
      </c>
      <c r="C653" t="s">
        <v>20</v>
      </c>
      <c r="D653" t="s">
        <v>566</v>
      </c>
      <c r="E653" t="s">
        <v>26236</v>
      </c>
      <c r="F653" t="s">
        <v>26237</v>
      </c>
      <c r="G653">
        <v>1.9574</v>
      </c>
      <c r="H653">
        <v>1.95736</v>
      </c>
      <c r="I653">
        <v>1</v>
      </c>
      <c r="J653">
        <v>-1</v>
      </c>
      <c r="K653" t="s">
        <v>17</v>
      </c>
      <c r="L653">
        <f t="shared" si="74"/>
        <v>49465.970000000525</v>
      </c>
    </row>
    <row r="654" spans="1:12" x14ac:dyDescent="0.2">
      <c r="A654" t="s">
        <v>18</v>
      </c>
      <c r="B654" t="s">
        <v>24988</v>
      </c>
      <c r="C654" t="s">
        <v>20</v>
      </c>
      <c r="D654" t="s">
        <v>566</v>
      </c>
      <c r="E654" t="s">
        <v>26236</v>
      </c>
      <c r="F654" t="s">
        <v>26237</v>
      </c>
      <c r="G654">
        <v>1.9574</v>
      </c>
      <c r="H654">
        <v>1.95736</v>
      </c>
      <c r="I654">
        <v>1</v>
      </c>
      <c r="J654">
        <v>0.92</v>
      </c>
      <c r="K654" t="s">
        <v>17</v>
      </c>
      <c r="L654">
        <f t="shared" si="74"/>
        <v>49466.970000000525</v>
      </c>
    </row>
    <row r="655" spans="1:12" x14ac:dyDescent="0.2">
      <c r="A655" t="s">
        <v>18</v>
      </c>
      <c r="B655" t="s">
        <v>24989</v>
      </c>
      <c r="C655" t="s">
        <v>27</v>
      </c>
      <c r="D655" t="s">
        <v>566</v>
      </c>
      <c r="E655" t="s">
        <v>26238</v>
      </c>
      <c r="F655" t="s">
        <v>26237</v>
      </c>
      <c r="G655">
        <v>1.95784</v>
      </c>
      <c r="H655">
        <v>1.95736</v>
      </c>
      <c r="I655">
        <v>1</v>
      </c>
      <c r="J655">
        <v>0.92</v>
      </c>
      <c r="K655" t="s">
        <v>17</v>
      </c>
      <c r="L655">
        <f t="shared" si="74"/>
        <v>49466.050000000527</v>
      </c>
    </row>
    <row r="656" spans="1:12" x14ac:dyDescent="0.2">
      <c r="A656" t="s">
        <v>11</v>
      </c>
      <c r="B656" t="s">
        <v>24990</v>
      </c>
      <c r="C656" t="s">
        <v>20</v>
      </c>
      <c r="D656" t="s">
        <v>566</v>
      </c>
      <c r="E656" t="s">
        <v>23698</v>
      </c>
      <c r="F656" t="s">
        <v>26239</v>
      </c>
      <c r="G656">
        <v>1.95702</v>
      </c>
      <c r="H656">
        <v>1.9571000000000001</v>
      </c>
      <c r="I656">
        <v>1</v>
      </c>
      <c r="J656">
        <v>0.92</v>
      </c>
      <c r="K656" t="s">
        <v>17</v>
      </c>
      <c r="L656">
        <f t="shared" si="74"/>
        <v>49465.130000000529</v>
      </c>
    </row>
    <row r="657" spans="1:12" x14ac:dyDescent="0.2">
      <c r="A657" t="s">
        <v>11</v>
      </c>
      <c r="B657" t="s">
        <v>24991</v>
      </c>
      <c r="C657" t="s">
        <v>1166</v>
      </c>
      <c r="D657" t="s">
        <v>566</v>
      </c>
      <c r="E657" t="s">
        <v>26240</v>
      </c>
      <c r="F657" t="s">
        <v>26239</v>
      </c>
      <c r="G657">
        <v>1.9567099999999999</v>
      </c>
      <c r="H657">
        <v>1.9571000000000001</v>
      </c>
      <c r="I657">
        <v>1</v>
      </c>
      <c r="J657">
        <v>0.92</v>
      </c>
      <c r="K657" t="s">
        <v>17</v>
      </c>
      <c r="L657">
        <f t="shared" si="74"/>
        <v>49464.21000000053</v>
      </c>
    </row>
    <row r="658" spans="1:12" x14ac:dyDescent="0.2">
      <c r="A658" t="s">
        <v>18</v>
      </c>
      <c r="B658" t="s">
        <v>24992</v>
      </c>
      <c r="C658" t="s">
        <v>20</v>
      </c>
      <c r="D658" t="s">
        <v>566</v>
      </c>
      <c r="E658" t="s">
        <v>23698</v>
      </c>
      <c r="F658" t="s">
        <v>26239</v>
      </c>
      <c r="G658">
        <v>1.95702</v>
      </c>
      <c r="H658">
        <v>1.9571000000000001</v>
      </c>
      <c r="I658">
        <v>1</v>
      </c>
      <c r="J658">
        <v>-1</v>
      </c>
      <c r="K658" t="s">
        <v>17</v>
      </c>
      <c r="L658">
        <f t="shared" si="74"/>
        <v>49463.290000000532</v>
      </c>
    </row>
    <row r="659" spans="1:12" x14ac:dyDescent="0.2">
      <c r="A659" t="s">
        <v>11</v>
      </c>
      <c r="B659" t="s">
        <v>24993</v>
      </c>
      <c r="C659" t="s">
        <v>5765</v>
      </c>
      <c r="D659" t="s">
        <v>566</v>
      </c>
      <c r="E659" t="s">
        <v>26241</v>
      </c>
      <c r="F659" t="s">
        <v>26242</v>
      </c>
      <c r="G659">
        <v>1.95624</v>
      </c>
      <c r="H659">
        <v>1.9565900000000001</v>
      </c>
      <c r="I659">
        <v>1</v>
      </c>
      <c r="J659">
        <v>0.92</v>
      </c>
      <c r="K659" t="s">
        <v>17</v>
      </c>
      <c r="L659">
        <f t="shared" si="74"/>
        <v>49464.290000000532</v>
      </c>
    </row>
    <row r="660" spans="1:12" x14ac:dyDescent="0.2">
      <c r="A660" t="s">
        <v>18</v>
      </c>
      <c r="B660" t="s">
        <v>24994</v>
      </c>
      <c r="C660" t="s">
        <v>20</v>
      </c>
      <c r="D660" t="s">
        <v>566</v>
      </c>
      <c r="E660" t="s">
        <v>26243</v>
      </c>
      <c r="F660" t="s">
        <v>26242</v>
      </c>
      <c r="G660">
        <v>1.9581299999999999</v>
      </c>
      <c r="H660">
        <v>1.9565900000000001</v>
      </c>
      <c r="I660">
        <v>1</v>
      </c>
      <c r="J660">
        <v>0.92</v>
      </c>
      <c r="K660" t="s">
        <v>17</v>
      </c>
      <c r="L660">
        <f t="shared" si="74"/>
        <v>49463.370000000534</v>
      </c>
    </row>
    <row r="661" spans="1:12" x14ac:dyDescent="0.2">
      <c r="A661" t="s">
        <v>11</v>
      </c>
      <c r="B661" t="s">
        <v>24995</v>
      </c>
      <c r="C661" t="s">
        <v>20</v>
      </c>
      <c r="D661" t="s">
        <v>566</v>
      </c>
      <c r="E661" t="s">
        <v>26243</v>
      </c>
      <c r="F661" t="s">
        <v>26242</v>
      </c>
      <c r="G661">
        <v>1.9581299999999999</v>
      </c>
      <c r="H661">
        <v>1.9565900000000001</v>
      </c>
      <c r="I661">
        <v>1</v>
      </c>
      <c r="J661">
        <v>-1</v>
      </c>
      <c r="K661" t="s">
        <v>17</v>
      </c>
      <c r="L661">
        <f t="shared" si="74"/>
        <v>49462.450000000536</v>
      </c>
    </row>
    <row r="662" spans="1:12" x14ac:dyDescent="0.2">
      <c r="A662" t="s">
        <v>18</v>
      </c>
      <c r="B662" t="s">
        <v>24996</v>
      </c>
      <c r="C662" t="s">
        <v>1166</v>
      </c>
      <c r="D662" t="s">
        <v>566</v>
      </c>
      <c r="E662" t="s">
        <v>26244</v>
      </c>
      <c r="F662" t="s">
        <v>26245</v>
      </c>
      <c r="G662">
        <v>1.9554400000000001</v>
      </c>
      <c r="H662">
        <v>1.9584299999999999</v>
      </c>
      <c r="I662">
        <v>1</v>
      </c>
      <c r="J662">
        <v>-1</v>
      </c>
      <c r="K662" t="s">
        <v>17</v>
      </c>
      <c r="L662">
        <f t="shared" si="74"/>
        <v>49463.450000000536</v>
      </c>
    </row>
    <row r="663" spans="1:12" x14ac:dyDescent="0.2">
      <c r="A663" t="s">
        <v>18</v>
      </c>
      <c r="B663" t="s">
        <v>24997</v>
      </c>
      <c r="C663" t="s">
        <v>20</v>
      </c>
      <c r="D663" t="s">
        <v>566</v>
      </c>
      <c r="E663" t="s">
        <v>26246</v>
      </c>
      <c r="F663" t="s">
        <v>26245</v>
      </c>
      <c r="G663">
        <v>1.95505</v>
      </c>
      <c r="H663">
        <v>1.9584299999999999</v>
      </c>
      <c r="I663">
        <v>1</v>
      </c>
      <c r="J663">
        <v>-1</v>
      </c>
      <c r="K663" t="s">
        <v>17</v>
      </c>
      <c r="L663">
        <f t="shared" si="74"/>
        <v>49464.450000000536</v>
      </c>
    </row>
    <row r="664" spans="1:12" x14ac:dyDescent="0.2">
      <c r="A664" t="s">
        <v>11</v>
      </c>
      <c r="B664" t="s">
        <v>24998</v>
      </c>
      <c r="C664" t="s">
        <v>20</v>
      </c>
      <c r="D664" t="s">
        <v>566</v>
      </c>
      <c r="E664" t="s">
        <v>26246</v>
      </c>
      <c r="F664" t="s">
        <v>26245</v>
      </c>
      <c r="G664">
        <v>1.95505</v>
      </c>
      <c r="H664">
        <v>1.9584299999999999</v>
      </c>
      <c r="I664">
        <v>1</v>
      </c>
      <c r="J664">
        <v>0.92</v>
      </c>
      <c r="K664" t="s">
        <v>17</v>
      </c>
      <c r="L664">
        <f t="shared" si="74"/>
        <v>49465.450000000536</v>
      </c>
    </row>
    <row r="665" spans="1:12" x14ac:dyDescent="0.2">
      <c r="A665" t="s">
        <v>18</v>
      </c>
      <c r="B665" t="s">
        <v>24999</v>
      </c>
      <c r="C665" t="s">
        <v>20</v>
      </c>
      <c r="D665" t="s">
        <v>566</v>
      </c>
      <c r="E665" t="s">
        <v>26247</v>
      </c>
      <c r="F665" t="s">
        <v>26248</v>
      </c>
      <c r="G665">
        <v>1.95614</v>
      </c>
      <c r="H665">
        <v>1.9548300000000001</v>
      </c>
      <c r="I665">
        <v>1</v>
      </c>
      <c r="J665">
        <v>0.92</v>
      </c>
      <c r="K665" t="s">
        <v>17</v>
      </c>
      <c r="L665">
        <f t="shared" si="74"/>
        <v>49464.530000000537</v>
      </c>
    </row>
    <row r="666" spans="1:12" x14ac:dyDescent="0.2">
      <c r="A666" t="s">
        <v>11</v>
      </c>
      <c r="B666" t="s">
        <v>25000</v>
      </c>
      <c r="C666" t="s">
        <v>1166</v>
      </c>
      <c r="D666" t="s">
        <v>566</v>
      </c>
      <c r="E666" t="s">
        <v>26249</v>
      </c>
      <c r="F666" t="s">
        <v>26248</v>
      </c>
      <c r="G666">
        <v>1.95523</v>
      </c>
      <c r="H666">
        <v>1.9548300000000001</v>
      </c>
      <c r="I666">
        <v>1</v>
      </c>
      <c r="J666">
        <v>-1</v>
      </c>
      <c r="K666" t="s">
        <v>17</v>
      </c>
      <c r="L666">
        <f t="shared" si="74"/>
        <v>49463.610000000539</v>
      </c>
    </row>
    <row r="667" spans="1:12" x14ac:dyDescent="0.2">
      <c r="A667" t="s">
        <v>11</v>
      </c>
      <c r="B667" t="s">
        <v>25001</v>
      </c>
      <c r="C667" t="s">
        <v>20</v>
      </c>
      <c r="D667" t="s">
        <v>566</v>
      </c>
      <c r="E667" t="s">
        <v>26247</v>
      </c>
      <c r="F667" t="s">
        <v>26248</v>
      </c>
      <c r="G667">
        <v>1.95614</v>
      </c>
      <c r="H667">
        <v>1.9548300000000001</v>
      </c>
      <c r="I667">
        <v>1</v>
      </c>
      <c r="J667">
        <v>-1</v>
      </c>
      <c r="K667" t="s">
        <v>17</v>
      </c>
      <c r="L667">
        <f t="shared" si="74"/>
        <v>49464.610000000539</v>
      </c>
    </row>
    <row r="668" spans="1:12" x14ac:dyDescent="0.2">
      <c r="A668" t="s">
        <v>11</v>
      </c>
      <c r="B668" t="s">
        <v>25002</v>
      </c>
      <c r="C668" t="s">
        <v>20</v>
      </c>
      <c r="D668" t="s">
        <v>566</v>
      </c>
      <c r="E668" t="s">
        <v>26250</v>
      </c>
      <c r="F668" t="s">
        <v>26251</v>
      </c>
      <c r="G668">
        <v>1.9564600000000001</v>
      </c>
      <c r="H668">
        <v>1.9567699999999999</v>
      </c>
      <c r="I668">
        <v>1</v>
      </c>
      <c r="J668">
        <v>0.92</v>
      </c>
      <c r="K668" t="s">
        <v>17</v>
      </c>
      <c r="L668">
        <f t="shared" si="74"/>
        <v>49465.610000000539</v>
      </c>
    </row>
    <row r="669" spans="1:12" x14ac:dyDescent="0.2">
      <c r="A669" t="s">
        <v>11</v>
      </c>
      <c r="B669" t="s">
        <v>25003</v>
      </c>
      <c r="C669" t="s">
        <v>261</v>
      </c>
      <c r="D669" t="s">
        <v>566</v>
      </c>
      <c r="E669" t="s">
        <v>26252</v>
      </c>
      <c r="F669" t="s">
        <v>26251</v>
      </c>
      <c r="G669">
        <v>1.9557100000000001</v>
      </c>
      <c r="H669">
        <v>1.9567699999999999</v>
      </c>
      <c r="I669">
        <v>1</v>
      </c>
      <c r="J669">
        <v>0.92</v>
      </c>
      <c r="K669" t="s">
        <v>17</v>
      </c>
      <c r="L669">
        <f t="shared" si="74"/>
        <v>49464.690000000541</v>
      </c>
    </row>
    <row r="670" spans="1:12" x14ac:dyDescent="0.2">
      <c r="A670" t="s">
        <v>18</v>
      </c>
      <c r="B670" t="s">
        <v>25004</v>
      </c>
      <c r="C670" t="s">
        <v>20</v>
      </c>
      <c r="D670" t="s">
        <v>566</v>
      </c>
      <c r="E670" t="s">
        <v>26250</v>
      </c>
      <c r="F670" t="s">
        <v>26251</v>
      </c>
      <c r="G670">
        <v>1.9564600000000001</v>
      </c>
      <c r="H670">
        <v>1.9567699999999999</v>
      </c>
      <c r="I670">
        <v>1</v>
      </c>
      <c r="J670">
        <v>-1</v>
      </c>
      <c r="K670" t="s">
        <v>17</v>
      </c>
      <c r="L670">
        <f t="shared" si="74"/>
        <v>49463.770000000542</v>
      </c>
    </row>
    <row r="671" spans="1:12" x14ac:dyDescent="0.2">
      <c r="A671" t="s">
        <v>11</v>
      </c>
      <c r="B671" t="s">
        <v>25005</v>
      </c>
      <c r="C671" t="s">
        <v>20</v>
      </c>
      <c r="D671" t="s">
        <v>566</v>
      </c>
      <c r="E671" t="s">
        <v>26253</v>
      </c>
      <c r="F671" t="s">
        <v>26254</v>
      </c>
      <c r="G671">
        <v>1.9564900000000001</v>
      </c>
      <c r="H671">
        <v>1.9567000000000001</v>
      </c>
      <c r="I671">
        <v>1</v>
      </c>
      <c r="J671">
        <v>0.92</v>
      </c>
      <c r="K671" t="s">
        <v>17</v>
      </c>
      <c r="L671">
        <f t="shared" si="74"/>
        <v>49464.770000000542</v>
      </c>
    </row>
    <row r="672" spans="1:12" x14ac:dyDescent="0.2">
      <c r="A672" t="s">
        <v>18</v>
      </c>
      <c r="B672" t="s">
        <v>25006</v>
      </c>
      <c r="C672" t="s">
        <v>786</v>
      </c>
      <c r="D672" t="s">
        <v>566</v>
      </c>
      <c r="E672" t="s">
        <v>26255</v>
      </c>
      <c r="F672" t="s">
        <v>26254</v>
      </c>
      <c r="G672">
        <v>1.9575100000000001</v>
      </c>
      <c r="H672">
        <v>1.9567000000000001</v>
      </c>
      <c r="I672">
        <v>1</v>
      </c>
      <c r="J672">
        <v>0.92</v>
      </c>
      <c r="K672" t="s">
        <v>17</v>
      </c>
      <c r="L672">
        <f t="shared" si="74"/>
        <v>49463.850000000544</v>
      </c>
    </row>
    <row r="673" spans="1:12" x14ac:dyDescent="0.2">
      <c r="A673" t="s">
        <v>18</v>
      </c>
      <c r="B673" t="s">
        <v>25007</v>
      </c>
      <c r="C673" t="s">
        <v>20</v>
      </c>
      <c r="D673" t="s">
        <v>566</v>
      </c>
      <c r="E673" t="s">
        <v>26253</v>
      </c>
      <c r="F673" t="s">
        <v>26254</v>
      </c>
      <c r="G673">
        <v>1.9564900000000001</v>
      </c>
      <c r="H673">
        <v>1.9567000000000001</v>
      </c>
      <c r="I673">
        <v>1</v>
      </c>
      <c r="J673">
        <v>-1</v>
      </c>
      <c r="K673" t="s">
        <v>17</v>
      </c>
      <c r="L673">
        <f t="shared" si="74"/>
        <v>49462.930000000546</v>
      </c>
    </row>
    <row r="674" spans="1:12" x14ac:dyDescent="0.2">
      <c r="A674" t="s">
        <v>18</v>
      </c>
      <c r="B674" t="s">
        <v>25008</v>
      </c>
      <c r="C674" t="s">
        <v>20</v>
      </c>
      <c r="D674" t="s">
        <v>566</v>
      </c>
      <c r="E674" t="s">
        <v>26256</v>
      </c>
      <c r="F674" t="s">
        <v>26257</v>
      </c>
      <c r="G674">
        <v>1.95614</v>
      </c>
      <c r="H674">
        <v>1.9565600000000001</v>
      </c>
      <c r="I674">
        <v>1</v>
      </c>
      <c r="J674">
        <v>-1</v>
      </c>
      <c r="K674" t="s">
        <v>17</v>
      </c>
      <c r="L674">
        <f t="shared" si="74"/>
        <v>49463.930000000546</v>
      </c>
    </row>
    <row r="675" spans="1:12" x14ac:dyDescent="0.2">
      <c r="A675" t="s">
        <v>18</v>
      </c>
      <c r="B675" t="s">
        <v>25009</v>
      </c>
      <c r="C675" t="s">
        <v>261</v>
      </c>
      <c r="D675" t="s">
        <v>566</v>
      </c>
      <c r="E675" t="s">
        <v>26258</v>
      </c>
      <c r="F675" t="s">
        <v>26257</v>
      </c>
      <c r="G675">
        <v>1.9567300000000001</v>
      </c>
      <c r="H675">
        <v>1.9565600000000001</v>
      </c>
      <c r="I675">
        <v>1</v>
      </c>
      <c r="J675">
        <v>0.92</v>
      </c>
      <c r="K675" t="s">
        <v>17</v>
      </c>
      <c r="L675">
        <f t="shared" si="74"/>
        <v>49464.930000000546</v>
      </c>
    </row>
    <row r="676" spans="1:12" x14ac:dyDescent="0.2">
      <c r="A676" t="s">
        <v>11</v>
      </c>
      <c r="B676" t="s">
        <v>25010</v>
      </c>
      <c r="C676" t="s">
        <v>20</v>
      </c>
      <c r="D676" t="s">
        <v>566</v>
      </c>
      <c r="E676" t="s">
        <v>26256</v>
      </c>
      <c r="F676" t="s">
        <v>26257</v>
      </c>
      <c r="G676">
        <v>1.95614</v>
      </c>
      <c r="H676">
        <v>1.9565600000000001</v>
      </c>
      <c r="I676">
        <v>1</v>
      </c>
      <c r="J676">
        <v>0.92</v>
      </c>
      <c r="K676" t="s">
        <v>17</v>
      </c>
      <c r="L676">
        <f t="shared" si="74"/>
        <v>49464.010000000548</v>
      </c>
    </row>
    <row r="677" spans="1:12" x14ac:dyDescent="0.2">
      <c r="A677" t="s">
        <v>11</v>
      </c>
      <c r="B677" t="s">
        <v>25011</v>
      </c>
      <c r="C677" t="s">
        <v>20</v>
      </c>
      <c r="D677" t="s">
        <v>566</v>
      </c>
      <c r="E677" t="s">
        <v>26259</v>
      </c>
      <c r="F677" t="s">
        <v>26260</v>
      </c>
      <c r="G677">
        <v>1.95512</v>
      </c>
      <c r="H677">
        <v>1.9564600000000001</v>
      </c>
      <c r="I677">
        <v>1</v>
      </c>
      <c r="J677">
        <v>0.92</v>
      </c>
      <c r="K677" t="s">
        <v>17</v>
      </c>
      <c r="L677">
        <f t="shared" si="74"/>
        <v>49463.090000000549</v>
      </c>
    </row>
    <row r="678" spans="1:12" x14ac:dyDescent="0.2">
      <c r="A678" t="s">
        <v>18</v>
      </c>
      <c r="B678" t="s">
        <v>25012</v>
      </c>
      <c r="C678" t="s">
        <v>20</v>
      </c>
      <c r="D678" t="s">
        <v>566</v>
      </c>
      <c r="E678" t="s">
        <v>26259</v>
      </c>
      <c r="F678" t="s">
        <v>26260</v>
      </c>
      <c r="G678">
        <v>1.95512</v>
      </c>
      <c r="H678">
        <v>1.9564600000000001</v>
      </c>
      <c r="I678">
        <v>1</v>
      </c>
      <c r="J678">
        <v>-1</v>
      </c>
      <c r="K678" t="s">
        <v>17</v>
      </c>
      <c r="L678">
        <f t="shared" si="74"/>
        <v>49462.170000000551</v>
      </c>
    </row>
    <row r="679" spans="1:12" x14ac:dyDescent="0.2">
      <c r="A679" t="s">
        <v>11</v>
      </c>
      <c r="B679" t="s">
        <v>25013</v>
      </c>
      <c r="C679" t="s">
        <v>786</v>
      </c>
      <c r="D679" t="s">
        <v>566</v>
      </c>
      <c r="E679" t="s">
        <v>26261</v>
      </c>
      <c r="F679" t="s">
        <v>26260</v>
      </c>
      <c r="G679">
        <v>1.95479</v>
      </c>
      <c r="H679">
        <v>1.9564600000000001</v>
      </c>
      <c r="I679">
        <v>1</v>
      </c>
      <c r="J679">
        <v>0.92</v>
      </c>
      <c r="K679" t="s">
        <v>17</v>
      </c>
      <c r="L679">
        <f t="shared" si="74"/>
        <v>49463.170000000551</v>
      </c>
    </row>
    <row r="680" spans="1:12" x14ac:dyDescent="0.2">
      <c r="A680" t="s">
        <v>18</v>
      </c>
      <c r="B680" t="s">
        <v>25014</v>
      </c>
      <c r="C680" t="s">
        <v>134</v>
      </c>
      <c r="D680" t="s">
        <v>566</v>
      </c>
      <c r="E680" t="s">
        <v>26262</v>
      </c>
      <c r="F680" t="s">
        <v>26263</v>
      </c>
      <c r="G680">
        <v>1.95756</v>
      </c>
      <c r="H680">
        <v>1.95495</v>
      </c>
      <c r="I680">
        <v>1</v>
      </c>
      <c r="J680">
        <v>0.92</v>
      </c>
      <c r="K680" t="s">
        <v>17</v>
      </c>
      <c r="L680">
        <f t="shared" si="74"/>
        <v>49462.250000000553</v>
      </c>
    </row>
    <row r="681" spans="1:12" x14ac:dyDescent="0.2">
      <c r="A681" t="s">
        <v>11</v>
      </c>
      <c r="B681" t="s">
        <v>25015</v>
      </c>
      <c r="C681" t="s">
        <v>20</v>
      </c>
      <c r="D681" t="s">
        <v>566</v>
      </c>
      <c r="E681" t="s">
        <v>26264</v>
      </c>
      <c r="F681" t="s">
        <v>26263</v>
      </c>
      <c r="G681">
        <v>1.9572099999999999</v>
      </c>
      <c r="H681">
        <v>1.95495</v>
      </c>
      <c r="I681">
        <v>1</v>
      </c>
      <c r="J681">
        <v>-1</v>
      </c>
      <c r="K681" t="s">
        <v>17</v>
      </c>
      <c r="L681">
        <f t="shared" si="74"/>
        <v>49461.330000000555</v>
      </c>
    </row>
    <row r="682" spans="1:12" x14ac:dyDescent="0.2">
      <c r="A682" t="s">
        <v>18</v>
      </c>
      <c r="B682" t="s">
        <v>25016</v>
      </c>
      <c r="C682" t="s">
        <v>20</v>
      </c>
      <c r="D682" t="s">
        <v>566</v>
      </c>
      <c r="E682" t="s">
        <v>26264</v>
      </c>
      <c r="F682" t="s">
        <v>26263</v>
      </c>
      <c r="G682">
        <v>1.9572099999999999</v>
      </c>
      <c r="H682">
        <v>1.95495</v>
      </c>
      <c r="I682">
        <v>1</v>
      </c>
      <c r="J682">
        <v>0.92</v>
      </c>
      <c r="K682" t="s">
        <v>17</v>
      </c>
      <c r="L682">
        <f t="shared" si="74"/>
        <v>49462.330000000555</v>
      </c>
    </row>
    <row r="683" spans="1:12" x14ac:dyDescent="0.2">
      <c r="A683" t="s">
        <v>18</v>
      </c>
      <c r="B683" t="s">
        <v>25017</v>
      </c>
      <c r="C683" t="s">
        <v>20</v>
      </c>
      <c r="D683" t="s">
        <v>566</v>
      </c>
      <c r="E683" t="s">
        <v>26265</v>
      </c>
      <c r="F683" t="s">
        <v>26266</v>
      </c>
      <c r="G683">
        <v>1.9569099999999999</v>
      </c>
      <c r="H683">
        <v>1.9576899999999999</v>
      </c>
      <c r="I683">
        <v>1</v>
      </c>
      <c r="J683">
        <v>-1</v>
      </c>
      <c r="K683" t="s">
        <v>17</v>
      </c>
      <c r="L683">
        <f t="shared" si="74"/>
        <v>49461.410000000556</v>
      </c>
    </row>
    <row r="684" spans="1:12" x14ac:dyDescent="0.2">
      <c r="A684" t="s">
        <v>11</v>
      </c>
      <c r="B684" t="s">
        <v>25018</v>
      </c>
      <c r="C684" t="s">
        <v>20</v>
      </c>
      <c r="D684" t="s">
        <v>566</v>
      </c>
      <c r="E684" t="s">
        <v>26265</v>
      </c>
      <c r="F684" t="s">
        <v>26266</v>
      </c>
      <c r="G684">
        <v>1.9569099999999999</v>
      </c>
      <c r="H684">
        <v>1.9576899999999999</v>
      </c>
      <c r="I684">
        <v>1</v>
      </c>
      <c r="J684">
        <v>0.92</v>
      </c>
      <c r="K684" t="s">
        <v>17</v>
      </c>
      <c r="L684">
        <f t="shared" si="74"/>
        <v>49462.410000000556</v>
      </c>
    </row>
    <row r="685" spans="1:12" x14ac:dyDescent="0.2">
      <c r="A685" t="s">
        <v>18</v>
      </c>
      <c r="B685" t="s">
        <v>25019</v>
      </c>
      <c r="C685" t="s">
        <v>261</v>
      </c>
      <c r="D685" t="s">
        <v>566</v>
      </c>
      <c r="E685" t="s">
        <v>23731</v>
      </c>
      <c r="F685" t="s">
        <v>26266</v>
      </c>
      <c r="G685">
        <v>1.9574499999999999</v>
      </c>
      <c r="H685">
        <v>1.9576899999999999</v>
      </c>
      <c r="I685">
        <v>1</v>
      </c>
      <c r="J685">
        <v>-1</v>
      </c>
      <c r="K685" t="s">
        <v>17</v>
      </c>
      <c r="L685">
        <f t="shared" si="74"/>
        <v>49461.490000000558</v>
      </c>
    </row>
    <row r="686" spans="1:12" x14ac:dyDescent="0.2">
      <c r="A686" t="s">
        <v>18</v>
      </c>
      <c r="B686" t="s">
        <v>25020</v>
      </c>
      <c r="C686" t="s">
        <v>20</v>
      </c>
      <c r="D686" t="s">
        <v>566</v>
      </c>
      <c r="E686" t="s">
        <v>26267</v>
      </c>
      <c r="F686" t="s">
        <v>26268</v>
      </c>
      <c r="G686">
        <v>1.95858</v>
      </c>
      <c r="H686">
        <v>1.95764</v>
      </c>
      <c r="I686">
        <v>1</v>
      </c>
      <c r="J686">
        <v>0.92</v>
      </c>
      <c r="K686" t="s">
        <v>17</v>
      </c>
      <c r="L686">
        <f t="shared" si="74"/>
        <v>49462.490000000558</v>
      </c>
    </row>
    <row r="687" spans="1:12" x14ac:dyDescent="0.2">
      <c r="A687" t="s">
        <v>11</v>
      </c>
      <c r="B687" t="s">
        <v>25021</v>
      </c>
      <c r="C687" t="s">
        <v>20</v>
      </c>
      <c r="D687" t="s">
        <v>566</v>
      </c>
      <c r="E687" t="s">
        <v>26267</v>
      </c>
      <c r="F687" t="s">
        <v>26268</v>
      </c>
      <c r="G687">
        <v>1.95858</v>
      </c>
      <c r="H687">
        <v>1.95764</v>
      </c>
      <c r="I687">
        <v>1</v>
      </c>
      <c r="J687">
        <v>-1</v>
      </c>
      <c r="K687" t="s">
        <v>17</v>
      </c>
      <c r="L687">
        <f t="shared" si="74"/>
        <v>49461.57000000056</v>
      </c>
    </row>
    <row r="688" spans="1:12" x14ac:dyDescent="0.2">
      <c r="A688" t="s">
        <v>11</v>
      </c>
      <c r="B688" t="s">
        <v>25022</v>
      </c>
      <c r="C688" t="s">
        <v>266</v>
      </c>
      <c r="D688" t="s">
        <v>566</v>
      </c>
      <c r="E688" t="s">
        <v>23735</v>
      </c>
      <c r="F688" t="s">
        <v>26268</v>
      </c>
      <c r="G688">
        <v>1.95702</v>
      </c>
      <c r="H688">
        <v>1.95764</v>
      </c>
      <c r="I688">
        <v>1</v>
      </c>
      <c r="J688">
        <v>0.92</v>
      </c>
      <c r="K688" t="s">
        <v>17</v>
      </c>
      <c r="L688">
        <f t="shared" si="74"/>
        <v>49462.57000000056</v>
      </c>
    </row>
    <row r="689" spans="1:12" x14ac:dyDescent="0.2">
      <c r="A689" t="s">
        <v>18</v>
      </c>
      <c r="B689" t="s">
        <v>25023</v>
      </c>
      <c r="C689" t="s">
        <v>281</v>
      </c>
      <c r="D689" t="s">
        <v>566</v>
      </c>
      <c r="E689" t="s">
        <v>26269</v>
      </c>
      <c r="F689" t="s">
        <v>26270</v>
      </c>
      <c r="G689">
        <v>1.95818</v>
      </c>
      <c r="H689">
        <v>1.9586399999999999</v>
      </c>
      <c r="I689">
        <v>1</v>
      </c>
      <c r="J689">
        <v>-1</v>
      </c>
      <c r="K689" t="s">
        <v>17</v>
      </c>
      <c r="L689">
        <f t="shared" si="74"/>
        <v>49461.650000000562</v>
      </c>
    </row>
    <row r="690" spans="1:12" x14ac:dyDescent="0.2">
      <c r="A690" t="s">
        <v>18</v>
      </c>
      <c r="B690" t="s">
        <v>25024</v>
      </c>
      <c r="C690" t="s">
        <v>20</v>
      </c>
      <c r="D690" t="s">
        <v>566</v>
      </c>
      <c r="E690" t="s">
        <v>23734</v>
      </c>
      <c r="F690" t="s">
        <v>26270</v>
      </c>
      <c r="G690">
        <v>1.9579500000000001</v>
      </c>
      <c r="H690">
        <v>1.9586399999999999</v>
      </c>
      <c r="I690">
        <v>1</v>
      </c>
      <c r="J690">
        <v>-1</v>
      </c>
      <c r="K690" t="s">
        <v>17</v>
      </c>
      <c r="L690">
        <f t="shared" si="74"/>
        <v>49462.650000000562</v>
      </c>
    </row>
    <row r="691" spans="1:12" x14ac:dyDescent="0.2">
      <c r="A691" t="s">
        <v>11</v>
      </c>
      <c r="B691" t="s">
        <v>25025</v>
      </c>
      <c r="C691" t="s">
        <v>20</v>
      </c>
      <c r="D691" t="s">
        <v>566</v>
      </c>
      <c r="E691" t="s">
        <v>23734</v>
      </c>
      <c r="F691" t="s">
        <v>26270</v>
      </c>
      <c r="G691">
        <v>1.9579500000000001</v>
      </c>
      <c r="H691">
        <v>1.9586399999999999</v>
      </c>
      <c r="I691">
        <v>1</v>
      </c>
      <c r="J691">
        <v>0.92</v>
      </c>
      <c r="K691" t="s">
        <v>17</v>
      </c>
      <c r="L691">
        <f t="shared" si="74"/>
        <v>49463.650000000562</v>
      </c>
    </row>
    <row r="692" spans="1:12" x14ac:dyDescent="0.2">
      <c r="A692" t="s">
        <v>18</v>
      </c>
      <c r="B692" t="s">
        <v>25026</v>
      </c>
      <c r="C692" t="s">
        <v>20</v>
      </c>
      <c r="D692" t="s">
        <v>566</v>
      </c>
      <c r="E692" t="s">
        <v>26271</v>
      </c>
      <c r="F692" t="s">
        <v>26272</v>
      </c>
      <c r="G692">
        <v>1.958</v>
      </c>
      <c r="H692">
        <v>1.9582299999999999</v>
      </c>
      <c r="I692">
        <v>1</v>
      </c>
      <c r="J692">
        <v>-1</v>
      </c>
      <c r="K692" t="s">
        <v>17</v>
      </c>
      <c r="L692">
        <f t="shared" si="74"/>
        <v>49462.730000000563</v>
      </c>
    </row>
    <row r="693" spans="1:12" x14ac:dyDescent="0.2">
      <c r="A693" t="s">
        <v>11</v>
      </c>
      <c r="B693" t="s">
        <v>25027</v>
      </c>
      <c r="C693" t="s">
        <v>20</v>
      </c>
      <c r="D693" t="s">
        <v>566</v>
      </c>
      <c r="E693" t="s">
        <v>26271</v>
      </c>
      <c r="F693" t="s">
        <v>26272</v>
      </c>
      <c r="G693">
        <v>1.958</v>
      </c>
      <c r="H693">
        <v>1.9582299999999999</v>
      </c>
      <c r="I693">
        <v>1</v>
      </c>
      <c r="J693">
        <v>0.92</v>
      </c>
      <c r="K693" t="s">
        <v>17</v>
      </c>
      <c r="L693">
        <f t="shared" si="74"/>
        <v>49463.730000000563</v>
      </c>
    </row>
    <row r="694" spans="1:12" x14ac:dyDescent="0.2">
      <c r="A694" t="s">
        <v>18</v>
      </c>
      <c r="B694" t="s">
        <v>25028</v>
      </c>
      <c r="C694" t="s">
        <v>27</v>
      </c>
      <c r="D694" t="s">
        <v>566</v>
      </c>
      <c r="E694" t="s">
        <v>26273</v>
      </c>
      <c r="F694" t="s">
        <v>26272</v>
      </c>
      <c r="G694">
        <v>1.9587699999999999</v>
      </c>
      <c r="H694">
        <v>1.9582299999999999</v>
      </c>
      <c r="I694">
        <v>1</v>
      </c>
      <c r="J694">
        <v>0.92</v>
      </c>
      <c r="K694" t="s">
        <v>17</v>
      </c>
      <c r="L694">
        <f t="shared" si="74"/>
        <v>49462.810000000565</v>
      </c>
    </row>
    <row r="695" spans="1:12" x14ac:dyDescent="0.2">
      <c r="A695" t="s">
        <v>18</v>
      </c>
      <c r="B695" t="s">
        <v>25029</v>
      </c>
      <c r="C695" t="s">
        <v>20</v>
      </c>
      <c r="D695" t="s">
        <v>566</v>
      </c>
      <c r="E695" t="s">
        <v>26274</v>
      </c>
      <c r="F695" t="s">
        <v>26275</v>
      </c>
      <c r="G695">
        <v>1.95753</v>
      </c>
      <c r="H695">
        <v>1.9577</v>
      </c>
      <c r="I695">
        <v>1</v>
      </c>
      <c r="J695">
        <v>-1</v>
      </c>
      <c r="K695" t="s">
        <v>17</v>
      </c>
      <c r="L695">
        <f t="shared" si="74"/>
        <v>49461.890000000567</v>
      </c>
    </row>
    <row r="696" spans="1:12" x14ac:dyDescent="0.2">
      <c r="A696" t="s">
        <v>11</v>
      </c>
      <c r="B696" t="s">
        <v>25030</v>
      </c>
      <c r="C696" t="s">
        <v>20</v>
      </c>
      <c r="D696" t="s">
        <v>566</v>
      </c>
      <c r="E696" t="s">
        <v>26274</v>
      </c>
      <c r="F696" t="s">
        <v>26275</v>
      </c>
      <c r="G696">
        <v>1.95753</v>
      </c>
      <c r="H696">
        <v>1.9577</v>
      </c>
      <c r="I696">
        <v>1</v>
      </c>
      <c r="J696">
        <v>0.92</v>
      </c>
      <c r="K696" t="s">
        <v>17</v>
      </c>
      <c r="L696">
        <f t="shared" si="74"/>
        <v>49462.890000000567</v>
      </c>
    </row>
    <row r="697" spans="1:12" x14ac:dyDescent="0.2">
      <c r="A697" t="s">
        <v>18</v>
      </c>
      <c r="B697" t="s">
        <v>25031</v>
      </c>
      <c r="C697" t="s">
        <v>261</v>
      </c>
      <c r="D697" t="s">
        <v>566</v>
      </c>
      <c r="E697" t="s">
        <v>26276</v>
      </c>
      <c r="F697" t="s">
        <v>26275</v>
      </c>
      <c r="G697">
        <v>1.9583200000000001</v>
      </c>
      <c r="H697">
        <v>1.9577</v>
      </c>
      <c r="I697">
        <v>1</v>
      </c>
      <c r="J697">
        <v>0.92</v>
      </c>
      <c r="K697" t="s">
        <v>17</v>
      </c>
      <c r="L697">
        <f t="shared" si="74"/>
        <v>49461.970000000569</v>
      </c>
    </row>
    <row r="698" spans="1:12" x14ac:dyDescent="0.2">
      <c r="A698" t="s">
        <v>11</v>
      </c>
      <c r="B698" t="s">
        <v>25032</v>
      </c>
      <c r="C698" t="s">
        <v>266</v>
      </c>
      <c r="D698" t="s">
        <v>566</v>
      </c>
      <c r="E698" t="s">
        <v>26277</v>
      </c>
      <c r="F698" t="s">
        <v>26278</v>
      </c>
      <c r="G698">
        <v>1.9570099999999999</v>
      </c>
      <c r="H698">
        <v>1.9579</v>
      </c>
      <c r="I698">
        <v>1</v>
      </c>
      <c r="J698">
        <v>0.92</v>
      </c>
      <c r="K698" t="s">
        <v>17</v>
      </c>
      <c r="L698">
        <f t="shared" si="74"/>
        <v>49461.05000000057</v>
      </c>
    </row>
    <row r="699" spans="1:12" x14ac:dyDescent="0.2">
      <c r="A699" t="s">
        <v>18</v>
      </c>
      <c r="B699" t="s">
        <v>25033</v>
      </c>
      <c r="C699" t="s">
        <v>20</v>
      </c>
      <c r="D699" t="s">
        <v>566</v>
      </c>
      <c r="E699" t="s">
        <v>26279</v>
      </c>
      <c r="F699" t="s">
        <v>26278</v>
      </c>
      <c r="G699">
        <v>1.958</v>
      </c>
      <c r="H699">
        <v>1.9579</v>
      </c>
      <c r="I699">
        <v>1</v>
      </c>
      <c r="J699">
        <v>0.92</v>
      </c>
      <c r="K699" t="s">
        <v>17</v>
      </c>
      <c r="L699">
        <f t="shared" si="74"/>
        <v>49460.130000000572</v>
      </c>
    </row>
    <row r="700" spans="1:12" x14ac:dyDescent="0.2">
      <c r="A700" t="s">
        <v>11</v>
      </c>
      <c r="B700" t="s">
        <v>25034</v>
      </c>
      <c r="C700" t="s">
        <v>20</v>
      </c>
      <c r="D700" t="s">
        <v>566</v>
      </c>
      <c r="E700" t="s">
        <v>26279</v>
      </c>
      <c r="F700" t="s">
        <v>26278</v>
      </c>
      <c r="G700">
        <v>1.958</v>
      </c>
      <c r="H700">
        <v>1.9579</v>
      </c>
      <c r="I700">
        <v>1</v>
      </c>
      <c r="J700">
        <v>-1</v>
      </c>
      <c r="K700" t="s">
        <v>17</v>
      </c>
      <c r="L700">
        <f t="shared" si="74"/>
        <v>49459.210000000574</v>
      </c>
    </row>
    <row r="701" spans="1:12" x14ac:dyDescent="0.2">
      <c r="A701" t="s">
        <v>11</v>
      </c>
      <c r="B701" t="s">
        <v>25035</v>
      </c>
      <c r="C701" t="s">
        <v>20</v>
      </c>
      <c r="D701" t="s">
        <v>566</v>
      </c>
      <c r="E701" t="s">
        <v>26280</v>
      </c>
      <c r="F701" t="s">
        <v>26281</v>
      </c>
      <c r="G701">
        <v>1.9567399999999999</v>
      </c>
      <c r="H701">
        <v>1.9576199999999999</v>
      </c>
      <c r="I701">
        <v>1</v>
      </c>
      <c r="J701">
        <v>0.92</v>
      </c>
      <c r="K701" t="s">
        <v>17</v>
      </c>
      <c r="L701">
        <f t="shared" si="74"/>
        <v>49460.210000000574</v>
      </c>
    </row>
    <row r="702" spans="1:12" x14ac:dyDescent="0.2">
      <c r="A702" t="s">
        <v>18</v>
      </c>
      <c r="B702" t="s">
        <v>25036</v>
      </c>
      <c r="C702" t="s">
        <v>20</v>
      </c>
      <c r="D702" t="s">
        <v>566</v>
      </c>
      <c r="E702" t="s">
        <v>26280</v>
      </c>
      <c r="F702" t="s">
        <v>26281</v>
      </c>
      <c r="G702">
        <v>1.9567399999999999</v>
      </c>
      <c r="H702">
        <v>1.9576199999999999</v>
      </c>
      <c r="I702">
        <v>1</v>
      </c>
      <c r="J702">
        <v>-1</v>
      </c>
      <c r="K702" t="s">
        <v>17</v>
      </c>
      <c r="L702">
        <f t="shared" si="74"/>
        <v>49459.290000000576</v>
      </c>
    </row>
    <row r="703" spans="1:12" x14ac:dyDescent="0.2">
      <c r="A703" t="s">
        <v>18</v>
      </c>
      <c r="B703" t="s">
        <v>25037</v>
      </c>
      <c r="C703" t="s">
        <v>1166</v>
      </c>
      <c r="D703" t="s">
        <v>566</v>
      </c>
      <c r="E703" t="s">
        <v>26282</v>
      </c>
      <c r="F703" t="s">
        <v>26281</v>
      </c>
      <c r="G703">
        <v>1.9578500000000001</v>
      </c>
      <c r="H703">
        <v>1.9576199999999999</v>
      </c>
      <c r="I703">
        <v>1</v>
      </c>
      <c r="J703">
        <v>0.92</v>
      </c>
      <c r="K703" t="s">
        <v>17</v>
      </c>
      <c r="L703">
        <f t="shared" si="74"/>
        <v>49460.290000000576</v>
      </c>
    </row>
    <row r="704" spans="1:12" x14ac:dyDescent="0.2">
      <c r="A704" t="s">
        <v>18</v>
      </c>
      <c r="B704" t="s">
        <v>25038</v>
      </c>
      <c r="C704" t="s">
        <v>20</v>
      </c>
      <c r="D704" t="s">
        <v>566</v>
      </c>
      <c r="E704" t="s">
        <v>26283</v>
      </c>
      <c r="F704" t="s">
        <v>26284</v>
      </c>
      <c r="G704">
        <v>1.95906</v>
      </c>
      <c r="H704">
        <v>1.9565600000000001</v>
      </c>
      <c r="I704">
        <v>1</v>
      </c>
      <c r="J704">
        <v>0.92</v>
      </c>
      <c r="K704" t="s">
        <v>17</v>
      </c>
      <c r="L704">
        <f t="shared" si="74"/>
        <v>49459.370000000577</v>
      </c>
    </row>
    <row r="705" spans="1:12" x14ac:dyDescent="0.2">
      <c r="A705" t="s">
        <v>11</v>
      </c>
      <c r="B705" t="s">
        <v>25039</v>
      </c>
      <c r="C705" t="s">
        <v>1166</v>
      </c>
      <c r="D705" t="s">
        <v>566</v>
      </c>
      <c r="E705" t="s">
        <v>26285</v>
      </c>
      <c r="F705" t="s">
        <v>26284</v>
      </c>
      <c r="G705">
        <v>1.9575100000000001</v>
      </c>
      <c r="H705">
        <v>1.9565600000000001</v>
      </c>
      <c r="I705">
        <v>1</v>
      </c>
      <c r="J705">
        <v>-1</v>
      </c>
      <c r="K705" t="s">
        <v>17</v>
      </c>
      <c r="L705">
        <f t="shared" si="74"/>
        <v>49458.450000000579</v>
      </c>
    </row>
    <row r="706" spans="1:12" x14ac:dyDescent="0.2">
      <c r="A706" t="s">
        <v>11</v>
      </c>
      <c r="B706" t="s">
        <v>25040</v>
      </c>
      <c r="C706" t="s">
        <v>20</v>
      </c>
      <c r="D706" t="s">
        <v>566</v>
      </c>
      <c r="E706" t="s">
        <v>26283</v>
      </c>
      <c r="F706" t="s">
        <v>26284</v>
      </c>
      <c r="G706">
        <v>1.95906</v>
      </c>
      <c r="H706">
        <v>1.9565600000000001</v>
      </c>
      <c r="I706">
        <v>1</v>
      </c>
      <c r="J706">
        <v>-1</v>
      </c>
      <c r="K706" t="s">
        <v>17</v>
      </c>
      <c r="L706">
        <f t="shared" si="74"/>
        <v>49459.450000000579</v>
      </c>
    </row>
    <row r="707" spans="1:12" x14ac:dyDescent="0.2">
      <c r="A707" t="s">
        <v>18</v>
      </c>
      <c r="B707" t="s">
        <v>25041</v>
      </c>
      <c r="C707" t="s">
        <v>20</v>
      </c>
      <c r="D707" t="s">
        <v>566</v>
      </c>
      <c r="E707" t="s">
        <v>26286</v>
      </c>
      <c r="F707" t="s">
        <v>26287</v>
      </c>
      <c r="G707">
        <v>1.95763</v>
      </c>
      <c r="H707">
        <v>1.95892</v>
      </c>
      <c r="I707">
        <v>1</v>
      </c>
      <c r="J707">
        <v>-1</v>
      </c>
      <c r="K707" t="s">
        <v>17</v>
      </c>
      <c r="L707">
        <f t="shared" si="74"/>
        <v>49460.450000000579</v>
      </c>
    </row>
    <row r="708" spans="1:12" x14ac:dyDescent="0.2">
      <c r="A708" t="s">
        <v>11</v>
      </c>
      <c r="B708" t="s">
        <v>25042</v>
      </c>
      <c r="C708" t="s">
        <v>20</v>
      </c>
      <c r="D708" t="s">
        <v>566</v>
      </c>
      <c r="E708" t="s">
        <v>26286</v>
      </c>
      <c r="F708" t="s">
        <v>26287</v>
      </c>
      <c r="G708">
        <v>1.95773</v>
      </c>
      <c r="H708">
        <v>1.95892</v>
      </c>
      <c r="I708">
        <v>1</v>
      </c>
      <c r="J708">
        <v>0.92</v>
      </c>
      <c r="K708" t="s">
        <v>17</v>
      </c>
      <c r="L708">
        <f t="shared" ref="L708:L771" si="75">L707-J707</f>
        <v>49461.450000000579</v>
      </c>
    </row>
    <row r="709" spans="1:12" x14ac:dyDescent="0.2">
      <c r="A709" t="s">
        <v>11</v>
      </c>
      <c r="B709" t="s">
        <v>25043</v>
      </c>
      <c r="C709" t="s">
        <v>134</v>
      </c>
      <c r="D709" t="s">
        <v>566</v>
      </c>
      <c r="E709" t="s">
        <v>26288</v>
      </c>
      <c r="F709" t="s">
        <v>26287</v>
      </c>
      <c r="G709">
        <v>1.9566300000000001</v>
      </c>
      <c r="H709">
        <v>1.95892</v>
      </c>
      <c r="I709">
        <v>1</v>
      </c>
      <c r="J709">
        <v>0.92</v>
      </c>
      <c r="K709" t="s">
        <v>17</v>
      </c>
      <c r="L709">
        <f t="shared" si="75"/>
        <v>49460.530000000581</v>
      </c>
    </row>
    <row r="710" spans="1:12" x14ac:dyDescent="0.2">
      <c r="A710" t="s">
        <v>18</v>
      </c>
      <c r="B710" t="s">
        <v>25044</v>
      </c>
      <c r="C710" t="s">
        <v>131</v>
      </c>
      <c r="D710" t="s">
        <v>566</v>
      </c>
      <c r="E710" t="s">
        <v>26289</v>
      </c>
      <c r="F710" t="s">
        <v>26290</v>
      </c>
      <c r="G710">
        <v>1.95773</v>
      </c>
      <c r="H710">
        <v>1.9575800000000001</v>
      </c>
      <c r="I710">
        <v>1</v>
      </c>
      <c r="J710">
        <v>0.92</v>
      </c>
      <c r="K710" t="s">
        <v>17</v>
      </c>
      <c r="L710">
        <f t="shared" si="75"/>
        <v>49459.610000000583</v>
      </c>
    </row>
    <row r="711" spans="1:12" x14ac:dyDescent="0.2">
      <c r="A711" t="s">
        <v>18</v>
      </c>
      <c r="B711" t="s">
        <v>25045</v>
      </c>
      <c r="C711" t="s">
        <v>786</v>
      </c>
      <c r="D711" t="s">
        <v>566</v>
      </c>
      <c r="E711" t="s">
        <v>26291</v>
      </c>
      <c r="F711" t="s">
        <v>26290</v>
      </c>
      <c r="G711">
        <v>1.9582900000000001</v>
      </c>
      <c r="H711">
        <v>1.9575800000000001</v>
      </c>
      <c r="I711">
        <v>1</v>
      </c>
      <c r="J711">
        <v>0.92</v>
      </c>
      <c r="K711" t="s">
        <v>17</v>
      </c>
      <c r="L711">
        <f t="shared" si="75"/>
        <v>49458.690000000584</v>
      </c>
    </row>
    <row r="712" spans="1:12" x14ac:dyDescent="0.2">
      <c r="A712" t="s">
        <v>11</v>
      </c>
      <c r="B712" t="s">
        <v>25046</v>
      </c>
      <c r="C712" t="s">
        <v>131</v>
      </c>
      <c r="D712" t="s">
        <v>566</v>
      </c>
      <c r="E712" t="s">
        <v>26289</v>
      </c>
      <c r="F712" t="s">
        <v>26290</v>
      </c>
      <c r="G712">
        <v>1.95773</v>
      </c>
      <c r="H712">
        <v>1.9575800000000001</v>
      </c>
      <c r="I712">
        <v>1</v>
      </c>
      <c r="J712">
        <v>-1</v>
      </c>
      <c r="K712" t="s">
        <v>17</v>
      </c>
      <c r="L712">
        <f t="shared" si="75"/>
        <v>49457.770000000586</v>
      </c>
    </row>
    <row r="713" spans="1:12" x14ac:dyDescent="0.2">
      <c r="A713" t="s">
        <v>11</v>
      </c>
      <c r="B713" t="s">
        <v>25047</v>
      </c>
      <c r="C713" t="s">
        <v>20</v>
      </c>
      <c r="D713" t="s">
        <v>566</v>
      </c>
      <c r="E713" t="s">
        <v>26292</v>
      </c>
      <c r="F713" t="s">
        <v>26293</v>
      </c>
      <c r="G713">
        <v>1.9592799999999999</v>
      </c>
      <c r="H713">
        <v>1.9576499999999999</v>
      </c>
      <c r="I713">
        <v>1</v>
      </c>
      <c r="J713">
        <v>-1</v>
      </c>
      <c r="K713" t="s">
        <v>17</v>
      </c>
      <c r="L713">
        <f t="shared" si="75"/>
        <v>49458.770000000586</v>
      </c>
    </row>
    <row r="714" spans="1:12" x14ac:dyDescent="0.2">
      <c r="A714" t="s">
        <v>11</v>
      </c>
      <c r="B714" t="s">
        <v>25048</v>
      </c>
      <c r="C714" t="s">
        <v>261</v>
      </c>
      <c r="D714" t="s">
        <v>566</v>
      </c>
      <c r="E714" t="s">
        <v>23761</v>
      </c>
      <c r="F714" t="s">
        <v>26293</v>
      </c>
      <c r="G714">
        <v>1.95896</v>
      </c>
      <c r="H714">
        <v>1.9576499999999999</v>
      </c>
      <c r="I714">
        <v>1</v>
      </c>
      <c r="J714">
        <v>-1</v>
      </c>
      <c r="K714" t="s">
        <v>17</v>
      </c>
      <c r="L714">
        <f t="shared" si="75"/>
        <v>49459.770000000586</v>
      </c>
    </row>
    <row r="715" spans="1:12" x14ac:dyDescent="0.2">
      <c r="A715" t="s">
        <v>18</v>
      </c>
      <c r="B715" t="s">
        <v>25049</v>
      </c>
      <c r="C715" t="s">
        <v>20</v>
      </c>
      <c r="D715" t="s">
        <v>566</v>
      </c>
      <c r="E715" t="s">
        <v>26292</v>
      </c>
      <c r="F715" t="s">
        <v>26293</v>
      </c>
      <c r="G715">
        <v>1.9594</v>
      </c>
      <c r="H715">
        <v>1.9576499999999999</v>
      </c>
      <c r="I715">
        <v>1</v>
      </c>
      <c r="J715">
        <v>0.92</v>
      </c>
      <c r="K715" t="s">
        <v>17</v>
      </c>
      <c r="L715">
        <f t="shared" si="75"/>
        <v>49460.770000000586</v>
      </c>
    </row>
    <row r="716" spans="1:12" x14ac:dyDescent="0.2">
      <c r="A716" t="s">
        <v>18</v>
      </c>
      <c r="B716" t="s">
        <v>25050</v>
      </c>
      <c r="C716" t="s">
        <v>20</v>
      </c>
      <c r="D716" t="s">
        <v>566</v>
      </c>
      <c r="E716" t="s">
        <v>26294</v>
      </c>
      <c r="F716" t="s">
        <v>26295</v>
      </c>
      <c r="G716">
        <v>1.95919</v>
      </c>
      <c r="H716">
        <v>1.9596899999999999</v>
      </c>
      <c r="I716">
        <v>1</v>
      </c>
      <c r="J716">
        <v>-1</v>
      </c>
      <c r="K716" t="s">
        <v>17</v>
      </c>
      <c r="L716">
        <f t="shared" si="75"/>
        <v>49459.850000000588</v>
      </c>
    </row>
    <row r="717" spans="1:12" x14ac:dyDescent="0.2">
      <c r="A717" t="s">
        <v>11</v>
      </c>
      <c r="B717" t="s">
        <v>25051</v>
      </c>
      <c r="C717" t="s">
        <v>20</v>
      </c>
      <c r="D717" t="s">
        <v>566</v>
      </c>
      <c r="E717" t="s">
        <v>26294</v>
      </c>
      <c r="F717" t="s">
        <v>26295</v>
      </c>
      <c r="G717">
        <v>1.95919</v>
      </c>
      <c r="H717">
        <v>1.9596899999999999</v>
      </c>
      <c r="I717">
        <v>1</v>
      </c>
      <c r="J717">
        <v>0.92</v>
      </c>
      <c r="K717" t="s">
        <v>17</v>
      </c>
      <c r="L717">
        <f t="shared" si="75"/>
        <v>49460.850000000588</v>
      </c>
    </row>
    <row r="718" spans="1:12" x14ac:dyDescent="0.2">
      <c r="A718" t="s">
        <v>18</v>
      </c>
      <c r="B718" t="s">
        <v>25052</v>
      </c>
      <c r="C718" t="s">
        <v>4680</v>
      </c>
      <c r="D718" t="s">
        <v>566</v>
      </c>
      <c r="E718" t="s">
        <v>26296</v>
      </c>
      <c r="F718" t="s">
        <v>26295</v>
      </c>
      <c r="G718">
        <v>1.9598</v>
      </c>
      <c r="H718">
        <v>1.9596899999999999</v>
      </c>
      <c r="I718">
        <v>1</v>
      </c>
      <c r="J718">
        <v>0.92</v>
      </c>
      <c r="K718" t="s">
        <v>17</v>
      </c>
      <c r="L718">
        <f t="shared" si="75"/>
        <v>49459.93000000059</v>
      </c>
    </row>
    <row r="719" spans="1:12" x14ac:dyDescent="0.2">
      <c r="A719" t="s">
        <v>18</v>
      </c>
      <c r="B719" t="s">
        <v>25053</v>
      </c>
      <c r="C719" t="s">
        <v>20</v>
      </c>
      <c r="D719" t="s">
        <v>566</v>
      </c>
      <c r="E719" t="s">
        <v>26297</v>
      </c>
      <c r="F719" t="s">
        <v>26298</v>
      </c>
      <c r="G719">
        <v>1.9593700000000001</v>
      </c>
      <c r="H719">
        <v>1.9591799999999999</v>
      </c>
      <c r="I719">
        <v>1</v>
      </c>
      <c r="J719">
        <v>0.92</v>
      </c>
      <c r="K719" t="s">
        <v>17</v>
      </c>
      <c r="L719">
        <f t="shared" si="75"/>
        <v>49459.010000000591</v>
      </c>
    </row>
    <row r="720" spans="1:12" x14ac:dyDescent="0.2">
      <c r="A720" t="s">
        <v>11</v>
      </c>
      <c r="B720" t="s">
        <v>25054</v>
      </c>
      <c r="C720" t="s">
        <v>20</v>
      </c>
      <c r="D720" t="s">
        <v>566</v>
      </c>
      <c r="E720" t="s">
        <v>26297</v>
      </c>
      <c r="F720" t="s">
        <v>26298</v>
      </c>
      <c r="G720">
        <v>1.9593700000000001</v>
      </c>
      <c r="H720">
        <v>1.9591799999999999</v>
      </c>
      <c r="I720">
        <v>1</v>
      </c>
      <c r="J720">
        <v>-1</v>
      </c>
      <c r="K720" t="s">
        <v>17</v>
      </c>
      <c r="L720">
        <f t="shared" si="75"/>
        <v>49458.090000000593</v>
      </c>
    </row>
    <row r="721" spans="1:12" x14ac:dyDescent="0.2">
      <c r="A721" t="s">
        <v>18</v>
      </c>
      <c r="B721" t="s">
        <v>25055</v>
      </c>
      <c r="C721" t="s">
        <v>281</v>
      </c>
      <c r="D721" t="s">
        <v>566</v>
      </c>
      <c r="E721" t="s">
        <v>26299</v>
      </c>
      <c r="F721" t="s">
        <v>26298</v>
      </c>
      <c r="G721">
        <v>1.9596199999999999</v>
      </c>
      <c r="H721">
        <v>1.9591799999999999</v>
      </c>
      <c r="I721">
        <v>1</v>
      </c>
      <c r="J721">
        <v>0.92</v>
      </c>
      <c r="K721" t="s">
        <v>17</v>
      </c>
      <c r="L721">
        <f t="shared" si="75"/>
        <v>49459.090000000593</v>
      </c>
    </row>
    <row r="722" spans="1:12" x14ac:dyDescent="0.2">
      <c r="A722" t="s">
        <v>18</v>
      </c>
      <c r="B722" t="s">
        <v>25056</v>
      </c>
      <c r="C722" t="s">
        <v>134</v>
      </c>
      <c r="D722" t="s">
        <v>566</v>
      </c>
      <c r="E722" t="s">
        <v>26300</v>
      </c>
      <c r="F722" t="s">
        <v>26301</v>
      </c>
      <c r="G722">
        <v>1.9570799999999999</v>
      </c>
      <c r="H722">
        <v>1.95939</v>
      </c>
      <c r="I722">
        <v>1</v>
      </c>
      <c r="J722">
        <v>-1</v>
      </c>
      <c r="K722" t="s">
        <v>17</v>
      </c>
      <c r="L722">
        <f t="shared" si="75"/>
        <v>49458.170000000595</v>
      </c>
    </row>
    <row r="723" spans="1:12" x14ac:dyDescent="0.2">
      <c r="A723" t="s">
        <v>11</v>
      </c>
      <c r="B723" t="s">
        <v>25057</v>
      </c>
      <c r="C723" t="s">
        <v>20</v>
      </c>
      <c r="D723" t="s">
        <v>566</v>
      </c>
      <c r="E723" t="s">
        <v>26302</v>
      </c>
      <c r="F723" t="s">
        <v>26301</v>
      </c>
      <c r="G723">
        <v>1.9559899999999999</v>
      </c>
      <c r="H723">
        <v>1.95939</v>
      </c>
      <c r="I723">
        <v>1</v>
      </c>
      <c r="J723">
        <v>0.92</v>
      </c>
      <c r="K723" t="s">
        <v>17</v>
      </c>
      <c r="L723">
        <f t="shared" si="75"/>
        <v>49459.170000000595</v>
      </c>
    </row>
    <row r="724" spans="1:12" x14ac:dyDescent="0.2">
      <c r="A724" t="s">
        <v>18</v>
      </c>
      <c r="B724" t="s">
        <v>25058</v>
      </c>
      <c r="C724" t="s">
        <v>20</v>
      </c>
      <c r="D724" t="s">
        <v>566</v>
      </c>
      <c r="E724" t="s">
        <v>26302</v>
      </c>
      <c r="F724" t="s">
        <v>26301</v>
      </c>
      <c r="G724">
        <v>1.9559899999999999</v>
      </c>
      <c r="H724">
        <v>1.95939</v>
      </c>
      <c r="I724">
        <v>1</v>
      </c>
      <c r="J724">
        <v>-1</v>
      </c>
      <c r="K724" t="s">
        <v>17</v>
      </c>
      <c r="L724">
        <f t="shared" si="75"/>
        <v>49458.250000000597</v>
      </c>
    </row>
    <row r="725" spans="1:12" x14ac:dyDescent="0.2">
      <c r="A725" t="s">
        <v>18</v>
      </c>
      <c r="B725" t="s">
        <v>25059</v>
      </c>
      <c r="C725" t="s">
        <v>281</v>
      </c>
      <c r="D725" t="s">
        <v>566</v>
      </c>
      <c r="E725" t="s">
        <v>26303</v>
      </c>
      <c r="F725" t="s">
        <v>26304</v>
      </c>
      <c r="G725">
        <v>1.95706</v>
      </c>
      <c r="H725">
        <v>1.9558199999999999</v>
      </c>
      <c r="I725">
        <v>1</v>
      </c>
      <c r="J725">
        <v>0.92</v>
      </c>
      <c r="K725" t="s">
        <v>17</v>
      </c>
      <c r="L725">
        <f t="shared" si="75"/>
        <v>49459.250000000597</v>
      </c>
    </row>
    <row r="726" spans="1:12" x14ac:dyDescent="0.2">
      <c r="A726" t="s">
        <v>18</v>
      </c>
      <c r="B726" t="s">
        <v>25060</v>
      </c>
      <c r="C726" t="s">
        <v>20</v>
      </c>
      <c r="D726" t="s">
        <v>566</v>
      </c>
      <c r="E726" t="s">
        <v>26305</v>
      </c>
      <c r="F726" t="s">
        <v>26304</v>
      </c>
      <c r="G726">
        <v>1.9568099999999999</v>
      </c>
      <c r="H726">
        <v>1.9558199999999999</v>
      </c>
      <c r="I726">
        <v>1</v>
      </c>
      <c r="J726">
        <v>0.92</v>
      </c>
      <c r="K726" t="s">
        <v>17</v>
      </c>
      <c r="L726">
        <f t="shared" si="75"/>
        <v>49458.330000000598</v>
      </c>
    </row>
    <row r="727" spans="1:12" x14ac:dyDescent="0.2">
      <c r="A727" t="s">
        <v>11</v>
      </c>
      <c r="B727" t="s">
        <v>25061</v>
      </c>
      <c r="C727" t="s">
        <v>20</v>
      </c>
      <c r="D727" t="s">
        <v>566</v>
      </c>
      <c r="E727" t="s">
        <v>26305</v>
      </c>
      <c r="F727" t="s">
        <v>26304</v>
      </c>
      <c r="G727">
        <v>1.9568099999999999</v>
      </c>
      <c r="H727">
        <v>1.9558199999999999</v>
      </c>
      <c r="I727">
        <v>1</v>
      </c>
      <c r="J727">
        <v>-1</v>
      </c>
      <c r="K727" t="s">
        <v>17</v>
      </c>
      <c r="L727">
        <f t="shared" si="75"/>
        <v>49457.4100000006</v>
      </c>
    </row>
    <row r="728" spans="1:12" x14ac:dyDescent="0.2">
      <c r="A728" t="s">
        <v>11</v>
      </c>
      <c r="B728" t="s">
        <v>25062</v>
      </c>
      <c r="C728" t="s">
        <v>20</v>
      </c>
      <c r="D728" t="s">
        <v>566</v>
      </c>
      <c r="E728" t="s">
        <v>26306</v>
      </c>
      <c r="F728" t="s">
        <v>26307</v>
      </c>
      <c r="G728">
        <v>1.95946</v>
      </c>
      <c r="H728">
        <v>1.9577899999999999</v>
      </c>
      <c r="I728">
        <v>1</v>
      </c>
      <c r="J728">
        <v>-1</v>
      </c>
      <c r="K728" t="s">
        <v>17</v>
      </c>
      <c r="L728">
        <f t="shared" si="75"/>
        <v>49458.4100000006</v>
      </c>
    </row>
    <row r="729" spans="1:12" x14ac:dyDescent="0.2">
      <c r="A729" t="s">
        <v>18</v>
      </c>
      <c r="B729" t="s">
        <v>25063</v>
      </c>
      <c r="C729" t="s">
        <v>20</v>
      </c>
      <c r="D729" t="s">
        <v>566</v>
      </c>
      <c r="E729" t="s">
        <v>26306</v>
      </c>
      <c r="F729" t="s">
        <v>26307</v>
      </c>
      <c r="G729">
        <v>1.95946</v>
      </c>
      <c r="H729">
        <v>1.9577899999999999</v>
      </c>
      <c r="I729">
        <v>1</v>
      </c>
      <c r="J729">
        <v>0.92</v>
      </c>
      <c r="K729" t="s">
        <v>17</v>
      </c>
      <c r="L729">
        <f t="shared" si="75"/>
        <v>49459.4100000006</v>
      </c>
    </row>
    <row r="730" spans="1:12" x14ac:dyDescent="0.2">
      <c r="A730" t="s">
        <v>11</v>
      </c>
      <c r="B730" t="s">
        <v>25064</v>
      </c>
      <c r="C730" t="s">
        <v>786</v>
      </c>
      <c r="D730" t="s">
        <v>566</v>
      </c>
      <c r="E730" t="s">
        <v>26308</v>
      </c>
      <c r="F730" t="s">
        <v>26307</v>
      </c>
      <c r="G730">
        <v>1.9577</v>
      </c>
      <c r="H730">
        <v>1.9577899999999999</v>
      </c>
      <c r="I730">
        <v>1</v>
      </c>
      <c r="J730">
        <v>0.92</v>
      </c>
      <c r="K730" t="s">
        <v>17</v>
      </c>
      <c r="L730">
        <f t="shared" si="75"/>
        <v>49458.490000000602</v>
      </c>
    </row>
    <row r="731" spans="1:12" x14ac:dyDescent="0.2">
      <c r="A731" t="s">
        <v>18</v>
      </c>
      <c r="B731" t="s">
        <v>25065</v>
      </c>
      <c r="C731" t="s">
        <v>786</v>
      </c>
      <c r="D731" t="s">
        <v>566</v>
      </c>
      <c r="E731" t="s">
        <v>23779</v>
      </c>
      <c r="F731" t="s">
        <v>26309</v>
      </c>
      <c r="G731">
        <v>1.9614100000000001</v>
      </c>
      <c r="H731">
        <v>1.9601</v>
      </c>
      <c r="I731">
        <v>1</v>
      </c>
      <c r="J731">
        <v>0.92</v>
      </c>
      <c r="K731" t="s">
        <v>17</v>
      </c>
      <c r="L731">
        <f t="shared" si="75"/>
        <v>49457.570000000604</v>
      </c>
    </row>
    <row r="732" spans="1:12" x14ac:dyDescent="0.2">
      <c r="A732" t="s">
        <v>18</v>
      </c>
      <c r="B732" t="s">
        <v>25066</v>
      </c>
      <c r="C732" t="s">
        <v>20</v>
      </c>
      <c r="D732" t="s">
        <v>566</v>
      </c>
      <c r="E732" t="s">
        <v>26310</v>
      </c>
      <c r="F732" t="s">
        <v>26309</v>
      </c>
      <c r="G732">
        <v>1.9609799999999999</v>
      </c>
      <c r="H732">
        <v>1.9601</v>
      </c>
      <c r="I732">
        <v>1</v>
      </c>
      <c r="J732">
        <v>0.92</v>
      </c>
      <c r="K732" t="s">
        <v>17</v>
      </c>
      <c r="L732">
        <f t="shared" si="75"/>
        <v>49456.650000000605</v>
      </c>
    </row>
    <row r="733" spans="1:12" x14ac:dyDescent="0.2">
      <c r="A733" t="s">
        <v>11</v>
      </c>
      <c r="B733" t="s">
        <v>25067</v>
      </c>
      <c r="C733" t="s">
        <v>131</v>
      </c>
      <c r="D733" t="s">
        <v>566</v>
      </c>
      <c r="E733" t="s">
        <v>26311</v>
      </c>
      <c r="F733" t="s">
        <v>26309</v>
      </c>
      <c r="G733">
        <v>1.9610099999999999</v>
      </c>
      <c r="H733">
        <v>1.9601</v>
      </c>
      <c r="I733">
        <v>1</v>
      </c>
      <c r="J733">
        <v>-1</v>
      </c>
      <c r="K733" t="s">
        <v>17</v>
      </c>
      <c r="L733">
        <f t="shared" si="75"/>
        <v>49455.730000000607</v>
      </c>
    </row>
    <row r="734" spans="1:12" x14ac:dyDescent="0.2">
      <c r="A734" t="s">
        <v>18</v>
      </c>
      <c r="B734" t="s">
        <v>25068</v>
      </c>
      <c r="C734" t="s">
        <v>1166</v>
      </c>
      <c r="D734" t="s">
        <v>566</v>
      </c>
      <c r="E734" t="s">
        <v>26312</v>
      </c>
      <c r="F734" t="s">
        <v>26313</v>
      </c>
      <c r="G734">
        <v>1.9588000000000001</v>
      </c>
      <c r="H734">
        <v>1.96126</v>
      </c>
      <c r="I734">
        <v>1</v>
      </c>
      <c r="J734">
        <v>-1</v>
      </c>
      <c r="K734" t="s">
        <v>17</v>
      </c>
      <c r="L734">
        <f t="shared" si="75"/>
        <v>49456.730000000607</v>
      </c>
    </row>
    <row r="735" spans="1:12" x14ac:dyDescent="0.2">
      <c r="A735" t="s">
        <v>18</v>
      </c>
      <c r="B735" t="s">
        <v>25069</v>
      </c>
      <c r="C735" t="s">
        <v>20</v>
      </c>
      <c r="D735" t="s">
        <v>566</v>
      </c>
      <c r="E735" t="s">
        <v>26314</v>
      </c>
      <c r="F735" t="s">
        <v>26313</v>
      </c>
      <c r="G735">
        <v>1.9563699999999999</v>
      </c>
      <c r="H735">
        <v>1.96126</v>
      </c>
      <c r="I735">
        <v>1</v>
      </c>
      <c r="J735">
        <v>-1</v>
      </c>
      <c r="K735" t="s">
        <v>17</v>
      </c>
      <c r="L735">
        <f t="shared" si="75"/>
        <v>49457.730000000607</v>
      </c>
    </row>
    <row r="736" spans="1:12" x14ac:dyDescent="0.2">
      <c r="A736" t="s">
        <v>11</v>
      </c>
      <c r="B736" t="s">
        <v>25070</v>
      </c>
      <c r="C736" t="s">
        <v>20</v>
      </c>
      <c r="D736" t="s">
        <v>566</v>
      </c>
      <c r="E736" t="s">
        <v>26314</v>
      </c>
      <c r="F736" t="s">
        <v>26313</v>
      </c>
      <c r="G736">
        <v>1.9563699999999999</v>
      </c>
      <c r="H736">
        <v>1.96126</v>
      </c>
      <c r="I736">
        <v>1</v>
      </c>
      <c r="J736">
        <v>0.92</v>
      </c>
      <c r="K736" t="s">
        <v>17</v>
      </c>
      <c r="L736">
        <f t="shared" si="75"/>
        <v>49458.730000000607</v>
      </c>
    </row>
    <row r="737" spans="1:12" x14ac:dyDescent="0.2">
      <c r="A737" t="s">
        <v>11</v>
      </c>
      <c r="B737" t="s">
        <v>25071</v>
      </c>
      <c r="C737" t="s">
        <v>20</v>
      </c>
      <c r="D737" t="s">
        <v>566</v>
      </c>
      <c r="E737" t="s">
        <v>26315</v>
      </c>
      <c r="F737" t="s">
        <v>26316</v>
      </c>
      <c r="G737">
        <v>1.95492</v>
      </c>
      <c r="H737">
        <v>1.9559899999999999</v>
      </c>
      <c r="I737">
        <v>1</v>
      </c>
      <c r="J737">
        <v>0.92</v>
      </c>
      <c r="K737" t="s">
        <v>17</v>
      </c>
      <c r="L737">
        <f t="shared" si="75"/>
        <v>49457.810000000609</v>
      </c>
    </row>
    <row r="738" spans="1:12" x14ac:dyDescent="0.2">
      <c r="A738" t="s">
        <v>18</v>
      </c>
      <c r="B738" t="s">
        <v>25072</v>
      </c>
      <c r="C738" t="s">
        <v>20</v>
      </c>
      <c r="D738" t="s">
        <v>566</v>
      </c>
      <c r="E738" t="s">
        <v>26315</v>
      </c>
      <c r="F738" t="s">
        <v>26316</v>
      </c>
      <c r="G738">
        <v>1.95492</v>
      </c>
      <c r="H738">
        <v>1.9559899999999999</v>
      </c>
      <c r="I738">
        <v>1</v>
      </c>
      <c r="J738">
        <v>-1</v>
      </c>
      <c r="K738" t="s">
        <v>17</v>
      </c>
      <c r="L738">
        <f t="shared" si="75"/>
        <v>49456.890000000611</v>
      </c>
    </row>
    <row r="739" spans="1:12" x14ac:dyDescent="0.2">
      <c r="A739" t="s">
        <v>18</v>
      </c>
      <c r="B739" t="s">
        <v>25073</v>
      </c>
      <c r="C739" t="s">
        <v>1166</v>
      </c>
      <c r="D739" t="s">
        <v>566</v>
      </c>
      <c r="E739" t="s">
        <v>26317</v>
      </c>
      <c r="F739" t="s">
        <v>26316</v>
      </c>
      <c r="G739">
        <v>1.9559299999999999</v>
      </c>
      <c r="H739">
        <v>1.9559899999999999</v>
      </c>
      <c r="I739">
        <v>1</v>
      </c>
      <c r="J739">
        <v>-1</v>
      </c>
      <c r="K739" t="s">
        <v>17</v>
      </c>
      <c r="L739">
        <f t="shared" si="75"/>
        <v>49457.890000000611</v>
      </c>
    </row>
    <row r="740" spans="1:12" x14ac:dyDescent="0.2">
      <c r="A740" t="s">
        <v>18</v>
      </c>
      <c r="B740" t="s">
        <v>25074</v>
      </c>
      <c r="C740" t="s">
        <v>20</v>
      </c>
      <c r="D740" t="s">
        <v>566</v>
      </c>
      <c r="E740" t="s">
        <v>26318</v>
      </c>
      <c r="F740" t="s">
        <v>26319</v>
      </c>
      <c r="G740">
        <v>1.9553199999999999</v>
      </c>
      <c r="H740">
        <v>1.9556199999999999</v>
      </c>
      <c r="I740">
        <v>1</v>
      </c>
      <c r="J740">
        <v>-1</v>
      </c>
      <c r="K740" t="s">
        <v>17</v>
      </c>
      <c r="L740">
        <f t="shared" si="75"/>
        <v>49458.890000000611</v>
      </c>
    </row>
    <row r="741" spans="1:12" x14ac:dyDescent="0.2">
      <c r="A741" t="s">
        <v>18</v>
      </c>
      <c r="B741" t="s">
        <v>25075</v>
      </c>
      <c r="C741" t="s">
        <v>281</v>
      </c>
      <c r="D741" t="s">
        <v>566</v>
      </c>
      <c r="E741" t="s">
        <v>26320</v>
      </c>
      <c r="F741" t="s">
        <v>26319</v>
      </c>
      <c r="G741">
        <v>1.9553400000000001</v>
      </c>
      <c r="H741">
        <v>1.9556199999999999</v>
      </c>
      <c r="I741">
        <v>1</v>
      </c>
      <c r="J741">
        <v>-1</v>
      </c>
      <c r="K741" t="s">
        <v>17</v>
      </c>
      <c r="L741">
        <f t="shared" si="75"/>
        <v>49459.890000000611</v>
      </c>
    </row>
    <row r="742" spans="1:12" x14ac:dyDescent="0.2">
      <c r="A742" t="s">
        <v>11</v>
      </c>
      <c r="B742" t="s">
        <v>25076</v>
      </c>
      <c r="C742" t="s">
        <v>20</v>
      </c>
      <c r="D742" t="s">
        <v>566</v>
      </c>
      <c r="E742" t="s">
        <v>26318</v>
      </c>
      <c r="F742" t="s">
        <v>26319</v>
      </c>
      <c r="G742">
        <v>1.9553199999999999</v>
      </c>
      <c r="H742">
        <v>1.9556199999999999</v>
      </c>
      <c r="I742">
        <v>1</v>
      </c>
      <c r="J742">
        <v>0.92</v>
      </c>
      <c r="K742" t="s">
        <v>17</v>
      </c>
      <c r="L742">
        <f t="shared" si="75"/>
        <v>49460.890000000611</v>
      </c>
    </row>
    <row r="743" spans="1:12" x14ac:dyDescent="0.2">
      <c r="A743" t="s">
        <v>18</v>
      </c>
      <c r="B743" t="s">
        <v>25077</v>
      </c>
      <c r="C743" t="s">
        <v>20</v>
      </c>
      <c r="D743" t="s">
        <v>566</v>
      </c>
      <c r="E743" t="s">
        <v>26321</v>
      </c>
      <c r="F743" t="s">
        <v>26322</v>
      </c>
      <c r="G743">
        <v>1.95482</v>
      </c>
      <c r="H743">
        <v>1.9552700000000001</v>
      </c>
      <c r="I743">
        <v>1</v>
      </c>
      <c r="J743">
        <v>-1</v>
      </c>
      <c r="K743" t="s">
        <v>17</v>
      </c>
      <c r="L743">
        <f t="shared" si="75"/>
        <v>49459.970000000612</v>
      </c>
    </row>
    <row r="744" spans="1:12" x14ac:dyDescent="0.2">
      <c r="A744" t="s">
        <v>18</v>
      </c>
      <c r="B744" t="s">
        <v>25078</v>
      </c>
      <c r="C744" t="s">
        <v>1166</v>
      </c>
      <c r="D744" t="s">
        <v>566</v>
      </c>
      <c r="E744" t="s">
        <v>26323</v>
      </c>
      <c r="F744" t="s">
        <v>26322</v>
      </c>
      <c r="G744">
        <v>1.9555</v>
      </c>
      <c r="H744">
        <v>1.9552700000000001</v>
      </c>
      <c r="I744">
        <v>1</v>
      </c>
      <c r="J744">
        <v>0.92</v>
      </c>
      <c r="K744" t="s">
        <v>17</v>
      </c>
      <c r="L744">
        <f t="shared" si="75"/>
        <v>49460.970000000612</v>
      </c>
    </row>
    <row r="745" spans="1:12" x14ac:dyDescent="0.2">
      <c r="A745" t="s">
        <v>11</v>
      </c>
      <c r="B745" t="s">
        <v>25079</v>
      </c>
      <c r="C745" t="s">
        <v>131</v>
      </c>
      <c r="D745" t="s">
        <v>566</v>
      </c>
      <c r="E745" t="s">
        <v>26324</v>
      </c>
      <c r="F745" t="s">
        <v>26322</v>
      </c>
      <c r="G745">
        <v>1.9548700000000001</v>
      </c>
      <c r="H745">
        <v>1.9552700000000001</v>
      </c>
      <c r="I745">
        <v>1</v>
      </c>
      <c r="J745">
        <v>0.92</v>
      </c>
      <c r="K745" t="s">
        <v>17</v>
      </c>
      <c r="L745">
        <f t="shared" si="75"/>
        <v>49460.050000000614</v>
      </c>
    </row>
    <row r="746" spans="1:12" x14ac:dyDescent="0.2">
      <c r="A746" t="s">
        <v>18</v>
      </c>
      <c r="B746" t="s">
        <v>25080</v>
      </c>
      <c r="C746" t="s">
        <v>20</v>
      </c>
      <c r="D746" t="s">
        <v>566</v>
      </c>
      <c r="E746" t="s">
        <v>26325</v>
      </c>
      <c r="F746" t="s">
        <v>26326</v>
      </c>
      <c r="G746">
        <v>1.95784</v>
      </c>
      <c r="H746">
        <v>1.9550099999999999</v>
      </c>
      <c r="I746">
        <v>1</v>
      </c>
      <c r="J746">
        <v>0.92</v>
      </c>
      <c r="K746" t="s">
        <v>17</v>
      </c>
      <c r="L746">
        <f t="shared" si="75"/>
        <v>49459.130000000616</v>
      </c>
    </row>
    <row r="747" spans="1:12" x14ac:dyDescent="0.2">
      <c r="A747" t="s">
        <v>11</v>
      </c>
      <c r="B747" t="s">
        <v>25081</v>
      </c>
      <c r="C747" t="s">
        <v>20</v>
      </c>
      <c r="D747" t="s">
        <v>566</v>
      </c>
      <c r="E747" t="s">
        <v>26325</v>
      </c>
      <c r="F747" t="s">
        <v>26326</v>
      </c>
      <c r="G747">
        <v>1.95784</v>
      </c>
      <c r="H747">
        <v>1.9550099999999999</v>
      </c>
      <c r="I747">
        <v>1</v>
      </c>
      <c r="J747">
        <v>-1</v>
      </c>
      <c r="K747" t="s">
        <v>17</v>
      </c>
      <c r="L747">
        <f t="shared" si="75"/>
        <v>49458.210000000618</v>
      </c>
    </row>
    <row r="748" spans="1:12" x14ac:dyDescent="0.2">
      <c r="A748" t="s">
        <v>11</v>
      </c>
      <c r="B748" t="s">
        <v>25082</v>
      </c>
      <c r="C748" t="s">
        <v>261</v>
      </c>
      <c r="D748" t="s">
        <v>566</v>
      </c>
      <c r="E748" t="s">
        <v>26327</v>
      </c>
      <c r="F748" t="s">
        <v>26326</v>
      </c>
      <c r="G748">
        <v>1.9568300000000001</v>
      </c>
      <c r="H748">
        <v>1.9550099999999999</v>
      </c>
      <c r="I748">
        <v>1</v>
      </c>
      <c r="J748">
        <v>-1</v>
      </c>
      <c r="K748" t="s">
        <v>17</v>
      </c>
      <c r="L748">
        <f t="shared" si="75"/>
        <v>49459.210000000618</v>
      </c>
    </row>
    <row r="749" spans="1:12" x14ac:dyDescent="0.2">
      <c r="A749" t="s">
        <v>18</v>
      </c>
      <c r="B749" t="s">
        <v>25083</v>
      </c>
      <c r="C749" t="s">
        <v>20</v>
      </c>
      <c r="D749" t="s">
        <v>566</v>
      </c>
      <c r="E749" t="s">
        <v>26328</v>
      </c>
      <c r="F749" t="s">
        <v>26329</v>
      </c>
      <c r="G749">
        <v>1.9565900000000001</v>
      </c>
      <c r="H749">
        <v>1.9583299999999999</v>
      </c>
      <c r="I749">
        <v>1</v>
      </c>
      <c r="J749">
        <v>-1</v>
      </c>
      <c r="K749" t="s">
        <v>17</v>
      </c>
      <c r="L749">
        <f t="shared" si="75"/>
        <v>49460.210000000618</v>
      </c>
    </row>
    <row r="750" spans="1:12" x14ac:dyDescent="0.2">
      <c r="A750" t="s">
        <v>18</v>
      </c>
      <c r="B750" t="s">
        <v>25084</v>
      </c>
      <c r="C750" t="s">
        <v>786</v>
      </c>
      <c r="D750" t="s">
        <v>566</v>
      </c>
      <c r="E750" t="s">
        <v>26330</v>
      </c>
      <c r="F750" t="s">
        <v>26329</v>
      </c>
      <c r="G750">
        <v>1.9579899999999999</v>
      </c>
      <c r="H750">
        <v>1.9583299999999999</v>
      </c>
      <c r="I750">
        <v>1</v>
      </c>
      <c r="J750">
        <v>-1</v>
      </c>
      <c r="K750" t="s">
        <v>17</v>
      </c>
      <c r="L750">
        <f t="shared" si="75"/>
        <v>49461.210000000618</v>
      </c>
    </row>
    <row r="751" spans="1:12" x14ac:dyDescent="0.2">
      <c r="A751" t="s">
        <v>11</v>
      </c>
      <c r="B751" t="s">
        <v>25085</v>
      </c>
      <c r="C751" t="s">
        <v>20</v>
      </c>
      <c r="D751" t="s">
        <v>566</v>
      </c>
      <c r="E751" t="s">
        <v>26328</v>
      </c>
      <c r="F751" t="s">
        <v>26329</v>
      </c>
      <c r="G751">
        <v>1.9565900000000001</v>
      </c>
      <c r="H751">
        <v>1.9583299999999999</v>
      </c>
      <c r="I751">
        <v>1</v>
      </c>
      <c r="J751">
        <v>0.92</v>
      </c>
      <c r="K751" t="s">
        <v>17</v>
      </c>
      <c r="L751">
        <f t="shared" si="75"/>
        <v>49462.210000000618</v>
      </c>
    </row>
    <row r="752" spans="1:12" x14ac:dyDescent="0.2">
      <c r="A752" t="s">
        <v>11</v>
      </c>
      <c r="B752" t="s">
        <v>25086</v>
      </c>
      <c r="C752" t="s">
        <v>20</v>
      </c>
      <c r="D752" t="s">
        <v>566</v>
      </c>
      <c r="E752" t="s">
        <v>26331</v>
      </c>
      <c r="F752" t="s">
        <v>26332</v>
      </c>
      <c r="G752">
        <v>1.95584</v>
      </c>
      <c r="H752">
        <v>1.95608</v>
      </c>
      <c r="I752">
        <v>1</v>
      </c>
      <c r="J752">
        <v>0.92</v>
      </c>
      <c r="K752" t="s">
        <v>17</v>
      </c>
      <c r="L752">
        <f t="shared" si="75"/>
        <v>49461.290000000619</v>
      </c>
    </row>
    <row r="753" spans="1:12" x14ac:dyDescent="0.2">
      <c r="A753" t="s">
        <v>18</v>
      </c>
      <c r="B753" t="s">
        <v>25087</v>
      </c>
      <c r="C753" t="s">
        <v>261</v>
      </c>
      <c r="D753" t="s">
        <v>566</v>
      </c>
      <c r="E753" t="s">
        <v>26333</v>
      </c>
      <c r="F753" t="s">
        <v>26332</v>
      </c>
      <c r="G753">
        <v>1.95627</v>
      </c>
      <c r="H753">
        <v>1.95608</v>
      </c>
      <c r="I753">
        <v>1</v>
      </c>
      <c r="J753">
        <v>0.92</v>
      </c>
      <c r="K753" t="s">
        <v>17</v>
      </c>
      <c r="L753">
        <f t="shared" si="75"/>
        <v>49460.370000000621</v>
      </c>
    </row>
    <row r="754" spans="1:12" x14ac:dyDescent="0.2">
      <c r="A754" t="s">
        <v>18</v>
      </c>
      <c r="B754" t="s">
        <v>25088</v>
      </c>
      <c r="C754" t="s">
        <v>20</v>
      </c>
      <c r="D754" t="s">
        <v>566</v>
      </c>
      <c r="E754" t="s">
        <v>26331</v>
      </c>
      <c r="F754" t="s">
        <v>26332</v>
      </c>
      <c r="G754">
        <v>1.95584</v>
      </c>
      <c r="H754">
        <v>1.95608</v>
      </c>
      <c r="I754">
        <v>1</v>
      </c>
      <c r="J754">
        <v>-1</v>
      </c>
      <c r="K754" t="s">
        <v>17</v>
      </c>
      <c r="L754">
        <f t="shared" si="75"/>
        <v>49459.450000000623</v>
      </c>
    </row>
    <row r="755" spans="1:12" x14ac:dyDescent="0.2">
      <c r="A755" t="s">
        <v>18</v>
      </c>
      <c r="B755" t="s">
        <v>25089</v>
      </c>
      <c r="C755" t="s">
        <v>20</v>
      </c>
      <c r="D755" t="s">
        <v>566</v>
      </c>
      <c r="E755" t="s">
        <v>26334</v>
      </c>
      <c r="F755" t="s">
        <v>26335</v>
      </c>
      <c r="G755">
        <v>1.9536500000000001</v>
      </c>
      <c r="H755">
        <v>1.95591</v>
      </c>
      <c r="I755">
        <v>1</v>
      </c>
      <c r="J755">
        <v>-1</v>
      </c>
      <c r="K755" t="s">
        <v>17</v>
      </c>
      <c r="L755">
        <f t="shared" si="75"/>
        <v>49460.450000000623</v>
      </c>
    </row>
    <row r="756" spans="1:12" x14ac:dyDescent="0.2">
      <c r="A756" t="s">
        <v>18</v>
      </c>
      <c r="B756" t="s">
        <v>25090</v>
      </c>
      <c r="C756" t="s">
        <v>266</v>
      </c>
      <c r="D756" t="s">
        <v>566</v>
      </c>
      <c r="E756" t="s">
        <v>26336</v>
      </c>
      <c r="F756" t="s">
        <v>26335</v>
      </c>
      <c r="G756">
        <v>1.95459</v>
      </c>
      <c r="H756">
        <v>1.95591</v>
      </c>
      <c r="I756">
        <v>1</v>
      </c>
      <c r="J756">
        <v>-1</v>
      </c>
      <c r="K756" t="s">
        <v>17</v>
      </c>
      <c r="L756">
        <f t="shared" si="75"/>
        <v>49461.450000000623</v>
      </c>
    </row>
    <row r="757" spans="1:12" x14ac:dyDescent="0.2">
      <c r="A757" t="s">
        <v>11</v>
      </c>
      <c r="B757" t="s">
        <v>25091</v>
      </c>
      <c r="C757" t="s">
        <v>20</v>
      </c>
      <c r="D757" t="s">
        <v>566</v>
      </c>
      <c r="E757" t="s">
        <v>26334</v>
      </c>
      <c r="F757" t="s">
        <v>26335</v>
      </c>
      <c r="G757">
        <v>1.9536500000000001</v>
      </c>
      <c r="H757">
        <v>1.95591</v>
      </c>
      <c r="I757">
        <v>1</v>
      </c>
      <c r="J757">
        <v>0.92</v>
      </c>
      <c r="K757" t="s">
        <v>17</v>
      </c>
      <c r="L757">
        <f t="shared" si="75"/>
        <v>49462.450000000623</v>
      </c>
    </row>
    <row r="758" spans="1:12" x14ac:dyDescent="0.2">
      <c r="A758" t="s">
        <v>18</v>
      </c>
      <c r="B758" t="s">
        <v>25092</v>
      </c>
      <c r="C758" t="s">
        <v>20</v>
      </c>
      <c r="D758" t="s">
        <v>566</v>
      </c>
      <c r="E758" t="s">
        <v>26337</v>
      </c>
      <c r="F758" t="s">
        <v>26338</v>
      </c>
      <c r="G758">
        <v>1.9532499999999999</v>
      </c>
      <c r="H758">
        <v>1.9534100000000001</v>
      </c>
      <c r="I758">
        <v>1</v>
      </c>
      <c r="J758">
        <v>-1</v>
      </c>
      <c r="K758" t="s">
        <v>17</v>
      </c>
      <c r="L758">
        <f t="shared" si="75"/>
        <v>49461.530000000625</v>
      </c>
    </row>
    <row r="759" spans="1:12" x14ac:dyDescent="0.2">
      <c r="A759" t="s">
        <v>11</v>
      </c>
      <c r="B759" t="s">
        <v>25093</v>
      </c>
      <c r="C759" t="s">
        <v>20</v>
      </c>
      <c r="D759" t="s">
        <v>566</v>
      </c>
      <c r="E759" t="s">
        <v>26337</v>
      </c>
      <c r="F759" t="s">
        <v>26338</v>
      </c>
      <c r="G759">
        <v>1.9532499999999999</v>
      </c>
      <c r="H759">
        <v>1.9534100000000001</v>
      </c>
      <c r="I759">
        <v>1</v>
      </c>
      <c r="J759">
        <v>0.92</v>
      </c>
      <c r="K759" t="s">
        <v>17</v>
      </c>
      <c r="L759">
        <f t="shared" si="75"/>
        <v>49462.530000000625</v>
      </c>
    </row>
    <row r="760" spans="1:12" x14ac:dyDescent="0.2">
      <c r="A760" t="s">
        <v>11</v>
      </c>
      <c r="B760" t="s">
        <v>25094</v>
      </c>
      <c r="C760" t="s">
        <v>786</v>
      </c>
      <c r="D760" t="s">
        <v>566</v>
      </c>
      <c r="E760" t="s">
        <v>26339</v>
      </c>
      <c r="F760" t="s">
        <v>26338</v>
      </c>
      <c r="G760">
        <v>1.9529399999999999</v>
      </c>
      <c r="H760">
        <v>1.9534100000000001</v>
      </c>
      <c r="I760">
        <v>1</v>
      </c>
      <c r="J760">
        <v>0.92</v>
      </c>
      <c r="K760" t="s">
        <v>17</v>
      </c>
      <c r="L760">
        <f t="shared" si="75"/>
        <v>49461.610000000626</v>
      </c>
    </row>
    <row r="761" spans="1:12" x14ac:dyDescent="0.2">
      <c r="A761" t="s">
        <v>18</v>
      </c>
      <c r="B761" t="s">
        <v>25095</v>
      </c>
      <c r="C761" t="s">
        <v>1166</v>
      </c>
      <c r="D761" t="s">
        <v>566</v>
      </c>
      <c r="E761" t="s">
        <v>26340</v>
      </c>
      <c r="F761" t="s">
        <v>26341</v>
      </c>
      <c r="G761">
        <v>1.95269</v>
      </c>
      <c r="H761">
        <v>1.9531700000000001</v>
      </c>
      <c r="I761">
        <v>1</v>
      </c>
      <c r="J761">
        <v>-1</v>
      </c>
      <c r="K761" t="s">
        <v>17</v>
      </c>
      <c r="L761">
        <f t="shared" si="75"/>
        <v>49460.690000000628</v>
      </c>
    </row>
    <row r="762" spans="1:12" x14ac:dyDescent="0.2">
      <c r="A762" t="s">
        <v>18</v>
      </c>
      <c r="B762" t="s">
        <v>25096</v>
      </c>
      <c r="C762" t="s">
        <v>20</v>
      </c>
      <c r="D762" t="s">
        <v>566</v>
      </c>
      <c r="E762" t="s">
        <v>26342</v>
      </c>
      <c r="F762" t="s">
        <v>26341</v>
      </c>
      <c r="G762">
        <v>1.95052</v>
      </c>
      <c r="H762">
        <v>1.9531700000000001</v>
      </c>
      <c r="I762">
        <v>1</v>
      </c>
      <c r="J762">
        <v>-1</v>
      </c>
      <c r="K762" t="s">
        <v>17</v>
      </c>
      <c r="L762">
        <f t="shared" si="75"/>
        <v>49461.690000000628</v>
      </c>
    </row>
    <row r="763" spans="1:12" x14ac:dyDescent="0.2">
      <c r="A763" t="s">
        <v>11</v>
      </c>
      <c r="B763" t="s">
        <v>25097</v>
      </c>
      <c r="C763" t="s">
        <v>20</v>
      </c>
      <c r="D763" t="s">
        <v>566</v>
      </c>
      <c r="E763" t="s">
        <v>26342</v>
      </c>
      <c r="F763" t="s">
        <v>26341</v>
      </c>
      <c r="G763">
        <v>1.95052</v>
      </c>
      <c r="H763">
        <v>1.9531700000000001</v>
      </c>
      <c r="I763">
        <v>1</v>
      </c>
      <c r="J763">
        <v>0.92</v>
      </c>
      <c r="K763" t="s">
        <v>17</v>
      </c>
      <c r="L763">
        <f t="shared" si="75"/>
        <v>49462.690000000628</v>
      </c>
    </row>
    <row r="764" spans="1:12" x14ac:dyDescent="0.2">
      <c r="A764" t="s">
        <v>11</v>
      </c>
      <c r="B764" t="s">
        <v>25098</v>
      </c>
      <c r="C764" t="s">
        <v>20</v>
      </c>
      <c r="D764" t="s">
        <v>566</v>
      </c>
      <c r="E764" t="s">
        <v>26343</v>
      </c>
      <c r="F764" t="s">
        <v>26344</v>
      </c>
      <c r="G764">
        <v>1.9474100000000001</v>
      </c>
      <c r="H764">
        <v>1.95011</v>
      </c>
      <c r="I764">
        <v>1</v>
      </c>
      <c r="J764">
        <v>0.92</v>
      </c>
      <c r="K764" t="s">
        <v>17</v>
      </c>
      <c r="L764">
        <f t="shared" si="75"/>
        <v>49461.77000000063</v>
      </c>
    </row>
    <row r="765" spans="1:12" x14ac:dyDescent="0.2">
      <c r="A765" t="s">
        <v>18</v>
      </c>
      <c r="B765" t="s">
        <v>25099</v>
      </c>
      <c r="C765" t="s">
        <v>20</v>
      </c>
      <c r="D765" t="s">
        <v>566</v>
      </c>
      <c r="E765" t="s">
        <v>26343</v>
      </c>
      <c r="F765" t="s">
        <v>26344</v>
      </c>
      <c r="G765">
        <v>1.9474100000000001</v>
      </c>
      <c r="H765">
        <v>1.95011</v>
      </c>
      <c r="I765">
        <v>1</v>
      </c>
      <c r="J765">
        <v>-1</v>
      </c>
      <c r="K765" t="s">
        <v>17</v>
      </c>
      <c r="L765">
        <f t="shared" si="75"/>
        <v>49460.850000000632</v>
      </c>
    </row>
    <row r="766" spans="1:12" x14ac:dyDescent="0.2">
      <c r="A766" t="s">
        <v>18</v>
      </c>
      <c r="B766" t="s">
        <v>25100</v>
      </c>
      <c r="C766" t="s">
        <v>786</v>
      </c>
      <c r="D766" t="s">
        <v>566</v>
      </c>
      <c r="E766" t="s">
        <v>26345</v>
      </c>
      <c r="F766" t="s">
        <v>26344</v>
      </c>
      <c r="G766">
        <v>1.9499599999999999</v>
      </c>
      <c r="H766">
        <v>1.95011</v>
      </c>
      <c r="I766">
        <v>1</v>
      </c>
      <c r="J766">
        <v>-1</v>
      </c>
      <c r="K766" t="s">
        <v>17</v>
      </c>
      <c r="L766">
        <f t="shared" si="75"/>
        <v>49461.850000000632</v>
      </c>
    </row>
    <row r="767" spans="1:12" x14ac:dyDescent="0.2">
      <c r="A767" t="s">
        <v>11</v>
      </c>
      <c r="B767" t="s">
        <v>25101</v>
      </c>
      <c r="C767" t="s">
        <v>281</v>
      </c>
      <c r="D767" t="s">
        <v>566</v>
      </c>
      <c r="E767" t="s">
        <v>26346</v>
      </c>
      <c r="F767" t="s">
        <v>26347</v>
      </c>
      <c r="G767">
        <v>1.9481299999999999</v>
      </c>
      <c r="H767">
        <v>1.9475800000000001</v>
      </c>
      <c r="I767">
        <v>1</v>
      </c>
      <c r="J767">
        <v>-1</v>
      </c>
      <c r="K767" t="s">
        <v>17</v>
      </c>
      <c r="L767">
        <f t="shared" si="75"/>
        <v>49462.850000000632</v>
      </c>
    </row>
    <row r="768" spans="1:12" x14ac:dyDescent="0.2">
      <c r="A768" t="s">
        <v>18</v>
      </c>
      <c r="B768" t="s">
        <v>25102</v>
      </c>
      <c r="C768" t="s">
        <v>20</v>
      </c>
      <c r="D768" t="s">
        <v>566</v>
      </c>
      <c r="E768" t="s">
        <v>26348</v>
      </c>
      <c r="F768" t="s">
        <v>26347</v>
      </c>
      <c r="G768">
        <v>1.9498</v>
      </c>
      <c r="H768">
        <v>1.9475800000000001</v>
      </c>
      <c r="I768">
        <v>1</v>
      </c>
      <c r="J768">
        <v>0.92</v>
      </c>
      <c r="K768" t="s">
        <v>17</v>
      </c>
      <c r="L768">
        <f t="shared" si="75"/>
        <v>49463.850000000632</v>
      </c>
    </row>
    <row r="769" spans="1:12" x14ac:dyDescent="0.2">
      <c r="A769" t="s">
        <v>11</v>
      </c>
      <c r="B769" t="s">
        <v>25103</v>
      </c>
      <c r="C769" t="s">
        <v>20</v>
      </c>
      <c r="D769" t="s">
        <v>566</v>
      </c>
      <c r="E769" t="s">
        <v>26348</v>
      </c>
      <c r="F769" t="s">
        <v>26347</v>
      </c>
      <c r="G769">
        <v>1.9498</v>
      </c>
      <c r="H769">
        <v>1.9475800000000001</v>
      </c>
      <c r="I769">
        <v>1</v>
      </c>
      <c r="J769">
        <v>-1</v>
      </c>
      <c r="K769" t="s">
        <v>17</v>
      </c>
      <c r="L769">
        <f t="shared" si="75"/>
        <v>49462.930000000633</v>
      </c>
    </row>
    <row r="770" spans="1:12" x14ac:dyDescent="0.2">
      <c r="A770" t="s">
        <v>11</v>
      </c>
      <c r="B770" t="s">
        <v>25104</v>
      </c>
      <c r="C770" t="s">
        <v>1166</v>
      </c>
      <c r="D770" t="s">
        <v>566</v>
      </c>
      <c r="E770" t="s">
        <v>26349</v>
      </c>
      <c r="F770" t="s">
        <v>23818</v>
      </c>
      <c r="G770">
        <v>1.9512799999999999</v>
      </c>
      <c r="H770">
        <v>1.9505300000000001</v>
      </c>
      <c r="I770">
        <v>1</v>
      </c>
      <c r="J770">
        <v>-1</v>
      </c>
      <c r="K770" t="s">
        <v>17</v>
      </c>
      <c r="L770">
        <f t="shared" si="75"/>
        <v>49463.930000000633</v>
      </c>
    </row>
    <row r="771" spans="1:12" x14ac:dyDescent="0.2">
      <c r="A771" t="s">
        <v>18</v>
      </c>
      <c r="B771" t="s">
        <v>25105</v>
      </c>
      <c r="C771" t="s">
        <v>20</v>
      </c>
      <c r="D771" t="s">
        <v>566</v>
      </c>
      <c r="E771" t="s">
        <v>26350</v>
      </c>
      <c r="F771" t="s">
        <v>23818</v>
      </c>
      <c r="G771">
        <v>1.9517899999999999</v>
      </c>
      <c r="H771">
        <v>1.9505300000000001</v>
      </c>
      <c r="I771">
        <v>1</v>
      </c>
      <c r="J771">
        <v>0.92</v>
      </c>
      <c r="K771" t="s">
        <v>17</v>
      </c>
      <c r="L771">
        <f t="shared" si="75"/>
        <v>49464.930000000633</v>
      </c>
    </row>
    <row r="772" spans="1:12" x14ac:dyDescent="0.2">
      <c r="A772" t="s">
        <v>11</v>
      </c>
      <c r="B772" t="s">
        <v>25106</v>
      </c>
      <c r="C772" t="s">
        <v>20</v>
      </c>
      <c r="D772" t="s">
        <v>566</v>
      </c>
      <c r="E772" t="s">
        <v>26350</v>
      </c>
      <c r="F772" t="s">
        <v>23818</v>
      </c>
      <c r="G772">
        <v>1.9517899999999999</v>
      </c>
      <c r="H772">
        <v>1.9505300000000001</v>
      </c>
      <c r="I772">
        <v>1</v>
      </c>
      <c r="J772">
        <v>-1</v>
      </c>
      <c r="K772" t="s">
        <v>17</v>
      </c>
      <c r="L772">
        <f t="shared" ref="L772:L835" si="76">L771-J771</f>
        <v>49464.010000000635</v>
      </c>
    </row>
    <row r="773" spans="1:12" x14ac:dyDescent="0.2">
      <c r="A773" t="s">
        <v>11</v>
      </c>
      <c r="B773" t="s">
        <v>25107</v>
      </c>
      <c r="C773" t="s">
        <v>20</v>
      </c>
      <c r="D773" t="s">
        <v>566</v>
      </c>
      <c r="E773" t="s">
        <v>26351</v>
      </c>
      <c r="F773" t="s">
        <v>26352</v>
      </c>
      <c r="G773">
        <v>1.9527000000000001</v>
      </c>
      <c r="H773">
        <v>1.95164</v>
      </c>
      <c r="I773">
        <v>1</v>
      </c>
      <c r="J773">
        <v>-1</v>
      </c>
      <c r="K773" t="s">
        <v>17</v>
      </c>
      <c r="L773">
        <f t="shared" si="76"/>
        <v>49465.010000000635</v>
      </c>
    </row>
    <row r="774" spans="1:12" x14ac:dyDescent="0.2">
      <c r="A774" t="s">
        <v>18</v>
      </c>
      <c r="B774" t="s">
        <v>25108</v>
      </c>
      <c r="C774" t="s">
        <v>20</v>
      </c>
      <c r="D774" t="s">
        <v>566</v>
      </c>
      <c r="E774" t="s">
        <v>26351</v>
      </c>
      <c r="F774" t="s">
        <v>26352</v>
      </c>
      <c r="G774">
        <v>1.9527000000000001</v>
      </c>
      <c r="H774">
        <v>1.95164</v>
      </c>
      <c r="I774">
        <v>1</v>
      </c>
      <c r="J774">
        <v>0.92</v>
      </c>
      <c r="K774" t="s">
        <v>17</v>
      </c>
      <c r="L774">
        <f t="shared" si="76"/>
        <v>49466.010000000635</v>
      </c>
    </row>
    <row r="775" spans="1:12" x14ac:dyDescent="0.2">
      <c r="A775" t="s">
        <v>11</v>
      </c>
      <c r="B775" t="s">
        <v>25109</v>
      </c>
      <c r="C775" t="s">
        <v>5765</v>
      </c>
      <c r="D775" t="s">
        <v>566</v>
      </c>
      <c r="E775" t="s">
        <v>26353</v>
      </c>
      <c r="F775" t="s">
        <v>26352</v>
      </c>
      <c r="G775">
        <v>1.95078</v>
      </c>
      <c r="H775">
        <v>1.95164</v>
      </c>
      <c r="I775">
        <v>1</v>
      </c>
      <c r="J775">
        <v>0.92</v>
      </c>
      <c r="K775" t="s">
        <v>17</v>
      </c>
      <c r="L775">
        <f t="shared" si="76"/>
        <v>49465.090000000637</v>
      </c>
    </row>
    <row r="776" spans="1:12" x14ac:dyDescent="0.2">
      <c r="A776" t="s">
        <v>18</v>
      </c>
      <c r="B776" t="s">
        <v>25110</v>
      </c>
      <c r="C776" t="s">
        <v>20</v>
      </c>
      <c r="D776" t="s">
        <v>566</v>
      </c>
      <c r="E776" t="s">
        <v>26354</v>
      </c>
      <c r="F776" t="s">
        <v>26355</v>
      </c>
      <c r="G776">
        <v>1.9496800000000001</v>
      </c>
      <c r="H776">
        <v>1.9523200000000001</v>
      </c>
      <c r="I776">
        <v>1</v>
      </c>
      <c r="J776">
        <v>-1</v>
      </c>
      <c r="K776" t="s">
        <v>17</v>
      </c>
      <c r="L776">
        <f t="shared" si="76"/>
        <v>49464.170000000639</v>
      </c>
    </row>
    <row r="777" spans="1:12" x14ac:dyDescent="0.2">
      <c r="A777" t="s">
        <v>11</v>
      </c>
      <c r="B777" t="s">
        <v>25111</v>
      </c>
      <c r="C777" t="s">
        <v>20</v>
      </c>
      <c r="D777" t="s">
        <v>566</v>
      </c>
      <c r="E777" t="s">
        <v>26354</v>
      </c>
      <c r="F777" t="s">
        <v>26355</v>
      </c>
      <c r="G777">
        <v>1.9496800000000001</v>
      </c>
      <c r="H777">
        <v>1.9523200000000001</v>
      </c>
      <c r="I777">
        <v>1</v>
      </c>
      <c r="J777">
        <v>0.92</v>
      </c>
      <c r="K777" t="s">
        <v>17</v>
      </c>
      <c r="L777">
        <f t="shared" si="76"/>
        <v>49465.170000000639</v>
      </c>
    </row>
    <row r="778" spans="1:12" x14ac:dyDescent="0.2">
      <c r="A778" t="s">
        <v>18</v>
      </c>
      <c r="B778" t="s">
        <v>25112</v>
      </c>
      <c r="C778" t="s">
        <v>266</v>
      </c>
      <c r="D778" t="s">
        <v>566</v>
      </c>
      <c r="E778" t="s">
        <v>26356</v>
      </c>
      <c r="F778" t="s">
        <v>26355</v>
      </c>
      <c r="G778">
        <v>1.9504600000000001</v>
      </c>
      <c r="H778">
        <v>1.9523200000000001</v>
      </c>
      <c r="I778">
        <v>1</v>
      </c>
      <c r="J778">
        <v>-1</v>
      </c>
      <c r="K778" t="s">
        <v>17</v>
      </c>
      <c r="L778">
        <f t="shared" si="76"/>
        <v>49464.25000000064</v>
      </c>
    </row>
    <row r="779" spans="1:12" x14ac:dyDescent="0.2">
      <c r="A779" t="s">
        <v>11</v>
      </c>
      <c r="B779" t="s">
        <v>25113</v>
      </c>
      <c r="C779" t="s">
        <v>20</v>
      </c>
      <c r="D779" t="s">
        <v>566</v>
      </c>
      <c r="E779" t="s">
        <v>26357</v>
      </c>
      <c r="F779" t="s">
        <v>26358</v>
      </c>
      <c r="G779">
        <v>1.94896</v>
      </c>
      <c r="H779">
        <v>1.9497</v>
      </c>
      <c r="I779">
        <v>1</v>
      </c>
      <c r="J779">
        <v>0.92</v>
      </c>
      <c r="K779" t="s">
        <v>17</v>
      </c>
      <c r="L779">
        <f t="shared" si="76"/>
        <v>49465.25000000064</v>
      </c>
    </row>
    <row r="780" spans="1:12" x14ac:dyDescent="0.2">
      <c r="A780" t="s">
        <v>18</v>
      </c>
      <c r="B780" t="s">
        <v>25114</v>
      </c>
      <c r="C780" t="s">
        <v>134</v>
      </c>
      <c r="D780" t="s">
        <v>566</v>
      </c>
      <c r="E780" t="s">
        <v>26359</v>
      </c>
      <c r="F780" t="s">
        <v>26358</v>
      </c>
      <c r="G780">
        <v>1.9498200000000001</v>
      </c>
      <c r="H780">
        <v>1.9497</v>
      </c>
      <c r="I780">
        <v>1</v>
      </c>
      <c r="J780">
        <v>0.92</v>
      </c>
      <c r="K780" t="s">
        <v>17</v>
      </c>
      <c r="L780">
        <f t="shared" si="76"/>
        <v>49464.330000000642</v>
      </c>
    </row>
    <row r="781" spans="1:12" x14ac:dyDescent="0.2">
      <c r="A781" t="s">
        <v>18</v>
      </c>
      <c r="B781" t="s">
        <v>25115</v>
      </c>
      <c r="C781" t="s">
        <v>20</v>
      </c>
      <c r="D781" t="s">
        <v>566</v>
      </c>
      <c r="E781" t="s">
        <v>26357</v>
      </c>
      <c r="F781" t="s">
        <v>26358</v>
      </c>
      <c r="G781">
        <v>1.94896</v>
      </c>
      <c r="H781">
        <v>1.9497</v>
      </c>
      <c r="I781">
        <v>1</v>
      </c>
      <c r="J781">
        <v>-1</v>
      </c>
      <c r="K781" t="s">
        <v>17</v>
      </c>
      <c r="L781">
        <f t="shared" si="76"/>
        <v>49463.410000000644</v>
      </c>
    </row>
    <row r="782" spans="1:12" x14ac:dyDescent="0.2">
      <c r="A782" t="s">
        <v>18</v>
      </c>
      <c r="B782" t="s">
        <v>25116</v>
      </c>
      <c r="C782" t="s">
        <v>134</v>
      </c>
      <c r="D782" t="s">
        <v>566</v>
      </c>
      <c r="E782" t="s">
        <v>26360</v>
      </c>
      <c r="F782" t="s">
        <v>26361</v>
      </c>
      <c r="G782">
        <v>1.9491000000000001</v>
      </c>
      <c r="H782">
        <v>1.9491400000000001</v>
      </c>
      <c r="I782">
        <v>1</v>
      </c>
      <c r="J782">
        <v>-1</v>
      </c>
      <c r="K782" t="s">
        <v>17</v>
      </c>
      <c r="L782">
        <f t="shared" si="76"/>
        <v>49464.410000000644</v>
      </c>
    </row>
    <row r="783" spans="1:12" x14ac:dyDescent="0.2">
      <c r="A783" t="s">
        <v>11</v>
      </c>
      <c r="B783" t="s">
        <v>25117</v>
      </c>
      <c r="C783" t="s">
        <v>20</v>
      </c>
      <c r="D783" t="s">
        <v>566</v>
      </c>
      <c r="E783" t="s">
        <v>26362</v>
      </c>
      <c r="F783" t="s">
        <v>26361</v>
      </c>
      <c r="G783">
        <v>1.9481599999999999</v>
      </c>
      <c r="H783">
        <v>1.9491400000000001</v>
      </c>
      <c r="I783">
        <v>1</v>
      </c>
      <c r="J783">
        <v>0.92</v>
      </c>
      <c r="K783" t="s">
        <v>17</v>
      </c>
      <c r="L783">
        <f t="shared" si="76"/>
        <v>49465.410000000644</v>
      </c>
    </row>
    <row r="784" spans="1:12" x14ac:dyDescent="0.2">
      <c r="A784" t="s">
        <v>18</v>
      </c>
      <c r="B784" t="s">
        <v>25118</v>
      </c>
      <c r="C784" t="s">
        <v>20</v>
      </c>
      <c r="D784" t="s">
        <v>566</v>
      </c>
      <c r="E784" t="s">
        <v>26362</v>
      </c>
      <c r="F784" t="s">
        <v>26361</v>
      </c>
      <c r="G784">
        <v>1.9481599999999999</v>
      </c>
      <c r="H784">
        <v>1.9491400000000001</v>
      </c>
      <c r="I784">
        <v>1</v>
      </c>
      <c r="J784">
        <v>-1</v>
      </c>
      <c r="K784" t="s">
        <v>17</v>
      </c>
      <c r="L784">
        <f t="shared" si="76"/>
        <v>49464.490000000646</v>
      </c>
    </row>
    <row r="785" spans="1:12" x14ac:dyDescent="0.2">
      <c r="A785" t="s">
        <v>18</v>
      </c>
      <c r="B785" t="s">
        <v>25119</v>
      </c>
      <c r="C785" t="s">
        <v>261</v>
      </c>
      <c r="D785" t="s">
        <v>566</v>
      </c>
      <c r="E785" t="s">
        <v>26363</v>
      </c>
      <c r="F785" t="s">
        <v>26364</v>
      </c>
      <c r="G785">
        <v>1.9477100000000001</v>
      </c>
      <c r="H785">
        <v>1.9482600000000001</v>
      </c>
      <c r="I785">
        <v>1</v>
      </c>
      <c r="J785">
        <v>-1</v>
      </c>
      <c r="K785" t="s">
        <v>17</v>
      </c>
      <c r="L785">
        <f t="shared" si="76"/>
        <v>49465.490000000646</v>
      </c>
    </row>
    <row r="786" spans="1:12" x14ac:dyDescent="0.2">
      <c r="A786" t="s">
        <v>11</v>
      </c>
      <c r="B786" t="s">
        <v>25120</v>
      </c>
      <c r="C786" t="s">
        <v>20</v>
      </c>
      <c r="D786" t="s">
        <v>566</v>
      </c>
      <c r="E786" t="s">
        <v>26365</v>
      </c>
      <c r="F786" t="s">
        <v>26364</v>
      </c>
      <c r="G786">
        <v>1.9462999999999999</v>
      </c>
      <c r="H786">
        <v>1.9482600000000001</v>
      </c>
      <c r="I786">
        <v>1</v>
      </c>
      <c r="J786">
        <v>0.92</v>
      </c>
      <c r="K786" t="s">
        <v>17</v>
      </c>
      <c r="L786">
        <f t="shared" si="76"/>
        <v>49466.490000000646</v>
      </c>
    </row>
    <row r="787" spans="1:12" x14ac:dyDescent="0.2">
      <c r="A787" t="s">
        <v>18</v>
      </c>
      <c r="B787" t="s">
        <v>25121</v>
      </c>
      <c r="C787" t="s">
        <v>20</v>
      </c>
      <c r="D787" t="s">
        <v>566</v>
      </c>
      <c r="E787" t="s">
        <v>26365</v>
      </c>
      <c r="F787" t="s">
        <v>26364</v>
      </c>
      <c r="G787">
        <v>1.9462999999999999</v>
      </c>
      <c r="H787">
        <v>1.9482600000000001</v>
      </c>
      <c r="I787">
        <v>1</v>
      </c>
      <c r="J787">
        <v>-1</v>
      </c>
      <c r="K787" t="s">
        <v>17</v>
      </c>
      <c r="L787">
        <f t="shared" si="76"/>
        <v>49465.570000000647</v>
      </c>
    </row>
    <row r="788" spans="1:12" x14ac:dyDescent="0.2">
      <c r="A788" t="s">
        <v>11</v>
      </c>
      <c r="B788" t="s">
        <v>25122</v>
      </c>
      <c r="C788" t="s">
        <v>20</v>
      </c>
      <c r="D788" t="s">
        <v>566</v>
      </c>
      <c r="E788" t="s">
        <v>26366</v>
      </c>
      <c r="F788" t="s">
        <v>26367</v>
      </c>
      <c r="G788">
        <v>1.9456800000000001</v>
      </c>
      <c r="H788">
        <v>1.94608</v>
      </c>
      <c r="I788">
        <v>1</v>
      </c>
      <c r="J788">
        <v>0.92</v>
      </c>
      <c r="K788" t="s">
        <v>17</v>
      </c>
      <c r="L788">
        <f t="shared" si="76"/>
        <v>49466.570000000647</v>
      </c>
    </row>
    <row r="789" spans="1:12" x14ac:dyDescent="0.2">
      <c r="A789" t="s">
        <v>18</v>
      </c>
      <c r="B789" t="s">
        <v>25123</v>
      </c>
      <c r="C789" t="s">
        <v>261</v>
      </c>
      <c r="D789" t="s">
        <v>566</v>
      </c>
      <c r="E789" t="s">
        <v>26368</v>
      </c>
      <c r="F789" t="s">
        <v>26367</v>
      </c>
      <c r="G789">
        <v>1.94693</v>
      </c>
      <c r="H789">
        <v>1.94608</v>
      </c>
      <c r="I789">
        <v>1</v>
      </c>
      <c r="J789">
        <v>0.92</v>
      </c>
      <c r="K789" t="s">
        <v>17</v>
      </c>
      <c r="L789">
        <f t="shared" si="76"/>
        <v>49465.650000000649</v>
      </c>
    </row>
    <row r="790" spans="1:12" x14ac:dyDescent="0.2">
      <c r="A790" t="s">
        <v>18</v>
      </c>
      <c r="B790" t="s">
        <v>25124</v>
      </c>
      <c r="C790" t="s">
        <v>20</v>
      </c>
      <c r="D790" t="s">
        <v>566</v>
      </c>
      <c r="E790" t="s">
        <v>26366</v>
      </c>
      <c r="F790" t="s">
        <v>26367</v>
      </c>
      <c r="G790">
        <v>1.9456800000000001</v>
      </c>
      <c r="H790">
        <v>1.94608</v>
      </c>
      <c r="I790">
        <v>1</v>
      </c>
      <c r="J790">
        <v>-1</v>
      </c>
      <c r="K790" t="s">
        <v>17</v>
      </c>
      <c r="L790">
        <f t="shared" si="76"/>
        <v>49464.730000000651</v>
      </c>
    </row>
    <row r="791" spans="1:12" x14ac:dyDescent="0.2">
      <c r="A791" t="s">
        <v>11</v>
      </c>
      <c r="B791" t="s">
        <v>25125</v>
      </c>
      <c r="C791" t="s">
        <v>20</v>
      </c>
      <c r="D791" t="s">
        <v>566</v>
      </c>
      <c r="E791" t="s">
        <v>26369</v>
      </c>
      <c r="F791" t="s">
        <v>26370</v>
      </c>
      <c r="G791">
        <v>1.9432100000000001</v>
      </c>
      <c r="H791">
        <v>1.94669</v>
      </c>
      <c r="I791">
        <v>1</v>
      </c>
      <c r="J791">
        <v>0.92</v>
      </c>
      <c r="K791" t="s">
        <v>17</v>
      </c>
      <c r="L791">
        <f t="shared" si="76"/>
        <v>49465.730000000651</v>
      </c>
    </row>
    <row r="792" spans="1:12" x14ac:dyDescent="0.2">
      <c r="A792" t="s">
        <v>18</v>
      </c>
      <c r="B792" t="s">
        <v>25126</v>
      </c>
      <c r="C792" t="s">
        <v>20</v>
      </c>
      <c r="D792" t="s">
        <v>566</v>
      </c>
      <c r="E792" t="s">
        <v>26369</v>
      </c>
      <c r="F792" t="s">
        <v>26370</v>
      </c>
      <c r="G792">
        <v>1.9432100000000001</v>
      </c>
      <c r="H792">
        <v>1.94669</v>
      </c>
      <c r="I792">
        <v>1</v>
      </c>
      <c r="J792">
        <v>-1</v>
      </c>
      <c r="K792" t="s">
        <v>17</v>
      </c>
      <c r="L792">
        <f t="shared" si="76"/>
        <v>49464.810000000653</v>
      </c>
    </row>
    <row r="793" spans="1:12" x14ac:dyDescent="0.2">
      <c r="A793" t="s">
        <v>18</v>
      </c>
      <c r="B793" t="s">
        <v>25127</v>
      </c>
      <c r="C793" t="s">
        <v>261</v>
      </c>
      <c r="D793" t="s">
        <v>566</v>
      </c>
      <c r="E793" t="s">
        <v>26371</v>
      </c>
      <c r="F793" t="s">
        <v>26370</v>
      </c>
      <c r="G793">
        <v>1.94418</v>
      </c>
      <c r="H793">
        <v>1.94669</v>
      </c>
      <c r="I793">
        <v>1</v>
      </c>
      <c r="J793">
        <v>-1</v>
      </c>
      <c r="K793" t="s">
        <v>17</v>
      </c>
      <c r="L793">
        <f t="shared" si="76"/>
        <v>49465.810000000653</v>
      </c>
    </row>
    <row r="794" spans="1:12" x14ac:dyDescent="0.2">
      <c r="A794" t="s">
        <v>18</v>
      </c>
      <c r="B794" t="s">
        <v>25128</v>
      </c>
      <c r="C794" t="s">
        <v>20</v>
      </c>
      <c r="D794" t="s">
        <v>566</v>
      </c>
      <c r="E794" t="s">
        <v>26372</v>
      </c>
      <c r="F794" t="s">
        <v>26373</v>
      </c>
      <c r="G794">
        <v>1.9439299999999999</v>
      </c>
      <c r="H794">
        <v>1.9436899999999999</v>
      </c>
      <c r="I794">
        <v>1</v>
      </c>
      <c r="J794">
        <v>0.92</v>
      </c>
      <c r="K794" t="s">
        <v>17</v>
      </c>
      <c r="L794">
        <f t="shared" si="76"/>
        <v>49466.810000000653</v>
      </c>
    </row>
    <row r="795" spans="1:12" x14ac:dyDescent="0.2">
      <c r="A795" t="s">
        <v>11</v>
      </c>
      <c r="B795" t="s">
        <v>25129</v>
      </c>
      <c r="C795" t="s">
        <v>20</v>
      </c>
      <c r="D795" t="s">
        <v>566</v>
      </c>
      <c r="E795" t="s">
        <v>26372</v>
      </c>
      <c r="F795" t="s">
        <v>26373</v>
      </c>
      <c r="G795">
        <v>1.9439299999999999</v>
      </c>
      <c r="H795">
        <v>1.9436899999999999</v>
      </c>
      <c r="I795">
        <v>1</v>
      </c>
      <c r="J795">
        <v>-1</v>
      </c>
      <c r="K795" t="s">
        <v>17</v>
      </c>
      <c r="L795">
        <f t="shared" si="76"/>
        <v>49465.890000000654</v>
      </c>
    </row>
    <row r="796" spans="1:12" x14ac:dyDescent="0.2">
      <c r="A796" t="s">
        <v>18</v>
      </c>
      <c r="B796" t="s">
        <v>25130</v>
      </c>
      <c r="C796" t="s">
        <v>1166</v>
      </c>
      <c r="D796" t="s">
        <v>566</v>
      </c>
      <c r="E796" t="s">
        <v>26374</v>
      </c>
      <c r="F796" t="s">
        <v>26373</v>
      </c>
      <c r="G796">
        <v>1.94451</v>
      </c>
      <c r="H796">
        <v>1.9436899999999999</v>
      </c>
      <c r="I796">
        <v>1</v>
      </c>
      <c r="J796">
        <v>0.92</v>
      </c>
      <c r="K796" t="s">
        <v>17</v>
      </c>
      <c r="L796">
        <f t="shared" si="76"/>
        <v>49466.890000000654</v>
      </c>
    </row>
    <row r="797" spans="1:12" x14ac:dyDescent="0.2">
      <c r="A797" t="s">
        <v>11</v>
      </c>
      <c r="B797" t="s">
        <v>25131</v>
      </c>
      <c r="C797" t="s">
        <v>20</v>
      </c>
      <c r="D797" t="s">
        <v>566</v>
      </c>
      <c r="E797" t="s">
        <v>26375</v>
      </c>
      <c r="F797" t="s">
        <v>26376</v>
      </c>
      <c r="G797">
        <v>1.94604</v>
      </c>
      <c r="H797">
        <v>1.9438800000000001</v>
      </c>
      <c r="I797">
        <v>1</v>
      </c>
      <c r="J797">
        <v>-1</v>
      </c>
      <c r="K797" t="s">
        <v>17</v>
      </c>
      <c r="L797">
        <f t="shared" si="76"/>
        <v>49465.970000000656</v>
      </c>
    </row>
    <row r="798" spans="1:12" x14ac:dyDescent="0.2">
      <c r="A798" t="s">
        <v>11</v>
      </c>
      <c r="B798" t="s">
        <v>25132</v>
      </c>
      <c r="C798" t="s">
        <v>134</v>
      </c>
      <c r="D798" t="s">
        <v>566</v>
      </c>
      <c r="E798" t="s">
        <v>26377</v>
      </c>
      <c r="F798" t="s">
        <v>26376</v>
      </c>
      <c r="G798">
        <v>1.9452199999999999</v>
      </c>
      <c r="H798">
        <v>1.9438800000000001</v>
      </c>
      <c r="I798">
        <v>1</v>
      </c>
      <c r="J798">
        <v>-1</v>
      </c>
      <c r="K798" t="s">
        <v>17</v>
      </c>
      <c r="L798">
        <f t="shared" si="76"/>
        <v>49466.970000000656</v>
      </c>
    </row>
    <row r="799" spans="1:12" x14ac:dyDescent="0.2">
      <c r="A799" t="s">
        <v>18</v>
      </c>
      <c r="B799" t="s">
        <v>25133</v>
      </c>
      <c r="C799" t="s">
        <v>20</v>
      </c>
      <c r="D799" t="s">
        <v>566</v>
      </c>
      <c r="E799" t="s">
        <v>26375</v>
      </c>
      <c r="F799" t="s">
        <v>26376</v>
      </c>
      <c r="G799">
        <v>1.94604</v>
      </c>
      <c r="H799">
        <v>1.9438800000000001</v>
      </c>
      <c r="I799">
        <v>1</v>
      </c>
      <c r="J799">
        <v>0.92</v>
      </c>
      <c r="K799" t="s">
        <v>17</v>
      </c>
      <c r="L799">
        <f t="shared" si="76"/>
        <v>49467.970000000656</v>
      </c>
    </row>
    <row r="800" spans="1:12" x14ac:dyDescent="0.2">
      <c r="A800" t="s">
        <v>18</v>
      </c>
      <c r="B800" t="s">
        <v>25134</v>
      </c>
      <c r="C800" t="s">
        <v>20</v>
      </c>
      <c r="D800" t="s">
        <v>566</v>
      </c>
      <c r="E800" t="s">
        <v>26378</v>
      </c>
      <c r="F800" t="s">
        <v>26379</v>
      </c>
      <c r="G800">
        <v>1.94539</v>
      </c>
      <c r="H800">
        <v>1.94604</v>
      </c>
      <c r="I800">
        <v>1</v>
      </c>
      <c r="J800">
        <v>-1</v>
      </c>
      <c r="K800" t="s">
        <v>17</v>
      </c>
      <c r="L800">
        <f t="shared" si="76"/>
        <v>49467.050000000658</v>
      </c>
    </row>
    <row r="801" spans="1:12" x14ac:dyDescent="0.2">
      <c r="A801" t="s">
        <v>18</v>
      </c>
      <c r="B801" t="s">
        <v>25135</v>
      </c>
      <c r="C801" t="s">
        <v>1166</v>
      </c>
      <c r="D801" t="s">
        <v>566</v>
      </c>
      <c r="E801" t="s">
        <v>26380</v>
      </c>
      <c r="F801" t="s">
        <v>26379</v>
      </c>
      <c r="G801">
        <v>1.9458</v>
      </c>
      <c r="H801">
        <v>1.94604</v>
      </c>
      <c r="I801">
        <v>1</v>
      </c>
      <c r="J801">
        <v>-1</v>
      </c>
      <c r="K801" t="s">
        <v>17</v>
      </c>
      <c r="L801">
        <f t="shared" si="76"/>
        <v>49468.050000000658</v>
      </c>
    </row>
    <row r="802" spans="1:12" x14ac:dyDescent="0.2">
      <c r="A802" t="s">
        <v>11</v>
      </c>
      <c r="B802" t="s">
        <v>25136</v>
      </c>
      <c r="C802" t="s">
        <v>20</v>
      </c>
      <c r="D802" t="s">
        <v>566</v>
      </c>
      <c r="E802" t="s">
        <v>26378</v>
      </c>
      <c r="F802" t="s">
        <v>26379</v>
      </c>
      <c r="G802">
        <v>1.94539</v>
      </c>
      <c r="H802">
        <v>1.94604</v>
      </c>
      <c r="I802">
        <v>1</v>
      </c>
      <c r="J802">
        <v>0.92</v>
      </c>
      <c r="K802" t="s">
        <v>17</v>
      </c>
      <c r="L802">
        <f t="shared" si="76"/>
        <v>49469.050000000658</v>
      </c>
    </row>
    <row r="803" spans="1:12" x14ac:dyDescent="0.2">
      <c r="A803" t="s">
        <v>11</v>
      </c>
      <c r="B803" t="s">
        <v>25137</v>
      </c>
      <c r="C803" t="s">
        <v>20</v>
      </c>
      <c r="D803" t="s">
        <v>566</v>
      </c>
      <c r="E803" t="s">
        <v>26381</v>
      </c>
      <c r="F803" t="s">
        <v>26382</v>
      </c>
      <c r="G803">
        <v>1.94564</v>
      </c>
      <c r="H803">
        <v>1.9452499999999999</v>
      </c>
      <c r="I803">
        <v>1</v>
      </c>
      <c r="J803">
        <v>-1</v>
      </c>
      <c r="K803" t="s">
        <v>17</v>
      </c>
      <c r="L803">
        <f t="shared" si="76"/>
        <v>49468.130000000659</v>
      </c>
    </row>
    <row r="804" spans="1:12" x14ac:dyDescent="0.2">
      <c r="A804" t="s">
        <v>18</v>
      </c>
      <c r="B804" t="s">
        <v>25138</v>
      </c>
      <c r="C804" t="s">
        <v>20</v>
      </c>
      <c r="D804" t="s">
        <v>566</v>
      </c>
      <c r="E804" t="s">
        <v>26381</v>
      </c>
      <c r="F804" t="s">
        <v>26382</v>
      </c>
      <c r="G804">
        <v>1.9457899999999999</v>
      </c>
      <c r="H804">
        <v>1.9452499999999999</v>
      </c>
      <c r="I804">
        <v>1</v>
      </c>
      <c r="J804">
        <v>0.92</v>
      </c>
      <c r="K804" t="s">
        <v>17</v>
      </c>
      <c r="L804">
        <f t="shared" si="76"/>
        <v>49469.130000000659</v>
      </c>
    </row>
    <row r="805" spans="1:12" x14ac:dyDescent="0.2">
      <c r="A805" t="s">
        <v>11</v>
      </c>
      <c r="B805" t="s">
        <v>25139</v>
      </c>
      <c r="C805" t="s">
        <v>261</v>
      </c>
      <c r="D805" t="s">
        <v>566</v>
      </c>
      <c r="E805" t="s">
        <v>26383</v>
      </c>
      <c r="F805" t="s">
        <v>26382</v>
      </c>
      <c r="G805">
        <v>1.94547</v>
      </c>
      <c r="H805">
        <v>1.9452499999999999</v>
      </c>
      <c r="I805">
        <v>1</v>
      </c>
      <c r="J805">
        <v>-1</v>
      </c>
      <c r="K805" t="s">
        <v>17</v>
      </c>
      <c r="L805">
        <f t="shared" si="76"/>
        <v>49468.210000000661</v>
      </c>
    </row>
    <row r="806" spans="1:12" x14ac:dyDescent="0.2">
      <c r="A806" t="s">
        <v>11</v>
      </c>
      <c r="B806" t="s">
        <v>25140</v>
      </c>
      <c r="C806" t="s">
        <v>20</v>
      </c>
      <c r="D806" t="s">
        <v>566</v>
      </c>
      <c r="E806" t="s">
        <v>26384</v>
      </c>
      <c r="F806" t="s">
        <v>26385</v>
      </c>
      <c r="G806">
        <v>1.9442900000000001</v>
      </c>
      <c r="H806">
        <v>1.9454400000000001</v>
      </c>
      <c r="I806">
        <v>1</v>
      </c>
      <c r="J806">
        <v>0.92</v>
      </c>
      <c r="K806" t="s">
        <v>17</v>
      </c>
      <c r="L806">
        <f t="shared" si="76"/>
        <v>49469.210000000661</v>
      </c>
    </row>
    <row r="807" spans="1:12" x14ac:dyDescent="0.2">
      <c r="A807" t="s">
        <v>11</v>
      </c>
      <c r="B807" t="s">
        <v>25141</v>
      </c>
      <c r="C807" t="s">
        <v>1166</v>
      </c>
      <c r="D807" t="s">
        <v>566</v>
      </c>
      <c r="E807" t="s">
        <v>26386</v>
      </c>
      <c r="F807" t="s">
        <v>26385</v>
      </c>
      <c r="G807">
        <v>1.9438899999999999</v>
      </c>
      <c r="H807">
        <v>1.9454400000000001</v>
      </c>
      <c r="I807">
        <v>1</v>
      </c>
      <c r="J807">
        <v>0.92</v>
      </c>
      <c r="K807" t="s">
        <v>17</v>
      </c>
      <c r="L807">
        <f t="shared" si="76"/>
        <v>49468.290000000663</v>
      </c>
    </row>
    <row r="808" spans="1:12" x14ac:dyDescent="0.2">
      <c r="A808" t="s">
        <v>18</v>
      </c>
      <c r="B808" t="s">
        <v>25142</v>
      </c>
      <c r="C808" t="s">
        <v>20</v>
      </c>
      <c r="D808" t="s">
        <v>566</v>
      </c>
      <c r="E808" t="s">
        <v>26384</v>
      </c>
      <c r="F808" t="s">
        <v>26385</v>
      </c>
      <c r="G808">
        <v>1.9442900000000001</v>
      </c>
      <c r="H808">
        <v>1.9454400000000001</v>
      </c>
      <c r="I808">
        <v>1</v>
      </c>
      <c r="J808">
        <v>-1</v>
      </c>
      <c r="K808" t="s">
        <v>17</v>
      </c>
      <c r="L808">
        <f t="shared" si="76"/>
        <v>49467.370000000665</v>
      </c>
    </row>
    <row r="809" spans="1:12" x14ac:dyDescent="0.2">
      <c r="A809" t="s">
        <v>18</v>
      </c>
      <c r="B809" t="s">
        <v>25143</v>
      </c>
      <c r="C809" t="s">
        <v>20</v>
      </c>
      <c r="D809" t="s">
        <v>566</v>
      </c>
      <c r="E809" t="s">
        <v>26387</v>
      </c>
      <c r="F809" t="s">
        <v>26388</v>
      </c>
      <c r="G809">
        <v>1.9460599999999999</v>
      </c>
      <c r="H809">
        <v>1.94425</v>
      </c>
      <c r="I809">
        <v>1</v>
      </c>
      <c r="J809">
        <v>0.92</v>
      </c>
      <c r="K809" t="s">
        <v>17</v>
      </c>
      <c r="L809">
        <f t="shared" si="76"/>
        <v>49468.370000000665</v>
      </c>
    </row>
    <row r="810" spans="1:12" x14ac:dyDescent="0.2">
      <c r="A810" t="s">
        <v>11</v>
      </c>
      <c r="B810" t="s">
        <v>25144</v>
      </c>
      <c r="C810" t="s">
        <v>266</v>
      </c>
      <c r="D810" t="s">
        <v>566</v>
      </c>
      <c r="E810" t="s">
        <v>26389</v>
      </c>
      <c r="F810" t="s">
        <v>26388</v>
      </c>
      <c r="G810">
        <v>1.94502</v>
      </c>
      <c r="H810">
        <v>1.94425</v>
      </c>
      <c r="I810">
        <v>1</v>
      </c>
      <c r="J810">
        <v>-1</v>
      </c>
      <c r="K810" t="s">
        <v>17</v>
      </c>
      <c r="L810">
        <f t="shared" si="76"/>
        <v>49467.450000000666</v>
      </c>
    </row>
    <row r="811" spans="1:12" x14ac:dyDescent="0.2">
      <c r="A811" t="s">
        <v>11</v>
      </c>
      <c r="B811" t="s">
        <v>25145</v>
      </c>
      <c r="C811" t="s">
        <v>20</v>
      </c>
      <c r="D811" t="s">
        <v>566</v>
      </c>
      <c r="E811" t="s">
        <v>26387</v>
      </c>
      <c r="F811" t="s">
        <v>26388</v>
      </c>
      <c r="G811">
        <v>1.9460599999999999</v>
      </c>
      <c r="H811">
        <v>1.94425</v>
      </c>
      <c r="I811">
        <v>1</v>
      </c>
      <c r="J811">
        <v>-1</v>
      </c>
      <c r="K811" t="s">
        <v>17</v>
      </c>
      <c r="L811">
        <f t="shared" si="76"/>
        <v>49468.450000000666</v>
      </c>
    </row>
    <row r="812" spans="1:12" x14ac:dyDescent="0.2">
      <c r="A812" t="s">
        <v>18</v>
      </c>
      <c r="B812" t="s">
        <v>25146</v>
      </c>
      <c r="C812" t="s">
        <v>27</v>
      </c>
      <c r="D812" t="s">
        <v>566</v>
      </c>
      <c r="E812" t="s">
        <v>26390</v>
      </c>
      <c r="F812" t="s">
        <v>26391</v>
      </c>
      <c r="G812">
        <v>1.9474</v>
      </c>
      <c r="H812">
        <v>1.9458599999999999</v>
      </c>
      <c r="I812">
        <v>1</v>
      </c>
      <c r="J812">
        <v>0.92</v>
      </c>
      <c r="K812" t="s">
        <v>17</v>
      </c>
      <c r="L812">
        <f t="shared" si="76"/>
        <v>49469.450000000666</v>
      </c>
    </row>
    <row r="813" spans="1:12" x14ac:dyDescent="0.2">
      <c r="A813" t="s">
        <v>18</v>
      </c>
      <c r="B813" t="s">
        <v>25147</v>
      </c>
      <c r="C813" t="s">
        <v>131</v>
      </c>
      <c r="D813" t="s">
        <v>566</v>
      </c>
      <c r="E813" t="s">
        <v>26392</v>
      </c>
      <c r="F813" t="s">
        <v>26391</v>
      </c>
      <c r="G813">
        <v>1.9462600000000001</v>
      </c>
      <c r="H813">
        <v>1.9458599999999999</v>
      </c>
      <c r="I813">
        <v>1</v>
      </c>
      <c r="J813">
        <v>0.92</v>
      </c>
      <c r="K813" t="s">
        <v>17</v>
      </c>
      <c r="L813">
        <f t="shared" si="76"/>
        <v>49468.530000000668</v>
      </c>
    </row>
    <row r="814" spans="1:12" x14ac:dyDescent="0.2">
      <c r="A814" t="s">
        <v>11</v>
      </c>
      <c r="B814" t="s">
        <v>25148</v>
      </c>
      <c r="C814" t="s">
        <v>131</v>
      </c>
      <c r="D814" t="s">
        <v>566</v>
      </c>
      <c r="E814" t="s">
        <v>26392</v>
      </c>
      <c r="F814" t="s">
        <v>26391</v>
      </c>
      <c r="G814">
        <v>1.9462600000000001</v>
      </c>
      <c r="H814">
        <v>1.9458599999999999</v>
      </c>
      <c r="I814">
        <v>1</v>
      </c>
      <c r="J814">
        <v>-1</v>
      </c>
      <c r="K814" t="s">
        <v>17</v>
      </c>
      <c r="L814">
        <f t="shared" si="76"/>
        <v>49467.61000000067</v>
      </c>
    </row>
    <row r="815" spans="1:12" x14ac:dyDescent="0.2">
      <c r="A815" t="s">
        <v>18</v>
      </c>
      <c r="B815" t="s">
        <v>25149</v>
      </c>
      <c r="C815" t="s">
        <v>20</v>
      </c>
      <c r="D815" t="s">
        <v>566</v>
      </c>
      <c r="E815" t="s">
        <v>26393</v>
      </c>
      <c r="F815" t="s">
        <v>26394</v>
      </c>
      <c r="G815">
        <v>1.9450799999999999</v>
      </c>
      <c r="H815">
        <v>1.9464699999999999</v>
      </c>
      <c r="I815">
        <v>1</v>
      </c>
      <c r="J815">
        <v>-1</v>
      </c>
      <c r="K815" t="s">
        <v>17</v>
      </c>
      <c r="L815">
        <f t="shared" si="76"/>
        <v>49468.61000000067</v>
      </c>
    </row>
    <row r="816" spans="1:12" x14ac:dyDescent="0.2">
      <c r="A816" t="s">
        <v>11</v>
      </c>
      <c r="B816" t="s">
        <v>25150</v>
      </c>
      <c r="C816" t="s">
        <v>20</v>
      </c>
      <c r="D816" t="s">
        <v>566</v>
      </c>
      <c r="E816" t="s">
        <v>26393</v>
      </c>
      <c r="F816" t="s">
        <v>26394</v>
      </c>
      <c r="G816">
        <v>1.9450799999999999</v>
      </c>
      <c r="H816">
        <v>1.9464699999999999</v>
      </c>
      <c r="I816">
        <v>1</v>
      </c>
      <c r="J816">
        <v>0.92</v>
      </c>
      <c r="K816" t="s">
        <v>17</v>
      </c>
      <c r="L816">
        <f t="shared" si="76"/>
        <v>49469.61000000067</v>
      </c>
    </row>
    <row r="817" spans="1:12" x14ac:dyDescent="0.2">
      <c r="A817" t="s">
        <v>18</v>
      </c>
      <c r="B817" t="s">
        <v>25151</v>
      </c>
      <c r="C817" t="s">
        <v>261</v>
      </c>
      <c r="D817" t="s">
        <v>566</v>
      </c>
      <c r="E817" t="s">
        <v>26395</v>
      </c>
      <c r="F817" t="s">
        <v>26394</v>
      </c>
      <c r="G817">
        <v>1.9454499999999999</v>
      </c>
      <c r="H817">
        <v>1.9464699999999999</v>
      </c>
      <c r="I817">
        <v>1</v>
      </c>
      <c r="J817">
        <v>-1</v>
      </c>
      <c r="K817" t="s">
        <v>17</v>
      </c>
      <c r="L817">
        <f t="shared" si="76"/>
        <v>49468.690000000672</v>
      </c>
    </row>
    <row r="818" spans="1:12" x14ac:dyDescent="0.2">
      <c r="A818" t="s">
        <v>18</v>
      </c>
      <c r="B818" t="s">
        <v>25152</v>
      </c>
      <c r="C818" t="s">
        <v>27</v>
      </c>
      <c r="D818" t="s">
        <v>566</v>
      </c>
      <c r="E818" t="s">
        <v>23880</v>
      </c>
      <c r="F818" t="s">
        <v>26396</v>
      </c>
      <c r="G818">
        <v>1.9454199999999999</v>
      </c>
      <c r="H818">
        <v>1.9455899999999999</v>
      </c>
      <c r="I818">
        <v>1</v>
      </c>
      <c r="J818">
        <v>-1</v>
      </c>
      <c r="K818" t="s">
        <v>17</v>
      </c>
      <c r="L818">
        <f t="shared" si="76"/>
        <v>49469.690000000672</v>
      </c>
    </row>
    <row r="819" spans="1:12" x14ac:dyDescent="0.2">
      <c r="A819" t="s">
        <v>18</v>
      </c>
      <c r="B819" t="s">
        <v>25153</v>
      </c>
      <c r="C819" t="s">
        <v>20</v>
      </c>
      <c r="D819" t="s">
        <v>566</v>
      </c>
      <c r="E819" t="s">
        <v>26397</v>
      </c>
      <c r="F819" t="s">
        <v>26396</v>
      </c>
      <c r="G819">
        <v>1.94503</v>
      </c>
      <c r="H819">
        <v>1.9455899999999999</v>
      </c>
      <c r="I819">
        <v>1</v>
      </c>
      <c r="J819">
        <v>-1</v>
      </c>
      <c r="K819" t="s">
        <v>17</v>
      </c>
      <c r="L819">
        <f t="shared" si="76"/>
        <v>49470.690000000672</v>
      </c>
    </row>
    <row r="820" spans="1:12" x14ac:dyDescent="0.2">
      <c r="A820" t="s">
        <v>11</v>
      </c>
      <c r="B820" t="s">
        <v>25154</v>
      </c>
      <c r="C820" t="s">
        <v>20</v>
      </c>
      <c r="D820" t="s">
        <v>566</v>
      </c>
      <c r="E820" t="s">
        <v>26397</v>
      </c>
      <c r="F820" t="s">
        <v>26396</v>
      </c>
      <c r="G820">
        <v>1.94503</v>
      </c>
      <c r="H820">
        <v>1.9455899999999999</v>
      </c>
      <c r="I820">
        <v>1</v>
      </c>
      <c r="J820">
        <v>0.92</v>
      </c>
      <c r="K820" t="s">
        <v>17</v>
      </c>
      <c r="L820">
        <f t="shared" si="76"/>
        <v>49471.690000000672</v>
      </c>
    </row>
    <row r="821" spans="1:12" x14ac:dyDescent="0.2">
      <c r="A821" t="s">
        <v>18</v>
      </c>
      <c r="B821" t="s">
        <v>25155</v>
      </c>
      <c r="C821" t="s">
        <v>20</v>
      </c>
      <c r="D821" t="s">
        <v>566</v>
      </c>
      <c r="E821" t="s">
        <v>26398</v>
      </c>
      <c r="F821" t="s">
        <v>26399</v>
      </c>
      <c r="G821">
        <v>1.9445600000000001</v>
      </c>
      <c r="H821">
        <v>1.9452</v>
      </c>
      <c r="I821">
        <v>1</v>
      </c>
      <c r="J821">
        <v>-1</v>
      </c>
      <c r="K821" t="s">
        <v>17</v>
      </c>
      <c r="L821">
        <f t="shared" si="76"/>
        <v>49470.770000000673</v>
      </c>
    </row>
    <row r="822" spans="1:12" x14ac:dyDescent="0.2">
      <c r="A822" t="s">
        <v>11</v>
      </c>
      <c r="B822" t="s">
        <v>25156</v>
      </c>
      <c r="C822" t="s">
        <v>20</v>
      </c>
      <c r="D822" t="s">
        <v>566</v>
      </c>
      <c r="E822" t="s">
        <v>26398</v>
      </c>
      <c r="F822" t="s">
        <v>26399</v>
      </c>
      <c r="G822">
        <v>1.9445600000000001</v>
      </c>
      <c r="H822">
        <v>1.9452</v>
      </c>
      <c r="I822">
        <v>1</v>
      </c>
      <c r="J822">
        <v>0.92</v>
      </c>
      <c r="K822" t="s">
        <v>17</v>
      </c>
      <c r="L822">
        <f t="shared" si="76"/>
        <v>49471.770000000673</v>
      </c>
    </row>
    <row r="823" spans="1:12" x14ac:dyDescent="0.2">
      <c r="A823" t="s">
        <v>18</v>
      </c>
      <c r="B823" t="s">
        <v>25157</v>
      </c>
      <c r="C823" t="s">
        <v>261</v>
      </c>
      <c r="D823" t="s">
        <v>566</v>
      </c>
      <c r="E823" t="s">
        <v>26400</v>
      </c>
      <c r="F823" t="s">
        <v>26399</v>
      </c>
      <c r="G823">
        <v>1.94618</v>
      </c>
      <c r="H823">
        <v>1.9452</v>
      </c>
      <c r="I823">
        <v>1</v>
      </c>
      <c r="J823">
        <v>0.92</v>
      </c>
      <c r="K823" t="s">
        <v>17</v>
      </c>
      <c r="L823">
        <f t="shared" si="76"/>
        <v>49470.850000000675</v>
      </c>
    </row>
    <row r="824" spans="1:12" x14ac:dyDescent="0.2">
      <c r="A824" t="s">
        <v>11</v>
      </c>
      <c r="B824" t="s">
        <v>25158</v>
      </c>
      <c r="C824" t="s">
        <v>20</v>
      </c>
      <c r="D824" t="s">
        <v>566</v>
      </c>
      <c r="E824" t="s">
        <v>26401</v>
      </c>
      <c r="F824" t="s">
        <v>26402</v>
      </c>
      <c r="G824">
        <v>1.9439</v>
      </c>
      <c r="H824">
        <v>1.94434</v>
      </c>
      <c r="I824">
        <v>1</v>
      </c>
      <c r="J824">
        <v>0.92</v>
      </c>
      <c r="K824" t="s">
        <v>17</v>
      </c>
      <c r="L824">
        <f t="shared" si="76"/>
        <v>49469.930000000677</v>
      </c>
    </row>
    <row r="825" spans="1:12" x14ac:dyDescent="0.2">
      <c r="A825" t="s">
        <v>18</v>
      </c>
      <c r="B825" t="s">
        <v>25159</v>
      </c>
      <c r="C825" t="s">
        <v>20</v>
      </c>
      <c r="D825" t="s">
        <v>566</v>
      </c>
      <c r="E825" t="s">
        <v>26401</v>
      </c>
      <c r="F825" t="s">
        <v>26402</v>
      </c>
      <c r="G825">
        <v>1.9439</v>
      </c>
      <c r="H825">
        <v>1.94434</v>
      </c>
      <c r="I825">
        <v>1</v>
      </c>
      <c r="J825">
        <v>-1</v>
      </c>
      <c r="K825" t="s">
        <v>17</v>
      </c>
      <c r="L825">
        <f t="shared" si="76"/>
        <v>49469.010000000679</v>
      </c>
    </row>
    <row r="826" spans="1:12" x14ac:dyDescent="0.2">
      <c r="A826" t="s">
        <v>11</v>
      </c>
      <c r="B826" t="s">
        <v>25160</v>
      </c>
      <c r="C826" t="s">
        <v>27</v>
      </c>
      <c r="D826" t="s">
        <v>566</v>
      </c>
      <c r="E826" t="s">
        <v>26403</v>
      </c>
      <c r="F826" t="s">
        <v>26402</v>
      </c>
      <c r="G826">
        <v>1.9432700000000001</v>
      </c>
      <c r="H826">
        <v>1.94434</v>
      </c>
      <c r="I826">
        <v>1</v>
      </c>
      <c r="J826">
        <v>0.92</v>
      </c>
      <c r="K826" t="s">
        <v>17</v>
      </c>
      <c r="L826">
        <f t="shared" si="76"/>
        <v>49470.010000000679</v>
      </c>
    </row>
    <row r="827" spans="1:12" x14ac:dyDescent="0.2">
      <c r="A827" t="s">
        <v>11</v>
      </c>
      <c r="B827" t="s">
        <v>25161</v>
      </c>
      <c r="C827" t="s">
        <v>20</v>
      </c>
      <c r="D827" t="s">
        <v>566</v>
      </c>
      <c r="E827" t="s">
        <v>26404</v>
      </c>
      <c r="F827" t="s">
        <v>26405</v>
      </c>
      <c r="G827">
        <v>1.94251</v>
      </c>
      <c r="H827">
        <v>1.9436199999999999</v>
      </c>
      <c r="I827">
        <v>1</v>
      </c>
      <c r="J827">
        <v>0.92</v>
      </c>
      <c r="K827" t="s">
        <v>17</v>
      </c>
      <c r="L827">
        <f t="shared" si="76"/>
        <v>49469.09000000068</v>
      </c>
    </row>
    <row r="828" spans="1:12" x14ac:dyDescent="0.2">
      <c r="A828" t="s">
        <v>18</v>
      </c>
      <c r="B828" t="s">
        <v>25162</v>
      </c>
      <c r="C828" t="s">
        <v>261</v>
      </c>
      <c r="D828" t="s">
        <v>566</v>
      </c>
      <c r="E828" t="s">
        <v>26406</v>
      </c>
      <c r="F828" t="s">
        <v>26405</v>
      </c>
      <c r="G828">
        <v>1.9435500000000001</v>
      </c>
      <c r="H828">
        <v>1.9436199999999999</v>
      </c>
      <c r="I828">
        <v>1</v>
      </c>
      <c r="J828">
        <v>-1</v>
      </c>
      <c r="K828" t="s">
        <v>17</v>
      </c>
      <c r="L828">
        <f t="shared" si="76"/>
        <v>49468.170000000682</v>
      </c>
    </row>
    <row r="829" spans="1:12" x14ac:dyDescent="0.2">
      <c r="A829" t="s">
        <v>18</v>
      </c>
      <c r="B829" t="s">
        <v>25163</v>
      </c>
      <c r="C829" t="s">
        <v>20</v>
      </c>
      <c r="D829" t="s">
        <v>566</v>
      </c>
      <c r="E829" t="s">
        <v>26404</v>
      </c>
      <c r="F829" t="s">
        <v>26405</v>
      </c>
      <c r="G829">
        <v>1.94251</v>
      </c>
      <c r="H829">
        <v>1.9436199999999999</v>
      </c>
      <c r="I829">
        <v>1</v>
      </c>
      <c r="J829">
        <v>-1</v>
      </c>
      <c r="K829" t="s">
        <v>17</v>
      </c>
      <c r="L829">
        <f t="shared" si="76"/>
        <v>49469.170000000682</v>
      </c>
    </row>
    <row r="830" spans="1:12" x14ac:dyDescent="0.2">
      <c r="A830" t="s">
        <v>18</v>
      </c>
      <c r="B830" t="s">
        <v>25164</v>
      </c>
      <c r="C830" t="s">
        <v>20</v>
      </c>
      <c r="D830" t="s">
        <v>566</v>
      </c>
      <c r="E830" t="s">
        <v>26407</v>
      </c>
      <c r="F830" t="s">
        <v>26408</v>
      </c>
      <c r="G830">
        <v>1.9420599999999999</v>
      </c>
      <c r="H830">
        <v>1.9429799999999999</v>
      </c>
      <c r="I830">
        <v>1</v>
      </c>
      <c r="J830">
        <v>-1</v>
      </c>
      <c r="K830" t="s">
        <v>17</v>
      </c>
      <c r="L830">
        <f t="shared" si="76"/>
        <v>49470.170000000682</v>
      </c>
    </row>
    <row r="831" spans="1:12" x14ac:dyDescent="0.2">
      <c r="A831" t="s">
        <v>11</v>
      </c>
      <c r="B831" t="s">
        <v>25165</v>
      </c>
      <c r="C831" t="s">
        <v>281</v>
      </c>
      <c r="D831" t="s">
        <v>566</v>
      </c>
      <c r="E831" t="s">
        <v>26409</v>
      </c>
      <c r="F831" t="s">
        <v>26408</v>
      </c>
      <c r="G831">
        <v>1.9419299999999999</v>
      </c>
      <c r="H831">
        <v>1.9429799999999999</v>
      </c>
      <c r="I831">
        <v>1</v>
      </c>
      <c r="J831">
        <v>0.92</v>
      </c>
      <c r="K831" t="s">
        <v>17</v>
      </c>
      <c r="L831">
        <f t="shared" si="76"/>
        <v>49471.170000000682</v>
      </c>
    </row>
    <row r="832" spans="1:12" x14ac:dyDescent="0.2">
      <c r="A832" t="s">
        <v>11</v>
      </c>
      <c r="B832" t="s">
        <v>25166</v>
      </c>
      <c r="C832" t="s">
        <v>20</v>
      </c>
      <c r="D832" t="s">
        <v>566</v>
      </c>
      <c r="E832" t="s">
        <v>26407</v>
      </c>
      <c r="F832" t="s">
        <v>26408</v>
      </c>
      <c r="G832">
        <v>1.9420599999999999</v>
      </c>
      <c r="H832">
        <v>1.9429799999999999</v>
      </c>
      <c r="I832">
        <v>1</v>
      </c>
      <c r="J832">
        <v>0.92</v>
      </c>
      <c r="K832" t="s">
        <v>17</v>
      </c>
      <c r="L832">
        <f t="shared" si="76"/>
        <v>49470.250000000684</v>
      </c>
    </row>
    <row r="833" spans="1:12" x14ac:dyDescent="0.2">
      <c r="A833" t="s">
        <v>18</v>
      </c>
      <c r="B833" t="s">
        <v>25167</v>
      </c>
      <c r="C833" t="s">
        <v>131</v>
      </c>
      <c r="D833" t="s">
        <v>566</v>
      </c>
      <c r="E833" t="s">
        <v>26410</v>
      </c>
      <c r="F833" t="s">
        <v>26411</v>
      </c>
      <c r="G833">
        <v>1.94201</v>
      </c>
      <c r="H833">
        <v>1.9421999999999999</v>
      </c>
      <c r="I833">
        <v>1</v>
      </c>
      <c r="J833">
        <v>-1</v>
      </c>
      <c r="K833" t="s">
        <v>17</v>
      </c>
      <c r="L833">
        <f t="shared" si="76"/>
        <v>49469.330000000686</v>
      </c>
    </row>
    <row r="834" spans="1:12" x14ac:dyDescent="0.2">
      <c r="A834" t="s">
        <v>11</v>
      </c>
      <c r="B834" t="s">
        <v>25168</v>
      </c>
      <c r="C834" t="s">
        <v>786</v>
      </c>
      <c r="D834" t="s">
        <v>566</v>
      </c>
      <c r="E834" t="s">
        <v>26412</v>
      </c>
      <c r="F834" t="s">
        <v>26411</v>
      </c>
      <c r="G834">
        <v>1.94113</v>
      </c>
      <c r="H834">
        <v>1.9421999999999999</v>
      </c>
      <c r="I834">
        <v>1</v>
      </c>
      <c r="J834">
        <v>0.92</v>
      </c>
      <c r="K834" t="s">
        <v>17</v>
      </c>
      <c r="L834">
        <f t="shared" si="76"/>
        <v>49470.330000000686</v>
      </c>
    </row>
    <row r="835" spans="1:12" x14ac:dyDescent="0.2">
      <c r="A835" t="s">
        <v>11</v>
      </c>
      <c r="B835" t="s">
        <v>25169</v>
      </c>
      <c r="C835" t="s">
        <v>131</v>
      </c>
      <c r="D835" t="s">
        <v>566</v>
      </c>
      <c r="E835" t="s">
        <v>26410</v>
      </c>
      <c r="F835" t="s">
        <v>26411</v>
      </c>
      <c r="G835">
        <v>1.94201</v>
      </c>
      <c r="H835">
        <v>1.9421999999999999</v>
      </c>
      <c r="I835">
        <v>1</v>
      </c>
      <c r="J835">
        <v>0.92</v>
      </c>
      <c r="K835" t="s">
        <v>17</v>
      </c>
      <c r="L835">
        <f t="shared" si="76"/>
        <v>49469.410000000687</v>
      </c>
    </row>
    <row r="836" spans="1:12" x14ac:dyDescent="0.2">
      <c r="A836" t="s">
        <v>11</v>
      </c>
      <c r="B836" t="s">
        <v>25170</v>
      </c>
      <c r="C836" t="s">
        <v>20</v>
      </c>
      <c r="D836" t="s">
        <v>566</v>
      </c>
      <c r="E836" t="s">
        <v>26413</v>
      </c>
      <c r="F836" t="s">
        <v>26414</v>
      </c>
      <c r="G836">
        <v>1.94278</v>
      </c>
      <c r="H836">
        <v>1.9418299999999999</v>
      </c>
      <c r="I836">
        <v>1</v>
      </c>
      <c r="J836">
        <v>-1</v>
      </c>
      <c r="K836" t="s">
        <v>17</v>
      </c>
      <c r="L836">
        <f t="shared" ref="L836:L899" si="77">L835-J835</f>
        <v>49468.490000000689</v>
      </c>
    </row>
    <row r="837" spans="1:12" x14ac:dyDescent="0.2">
      <c r="A837" t="s">
        <v>18</v>
      </c>
      <c r="B837" t="s">
        <v>25171</v>
      </c>
      <c r="C837" t="s">
        <v>266</v>
      </c>
      <c r="D837" t="s">
        <v>566</v>
      </c>
      <c r="E837" t="s">
        <v>26415</v>
      </c>
      <c r="F837" t="s">
        <v>26414</v>
      </c>
      <c r="G837">
        <v>1.9433100000000001</v>
      </c>
      <c r="H837">
        <v>1.9418299999999999</v>
      </c>
      <c r="I837">
        <v>1</v>
      </c>
      <c r="J837">
        <v>0.92</v>
      </c>
      <c r="K837" t="s">
        <v>17</v>
      </c>
      <c r="L837">
        <f t="shared" si="77"/>
        <v>49469.490000000689</v>
      </c>
    </row>
    <row r="838" spans="1:12" x14ac:dyDescent="0.2">
      <c r="A838" t="s">
        <v>18</v>
      </c>
      <c r="B838" t="s">
        <v>25172</v>
      </c>
      <c r="C838" t="s">
        <v>20</v>
      </c>
      <c r="D838" t="s">
        <v>566</v>
      </c>
      <c r="E838" t="s">
        <v>26413</v>
      </c>
      <c r="F838" t="s">
        <v>26414</v>
      </c>
      <c r="G838">
        <v>1.94278</v>
      </c>
      <c r="H838">
        <v>1.9418299999999999</v>
      </c>
      <c r="I838">
        <v>1</v>
      </c>
      <c r="J838">
        <v>0.92</v>
      </c>
      <c r="K838" t="s">
        <v>17</v>
      </c>
      <c r="L838">
        <f t="shared" si="77"/>
        <v>49468.570000000691</v>
      </c>
    </row>
    <row r="839" spans="1:12" x14ac:dyDescent="0.2">
      <c r="A839" t="s">
        <v>18</v>
      </c>
      <c r="B839" t="s">
        <v>25173</v>
      </c>
      <c r="C839" t="s">
        <v>20</v>
      </c>
      <c r="D839" t="s">
        <v>566</v>
      </c>
      <c r="E839" t="s">
        <v>26416</v>
      </c>
      <c r="F839" t="s">
        <v>26417</v>
      </c>
      <c r="G839">
        <v>1.9431</v>
      </c>
      <c r="H839">
        <v>1.9424300000000001</v>
      </c>
      <c r="I839">
        <v>1</v>
      </c>
      <c r="J839">
        <v>0.92</v>
      </c>
      <c r="K839" t="s">
        <v>17</v>
      </c>
      <c r="L839">
        <f t="shared" si="77"/>
        <v>49467.650000000693</v>
      </c>
    </row>
    <row r="840" spans="1:12" x14ac:dyDescent="0.2">
      <c r="A840" t="s">
        <v>11</v>
      </c>
      <c r="B840" t="s">
        <v>25174</v>
      </c>
      <c r="C840" t="s">
        <v>131</v>
      </c>
      <c r="D840" t="s">
        <v>566</v>
      </c>
      <c r="E840" t="s">
        <v>26418</v>
      </c>
      <c r="F840" t="s">
        <v>26417</v>
      </c>
      <c r="G840">
        <v>1.9431</v>
      </c>
      <c r="H840">
        <v>1.9424300000000001</v>
      </c>
      <c r="I840">
        <v>1</v>
      </c>
      <c r="J840">
        <v>-1</v>
      </c>
      <c r="K840" t="s">
        <v>17</v>
      </c>
      <c r="L840">
        <f t="shared" si="77"/>
        <v>49466.730000000694</v>
      </c>
    </row>
    <row r="841" spans="1:12" x14ac:dyDescent="0.2">
      <c r="A841" t="s">
        <v>11</v>
      </c>
      <c r="B841" t="s">
        <v>25175</v>
      </c>
      <c r="C841" t="s">
        <v>786</v>
      </c>
      <c r="D841" t="s">
        <v>566</v>
      </c>
      <c r="E841" t="s">
        <v>26419</v>
      </c>
      <c r="F841" t="s">
        <v>26417</v>
      </c>
      <c r="G841">
        <v>1.94269</v>
      </c>
      <c r="H841">
        <v>1.9424300000000001</v>
      </c>
      <c r="I841">
        <v>1</v>
      </c>
      <c r="J841">
        <v>-1</v>
      </c>
      <c r="K841" t="s">
        <v>17</v>
      </c>
      <c r="L841">
        <f t="shared" si="77"/>
        <v>49467.730000000694</v>
      </c>
    </row>
    <row r="842" spans="1:12" x14ac:dyDescent="0.2">
      <c r="A842" t="s">
        <v>18</v>
      </c>
      <c r="B842" t="s">
        <v>25176</v>
      </c>
      <c r="C842" t="s">
        <v>281</v>
      </c>
      <c r="D842" t="s">
        <v>566</v>
      </c>
      <c r="E842" t="s">
        <v>26420</v>
      </c>
      <c r="F842" t="s">
        <v>26421</v>
      </c>
      <c r="G842">
        <v>1.94248</v>
      </c>
      <c r="H842">
        <v>1.94231</v>
      </c>
      <c r="I842">
        <v>1</v>
      </c>
      <c r="J842">
        <v>0.92</v>
      </c>
      <c r="K842" t="s">
        <v>17</v>
      </c>
      <c r="L842">
        <f t="shared" si="77"/>
        <v>49468.730000000694</v>
      </c>
    </row>
    <row r="843" spans="1:12" x14ac:dyDescent="0.2">
      <c r="A843" t="s">
        <v>11</v>
      </c>
      <c r="B843" t="s">
        <v>25177</v>
      </c>
      <c r="C843" t="s">
        <v>20</v>
      </c>
      <c r="D843" t="s">
        <v>566</v>
      </c>
      <c r="E843" t="s">
        <v>26422</v>
      </c>
      <c r="F843" t="s">
        <v>26421</v>
      </c>
      <c r="G843">
        <v>1.94207</v>
      </c>
      <c r="H843">
        <v>1.94231</v>
      </c>
      <c r="I843">
        <v>1</v>
      </c>
      <c r="J843">
        <v>0.92</v>
      </c>
      <c r="K843" t="s">
        <v>17</v>
      </c>
      <c r="L843">
        <f t="shared" si="77"/>
        <v>49467.810000000696</v>
      </c>
    </row>
    <row r="844" spans="1:12" x14ac:dyDescent="0.2">
      <c r="A844" t="s">
        <v>18</v>
      </c>
      <c r="B844" t="s">
        <v>25178</v>
      </c>
      <c r="C844" t="s">
        <v>20</v>
      </c>
      <c r="D844" t="s">
        <v>566</v>
      </c>
      <c r="E844" t="s">
        <v>26422</v>
      </c>
      <c r="F844" t="s">
        <v>26421</v>
      </c>
      <c r="G844">
        <v>1.94207</v>
      </c>
      <c r="H844">
        <v>1.94231</v>
      </c>
      <c r="I844">
        <v>1</v>
      </c>
      <c r="J844">
        <v>-1</v>
      </c>
      <c r="K844" t="s">
        <v>17</v>
      </c>
      <c r="L844">
        <f t="shared" si="77"/>
        <v>49466.890000000698</v>
      </c>
    </row>
    <row r="845" spans="1:12" x14ac:dyDescent="0.2">
      <c r="A845" t="s">
        <v>18</v>
      </c>
      <c r="B845" t="s">
        <v>25179</v>
      </c>
      <c r="C845" t="s">
        <v>20</v>
      </c>
      <c r="D845" t="s">
        <v>566</v>
      </c>
      <c r="E845" t="s">
        <v>26423</v>
      </c>
      <c r="F845" t="s">
        <v>26424</v>
      </c>
      <c r="G845">
        <v>1.9431799999999999</v>
      </c>
      <c r="H845">
        <v>1.9420599999999999</v>
      </c>
      <c r="I845">
        <v>1</v>
      </c>
      <c r="J845">
        <v>0.92</v>
      </c>
      <c r="K845" t="s">
        <v>17</v>
      </c>
      <c r="L845">
        <f t="shared" si="77"/>
        <v>49467.890000000698</v>
      </c>
    </row>
    <row r="846" spans="1:12" x14ac:dyDescent="0.2">
      <c r="A846" t="s">
        <v>18</v>
      </c>
      <c r="B846" t="s">
        <v>25180</v>
      </c>
      <c r="C846" t="s">
        <v>261</v>
      </c>
      <c r="D846" t="s">
        <v>566</v>
      </c>
      <c r="E846" t="s">
        <v>26425</v>
      </c>
      <c r="F846" t="s">
        <v>26424</v>
      </c>
      <c r="G846">
        <v>1.94353</v>
      </c>
      <c r="H846">
        <v>1.9420599999999999</v>
      </c>
      <c r="I846">
        <v>1</v>
      </c>
      <c r="J846">
        <v>0.92</v>
      </c>
      <c r="K846" t="s">
        <v>17</v>
      </c>
      <c r="L846">
        <f t="shared" si="77"/>
        <v>49466.9700000007</v>
      </c>
    </row>
    <row r="847" spans="1:12" x14ac:dyDescent="0.2">
      <c r="A847" t="s">
        <v>11</v>
      </c>
      <c r="B847" t="s">
        <v>25181</v>
      </c>
      <c r="C847" t="s">
        <v>20</v>
      </c>
      <c r="D847" t="s">
        <v>566</v>
      </c>
      <c r="E847" t="s">
        <v>26423</v>
      </c>
      <c r="F847" t="s">
        <v>26424</v>
      </c>
      <c r="G847">
        <v>1.9431799999999999</v>
      </c>
      <c r="H847">
        <v>1.9420599999999999</v>
      </c>
      <c r="I847">
        <v>1</v>
      </c>
      <c r="J847">
        <v>-1</v>
      </c>
      <c r="K847" t="s">
        <v>17</v>
      </c>
      <c r="L847">
        <f t="shared" si="77"/>
        <v>49466.050000000701</v>
      </c>
    </row>
    <row r="848" spans="1:12" x14ac:dyDescent="0.2">
      <c r="A848" t="s">
        <v>11</v>
      </c>
      <c r="B848" t="s">
        <v>25182</v>
      </c>
      <c r="C848" t="s">
        <v>20</v>
      </c>
      <c r="D848" t="s">
        <v>566</v>
      </c>
      <c r="E848" t="s">
        <v>26426</v>
      </c>
      <c r="F848" t="s">
        <v>26427</v>
      </c>
      <c r="G848">
        <v>1.9437</v>
      </c>
      <c r="H848">
        <v>1.9429399999999999</v>
      </c>
      <c r="I848">
        <v>1</v>
      </c>
      <c r="J848">
        <v>-1</v>
      </c>
      <c r="K848" t="s">
        <v>17</v>
      </c>
      <c r="L848">
        <f t="shared" si="77"/>
        <v>49467.050000000701</v>
      </c>
    </row>
    <row r="849" spans="1:12" x14ac:dyDescent="0.2">
      <c r="A849" t="s">
        <v>11</v>
      </c>
      <c r="B849" t="s">
        <v>25183</v>
      </c>
      <c r="C849" t="s">
        <v>1166</v>
      </c>
      <c r="D849" t="s">
        <v>566</v>
      </c>
      <c r="E849" t="s">
        <v>26428</v>
      </c>
      <c r="F849" t="s">
        <v>26427</v>
      </c>
      <c r="G849">
        <v>1.9425699999999999</v>
      </c>
      <c r="H849">
        <v>1.9429399999999999</v>
      </c>
      <c r="I849">
        <v>1</v>
      </c>
      <c r="J849">
        <v>0.92</v>
      </c>
      <c r="K849" t="s">
        <v>17</v>
      </c>
      <c r="L849">
        <f t="shared" si="77"/>
        <v>49468.050000000701</v>
      </c>
    </row>
    <row r="850" spans="1:12" x14ac:dyDescent="0.2">
      <c r="A850" t="s">
        <v>18</v>
      </c>
      <c r="B850" t="s">
        <v>25184</v>
      </c>
      <c r="C850" t="s">
        <v>20</v>
      </c>
      <c r="D850" t="s">
        <v>566</v>
      </c>
      <c r="E850" t="s">
        <v>26426</v>
      </c>
      <c r="F850" t="s">
        <v>26427</v>
      </c>
      <c r="G850">
        <v>1.9437</v>
      </c>
      <c r="H850">
        <v>1.9429399999999999</v>
      </c>
      <c r="I850">
        <v>1</v>
      </c>
      <c r="J850">
        <v>0.92</v>
      </c>
      <c r="K850" t="s">
        <v>17</v>
      </c>
      <c r="L850">
        <f t="shared" si="77"/>
        <v>49467.130000000703</v>
      </c>
    </row>
    <row r="851" spans="1:12" x14ac:dyDescent="0.2">
      <c r="A851" t="s">
        <v>18</v>
      </c>
      <c r="B851" t="s">
        <v>25185</v>
      </c>
      <c r="C851" t="s">
        <v>20</v>
      </c>
      <c r="D851" t="s">
        <v>566</v>
      </c>
      <c r="E851" t="s">
        <v>26429</v>
      </c>
      <c r="F851" t="s">
        <v>26430</v>
      </c>
      <c r="G851">
        <v>1.9448700000000001</v>
      </c>
      <c r="H851">
        <v>1.94356</v>
      </c>
      <c r="I851">
        <v>1</v>
      </c>
      <c r="J851">
        <v>0.92</v>
      </c>
      <c r="K851" t="s">
        <v>17</v>
      </c>
      <c r="L851">
        <f t="shared" si="77"/>
        <v>49466.210000000705</v>
      </c>
    </row>
    <row r="852" spans="1:12" x14ac:dyDescent="0.2">
      <c r="A852" t="s">
        <v>11</v>
      </c>
      <c r="B852" t="s">
        <v>25186</v>
      </c>
      <c r="C852" t="s">
        <v>1166</v>
      </c>
      <c r="D852" t="s">
        <v>566</v>
      </c>
      <c r="E852" t="s">
        <v>26431</v>
      </c>
      <c r="F852" t="s">
        <v>26430</v>
      </c>
      <c r="G852">
        <v>1.94354</v>
      </c>
      <c r="H852">
        <v>1.94356</v>
      </c>
      <c r="I852">
        <v>1</v>
      </c>
      <c r="J852">
        <v>0.92</v>
      </c>
      <c r="K852" t="s">
        <v>17</v>
      </c>
      <c r="L852">
        <f t="shared" si="77"/>
        <v>49465.290000000707</v>
      </c>
    </row>
    <row r="853" spans="1:12" x14ac:dyDescent="0.2">
      <c r="A853" t="s">
        <v>11</v>
      </c>
      <c r="B853" t="s">
        <v>25187</v>
      </c>
      <c r="C853" t="s">
        <v>131</v>
      </c>
      <c r="D853" t="s">
        <v>566</v>
      </c>
      <c r="E853" t="s">
        <v>26432</v>
      </c>
      <c r="F853" t="s">
        <v>26430</v>
      </c>
      <c r="G853">
        <v>1.9448700000000001</v>
      </c>
      <c r="H853">
        <v>1.94356</v>
      </c>
      <c r="I853">
        <v>1</v>
      </c>
      <c r="J853">
        <v>-1</v>
      </c>
      <c r="K853" t="s">
        <v>17</v>
      </c>
      <c r="L853">
        <f t="shared" si="77"/>
        <v>49464.370000000708</v>
      </c>
    </row>
    <row r="854" spans="1:12" x14ac:dyDescent="0.2">
      <c r="A854" t="s">
        <v>11</v>
      </c>
      <c r="B854" t="s">
        <v>25188</v>
      </c>
      <c r="C854" t="s">
        <v>20</v>
      </c>
      <c r="D854" t="s">
        <v>566</v>
      </c>
      <c r="E854" t="s">
        <v>26433</v>
      </c>
      <c r="F854" t="s">
        <v>26434</v>
      </c>
      <c r="G854">
        <v>1.94441</v>
      </c>
      <c r="H854">
        <v>1.94512</v>
      </c>
      <c r="I854">
        <v>1</v>
      </c>
      <c r="J854">
        <v>0.92</v>
      </c>
      <c r="K854" t="s">
        <v>17</v>
      </c>
      <c r="L854">
        <f t="shared" si="77"/>
        <v>49465.370000000708</v>
      </c>
    </row>
    <row r="855" spans="1:12" x14ac:dyDescent="0.2">
      <c r="A855" t="s">
        <v>11</v>
      </c>
      <c r="B855" t="s">
        <v>25189</v>
      </c>
      <c r="C855" t="s">
        <v>261</v>
      </c>
      <c r="D855" t="s">
        <v>566</v>
      </c>
      <c r="E855" t="s">
        <v>26435</v>
      </c>
      <c r="F855" t="s">
        <v>26434</v>
      </c>
      <c r="G855">
        <v>1.94414</v>
      </c>
      <c r="H855">
        <v>1.94512</v>
      </c>
      <c r="I855">
        <v>1</v>
      </c>
      <c r="J855">
        <v>0.92</v>
      </c>
      <c r="K855" t="s">
        <v>17</v>
      </c>
      <c r="L855">
        <f t="shared" si="77"/>
        <v>49464.45000000071</v>
      </c>
    </row>
    <row r="856" spans="1:12" x14ac:dyDescent="0.2">
      <c r="A856" t="s">
        <v>18</v>
      </c>
      <c r="B856" t="s">
        <v>25190</v>
      </c>
      <c r="C856" t="s">
        <v>20</v>
      </c>
      <c r="D856" t="s">
        <v>566</v>
      </c>
      <c r="E856" t="s">
        <v>26433</v>
      </c>
      <c r="F856" t="s">
        <v>26434</v>
      </c>
      <c r="G856">
        <v>1.94441</v>
      </c>
      <c r="H856">
        <v>1.94512</v>
      </c>
      <c r="I856">
        <v>1</v>
      </c>
      <c r="J856">
        <v>-1</v>
      </c>
      <c r="K856" t="s">
        <v>17</v>
      </c>
      <c r="L856">
        <f t="shared" si="77"/>
        <v>49463.530000000712</v>
      </c>
    </row>
    <row r="857" spans="1:12" x14ac:dyDescent="0.2">
      <c r="A857" t="s">
        <v>18</v>
      </c>
      <c r="B857" t="s">
        <v>25191</v>
      </c>
      <c r="C857" t="s">
        <v>27</v>
      </c>
      <c r="D857" t="s">
        <v>566</v>
      </c>
      <c r="E857" t="s">
        <v>26436</v>
      </c>
      <c r="F857" t="s">
        <v>26437</v>
      </c>
      <c r="G857">
        <v>1.9434899999999999</v>
      </c>
      <c r="H857">
        <v>1.9444900000000001</v>
      </c>
      <c r="I857">
        <v>1</v>
      </c>
      <c r="J857">
        <v>-1</v>
      </c>
      <c r="K857" t="s">
        <v>17</v>
      </c>
      <c r="L857">
        <f t="shared" si="77"/>
        <v>49464.530000000712</v>
      </c>
    </row>
    <row r="858" spans="1:12" x14ac:dyDescent="0.2">
      <c r="A858" t="s">
        <v>11</v>
      </c>
      <c r="B858" t="s">
        <v>25192</v>
      </c>
      <c r="C858" t="s">
        <v>20</v>
      </c>
      <c r="D858" t="s">
        <v>566</v>
      </c>
      <c r="E858" t="s">
        <v>26438</v>
      </c>
      <c r="F858" t="s">
        <v>26437</v>
      </c>
      <c r="G858">
        <v>1.9426000000000001</v>
      </c>
      <c r="H858">
        <v>1.9444900000000001</v>
      </c>
      <c r="I858">
        <v>1</v>
      </c>
      <c r="J858">
        <v>0.92</v>
      </c>
      <c r="K858" t="s">
        <v>17</v>
      </c>
      <c r="L858">
        <f t="shared" si="77"/>
        <v>49465.530000000712</v>
      </c>
    </row>
    <row r="859" spans="1:12" x14ac:dyDescent="0.2">
      <c r="A859" t="s">
        <v>18</v>
      </c>
      <c r="B859" t="s">
        <v>25193</v>
      </c>
      <c r="C859" t="s">
        <v>20</v>
      </c>
      <c r="D859" t="s">
        <v>566</v>
      </c>
      <c r="E859" t="s">
        <v>26438</v>
      </c>
      <c r="F859" t="s">
        <v>26437</v>
      </c>
      <c r="G859">
        <v>1.9426000000000001</v>
      </c>
      <c r="H859">
        <v>1.9444900000000001</v>
      </c>
      <c r="I859">
        <v>1</v>
      </c>
      <c r="J859">
        <v>-1</v>
      </c>
      <c r="K859" t="s">
        <v>17</v>
      </c>
      <c r="L859">
        <f t="shared" si="77"/>
        <v>49464.610000000714</v>
      </c>
    </row>
    <row r="860" spans="1:12" x14ac:dyDescent="0.2">
      <c r="A860" t="s">
        <v>11</v>
      </c>
      <c r="B860" t="s">
        <v>25194</v>
      </c>
      <c r="C860" t="s">
        <v>27</v>
      </c>
      <c r="D860" t="s">
        <v>566</v>
      </c>
      <c r="E860" t="s">
        <v>26439</v>
      </c>
      <c r="F860" t="s">
        <v>26440</v>
      </c>
      <c r="G860">
        <v>1.9433100000000001</v>
      </c>
      <c r="H860">
        <v>1.9428099999999999</v>
      </c>
      <c r="I860">
        <v>1</v>
      </c>
      <c r="J860">
        <v>-1</v>
      </c>
      <c r="K860" t="s">
        <v>17</v>
      </c>
      <c r="L860">
        <f t="shared" si="77"/>
        <v>49465.610000000714</v>
      </c>
    </row>
    <row r="861" spans="1:12" x14ac:dyDescent="0.2">
      <c r="A861" t="s">
        <v>11</v>
      </c>
      <c r="B861" t="s">
        <v>25195</v>
      </c>
      <c r="C861" t="s">
        <v>20</v>
      </c>
      <c r="D861" t="s">
        <v>566</v>
      </c>
      <c r="E861" t="s">
        <v>26441</v>
      </c>
      <c r="F861" t="s">
        <v>26440</v>
      </c>
      <c r="G861">
        <v>1.9438599999999999</v>
      </c>
      <c r="H861">
        <v>1.9428099999999999</v>
      </c>
      <c r="I861">
        <v>1</v>
      </c>
      <c r="J861">
        <v>-1</v>
      </c>
      <c r="K861" t="s">
        <v>17</v>
      </c>
      <c r="L861">
        <f t="shared" si="77"/>
        <v>49466.610000000714</v>
      </c>
    </row>
    <row r="862" spans="1:12" x14ac:dyDescent="0.2">
      <c r="A862" t="s">
        <v>18</v>
      </c>
      <c r="B862" t="s">
        <v>25196</v>
      </c>
      <c r="C862" t="s">
        <v>20</v>
      </c>
      <c r="D862" t="s">
        <v>566</v>
      </c>
      <c r="E862" t="s">
        <v>26441</v>
      </c>
      <c r="F862" t="s">
        <v>26440</v>
      </c>
      <c r="G862">
        <v>1.9438599999999999</v>
      </c>
      <c r="H862">
        <v>1.9428099999999999</v>
      </c>
      <c r="I862">
        <v>1</v>
      </c>
      <c r="J862">
        <v>0.92</v>
      </c>
      <c r="K862" t="s">
        <v>17</v>
      </c>
      <c r="L862">
        <f t="shared" si="77"/>
        <v>49467.610000000714</v>
      </c>
    </row>
    <row r="863" spans="1:12" x14ac:dyDescent="0.2">
      <c r="A863" t="s">
        <v>18</v>
      </c>
      <c r="B863" t="s">
        <v>25197</v>
      </c>
      <c r="C863" t="s">
        <v>131</v>
      </c>
      <c r="D863" t="s">
        <v>566</v>
      </c>
      <c r="E863" t="s">
        <v>26442</v>
      </c>
      <c r="F863" t="s">
        <v>26443</v>
      </c>
      <c r="G863">
        <v>1.94661</v>
      </c>
      <c r="H863">
        <v>1.9427099999999999</v>
      </c>
      <c r="I863">
        <v>1</v>
      </c>
      <c r="J863">
        <v>0.92</v>
      </c>
      <c r="K863" t="s">
        <v>17</v>
      </c>
      <c r="L863">
        <f t="shared" si="77"/>
        <v>49466.690000000715</v>
      </c>
    </row>
    <row r="864" spans="1:12" x14ac:dyDescent="0.2">
      <c r="A864" t="s">
        <v>11</v>
      </c>
      <c r="B864" t="s">
        <v>25198</v>
      </c>
      <c r="C864" t="s">
        <v>1166</v>
      </c>
      <c r="D864" t="s">
        <v>566</v>
      </c>
      <c r="E864" t="s">
        <v>23930</v>
      </c>
      <c r="F864" t="s">
        <v>26443</v>
      </c>
      <c r="G864">
        <v>1.9457899999999999</v>
      </c>
      <c r="H864">
        <v>1.9427099999999999</v>
      </c>
      <c r="I864">
        <v>1</v>
      </c>
      <c r="J864">
        <v>-1</v>
      </c>
      <c r="K864" t="s">
        <v>17</v>
      </c>
      <c r="L864">
        <f t="shared" si="77"/>
        <v>49465.770000000717</v>
      </c>
    </row>
    <row r="865" spans="1:12" x14ac:dyDescent="0.2">
      <c r="A865" t="s">
        <v>11</v>
      </c>
      <c r="B865" t="s">
        <v>25199</v>
      </c>
      <c r="C865" t="s">
        <v>131</v>
      </c>
      <c r="D865" t="s">
        <v>566</v>
      </c>
      <c r="E865" t="s">
        <v>26442</v>
      </c>
      <c r="F865" t="s">
        <v>26443</v>
      </c>
      <c r="G865">
        <v>1.94661</v>
      </c>
      <c r="H865">
        <v>1.9427099999999999</v>
      </c>
      <c r="I865">
        <v>1</v>
      </c>
      <c r="J865">
        <v>-1</v>
      </c>
      <c r="K865" t="s">
        <v>17</v>
      </c>
      <c r="L865">
        <f t="shared" si="77"/>
        <v>49466.770000000717</v>
      </c>
    </row>
    <row r="866" spans="1:12" x14ac:dyDescent="0.2">
      <c r="A866" t="s">
        <v>18</v>
      </c>
      <c r="B866" t="s">
        <v>25200</v>
      </c>
      <c r="C866" t="s">
        <v>20</v>
      </c>
      <c r="D866" t="s">
        <v>566</v>
      </c>
      <c r="E866" t="s">
        <v>26444</v>
      </c>
      <c r="F866" t="s">
        <v>26445</v>
      </c>
      <c r="G866">
        <v>1.9462999999999999</v>
      </c>
      <c r="H866">
        <v>1.9462900000000001</v>
      </c>
      <c r="I866">
        <v>1</v>
      </c>
      <c r="J866">
        <v>0.92</v>
      </c>
      <c r="K866" t="s">
        <v>17</v>
      </c>
      <c r="L866">
        <f t="shared" si="77"/>
        <v>49467.770000000717</v>
      </c>
    </row>
    <row r="867" spans="1:12" x14ac:dyDescent="0.2">
      <c r="A867" t="s">
        <v>11</v>
      </c>
      <c r="B867" t="s">
        <v>25201</v>
      </c>
      <c r="C867" t="s">
        <v>134</v>
      </c>
      <c r="D867" t="s">
        <v>566</v>
      </c>
      <c r="E867" t="s">
        <v>26446</v>
      </c>
      <c r="F867" t="s">
        <v>26445</v>
      </c>
      <c r="G867">
        <v>1.94577</v>
      </c>
      <c r="H867">
        <v>1.9462900000000001</v>
      </c>
      <c r="I867">
        <v>1</v>
      </c>
      <c r="J867">
        <v>0.92</v>
      </c>
      <c r="K867" t="s">
        <v>17</v>
      </c>
      <c r="L867">
        <f t="shared" si="77"/>
        <v>49466.850000000719</v>
      </c>
    </row>
    <row r="868" spans="1:12" x14ac:dyDescent="0.2">
      <c r="A868" t="s">
        <v>11</v>
      </c>
      <c r="B868" t="s">
        <v>25202</v>
      </c>
      <c r="C868" t="s">
        <v>20</v>
      </c>
      <c r="D868" t="s">
        <v>566</v>
      </c>
      <c r="E868" t="s">
        <v>26444</v>
      </c>
      <c r="F868" t="s">
        <v>26445</v>
      </c>
      <c r="G868">
        <v>1.9462999999999999</v>
      </c>
      <c r="H868">
        <v>1.9462900000000001</v>
      </c>
      <c r="I868">
        <v>1</v>
      </c>
      <c r="J868">
        <v>-1</v>
      </c>
      <c r="K868" t="s">
        <v>17</v>
      </c>
      <c r="L868">
        <f t="shared" si="77"/>
        <v>49465.930000000721</v>
      </c>
    </row>
    <row r="869" spans="1:12" x14ac:dyDescent="0.2">
      <c r="A869" t="s">
        <v>11</v>
      </c>
      <c r="B869" t="s">
        <v>25203</v>
      </c>
      <c r="C869" t="s">
        <v>20</v>
      </c>
      <c r="D869" t="s">
        <v>566</v>
      </c>
      <c r="E869" t="s">
        <v>26447</v>
      </c>
      <c r="F869" t="s">
        <v>26448</v>
      </c>
      <c r="G869">
        <v>1.94628</v>
      </c>
      <c r="H869">
        <v>1.94621</v>
      </c>
      <c r="I869">
        <v>1</v>
      </c>
      <c r="J869">
        <v>-1</v>
      </c>
      <c r="K869" t="s">
        <v>17</v>
      </c>
      <c r="L869">
        <f t="shared" si="77"/>
        <v>49466.930000000721</v>
      </c>
    </row>
    <row r="870" spans="1:12" x14ac:dyDescent="0.2">
      <c r="A870" t="s">
        <v>11</v>
      </c>
      <c r="B870" t="s">
        <v>25204</v>
      </c>
      <c r="C870" t="s">
        <v>5765</v>
      </c>
      <c r="D870" t="s">
        <v>566</v>
      </c>
      <c r="E870" t="s">
        <v>26449</v>
      </c>
      <c r="F870" t="s">
        <v>26448</v>
      </c>
      <c r="G870">
        <v>1.94533</v>
      </c>
      <c r="H870">
        <v>1.94621</v>
      </c>
      <c r="I870">
        <v>1</v>
      </c>
      <c r="J870">
        <v>0.92</v>
      </c>
      <c r="K870" t="s">
        <v>17</v>
      </c>
      <c r="L870">
        <f t="shared" si="77"/>
        <v>49467.930000000721</v>
      </c>
    </row>
    <row r="871" spans="1:12" x14ac:dyDescent="0.2">
      <c r="A871" t="s">
        <v>18</v>
      </c>
      <c r="B871" t="s">
        <v>25205</v>
      </c>
      <c r="C871" t="s">
        <v>20</v>
      </c>
      <c r="D871" t="s">
        <v>566</v>
      </c>
      <c r="E871" t="s">
        <v>26447</v>
      </c>
      <c r="F871" t="s">
        <v>26448</v>
      </c>
      <c r="G871">
        <v>1.94628</v>
      </c>
      <c r="H871">
        <v>1.94621</v>
      </c>
      <c r="I871">
        <v>1</v>
      </c>
      <c r="J871">
        <v>0.92</v>
      </c>
      <c r="K871" t="s">
        <v>17</v>
      </c>
      <c r="L871">
        <f t="shared" si="77"/>
        <v>49467.010000000722</v>
      </c>
    </row>
    <row r="872" spans="1:12" x14ac:dyDescent="0.2">
      <c r="A872" t="s">
        <v>18</v>
      </c>
      <c r="B872" t="s">
        <v>25206</v>
      </c>
      <c r="C872" t="s">
        <v>20</v>
      </c>
      <c r="D872" t="s">
        <v>566</v>
      </c>
      <c r="E872" t="s">
        <v>26450</v>
      </c>
      <c r="F872" t="s">
        <v>26451</v>
      </c>
      <c r="G872">
        <v>1.9444999999999999</v>
      </c>
      <c r="H872">
        <v>1.9468000000000001</v>
      </c>
      <c r="I872">
        <v>1</v>
      </c>
      <c r="J872">
        <v>-1</v>
      </c>
      <c r="K872" t="s">
        <v>17</v>
      </c>
      <c r="L872">
        <f t="shared" si="77"/>
        <v>49466.090000000724</v>
      </c>
    </row>
    <row r="873" spans="1:12" x14ac:dyDescent="0.2">
      <c r="A873" t="s">
        <v>11</v>
      </c>
      <c r="B873" t="s">
        <v>25207</v>
      </c>
      <c r="C873" t="s">
        <v>20</v>
      </c>
      <c r="D873" t="s">
        <v>566</v>
      </c>
      <c r="E873" t="s">
        <v>26450</v>
      </c>
      <c r="F873" t="s">
        <v>26451</v>
      </c>
      <c r="G873">
        <v>1.9444999999999999</v>
      </c>
      <c r="H873">
        <v>1.9468000000000001</v>
      </c>
      <c r="I873">
        <v>1</v>
      </c>
      <c r="J873">
        <v>0.92</v>
      </c>
      <c r="K873" t="s">
        <v>17</v>
      </c>
      <c r="L873">
        <f t="shared" si="77"/>
        <v>49467.090000000724</v>
      </c>
    </row>
    <row r="874" spans="1:12" x14ac:dyDescent="0.2">
      <c r="A874" t="s">
        <v>18</v>
      </c>
      <c r="B874" t="s">
        <v>25208</v>
      </c>
      <c r="C874" t="s">
        <v>261</v>
      </c>
      <c r="D874" t="s">
        <v>566</v>
      </c>
      <c r="E874" t="s">
        <v>26452</v>
      </c>
      <c r="F874" t="s">
        <v>26451</v>
      </c>
      <c r="G874">
        <v>1.9457199999999999</v>
      </c>
      <c r="H874">
        <v>1.9468000000000001</v>
      </c>
      <c r="I874">
        <v>1</v>
      </c>
      <c r="J874">
        <v>-1</v>
      </c>
      <c r="K874" t="s">
        <v>17</v>
      </c>
      <c r="L874">
        <f t="shared" si="77"/>
        <v>49466.170000000726</v>
      </c>
    </row>
    <row r="875" spans="1:12" x14ac:dyDescent="0.2">
      <c r="A875" t="s">
        <v>11</v>
      </c>
      <c r="B875" t="s">
        <v>25209</v>
      </c>
      <c r="C875" t="s">
        <v>20</v>
      </c>
      <c r="D875" t="s">
        <v>566</v>
      </c>
      <c r="E875" t="s">
        <v>26453</v>
      </c>
      <c r="F875" t="s">
        <v>26454</v>
      </c>
      <c r="G875">
        <v>1.94512</v>
      </c>
      <c r="H875">
        <v>1.9449000000000001</v>
      </c>
      <c r="I875">
        <v>1</v>
      </c>
      <c r="J875">
        <v>-1</v>
      </c>
      <c r="K875" t="s">
        <v>17</v>
      </c>
      <c r="L875">
        <f t="shared" si="77"/>
        <v>49467.170000000726</v>
      </c>
    </row>
    <row r="876" spans="1:12" x14ac:dyDescent="0.2">
      <c r="A876" t="s">
        <v>11</v>
      </c>
      <c r="B876" t="s">
        <v>25210</v>
      </c>
      <c r="C876" t="s">
        <v>5765</v>
      </c>
      <c r="D876" t="s">
        <v>566</v>
      </c>
      <c r="E876" t="s">
        <v>26455</v>
      </c>
      <c r="F876" t="s">
        <v>26454</v>
      </c>
      <c r="G876">
        <v>1.9442699999999999</v>
      </c>
      <c r="H876">
        <v>1.9449000000000001</v>
      </c>
      <c r="I876">
        <v>1</v>
      </c>
      <c r="J876">
        <v>0.92</v>
      </c>
      <c r="K876" t="s">
        <v>17</v>
      </c>
      <c r="L876">
        <f t="shared" si="77"/>
        <v>49468.170000000726</v>
      </c>
    </row>
    <row r="877" spans="1:12" x14ac:dyDescent="0.2">
      <c r="A877" t="s">
        <v>18</v>
      </c>
      <c r="B877" t="s">
        <v>25211</v>
      </c>
      <c r="C877" t="s">
        <v>20</v>
      </c>
      <c r="D877" t="s">
        <v>566</v>
      </c>
      <c r="E877" t="s">
        <v>26453</v>
      </c>
      <c r="F877" t="s">
        <v>26454</v>
      </c>
      <c r="G877">
        <v>1.94512</v>
      </c>
      <c r="H877">
        <v>1.9449000000000001</v>
      </c>
      <c r="I877">
        <v>1</v>
      </c>
      <c r="J877">
        <v>0.92</v>
      </c>
      <c r="K877" t="s">
        <v>17</v>
      </c>
      <c r="L877">
        <f t="shared" si="77"/>
        <v>49467.250000000728</v>
      </c>
    </row>
    <row r="878" spans="1:12" x14ac:dyDescent="0.2">
      <c r="A878" t="s">
        <v>18</v>
      </c>
      <c r="B878" t="s">
        <v>25212</v>
      </c>
      <c r="C878" t="s">
        <v>261</v>
      </c>
      <c r="D878" t="s">
        <v>566</v>
      </c>
      <c r="E878" t="s">
        <v>26456</v>
      </c>
      <c r="F878" t="s">
        <v>26457</v>
      </c>
      <c r="G878">
        <v>1.9473199999999999</v>
      </c>
      <c r="H878">
        <v>1.94502</v>
      </c>
      <c r="I878">
        <v>1</v>
      </c>
      <c r="J878">
        <v>0.92</v>
      </c>
      <c r="K878" t="s">
        <v>17</v>
      </c>
      <c r="L878">
        <f t="shared" si="77"/>
        <v>49466.330000000729</v>
      </c>
    </row>
    <row r="879" spans="1:12" x14ac:dyDescent="0.2">
      <c r="A879" t="s">
        <v>11</v>
      </c>
      <c r="B879" t="s">
        <v>25213</v>
      </c>
      <c r="C879" t="s">
        <v>20</v>
      </c>
      <c r="D879" t="s">
        <v>566</v>
      </c>
      <c r="E879" t="s">
        <v>26458</v>
      </c>
      <c r="F879" t="s">
        <v>26457</v>
      </c>
      <c r="G879">
        <v>1.9468300000000001</v>
      </c>
      <c r="H879">
        <v>1.94502</v>
      </c>
      <c r="I879">
        <v>1</v>
      </c>
      <c r="J879">
        <v>-1</v>
      </c>
      <c r="K879" t="s">
        <v>17</v>
      </c>
      <c r="L879">
        <f t="shared" si="77"/>
        <v>49465.410000000731</v>
      </c>
    </row>
    <row r="880" spans="1:12" x14ac:dyDescent="0.2">
      <c r="A880" t="s">
        <v>18</v>
      </c>
      <c r="B880" t="s">
        <v>25214</v>
      </c>
      <c r="C880" t="s">
        <v>20</v>
      </c>
      <c r="D880" t="s">
        <v>566</v>
      </c>
      <c r="E880" t="s">
        <v>26458</v>
      </c>
      <c r="F880" t="s">
        <v>26457</v>
      </c>
      <c r="G880">
        <v>1.9468300000000001</v>
      </c>
      <c r="H880">
        <v>1.94502</v>
      </c>
      <c r="I880">
        <v>1</v>
      </c>
      <c r="J880">
        <v>0.92</v>
      </c>
      <c r="K880" t="s">
        <v>17</v>
      </c>
      <c r="L880">
        <f t="shared" si="77"/>
        <v>49466.410000000731</v>
      </c>
    </row>
    <row r="881" spans="1:12" x14ac:dyDescent="0.2">
      <c r="A881" t="s">
        <v>11</v>
      </c>
      <c r="B881" t="s">
        <v>25215</v>
      </c>
      <c r="C881" t="s">
        <v>131</v>
      </c>
      <c r="D881" t="s">
        <v>566</v>
      </c>
      <c r="E881" t="s">
        <v>26459</v>
      </c>
      <c r="F881" t="s">
        <v>26460</v>
      </c>
      <c r="G881">
        <v>1.9506399999999999</v>
      </c>
      <c r="H881">
        <v>1.9476599999999999</v>
      </c>
      <c r="I881">
        <v>1</v>
      </c>
      <c r="J881">
        <v>-1</v>
      </c>
      <c r="K881" t="s">
        <v>17</v>
      </c>
      <c r="L881">
        <f t="shared" si="77"/>
        <v>49465.490000000733</v>
      </c>
    </row>
    <row r="882" spans="1:12" x14ac:dyDescent="0.2">
      <c r="A882" t="s">
        <v>11</v>
      </c>
      <c r="B882" t="s">
        <v>25216</v>
      </c>
      <c r="C882" t="s">
        <v>1166</v>
      </c>
      <c r="D882" t="s">
        <v>566</v>
      </c>
      <c r="E882" t="s">
        <v>26461</v>
      </c>
      <c r="F882" t="s">
        <v>26460</v>
      </c>
      <c r="G882">
        <v>1.9491700000000001</v>
      </c>
      <c r="H882">
        <v>1.9476599999999999</v>
      </c>
      <c r="I882">
        <v>1</v>
      </c>
      <c r="J882">
        <v>-1</v>
      </c>
      <c r="K882" t="s">
        <v>17</v>
      </c>
      <c r="L882">
        <f t="shared" si="77"/>
        <v>49466.490000000733</v>
      </c>
    </row>
    <row r="883" spans="1:12" x14ac:dyDescent="0.2">
      <c r="A883" t="s">
        <v>18</v>
      </c>
      <c r="B883" t="s">
        <v>25217</v>
      </c>
      <c r="C883" t="s">
        <v>131</v>
      </c>
      <c r="D883" t="s">
        <v>566</v>
      </c>
      <c r="E883" t="s">
        <v>26459</v>
      </c>
      <c r="F883" t="s">
        <v>26460</v>
      </c>
      <c r="G883">
        <v>1.9506399999999999</v>
      </c>
      <c r="H883">
        <v>1.9476599999999999</v>
      </c>
      <c r="I883">
        <v>1</v>
      </c>
      <c r="J883">
        <v>0.92</v>
      </c>
      <c r="K883" t="s">
        <v>17</v>
      </c>
      <c r="L883">
        <f t="shared" si="77"/>
        <v>49467.490000000733</v>
      </c>
    </row>
    <row r="884" spans="1:12" x14ac:dyDescent="0.2">
      <c r="A884" t="s">
        <v>11</v>
      </c>
      <c r="B884" t="s">
        <v>25218</v>
      </c>
      <c r="C884" t="s">
        <v>266</v>
      </c>
      <c r="D884" t="s">
        <v>566</v>
      </c>
      <c r="E884" t="s">
        <v>26462</v>
      </c>
      <c r="F884" t="s">
        <v>26463</v>
      </c>
      <c r="G884">
        <v>1.95146</v>
      </c>
      <c r="H884">
        <v>1.95</v>
      </c>
      <c r="I884">
        <v>1</v>
      </c>
      <c r="J884">
        <v>-1</v>
      </c>
      <c r="K884" t="s">
        <v>17</v>
      </c>
      <c r="L884">
        <f t="shared" si="77"/>
        <v>49466.570000000735</v>
      </c>
    </row>
    <row r="885" spans="1:12" x14ac:dyDescent="0.2">
      <c r="A885" t="s">
        <v>11</v>
      </c>
      <c r="B885" t="s">
        <v>25219</v>
      </c>
      <c r="C885" t="s">
        <v>20</v>
      </c>
      <c r="D885" t="s">
        <v>566</v>
      </c>
      <c r="E885" t="s">
        <v>26464</v>
      </c>
      <c r="F885" t="s">
        <v>26463</v>
      </c>
      <c r="G885">
        <v>1.9522600000000001</v>
      </c>
      <c r="H885">
        <v>1.95</v>
      </c>
      <c r="I885">
        <v>1</v>
      </c>
      <c r="J885">
        <v>-1</v>
      </c>
      <c r="K885" t="s">
        <v>17</v>
      </c>
      <c r="L885">
        <f t="shared" si="77"/>
        <v>49467.570000000735</v>
      </c>
    </row>
    <row r="886" spans="1:12" x14ac:dyDescent="0.2">
      <c r="A886" t="s">
        <v>18</v>
      </c>
      <c r="B886" t="s">
        <v>25220</v>
      </c>
      <c r="C886" t="s">
        <v>20</v>
      </c>
      <c r="D886" t="s">
        <v>566</v>
      </c>
      <c r="E886" t="s">
        <v>26464</v>
      </c>
      <c r="F886" t="s">
        <v>26463</v>
      </c>
      <c r="G886">
        <v>1.9522600000000001</v>
      </c>
      <c r="H886">
        <v>1.95</v>
      </c>
      <c r="I886">
        <v>1</v>
      </c>
      <c r="J886">
        <v>0.92</v>
      </c>
      <c r="K886" t="s">
        <v>17</v>
      </c>
      <c r="L886">
        <f t="shared" si="77"/>
        <v>49468.570000000735</v>
      </c>
    </row>
    <row r="887" spans="1:12" x14ac:dyDescent="0.2">
      <c r="A887" t="s">
        <v>11</v>
      </c>
      <c r="B887" t="s">
        <v>25221</v>
      </c>
      <c r="C887" t="s">
        <v>20</v>
      </c>
      <c r="D887" t="s">
        <v>566</v>
      </c>
      <c r="E887" t="s">
        <v>26465</v>
      </c>
      <c r="F887" t="s">
        <v>26466</v>
      </c>
      <c r="G887">
        <v>1.9513799999999999</v>
      </c>
      <c r="H887">
        <v>1.9519</v>
      </c>
      <c r="I887">
        <v>1</v>
      </c>
      <c r="J887">
        <v>0.92</v>
      </c>
      <c r="K887" t="s">
        <v>17</v>
      </c>
      <c r="L887">
        <f t="shared" si="77"/>
        <v>49467.650000000736</v>
      </c>
    </row>
    <row r="888" spans="1:12" x14ac:dyDescent="0.2">
      <c r="A888" t="s">
        <v>18</v>
      </c>
      <c r="B888" t="s">
        <v>25222</v>
      </c>
      <c r="C888" t="s">
        <v>20</v>
      </c>
      <c r="D888" t="s">
        <v>566</v>
      </c>
      <c r="E888" t="s">
        <v>26465</v>
      </c>
      <c r="F888" t="s">
        <v>26466</v>
      </c>
      <c r="G888">
        <v>1.9513799999999999</v>
      </c>
      <c r="H888">
        <v>1.9519</v>
      </c>
      <c r="I888">
        <v>1</v>
      </c>
      <c r="J888">
        <v>-1</v>
      </c>
      <c r="K888" t="s">
        <v>17</v>
      </c>
      <c r="L888">
        <f t="shared" si="77"/>
        <v>49466.730000000738</v>
      </c>
    </row>
    <row r="889" spans="1:12" x14ac:dyDescent="0.2">
      <c r="A889" t="s">
        <v>18</v>
      </c>
      <c r="B889" t="s">
        <v>25223</v>
      </c>
      <c r="C889" t="s">
        <v>786</v>
      </c>
      <c r="D889" t="s">
        <v>566</v>
      </c>
      <c r="E889" t="s">
        <v>26467</v>
      </c>
      <c r="F889" t="s">
        <v>26466</v>
      </c>
      <c r="G889">
        <v>1.9518800000000001</v>
      </c>
      <c r="H889">
        <v>1.9519</v>
      </c>
      <c r="I889">
        <v>1</v>
      </c>
      <c r="J889">
        <v>-1</v>
      </c>
      <c r="K889" t="s">
        <v>17</v>
      </c>
      <c r="L889">
        <f t="shared" si="77"/>
        <v>49467.730000000738</v>
      </c>
    </row>
    <row r="890" spans="1:12" x14ac:dyDescent="0.2">
      <c r="A890" t="s">
        <v>18</v>
      </c>
      <c r="B890" t="s">
        <v>25224</v>
      </c>
      <c r="C890" t="s">
        <v>281</v>
      </c>
      <c r="D890" t="s">
        <v>566</v>
      </c>
      <c r="E890" t="s">
        <v>26468</v>
      </c>
      <c r="F890" t="s">
        <v>26469</v>
      </c>
      <c r="G890">
        <v>1.9517</v>
      </c>
      <c r="H890">
        <v>1.95163</v>
      </c>
      <c r="I890">
        <v>1</v>
      </c>
      <c r="J890">
        <v>0.92</v>
      </c>
      <c r="K890" t="s">
        <v>17</v>
      </c>
      <c r="L890">
        <f t="shared" si="77"/>
        <v>49468.730000000738</v>
      </c>
    </row>
    <row r="891" spans="1:12" x14ac:dyDescent="0.2">
      <c r="A891" t="s">
        <v>11</v>
      </c>
      <c r="B891" t="s">
        <v>25225</v>
      </c>
      <c r="C891" t="s">
        <v>20</v>
      </c>
      <c r="D891" t="s">
        <v>566</v>
      </c>
      <c r="E891" t="s">
        <v>26470</v>
      </c>
      <c r="F891" t="s">
        <v>26469</v>
      </c>
      <c r="G891">
        <v>1.9508000000000001</v>
      </c>
      <c r="H891">
        <v>1.95163</v>
      </c>
      <c r="I891">
        <v>1</v>
      </c>
      <c r="J891">
        <v>0.92</v>
      </c>
      <c r="K891" t="s">
        <v>17</v>
      </c>
      <c r="L891">
        <f t="shared" si="77"/>
        <v>49467.81000000074</v>
      </c>
    </row>
    <row r="892" spans="1:12" x14ac:dyDescent="0.2">
      <c r="A892" t="s">
        <v>18</v>
      </c>
      <c r="B892" t="s">
        <v>25226</v>
      </c>
      <c r="C892" t="s">
        <v>20</v>
      </c>
      <c r="D892" t="s">
        <v>566</v>
      </c>
      <c r="E892" t="s">
        <v>26470</v>
      </c>
      <c r="F892" t="s">
        <v>26469</v>
      </c>
      <c r="G892">
        <v>1.9508000000000001</v>
      </c>
      <c r="H892">
        <v>1.95163</v>
      </c>
      <c r="I892">
        <v>1</v>
      </c>
      <c r="J892">
        <v>-1</v>
      </c>
      <c r="K892" t="s">
        <v>17</v>
      </c>
      <c r="L892">
        <f t="shared" si="77"/>
        <v>49466.890000000742</v>
      </c>
    </row>
    <row r="893" spans="1:12" x14ac:dyDescent="0.2">
      <c r="A893" t="s">
        <v>11</v>
      </c>
      <c r="B893" t="s">
        <v>25227</v>
      </c>
      <c r="C893" t="s">
        <v>786</v>
      </c>
      <c r="D893" t="s">
        <v>566</v>
      </c>
      <c r="E893" t="s">
        <v>26471</v>
      </c>
      <c r="F893" t="s">
        <v>23953</v>
      </c>
      <c r="G893">
        <v>1.9491400000000001</v>
      </c>
      <c r="H893">
        <v>1.95069</v>
      </c>
      <c r="I893">
        <v>1</v>
      </c>
      <c r="J893">
        <v>0.92</v>
      </c>
      <c r="K893" t="s">
        <v>17</v>
      </c>
      <c r="L893">
        <f t="shared" si="77"/>
        <v>49467.890000000742</v>
      </c>
    </row>
    <row r="894" spans="1:12" x14ac:dyDescent="0.2">
      <c r="A894" t="s">
        <v>18</v>
      </c>
      <c r="B894" t="s">
        <v>25228</v>
      </c>
      <c r="C894" t="s">
        <v>20</v>
      </c>
      <c r="D894" t="s">
        <v>566</v>
      </c>
      <c r="E894" t="s">
        <v>26472</v>
      </c>
      <c r="F894" t="s">
        <v>23953</v>
      </c>
      <c r="G894">
        <v>1.9492100000000001</v>
      </c>
      <c r="H894">
        <v>1.95069</v>
      </c>
      <c r="I894">
        <v>1</v>
      </c>
      <c r="J894">
        <v>-1</v>
      </c>
      <c r="K894" t="s">
        <v>17</v>
      </c>
      <c r="L894">
        <f t="shared" si="77"/>
        <v>49466.970000000743</v>
      </c>
    </row>
    <row r="895" spans="1:12" x14ac:dyDescent="0.2">
      <c r="A895" t="s">
        <v>11</v>
      </c>
      <c r="B895" t="s">
        <v>25229</v>
      </c>
      <c r="C895" t="s">
        <v>20</v>
      </c>
      <c r="D895" t="s">
        <v>566</v>
      </c>
      <c r="E895" t="s">
        <v>26472</v>
      </c>
      <c r="F895" t="s">
        <v>23953</v>
      </c>
      <c r="G895">
        <v>1.9492100000000001</v>
      </c>
      <c r="H895">
        <v>1.95069</v>
      </c>
      <c r="I895">
        <v>1</v>
      </c>
      <c r="J895">
        <v>0.92</v>
      </c>
      <c r="K895" t="s">
        <v>17</v>
      </c>
      <c r="L895">
        <f t="shared" si="77"/>
        <v>49467.970000000743</v>
      </c>
    </row>
    <row r="896" spans="1:12" x14ac:dyDescent="0.2">
      <c r="A896" t="s">
        <v>18</v>
      </c>
      <c r="B896" t="s">
        <v>25230</v>
      </c>
      <c r="C896" t="s">
        <v>20</v>
      </c>
      <c r="D896" t="s">
        <v>566</v>
      </c>
      <c r="E896" t="s">
        <v>26473</v>
      </c>
      <c r="F896" t="s">
        <v>26474</v>
      </c>
      <c r="G896">
        <v>1.95007</v>
      </c>
      <c r="H896">
        <v>1.9491700000000001</v>
      </c>
      <c r="I896">
        <v>1</v>
      </c>
      <c r="J896">
        <v>0.92</v>
      </c>
      <c r="K896" t="s">
        <v>17</v>
      </c>
      <c r="L896">
        <f t="shared" si="77"/>
        <v>49467.050000000745</v>
      </c>
    </row>
    <row r="897" spans="1:12" x14ac:dyDescent="0.2">
      <c r="A897" t="s">
        <v>11</v>
      </c>
      <c r="B897" t="s">
        <v>25231</v>
      </c>
      <c r="C897" t="s">
        <v>20</v>
      </c>
      <c r="D897" t="s">
        <v>566</v>
      </c>
      <c r="E897" t="s">
        <v>26473</v>
      </c>
      <c r="F897" t="s">
        <v>26474</v>
      </c>
      <c r="G897">
        <v>1.95007</v>
      </c>
      <c r="H897">
        <v>1.9491700000000001</v>
      </c>
      <c r="I897">
        <v>1</v>
      </c>
      <c r="J897">
        <v>-1</v>
      </c>
      <c r="K897" t="s">
        <v>17</v>
      </c>
      <c r="L897">
        <f t="shared" si="77"/>
        <v>49466.130000000747</v>
      </c>
    </row>
    <row r="898" spans="1:12" x14ac:dyDescent="0.2">
      <c r="A898" t="s">
        <v>11</v>
      </c>
      <c r="B898" t="s">
        <v>25232</v>
      </c>
      <c r="C898" t="s">
        <v>1166</v>
      </c>
      <c r="D898" t="s">
        <v>566</v>
      </c>
      <c r="E898" t="s">
        <v>26475</v>
      </c>
      <c r="F898" t="s">
        <v>26474</v>
      </c>
      <c r="G898">
        <v>1.9477199999999999</v>
      </c>
      <c r="H898">
        <v>1.9491700000000001</v>
      </c>
      <c r="I898">
        <v>1</v>
      </c>
      <c r="J898">
        <v>0.92</v>
      </c>
      <c r="K898" t="s">
        <v>17</v>
      </c>
      <c r="L898">
        <f t="shared" si="77"/>
        <v>49467.130000000747</v>
      </c>
    </row>
    <row r="899" spans="1:12" x14ac:dyDescent="0.2">
      <c r="A899" t="s">
        <v>11</v>
      </c>
      <c r="B899" t="s">
        <v>25233</v>
      </c>
      <c r="C899" t="s">
        <v>131</v>
      </c>
      <c r="D899" t="s">
        <v>566</v>
      </c>
      <c r="E899" t="s">
        <v>26476</v>
      </c>
      <c r="F899" t="s">
        <v>26477</v>
      </c>
      <c r="G899">
        <v>1.9471499999999999</v>
      </c>
      <c r="H899">
        <v>1.9501299999999999</v>
      </c>
      <c r="I899">
        <v>1</v>
      </c>
      <c r="J899">
        <v>0.92</v>
      </c>
      <c r="K899" t="s">
        <v>17</v>
      </c>
      <c r="L899">
        <f t="shared" si="77"/>
        <v>49466.210000000749</v>
      </c>
    </row>
    <row r="900" spans="1:12" x14ac:dyDescent="0.2">
      <c r="A900" t="s">
        <v>18</v>
      </c>
      <c r="B900" t="s">
        <v>25234</v>
      </c>
      <c r="C900" t="s">
        <v>1166</v>
      </c>
      <c r="D900" t="s">
        <v>566</v>
      </c>
      <c r="E900" t="s">
        <v>26478</v>
      </c>
      <c r="F900" t="s">
        <v>26477</v>
      </c>
      <c r="G900">
        <v>1.94872</v>
      </c>
      <c r="H900">
        <v>1.9501299999999999</v>
      </c>
      <c r="I900">
        <v>1</v>
      </c>
      <c r="J900">
        <v>-1</v>
      </c>
      <c r="K900" t="s">
        <v>17</v>
      </c>
      <c r="L900">
        <f t="shared" ref="L900:L963" si="78">L899-J899</f>
        <v>49465.29000000075</v>
      </c>
    </row>
    <row r="901" spans="1:12" x14ac:dyDescent="0.2">
      <c r="A901" t="s">
        <v>18</v>
      </c>
      <c r="B901" t="s">
        <v>25235</v>
      </c>
      <c r="C901" t="s">
        <v>131</v>
      </c>
      <c r="D901" t="s">
        <v>566</v>
      </c>
      <c r="E901" t="s">
        <v>26476</v>
      </c>
      <c r="F901" t="s">
        <v>26477</v>
      </c>
      <c r="G901">
        <v>1.9471499999999999</v>
      </c>
      <c r="H901">
        <v>1.9501299999999999</v>
      </c>
      <c r="I901">
        <v>1</v>
      </c>
      <c r="J901">
        <v>-1</v>
      </c>
      <c r="K901" t="s">
        <v>17</v>
      </c>
      <c r="L901">
        <f t="shared" si="78"/>
        <v>49466.29000000075</v>
      </c>
    </row>
    <row r="902" spans="1:12" x14ac:dyDescent="0.2">
      <c r="A902" t="s">
        <v>11</v>
      </c>
      <c r="B902" t="s">
        <v>25236</v>
      </c>
      <c r="C902" t="s">
        <v>27</v>
      </c>
      <c r="D902" t="s">
        <v>566</v>
      </c>
      <c r="E902" t="s">
        <v>26479</v>
      </c>
      <c r="F902" t="s">
        <v>26480</v>
      </c>
      <c r="G902">
        <v>1.9479299999999999</v>
      </c>
      <c r="H902">
        <v>1.9474</v>
      </c>
      <c r="I902">
        <v>1</v>
      </c>
      <c r="J902">
        <v>-1</v>
      </c>
      <c r="K902" t="s">
        <v>17</v>
      </c>
      <c r="L902">
        <f t="shared" si="78"/>
        <v>49467.29000000075</v>
      </c>
    </row>
    <row r="903" spans="1:12" x14ac:dyDescent="0.2">
      <c r="A903" t="s">
        <v>11</v>
      </c>
      <c r="B903" t="s">
        <v>25237</v>
      </c>
      <c r="C903" t="s">
        <v>20</v>
      </c>
      <c r="D903" t="s">
        <v>566</v>
      </c>
      <c r="E903" t="s">
        <v>26481</v>
      </c>
      <c r="F903" t="s">
        <v>26480</v>
      </c>
      <c r="G903">
        <v>1.9499</v>
      </c>
      <c r="H903">
        <v>1.9474</v>
      </c>
      <c r="I903">
        <v>1</v>
      </c>
      <c r="J903">
        <v>-1</v>
      </c>
      <c r="K903" t="s">
        <v>17</v>
      </c>
      <c r="L903">
        <f t="shared" si="78"/>
        <v>49468.29000000075</v>
      </c>
    </row>
    <row r="904" spans="1:12" x14ac:dyDescent="0.2">
      <c r="A904" t="s">
        <v>18</v>
      </c>
      <c r="B904" t="s">
        <v>25238</v>
      </c>
      <c r="C904" t="s">
        <v>20</v>
      </c>
      <c r="D904" t="s">
        <v>566</v>
      </c>
      <c r="E904" t="s">
        <v>26481</v>
      </c>
      <c r="F904" t="s">
        <v>26480</v>
      </c>
      <c r="G904">
        <v>1.9499</v>
      </c>
      <c r="H904">
        <v>1.9474</v>
      </c>
      <c r="I904">
        <v>1</v>
      </c>
      <c r="J904">
        <v>0.92</v>
      </c>
      <c r="K904" t="s">
        <v>17</v>
      </c>
      <c r="L904">
        <f t="shared" si="78"/>
        <v>49469.29000000075</v>
      </c>
    </row>
    <row r="905" spans="1:12" x14ac:dyDescent="0.2">
      <c r="A905" t="s">
        <v>11</v>
      </c>
      <c r="B905" t="s">
        <v>25239</v>
      </c>
      <c r="C905" t="s">
        <v>20</v>
      </c>
      <c r="D905" t="s">
        <v>566</v>
      </c>
      <c r="E905" t="s">
        <v>26482</v>
      </c>
      <c r="F905" t="s">
        <v>26483</v>
      </c>
      <c r="G905">
        <v>1.9474800000000001</v>
      </c>
      <c r="H905">
        <v>1.9505600000000001</v>
      </c>
      <c r="I905">
        <v>1</v>
      </c>
      <c r="J905">
        <v>0.92</v>
      </c>
      <c r="K905" t="s">
        <v>17</v>
      </c>
      <c r="L905">
        <f t="shared" si="78"/>
        <v>49468.370000000752</v>
      </c>
    </row>
    <row r="906" spans="1:12" x14ac:dyDescent="0.2">
      <c r="A906" t="s">
        <v>18</v>
      </c>
      <c r="B906" t="s">
        <v>25240</v>
      </c>
      <c r="C906" t="s">
        <v>20</v>
      </c>
      <c r="D906" t="s">
        <v>566</v>
      </c>
      <c r="E906" t="s">
        <v>26482</v>
      </c>
      <c r="F906" t="s">
        <v>26483</v>
      </c>
      <c r="G906">
        <v>1.9474800000000001</v>
      </c>
      <c r="H906">
        <v>1.9505600000000001</v>
      </c>
      <c r="I906">
        <v>1</v>
      </c>
      <c r="J906">
        <v>-1</v>
      </c>
      <c r="K906" t="s">
        <v>17</v>
      </c>
      <c r="L906">
        <f t="shared" si="78"/>
        <v>49467.450000000754</v>
      </c>
    </row>
    <row r="907" spans="1:12" x14ac:dyDescent="0.2">
      <c r="A907" t="s">
        <v>18</v>
      </c>
      <c r="B907" t="s">
        <v>25241</v>
      </c>
      <c r="C907" t="s">
        <v>27</v>
      </c>
      <c r="D907" t="s">
        <v>566</v>
      </c>
      <c r="E907" t="s">
        <v>26484</v>
      </c>
      <c r="F907" t="s">
        <v>26483</v>
      </c>
      <c r="G907">
        <v>1.9493400000000001</v>
      </c>
      <c r="H907">
        <v>1.9505600000000001</v>
      </c>
      <c r="I907">
        <v>1</v>
      </c>
      <c r="J907">
        <v>-1</v>
      </c>
      <c r="K907" t="s">
        <v>17</v>
      </c>
      <c r="L907">
        <f t="shared" si="78"/>
        <v>49468.450000000754</v>
      </c>
    </row>
    <row r="908" spans="1:12" x14ac:dyDescent="0.2">
      <c r="A908" t="s">
        <v>18</v>
      </c>
      <c r="B908" t="s">
        <v>25242</v>
      </c>
      <c r="C908" t="s">
        <v>20</v>
      </c>
      <c r="D908" t="s">
        <v>566</v>
      </c>
      <c r="E908" t="s">
        <v>26485</v>
      </c>
      <c r="F908" t="s">
        <v>26486</v>
      </c>
      <c r="G908">
        <v>1.94794</v>
      </c>
      <c r="H908">
        <v>1.9479</v>
      </c>
      <c r="I908">
        <v>1</v>
      </c>
      <c r="J908">
        <v>0.92</v>
      </c>
      <c r="K908" t="s">
        <v>17</v>
      </c>
      <c r="L908">
        <f t="shared" si="78"/>
        <v>49469.450000000754</v>
      </c>
    </row>
    <row r="909" spans="1:12" x14ac:dyDescent="0.2">
      <c r="A909" t="s">
        <v>11</v>
      </c>
      <c r="B909" t="s">
        <v>25243</v>
      </c>
      <c r="C909" t="s">
        <v>20</v>
      </c>
      <c r="D909" t="s">
        <v>566</v>
      </c>
      <c r="E909" t="s">
        <v>26485</v>
      </c>
      <c r="F909" t="s">
        <v>26486</v>
      </c>
      <c r="G909">
        <v>1.94794</v>
      </c>
      <c r="H909">
        <v>1.9479</v>
      </c>
      <c r="I909">
        <v>1</v>
      </c>
      <c r="J909">
        <v>-1</v>
      </c>
      <c r="K909" t="s">
        <v>17</v>
      </c>
      <c r="L909">
        <f t="shared" si="78"/>
        <v>49468.530000000756</v>
      </c>
    </row>
    <row r="910" spans="1:12" x14ac:dyDescent="0.2">
      <c r="A910" t="s">
        <v>11</v>
      </c>
      <c r="B910" t="s">
        <v>25244</v>
      </c>
      <c r="C910" t="s">
        <v>281</v>
      </c>
      <c r="D910" t="s">
        <v>566</v>
      </c>
      <c r="E910" t="s">
        <v>26487</v>
      </c>
      <c r="F910" t="s">
        <v>26486</v>
      </c>
      <c r="G910">
        <v>1.9479500000000001</v>
      </c>
      <c r="H910">
        <v>1.9479</v>
      </c>
      <c r="I910">
        <v>1</v>
      </c>
      <c r="J910">
        <v>-1</v>
      </c>
      <c r="K910" t="s">
        <v>17</v>
      </c>
      <c r="L910">
        <f t="shared" si="78"/>
        <v>49469.530000000756</v>
      </c>
    </row>
    <row r="911" spans="1:12" x14ac:dyDescent="0.2">
      <c r="A911" t="s">
        <v>18</v>
      </c>
      <c r="B911" t="s">
        <v>25245</v>
      </c>
      <c r="C911" t="s">
        <v>1166</v>
      </c>
      <c r="D911" t="s">
        <v>566</v>
      </c>
      <c r="E911" t="s">
        <v>26488</v>
      </c>
      <c r="F911" t="s">
        <v>26489</v>
      </c>
      <c r="G911">
        <v>1.9470700000000001</v>
      </c>
      <c r="H911">
        <v>1.9475100000000001</v>
      </c>
      <c r="I911">
        <v>1</v>
      </c>
      <c r="J911">
        <v>-1</v>
      </c>
      <c r="K911" t="s">
        <v>17</v>
      </c>
      <c r="L911">
        <f t="shared" si="78"/>
        <v>49470.530000000756</v>
      </c>
    </row>
    <row r="912" spans="1:12" x14ac:dyDescent="0.2">
      <c r="A912" t="s">
        <v>11</v>
      </c>
      <c r="B912" t="s">
        <v>25246</v>
      </c>
      <c r="C912" t="s">
        <v>20</v>
      </c>
      <c r="D912" t="s">
        <v>566</v>
      </c>
      <c r="E912" t="s">
        <v>26490</v>
      </c>
      <c r="F912" t="s">
        <v>26489</v>
      </c>
      <c r="G912">
        <v>1.9462200000000001</v>
      </c>
      <c r="H912">
        <v>1.9475100000000001</v>
      </c>
      <c r="I912">
        <v>1</v>
      </c>
      <c r="J912">
        <v>0.92</v>
      </c>
      <c r="K912" t="s">
        <v>17</v>
      </c>
      <c r="L912">
        <f t="shared" si="78"/>
        <v>49471.530000000756</v>
      </c>
    </row>
    <row r="913" spans="1:12" x14ac:dyDescent="0.2">
      <c r="A913" t="s">
        <v>18</v>
      </c>
      <c r="B913" t="s">
        <v>25247</v>
      </c>
      <c r="C913" t="s">
        <v>20</v>
      </c>
      <c r="D913" t="s">
        <v>566</v>
      </c>
      <c r="E913" t="s">
        <v>26490</v>
      </c>
      <c r="F913" t="s">
        <v>26489</v>
      </c>
      <c r="G913">
        <v>1.9462200000000001</v>
      </c>
      <c r="H913">
        <v>1.9475100000000001</v>
      </c>
      <c r="I913">
        <v>1</v>
      </c>
      <c r="J913">
        <v>-1</v>
      </c>
      <c r="K913" t="s">
        <v>17</v>
      </c>
      <c r="L913">
        <f t="shared" si="78"/>
        <v>49470.610000000757</v>
      </c>
    </row>
    <row r="914" spans="1:12" x14ac:dyDescent="0.2">
      <c r="A914" t="s">
        <v>18</v>
      </c>
      <c r="B914" t="s">
        <v>25248</v>
      </c>
      <c r="C914" t="s">
        <v>1166</v>
      </c>
      <c r="D914" t="s">
        <v>566</v>
      </c>
      <c r="E914" t="s">
        <v>26491</v>
      </c>
      <c r="F914" t="s">
        <v>26492</v>
      </c>
      <c r="G914">
        <v>1.9472400000000001</v>
      </c>
      <c r="H914">
        <v>1.9462600000000001</v>
      </c>
      <c r="I914">
        <v>1</v>
      </c>
      <c r="J914">
        <v>0.92</v>
      </c>
      <c r="K914" t="s">
        <v>17</v>
      </c>
      <c r="L914">
        <f t="shared" si="78"/>
        <v>49471.610000000757</v>
      </c>
    </row>
    <row r="915" spans="1:12" x14ac:dyDescent="0.2">
      <c r="A915" t="s">
        <v>11</v>
      </c>
      <c r="B915" t="s">
        <v>25249</v>
      </c>
      <c r="C915" t="s">
        <v>131</v>
      </c>
      <c r="D915" t="s">
        <v>566</v>
      </c>
      <c r="E915" t="s">
        <v>26493</v>
      </c>
      <c r="F915" t="s">
        <v>26492</v>
      </c>
      <c r="G915">
        <v>1.9468799999999999</v>
      </c>
      <c r="H915">
        <v>1.9462600000000001</v>
      </c>
      <c r="I915">
        <v>1</v>
      </c>
      <c r="J915">
        <v>-1</v>
      </c>
      <c r="K915" t="s">
        <v>17</v>
      </c>
      <c r="L915">
        <f t="shared" si="78"/>
        <v>49470.690000000759</v>
      </c>
    </row>
    <row r="916" spans="1:12" x14ac:dyDescent="0.2">
      <c r="A916" t="s">
        <v>18</v>
      </c>
      <c r="B916" t="s">
        <v>25250</v>
      </c>
      <c r="C916" t="s">
        <v>131</v>
      </c>
      <c r="D916" t="s">
        <v>566</v>
      </c>
      <c r="E916" t="s">
        <v>26493</v>
      </c>
      <c r="F916" t="s">
        <v>26492</v>
      </c>
      <c r="G916">
        <v>1.9468799999999999</v>
      </c>
      <c r="H916">
        <v>1.9462600000000001</v>
      </c>
      <c r="I916">
        <v>1</v>
      </c>
      <c r="J916">
        <v>0.92</v>
      </c>
      <c r="K916" t="s">
        <v>17</v>
      </c>
      <c r="L916">
        <f t="shared" si="78"/>
        <v>49471.690000000759</v>
      </c>
    </row>
    <row r="917" spans="1:12" x14ac:dyDescent="0.2">
      <c r="A917" t="s">
        <v>11</v>
      </c>
      <c r="B917" t="s">
        <v>25251</v>
      </c>
      <c r="C917" t="s">
        <v>20</v>
      </c>
      <c r="D917" t="s">
        <v>566</v>
      </c>
      <c r="E917" t="s">
        <v>26494</v>
      </c>
      <c r="F917" t="s">
        <v>26495</v>
      </c>
      <c r="G917">
        <v>1.9457899999999999</v>
      </c>
      <c r="H917">
        <v>1.94706</v>
      </c>
      <c r="I917">
        <v>1</v>
      </c>
      <c r="J917">
        <v>0.92</v>
      </c>
      <c r="K917" t="s">
        <v>17</v>
      </c>
      <c r="L917">
        <f t="shared" si="78"/>
        <v>49470.770000000761</v>
      </c>
    </row>
    <row r="918" spans="1:12" x14ac:dyDescent="0.2">
      <c r="A918" t="s">
        <v>18</v>
      </c>
      <c r="B918" t="s">
        <v>25252</v>
      </c>
      <c r="C918" t="s">
        <v>20</v>
      </c>
      <c r="D918" t="s">
        <v>566</v>
      </c>
      <c r="E918" t="s">
        <v>26494</v>
      </c>
      <c r="F918" t="s">
        <v>26495</v>
      </c>
      <c r="G918">
        <v>1.9457899999999999</v>
      </c>
      <c r="H918">
        <v>1.94706</v>
      </c>
      <c r="I918">
        <v>1</v>
      </c>
      <c r="J918">
        <v>-1</v>
      </c>
      <c r="K918" t="s">
        <v>17</v>
      </c>
      <c r="L918">
        <f t="shared" si="78"/>
        <v>49469.850000000763</v>
      </c>
    </row>
    <row r="919" spans="1:12" x14ac:dyDescent="0.2">
      <c r="A919" t="s">
        <v>11</v>
      </c>
      <c r="B919" t="s">
        <v>25253</v>
      </c>
      <c r="C919" t="s">
        <v>281</v>
      </c>
      <c r="D919" t="s">
        <v>566</v>
      </c>
      <c r="E919" t="s">
        <v>26496</v>
      </c>
      <c r="F919" t="s">
        <v>26495</v>
      </c>
      <c r="G919">
        <v>1.94573</v>
      </c>
      <c r="H919">
        <v>1.94706</v>
      </c>
      <c r="I919">
        <v>1</v>
      </c>
      <c r="J919">
        <v>0.92</v>
      </c>
      <c r="K919" t="s">
        <v>17</v>
      </c>
      <c r="L919">
        <f t="shared" si="78"/>
        <v>49470.850000000763</v>
      </c>
    </row>
    <row r="920" spans="1:12" x14ac:dyDescent="0.2">
      <c r="A920" t="s">
        <v>18</v>
      </c>
      <c r="B920" t="s">
        <v>25254</v>
      </c>
      <c r="C920" t="s">
        <v>20</v>
      </c>
      <c r="D920" t="s">
        <v>566</v>
      </c>
      <c r="E920" t="s">
        <v>26497</v>
      </c>
      <c r="F920" t="s">
        <v>26498</v>
      </c>
      <c r="G920">
        <v>1.94442</v>
      </c>
      <c r="H920">
        <v>1.9461599999999999</v>
      </c>
      <c r="I920">
        <v>1</v>
      </c>
      <c r="J920">
        <v>-1</v>
      </c>
      <c r="K920" t="s">
        <v>17</v>
      </c>
      <c r="L920">
        <f t="shared" si="78"/>
        <v>49469.930000000764</v>
      </c>
    </row>
    <row r="921" spans="1:12" x14ac:dyDescent="0.2">
      <c r="A921" t="s">
        <v>18</v>
      </c>
      <c r="B921" t="s">
        <v>25255</v>
      </c>
      <c r="C921" t="s">
        <v>1166</v>
      </c>
      <c r="D921" t="s">
        <v>566</v>
      </c>
      <c r="E921" t="s">
        <v>23983</v>
      </c>
      <c r="F921" t="s">
        <v>26498</v>
      </c>
      <c r="G921">
        <v>1.9457800000000001</v>
      </c>
      <c r="H921">
        <v>1.9461599999999999</v>
      </c>
      <c r="I921">
        <v>1</v>
      </c>
      <c r="J921">
        <v>-1</v>
      </c>
      <c r="K921" t="s">
        <v>17</v>
      </c>
      <c r="L921">
        <f t="shared" si="78"/>
        <v>49470.930000000764</v>
      </c>
    </row>
    <row r="922" spans="1:12" x14ac:dyDescent="0.2">
      <c r="A922" t="s">
        <v>11</v>
      </c>
      <c r="B922" t="s">
        <v>25256</v>
      </c>
      <c r="C922" t="s">
        <v>20</v>
      </c>
      <c r="D922" t="s">
        <v>566</v>
      </c>
      <c r="E922" t="s">
        <v>26497</v>
      </c>
      <c r="F922" t="s">
        <v>26498</v>
      </c>
      <c r="G922">
        <v>1.94442</v>
      </c>
      <c r="H922">
        <v>1.9461599999999999</v>
      </c>
      <c r="I922">
        <v>1</v>
      </c>
      <c r="J922">
        <v>0.92</v>
      </c>
      <c r="K922" t="s">
        <v>17</v>
      </c>
      <c r="L922">
        <f t="shared" si="78"/>
        <v>49471.930000000764</v>
      </c>
    </row>
    <row r="923" spans="1:12" x14ac:dyDescent="0.2">
      <c r="A923" t="s">
        <v>11</v>
      </c>
      <c r="B923" t="s">
        <v>25257</v>
      </c>
      <c r="C923" t="s">
        <v>1166</v>
      </c>
      <c r="D923" t="s">
        <v>566</v>
      </c>
      <c r="E923" t="s">
        <v>26499</v>
      </c>
      <c r="F923" t="s">
        <v>26500</v>
      </c>
      <c r="G923">
        <v>1.9439900000000001</v>
      </c>
      <c r="H923">
        <v>1.9438800000000001</v>
      </c>
      <c r="I923">
        <v>1</v>
      </c>
      <c r="J923">
        <v>-1</v>
      </c>
      <c r="K923" t="s">
        <v>17</v>
      </c>
      <c r="L923">
        <f t="shared" si="78"/>
        <v>49471.010000000766</v>
      </c>
    </row>
    <row r="924" spans="1:12" x14ac:dyDescent="0.2">
      <c r="A924" t="s">
        <v>11</v>
      </c>
      <c r="B924" t="s">
        <v>25258</v>
      </c>
      <c r="C924" t="s">
        <v>131</v>
      </c>
      <c r="D924" t="s">
        <v>566</v>
      </c>
      <c r="E924" t="s">
        <v>26501</v>
      </c>
      <c r="F924" t="s">
        <v>26500</v>
      </c>
      <c r="G924">
        <v>1.94557</v>
      </c>
      <c r="H924">
        <v>1.9438800000000001</v>
      </c>
      <c r="I924">
        <v>1</v>
      </c>
      <c r="J924">
        <v>-1</v>
      </c>
      <c r="K924" t="s">
        <v>17</v>
      </c>
      <c r="L924">
        <f t="shared" si="78"/>
        <v>49472.010000000766</v>
      </c>
    </row>
    <row r="925" spans="1:12" x14ac:dyDescent="0.2">
      <c r="A925" t="s">
        <v>18</v>
      </c>
      <c r="B925" t="s">
        <v>25259</v>
      </c>
      <c r="C925" t="s">
        <v>131</v>
      </c>
      <c r="D925" t="s">
        <v>566</v>
      </c>
      <c r="E925" t="s">
        <v>26501</v>
      </c>
      <c r="F925" t="s">
        <v>26500</v>
      </c>
      <c r="G925">
        <v>1.94557</v>
      </c>
      <c r="H925">
        <v>1.9438800000000001</v>
      </c>
      <c r="I925">
        <v>1</v>
      </c>
      <c r="J925">
        <v>0.92</v>
      </c>
      <c r="K925" t="s">
        <v>17</v>
      </c>
      <c r="L925">
        <f t="shared" si="78"/>
        <v>49473.010000000766</v>
      </c>
    </row>
    <row r="926" spans="1:12" x14ac:dyDescent="0.2">
      <c r="A926" t="s">
        <v>18</v>
      </c>
      <c r="B926" t="s">
        <v>25260</v>
      </c>
      <c r="C926" t="s">
        <v>134</v>
      </c>
      <c r="D926" t="s">
        <v>566</v>
      </c>
      <c r="E926" t="s">
        <v>26502</v>
      </c>
      <c r="F926" t="s">
        <v>26503</v>
      </c>
      <c r="G926">
        <v>1.9453199999999999</v>
      </c>
      <c r="H926">
        <v>1.94567</v>
      </c>
      <c r="I926">
        <v>1</v>
      </c>
      <c r="J926">
        <v>-1</v>
      </c>
      <c r="K926" t="s">
        <v>17</v>
      </c>
      <c r="L926">
        <f t="shared" si="78"/>
        <v>49472.090000000768</v>
      </c>
    </row>
    <row r="927" spans="1:12" x14ac:dyDescent="0.2">
      <c r="A927" t="s">
        <v>18</v>
      </c>
      <c r="B927" t="s">
        <v>25261</v>
      </c>
      <c r="C927" t="s">
        <v>20</v>
      </c>
      <c r="D927" t="s">
        <v>566</v>
      </c>
      <c r="E927" t="s">
        <v>26504</v>
      </c>
      <c r="F927" t="s">
        <v>26503</v>
      </c>
      <c r="G927">
        <v>1.94329</v>
      </c>
      <c r="H927">
        <v>1.94567</v>
      </c>
      <c r="I927">
        <v>1</v>
      </c>
      <c r="J927">
        <v>-1</v>
      </c>
      <c r="K927" t="s">
        <v>17</v>
      </c>
      <c r="L927">
        <f t="shared" si="78"/>
        <v>49473.090000000768</v>
      </c>
    </row>
    <row r="928" spans="1:12" x14ac:dyDescent="0.2">
      <c r="A928" t="s">
        <v>11</v>
      </c>
      <c r="B928" t="s">
        <v>25262</v>
      </c>
      <c r="C928" t="s">
        <v>20</v>
      </c>
      <c r="D928" t="s">
        <v>566</v>
      </c>
      <c r="E928" t="s">
        <v>26504</v>
      </c>
      <c r="F928" t="s">
        <v>26503</v>
      </c>
      <c r="G928">
        <v>1.94329</v>
      </c>
      <c r="H928">
        <v>1.94567</v>
      </c>
      <c r="I928">
        <v>1</v>
      </c>
      <c r="J928">
        <v>0.92</v>
      </c>
      <c r="K928" t="s">
        <v>17</v>
      </c>
      <c r="L928">
        <f t="shared" si="78"/>
        <v>49474.090000000768</v>
      </c>
    </row>
    <row r="929" spans="1:12" x14ac:dyDescent="0.2">
      <c r="A929" t="s">
        <v>18</v>
      </c>
      <c r="B929" t="s">
        <v>25263</v>
      </c>
      <c r="C929" t="s">
        <v>20</v>
      </c>
      <c r="D929" t="s">
        <v>566</v>
      </c>
      <c r="E929" t="s">
        <v>26505</v>
      </c>
      <c r="F929" t="s">
        <v>26506</v>
      </c>
      <c r="G929">
        <v>1.9434400000000001</v>
      </c>
      <c r="H929">
        <v>1.94337</v>
      </c>
      <c r="I929">
        <v>1</v>
      </c>
      <c r="J929">
        <v>0.92</v>
      </c>
      <c r="K929" t="s">
        <v>17</v>
      </c>
      <c r="L929">
        <f t="shared" si="78"/>
        <v>49473.17000000077</v>
      </c>
    </row>
    <row r="930" spans="1:12" x14ac:dyDescent="0.2">
      <c r="A930" t="s">
        <v>11</v>
      </c>
      <c r="B930" t="s">
        <v>25264</v>
      </c>
      <c r="C930" t="s">
        <v>20</v>
      </c>
      <c r="D930" t="s">
        <v>566</v>
      </c>
      <c r="E930" t="s">
        <v>26505</v>
      </c>
      <c r="F930" t="s">
        <v>26506</v>
      </c>
      <c r="G930">
        <v>1.9434400000000001</v>
      </c>
      <c r="H930">
        <v>1.94337</v>
      </c>
      <c r="I930">
        <v>1</v>
      </c>
      <c r="J930">
        <v>-1</v>
      </c>
      <c r="K930" t="s">
        <v>17</v>
      </c>
      <c r="L930">
        <f t="shared" si="78"/>
        <v>49472.250000000771</v>
      </c>
    </row>
    <row r="931" spans="1:12" x14ac:dyDescent="0.2">
      <c r="A931" t="s">
        <v>18</v>
      </c>
      <c r="B931" t="s">
        <v>25265</v>
      </c>
      <c r="C931" t="s">
        <v>27</v>
      </c>
      <c r="D931" t="s">
        <v>566</v>
      </c>
      <c r="E931" t="s">
        <v>26507</v>
      </c>
      <c r="F931" t="s">
        <v>26506</v>
      </c>
      <c r="G931">
        <v>1.9440900000000001</v>
      </c>
      <c r="H931">
        <v>1.94337</v>
      </c>
      <c r="I931">
        <v>1</v>
      </c>
      <c r="J931">
        <v>0.92</v>
      </c>
      <c r="K931" t="s">
        <v>17</v>
      </c>
      <c r="L931">
        <f t="shared" si="78"/>
        <v>49473.250000000771</v>
      </c>
    </row>
    <row r="932" spans="1:12" x14ac:dyDescent="0.2">
      <c r="A932" t="s">
        <v>11</v>
      </c>
      <c r="B932" t="s">
        <v>25266</v>
      </c>
      <c r="C932" t="s">
        <v>20</v>
      </c>
      <c r="D932" t="s">
        <v>566</v>
      </c>
      <c r="E932" t="s">
        <v>26508</v>
      </c>
      <c r="F932" t="s">
        <v>26509</v>
      </c>
      <c r="G932">
        <v>1.94442</v>
      </c>
      <c r="H932">
        <v>1.94428</v>
      </c>
      <c r="I932">
        <v>1</v>
      </c>
      <c r="J932">
        <v>-1</v>
      </c>
      <c r="K932" t="s">
        <v>17</v>
      </c>
      <c r="L932">
        <f t="shared" si="78"/>
        <v>49472.330000000773</v>
      </c>
    </row>
    <row r="933" spans="1:12" x14ac:dyDescent="0.2">
      <c r="A933" t="s">
        <v>18</v>
      </c>
      <c r="B933" t="s">
        <v>25267</v>
      </c>
      <c r="C933" t="s">
        <v>281</v>
      </c>
      <c r="D933" t="s">
        <v>566</v>
      </c>
      <c r="E933" t="s">
        <v>26510</v>
      </c>
      <c r="F933" t="s">
        <v>26509</v>
      </c>
      <c r="G933">
        <v>1.9455800000000001</v>
      </c>
      <c r="H933">
        <v>1.94428</v>
      </c>
      <c r="I933">
        <v>1</v>
      </c>
      <c r="J933">
        <v>0.92</v>
      </c>
      <c r="K933" t="s">
        <v>17</v>
      </c>
      <c r="L933">
        <f t="shared" si="78"/>
        <v>49473.330000000773</v>
      </c>
    </row>
    <row r="934" spans="1:12" x14ac:dyDescent="0.2">
      <c r="A934" t="s">
        <v>18</v>
      </c>
      <c r="B934" t="s">
        <v>25268</v>
      </c>
      <c r="C934" t="s">
        <v>20</v>
      </c>
      <c r="D934" t="s">
        <v>566</v>
      </c>
      <c r="E934" t="s">
        <v>26508</v>
      </c>
      <c r="F934" t="s">
        <v>26509</v>
      </c>
      <c r="G934">
        <v>1.94442</v>
      </c>
      <c r="H934">
        <v>1.94428</v>
      </c>
      <c r="I934">
        <v>1</v>
      </c>
      <c r="J934">
        <v>0.92</v>
      </c>
      <c r="K934" t="s">
        <v>17</v>
      </c>
      <c r="L934">
        <f t="shared" si="78"/>
        <v>49472.410000000775</v>
      </c>
    </row>
    <row r="935" spans="1:12" x14ac:dyDescent="0.2">
      <c r="A935" t="s">
        <v>18</v>
      </c>
      <c r="B935" t="s">
        <v>25269</v>
      </c>
      <c r="C935" t="s">
        <v>786</v>
      </c>
      <c r="D935" t="s">
        <v>566</v>
      </c>
      <c r="E935" t="s">
        <v>26511</v>
      </c>
      <c r="F935" t="s">
        <v>26512</v>
      </c>
      <c r="G935">
        <v>1.9418200000000001</v>
      </c>
      <c r="H935">
        <v>1.9441299999999999</v>
      </c>
      <c r="I935">
        <v>1</v>
      </c>
      <c r="J935">
        <v>-1</v>
      </c>
      <c r="K935" t="s">
        <v>17</v>
      </c>
      <c r="L935">
        <f t="shared" si="78"/>
        <v>49471.490000000776</v>
      </c>
    </row>
    <row r="936" spans="1:12" x14ac:dyDescent="0.2">
      <c r="A936" t="s">
        <v>18</v>
      </c>
      <c r="B936" t="s">
        <v>25270</v>
      </c>
      <c r="C936" t="s">
        <v>20</v>
      </c>
      <c r="D936" t="s">
        <v>566</v>
      </c>
      <c r="E936" t="s">
        <v>26513</v>
      </c>
      <c r="F936" t="s">
        <v>26512</v>
      </c>
      <c r="G936">
        <v>1.94116</v>
      </c>
      <c r="H936">
        <v>1.9441299999999999</v>
      </c>
      <c r="I936">
        <v>1</v>
      </c>
      <c r="J936">
        <v>-1</v>
      </c>
      <c r="K936" t="s">
        <v>17</v>
      </c>
      <c r="L936">
        <f t="shared" si="78"/>
        <v>49472.490000000776</v>
      </c>
    </row>
    <row r="937" spans="1:12" x14ac:dyDescent="0.2">
      <c r="A937" t="s">
        <v>11</v>
      </c>
      <c r="B937" t="s">
        <v>25271</v>
      </c>
      <c r="C937" t="s">
        <v>20</v>
      </c>
      <c r="D937" t="s">
        <v>566</v>
      </c>
      <c r="E937" t="s">
        <v>26513</v>
      </c>
      <c r="F937" t="s">
        <v>26512</v>
      </c>
      <c r="G937">
        <v>1.94116</v>
      </c>
      <c r="H937">
        <v>1.9441299999999999</v>
      </c>
      <c r="I937">
        <v>1</v>
      </c>
      <c r="J937">
        <v>0.92</v>
      </c>
      <c r="K937" t="s">
        <v>17</v>
      </c>
      <c r="L937">
        <f t="shared" si="78"/>
        <v>49473.490000000776</v>
      </c>
    </row>
    <row r="938" spans="1:12" x14ac:dyDescent="0.2">
      <c r="A938" t="s">
        <v>18</v>
      </c>
      <c r="B938" t="s">
        <v>25272</v>
      </c>
      <c r="C938" t="s">
        <v>134</v>
      </c>
      <c r="D938" t="s">
        <v>566</v>
      </c>
      <c r="E938" t="s">
        <v>26514</v>
      </c>
      <c r="F938" t="s">
        <v>26515</v>
      </c>
      <c r="G938">
        <v>1.9406600000000001</v>
      </c>
      <c r="H938">
        <v>1.9414400000000001</v>
      </c>
      <c r="I938">
        <v>1</v>
      </c>
      <c r="J938">
        <v>-1</v>
      </c>
      <c r="K938" t="s">
        <v>17</v>
      </c>
      <c r="L938">
        <f t="shared" si="78"/>
        <v>49472.570000000778</v>
      </c>
    </row>
    <row r="939" spans="1:12" x14ac:dyDescent="0.2">
      <c r="A939" t="s">
        <v>18</v>
      </c>
      <c r="B939" t="s">
        <v>25273</v>
      </c>
      <c r="C939" t="s">
        <v>20</v>
      </c>
      <c r="D939" t="s">
        <v>566</v>
      </c>
      <c r="E939" t="s">
        <v>26516</v>
      </c>
      <c r="F939" t="s">
        <v>26515</v>
      </c>
      <c r="G939">
        <v>1.93973</v>
      </c>
      <c r="H939">
        <v>1.9414400000000001</v>
      </c>
      <c r="I939">
        <v>1</v>
      </c>
      <c r="J939">
        <v>-1</v>
      </c>
      <c r="K939" t="s">
        <v>17</v>
      </c>
      <c r="L939">
        <f t="shared" si="78"/>
        <v>49473.570000000778</v>
      </c>
    </row>
    <row r="940" spans="1:12" x14ac:dyDescent="0.2">
      <c r="A940" t="s">
        <v>11</v>
      </c>
      <c r="B940" t="s">
        <v>25274</v>
      </c>
      <c r="C940" t="s">
        <v>20</v>
      </c>
      <c r="D940" t="s">
        <v>566</v>
      </c>
      <c r="E940" t="s">
        <v>26516</v>
      </c>
      <c r="F940" t="s">
        <v>26515</v>
      </c>
      <c r="G940">
        <v>1.93973</v>
      </c>
      <c r="H940">
        <v>1.9414400000000001</v>
      </c>
      <c r="I940">
        <v>1</v>
      </c>
      <c r="J940">
        <v>0.92</v>
      </c>
      <c r="K940" t="s">
        <v>17</v>
      </c>
      <c r="L940">
        <f t="shared" si="78"/>
        <v>49474.570000000778</v>
      </c>
    </row>
    <row r="941" spans="1:12" x14ac:dyDescent="0.2">
      <c r="A941" t="s">
        <v>11</v>
      </c>
      <c r="B941" t="s">
        <v>25275</v>
      </c>
      <c r="C941" t="s">
        <v>20</v>
      </c>
      <c r="D941" t="s">
        <v>566</v>
      </c>
      <c r="E941" t="s">
        <v>26517</v>
      </c>
      <c r="F941" t="s">
        <v>26518</v>
      </c>
      <c r="G941">
        <v>1.94014</v>
      </c>
      <c r="H941">
        <v>1.9399200000000001</v>
      </c>
      <c r="I941">
        <v>1</v>
      </c>
      <c r="J941">
        <v>-1</v>
      </c>
      <c r="K941" t="s">
        <v>17</v>
      </c>
      <c r="L941">
        <f t="shared" si="78"/>
        <v>49473.65000000078</v>
      </c>
    </row>
    <row r="942" spans="1:12" x14ac:dyDescent="0.2">
      <c r="A942" t="s">
        <v>18</v>
      </c>
      <c r="B942" t="s">
        <v>25276</v>
      </c>
      <c r="C942" t="s">
        <v>20</v>
      </c>
      <c r="D942" t="s">
        <v>566</v>
      </c>
      <c r="E942" t="s">
        <v>26517</v>
      </c>
      <c r="F942" t="s">
        <v>26518</v>
      </c>
      <c r="G942">
        <v>1.94014</v>
      </c>
      <c r="H942">
        <v>1.9399200000000001</v>
      </c>
      <c r="I942">
        <v>1</v>
      </c>
      <c r="J942">
        <v>0.92</v>
      </c>
      <c r="K942" t="s">
        <v>17</v>
      </c>
      <c r="L942">
        <f t="shared" si="78"/>
        <v>49474.65000000078</v>
      </c>
    </row>
    <row r="943" spans="1:12" x14ac:dyDescent="0.2">
      <c r="A943" t="s">
        <v>18</v>
      </c>
      <c r="B943" t="s">
        <v>25277</v>
      </c>
      <c r="C943" t="s">
        <v>281</v>
      </c>
      <c r="D943" t="s">
        <v>566</v>
      </c>
      <c r="E943" t="s">
        <v>26519</v>
      </c>
      <c r="F943" t="s">
        <v>26518</v>
      </c>
      <c r="G943">
        <v>1.94086</v>
      </c>
      <c r="H943">
        <v>1.9399200000000001</v>
      </c>
      <c r="I943">
        <v>1</v>
      </c>
      <c r="J943">
        <v>0.92</v>
      </c>
      <c r="K943" t="s">
        <v>17</v>
      </c>
      <c r="L943">
        <f t="shared" si="78"/>
        <v>49473.730000000782</v>
      </c>
    </row>
    <row r="944" spans="1:12" x14ac:dyDescent="0.2">
      <c r="A944" t="s">
        <v>11</v>
      </c>
      <c r="B944" t="s">
        <v>25278</v>
      </c>
      <c r="C944" t="s">
        <v>20</v>
      </c>
      <c r="D944" t="s">
        <v>566</v>
      </c>
      <c r="E944" t="s">
        <v>26520</v>
      </c>
      <c r="F944" t="s">
        <v>26521</v>
      </c>
      <c r="G944">
        <v>1.9384300000000001</v>
      </c>
      <c r="H944">
        <v>1.93957</v>
      </c>
      <c r="I944">
        <v>1</v>
      </c>
      <c r="J944">
        <v>0.92</v>
      </c>
      <c r="K944" t="s">
        <v>17</v>
      </c>
      <c r="L944">
        <f t="shared" si="78"/>
        <v>49472.810000000783</v>
      </c>
    </row>
    <row r="945" spans="1:12" x14ac:dyDescent="0.2">
      <c r="A945" t="s">
        <v>18</v>
      </c>
      <c r="B945" t="s">
        <v>25279</v>
      </c>
      <c r="C945" t="s">
        <v>20</v>
      </c>
      <c r="D945" t="s">
        <v>566</v>
      </c>
      <c r="E945" t="s">
        <v>26520</v>
      </c>
      <c r="F945" t="s">
        <v>26521</v>
      </c>
      <c r="G945">
        <v>1.9384300000000001</v>
      </c>
      <c r="H945">
        <v>1.93957</v>
      </c>
      <c r="I945">
        <v>1</v>
      </c>
      <c r="J945">
        <v>-1</v>
      </c>
      <c r="K945" t="s">
        <v>17</v>
      </c>
      <c r="L945">
        <f t="shared" si="78"/>
        <v>49471.890000000785</v>
      </c>
    </row>
    <row r="946" spans="1:12" x14ac:dyDescent="0.2">
      <c r="A946" t="s">
        <v>18</v>
      </c>
      <c r="B946" t="s">
        <v>25280</v>
      </c>
      <c r="C946" t="s">
        <v>266</v>
      </c>
      <c r="D946" t="s">
        <v>566</v>
      </c>
      <c r="E946" t="s">
        <v>26522</v>
      </c>
      <c r="F946" t="s">
        <v>26521</v>
      </c>
      <c r="G946">
        <v>1.9403300000000001</v>
      </c>
      <c r="H946">
        <v>1.93957</v>
      </c>
      <c r="I946">
        <v>1</v>
      </c>
      <c r="J946">
        <v>0.92</v>
      </c>
      <c r="K946" t="s">
        <v>17</v>
      </c>
      <c r="L946">
        <f t="shared" si="78"/>
        <v>49472.890000000785</v>
      </c>
    </row>
    <row r="947" spans="1:12" x14ac:dyDescent="0.2">
      <c r="A947" t="s">
        <v>11</v>
      </c>
      <c r="B947" t="s">
        <v>25281</v>
      </c>
      <c r="C947" t="s">
        <v>20</v>
      </c>
      <c r="D947" t="s">
        <v>566</v>
      </c>
      <c r="E947" t="s">
        <v>26523</v>
      </c>
      <c r="F947" t="s">
        <v>26524</v>
      </c>
      <c r="G947">
        <v>1.9377500000000001</v>
      </c>
      <c r="H947">
        <v>1.9383699999999999</v>
      </c>
      <c r="I947">
        <v>1</v>
      </c>
      <c r="J947">
        <v>0.92</v>
      </c>
      <c r="K947" t="s">
        <v>17</v>
      </c>
      <c r="L947">
        <f t="shared" si="78"/>
        <v>49471.970000000787</v>
      </c>
    </row>
    <row r="948" spans="1:12" x14ac:dyDescent="0.2">
      <c r="A948" t="s">
        <v>18</v>
      </c>
      <c r="B948" t="s">
        <v>25282</v>
      </c>
      <c r="C948" t="s">
        <v>20</v>
      </c>
      <c r="D948" t="s">
        <v>566</v>
      </c>
      <c r="E948" t="s">
        <v>26523</v>
      </c>
      <c r="F948" t="s">
        <v>26524</v>
      </c>
      <c r="G948">
        <v>1.9377500000000001</v>
      </c>
      <c r="H948">
        <v>1.9383699999999999</v>
      </c>
      <c r="I948">
        <v>1</v>
      </c>
      <c r="J948">
        <v>-1</v>
      </c>
      <c r="K948" t="s">
        <v>17</v>
      </c>
      <c r="L948">
        <f t="shared" si="78"/>
        <v>49471.050000000789</v>
      </c>
    </row>
    <row r="949" spans="1:12" x14ac:dyDescent="0.2">
      <c r="A949" t="s">
        <v>18</v>
      </c>
      <c r="B949" t="s">
        <v>25283</v>
      </c>
      <c r="C949" t="s">
        <v>261</v>
      </c>
      <c r="D949" t="s">
        <v>566</v>
      </c>
      <c r="E949" t="s">
        <v>26525</v>
      </c>
      <c r="F949" t="s">
        <v>26524</v>
      </c>
      <c r="G949">
        <v>1.93872</v>
      </c>
      <c r="H949">
        <v>1.9383699999999999</v>
      </c>
      <c r="I949">
        <v>1</v>
      </c>
      <c r="J949">
        <v>0.92</v>
      </c>
      <c r="K949" t="s">
        <v>17</v>
      </c>
      <c r="L949">
        <f t="shared" si="78"/>
        <v>49472.050000000789</v>
      </c>
    </row>
    <row r="950" spans="1:12" x14ac:dyDescent="0.2">
      <c r="A950" t="s">
        <v>11</v>
      </c>
      <c r="B950" t="s">
        <v>25284</v>
      </c>
      <c r="C950" t="s">
        <v>27</v>
      </c>
      <c r="D950" t="s">
        <v>566</v>
      </c>
      <c r="E950" t="s">
        <v>26526</v>
      </c>
      <c r="F950" t="s">
        <v>26527</v>
      </c>
      <c r="G950">
        <v>1.93587</v>
      </c>
      <c r="H950">
        <v>1.9366399999999999</v>
      </c>
      <c r="I950">
        <v>1</v>
      </c>
      <c r="J950">
        <v>0.92</v>
      </c>
      <c r="K950" t="s">
        <v>17</v>
      </c>
      <c r="L950">
        <f t="shared" si="78"/>
        <v>49471.13000000079</v>
      </c>
    </row>
    <row r="951" spans="1:12" x14ac:dyDescent="0.2">
      <c r="A951" t="s">
        <v>11</v>
      </c>
      <c r="B951" t="s">
        <v>25285</v>
      </c>
      <c r="C951" t="s">
        <v>20</v>
      </c>
      <c r="D951" t="s">
        <v>566</v>
      </c>
      <c r="E951" t="s">
        <v>26528</v>
      </c>
      <c r="F951" t="s">
        <v>26527</v>
      </c>
      <c r="G951">
        <v>1.9362900000000001</v>
      </c>
      <c r="H951">
        <v>1.9366399999999999</v>
      </c>
      <c r="I951">
        <v>1</v>
      </c>
      <c r="J951">
        <v>0.92</v>
      </c>
      <c r="K951" t="s">
        <v>17</v>
      </c>
      <c r="L951">
        <f t="shared" si="78"/>
        <v>49470.210000000792</v>
      </c>
    </row>
    <row r="952" spans="1:12" x14ac:dyDescent="0.2">
      <c r="A952" t="s">
        <v>18</v>
      </c>
      <c r="B952" t="s">
        <v>25286</v>
      </c>
      <c r="C952" t="s">
        <v>20</v>
      </c>
      <c r="D952" t="s">
        <v>566</v>
      </c>
      <c r="E952" t="s">
        <v>26528</v>
      </c>
      <c r="F952" t="s">
        <v>26527</v>
      </c>
      <c r="G952">
        <v>1.9362900000000001</v>
      </c>
      <c r="H952">
        <v>1.9366399999999999</v>
      </c>
      <c r="I952">
        <v>1</v>
      </c>
      <c r="J952">
        <v>-1</v>
      </c>
      <c r="K952" t="s">
        <v>17</v>
      </c>
      <c r="L952">
        <f t="shared" si="78"/>
        <v>49469.290000000794</v>
      </c>
    </row>
    <row r="953" spans="1:12" x14ac:dyDescent="0.2">
      <c r="A953" t="s">
        <v>11</v>
      </c>
      <c r="B953" t="s">
        <v>25287</v>
      </c>
      <c r="C953" t="s">
        <v>20</v>
      </c>
      <c r="D953" t="s">
        <v>566</v>
      </c>
      <c r="E953" t="s">
        <v>26529</v>
      </c>
      <c r="F953" t="s">
        <v>26530</v>
      </c>
      <c r="G953">
        <v>1.9378899999999999</v>
      </c>
      <c r="H953">
        <v>1.93632</v>
      </c>
      <c r="I953">
        <v>1</v>
      </c>
      <c r="J953">
        <v>-1</v>
      </c>
      <c r="K953" t="s">
        <v>17</v>
      </c>
      <c r="L953">
        <f t="shared" si="78"/>
        <v>49470.290000000794</v>
      </c>
    </row>
    <row r="954" spans="1:12" x14ac:dyDescent="0.2">
      <c r="A954" t="s">
        <v>18</v>
      </c>
      <c r="B954" t="s">
        <v>25288</v>
      </c>
      <c r="C954" t="s">
        <v>20</v>
      </c>
      <c r="D954" t="s">
        <v>566</v>
      </c>
      <c r="E954" t="s">
        <v>26529</v>
      </c>
      <c r="F954" t="s">
        <v>26530</v>
      </c>
      <c r="G954">
        <v>1.93781</v>
      </c>
      <c r="H954">
        <v>1.93632</v>
      </c>
      <c r="I954">
        <v>1</v>
      </c>
      <c r="J954">
        <v>0.92</v>
      </c>
      <c r="K954" t="s">
        <v>17</v>
      </c>
      <c r="L954">
        <f t="shared" si="78"/>
        <v>49471.290000000794</v>
      </c>
    </row>
    <row r="955" spans="1:12" x14ac:dyDescent="0.2">
      <c r="A955" t="s">
        <v>11</v>
      </c>
      <c r="B955" t="s">
        <v>25289</v>
      </c>
      <c r="C955" t="s">
        <v>281</v>
      </c>
      <c r="D955" t="s">
        <v>566</v>
      </c>
      <c r="E955" t="s">
        <v>26531</v>
      </c>
      <c r="F955" t="s">
        <v>26530</v>
      </c>
      <c r="G955">
        <v>1.93634</v>
      </c>
      <c r="H955">
        <v>1.93632</v>
      </c>
      <c r="I955">
        <v>1</v>
      </c>
      <c r="J955">
        <v>-1</v>
      </c>
      <c r="K955" t="s">
        <v>17</v>
      </c>
      <c r="L955">
        <f t="shared" si="78"/>
        <v>49470.370000000796</v>
      </c>
    </row>
    <row r="956" spans="1:12" x14ac:dyDescent="0.2">
      <c r="A956" t="s">
        <v>18</v>
      </c>
      <c r="B956" t="s">
        <v>25290</v>
      </c>
      <c r="C956" t="s">
        <v>20</v>
      </c>
      <c r="D956" t="s">
        <v>566</v>
      </c>
      <c r="E956" t="s">
        <v>26532</v>
      </c>
      <c r="F956" t="s">
        <v>26533</v>
      </c>
      <c r="G956">
        <v>1.93544</v>
      </c>
      <c r="H956">
        <v>1.9378599999999999</v>
      </c>
      <c r="I956">
        <v>1</v>
      </c>
      <c r="J956">
        <v>-1</v>
      </c>
      <c r="K956" t="s">
        <v>17</v>
      </c>
      <c r="L956">
        <f t="shared" si="78"/>
        <v>49471.370000000796</v>
      </c>
    </row>
    <row r="957" spans="1:12" x14ac:dyDescent="0.2">
      <c r="A957" t="s">
        <v>18</v>
      </c>
      <c r="B957" t="s">
        <v>25291</v>
      </c>
      <c r="C957" t="s">
        <v>27</v>
      </c>
      <c r="D957" t="s">
        <v>566</v>
      </c>
      <c r="E957" t="s">
        <v>26534</v>
      </c>
      <c r="F957" t="s">
        <v>26533</v>
      </c>
      <c r="G957">
        <v>1.9360999999999999</v>
      </c>
      <c r="H957">
        <v>1.9378599999999999</v>
      </c>
      <c r="I957">
        <v>1</v>
      </c>
      <c r="J957">
        <v>-1</v>
      </c>
      <c r="K957" t="s">
        <v>17</v>
      </c>
      <c r="L957">
        <f t="shared" si="78"/>
        <v>49472.370000000796</v>
      </c>
    </row>
    <row r="958" spans="1:12" x14ac:dyDescent="0.2">
      <c r="A958" t="s">
        <v>11</v>
      </c>
      <c r="B958" t="s">
        <v>25292</v>
      </c>
      <c r="C958" t="s">
        <v>20</v>
      </c>
      <c r="D958" t="s">
        <v>566</v>
      </c>
      <c r="E958" t="s">
        <v>26532</v>
      </c>
      <c r="F958" t="s">
        <v>26533</v>
      </c>
      <c r="G958">
        <v>1.93544</v>
      </c>
      <c r="H958">
        <v>1.9378599999999999</v>
      </c>
      <c r="I958">
        <v>1</v>
      </c>
      <c r="J958">
        <v>0.92</v>
      </c>
      <c r="K958" t="s">
        <v>17</v>
      </c>
      <c r="L958">
        <f t="shared" si="78"/>
        <v>49473.370000000796</v>
      </c>
    </row>
    <row r="959" spans="1:12" x14ac:dyDescent="0.2">
      <c r="A959" t="s">
        <v>18</v>
      </c>
      <c r="B959" t="s">
        <v>25293</v>
      </c>
      <c r="C959" t="s">
        <v>261</v>
      </c>
      <c r="D959" t="s">
        <v>566</v>
      </c>
      <c r="E959" t="s">
        <v>26535</v>
      </c>
      <c r="F959" t="s">
        <v>26536</v>
      </c>
      <c r="G959">
        <v>1.93516</v>
      </c>
      <c r="H959">
        <v>1.93553</v>
      </c>
      <c r="I959">
        <v>1</v>
      </c>
      <c r="J959">
        <v>-1</v>
      </c>
      <c r="K959" t="s">
        <v>17</v>
      </c>
      <c r="L959">
        <f t="shared" si="78"/>
        <v>49472.450000000797</v>
      </c>
    </row>
    <row r="960" spans="1:12" x14ac:dyDescent="0.2">
      <c r="A960" t="s">
        <v>18</v>
      </c>
      <c r="B960" t="s">
        <v>25294</v>
      </c>
      <c r="C960" t="s">
        <v>20</v>
      </c>
      <c r="D960" t="s">
        <v>566</v>
      </c>
      <c r="E960" t="s">
        <v>26537</v>
      </c>
      <c r="F960" t="s">
        <v>26536</v>
      </c>
      <c r="G960">
        <v>1.9349099999999999</v>
      </c>
      <c r="H960">
        <v>1.93553</v>
      </c>
      <c r="I960">
        <v>1</v>
      </c>
      <c r="J960">
        <v>-1</v>
      </c>
      <c r="K960" t="s">
        <v>17</v>
      </c>
      <c r="L960">
        <f t="shared" si="78"/>
        <v>49473.450000000797</v>
      </c>
    </row>
    <row r="961" spans="1:12" x14ac:dyDescent="0.2">
      <c r="A961" t="s">
        <v>11</v>
      </c>
      <c r="B961" t="s">
        <v>25295</v>
      </c>
      <c r="C961" t="s">
        <v>20</v>
      </c>
      <c r="D961" t="s">
        <v>566</v>
      </c>
      <c r="E961" t="s">
        <v>26537</v>
      </c>
      <c r="F961" t="s">
        <v>26536</v>
      </c>
      <c r="G961">
        <v>1.9349099999999999</v>
      </c>
      <c r="H961">
        <v>1.93553</v>
      </c>
      <c r="I961">
        <v>1</v>
      </c>
      <c r="J961">
        <v>0.92</v>
      </c>
      <c r="K961" t="s">
        <v>17</v>
      </c>
      <c r="L961">
        <f t="shared" si="78"/>
        <v>49474.450000000797</v>
      </c>
    </row>
    <row r="962" spans="1:12" x14ac:dyDescent="0.2">
      <c r="A962" t="s">
        <v>18</v>
      </c>
      <c r="B962" t="s">
        <v>25296</v>
      </c>
      <c r="C962" t="s">
        <v>261</v>
      </c>
      <c r="D962" t="s">
        <v>566</v>
      </c>
      <c r="E962" t="s">
        <v>26538</v>
      </c>
      <c r="F962" t="s">
        <v>26539</v>
      </c>
      <c r="G962">
        <v>1.9346099999999999</v>
      </c>
      <c r="H962">
        <v>1.9343699999999999</v>
      </c>
      <c r="I962">
        <v>1</v>
      </c>
      <c r="J962">
        <v>0.92</v>
      </c>
      <c r="K962" t="s">
        <v>17</v>
      </c>
      <c r="L962">
        <f t="shared" si="78"/>
        <v>49473.530000000799</v>
      </c>
    </row>
    <row r="963" spans="1:12" x14ac:dyDescent="0.2">
      <c r="A963" t="s">
        <v>18</v>
      </c>
      <c r="B963" t="s">
        <v>25297</v>
      </c>
      <c r="C963" t="s">
        <v>20</v>
      </c>
      <c r="D963" t="s">
        <v>566</v>
      </c>
      <c r="E963" t="s">
        <v>26540</v>
      </c>
      <c r="F963" t="s">
        <v>26539</v>
      </c>
      <c r="G963">
        <v>1.93404</v>
      </c>
      <c r="H963">
        <v>1.9343699999999999</v>
      </c>
      <c r="I963">
        <v>1</v>
      </c>
      <c r="J963">
        <v>-1</v>
      </c>
      <c r="K963" t="s">
        <v>17</v>
      </c>
      <c r="L963">
        <f t="shared" si="78"/>
        <v>49472.610000000801</v>
      </c>
    </row>
    <row r="964" spans="1:12" x14ac:dyDescent="0.2">
      <c r="A964" t="s">
        <v>11</v>
      </c>
      <c r="B964" t="s">
        <v>25298</v>
      </c>
      <c r="C964" t="s">
        <v>20</v>
      </c>
      <c r="D964" t="s">
        <v>566</v>
      </c>
      <c r="E964" t="s">
        <v>26540</v>
      </c>
      <c r="F964" t="s">
        <v>26539</v>
      </c>
      <c r="G964">
        <v>1.93404</v>
      </c>
      <c r="H964">
        <v>1.9343699999999999</v>
      </c>
      <c r="I964">
        <v>1</v>
      </c>
      <c r="J964">
        <v>0.92</v>
      </c>
      <c r="K964" t="s">
        <v>17</v>
      </c>
      <c r="L964">
        <f t="shared" ref="L964:L1027" si="79">L963-J963</f>
        <v>49473.610000000801</v>
      </c>
    </row>
    <row r="965" spans="1:12" x14ac:dyDescent="0.2">
      <c r="A965" t="s">
        <v>18</v>
      </c>
      <c r="B965" t="s">
        <v>25299</v>
      </c>
      <c r="C965" t="s">
        <v>20</v>
      </c>
      <c r="D965" t="s">
        <v>566</v>
      </c>
      <c r="E965" t="s">
        <v>26541</v>
      </c>
      <c r="F965" t="s">
        <v>26542</v>
      </c>
      <c r="G965">
        <v>1.9364699999999999</v>
      </c>
      <c r="H965">
        <v>1.93503</v>
      </c>
      <c r="I965">
        <v>1</v>
      </c>
      <c r="J965">
        <v>0.92</v>
      </c>
      <c r="K965" t="s">
        <v>17</v>
      </c>
      <c r="L965">
        <f t="shared" si="79"/>
        <v>49472.690000000803</v>
      </c>
    </row>
    <row r="966" spans="1:12" x14ac:dyDescent="0.2">
      <c r="A966" t="s">
        <v>11</v>
      </c>
      <c r="B966" t="s">
        <v>25300</v>
      </c>
      <c r="C966" t="s">
        <v>261</v>
      </c>
      <c r="D966" t="s">
        <v>566</v>
      </c>
      <c r="E966" t="s">
        <v>26543</v>
      </c>
      <c r="F966" t="s">
        <v>26542</v>
      </c>
      <c r="G966">
        <v>1.93529</v>
      </c>
      <c r="H966">
        <v>1.93503</v>
      </c>
      <c r="I966">
        <v>1</v>
      </c>
      <c r="J966">
        <v>-1</v>
      </c>
      <c r="K966" t="s">
        <v>17</v>
      </c>
      <c r="L966">
        <f t="shared" si="79"/>
        <v>49471.770000000804</v>
      </c>
    </row>
    <row r="967" spans="1:12" x14ac:dyDescent="0.2">
      <c r="A967" t="s">
        <v>11</v>
      </c>
      <c r="B967" t="s">
        <v>25301</v>
      </c>
      <c r="C967" t="s">
        <v>20</v>
      </c>
      <c r="D967" t="s">
        <v>566</v>
      </c>
      <c r="E967" t="s">
        <v>26541</v>
      </c>
      <c r="F967" t="s">
        <v>26542</v>
      </c>
      <c r="G967">
        <v>1.9364699999999999</v>
      </c>
      <c r="H967">
        <v>1.93503</v>
      </c>
      <c r="I967">
        <v>1</v>
      </c>
      <c r="J967">
        <v>-1</v>
      </c>
      <c r="K967" t="s">
        <v>17</v>
      </c>
      <c r="L967">
        <f t="shared" si="79"/>
        <v>49472.770000000804</v>
      </c>
    </row>
    <row r="968" spans="1:12" x14ac:dyDescent="0.2">
      <c r="A968" t="s">
        <v>11</v>
      </c>
      <c r="B968" t="s">
        <v>25302</v>
      </c>
      <c r="C968" t="s">
        <v>20</v>
      </c>
      <c r="D968" t="s">
        <v>566</v>
      </c>
      <c r="E968" t="s">
        <v>26544</v>
      </c>
      <c r="F968" t="s">
        <v>26545</v>
      </c>
      <c r="G968">
        <v>1.93676</v>
      </c>
      <c r="H968">
        <v>1.9368099999999999</v>
      </c>
      <c r="I968">
        <v>1</v>
      </c>
      <c r="J968">
        <v>0.92</v>
      </c>
      <c r="K968" t="s">
        <v>17</v>
      </c>
      <c r="L968">
        <f t="shared" si="79"/>
        <v>49473.770000000804</v>
      </c>
    </row>
    <row r="969" spans="1:12" x14ac:dyDescent="0.2">
      <c r="A969" t="s">
        <v>18</v>
      </c>
      <c r="B969" t="s">
        <v>25303</v>
      </c>
      <c r="C969" t="s">
        <v>20</v>
      </c>
      <c r="D969" t="s">
        <v>566</v>
      </c>
      <c r="E969" t="s">
        <v>26544</v>
      </c>
      <c r="F969" t="s">
        <v>26545</v>
      </c>
      <c r="G969">
        <v>1.93676</v>
      </c>
      <c r="H969">
        <v>1.9368099999999999</v>
      </c>
      <c r="I969">
        <v>1</v>
      </c>
      <c r="J969">
        <v>-1</v>
      </c>
      <c r="K969" t="s">
        <v>17</v>
      </c>
      <c r="L969">
        <f t="shared" si="79"/>
        <v>49472.850000000806</v>
      </c>
    </row>
    <row r="970" spans="1:12" x14ac:dyDescent="0.2">
      <c r="A970" t="s">
        <v>18</v>
      </c>
      <c r="B970" t="s">
        <v>25304</v>
      </c>
      <c r="C970" t="s">
        <v>1166</v>
      </c>
      <c r="D970" t="s">
        <v>566</v>
      </c>
      <c r="E970" t="s">
        <v>26546</v>
      </c>
      <c r="F970" t="s">
        <v>26545</v>
      </c>
      <c r="G970">
        <v>1.9376599999999999</v>
      </c>
      <c r="H970">
        <v>1.9368099999999999</v>
      </c>
      <c r="I970">
        <v>1</v>
      </c>
      <c r="J970">
        <v>0.92</v>
      </c>
      <c r="K970" t="s">
        <v>17</v>
      </c>
      <c r="L970">
        <f t="shared" si="79"/>
        <v>49473.850000000806</v>
      </c>
    </row>
    <row r="971" spans="1:12" x14ac:dyDescent="0.2">
      <c r="A971" t="s">
        <v>18</v>
      </c>
      <c r="B971" t="s">
        <v>25305</v>
      </c>
      <c r="C971" t="s">
        <v>786</v>
      </c>
      <c r="D971" t="s">
        <v>566</v>
      </c>
      <c r="E971" t="s">
        <v>26547</v>
      </c>
      <c r="F971" t="s">
        <v>26548</v>
      </c>
      <c r="G971">
        <v>1.9378500000000001</v>
      </c>
      <c r="H971">
        <v>1.9364600000000001</v>
      </c>
      <c r="I971">
        <v>1</v>
      </c>
      <c r="J971">
        <v>0.92</v>
      </c>
      <c r="K971" t="s">
        <v>17</v>
      </c>
      <c r="L971">
        <f t="shared" si="79"/>
        <v>49472.930000000808</v>
      </c>
    </row>
    <row r="972" spans="1:12" x14ac:dyDescent="0.2">
      <c r="A972" t="s">
        <v>11</v>
      </c>
      <c r="B972" t="s">
        <v>25306</v>
      </c>
      <c r="C972" t="s">
        <v>131</v>
      </c>
      <c r="D972" t="s">
        <v>566</v>
      </c>
      <c r="E972" t="s">
        <v>26549</v>
      </c>
      <c r="F972" t="s">
        <v>26548</v>
      </c>
      <c r="G972">
        <v>1.9375899999999999</v>
      </c>
      <c r="H972">
        <v>1.9364600000000001</v>
      </c>
      <c r="I972">
        <v>1</v>
      </c>
      <c r="J972">
        <v>-1</v>
      </c>
      <c r="K972" t="s">
        <v>17</v>
      </c>
      <c r="L972">
        <f t="shared" si="79"/>
        <v>49472.01000000081</v>
      </c>
    </row>
    <row r="973" spans="1:12" x14ac:dyDescent="0.2">
      <c r="A973" t="s">
        <v>18</v>
      </c>
      <c r="B973" t="s">
        <v>25307</v>
      </c>
      <c r="C973" t="s">
        <v>131</v>
      </c>
      <c r="D973" t="s">
        <v>566</v>
      </c>
      <c r="E973" t="s">
        <v>26549</v>
      </c>
      <c r="F973" t="s">
        <v>26548</v>
      </c>
      <c r="G973">
        <v>1.9375899999999999</v>
      </c>
      <c r="H973">
        <v>1.9364600000000001</v>
      </c>
      <c r="I973">
        <v>1</v>
      </c>
      <c r="J973">
        <v>0.92</v>
      </c>
      <c r="K973" t="s">
        <v>17</v>
      </c>
      <c r="L973">
        <f t="shared" si="79"/>
        <v>49473.01000000081</v>
      </c>
    </row>
    <row r="974" spans="1:12" x14ac:dyDescent="0.2">
      <c r="A974" t="s">
        <v>18</v>
      </c>
      <c r="B974" t="s">
        <v>25308</v>
      </c>
      <c r="C974" t="s">
        <v>20</v>
      </c>
      <c r="D974" t="s">
        <v>566</v>
      </c>
      <c r="E974" t="s">
        <v>26550</v>
      </c>
      <c r="F974" t="s">
        <v>26551</v>
      </c>
      <c r="G974">
        <v>1.9399200000000001</v>
      </c>
      <c r="H974">
        <v>1.9372799999999999</v>
      </c>
      <c r="I974">
        <v>1</v>
      </c>
      <c r="J974">
        <v>0.92</v>
      </c>
      <c r="K974" t="s">
        <v>17</v>
      </c>
      <c r="L974">
        <f t="shared" si="79"/>
        <v>49472.090000000811</v>
      </c>
    </row>
    <row r="975" spans="1:12" x14ac:dyDescent="0.2">
      <c r="A975" t="s">
        <v>11</v>
      </c>
      <c r="B975" t="s">
        <v>25309</v>
      </c>
      <c r="C975" t="s">
        <v>20</v>
      </c>
      <c r="D975" t="s">
        <v>566</v>
      </c>
      <c r="E975" t="s">
        <v>26550</v>
      </c>
      <c r="F975" t="s">
        <v>26551</v>
      </c>
      <c r="G975">
        <v>1.9399200000000001</v>
      </c>
      <c r="H975">
        <v>1.9372799999999999</v>
      </c>
      <c r="I975">
        <v>1</v>
      </c>
      <c r="J975">
        <v>-1</v>
      </c>
      <c r="K975" t="s">
        <v>17</v>
      </c>
      <c r="L975">
        <f t="shared" si="79"/>
        <v>49471.170000000813</v>
      </c>
    </row>
    <row r="976" spans="1:12" x14ac:dyDescent="0.2">
      <c r="A976" t="s">
        <v>11</v>
      </c>
      <c r="B976" t="s">
        <v>25310</v>
      </c>
      <c r="C976" t="s">
        <v>1166</v>
      </c>
      <c r="D976" t="s">
        <v>566</v>
      </c>
      <c r="E976" t="s">
        <v>26552</v>
      </c>
      <c r="F976" t="s">
        <v>26551</v>
      </c>
      <c r="G976">
        <v>1.9390400000000001</v>
      </c>
      <c r="H976">
        <v>1.9372799999999999</v>
      </c>
      <c r="I976">
        <v>1</v>
      </c>
      <c r="J976">
        <v>-1</v>
      </c>
      <c r="K976" t="s">
        <v>17</v>
      </c>
      <c r="L976">
        <f t="shared" si="79"/>
        <v>49472.170000000813</v>
      </c>
    </row>
    <row r="977" spans="1:12" x14ac:dyDescent="0.2">
      <c r="A977" t="s">
        <v>11</v>
      </c>
      <c r="B977" t="s">
        <v>25311</v>
      </c>
      <c r="C977" t="s">
        <v>20</v>
      </c>
      <c r="D977" t="s">
        <v>566</v>
      </c>
      <c r="E977" t="s">
        <v>26553</v>
      </c>
      <c r="F977" t="s">
        <v>26554</v>
      </c>
      <c r="G977">
        <v>1.94146</v>
      </c>
      <c r="H977">
        <v>1.94048</v>
      </c>
      <c r="I977">
        <v>1</v>
      </c>
      <c r="J977">
        <v>-1</v>
      </c>
      <c r="K977" t="s">
        <v>17</v>
      </c>
      <c r="L977">
        <f t="shared" si="79"/>
        <v>49473.170000000813</v>
      </c>
    </row>
    <row r="978" spans="1:12" x14ac:dyDescent="0.2">
      <c r="A978" t="s">
        <v>11</v>
      </c>
      <c r="B978" t="s">
        <v>25312</v>
      </c>
      <c r="C978" t="s">
        <v>786</v>
      </c>
      <c r="D978" t="s">
        <v>566</v>
      </c>
      <c r="E978" t="s">
        <v>26555</v>
      </c>
      <c r="F978" t="s">
        <v>26554</v>
      </c>
      <c r="G978">
        <v>1.94028</v>
      </c>
      <c r="H978">
        <v>1.94048</v>
      </c>
      <c r="I978">
        <v>1</v>
      </c>
      <c r="J978">
        <v>0.92</v>
      </c>
      <c r="K978" t="s">
        <v>17</v>
      </c>
      <c r="L978">
        <f t="shared" si="79"/>
        <v>49474.170000000813</v>
      </c>
    </row>
    <row r="979" spans="1:12" x14ac:dyDescent="0.2">
      <c r="A979" t="s">
        <v>18</v>
      </c>
      <c r="B979" t="s">
        <v>25313</v>
      </c>
      <c r="C979" t="s">
        <v>20</v>
      </c>
      <c r="D979" t="s">
        <v>566</v>
      </c>
      <c r="E979" t="s">
        <v>26553</v>
      </c>
      <c r="F979" t="s">
        <v>26554</v>
      </c>
      <c r="G979">
        <v>1.94146</v>
      </c>
      <c r="H979">
        <v>1.94048</v>
      </c>
      <c r="I979">
        <v>1</v>
      </c>
      <c r="J979">
        <v>0.92</v>
      </c>
      <c r="K979" t="s">
        <v>17</v>
      </c>
      <c r="L979">
        <f t="shared" si="79"/>
        <v>49473.250000000815</v>
      </c>
    </row>
    <row r="980" spans="1:12" x14ac:dyDescent="0.2">
      <c r="A980" t="s">
        <v>11</v>
      </c>
      <c r="B980" t="s">
        <v>25314</v>
      </c>
      <c r="C980" t="s">
        <v>20</v>
      </c>
      <c r="D980" t="s">
        <v>566</v>
      </c>
      <c r="E980" t="s">
        <v>26556</v>
      </c>
      <c r="F980" t="s">
        <v>26557</v>
      </c>
      <c r="G980">
        <v>1.94228</v>
      </c>
      <c r="H980">
        <v>1.9409400000000001</v>
      </c>
      <c r="I980">
        <v>1</v>
      </c>
      <c r="J980">
        <v>-1</v>
      </c>
      <c r="K980" t="s">
        <v>17</v>
      </c>
      <c r="L980">
        <f t="shared" si="79"/>
        <v>49472.330000000817</v>
      </c>
    </row>
    <row r="981" spans="1:12" x14ac:dyDescent="0.2">
      <c r="A981" t="s">
        <v>18</v>
      </c>
      <c r="B981" t="s">
        <v>25315</v>
      </c>
      <c r="C981" t="s">
        <v>20</v>
      </c>
      <c r="D981" t="s">
        <v>566</v>
      </c>
      <c r="E981" t="s">
        <v>26556</v>
      </c>
      <c r="F981" t="s">
        <v>26557</v>
      </c>
      <c r="G981">
        <v>1.94228</v>
      </c>
      <c r="H981">
        <v>1.9409400000000001</v>
      </c>
      <c r="I981">
        <v>1</v>
      </c>
      <c r="J981">
        <v>0.92</v>
      </c>
      <c r="K981" t="s">
        <v>17</v>
      </c>
      <c r="L981">
        <f t="shared" si="79"/>
        <v>49473.330000000817</v>
      </c>
    </row>
    <row r="982" spans="1:12" x14ac:dyDescent="0.2">
      <c r="A982" t="s">
        <v>11</v>
      </c>
      <c r="B982" t="s">
        <v>25316</v>
      </c>
      <c r="C982" t="s">
        <v>281</v>
      </c>
      <c r="D982" t="s">
        <v>566</v>
      </c>
      <c r="E982" t="s">
        <v>26558</v>
      </c>
      <c r="F982" t="s">
        <v>26557</v>
      </c>
      <c r="G982">
        <v>1.9416199999999999</v>
      </c>
      <c r="H982">
        <v>1.9409400000000001</v>
      </c>
      <c r="I982">
        <v>1</v>
      </c>
      <c r="J982">
        <v>-1</v>
      </c>
      <c r="K982" t="s">
        <v>17</v>
      </c>
      <c r="L982">
        <f t="shared" si="79"/>
        <v>49472.410000000818</v>
      </c>
    </row>
    <row r="983" spans="1:12" x14ac:dyDescent="0.2">
      <c r="A983" t="s">
        <v>18</v>
      </c>
      <c r="B983" t="s">
        <v>25317</v>
      </c>
      <c r="C983" t="s">
        <v>20</v>
      </c>
      <c r="D983" t="s">
        <v>566</v>
      </c>
      <c r="E983" t="s">
        <v>26559</v>
      </c>
      <c r="F983" t="s">
        <v>26560</v>
      </c>
      <c r="G983">
        <v>1.9429700000000001</v>
      </c>
      <c r="H983">
        <v>1.9417800000000001</v>
      </c>
      <c r="I983">
        <v>1</v>
      </c>
      <c r="J983">
        <v>0.92</v>
      </c>
      <c r="K983" t="s">
        <v>17</v>
      </c>
      <c r="L983">
        <f t="shared" si="79"/>
        <v>49473.410000000818</v>
      </c>
    </row>
    <row r="984" spans="1:12" x14ac:dyDescent="0.2">
      <c r="A984" t="s">
        <v>11</v>
      </c>
      <c r="B984" t="s">
        <v>25318</v>
      </c>
      <c r="C984" t="s">
        <v>27</v>
      </c>
      <c r="D984" t="s">
        <v>566</v>
      </c>
      <c r="E984" t="s">
        <v>26561</v>
      </c>
      <c r="F984" t="s">
        <v>26560</v>
      </c>
      <c r="G984">
        <v>1.9420200000000001</v>
      </c>
      <c r="H984">
        <v>1.9417800000000001</v>
      </c>
      <c r="I984">
        <v>1</v>
      </c>
      <c r="J984">
        <v>-1</v>
      </c>
      <c r="K984" t="s">
        <v>17</v>
      </c>
      <c r="L984">
        <f t="shared" si="79"/>
        <v>49472.49000000082</v>
      </c>
    </row>
    <row r="985" spans="1:12" x14ac:dyDescent="0.2">
      <c r="A985" t="s">
        <v>11</v>
      </c>
      <c r="B985" t="s">
        <v>25319</v>
      </c>
      <c r="C985" t="s">
        <v>20</v>
      </c>
      <c r="D985" t="s">
        <v>566</v>
      </c>
      <c r="E985" t="s">
        <v>26559</v>
      </c>
      <c r="F985" t="s">
        <v>26560</v>
      </c>
      <c r="G985">
        <v>1.9429700000000001</v>
      </c>
      <c r="H985">
        <v>1.9417800000000001</v>
      </c>
      <c r="I985">
        <v>1</v>
      </c>
      <c r="J985">
        <v>-1</v>
      </c>
      <c r="K985" t="s">
        <v>17</v>
      </c>
      <c r="L985">
        <f t="shared" si="79"/>
        <v>49473.49000000082</v>
      </c>
    </row>
    <row r="986" spans="1:12" x14ac:dyDescent="0.2">
      <c r="A986" t="s">
        <v>11</v>
      </c>
      <c r="B986" t="s">
        <v>25320</v>
      </c>
      <c r="C986" t="s">
        <v>20</v>
      </c>
      <c r="D986" t="s">
        <v>566</v>
      </c>
      <c r="E986" t="s">
        <v>26562</v>
      </c>
      <c r="F986" t="s">
        <v>26563</v>
      </c>
      <c r="G986">
        <v>1.94102</v>
      </c>
      <c r="H986">
        <v>1.9422999999999999</v>
      </c>
      <c r="I986">
        <v>1</v>
      </c>
      <c r="J986">
        <v>0.92</v>
      </c>
      <c r="K986" t="s">
        <v>17</v>
      </c>
      <c r="L986">
        <f t="shared" si="79"/>
        <v>49474.49000000082</v>
      </c>
    </row>
    <row r="987" spans="1:12" x14ac:dyDescent="0.2">
      <c r="A987" t="s">
        <v>11</v>
      </c>
      <c r="B987" t="s">
        <v>25321</v>
      </c>
      <c r="C987" t="s">
        <v>281</v>
      </c>
      <c r="D987" t="s">
        <v>566</v>
      </c>
      <c r="E987" t="s">
        <v>24058</v>
      </c>
      <c r="F987" t="s">
        <v>26563</v>
      </c>
      <c r="G987">
        <v>1.94007</v>
      </c>
      <c r="H987">
        <v>1.9422999999999999</v>
      </c>
      <c r="I987">
        <v>1</v>
      </c>
      <c r="J987">
        <v>0.92</v>
      </c>
      <c r="K987" t="s">
        <v>17</v>
      </c>
      <c r="L987">
        <f t="shared" si="79"/>
        <v>49473.570000000822</v>
      </c>
    </row>
    <row r="988" spans="1:12" x14ac:dyDescent="0.2">
      <c r="A988" t="s">
        <v>18</v>
      </c>
      <c r="B988" t="s">
        <v>25322</v>
      </c>
      <c r="C988" t="s">
        <v>20</v>
      </c>
      <c r="D988" t="s">
        <v>566</v>
      </c>
      <c r="E988" t="s">
        <v>26562</v>
      </c>
      <c r="F988" t="s">
        <v>26563</v>
      </c>
      <c r="G988">
        <v>1.9409700000000001</v>
      </c>
      <c r="H988">
        <v>1.9422999999999999</v>
      </c>
      <c r="I988">
        <v>1</v>
      </c>
      <c r="J988">
        <v>-1</v>
      </c>
      <c r="K988" t="s">
        <v>17</v>
      </c>
      <c r="L988">
        <f t="shared" si="79"/>
        <v>49472.650000000824</v>
      </c>
    </row>
    <row r="989" spans="1:12" x14ac:dyDescent="0.2">
      <c r="A989" t="s">
        <v>18</v>
      </c>
      <c r="B989" t="s">
        <v>25323</v>
      </c>
      <c r="C989" t="s">
        <v>20</v>
      </c>
      <c r="D989" t="s">
        <v>566</v>
      </c>
      <c r="E989" t="s">
        <v>26564</v>
      </c>
      <c r="F989" t="s">
        <v>26565</v>
      </c>
      <c r="G989">
        <v>1.9438200000000001</v>
      </c>
      <c r="H989">
        <v>1.9413499999999999</v>
      </c>
      <c r="I989">
        <v>1</v>
      </c>
      <c r="J989">
        <v>0.92</v>
      </c>
      <c r="K989" t="s">
        <v>17</v>
      </c>
      <c r="L989">
        <f t="shared" si="79"/>
        <v>49473.650000000824</v>
      </c>
    </row>
    <row r="990" spans="1:12" x14ac:dyDescent="0.2">
      <c r="A990" t="s">
        <v>11</v>
      </c>
      <c r="B990" t="s">
        <v>25324</v>
      </c>
      <c r="C990" t="s">
        <v>20</v>
      </c>
      <c r="D990" t="s">
        <v>566</v>
      </c>
      <c r="E990" t="s">
        <v>26564</v>
      </c>
      <c r="F990" t="s">
        <v>26565</v>
      </c>
      <c r="G990">
        <v>1.9438200000000001</v>
      </c>
      <c r="H990">
        <v>1.9413499999999999</v>
      </c>
      <c r="I990">
        <v>1</v>
      </c>
      <c r="J990">
        <v>-1</v>
      </c>
      <c r="K990" t="s">
        <v>17</v>
      </c>
      <c r="L990">
        <f t="shared" si="79"/>
        <v>49472.730000000825</v>
      </c>
    </row>
    <row r="991" spans="1:12" x14ac:dyDescent="0.2">
      <c r="A991" t="s">
        <v>11</v>
      </c>
      <c r="B991" t="s">
        <v>25325</v>
      </c>
      <c r="C991" t="s">
        <v>1166</v>
      </c>
      <c r="D991" t="s">
        <v>566</v>
      </c>
      <c r="E991" t="s">
        <v>26566</v>
      </c>
      <c r="F991" t="s">
        <v>26565</v>
      </c>
      <c r="G991">
        <v>1.9429399999999999</v>
      </c>
      <c r="H991">
        <v>1.9413499999999999</v>
      </c>
      <c r="I991">
        <v>1</v>
      </c>
      <c r="J991">
        <v>-1</v>
      </c>
      <c r="K991" t="s">
        <v>17</v>
      </c>
      <c r="L991">
        <f t="shared" si="79"/>
        <v>49473.730000000825</v>
      </c>
    </row>
    <row r="992" spans="1:12" x14ac:dyDescent="0.2">
      <c r="A992" t="s">
        <v>11</v>
      </c>
      <c r="B992" t="s">
        <v>25326</v>
      </c>
      <c r="C992" t="s">
        <v>786</v>
      </c>
      <c r="D992" t="s">
        <v>566</v>
      </c>
      <c r="E992" t="s">
        <v>26567</v>
      </c>
      <c r="F992" t="s">
        <v>26568</v>
      </c>
      <c r="G992">
        <v>1.9446399999999999</v>
      </c>
      <c r="H992">
        <v>1.9437500000000001</v>
      </c>
      <c r="I992">
        <v>1</v>
      </c>
      <c r="J992">
        <v>-1</v>
      </c>
      <c r="K992" t="s">
        <v>17</v>
      </c>
      <c r="L992">
        <f t="shared" si="79"/>
        <v>49474.730000000825</v>
      </c>
    </row>
    <row r="993" spans="1:12" x14ac:dyDescent="0.2">
      <c r="A993" t="s">
        <v>18</v>
      </c>
      <c r="B993" t="s">
        <v>25327</v>
      </c>
      <c r="C993" t="s">
        <v>20</v>
      </c>
      <c r="D993" t="s">
        <v>566</v>
      </c>
      <c r="E993" t="s">
        <v>26569</v>
      </c>
      <c r="F993" t="s">
        <v>26568</v>
      </c>
      <c r="G993">
        <v>1.9449099999999999</v>
      </c>
      <c r="H993">
        <v>1.9437500000000001</v>
      </c>
      <c r="I993">
        <v>1</v>
      </c>
      <c r="J993">
        <v>0.92</v>
      </c>
      <c r="K993" t="s">
        <v>17</v>
      </c>
      <c r="L993">
        <f t="shared" si="79"/>
        <v>49475.730000000825</v>
      </c>
    </row>
    <row r="994" spans="1:12" x14ac:dyDescent="0.2">
      <c r="A994" t="s">
        <v>11</v>
      </c>
      <c r="B994" t="s">
        <v>25328</v>
      </c>
      <c r="C994" t="s">
        <v>20</v>
      </c>
      <c r="D994" t="s">
        <v>566</v>
      </c>
      <c r="E994" t="s">
        <v>26569</v>
      </c>
      <c r="F994" t="s">
        <v>26568</v>
      </c>
      <c r="G994">
        <v>1.9449099999999999</v>
      </c>
      <c r="H994">
        <v>1.9437500000000001</v>
      </c>
      <c r="I994">
        <v>1</v>
      </c>
      <c r="J994">
        <v>-1</v>
      </c>
      <c r="K994" t="s">
        <v>17</v>
      </c>
      <c r="L994">
        <f t="shared" si="79"/>
        <v>49474.810000000827</v>
      </c>
    </row>
    <row r="995" spans="1:12" x14ac:dyDescent="0.2">
      <c r="A995" t="s">
        <v>18</v>
      </c>
      <c r="B995" t="s">
        <v>25329</v>
      </c>
      <c r="C995" t="s">
        <v>20</v>
      </c>
      <c r="D995" t="s">
        <v>566</v>
      </c>
      <c r="E995" t="s">
        <v>26570</v>
      </c>
      <c r="F995" t="s">
        <v>26571</v>
      </c>
      <c r="G995">
        <v>1.9447399999999999</v>
      </c>
      <c r="H995">
        <v>1.94536</v>
      </c>
      <c r="I995">
        <v>1</v>
      </c>
      <c r="J995">
        <v>-1</v>
      </c>
      <c r="K995" t="s">
        <v>17</v>
      </c>
      <c r="L995">
        <f t="shared" si="79"/>
        <v>49475.810000000827</v>
      </c>
    </row>
    <row r="996" spans="1:12" x14ac:dyDescent="0.2">
      <c r="A996" t="s">
        <v>18</v>
      </c>
      <c r="B996" t="s">
        <v>25330</v>
      </c>
      <c r="C996" t="s">
        <v>281</v>
      </c>
      <c r="D996" t="s">
        <v>566</v>
      </c>
      <c r="E996" t="s">
        <v>26572</v>
      </c>
      <c r="F996" t="s">
        <v>26571</v>
      </c>
      <c r="G996">
        <v>1.94495</v>
      </c>
      <c r="H996">
        <v>1.94536</v>
      </c>
      <c r="I996">
        <v>1</v>
      </c>
      <c r="J996">
        <v>-1</v>
      </c>
      <c r="K996" t="s">
        <v>17</v>
      </c>
      <c r="L996">
        <f t="shared" si="79"/>
        <v>49476.810000000827</v>
      </c>
    </row>
    <row r="997" spans="1:12" x14ac:dyDescent="0.2">
      <c r="A997" t="s">
        <v>11</v>
      </c>
      <c r="B997" t="s">
        <v>25331</v>
      </c>
      <c r="C997" t="s">
        <v>20</v>
      </c>
      <c r="D997" t="s">
        <v>566</v>
      </c>
      <c r="E997" t="s">
        <v>26570</v>
      </c>
      <c r="F997" t="s">
        <v>26571</v>
      </c>
      <c r="G997">
        <v>1.9447399999999999</v>
      </c>
      <c r="H997">
        <v>1.94536</v>
      </c>
      <c r="I997">
        <v>1</v>
      </c>
      <c r="J997">
        <v>0.92</v>
      </c>
      <c r="K997" t="s">
        <v>17</v>
      </c>
      <c r="L997">
        <f t="shared" si="79"/>
        <v>49477.810000000827</v>
      </c>
    </row>
    <row r="998" spans="1:12" x14ac:dyDescent="0.2">
      <c r="A998" t="s">
        <v>18</v>
      </c>
      <c r="B998" t="s">
        <v>25332</v>
      </c>
      <c r="C998" t="s">
        <v>20</v>
      </c>
      <c r="D998" t="s">
        <v>566</v>
      </c>
      <c r="E998" t="s">
        <v>26573</v>
      </c>
      <c r="F998" t="s">
        <v>26574</v>
      </c>
      <c r="G998">
        <v>1.9452799999999999</v>
      </c>
      <c r="H998">
        <v>1.9452100000000001</v>
      </c>
      <c r="I998">
        <v>1</v>
      </c>
      <c r="J998">
        <v>0.92</v>
      </c>
      <c r="K998" t="s">
        <v>17</v>
      </c>
      <c r="L998">
        <f t="shared" si="79"/>
        <v>49476.890000000829</v>
      </c>
    </row>
    <row r="999" spans="1:12" x14ac:dyDescent="0.2">
      <c r="A999" t="s">
        <v>11</v>
      </c>
      <c r="B999" t="s">
        <v>25333</v>
      </c>
      <c r="C999" t="s">
        <v>20</v>
      </c>
      <c r="D999" t="s">
        <v>566</v>
      </c>
      <c r="E999" t="s">
        <v>26573</v>
      </c>
      <c r="F999" t="s">
        <v>26574</v>
      </c>
      <c r="G999">
        <v>1.9452799999999999</v>
      </c>
      <c r="H999">
        <v>1.9452100000000001</v>
      </c>
      <c r="I999">
        <v>1</v>
      </c>
      <c r="J999">
        <v>-1</v>
      </c>
      <c r="K999" t="s">
        <v>17</v>
      </c>
      <c r="L999">
        <f t="shared" si="79"/>
        <v>49475.970000000831</v>
      </c>
    </row>
    <row r="1000" spans="1:12" x14ac:dyDescent="0.2">
      <c r="A1000" t="s">
        <v>18</v>
      </c>
      <c r="B1000" t="s">
        <v>25334</v>
      </c>
      <c r="C1000" t="s">
        <v>786</v>
      </c>
      <c r="D1000" t="s">
        <v>566</v>
      </c>
      <c r="E1000" t="s">
        <v>26575</v>
      </c>
      <c r="F1000" t="s">
        <v>26574</v>
      </c>
      <c r="G1000">
        <v>1.94594</v>
      </c>
      <c r="H1000">
        <v>1.9452100000000001</v>
      </c>
      <c r="I1000">
        <v>1</v>
      </c>
      <c r="J1000">
        <v>0.92</v>
      </c>
      <c r="K1000" t="s">
        <v>17</v>
      </c>
      <c r="L1000">
        <f t="shared" si="79"/>
        <v>49476.970000000831</v>
      </c>
    </row>
    <row r="1001" spans="1:12" x14ac:dyDescent="0.2">
      <c r="A1001" t="s">
        <v>11</v>
      </c>
      <c r="B1001" t="s">
        <v>25335</v>
      </c>
      <c r="C1001" t="s">
        <v>20</v>
      </c>
      <c r="D1001" t="s">
        <v>566</v>
      </c>
      <c r="E1001" t="s">
        <v>26576</v>
      </c>
      <c r="F1001" t="s">
        <v>26577</v>
      </c>
      <c r="G1001">
        <v>1.94336</v>
      </c>
      <c r="H1001">
        <v>1.94441</v>
      </c>
      <c r="I1001">
        <v>1</v>
      </c>
      <c r="J1001">
        <v>0.92</v>
      </c>
      <c r="K1001" t="s">
        <v>17</v>
      </c>
      <c r="L1001">
        <f t="shared" si="79"/>
        <v>49476.050000000832</v>
      </c>
    </row>
    <row r="1002" spans="1:12" x14ac:dyDescent="0.2">
      <c r="A1002" t="s">
        <v>11</v>
      </c>
      <c r="B1002" t="s">
        <v>25336</v>
      </c>
      <c r="C1002" t="s">
        <v>134</v>
      </c>
      <c r="D1002" t="s">
        <v>566</v>
      </c>
      <c r="E1002" t="s">
        <v>26578</v>
      </c>
      <c r="F1002" t="s">
        <v>26577</v>
      </c>
      <c r="G1002">
        <v>1.94258</v>
      </c>
      <c r="H1002">
        <v>1.94441</v>
      </c>
      <c r="I1002">
        <v>1</v>
      </c>
      <c r="J1002">
        <v>0.92</v>
      </c>
      <c r="K1002" t="s">
        <v>17</v>
      </c>
      <c r="L1002">
        <f t="shared" si="79"/>
        <v>49475.130000000834</v>
      </c>
    </row>
    <row r="1003" spans="1:12" x14ac:dyDescent="0.2">
      <c r="A1003" t="s">
        <v>18</v>
      </c>
      <c r="B1003" t="s">
        <v>25337</v>
      </c>
      <c r="C1003" t="s">
        <v>20</v>
      </c>
      <c r="D1003" t="s">
        <v>566</v>
      </c>
      <c r="E1003" t="s">
        <v>26576</v>
      </c>
      <c r="F1003" t="s">
        <v>26577</v>
      </c>
      <c r="G1003">
        <v>1.94336</v>
      </c>
      <c r="H1003">
        <v>1.94441</v>
      </c>
      <c r="I1003">
        <v>1</v>
      </c>
      <c r="J1003">
        <v>-1</v>
      </c>
      <c r="K1003" t="s">
        <v>17</v>
      </c>
      <c r="L1003">
        <f t="shared" si="79"/>
        <v>49474.210000000836</v>
      </c>
    </row>
    <row r="1004" spans="1:12" x14ac:dyDescent="0.2">
      <c r="A1004" t="s">
        <v>11</v>
      </c>
      <c r="B1004" t="s">
        <v>25338</v>
      </c>
      <c r="C1004" t="s">
        <v>20</v>
      </c>
      <c r="D1004" t="s">
        <v>566</v>
      </c>
      <c r="E1004" t="s">
        <v>26579</v>
      </c>
      <c r="F1004" t="s">
        <v>26580</v>
      </c>
      <c r="G1004">
        <v>1.94465</v>
      </c>
      <c r="H1004">
        <v>1.9429000000000001</v>
      </c>
      <c r="I1004">
        <v>1</v>
      </c>
      <c r="J1004">
        <v>-1</v>
      </c>
      <c r="K1004" t="s">
        <v>17</v>
      </c>
      <c r="L1004">
        <f t="shared" si="79"/>
        <v>49475.210000000836</v>
      </c>
    </row>
    <row r="1005" spans="1:12" x14ac:dyDescent="0.2">
      <c r="A1005" t="s">
        <v>18</v>
      </c>
      <c r="B1005" t="s">
        <v>25339</v>
      </c>
      <c r="C1005" t="s">
        <v>20</v>
      </c>
      <c r="D1005" t="s">
        <v>566</v>
      </c>
      <c r="E1005" t="s">
        <v>26579</v>
      </c>
      <c r="F1005" t="s">
        <v>26580</v>
      </c>
      <c r="G1005">
        <v>1.94465</v>
      </c>
      <c r="H1005">
        <v>1.9429000000000001</v>
      </c>
      <c r="I1005">
        <v>1</v>
      </c>
      <c r="J1005">
        <v>0.92</v>
      </c>
      <c r="K1005" t="s">
        <v>17</v>
      </c>
      <c r="L1005">
        <f t="shared" si="79"/>
        <v>49476.210000000836</v>
      </c>
    </row>
    <row r="1006" spans="1:12" x14ac:dyDescent="0.2">
      <c r="A1006" t="s">
        <v>11</v>
      </c>
      <c r="B1006" t="s">
        <v>25340</v>
      </c>
      <c r="C1006" t="s">
        <v>1166</v>
      </c>
      <c r="D1006" t="s">
        <v>566</v>
      </c>
      <c r="E1006" t="s">
        <v>26581</v>
      </c>
      <c r="F1006" t="s">
        <v>26580</v>
      </c>
      <c r="G1006">
        <v>1.9435100000000001</v>
      </c>
      <c r="H1006">
        <v>1.9429000000000001</v>
      </c>
      <c r="I1006">
        <v>1</v>
      </c>
      <c r="J1006">
        <v>-1</v>
      </c>
      <c r="K1006" t="s">
        <v>17</v>
      </c>
      <c r="L1006">
        <f t="shared" si="79"/>
        <v>49475.290000000838</v>
      </c>
    </row>
    <row r="1007" spans="1:12" x14ac:dyDescent="0.2">
      <c r="A1007" t="s">
        <v>18</v>
      </c>
      <c r="B1007" t="s">
        <v>25341</v>
      </c>
      <c r="C1007" t="s">
        <v>131</v>
      </c>
      <c r="D1007" t="s">
        <v>566</v>
      </c>
      <c r="E1007" t="s">
        <v>26582</v>
      </c>
      <c r="F1007" t="s">
        <v>26583</v>
      </c>
      <c r="G1007">
        <v>1.9462600000000001</v>
      </c>
      <c r="H1007">
        <v>1.94469</v>
      </c>
      <c r="I1007">
        <v>1</v>
      </c>
      <c r="J1007">
        <v>0.92</v>
      </c>
      <c r="K1007" t="s">
        <v>17</v>
      </c>
      <c r="L1007">
        <f t="shared" si="79"/>
        <v>49476.290000000838</v>
      </c>
    </row>
    <row r="1008" spans="1:12" x14ac:dyDescent="0.2">
      <c r="A1008" t="s">
        <v>11</v>
      </c>
      <c r="B1008" t="s">
        <v>25342</v>
      </c>
      <c r="C1008" t="s">
        <v>131</v>
      </c>
      <c r="D1008" t="s">
        <v>566</v>
      </c>
      <c r="E1008" t="s">
        <v>26582</v>
      </c>
      <c r="F1008" t="s">
        <v>26583</v>
      </c>
      <c r="G1008">
        <v>1.9462600000000001</v>
      </c>
      <c r="H1008">
        <v>1.94469</v>
      </c>
      <c r="I1008">
        <v>1</v>
      </c>
      <c r="J1008">
        <v>-1</v>
      </c>
      <c r="K1008" t="s">
        <v>17</v>
      </c>
      <c r="L1008">
        <f t="shared" si="79"/>
        <v>49475.370000000839</v>
      </c>
    </row>
    <row r="1009" spans="1:12" x14ac:dyDescent="0.2">
      <c r="A1009" t="s">
        <v>11</v>
      </c>
      <c r="B1009" t="s">
        <v>25343</v>
      </c>
      <c r="C1009" t="s">
        <v>1166</v>
      </c>
      <c r="D1009" t="s">
        <v>566</v>
      </c>
      <c r="E1009" t="s">
        <v>26584</v>
      </c>
      <c r="F1009" t="s">
        <v>26583</v>
      </c>
      <c r="G1009">
        <v>1.9458299999999999</v>
      </c>
      <c r="H1009">
        <v>1.94469</v>
      </c>
      <c r="I1009">
        <v>1</v>
      </c>
      <c r="J1009">
        <v>-1</v>
      </c>
      <c r="K1009" t="s">
        <v>17</v>
      </c>
      <c r="L1009">
        <f t="shared" si="79"/>
        <v>49476.370000000839</v>
      </c>
    </row>
    <row r="1010" spans="1:12" x14ac:dyDescent="0.2">
      <c r="A1010" t="s">
        <v>18</v>
      </c>
      <c r="B1010" t="s">
        <v>25344</v>
      </c>
      <c r="C1010" t="s">
        <v>261</v>
      </c>
      <c r="D1010" t="s">
        <v>566</v>
      </c>
      <c r="E1010" t="s">
        <v>26585</v>
      </c>
      <c r="F1010" t="s">
        <v>26586</v>
      </c>
      <c r="G1010">
        <v>1.9449000000000001</v>
      </c>
      <c r="H1010">
        <v>1.9455499999999999</v>
      </c>
      <c r="I1010">
        <v>1</v>
      </c>
      <c r="J1010">
        <v>-1</v>
      </c>
      <c r="K1010" t="s">
        <v>17</v>
      </c>
      <c r="L1010">
        <f t="shared" si="79"/>
        <v>49477.370000000839</v>
      </c>
    </row>
    <row r="1011" spans="1:12" x14ac:dyDescent="0.2">
      <c r="A1011" t="s">
        <v>18</v>
      </c>
      <c r="B1011" t="s">
        <v>25345</v>
      </c>
      <c r="C1011" t="s">
        <v>20</v>
      </c>
      <c r="D1011" t="s">
        <v>566</v>
      </c>
      <c r="E1011" t="s">
        <v>26587</v>
      </c>
      <c r="F1011" t="s">
        <v>26586</v>
      </c>
      <c r="G1011">
        <v>1.9440900000000001</v>
      </c>
      <c r="H1011">
        <v>1.9455499999999999</v>
      </c>
      <c r="I1011">
        <v>1</v>
      </c>
      <c r="J1011">
        <v>-1</v>
      </c>
      <c r="K1011" t="s">
        <v>17</v>
      </c>
      <c r="L1011">
        <f t="shared" si="79"/>
        <v>49478.370000000839</v>
      </c>
    </row>
    <row r="1012" spans="1:12" x14ac:dyDescent="0.2">
      <c r="A1012" t="s">
        <v>11</v>
      </c>
      <c r="B1012" t="s">
        <v>25346</v>
      </c>
      <c r="C1012" t="s">
        <v>20</v>
      </c>
      <c r="D1012" t="s">
        <v>566</v>
      </c>
      <c r="E1012" t="s">
        <v>26587</v>
      </c>
      <c r="F1012" t="s">
        <v>26586</v>
      </c>
      <c r="G1012">
        <v>1.9440900000000001</v>
      </c>
      <c r="H1012">
        <v>1.9455499999999999</v>
      </c>
      <c r="I1012">
        <v>1</v>
      </c>
      <c r="J1012">
        <v>0.92</v>
      </c>
      <c r="K1012" t="s">
        <v>17</v>
      </c>
      <c r="L1012">
        <f t="shared" si="79"/>
        <v>49479.370000000839</v>
      </c>
    </row>
    <row r="1013" spans="1:12" x14ac:dyDescent="0.2">
      <c r="A1013" t="s">
        <v>18</v>
      </c>
      <c r="B1013" t="s">
        <v>25347</v>
      </c>
      <c r="C1013" t="s">
        <v>131</v>
      </c>
      <c r="D1013" t="s">
        <v>566</v>
      </c>
      <c r="E1013" t="s">
        <v>26588</v>
      </c>
      <c r="F1013" t="s">
        <v>26589</v>
      </c>
      <c r="G1013">
        <v>1.94177</v>
      </c>
      <c r="H1013">
        <v>1.94435</v>
      </c>
      <c r="I1013">
        <v>1</v>
      </c>
      <c r="J1013">
        <v>-1</v>
      </c>
      <c r="K1013" t="s">
        <v>17</v>
      </c>
      <c r="L1013">
        <f t="shared" si="79"/>
        <v>49478.450000000841</v>
      </c>
    </row>
    <row r="1014" spans="1:12" x14ac:dyDescent="0.2">
      <c r="A1014" t="s">
        <v>18</v>
      </c>
      <c r="B1014" t="s">
        <v>25348</v>
      </c>
      <c r="C1014" t="s">
        <v>1166</v>
      </c>
      <c r="D1014" t="s">
        <v>566</v>
      </c>
      <c r="E1014" t="s">
        <v>26590</v>
      </c>
      <c r="F1014" t="s">
        <v>26589</v>
      </c>
      <c r="G1014">
        <v>1.9432100000000001</v>
      </c>
      <c r="H1014">
        <v>1.94435</v>
      </c>
      <c r="I1014">
        <v>1</v>
      </c>
      <c r="J1014">
        <v>-1</v>
      </c>
      <c r="K1014" t="s">
        <v>17</v>
      </c>
      <c r="L1014">
        <f t="shared" si="79"/>
        <v>49479.450000000841</v>
      </c>
    </row>
    <row r="1015" spans="1:12" x14ac:dyDescent="0.2">
      <c r="A1015" t="s">
        <v>11</v>
      </c>
      <c r="B1015" t="s">
        <v>25349</v>
      </c>
      <c r="C1015" t="s">
        <v>131</v>
      </c>
      <c r="D1015" t="s">
        <v>566</v>
      </c>
      <c r="E1015" t="s">
        <v>26588</v>
      </c>
      <c r="F1015" t="s">
        <v>26589</v>
      </c>
      <c r="G1015">
        <v>1.94177</v>
      </c>
      <c r="H1015">
        <v>1.94435</v>
      </c>
      <c r="I1015">
        <v>1</v>
      </c>
      <c r="J1015">
        <v>0.92</v>
      </c>
      <c r="K1015" t="s">
        <v>17</v>
      </c>
      <c r="L1015">
        <f t="shared" si="79"/>
        <v>49480.450000000841</v>
      </c>
    </row>
    <row r="1016" spans="1:12" x14ac:dyDescent="0.2">
      <c r="A1016" t="s">
        <v>18</v>
      </c>
      <c r="B1016" t="s">
        <v>25350</v>
      </c>
      <c r="C1016" t="s">
        <v>5765</v>
      </c>
      <c r="D1016" t="s">
        <v>566</v>
      </c>
      <c r="E1016" t="s">
        <v>26591</v>
      </c>
      <c r="F1016" t="s">
        <v>26592</v>
      </c>
      <c r="G1016">
        <v>1.9411099999999999</v>
      </c>
      <c r="H1016">
        <v>1.94198</v>
      </c>
      <c r="I1016">
        <v>1</v>
      </c>
      <c r="J1016">
        <v>-1</v>
      </c>
      <c r="K1016" t="s">
        <v>17</v>
      </c>
      <c r="L1016">
        <f t="shared" si="79"/>
        <v>49479.530000000843</v>
      </c>
    </row>
    <row r="1017" spans="1:12" x14ac:dyDescent="0.2">
      <c r="A1017" t="s">
        <v>18</v>
      </c>
      <c r="B1017" t="s">
        <v>25351</v>
      </c>
      <c r="C1017" t="s">
        <v>20</v>
      </c>
      <c r="D1017" t="s">
        <v>566</v>
      </c>
      <c r="E1017" t="s">
        <v>26593</v>
      </c>
      <c r="F1017" t="s">
        <v>26592</v>
      </c>
      <c r="G1017">
        <v>1.9404699999999999</v>
      </c>
      <c r="H1017">
        <v>1.94198</v>
      </c>
      <c r="I1017">
        <v>1</v>
      </c>
      <c r="J1017">
        <v>-1</v>
      </c>
      <c r="K1017" t="s">
        <v>17</v>
      </c>
      <c r="L1017">
        <f t="shared" si="79"/>
        <v>49480.530000000843</v>
      </c>
    </row>
    <row r="1018" spans="1:12" x14ac:dyDescent="0.2">
      <c r="A1018" t="s">
        <v>11</v>
      </c>
      <c r="B1018" t="s">
        <v>25352</v>
      </c>
      <c r="C1018" t="s">
        <v>20</v>
      </c>
      <c r="D1018" t="s">
        <v>566</v>
      </c>
      <c r="E1018" t="s">
        <v>26593</v>
      </c>
      <c r="F1018" t="s">
        <v>26592</v>
      </c>
      <c r="G1018">
        <v>1.9404699999999999</v>
      </c>
      <c r="H1018">
        <v>1.94198</v>
      </c>
      <c r="I1018">
        <v>1</v>
      </c>
      <c r="J1018">
        <v>0.92</v>
      </c>
      <c r="K1018" t="s">
        <v>17</v>
      </c>
      <c r="L1018">
        <f t="shared" si="79"/>
        <v>49481.530000000843</v>
      </c>
    </row>
    <row r="1019" spans="1:12" x14ac:dyDescent="0.2">
      <c r="A1019" t="s">
        <v>11</v>
      </c>
      <c r="B1019" t="s">
        <v>25353</v>
      </c>
      <c r="C1019" t="s">
        <v>20</v>
      </c>
      <c r="D1019" t="s">
        <v>566</v>
      </c>
      <c r="E1019" t="s">
        <v>26594</v>
      </c>
      <c r="F1019" t="s">
        <v>26595</v>
      </c>
      <c r="G1019">
        <v>1.9397200000000001</v>
      </c>
      <c r="H1019">
        <v>1.94049</v>
      </c>
      <c r="I1019">
        <v>1</v>
      </c>
      <c r="J1019">
        <v>0.92</v>
      </c>
      <c r="K1019" t="s">
        <v>17</v>
      </c>
      <c r="L1019">
        <f t="shared" si="79"/>
        <v>49480.610000000845</v>
      </c>
    </row>
    <row r="1020" spans="1:12" x14ac:dyDescent="0.2">
      <c r="A1020" t="s">
        <v>11</v>
      </c>
      <c r="B1020" t="s">
        <v>25354</v>
      </c>
      <c r="C1020" t="s">
        <v>281</v>
      </c>
      <c r="D1020" t="s">
        <v>566</v>
      </c>
      <c r="E1020" t="s">
        <v>26596</v>
      </c>
      <c r="F1020" t="s">
        <v>26595</v>
      </c>
      <c r="G1020">
        <v>1.9392400000000001</v>
      </c>
      <c r="H1020">
        <v>1.94049</v>
      </c>
      <c r="I1020">
        <v>1</v>
      </c>
      <c r="J1020">
        <v>0.92</v>
      </c>
      <c r="K1020" t="s">
        <v>17</v>
      </c>
      <c r="L1020">
        <f t="shared" si="79"/>
        <v>49479.690000000846</v>
      </c>
    </row>
    <row r="1021" spans="1:12" x14ac:dyDescent="0.2">
      <c r="A1021" t="s">
        <v>18</v>
      </c>
      <c r="B1021" t="s">
        <v>25355</v>
      </c>
      <c r="C1021" t="s">
        <v>20</v>
      </c>
      <c r="D1021" t="s">
        <v>566</v>
      </c>
      <c r="E1021" t="s">
        <v>26594</v>
      </c>
      <c r="F1021" t="s">
        <v>26595</v>
      </c>
      <c r="G1021">
        <v>1.9397200000000001</v>
      </c>
      <c r="H1021">
        <v>1.94049</v>
      </c>
      <c r="I1021">
        <v>1</v>
      </c>
      <c r="J1021">
        <v>-1</v>
      </c>
      <c r="K1021" t="s">
        <v>17</v>
      </c>
      <c r="L1021">
        <f t="shared" si="79"/>
        <v>49478.770000000848</v>
      </c>
    </row>
    <row r="1022" spans="1:12" x14ac:dyDescent="0.2">
      <c r="A1022" t="s">
        <v>18</v>
      </c>
      <c r="B1022" t="s">
        <v>25356</v>
      </c>
      <c r="C1022" t="s">
        <v>20</v>
      </c>
      <c r="D1022" t="s">
        <v>566</v>
      </c>
      <c r="E1022" t="s">
        <v>26597</v>
      </c>
      <c r="F1022" t="s">
        <v>26598</v>
      </c>
      <c r="G1022">
        <v>1.94001</v>
      </c>
      <c r="H1022">
        <v>1.9396100000000001</v>
      </c>
      <c r="I1022">
        <v>1</v>
      </c>
      <c r="J1022">
        <v>0.92</v>
      </c>
      <c r="K1022" t="s">
        <v>17</v>
      </c>
      <c r="L1022">
        <f t="shared" si="79"/>
        <v>49479.770000000848</v>
      </c>
    </row>
    <row r="1023" spans="1:12" x14ac:dyDescent="0.2">
      <c r="A1023" t="s">
        <v>11</v>
      </c>
      <c r="B1023" t="s">
        <v>25357</v>
      </c>
      <c r="C1023" t="s">
        <v>20</v>
      </c>
      <c r="D1023" t="s">
        <v>566</v>
      </c>
      <c r="E1023" t="s">
        <v>26597</v>
      </c>
      <c r="F1023" t="s">
        <v>26598</v>
      </c>
      <c r="G1023">
        <v>1.94001</v>
      </c>
      <c r="H1023">
        <v>1.9396100000000001</v>
      </c>
      <c r="I1023">
        <v>1</v>
      </c>
      <c r="J1023">
        <v>-1</v>
      </c>
      <c r="K1023" t="s">
        <v>17</v>
      </c>
      <c r="L1023">
        <f t="shared" si="79"/>
        <v>49478.85000000085</v>
      </c>
    </row>
    <row r="1024" spans="1:12" x14ac:dyDescent="0.2">
      <c r="A1024" t="s">
        <v>18</v>
      </c>
      <c r="B1024" t="s">
        <v>25358</v>
      </c>
      <c r="C1024" t="s">
        <v>281</v>
      </c>
      <c r="D1024" t="s">
        <v>566</v>
      </c>
      <c r="E1024" t="s">
        <v>26599</v>
      </c>
      <c r="F1024" t="s">
        <v>26598</v>
      </c>
      <c r="G1024">
        <v>1.9402299999999999</v>
      </c>
      <c r="H1024">
        <v>1.9396100000000001</v>
      </c>
      <c r="I1024">
        <v>1</v>
      </c>
      <c r="J1024">
        <v>0.92</v>
      </c>
      <c r="K1024" t="s">
        <v>17</v>
      </c>
      <c r="L1024">
        <f t="shared" si="79"/>
        <v>49479.85000000085</v>
      </c>
    </row>
    <row r="1025" spans="1:12" x14ac:dyDescent="0.2">
      <c r="A1025" t="s">
        <v>11</v>
      </c>
      <c r="B1025" t="s">
        <v>25359</v>
      </c>
      <c r="C1025" t="s">
        <v>27</v>
      </c>
      <c r="D1025" t="s">
        <v>566</v>
      </c>
      <c r="E1025" t="s">
        <v>26600</v>
      </c>
      <c r="F1025" t="s">
        <v>26601</v>
      </c>
      <c r="G1025">
        <v>1.94007</v>
      </c>
      <c r="H1025">
        <v>1.94</v>
      </c>
      <c r="I1025">
        <v>1</v>
      </c>
      <c r="J1025">
        <v>-1</v>
      </c>
      <c r="K1025" t="s">
        <v>17</v>
      </c>
      <c r="L1025">
        <f t="shared" si="79"/>
        <v>49478.930000000852</v>
      </c>
    </row>
    <row r="1026" spans="1:12" x14ac:dyDescent="0.2">
      <c r="A1026" t="s">
        <v>18</v>
      </c>
      <c r="B1026" t="s">
        <v>25360</v>
      </c>
      <c r="C1026" t="s">
        <v>20</v>
      </c>
      <c r="D1026" t="s">
        <v>566</v>
      </c>
      <c r="E1026" t="s">
        <v>26602</v>
      </c>
      <c r="F1026" t="s">
        <v>26601</v>
      </c>
      <c r="G1026">
        <v>1.9410799999999999</v>
      </c>
      <c r="H1026">
        <v>1.94</v>
      </c>
      <c r="I1026">
        <v>1</v>
      </c>
      <c r="J1026">
        <v>0.92</v>
      </c>
      <c r="K1026" t="s">
        <v>17</v>
      </c>
      <c r="L1026">
        <f t="shared" si="79"/>
        <v>49479.930000000852</v>
      </c>
    </row>
    <row r="1027" spans="1:12" x14ac:dyDescent="0.2">
      <c r="A1027" t="s">
        <v>11</v>
      </c>
      <c r="B1027" t="s">
        <v>25361</v>
      </c>
      <c r="C1027" t="s">
        <v>20</v>
      </c>
      <c r="D1027" t="s">
        <v>566</v>
      </c>
      <c r="E1027" t="s">
        <v>26602</v>
      </c>
      <c r="F1027" t="s">
        <v>26601</v>
      </c>
      <c r="G1027">
        <v>1.9410799999999999</v>
      </c>
      <c r="H1027">
        <v>1.94</v>
      </c>
      <c r="I1027">
        <v>1</v>
      </c>
      <c r="J1027">
        <v>-1</v>
      </c>
      <c r="K1027" t="s">
        <v>17</v>
      </c>
      <c r="L1027">
        <f t="shared" si="79"/>
        <v>49479.010000000853</v>
      </c>
    </row>
    <row r="1028" spans="1:12" x14ac:dyDescent="0.2">
      <c r="A1028" t="s">
        <v>11</v>
      </c>
      <c r="B1028" t="s">
        <v>25362</v>
      </c>
      <c r="C1028" t="s">
        <v>281</v>
      </c>
      <c r="D1028" t="s">
        <v>566</v>
      </c>
      <c r="E1028" t="s">
        <v>26603</v>
      </c>
      <c r="F1028" t="s">
        <v>26604</v>
      </c>
      <c r="G1028">
        <v>1.94326</v>
      </c>
      <c r="H1028">
        <v>1.94079</v>
      </c>
      <c r="I1028">
        <v>1</v>
      </c>
      <c r="J1028">
        <v>-1</v>
      </c>
      <c r="K1028" t="s">
        <v>17</v>
      </c>
      <c r="L1028">
        <f t="shared" ref="L1028:L1091" si="80">L1027-J1027</f>
        <v>49480.010000000853</v>
      </c>
    </row>
    <row r="1029" spans="1:12" x14ac:dyDescent="0.2">
      <c r="A1029" t="s">
        <v>11</v>
      </c>
      <c r="B1029" t="s">
        <v>25363</v>
      </c>
      <c r="C1029" t="s">
        <v>20</v>
      </c>
      <c r="D1029" t="s">
        <v>566</v>
      </c>
      <c r="E1029" t="s">
        <v>26605</v>
      </c>
      <c r="F1029" t="s">
        <v>26604</v>
      </c>
      <c r="G1029">
        <v>1.94326</v>
      </c>
      <c r="H1029">
        <v>1.94079</v>
      </c>
      <c r="I1029">
        <v>1</v>
      </c>
      <c r="J1029">
        <v>-1</v>
      </c>
      <c r="K1029" t="s">
        <v>17</v>
      </c>
      <c r="L1029">
        <f t="shared" si="80"/>
        <v>49481.010000000853</v>
      </c>
    </row>
    <row r="1030" spans="1:12" x14ac:dyDescent="0.2">
      <c r="A1030" t="s">
        <v>18</v>
      </c>
      <c r="B1030" t="s">
        <v>25364</v>
      </c>
      <c r="C1030" t="s">
        <v>20</v>
      </c>
      <c r="D1030" t="s">
        <v>566</v>
      </c>
      <c r="E1030" t="s">
        <v>26605</v>
      </c>
      <c r="F1030" t="s">
        <v>26604</v>
      </c>
      <c r="G1030">
        <v>1.94326</v>
      </c>
      <c r="H1030">
        <v>1.94079</v>
      </c>
      <c r="I1030">
        <v>1</v>
      </c>
      <c r="J1030">
        <v>0.92</v>
      </c>
      <c r="K1030" t="s">
        <v>17</v>
      </c>
      <c r="L1030">
        <f t="shared" si="80"/>
        <v>49482.010000000853</v>
      </c>
    </row>
    <row r="1031" spans="1:12" x14ac:dyDescent="0.2">
      <c r="A1031" t="s">
        <v>18</v>
      </c>
      <c r="B1031" t="s">
        <v>25365</v>
      </c>
      <c r="C1031" t="s">
        <v>5765</v>
      </c>
      <c r="D1031" t="s">
        <v>566</v>
      </c>
      <c r="E1031" t="s">
        <v>26606</v>
      </c>
      <c r="F1031" t="s">
        <v>26607</v>
      </c>
      <c r="G1031">
        <v>1.94211</v>
      </c>
      <c r="H1031">
        <v>1.9426600000000001</v>
      </c>
      <c r="I1031">
        <v>1</v>
      </c>
      <c r="J1031">
        <v>-1</v>
      </c>
      <c r="K1031" t="s">
        <v>17</v>
      </c>
      <c r="L1031">
        <f t="shared" si="80"/>
        <v>49481.090000000855</v>
      </c>
    </row>
    <row r="1032" spans="1:12" x14ac:dyDescent="0.2">
      <c r="A1032" t="s">
        <v>18</v>
      </c>
      <c r="B1032" t="s">
        <v>25366</v>
      </c>
      <c r="C1032" t="s">
        <v>20</v>
      </c>
      <c r="D1032" t="s">
        <v>566</v>
      </c>
      <c r="E1032" t="s">
        <v>26608</v>
      </c>
      <c r="F1032" t="s">
        <v>26607</v>
      </c>
      <c r="G1032">
        <v>1.9416100000000001</v>
      </c>
      <c r="H1032">
        <v>1.9426600000000001</v>
      </c>
      <c r="I1032">
        <v>1</v>
      </c>
      <c r="J1032">
        <v>-1</v>
      </c>
      <c r="K1032" t="s">
        <v>17</v>
      </c>
      <c r="L1032">
        <f t="shared" si="80"/>
        <v>49482.090000000855</v>
      </c>
    </row>
    <row r="1033" spans="1:12" x14ac:dyDescent="0.2">
      <c r="A1033" t="s">
        <v>11</v>
      </c>
      <c r="B1033" t="s">
        <v>25367</v>
      </c>
      <c r="C1033" t="s">
        <v>20</v>
      </c>
      <c r="D1033" t="s">
        <v>566</v>
      </c>
      <c r="E1033" t="s">
        <v>26608</v>
      </c>
      <c r="F1033" t="s">
        <v>26607</v>
      </c>
      <c r="G1033">
        <v>1.9416100000000001</v>
      </c>
      <c r="H1033">
        <v>1.9426600000000001</v>
      </c>
      <c r="I1033">
        <v>1</v>
      </c>
      <c r="J1033">
        <v>0.92</v>
      </c>
      <c r="K1033" t="s">
        <v>17</v>
      </c>
      <c r="L1033">
        <f t="shared" si="80"/>
        <v>49483.090000000855</v>
      </c>
    </row>
    <row r="1034" spans="1:12" x14ac:dyDescent="0.2">
      <c r="A1034" t="s">
        <v>18</v>
      </c>
      <c r="B1034" t="s">
        <v>25368</v>
      </c>
      <c r="C1034" t="s">
        <v>261</v>
      </c>
      <c r="D1034" t="s">
        <v>566</v>
      </c>
      <c r="E1034" t="s">
        <v>26609</v>
      </c>
      <c r="F1034" t="s">
        <v>26610</v>
      </c>
      <c r="G1034">
        <v>1.9418899999999999</v>
      </c>
      <c r="H1034">
        <v>1.9416599999999999</v>
      </c>
      <c r="I1034">
        <v>1</v>
      </c>
      <c r="J1034">
        <v>0.92</v>
      </c>
      <c r="K1034" t="s">
        <v>17</v>
      </c>
      <c r="L1034">
        <f t="shared" si="80"/>
        <v>49482.170000000857</v>
      </c>
    </row>
    <row r="1035" spans="1:12" x14ac:dyDescent="0.2">
      <c r="A1035" t="s">
        <v>11</v>
      </c>
      <c r="B1035" t="s">
        <v>25369</v>
      </c>
      <c r="C1035" t="s">
        <v>20</v>
      </c>
      <c r="D1035" t="s">
        <v>566</v>
      </c>
      <c r="E1035" t="s">
        <v>26611</v>
      </c>
      <c r="F1035" t="s">
        <v>26610</v>
      </c>
      <c r="G1035">
        <v>1.94089</v>
      </c>
      <c r="H1035">
        <v>1.9416599999999999</v>
      </c>
      <c r="I1035">
        <v>1</v>
      </c>
      <c r="J1035">
        <v>0.92</v>
      </c>
      <c r="K1035" t="s">
        <v>17</v>
      </c>
      <c r="L1035">
        <f t="shared" si="80"/>
        <v>49481.250000000859</v>
      </c>
    </row>
    <row r="1036" spans="1:12" x14ac:dyDescent="0.2">
      <c r="A1036" t="s">
        <v>18</v>
      </c>
      <c r="B1036" t="s">
        <v>25370</v>
      </c>
      <c r="C1036" t="s">
        <v>20</v>
      </c>
      <c r="D1036" t="s">
        <v>566</v>
      </c>
      <c r="E1036" t="s">
        <v>26611</v>
      </c>
      <c r="F1036" t="s">
        <v>26610</v>
      </c>
      <c r="G1036">
        <v>1.9408300000000001</v>
      </c>
      <c r="H1036">
        <v>1.9416599999999999</v>
      </c>
      <c r="I1036">
        <v>1</v>
      </c>
      <c r="J1036">
        <v>-1</v>
      </c>
      <c r="K1036" t="s">
        <v>17</v>
      </c>
      <c r="L1036">
        <f t="shared" si="80"/>
        <v>49480.33000000086</v>
      </c>
    </row>
    <row r="1037" spans="1:12" x14ac:dyDescent="0.2">
      <c r="A1037" t="s">
        <v>18</v>
      </c>
      <c r="B1037" t="s">
        <v>25371</v>
      </c>
      <c r="C1037" t="s">
        <v>281</v>
      </c>
      <c r="D1037" t="s">
        <v>566</v>
      </c>
      <c r="E1037" t="s">
        <v>26612</v>
      </c>
      <c r="F1037" t="s">
        <v>26613</v>
      </c>
      <c r="G1037">
        <v>1.94041</v>
      </c>
      <c r="H1037">
        <v>1.9414</v>
      </c>
      <c r="I1037">
        <v>1</v>
      </c>
      <c r="J1037">
        <v>-1</v>
      </c>
      <c r="K1037" t="s">
        <v>17</v>
      </c>
      <c r="L1037">
        <f t="shared" si="80"/>
        <v>49481.33000000086</v>
      </c>
    </row>
    <row r="1038" spans="1:12" x14ac:dyDescent="0.2">
      <c r="A1038" t="s">
        <v>18</v>
      </c>
      <c r="B1038" t="s">
        <v>25372</v>
      </c>
      <c r="C1038" t="s">
        <v>20</v>
      </c>
      <c r="D1038" t="s">
        <v>566</v>
      </c>
      <c r="E1038" t="s">
        <v>26614</v>
      </c>
      <c r="F1038" t="s">
        <v>26613</v>
      </c>
      <c r="G1038">
        <v>1.9399500000000001</v>
      </c>
      <c r="H1038">
        <v>1.9414</v>
      </c>
      <c r="I1038">
        <v>1</v>
      </c>
      <c r="J1038">
        <v>-1</v>
      </c>
      <c r="K1038" t="s">
        <v>17</v>
      </c>
      <c r="L1038">
        <f t="shared" si="80"/>
        <v>49482.33000000086</v>
      </c>
    </row>
    <row r="1039" spans="1:12" x14ac:dyDescent="0.2">
      <c r="A1039" t="s">
        <v>11</v>
      </c>
      <c r="B1039" t="s">
        <v>25373</v>
      </c>
      <c r="C1039" t="s">
        <v>20</v>
      </c>
      <c r="D1039" t="s">
        <v>566</v>
      </c>
      <c r="E1039" t="s">
        <v>26614</v>
      </c>
      <c r="F1039" t="s">
        <v>26613</v>
      </c>
      <c r="G1039">
        <v>1.9399500000000001</v>
      </c>
      <c r="H1039">
        <v>1.9414</v>
      </c>
      <c r="I1039">
        <v>1</v>
      </c>
      <c r="J1039">
        <v>0.92</v>
      </c>
      <c r="K1039" t="s">
        <v>17</v>
      </c>
      <c r="L1039">
        <f t="shared" si="80"/>
        <v>49483.33000000086</v>
      </c>
    </row>
    <row r="1040" spans="1:12" x14ac:dyDescent="0.2">
      <c r="A1040" t="s">
        <v>18</v>
      </c>
      <c r="B1040" t="s">
        <v>25374</v>
      </c>
      <c r="C1040" t="s">
        <v>20</v>
      </c>
      <c r="D1040" t="s">
        <v>566</v>
      </c>
      <c r="E1040" t="s">
        <v>26615</v>
      </c>
      <c r="F1040" t="s">
        <v>26616</v>
      </c>
      <c r="G1040">
        <v>1.9392799999999999</v>
      </c>
      <c r="H1040">
        <v>1.9396599999999999</v>
      </c>
      <c r="I1040">
        <v>1</v>
      </c>
      <c r="J1040">
        <v>-1</v>
      </c>
      <c r="K1040" t="s">
        <v>17</v>
      </c>
      <c r="L1040">
        <f t="shared" si="80"/>
        <v>49482.410000000862</v>
      </c>
    </row>
    <row r="1041" spans="1:12" x14ac:dyDescent="0.2">
      <c r="A1041" t="s">
        <v>11</v>
      </c>
      <c r="B1041" t="s">
        <v>25375</v>
      </c>
      <c r="C1041" t="s">
        <v>1166</v>
      </c>
      <c r="D1041" t="s">
        <v>566</v>
      </c>
      <c r="E1041" t="s">
        <v>26617</v>
      </c>
      <c r="F1041" t="s">
        <v>26616</v>
      </c>
      <c r="G1041">
        <v>1.9379999999999999</v>
      </c>
      <c r="H1041">
        <v>1.9396599999999999</v>
      </c>
      <c r="I1041">
        <v>1</v>
      </c>
      <c r="J1041">
        <v>0.92</v>
      </c>
      <c r="K1041" t="s">
        <v>17</v>
      </c>
      <c r="L1041">
        <f t="shared" si="80"/>
        <v>49483.410000000862</v>
      </c>
    </row>
    <row r="1042" spans="1:12" x14ac:dyDescent="0.2">
      <c r="A1042" t="s">
        <v>11</v>
      </c>
      <c r="B1042" t="s">
        <v>25376</v>
      </c>
      <c r="C1042" t="s">
        <v>20</v>
      </c>
      <c r="D1042" t="s">
        <v>566</v>
      </c>
      <c r="E1042" t="s">
        <v>26615</v>
      </c>
      <c r="F1042" t="s">
        <v>26616</v>
      </c>
      <c r="G1042">
        <v>1.9392799999999999</v>
      </c>
      <c r="H1042">
        <v>1.9396599999999999</v>
      </c>
      <c r="I1042">
        <v>1</v>
      </c>
      <c r="J1042">
        <v>0.92</v>
      </c>
      <c r="K1042" t="s">
        <v>17</v>
      </c>
      <c r="L1042">
        <f t="shared" si="80"/>
        <v>49482.490000000864</v>
      </c>
    </row>
    <row r="1043" spans="1:12" x14ac:dyDescent="0.2">
      <c r="A1043" t="s">
        <v>18</v>
      </c>
      <c r="B1043" t="s">
        <v>25377</v>
      </c>
      <c r="C1043" t="s">
        <v>20</v>
      </c>
      <c r="D1043" t="s">
        <v>566</v>
      </c>
      <c r="E1043" t="s">
        <v>26618</v>
      </c>
      <c r="F1043" t="s">
        <v>26619</v>
      </c>
      <c r="G1043">
        <v>1.94082</v>
      </c>
      <c r="H1043">
        <v>1.93859</v>
      </c>
      <c r="I1043">
        <v>1</v>
      </c>
      <c r="J1043">
        <v>0.92</v>
      </c>
      <c r="K1043" t="s">
        <v>17</v>
      </c>
      <c r="L1043">
        <f t="shared" si="80"/>
        <v>49481.570000000866</v>
      </c>
    </row>
    <row r="1044" spans="1:12" x14ac:dyDescent="0.2">
      <c r="A1044" t="s">
        <v>11</v>
      </c>
      <c r="B1044" t="s">
        <v>25378</v>
      </c>
      <c r="C1044" t="s">
        <v>261</v>
      </c>
      <c r="D1044" t="s">
        <v>566</v>
      </c>
      <c r="E1044" t="s">
        <v>26620</v>
      </c>
      <c r="F1044" t="s">
        <v>26619</v>
      </c>
      <c r="G1044">
        <v>1.94</v>
      </c>
      <c r="H1044">
        <v>1.93859</v>
      </c>
      <c r="I1044">
        <v>1</v>
      </c>
      <c r="J1044">
        <v>-1</v>
      </c>
      <c r="K1044" t="s">
        <v>17</v>
      </c>
      <c r="L1044">
        <f t="shared" si="80"/>
        <v>49480.650000000867</v>
      </c>
    </row>
    <row r="1045" spans="1:12" x14ac:dyDescent="0.2">
      <c r="A1045" t="s">
        <v>11</v>
      </c>
      <c r="B1045" t="s">
        <v>25379</v>
      </c>
      <c r="C1045" t="s">
        <v>20</v>
      </c>
      <c r="D1045" t="s">
        <v>566</v>
      </c>
      <c r="E1045" t="s">
        <v>26618</v>
      </c>
      <c r="F1045" t="s">
        <v>26619</v>
      </c>
      <c r="G1045">
        <v>1.94082</v>
      </c>
      <c r="H1045">
        <v>1.93859</v>
      </c>
      <c r="I1045">
        <v>1</v>
      </c>
      <c r="J1045">
        <v>-1</v>
      </c>
      <c r="K1045" t="s">
        <v>17</v>
      </c>
      <c r="L1045">
        <f t="shared" si="80"/>
        <v>49481.650000000867</v>
      </c>
    </row>
    <row r="1046" spans="1:12" x14ac:dyDescent="0.2">
      <c r="A1046" t="s">
        <v>18</v>
      </c>
      <c r="B1046" t="s">
        <v>25380</v>
      </c>
      <c r="C1046" t="s">
        <v>20</v>
      </c>
      <c r="D1046" t="s">
        <v>566</v>
      </c>
      <c r="E1046" t="s">
        <v>26621</v>
      </c>
      <c r="F1046" t="s">
        <v>26622</v>
      </c>
      <c r="G1046">
        <v>1.94248</v>
      </c>
      <c r="H1046">
        <v>1.9404300000000001</v>
      </c>
      <c r="I1046">
        <v>1</v>
      </c>
      <c r="J1046">
        <v>0.92</v>
      </c>
      <c r="K1046" t="s">
        <v>17</v>
      </c>
      <c r="L1046">
        <f t="shared" si="80"/>
        <v>49482.650000000867</v>
      </c>
    </row>
    <row r="1047" spans="1:12" x14ac:dyDescent="0.2">
      <c r="A1047" t="s">
        <v>11</v>
      </c>
      <c r="B1047" t="s">
        <v>25381</v>
      </c>
      <c r="C1047" t="s">
        <v>786</v>
      </c>
      <c r="D1047" t="s">
        <v>566</v>
      </c>
      <c r="E1047" t="s">
        <v>26623</v>
      </c>
      <c r="F1047" t="s">
        <v>26622</v>
      </c>
      <c r="G1047">
        <v>1.9417599999999999</v>
      </c>
      <c r="H1047">
        <v>1.9404300000000001</v>
      </c>
      <c r="I1047">
        <v>1</v>
      </c>
      <c r="J1047">
        <v>-1</v>
      </c>
      <c r="K1047" t="s">
        <v>17</v>
      </c>
      <c r="L1047">
        <f t="shared" si="80"/>
        <v>49481.730000000869</v>
      </c>
    </row>
    <row r="1048" spans="1:12" x14ac:dyDescent="0.2">
      <c r="A1048" t="s">
        <v>11</v>
      </c>
      <c r="B1048" t="s">
        <v>25382</v>
      </c>
      <c r="C1048" t="s">
        <v>20</v>
      </c>
      <c r="D1048" t="s">
        <v>566</v>
      </c>
      <c r="E1048" t="s">
        <v>26621</v>
      </c>
      <c r="F1048" t="s">
        <v>26622</v>
      </c>
      <c r="G1048">
        <v>1.94248</v>
      </c>
      <c r="H1048">
        <v>1.9404300000000001</v>
      </c>
      <c r="I1048">
        <v>1</v>
      </c>
      <c r="J1048">
        <v>-1</v>
      </c>
      <c r="K1048" t="s">
        <v>17</v>
      </c>
      <c r="L1048">
        <f t="shared" si="80"/>
        <v>49482.730000000869</v>
      </c>
    </row>
    <row r="1049" spans="1:12" x14ac:dyDescent="0.2">
      <c r="A1049" t="s">
        <v>11</v>
      </c>
      <c r="B1049" t="s">
        <v>25383</v>
      </c>
      <c r="C1049" t="s">
        <v>20</v>
      </c>
      <c r="D1049" t="s">
        <v>566</v>
      </c>
      <c r="E1049" t="s">
        <v>26624</v>
      </c>
      <c r="F1049" t="s">
        <v>26625</v>
      </c>
      <c r="G1049">
        <v>1.93912</v>
      </c>
      <c r="H1049">
        <v>1.94292</v>
      </c>
      <c r="I1049">
        <v>1</v>
      </c>
      <c r="J1049">
        <v>0.92</v>
      </c>
      <c r="K1049" t="s">
        <v>17</v>
      </c>
      <c r="L1049">
        <f t="shared" si="80"/>
        <v>49483.730000000869</v>
      </c>
    </row>
    <row r="1050" spans="1:12" x14ac:dyDescent="0.2">
      <c r="A1050" t="s">
        <v>18</v>
      </c>
      <c r="B1050" t="s">
        <v>25384</v>
      </c>
      <c r="C1050" t="s">
        <v>261</v>
      </c>
      <c r="D1050" t="s">
        <v>566</v>
      </c>
      <c r="E1050" t="s">
        <v>26626</v>
      </c>
      <c r="F1050" t="s">
        <v>26625</v>
      </c>
      <c r="G1050">
        <v>1.9402600000000001</v>
      </c>
      <c r="H1050">
        <v>1.94292</v>
      </c>
      <c r="I1050">
        <v>1</v>
      </c>
      <c r="J1050">
        <v>-1</v>
      </c>
      <c r="K1050" t="s">
        <v>17</v>
      </c>
      <c r="L1050">
        <f t="shared" si="80"/>
        <v>49482.810000000871</v>
      </c>
    </row>
    <row r="1051" spans="1:12" x14ac:dyDescent="0.2">
      <c r="A1051" t="s">
        <v>18</v>
      </c>
      <c r="B1051" t="s">
        <v>25385</v>
      </c>
      <c r="C1051" t="s">
        <v>20</v>
      </c>
      <c r="D1051" t="s">
        <v>566</v>
      </c>
      <c r="E1051" t="s">
        <v>26624</v>
      </c>
      <c r="F1051" t="s">
        <v>26625</v>
      </c>
      <c r="G1051">
        <v>1.93912</v>
      </c>
      <c r="H1051">
        <v>1.94292</v>
      </c>
      <c r="I1051">
        <v>1</v>
      </c>
      <c r="J1051">
        <v>-1</v>
      </c>
      <c r="K1051" t="s">
        <v>17</v>
      </c>
      <c r="L1051">
        <f t="shared" si="80"/>
        <v>49483.810000000871</v>
      </c>
    </row>
    <row r="1052" spans="1:12" x14ac:dyDescent="0.2">
      <c r="A1052" t="s">
        <v>18</v>
      </c>
      <c r="B1052" t="s">
        <v>25386</v>
      </c>
      <c r="C1052" t="s">
        <v>20</v>
      </c>
      <c r="D1052" t="s">
        <v>566</v>
      </c>
      <c r="E1052" t="s">
        <v>26627</v>
      </c>
      <c r="F1052" t="s">
        <v>26628</v>
      </c>
      <c r="G1052">
        <v>1.9381200000000001</v>
      </c>
      <c r="H1052">
        <v>1.93879</v>
      </c>
      <c r="I1052">
        <v>1</v>
      </c>
      <c r="J1052">
        <v>-1</v>
      </c>
      <c r="K1052" t="s">
        <v>17</v>
      </c>
      <c r="L1052">
        <f t="shared" si="80"/>
        <v>49484.810000000871</v>
      </c>
    </row>
    <row r="1053" spans="1:12" x14ac:dyDescent="0.2">
      <c r="A1053" t="s">
        <v>18</v>
      </c>
      <c r="B1053" t="s">
        <v>25387</v>
      </c>
      <c r="C1053" t="s">
        <v>1166</v>
      </c>
      <c r="D1053" t="s">
        <v>566</v>
      </c>
      <c r="E1053" t="s">
        <v>26629</v>
      </c>
      <c r="F1053" t="s">
        <v>26628</v>
      </c>
      <c r="G1053">
        <v>1.9392100000000001</v>
      </c>
      <c r="H1053">
        <v>1.93879</v>
      </c>
      <c r="I1053">
        <v>1</v>
      </c>
      <c r="J1053">
        <v>0.92</v>
      </c>
      <c r="K1053" t="s">
        <v>17</v>
      </c>
      <c r="L1053">
        <f t="shared" si="80"/>
        <v>49485.810000000871</v>
      </c>
    </row>
    <row r="1054" spans="1:12" x14ac:dyDescent="0.2">
      <c r="A1054" t="s">
        <v>11</v>
      </c>
      <c r="B1054" t="s">
        <v>25388</v>
      </c>
      <c r="C1054" t="s">
        <v>20</v>
      </c>
      <c r="D1054" t="s">
        <v>566</v>
      </c>
      <c r="E1054" t="s">
        <v>26627</v>
      </c>
      <c r="F1054" t="s">
        <v>26628</v>
      </c>
      <c r="G1054">
        <v>1.9381200000000001</v>
      </c>
      <c r="H1054">
        <v>1.93879</v>
      </c>
      <c r="I1054">
        <v>1</v>
      </c>
      <c r="J1054">
        <v>0.92</v>
      </c>
      <c r="K1054" t="s">
        <v>17</v>
      </c>
      <c r="L1054">
        <f t="shared" si="80"/>
        <v>49484.890000000873</v>
      </c>
    </row>
    <row r="1055" spans="1:12" x14ac:dyDescent="0.2">
      <c r="A1055" t="s">
        <v>18</v>
      </c>
      <c r="B1055" t="s">
        <v>25389</v>
      </c>
      <c r="C1055" t="s">
        <v>281</v>
      </c>
      <c r="D1055" t="s">
        <v>566</v>
      </c>
      <c r="E1055" t="s">
        <v>26630</v>
      </c>
      <c r="F1055" t="s">
        <v>24130</v>
      </c>
      <c r="G1055">
        <v>1.9392400000000001</v>
      </c>
      <c r="H1055">
        <v>1.93808</v>
      </c>
      <c r="I1055">
        <v>1</v>
      </c>
      <c r="J1055">
        <v>0.92</v>
      </c>
      <c r="K1055" t="s">
        <v>17</v>
      </c>
      <c r="L1055">
        <f t="shared" si="80"/>
        <v>49483.970000000874</v>
      </c>
    </row>
    <row r="1056" spans="1:12" x14ac:dyDescent="0.2">
      <c r="A1056" t="s">
        <v>18</v>
      </c>
      <c r="B1056" t="s">
        <v>25390</v>
      </c>
      <c r="C1056" t="s">
        <v>20</v>
      </c>
      <c r="D1056" t="s">
        <v>566</v>
      </c>
      <c r="E1056" t="s">
        <v>26631</v>
      </c>
      <c r="F1056" t="s">
        <v>24130</v>
      </c>
      <c r="G1056">
        <v>1.93913</v>
      </c>
      <c r="H1056">
        <v>1.93808</v>
      </c>
      <c r="I1056">
        <v>1</v>
      </c>
      <c r="J1056">
        <v>0.92</v>
      </c>
      <c r="K1056" t="s">
        <v>17</v>
      </c>
      <c r="L1056">
        <f t="shared" si="80"/>
        <v>49483.050000000876</v>
      </c>
    </row>
    <row r="1057" spans="1:12" x14ac:dyDescent="0.2">
      <c r="A1057" t="s">
        <v>11</v>
      </c>
      <c r="B1057" t="s">
        <v>25391</v>
      </c>
      <c r="C1057" t="s">
        <v>20</v>
      </c>
      <c r="D1057" t="s">
        <v>566</v>
      </c>
      <c r="E1057" t="s">
        <v>26631</v>
      </c>
      <c r="F1057" t="s">
        <v>24130</v>
      </c>
      <c r="G1057">
        <v>1.93913</v>
      </c>
      <c r="H1057">
        <v>1.93808</v>
      </c>
      <c r="I1057">
        <v>1</v>
      </c>
      <c r="J1057">
        <v>-1</v>
      </c>
      <c r="K1057" t="s">
        <v>17</v>
      </c>
      <c r="L1057">
        <f t="shared" si="80"/>
        <v>49482.130000000878</v>
      </c>
    </row>
    <row r="1058" spans="1:12" x14ac:dyDescent="0.2">
      <c r="A1058" t="s">
        <v>11</v>
      </c>
      <c r="B1058" t="s">
        <v>25392</v>
      </c>
      <c r="C1058" t="s">
        <v>20</v>
      </c>
      <c r="D1058" t="s">
        <v>566</v>
      </c>
      <c r="E1058" t="s">
        <v>26632</v>
      </c>
      <c r="F1058" t="s">
        <v>24127</v>
      </c>
      <c r="G1058">
        <v>1.9408799999999999</v>
      </c>
      <c r="H1058">
        <v>1.9387300000000001</v>
      </c>
      <c r="I1058">
        <v>1</v>
      </c>
      <c r="J1058">
        <v>-1</v>
      </c>
      <c r="K1058" t="s">
        <v>17</v>
      </c>
      <c r="L1058">
        <f t="shared" si="80"/>
        <v>49483.130000000878</v>
      </c>
    </row>
    <row r="1059" spans="1:12" x14ac:dyDescent="0.2">
      <c r="A1059" t="s">
        <v>18</v>
      </c>
      <c r="B1059" t="s">
        <v>25393</v>
      </c>
      <c r="C1059" t="s">
        <v>1166</v>
      </c>
      <c r="D1059" t="s">
        <v>566</v>
      </c>
      <c r="E1059" t="s">
        <v>26633</v>
      </c>
      <c r="F1059" t="s">
        <v>24127</v>
      </c>
      <c r="G1059">
        <v>1.94157</v>
      </c>
      <c r="H1059">
        <v>1.9387300000000001</v>
      </c>
      <c r="I1059">
        <v>1</v>
      </c>
      <c r="J1059">
        <v>0.92</v>
      </c>
      <c r="K1059" t="s">
        <v>17</v>
      </c>
      <c r="L1059">
        <f t="shared" si="80"/>
        <v>49484.130000000878</v>
      </c>
    </row>
    <row r="1060" spans="1:12" x14ac:dyDescent="0.2">
      <c r="A1060" t="s">
        <v>18</v>
      </c>
      <c r="B1060" t="s">
        <v>25394</v>
      </c>
      <c r="C1060" t="s">
        <v>20</v>
      </c>
      <c r="D1060" t="s">
        <v>566</v>
      </c>
      <c r="E1060" t="s">
        <v>26632</v>
      </c>
      <c r="F1060" t="s">
        <v>24127</v>
      </c>
      <c r="G1060">
        <v>1.9408799999999999</v>
      </c>
      <c r="H1060">
        <v>1.9387300000000001</v>
      </c>
      <c r="I1060">
        <v>1</v>
      </c>
      <c r="J1060">
        <v>0.92</v>
      </c>
      <c r="K1060" t="s">
        <v>17</v>
      </c>
      <c r="L1060">
        <f t="shared" si="80"/>
        <v>49483.21000000088</v>
      </c>
    </row>
    <row r="1061" spans="1:12" x14ac:dyDescent="0.2">
      <c r="A1061" t="s">
        <v>11</v>
      </c>
      <c r="B1061" t="s">
        <v>25395</v>
      </c>
      <c r="C1061" t="s">
        <v>134</v>
      </c>
      <c r="D1061" t="s">
        <v>566</v>
      </c>
      <c r="E1061" t="s">
        <v>26634</v>
      </c>
      <c r="F1061" t="s">
        <v>26635</v>
      </c>
      <c r="G1061">
        <v>1.9413199999999999</v>
      </c>
      <c r="H1061">
        <v>1.9409799999999999</v>
      </c>
      <c r="I1061">
        <v>1</v>
      </c>
      <c r="J1061">
        <v>-1</v>
      </c>
      <c r="K1061" t="s">
        <v>17</v>
      </c>
      <c r="L1061">
        <f t="shared" si="80"/>
        <v>49482.290000000881</v>
      </c>
    </row>
    <row r="1062" spans="1:12" x14ac:dyDescent="0.2">
      <c r="A1062" t="s">
        <v>18</v>
      </c>
      <c r="B1062" t="s">
        <v>25396</v>
      </c>
      <c r="C1062" t="s">
        <v>20</v>
      </c>
      <c r="D1062" t="s">
        <v>566</v>
      </c>
      <c r="E1062" t="s">
        <v>26636</v>
      </c>
      <c r="F1062" t="s">
        <v>26635</v>
      </c>
      <c r="G1062">
        <v>1.9425399999999999</v>
      </c>
      <c r="H1062">
        <v>1.9409799999999999</v>
      </c>
      <c r="I1062">
        <v>1</v>
      </c>
      <c r="J1062">
        <v>0.92</v>
      </c>
      <c r="K1062" t="s">
        <v>17</v>
      </c>
      <c r="L1062">
        <f t="shared" si="80"/>
        <v>49483.290000000881</v>
      </c>
    </row>
    <row r="1063" spans="1:12" x14ac:dyDescent="0.2">
      <c r="A1063" t="s">
        <v>11</v>
      </c>
      <c r="B1063" t="s">
        <v>25397</v>
      </c>
      <c r="C1063" t="s">
        <v>20</v>
      </c>
      <c r="D1063" t="s">
        <v>566</v>
      </c>
      <c r="E1063" t="s">
        <v>26636</v>
      </c>
      <c r="F1063" t="s">
        <v>26635</v>
      </c>
      <c r="G1063">
        <v>1.9425399999999999</v>
      </c>
      <c r="H1063">
        <v>1.9409799999999999</v>
      </c>
      <c r="I1063">
        <v>1</v>
      </c>
      <c r="J1063">
        <v>-1</v>
      </c>
      <c r="K1063" t="s">
        <v>17</v>
      </c>
      <c r="L1063">
        <f t="shared" si="80"/>
        <v>49482.370000000883</v>
      </c>
    </row>
    <row r="1064" spans="1:12" x14ac:dyDescent="0.2">
      <c r="A1064" t="s">
        <v>18</v>
      </c>
      <c r="B1064" t="s">
        <v>25398</v>
      </c>
      <c r="C1064" t="s">
        <v>20</v>
      </c>
      <c r="D1064" t="s">
        <v>566</v>
      </c>
      <c r="E1064" t="s">
        <v>26637</v>
      </c>
      <c r="F1064" t="s">
        <v>26638</v>
      </c>
      <c r="G1064">
        <v>1.94309</v>
      </c>
      <c r="H1064">
        <v>1.9430000000000001</v>
      </c>
      <c r="I1064">
        <v>1</v>
      </c>
      <c r="J1064">
        <v>0.92</v>
      </c>
      <c r="K1064" t="s">
        <v>17</v>
      </c>
      <c r="L1064">
        <f t="shared" si="80"/>
        <v>49483.370000000883</v>
      </c>
    </row>
    <row r="1065" spans="1:12" x14ac:dyDescent="0.2">
      <c r="A1065" t="s">
        <v>18</v>
      </c>
      <c r="B1065" t="s">
        <v>25399</v>
      </c>
      <c r="C1065" t="s">
        <v>5765</v>
      </c>
      <c r="D1065" t="s">
        <v>566</v>
      </c>
      <c r="E1065" t="s">
        <v>26639</v>
      </c>
      <c r="F1065" t="s">
        <v>26638</v>
      </c>
      <c r="G1065">
        <v>1.94415</v>
      </c>
      <c r="H1065">
        <v>1.9430000000000001</v>
      </c>
      <c r="I1065">
        <v>1</v>
      </c>
      <c r="J1065">
        <v>0.92</v>
      </c>
      <c r="K1065" t="s">
        <v>17</v>
      </c>
      <c r="L1065">
        <f t="shared" si="80"/>
        <v>49482.450000000885</v>
      </c>
    </row>
    <row r="1066" spans="1:12" x14ac:dyDescent="0.2">
      <c r="A1066" t="s">
        <v>11</v>
      </c>
      <c r="B1066" t="s">
        <v>25400</v>
      </c>
      <c r="C1066" t="s">
        <v>20</v>
      </c>
      <c r="D1066" t="s">
        <v>566</v>
      </c>
      <c r="E1066" t="s">
        <v>26637</v>
      </c>
      <c r="F1066" t="s">
        <v>26638</v>
      </c>
      <c r="G1066">
        <v>1.94309</v>
      </c>
      <c r="H1066">
        <v>1.9430000000000001</v>
      </c>
      <c r="I1066">
        <v>1</v>
      </c>
      <c r="J1066">
        <v>-1</v>
      </c>
      <c r="K1066" t="s">
        <v>17</v>
      </c>
      <c r="L1066">
        <f t="shared" si="80"/>
        <v>49481.530000000887</v>
      </c>
    </row>
    <row r="1067" spans="1:12" x14ac:dyDescent="0.2">
      <c r="A1067" t="s">
        <v>11</v>
      </c>
      <c r="B1067" t="s">
        <v>25401</v>
      </c>
      <c r="C1067" t="s">
        <v>131</v>
      </c>
      <c r="D1067" t="s">
        <v>566</v>
      </c>
      <c r="E1067" t="s">
        <v>26640</v>
      </c>
      <c r="F1067" t="s">
        <v>26641</v>
      </c>
      <c r="G1067">
        <v>1.9435</v>
      </c>
      <c r="H1067">
        <v>1.9431099999999999</v>
      </c>
      <c r="I1067">
        <v>1</v>
      </c>
      <c r="J1067">
        <v>-1</v>
      </c>
      <c r="K1067" t="s">
        <v>17</v>
      </c>
      <c r="L1067">
        <f t="shared" si="80"/>
        <v>49482.530000000887</v>
      </c>
    </row>
    <row r="1068" spans="1:12" x14ac:dyDescent="0.2">
      <c r="A1068" t="s">
        <v>18</v>
      </c>
      <c r="B1068" t="s">
        <v>25402</v>
      </c>
      <c r="C1068" t="s">
        <v>20</v>
      </c>
      <c r="D1068" t="s">
        <v>566</v>
      </c>
      <c r="E1068" t="s">
        <v>26642</v>
      </c>
      <c r="F1068" t="s">
        <v>26641</v>
      </c>
      <c r="G1068">
        <v>1.94346</v>
      </c>
      <c r="H1068">
        <v>1.9431099999999999</v>
      </c>
      <c r="I1068">
        <v>1</v>
      </c>
      <c r="J1068">
        <v>0.92</v>
      </c>
      <c r="K1068" t="s">
        <v>17</v>
      </c>
      <c r="L1068">
        <f t="shared" si="80"/>
        <v>49483.530000000887</v>
      </c>
    </row>
    <row r="1069" spans="1:12" x14ac:dyDescent="0.2">
      <c r="A1069" t="s">
        <v>11</v>
      </c>
      <c r="B1069" t="s">
        <v>25403</v>
      </c>
      <c r="C1069" t="s">
        <v>1166</v>
      </c>
      <c r="D1069" t="s">
        <v>566</v>
      </c>
      <c r="E1069" t="s">
        <v>26643</v>
      </c>
      <c r="F1069" t="s">
        <v>26641</v>
      </c>
      <c r="G1069">
        <v>1.94252</v>
      </c>
      <c r="H1069">
        <v>1.9431099999999999</v>
      </c>
      <c r="I1069">
        <v>1</v>
      </c>
      <c r="J1069">
        <v>0.92</v>
      </c>
      <c r="K1069" t="s">
        <v>17</v>
      </c>
      <c r="L1069">
        <f t="shared" si="80"/>
        <v>49482.610000000888</v>
      </c>
    </row>
    <row r="1070" spans="1:12" x14ac:dyDescent="0.2">
      <c r="A1070" t="s">
        <v>18</v>
      </c>
      <c r="B1070" t="s">
        <v>25404</v>
      </c>
      <c r="C1070" t="s">
        <v>20</v>
      </c>
      <c r="D1070" t="s">
        <v>566</v>
      </c>
      <c r="E1070" t="s">
        <v>26644</v>
      </c>
      <c r="F1070" t="s">
        <v>26645</v>
      </c>
      <c r="G1070">
        <v>1.94476</v>
      </c>
      <c r="H1070">
        <v>1.9436100000000001</v>
      </c>
      <c r="I1070">
        <v>1</v>
      </c>
      <c r="J1070">
        <v>0.92</v>
      </c>
      <c r="K1070" t="s">
        <v>17</v>
      </c>
      <c r="L1070">
        <f t="shared" si="80"/>
        <v>49481.69000000089</v>
      </c>
    </row>
    <row r="1071" spans="1:12" x14ac:dyDescent="0.2">
      <c r="A1071" t="s">
        <v>11</v>
      </c>
      <c r="B1071" t="s">
        <v>25405</v>
      </c>
      <c r="C1071" t="s">
        <v>5765</v>
      </c>
      <c r="D1071" t="s">
        <v>566</v>
      </c>
      <c r="E1071" t="s">
        <v>26646</v>
      </c>
      <c r="F1071" t="s">
        <v>26645</v>
      </c>
      <c r="G1071">
        <v>1.9435100000000001</v>
      </c>
      <c r="H1071">
        <v>1.9436100000000001</v>
      </c>
      <c r="I1071">
        <v>1</v>
      </c>
      <c r="J1071">
        <v>0.92</v>
      </c>
      <c r="K1071" t="s">
        <v>17</v>
      </c>
      <c r="L1071">
        <f t="shared" si="80"/>
        <v>49480.770000000892</v>
      </c>
    </row>
    <row r="1072" spans="1:12" x14ac:dyDescent="0.2">
      <c r="A1072" t="s">
        <v>11</v>
      </c>
      <c r="B1072" t="s">
        <v>25406</v>
      </c>
      <c r="C1072" t="s">
        <v>20</v>
      </c>
      <c r="D1072" t="s">
        <v>566</v>
      </c>
      <c r="E1072" t="s">
        <v>26644</v>
      </c>
      <c r="F1072" t="s">
        <v>26645</v>
      </c>
      <c r="G1072">
        <v>1.94476</v>
      </c>
      <c r="H1072">
        <v>1.9436100000000001</v>
      </c>
      <c r="I1072">
        <v>1</v>
      </c>
      <c r="J1072">
        <v>-1</v>
      </c>
      <c r="K1072" t="s">
        <v>17</v>
      </c>
      <c r="L1072">
        <f t="shared" si="80"/>
        <v>49479.850000000893</v>
      </c>
    </row>
    <row r="1073" spans="1:12" x14ac:dyDescent="0.2">
      <c r="A1073" t="s">
        <v>18</v>
      </c>
      <c r="B1073" t="s">
        <v>25407</v>
      </c>
      <c r="C1073" t="s">
        <v>20</v>
      </c>
      <c r="D1073" t="s">
        <v>566</v>
      </c>
      <c r="E1073" t="s">
        <v>26647</v>
      </c>
      <c r="F1073" t="s">
        <v>26648</v>
      </c>
      <c r="G1073">
        <v>1.9439599999999999</v>
      </c>
      <c r="H1073">
        <v>1.94482</v>
      </c>
      <c r="I1073">
        <v>1</v>
      </c>
      <c r="J1073">
        <v>-1</v>
      </c>
      <c r="K1073" t="s">
        <v>17</v>
      </c>
      <c r="L1073">
        <f t="shared" si="80"/>
        <v>49480.850000000893</v>
      </c>
    </row>
    <row r="1074" spans="1:12" x14ac:dyDescent="0.2">
      <c r="A1074" t="s">
        <v>11</v>
      </c>
      <c r="B1074" t="s">
        <v>25408</v>
      </c>
      <c r="C1074" t="s">
        <v>1166</v>
      </c>
      <c r="D1074" t="s">
        <v>566</v>
      </c>
      <c r="E1074" t="s">
        <v>26649</v>
      </c>
      <c r="F1074" t="s">
        <v>26648</v>
      </c>
      <c r="G1074">
        <v>1.94391</v>
      </c>
      <c r="H1074">
        <v>1.94482</v>
      </c>
      <c r="I1074">
        <v>1</v>
      </c>
      <c r="J1074">
        <v>0.92</v>
      </c>
      <c r="K1074" t="s">
        <v>17</v>
      </c>
      <c r="L1074">
        <f t="shared" si="80"/>
        <v>49481.850000000893</v>
      </c>
    </row>
    <row r="1075" spans="1:12" x14ac:dyDescent="0.2">
      <c r="A1075" t="s">
        <v>11</v>
      </c>
      <c r="B1075" t="s">
        <v>25409</v>
      </c>
      <c r="C1075" t="s">
        <v>20</v>
      </c>
      <c r="D1075" t="s">
        <v>566</v>
      </c>
      <c r="E1075" t="s">
        <v>26647</v>
      </c>
      <c r="F1075" t="s">
        <v>26648</v>
      </c>
      <c r="G1075">
        <v>1.9439599999999999</v>
      </c>
      <c r="H1075">
        <v>1.94482</v>
      </c>
      <c r="I1075">
        <v>1</v>
      </c>
      <c r="J1075">
        <v>0.92</v>
      </c>
      <c r="K1075" t="s">
        <v>17</v>
      </c>
      <c r="L1075">
        <f t="shared" si="80"/>
        <v>49480.930000000895</v>
      </c>
    </row>
    <row r="1076" spans="1:12" x14ac:dyDescent="0.2">
      <c r="A1076" t="s">
        <v>18</v>
      </c>
      <c r="B1076" t="s">
        <v>25410</v>
      </c>
      <c r="C1076" t="s">
        <v>20</v>
      </c>
      <c r="D1076" t="s">
        <v>566</v>
      </c>
      <c r="E1076" t="s">
        <v>26650</v>
      </c>
      <c r="F1076" t="s">
        <v>26651</v>
      </c>
      <c r="G1076">
        <v>1.94381</v>
      </c>
      <c r="H1076">
        <v>1.94346</v>
      </c>
      <c r="I1076">
        <v>1</v>
      </c>
      <c r="J1076">
        <v>0.92</v>
      </c>
      <c r="K1076" t="s">
        <v>17</v>
      </c>
      <c r="L1076">
        <f t="shared" si="80"/>
        <v>49480.010000000897</v>
      </c>
    </row>
    <row r="1077" spans="1:12" x14ac:dyDescent="0.2">
      <c r="A1077" t="s">
        <v>11</v>
      </c>
      <c r="B1077" t="s">
        <v>25411</v>
      </c>
      <c r="C1077" t="s">
        <v>261</v>
      </c>
      <c r="D1077" t="s">
        <v>566</v>
      </c>
      <c r="E1077" t="s">
        <v>26652</v>
      </c>
      <c r="F1077" t="s">
        <v>26651</v>
      </c>
      <c r="G1077">
        <v>1.9432100000000001</v>
      </c>
      <c r="H1077">
        <v>1.94346</v>
      </c>
      <c r="I1077">
        <v>1</v>
      </c>
      <c r="J1077">
        <v>0.92</v>
      </c>
      <c r="K1077" t="s">
        <v>17</v>
      </c>
      <c r="L1077">
        <f t="shared" si="80"/>
        <v>49479.090000000899</v>
      </c>
    </row>
    <row r="1078" spans="1:12" x14ac:dyDescent="0.2">
      <c r="A1078" t="s">
        <v>11</v>
      </c>
      <c r="B1078" t="s">
        <v>25412</v>
      </c>
      <c r="C1078" t="s">
        <v>20</v>
      </c>
      <c r="D1078" t="s">
        <v>566</v>
      </c>
      <c r="E1078" t="s">
        <v>26650</v>
      </c>
      <c r="F1078" t="s">
        <v>26651</v>
      </c>
      <c r="G1078">
        <v>1.94381</v>
      </c>
      <c r="H1078">
        <v>1.94346</v>
      </c>
      <c r="I1078">
        <v>1</v>
      </c>
      <c r="J1078">
        <v>-1</v>
      </c>
      <c r="K1078" t="s">
        <v>17</v>
      </c>
      <c r="L1078">
        <f t="shared" si="80"/>
        <v>49478.1700000009</v>
      </c>
    </row>
    <row r="1079" spans="1:12" x14ac:dyDescent="0.2">
      <c r="A1079" t="s">
        <v>11</v>
      </c>
      <c r="B1079" t="s">
        <v>25413</v>
      </c>
      <c r="C1079" t="s">
        <v>20</v>
      </c>
      <c r="D1079" t="s">
        <v>566</v>
      </c>
      <c r="E1079" t="s">
        <v>26653</v>
      </c>
      <c r="F1079" t="s">
        <v>26654</v>
      </c>
      <c r="G1079">
        <v>1.9461200000000001</v>
      </c>
      <c r="H1079">
        <v>1.94387</v>
      </c>
      <c r="I1079">
        <v>1</v>
      </c>
      <c r="J1079">
        <v>-1</v>
      </c>
      <c r="K1079" t="s">
        <v>17</v>
      </c>
      <c r="L1079">
        <f t="shared" si="80"/>
        <v>49479.1700000009</v>
      </c>
    </row>
    <row r="1080" spans="1:12" x14ac:dyDescent="0.2">
      <c r="A1080" t="s">
        <v>11</v>
      </c>
      <c r="B1080" t="s">
        <v>25414</v>
      </c>
      <c r="C1080" t="s">
        <v>1166</v>
      </c>
      <c r="D1080" t="s">
        <v>566</v>
      </c>
      <c r="E1080" t="s">
        <v>26655</v>
      </c>
      <c r="F1080" t="s">
        <v>26654</v>
      </c>
      <c r="G1080">
        <v>1.9450400000000001</v>
      </c>
      <c r="H1080">
        <v>1.94387</v>
      </c>
      <c r="I1080">
        <v>1</v>
      </c>
      <c r="J1080">
        <v>-1</v>
      </c>
      <c r="K1080" t="s">
        <v>17</v>
      </c>
      <c r="L1080">
        <f t="shared" si="80"/>
        <v>49480.1700000009</v>
      </c>
    </row>
    <row r="1081" spans="1:12" x14ac:dyDescent="0.2">
      <c r="A1081" t="s">
        <v>18</v>
      </c>
      <c r="B1081" t="s">
        <v>25415</v>
      </c>
      <c r="C1081" t="s">
        <v>20</v>
      </c>
      <c r="D1081" t="s">
        <v>566</v>
      </c>
      <c r="E1081" t="s">
        <v>26653</v>
      </c>
      <c r="F1081" t="s">
        <v>26654</v>
      </c>
      <c r="G1081">
        <v>1.9461200000000001</v>
      </c>
      <c r="H1081">
        <v>1.94387</v>
      </c>
      <c r="I1081">
        <v>1</v>
      </c>
      <c r="J1081">
        <v>0.92</v>
      </c>
      <c r="K1081" t="s">
        <v>17</v>
      </c>
      <c r="L1081">
        <f t="shared" si="80"/>
        <v>49481.1700000009</v>
      </c>
    </row>
    <row r="1082" spans="1:12" x14ac:dyDescent="0.2">
      <c r="A1082" t="s">
        <v>18</v>
      </c>
      <c r="B1082" t="s">
        <v>25416</v>
      </c>
      <c r="C1082" t="s">
        <v>1166</v>
      </c>
      <c r="D1082" t="s">
        <v>566</v>
      </c>
      <c r="E1082" t="s">
        <v>26656</v>
      </c>
      <c r="F1082" t="s">
        <v>26657</v>
      </c>
      <c r="G1082">
        <v>1.94608</v>
      </c>
      <c r="H1082">
        <v>1.94614</v>
      </c>
      <c r="I1082">
        <v>1</v>
      </c>
      <c r="J1082">
        <v>-1</v>
      </c>
      <c r="K1082" t="s">
        <v>17</v>
      </c>
      <c r="L1082">
        <f t="shared" si="80"/>
        <v>49480.250000000902</v>
      </c>
    </row>
    <row r="1083" spans="1:12" x14ac:dyDescent="0.2">
      <c r="A1083" t="s">
        <v>11</v>
      </c>
      <c r="B1083" t="s">
        <v>25417</v>
      </c>
      <c r="C1083" t="s">
        <v>20</v>
      </c>
      <c r="D1083" t="s">
        <v>566</v>
      </c>
      <c r="E1083" t="s">
        <v>26658</v>
      </c>
      <c r="F1083" t="s">
        <v>26657</v>
      </c>
      <c r="G1083">
        <v>1.9456800000000001</v>
      </c>
      <c r="H1083">
        <v>1.94614</v>
      </c>
      <c r="I1083">
        <v>1</v>
      </c>
      <c r="J1083">
        <v>0.92</v>
      </c>
      <c r="K1083" t="s">
        <v>17</v>
      </c>
      <c r="L1083">
        <f t="shared" si="80"/>
        <v>49481.250000000902</v>
      </c>
    </row>
    <row r="1084" spans="1:12" x14ac:dyDescent="0.2">
      <c r="A1084" t="s">
        <v>18</v>
      </c>
      <c r="B1084" t="s">
        <v>25418</v>
      </c>
      <c r="C1084" t="s">
        <v>20</v>
      </c>
      <c r="D1084" t="s">
        <v>566</v>
      </c>
      <c r="E1084" t="s">
        <v>26658</v>
      </c>
      <c r="F1084" t="s">
        <v>26657</v>
      </c>
      <c r="G1084">
        <v>1.9456800000000001</v>
      </c>
      <c r="H1084">
        <v>1.94614</v>
      </c>
      <c r="I1084">
        <v>1</v>
      </c>
      <c r="J1084">
        <v>-1</v>
      </c>
      <c r="K1084" t="s">
        <v>17</v>
      </c>
      <c r="L1084">
        <f t="shared" si="80"/>
        <v>49480.330000000904</v>
      </c>
    </row>
    <row r="1085" spans="1:12" x14ac:dyDescent="0.2">
      <c r="A1085" t="s">
        <v>18</v>
      </c>
      <c r="B1085" t="s">
        <v>25419</v>
      </c>
      <c r="C1085" t="s">
        <v>1166</v>
      </c>
      <c r="D1085" t="s">
        <v>566</v>
      </c>
      <c r="E1085" t="s">
        <v>26659</v>
      </c>
      <c r="F1085" t="s">
        <v>26660</v>
      </c>
      <c r="G1085">
        <v>1.9479</v>
      </c>
      <c r="H1085">
        <v>1.94581</v>
      </c>
      <c r="I1085">
        <v>1</v>
      </c>
      <c r="J1085">
        <v>0.92</v>
      </c>
      <c r="K1085" t="s">
        <v>17</v>
      </c>
      <c r="L1085">
        <f t="shared" si="80"/>
        <v>49481.330000000904</v>
      </c>
    </row>
    <row r="1086" spans="1:12" x14ac:dyDescent="0.2">
      <c r="A1086" t="s">
        <v>11</v>
      </c>
      <c r="B1086" t="s">
        <v>25420</v>
      </c>
      <c r="C1086" t="s">
        <v>20</v>
      </c>
      <c r="D1086" t="s">
        <v>566</v>
      </c>
      <c r="E1086" t="s">
        <v>26661</v>
      </c>
      <c r="F1086" t="s">
        <v>26660</v>
      </c>
      <c r="G1086">
        <v>1.94746</v>
      </c>
      <c r="H1086">
        <v>1.94581</v>
      </c>
      <c r="I1086">
        <v>1</v>
      </c>
      <c r="J1086">
        <v>-1</v>
      </c>
      <c r="K1086" t="s">
        <v>17</v>
      </c>
      <c r="L1086">
        <f t="shared" si="80"/>
        <v>49480.410000000906</v>
      </c>
    </row>
    <row r="1087" spans="1:12" x14ac:dyDescent="0.2">
      <c r="A1087" t="s">
        <v>18</v>
      </c>
      <c r="B1087" t="s">
        <v>25421</v>
      </c>
      <c r="C1087" t="s">
        <v>20</v>
      </c>
      <c r="D1087" t="s">
        <v>566</v>
      </c>
      <c r="E1087" t="s">
        <v>26661</v>
      </c>
      <c r="F1087" t="s">
        <v>26660</v>
      </c>
      <c r="G1087">
        <v>1.94746</v>
      </c>
      <c r="H1087">
        <v>1.94581</v>
      </c>
      <c r="I1087">
        <v>1</v>
      </c>
      <c r="J1087">
        <v>0.92</v>
      </c>
      <c r="K1087" t="s">
        <v>17</v>
      </c>
      <c r="L1087">
        <f t="shared" si="80"/>
        <v>49481.410000000906</v>
      </c>
    </row>
    <row r="1088" spans="1:12" x14ac:dyDescent="0.2">
      <c r="A1088" t="s">
        <v>11</v>
      </c>
      <c r="B1088" t="s">
        <v>25422</v>
      </c>
      <c r="C1088" t="s">
        <v>281</v>
      </c>
      <c r="D1088" t="s">
        <v>566</v>
      </c>
      <c r="E1088" t="s">
        <v>26662</v>
      </c>
      <c r="F1088" t="s">
        <v>26663</v>
      </c>
      <c r="G1088">
        <v>1.94726</v>
      </c>
      <c r="H1088">
        <v>1.9485600000000001</v>
      </c>
      <c r="I1088">
        <v>1</v>
      </c>
      <c r="J1088">
        <v>0.92</v>
      </c>
      <c r="K1088" t="s">
        <v>17</v>
      </c>
      <c r="L1088">
        <f t="shared" si="80"/>
        <v>49480.490000000907</v>
      </c>
    </row>
    <row r="1089" spans="1:12" x14ac:dyDescent="0.2">
      <c r="A1089" t="s">
        <v>18</v>
      </c>
      <c r="B1089" t="s">
        <v>25423</v>
      </c>
      <c r="C1089" t="s">
        <v>20</v>
      </c>
      <c r="D1089" t="s">
        <v>566</v>
      </c>
      <c r="E1089" t="s">
        <v>26664</v>
      </c>
      <c r="F1089" t="s">
        <v>26663</v>
      </c>
      <c r="G1089">
        <v>1.94825</v>
      </c>
      <c r="H1089">
        <v>1.9485600000000001</v>
      </c>
      <c r="I1089">
        <v>1</v>
      </c>
      <c r="J1089">
        <v>-1</v>
      </c>
      <c r="K1089" t="s">
        <v>17</v>
      </c>
      <c r="L1089">
        <f t="shared" si="80"/>
        <v>49479.570000000909</v>
      </c>
    </row>
    <row r="1090" spans="1:12" x14ac:dyDescent="0.2">
      <c r="A1090" t="s">
        <v>11</v>
      </c>
      <c r="B1090" t="s">
        <v>25424</v>
      </c>
      <c r="C1090" t="s">
        <v>20</v>
      </c>
      <c r="D1090" t="s">
        <v>566</v>
      </c>
      <c r="E1090" t="s">
        <v>26664</v>
      </c>
      <c r="F1090" t="s">
        <v>26663</v>
      </c>
      <c r="G1090">
        <v>1.94825</v>
      </c>
      <c r="H1090">
        <v>1.9485600000000001</v>
      </c>
      <c r="I1090">
        <v>1</v>
      </c>
      <c r="J1090">
        <v>0.92</v>
      </c>
      <c r="K1090" t="s">
        <v>17</v>
      </c>
      <c r="L1090">
        <f t="shared" si="80"/>
        <v>49480.570000000909</v>
      </c>
    </row>
    <row r="1091" spans="1:12" x14ac:dyDescent="0.2">
      <c r="A1091" t="s">
        <v>18</v>
      </c>
      <c r="B1091" t="s">
        <v>25425</v>
      </c>
      <c r="C1091" t="s">
        <v>134</v>
      </c>
      <c r="D1091" t="s">
        <v>566</v>
      </c>
      <c r="E1091" t="s">
        <v>26665</v>
      </c>
      <c r="F1091" t="s">
        <v>26666</v>
      </c>
      <c r="G1091">
        <v>1.9468399999999999</v>
      </c>
      <c r="H1091">
        <v>1.9475899999999999</v>
      </c>
      <c r="I1091">
        <v>1</v>
      </c>
      <c r="J1091">
        <v>-1</v>
      </c>
      <c r="K1091" t="s">
        <v>17</v>
      </c>
      <c r="L1091">
        <f t="shared" si="80"/>
        <v>49479.650000000911</v>
      </c>
    </row>
    <row r="1092" spans="1:12" x14ac:dyDescent="0.2">
      <c r="A1092" t="s">
        <v>11</v>
      </c>
      <c r="B1092" t="s">
        <v>25426</v>
      </c>
      <c r="C1092" t="s">
        <v>20</v>
      </c>
      <c r="D1092" t="s">
        <v>566</v>
      </c>
      <c r="E1092" t="s">
        <v>26667</v>
      </c>
      <c r="F1092" t="s">
        <v>26666</v>
      </c>
      <c r="G1092">
        <v>1.94601</v>
      </c>
      <c r="H1092">
        <v>1.9475899999999999</v>
      </c>
      <c r="I1092">
        <v>1</v>
      </c>
      <c r="J1092">
        <v>0.92</v>
      </c>
      <c r="K1092" t="s">
        <v>17</v>
      </c>
      <c r="L1092">
        <f t="shared" ref="L1092:L1155" si="81">L1091-J1091</f>
        <v>49480.650000000911</v>
      </c>
    </row>
    <row r="1093" spans="1:12" x14ac:dyDescent="0.2">
      <c r="A1093" t="s">
        <v>18</v>
      </c>
      <c r="B1093" t="s">
        <v>25427</v>
      </c>
      <c r="C1093" t="s">
        <v>20</v>
      </c>
      <c r="D1093" t="s">
        <v>566</v>
      </c>
      <c r="E1093" t="s">
        <v>26667</v>
      </c>
      <c r="F1093" t="s">
        <v>26666</v>
      </c>
      <c r="G1093">
        <v>1.9460500000000001</v>
      </c>
      <c r="H1093">
        <v>1.9475899999999999</v>
      </c>
      <c r="I1093">
        <v>1</v>
      </c>
      <c r="J1093">
        <v>-1</v>
      </c>
      <c r="K1093" t="s">
        <v>17</v>
      </c>
      <c r="L1093">
        <f t="shared" si="81"/>
        <v>49479.730000000913</v>
      </c>
    </row>
    <row r="1094" spans="1:12" x14ac:dyDescent="0.2">
      <c r="A1094" t="s">
        <v>18</v>
      </c>
      <c r="B1094" t="s">
        <v>25428</v>
      </c>
      <c r="C1094" t="s">
        <v>131</v>
      </c>
      <c r="D1094" t="s">
        <v>566</v>
      </c>
      <c r="E1094" t="s">
        <v>26668</v>
      </c>
      <c r="F1094" t="s">
        <v>26669</v>
      </c>
      <c r="G1094">
        <v>1.94584</v>
      </c>
      <c r="H1094">
        <v>1.9458800000000001</v>
      </c>
      <c r="I1094">
        <v>1</v>
      </c>
      <c r="J1094">
        <v>-1</v>
      </c>
      <c r="K1094" t="s">
        <v>17</v>
      </c>
      <c r="L1094">
        <f t="shared" si="81"/>
        <v>49480.730000000913</v>
      </c>
    </row>
    <row r="1095" spans="1:12" x14ac:dyDescent="0.2">
      <c r="A1095" t="s">
        <v>11</v>
      </c>
      <c r="B1095" t="s">
        <v>25429</v>
      </c>
      <c r="C1095" t="s">
        <v>131</v>
      </c>
      <c r="D1095" t="s">
        <v>566</v>
      </c>
      <c r="E1095" t="s">
        <v>26668</v>
      </c>
      <c r="F1095" t="s">
        <v>26669</v>
      </c>
      <c r="G1095">
        <v>1.94584</v>
      </c>
      <c r="H1095">
        <v>1.9458800000000001</v>
      </c>
      <c r="I1095">
        <v>1</v>
      </c>
      <c r="J1095">
        <v>0.92</v>
      </c>
      <c r="K1095" t="s">
        <v>17</v>
      </c>
      <c r="L1095">
        <f t="shared" si="81"/>
        <v>49481.730000000913</v>
      </c>
    </row>
    <row r="1096" spans="1:12" x14ac:dyDescent="0.2">
      <c r="A1096" t="s">
        <v>18</v>
      </c>
      <c r="B1096" t="s">
        <v>25430</v>
      </c>
      <c r="C1096" t="s">
        <v>786</v>
      </c>
      <c r="D1096" t="s">
        <v>566</v>
      </c>
      <c r="E1096" t="s">
        <v>26670</v>
      </c>
      <c r="F1096" t="s">
        <v>26669</v>
      </c>
      <c r="G1096">
        <v>1.9460599999999999</v>
      </c>
      <c r="H1096">
        <v>1.9458800000000001</v>
      </c>
      <c r="I1096">
        <v>1</v>
      </c>
      <c r="J1096">
        <v>0.92</v>
      </c>
      <c r="K1096" t="s">
        <v>17</v>
      </c>
      <c r="L1096">
        <f t="shared" si="81"/>
        <v>49480.810000000914</v>
      </c>
    </row>
    <row r="1097" spans="1:12" x14ac:dyDescent="0.2">
      <c r="A1097" t="s">
        <v>11</v>
      </c>
      <c r="B1097" t="s">
        <v>25431</v>
      </c>
      <c r="C1097" t="s">
        <v>20</v>
      </c>
      <c r="D1097" t="s">
        <v>566</v>
      </c>
      <c r="E1097" t="s">
        <v>26671</v>
      </c>
      <c r="F1097" t="s">
        <v>26672</v>
      </c>
      <c r="G1097">
        <v>1.94716</v>
      </c>
      <c r="H1097">
        <v>1.9455</v>
      </c>
      <c r="I1097">
        <v>1</v>
      </c>
      <c r="J1097">
        <v>-1</v>
      </c>
      <c r="K1097" t="s">
        <v>17</v>
      </c>
      <c r="L1097">
        <f t="shared" si="81"/>
        <v>49479.890000000916</v>
      </c>
    </row>
    <row r="1098" spans="1:12" x14ac:dyDescent="0.2">
      <c r="A1098" t="s">
        <v>18</v>
      </c>
      <c r="B1098" t="s">
        <v>25432</v>
      </c>
      <c r="C1098" t="s">
        <v>20</v>
      </c>
      <c r="D1098" t="s">
        <v>566</v>
      </c>
      <c r="E1098" t="s">
        <v>26671</v>
      </c>
      <c r="F1098" t="s">
        <v>26672</v>
      </c>
      <c r="G1098">
        <v>1.94716</v>
      </c>
      <c r="H1098">
        <v>1.9455</v>
      </c>
      <c r="I1098">
        <v>1</v>
      </c>
      <c r="J1098">
        <v>0.92</v>
      </c>
      <c r="K1098" t="s">
        <v>17</v>
      </c>
      <c r="L1098">
        <f t="shared" si="81"/>
        <v>49480.890000000916</v>
      </c>
    </row>
    <row r="1099" spans="1:12" x14ac:dyDescent="0.2">
      <c r="A1099" t="s">
        <v>11</v>
      </c>
      <c r="B1099" t="s">
        <v>25433</v>
      </c>
      <c r="C1099" t="s">
        <v>261</v>
      </c>
      <c r="D1099" t="s">
        <v>566</v>
      </c>
      <c r="E1099" t="s">
        <v>26673</v>
      </c>
      <c r="F1099" t="s">
        <v>26672</v>
      </c>
      <c r="G1099">
        <v>1.94584</v>
      </c>
      <c r="H1099">
        <v>1.9455</v>
      </c>
      <c r="I1099">
        <v>1</v>
      </c>
      <c r="J1099">
        <v>-1</v>
      </c>
      <c r="K1099" t="s">
        <v>17</v>
      </c>
      <c r="L1099">
        <f t="shared" si="81"/>
        <v>49479.970000000918</v>
      </c>
    </row>
    <row r="1100" spans="1:12" x14ac:dyDescent="0.2">
      <c r="A1100" t="s">
        <v>18</v>
      </c>
      <c r="B1100" t="s">
        <v>25434</v>
      </c>
      <c r="C1100" t="s">
        <v>131</v>
      </c>
      <c r="D1100" t="s">
        <v>566</v>
      </c>
      <c r="E1100" t="s">
        <v>26674</v>
      </c>
      <c r="F1100" t="s">
        <v>26675</v>
      </c>
      <c r="G1100">
        <v>1.9477800000000001</v>
      </c>
      <c r="H1100">
        <v>1.94702</v>
      </c>
      <c r="I1100">
        <v>1</v>
      </c>
      <c r="J1100">
        <v>0.92</v>
      </c>
      <c r="K1100" t="s">
        <v>17</v>
      </c>
      <c r="L1100">
        <f t="shared" si="81"/>
        <v>49480.970000000918</v>
      </c>
    </row>
    <row r="1101" spans="1:12" x14ac:dyDescent="0.2">
      <c r="A1101" t="s">
        <v>11</v>
      </c>
      <c r="B1101" t="s">
        <v>25435</v>
      </c>
      <c r="C1101" t="s">
        <v>27</v>
      </c>
      <c r="D1101" t="s">
        <v>566</v>
      </c>
      <c r="E1101" t="s">
        <v>26676</v>
      </c>
      <c r="F1101" t="s">
        <v>26675</v>
      </c>
      <c r="G1101">
        <v>1.94739</v>
      </c>
      <c r="H1101">
        <v>1.94702</v>
      </c>
      <c r="I1101">
        <v>1</v>
      </c>
      <c r="J1101">
        <v>-1</v>
      </c>
      <c r="K1101" t="s">
        <v>17</v>
      </c>
      <c r="L1101">
        <f t="shared" si="81"/>
        <v>49480.05000000092</v>
      </c>
    </row>
    <row r="1102" spans="1:12" x14ac:dyDescent="0.2">
      <c r="A1102" t="s">
        <v>11</v>
      </c>
      <c r="B1102" t="s">
        <v>25436</v>
      </c>
      <c r="C1102" t="s">
        <v>131</v>
      </c>
      <c r="D1102" t="s">
        <v>566</v>
      </c>
      <c r="E1102" t="s">
        <v>26674</v>
      </c>
      <c r="F1102" t="s">
        <v>26675</v>
      </c>
      <c r="G1102">
        <v>1.9477800000000001</v>
      </c>
      <c r="H1102">
        <v>1.94702</v>
      </c>
      <c r="I1102">
        <v>1</v>
      </c>
      <c r="J1102">
        <v>-1</v>
      </c>
      <c r="K1102" t="s">
        <v>17</v>
      </c>
      <c r="L1102">
        <f t="shared" si="81"/>
        <v>49481.05000000092</v>
      </c>
    </row>
    <row r="1103" spans="1:12" x14ac:dyDescent="0.2">
      <c r="A1103" t="s">
        <v>18</v>
      </c>
      <c r="B1103" t="s">
        <v>25437</v>
      </c>
      <c r="C1103" t="s">
        <v>20</v>
      </c>
      <c r="D1103" t="s">
        <v>566</v>
      </c>
      <c r="E1103" t="s">
        <v>26677</v>
      </c>
      <c r="F1103" t="s">
        <v>26678</v>
      </c>
      <c r="G1103">
        <v>1.9470000000000001</v>
      </c>
      <c r="H1103">
        <v>1.9476500000000001</v>
      </c>
      <c r="I1103">
        <v>1</v>
      </c>
      <c r="J1103">
        <v>-1</v>
      </c>
      <c r="K1103" t="s">
        <v>17</v>
      </c>
      <c r="L1103">
        <f t="shared" si="81"/>
        <v>49482.05000000092</v>
      </c>
    </row>
    <row r="1104" spans="1:12" x14ac:dyDescent="0.2">
      <c r="A1104" t="s">
        <v>18</v>
      </c>
      <c r="B1104" t="s">
        <v>25438</v>
      </c>
      <c r="C1104" t="s">
        <v>281</v>
      </c>
      <c r="D1104" t="s">
        <v>566</v>
      </c>
      <c r="E1104" t="s">
        <v>26679</v>
      </c>
      <c r="F1104" t="s">
        <v>26678</v>
      </c>
      <c r="G1104">
        <v>1.9472100000000001</v>
      </c>
      <c r="H1104">
        <v>1.9476500000000001</v>
      </c>
      <c r="I1104">
        <v>1</v>
      </c>
      <c r="J1104">
        <v>-1</v>
      </c>
      <c r="K1104" t="s">
        <v>17</v>
      </c>
      <c r="L1104">
        <f t="shared" si="81"/>
        <v>49483.05000000092</v>
      </c>
    </row>
    <row r="1105" spans="1:12" x14ac:dyDescent="0.2">
      <c r="A1105" t="s">
        <v>11</v>
      </c>
      <c r="B1105" t="s">
        <v>25439</v>
      </c>
      <c r="C1105" t="s">
        <v>20</v>
      </c>
      <c r="D1105" t="s">
        <v>566</v>
      </c>
      <c r="E1105" t="s">
        <v>26677</v>
      </c>
      <c r="F1105" t="s">
        <v>26678</v>
      </c>
      <c r="G1105">
        <v>1.9470000000000001</v>
      </c>
      <c r="H1105">
        <v>1.9476500000000001</v>
      </c>
      <c r="I1105">
        <v>1</v>
      </c>
      <c r="J1105">
        <v>0.92</v>
      </c>
      <c r="K1105" t="s">
        <v>17</v>
      </c>
      <c r="L1105">
        <f t="shared" si="81"/>
        <v>49484.05000000092</v>
      </c>
    </row>
    <row r="1106" spans="1:12" x14ac:dyDescent="0.2">
      <c r="A1106" t="s">
        <v>11</v>
      </c>
      <c r="B1106" t="s">
        <v>25440</v>
      </c>
      <c r="C1106" t="s">
        <v>20</v>
      </c>
      <c r="D1106" t="s">
        <v>566</v>
      </c>
      <c r="E1106" t="s">
        <v>26680</v>
      </c>
      <c r="F1106" t="s">
        <v>26681</v>
      </c>
      <c r="G1106">
        <v>1.9478599999999999</v>
      </c>
      <c r="H1106">
        <v>1.9467300000000001</v>
      </c>
      <c r="I1106">
        <v>1</v>
      </c>
      <c r="J1106">
        <v>-1</v>
      </c>
      <c r="K1106" t="s">
        <v>17</v>
      </c>
      <c r="L1106">
        <f t="shared" si="81"/>
        <v>49483.130000000921</v>
      </c>
    </row>
    <row r="1107" spans="1:12" x14ac:dyDescent="0.2">
      <c r="A1107" t="s">
        <v>11</v>
      </c>
      <c r="B1107" t="s">
        <v>25441</v>
      </c>
      <c r="C1107" t="s">
        <v>786</v>
      </c>
      <c r="D1107" t="s">
        <v>566</v>
      </c>
      <c r="E1107" t="s">
        <v>26682</v>
      </c>
      <c r="F1107" t="s">
        <v>26681</v>
      </c>
      <c r="G1107">
        <v>1.9477500000000001</v>
      </c>
      <c r="H1107">
        <v>1.9467300000000001</v>
      </c>
      <c r="I1107">
        <v>1</v>
      </c>
      <c r="J1107">
        <v>-1</v>
      </c>
      <c r="K1107" t="s">
        <v>17</v>
      </c>
      <c r="L1107">
        <f t="shared" si="81"/>
        <v>49484.130000000921</v>
      </c>
    </row>
    <row r="1108" spans="1:12" x14ac:dyDescent="0.2">
      <c r="A1108" t="s">
        <v>18</v>
      </c>
      <c r="B1108" t="s">
        <v>25442</v>
      </c>
      <c r="C1108" t="s">
        <v>20</v>
      </c>
      <c r="D1108" t="s">
        <v>566</v>
      </c>
      <c r="E1108" t="s">
        <v>26680</v>
      </c>
      <c r="F1108" t="s">
        <v>26681</v>
      </c>
      <c r="G1108">
        <v>1.9478599999999999</v>
      </c>
      <c r="H1108">
        <v>1.9467300000000001</v>
      </c>
      <c r="I1108">
        <v>1</v>
      </c>
      <c r="J1108">
        <v>0.92</v>
      </c>
      <c r="K1108" t="s">
        <v>17</v>
      </c>
      <c r="L1108">
        <f t="shared" si="81"/>
        <v>49485.130000000921</v>
      </c>
    </row>
    <row r="1109" spans="1:12" x14ac:dyDescent="0.2">
      <c r="A1109" t="s">
        <v>11</v>
      </c>
      <c r="B1109" t="s">
        <v>25443</v>
      </c>
      <c r="C1109" t="s">
        <v>20</v>
      </c>
      <c r="D1109" t="s">
        <v>566</v>
      </c>
      <c r="E1109" t="s">
        <v>26683</v>
      </c>
      <c r="F1109" t="s">
        <v>26684</v>
      </c>
      <c r="G1109">
        <v>1.9491099999999999</v>
      </c>
      <c r="H1109">
        <v>1.94797</v>
      </c>
      <c r="I1109">
        <v>1</v>
      </c>
      <c r="J1109">
        <v>-1</v>
      </c>
      <c r="K1109" t="s">
        <v>17</v>
      </c>
      <c r="L1109">
        <f t="shared" si="81"/>
        <v>49484.210000000923</v>
      </c>
    </row>
    <row r="1110" spans="1:12" x14ac:dyDescent="0.2">
      <c r="A1110" t="s">
        <v>18</v>
      </c>
      <c r="B1110" t="s">
        <v>25444</v>
      </c>
      <c r="C1110" t="s">
        <v>20</v>
      </c>
      <c r="D1110" t="s">
        <v>566</v>
      </c>
      <c r="E1110" t="s">
        <v>26683</v>
      </c>
      <c r="F1110" t="s">
        <v>26684</v>
      </c>
      <c r="G1110">
        <v>1.94933</v>
      </c>
      <c r="H1110">
        <v>1.94797</v>
      </c>
      <c r="I1110">
        <v>1</v>
      </c>
      <c r="J1110">
        <v>0.92</v>
      </c>
      <c r="K1110" t="s">
        <v>17</v>
      </c>
      <c r="L1110">
        <f t="shared" si="81"/>
        <v>49485.210000000923</v>
      </c>
    </row>
    <row r="1111" spans="1:12" x14ac:dyDescent="0.2">
      <c r="A1111" t="s">
        <v>18</v>
      </c>
      <c r="B1111" t="s">
        <v>25445</v>
      </c>
      <c r="C1111" t="s">
        <v>836</v>
      </c>
      <c r="D1111" t="s">
        <v>566</v>
      </c>
      <c r="E1111" t="s">
        <v>26685</v>
      </c>
      <c r="F1111" t="s">
        <v>26684</v>
      </c>
      <c r="G1111">
        <v>1.9495499999999999</v>
      </c>
      <c r="H1111">
        <v>1.94797</v>
      </c>
      <c r="I1111">
        <v>1</v>
      </c>
      <c r="J1111">
        <v>0.92</v>
      </c>
      <c r="K1111" t="s">
        <v>17</v>
      </c>
      <c r="L1111">
        <f t="shared" si="81"/>
        <v>49484.290000000925</v>
      </c>
    </row>
    <row r="1112" spans="1:12" x14ac:dyDescent="0.2">
      <c r="A1112" t="s">
        <v>11</v>
      </c>
      <c r="B1112" t="s">
        <v>25446</v>
      </c>
      <c r="C1112" t="s">
        <v>20</v>
      </c>
      <c r="D1112" t="s">
        <v>566</v>
      </c>
      <c r="E1112" t="s">
        <v>26686</v>
      </c>
      <c r="F1112" t="s">
        <v>26687</v>
      </c>
      <c r="G1112">
        <v>1.9487699999999999</v>
      </c>
      <c r="H1112">
        <v>1.9493799999999999</v>
      </c>
      <c r="I1112">
        <v>1</v>
      </c>
      <c r="J1112">
        <v>0.92</v>
      </c>
      <c r="K1112" t="s">
        <v>17</v>
      </c>
      <c r="L1112">
        <f t="shared" si="81"/>
        <v>49483.370000000927</v>
      </c>
    </row>
    <row r="1113" spans="1:12" x14ac:dyDescent="0.2">
      <c r="A1113" t="s">
        <v>11</v>
      </c>
      <c r="B1113" t="s">
        <v>25447</v>
      </c>
      <c r="C1113" t="s">
        <v>1166</v>
      </c>
      <c r="D1113" t="s">
        <v>566</v>
      </c>
      <c r="E1113" t="s">
        <v>26688</v>
      </c>
      <c r="F1113" t="s">
        <v>26687</v>
      </c>
      <c r="G1113">
        <v>1.94842</v>
      </c>
      <c r="H1113">
        <v>1.9493799999999999</v>
      </c>
      <c r="I1113">
        <v>1</v>
      </c>
      <c r="J1113">
        <v>0.92</v>
      </c>
      <c r="K1113" t="s">
        <v>17</v>
      </c>
      <c r="L1113">
        <f t="shared" si="81"/>
        <v>49482.450000000928</v>
      </c>
    </row>
    <row r="1114" spans="1:12" x14ac:dyDescent="0.2">
      <c r="A1114" t="s">
        <v>18</v>
      </c>
      <c r="B1114" t="s">
        <v>25448</v>
      </c>
      <c r="C1114" t="s">
        <v>20</v>
      </c>
      <c r="D1114" t="s">
        <v>566</v>
      </c>
      <c r="E1114" t="s">
        <v>26686</v>
      </c>
      <c r="F1114" t="s">
        <v>26687</v>
      </c>
      <c r="G1114">
        <v>1.9487399999999999</v>
      </c>
      <c r="H1114">
        <v>1.9493799999999999</v>
      </c>
      <c r="I1114">
        <v>1</v>
      </c>
      <c r="J1114">
        <v>-1</v>
      </c>
      <c r="K1114" t="s">
        <v>17</v>
      </c>
      <c r="L1114">
        <f t="shared" si="81"/>
        <v>49481.53000000093</v>
      </c>
    </row>
    <row r="1115" spans="1:12" x14ac:dyDescent="0.2">
      <c r="A1115" t="s">
        <v>18</v>
      </c>
      <c r="B1115" t="s">
        <v>25449</v>
      </c>
      <c r="C1115" t="s">
        <v>27</v>
      </c>
      <c r="D1115" t="s">
        <v>566</v>
      </c>
      <c r="E1115" t="s">
        <v>26689</v>
      </c>
      <c r="F1115" t="s">
        <v>26690</v>
      </c>
      <c r="G1115">
        <v>1.94973</v>
      </c>
      <c r="H1115">
        <v>1.9485399999999999</v>
      </c>
      <c r="I1115">
        <v>1</v>
      </c>
      <c r="J1115">
        <v>0.92</v>
      </c>
      <c r="K1115" t="s">
        <v>17</v>
      </c>
      <c r="L1115">
        <f t="shared" si="81"/>
        <v>49482.53000000093</v>
      </c>
    </row>
    <row r="1116" spans="1:12" x14ac:dyDescent="0.2">
      <c r="A1116" t="s">
        <v>11</v>
      </c>
      <c r="B1116" t="s">
        <v>25450</v>
      </c>
      <c r="C1116" t="s">
        <v>131</v>
      </c>
      <c r="D1116" t="s">
        <v>566</v>
      </c>
      <c r="E1116" t="s">
        <v>26691</v>
      </c>
      <c r="F1116" t="s">
        <v>26690</v>
      </c>
      <c r="G1116">
        <v>1.9484699999999999</v>
      </c>
      <c r="H1116">
        <v>1.9485399999999999</v>
      </c>
      <c r="I1116">
        <v>1</v>
      </c>
      <c r="J1116">
        <v>0.92</v>
      </c>
      <c r="K1116" t="s">
        <v>17</v>
      </c>
      <c r="L1116">
        <f t="shared" si="81"/>
        <v>49481.610000000932</v>
      </c>
    </row>
    <row r="1117" spans="1:12" x14ac:dyDescent="0.2">
      <c r="A1117" t="s">
        <v>18</v>
      </c>
      <c r="B1117" t="s">
        <v>25451</v>
      </c>
      <c r="C1117" t="s">
        <v>131</v>
      </c>
      <c r="D1117" t="s">
        <v>566</v>
      </c>
      <c r="E1117" t="s">
        <v>26691</v>
      </c>
      <c r="F1117" t="s">
        <v>26690</v>
      </c>
      <c r="G1117">
        <v>1.9484699999999999</v>
      </c>
      <c r="H1117">
        <v>1.9485399999999999</v>
      </c>
      <c r="I1117">
        <v>1</v>
      </c>
      <c r="J1117">
        <v>-1</v>
      </c>
      <c r="K1117" t="s">
        <v>17</v>
      </c>
      <c r="L1117">
        <f t="shared" si="81"/>
        <v>49480.690000000934</v>
      </c>
    </row>
    <row r="1118" spans="1:12" x14ac:dyDescent="0.2">
      <c r="A1118" t="s">
        <v>11</v>
      </c>
      <c r="B1118" t="s">
        <v>25452</v>
      </c>
      <c r="C1118" t="s">
        <v>20</v>
      </c>
      <c r="D1118" t="s">
        <v>566</v>
      </c>
      <c r="E1118" t="s">
        <v>26692</v>
      </c>
      <c r="F1118" t="s">
        <v>26693</v>
      </c>
      <c r="G1118">
        <v>1.9457</v>
      </c>
      <c r="H1118">
        <v>1.94828</v>
      </c>
      <c r="I1118">
        <v>1</v>
      </c>
      <c r="J1118">
        <v>0.92</v>
      </c>
      <c r="K1118" t="s">
        <v>17</v>
      </c>
      <c r="L1118">
        <f t="shared" si="81"/>
        <v>49481.690000000934</v>
      </c>
    </row>
    <row r="1119" spans="1:12" x14ac:dyDescent="0.2">
      <c r="A1119" t="s">
        <v>18</v>
      </c>
      <c r="B1119" t="s">
        <v>25453</v>
      </c>
      <c r="C1119" t="s">
        <v>261</v>
      </c>
      <c r="D1119" t="s">
        <v>566</v>
      </c>
      <c r="E1119" t="s">
        <v>26694</v>
      </c>
      <c r="F1119" t="s">
        <v>26693</v>
      </c>
      <c r="G1119">
        <v>1.9465399999999999</v>
      </c>
      <c r="H1119">
        <v>1.94828</v>
      </c>
      <c r="I1119">
        <v>1</v>
      </c>
      <c r="J1119">
        <v>-1</v>
      </c>
      <c r="K1119" t="s">
        <v>17</v>
      </c>
      <c r="L1119">
        <f t="shared" si="81"/>
        <v>49480.770000000935</v>
      </c>
    </row>
    <row r="1120" spans="1:12" x14ac:dyDescent="0.2">
      <c r="A1120" t="s">
        <v>18</v>
      </c>
      <c r="B1120" t="s">
        <v>25454</v>
      </c>
      <c r="C1120" t="s">
        <v>20</v>
      </c>
      <c r="D1120" t="s">
        <v>566</v>
      </c>
      <c r="E1120" t="s">
        <v>26692</v>
      </c>
      <c r="F1120" t="s">
        <v>26693</v>
      </c>
      <c r="G1120">
        <v>1.9457</v>
      </c>
      <c r="H1120">
        <v>1.94828</v>
      </c>
      <c r="I1120">
        <v>1</v>
      </c>
      <c r="J1120">
        <v>-1</v>
      </c>
      <c r="K1120" t="s">
        <v>17</v>
      </c>
      <c r="L1120">
        <f t="shared" si="81"/>
        <v>49481.770000000935</v>
      </c>
    </row>
    <row r="1121" spans="1:12" x14ac:dyDescent="0.2">
      <c r="A1121" t="s">
        <v>18</v>
      </c>
      <c r="B1121" t="s">
        <v>25455</v>
      </c>
      <c r="C1121" t="s">
        <v>20</v>
      </c>
      <c r="D1121" t="s">
        <v>566</v>
      </c>
      <c r="E1121" t="s">
        <v>26695</v>
      </c>
      <c r="F1121" t="s">
        <v>26696</v>
      </c>
      <c r="G1121">
        <v>1.9445399999999999</v>
      </c>
      <c r="H1121">
        <v>1.9456599999999999</v>
      </c>
      <c r="I1121">
        <v>1</v>
      </c>
      <c r="J1121">
        <v>-1</v>
      </c>
      <c r="K1121" t="s">
        <v>17</v>
      </c>
      <c r="L1121">
        <f t="shared" si="81"/>
        <v>49482.770000000935</v>
      </c>
    </row>
    <row r="1122" spans="1:12" x14ac:dyDescent="0.2">
      <c r="A1122" t="s">
        <v>11</v>
      </c>
      <c r="B1122" t="s">
        <v>25456</v>
      </c>
      <c r="C1122" t="s">
        <v>786</v>
      </c>
      <c r="D1122" t="s">
        <v>566</v>
      </c>
      <c r="E1122" t="s">
        <v>26697</v>
      </c>
      <c r="F1122" t="s">
        <v>26696</v>
      </c>
      <c r="G1122">
        <v>1.94421</v>
      </c>
      <c r="H1122">
        <v>1.9456599999999999</v>
      </c>
      <c r="I1122">
        <v>1</v>
      </c>
      <c r="J1122">
        <v>0.92</v>
      </c>
      <c r="K1122" t="s">
        <v>17</v>
      </c>
      <c r="L1122">
        <f t="shared" si="81"/>
        <v>49483.770000000935</v>
      </c>
    </row>
    <row r="1123" spans="1:12" x14ac:dyDescent="0.2">
      <c r="A1123" t="s">
        <v>11</v>
      </c>
      <c r="B1123" t="s">
        <v>25457</v>
      </c>
      <c r="C1123" t="s">
        <v>131</v>
      </c>
      <c r="D1123" t="s">
        <v>566</v>
      </c>
      <c r="E1123" t="s">
        <v>26698</v>
      </c>
      <c r="F1123" t="s">
        <v>26696</v>
      </c>
      <c r="G1123">
        <v>1.9445399999999999</v>
      </c>
      <c r="H1123">
        <v>1.9456599999999999</v>
      </c>
      <c r="I1123">
        <v>1</v>
      </c>
      <c r="J1123">
        <v>0.92</v>
      </c>
      <c r="K1123" t="s">
        <v>17</v>
      </c>
      <c r="L1123">
        <f t="shared" si="81"/>
        <v>49482.850000000937</v>
      </c>
    </row>
    <row r="1124" spans="1:12" x14ac:dyDescent="0.2">
      <c r="A1124" t="s">
        <v>18</v>
      </c>
      <c r="B1124" t="s">
        <v>25458</v>
      </c>
      <c r="C1124" t="s">
        <v>261</v>
      </c>
      <c r="D1124" t="s">
        <v>566</v>
      </c>
      <c r="E1124" t="s">
        <v>26699</v>
      </c>
      <c r="F1124" t="s">
        <v>26700</v>
      </c>
      <c r="G1124">
        <v>1.9477899999999999</v>
      </c>
      <c r="H1124">
        <v>1.9440999999999999</v>
      </c>
      <c r="I1124">
        <v>1</v>
      </c>
      <c r="J1124">
        <v>0.92</v>
      </c>
      <c r="K1124" t="s">
        <v>17</v>
      </c>
      <c r="L1124">
        <f t="shared" si="81"/>
        <v>49481.930000000939</v>
      </c>
    </row>
    <row r="1125" spans="1:12" x14ac:dyDescent="0.2">
      <c r="A1125" t="s">
        <v>11</v>
      </c>
      <c r="B1125" t="s">
        <v>25459</v>
      </c>
      <c r="C1125" t="s">
        <v>20</v>
      </c>
      <c r="D1125" t="s">
        <v>566</v>
      </c>
      <c r="E1125" t="s">
        <v>24206</v>
      </c>
      <c r="F1125" t="s">
        <v>26700</v>
      </c>
      <c r="G1125">
        <v>1.94675</v>
      </c>
      <c r="H1125">
        <v>1.9440999999999999</v>
      </c>
      <c r="I1125">
        <v>1</v>
      </c>
      <c r="J1125">
        <v>-1</v>
      </c>
      <c r="K1125" t="s">
        <v>17</v>
      </c>
      <c r="L1125">
        <f t="shared" si="81"/>
        <v>49481.010000000941</v>
      </c>
    </row>
    <row r="1126" spans="1:12" x14ac:dyDescent="0.2">
      <c r="A1126" t="s">
        <v>18</v>
      </c>
      <c r="B1126" t="s">
        <v>25460</v>
      </c>
      <c r="C1126" t="s">
        <v>20</v>
      </c>
      <c r="D1126" t="s">
        <v>566</v>
      </c>
      <c r="E1126" t="s">
        <v>24206</v>
      </c>
      <c r="F1126" t="s">
        <v>26700</v>
      </c>
      <c r="G1126">
        <v>1.94675</v>
      </c>
      <c r="H1126">
        <v>1.9440999999999999</v>
      </c>
      <c r="I1126">
        <v>1</v>
      </c>
      <c r="J1126">
        <v>0.92</v>
      </c>
      <c r="K1126" t="s">
        <v>17</v>
      </c>
      <c r="L1126">
        <f t="shared" si="81"/>
        <v>49482.010000000941</v>
      </c>
    </row>
    <row r="1127" spans="1:12" x14ac:dyDescent="0.2">
      <c r="A1127" t="s">
        <v>18</v>
      </c>
      <c r="B1127" t="s">
        <v>25461</v>
      </c>
      <c r="C1127" t="s">
        <v>1166</v>
      </c>
      <c r="D1127" t="s">
        <v>566</v>
      </c>
      <c r="E1127" t="s">
        <v>26701</v>
      </c>
      <c r="F1127" t="s">
        <v>26702</v>
      </c>
      <c r="G1127">
        <v>1.9454</v>
      </c>
      <c r="H1127">
        <v>1.94661</v>
      </c>
      <c r="I1127">
        <v>1</v>
      </c>
      <c r="J1127">
        <v>-1</v>
      </c>
      <c r="K1127" t="s">
        <v>17</v>
      </c>
      <c r="L1127">
        <f t="shared" si="81"/>
        <v>49481.090000000942</v>
      </c>
    </row>
    <row r="1128" spans="1:12" x14ac:dyDescent="0.2">
      <c r="A1128" t="s">
        <v>11</v>
      </c>
      <c r="B1128" t="s">
        <v>25462</v>
      </c>
      <c r="C1128" t="s">
        <v>20</v>
      </c>
      <c r="D1128" t="s">
        <v>566</v>
      </c>
      <c r="E1128" t="s">
        <v>26703</v>
      </c>
      <c r="F1128" t="s">
        <v>26702</v>
      </c>
      <c r="G1128">
        <v>1.9448799999999999</v>
      </c>
      <c r="H1128">
        <v>1.94661</v>
      </c>
      <c r="I1128">
        <v>1</v>
      </c>
      <c r="J1128">
        <v>0.92</v>
      </c>
      <c r="K1128" t="s">
        <v>17</v>
      </c>
      <c r="L1128">
        <f t="shared" si="81"/>
        <v>49482.090000000942</v>
      </c>
    </row>
    <row r="1129" spans="1:12" x14ac:dyDescent="0.2">
      <c r="A1129" t="s">
        <v>18</v>
      </c>
      <c r="B1129" t="s">
        <v>25463</v>
      </c>
      <c r="C1129" t="s">
        <v>20</v>
      </c>
      <c r="D1129" t="s">
        <v>566</v>
      </c>
      <c r="E1129" t="s">
        <v>26703</v>
      </c>
      <c r="F1129" t="s">
        <v>26702</v>
      </c>
      <c r="G1129">
        <v>1.9448799999999999</v>
      </c>
      <c r="H1129">
        <v>1.94661</v>
      </c>
      <c r="I1129">
        <v>1</v>
      </c>
      <c r="J1129">
        <v>-1</v>
      </c>
      <c r="K1129" t="s">
        <v>17</v>
      </c>
      <c r="L1129">
        <f t="shared" si="81"/>
        <v>49481.170000000944</v>
      </c>
    </row>
    <row r="1130" spans="1:12" x14ac:dyDescent="0.2">
      <c r="A1130" t="s">
        <v>11</v>
      </c>
      <c r="B1130" t="s">
        <v>25464</v>
      </c>
      <c r="C1130" t="s">
        <v>20</v>
      </c>
      <c r="D1130" t="s">
        <v>566</v>
      </c>
      <c r="E1130" t="s">
        <v>26704</v>
      </c>
      <c r="F1130" t="s">
        <v>26705</v>
      </c>
      <c r="G1130">
        <v>1.9442200000000001</v>
      </c>
      <c r="H1130">
        <v>1.94516</v>
      </c>
      <c r="I1130">
        <v>1</v>
      </c>
      <c r="J1130">
        <v>0.92</v>
      </c>
      <c r="K1130" t="s">
        <v>17</v>
      </c>
      <c r="L1130">
        <f t="shared" si="81"/>
        <v>49482.170000000944</v>
      </c>
    </row>
    <row r="1131" spans="1:12" x14ac:dyDescent="0.2">
      <c r="A1131" t="s">
        <v>11</v>
      </c>
      <c r="B1131" t="s">
        <v>25465</v>
      </c>
      <c r="C1131" t="s">
        <v>134</v>
      </c>
      <c r="D1131" t="s">
        <v>566</v>
      </c>
      <c r="E1131" t="s">
        <v>26706</v>
      </c>
      <c r="F1131" t="s">
        <v>26705</v>
      </c>
      <c r="G1131">
        <v>1.9434899999999999</v>
      </c>
      <c r="H1131">
        <v>1.94516</v>
      </c>
      <c r="I1131">
        <v>1</v>
      </c>
      <c r="J1131">
        <v>0.92</v>
      </c>
      <c r="K1131" t="s">
        <v>17</v>
      </c>
      <c r="L1131">
        <f t="shared" si="81"/>
        <v>49481.250000000946</v>
      </c>
    </row>
    <row r="1132" spans="1:12" x14ac:dyDescent="0.2">
      <c r="A1132" t="s">
        <v>18</v>
      </c>
      <c r="B1132" t="s">
        <v>25466</v>
      </c>
      <c r="C1132" t="s">
        <v>20</v>
      </c>
      <c r="D1132" t="s">
        <v>566</v>
      </c>
      <c r="E1132" t="s">
        <v>26704</v>
      </c>
      <c r="F1132" t="s">
        <v>26705</v>
      </c>
      <c r="G1132">
        <v>1.9442200000000001</v>
      </c>
      <c r="H1132">
        <v>1.94516</v>
      </c>
      <c r="I1132">
        <v>1</v>
      </c>
      <c r="J1132">
        <v>-1</v>
      </c>
      <c r="K1132" t="s">
        <v>17</v>
      </c>
      <c r="L1132">
        <f t="shared" si="81"/>
        <v>49480.330000000948</v>
      </c>
    </row>
    <row r="1133" spans="1:12" x14ac:dyDescent="0.2">
      <c r="A1133" t="s">
        <v>11</v>
      </c>
      <c r="B1133" t="s">
        <v>25467</v>
      </c>
      <c r="C1133" t="s">
        <v>1166</v>
      </c>
      <c r="D1133" t="s">
        <v>566</v>
      </c>
      <c r="E1133" t="s">
        <v>26707</v>
      </c>
      <c r="F1133" t="s">
        <v>26708</v>
      </c>
      <c r="G1133">
        <v>1.9435100000000001</v>
      </c>
      <c r="H1133">
        <v>1.9448799999999999</v>
      </c>
      <c r="I1133">
        <v>1</v>
      </c>
      <c r="J1133">
        <v>0.92</v>
      </c>
      <c r="K1133" t="s">
        <v>17</v>
      </c>
      <c r="L1133">
        <f t="shared" si="81"/>
        <v>49481.330000000948</v>
      </c>
    </row>
    <row r="1134" spans="1:12" x14ac:dyDescent="0.2">
      <c r="A1134" t="s">
        <v>11</v>
      </c>
      <c r="B1134" t="s">
        <v>25468</v>
      </c>
      <c r="C1134" t="s">
        <v>20</v>
      </c>
      <c r="D1134" t="s">
        <v>566</v>
      </c>
      <c r="E1134" t="s">
        <v>26709</v>
      </c>
      <c r="F1134" t="s">
        <v>26708</v>
      </c>
      <c r="G1134">
        <v>1.9444900000000001</v>
      </c>
      <c r="H1134">
        <v>1.9448799999999999</v>
      </c>
      <c r="I1134">
        <v>1</v>
      </c>
      <c r="J1134">
        <v>0.92</v>
      </c>
      <c r="K1134" t="s">
        <v>17</v>
      </c>
      <c r="L1134">
        <f t="shared" si="81"/>
        <v>49480.410000000949</v>
      </c>
    </row>
    <row r="1135" spans="1:12" x14ac:dyDescent="0.2">
      <c r="A1135" t="s">
        <v>18</v>
      </c>
      <c r="B1135" t="s">
        <v>25469</v>
      </c>
      <c r="C1135" t="s">
        <v>20</v>
      </c>
      <c r="D1135" t="s">
        <v>566</v>
      </c>
      <c r="E1135" t="s">
        <v>26709</v>
      </c>
      <c r="F1135" t="s">
        <v>26708</v>
      </c>
      <c r="G1135">
        <v>1.9444900000000001</v>
      </c>
      <c r="H1135">
        <v>1.9448799999999999</v>
      </c>
      <c r="I1135">
        <v>1</v>
      </c>
      <c r="J1135">
        <v>-1</v>
      </c>
      <c r="K1135" t="s">
        <v>17</v>
      </c>
      <c r="L1135">
        <f t="shared" si="81"/>
        <v>49479.490000000951</v>
      </c>
    </row>
    <row r="1136" spans="1:12" x14ac:dyDescent="0.2">
      <c r="A1136" t="s">
        <v>11</v>
      </c>
      <c r="B1136" t="s">
        <v>25470</v>
      </c>
      <c r="C1136" t="s">
        <v>20</v>
      </c>
      <c r="D1136" t="s">
        <v>566</v>
      </c>
      <c r="E1136" t="s">
        <v>26710</v>
      </c>
      <c r="F1136" t="s">
        <v>26711</v>
      </c>
      <c r="G1136">
        <v>1.9448000000000001</v>
      </c>
      <c r="H1136">
        <v>1.94476</v>
      </c>
      <c r="I1136">
        <v>1</v>
      </c>
      <c r="J1136">
        <v>-1</v>
      </c>
      <c r="K1136" t="s">
        <v>17</v>
      </c>
      <c r="L1136">
        <f t="shared" si="81"/>
        <v>49480.490000000951</v>
      </c>
    </row>
    <row r="1137" spans="1:12" x14ac:dyDescent="0.2">
      <c r="A1137" t="s">
        <v>11</v>
      </c>
      <c r="B1137" t="s">
        <v>25471</v>
      </c>
      <c r="C1137" t="s">
        <v>786</v>
      </c>
      <c r="D1137" t="s">
        <v>566</v>
      </c>
      <c r="E1137" t="s">
        <v>26712</v>
      </c>
      <c r="F1137" t="s">
        <v>26711</v>
      </c>
      <c r="G1137">
        <v>1.94428</v>
      </c>
      <c r="H1137">
        <v>1.94476</v>
      </c>
      <c r="I1137">
        <v>1</v>
      </c>
      <c r="J1137">
        <v>0.92</v>
      </c>
      <c r="K1137" t="s">
        <v>17</v>
      </c>
      <c r="L1137">
        <f t="shared" si="81"/>
        <v>49481.490000000951</v>
      </c>
    </row>
    <row r="1138" spans="1:12" x14ac:dyDescent="0.2">
      <c r="A1138" t="s">
        <v>18</v>
      </c>
      <c r="B1138" t="s">
        <v>25472</v>
      </c>
      <c r="C1138" t="s">
        <v>20</v>
      </c>
      <c r="D1138" t="s">
        <v>566</v>
      </c>
      <c r="E1138" t="s">
        <v>26710</v>
      </c>
      <c r="F1138" t="s">
        <v>26711</v>
      </c>
      <c r="G1138">
        <v>1.9448000000000001</v>
      </c>
      <c r="H1138">
        <v>1.94476</v>
      </c>
      <c r="I1138">
        <v>1</v>
      </c>
      <c r="J1138">
        <v>0.92</v>
      </c>
      <c r="K1138" t="s">
        <v>17</v>
      </c>
      <c r="L1138">
        <f t="shared" si="81"/>
        <v>49480.570000000953</v>
      </c>
    </row>
    <row r="1139" spans="1:12" x14ac:dyDescent="0.2">
      <c r="A1139" t="s">
        <v>11</v>
      </c>
      <c r="B1139" t="s">
        <v>25473</v>
      </c>
      <c r="C1139" t="s">
        <v>20</v>
      </c>
      <c r="D1139" t="s">
        <v>566</v>
      </c>
      <c r="E1139" t="s">
        <v>26713</v>
      </c>
      <c r="F1139" t="s">
        <v>26714</v>
      </c>
      <c r="G1139">
        <v>1.9427300000000001</v>
      </c>
      <c r="H1139">
        <v>1.94486</v>
      </c>
      <c r="I1139">
        <v>1</v>
      </c>
      <c r="J1139">
        <v>0.92</v>
      </c>
      <c r="K1139" t="s">
        <v>17</v>
      </c>
      <c r="L1139">
        <f t="shared" si="81"/>
        <v>49479.650000000955</v>
      </c>
    </row>
    <row r="1140" spans="1:12" x14ac:dyDescent="0.2">
      <c r="A1140" t="s">
        <v>18</v>
      </c>
      <c r="B1140" t="s">
        <v>25474</v>
      </c>
      <c r="C1140" t="s">
        <v>5765</v>
      </c>
      <c r="D1140" t="s">
        <v>566</v>
      </c>
      <c r="E1140" t="s">
        <v>26715</v>
      </c>
      <c r="F1140" t="s">
        <v>26714</v>
      </c>
      <c r="G1140">
        <v>1.94442</v>
      </c>
      <c r="H1140">
        <v>1.94486</v>
      </c>
      <c r="I1140">
        <v>1</v>
      </c>
      <c r="J1140">
        <v>-1</v>
      </c>
      <c r="K1140" t="s">
        <v>17</v>
      </c>
      <c r="L1140">
        <f t="shared" si="81"/>
        <v>49478.730000000956</v>
      </c>
    </row>
    <row r="1141" spans="1:12" x14ac:dyDescent="0.2">
      <c r="A1141" t="s">
        <v>18</v>
      </c>
      <c r="B1141" t="s">
        <v>25475</v>
      </c>
      <c r="C1141" t="s">
        <v>20</v>
      </c>
      <c r="D1141" t="s">
        <v>566</v>
      </c>
      <c r="E1141" t="s">
        <v>26713</v>
      </c>
      <c r="F1141" t="s">
        <v>26714</v>
      </c>
      <c r="G1141">
        <v>1.9427300000000001</v>
      </c>
      <c r="H1141">
        <v>1.94486</v>
      </c>
      <c r="I1141">
        <v>1</v>
      </c>
      <c r="J1141">
        <v>-1</v>
      </c>
      <c r="K1141" t="s">
        <v>17</v>
      </c>
      <c r="L1141">
        <f t="shared" si="81"/>
        <v>49479.730000000956</v>
      </c>
    </row>
    <row r="1142" spans="1:12" x14ac:dyDescent="0.2">
      <c r="A1142" t="s">
        <v>18</v>
      </c>
      <c r="B1142" t="s">
        <v>25476</v>
      </c>
      <c r="C1142" t="s">
        <v>20</v>
      </c>
      <c r="D1142" t="s">
        <v>566</v>
      </c>
      <c r="E1142" t="s">
        <v>26716</v>
      </c>
      <c r="F1142" t="s">
        <v>26717</v>
      </c>
      <c r="G1142">
        <v>1.9419599999999999</v>
      </c>
      <c r="H1142">
        <v>1.9421200000000001</v>
      </c>
      <c r="I1142">
        <v>1</v>
      </c>
      <c r="J1142">
        <v>-1</v>
      </c>
      <c r="K1142" t="s">
        <v>17</v>
      </c>
      <c r="L1142">
        <f t="shared" si="81"/>
        <v>49480.730000000956</v>
      </c>
    </row>
    <row r="1143" spans="1:12" x14ac:dyDescent="0.2">
      <c r="A1143" t="s">
        <v>18</v>
      </c>
      <c r="B1143" t="s">
        <v>25477</v>
      </c>
      <c r="C1143" t="s">
        <v>266</v>
      </c>
      <c r="D1143" t="s">
        <v>566</v>
      </c>
      <c r="E1143" t="s">
        <v>26718</v>
      </c>
      <c r="F1143" t="s">
        <v>26717</v>
      </c>
      <c r="G1143">
        <v>1.94248</v>
      </c>
      <c r="H1143">
        <v>1.9421200000000001</v>
      </c>
      <c r="I1143">
        <v>1</v>
      </c>
      <c r="J1143">
        <v>0.92</v>
      </c>
      <c r="K1143" t="s">
        <v>17</v>
      </c>
      <c r="L1143">
        <f t="shared" si="81"/>
        <v>49481.730000000956</v>
      </c>
    </row>
    <row r="1144" spans="1:12" x14ac:dyDescent="0.2">
      <c r="A1144" t="s">
        <v>11</v>
      </c>
      <c r="B1144" t="s">
        <v>25478</v>
      </c>
      <c r="C1144" t="s">
        <v>20</v>
      </c>
      <c r="D1144" t="s">
        <v>566</v>
      </c>
      <c r="E1144" t="s">
        <v>26716</v>
      </c>
      <c r="F1144" t="s">
        <v>26717</v>
      </c>
      <c r="G1144">
        <v>1.9419599999999999</v>
      </c>
      <c r="H1144">
        <v>1.9421200000000001</v>
      </c>
      <c r="I1144">
        <v>1</v>
      </c>
      <c r="J1144">
        <v>0.92</v>
      </c>
      <c r="K1144" t="s">
        <v>17</v>
      </c>
      <c r="L1144">
        <f t="shared" si="81"/>
        <v>49480.810000000958</v>
      </c>
    </row>
    <row r="1145" spans="1:12" x14ac:dyDescent="0.2">
      <c r="A1145" t="s">
        <v>11</v>
      </c>
      <c r="B1145" t="s">
        <v>25479</v>
      </c>
      <c r="C1145" t="s">
        <v>131</v>
      </c>
      <c r="D1145" t="s">
        <v>566</v>
      </c>
      <c r="E1145" t="s">
        <v>26719</v>
      </c>
      <c r="F1145" t="s">
        <v>26720</v>
      </c>
      <c r="G1145">
        <v>1.9421299999999999</v>
      </c>
      <c r="H1145">
        <v>1.9420500000000001</v>
      </c>
      <c r="I1145">
        <v>1</v>
      </c>
      <c r="J1145">
        <v>-1</v>
      </c>
      <c r="K1145" t="s">
        <v>17</v>
      </c>
      <c r="L1145">
        <f t="shared" si="81"/>
        <v>49479.89000000096</v>
      </c>
    </row>
    <row r="1146" spans="1:12" x14ac:dyDescent="0.2">
      <c r="A1146" t="s">
        <v>18</v>
      </c>
      <c r="B1146" t="s">
        <v>25480</v>
      </c>
      <c r="C1146" t="s">
        <v>786</v>
      </c>
      <c r="D1146" t="s">
        <v>566</v>
      </c>
      <c r="E1146" t="s">
        <v>26721</v>
      </c>
      <c r="F1146" t="s">
        <v>26720</v>
      </c>
      <c r="G1146">
        <v>1.9424399999999999</v>
      </c>
      <c r="H1146">
        <v>1.9420500000000001</v>
      </c>
      <c r="I1146">
        <v>1</v>
      </c>
      <c r="J1146">
        <v>0.92</v>
      </c>
      <c r="K1146" t="s">
        <v>17</v>
      </c>
      <c r="L1146">
        <f t="shared" si="81"/>
        <v>49480.89000000096</v>
      </c>
    </row>
    <row r="1147" spans="1:12" x14ac:dyDescent="0.2">
      <c r="A1147" t="s">
        <v>18</v>
      </c>
      <c r="B1147" t="s">
        <v>25481</v>
      </c>
      <c r="C1147" t="s">
        <v>20</v>
      </c>
      <c r="D1147" t="s">
        <v>566</v>
      </c>
      <c r="E1147" t="s">
        <v>26722</v>
      </c>
      <c r="F1147" t="s">
        <v>26720</v>
      </c>
      <c r="G1147">
        <v>1.9421999999999999</v>
      </c>
      <c r="H1147">
        <v>1.9420500000000001</v>
      </c>
      <c r="I1147">
        <v>1</v>
      </c>
      <c r="J1147">
        <v>0.92</v>
      </c>
      <c r="K1147" t="s">
        <v>17</v>
      </c>
      <c r="L1147">
        <f t="shared" si="81"/>
        <v>49479.970000000962</v>
      </c>
    </row>
    <row r="1148" spans="1:12" x14ac:dyDescent="0.2">
      <c r="A1148" t="s">
        <v>11</v>
      </c>
      <c r="B1148" t="s">
        <v>25482</v>
      </c>
      <c r="C1148" t="s">
        <v>20</v>
      </c>
      <c r="D1148" t="s">
        <v>566</v>
      </c>
      <c r="E1148" t="s">
        <v>26723</v>
      </c>
      <c r="F1148" t="s">
        <v>26724</v>
      </c>
      <c r="G1148">
        <v>1.94337</v>
      </c>
      <c r="H1148">
        <v>1.9418299999999999</v>
      </c>
      <c r="I1148">
        <v>1</v>
      </c>
      <c r="J1148">
        <v>-1</v>
      </c>
      <c r="K1148" t="s">
        <v>17</v>
      </c>
      <c r="L1148">
        <f t="shared" si="81"/>
        <v>49479.050000000963</v>
      </c>
    </row>
    <row r="1149" spans="1:12" x14ac:dyDescent="0.2">
      <c r="A1149" t="s">
        <v>11</v>
      </c>
      <c r="B1149" t="s">
        <v>25483</v>
      </c>
      <c r="C1149" t="s">
        <v>27</v>
      </c>
      <c r="D1149" t="s">
        <v>566</v>
      </c>
      <c r="E1149" t="s">
        <v>26725</v>
      </c>
      <c r="F1149" t="s">
        <v>26724</v>
      </c>
      <c r="G1149">
        <v>1.94259</v>
      </c>
      <c r="H1149">
        <v>1.9418299999999999</v>
      </c>
      <c r="I1149">
        <v>1</v>
      </c>
      <c r="J1149">
        <v>-1</v>
      </c>
      <c r="K1149" t="s">
        <v>17</v>
      </c>
      <c r="L1149">
        <f t="shared" si="81"/>
        <v>49480.050000000963</v>
      </c>
    </row>
    <row r="1150" spans="1:12" x14ac:dyDescent="0.2">
      <c r="A1150" t="s">
        <v>18</v>
      </c>
      <c r="B1150" t="s">
        <v>25484</v>
      </c>
      <c r="C1150" t="s">
        <v>20</v>
      </c>
      <c r="D1150" t="s">
        <v>566</v>
      </c>
      <c r="E1150" t="s">
        <v>26723</v>
      </c>
      <c r="F1150" t="s">
        <v>26724</v>
      </c>
      <c r="G1150">
        <v>1.94337</v>
      </c>
      <c r="H1150">
        <v>1.9418299999999999</v>
      </c>
      <c r="I1150">
        <v>1</v>
      </c>
      <c r="J1150">
        <v>0.92</v>
      </c>
      <c r="K1150" t="s">
        <v>17</v>
      </c>
      <c r="L1150">
        <f t="shared" si="81"/>
        <v>49481.050000000963</v>
      </c>
    </row>
    <row r="1151" spans="1:12" x14ac:dyDescent="0.2">
      <c r="A1151" t="s">
        <v>11</v>
      </c>
      <c r="B1151" t="s">
        <v>25485</v>
      </c>
      <c r="C1151" t="s">
        <v>20</v>
      </c>
      <c r="D1151" t="s">
        <v>566</v>
      </c>
      <c r="E1151" t="s">
        <v>26726</v>
      </c>
      <c r="F1151" t="s">
        <v>26727</v>
      </c>
      <c r="G1151">
        <v>1.9435</v>
      </c>
      <c r="H1151">
        <v>1.94339</v>
      </c>
      <c r="I1151">
        <v>1</v>
      </c>
      <c r="J1151">
        <v>-1</v>
      </c>
      <c r="K1151" t="s">
        <v>17</v>
      </c>
      <c r="L1151">
        <f t="shared" si="81"/>
        <v>49480.130000000965</v>
      </c>
    </row>
    <row r="1152" spans="1:12" x14ac:dyDescent="0.2">
      <c r="A1152" t="s">
        <v>18</v>
      </c>
      <c r="B1152" t="s">
        <v>25486</v>
      </c>
      <c r="C1152" t="s">
        <v>27</v>
      </c>
      <c r="D1152" t="s">
        <v>566</v>
      </c>
      <c r="E1152" t="s">
        <v>26728</v>
      </c>
      <c r="F1152" t="s">
        <v>26727</v>
      </c>
      <c r="G1152">
        <v>1.9437899999999999</v>
      </c>
      <c r="H1152">
        <v>1.94339</v>
      </c>
      <c r="I1152">
        <v>1</v>
      </c>
      <c r="J1152">
        <v>0.92</v>
      </c>
      <c r="K1152" t="s">
        <v>17</v>
      </c>
      <c r="L1152">
        <f t="shared" si="81"/>
        <v>49481.130000000965</v>
      </c>
    </row>
    <row r="1153" spans="1:12" x14ac:dyDescent="0.2">
      <c r="A1153" t="s">
        <v>18</v>
      </c>
      <c r="B1153" t="s">
        <v>25487</v>
      </c>
      <c r="C1153" t="s">
        <v>20</v>
      </c>
      <c r="D1153" t="s">
        <v>566</v>
      </c>
      <c r="E1153" t="s">
        <v>26726</v>
      </c>
      <c r="F1153" t="s">
        <v>26727</v>
      </c>
      <c r="G1153">
        <v>1.9435</v>
      </c>
      <c r="H1153">
        <v>1.94339</v>
      </c>
      <c r="I1153">
        <v>1</v>
      </c>
      <c r="J1153">
        <v>0.92</v>
      </c>
      <c r="K1153" t="s">
        <v>17</v>
      </c>
      <c r="L1153">
        <f t="shared" si="81"/>
        <v>49480.210000000967</v>
      </c>
    </row>
    <row r="1154" spans="1:12" x14ac:dyDescent="0.2">
      <c r="A1154" t="s">
        <v>18</v>
      </c>
      <c r="B1154" t="s">
        <v>25488</v>
      </c>
      <c r="C1154" t="s">
        <v>1166</v>
      </c>
      <c r="D1154" t="s">
        <v>566</v>
      </c>
      <c r="E1154" t="s">
        <v>26729</v>
      </c>
      <c r="F1154" t="s">
        <v>26730</v>
      </c>
      <c r="G1154">
        <v>1.9458599999999999</v>
      </c>
      <c r="H1154">
        <v>1.9436</v>
      </c>
      <c r="I1154">
        <v>1</v>
      </c>
      <c r="J1154">
        <v>0.92</v>
      </c>
      <c r="K1154" t="s">
        <v>17</v>
      </c>
      <c r="L1154">
        <f t="shared" si="81"/>
        <v>49479.290000000969</v>
      </c>
    </row>
    <row r="1155" spans="1:12" x14ac:dyDescent="0.2">
      <c r="A1155" t="s">
        <v>11</v>
      </c>
      <c r="B1155" t="s">
        <v>25489</v>
      </c>
      <c r="C1155" t="s">
        <v>20</v>
      </c>
      <c r="D1155" t="s">
        <v>566</v>
      </c>
      <c r="E1155" t="s">
        <v>26731</v>
      </c>
      <c r="F1155" t="s">
        <v>26730</v>
      </c>
      <c r="G1155">
        <v>1.94513</v>
      </c>
      <c r="H1155">
        <v>1.9436</v>
      </c>
      <c r="I1155">
        <v>1</v>
      </c>
      <c r="J1155">
        <v>-1</v>
      </c>
      <c r="K1155" t="s">
        <v>17</v>
      </c>
      <c r="L1155">
        <f t="shared" si="81"/>
        <v>49478.37000000097</v>
      </c>
    </row>
    <row r="1156" spans="1:12" x14ac:dyDescent="0.2">
      <c r="A1156" t="s">
        <v>18</v>
      </c>
      <c r="B1156" t="s">
        <v>25490</v>
      </c>
      <c r="C1156" t="s">
        <v>20</v>
      </c>
      <c r="D1156" t="s">
        <v>566</v>
      </c>
      <c r="E1156" t="s">
        <v>26731</v>
      </c>
      <c r="F1156" t="s">
        <v>26730</v>
      </c>
      <c r="G1156">
        <v>1.94513</v>
      </c>
      <c r="H1156">
        <v>1.9436</v>
      </c>
      <c r="I1156">
        <v>1</v>
      </c>
      <c r="J1156">
        <v>0.92</v>
      </c>
      <c r="K1156" t="s">
        <v>17</v>
      </c>
      <c r="L1156">
        <f t="shared" ref="L1156:L1219" si="82">L1155-J1155</f>
        <v>49479.37000000097</v>
      </c>
    </row>
    <row r="1157" spans="1:12" x14ac:dyDescent="0.2">
      <c r="A1157" t="s">
        <v>18</v>
      </c>
      <c r="B1157" t="s">
        <v>25491</v>
      </c>
      <c r="C1157" t="s">
        <v>1166</v>
      </c>
      <c r="D1157" t="s">
        <v>566</v>
      </c>
      <c r="E1157" t="s">
        <v>26732</v>
      </c>
      <c r="F1157" t="s">
        <v>26733</v>
      </c>
      <c r="G1157">
        <v>1.9453100000000001</v>
      </c>
      <c r="H1157">
        <v>1.94536</v>
      </c>
      <c r="I1157">
        <v>1</v>
      </c>
      <c r="J1157">
        <v>-1</v>
      </c>
      <c r="K1157" t="s">
        <v>17</v>
      </c>
      <c r="L1157">
        <f t="shared" si="82"/>
        <v>49478.450000000972</v>
      </c>
    </row>
    <row r="1158" spans="1:12" x14ac:dyDescent="0.2">
      <c r="A1158" t="s">
        <v>11</v>
      </c>
      <c r="B1158" t="s">
        <v>25492</v>
      </c>
      <c r="C1158" t="s">
        <v>20</v>
      </c>
      <c r="D1158" t="s">
        <v>566</v>
      </c>
      <c r="E1158" t="s">
        <v>26734</v>
      </c>
      <c r="F1158" t="s">
        <v>26733</v>
      </c>
      <c r="G1158">
        <v>1.94451</v>
      </c>
      <c r="H1158">
        <v>1.94536</v>
      </c>
      <c r="I1158">
        <v>1</v>
      </c>
      <c r="J1158">
        <v>0.92</v>
      </c>
      <c r="K1158" t="s">
        <v>17</v>
      </c>
      <c r="L1158">
        <f t="shared" si="82"/>
        <v>49479.450000000972</v>
      </c>
    </row>
    <row r="1159" spans="1:12" x14ac:dyDescent="0.2">
      <c r="A1159" t="s">
        <v>18</v>
      </c>
      <c r="B1159" t="s">
        <v>25493</v>
      </c>
      <c r="C1159" t="s">
        <v>20</v>
      </c>
      <c r="D1159" t="s">
        <v>566</v>
      </c>
      <c r="E1159" t="s">
        <v>26734</v>
      </c>
      <c r="F1159" t="s">
        <v>26733</v>
      </c>
      <c r="G1159">
        <v>1.94451</v>
      </c>
      <c r="H1159">
        <v>1.94536</v>
      </c>
      <c r="I1159">
        <v>1</v>
      </c>
      <c r="J1159">
        <v>-1</v>
      </c>
      <c r="K1159" t="s">
        <v>17</v>
      </c>
      <c r="L1159">
        <f t="shared" si="82"/>
        <v>49478.530000000974</v>
      </c>
    </row>
    <row r="1160" spans="1:12" x14ac:dyDescent="0.2">
      <c r="A1160" t="s">
        <v>18</v>
      </c>
      <c r="B1160" t="s">
        <v>25494</v>
      </c>
      <c r="C1160" t="s">
        <v>20</v>
      </c>
      <c r="D1160" t="s">
        <v>566</v>
      </c>
      <c r="E1160" t="s">
        <v>26735</v>
      </c>
      <c r="F1160" t="s">
        <v>26736</v>
      </c>
      <c r="G1160">
        <v>1.9417500000000001</v>
      </c>
      <c r="H1160">
        <v>1.9443699999999999</v>
      </c>
      <c r="I1160">
        <v>1</v>
      </c>
      <c r="J1160">
        <v>-1</v>
      </c>
      <c r="K1160" t="s">
        <v>17</v>
      </c>
      <c r="L1160">
        <f t="shared" si="82"/>
        <v>49479.530000000974</v>
      </c>
    </row>
    <row r="1161" spans="1:12" x14ac:dyDescent="0.2">
      <c r="A1161" t="s">
        <v>11</v>
      </c>
      <c r="B1161" t="s">
        <v>25495</v>
      </c>
      <c r="C1161" t="s">
        <v>20</v>
      </c>
      <c r="D1161" t="s">
        <v>566</v>
      </c>
      <c r="E1161" t="s">
        <v>26735</v>
      </c>
      <c r="F1161" t="s">
        <v>26736</v>
      </c>
      <c r="G1161">
        <v>1.9417500000000001</v>
      </c>
      <c r="H1161">
        <v>1.9443699999999999</v>
      </c>
      <c r="I1161">
        <v>1</v>
      </c>
      <c r="J1161">
        <v>0.92</v>
      </c>
      <c r="K1161" t="s">
        <v>17</v>
      </c>
      <c r="L1161">
        <f t="shared" si="82"/>
        <v>49480.530000000974</v>
      </c>
    </row>
    <row r="1162" spans="1:12" x14ac:dyDescent="0.2">
      <c r="A1162" t="s">
        <v>11</v>
      </c>
      <c r="B1162" t="s">
        <v>25496</v>
      </c>
      <c r="C1162" t="s">
        <v>1166</v>
      </c>
      <c r="D1162" t="s">
        <v>566</v>
      </c>
      <c r="E1162" t="s">
        <v>26737</v>
      </c>
      <c r="F1162" t="s">
        <v>26736</v>
      </c>
      <c r="G1162">
        <v>1.94116</v>
      </c>
      <c r="H1162">
        <v>1.9443699999999999</v>
      </c>
      <c r="I1162">
        <v>1</v>
      </c>
      <c r="J1162">
        <v>0.92</v>
      </c>
      <c r="K1162" t="s">
        <v>17</v>
      </c>
      <c r="L1162">
        <f t="shared" si="82"/>
        <v>49479.610000000976</v>
      </c>
    </row>
    <row r="1163" spans="1:12" x14ac:dyDescent="0.2">
      <c r="A1163" t="s">
        <v>11</v>
      </c>
      <c r="B1163" t="s">
        <v>25497</v>
      </c>
      <c r="C1163" t="s">
        <v>20</v>
      </c>
      <c r="D1163" t="s">
        <v>566</v>
      </c>
      <c r="E1163" t="s">
        <v>26738</v>
      </c>
      <c r="F1163" t="s">
        <v>26739</v>
      </c>
      <c r="G1163">
        <v>1.9413800000000001</v>
      </c>
      <c r="H1163">
        <v>1.94177</v>
      </c>
      <c r="I1163">
        <v>1</v>
      </c>
      <c r="J1163">
        <v>0.92</v>
      </c>
      <c r="K1163" t="s">
        <v>17</v>
      </c>
      <c r="L1163">
        <f t="shared" si="82"/>
        <v>49478.690000000977</v>
      </c>
    </row>
    <row r="1164" spans="1:12" x14ac:dyDescent="0.2">
      <c r="A1164" t="s">
        <v>18</v>
      </c>
      <c r="B1164" t="s">
        <v>25498</v>
      </c>
      <c r="C1164" t="s">
        <v>20</v>
      </c>
      <c r="D1164" t="s">
        <v>566</v>
      </c>
      <c r="E1164" t="s">
        <v>26738</v>
      </c>
      <c r="F1164" t="s">
        <v>26739</v>
      </c>
      <c r="G1164">
        <v>1.9413800000000001</v>
      </c>
      <c r="H1164">
        <v>1.94177</v>
      </c>
      <c r="I1164">
        <v>1</v>
      </c>
      <c r="J1164">
        <v>-1</v>
      </c>
      <c r="K1164" t="s">
        <v>17</v>
      </c>
      <c r="L1164">
        <f t="shared" si="82"/>
        <v>49477.770000000979</v>
      </c>
    </row>
    <row r="1165" spans="1:12" x14ac:dyDescent="0.2">
      <c r="A1165" t="s">
        <v>18</v>
      </c>
      <c r="B1165" t="s">
        <v>25499</v>
      </c>
      <c r="C1165" t="s">
        <v>266</v>
      </c>
      <c r="D1165" t="s">
        <v>566</v>
      </c>
      <c r="E1165" t="s">
        <v>26740</v>
      </c>
      <c r="F1165" t="s">
        <v>26739</v>
      </c>
      <c r="G1165">
        <v>1.9426300000000001</v>
      </c>
      <c r="H1165">
        <v>1.94177</v>
      </c>
      <c r="I1165">
        <v>1</v>
      </c>
      <c r="J1165">
        <v>0.92</v>
      </c>
      <c r="K1165" t="s">
        <v>17</v>
      </c>
      <c r="L1165">
        <f t="shared" si="82"/>
        <v>49478.770000000979</v>
      </c>
    </row>
    <row r="1166" spans="1:12" x14ac:dyDescent="0.2">
      <c r="A1166" t="s">
        <v>11</v>
      </c>
      <c r="B1166" t="s">
        <v>25500</v>
      </c>
      <c r="C1166" t="s">
        <v>786</v>
      </c>
      <c r="D1166" t="s">
        <v>566</v>
      </c>
      <c r="E1166" t="s">
        <v>26741</v>
      </c>
      <c r="F1166" t="s">
        <v>26742</v>
      </c>
      <c r="G1166">
        <v>1.9418200000000001</v>
      </c>
      <c r="H1166">
        <v>1.94163</v>
      </c>
      <c r="I1166">
        <v>1</v>
      </c>
      <c r="J1166">
        <v>-1</v>
      </c>
      <c r="K1166" t="s">
        <v>17</v>
      </c>
      <c r="L1166">
        <f t="shared" si="82"/>
        <v>49477.850000000981</v>
      </c>
    </row>
    <row r="1167" spans="1:12" x14ac:dyDescent="0.2">
      <c r="A1167" t="s">
        <v>11</v>
      </c>
      <c r="B1167" t="s">
        <v>25501</v>
      </c>
      <c r="C1167" t="s">
        <v>20</v>
      </c>
      <c r="D1167" t="s">
        <v>566</v>
      </c>
      <c r="E1167" t="s">
        <v>26743</v>
      </c>
      <c r="F1167" t="s">
        <v>26742</v>
      </c>
      <c r="G1167">
        <v>1.9423699999999999</v>
      </c>
      <c r="H1167">
        <v>1.94163</v>
      </c>
      <c r="I1167">
        <v>1</v>
      </c>
      <c r="J1167">
        <v>-1</v>
      </c>
      <c r="K1167" t="s">
        <v>17</v>
      </c>
      <c r="L1167">
        <f t="shared" si="82"/>
        <v>49478.850000000981</v>
      </c>
    </row>
    <row r="1168" spans="1:12" x14ac:dyDescent="0.2">
      <c r="A1168" t="s">
        <v>18</v>
      </c>
      <c r="B1168" t="s">
        <v>25502</v>
      </c>
      <c r="C1168" t="s">
        <v>20</v>
      </c>
      <c r="D1168" t="s">
        <v>566</v>
      </c>
      <c r="E1168" t="s">
        <v>26743</v>
      </c>
      <c r="F1168" t="s">
        <v>26742</v>
      </c>
      <c r="G1168">
        <v>1.9423699999999999</v>
      </c>
      <c r="H1168">
        <v>1.94163</v>
      </c>
      <c r="I1168">
        <v>1</v>
      </c>
      <c r="J1168">
        <v>0.92</v>
      </c>
      <c r="K1168" t="s">
        <v>17</v>
      </c>
      <c r="L1168">
        <f t="shared" si="82"/>
        <v>49479.850000000981</v>
      </c>
    </row>
    <row r="1169" spans="1:12" x14ac:dyDescent="0.2">
      <c r="A1169" t="s">
        <v>11</v>
      </c>
      <c r="B1169" t="s">
        <v>25503</v>
      </c>
      <c r="C1169" t="s">
        <v>281</v>
      </c>
      <c r="D1169" t="s">
        <v>566</v>
      </c>
      <c r="E1169" t="s">
        <v>26744</v>
      </c>
      <c r="F1169" t="s">
        <v>26745</v>
      </c>
      <c r="G1169">
        <v>1.9403300000000001</v>
      </c>
      <c r="H1169">
        <v>1.94164</v>
      </c>
      <c r="I1169">
        <v>1</v>
      </c>
      <c r="J1169">
        <v>0.92</v>
      </c>
      <c r="K1169" t="s">
        <v>17</v>
      </c>
      <c r="L1169">
        <f t="shared" si="82"/>
        <v>49478.930000000983</v>
      </c>
    </row>
    <row r="1170" spans="1:12" x14ac:dyDescent="0.2">
      <c r="A1170" t="s">
        <v>11</v>
      </c>
      <c r="B1170" t="s">
        <v>25504</v>
      </c>
      <c r="C1170" t="s">
        <v>20</v>
      </c>
      <c r="D1170" t="s">
        <v>566</v>
      </c>
      <c r="E1170" t="s">
        <v>26746</v>
      </c>
      <c r="F1170" t="s">
        <v>26745</v>
      </c>
      <c r="G1170">
        <v>1.9406399999999999</v>
      </c>
      <c r="H1170">
        <v>1.94164</v>
      </c>
      <c r="I1170">
        <v>1</v>
      </c>
      <c r="J1170">
        <v>0.92</v>
      </c>
      <c r="K1170" t="s">
        <v>17</v>
      </c>
      <c r="L1170">
        <f t="shared" si="82"/>
        <v>49478.010000000984</v>
      </c>
    </row>
    <row r="1171" spans="1:12" x14ac:dyDescent="0.2">
      <c r="A1171" t="s">
        <v>18</v>
      </c>
      <c r="B1171" t="s">
        <v>25505</v>
      </c>
      <c r="C1171" t="s">
        <v>20</v>
      </c>
      <c r="D1171" t="s">
        <v>566</v>
      </c>
      <c r="E1171" t="s">
        <v>26746</v>
      </c>
      <c r="F1171" t="s">
        <v>26745</v>
      </c>
      <c r="G1171">
        <v>1.9406399999999999</v>
      </c>
      <c r="H1171">
        <v>1.94164</v>
      </c>
      <c r="I1171">
        <v>1</v>
      </c>
      <c r="J1171">
        <v>-1</v>
      </c>
      <c r="K1171" t="s">
        <v>17</v>
      </c>
      <c r="L1171">
        <f t="shared" si="82"/>
        <v>49477.090000000986</v>
      </c>
    </row>
    <row r="1172" spans="1:12" x14ac:dyDescent="0.2">
      <c r="A1172" t="s">
        <v>11</v>
      </c>
      <c r="B1172" t="s">
        <v>25506</v>
      </c>
      <c r="C1172" t="s">
        <v>20</v>
      </c>
      <c r="D1172" t="s">
        <v>566</v>
      </c>
      <c r="E1172" t="s">
        <v>26747</v>
      </c>
      <c r="F1172" t="s">
        <v>26748</v>
      </c>
      <c r="G1172">
        <v>1.94143</v>
      </c>
      <c r="H1172">
        <v>1.94086</v>
      </c>
      <c r="I1172">
        <v>1</v>
      </c>
      <c r="J1172">
        <v>-1</v>
      </c>
      <c r="K1172" t="s">
        <v>17</v>
      </c>
      <c r="L1172">
        <f t="shared" si="82"/>
        <v>49478.090000000986</v>
      </c>
    </row>
    <row r="1173" spans="1:12" x14ac:dyDescent="0.2">
      <c r="A1173" t="s">
        <v>18</v>
      </c>
      <c r="B1173" t="s">
        <v>25507</v>
      </c>
      <c r="C1173" t="s">
        <v>20</v>
      </c>
      <c r="D1173" t="s">
        <v>566</v>
      </c>
      <c r="E1173" t="s">
        <v>26747</v>
      </c>
      <c r="F1173" t="s">
        <v>26748</v>
      </c>
      <c r="G1173">
        <v>1.94143</v>
      </c>
      <c r="H1173">
        <v>1.94086</v>
      </c>
      <c r="I1173">
        <v>1</v>
      </c>
      <c r="J1173">
        <v>0.92</v>
      </c>
      <c r="K1173" t="s">
        <v>17</v>
      </c>
      <c r="L1173">
        <f t="shared" si="82"/>
        <v>49479.090000000986</v>
      </c>
    </row>
    <row r="1174" spans="1:12" x14ac:dyDescent="0.2">
      <c r="A1174" t="s">
        <v>18</v>
      </c>
      <c r="B1174" t="s">
        <v>25508</v>
      </c>
      <c r="C1174" t="s">
        <v>5765</v>
      </c>
      <c r="D1174" t="s">
        <v>566</v>
      </c>
      <c r="E1174" t="s">
        <v>26749</v>
      </c>
      <c r="F1174" t="s">
        <v>26748</v>
      </c>
      <c r="G1174">
        <v>1.9419900000000001</v>
      </c>
      <c r="H1174">
        <v>1.94086</v>
      </c>
      <c r="I1174">
        <v>1</v>
      </c>
      <c r="J1174">
        <v>0.92</v>
      </c>
      <c r="K1174" t="s">
        <v>17</v>
      </c>
      <c r="L1174">
        <f t="shared" si="82"/>
        <v>49478.170000000988</v>
      </c>
    </row>
    <row r="1175" spans="1:12" x14ac:dyDescent="0.2">
      <c r="A1175" t="s">
        <v>18</v>
      </c>
      <c r="B1175" t="s">
        <v>25509</v>
      </c>
      <c r="C1175" t="s">
        <v>20</v>
      </c>
      <c r="D1175" t="s">
        <v>566</v>
      </c>
      <c r="E1175" t="s">
        <v>26750</v>
      </c>
      <c r="F1175" t="s">
        <v>26751</v>
      </c>
      <c r="G1175">
        <v>1.94326</v>
      </c>
      <c r="H1175">
        <v>1.9411099999999999</v>
      </c>
      <c r="I1175">
        <v>1</v>
      </c>
      <c r="J1175">
        <v>0.92</v>
      </c>
      <c r="K1175" t="s">
        <v>17</v>
      </c>
      <c r="L1175">
        <f t="shared" si="82"/>
        <v>49477.25000000099</v>
      </c>
    </row>
    <row r="1176" spans="1:12" x14ac:dyDescent="0.2">
      <c r="A1176" t="s">
        <v>11</v>
      </c>
      <c r="B1176" t="s">
        <v>25510</v>
      </c>
      <c r="C1176" t="s">
        <v>20</v>
      </c>
      <c r="D1176" t="s">
        <v>566</v>
      </c>
      <c r="E1176" t="s">
        <v>26750</v>
      </c>
      <c r="F1176" t="s">
        <v>26751</v>
      </c>
      <c r="G1176">
        <v>1.94326</v>
      </c>
      <c r="H1176">
        <v>1.9411099999999999</v>
      </c>
      <c r="I1176">
        <v>1</v>
      </c>
      <c r="J1176">
        <v>-1</v>
      </c>
      <c r="K1176" t="s">
        <v>17</v>
      </c>
      <c r="L1176">
        <f t="shared" si="82"/>
        <v>49476.330000000991</v>
      </c>
    </row>
    <row r="1177" spans="1:12" x14ac:dyDescent="0.2">
      <c r="A1177" t="s">
        <v>11</v>
      </c>
      <c r="B1177" t="s">
        <v>25511</v>
      </c>
      <c r="C1177" t="s">
        <v>281</v>
      </c>
      <c r="D1177" t="s">
        <v>566</v>
      </c>
      <c r="E1177" t="s">
        <v>26752</v>
      </c>
      <c r="F1177" t="s">
        <v>26751</v>
      </c>
      <c r="G1177">
        <v>1.9411799999999999</v>
      </c>
      <c r="H1177">
        <v>1.9411099999999999</v>
      </c>
      <c r="I1177">
        <v>1</v>
      </c>
      <c r="J1177">
        <v>-1</v>
      </c>
      <c r="K1177" t="s">
        <v>17</v>
      </c>
      <c r="L1177">
        <f t="shared" si="82"/>
        <v>49477.330000000991</v>
      </c>
    </row>
    <row r="1178" spans="1:12" x14ac:dyDescent="0.2">
      <c r="A1178" t="s">
        <v>11</v>
      </c>
      <c r="B1178" t="s">
        <v>25512</v>
      </c>
      <c r="C1178" t="s">
        <v>281</v>
      </c>
      <c r="D1178" t="s">
        <v>566</v>
      </c>
      <c r="E1178" t="s">
        <v>26753</v>
      </c>
      <c r="F1178" t="s">
        <v>26754</v>
      </c>
      <c r="G1178">
        <v>1.9448300000000001</v>
      </c>
      <c r="H1178">
        <v>1.94356</v>
      </c>
      <c r="I1178">
        <v>1</v>
      </c>
      <c r="J1178">
        <v>-1</v>
      </c>
      <c r="K1178" t="s">
        <v>17</v>
      </c>
      <c r="L1178">
        <f t="shared" si="82"/>
        <v>49478.330000000991</v>
      </c>
    </row>
    <row r="1179" spans="1:12" x14ac:dyDescent="0.2">
      <c r="A1179" t="s">
        <v>11</v>
      </c>
      <c r="B1179" t="s">
        <v>25513</v>
      </c>
      <c r="C1179" t="s">
        <v>20</v>
      </c>
      <c r="D1179" t="s">
        <v>566</v>
      </c>
      <c r="E1179" t="s">
        <v>26755</v>
      </c>
      <c r="F1179" t="s">
        <v>26754</v>
      </c>
      <c r="G1179">
        <v>1.9460299999999999</v>
      </c>
      <c r="H1179">
        <v>1.94356</v>
      </c>
      <c r="I1179">
        <v>1</v>
      </c>
      <c r="J1179">
        <v>-1</v>
      </c>
      <c r="K1179" t="s">
        <v>17</v>
      </c>
      <c r="L1179">
        <f t="shared" si="82"/>
        <v>49479.330000000991</v>
      </c>
    </row>
    <row r="1180" spans="1:12" x14ac:dyDescent="0.2">
      <c r="A1180" t="s">
        <v>18</v>
      </c>
      <c r="B1180" t="s">
        <v>25514</v>
      </c>
      <c r="C1180" t="s">
        <v>20</v>
      </c>
      <c r="D1180" t="s">
        <v>566</v>
      </c>
      <c r="E1180" t="s">
        <v>26755</v>
      </c>
      <c r="F1180" t="s">
        <v>26754</v>
      </c>
      <c r="G1180">
        <v>1.9460299999999999</v>
      </c>
      <c r="H1180">
        <v>1.94356</v>
      </c>
      <c r="I1180">
        <v>1</v>
      </c>
      <c r="J1180">
        <v>0.92</v>
      </c>
      <c r="K1180" t="s">
        <v>17</v>
      </c>
      <c r="L1180">
        <f t="shared" si="82"/>
        <v>49480.330000000991</v>
      </c>
    </row>
    <row r="1181" spans="1:12" x14ac:dyDescent="0.2">
      <c r="A1181" t="s">
        <v>18</v>
      </c>
      <c r="B1181" t="s">
        <v>25515</v>
      </c>
      <c r="C1181" t="s">
        <v>20</v>
      </c>
      <c r="D1181" t="s">
        <v>566</v>
      </c>
      <c r="E1181" t="s">
        <v>26756</v>
      </c>
      <c r="F1181" t="s">
        <v>26757</v>
      </c>
      <c r="G1181">
        <v>1.94499</v>
      </c>
      <c r="H1181">
        <v>1.94635</v>
      </c>
      <c r="I1181">
        <v>1</v>
      </c>
      <c r="J1181">
        <v>-1</v>
      </c>
      <c r="K1181" t="s">
        <v>17</v>
      </c>
      <c r="L1181">
        <f t="shared" si="82"/>
        <v>49479.410000000993</v>
      </c>
    </row>
    <row r="1182" spans="1:12" x14ac:dyDescent="0.2">
      <c r="A1182" t="s">
        <v>18</v>
      </c>
      <c r="B1182" t="s">
        <v>25516</v>
      </c>
      <c r="C1182" t="s">
        <v>1166</v>
      </c>
      <c r="D1182" t="s">
        <v>566</v>
      </c>
      <c r="E1182" t="s">
        <v>26758</v>
      </c>
      <c r="F1182" t="s">
        <v>26757</v>
      </c>
      <c r="G1182">
        <v>1.9460500000000001</v>
      </c>
      <c r="H1182">
        <v>1.94635</v>
      </c>
      <c r="I1182">
        <v>1</v>
      </c>
      <c r="J1182">
        <v>-1</v>
      </c>
      <c r="K1182" t="s">
        <v>17</v>
      </c>
      <c r="L1182">
        <f t="shared" si="82"/>
        <v>49480.410000000993</v>
      </c>
    </row>
    <row r="1183" spans="1:12" x14ac:dyDescent="0.2">
      <c r="A1183" t="s">
        <v>11</v>
      </c>
      <c r="B1183" t="s">
        <v>25517</v>
      </c>
      <c r="C1183" t="s">
        <v>20</v>
      </c>
      <c r="D1183" t="s">
        <v>566</v>
      </c>
      <c r="E1183" t="s">
        <v>26756</v>
      </c>
      <c r="F1183" t="s">
        <v>26757</v>
      </c>
      <c r="G1183">
        <v>1.94499</v>
      </c>
      <c r="H1183">
        <v>1.94635</v>
      </c>
      <c r="I1183">
        <v>1</v>
      </c>
      <c r="J1183">
        <v>0.92</v>
      </c>
      <c r="K1183" t="s">
        <v>17</v>
      </c>
      <c r="L1183">
        <f t="shared" si="82"/>
        <v>49481.410000000993</v>
      </c>
    </row>
    <row r="1184" spans="1:12" x14ac:dyDescent="0.2">
      <c r="A1184" t="s">
        <v>18</v>
      </c>
      <c r="B1184" t="s">
        <v>25518</v>
      </c>
      <c r="C1184" t="s">
        <v>20</v>
      </c>
      <c r="D1184" t="s">
        <v>566</v>
      </c>
      <c r="E1184" t="s">
        <v>26759</v>
      </c>
      <c r="F1184" t="s">
        <v>26760</v>
      </c>
      <c r="G1184">
        <v>1.94455</v>
      </c>
      <c r="H1184">
        <v>1.9453199999999999</v>
      </c>
      <c r="I1184">
        <v>1</v>
      </c>
      <c r="J1184">
        <v>-1</v>
      </c>
      <c r="K1184" t="s">
        <v>17</v>
      </c>
      <c r="L1184">
        <f t="shared" si="82"/>
        <v>49480.490000000995</v>
      </c>
    </row>
    <row r="1185" spans="1:12" x14ac:dyDescent="0.2">
      <c r="A1185" t="s">
        <v>11</v>
      </c>
      <c r="B1185" t="s">
        <v>25519</v>
      </c>
      <c r="C1185" t="s">
        <v>20</v>
      </c>
      <c r="D1185" t="s">
        <v>566</v>
      </c>
      <c r="E1185" t="s">
        <v>26759</v>
      </c>
      <c r="F1185" t="s">
        <v>26760</v>
      </c>
      <c r="G1185">
        <v>1.94455</v>
      </c>
      <c r="H1185">
        <v>1.9453199999999999</v>
      </c>
      <c r="I1185">
        <v>1</v>
      </c>
      <c r="J1185">
        <v>0.92</v>
      </c>
      <c r="K1185" t="s">
        <v>17</v>
      </c>
      <c r="L1185">
        <f t="shared" si="82"/>
        <v>49481.490000000995</v>
      </c>
    </row>
    <row r="1186" spans="1:12" x14ac:dyDescent="0.2">
      <c r="A1186" t="s">
        <v>18</v>
      </c>
      <c r="B1186" t="s">
        <v>25520</v>
      </c>
      <c r="C1186" t="s">
        <v>281</v>
      </c>
      <c r="D1186" t="s">
        <v>566</v>
      </c>
      <c r="E1186" t="s">
        <v>26761</v>
      </c>
      <c r="F1186" t="s">
        <v>26760</v>
      </c>
      <c r="G1186">
        <v>1.9446099999999999</v>
      </c>
      <c r="H1186">
        <v>1.9453199999999999</v>
      </c>
      <c r="I1186">
        <v>1</v>
      </c>
      <c r="J1186">
        <v>-1</v>
      </c>
      <c r="K1186" t="s">
        <v>17</v>
      </c>
      <c r="L1186">
        <f t="shared" si="82"/>
        <v>49480.570000000997</v>
      </c>
    </row>
    <row r="1187" spans="1:12" x14ac:dyDescent="0.2">
      <c r="A1187" t="s">
        <v>11</v>
      </c>
      <c r="B1187" t="s">
        <v>25521</v>
      </c>
      <c r="C1187" t="s">
        <v>5765</v>
      </c>
      <c r="D1187" t="s">
        <v>566</v>
      </c>
      <c r="E1187" t="s">
        <v>26762</v>
      </c>
      <c r="F1187" t="s">
        <v>26763</v>
      </c>
      <c r="G1187">
        <v>1.9464900000000001</v>
      </c>
      <c r="H1187">
        <v>1.9445600000000001</v>
      </c>
      <c r="I1187">
        <v>1</v>
      </c>
      <c r="J1187">
        <v>-1</v>
      </c>
      <c r="K1187" t="s">
        <v>17</v>
      </c>
      <c r="L1187">
        <f t="shared" si="82"/>
        <v>49481.570000000997</v>
      </c>
    </row>
    <row r="1188" spans="1:12" x14ac:dyDescent="0.2">
      <c r="A1188" t="s">
        <v>18</v>
      </c>
      <c r="B1188" t="s">
        <v>25522</v>
      </c>
      <c r="C1188" t="s">
        <v>20</v>
      </c>
      <c r="D1188" t="s">
        <v>566</v>
      </c>
      <c r="E1188" t="s">
        <v>26764</v>
      </c>
      <c r="F1188" t="s">
        <v>26763</v>
      </c>
      <c r="G1188">
        <v>1.9472499999999999</v>
      </c>
      <c r="H1188">
        <v>1.9445600000000001</v>
      </c>
      <c r="I1188">
        <v>1</v>
      </c>
      <c r="J1188">
        <v>0.92</v>
      </c>
      <c r="K1188" t="s">
        <v>17</v>
      </c>
      <c r="L1188">
        <f t="shared" si="82"/>
        <v>49482.570000000997</v>
      </c>
    </row>
    <row r="1189" spans="1:12" x14ac:dyDescent="0.2">
      <c r="A1189" t="s">
        <v>11</v>
      </c>
      <c r="B1189" t="s">
        <v>25523</v>
      </c>
      <c r="C1189" t="s">
        <v>20</v>
      </c>
      <c r="D1189" t="s">
        <v>566</v>
      </c>
      <c r="E1189" t="s">
        <v>26764</v>
      </c>
      <c r="F1189" t="s">
        <v>26763</v>
      </c>
      <c r="G1189">
        <v>1.9472499999999999</v>
      </c>
      <c r="H1189">
        <v>1.9445600000000001</v>
      </c>
      <c r="I1189">
        <v>1</v>
      </c>
      <c r="J1189">
        <v>-1</v>
      </c>
      <c r="K1189" t="s">
        <v>17</v>
      </c>
      <c r="L1189">
        <f t="shared" si="82"/>
        <v>49481.650000000998</v>
      </c>
    </row>
    <row r="1190" spans="1:12" x14ac:dyDescent="0.2">
      <c r="A1190" t="s">
        <v>18</v>
      </c>
      <c r="B1190" t="s">
        <v>25524</v>
      </c>
      <c r="C1190" t="s">
        <v>266</v>
      </c>
      <c r="D1190" t="s">
        <v>566</v>
      </c>
      <c r="E1190" t="s">
        <v>26765</v>
      </c>
      <c r="F1190" t="s">
        <v>26766</v>
      </c>
      <c r="G1190">
        <v>1.9478800000000001</v>
      </c>
      <c r="H1190">
        <v>1.9479599999999999</v>
      </c>
      <c r="I1190">
        <v>1</v>
      </c>
      <c r="J1190">
        <v>-1</v>
      </c>
      <c r="K1190" t="s">
        <v>17</v>
      </c>
      <c r="L1190">
        <f t="shared" si="82"/>
        <v>49482.650000000998</v>
      </c>
    </row>
    <row r="1191" spans="1:12" x14ac:dyDescent="0.2">
      <c r="A1191" t="s">
        <v>11</v>
      </c>
      <c r="B1191" t="s">
        <v>25525</v>
      </c>
      <c r="C1191" t="s">
        <v>20</v>
      </c>
      <c r="D1191" t="s">
        <v>566</v>
      </c>
      <c r="E1191" t="s">
        <v>26767</v>
      </c>
      <c r="F1191" t="s">
        <v>26766</v>
      </c>
      <c r="G1191">
        <v>1.9472100000000001</v>
      </c>
      <c r="H1191">
        <v>1.9479599999999999</v>
      </c>
      <c r="I1191">
        <v>1</v>
      </c>
      <c r="J1191">
        <v>0.92</v>
      </c>
      <c r="K1191" t="s">
        <v>17</v>
      </c>
      <c r="L1191">
        <f t="shared" si="82"/>
        <v>49483.650000000998</v>
      </c>
    </row>
    <row r="1192" spans="1:12" x14ac:dyDescent="0.2">
      <c r="A1192" t="s">
        <v>18</v>
      </c>
      <c r="B1192" t="s">
        <v>25526</v>
      </c>
      <c r="C1192" t="s">
        <v>20</v>
      </c>
      <c r="D1192" t="s">
        <v>566</v>
      </c>
      <c r="E1192" t="s">
        <v>26767</v>
      </c>
      <c r="F1192" t="s">
        <v>26766</v>
      </c>
      <c r="G1192">
        <v>1.9472100000000001</v>
      </c>
      <c r="H1192">
        <v>1.9479599999999999</v>
      </c>
      <c r="I1192">
        <v>1</v>
      </c>
      <c r="J1192">
        <v>-1</v>
      </c>
      <c r="K1192" t="s">
        <v>17</v>
      </c>
      <c r="L1192">
        <f t="shared" si="82"/>
        <v>49482.730000001</v>
      </c>
    </row>
    <row r="1193" spans="1:12" x14ac:dyDescent="0.2">
      <c r="A1193" t="s">
        <v>11</v>
      </c>
      <c r="B1193" t="s">
        <v>25527</v>
      </c>
      <c r="C1193" t="s">
        <v>281</v>
      </c>
      <c r="D1193" t="s">
        <v>566</v>
      </c>
      <c r="E1193" t="s">
        <v>26768</v>
      </c>
      <c r="F1193" t="s">
        <v>24274</v>
      </c>
      <c r="G1193">
        <v>1.9452499999999999</v>
      </c>
      <c r="H1193">
        <v>1.94672</v>
      </c>
      <c r="I1193">
        <v>1</v>
      </c>
      <c r="J1193">
        <v>0.92</v>
      </c>
      <c r="K1193" t="s">
        <v>17</v>
      </c>
      <c r="L1193">
        <f t="shared" si="82"/>
        <v>49483.730000001</v>
      </c>
    </row>
    <row r="1194" spans="1:12" x14ac:dyDescent="0.2">
      <c r="A1194" t="s">
        <v>11</v>
      </c>
      <c r="B1194" t="s">
        <v>25528</v>
      </c>
      <c r="C1194" t="s">
        <v>20</v>
      </c>
      <c r="D1194" t="s">
        <v>566</v>
      </c>
      <c r="E1194" t="s">
        <v>26769</v>
      </c>
      <c r="F1194" t="s">
        <v>24274</v>
      </c>
      <c r="G1194">
        <v>1.9459299999999999</v>
      </c>
      <c r="H1194">
        <v>1.94672</v>
      </c>
      <c r="I1194">
        <v>1</v>
      </c>
      <c r="J1194">
        <v>0.92</v>
      </c>
      <c r="K1194" t="s">
        <v>17</v>
      </c>
      <c r="L1194">
        <f t="shared" si="82"/>
        <v>49482.810000001002</v>
      </c>
    </row>
    <row r="1195" spans="1:12" x14ac:dyDescent="0.2">
      <c r="A1195" t="s">
        <v>18</v>
      </c>
      <c r="B1195" t="s">
        <v>25529</v>
      </c>
      <c r="C1195" t="s">
        <v>20</v>
      </c>
      <c r="D1195" t="s">
        <v>566</v>
      </c>
      <c r="E1195" t="s">
        <v>26769</v>
      </c>
      <c r="F1195" t="s">
        <v>24274</v>
      </c>
      <c r="G1195">
        <v>1.9459299999999999</v>
      </c>
      <c r="H1195">
        <v>1.94672</v>
      </c>
      <c r="I1195">
        <v>1</v>
      </c>
      <c r="J1195">
        <v>-1</v>
      </c>
      <c r="K1195" t="s">
        <v>17</v>
      </c>
      <c r="L1195">
        <f t="shared" si="82"/>
        <v>49481.890000001004</v>
      </c>
    </row>
    <row r="1196" spans="1:12" x14ac:dyDescent="0.2">
      <c r="A1196" t="s">
        <v>18</v>
      </c>
      <c r="B1196" t="s">
        <v>25530</v>
      </c>
      <c r="C1196" t="s">
        <v>20</v>
      </c>
      <c r="D1196" t="s">
        <v>566</v>
      </c>
      <c r="E1196" t="s">
        <v>26770</v>
      </c>
      <c r="F1196" t="s">
        <v>26771</v>
      </c>
      <c r="G1196">
        <v>1.9453</v>
      </c>
      <c r="H1196">
        <v>1.9458800000000001</v>
      </c>
      <c r="I1196">
        <v>1</v>
      </c>
      <c r="J1196">
        <v>-1</v>
      </c>
      <c r="K1196" t="s">
        <v>17</v>
      </c>
      <c r="L1196">
        <f t="shared" si="82"/>
        <v>49482.890000001004</v>
      </c>
    </row>
    <row r="1197" spans="1:12" x14ac:dyDescent="0.2">
      <c r="A1197" t="s">
        <v>18</v>
      </c>
      <c r="B1197" t="s">
        <v>25531</v>
      </c>
      <c r="C1197" t="s">
        <v>134</v>
      </c>
      <c r="D1197" t="s">
        <v>566</v>
      </c>
      <c r="E1197" t="s">
        <v>26772</v>
      </c>
      <c r="F1197" t="s">
        <v>26771</v>
      </c>
      <c r="G1197">
        <v>1.94594</v>
      </c>
      <c r="H1197">
        <v>1.9458800000000001</v>
      </c>
      <c r="I1197">
        <v>1</v>
      </c>
      <c r="J1197">
        <v>0.92</v>
      </c>
      <c r="K1197" t="s">
        <v>17</v>
      </c>
      <c r="L1197">
        <f t="shared" si="82"/>
        <v>49483.890000001004</v>
      </c>
    </row>
    <row r="1198" spans="1:12" x14ac:dyDescent="0.2">
      <c r="A1198" t="s">
        <v>11</v>
      </c>
      <c r="B1198" t="s">
        <v>25532</v>
      </c>
      <c r="C1198" t="s">
        <v>20</v>
      </c>
      <c r="D1198" t="s">
        <v>566</v>
      </c>
      <c r="E1198" t="s">
        <v>26770</v>
      </c>
      <c r="F1198" t="s">
        <v>26771</v>
      </c>
      <c r="G1198">
        <v>1.9453</v>
      </c>
      <c r="H1198">
        <v>1.9458800000000001</v>
      </c>
      <c r="I1198">
        <v>1</v>
      </c>
      <c r="J1198">
        <v>0.92</v>
      </c>
      <c r="K1198" t="s">
        <v>17</v>
      </c>
      <c r="L1198">
        <f t="shared" si="82"/>
        <v>49482.970000001005</v>
      </c>
    </row>
    <row r="1199" spans="1:12" x14ac:dyDescent="0.2">
      <c r="A1199" t="s">
        <v>18</v>
      </c>
      <c r="B1199" t="s">
        <v>25533</v>
      </c>
      <c r="C1199" t="s">
        <v>20</v>
      </c>
      <c r="D1199" t="s">
        <v>566</v>
      </c>
      <c r="E1199" t="s">
        <v>26773</v>
      </c>
      <c r="F1199" t="s">
        <v>26774</v>
      </c>
      <c r="G1199">
        <v>1.95086</v>
      </c>
      <c r="H1199">
        <v>1.9447700000000001</v>
      </c>
      <c r="I1199">
        <v>1</v>
      </c>
      <c r="J1199">
        <v>0.92</v>
      </c>
      <c r="K1199" t="s">
        <v>17</v>
      </c>
      <c r="L1199">
        <f t="shared" si="82"/>
        <v>49482.050000001007</v>
      </c>
    </row>
    <row r="1200" spans="1:12" x14ac:dyDescent="0.2">
      <c r="A1200" t="s">
        <v>11</v>
      </c>
      <c r="B1200" t="s">
        <v>25534</v>
      </c>
      <c r="C1200" t="s">
        <v>20</v>
      </c>
      <c r="D1200" t="s">
        <v>566</v>
      </c>
      <c r="E1200" t="s">
        <v>26773</v>
      </c>
      <c r="F1200" t="s">
        <v>26774</v>
      </c>
      <c r="G1200">
        <v>1.95086</v>
      </c>
      <c r="H1200">
        <v>1.9447700000000001</v>
      </c>
      <c r="I1200">
        <v>1</v>
      </c>
      <c r="J1200">
        <v>-1</v>
      </c>
      <c r="K1200" t="s">
        <v>17</v>
      </c>
      <c r="L1200">
        <f t="shared" si="82"/>
        <v>49481.130000001009</v>
      </c>
    </row>
    <row r="1201" spans="1:12" x14ac:dyDescent="0.2">
      <c r="A1201" t="s">
        <v>11</v>
      </c>
      <c r="B1201" t="s">
        <v>25535</v>
      </c>
      <c r="C1201" t="s">
        <v>1166</v>
      </c>
      <c r="D1201" t="s">
        <v>566</v>
      </c>
      <c r="E1201" t="s">
        <v>26775</v>
      </c>
      <c r="F1201" t="s">
        <v>26774</v>
      </c>
      <c r="G1201">
        <v>1.94981</v>
      </c>
      <c r="H1201">
        <v>1.9447700000000001</v>
      </c>
      <c r="I1201">
        <v>1</v>
      </c>
      <c r="J1201">
        <v>-1</v>
      </c>
      <c r="K1201" t="s">
        <v>17</v>
      </c>
      <c r="L1201">
        <f t="shared" si="82"/>
        <v>49482.130000001009</v>
      </c>
    </row>
    <row r="1202" spans="1:12" x14ac:dyDescent="0.2">
      <c r="A1202" t="s">
        <v>18</v>
      </c>
      <c r="B1202" t="s">
        <v>25536</v>
      </c>
      <c r="C1202" t="s">
        <v>20</v>
      </c>
      <c r="D1202" t="s">
        <v>566</v>
      </c>
      <c r="E1202" t="s">
        <v>26776</v>
      </c>
      <c r="F1202" t="s">
        <v>26777</v>
      </c>
      <c r="G1202">
        <v>1.9536899999999999</v>
      </c>
      <c r="H1202">
        <v>1.95068</v>
      </c>
      <c r="I1202">
        <v>1</v>
      </c>
      <c r="J1202">
        <v>0.92</v>
      </c>
      <c r="K1202" t="s">
        <v>17</v>
      </c>
      <c r="L1202">
        <f t="shared" si="82"/>
        <v>49483.130000001009</v>
      </c>
    </row>
    <row r="1203" spans="1:12" x14ac:dyDescent="0.2">
      <c r="A1203" t="s">
        <v>11</v>
      </c>
      <c r="B1203" t="s">
        <v>25537</v>
      </c>
      <c r="C1203" t="s">
        <v>1166</v>
      </c>
      <c r="D1203" t="s">
        <v>566</v>
      </c>
      <c r="E1203" t="s">
        <v>24286</v>
      </c>
      <c r="F1203" t="s">
        <v>26777</v>
      </c>
      <c r="G1203">
        <v>1.95218</v>
      </c>
      <c r="H1203">
        <v>1.95068</v>
      </c>
      <c r="I1203">
        <v>1</v>
      </c>
      <c r="J1203">
        <v>-1</v>
      </c>
      <c r="K1203" t="s">
        <v>17</v>
      </c>
      <c r="L1203">
        <f t="shared" si="82"/>
        <v>49482.21000000101</v>
      </c>
    </row>
    <row r="1204" spans="1:12" x14ac:dyDescent="0.2">
      <c r="A1204" t="s">
        <v>11</v>
      </c>
      <c r="B1204" t="s">
        <v>25538</v>
      </c>
      <c r="C1204" t="s">
        <v>20</v>
      </c>
      <c r="D1204" t="s">
        <v>566</v>
      </c>
      <c r="E1204" t="s">
        <v>26776</v>
      </c>
      <c r="F1204" t="s">
        <v>26777</v>
      </c>
      <c r="G1204">
        <v>1.9536899999999999</v>
      </c>
      <c r="H1204">
        <v>1.95068</v>
      </c>
      <c r="I1204">
        <v>1</v>
      </c>
      <c r="J1204">
        <v>-1</v>
      </c>
      <c r="K1204" t="s">
        <v>17</v>
      </c>
      <c r="L1204">
        <f t="shared" si="82"/>
        <v>49483.21000000101</v>
      </c>
    </row>
    <row r="1205" spans="1:12" x14ac:dyDescent="0.2">
      <c r="A1205" t="s">
        <v>11</v>
      </c>
      <c r="B1205" t="s">
        <v>25539</v>
      </c>
      <c r="C1205" t="s">
        <v>20</v>
      </c>
      <c r="D1205" t="s">
        <v>566</v>
      </c>
      <c r="E1205" t="s">
        <v>26778</v>
      </c>
      <c r="F1205" t="s">
        <v>26779</v>
      </c>
      <c r="G1205">
        <v>1.95397</v>
      </c>
      <c r="H1205">
        <v>1.9542999999999999</v>
      </c>
      <c r="I1205">
        <v>1</v>
      </c>
      <c r="J1205">
        <v>0.92</v>
      </c>
      <c r="K1205" t="s">
        <v>17</v>
      </c>
      <c r="L1205">
        <f t="shared" si="82"/>
        <v>49484.21000000101</v>
      </c>
    </row>
    <row r="1206" spans="1:12" x14ac:dyDescent="0.2">
      <c r="A1206" t="s">
        <v>18</v>
      </c>
      <c r="B1206" t="s">
        <v>25540</v>
      </c>
      <c r="C1206" t="s">
        <v>266</v>
      </c>
      <c r="D1206" t="s">
        <v>566</v>
      </c>
      <c r="E1206" t="s">
        <v>26780</v>
      </c>
      <c r="F1206" t="s">
        <v>26779</v>
      </c>
      <c r="G1206">
        <v>1.95492</v>
      </c>
      <c r="H1206">
        <v>1.9542999999999999</v>
      </c>
      <c r="I1206">
        <v>1</v>
      </c>
      <c r="J1206">
        <v>0.92</v>
      </c>
      <c r="K1206" t="s">
        <v>17</v>
      </c>
      <c r="L1206">
        <f t="shared" si="82"/>
        <v>49483.290000001012</v>
      </c>
    </row>
    <row r="1207" spans="1:12" x14ac:dyDescent="0.2">
      <c r="A1207" t="s">
        <v>18</v>
      </c>
      <c r="B1207" t="s">
        <v>25541</v>
      </c>
      <c r="C1207" t="s">
        <v>20</v>
      </c>
      <c r="D1207" t="s">
        <v>566</v>
      </c>
      <c r="E1207" t="s">
        <v>26778</v>
      </c>
      <c r="F1207" t="s">
        <v>26779</v>
      </c>
      <c r="G1207">
        <v>1.95397</v>
      </c>
      <c r="H1207">
        <v>1.9542999999999999</v>
      </c>
      <c r="I1207">
        <v>1</v>
      </c>
      <c r="J1207">
        <v>-1</v>
      </c>
      <c r="K1207" t="s">
        <v>17</v>
      </c>
      <c r="L1207">
        <f t="shared" si="82"/>
        <v>49482.370000001014</v>
      </c>
    </row>
    <row r="1208" spans="1:12" x14ac:dyDescent="0.2">
      <c r="A1208" t="s">
        <v>11</v>
      </c>
      <c r="B1208" t="s">
        <v>25542</v>
      </c>
      <c r="C1208" t="s">
        <v>20</v>
      </c>
      <c r="D1208" t="s">
        <v>566</v>
      </c>
      <c r="E1208" t="s">
        <v>26781</v>
      </c>
      <c r="F1208" t="s">
        <v>26782</v>
      </c>
      <c r="G1208">
        <v>1.95262</v>
      </c>
      <c r="H1208">
        <v>1.95279</v>
      </c>
      <c r="I1208">
        <v>1</v>
      </c>
      <c r="J1208">
        <v>0.92</v>
      </c>
      <c r="K1208" t="s">
        <v>17</v>
      </c>
      <c r="L1208">
        <f t="shared" si="82"/>
        <v>49483.370000001014</v>
      </c>
    </row>
    <row r="1209" spans="1:12" x14ac:dyDescent="0.2">
      <c r="A1209" t="s">
        <v>11</v>
      </c>
      <c r="B1209" t="s">
        <v>25543</v>
      </c>
      <c r="C1209" t="s">
        <v>281</v>
      </c>
      <c r="D1209" t="s">
        <v>566</v>
      </c>
      <c r="E1209" t="s">
        <v>26783</v>
      </c>
      <c r="F1209" t="s">
        <v>26782</v>
      </c>
      <c r="G1209">
        <v>1.95174</v>
      </c>
      <c r="H1209">
        <v>1.95279</v>
      </c>
      <c r="I1209">
        <v>1</v>
      </c>
      <c r="J1209">
        <v>0.92</v>
      </c>
      <c r="K1209" t="s">
        <v>17</v>
      </c>
      <c r="L1209">
        <f t="shared" si="82"/>
        <v>49482.450000001016</v>
      </c>
    </row>
    <row r="1210" spans="1:12" x14ac:dyDescent="0.2">
      <c r="A1210" t="s">
        <v>18</v>
      </c>
      <c r="B1210" t="s">
        <v>25544</v>
      </c>
      <c r="C1210" t="s">
        <v>20</v>
      </c>
      <c r="D1210" t="s">
        <v>566</v>
      </c>
      <c r="E1210" t="s">
        <v>26781</v>
      </c>
      <c r="F1210" t="s">
        <v>26782</v>
      </c>
      <c r="G1210">
        <v>1.95262</v>
      </c>
      <c r="H1210">
        <v>1.95279</v>
      </c>
      <c r="I1210">
        <v>1</v>
      </c>
      <c r="J1210">
        <v>-1</v>
      </c>
      <c r="K1210" t="s">
        <v>17</v>
      </c>
      <c r="L1210">
        <f t="shared" si="82"/>
        <v>49481.530000001017</v>
      </c>
    </row>
    <row r="1211" spans="1:12" x14ac:dyDescent="0.2">
      <c r="A1211" t="s">
        <v>18</v>
      </c>
      <c r="B1211" t="s">
        <v>25545</v>
      </c>
      <c r="C1211" t="s">
        <v>20</v>
      </c>
      <c r="D1211" t="s">
        <v>566</v>
      </c>
      <c r="E1211" t="s">
        <v>26784</v>
      </c>
      <c r="F1211" t="s">
        <v>26785</v>
      </c>
      <c r="G1211">
        <v>1.9501200000000001</v>
      </c>
      <c r="H1211">
        <v>1.95244</v>
      </c>
      <c r="I1211">
        <v>1</v>
      </c>
      <c r="J1211">
        <v>-1</v>
      </c>
      <c r="K1211" t="s">
        <v>17</v>
      </c>
      <c r="L1211">
        <f t="shared" si="82"/>
        <v>49482.530000001017</v>
      </c>
    </row>
    <row r="1212" spans="1:12" x14ac:dyDescent="0.2">
      <c r="A1212" t="s">
        <v>18</v>
      </c>
      <c r="B1212" t="s">
        <v>25546</v>
      </c>
      <c r="C1212" t="s">
        <v>1166</v>
      </c>
      <c r="D1212" t="s">
        <v>566</v>
      </c>
      <c r="E1212" t="s">
        <v>26786</v>
      </c>
      <c r="F1212" t="s">
        <v>26785</v>
      </c>
      <c r="G1212">
        <v>1.95218</v>
      </c>
      <c r="H1212">
        <v>1.95244</v>
      </c>
      <c r="I1212">
        <v>1</v>
      </c>
      <c r="J1212">
        <v>-1</v>
      </c>
      <c r="K1212" t="s">
        <v>17</v>
      </c>
      <c r="L1212">
        <f t="shared" si="82"/>
        <v>49483.530000001017</v>
      </c>
    </row>
    <row r="1213" spans="1:12" x14ac:dyDescent="0.2">
      <c r="A1213" t="s">
        <v>11</v>
      </c>
      <c r="B1213" t="s">
        <v>25547</v>
      </c>
      <c r="C1213" t="s">
        <v>20</v>
      </c>
      <c r="D1213" t="s">
        <v>566</v>
      </c>
      <c r="E1213" t="s">
        <v>26784</v>
      </c>
      <c r="F1213" t="s">
        <v>26785</v>
      </c>
      <c r="G1213">
        <v>1.9501200000000001</v>
      </c>
      <c r="H1213">
        <v>1.95244</v>
      </c>
      <c r="I1213">
        <v>1</v>
      </c>
      <c r="J1213">
        <v>0.9</v>
      </c>
      <c r="K1213" t="s">
        <v>17</v>
      </c>
      <c r="L1213">
        <f t="shared" si="82"/>
        <v>49484.530000001017</v>
      </c>
    </row>
    <row r="1214" spans="1:12" x14ac:dyDescent="0.2">
      <c r="A1214" t="s">
        <v>18</v>
      </c>
      <c r="B1214" t="s">
        <v>25548</v>
      </c>
      <c r="C1214" t="s">
        <v>786</v>
      </c>
      <c r="D1214" t="s">
        <v>566</v>
      </c>
      <c r="E1214" t="s">
        <v>26787</v>
      </c>
      <c r="F1214" t="s">
        <v>26788</v>
      </c>
      <c r="G1214">
        <v>1.9492499999999999</v>
      </c>
      <c r="H1214">
        <v>1.9489000000000001</v>
      </c>
      <c r="I1214">
        <v>1</v>
      </c>
      <c r="J1214">
        <v>0.9</v>
      </c>
      <c r="K1214" t="s">
        <v>17</v>
      </c>
      <c r="L1214">
        <f t="shared" si="82"/>
        <v>49483.630000001016</v>
      </c>
    </row>
    <row r="1215" spans="1:12" x14ac:dyDescent="0.2">
      <c r="A1215" t="s">
        <v>11</v>
      </c>
      <c r="B1215" t="s">
        <v>25549</v>
      </c>
      <c r="C1215" t="s">
        <v>20</v>
      </c>
      <c r="D1215" t="s">
        <v>566</v>
      </c>
      <c r="E1215" t="s">
        <v>26789</v>
      </c>
      <c r="F1215" t="s">
        <v>26788</v>
      </c>
      <c r="G1215">
        <v>1.9481900000000001</v>
      </c>
      <c r="H1215">
        <v>1.9489000000000001</v>
      </c>
      <c r="I1215">
        <v>1</v>
      </c>
      <c r="J1215">
        <v>0.92</v>
      </c>
      <c r="K1215" t="s">
        <v>17</v>
      </c>
      <c r="L1215">
        <f t="shared" si="82"/>
        <v>49482.730000001015</v>
      </c>
    </row>
    <row r="1216" spans="1:12" x14ac:dyDescent="0.2">
      <c r="A1216" t="s">
        <v>18</v>
      </c>
      <c r="B1216" t="s">
        <v>25550</v>
      </c>
      <c r="C1216" t="s">
        <v>20</v>
      </c>
      <c r="D1216" t="s">
        <v>566</v>
      </c>
      <c r="E1216" t="s">
        <v>26789</v>
      </c>
      <c r="F1216" t="s">
        <v>26788</v>
      </c>
      <c r="G1216">
        <v>1.9481900000000001</v>
      </c>
      <c r="H1216">
        <v>1.9489000000000001</v>
      </c>
      <c r="I1216">
        <v>1</v>
      </c>
      <c r="J1216">
        <v>-1</v>
      </c>
      <c r="K1216" t="s">
        <v>17</v>
      </c>
      <c r="L1216">
        <f t="shared" si="82"/>
        <v>49481.810000001016</v>
      </c>
    </row>
    <row r="1217" spans="1:12" x14ac:dyDescent="0.2">
      <c r="A1217" t="s">
        <v>11</v>
      </c>
      <c r="B1217" t="s">
        <v>25551</v>
      </c>
      <c r="C1217" t="s">
        <v>281</v>
      </c>
      <c r="D1217" t="s">
        <v>566</v>
      </c>
      <c r="E1217" t="s">
        <v>26790</v>
      </c>
      <c r="F1217" t="s">
        <v>26791</v>
      </c>
      <c r="G1217">
        <v>1.9474499999999999</v>
      </c>
      <c r="H1217">
        <v>1.94804</v>
      </c>
      <c r="I1217">
        <v>1</v>
      </c>
      <c r="J1217">
        <v>0.92</v>
      </c>
      <c r="K1217" t="s">
        <v>17</v>
      </c>
      <c r="L1217">
        <f t="shared" si="82"/>
        <v>49482.810000001016</v>
      </c>
    </row>
    <row r="1218" spans="1:12" x14ac:dyDescent="0.2">
      <c r="A1218" t="s">
        <v>11</v>
      </c>
      <c r="B1218" t="s">
        <v>25552</v>
      </c>
      <c r="C1218" t="s">
        <v>20</v>
      </c>
      <c r="D1218" t="s">
        <v>566</v>
      </c>
      <c r="E1218" t="s">
        <v>26792</v>
      </c>
      <c r="F1218" t="s">
        <v>26791</v>
      </c>
      <c r="G1218">
        <v>1.9477899999999999</v>
      </c>
      <c r="H1218">
        <v>1.94804</v>
      </c>
      <c r="I1218">
        <v>1</v>
      </c>
      <c r="J1218">
        <v>0.92</v>
      </c>
      <c r="K1218" t="s">
        <v>17</v>
      </c>
      <c r="L1218">
        <f t="shared" si="82"/>
        <v>49481.890000001018</v>
      </c>
    </row>
    <row r="1219" spans="1:12" x14ac:dyDescent="0.2">
      <c r="A1219" t="s">
        <v>18</v>
      </c>
      <c r="B1219" t="s">
        <v>25553</v>
      </c>
      <c r="C1219" t="s">
        <v>20</v>
      </c>
      <c r="D1219" t="s">
        <v>566</v>
      </c>
      <c r="E1219" t="s">
        <v>26792</v>
      </c>
      <c r="F1219" t="s">
        <v>26791</v>
      </c>
      <c r="G1219">
        <v>1.94774</v>
      </c>
      <c r="H1219">
        <v>1.94804</v>
      </c>
      <c r="I1219">
        <v>1</v>
      </c>
      <c r="J1219">
        <v>-1</v>
      </c>
      <c r="K1219" t="s">
        <v>17</v>
      </c>
      <c r="L1219">
        <f t="shared" si="82"/>
        <v>49480.97000000102</v>
      </c>
    </row>
    <row r="1220" spans="1:12" x14ac:dyDescent="0.2">
      <c r="A1220" t="s">
        <v>18</v>
      </c>
      <c r="B1220" t="s">
        <v>25554</v>
      </c>
      <c r="C1220" t="s">
        <v>20</v>
      </c>
      <c r="D1220" t="s">
        <v>566</v>
      </c>
      <c r="E1220" t="s">
        <v>26793</v>
      </c>
      <c r="F1220" t="s">
        <v>26794</v>
      </c>
      <c r="G1220">
        <v>1.9477100000000001</v>
      </c>
      <c r="H1220">
        <v>1.9474100000000001</v>
      </c>
      <c r="I1220">
        <v>1</v>
      </c>
      <c r="J1220">
        <v>0.92</v>
      </c>
      <c r="K1220" t="s">
        <v>17</v>
      </c>
      <c r="L1220">
        <f t="shared" ref="L1220:L1246" si="83">L1219-J1219</f>
        <v>49481.97000000102</v>
      </c>
    </row>
    <row r="1221" spans="1:12" x14ac:dyDescent="0.2">
      <c r="A1221" t="s">
        <v>11</v>
      </c>
      <c r="B1221" t="s">
        <v>25555</v>
      </c>
      <c r="C1221" t="s">
        <v>20</v>
      </c>
      <c r="D1221" t="s">
        <v>566</v>
      </c>
      <c r="E1221" t="s">
        <v>26793</v>
      </c>
      <c r="F1221" t="s">
        <v>26794</v>
      </c>
      <c r="G1221">
        <v>1.9477100000000001</v>
      </c>
      <c r="H1221">
        <v>1.9474100000000001</v>
      </c>
      <c r="I1221">
        <v>1</v>
      </c>
      <c r="J1221">
        <v>-1</v>
      </c>
      <c r="K1221" t="s">
        <v>17</v>
      </c>
      <c r="L1221">
        <f t="shared" si="83"/>
        <v>49481.050000001022</v>
      </c>
    </row>
    <row r="1222" spans="1:12" x14ac:dyDescent="0.2">
      <c r="A1222" t="s">
        <v>11</v>
      </c>
      <c r="B1222" t="s">
        <v>25556</v>
      </c>
      <c r="C1222" t="s">
        <v>1166</v>
      </c>
      <c r="D1222" t="s">
        <v>566</v>
      </c>
      <c r="E1222" t="s">
        <v>26795</v>
      </c>
      <c r="F1222" t="s">
        <v>26794</v>
      </c>
      <c r="G1222">
        <v>1.94729</v>
      </c>
      <c r="H1222">
        <v>1.9474100000000001</v>
      </c>
      <c r="I1222">
        <v>1</v>
      </c>
      <c r="J1222">
        <v>0.92</v>
      </c>
      <c r="K1222" t="s">
        <v>17</v>
      </c>
      <c r="L1222">
        <f t="shared" si="83"/>
        <v>49482.050000001022</v>
      </c>
    </row>
    <row r="1223" spans="1:12" x14ac:dyDescent="0.2">
      <c r="A1223" t="s">
        <v>18</v>
      </c>
      <c r="B1223" t="s">
        <v>25557</v>
      </c>
      <c r="C1223" t="s">
        <v>20</v>
      </c>
      <c r="D1223" t="s">
        <v>566</v>
      </c>
      <c r="E1223" t="s">
        <v>26796</v>
      </c>
      <c r="F1223" t="s">
        <v>26797</v>
      </c>
      <c r="G1223">
        <v>1.9482699999999999</v>
      </c>
      <c r="H1223">
        <v>1.94764</v>
      </c>
      <c r="I1223">
        <v>1</v>
      </c>
      <c r="J1223">
        <v>0.92</v>
      </c>
      <c r="K1223" t="s">
        <v>17</v>
      </c>
      <c r="L1223">
        <f t="shared" si="83"/>
        <v>49481.130000001023</v>
      </c>
    </row>
    <row r="1224" spans="1:12" x14ac:dyDescent="0.2">
      <c r="A1224" t="s">
        <v>11</v>
      </c>
      <c r="B1224" t="s">
        <v>25558</v>
      </c>
      <c r="C1224" t="s">
        <v>20</v>
      </c>
      <c r="D1224" t="s">
        <v>566</v>
      </c>
      <c r="E1224" t="s">
        <v>26796</v>
      </c>
      <c r="F1224" t="s">
        <v>26797</v>
      </c>
      <c r="G1224">
        <v>1.9482699999999999</v>
      </c>
      <c r="H1224">
        <v>1.94764</v>
      </c>
      <c r="I1224">
        <v>1</v>
      </c>
      <c r="J1224">
        <v>-1</v>
      </c>
      <c r="K1224" t="s">
        <v>17</v>
      </c>
      <c r="L1224">
        <f t="shared" si="83"/>
        <v>49480.210000001025</v>
      </c>
    </row>
    <row r="1225" spans="1:12" x14ac:dyDescent="0.2">
      <c r="A1225" t="s">
        <v>11</v>
      </c>
      <c r="B1225" t="s">
        <v>25559</v>
      </c>
      <c r="C1225" t="s">
        <v>281</v>
      </c>
      <c r="D1225" t="s">
        <v>566</v>
      </c>
      <c r="E1225" t="s">
        <v>26798</v>
      </c>
      <c r="F1225" t="s">
        <v>26797</v>
      </c>
      <c r="G1225">
        <v>1.9473</v>
      </c>
      <c r="H1225">
        <v>1.94764</v>
      </c>
      <c r="I1225">
        <v>1</v>
      </c>
      <c r="J1225">
        <v>0.92</v>
      </c>
      <c r="K1225" t="s">
        <v>17</v>
      </c>
      <c r="L1225">
        <f t="shared" si="83"/>
        <v>49481.210000001025</v>
      </c>
    </row>
    <row r="1226" spans="1:12" x14ac:dyDescent="0.2">
      <c r="A1226" t="s">
        <v>11</v>
      </c>
      <c r="B1226" t="s">
        <v>25560</v>
      </c>
      <c r="C1226" t="s">
        <v>27</v>
      </c>
      <c r="D1226" t="s">
        <v>566</v>
      </c>
      <c r="E1226" t="s">
        <v>26799</v>
      </c>
      <c r="F1226" t="s">
        <v>26800</v>
      </c>
      <c r="G1226">
        <v>1.95028</v>
      </c>
      <c r="H1226">
        <v>1.9481200000000001</v>
      </c>
      <c r="I1226">
        <v>1</v>
      </c>
      <c r="J1226">
        <v>-1</v>
      </c>
      <c r="K1226" t="s">
        <v>17</v>
      </c>
      <c r="L1226">
        <f t="shared" si="83"/>
        <v>49480.290000001027</v>
      </c>
    </row>
    <row r="1227" spans="1:12" x14ac:dyDescent="0.2">
      <c r="A1227" t="s">
        <v>11</v>
      </c>
      <c r="B1227" t="s">
        <v>25561</v>
      </c>
      <c r="C1227" t="s">
        <v>20</v>
      </c>
      <c r="D1227" t="s">
        <v>566</v>
      </c>
      <c r="E1227" t="s">
        <v>26801</v>
      </c>
      <c r="F1227" t="s">
        <v>26800</v>
      </c>
      <c r="G1227">
        <v>1.9504600000000001</v>
      </c>
      <c r="H1227">
        <v>1.9481200000000001</v>
      </c>
      <c r="I1227">
        <v>1</v>
      </c>
      <c r="J1227">
        <v>-1</v>
      </c>
      <c r="K1227" t="s">
        <v>17</v>
      </c>
      <c r="L1227">
        <f t="shared" si="83"/>
        <v>49481.290000001027</v>
      </c>
    </row>
    <row r="1228" spans="1:12" x14ac:dyDescent="0.2">
      <c r="A1228" t="s">
        <v>18</v>
      </c>
      <c r="B1228" t="s">
        <v>25562</v>
      </c>
      <c r="C1228" t="s">
        <v>20</v>
      </c>
      <c r="D1228" t="s">
        <v>566</v>
      </c>
      <c r="E1228" t="s">
        <v>26801</v>
      </c>
      <c r="F1228" t="s">
        <v>26800</v>
      </c>
      <c r="G1228">
        <v>1.9504600000000001</v>
      </c>
      <c r="H1228">
        <v>1.9481200000000001</v>
      </c>
      <c r="I1228">
        <v>1</v>
      </c>
      <c r="J1228">
        <v>0.92</v>
      </c>
      <c r="K1228" t="s">
        <v>17</v>
      </c>
      <c r="L1228">
        <f t="shared" si="83"/>
        <v>49482.290000001027</v>
      </c>
    </row>
    <row r="1229" spans="1:12" x14ac:dyDescent="0.2">
      <c r="A1229" t="s">
        <v>18</v>
      </c>
      <c r="B1229" t="s">
        <v>25563</v>
      </c>
      <c r="C1229" t="s">
        <v>281</v>
      </c>
      <c r="D1229" t="s">
        <v>566</v>
      </c>
      <c r="E1229" t="s">
        <v>26802</v>
      </c>
      <c r="F1229" t="s">
        <v>26803</v>
      </c>
      <c r="G1229">
        <v>1.94922</v>
      </c>
      <c r="H1229">
        <v>1.9502900000000001</v>
      </c>
      <c r="I1229">
        <v>1</v>
      </c>
      <c r="J1229">
        <v>-1</v>
      </c>
      <c r="K1229" t="s">
        <v>17</v>
      </c>
      <c r="L1229">
        <f t="shared" si="83"/>
        <v>49481.370000001029</v>
      </c>
    </row>
    <row r="1230" spans="1:12" x14ac:dyDescent="0.2">
      <c r="A1230" t="s">
        <v>18</v>
      </c>
      <c r="B1230" t="s">
        <v>25564</v>
      </c>
      <c r="C1230" t="s">
        <v>20</v>
      </c>
      <c r="D1230" t="s">
        <v>566</v>
      </c>
      <c r="E1230" t="s">
        <v>26804</v>
      </c>
      <c r="F1230" t="s">
        <v>26803</v>
      </c>
      <c r="G1230">
        <v>1.94916</v>
      </c>
      <c r="H1230">
        <v>1.9502900000000001</v>
      </c>
      <c r="I1230">
        <v>1</v>
      </c>
      <c r="J1230">
        <v>-1</v>
      </c>
      <c r="K1230" t="s">
        <v>17</v>
      </c>
      <c r="L1230">
        <f t="shared" si="83"/>
        <v>49482.370000001029</v>
      </c>
    </row>
    <row r="1231" spans="1:12" x14ac:dyDescent="0.2">
      <c r="A1231" t="s">
        <v>11</v>
      </c>
      <c r="B1231" t="s">
        <v>25565</v>
      </c>
      <c r="C1231" t="s">
        <v>20</v>
      </c>
      <c r="D1231" t="s">
        <v>566</v>
      </c>
      <c r="E1231" t="s">
        <v>26804</v>
      </c>
      <c r="F1231" t="s">
        <v>26803</v>
      </c>
      <c r="G1231">
        <v>1.94916</v>
      </c>
      <c r="H1231">
        <v>1.9502900000000001</v>
      </c>
      <c r="I1231">
        <v>1</v>
      </c>
      <c r="J1231">
        <v>0.92</v>
      </c>
      <c r="K1231" t="s">
        <v>17</v>
      </c>
      <c r="L1231">
        <f t="shared" si="83"/>
        <v>49483.370000001029</v>
      </c>
    </row>
    <row r="1232" spans="1:12" x14ac:dyDescent="0.2">
      <c r="A1232" t="s">
        <v>18</v>
      </c>
      <c r="B1232" t="s">
        <v>25566</v>
      </c>
      <c r="C1232" t="s">
        <v>786</v>
      </c>
      <c r="D1232" t="s">
        <v>566</v>
      </c>
      <c r="E1232" t="s">
        <v>26805</v>
      </c>
      <c r="F1232" t="s">
        <v>26806</v>
      </c>
      <c r="G1232">
        <v>1.9513799999999999</v>
      </c>
      <c r="H1232">
        <v>1.9498599999999999</v>
      </c>
      <c r="I1232">
        <v>1</v>
      </c>
      <c r="J1232">
        <v>0.92</v>
      </c>
      <c r="K1232" t="s">
        <v>17</v>
      </c>
      <c r="L1232">
        <f t="shared" si="83"/>
        <v>49482.45000000103</v>
      </c>
    </row>
    <row r="1233" spans="1:12" x14ac:dyDescent="0.2">
      <c r="A1233" t="s">
        <v>18</v>
      </c>
      <c r="B1233" t="s">
        <v>25567</v>
      </c>
      <c r="C1233" t="s">
        <v>20</v>
      </c>
      <c r="D1233" t="s">
        <v>566</v>
      </c>
      <c r="E1233" t="s">
        <v>26807</v>
      </c>
      <c r="F1233" t="s">
        <v>26806</v>
      </c>
      <c r="G1233">
        <v>1.95072</v>
      </c>
      <c r="H1233">
        <v>1.9498599999999999</v>
      </c>
      <c r="I1233">
        <v>1</v>
      </c>
      <c r="J1233">
        <v>0.92</v>
      </c>
      <c r="K1233" t="s">
        <v>17</v>
      </c>
      <c r="L1233">
        <f t="shared" si="83"/>
        <v>49481.530000001032</v>
      </c>
    </row>
    <row r="1234" spans="1:12" x14ac:dyDescent="0.2">
      <c r="A1234" t="s">
        <v>11</v>
      </c>
      <c r="B1234" t="s">
        <v>25568</v>
      </c>
      <c r="C1234" t="s">
        <v>20</v>
      </c>
      <c r="D1234" t="s">
        <v>566</v>
      </c>
      <c r="E1234" t="s">
        <v>26807</v>
      </c>
      <c r="F1234" t="s">
        <v>26806</v>
      </c>
      <c r="G1234">
        <v>1.95072</v>
      </c>
      <c r="H1234">
        <v>1.9498599999999999</v>
      </c>
      <c r="I1234">
        <v>1</v>
      </c>
      <c r="J1234">
        <v>-1</v>
      </c>
      <c r="K1234" t="s">
        <v>17</v>
      </c>
      <c r="L1234">
        <f t="shared" si="83"/>
        <v>49480.610000001034</v>
      </c>
    </row>
    <row r="1235" spans="1:12" x14ac:dyDescent="0.2">
      <c r="A1235" t="s">
        <v>18</v>
      </c>
      <c r="B1235" t="s">
        <v>25569</v>
      </c>
      <c r="C1235" t="s">
        <v>20</v>
      </c>
      <c r="D1235" t="s">
        <v>14</v>
      </c>
      <c r="E1235" t="s">
        <v>26808</v>
      </c>
      <c r="F1235" t="s">
        <v>26809</v>
      </c>
      <c r="G1235">
        <v>0.38895999999999997</v>
      </c>
      <c r="H1235">
        <v>0.3881</v>
      </c>
      <c r="I1235">
        <v>1</v>
      </c>
      <c r="J1235">
        <v>0.92</v>
      </c>
      <c r="K1235" t="s">
        <v>17</v>
      </c>
      <c r="L1235">
        <f t="shared" si="83"/>
        <v>49481.610000001034</v>
      </c>
    </row>
    <row r="1236" spans="1:12" x14ac:dyDescent="0.2">
      <c r="A1236" t="s">
        <v>11</v>
      </c>
      <c r="B1236" t="s">
        <v>25570</v>
      </c>
      <c r="C1236" t="s">
        <v>134</v>
      </c>
      <c r="D1236" t="s">
        <v>14</v>
      </c>
      <c r="E1236" t="s">
        <v>26810</v>
      </c>
      <c r="F1236" t="s">
        <v>26809</v>
      </c>
      <c r="G1236">
        <v>0.38773999999999997</v>
      </c>
      <c r="H1236">
        <v>0.3881</v>
      </c>
      <c r="I1236">
        <v>1</v>
      </c>
      <c r="J1236">
        <v>0.92</v>
      </c>
      <c r="K1236" t="s">
        <v>17</v>
      </c>
      <c r="L1236">
        <f t="shared" si="83"/>
        <v>49480.690000001036</v>
      </c>
    </row>
    <row r="1237" spans="1:12" x14ac:dyDescent="0.2">
      <c r="A1237" t="s">
        <v>11</v>
      </c>
      <c r="B1237" t="s">
        <v>25571</v>
      </c>
      <c r="C1237" t="s">
        <v>20</v>
      </c>
      <c r="D1237" t="s">
        <v>14</v>
      </c>
      <c r="E1237" t="s">
        <v>26808</v>
      </c>
      <c r="F1237" t="s">
        <v>26809</v>
      </c>
      <c r="G1237">
        <v>0.38895999999999997</v>
      </c>
      <c r="H1237">
        <v>0.3881</v>
      </c>
      <c r="I1237">
        <v>1</v>
      </c>
      <c r="J1237">
        <v>-1</v>
      </c>
      <c r="K1237" t="s">
        <v>17</v>
      </c>
      <c r="L1237">
        <f t="shared" si="83"/>
        <v>49479.770000001037</v>
      </c>
    </row>
    <row r="1238" spans="1:12" x14ac:dyDescent="0.2">
      <c r="A1238" t="s">
        <v>18</v>
      </c>
      <c r="B1238" t="s">
        <v>25572</v>
      </c>
      <c r="C1238" t="s">
        <v>20</v>
      </c>
      <c r="D1238" t="s">
        <v>14</v>
      </c>
      <c r="E1238" t="s">
        <v>26811</v>
      </c>
      <c r="F1238" t="s">
        <v>26812</v>
      </c>
      <c r="G1238">
        <v>0.38986999999999999</v>
      </c>
      <c r="H1238">
        <v>0.38916000000000001</v>
      </c>
      <c r="I1238">
        <v>1</v>
      </c>
      <c r="J1238">
        <v>0.92</v>
      </c>
      <c r="K1238" t="s">
        <v>17</v>
      </c>
      <c r="L1238">
        <f t="shared" si="83"/>
        <v>49480.770000001037</v>
      </c>
    </row>
    <row r="1239" spans="1:12" x14ac:dyDescent="0.2">
      <c r="A1239" t="s">
        <v>11</v>
      </c>
      <c r="B1239" t="s">
        <v>25573</v>
      </c>
      <c r="C1239" t="s">
        <v>20</v>
      </c>
      <c r="D1239" t="s">
        <v>14</v>
      </c>
      <c r="E1239" t="s">
        <v>26811</v>
      </c>
      <c r="F1239" t="s">
        <v>26812</v>
      </c>
      <c r="G1239">
        <v>0.38986999999999999</v>
      </c>
      <c r="H1239">
        <v>0.38916000000000001</v>
      </c>
      <c r="I1239">
        <v>1</v>
      </c>
      <c r="J1239">
        <v>-1</v>
      </c>
      <c r="K1239" t="s">
        <v>17</v>
      </c>
      <c r="L1239">
        <f t="shared" si="83"/>
        <v>49479.850000001039</v>
      </c>
    </row>
    <row r="1240" spans="1:12" x14ac:dyDescent="0.2">
      <c r="A1240" t="s">
        <v>11</v>
      </c>
      <c r="B1240" t="s">
        <v>25574</v>
      </c>
      <c r="C1240" t="s">
        <v>786</v>
      </c>
      <c r="D1240" t="s">
        <v>14</v>
      </c>
      <c r="E1240" t="s">
        <v>26813</v>
      </c>
      <c r="F1240" t="s">
        <v>26812</v>
      </c>
      <c r="G1240">
        <v>0.38956000000000002</v>
      </c>
      <c r="H1240">
        <v>0.38916000000000001</v>
      </c>
      <c r="I1240">
        <v>1</v>
      </c>
      <c r="J1240">
        <v>-1</v>
      </c>
      <c r="K1240" t="s">
        <v>17</v>
      </c>
      <c r="L1240">
        <f t="shared" si="83"/>
        <v>49480.850000001039</v>
      </c>
    </row>
    <row r="1241" spans="1:12" x14ac:dyDescent="0.2">
      <c r="A1241" t="s">
        <v>18</v>
      </c>
      <c r="B1241" t="s">
        <v>25575</v>
      </c>
      <c r="C1241" t="s">
        <v>27</v>
      </c>
      <c r="D1241" t="s">
        <v>14</v>
      </c>
      <c r="E1241" t="s">
        <v>26814</v>
      </c>
      <c r="F1241" t="s">
        <v>26815</v>
      </c>
      <c r="G1241">
        <v>0.38917000000000002</v>
      </c>
      <c r="H1241">
        <v>0.38979000000000003</v>
      </c>
      <c r="I1241">
        <v>1</v>
      </c>
      <c r="J1241">
        <v>-1</v>
      </c>
      <c r="K1241" t="s">
        <v>17</v>
      </c>
      <c r="L1241">
        <f t="shared" si="83"/>
        <v>49481.850000001039</v>
      </c>
    </row>
    <row r="1242" spans="1:12" x14ac:dyDescent="0.2">
      <c r="A1242" t="s">
        <v>11</v>
      </c>
      <c r="B1242" t="s">
        <v>25576</v>
      </c>
      <c r="C1242" t="s">
        <v>20</v>
      </c>
      <c r="D1242" t="s">
        <v>14</v>
      </c>
      <c r="E1242" t="s">
        <v>26816</v>
      </c>
      <c r="F1242" t="s">
        <v>26815</v>
      </c>
      <c r="G1242">
        <v>0.38745000000000002</v>
      </c>
      <c r="H1242">
        <v>0.38979000000000003</v>
      </c>
      <c r="I1242">
        <v>1</v>
      </c>
      <c r="J1242">
        <v>0.92</v>
      </c>
      <c r="K1242" t="s">
        <v>17</v>
      </c>
      <c r="L1242">
        <f t="shared" si="83"/>
        <v>49482.850000001039</v>
      </c>
    </row>
    <row r="1243" spans="1:12" x14ac:dyDescent="0.2">
      <c r="A1243" t="s">
        <v>18</v>
      </c>
      <c r="B1243" t="s">
        <v>25577</v>
      </c>
      <c r="C1243" t="s">
        <v>20</v>
      </c>
      <c r="D1243" t="s">
        <v>14</v>
      </c>
      <c r="E1243" t="s">
        <v>26816</v>
      </c>
      <c r="F1243" t="s">
        <v>26815</v>
      </c>
      <c r="G1243">
        <v>0.38745000000000002</v>
      </c>
      <c r="H1243">
        <v>0.38979000000000003</v>
      </c>
      <c r="I1243">
        <v>1</v>
      </c>
      <c r="J1243">
        <v>-1</v>
      </c>
      <c r="K1243" t="s">
        <v>17</v>
      </c>
      <c r="L1243">
        <f t="shared" si="83"/>
        <v>49481.930000001041</v>
      </c>
    </row>
    <row r="1244" spans="1:12" x14ac:dyDescent="0.2">
      <c r="A1244" t="s">
        <v>18</v>
      </c>
      <c r="B1244" t="s">
        <v>25578</v>
      </c>
      <c r="C1244" t="s">
        <v>20</v>
      </c>
      <c r="D1244" t="s">
        <v>14</v>
      </c>
      <c r="E1244" t="s">
        <v>26817</v>
      </c>
      <c r="F1244" t="s">
        <v>26818</v>
      </c>
      <c r="G1244">
        <v>0.38702999999999999</v>
      </c>
      <c r="H1244">
        <v>0.38721</v>
      </c>
      <c r="I1244">
        <v>1</v>
      </c>
      <c r="J1244">
        <v>-1</v>
      </c>
      <c r="K1244" t="s">
        <v>17</v>
      </c>
      <c r="L1244">
        <f t="shared" si="83"/>
        <v>49482.930000001041</v>
      </c>
    </row>
    <row r="1245" spans="1:12" x14ac:dyDescent="0.2">
      <c r="A1245" t="s">
        <v>18</v>
      </c>
      <c r="B1245" t="s">
        <v>25579</v>
      </c>
      <c r="C1245" t="s">
        <v>786</v>
      </c>
      <c r="D1245" t="s">
        <v>14</v>
      </c>
      <c r="E1245" t="s">
        <v>26819</v>
      </c>
      <c r="F1245" t="s">
        <v>26818</v>
      </c>
      <c r="G1245">
        <v>0.38771</v>
      </c>
      <c r="H1245">
        <v>0.38721</v>
      </c>
      <c r="I1245">
        <v>1</v>
      </c>
      <c r="J1245">
        <v>0.92</v>
      </c>
      <c r="K1245" t="s">
        <v>17</v>
      </c>
      <c r="L1245">
        <f t="shared" si="83"/>
        <v>49483.930000001041</v>
      </c>
    </row>
    <row r="1246" spans="1:12" x14ac:dyDescent="0.2">
      <c r="A1246" t="s">
        <v>11</v>
      </c>
      <c r="B1246" t="s">
        <v>25580</v>
      </c>
      <c r="C1246" t="s">
        <v>20</v>
      </c>
      <c r="D1246" t="s">
        <v>14</v>
      </c>
      <c r="E1246" t="s">
        <v>26817</v>
      </c>
      <c r="F1246" t="s">
        <v>26818</v>
      </c>
      <c r="G1246">
        <v>0.38702999999999999</v>
      </c>
      <c r="H1246">
        <v>0.38721</v>
      </c>
      <c r="I1246">
        <v>1</v>
      </c>
      <c r="J1246">
        <v>0.92</v>
      </c>
      <c r="K1246" t="s">
        <v>17</v>
      </c>
      <c r="L1246">
        <f t="shared" si="83"/>
        <v>49483.010000001042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C686-3E2B-AC4C-8EC0-64233FF22AE4}">
  <dimension ref="A1:AB337"/>
  <sheetViews>
    <sheetView workbookViewId="0">
      <selection activeCell="O20" sqref="O20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28394</v>
      </c>
      <c r="C2" t="s">
        <v>28395</v>
      </c>
      <c r="D2" t="s">
        <v>566</v>
      </c>
      <c r="E2" t="s">
        <v>28396</v>
      </c>
      <c r="F2" t="s">
        <v>28397</v>
      </c>
      <c r="G2">
        <v>1.9355100000000001</v>
      </c>
      <c r="H2">
        <v>1.9388700000000001</v>
      </c>
      <c r="I2">
        <v>5</v>
      </c>
      <c r="J2">
        <v>-5</v>
      </c>
      <c r="K2" t="s">
        <v>17</v>
      </c>
      <c r="N2" s="7" t="s">
        <v>2706</v>
      </c>
      <c r="O2" s="7">
        <v>2</v>
      </c>
      <c r="P2" s="7"/>
      <c r="Q2" s="7"/>
      <c r="R2" s="7"/>
      <c r="S2" s="7" t="str" cm="1">
        <f t="array" aca="1" ref="S2:S195" ca="1">_xlfn.UNIQUE(INDIRECT($O$5))</f>
        <v>2025-06-08 06:15:53</v>
      </c>
      <c r="T2" s="7">
        <f ca="1">COUNTIF(INDIRECT($O$5),S2)</f>
        <v>2</v>
      </c>
      <c r="U2" s="7">
        <f ca="1">SUMIF(INDIRECT($O$5),S2,INDIRECT($O$6))</f>
        <v>9</v>
      </c>
      <c r="V2" s="7">
        <f ca="1">SUMIF(INDIRECT($O$5),S2,INDIRECT($O$7))</f>
        <v>-1.3199999999999998</v>
      </c>
      <c r="W2" s="7">
        <f ca="1">_xlfn.MAXIFS(INDIRECT($O$10),INDIRECT($O$5),$S2)</f>
        <v>1.9388700000000001</v>
      </c>
      <c r="X2" s="7">
        <f ca="1">_xlfn.MAXIFS(INDIRECT($O$9),INDIRECT($O$5),$S2)</f>
        <v>1.9355100000000001</v>
      </c>
      <c r="Y2" s="7">
        <f ca="1">_xlfn.MINIFS(INDIRECT($O$9),INDIRECT($O$5),$S2)</f>
        <v>1.9340200000000001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28398</v>
      </c>
      <c r="C3" t="s">
        <v>495</v>
      </c>
      <c r="D3" t="s">
        <v>566</v>
      </c>
      <c r="E3" t="s">
        <v>28399</v>
      </c>
      <c r="F3" t="s">
        <v>28397</v>
      </c>
      <c r="G3">
        <v>1.9340200000000001</v>
      </c>
      <c r="H3">
        <v>1.9388700000000001</v>
      </c>
      <c r="I3">
        <v>4</v>
      </c>
      <c r="J3">
        <v>3.68</v>
      </c>
      <c r="K3" t="s">
        <v>17</v>
      </c>
      <c r="N3" s="7" t="s">
        <v>2704</v>
      </c>
      <c r="O3" s="7">
        <v>337</v>
      </c>
      <c r="P3" s="7"/>
      <c r="Q3" s="7"/>
      <c r="R3" s="7"/>
      <c r="S3" s="7" t="str">
        <f ca="1"/>
        <v>2025-06-08 06:05:41</v>
      </c>
      <c r="T3" s="7">
        <f t="shared" ref="T3:T66" ca="1" si="0">COUNTIF(INDIRECT($O$5),S3)</f>
        <v>2</v>
      </c>
      <c r="U3" s="7">
        <f t="shared" ref="U3:U66" ca="1" si="1">SUMIF(INDIRECT($O$5),S3,INDIRECT($O$6))</f>
        <v>9</v>
      </c>
      <c r="V3" s="7">
        <f t="shared" ref="V3:V66" ca="1" si="2">SUMIF(INDIRECT($O$5),S3,INDIRECT($O$7))</f>
        <v>0.59999999999999964</v>
      </c>
      <c r="W3" s="7">
        <f t="shared" ref="W3:W66" ca="1" si="3">_xlfn.MAXIFS(INDIRECT($O$10),INDIRECT($O$5),$S3)</f>
        <v>1.93286</v>
      </c>
      <c r="X3" s="7">
        <f t="shared" ref="X3:X66" ca="1" si="4">_xlfn.MAXIFS(INDIRECT($O$9),INDIRECT($O$5),$S3)</f>
        <v>1.9303900000000001</v>
      </c>
      <c r="Y3" s="7">
        <f t="shared" ref="Y3:Y66" ca="1" si="5">_xlfn.MINIFS(INDIRECT($O$9),INDIRECT($O$5),$S3)</f>
        <v>1.9301900000000001</v>
      </c>
      <c r="Z3">
        <f t="shared" ref="Z3:Z66" ca="1" si="6">IF(AND(X3&gt;W3,W3&gt;Y3), 1,0)</f>
        <v>0</v>
      </c>
      <c r="AA3">
        <f t="shared" ref="AA3:AA66" ca="1" si="7">IF(W3&gt;X3,1,0)</f>
        <v>1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28400</v>
      </c>
      <c r="C4" t="s">
        <v>495</v>
      </c>
      <c r="D4" t="s">
        <v>566</v>
      </c>
      <c r="E4" t="s">
        <v>28401</v>
      </c>
      <c r="F4" t="s">
        <v>28402</v>
      </c>
      <c r="G4">
        <v>1.9303900000000001</v>
      </c>
      <c r="H4">
        <v>1.93286</v>
      </c>
      <c r="I4">
        <v>4</v>
      </c>
      <c r="J4">
        <v>-4</v>
      </c>
      <c r="K4" t="s">
        <v>17</v>
      </c>
      <c r="N4" s="7"/>
      <c r="O4" s="7"/>
      <c r="P4" s="7"/>
      <c r="Q4" s="7"/>
      <c r="R4" s="7"/>
      <c r="S4" s="7" t="str">
        <f ca="1"/>
        <v>2025-06-08 05:55:08</v>
      </c>
      <c r="T4" s="7">
        <f t="shared" ca="1" si="0"/>
        <v>2</v>
      </c>
      <c r="U4" s="7">
        <f t="shared" ca="1" si="1"/>
        <v>9</v>
      </c>
      <c r="V4" s="7">
        <f t="shared" ca="1" si="2"/>
        <v>8.2799999999999994</v>
      </c>
      <c r="W4" s="7">
        <f t="shared" ca="1" si="3"/>
        <v>1.93038</v>
      </c>
      <c r="X4" s="7">
        <f t="shared" ca="1" si="4"/>
        <v>1.93079</v>
      </c>
      <c r="Y4" s="7">
        <f t="shared" ca="1" si="5"/>
        <v>1.92805</v>
      </c>
      <c r="Z4">
        <f t="shared" ca="1" si="6"/>
        <v>1</v>
      </c>
      <c r="AA4">
        <f t="shared" ca="1" si="7"/>
        <v>0</v>
      </c>
      <c r="AB4">
        <f t="shared" ca="1" si="8"/>
        <v>0</v>
      </c>
    </row>
    <row r="5" spans="1:28" x14ac:dyDescent="0.2">
      <c r="A5" t="s">
        <v>11</v>
      </c>
      <c r="B5" t="s">
        <v>28403</v>
      </c>
      <c r="C5" t="s">
        <v>722</v>
      </c>
      <c r="D5" t="s">
        <v>566</v>
      </c>
      <c r="E5" t="s">
        <v>28404</v>
      </c>
      <c r="F5" t="s">
        <v>28402</v>
      </c>
      <c r="G5">
        <v>1.9301900000000001</v>
      </c>
      <c r="H5">
        <v>1.93286</v>
      </c>
      <c r="I5">
        <v>5</v>
      </c>
      <c r="J5">
        <v>4.5999999999999996</v>
      </c>
      <c r="K5" t="s">
        <v>17</v>
      </c>
      <c r="N5" s="7" t="s">
        <v>2705</v>
      </c>
      <c r="O5" s="9" t="str">
        <f>_xlfn.CONCAT("$F$",$O$2,":","$F$",$O$3)</f>
        <v>$F$2:$F$337</v>
      </c>
      <c r="P5" s="7"/>
      <c r="Q5" s="7"/>
      <c r="R5" s="7"/>
      <c r="S5" s="7" t="str">
        <f ca="1"/>
        <v>2025-06-08 05:44:25</v>
      </c>
      <c r="T5" s="7">
        <f t="shared" ca="1" si="0"/>
        <v>2</v>
      </c>
      <c r="U5" s="7">
        <f t="shared" ca="1" si="1"/>
        <v>9</v>
      </c>
      <c r="V5" s="7">
        <f t="shared" ca="1" si="2"/>
        <v>0.59999999999999964</v>
      </c>
      <c r="W5" s="7">
        <f t="shared" ca="1" si="3"/>
        <v>1.93059</v>
      </c>
      <c r="X5" s="7">
        <f t="shared" ca="1" si="4"/>
        <v>1.9294</v>
      </c>
      <c r="Y5" s="7">
        <f t="shared" ca="1" si="5"/>
        <v>1.9291199999999999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11</v>
      </c>
      <c r="B6" t="s">
        <v>28405</v>
      </c>
      <c r="C6" t="s">
        <v>555</v>
      </c>
      <c r="D6" t="s">
        <v>566</v>
      </c>
      <c r="E6" t="s">
        <v>28406</v>
      </c>
      <c r="F6" t="s">
        <v>28407</v>
      </c>
      <c r="G6">
        <v>1.92805</v>
      </c>
      <c r="H6">
        <v>1.93038</v>
      </c>
      <c r="I6">
        <v>5</v>
      </c>
      <c r="J6">
        <v>4.5999999999999996</v>
      </c>
      <c r="K6" t="s">
        <v>17</v>
      </c>
      <c r="N6" s="7" t="s">
        <v>2707</v>
      </c>
      <c r="O6" s="9" t="str">
        <f>_xlfn.CONCAT("$I$",$O$2,":","$I$",$O$3)</f>
        <v>$I$2:$I$337</v>
      </c>
      <c r="P6" s="7"/>
      <c r="Q6" s="7"/>
      <c r="R6" s="7"/>
      <c r="S6" s="7" t="str">
        <f ca="1"/>
        <v>2025-06-08 05:34:02</v>
      </c>
      <c r="T6" s="7">
        <f t="shared" ca="1" si="0"/>
        <v>2</v>
      </c>
      <c r="U6" s="7">
        <f t="shared" ca="1" si="1"/>
        <v>9</v>
      </c>
      <c r="V6" s="7">
        <f t="shared" ca="1" si="2"/>
        <v>0.59999999999999964</v>
      </c>
      <c r="W6" s="7">
        <f t="shared" ca="1" si="3"/>
        <v>1.9300200000000001</v>
      </c>
      <c r="X6" s="7">
        <f t="shared" ca="1" si="4"/>
        <v>1.9258200000000001</v>
      </c>
      <c r="Y6" s="7">
        <f t="shared" ca="1" si="5"/>
        <v>1.92496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28408</v>
      </c>
      <c r="C7" t="s">
        <v>495</v>
      </c>
      <c r="D7" t="s">
        <v>566</v>
      </c>
      <c r="E7" t="s">
        <v>28409</v>
      </c>
      <c r="F7" t="s">
        <v>28407</v>
      </c>
      <c r="G7">
        <v>1.93079</v>
      </c>
      <c r="H7">
        <v>1.93038</v>
      </c>
      <c r="I7">
        <v>4</v>
      </c>
      <c r="J7">
        <v>3.68</v>
      </c>
      <c r="K7" t="s">
        <v>17</v>
      </c>
      <c r="N7" s="7" t="s">
        <v>2708</v>
      </c>
      <c r="O7" s="9" t="str">
        <f>_xlfn.CONCAT("$J$",$O$2,":","$J$",$O$3)</f>
        <v>$J$2:$J$337</v>
      </c>
      <c r="P7" s="7"/>
      <c r="Q7" s="7"/>
      <c r="R7" s="7"/>
      <c r="S7" s="7" t="str">
        <f ca="1"/>
        <v>2025-06-08 05:23:50</v>
      </c>
      <c r="T7" s="7">
        <f t="shared" ca="1" si="0"/>
        <v>1</v>
      </c>
      <c r="U7" s="7">
        <f t="shared" ca="1" si="1"/>
        <v>4</v>
      </c>
      <c r="V7" s="7">
        <f t="shared" ca="1" si="2"/>
        <v>-4</v>
      </c>
      <c r="W7" s="7">
        <f t="shared" ca="1" si="3"/>
        <v>1.92567</v>
      </c>
      <c r="X7" s="7">
        <f t="shared" ca="1" si="4"/>
        <v>1.9279900000000001</v>
      </c>
      <c r="Y7" s="7">
        <f t="shared" ca="1" si="5"/>
        <v>1.9279900000000001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28410</v>
      </c>
      <c r="C8" t="s">
        <v>495</v>
      </c>
      <c r="D8" t="s">
        <v>566</v>
      </c>
      <c r="E8" t="s">
        <v>28411</v>
      </c>
      <c r="F8" t="s">
        <v>28412</v>
      </c>
      <c r="G8">
        <v>1.9294</v>
      </c>
      <c r="H8">
        <v>1.93059</v>
      </c>
      <c r="I8">
        <v>4</v>
      </c>
      <c r="J8">
        <v>-4</v>
      </c>
      <c r="K8" t="s">
        <v>17</v>
      </c>
      <c r="N8" s="7" t="s">
        <v>6681</v>
      </c>
      <c r="O8" s="9" t="str">
        <f>_xlfn.CONCAT("$E$",$O$2,":","$E$",$O$3)</f>
        <v>$E$2:$E$337</v>
      </c>
      <c r="P8" s="7"/>
      <c r="Q8" s="7"/>
      <c r="R8" s="7"/>
      <c r="S8" s="7" t="str">
        <f ca="1"/>
        <v>2025-06-08 05:13:27</v>
      </c>
      <c r="T8" s="7">
        <f t="shared" ca="1" si="0"/>
        <v>2</v>
      </c>
      <c r="U8" s="7">
        <f t="shared" ca="1" si="1"/>
        <v>9</v>
      </c>
      <c r="V8" s="7">
        <f t="shared" ca="1" si="2"/>
        <v>0.59999999999999964</v>
      </c>
      <c r="W8" s="7">
        <f t="shared" ca="1" si="3"/>
        <v>1.92763</v>
      </c>
      <c r="X8" s="7">
        <f t="shared" ca="1" si="4"/>
        <v>1.93184</v>
      </c>
      <c r="Y8" s="7">
        <f t="shared" ca="1" si="5"/>
        <v>1.92947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28413</v>
      </c>
      <c r="C9" t="s">
        <v>720</v>
      </c>
      <c r="D9" t="s">
        <v>566</v>
      </c>
      <c r="E9" t="s">
        <v>28414</v>
      </c>
      <c r="F9" t="s">
        <v>28412</v>
      </c>
      <c r="G9">
        <v>1.9291199999999999</v>
      </c>
      <c r="H9">
        <v>1.93059</v>
      </c>
      <c r="I9">
        <v>5</v>
      </c>
      <c r="J9">
        <v>4.5999999999999996</v>
      </c>
      <c r="K9" t="s">
        <v>17</v>
      </c>
      <c r="N9" s="7" t="s">
        <v>26822</v>
      </c>
      <c r="O9" s="9" t="str">
        <f>_xlfn.CONCAT("$G$",$O$2,":","$G$",$O$3)</f>
        <v>$G$2:$G$337</v>
      </c>
      <c r="P9" s="7"/>
      <c r="Q9" s="7"/>
      <c r="R9" s="7"/>
      <c r="S9" s="7" t="str">
        <f ca="1"/>
        <v>2025-06-08 05:03:05</v>
      </c>
      <c r="T9" s="7">
        <f t="shared" ca="1" si="0"/>
        <v>2</v>
      </c>
      <c r="U9" s="7">
        <f t="shared" ca="1" si="1"/>
        <v>9</v>
      </c>
      <c r="V9" s="7">
        <f t="shared" ca="1" si="2"/>
        <v>-1.3199999999999998</v>
      </c>
      <c r="W9" s="7">
        <f t="shared" ca="1" si="3"/>
        <v>1.9284600000000001</v>
      </c>
      <c r="X9" s="7">
        <f t="shared" ca="1" si="4"/>
        <v>1.9269700000000001</v>
      </c>
      <c r="Y9" s="7">
        <f t="shared" ca="1" si="5"/>
        <v>1.9262600000000001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11</v>
      </c>
      <c r="B10" t="s">
        <v>28415</v>
      </c>
      <c r="C10" t="s">
        <v>28395</v>
      </c>
      <c r="D10" t="s">
        <v>566</v>
      </c>
      <c r="E10" t="s">
        <v>28416</v>
      </c>
      <c r="F10" t="s">
        <v>28417</v>
      </c>
      <c r="G10">
        <v>1.92496</v>
      </c>
      <c r="H10">
        <v>1.9300200000000001</v>
      </c>
      <c r="I10">
        <v>5</v>
      </c>
      <c r="J10">
        <v>4.5999999999999996</v>
      </c>
      <c r="K10" t="s">
        <v>17</v>
      </c>
      <c r="N10" s="7" t="s">
        <v>26823</v>
      </c>
      <c r="O10" s="9" t="str">
        <f>_xlfn.CONCAT("$H$",$O$2,":","$H$",$O$3)</f>
        <v>$H$2:$H$337</v>
      </c>
      <c r="P10" s="7"/>
      <c r="Q10" s="7"/>
      <c r="R10" s="7"/>
      <c r="S10" s="7" t="str">
        <f ca="1"/>
        <v>2025-06-08 04:52:52</v>
      </c>
      <c r="T10" s="7">
        <f t="shared" ca="1" si="0"/>
        <v>2</v>
      </c>
      <c r="U10" s="7">
        <f t="shared" ca="1" si="1"/>
        <v>9</v>
      </c>
      <c r="V10" s="7">
        <f t="shared" ca="1" si="2"/>
        <v>0.59999999999999964</v>
      </c>
      <c r="W10" s="7">
        <f t="shared" ca="1" si="3"/>
        <v>1.9258299999999999</v>
      </c>
      <c r="X10" s="7">
        <f t="shared" ca="1" si="4"/>
        <v>1.9252800000000001</v>
      </c>
      <c r="Y10" s="7">
        <f t="shared" ca="1" si="5"/>
        <v>1.92164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28418</v>
      </c>
      <c r="C11" t="s">
        <v>495</v>
      </c>
      <c r="D11" t="s">
        <v>566</v>
      </c>
      <c r="E11" t="s">
        <v>28419</v>
      </c>
      <c r="F11" t="s">
        <v>28417</v>
      </c>
      <c r="G11">
        <v>1.9258200000000001</v>
      </c>
      <c r="H11">
        <v>1.9300200000000001</v>
      </c>
      <c r="I11">
        <v>4</v>
      </c>
      <c r="J11">
        <v>-4</v>
      </c>
      <c r="K11" t="s">
        <v>17</v>
      </c>
      <c r="N11" s="7"/>
      <c r="O11" s="7"/>
      <c r="P11" s="7"/>
      <c r="Q11" s="7"/>
      <c r="R11" s="7"/>
      <c r="S11" s="7" t="str">
        <f ca="1"/>
        <v>2025-06-08 04:42:09</v>
      </c>
      <c r="T11" s="7">
        <f t="shared" ca="1" si="0"/>
        <v>2</v>
      </c>
      <c r="U11" s="7">
        <f t="shared" ca="1" si="1"/>
        <v>9</v>
      </c>
      <c r="V11" s="7">
        <f t="shared" ca="1" si="2"/>
        <v>0.59999999999999964</v>
      </c>
      <c r="W11" s="7">
        <f t="shared" ca="1" si="3"/>
        <v>1.92622</v>
      </c>
      <c r="X11" s="7">
        <f t="shared" ca="1" si="4"/>
        <v>1.93109</v>
      </c>
      <c r="Y11" s="7">
        <f t="shared" ca="1" si="5"/>
        <v>1.9291400000000001</v>
      </c>
      <c r="Z11">
        <f t="shared" ca="1" si="6"/>
        <v>0</v>
      </c>
      <c r="AA11">
        <f t="shared" ca="1" si="7"/>
        <v>0</v>
      </c>
      <c r="AB11">
        <f t="shared" ca="1" si="8"/>
        <v>1</v>
      </c>
    </row>
    <row r="12" spans="1:28" x14ac:dyDescent="0.2">
      <c r="A12" t="s">
        <v>11</v>
      </c>
      <c r="B12" t="s">
        <v>28420</v>
      </c>
      <c r="C12" t="s">
        <v>495</v>
      </c>
      <c r="D12" t="s">
        <v>566</v>
      </c>
      <c r="E12" t="s">
        <v>28421</v>
      </c>
      <c r="F12" t="s">
        <v>28422</v>
      </c>
      <c r="G12">
        <v>1.9279900000000001</v>
      </c>
      <c r="H12">
        <v>1.92567</v>
      </c>
      <c r="I12">
        <v>4</v>
      </c>
      <c r="J12">
        <v>-4</v>
      </c>
      <c r="K12" t="s">
        <v>17</v>
      </c>
      <c r="N12" s="7"/>
      <c r="O12" s="7"/>
      <c r="P12" s="7"/>
      <c r="Q12" s="7"/>
      <c r="R12" s="7"/>
      <c r="S12" s="7" t="str">
        <f ca="1"/>
        <v>2025-06-08 04:31:47</v>
      </c>
      <c r="T12" s="7">
        <f t="shared" ca="1" si="0"/>
        <v>2</v>
      </c>
      <c r="U12" s="7">
        <f t="shared" ca="1" si="1"/>
        <v>9</v>
      </c>
      <c r="V12" s="7">
        <f t="shared" ca="1" si="2"/>
        <v>8.2799999999999994</v>
      </c>
      <c r="W12" s="7">
        <f t="shared" ca="1" si="3"/>
        <v>1.9281999999999999</v>
      </c>
      <c r="X12" s="7">
        <f t="shared" ca="1" si="4"/>
        <v>1.92824</v>
      </c>
      <c r="Y12" s="7">
        <f t="shared" ca="1" si="5"/>
        <v>1.9279299999999999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28423</v>
      </c>
      <c r="C13" t="s">
        <v>28424</v>
      </c>
      <c r="D13" t="s">
        <v>566</v>
      </c>
      <c r="E13" t="s">
        <v>28425</v>
      </c>
      <c r="F13" t="s">
        <v>28426</v>
      </c>
      <c r="G13">
        <v>1.93184</v>
      </c>
      <c r="H13">
        <v>1.92763</v>
      </c>
      <c r="I13">
        <v>5</v>
      </c>
      <c r="J13">
        <v>4.5999999999999996</v>
      </c>
      <c r="K13" t="s">
        <v>17</v>
      </c>
      <c r="N13" s="10" t="s">
        <v>225</v>
      </c>
      <c r="O13" s="10">
        <f ca="1">SUM(INDIRECT($O$6))</f>
        <v>1486</v>
      </c>
      <c r="P13" s="7"/>
      <c r="Q13" s="7"/>
      <c r="R13" s="7"/>
      <c r="S13" s="7" t="str">
        <f ca="1"/>
        <v>2025-06-08 04:21:15</v>
      </c>
      <c r="T13" s="7">
        <f t="shared" ca="1" si="0"/>
        <v>2</v>
      </c>
      <c r="U13" s="7">
        <f t="shared" ca="1" si="1"/>
        <v>9</v>
      </c>
      <c r="V13" s="7">
        <f t="shared" ca="1" si="2"/>
        <v>8.2799999999999994</v>
      </c>
      <c r="W13" s="7">
        <f t="shared" ca="1" si="3"/>
        <v>1.92882</v>
      </c>
      <c r="X13" s="7">
        <f t="shared" ca="1" si="4"/>
        <v>1.93001</v>
      </c>
      <c r="Y13" s="7">
        <f t="shared" ca="1" si="5"/>
        <v>1.92855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11</v>
      </c>
      <c r="B14" t="s">
        <v>28427</v>
      </c>
      <c r="C14" t="s">
        <v>495</v>
      </c>
      <c r="D14" t="s">
        <v>566</v>
      </c>
      <c r="E14" t="s">
        <v>28428</v>
      </c>
      <c r="F14" t="s">
        <v>28426</v>
      </c>
      <c r="G14">
        <v>1.92947</v>
      </c>
      <c r="H14">
        <v>1.92763</v>
      </c>
      <c r="I14">
        <v>4</v>
      </c>
      <c r="J14">
        <v>-4</v>
      </c>
      <c r="K14" t="s">
        <v>17</v>
      </c>
      <c r="N14" s="10" t="s">
        <v>226</v>
      </c>
      <c r="O14" s="10">
        <f ca="1">SUM(INDIRECT($O$7))</f>
        <v>-79.079999999999913</v>
      </c>
      <c r="P14" s="7"/>
      <c r="Q14" s="7"/>
      <c r="R14" s="7"/>
      <c r="S14" s="7" t="str">
        <f ca="1"/>
        <v>2025-06-08 04:11:02</v>
      </c>
      <c r="T14" s="7">
        <f t="shared" ca="1" si="0"/>
        <v>2</v>
      </c>
      <c r="U14" s="7">
        <f t="shared" ca="1" si="1"/>
        <v>9</v>
      </c>
      <c r="V14" s="7">
        <f t="shared" ca="1" si="2"/>
        <v>-1.3199999999999998</v>
      </c>
      <c r="W14" s="7">
        <f t="shared" ca="1" si="3"/>
        <v>1.9289499999999999</v>
      </c>
      <c r="X14" s="7">
        <f t="shared" ca="1" si="4"/>
        <v>1.92763</v>
      </c>
      <c r="Y14" s="7">
        <f t="shared" ca="1" si="5"/>
        <v>1.9233499999999999</v>
      </c>
      <c r="Z14">
        <f t="shared" ca="1" si="6"/>
        <v>0</v>
      </c>
      <c r="AA14">
        <f t="shared" ca="1" si="7"/>
        <v>1</v>
      </c>
      <c r="AB14">
        <f t="shared" ca="1" si="8"/>
        <v>0</v>
      </c>
    </row>
    <row r="15" spans="1:28" x14ac:dyDescent="0.2">
      <c r="A15" t="s">
        <v>18</v>
      </c>
      <c r="B15" t="s">
        <v>28429</v>
      </c>
      <c r="C15" t="s">
        <v>28430</v>
      </c>
      <c r="D15" t="s">
        <v>566</v>
      </c>
      <c r="E15" t="s">
        <v>28431</v>
      </c>
      <c r="F15" t="s">
        <v>28432</v>
      </c>
      <c r="G15">
        <v>1.9269700000000001</v>
      </c>
      <c r="H15">
        <v>1.9284600000000001</v>
      </c>
      <c r="I15">
        <v>5</v>
      </c>
      <c r="J15">
        <v>-5</v>
      </c>
      <c r="K15" t="s">
        <v>17</v>
      </c>
      <c r="N15" s="10" t="s">
        <v>10931</v>
      </c>
      <c r="O15" s="11" t="str" cm="1">
        <f t="array" aca="1" ref="O15" ca="1">TEXT(INDIRECT(_xlfn.CONCAT("$F$",$O$2))-INDIRECT(_xlfn.CONCAT("$F$",$O$3)), "d \d h \h m \m")</f>
        <v>1 d 9 h 52 m</v>
      </c>
      <c r="P15" s="7"/>
      <c r="Q15" s="7"/>
      <c r="R15" s="7"/>
      <c r="S15" s="7" t="str">
        <f ca="1"/>
        <v>2025-06-08 04:00:57</v>
      </c>
      <c r="T15" s="7">
        <f t="shared" ca="1" si="0"/>
        <v>2</v>
      </c>
      <c r="U15" s="7">
        <f t="shared" ca="1" si="1"/>
        <v>9</v>
      </c>
      <c r="V15" s="7">
        <f t="shared" ca="1" si="2"/>
        <v>-1.3199999999999998</v>
      </c>
      <c r="W15" s="7">
        <f t="shared" ca="1" si="3"/>
        <v>1.9232100000000001</v>
      </c>
      <c r="X15" s="7">
        <f t="shared" ca="1" si="4"/>
        <v>1.9265699999999999</v>
      </c>
      <c r="Y15" s="7">
        <f t="shared" ca="1" si="5"/>
        <v>1.92642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28433</v>
      </c>
      <c r="C16" t="s">
        <v>495</v>
      </c>
      <c r="D16" t="s">
        <v>566</v>
      </c>
      <c r="E16" t="s">
        <v>28434</v>
      </c>
      <c r="F16" t="s">
        <v>28432</v>
      </c>
      <c r="G16">
        <v>1.9262600000000001</v>
      </c>
      <c r="H16">
        <v>1.9284600000000001</v>
      </c>
      <c r="I16">
        <v>4</v>
      </c>
      <c r="J16">
        <v>3.68</v>
      </c>
      <c r="K16" t="s">
        <v>17</v>
      </c>
      <c r="N16" s="10" t="s">
        <v>224</v>
      </c>
      <c r="O16" s="10">
        <f ca="1">COUNTA(_xlfn.UNIQUE(INDIRECT($O$5)))</f>
        <v>194</v>
      </c>
      <c r="P16" s="7"/>
      <c r="Q16" s="7"/>
      <c r="R16" s="7"/>
      <c r="S16" s="7" t="str">
        <f ca="1"/>
        <v>2025-06-08 03:50:25</v>
      </c>
      <c r="T16" s="7">
        <f t="shared" ca="1" si="0"/>
        <v>1</v>
      </c>
      <c r="U16" s="7">
        <f t="shared" ca="1" si="1"/>
        <v>4</v>
      </c>
      <c r="V16" s="7">
        <f t="shared" ca="1" si="2"/>
        <v>-4</v>
      </c>
      <c r="W16" s="7">
        <f t="shared" ca="1" si="3"/>
        <v>1.92577</v>
      </c>
      <c r="X16" s="7">
        <f t="shared" ca="1" si="4"/>
        <v>1.9197299999999999</v>
      </c>
      <c r="Y16" s="7">
        <f t="shared" ca="1" si="5"/>
        <v>1.9197299999999999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11</v>
      </c>
      <c r="B17" t="s">
        <v>28435</v>
      </c>
      <c r="C17" t="s">
        <v>555</v>
      </c>
      <c r="D17" t="s">
        <v>566</v>
      </c>
      <c r="E17" t="s">
        <v>28436</v>
      </c>
      <c r="F17" t="s">
        <v>28437</v>
      </c>
      <c r="G17">
        <v>1.92164</v>
      </c>
      <c r="H17">
        <v>1.9258299999999999</v>
      </c>
      <c r="I17">
        <v>5</v>
      </c>
      <c r="J17">
        <v>4.5999999999999996</v>
      </c>
      <c r="K17" t="s">
        <v>17</v>
      </c>
      <c r="N17" s="7"/>
      <c r="O17" s="7"/>
      <c r="P17" s="7"/>
      <c r="Q17" s="7"/>
      <c r="R17" s="7"/>
      <c r="S17" s="7" t="str">
        <f ca="1"/>
        <v>2025-06-08 03:39:31</v>
      </c>
      <c r="T17" s="7">
        <f t="shared" ca="1" si="0"/>
        <v>2</v>
      </c>
      <c r="U17" s="7">
        <f t="shared" ca="1" si="1"/>
        <v>9</v>
      </c>
      <c r="V17" s="7">
        <f t="shared" ca="1" si="2"/>
        <v>-1.3199999999999998</v>
      </c>
      <c r="W17" s="7">
        <f t="shared" ca="1" si="3"/>
        <v>1.9209000000000001</v>
      </c>
      <c r="X17" s="7">
        <f t="shared" ca="1" si="4"/>
        <v>1.9233</v>
      </c>
      <c r="Y17" s="7">
        <f t="shared" ca="1" si="5"/>
        <v>1.9231400000000001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28438</v>
      </c>
      <c r="C18" t="s">
        <v>544</v>
      </c>
      <c r="D18" t="s">
        <v>566</v>
      </c>
      <c r="E18" t="s">
        <v>28439</v>
      </c>
      <c r="F18" t="s">
        <v>28437</v>
      </c>
      <c r="G18">
        <v>1.9252800000000001</v>
      </c>
      <c r="H18">
        <v>1.9258299999999999</v>
      </c>
      <c r="I18">
        <v>4</v>
      </c>
      <c r="J18">
        <v>-4</v>
      </c>
      <c r="K18" t="s">
        <v>17</v>
      </c>
      <c r="N18" s="7"/>
      <c r="O18" s="9"/>
      <c r="P18" s="7"/>
      <c r="Q18" s="7"/>
      <c r="R18" s="7"/>
      <c r="S18" s="7" t="str">
        <f ca="1"/>
        <v>2025-06-08 03:28:49</v>
      </c>
      <c r="T18" s="7">
        <f t="shared" ca="1" si="0"/>
        <v>2</v>
      </c>
      <c r="U18" s="7">
        <f t="shared" ca="1" si="1"/>
        <v>9</v>
      </c>
      <c r="V18" s="7">
        <f t="shared" ca="1" si="2"/>
        <v>-1.3199999999999998</v>
      </c>
      <c r="W18" s="7">
        <f t="shared" ca="1" si="3"/>
        <v>1.9229700000000001</v>
      </c>
      <c r="X18" s="7">
        <f t="shared" ca="1" si="4"/>
        <v>1.92693</v>
      </c>
      <c r="Y18" s="7">
        <f t="shared" ca="1" si="5"/>
        <v>1.9252400000000001</v>
      </c>
      <c r="Z18">
        <f t="shared" ca="1" si="6"/>
        <v>0</v>
      </c>
      <c r="AA18">
        <f t="shared" ca="1" si="7"/>
        <v>0</v>
      </c>
      <c r="AB18">
        <f t="shared" ca="1" si="8"/>
        <v>1</v>
      </c>
    </row>
    <row r="19" spans="1:28" x14ac:dyDescent="0.2">
      <c r="A19" t="s">
        <v>11</v>
      </c>
      <c r="B19" t="s">
        <v>28440</v>
      </c>
      <c r="C19" t="s">
        <v>495</v>
      </c>
      <c r="D19" t="s">
        <v>566</v>
      </c>
      <c r="E19" t="s">
        <v>28441</v>
      </c>
      <c r="F19" t="s">
        <v>28442</v>
      </c>
      <c r="G19">
        <v>1.9291400000000001</v>
      </c>
      <c r="H19">
        <v>1.92622</v>
      </c>
      <c r="I19">
        <v>4</v>
      </c>
      <c r="J19">
        <v>-4</v>
      </c>
      <c r="K19" t="s">
        <v>17</v>
      </c>
      <c r="N19" s="7" t="s">
        <v>10922</v>
      </c>
      <c r="O19" s="7">
        <f ca="1">AVERAGE($T$2:$T$2000)</f>
        <v>1.7230769230769232</v>
      </c>
      <c r="P19" s="7"/>
      <c r="Q19" s="7"/>
      <c r="R19" s="7"/>
      <c r="S19" s="7" t="str">
        <f ca="1"/>
        <v>2025-06-08 03:18:36</v>
      </c>
      <c r="T19" s="7">
        <f t="shared" ca="1" si="0"/>
        <v>2</v>
      </c>
      <c r="U19" s="7">
        <f t="shared" ca="1" si="1"/>
        <v>9</v>
      </c>
      <c r="V19" s="7">
        <f t="shared" ca="1" si="2"/>
        <v>-1.3199999999999998</v>
      </c>
      <c r="W19" s="7">
        <f t="shared" ca="1" si="3"/>
        <v>1.9269000000000001</v>
      </c>
      <c r="X19" s="7">
        <f t="shared" ca="1" si="4"/>
        <v>1.92926</v>
      </c>
      <c r="Y19" s="7">
        <f t="shared" ca="1" si="5"/>
        <v>1.92909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18</v>
      </c>
      <c r="B20" t="s">
        <v>28443</v>
      </c>
      <c r="C20" t="s">
        <v>28444</v>
      </c>
      <c r="D20" t="s">
        <v>566</v>
      </c>
      <c r="E20" t="s">
        <v>28445</v>
      </c>
      <c r="F20" t="s">
        <v>28442</v>
      </c>
      <c r="G20">
        <v>1.93109</v>
      </c>
      <c r="H20">
        <v>1.92622</v>
      </c>
      <c r="I20">
        <v>5</v>
      </c>
      <c r="J20">
        <v>4.5999999999999996</v>
      </c>
      <c r="K20" t="s">
        <v>17</v>
      </c>
      <c r="N20" s="7" t="s">
        <v>6673</v>
      </c>
      <c r="O20" s="7">
        <v>5.6265060240000002</v>
      </c>
      <c r="P20" s="7"/>
      <c r="Q20" s="7"/>
      <c r="R20" s="7"/>
      <c r="S20" s="7" t="str">
        <f ca="1"/>
        <v>2025-06-08 03:07:44</v>
      </c>
      <c r="T20" s="7">
        <f t="shared" ca="1" si="0"/>
        <v>2</v>
      </c>
      <c r="U20" s="7">
        <f t="shared" ca="1" si="1"/>
        <v>9</v>
      </c>
      <c r="V20" s="7">
        <f t="shared" ca="1" si="2"/>
        <v>0.59999999999999964</v>
      </c>
      <c r="W20" s="7">
        <f t="shared" ca="1" si="3"/>
        <v>1.93157</v>
      </c>
      <c r="X20" s="7">
        <f t="shared" ca="1" si="4"/>
        <v>1.93425</v>
      </c>
      <c r="Y20" s="7">
        <f t="shared" ca="1" si="5"/>
        <v>1.93258</v>
      </c>
      <c r="Z20">
        <f t="shared" ca="1" si="6"/>
        <v>0</v>
      </c>
      <c r="AA20">
        <f t="shared" ca="1" si="7"/>
        <v>0</v>
      </c>
      <c r="AB20">
        <f t="shared" ca="1" si="8"/>
        <v>1</v>
      </c>
    </row>
    <row r="21" spans="1:28" x14ac:dyDescent="0.2">
      <c r="A21" t="s">
        <v>18</v>
      </c>
      <c r="B21" t="s">
        <v>28446</v>
      </c>
      <c r="C21" t="s">
        <v>495</v>
      </c>
      <c r="D21" t="s">
        <v>566</v>
      </c>
      <c r="E21" t="s">
        <v>28447</v>
      </c>
      <c r="F21" t="s">
        <v>28448</v>
      </c>
      <c r="G21">
        <v>1.92824</v>
      </c>
      <c r="H21">
        <v>1.9281999999999999</v>
      </c>
      <c r="I21">
        <v>4</v>
      </c>
      <c r="J21">
        <v>3.68</v>
      </c>
      <c r="K21" t="s">
        <v>17</v>
      </c>
      <c r="N21" s="7" t="s">
        <v>10930</v>
      </c>
      <c r="O21" s="7">
        <f ca="1">AVERAGE($V$2:$V$2000)</f>
        <v>-0.40553846153846107</v>
      </c>
      <c r="P21" s="7"/>
      <c r="Q21" s="7"/>
      <c r="R21" s="7"/>
      <c r="S21" s="7" t="str">
        <f ca="1"/>
        <v>2025-06-08 02:57:32</v>
      </c>
      <c r="T21" s="7">
        <f t="shared" ca="1" si="0"/>
        <v>1</v>
      </c>
      <c r="U21" s="7">
        <f t="shared" ca="1" si="1"/>
        <v>4</v>
      </c>
      <c r="V21" s="7">
        <f t="shared" ca="1" si="2"/>
        <v>-4</v>
      </c>
      <c r="W21" s="7">
        <f t="shared" ca="1" si="3"/>
        <v>1.9326099999999999</v>
      </c>
      <c r="X21" s="7">
        <f t="shared" ca="1" si="4"/>
        <v>1.93038</v>
      </c>
      <c r="Y21" s="7">
        <f t="shared" ca="1" si="5"/>
        <v>1.93038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28449</v>
      </c>
      <c r="C22" t="s">
        <v>720</v>
      </c>
      <c r="D22" t="s">
        <v>566</v>
      </c>
      <c r="E22" t="s">
        <v>28450</v>
      </c>
      <c r="F22" t="s">
        <v>28448</v>
      </c>
      <c r="G22">
        <v>1.9279299999999999</v>
      </c>
      <c r="H22">
        <v>1.9281999999999999</v>
      </c>
      <c r="I22">
        <v>5</v>
      </c>
      <c r="J22">
        <v>4.5999999999999996</v>
      </c>
      <c r="K22" t="s">
        <v>17</v>
      </c>
      <c r="N22" s="7"/>
      <c r="O22" s="7"/>
      <c r="P22" s="7"/>
      <c r="Q22" s="7"/>
      <c r="R22" s="7"/>
      <c r="S22" s="7" t="str">
        <f ca="1"/>
        <v>2025-06-08 02:47:20</v>
      </c>
      <c r="T22" s="7">
        <f t="shared" ca="1" si="0"/>
        <v>2</v>
      </c>
      <c r="U22" s="7">
        <f t="shared" ca="1" si="1"/>
        <v>9</v>
      </c>
      <c r="V22" s="7">
        <f t="shared" ca="1" si="2"/>
        <v>-1.3199999999999998</v>
      </c>
      <c r="W22" s="7">
        <f t="shared" ca="1" si="3"/>
        <v>1.9304699999999999</v>
      </c>
      <c r="X22" s="7">
        <f t="shared" ca="1" si="4"/>
        <v>1.93096</v>
      </c>
      <c r="Y22" s="7">
        <f t="shared" ca="1" si="5"/>
        <v>1.9305300000000001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11</v>
      </c>
      <c r="B23" t="s">
        <v>28451</v>
      </c>
      <c r="C23" t="s">
        <v>495</v>
      </c>
      <c r="D23" t="s">
        <v>566</v>
      </c>
      <c r="E23" t="s">
        <v>28452</v>
      </c>
      <c r="F23" t="s">
        <v>28453</v>
      </c>
      <c r="G23">
        <v>1.92855</v>
      </c>
      <c r="H23">
        <v>1.92882</v>
      </c>
      <c r="I23">
        <v>4</v>
      </c>
      <c r="J23">
        <v>3.68</v>
      </c>
      <c r="K23" t="s">
        <v>17</v>
      </c>
      <c r="N23" s="7"/>
      <c r="O23" s="7"/>
      <c r="P23" s="7"/>
      <c r="Q23" s="7"/>
      <c r="R23" s="7"/>
      <c r="S23" s="7" t="str">
        <f ca="1"/>
        <v>2025-06-08 02:36:06</v>
      </c>
      <c r="T23" s="7">
        <f t="shared" ca="1" si="0"/>
        <v>2</v>
      </c>
      <c r="U23" s="7">
        <f t="shared" ca="1" si="1"/>
        <v>9</v>
      </c>
      <c r="V23" s="7">
        <f t="shared" ca="1" si="2"/>
        <v>-1.3199999999999998</v>
      </c>
      <c r="W23" s="7">
        <f t="shared" ca="1" si="3"/>
        <v>1.9300299999999999</v>
      </c>
      <c r="X23" s="7">
        <f t="shared" ca="1" si="4"/>
        <v>1.93133</v>
      </c>
      <c r="Y23" s="7">
        <f t="shared" ca="1" si="5"/>
        <v>1.9309799999999999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28454</v>
      </c>
      <c r="C24" t="s">
        <v>555</v>
      </c>
      <c r="D24" t="s">
        <v>566</v>
      </c>
      <c r="E24" t="s">
        <v>28455</v>
      </c>
      <c r="F24" t="s">
        <v>28453</v>
      </c>
      <c r="G24">
        <v>1.93001</v>
      </c>
      <c r="H24">
        <v>1.92882</v>
      </c>
      <c r="I24">
        <v>5</v>
      </c>
      <c r="J24">
        <v>4.5999999999999996</v>
      </c>
      <c r="K24" t="s">
        <v>17</v>
      </c>
      <c r="N24" s="7" t="s">
        <v>10927</v>
      </c>
      <c r="O24" s="7">
        <f ca="1">COUNTIF($T$1:$T$2000,"=1")</f>
        <v>52</v>
      </c>
      <c r="P24" s="7">
        <f ca="1">SUMIF($T$2:$T$2000,"=1",$U$2:$U$2000)</f>
        <v>208</v>
      </c>
      <c r="Q24" s="7">
        <f ca="1">SUMIF($T$2:$T$2000,"=1",$V$2:$V$2000)</f>
        <v>-200.32</v>
      </c>
      <c r="R24" s="7"/>
      <c r="S24" s="7" t="str">
        <f ca="1"/>
        <v>2025-06-08 02:25:54</v>
      </c>
      <c r="T24" s="7">
        <f t="shared" ca="1" si="0"/>
        <v>2</v>
      </c>
      <c r="U24" s="7">
        <f t="shared" ca="1" si="1"/>
        <v>9</v>
      </c>
      <c r="V24" s="7">
        <f t="shared" ca="1" si="2"/>
        <v>-1.3199999999999998</v>
      </c>
      <c r="W24" s="7">
        <f t="shared" ca="1" si="3"/>
        <v>1.93164</v>
      </c>
      <c r="X24" s="7">
        <f t="shared" ca="1" si="4"/>
        <v>1.93265</v>
      </c>
      <c r="Y24" s="7">
        <f t="shared" ca="1" si="5"/>
        <v>1.93177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18</v>
      </c>
      <c r="B25" t="s">
        <v>28456</v>
      </c>
      <c r="C25" t="s">
        <v>555</v>
      </c>
      <c r="D25" t="s">
        <v>566</v>
      </c>
      <c r="E25" t="s">
        <v>28457</v>
      </c>
      <c r="F25" t="s">
        <v>28458</v>
      </c>
      <c r="G25">
        <v>1.92763</v>
      </c>
      <c r="H25">
        <v>1.9289499999999999</v>
      </c>
      <c r="I25">
        <v>5</v>
      </c>
      <c r="J25">
        <v>-5</v>
      </c>
      <c r="K25" t="s">
        <v>17</v>
      </c>
      <c r="N25" s="7" t="s">
        <v>10928</v>
      </c>
      <c r="O25" s="7">
        <f ca="1">COUNTIF($T$1:$T$2000,"=2")</f>
        <v>142</v>
      </c>
      <c r="P25" s="7">
        <f ca="1">SUMIF($T$2:$T$2000,"=2",$U$2:$U$2000)</f>
        <v>1278</v>
      </c>
      <c r="Q25" s="7">
        <f ca="1">SUMIF($T$2:$T$2000,"=2",$V$2:$V$2000)</f>
        <v>121.24000000000011</v>
      </c>
      <c r="R25" s="7"/>
      <c r="S25" s="7" t="str">
        <f ca="1"/>
        <v>2025-06-08 02:15:11</v>
      </c>
      <c r="T25" s="7">
        <f t="shared" ca="1" si="0"/>
        <v>2</v>
      </c>
      <c r="U25" s="7">
        <f t="shared" ca="1" si="1"/>
        <v>9</v>
      </c>
      <c r="V25" s="7">
        <f t="shared" ca="1" si="2"/>
        <v>-1.3199999999999998</v>
      </c>
      <c r="W25" s="7">
        <f t="shared" ca="1" si="3"/>
        <v>1.9331700000000001</v>
      </c>
      <c r="X25" s="7">
        <f t="shared" ca="1" si="4"/>
        <v>1.93242</v>
      </c>
      <c r="Y25" s="7">
        <f t="shared" ca="1" si="5"/>
        <v>1.9321999999999999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28459</v>
      </c>
      <c r="C26" t="s">
        <v>495</v>
      </c>
      <c r="D26" t="s">
        <v>566</v>
      </c>
      <c r="E26" t="s">
        <v>28460</v>
      </c>
      <c r="F26" t="s">
        <v>28458</v>
      </c>
      <c r="G26">
        <v>1.9233499999999999</v>
      </c>
      <c r="H26">
        <v>1.9289499999999999</v>
      </c>
      <c r="I26">
        <v>4</v>
      </c>
      <c r="J26">
        <v>3.68</v>
      </c>
      <c r="K26" t="s">
        <v>17</v>
      </c>
      <c r="N26" s="7" t="s">
        <v>10923</v>
      </c>
      <c r="O26" s="7">
        <f ca="1">COUNTIF($T$1:$T$2000,"=3")</f>
        <v>0</v>
      </c>
      <c r="P26" s="7">
        <f ca="1">SUMIF($T$2:$T$2000,"=3",$U$2:$U$2000)</f>
        <v>0</v>
      </c>
      <c r="Q26" s="7">
        <f ca="1">SUMIF($T$2:$T$2000,"=3",$V$2:$V$2000)</f>
        <v>0</v>
      </c>
      <c r="R26" s="7"/>
      <c r="S26" s="7" t="str">
        <f ca="1"/>
        <v>2025-06-08 02:04:59</v>
      </c>
      <c r="T26" s="7">
        <f t="shared" ca="1" si="0"/>
        <v>2</v>
      </c>
      <c r="U26" s="7">
        <f t="shared" ca="1" si="1"/>
        <v>9</v>
      </c>
      <c r="V26" s="7">
        <f t="shared" ca="1" si="2"/>
        <v>8.2799999999999994</v>
      </c>
      <c r="W26" s="7">
        <f t="shared" ca="1" si="3"/>
        <v>1.93215</v>
      </c>
      <c r="X26" s="7">
        <f t="shared" ca="1" si="4"/>
        <v>1.9330799999999999</v>
      </c>
      <c r="Y26" s="7">
        <f t="shared" ca="1" si="5"/>
        <v>1.93204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18</v>
      </c>
      <c r="B27" t="s">
        <v>28461</v>
      </c>
      <c r="C27" t="s">
        <v>495</v>
      </c>
      <c r="D27" t="s">
        <v>566</v>
      </c>
      <c r="E27" t="s">
        <v>28462</v>
      </c>
      <c r="F27" t="s">
        <v>28463</v>
      </c>
      <c r="G27">
        <v>1.9265699999999999</v>
      </c>
      <c r="H27">
        <v>1.9232100000000001</v>
      </c>
      <c r="I27">
        <v>4</v>
      </c>
      <c r="J27">
        <v>3.68</v>
      </c>
      <c r="K27" t="s">
        <v>17</v>
      </c>
      <c r="N27" s="7" t="s">
        <v>10924</v>
      </c>
      <c r="O27" s="7">
        <f ca="1">COUNTIF($T$1:$T$2000,"=4")</f>
        <v>0</v>
      </c>
      <c r="P27" s="7">
        <f ca="1">SUMIF($T$2:$T$2000,"=4",$U$2:$U$2000)</f>
        <v>0</v>
      </c>
      <c r="Q27" s="7">
        <f ca="1">SUMIF($T$2:$T$2000,"=4",$V$2:$V$2000)</f>
        <v>0</v>
      </c>
      <c r="R27" s="7"/>
      <c r="S27" s="7" t="str">
        <f ca="1"/>
        <v>2025-06-08 01:54:46</v>
      </c>
      <c r="T27" s="7">
        <f t="shared" ca="1" si="0"/>
        <v>2</v>
      </c>
      <c r="U27" s="7">
        <f t="shared" ca="1" si="1"/>
        <v>9</v>
      </c>
      <c r="V27" s="7">
        <f t="shared" ca="1" si="2"/>
        <v>-1.3199999999999998</v>
      </c>
      <c r="W27" s="7">
        <f t="shared" ca="1" si="3"/>
        <v>1.9328099999999999</v>
      </c>
      <c r="X27" s="7">
        <f t="shared" ca="1" si="4"/>
        <v>1.9374400000000001</v>
      </c>
      <c r="Y27" s="7">
        <f t="shared" ca="1" si="5"/>
        <v>1.9349499999999999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28464</v>
      </c>
      <c r="C28" t="s">
        <v>28465</v>
      </c>
      <c r="D28" t="s">
        <v>566</v>
      </c>
      <c r="E28" t="s">
        <v>28466</v>
      </c>
      <c r="F28" t="s">
        <v>28463</v>
      </c>
      <c r="G28">
        <v>1.92642</v>
      </c>
      <c r="H28">
        <v>1.9232100000000001</v>
      </c>
      <c r="I28">
        <v>5</v>
      </c>
      <c r="J28">
        <v>-5</v>
      </c>
      <c r="K28" t="s">
        <v>17</v>
      </c>
      <c r="N28" s="7" t="s">
        <v>10925</v>
      </c>
      <c r="O28" s="7">
        <f ca="1">COUNTIF($T$1:$T$2000,"=5")</f>
        <v>0</v>
      </c>
      <c r="P28" s="7">
        <f ca="1">SUMIF($T$2:$T$2000,"=5",$U$2:$U$2000)</f>
        <v>0</v>
      </c>
      <c r="Q28" s="7">
        <f ca="1">SUMIF($T$2:$T$2000,"=5",$V$2:$V$2000)</f>
        <v>0</v>
      </c>
      <c r="R28" s="7"/>
      <c r="S28" s="7" t="str">
        <f ca="1"/>
        <v>2025-06-08 01:44:25</v>
      </c>
      <c r="T28" s="7">
        <f t="shared" ca="1" si="0"/>
        <v>1</v>
      </c>
      <c r="U28" s="7">
        <f t="shared" ca="1" si="1"/>
        <v>4</v>
      </c>
      <c r="V28" s="7">
        <f t="shared" ca="1" si="2"/>
        <v>-4</v>
      </c>
      <c r="W28" s="7">
        <f t="shared" ca="1" si="3"/>
        <v>1.93774</v>
      </c>
      <c r="X28" s="7">
        <f t="shared" ca="1" si="4"/>
        <v>1.9339500000000001</v>
      </c>
      <c r="Y28" s="7">
        <f t="shared" ca="1" si="5"/>
        <v>1.9339500000000001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18</v>
      </c>
      <c r="B29" t="s">
        <v>28467</v>
      </c>
      <c r="C29" t="s">
        <v>550</v>
      </c>
      <c r="D29" t="s">
        <v>566</v>
      </c>
      <c r="E29" t="s">
        <v>28468</v>
      </c>
      <c r="F29" t="s">
        <v>28469</v>
      </c>
      <c r="G29">
        <v>1.9197299999999999</v>
      </c>
      <c r="H29">
        <v>1.92577</v>
      </c>
      <c r="I29">
        <v>4</v>
      </c>
      <c r="J29">
        <v>-4</v>
      </c>
      <c r="K29" t="s">
        <v>17</v>
      </c>
      <c r="N29" s="7" t="s">
        <v>10926</v>
      </c>
      <c r="O29" s="7">
        <f ca="1">COUNTIF($T$2:$T$2000,"=6")</f>
        <v>0</v>
      </c>
      <c r="P29" s="7">
        <f ca="1">SUMIF($T$2:$T$2000,"=6",$U$2:$U$2000)</f>
        <v>0</v>
      </c>
      <c r="Q29" s="7">
        <f ca="1">SUMIF($T$2:$T$2000,"=6",$V$2:$V$2000)</f>
        <v>0</v>
      </c>
      <c r="R29" s="7"/>
      <c r="S29" s="7" t="str">
        <f ca="1"/>
        <v>2025-06-08 01:33:31</v>
      </c>
      <c r="T29" s="7">
        <f t="shared" ca="1" si="0"/>
        <v>2</v>
      </c>
      <c r="U29" s="7">
        <f t="shared" ca="1" si="1"/>
        <v>9</v>
      </c>
      <c r="V29" s="7">
        <f t="shared" ca="1" si="2"/>
        <v>-1.3199999999999998</v>
      </c>
      <c r="W29" s="7">
        <f t="shared" ca="1" si="3"/>
        <v>1.93614</v>
      </c>
      <c r="X29" s="7">
        <f t="shared" ca="1" si="4"/>
        <v>1.9397599999999999</v>
      </c>
      <c r="Y29" s="7">
        <f t="shared" ca="1" si="5"/>
        <v>1.9379599999999999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18</v>
      </c>
      <c r="B30" t="s">
        <v>28470</v>
      </c>
      <c r="C30" t="s">
        <v>495</v>
      </c>
      <c r="D30" t="s">
        <v>566</v>
      </c>
      <c r="E30" t="s">
        <v>28471</v>
      </c>
      <c r="F30" t="s">
        <v>28472</v>
      </c>
      <c r="G30">
        <v>1.9233</v>
      </c>
      <c r="H30">
        <v>1.9209000000000001</v>
      </c>
      <c r="I30">
        <v>4</v>
      </c>
      <c r="J30">
        <v>3.68</v>
      </c>
      <c r="K30" t="s">
        <v>17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R30" s="7"/>
      <c r="S30" s="7" t="str">
        <f ca="1"/>
        <v>2025-06-08 01:23:19</v>
      </c>
      <c r="T30" s="7">
        <f t="shared" ca="1" si="0"/>
        <v>1</v>
      </c>
      <c r="U30" s="7">
        <f t="shared" ca="1" si="1"/>
        <v>4</v>
      </c>
      <c r="V30" s="7">
        <f t="shared" ca="1" si="2"/>
        <v>-4</v>
      </c>
      <c r="W30" s="7">
        <f t="shared" ca="1" si="3"/>
        <v>1.93977</v>
      </c>
      <c r="X30" s="7">
        <f t="shared" ca="1" si="4"/>
        <v>1.93469</v>
      </c>
      <c r="Y30" s="7">
        <f t="shared" ca="1" si="5"/>
        <v>1.93469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28473</v>
      </c>
      <c r="C31" t="s">
        <v>722</v>
      </c>
      <c r="D31" t="s">
        <v>566</v>
      </c>
      <c r="E31" t="s">
        <v>28474</v>
      </c>
      <c r="F31" t="s">
        <v>28472</v>
      </c>
      <c r="G31">
        <v>1.9231400000000001</v>
      </c>
      <c r="H31">
        <v>1.9209000000000001</v>
      </c>
      <c r="I31">
        <v>5</v>
      </c>
      <c r="J31">
        <v>-5</v>
      </c>
      <c r="K31" t="s">
        <v>17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R31" s="7"/>
      <c r="S31" s="7" t="str">
        <f ca="1"/>
        <v>2025-06-08 01:13:07</v>
      </c>
      <c r="T31" s="7">
        <f t="shared" ca="1" si="0"/>
        <v>1</v>
      </c>
      <c r="U31" s="7">
        <f t="shared" ca="1" si="1"/>
        <v>4</v>
      </c>
      <c r="V31" s="7">
        <f t="shared" ca="1" si="2"/>
        <v>-4</v>
      </c>
      <c r="W31" s="7">
        <f t="shared" ca="1" si="3"/>
        <v>1.93502</v>
      </c>
      <c r="X31" s="7">
        <f t="shared" ca="1" si="4"/>
        <v>1.9328099999999999</v>
      </c>
      <c r="Y31" s="7">
        <f t="shared" ca="1" si="5"/>
        <v>1.9328099999999999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28475</v>
      </c>
      <c r="C32" t="s">
        <v>555</v>
      </c>
      <c r="D32" t="s">
        <v>566</v>
      </c>
      <c r="E32" t="s">
        <v>28476</v>
      </c>
      <c r="F32" t="s">
        <v>28477</v>
      </c>
      <c r="G32">
        <v>1.9252400000000001</v>
      </c>
      <c r="H32">
        <v>1.9229700000000001</v>
      </c>
      <c r="I32">
        <v>5</v>
      </c>
      <c r="J32">
        <v>-5</v>
      </c>
      <c r="K32" t="s">
        <v>17</v>
      </c>
      <c r="N32" s="7"/>
      <c r="O32" s="7"/>
      <c r="P32" s="7"/>
      <c r="Q32" s="7"/>
      <c r="R32" s="7"/>
      <c r="S32" s="7" t="str">
        <f ca="1"/>
        <v>2025-06-08 01:02:45</v>
      </c>
      <c r="T32" s="7">
        <f t="shared" ca="1" si="0"/>
        <v>1</v>
      </c>
      <c r="U32" s="7">
        <f t="shared" ca="1" si="1"/>
        <v>4</v>
      </c>
      <c r="V32" s="7">
        <f t="shared" ca="1" si="2"/>
        <v>-4</v>
      </c>
      <c r="W32" s="7">
        <f t="shared" ca="1" si="3"/>
        <v>1.9334199999999999</v>
      </c>
      <c r="X32" s="7">
        <f t="shared" ca="1" si="4"/>
        <v>1.9257200000000001</v>
      </c>
      <c r="Y32" s="7">
        <f t="shared" ca="1" si="5"/>
        <v>1.9257200000000001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28478</v>
      </c>
      <c r="C33" t="s">
        <v>495</v>
      </c>
      <c r="D33" t="s">
        <v>566</v>
      </c>
      <c r="E33" t="s">
        <v>28479</v>
      </c>
      <c r="F33" t="s">
        <v>28477</v>
      </c>
      <c r="G33">
        <v>1.92693</v>
      </c>
      <c r="H33">
        <v>1.9229700000000001</v>
      </c>
      <c r="I33">
        <v>4</v>
      </c>
      <c r="J33">
        <v>3.68</v>
      </c>
      <c r="K33" t="s">
        <v>17</v>
      </c>
      <c r="N33" s="7"/>
      <c r="O33" s="7"/>
      <c r="P33" s="7"/>
      <c r="Q33" s="7"/>
      <c r="R33" s="7"/>
      <c r="S33" s="7" t="str">
        <f ca="1"/>
        <v>2025-06-08 00:52:32</v>
      </c>
      <c r="T33" s="7">
        <f t="shared" ca="1" si="0"/>
        <v>2</v>
      </c>
      <c r="U33" s="7">
        <f t="shared" ca="1" si="1"/>
        <v>9</v>
      </c>
      <c r="V33" s="7">
        <f t="shared" ca="1" si="2"/>
        <v>-1.3199999999999998</v>
      </c>
      <c r="W33" s="7">
        <f t="shared" ca="1" si="3"/>
        <v>1.92567</v>
      </c>
      <c r="X33" s="7">
        <f t="shared" ca="1" si="4"/>
        <v>1.9254100000000001</v>
      </c>
      <c r="Y33" s="7">
        <f t="shared" ca="1" si="5"/>
        <v>1.92503</v>
      </c>
      <c r="Z33">
        <f t="shared" ca="1" si="6"/>
        <v>0</v>
      </c>
      <c r="AA33">
        <f t="shared" ca="1" si="7"/>
        <v>1</v>
      </c>
      <c r="AB33">
        <f t="shared" ca="1" si="8"/>
        <v>0</v>
      </c>
    </row>
    <row r="34" spans="1:28" x14ac:dyDescent="0.2">
      <c r="A34" t="s">
        <v>18</v>
      </c>
      <c r="B34" t="s">
        <v>28480</v>
      </c>
      <c r="C34" t="s">
        <v>495</v>
      </c>
      <c r="D34" t="s">
        <v>566</v>
      </c>
      <c r="E34" t="s">
        <v>28481</v>
      </c>
      <c r="F34" t="s">
        <v>28482</v>
      </c>
      <c r="G34">
        <v>1.92926</v>
      </c>
      <c r="H34">
        <v>1.9269000000000001</v>
      </c>
      <c r="I34">
        <v>4</v>
      </c>
      <c r="J34">
        <v>3.68</v>
      </c>
      <c r="K34" t="s">
        <v>17</v>
      </c>
      <c r="N34" s="7" t="s">
        <v>18353</v>
      </c>
      <c r="O34" s="7">
        <f ca="1">SUMIF($A$2:$A$3108,"call",INDIRECT($O$7))</f>
        <v>-29.019999999999996</v>
      </c>
      <c r="P34" s="7"/>
      <c r="Q34" s="7"/>
      <c r="R34" s="7"/>
      <c r="S34" s="7" t="str">
        <f ca="1"/>
        <v>2025-06-08 00:42:18</v>
      </c>
      <c r="T34" s="7">
        <f t="shared" ca="1" si="0"/>
        <v>1</v>
      </c>
      <c r="U34" s="7">
        <f t="shared" ca="1" si="1"/>
        <v>4</v>
      </c>
      <c r="V34" s="7">
        <f t="shared" ca="1" si="2"/>
        <v>-4</v>
      </c>
      <c r="W34" s="7">
        <f t="shared" ca="1" si="3"/>
        <v>1.9250799999999999</v>
      </c>
      <c r="X34" s="7">
        <f t="shared" ca="1" si="4"/>
        <v>1.92513</v>
      </c>
      <c r="Y34" s="7">
        <f t="shared" ca="1" si="5"/>
        <v>1.92513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28483</v>
      </c>
      <c r="C35" t="s">
        <v>28484</v>
      </c>
      <c r="D35" t="s">
        <v>566</v>
      </c>
      <c r="E35" t="s">
        <v>28485</v>
      </c>
      <c r="F35" t="s">
        <v>28482</v>
      </c>
      <c r="G35">
        <v>1.92909</v>
      </c>
      <c r="H35">
        <v>1.9269000000000001</v>
      </c>
      <c r="I35">
        <v>5</v>
      </c>
      <c r="J35">
        <v>-5</v>
      </c>
      <c r="K35" t="s">
        <v>17</v>
      </c>
      <c r="N35" s="7" t="s">
        <v>18354</v>
      </c>
      <c r="O35" s="7">
        <f ca="1">SUMIF($A$2:$A$3108,"put",INDIRECT($O$7))</f>
        <v>-50.05999999999996</v>
      </c>
      <c r="P35" s="7"/>
      <c r="Q35" s="7"/>
      <c r="R35" s="7"/>
      <c r="S35" s="7" t="str">
        <f ca="1"/>
        <v>2025-06-08 00:31:35</v>
      </c>
      <c r="T35" s="7">
        <f t="shared" ca="1" si="0"/>
        <v>1</v>
      </c>
      <c r="U35" s="7">
        <f t="shared" ca="1" si="1"/>
        <v>4</v>
      </c>
      <c r="V35" s="7">
        <f t="shared" ca="1" si="2"/>
        <v>-4</v>
      </c>
      <c r="W35" s="7">
        <f t="shared" ca="1" si="3"/>
        <v>1.9248499999999999</v>
      </c>
      <c r="X35" s="7">
        <f t="shared" ca="1" si="4"/>
        <v>1.9225099999999999</v>
      </c>
      <c r="Y35" s="7">
        <f t="shared" ca="1" si="5"/>
        <v>1.9225099999999999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28486</v>
      </c>
      <c r="C36" t="s">
        <v>495</v>
      </c>
      <c r="D36" t="s">
        <v>566</v>
      </c>
      <c r="E36" t="s">
        <v>28487</v>
      </c>
      <c r="F36" t="s">
        <v>28488</v>
      </c>
      <c r="G36">
        <v>1.93258</v>
      </c>
      <c r="H36">
        <v>1.93157</v>
      </c>
      <c r="I36">
        <v>4</v>
      </c>
      <c r="J36">
        <v>-4</v>
      </c>
      <c r="K36" t="s">
        <v>17</v>
      </c>
      <c r="S36" t="str">
        <f ca="1"/>
        <v>2025-06-08 00:21:03</v>
      </c>
      <c r="T36" s="7">
        <f t="shared" ca="1" si="0"/>
        <v>2</v>
      </c>
      <c r="U36" s="7">
        <f t="shared" ca="1" si="1"/>
        <v>9</v>
      </c>
      <c r="V36" s="7">
        <f t="shared" ca="1" si="2"/>
        <v>-1.3199999999999998</v>
      </c>
      <c r="W36" s="7">
        <f t="shared" ca="1" si="3"/>
        <v>1.9216299999999999</v>
      </c>
      <c r="X36" s="7">
        <f t="shared" ca="1" si="4"/>
        <v>1.92567</v>
      </c>
      <c r="Y36" s="7">
        <f t="shared" ca="1" si="5"/>
        <v>1.9232499999999999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28489</v>
      </c>
      <c r="C37" t="s">
        <v>28490</v>
      </c>
      <c r="D37" t="s">
        <v>566</v>
      </c>
      <c r="E37" t="s">
        <v>28491</v>
      </c>
      <c r="F37" t="s">
        <v>28488</v>
      </c>
      <c r="G37">
        <v>1.93425</v>
      </c>
      <c r="H37">
        <v>1.93157</v>
      </c>
      <c r="I37">
        <v>5</v>
      </c>
      <c r="J37">
        <v>4.5999999999999996</v>
      </c>
      <c r="K37" t="s">
        <v>17</v>
      </c>
      <c r="N37" s="1" t="s">
        <v>26820</v>
      </c>
      <c r="O37" s="7">
        <f ca="1">COUNTIF($V$1:$V$2000,"&gt;0")</f>
        <v>66</v>
      </c>
      <c r="P37" s="20">
        <f ca="1">O37/O16</f>
        <v>0.34020618556701032</v>
      </c>
      <c r="S37" t="str">
        <f ca="1"/>
        <v>2025-06-08 00:10:30</v>
      </c>
      <c r="T37" s="7">
        <f t="shared" ca="1" si="0"/>
        <v>1</v>
      </c>
      <c r="U37" s="7">
        <f t="shared" ca="1" si="1"/>
        <v>4</v>
      </c>
      <c r="V37" s="7">
        <f t="shared" ca="1" si="2"/>
        <v>-4</v>
      </c>
      <c r="W37" s="7">
        <f t="shared" ca="1" si="3"/>
        <v>0.84319</v>
      </c>
      <c r="X37" s="7">
        <f t="shared" ca="1" si="4"/>
        <v>0.84460999999999997</v>
      </c>
      <c r="Y37" s="7">
        <f t="shared" ca="1" si="5"/>
        <v>0.84460999999999997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28492</v>
      </c>
      <c r="C38" t="s">
        <v>495</v>
      </c>
      <c r="D38" t="s">
        <v>566</v>
      </c>
      <c r="E38" t="s">
        <v>28493</v>
      </c>
      <c r="F38" t="s">
        <v>28494</v>
      </c>
      <c r="G38">
        <v>1.93038</v>
      </c>
      <c r="H38">
        <v>1.9326099999999999</v>
      </c>
      <c r="I38">
        <v>4</v>
      </c>
      <c r="J38">
        <v>-4</v>
      </c>
      <c r="K38" t="s">
        <v>17</v>
      </c>
      <c r="N38" s="16" t="s">
        <v>26826</v>
      </c>
      <c r="O38" s="7">
        <f ca="1">COUNTIF($Z$1:$Z$2000,"&gt;0")</f>
        <v>24</v>
      </c>
      <c r="P38" s="20">
        <f ca="1">O38/O16</f>
        <v>0.12371134020618557</v>
      </c>
      <c r="S38" t="str">
        <f ca="1"/>
        <v>2025-06-07 23:51:07</v>
      </c>
      <c r="T38" s="7">
        <f t="shared" ca="1" si="0"/>
        <v>2</v>
      </c>
      <c r="U38" s="7">
        <f t="shared" ca="1" si="1"/>
        <v>9</v>
      </c>
      <c r="V38" s="7">
        <f t="shared" ca="1" si="2"/>
        <v>-1.3199999999999998</v>
      </c>
      <c r="W38" s="7">
        <f t="shared" ca="1" si="3"/>
        <v>0.84570999999999996</v>
      </c>
      <c r="X38" s="7">
        <f t="shared" ca="1" si="4"/>
        <v>0.84738000000000002</v>
      </c>
      <c r="Y38" s="7">
        <f t="shared" ca="1" si="5"/>
        <v>0.84591000000000005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18</v>
      </c>
      <c r="B39" t="s">
        <v>28495</v>
      </c>
      <c r="C39" t="s">
        <v>495</v>
      </c>
      <c r="D39" t="s">
        <v>566</v>
      </c>
      <c r="E39" t="s">
        <v>28496</v>
      </c>
      <c r="F39" t="s">
        <v>28497</v>
      </c>
      <c r="G39">
        <v>1.93096</v>
      </c>
      <c r="H39">
        <v>1.9304699999999999</v>
      </c>
      <c r="I39">
        <v>4</v>
      </c>
      <c r="J39">
        <v>3.68</v>
      </c>
      <c r="K39" t="s">
        <v>17</v>
      </c>
      <c r="N39" s="16" t="s">
        <v>26827</v>
      </c>
      <c r="O39" s="7">
        <f ca="1">COUNTIF($V$1:$V$2000,"&lt;0")</f>
        <v>128</v>
      </c>
      <c r="P39" s="20">
        <f ca="1">O39/O16</f>
        <v>0.65979381443298968</v>
      </c>
      <c r="S39" t="str">
        <f ca="1"/>
        <v>2025-06-07 23:40:35</v>
      </c>
      <c r="T39" s="7">
        <f t="shared" ca="1" si="0"/>
        <v>1</v>
      </c>
      <c r="U39" s="7">
        <f t="shared" ca="1" si="1"/>
        <v>4</v>
      </c>
      <c r="V39" s="7">
        <f t="shared" ca="1" si="2"/>
        <v>-4</v>
      </c>
      <c r="W39" s="7">
        <f t="shared" ca="1" si="3"/>
        <v>0.84789000000000003</v>
      </c>
      <c r="X39" s="7">
        <f t="shared" ca="1" si="4"/>
        <v>0.84965000000000002</v>
      </c>
      <c r="Y39" s="7">
        <f t="shared" ca="1" si="5"/>
        <v>0.84965000000000002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28498</v>
      </c>
      <c r="C40" t="s">
        <v>722</v>
      </c>
      <c r="D40" t="s">
        <v>566</v>
      </c>
      <c r="E40" t="s">
        <v>28499</v>
      </c>
      <c r="F40" t="s">
        <v>28497</v>
      </c>
      <c r="G40">
        <v>1.9305300000000001</v>
      </c>
      <c r="H40">
        <v>1.9304699999999999</v>
      </c>
      <c r="I40">
        <v>5</v>
      </c>
      <c r="J40">
        <v>-5</v>
      </c>
      <c r="K40" t="s">
        <v>17</v>
      </c>
      <c r="N40" s="16" t="s">
        <v>29279</v>
      </c>
      <c r="O40" s="7"/>
      <c r="P40" s="19">
        <f ca="1">O25/O16</f>
        <v>0.73195876288659789</v>
      </c>
      <c r="S40" t="str">
        <f ca="1"/>
        <v>2025-06-07 23:29:21</v>
      </c>
      <c r="T40" s="7">
        <f t="shared" ca="1" si="0"/>
        <v>2</v>
      </c>
      <c r="U40" s="7">
        <f t="shared" ca="1" si="1"/>
        <v>9</v>
      </c>
      <c r="V40" s="7">
        <f t="shared" ca="1" si="2"/>
        <v>0.59999999999999964</v>
      </c>
      <c r="W40" s="7">
        <f t="shared" ca="1" si="3"/>
        <v>0.85058</v>
      </c>
      <c r="X40" s="7">
        <f t="shared" ca="1" si="4"/>
        <v>0.84904000000000002</v>
      </c>
      <c r="Y40" s="7">
        <f t="shared" ca="1" si="5"/>
        <v>0.84714999999999996</v>
      </c>
      <c r="Z40">
        <f t="shared" ca="1" si="6"/>
        <v>0</v>
      </c>
      <c r="AA40">
        <f t="shared" ca="1" si="7"/>
        <v>1</v>
      </c>
      <c r="AB40">
        <f t="shared" ca="1" si="8"/>
        <v>0</v>
      </c>
    </row>
    <row r="41" spans="1:28" x14ac:dyDescent="0.2">
      <c r="A41" t="s">
        <v>18</v>
      </c>
      <c r="B41" t="s">
        <v>28500</v>
      </c>
      <c r="C41" t="s">
        <v>495</v>
      </c>
      <c r="D41" t="s">
        <v>566</v>
      </c>
      <c r="E41" t="s">
        <v>28501</v>
      </c>
      <c r="F41" t="s">
        <v>28502</v>
      </c>
      <c r="G41">
        <v>1.93133</v>
      </c>
      <c r="H41">
        <v>1.9300299999999999</v>
      </c>
      <c r="I41">
        <v>4</v>
      </c>
      <c r="J41">
        <v>3.68</v>
      </c>
      <c r="K41" t="s">
        <v>17</v>
      </c>
      <c r="S41" t="str">
        <f ca="1"/>
        <v>2025-06-07 23:19:09</v>
      </c>
      <c r="T41" s="7">
        <f t="shared" ca="1" si="0"/>
        <v>2</v>
      </c>
      <c r="U41" s="7">
        <f t="shared" ca="1" si="1"/>
        <v>9</v>
      </c>
      <c r="V41" s="7">
        <f t="shared" ca="1" si="2"/>
        <v>-1.3199999999999998</v>
      </c>
      <c r="W41" s="7">
        <f t="shared" ca="1" si="3"/>
        <v>0.84904999999999997</v>
      </c>
      <c r="X41" s="7">
        <f t="shared" ca="1" si="4"/>
        <v>0.84819999999999995</v>
      </c>
      <c r="Y41" s="7">
        <f t="shared" ca="1" si="5"/>
        <v>0.84782999999999997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28503</v>
      </c>
      <c r="C42" t="s">
        <v>2951</v>
      </c>
      <c r="D42" t="s">
        <v>566</v>
      </c>
      <c r="E42" t="s">
        <v>28504</v>
      </c>
      <c r="F42" t="s">
        <v>28502</v>
      </c>
      <c r="G42">
        <v>1.9309799999999999</v>
      </c>
      <c r="H42">
        <v>1.9300299999999999</v>
      </c>
      <c r="I42">
        <v>5</v>
      </c>
      <c r="J42">
        <v>-5</v>
      </c>
      <c r="K42" t="s">
        <v>17</v>
      </c>
      <c r="S42" t="str">
        <f ca="1"/>
        <v>2025-06-07 23:08:57</v>
      </c>
      <c r="T42" s="7">
        <f t="shared" ca="1" si="0"/>
        <v>1</v>
      </c>
      <c r="U42" s="7">
        <f t="shared" ca="1" si="1"/>
        <v>4</v>
      </c>
      <c r="V42" s="7">
        <f t="shared" ca="1" si="2"/>
        <v>-4</v>
      </c>
      <c r="W42" s="7">
        <f t="shared" ca="1" si="3"/>
        <v>0.84726999999999997</v>
      </c>
      <c r="X42" s="7">
        <f t="shared" ca="1" si="4"/>
        <v>0.84845000000000004</v>
      </c>
      <c r="Y42" s="7">
        <f t="shared" ca="1" si="5"/>
        <v>0.84845000000000004</v>
      </c>
      <c r="Z42">
        <f t="shared" ca="1" si="6"/>
        <v>0</v>
      </c>
      <c r="AA42">
        <f t="shared" ca="1" si="7"/>
        <v>0</v>
      </c>
      <c r="AB42">
        <f t="shared" ca="1" si="8"/>
        <v>1</v>
      </c>
    </row>
    <row r="43" spans="1:28" x14ac:dyDescent="0.2">
      <c r="A43" t="s">
        <v>11</v>
      </c>
      <c r="B43" t="s">
        <v>28505</v>
      </c>
      <c r="C43" t="s">
        <v>1236</v>
      </c>
      <c r="D43" t="s">
        <v>566</v>
      </c>
      <c r="E43" t="s">
        <v>28506</v>
      </c>
      <c r="F43" t="s">
        <v>28507</v>
      </c>
      <c r="G43">
        <v>1.93177</v>
      </c>
      <c r="H43">
        <v>1.93164</v>
      </c>
      <c r="I43">
        <v>5</v>
      </c>
      <c r="J43">
        <v>-5</v>
      </c>
      <c r="K43" t="s">
        <v>17</v>
      </c>
      <c r="S43" t="str">
        <f ca="1"/>
        <v>2025-06-07 22:58:44</v>
      </c>
      <c r="T43" s="7">
        <f t="shared" ca="1" si="0"/>
        <v>2</v>
      </c>
      <c r="U43" s="7">
        <f t="shared" ca="1" si="1"/>
        <v>9</v>
      </c>
      <c r="V43" s="7">
        <f t="shared" ca="1" si="2"/>
        <v>8.2799999999999994</v>
      </c>
      <c r="W43" s="7">
        <f t="shared" ca="1" si="3"/>
        <v>0.84802</v>
      </c>
      <c r="X43" s="7">
        <f t="shared" ca="1" si="4"/>
        <v>0.84806000000000004</v>
      </c>
      <c r="Y43" s="7">
        <f t="shared" ca="1" si="5"/>
        <v>0.84736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28508</v>
      </c>
      <c r="C44" t="s">
        <v>495</v>
      </c>
      <c r="D44" t="s">
        <v>566</v>
      </c>
      <c r="E44" t="s">
        <v>28509</v>
      </c>
      <c r="F44" t="s">
        <v>28507</v>
      </c>
      <c r="G44">
        <v>1.93265</v>
      </c>
      <c r="H44">
        <v>1.93164</v>
      </c>
      <c r="I44">
        <v>4</v>
      </c>
      <c r="J44">
        <v>3.68</v>
      </c>
      <c r="K44" t="s">
        <v>17</v>
      </c>
      <c r="S44" t="str">
        <f ca="1"/>
        <v>2025-06-07 22:48:02</v>
      </c>
      <c r="T44" s="7">
        <f t="shared" ca="1" si="0"/>
        <v>2</v>
      </c>
      <c r="U44" s="7">
        <f t="shared" ca="1" si="1"/>
        <v>9</v>
      </c>
      <c r="V44" s="7">
        <f t="shared" ca="1" si="2"/>
        <v>-1.3199999999999998</v>
      </c>
      <c r="W44" s="7">
        <f t="shared" ca="1" si="3"/>
        <v>0.84758</v>
      </c>
      <c r="X44" s="7">
        <f t="shared" ca="1" si="4"/>
        <v>0.85019999999999996</v>
      </c>
      <c r="Y44" s="7">
        <f t="shared" ca="1" si="5"/>
        <v>0.84967000000000004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28510</v>
      </c>
      <c r="C45" t="s">
        <v>495</v>
      </c>
      <c r="D45" t="s">
        <v>566</v>
      </c>
      <c r="E45" t="s">
        <v>28511</v>
      </c>
      <c r="F45" t="s">
        <v>28512</v>
      </c>
      <c r="G45">
        <v>1.9321999999999999</v>
      </c>
      <c r="H45">
        <v>1.9331700000000001</v>
      </c>
      <c r="I45">
        <v>4</v>
      </c>
      <c r="J45">
        <v>3.68</v>
      </c>
      <c r="K45" t="s">
        <v>17</v>
      </c>
      <c r="S45" t="str">
        <f ca="1"/>
        <v>2025-06-07 22:37:50</v>
      </c>
      <c r="T45" s="7">
        <f t="shared" ca="1" si="0"/>
        <v>2</v>
      </c>
      <c r="U45" s="7">
        <f t="shared" ca="1" si="1"/>
        <v>9</v>
      </c>
      <c r="V45" s="7">
        <f t="shared" ca="1" si="2"/>
        <v>0.59999999999999964</v>
      </c>
      <c r="W45" s="7">
        <f t="shared" ca="1" si="3"/>
        <v>0.84987000000000001</v>
      </c>
      <c r="X45" s="7">
        <f t="shared" ca="1" si="4"/>
        <v>0.84892999999999996</v>
      </c>
      <c r="Y45" s="7">
        <f t="shared" ca="1" si="5"/>
        <v>0.84821999999999997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28513</v>
      </c>
      <c r="C46" t="s">
        <v>2951</v>
      </c>
      <c r="D46" t="s">
        <v>566</v>
      </c>
      <c r="E46" t="s">
        <v>28514</v>
      </c>
      <c r="F46" t="s">
        <v>28512</v>
      </c>
      <c r="G46">
        <v>1.93242</v>
      </c>
      <c r="H46">
        <v>1.9331700000000001</v>
      </c>
      <c r="I46">
        <v>5</v>
      </c>
      <c r="J46">
        <v>-5</v>
      </c>
      <c r="K46" t="s">
        <v>17</v>
      </c>
      <c r="S46" t="str">
        <f ca="1"/>
        <v>2025-06-07 22:27:06</v>
      </c>
      <c r="T46" s="7">
        <f t="shared" ca="1" si="0"/>
        <v>2</v>
      </c>
      <c r="U46" s="7">
        <f t="shared" ca="1" si="1"/>
        <v>9</v>
      </c>
      <c r="V46" s="7">
        <f t="shared" ca="1" si="2"/>
        <v>-1.3199999999999998</v>
      </c>
      <c r="W46" s="7">
        <f t="shared" ca="1" si="3"/>
        <v>0.84941999999999995</v>
      </c>
      <c r="X46" s="7">
        <f t="shared" ca="1" si="4"/>
        <v>0.85297999999999996</v>
      </c>
      <c r="Y46" s="7">
        <f t="shared" ca="1" si="5"/>
        <v>0.85285999999999995</v>
      </c>
      <c r="Z46">
        <f t="shared" ca="1" si="6"/>
        <v>0</v>
      </c>
      <c r="AA46">
        <f t="shared" ca="1" si="7"/>
        <v>0</v>
      </c>
      <c r="AB46">
        <f t="shared" ca="1" si="8"/>
        <v>1</v>
      </c>
    </row>
    <row r="47" spans="1:28" x14ac:dyDescent="0.2">
      <c r="A47" t="s">
        <v>18</v>
      </c>
      <c r="B47" t="s">
        <v>28515</v>
      </c>
      <c r="C47" t="s">
        <v>495</v>
      </c>
      <c r="D47" t="s">
        <v>566</v>
      </c>
      <c r="E47" t="s">
        <v>28516</v>
      </c>
      <c r="F47" t="s">
        <v>28517</v>
      </c>
      <c r="G47">
        <v>1.9330799999999999</v>
      </c>
      <c r="H47">
        <v>1.93215</v>
      </c>
      <c r="I47">
        <v>4</v>
      </c>
      <c r="J47">
        <v>3.68</v>
      </c>
      <c r="K47" t="s">
        <v>17</v>
      </c>
      <c r="S47" t="str">
        <f ca="1"/>
        <v>2025-06-07 22:16:44</v>
      </c>
      <c r="T47" s="7">
        <f t="shared" ca="1" si="0"/>
        <v>2</v>
      </c>
      <c r="U47" s="7">
        <f t="shared" ca="1" si="1"/>
        <v>9</v>
      </c>
      <c r="V47" s="7">
        <f t="shared" ca="1" si="2"/>
        <v>-1.3199999999999998</v>
      </c>
      <c r="W47" s="7">
        <f t="shared" ca="1" si="3"/>
        <v>0.85351999999999995</v>
      </c>
      <c r="X47" s="7">
        <f t="shared" ca="1" si="4"/>
        <v>0.85350999999999999</v>
      </c>
      <c r="Y47" s="7">
        <f t="shared" ca="1" si="5"/>
        <v>0.85333000000000003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28518</v>
      </c>
      <c r="C48" t="s">
        <v>28395</v>
      </c>
      <c r="D48" t="s">
        <v>566</v>
      </c>
      <c r="E48" t="s">
        <v>28519</v>
      </c>
      <c r="F48" t="s">
        <v>28517</v>
      </c>
      <c r="G48">
        <v>1.93204</v>
      </c>
      <c r="H48">
        <v>1.93215</v>
      </c>
      <c r="I48">
        <v>5</v>
      </c>
      <c r="J48">
        <v>4.5999999999999996</v>
      </c>
      <c r="K48" t="s">
        <v>17</v>
      </c>
      <c r="S48" t="str">
        <f ca="1"/>
        <v>2025-06-07 22:06:31</v>
      </c>
      <c r="T48" s="7">
        <f t="shared" ca="1" si="0"/>
        <v>2</v>
      </c>
      <c r="U48" s="7">
        <f t="shared" ca="1" si="1"/>
        <v>9</v>
      </c>
      <c r="V48" s="7">
        <f t="shared" ca="1" si="2"/>
        <v>-1.3199999999999998</v>
      </c>
      <c r="W48" s="7">
        <f t="shared" ca="1" si="3"/>
        <v>0.85311999999999999</v>
      </c>
      <c r="X48" s="7">
        <f t="shared" ca="1" si="4"/>
        <v>0.85211999999999999</v>
      </c>
      <c r="Y48" s="7">
        <f t="shared" ca="1" si="5"/>
        <v>0.85187999999999997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28520</v>
      </c>
      <c r="C49" t="s">
        <v>555</v>
      </c>
      <c r="D49" t="s">
        <v>566</v>
      </c>
      <c r="E49" t="s">
        <v>28521</v>
      </c>
      <c r="F49" t="s">
        <v>28522</v>
      </c>
      <c r="G49">
        <v>1.9349499999999999</v>
      </c>
      <c r="H49">
        <v>1.9328099999999999</v>
      </c>
      <c r="I49">
        <v>5</v>
      </c>
      <c r="J49">
        <v>-5</v>
      </c>
      <c r="K49" t="s">
        <v>17</v>
      </c>
      <c r="S49" t="str">
        <f ca="1"/>
        <v>2025-06-07 21:56:09</v>
      </c>
      <c r="T49" s="7">
        <f t="shared" ca="1" si="0"/>
        <v>2</v>
      </c>
      <c r="U49" s="7">
        <f t="shared" ca="1" si="1"/>
        <v>9</v>
      </c>
      <c r="V49" s="7">
        <f t="shared" ca="1" si="2"/>
        <v>8.2799999999999994</v>
      </c>
      <c r="W49" s="7">
        <f t="shared" ca="1" si="3"/>
        <v>0.85202999999999995</v>
      </c>
      <c r="X49" s="7">
        <f t="shared" ca="1" si="4"/>
        <v>0.85424</v>
      </c>
      <c r="Y49" s="7">
        <f t="shared" ca="1" si="5"/>
        <v>0.85070999999999997</v>
      </c>
      <c r="Z49">
        <f t="shared" ca="1" si="6"/>
        <v>1</v>
      </c>
      <c r="AA49">
        <f t="shared" ca="1" si="7"/>
        <v>0</v>
      </c>
      <c r="AB49">
        <f t="shared" ca="1" si="8"/>
        <v>0</v>
      </c>
    </row>
    <row r="50" spans="1:28" x14ac:dyDescent="0.2">
      <c r="A50" t="s">
        <v>18</v>
      </c>
      <c r="B50" t="s">
        <v>28523</v>
      </c>
      <c r="C50" t="s">
        <v>495</v>
      </c>
      <c r="D50" t="s">
        <v>566</v>
      </c>
      <c r="E50" t="s">
        <v>28524</v>
      </c>
      <c r="F50" t="s">
        <v>28522</v>
      </c>
      <c r="G50">
        <v>1.9374400000000001</v>
      </c>
      <c r="H50">
        <v>1.9328099999999999</v>
      </c>
      <c r="I50">
        <v>4</v>
      </c>
      <c r="J50">
        <v>3.68</v>
      </c>
      <c r="K50" t="s">
        <v>17</v>
      </c>
      <c r="S50" t="str">
        <f ca="1"/>
        <v>2025-06-07 21:45:36</v>
      </c>
      <c r="T50" s="7">
        <f t="shared" ca="1" si="0"/>
        <v>1</v>
      </c>
      <c r="U50" s="7">
        <f t="shared" ca="1" si="1"/>
        <v>4</v>
      </c>
      <c r="V50" s="7">
        <f t="shared" ca="1" si="2"/>
        <v>-4</v>
      </c>
      <c r="W50" s="7">
        <f t="shared" ca="1" si="3"/>
        <v>0.85509000000000002</v>
      </c>
      <c r="X50" s="7">
        <f t="shared" ca="1" si="4"/>
        <v>0.85294000000000003</v>
      </c>
      <c r="Y50" s="7">
        <f t="shared" ca="1" si="5"/>
        <v>0.85294000000000003</v>
      </c>
      <c r="Z50">
        <f t="shared" ca="1" si="6"/>
        <v>0</v>
      </c>
      <c r="AA50">
        <f t="shared" ca="1" si="7"/>
        <v>1</v>
      </c>
      <c r="AB50">
        <f t="shared" ca="1" si="8"/>
        <v>0</v>
      </c>
    </row>
    <row r="51" spans="1:28" x14ac:dyDescent="0.2">
      <c r="A51" t="s">
        <v>18</v>
      </c>
      <c r="B51" t="s">
        <v>28525</v>
      </c>
      <c r="C51" t="s">
        <v>550</v>
      </c>
      <c r="D51" t="s">
        <v>566</v>
      </c>
      <c r="E51" t="s">
        <v>28526</v>
      </c>
      <c r="F51" t="s">
        <v>28527</v>
      </c>
      <c r="G51">
        <v>1.9339500000000001</v>
      </c>
      <c r="H51">
        <v>1.93774</v>
      </c>
      <c r="I51">
        <v>4</v>
      </c>
      <c r="J51">
        <v>-4</v>
      </c>
      <c r="K51" t="s">
        <v>17</v>
      </c>
      <c r="S51" t="str">
        <f ca="1"/>
        <v>2025-06-07 21:35:29</v>
      </c>
      <c r="T51" s="7">
        <f t="shared" ca="1" si="0"/>
        <v>1</v>
      </c>
      <c r="U51" s="7">
        <f t="shared" ca="1" si="1"/>
        <v>4</v>
      </c>
      <c r="V51" s="7">
        <f t="shared" ca="1" si="2"/>
        <v>-4</v>
      </c>
      <c r="W51" s="7">
        <f t="shared" ca="1" si="3"/>
        <v>0.85297000000000001</v>
      </c>
      <c r="X51" s="7">
        <f t="shared" ca="1" si="4"/>
        <v>0.85446</v>
      </c>
      <c r="Y51" s="7">
        <f t="shared" ca="1" si="5"/>
        <v>0.85446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28528</v>
      </c>
      <c r="C52" t="s">
        <v>495</v>
      </c>
      <c r="D52" t="s">
        <v>566</v>
      </c>
      <c r="E52" t="s">
        <v>28529</v>
      </c>
      <c r="F52" t="s">
        <v>28530</v>
      </c>
      <c r="G52">
        <v>1.9397599999999999</v>
      </c>
      <c r="H52">
        <v>1.93614</v>
      </c>
      <c r="I52">
        <v>4</v>
      </c>
      <c r="J52">
        <v>3.68</v>
      </c>
      <c r="K52" t="s">
        <v>17</v>
      </c>
      <c r="S52" t="str">
        <f ca="1"/>
        <v>2025-06-07 21:24:46</v>
      </c>
      <c r="T52" s="7">
        <f t="shared" ca="1" si="0"/>
        <v>2</v>
      </c>
      <c r="U52" s="7">
        <f t="shared" ca="1" si="1"/>
        <v>9</v>
      </c>
      <c r="V52" s="7">
        <f t="shared" ca="1" si="2"/>
        <v>-1.3199999999999998</v>
      </c>
      <c r="W52" s="7">
        <f t="shared" ca="1" si="3"/>
        <v>0.85453999999999997</v>
      </c>
      <c r="X52" s="7">
        <f t="shared" ca="1" si="4"/>
        <v>0.85438999999999998</v>
      </c>
      <c r="Y52" s="7">
        <f t="shared" ca="1" si="5"/>
        <v>0.85436999999999996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28531</v>
      </c>
      <c r="C53" t="s">
        <v>28532</v>
      </c>
      <c r="D53" t="s">
        <v>566</v>
      </c>
      <c r="E53" t="s">
        <v>28533</v>
      </c>
      <c r="F53" t="s">
        <v>28530</v>
      </c>
      <c r="G53">
        <v>1.9379599999999999</v>
      </c>
      <c r="H53">
        <v>1.93614</v>
      </c>
      <c r="I53">
        <v>5</v>
      </c>
      <c r="J53">
        <v>-5</v>
      </c>
      <c r="K53" t="s">
        <v>17</v>
      </c>
      <c r="S53" t="str">
        <f ca="1"/>
        <v>2025-06-07 21:14:23</v>
      </c>
      <c r="T53" s="7">
        <f t="shared" ca="1" si="0"/>
        <v>1</v>
      </c>
      <c r="U53" s="7">
        <f t="shared" ca="1" si="1"/>
        <v>4</v>
      </c>
      <c r="V53" s="7">
        <f t="shared" ca="1" si="2"/>
        <v>-4</v>
      </c>
      <c r="W53" s="7">
        <f t="shared" ca="1" si="3"/>
        <v>0.85402</v>
      </c>
      <c r="X53" s="7">
        <f t="shared" ca="1" si="4"/>
        <v>0.85616000000000003</v>
      </c>
      <c r="Y53" s="7">
        <f t="shared" ca="1" si="5"/>
        <v>0.85616000000000003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28534</v>
      </c>
      <c r="C54" t="s">
        <v>495</v>
      </c>
      <c r="D54" t="s">
        <v>566</v>
      </c>
      <c r="E54" t="s">
        <v>28535</v>
      </c>
      <c r="F54" t="s">
        <v>28536</v>
      </c>
      <c r="G54">
        <v>1.93469</v>
      </c>
      <c r="H54">
        <v>1.93977</v>
      </c>
      <c r="I54">
        <v>4</v>
      </c>
      <c r="J54">
        <v>-4</v>
      </c>
      <c r="K54" t="s">
        <v>17</v>
      </c>
      <c r="S54" t="str">
        <f ca="1"/>
        <v>2025-06-07 21:04:01</v>
      </c>
      <c r="T54" s="7">
        <f t="shared" ca="1" si="0"/>
        <v>1</v>
      </c>
      <c r="U54" s="7">
        <f t="shared" ca="1" si="1"/>
        <v>4</v>
      </c>
      <c r="V54" s="7">
        <f t="shared" ca="1" si="2"/>
        <v>-4</v>
      </c>
      <c r="W54" s="7">
        <f t="shared" ca="1" si="3"/>
        <v>0.85563</v>
      </c>
      <c r="X54" s="7">
        <f t="shared" ca="1" si="4"/>
        <v>0.8538</v>
      </c>
      <c r="Y54" s="7">
        <f t="shared" ca="1" si="5"/>
        <v>0.8538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28537</v>
      </c>
      <c r="C55" t="s">
        <v>495</v>
      </c>
      <c r="D55" t="s">
        <v>566</v>
      </c>
      <c r="E55" t="s">
        <v>28538</v>
      </c>
      <c r="F55" t="s">
        <v>28539</v>
      </c>
      <c r="G55">
        <v>1.9328099999999999</v>
      </c>
      <c r="H55">
        <v>1.93502</v>
      </c>
      <c r="I55">
        <v>4</v>
      </c>
      <c r="J55">
        <v>-4</v>
      </c>
      <c r="K55" t="s">
        <v>17</v>
      </c>
      <c r="S55" t="str">
        <f ca="1"/>
        <v>2025-06-07 20:52:59</v>
      </c>
      <c r="T55" s="7">
        <f t="shared" ca="1" si="0"/>
        <v>2</v>
      </c>
      <c r="U55" s="7">
        <f t="shared" ca="1" si="1"/>
        <v>9</v>
      </c>
      <c r="V55" s="7">
        <f t="shared" ca="1" si="2"/>
        <v>-1.3199999999999998</v>
      </c>
      <c r="W55" s="7">
        <f t="shared" ca="1" si="3"/>
        <v>0.85324999999999995</v>
      </c>
      <c r="X55" s="7">
        <f t="shared" ca="1" si="4"/>
        <v>0.85126000000000002</v>
      </c>
      <c r="Y55" s="7">
        <f t="shared" ca="1" si="5"/>
        <v>0.85063</v>
      </c>
      <c r="Z55">
        <f t="shared" ca="1" si="6"/>
        <v>0</v>
      </c>
      <c r="AA55">
        <f t="shared" ca="1" si="7"/>
        <v>1</v>
      </c>
      <c r="AB55">
        <f t="shared" ca="1" si="8"/>
        <v>0</v>
      </c>
    </row>
    <row r="56" spans="1:28" x14ac:dyDescent="0.2">
      <c r="A56" t="s">
        <v>18</v>
      </c>
      <c r="B56" t="s">
        <v>28540</v>
      </c>
      <c r="C56" t="s">
        <v>495</v>
      </c>
      <c r="D56" t="s">
        <v>566</v>
      </c>
      <c r="E56" t="s">
        <v>28541</v>
      </c>
      <c r="F56" t="s">
        <v>28542</v>
      </c>
      <c r="G56">
        <v>1.9257200000000001</v>
      </c>
      <c r="H56">
        <v>1.9334199999999999</v>
      </c>
      <c r="I56">
        <v>4</v>
      </c>
      <c r="J56">
        <v>-4</v>
      </c>
      <c r="K56" t="s">
        <v>17</v>
      </c>
      <c r="S56" t="str">
        <f ca="1"/>
        <v>2025-06-07 20:42:46</v>
      </c>
      <c r="T56" s="7">
        <f t="shared" ca="1" si="0"/>
        <v>2</v>
      </c>
      <c r="U56" s="7">
        <f t="shared" ca="1" si="1"/>
        <v>9</v>
      </c>
      <c r="V56" s="7">
        <f t="shared" ca="1" si="2"/>
        <v>-1.3199999999999998</v>
      </c>
      <c r="W56" s="7">
        <f t="shared" ca="1" si="3"/>
        <v>0.85096000000000005</v>
      </c>
      <c r="X56" s="7">
        <f t="shared" ca="1" si="4"/>
        <v>0.85229999999999995</v>
      </c>
      <c r="Y56" s="7">
        <f t="shared" ca="1" si="5"/>
        <v>0.85192999999999997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11</v>
      </c>
      <c r="B57" t="s">
        <v>28543</v>
      </c>
      <c r="C57" t="s">
        <v>495</v>
      </c>
      <c r="D57" t="s">
        <v>566</v>
      </c>
      <c r="E57" t="s">
        <v>28544</v>
      </c>
      <c r="F57" t="s">
        <v>28545</v>
      </c>
      <c r="G57">
        <v>1.92503</v>
      </c>
      <c r="H57">
        <v>1.92567</v>
      </c>
      <c r="I57">
        <v>4</v>
      </c>
      <c r="J57">
        <v>3.68</v>
      </c>
      <c r="K57" t="s">
        <v>17</v>
      </c>
      <c r="S57" t="str">
        <f ca="1"/>
        <v>2025-06-07 20:31:54</v>
      </c>
      <c r="T57" s="7">
        <f t="shared" ca="1" si="0"/>
        <v>2</v>
      </c>
      <c r="U57" s="7">
        <f t="shared" ca="1" si="1"/>
        <v>9</v>
      </c>
      <c r="V57" s="7">
        <f t="shared" ca="1" si="2"/>
        <v>0.59999999999999964</v>
      </c>
      <c r="W57" s="7">
        <f t="shared" ca="1" si="3"/>
        <v>1.9146300000000001</v>
      </c>
      <c r="X57" s="7">
        <f t="shared" ca="1" si="4"/>
        <v>1.9154899999999999</v>
      </c>
      <c r="Y57" s="7">
        <f t="shared" ca="1" si="5"/>
        <v>1.9153800000000001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28546</v>
      </c>
      <c r="C58" t="s">
        <v>3722</v>
      </c>
      <c r="D58" t="s">
        <v>566</v>
      </c>
      <c r="E58" t="s">
        <v>28547</v>
      </c>
      <c r="F58" t="s">
        <v>28545</v>
      </c>
      <c r="G58">
        <v>1.9254100000000001</v>
      </c>
      <c r="H58">
        <v>1.92567</v>
      </c>
      <c r="I58">
        <v>5</v>
      </c>
      <c r="J58">
        <v>-5</v>
      </c>
      <c r="K58" t="s">
        <v>17</v>
      </c>
      <c r="S58" t="str">
        <f ca="1"/>
        <v>2025-06-07 20:20:01</v>
      </c>
      <c r="T58" s="7">
        <f t="shared" ca="1" si="0"/>
        <v>2</v>
      </c>
      <c r="U58" s="7">
        <f t="shared" ca="1" si="1"/>
        <v>9</v>
      </c>
      <c r="V58" s="7">
        <f t="shared" ca="1" si="2"/>
        <v>0.59999999999999964</v>
      </c>
      <c r="W58" s="7">
        <f t="shared" ca="1" si="3"/>
        <v>1.9167799999999999</v>
      </c>
      <c r="X58" s="7">
        <f t="shared" ca="1" si="4"/>
        <v>1.91815</v>
      </c>
      <c r="Y58" s="7">
        <f t="shared" ca="1" si="5"/>
        <v>1.91784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28548</v>
      </c>
      <c r="C59" t="s">
        <v>495</v>
      </c>
      <c r="D59" t="s">
        <v>566</v>
      </c>
      <c r="E59" t="s">
        <v>28549</v>
      </c>
      <c r="F59" t="s">
        <v>28550</v>
      </c>
      <c r="G59">
        <v>1.92513</v>
      </c>
      <c r="H59">
        <v>1.9250799999999999</v>
      </c>
      <c r="I59">
        <v>4</v>
      </c>
      <c r="J59">
        <v>-4</v>
      </c>
      <c r="K59" t="s">
        <v>17</v>
      </c>
      <c r="S59" t="str">
        <f ca="1"/>
        <v>2025-06-07 20:09:09</v>
      </c>
      <c r="T59" s="7">
        <f t="shared" ca="1" si="0"/>
        <v>2</v>
      </c>
      <c r="U59" s="7">
        <f t="shared" ca="1" si="1"/>
        <v>9</v>
      </c>
      <c r="V59" s="7">
        <f t="shared" ca="1" si="2"/>
        <v>0.59999999999999964</v>
      </c>
      <c r="W59" s="7">
        <f t="shared" ca="1" si="3"/>
        <v>1.9185000000000001</v>
      </c>
      <c r="X59" s="7">
        <f t="shared" ca="1" si="4"/>
        <v>1.9212800000000001</v>
      </c>
      <c r="Y59" s="7">
        <f t="shared" ca="1" si="5"/>
        <v>1.9211100000000001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28551</v>
      </c>
      <c r="C60" t="s">
        <v>495</v>
      </c>
      <c r="D60" t="s">
        <v>566</v>
      </c>
      <c r="E60" t="s">
        <v>28552</v>
      </c>
      <c r="F60" t="s">
        <v>28553</v>
      </c>
      <c r="G60">
        <v>1.9225099999999999</v>
      </c>
      <c r="H60">
        <v>1.9248499999999999</v>
      </c>
      <c r="I60">
        <v>4</v>
      </c>
      <c r="J60">
        <v>-4</v>
      </c>
      <c r="K60" t="s">
        <v>17</v>
      </c>
      <c r="S60" t="str">
        <f ca="1"/>
        <v>2025-06-07 19:58:56</v>
      </c>
      <c r="T60" s="7">
        <f t="shared" ca="1" si="0"/>
        <v>2</v>
      </c>
      <c r="U60" s="7">
        <f t="shared" ca="1" si="1"/>
        <v>9</v>
      </c>
      <c r="V60" s="7">
        <f t="shared" ca="1" si="2"/>
        <v>-1.3199999999999998</v>
      </c>
      <c r="W60" s="7">
        <f t="shared" ca="1" si="3"/>
        <v>1.9218900000000001</v>
      </c>
      <c r="X60" s="7">
        <f t="shared" ca="1" si="4"/>
        <v>1.9261200000000001</v>
      </c>
      <c r="Y60" s="7">
        <f t="shared" ca="1" si="5"/>
        <v>1.9235599999999999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28554</v>
      </c>
      <c r="C61" t="s">
        <v>28555</v>
      </c>
      <c r="D61" t="s">
        <v>566</v>
      </c>
      <c r="E61" t="s">
        <v>28556</v>
      </c>
      <c r="F61" t="s">
        <v>28557</v>
      </c>
      <c r="G61">
        <v>1.9232499999999999</v>
      </c>
      <c r="H61">
        <v>1.9216299999999999</v>
      </c>
      <c r="I61">
        <v>5</v>
      </c>
      <c r="J61">
        <v>-5</v>
      </c>
      <c r="K61" t="s">
        <v>17</v>
      </c>
      <c r="S61" t="str">
        <f ca="1"/>
        <v>2025-06-07 19:48:44</v>
      </c>
      <c r="T61" s="7">
        <f t="shared" ca="1" si="0"/>
        <v>2</v>
      </c>
      <c r="U61" s="7">
        <f t="shared" ca="1" si="1"/>
        <v>9</v>
      </c>
      <c r="V61" s="7">
        <f t="shared" ca="1" si="2"/>
        <v>8.2799999999999994</v>
      </c>
      <c r="W61" s="7">
        <f t="shared" ca="1" si="3"/>
        <v>1.9258999999999999</v>
      </c>
      <c r="X61" s="7">
        <f t="shared" ca="1" si="4"/>
        <v>1.92763</v>
      </c>
      <c r="Y61" s="7">
        <f t="shared" ca="1" si="5"/>
        <v>1.92489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18</v>
      </c>
      <c r="B62" t="s">
        <v>28558</v>
      </c>
      <c r="C62" t="s">
        <v>495</v>
      </c>
      <c r="D62" t="s">
        <v>566</v>
      </c>
      <c r="E62" t="s">
        <v>28559</v>
      </c>
      <c r="F62" t="s">
        <v>28557</v>
      </c>
      <c r="G62">
        <v>1.92567</v>
      </c>
      <c r="H62">
        <v>1.9216299999999999</v>
      </c>
      <c r="I62">
        <v>4</v>
      </c>
      <c r="J62">
        <v>3.68</v>
      </c>
      <c r="K62" t="s">
        <v>17</v>
      </c>
      <c r="S62" t="str">
        <f ca="1"/>
        <v>2025-06-07 19:38:31</v>
      </c>
      <c r="T62" s="7">
        <f t="shared" ca="1" si="0"/>
        <v>2</v>
      </c>
      <c r="U62" s="7">
        <f t="shared" ca="1" si="1"/>
        <v>9</v>
      </c>
      <c r="V62" s="7">
        <f t="shared" ca="1" si="2"/>
        <v>0.59999999999999964</v>
      </c>
      <c r="W62" s="7">
        <f t="shared" ca="1" si="3"/>
        <v>1.9249000000000001</v>
      </c>
      <c r="X62" s="7">
        <f t="shared" ca="1" si="4"/>
        <v>1.9231199999999999</v>
      </c>
      <c r="Y62" s="7">
        <f t="shared" ca="1" si="5"/>
        <v>1.92204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11</v>
      </c>
      <c r="B63" t="s">
        <v>28560</v>
      </c>
      <c r="C63" t="s">
        <v>495</v>
      </c>
      <c r="D63" t="s">
        <v>223</v>
      </c>
      <c r="E63" t="s">
        <v>28561</v>
      </c>
      <c r="F63" t="s">
        <v>28562</v>
      </c>
      <c r="G63">
        <v>0.84460999999999997</v>
      </c>
      <c r="H63">
        <v>0.84319</v>
      </c>
      <c r="I63">
        <v>4</v>
      </c>
      <c r="J63">
        <v>-4</v>
      </c>
      <c r="K63" t="s">
        <v>17</v>
      </c>
      <c r="S63" t="str">
        <f ca="1"/>
        <v>2025-06-07 19:28:10</v>
      </c>
      <c r="T63" s="7">
        <f t="shared" ca="1" si="0"/>
        <v>1</v>
      </c>
      <c r="U63" s="7">
        <f t="shared" ca="1" si="1"/>
        <v>4</v>
      </c>
      <c r="V63" s="7">
        <f t="shared" ca="1" si="2"/>
        <v>-4</v>
      </c>
      <c r="W63" s="7">
        <f t="shared" ca="1" si="3"/>
        <v>1.9236500000000001</v>
      </c>
      <c r="X63" s="7">
        <f t="shared" ca="1" si="4"/>
        <v>1.92265</v>
      </c>
      <c r="Y63" s="7">
        <f t="shared" ca="1" si="5"/>
        <v>1.92265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28563</v>
      </c>
      <c r="C64" t="s">
        <v>495</v>
      </c>
      <c r="D64" t="s">
        <v>223</v>
      </c>
      <c r="E64" t="s">
        <v>28564</v>
      </c>
      <c r="F64" t="s">
        <v>28565</v>
      </c>
      <c r="G64">
        <v>0.84738000000000002</v>
      </c>
      <c r="H64">
        <v>0.84570999999999996</v>
      </c>
      <c r="I64">
        <v>4</v>
      </c>
      <c r="J64">
        <v>3.68</v>
      </c>
      <c r="K64" t="s">
        <v>17</v>
      </c>
      <c r="S64" t="str">
        <f ca="1"/>
        <v>2025-06-07 19:17:16</v>
      </c>
      <c r="T64" s="7">
        <f t="shared" ca="1" si="0"/>
        <v>2</v>
      </c>
      <c r="U64" s="7">
        <f t="shared" ca="1" si="1"/>
        <v>9</v>
      </c>
      <c r="V64" s="7">
        <f t="shared" ca="1" si="2"/>
        <v>-1.3199999999999998</v>
      </c>
      <c r="W64" s="7">
        <f t="shared" ca="1" si="3"/>
        <v>1.9227399999999999</v>
      </c>
      <c r="X64" s="7">
        <f t="shared" ca="1" si="4"/>
        <v>1.92201</v>
      </c>
      <c r="Y64" s="7">
        <f t="shared" ca="1" si="5"/>
        <v>1.9190400000000001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28566</v>
      </c>
      <c r="C65" t="s">
        <v>555</v>
      </c>
      <c r="D65" t="s">
        <v>223</v>
      </c>
      <c r="E65" t="s">
        <v>28567</v>
      </c>
      <c r="F65" t="s">
        <v>28565</v>
      </c>
      <c r="G65">
        <v>0.84591000000000005</v>
      </c>
      <c r="H65">
        <v>0.84570999999999996</v>
      </c>
      <c r="I65">
        <v>5</v>
      </c>
      <c r="J65">
        <v>-5</v>
      </c>
      <c r="K65" t="s">
        <v>17</v>
      </c>
      <c r="S65" t="str">
        <f ca="1"/>
        <v>2025-06-07 19:07:04</v>
      </c>
      <c r="T65" s="7">
        <f t="shared" ca="1" si="0"/>
        <v>2</v>
      </c>
      <c r="U65" s="7">
        <f t="shared" ca="1" si="1"/>
        <v>9</v>
      </c>
      <c r="V65" s="7">
        <f t="shared" ca="1" si="2"/>
        <v>-1.3199999999999998</v>
      </c>
      <c r="W65" s="7">
        <f t="shared" ca="1" si="3"/>
        <v>1.91883</v>
      </c>
      <c r="X65" s="7">
        <f t="shared" ca="1" si="4"/>
        <v>1.9179600000000001</v>
      </c>
      <c r="Y65" s="7">
        <f t="shared" ca="1" si="5"/>
        <v>1.9152499999999999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28568</v>
      </c>
      <c r="C66" t="s">
        <v>495</v>
      </c>
      <c r="D66" t="s">
        <v>223</v>
      </c>
      <c r="E66" t="s">
        <v>28569</v>
      </c>
      <c r="F66" t="s">
        <v>28570</v>
      </c>
      <c r="G66">
        <v>0.84965000000000002</v>
      </c>
      <c r="H66">
        <v>0.84789000000000003</v>
      </c>
      <c r="I66">
        <v>4</v>
      </c>
      <c r="J66">
        <v>-4</v>
      </c>
      <c r="K66" t="s">
        <v>17</v>
      </c>
      <c r="S66" t="str">
        <f ca="1"/>
        <v>2025-06-07 18:56:31</v>
      </c>
      <c r="T66" s="7">
        <f t="shared" ca="1" si="0"/>
        <v>2</v>
      </c>
      <c r="U66" s="7">
        <f t="shared" ca="1" si="1"/>
        <v>9</v>
      </c>
      <c r="V66" s="7">
        <f t="shared" ca="1" si="2"/>
        <v>8.2799999999999994</v>
      </c>
      <c r="W66" s="7">
        <f t="shared" ca="1" si="3"/>
        <v>1.91632</v>
      </c>
      <c r="X66" s="7">
        <f t="shared" ca="1" si="4"/>
        <v>1.91717</v>
      </c>
      <c r="Y66" s="7">
        <f t="shared" ca="1" si="5"/>
        <v>1.9145399999999999</v>
      </c>
      <c r="Z66">
        <f t="shared" ca="1" si="6"/>
        <v>1</v>
      </c>
      <c r="AA66">
        <f t="shared" ca="1" si="7"/>
        <v>0</v>
      </c>
      <c r="AB66">
        <f t="shared" ca="1" si="8"/>
        <v>0</v>
      </c>
    </row>
    <row r="67" spans="1:28" x14ac:dyDescent="0.2">
      <c r="A67" t="s">
        <v>18</v>
      </c>
      <c r="B67" t="s">
        <v>28571</v>
      </c>
      <c r="C67" t="s">
        <v>495</v>
      </c>
      <c r="D67" t="s">
        <v>223</v>
      </c>
      <c r="E67" t="s">
        <v>28572</v>
      </c>
      <c r="F67" t="s">
        <v>28573</v>
      </c>
      <c r="G67">
        <v>0.84904000000000002</v>
      </c>
      <c r="H67">
        <v>0.85058</v>
      </c>
      <c r="I67">
        <v>4</v>
      </c>
      <c r="J67">
        <v>-4</v>
      </c>
      <c r="K67" t="s">
        <v>17</v>
      </c>
      <c r="S67" t="str">
        <f ca="1"/>
        <v>2025-06-07 18:46:09</v>
      </c>
      <c r="T67" s="7">
        <f t="shared" ref="T67:T130" ca="1" si="9">COUNTIF(INDIRECT($O$5),S67)</f>
        <v>2</v>
      </c>
      <c r="U67" s="7">
        <f t="shared" ref="U67:U130" ca="1" si="10">SUMIF(INDIRECT($O$5),S67,INDIRECT($O$6))</f>
        <v>9</v>
      </c>
      <c r="V67" s="7">
        <f t="shared" ref="V67:V130" ca="1" si="11">SUMIF(INDIRECT($O$5),S67,INDIRECT($O$7))</f>
        <v>-1.3199999999999998</v>
      </c>
      <c r="W67" s="7">
        <f t="shared" ref="W67:W130" ca="1" si="12">_xlfn.MAXIFS(INDIRECT($O$10),INDIRECT($O$5),$S67)</f>
        <v>1.9175199999999999</v>
      </c>
      <c r="X67" s="7">
        <f t="shared" ref="X67:X130" ca="1" si="13">_xlfn.MAXIFS(INDIRECT($O$9),INDIRECT($O$5),$S67)</f>
        <v>1.9182600000000001</v>
      </c>
      <c r="Y67" s="7">
        <f t="shared" ref="Y67:Y130" ca="1" si="14">_xlfn.MINIFS(INDIRECT($O$9),INDIRECT($O$5),$S67)</f>
        <v>1.9177299999999999</v>
      </c>
      <c r="Z67">
        <f t="shared" ref="Z67:Z130" ca="1" si="15">IF(AND(X67&gt;W67,W67&gt;Y67), 1,0)</f>
        <v>0</v>
      </c>
      <c r="AA67">
        <f t="shared" ref="AA67:AA130" ca="1" si="16">IF(W67&gt;X67,1,0)</f>
        <v>0</v>
      </c>
      <c r="AB67">
        <f t="shared" ref="AB67:AB130" ca="1" si="17">IF(W67&lt;Y67,1,0)</f>
        <v>1</v>
      </c>
    </row>
    <row r="68" spans="1:28" x14ac:dyDescent="0.2">
      <c r="A68" t="s">
        <v>11</v>
      </c>
      <c r="B68" t="s">
        <v>28574</v>
      </c>
      <c r="C68" t="s">
        <v>555</v>
      </c>
      <c r="D68" t="s">
        <v>223</v>
      </c>
      <c r="E68" t="s">
        <v>28575</v>
      </c>
      <c r="F68" t="s">
        <v>28573</v>
      </c>
      <c r="G68">
        <v>0.84714999999999996</v>
      </c>
      <c r="H68">
        <v>0.85058</v>
      </c>
      <c r="I68">
        <v>5</v>
      </c>
      <c r="J68">
        <v>4.5999999999999996</v>
      </c>
      <c r="K68" t="s">
        <v>17</v>
      </c>
      <c r="S68" t="str">
        <f ca="1"/>
        <v>2025-06-07 18:35:26</v>
      </c>
      <c r="T68" s="7">
        <f t="shared" ca="1" si="9"/>
        <v>2</v>
      </c>
      <c r="U68" s="7">
        <f t="shared" ca="1" si="10"/>
        <v>9</v>
      </c>
      <c r="V68" s="7">
        <f t="shared" ca="1" si="11"/>
        <v>0.59999999999999964</v>
      </c>
      <c r="W68" s="7">
        <f t="shared" ca="1" si="12"/>
        <v>1.91995</v>
      </c>
      <c r="X68" s="7">
        <f t="shared" ca="1" si="13"/>
        <v>1.92137</v>
      </c>
      <c r="Y68" s="7">
        <f t="shared" ca="1" si="14"/>
        <v>1.9213199999999999</v>
      </c>
      <c r="Z68">
        <f t="shared" ca="1" si="15"/>
        <v>0</v>
      </c>
      <c r="AA68">
        <f t="shared" ca="1" si="16"/>
        <v>0</v>
      </c>
      <c r="AB68">
        <f t="shared" ca="1" si="17"/>
        <v>1</v>
      </c>
    </row>
    <row r="69" spans="1:28" x14ac:dyDescent="0.2">
      <c r="A69" t="s">
        <v>18</v>
      </c>
      <c r="B69" t="s">
        <v>28576</v>
      </c>
      <c r="C69" t="s">
        <v>220</v>
      </c>
      <c r="D69" t="s">
        <v>223</v>
      </c>
      <c r="E69" t="s">
        <v>28577</v>
      </c>
      <c r="F69" t="s">
        <v>28578</v>
      </c>
      <c r="G69">
        <v>0.84819999999999995</v>
      </c>
      <c r="H69">
        <v>0.84904999999999997</v>
      </c>
      <c r="I69">
        <v>5</v>
      </c>
      <c r="J69">
        <v>-5</v>
      </c>
      <c r="K69" t="s">
        <v>17</v>
      </c>
      <c r="S69" t="str">
        <f ca="1"/>
        <v>2025-06-07 18:25:13</v>
      </c>
      <c r="T69" s="7">
        <f t="shared" ca="1" si="9"/>
        <v>2</v>
      </c>
      <c r="U69" s="7">
        <f t="shared" ca="1" si="10"/>
        <v>9</v>
      </c>
      <c r="V69" s="7">
        <f t="shared" ca="1" si="11"/>
        <v>8.2799999999999994</v>
      </c>
      <c r="W69" s="7">
        <f t="shared" ca="1" si="12"/>
        <v>1.9209099999999999</v>
      </c>
      <c r="X69" s="7">
        <f t="shared" ca="1" si="13"/>
        <v>1.92109</v>
      </c>
      <c r="Y69" s="7">
        <f t="shared" ca="1" si="14"/>
        <v>1.9208400000000001</v>
      </c>
      <c r="Z69">
        <f t="shared" ca="1" si="15"/>
        <v>1</v>
      </c>
      <c r="AA69">
        <f t="shared" ca="1" si="16"/>
        <v>0</v>
      </c>
      <c r="AB69">
        <f t="shared" ca="1" si="17"/>
        <v>0</v>
      </c>
    </row>
    <row r="70" spans="1:28" x14ac:dyDescent="0.2">
      <c r="A70" t="s">
        <v>11</v>
      </c>
      <c r="B70" t="s">
        <v>28579</v>
      </c>
      <c r="C70" t="s">
        <v>495</v>
      </c>
      <c r="D70" t="s">
        <v>223</v>
      </c>
      <c r="E70" t="s">
        <v>28580</v>
      </c>
      <c r="F70" t="s">
        <v>28578</v>
      </c>
      <c r="G70">
        <v>0.84782999999999997</v>
      </c>
      <c r="H70">
        <v>0.84904999999999997</v>
      </c>
      <c r="I70">
        <v>4</v>
      </c>
      <c r="J70">
        <v>3.68</v>
      </c>
      <c r="K70" t="s">
        <v>17</v>
      </c>
      <c r="S70" t="str">
        <f ca="1"/>
        <v>2025-06-07 18:14:31</v>
      </c>
      <c r="T70" s="7">
        <f t="shared" ca="1" si="9"/>
        <v>2</v>
      </c>
      <c r="U70" s="7">
        <f t="shared" ca="1" si="10"/>
        <v>9</v>
      </c>
      <c r="V70" s="7">
        <f t="shared" ca="1" si="11"/>
        <v>0.59999999999999964</v>
      </c>
      <c r="W70" s="7">
        <f t="shared" ca="1" si="12"/>
        <v>1.9215500000000001</v>
      </c>
      <c r="X70" s="7">
        <f t="shared" ca="1" si="13"/>
        <v>1.9237200000000001</v>
      </c>
      <c r="Y70" s="7">
        <f t="shared" ca="1" si="14"/>
        <v>1.9228499999999999</v>
      </c>
      <c r="Z70">
        <f t="shared" ca="1" si="15"/>
        <v>0</v>
      </c>
      <c r="AA70">
        <f t="shared" ca="1" si="16"/>
        <v>0</v>
      </c>
      <c r="AB70">
        <f t="shared" ca="1" si="17"/>
        <v>1</v>
      </c>
    </row>
    <row r="71" spans="1:28" x14ac:dyDescent="0.2">
      <c r="A71" t="s">
        <v>11</v>
      </c>
      <c r="B71" t="s">
        <v>28581</v>
      </c>
      <c r="C71" t="s">
        <v>495</v>
      </c>
      <c r="D71" t="s">
        <v>223</v>
      </c>
      <c r="E71" t="s">
        <v>28582</v>
      </c>
      <c r="F71" t="s">
        <v>28583</v>
      </c>
      <c r="G71">
        <v>0.84845000000000004</v>
      </c>
      <c r="H71">
        <v>0.84726999999999997</v>
      </c>
      <c r="I71">
        <v>4</v>
      </c>
      <c r="J71">
        <v>-4</v>
      </c>
      <c r="K71" t="s">
        <v>17</v>
      </c>
      <c r="S71" t="str">
        <f ca="1"/>
        <v>2025-06-07 18:04:09</v>
      </c>
      <c r="T71" s="7">
        <f t="shared" ca="1" si="9"/>
        <v>1</v>
      </c>
      <c r="U71" s="7">
        <f t="shared" ca="1" si="10"/>
        <v>4</v>
      </c>
      <c r="V71" s="7">
        <f t="shared" ca="1" si="11"/>
        <v>-4</v>
      </c>
      <c r="W71" s="7">
        <f t="shared" ca="1" si="12"/>
        <v>1.9222999999999999</v>
      </c>
      <c r="X71" s="7">
        <f t="shared" ca="1" si="13"/>
        <v>1.9247799999999999</v>
      </c>
      <c r="Y71" s="7">
        <f t="shared" ca="1" si="14"/>
        <v>1.9247799999999999</v>
      </c>
      <c r="Z71">
        <f t="shared" ca="1" si="15"/>
        <v>0</v>
      </c>
      <c r="AA71">
        <f t="shared" ca="1" si="16"/>
        <v>0</v>
      </c>
      <c r="AB71">
        <f t="shared" ca="1" si="17"/>
        <v>1</v>
      </c>
    </row>
    <row r="72" spans="1:28" x14ac:dyDescent="0.2">
      <c r="A72" t="s">
        <v>11</v>
      </c>
      <c r="B72" t="s">
        <v>28584</v>
      </c>
      <c r="C72" t="s">
        <v>495</v>
      </c>
      <c r="D72" t="s">
        <v>223</v>
      </c>
      <c r="E72" t="s">
        <v>28585</v>
      </c>
      <c r="F72" t="s">
        <v>28586</v>
      </c>
      <c r="G72">
        <v>0.84736</v>
      </c>
      <c r="H72">
        <v>0.84802</v>
      </c>
      <c r="I72">
        <v>4</v>
      </c>
      <c r="J72">
        <v>3.68</v>
      </c>
      <c r="K72" t="s">
        <v>17</v>
      </c>
      <c r="S72" t="str">
        <f ca="1"/>
        <v>2025-06-07 17:53:36</v>
      </c>
      <c r="T72" s="7">
        <f t="shared" ca="1" si="9"/>
        <v>1</v>
      </c>
      <c r="U72" s="7">
        <f t="shared" ca="1" si="10"/>
        <v>4</v>
      </c>
      <c r="V72" s="7">
        <f t="shared" ca="1" si="11"/>
        <v>-4</v>
      </c>
      <c r="W72" s="7">
        <f t="shared" ca="1" si="12"/>
        <v>0.85248999999999997</v>
      </c>
      <c r="X72" s="7">
        <f t="shared" ca="1" si="13"/>
        <v>0.85350000000000004</v>
      </c>
      <c r="Y72" s="7">
        <f t="shared" ca="1" si="14"/>
        <v>0.85350000000000004</v>
      </c>
      <c r="Z72">
        <f t="shared" ca="1" si="15"/>
        <v>0</v>
      </c>
      <c r="AA72">
        <f t="shared" ca="1" si="16"/>
        <v>0</v>
      </c>
      <c r="AB72">
        <f t="shared" ca="1" si="17"/>
        <v>1</v>
      </c>
    </row>
    <row r="73" spans="1:28" x14ac:dyDescent="0.2">
      <c r="A73" t="s">
        <v>18</v>
      </c>
      <c r="B73" t="s">
        <v>28587</v>
      </c>
      <c r="C73" t="s">
        <v>732</v>
      </c>
      <c r="D73" t="s">
        <v>223</v>
      </c>
      <c r="E73" t="s">
        <v>28588</v>
      </c>
      <c r="F73" t="s">
        <v>28586</v>
      </c>
      <c r="G73">
        <v>0.84806000000000004</v>
      </c>
      <c r="H73">
        <v>0.84802</v>
      </c>
      <c r="I73">
        <v>5</v>
      </c>
      <c r="J73">
        <v>4.5999999999999996</v>
      </c>
      <c r="K73" t="s">
        <v>17</v>
      </c>
      <c r="S73" t="str">
        <f ca="1"/>
        <v>2025-06-07 17:43:24</v>
      </c>
      <c r="T73" s="7">
        <f t="shared" ca="1" si="9"/>
        <v>2</v>
      </c>
      <c r="U73" s="7">
        <f t="shared" ca="1" si="10"/>
        <v>9</v>
      </c>
      <c r="V73" s="7">
        <f t="shared" ca="1" si="11"/>
        <v>-1.3199999999999998</v>
      </c>
      <c r="W73" s="7">
        <f t="shared" ca="1" si="12"/>
        <v>0.85367000000000004</v>
      </c>
      <c r="X73" s="7">
        <f t="shared" ca="1" si="13"/>
        <v>0.85619000000000001</v>
      </c>
      <c r="Y73" s="7">
        <f t="shared" ca="1" si="14"/>
        <v>0.85487999999999997</v>
      </c>
      <c r="Z73">
        <f t="shared" ca="1" si="15"/>
        <v>0</v>
      </c>
      <c r="AA73">
        <f t="shared" ca="1" si="16"/>
        <v>0</v>
      </c>
      <c r="AB73">
        <f t="shared" ca="1" si="17"/>
        <v>1</v>
      </c>
    </row>
    <row r="74" spans="1:28" x14ac:dyDescent="0.2">
      <c r="A74" t="s">
        <v>18</v>
      </c>
      <c r="B74" t="s">
        <v>28589</v>
      </c>
      <c r="C74" t="s">
        <v>495</v>
      </c>
      <c r="D74" t="s">
        <v>223</v>
      </c>
      <c r="E74" t="s">
        <v>28590</v>
      </c>
      <c r="F74" t="s">
        <v>28591</v>
      </c>
      <c r="G74">
        <v>0.85019999999999996</v>
      </c>
      <c r="H74">
        <v>0.84758</v>
      </c>
      <c r="I74">
        <v>4</v>
      </c>
      <c r="J74">
        <v>3.68</v>
      </c>
      <c r="K74" t="s">
        <v>17</v>
      </c>
      <c r="S74" t="str">
        <f ca="1"/>
        <v>2025-06-07 17:33:11</v>
      </c>
      <c r="T74" s="7">
        <f t="shared" ca="1" si="9"/>
        <v>2</v>
      </c>
      <c r="U74" s="7">
        <f t="shared" ca="1" si="10"/>
        <v>9</v>
      </c>
      <c r="V74" s="7">
        <f t="shared" ca="1" si="11"/>
        <v>8.2799999999999994</v>
      </c>
      <c r="W74" s="7">
        <f t="shared" ca="1" si="12"/>
        <v>0.85626000000000002</v>
      </c>
      <c r="X74" s="7">
        <f t="shared" ca="1" si="13"/>
        <v>0.85629</v>
      </c>
      <c r="Y74" s="7">
        <f t="shared" ca="1" si="14"/>
        <v>0.85482999999999998</v>
      </c>
      <c r="Z74">
        <f t="shared" ca="1" si="15"/>
        <v>1</v>
      </c>
      <c r="AA74">
        <f t="shared" ca="1" si="16"/>
        <v>0</v>
      </c>
      <c r="AB74">
        <f t="shared" ca="1" si="17"/>
        <v>0</v>
      </c>
    </row>
    <row r="75" spans="1:28" x14ac:dyDescent="0.2">
      <c r="A75" t="s">
        <v>11</v>
      </c>
      <c r="B75" t="s">
        <v>28592</v>
      </c>
      <c r="C75" t="s">
        <v>2946</v>
      </c>
      <c r="D75" t="s">
        <v>223</v>
      </c>
      <c r="E75" t="s">
        <v>28593</v>
      </c>
      <c r="F75" t="s">
        <v>28591</v>
      </c>
      <c r="G75">
        <v>0.84967000000000004</v>
      </c>
      <c r="H75">
        <v>0.84758</v>
      </c>
      <c r="I75">
        <v>5</v>
      </c>
      <c r="J75">
        <v>-5</v>
      </c>
      <c r="K75" t="s">
        <v>17</v>
      </c>
      <c r="S75" t="str">
        <f ca="1"/>
        <v>2025-06-07 17:22:59</v>
      </c>
      <c r="T75" s="7">
        <f t="shared" ca="1" si="9"/>
        <v>2</v>
      </c>
      <c r="U75" s="7">
        <f t="shared" ca="1" si="10"/>
        <v>9</v>
      </c>
      <c r="V75" s="7">
        <f t="shared" ca="1" si="11"/>
        <v>8.2799999999999994</v>
      </c>
      <c r="W75" s="7">
        <f t="shared" ca="1" si="12"/>
        <v>0.85626000000000002</v>
      </c>
      <c r="X75" s="7">
        <f t="shared" ca="1" si="13"/>
        <v>0.85663</v>
      </c>
      <c r="Y75" s="7">
        <f t="shared" ca="1" si="14"/>
        <v>0.85572999999999999</v>
      </c>
      <c r="Z75">
        <f t="shared" ca="1" si="15"/>
        <v>1</v>
      </c>
      <c r="AA75">
        <f t="shared" ca="1" si="16"/>
        <v>0</v>
      </c>
      <c r="AB75">
        <f t="shared" ca="1" si="17"/>
        <v>0</v>
      </c>
    </row>
    <row r="76" spans="1:28" x14ac:dyDescent="0.2">
      <c r="A76" t="s">
        <v>18</v>
      </c>
      <c r="B76" t="s">
        <v>28594</v>
      </c>
      <c r="C76" t="s">
        <v>495</v>
      </c>
      <c r="D76" t="s">
        <v>223</v>
      </c>
      <c r="E76" t="s">
        <v>28595</v>
      </c>
      <c r="F76" t="s">
        <v>28596</v>
      </c>
      <c r="G76">
        <v>0.84892999999999996</v>
      </c>
      <c r="H76">
        <v>0.84987000000000001</v>
      </c>
      <c r="I76">
        <v>4</v>
      </c>
      <c r="J76">
        <v>-4</v>
      </c>
      <c r="K76" t="s">
        <v>17</v>
      </c>
      <c r="S76" t="str">
        <f ca="1"/>
        <v>2025-06-07 17:12:16</v>
      </c>
      <c r="T76" s="7">
        <f t="shared" ca="1" si="9"/>
        <v>1</v>
      </c>
      <c r="U76" s="7">
        <f t="shared" ca="1" si="10"/>
        <v>4</v>
      </c>
      <c r="V76" s="7">
        <f t="shared" ca="1" si="11"/>
        <v>-4</v>
      </c>
      <c r="W76" s="7">
        <f t="shared" ca="1" si="12"/>
        <v>0.85699999999999998</v>
      </c>
      <c r="X76" s="7">
        <f t="shared" ca="1" si="13"/>
        <v>0.85826999999999998</v>
      </c>
      <c r="Y76" s="7">
        <f t="shared" ca="1" si="14"/>
        <v>0.85826999999999998</v>
      </c>
      <c r="Z76">
        <f t="shared" ca="1" si="15"/>
        <v>0</v>
      </c>
      <c r="AA76">
        <f t="shared" ca="1" si="16"/>
        <v>0</v>
      </c>
      <c r="AB76">
        <f t="shared" ca="1" si="17"/>
        <v>1</v>
      </c>
    </row>
    <row r="77" spans="1:28" x14ac:dyDescent="0.2">
      <c r="A77" t="s">
        <v>11</v>
      </c>
      <c r="B77" t="s">
        <v>28597</v>
      </c>
      <c r="C77" t="s">
        <v>2723</v>
      </c>
      <c r="D77" t="s">
        <v>223</v>
      </c>
      <c r="E77" t="s">
        <v>28598</v>
      </c>
      <c r="F77" t="s">
        <v>28596</v>
      </c>
      <c r="G77">
        <v>0.84821999999999997</v>
      </c>
      <c r="H77">
        <v>0.84987000000000001</v>
      </c>
      <c r="I77">
        <v>5</v>
      </c>
      <c r="J77">
        <v>4.5999999999999996</v>
      </c>
      <c r="K77" t="s">
        <v>17</v>
      </c>
      <c r="S77" t="str">
        <f ca="1"/>
        <v>2025-06-07 17:02:03</v>
      </c>
      <c r="T77" s="7">
        <f t="shared" ca="1" si="9"/>
        <v>1</v>
      </c>
      <c r="U77" s="7">
        <f t="shared" ca="1" si="10"/>
        <v>4</v>
      </c>
      <c r="V77" s="7">
        <f t="shared" ca="1" si="11"/>
        <v>-4</v>
      </c>
      <c r="W77" s="7">
        <f t="shared" ca="1" si="12"/>
        <v>0.85792999999999997</v>
      </c>
      <c r="X77" s="7">
        <f t="shared" ca="1" si="13"/>
        <v>0.85573999999999995</v>
      </c>
      <c r="Y77" s="7">
        <f t="shared" ca="1" si="14"/>
        <v>0.85573999999999995</v>
      </c>
      <c r="Z77">
        <f t="shared" ca="1" si="15"/>
        <v>0</v>
      </c>
      <c r="AA77">
        <f t="shared" ca="1" si="16"/>
        <v>1</v>
      </c>
      <c r="AB77">
        <f t="shared" ca="1" si="17"/>
        <v>0</v>
      </c>
    </row>
    <row r="78" spans="1:28" x14ac:dyDescent="0.2">
      <c r="A78" t="s">
        <v>18</v>
      </c>
      <c r="B78" t="s">
        <v>28599</v>
      </c>
      <c r="C78" t="s">
        <v>495</v>
      </c>
      <c r="D78" t="s">
        <v>223</v>
      </c>
      <c r="E78" t="s">
        <v>28600</v>
      </c>
      <c r="F78" t="s">
        <v>28601</v>
      </c>
      <c r="G78">
        <v>0.85297999999999996</v>
      </c>
      <c r="H78">
        <v>0.84941999999999995</v>
      </c>
      <c r="I78">
        <v>4</v>
      </c>
      <c r="J78">
        <v>3.68</v>
      </c>
      <c r="K78" t="s">
        <v>17</v>
      </c>
      <c r="S78" t="str">
        <f ca="1"/>
        <v>2025-06-07 16:51:31</v>
      </c>
      <c r="T78" s="7">
        <f t="shared" ca="1" si="9"/>
        <v>1</v>
      </c>
      <c r="U78" s="7">
        <f t="shared" ca="1" si="10"/>
        <v>4</v>
      </c>
      <c r="V78" s="7">
        <f t="shared" ca="1" si="11"/>
        <v>-4</v>
      </c>
      <c r="W78" s="7">
        <f t="shared" ca="1" si="12"/>
        <v>0.85609000000000002</v>
      </c>
      <c r="X78" s="7">
        <f t="shared" ca="1" si="13"/>
        <v>0.85267000000000004</v>
      </c>
      <c r="Y78" s="7">
        <f t="shared" ca="1" si="14"/>
        <v>0.85267000000000004</v>
      </c>
      <c r="Z78">
        <f t="shared" ca="1" si="15"/>
        <v>0</v>
      </c>
      <c r="AA78">
        <f t="shared" ca="1" si="16"/>
        <v>1</v>
      </c>
      <c r="AB78">
        <f t="shared" ca="1" si="17"/>
        <v>0</v>
      </c>
    </row>
    <row r="79" spans="1:28" x14ac:dyDescent="0.2">
      <c r="A79" t="s">
        <v>11</v>
      </c>
      <c r="B79" t="s">
        <v>28602</v>
      </c>
      <c r="C79" t="s">
        <v>722</v>
      </c>
      <c r="D79" t="s">
        <v>223</v>
      </c>
      <c r="E79" t="s">
        <v>28603</v>
      </c>
      <c r="F79" t="s">
        <v>28601</v>
      </c>
      <c r="G79">
        <v>0.85285999999999995</v>
      </c>
      <c r="H79">
        <v>0.84941999999999995</v>
      </c>
      <c r="I79">
        <v>5</v>
      </c>
      <c r="J79">
        <v>-5</v>
      </c>
      <c r="K79" t="s">
        <v>17</v>
      </c>
      <c r="S79" t="str">
        <f ca="1"/>
        <v>2025-06-07 16:41:19</v>
      </c>
      <c r="T79" s="7">
        <f t="shared" ca="1" si="9"/>
        <v>1</v>
      </c>
      <c r="U79" s="7">
        <f t="shared" ca="1" si="10"/>
        <v>4</v>
      </c>
      <c r="V79" s="7">
        <f t="shared" ca="1" si="11"/>
        <v>-4</v>
      </c>
      <c r="W79" s="7">
        <f t="shared" ca="1" si="12"/>
        <v>0.85236999999999996</v>
      </c>
      <c r="X79" s="7">
        <f t="shared" ca="1" si="13"/>
        <v>0.84904000000000002</v>
      </c>
      <c r="Y79" s="7">
        <f t="shared" ca="1" si="14"/>
        <v>0.84904000000000002</v>
      </c>
      <c r="Z79">
        <f t="shared" ca="1" si="15"/>
        <v>0</v>
      </c>
      <c r="AA79">
        <f t="shared" ca="1" si="16"/>
        <v>1</v>
      </c>
      <c r="AB79">
        <f t="shared" ca="1" si="17"/>
        <v>0</v>
      </c>
    </row>
    <row r="80" spans="1:28" x14ac:dyDescent="0.2">
      <c r="A80" t="s">
        <v>18</v>
      </c>
      <c r="B80" t="s">
        <v>28604</v>
      </c>
      <c r="C80" t="s">
        <v>1055</v>
      </c>
      <c r="D80" t="s">
        <v>223</v>
      </c>
      <c r="E80" t="s">
        <v>28605</v>
      </c>
      <c r="F80" t="s">
        <v>28606</v>
      </c>
      <c r="G80">
        <v>0.85350999999999999</v>
      </c>
      <c r="H80">
        <v>0.85351999999999995</v>
      </c>
      <c r="I80">
        <v>5</v>
      </c>
      <c r="J80">
        <v>-5</v>
      </c>
      <c r="K80" t="s">
        <v>17</v>
      </c>
      <c r="S80" t="str">
        <f ca="1"/>
        <v>2025-06-07 16:30:56</v>
      </c>
      <c r="T80" s="7">
        <f t="shared" ca="1" si="9"/>
        <v>2</v>
      </c>
      <c r="U80" s="7">
        <f t="shared" ca="1" si="10"/>
        <v>9</v>
      </c>
      <c r="V80" s="7">
        <f t="shared" ca="1" si="11"/>
        <v>-1.3199999999999998</v>
      </c>
      <c r="W80" s="7">
        <f t="shared" ca="1" si="12"/>
        <v>0.84975000000000001</v>
      </c>
      <c r="X80" s="7">
        <f t="shared" ca="1" si="13"/>
        <v>0.84965000000000002</v>
      </c>
      <c r="Y80" s="7">
        <f t="shared" ca="1" si="14"/>
        <v>0.84945999999999999</v>
      </c>
      <c r="Z80">
        <f t="shared" ca="1" si="15"/>
        <v>0</v>
      </c>
      <c r="AA80">
        <f t="shared" ca="1" si="16"/>
        <v>1</v>
      </c>
      <c r="AB80">
        <f t="shared" ca="1" si="17"/>
        <v>0</v>
      </c>
    </row>
    <row r="81" spans="1:28" x14ac:dyDescent="0.2">
      <c r="A81" t="s">
        <v>11</v>
      </c>
      <c r="B81" t="s">
        <v>28607</v>
      </c>
      <c r="C81" t="s">
        <v>495</v>
      </c>
      <c r="D81" t="s">
        <v>223</v>
      </c>
      <c r="E81" t="s">
        <v>28608</v>
      </c>
      <c r="F81" t="s">
        <v>28606</v>
      </c>
      <c r="G81">
        <v>0.85333000000000003</v>
      </c>
      <c r="H81">
        <v>0.85351999999999995</v>
      </c>
      <c r="I81">
        <v>4</v>
      </c>
      <c r="J81">
        <v>3.68</v>
      </c>
      <c r="K81" t="s">
        <v>17</v>
      </c>
      <c r="S81" t="str">
        <f ca="1"/>
        <v>2025-06-07 16:20:44</v>
      </c>
      <c r="T81" s="7">
        <f t="shared" ca="1" si="9"/>
        <v>2</v>
      </c>
      <c r="U81" s="7">
        <f t="shared" ca="1" si="10"/>
        <v>9</v>
      </c>
      <c r="V81" s="7">
        <f t="shared" ca="1" si="11"/>
        <v>-1.3199999999999998</v>
      </c>
      <c r="W81" s="7">
        <f t="shared" ca="1" si="12"/>
        <v>0.84948999999999997</v>
      </c>
      <c r="X81" s="7">
        <f t="shared" ca="1" si="13"/>
        <v>0.85067999999999999</v>
      </c>
      <c r="Y81" s="7">
        <f t="shared" ca="1" si="14"/>
        <v>0.84992000000000001</v>
      </c>
      <c r="Z81">
        <f t="shared" ca="1" si="15"/>
        <v>0</v>
      </c>
      <c r="AA81">
        <f t="shared" ca="1" si="16"/>
        <v>0</v>
      </c>
      <c r="AB81">
        <f t="shared" ca="1" si="17"/>
        <v>1</v>
      </c>
    </row>
    <row r="82" spans="1:28" x14ac:dyDescent="0.2">
      <c r="A82" t="s">
        <v>18</v>
      </c>
      <c r="B82" t="s">
        <v>28609</v>
      </c>
      <c r="C82" t="s">
        <v>732</v>
      </c>
      <c r="D82" t="s">
        <v>223</v>
      </c>
      <c r="E82" t="s">
        <v>28610</v>
      </c>
      <c r="F82" t="s">
        <v>28611</v>
      </c>
      <c r="G82">
        <v>0.85211999999999999</v>
      </c>
      <c r="H82">
        <v>0.85311999999999999</v>
      </c>
      <c r="I82">
        <v>5</v>
      </c>
      <c r="J82">
        <v>-5</v>
      </c>
      <c r="K82" t="s">
        <v>17</v>
      </c>
      <c r="S82" t="str">
        <f ca="1"/>
        <v>2025-06-07 16:10:00</v>
      </c>
      <c r="T82" s="7">
        <f t="shared" ca="1" si="9"/>
        <v>1</v>
      </c>
      <c r="U82" s="7">
        <f t="shared" ca="1" si="10"/>
        <v>4</v>
      </c>
      <c r="V82" s="7">
        <f t="shared" ca="1" si="11"/>
        <v>-4</v>
      </c>
      <c r="W82" s="7">
        <f t="shared" ca="1" si="12"/>
        <v>0.85065000000000002</v>
      </c>
      <c r="X82" s="7">
        <f t="shared" ca="1" si="13"/>
        <v>0.85348000000000002</v>
      </c>
      <c r="Y82" s="7">
        <f t="shared" ca="1" si="14"/>
        <v>0.85348000000000002</v>
      </c>
      <c r="Z82">
        <f t="shared" ca="1" si="15"/>
        <v>0</v>
      </c>
      <c r="AA82">
        <f t="shared" ca="1" si="16"/>
        <v>0</v>
      </c>
      <c r="AB82">
        <f t="shared" ca="1" si="17"/>
        <v>1</v>
      </c>
    </row>
    <row r="83" spans="1:28" x14ac:dyDescent="0.2">
      <c r="A83" t="s">
        <v>11</v>
      </c>
      <c r="B83" t="s">
        <v>28612</v>
      </c>
      <c r="C83" t="s">
        <v>495</v>
      </c>
      <c r="D83" t="s">
        <v>223</v>
      </c>
      <c r="E83" t="s">
        <v>28613</v>
      </c>
      <c r="F83" t="s">
        <v>28611</v>
      </c>
      <c r="G83">
        <v>0.85187999999999997</v>
      </c>
      <c r="H83">
        <v>0.85311999999999999</v>
      </c>
      <c r="I83">
        <v>4</v>
      </c>
      <c r="J83">
        <v>3.68</v>
      </c>
      <c r="K83" t="s">
        <v>17</v>
      </c>
      <c r="S83" t="str">
        <f ca="1"/>
        <v>2025-06-07 15:59:47</v>
      </c>
      <c r="T83" s="7">
        <f t="shared" ca="1" si="9"/>
        <v>2</v>
      </c>
      <c r="U83" s="7">
        <f t="shared" ca="1" si="10"/>
        <v>9</v>
      </c>
      <c r="V83" s="7">
        <f t="shared" ca="1" si="11"/>
        <v>-1.3199999999999998</v>
      </c>
      <c r="W83" s="7">
        <f t="shared" ca="1" si="12"/>
        <v>0.85367000000000004</v>
      </c>
      <c r="X83" s="7">
        <f t="shared" ca="1" si="13"/>
        <v>0.85231999999999997</v>
      </c>
      <c r="Y83" s="7">
        <f t="shared" ca="1" si="14"/>
        <v>0.85153000000000001</v>
      </c>
      <c r="Z83">
        <f t="shared" ca="1" si="15"/>
        <v>0</v>
      </c>
      <c r="AA83">
        <f t="shared" ca="1" si="16"/>
        <v>1</v>
      </c>
      <c r="AB83">
        <f t="shared" ca="1" si="17"/>
        <v>0</v>
      </c>
    </row>
    <row r="84" spans="1:28" x14ac:dyDescent="0.2">
      <c r="A84" t="s">
        <v>11</v>
      </c>
      <c r="B84" t="s">
        <v>28614</v>
      </c>
      <c r="C84" t="s">
        <v>28395</v>
      </c>
      <c r="D84" t="s">
        <v>223</v>
      </c>
      <c r="E84" t="s">
        <v>28615</v>
      </c>
      <c r="F84" t="s">
        <v>28616</v>
      </c>
      <c r="G84">
        <v>0.85070999999999997</v>
      </c>
      <c r="H84">
        <v>0.85202999999999995</v>
      </c>
      <c r="I84">
        <v>5</v>
      </c>
      <c r="J84">
        <v>4.5999999999999996</v>
      </c>
      <c r="K84" t="s">
        <v>17</v>
      </c>
      <c r="S84" t="str">
        <f ca="1"/>
        <v>2025-06-07 15:49:25</v>
      </c>
      <c r="T84" s="7">
        <f t="shared" ca="1" si="9"/>
        <v>1</v>
      </c>
      <c r="U84" s="7">
        <f t="shared" ca="1" si="10"/>
        <v>4</v>
      </c>
      <c r="V84" s="7">
        <f t="shared" ca="1" si="11"/>
        <v>-4</v>
      </c>
      <c r="W84" s="7">
        <f t="shared" ca="1" si="12"/>
        <v>1.9092499999999999</v>
      </c>
      <c r="X84" s="7">
        <f t="shared" ca="1" si="13"/>
        <v>1.9049700000000001</v>
      </c>
      <c r="Y84" s="7">
        <f t="shared" ca="1" si="14"/>
        <v>1.9049700000000001</v>
      </c>
      <c r="Z84">
        <f t="shared" ca="1" si="15"/>
        <v>0</v>
      </c>
      <c r="AA84">
        <f t="shared" ca="1" si="16"/>
        <v>1</v>
      </c>
      <c r="AB84">
        <f t="shared" ca="1" si="17"/>
        <v>0</v>
      </c>
    </row>
    <row r="85" spans="1:28" x14ac:dyDescent="0.2">
      <c r="A85" t="s">
        <v>18</v>
      </c>
      <c r="B85" t="s">
        <v>28617</v>
      </c>
      <c r="C85" t="s">
        <v>495</v>
      </c>
      <c r="D85" t="s">
        <v>223</v>
      </c>
      <c r="E85" t="s">
        <v>28618</v>
      </c>
      <c r="F85" t="s">
        <v>28616</v>
      </c>
      <c r="G85">
        <v>0.85424</v>
      </c>
      <c r="H85">
        <v>0.85202999999999995</v>
      </c>
      <c r="I85">
        <v>4</v>
      </c>
      <c r="J85">
        <v>3.68</v>
      </c>
      <c r="K85" t="s">
        <v>17</v>
      </c>
      <c r="S85" t="str">
        <f ca="1"/>
        <v>2025-06-07 15:39:13</v>
      </c>
      <c r="T85" s="7">
        <f t="shared" ca="1" si="9"/>
        <v>2</v>
      </c>
      <c r="U85" s="7">
        <f t="shared" ca="1" si="10"/>
        <v>9</v>
      </c>
      <c r="V85" s="7">
        <f t="shared" ca="1" si="11"/>
        <v>-1.3199999999999998</v>
      </c>
      <c r="W85" s="7">
        <f t="shared" ca="1" si="12"/>
        <v>1.9053800000000001</v>
      </c>
      <c r="X85" s="7">
        <f t="shared" ca="1" si="13"/>
        <v>1.90327</v>
      </c>
      <c r="Y85" s="7">
        <f t="shared" ca="1" si="14"/>
        <v>1.90256</v>
      </c>
      <c r="Z85">
        <f t="shared" ca="1" si="15"/>
        <v>0</v>
      </c>
      <c r="AA85">
        <f t="shared" ca="1" si="16"/>
        <v>1</v>
      </c>
      <c r="AB85">
        <f t="shared" ca="1" si="17"/>
        <v>0</v>
      </c>
    </row>
    <row r="86" spans="1:28" x14ac:dyDescent="0.2">
      <c r="A86" t="s">
        <v>18</v>
      </c>
      <c r="B86" t="s">
        <v>28619</v>
      </c>
      <c r="C86" t="s">
        <v>495</v>
      </c>
      <c r="D86" t="s">
        <v>223</v>
      </c>
      <c r="E86" t="s">
        <v>28620</v>
      </c>
      <c r="F86" t="s">
        <v>28621</v>
      </c>
      <c r="G86">
        <v>0.85294000000000003</v>
      </c>
      <c r="H86">
        <v>0.85509000000000002</v>
      </c>
      <c r="I86">
        <v>4</v>
      </c>
      <c r="J86">
        <v>-4</v>
      </c>
      <c r="K86" t="s">
        <v>17</v>
      </c>
      <c r="S86" t="str">
        <f ca="1"/>
        <v>2025-06-07 15:29:00</v>
      </c>
      <c r="T86" s="7">
        <f t="shared" ca="1" si="9"/>
        <v>2</v>
      </c>
      <c r="U86" s="7">
        <f t="shared" ca="1" si="10"/>
        <v>9</v>
      </c>
      <c r="V86" s="7">
        <f t="shared" ca="1" si="11"/>
        <v>-1.3199999999999998</v>
      </c>
      <c r="W86" s="7">
        <f t="shared" ca="1" si="12"/>
        <v>1.9027499999999999</v>
      </c>
      <c r="X86" s="7">
        <f t="shared" ca="1" si="13"/>
        <v>1.90541</v>
      </c>
      <c r="Y86" s="7">
        <f t="shared" ca="1" si="14"/>
        <v>1.9042399999999999</v>
      </c>
      <c r="Z86">
        <f t="shared" ca="1" si="15"/>
        <v>0</v>
      </c>
      <c r="AA86">
        <f t="shared" ca="1" si="16"/>
        <v>0</v>
      </c>
      <c r="AB86">
        <f t="shared" ca="1" si="17"/>
        <v>1</v>
      </c>
    </row>
    <row r="87" spans="1:28" x14ac:dyDescent="0.2">
      <c r="A87" t="s">
        <v>11</v>
      </c>
      <c r="B87" t="s">
        <v>28622</v>
      </c>
      <c r="C87" t="s">
        <v>495</v>
      </c>
      <c r="D87" t="s">
        <v>223</v>
      </c>
      <c r="E87" t="s">
        <v>28623</v>
      </c>
      <c r="F87" t="s">
        <v>28624</v>
      </c>
      <c r="G87">
        <v>0.85446</v>
      </c>
      <c r="H87">
        <v>0.85297000000000001</v>
      </c>
      <c r="I87">
        <v>4</v>
      </c>
      <c r="J87">
        <v>-4</v>
      </c>
      <c r="K87" t="s">
        <v>17</v>
      </c>
      <c r="S87" t="str">
        <f ca="1"/>
        <v>2025-06-07 15:18:48</v>
      </c>
      <c r="T87" s="7">
        <f t="shared" ca="1" si="9"/>
        <v>1</v>
      </c>
      <c r="U87" s="7">
        <f t="shared" ca="1" si="10"/>
        <v>4</v>
      </c>
      <c r="V87" s="7">
        <f t="shared" ca="1" si="11"/>
        <v>-4</v>
      </c>
      <c r="W87" s="7">
        <f t="shared" ca="1" si="12"/>
        <v>1.90568</v>
      </c>
      <c r="X87" s="7">
        <f t="shared" ca="1" si="13"/>
        <v>1.9013599999999999</v>
      </c>
      <c r="Y87" s="7">
        <f t="shared" ca="1" si="14"/>
        <v>1.9013599999999999</v>
      </c>
      <c r="Z87">
        <f t="shared" ca="1" si="15"/>
        <v>0</v>
      </c>
      <c r="AA87">
        <f t="shared" ca="1" si="16"/>
        <v>1</v>
      </c>
      <c r="AB87">
        <f t="shared" ca="1" si="17"/>
        <v>0</v>
      </c>
    </row>
    <row r="88" spans="1:28" x14ac:dyDescent="0.2">
      <c r="A88" t="s">
        <v>18</v>
      </c>
      <c r="B88" t="s">
        <v>28625</v>
      </c>
      <c r="C88" t="s">
        <v>1236</v>
      </c>
      <c r="D88" t="s">
        <v>223</v>
      </c>
      <c r="E88" t="s">
        <v>28626</v>
      </c>
      <c r="F88" t="s">
        <v>28627</v>
      </c>
      <c r="G88">
        <v>0.85438999999999998</v>
      </c>
      <c r="H88">
        <v>0.85453999999999997</v>
      </c>
      <c r="I88">
        <v>5</v>
      </c>
      <c r="J88">
        <v>-5</v>
      </c>
      <c r="K88" t="s">
        <v>17</v>
      </c>
      <c r="S88" t="str">
        <f ca="1"/>
        <v>2025-06-07 15:07:54</v>
      </c>
      <c r="T88" s="7">
        <f t="shared" ca="1" si="9"/>
        <v>1</v>
      </c>
      <c r="U88" s="7">
        <f t="shared" ca="1" si="10"/>
        <v>4</v>
      </c>
      <c r="V88" s="7">
        <f t="shared" ca="1" si="11"/>
        <v>-4</v>
      </c>
      <c r="W88" s="7">
        <f t="shared" ca="1" si="12"/>
        <v>1.9014899999999999</v>
      </c>
      <c r="X88" s="7">
        <f t="shared" ca="1" si="13"/>
        <v>1.8980699999999999</v>
      </c>
      <c r="Y88" s="7">
        <f t="shared" ca="1" si="14"/>
        <v>1.8980699999999999</v>
      </c>
      <c r="Z88">
        <f t="shared" ca="1" si="15"/>
        <v>0</v>
      </c>
      <c r="AA88">
        <f t="shared" ca="1" si="16"/>
        <v>1</v>
      </c>
      <c r="AB88">
        <f t="shared" ca="1" si="17"/>
        <v>0</v>
      </c>
    </row>
    <row r="89" spans="1:28" x14ac:dyDescent="0.2">
      <c r="A89" t="s">
        <v>11</v>
      </c>
      <c r="B89" t="s">
        <v>28628</v>
      </c>
      <c r="C89" t="s">
        <v>495</v>
      </c>
      <c r="D89" t="s">
        <v>223</v>
      </c>
      <c r="E89" t="s">
        <v>28629</v>
      </c>
      <c r="F89" t="s">
        <v>28627</v>
      </c>
      <c r="G89">
        <v>0.85436999999999996</v>
      </c>
      <c r="H89">
        <v>0.85453999999999997</v>
      </c>
      <c r="I89">
        <v>4</v>
      </c>
      <c r="J89">
        <v>3.68</v>
      </c>
      <c r="K89" t="s">
        <v>17</v>
      </c>
      <c r="S89" t="str">
        <f ca="1"/>
        <v>2025-06-07 14:57:42</v>
      </c>
      <c r="T89" s="7">
        <f t="shared" ca="1" si="9"/>
        <v>2</v>
      </c>
      <c r="U89" s="7">
        <f t="shared" ca="1" si="10"/>
        <v>9</v>
      </c>
      <c r="V89" s="7">
        <f t="shared" ca="1" si="11"/>
        <v>-1.3199999999999998</v>
      </c>
      <c r="W89" s="7">
        <f t="shared" ca="1" si="12"/>
        <v>1.8980999999999999</v>
      </c>
      <c r="X89" s="7">
        <f t="shared" ca="1" si="13"/>
        <v>1.8976299999999999</v>
      </c>
      <c r="Y89" s="7">
        <f t="shared" ca="1" si="14"/>
        <v>1.89629</v>
      </c>
      <c r="Z89">
        <f t="shared" ca="1" si="15"/>
        <v>0</v>
      </c>
      <c r="AA89">
        <f t="shared" ca="1" si="16"/>
        <v>1</v>
      </c>
      <c r="AB89">
        <f t="shared" ca="1" si="17"/>
        <v>0</v>
      </c>
    </row>
    <row r="90" spans="1:28" x14ac:dyDescent="0.2">
      <c r="A90" t="s">
        <v>11</v>
      </c>
      <c r="B90" t="s">
        <v>28630</v>
      </c>
      <c r="C90" t="s">
        <v>495</v>
      </c>
      <c r="D90" t="s">
        <v>223</v>
      </c>
      <c r="E90" t="s">
        <v>28631</v>
      </c>
      <c r="F90" t="s">
        <v>28632</v>
      </c>
      <c r="G90">
        <v>0.85616000000000003</v>
      </c>
      <c r="H90">
        <v>0.85402</v>
      </c>
      <c r="I90">
        <v>4</v>
      </c>
      <c r="J90">
        <v>-4</v>
      </c>
      <c r="K90" t="s">
        <v>17</v>
      </c>
      <c r="S90" t="str">
        <f ca="1"/>
        <v>2025-06-07 14:47:30</v>
      </c>
      <c r="T90" s="7">
        <f t="shared" ca="1" si="9"/>
        <v>1</v>
      </c>
      <c r="U90" s="7">
        <f t="shared" ca="1" si="10"/>
        <v>4</v>
      </c>
      <c r="V90" s="7">
        <f t="shared" ca="1" si="11"/>
        <v>-4</v>
      </c>
      <c r="W90" s="7">
        <f t="shared" ca="1" si="12"/>
        <v>1.89649</v>
      </c>
      <c r="X90" s="7">
        <f t="shared" ca="1" si="13"/>
        <v>1.9027499999999999</v>
      </c>
      <c r="Y90" s="7">
        <f t="shared" ca="1" si="14"/>
        <v>1.9027499999999999</v>
      </c>
      <c r="Z90">
        <f t="shared" ca="1" si="15"/>
        <v>0</v>
      </c>
      <c r="AA90">
        <f t="shared" ca="1" si="16"/>
        <v>0</v>
      </c>
      <c r="AB90">
        <f t="shared" ca="1" si="17"/>
        <v>1</v>
      </c>
    </row>
    <row r="91" spans="1:28" x14ac:dyDescent="0.2">
      <c r="A91" t="s">
        <v>18</v>
      </c>
      <c r="B91" t="s">
        <v>28633</v>
      </c>
      <c r="C91" t="s">
        <v>495</v>
      </c>
      <c r="D91" t="s">
        <v>223</v>
      </c>
      <c r="E91" t="s">
        <v>28634</v>
      </c>
      <c r="F91" t="s">
        <v>28635</v>
      </c>
      <c r="G91">
        <v>0.8538</v>
      </c>
      <c r="H91">
        <v>0.85563</v>
      </c>
      <c r="I91">
        <v>4</v>
      </c>
      <c r="J91">
        <v>-4</v>
      </c>
      <c r="K91" t="s">
        <v>17</v>
      </c>
      <c r="S91" t="str">
        <f ca="1"/>
        <v>2025-06-07 14:37:17</v>
      </c>
      <c r="T91" s="7">
        <f t="shared" ca="1" si="9"/>
        <v>2</v>
      </c>
      <c r="U91" s="7">
        <f t="shared" ca="1" si="10"/>
        <v>9</v>
      </c>
      <c r="V91" s="7">
        <f t="shared" ca="1" si="11"/>
        <v>0.59999999999999964</v>
      </c>
      <c r="W91" s="7">
        <f t="shared" ca="1" si="12"/>
        <v>1.90208</v>
      </c>
      <c r="X91" s="7">
        <f t="shared" ca="1" si="13"/>
        <v>1.9026099999999999</v>
      </c>
      <c r="Y91" s="7">
        <f t="shared" ca="1" si="14"/>
        <v>1.9023000000000001</v>
      </c>
      <c r="Z91">
        <f t="shared" ca="1" si="15"/>
        <v>0</v>
      </c>
      <c r="AA91">
        <f t="shared" ca="1" si="16"/>
        <v>0</v>
      </c>
      <c r="AB91">
        <f t="shared" ca="1" si="17"/>
        <v>1</v>
      </c>
    </row>
    <row r="92" spans="1:28" x14ac:dyDescent="0.2">
      <c r="A92" t="s">
        <v>18</v>
      </c>
      <c r="B92" t="s">
        <v>28636</v>
      </c>
      <c r="C92" t="s">
        <v>555</v>
      </c>
      <c r="D92" t="s">
        <v>223</v>
      </c>
      <c r="E92" t="s">
        <v>28637</v>
      </c>
      <c r="F92" t="s">
        <v>28638</v>
      </c>
      <c r="G92">
        <v>0.85126000000000002</v>
      </c>
      <c r="H92">
        <v>0.85324999999999995</v>
      </c>
      <c r="I92">
        <v>5</v>
      </c>
      <c r="J92">
        <v>-5</v>
      </c>
      <c r="K92" t="s">
        <v>17</v>
      </c>
      <c r="S92" t="str">
        <f ca="1"/>
        <v>2025-06-07 14:27:05</v>
      </c>
      <c r="T92" s="7">
        <f t="shared" ca="1" si="9"/>
        <v>2</v>
      </c>
      <c r="U92" s="7">
        <f t="shared" ca="1" si="10"/>
        <v>9</v>
      </c>
      <c r="V92" s="7">
        <f t="shared" ca="1" si="11"/>
        <v>-1.3199999999999998</v>
      </c>
      <c r="W92" s="7">
        <f t="shared" ca="1" si="12"/>
        <v>1.90143</v>
      </c>
      <c r="X92" s="7">
        <f t="shared" ca="1" si="13"/>
        <v>1.9059600000000001</v>
      </c>
      <c r="Y92" s="7">
        <f t="shared" ca="1" si="14"/>
        <v>1.9056999999999999</v>
      </c>
      <c r="Z92">
        <f t="shared" ca="1" si="15"/>
        <v>0</v>
      </c>
      <c r="AA92">
        <f t="shared" ca="1" si="16"/>
        <v>0</v>
      </c>
      <c r="AB92">
        <f t="shared" ca="1" si="17"/>
        <v>1</v>
      </c>
    </row>
    <row r="93" spans="1:28" x14ac:dyDescent="0.2">
      <c r="A93" t="s">
        <v>11</v>
      </c>
      <c r="B93" t="s">
        <v>28639</v>
      </c>
      <c r="C93" t="s">
        <v>495</v>
      </c>
      <c r="D93" t="s">
        <v>223</v>
      </c>
      <c r="E93" t="s">
        <v>28640</v>
      </c>
      <c r="F93" t="s">
        <v>28638</v>
      </c>
      <c r="G93">
        <v>0.85063</v>
      </c>
      <c r="H93">
        <v>0.85324999999999995</v>
      </c>
      <c r="I93">
        <v>4</v>
      </c>
      <c r="J93">
        <v>3.68</v>
      </c>
      <c r="K93" t="s">
        <v>17</v>
      </c>
      <c r="S93" t="str">
        <f ca="1"/>
        <v>2025-06-07 14:16:43</v>
      </c>
      <c r="T93" s="7">
        <f t="shared" ca="1" si="9"/>
        <v>1</v>
      </c>
      <c r="U93" s="7">
        <f t="shared" ca="1" si="10"/>
        <v>4</v>
      </c>
      <c r="V93" s="7">
        <f t="shared" ca="1" si="11"/>
        <v>-4</v>
      </c>
      <c r="W93" s="7">
        <f t="shared" ca="1" si="12"/>
        <v>1.9057200000000001</v>
      </c>
      <c r="X93" s="7">
        <f t="shared" ca="1" si="13"/>
        <v>1.90147</v>
      </c>
      <c r="Y93" s="7">
        <f t="shared" ca="1" si="14"/>
        <v>1.90147</v>
      </c>
      <c r="Z93">
        <f t="shared" ca="1" si="15"/>
        <v>0</v>
      </c>
      <c r="AA93">
        <f t="shared" ca="1" si="16"/>
        <v>1</v>
      </c>
      <c r="AB93">
        <f t="shared" ca="1" si="17"/>
        <v>0</v>
      </c>
    </row>
    <row r="94" spans="1:28" x14ac:dyDescent="0.2">
      <c r="A94" t="s">
        <v>11</v>
      </c>
      <c r="B94" t="s">
        <v>28641</v>
      </c>
      <c r="C94" t="s">
        <v>6241</v>
      </c>
      <c r="D94" t="s">
        <v>223</v>
      </c>
      <c r="E94" t="s">
        <v>28642</v>
      </c>
      <c r="F94" t="s">
        <v>28643</v>
      </c>
      <c r="G94">
        <v>0.85192999999999997</v>
      </c>
      <c r="H94">
        <v>0.85096000000000005</v>
      </c>
      <c r="I94">
        <v>5</v>
      </c>
      <c r="J94">
        <v>-5</v>
      </c>
      <c r="K94" t="s">
        <v>17</v>
      </c>
      <c r="S94" t="str">
        <f ca="1"/>
        <v>2025-06-07 14:05:19</v>
      </c>
      <c r="T94" s="7">
        <f t="shared" ca="1" si="9"/>
        <v>1</v>
      </c>
      <c r="U94" s="7">
        <f t="shared" ca="1" si="10"/>
        <v>4</v>
      </c>
      <c r="V94" s="7">
        <f t="shared" ca="1" si="11"/>
        <v>-4</v>
      </c>
      <c r="W94" s="7">
        <f t="shared" ca="1" si="12"/>
        <v>1.9018299999999999</v>
      </c>
      <c r="X94" s="7">
        <f t="shared" ca="1" si="13"/>
        <v>1.89741</v>
      </c>
      <c r="Y94" s="7">
        <f t="shared" ca="1" si="14"/>
        <v>1.89741</v>
      </c>
      <c r="Z94">
        <f t="shared" ca="1" si="15"/>
        <v>0</v>
      </c>
      <c r="AA94">
        <f t="shared" ca="1" si="16"/>
        <v>1</v>
      </c>
      <c r="AB94">
        <f t="shared" ca="1" si="17"/>
        <v>0</v>
      </c>
    </row>
    <row r="95" spans="1:28" x14ac:dyDescent="0.2">
      <c r="A95" t="s">
        <v>18</v>
      </c>
      <c r="B95" t="s">
        <v>28644</v>
      </c>
      <c r="C95" t="s">
        <v>495</v>
      </c>
      <c r="D95" t="s">
        <v>223</v>
      </c>
      <c r="E95" t="s">
        <v>28645</v>
      </c>
      <c r="F95" t="s">
        <v>28643</v>
      </c>
      <c r="G95">
        <v>0.85229999999999995</v>
      </c>
      <c r="H95">
        <v>0.85096000000000005</v>
      </c>
      <c r="I95">
        <v>4</v>
      </c>
      <c r="J95">
        <v>3.68</v>
      </c>
      <c r="K95" t="s">
        <v>17</v>
      </c>
      <c r="S95" t="str">
        <f ca="1"/>
        <v>2025-06-07 13:55:07</v>
      </c>
      <c r="T95" s="7">
        <f t="shared" ca="1" si="9"/>
        <v>2</v>
      </c>
      <c r="U95" s="7">
        <f t="shared" ca="1" si="10"/>
        <v>9</v>
      </c>
      <c r="V95" s="7">
        <f t="shared" ca="1" si="11"/>
        <v>8.2799999999999994</v>
      </c>
      <c r="W95" s="7">
        <f t="shared" ca="1" si="12"/>
        <v>1.8971899999999999</v>
      </c>
      <c r="X95" s="7">
        <f t="shared" ca="1" si="13"/>
        <v>1.8998200000000001</v>
      </c>
      <c r="Y95" s="7">
        <f t="shared" ca="1" si="14"/>
        <v>1.89717</v>
      </c>
      <c r="Z95">
        <f t="shared" ca="1" si="15"/>
        <v>1</v>
      </c>
      <c r="AA95">
        <f t="shared" ca="1" si="16"/>
        <v>0</v>
      </c>
      <c r="AB95">
        <f t="shared" ca="1" si="17"/>
        <v>0</v>
      </c>
    </row>
    <row r="96" spans="1:28" x14ac:dyDescent="0.2">
      <c r="A96" t="s">
        <v>11</v>
      </c>
      <c r="B96" t="s">
        <v>28646</v>
      </c>
      <c r="C96" t="s">
        <v>495</v>
      </c>
      <c r="D96" t="s">
        <v>566</v>
      </c>
      <c r="E96" t="s">
        <v>28647</v>
      </c>
      <c r="F96" t="s">
        <v>28648</v>
      </c>
      <c r="G96">
        <v>1.9153800000000001</v>
      </c>
      <c r="H96">
        <v>1.9146300000000001</v>
      </c>
      <c r="I96">
        <v>4</v>
      </c>
      <c r="J96">
        <v>-4</v>
      </c>
      <c r="K96" t="s">
        <v>17</v>
      </c>
      <c r="S96" t="str">
        <f ca="1"/>
        <v>2025-06-07 13:44:55</v>
      </c>
      <c r="T96" s="7">
        <f t="shared" ca="1" si="9"/>
        <v>2</v>
      </c>
      <c r="U96" s="7">
        <f t="shared" ca="1" si="10"/>
        <v>9</v>
      </c>
      <c r="V96" s="7">
        <f t="shared" ca="1" si="11"/>
        <v>-1.3199999999999998</v>
      </c>
      <c r="W96" s="7">
        <f t="shared" ca="1" si="12"/>
        <v>1.8974200000000001</v>
      </c>
      <c r="X96" s="7">
        <f t="shared" ca="1" si="13"/>
        <v>1.8928499999999999</v>
      </c>
      <c r="Y96" s="7">
        <f t="shared" ca="1" si="14"/>
        <v>1.8912599999999999</v>
      </c>
      <c r="Z96">
        <f t="shared" ca="1" si="15"/>
        <v>0</v>
      </c>
      <c r="AA96">
        <f t="shared" ca="1" si="16"/>
        <v>1</v>
      </c>
      <c r="AB96">
        <f t="shared" ca="1" si="17"/>
        <v>0</v>
      </c>
    </row>
    <row r="97" spans="1:28" x14ac:dyDescent="0.2">
      <c r="A97" t="s">
        <v>18</v>
      </c>
      <c r="B97" t="s">
        <v>28649</v>
      </c>
      <c r="C97" t="s">
        <v>732</v>
      </c>
      <c r="D97" t="s">
        <v>566</v>
      </c>
      <c r="E97" t="s">
        <v>28650</v>
      </c>
      <c r="F97" t="s">
        <v>28648</v>
      </c>
      <c r="G97">
        <v>1.9154899999999999</v>
      </c>
      <c r="H97">
        <v>1.9146300000000001</v>
      </c>
      <c r="I97">
        <v>5</v>
      </c>
      <c r="J97">
        <v>4.5999999999999996</v>
      </c>
      <c r="K97" t="s">
        <v>17</v>
      </c>
      <c r="S97" t="str">
        <f ca="1"/>
        <v>2025-06-07 13:34:42</v>
      </c>
      <c r="T97" s="7">
        <f t="shared" ca="1" si="9"/>
        <v>1</v>
      </c>
      <c r="U97" s="7">
        <f t="shared" ca="1" si="10"/>
        <v>4</v>
      </c>
      <c r="V97" s="7">
        <f t="shared" ca="1" si="11"/>
        <v>-4</v>
      </c>
      <c r="W97" s="7">
        <f t="shared" ca="1" si="12"/>
        <v>1.8915599999999999</v>
      </c>
      <c r="X97" s="7">
        <f t="shared" ca="1" si="13"/>
        <v>1.8935599999999999</v>
      </c>
      <c r="Y97" s="7">
        <f t="shared" ca="1" si="14"/>
        <v>1.8935599999999999</v>
      </c>
      <c r="Z97">
        <f t="shared" ca="1" si="15"/>
        <v>0</v>
      </c>
      <c r="AA97">
        <f t="shared" ca="1" si="16"/>
        <v>0</v>
      </c>
      <c r="AB97">
        <f t="shared" ca="1" si="17"/>
        <v>1</v>
      </c>
    </row>
    <row r="98" spans="1:28" x14ac:dyDescent="0.2">
      <c r="A98" t="s">
        <v>11</v>
      </c>
      <c r="B98" t="s">
        <v>28651</v>
      </c>
      <c r="C98" t="s">
        <v>495</v>
      </c>
      <c r="D98" t="s">
        <v>566</v>
      </c>
      <c r="E98" t="s">
        <v>28652</v>
      </c>
      <c r="F98" t="s">
        <v>28653</v>
      </c>
      <c r="G98">
        <v>1.91784</v>
      </c>
      <c r="H98">
        <v>1.9167799999999999</v>
      </c>
      <c r="I98">
        <v>4</v>
      </c>
      <c r="J98">
        <v>-4</v>
      </c>
      <c r="K98" t="s">
        <v>17</v>
      </c>
      <c r="S98" t="str">
        <f ca="1"/>
        <v>2025-06-07 13:24:30</v>
      </c>
      <c r="T98" s="7">
        <f t="shared" ca="1" si="9"/>
        <v>2</v>
      </c>
      <c r="U98" s="7">
        <f t="shared" ca="1" si="10"/>
        <v>9</v>
      </c>
      <c r="V98" s="7">
        <f t="shared" ca="1" si="11"/>
        <v>-1.3199999999999998</v>
      </c>
      <c r="W98" s="7">
        <f t="shared" ca="1" si="12"/>
        <v>1.89368</v>
      </c>
      <c r="X98" s="7">
        <f t="shared" ca="1" si="13"/>
        <v>1.8930199999999999</v>
      </c>
      <c r="Y98" s="7">
        <f t="shared" ca="1" si="14"/>
        <v>1.89259</v>
      </c>
      <c r="Z98">
        <f t="shared" ca="1" si="15"/>
        <v>0</v>
      </c>
      <c r="AA98">
        <f t="shared" ca="1" si="16"/>
        <v>1</v>
      </c>
      <c r="AB98">
        <f t="shared" ca="1" si="17"/>
        <v>0</v>
      </c>
    </row>
    <row r="99" spans="1:28" x14ac:dyDescent="0.2">
      <c r="A99" t="s">
        <v>18</v>
      </c>
      <c r="B99" t="s">
        <v>28654</v>
      </c>
      <c r="C99" t="s">
        <v>2856</v>
      </c>
      <c r="D99" t="s">
        <v>566</v>
      </c>
      <c r="E99" t="s">
        <v>28655</v>
      </c>
      <c r="F99" t="s">
        <v>28653</v>
      </c>
      <c r="G99">
        <v>1.91815</v>
      </c>
      <c r="H99">
        <v>1.9167799999999999</v>
      </c>
      <c r="I99">
        <v>5</v>
      </c>
      <c r="J99">
        <v>4.5999999999999996</v>
      </c>
      <c r="K99" t="s">
        <v>17</v>
      </c>
      <c r="S99" t="str">
        <f ca="1"/>
        <v>2025-06-07 13:14:17</v>
      </c>
      <c r="T99" s="7">
        <f t="shared" ca="1" si="9"/>
        <v>2</v>
      </c>
      <c r="U99" s="7">
        <f t="shared" ca="1" si="10"/>
        <v>9</v>
      </c>
      <c r="V99" s="7">
        <f t="shared" ca="1" si="11"/>
        <v>0.59999999999999964</v>
      </c>
      <c r="W99" s="7">
        <f t="shared" ca="1" si="12"/>
        <v>1.89236</v>
      </c>
      <c r="X99" s="7">
        <f t="shared" ca="1" si="13"/>
        <v>1.8923000000000001</v>
      </c>
      <c r="Y99" s="7">
        <f t="shared" ca="1" si="14"/>
        <v>1.8902000000000001</v>
      </c>
      <c r="Z99">
        <f t="shared" ca="1" si="15"/>
        <v>0</v>
      </c>
      <c r="AA99">
        <f t="shared" ca="1" si="16"/>
        <v>1</v>
      </c>
      <c r="AB99">
        <f t="shared" ca="1" si="17"/>
        <v>0</v>
      </c>
    </row>
    <row r="100" spans="1:28" x14ac:dyDescent="0.2">
      <c r="A100" t="s">
        <v>11</v>
      </c>
      <c r="B100" t="s">
        <v>28656</v>
      </c>
      <c r="C100" t="s">
        <v>495</v>
      </c>
      <c r="D100" t="s">
        <v>566</v>
      </c>
      <c r="E100" t="s">
        <v>28657</v>
      </c>
      <c r="F100" t="s">
        <v>28658</v>
      </c>
      <c r="G100">
        <v>1.9211100000000001</v>
      </c>
      <c r="H100">
        <v>1.9185000000000001</v>
      </c>
      <c r="I100">
        <v>4</v>
      </c>
      <c r="J100">
        <v>-4</v>
      </c>
      <c r="K100" t="s">
        <v>17</v>
      </c>
      <c r="S100" t="str">
        <f ca="1"/>
        <v>2025-06-07 13:03:05</v>
      </c>
      <c r="T100" s="7">
        <f t="shared" ca="1" si="9"/>
        <v>1</v>
      </c>
      <c r="U100" s="7">
        <f t="shared" ca="1" si="10"/>
        <v>4</v>
      </c>
      <c r="V100" s="7">
        <f t="shared" ca="1" si="11"/>
        <v>-4</v>
      </c>
      <c r="W100" s="7">
        <f t="shared" ca="1" si="12"/>
        <v>1.8932</v>
      </c>
      <c r="X100" s="7">
        <f t="shared" ca="1" si="13"/>
        <v>1.8909199999999999</v>
      </c>
      <c r="Y100" s="7">
        <f t="shared" ca="1" si="14"/>
        <v>1.8909199999999999</v>
      </c>
      <c r="Z100">
        <f t="shared" ca="1" si="15"/>
        <v>0</v>
      </c>
      <c r="AA100">
        <f t="shared" ca="1" si="16"/>
        <v>1</v>
      </c>
      <c r="AB100">
        <f t="shared" ca="1" si="17"/>
        <v>0</v>
      </c>
    </row>
    <row r="101" spans="1:28" x14ac:dyDescent="0.2">
      <c r="A101" t="s">
        <v>18</v>
      </c>
      <c r="B101" t="s">
        <v>28659</v>
      </c>
      <c r="C101" t="s">
        <v>3722</v>
      </c>
      <c r="D101" t="s">
        <v>566</v>
      </c>
      <c r="E101" t="s">
        <v>28660</v>
      </c>
      <c r="F101" t="s">
        <v>28658</v>
      </c>
      <c r="G101">
        <v>1.9212800000000001</v>
      </c>
      <c r="H101">
        <v>1.9185000000000001</v>
      </c>
      <c r="I101">
        <v>5</v>
      </c>
      <c r="J101">
        <v>4.5999999999999996</v>
      </c>
      <c r="K101" t="s">
        <v>17</v>
      </c>
      <c r="S101" t="str">
        <f ca="1"/>
        <v>2025-06-07 12:52:42</v>
      </c>
      <c r="T101" s="7">
        <f t="shared" ca="1" si="9"/>
        <v>2</v>
      </c>
      <c r="U101" s="7">
        <f t="shared" ca="1" si="10"/>
        <v>9</v>
      </c>
      <c r="V101" s="7">
        <f t="shared" ca="1" si="11"/>
        <v>0.59999999999999964</v>
      </c>
      <c r="W101" s="7">
        <f t="shared" ca="1" si="12"/>
        <v>1.8908</v>
      </c>
      <c r="X101" s="7">
        <f t="shared" ca="1" si="13"/>
        <v>1.88927</v>
      </c>
      <c r="Y101" s="7">
        <f t="shared" ca="1" si="14"/>
        <v>1.8887700000000001</v>
      </c>
      <c r="Z101">
        <f t="shared" ca="1" si="15"/>
        <v>0</v>
      </c>
      <c r="AA101">
        <f t="shared" ca="1" si="16"/>
        <v>1</v>
      </c>
      <c r="AB101">
        <f t="shared" ca="1" si="17"/>
        <v>0</v>
      </c>
    </row>
    <row r="102" spans="1:28" x14ac:dyDescent="0.2">
      <c r="A102" t="s">
        <v>18</v>
      </c>
      <c r="B102" t="s">
        <v>28661</v>
      </c>
      <c r="C102" t="s">
        <v>495</v>
      </c>
      <c r="D102" t="s">
        <v>566</v>
      </c>
      <c r="E102" t="s">
        <v>28662</v>
      </c>
      <c r="F102" t="s">
        <v>28663</v>
      </c>
      <c r="G102">
        <v>1.9261200000000001</v>
      </c>
      <c r="H102">
        <v>1.9218900000000001</v>
      </c>
      <c r="I102">
        <v>4</v>
      </c>
      <c r="J102">
        <v>3.68</v>
      </c>
      <c r="K102" t="s">
        <v>17</v>
      </c>
      <c r="S102" t="str">
        <f ca="1"/>
        <v>2025-06-07 12:42:10</v>
      </c>
      <c r="T102" s="7">
        <f t="shared" ca="1" si="9"/>
        <v>2</v>
      </c>
      <c r="U102" s="7">
        <f t="shared" ca="1" si="10"/>
        <v>9</v>
      </c>
      <c r="V102" s="7">
        <f t="shared" ca="1" si="11"/>
        <v>-1.3199999999999998</v>
      </c>
      <c r="W102" s="7">
        <f t="shared" ca="1" si="12"/>
        <v>1.8903700000000001</v>
      </c>
      <c r="X102" s="7">
        <f t="shared" ca="1" si="13"/>
        <v>1.8902399999999999</v>
      </c>
      <c r="Y102" s="7">
        <f t="shared" ca="1" si="14"/>
        <v>1.8899600000000001</v>
      </c>
      <c r="Z102">
        <f t="shared" ca="1" si="15"/>
        <v>0</v>
      </c>
      <c r="AA102">
        <f t="shared" ca="1" si="16"/>
        <v>1</v>
      </c>
      <c r="AB102">
        <f t="shared" ca="1" si="17"/>
        <v>0</v>
      </c>
    </row>
    <row r="103" spans="1:28" x14ac:dyDescent="0.2">
      <c r="A103" t="s">
        <v>11</v>
      </c>
      <c r="B103" t="s">
        <v>28664</v>
      </c>
      <c r="C103" t="s">
        <v>555</v>
      </c>
      <c r="D103" t="s">
        <v>566</v>
      </c>
      <c r="E103" t="s">
        <v>28665</v>
      </c>
      <c r="F103" t="s">
        <v>28663</v>
      </c>
      <c r="G103">
        <v>1.9235599999999999</v>
      </c>
      <c r="H103">
        <v>1.9218900000000001</v>
      </c>
      <c r="I103">
        <v>5</v>
      </c>
      <c r="J103">
        <v>-5</v>
      </c>
      <c r="K103" t="s">
        <v>17</v>
      </c>
      <c r="S103" t="str">
        <f ca="1"/>
        <v>2025-06-07 12:31:58</v>
      </c>
      <c r="T103" s="7">
        <f t="shared" ca="1" si="9"/>
        <v>2</v>
      </c>
      <c r="U103" s="7">
        <f t="shared" ca="1" si="10"/>
        <v>9</v>
      </c>
      <c r="V103" s="7">
        <f t="shared" ca="1" si="11"/>
        <v>8.2799999999999994</v>
      </c>
      <c r="W103" s="7">
        <f t="shared" ca="1" si="12"/>
        <v>1.8901600000000001</v>
      </c>
      <c r="X103" s="7">
        <f t="shared" ca="1" si="13"/>
        <v>1.8907099999999999</v>
      </c>
      <c r="Y103" s="7">
        <f t="shared" ca="1" si="14"/>
        <v>1.8890499999999999</v>
      </c>
      <c r="Z103">
        <f t="shared" ca="1" si="15"/>
        <v>1</v>
      </c>
      <c r="AA103">
        <f t="shared" ca="1" si="16"/>
        <v>0</v>
      </c>
      <c r="AB103">
        <f t="shared" ca="1" si="17"/>
        <v>0</v>
      </c>
    </row>
    <row r="104" spans="1:28" x14ac:dyDescent="0.2">
      <c r="A104" t="s">
        <v>18</v>
      </c>
      <c r="B104" t="s">
        <v>28666</v>
      </c>
      <c r="C104" t="s">
        <v>28395</v>
      </c>
      <c r="D104" t="s">
        <v>566</v>
      </c>
      <c r="E104" t="s">
        <v>28667</v>
      </c>
      <c r="F104" t="s">
        <v>28668</v>
      </c>
      <c r="G104">
        <v>1.92763</v>
      </c>
      <c r="H104">
        <v>1.9258999999999999</v>
      </c>
      <c r="I104">
        <v>5</v>
      </c>
      <c r="J104">
        <v>4.5999999999999996</v>
      </c>
      <c r="K104" t="s">
        <v>17</v>
      </c>
      <c r="S104" t="str">
        <f ca="1"/>
        <v>2025-06-07 12:21:35</v>
      </c>
      <c r="T104" s="7">
        <f t="shared" ca="1" si="9"/>
        <v>2</v>
      </c>
      <c r="U104" s="7">
        <f t="shared" ca="1" si="10"/>
        <v>9</v>
      </c>
      <c r="V104" s="7">
        <f t="shared" ca="1" si="11"/>
        <v>-1.3199999999999998</v>
      </c>
      <c r="W104" s="7">
        <f t="shared" ca="1" si="12"/>
        <v>1.8884700000000001</v>
      </c>
      <c r="X104" s="7">
        <f t="shared" ca="1" si="13"/>
        <v>1.88815</v>
      </c>
      <c r="Y104" s="7">
        <f t="shared" ca="1" si="14"/>
        <v>1.88791</v>
      </c>
      <c r="Z104">
        <f t="shared" ca="1" si="15"/>
        <v>0</v>
      </c>
      <c r="AA104">
        <f t="shared" ca="1" si="16"/>
        <v>1</v>
      </c>
      <c r="AB104">
        <f t="shared" ca="1" si="17"/>
        <v>0</v>
      </c>
    </row>
    <row r="105" spans="1:28" x14ac:dyDescent="0.2">
      <c r="A105" t="s">
        <v>11</v>
      </c>
      <c r="B105" t="s">
        <v>28669</v>
      </c>
      <c r="C105" t="s">
        <v>495</v>
      </c>
      <c r="D105" t="s">
        <v>566</v>
      </c>
      <c r="E105" t="s">
        <v>28670</v>
      </c>
      <c r="F105" t="s">
        <v>28668</v>
      </c>
      <c r="G105">
        <v>1.92489</v>
      </c>
      <c r="H105">
        <v>1.9258999999999999</v>
      </c>
      <c r="I105">
        <v>4</v>
      </c>
      <c r="J105">
        <v>3.68</v>
      </c>
      <c r="K105" t="s">
        <v>17</v>
      </c>
      <c r="S105" t="str">
        <f ca="1"/>
        <v>2025-06-07 12:10:43</v>
      </c>
      <c r="T105" s="7">
        <f t="shared" ca="1" si="9"/>
        <v>2</v>
      </c>
      <c r="U105" s="7">
        <f t="shared" ca="1" si="10"/>
        <v>9</v>
      </c>
      <c r="V105" s="7">
        <f t="shared" ca="1" si="11"/>
        <v>-1.4</v>
      </c>
      <c r="W105" s="7">
        <f t="shared" ca="1" si="12"/>
        <v>1.8866700000000001</v>
      </c>
      <c r="X105" s="7">
        <f t="shared" ca="1" si="13"/>
        <v>1.8872199999999999</v>
      </c>
      <c r="Y105" s="7">
        <f t="shared" ca="1" si="14"/>
        <v>1.88689</v>
      </c>
      <c r="Z105">
        <f t="shared" ca="1" si="15"/>
        <v>0</v>
      </c>
      <c r="AA105">
        <f t="shared" ca="1" si="16"/>
        <v>0</v>
      </c>
      <c r="AB105">
        <f t="shared" ca="1" si="17"/>
        <v>1</v>
      </c>
    </row>
    <row r="106" spans="1:28" x14ac:dyDescent="0.2">
      <c r="A106" t="s">
        <v>18</v>
      </c>
      <c r="B106" t="s">
        <v>28671</v>
      </c>
      <c r="C106" t="s">
        <v>544</v>
      </c>
      <c r="D106" t="s">
        <v>566</v>
      </c>
      <c r="E106" t="s">
        <v>28672</v>
      </c>
      <c r="F106" t="s">
        <v>28673</v>
      </c>
      <c r="G106">
        <v>1.9231199999999999</v>
      </c>
      <c r="H106">
        <v>1.9249000000000001</v>
      </c>
      <c r="I106">
        <v>4</v>
      </c>
      <c r="J106">
        <v>-4</v>
      </c>
      <c r="K106" t="s">
        <v>17</v>
      </c>
      <c r="S106" t="str">
        <f ca="1"/>
        <v>2025-06-07 12:00:00</v>
      </c>
      <c r="T106" s="7">
        <f t="shared" ca="1" si="9"/>
        <v>1</v>
      </c>
      <c r="U106" s="7">
        <f t="shared" ca="1" si="10"/>
        <v>4</v>
      </c>
      <c r="V106" s="7">
        <f t="shared" ca="1" si="11"/>
        <v>-4</v>
      </c>
      <c r="W106" s="7">
        <f t="shared" ca="1" si="12"/>
        <v>1.8872800000000001</v>
      </c>
      <c r="X106" s="7">
        <f t="shared" ca="1" si="13"/>
        <v>1.88663</v>
      </c>
      <c r="Y106" s="7">
        <f t="shared" ca="1" si="14"/>
        <v>1.88663</v>
      </c>
      <c r="Z106">
        <f t="shared" ca="1" si="15"/>
        <v>0</v>
      </c>
      <c r="AA106">
        <f t="shared" ca="1" si="16"/>
        <v>1</v>
      </c>
      <c r="AB106">
        <f t="shared" ca="1" si="17"/>
        <v>0</v>
      </c>
    </row>
    <row r="107" spans="1:28" x14ac:dyDescent="0.2">
      <c r="A107" t="s">
        <v>11</v>
      </c>
      <c r="B107" t="s">
        <v>28674</v>
      </c>
      <c r="C107" t="s">
        <v>28675</v>
      </c>
      <c r="D107" t="s">
        <v>566</v>
      </c>
      <c r="E107" t="s">
        <v>28676</v>
      </c>
      <c r="F107" t="s">
        <v>28673</v>
      </c>
      <c r="G107">
        <v>1.92204</v>
      </c>
      <c r="H107">
        <v>1.9249000000000001</v>
      </c>
      <c r="I107">
        <v>5</v>
      </c>
      <c r="J107">
        <v>4.5999999999999996</v>
      </c>
      <c r="K107" t="s">
        <v>17</v>
      </c>
      <c r="S107" t="str">
        <f ca="1"/>
        <v>2025-06-07 11:49:48</v>
      </c>
      <c r="T107" s="7">
        <f t="shared" ca="1" si="9"/>
        <v>2</v>
      </c>
      <c r="U107" s="7">
        <f t="shared" ca="1" si="10"/>
        <v>9</v>
      </c>
      <c r="V107" s="7">
        <f t="shared" ca="1" si="11"/>
        <v>0.59999999999999964</v>
      </c>
      <c r="W107" s="7">
        <f t="shared" ca="1" si="12"/>
        <v>1.8868799999999999</v>
      </c>
      <c r="X107" s="7">
        <f t="shared" ca="1" si="13"/>
        <v>1.88794</v>
      </c>
      <c r="Y107" s="7">
        <f t="shared" ca="1" si="14"/>
        <v>1.8875200000000001</v>
      </c>
      <c r="Z107">
        <f t="shared" ca="1" si="15"/>
        <v>0</v>
      </c>
      <c r="AA107">
        <f t="shared" ca="1" si="16"/>
        <v>0</v>
      </c>
      <c r="AB107">
        <f t="shared" ca="1" si="17"/>
        <v>1</v>
      </c>
    </row>
    <row r="108" spans="1:28" x14ac:dyDescent="0.2">
      <c r="A108" t="s">
        <v>18</v>
      </c>
      <c r="B108" t="s">
        <v>28677</v>
      </c>
      <c r="C108" t="s">
        <v>495</v>
      </c>
      <c r="D108" t="s">
        <v>566</v>
      </c>
      <c r="E108" t="s">
        <v>28678</v>
      </c>
      <c r="F108" t="s">
        <v>28679</v>
      </c>
      <c r="G108">
        <v>1.92265</v>
      </c>
      <c r="H108">
        <v>1.9236500000000001</v>
      </c>
      <c r="I108">
        <v>4</v>
      </c>
      <c r="J108">
        <v>-4</v>
      </c>
      <c r="K108" t="s">
        <v>17</v>
      </c>
      <c r="S108" t="str">
        <f ca="1"/>
        <v>2025-06-07 11:38:55</v>
      </c>
      <c r="T108" s="7">
        <f t="shared" ca="1" si="9"/>
        <v>1</v>
      </c>
      <c r="U108" s="7">
        <f t="shared" ca="1" si="10"/>
        <v>4</v>
      </c>
      <c r="V108" s="7">
        <f t="shared" ca="1" si="11"/>
        <v>-4</v>
      </c>
      <c r="W108" s="7">
        <f t="shared" ca="1" si="12"/>
        <v>1.88731</v>
      </c>
      <c r="X108" s="7">
        <f t="shared" ca="1" si="13"/>
        <v>1.88195</v>
      </c>
      <c r="Y108" s="7">
        <f t="shared" ca="1" si="14"/>
        <v>1.88195</v>
      </c>
      <c r="Z108">
        <f t="shared" ca="1" si="15"/>
        <v>0</v>
      </c>
      <c r="AA108">
        <f t="shared" ca="1" si="16"/>
        <v>1</v>
      </c>
      <c r="AB108">
        <f t="shared" ca="1" si="17"/>
        <v>0</v>
      </c>
    </row>
    <row r="109" spans="1:28" x14ac:dyDescent="0.2">
      <c r="A109" t="s">
        <v>11</v>
      </c>
      <c r="B109" t="s">
        <v>28680</v>
      </c>
      <c r="C109" t="s">
        <v>495</v>
      </c>
      <c r="D109" t="s">
        <v>566</v>
      </c>
      <c r="E109" t="s">
        <v>28681</v>
      </c>
      <c r="F109" t="s">
        <v>28682</v>
      </c>
      <c r="G109">
        <v>1.9190400000000001</v>
      </c>
      <c r="H109">
        <v>1.9227399999999999</v>
      </c>
      <c r="I109">
        <v>4</v>
      </c>
      <c r="J109">
        <v>3.68</v>
      </c>
      <c r="K109" t="s">
        <v>17</v>
      </c>
      <c r="S109" t="str">
        <f ca="1"/>
        <v>2025-06-07 11:28:43</v>
      </c>
      <c r="T109" s="7">
        <f t="shared" ca="1" si="9"/>
        <v>2</v>
      </c>
      <c r="U109" s="7">
        <f t="shared" ca="1" si="10"/>
        <v>9</v>
      </c>
      <c r="V109" s="7">
        <f t="shared" ca="1" si="11"/>
        <v>8.2799999999999994</v>
      </c>
      <c r="W109" s="7">
        <f t="shared" ca="1" si="12"/>
        <v>1.8821000000000001</v>
      </c>
      <c r="X109" s="7">
        <f t="shared" ca="1" si="13"/>
        <v>1.8833500000000001</v>
      </c>
      <c r="Y109" s="7">
        <f t="shared" ca="1" si="14"/>
        <v>1.88168</v>
      </c>
      <c r="Z109">
        <f t="shared" ca="1" si="15"/>
        <v>1</v>
      </c>
      <c r="AA109">
        <f t="shared" ca="1" si="16"/>
        <v>0</v>
      </c>
      <c r="AB109">
        <f t="shared" ca="1" si="17"/>
        <v>0</v>
      </c>
    </row>
    <row r="110" spans="1:28" x14ac:dyDescent="0.2">
      <c r="A110" t="s">
        <v>18</v>
      </c>
      <c r="B110" t="s">
        <v>28683</v>
      </c>
      <c r="C110" t="s">
        <v>720</v>
      </c>
      <c r="D110" t="s">
        <v>566</v>
      </c>
      <c r="E110" t="s">
        <v>28684</v>
      </c>
      <c r="F110" t="s">
        <v>28682</v>
      </c>
      <c r="G110">
        <v>1.92201</v>
      </c>
      <c r="H110">
        <v>1.9227399999999999</v>
      </c>
      <c r="I110">
        <v>5</v>
      </c>
      <c r="J110">
        <v>-5</v>
      </c>
      <c r="K110" t="s">
        <v>17</v>
      </c>
      <c r="S110" t="str">
        <f ca="1"/>
        <v>2025-06-07 11:18:35</v>
      </c>
      <c r="T110" s="7">
        <f t="shared" ca="1" si="9"/>
        <v>2</v>
      </c>
      <c r="U110" s="7">
        <f t="shared" ca="1" si="10"/>
        <v>9</v>
      </c>
      <c r="V110" s="7">
        <f t="shared" ca="1" si="11"/>
        <v>-1.3199999999999998</v>
      </c>
      <c r="W110" s="7">
        <f t="shared" ca="1" si="12"/>
        <v>1.88368</v>
      </c>
      <c r="X110" s="7">
        <f t="shared" ca="1" si="13"/>
        <v>1.8830100000000001</v>
      </c>
      <c r="Y110" s="7">
        <f t="shared" ca="1" si="14"/>
        <v>1.88154</v>
      </c>
      <c r="Z110">
        <f t="shared" ca="1" si="15"/>
        <v>0</v>
      </c>
      <c r="AA110">
        <f t="shared" ca="1" si="16"/>
        <v>1</v>
      </c>
      <c r="AB110">
        <f t="shared" ca="1" si="17"/>
        <v>0</v>
      </c>
    </row>
    <row r="111" spans="1:28" x14ac:dyDescent="0.2">
      <c r="A111" t="s">
        <v>11</v>
      </c>
      <c r="B111" t="s">
        <v>28685</v>
      </c>
      <c r="C111" t="s">
        <v>550</v>
      </c>
      <c r="D111" t="s">
        <v>566</v>
      </c>
      <c r="E111" t="s">
        <v>28686</v>
      </c>
      <c r="F111" t="s">
        <v>28687</v>
      </c>
      <c r="G111">
        <v>1.9152499999999999</v>
      </c>
      <c r="H111">
        <v>1.91883</v>
      </c>
      <c r="I111">
        <v>4</v>
      </c>
      <c r="J111">
        <v>3.68</v>
      </c>
      <c r="K111" t="s">
        <v>17</v>
      </c>
      <c r="S111" t="str">
        <f ca="1"/>
        <v>2025-06-07 11:08:22</v>
      </c>
      <c r="T111" s="7">
        <f t="shared" ca="1" si="9"/>
        <v>2</v>
      </c>
      <c r="U111" s="7">
        <f t="shared" ca="1" si="10"/>
        <v>9</v>
      </c>
      <c r="V111" s="7">
        <f t="shared" ca="1" si="11"/>
        <v>-1.3199999999999998</v>
      </c>
      <c r="W111" s="7">
        <f t="shared" ca="1" si="12"/>
        <v>1.8814200000000001</v>
      </c>
      <c r="X111" s="7">
        <f t="shared" ca="1" si="13"/>
        <v>1.88232</v>
      </c>
      <c r="Y111" s="7">
        <f t="shared" ca="1" si="14"/>
        <v>1.88209</v>
      </c>
      <c r="Z111">
        <f t="shared" ca="1" si="15"/>
        <v>0</v>
      </c>
      <c r="AA111">
        <f t="shared" ca="1" si="16"/>
        <v>0</v>
      </c>
      <c r="AB111">
        <f t="shared" ca="1" si="17"/>
        <v>1</v>
      </c>
    </row>
    <row r="112" spans="1:28" x14ac:dyDescent="0.2">
      <c r="A112" t="s">
        <v>18</v>
      </c>
      <c r="B112" t="s">
        <v>28688</v>
      </c>
      <c r="C112" t="s">
        <v>28689</v>
      </c>
      <c r="D112" t="s">
        <v>566</v>
      </c>
      <c r="E112" t="s">
        <v>28690</v>
      </c>
      <c r="F112" t="s">
        <v>28687</v>
      </c>
      <c r="G112">
        <v>1.9179600000000001</v>
      </c>
      <c r="H112">
        <v>1.91883</v>
      </c>
      <c r="I112">
        <v>5</v>
      </c>
      <c r="J112">
        <v>-5</v>
      </c>
      <c r="K112" t="s">
        <v>17</v>
      </c>
      <c r="S112" t="str">
        <f ca="1"/>
        <v>2025-06-07 10:57:39</v>
      </c>
      <c r="T112" s="7">
        <f t="shared" ca="1" si="9"/>
        <v>2</v>
      </c>
      <c r="U112" s="7">
        <f t="shared" ca="1" si="10"/>
        <v>9</v>
      </c>
      <c r="V112" s="7">
        <f t="shared" ca="1" si="11"/>
        <v>-1.3199999999999998</v>
      </c>
      <c r="W112" s="7">
        <f t="shared" ca="1" si="12"/>
        <v>1.88435</v>
      </c>
      <c r="X112" s="7">
        <f t="shared" ca="1" si="13"/>
        <v>1.88731</v>
      </c>
      <c r="Y112" s="7">
        <f t="shared" ca="1" si="14"/>
        <v>1.88564</v>
      </c>
      <c r="Z112">
        <f t="shared" ca="1" si="15"/>
        <v>0</v>
      </c>
      <c r="AA112">
        <f t="shared" ca="1" si="16"/>
        <v>0</v>
      </c>
      <c r="AB112">
        <f t="shared" ca="1" si="17"/>
        <v>1</v>
      </c>
    </row>
    <row r="113" spans="1:28" x14ac:dyDescent="0.2">
      <c r="A113" t="s">
        <v>18</v>
      </c>
      <c r="B113" t="s">
        <v>28691</v>
      </c>
      <c r="C113" t="s">
        <v>495</v>
      </c>
      <c r="D113" t="s">
        <v>566</v>
      </c>
      <c r="E113" t="s">
        <v>28692</v>
      </c>
      <c r="F113" t="s">
        <v>28693</v>
      </c>
      <c r="G113">
        <v>1.91717</v>
      </c>
      <c r="H113">
        <v>1.91632</v>
      </c>
      <c r="I113">
        <v>4</v>
      </c>
      <c r="J113">
        <v>3.68</v>
      </c>
      <c r="K113" t="s">
        <v>17</v>
      </c>
      <c r="S113" t="str">
        <f ca="1"/>
        <v>2025-06-07 10:47:06</v>
      </c>
      <c r="T113" s="7">
        <f t="shared" ca="1" si="9"/>
        <v>2</v>
      </c>
      <c r="U113" s="7">
        <f t="shared" ca="1" si="10"/>
        <v>9</v>
      </c>
      <c r="V113" s="7">
        <f t="shared" ca="1" si="11"/>
        <v>0.59999999999999964</v>
      </c>
      <c r="W113" s="7">
        <f t="shared" ca="1" si="12"/>
        <v>1.8872100000000001</v>
      </c>
      <c r="X113" s="7">
        <f t="shared" ca="1" si="13"/>
        <v>1.8870199999999999</v>
      </c>
      <c r="Y113" s="7">
        <f t="shared" ca="1" si="14"/>
        <v>1.8851599999999999</v>
      </c>
      <c r="Z113">
        <f t="shared" ca="1" si="15"/>
        <v>0</v>
      </c>
      <c r="AA113">
        <f t="shared" ca="1" si="16"/>
        <v>1</v>
      </c>
      <c r="AB113">
        <f t="shared" ca="1" si="17"/>
        <v>0</v>
      </c>
    </row>
    <row r="114" spans="1:28" x14ac:dyDescent="0.2">
      <c r="A114" t="s">
        <v>11</v>
      </c>
      <c r="B114" t="s">
        <v>28694</v>
      </c>
      <c r="C114" t="s">
        <v>555</v>
      </c>
      <c r="D114" t="s">
        <v>566</v>
      </c>
      <c r="E114" t="s">
        <v>28695</v>
      </c>
      <c r="F114" t="s">
        <v>28693</v>
      </c>
      <c r="G114">
        <v>1.9145399999999999</v>
      </c>
      <c r="H114">
        <v>1.91632</v>
      </c>
      <c r="I114">
        <v>5</v>
      </c>
      <c r="J114">
        <v>4.5999999999999996</v>
      </c>
      <c r="K114" t="s">
        <v>17</v>
      </c>
      <c r="S114" t="str">
        <f ca="1"/>
        <v>2025-06-07 10:36:54</v>
      </c>
      <c r="T114" s="7">
        <f t="shared" ca="1" si="9"/>
        <v>1</v>
      </c>
      <c r="U114" s="7">
        <f t="shared" ca="1" si="10"/>
        <v>4</v>
      </c>
      <c r="V114" s="7">
        <f t="shared" ca="1" si="11"/>
        <v>-4</v>
      </c>
      <c r="W114" s="7">
        <f t="shared" ca="1" si="12"/>
        <v>1.8869499999999999</v>
      </c>
      <c r="X114" s="7">
        <f t="shared" ca="1" si="13"/>
        <v>1.89557</v>
      </c>
      <c r="Y114" s="7">
        <f t="shared" ca="1" si="14"/>
        <v>1.89557</v>
      </c>
      <c r="Z114">
        <f t="shared" ca="1" si="15"/>
        <v>0</v>
      </c>
      <c r="AA114">
        <f t="shared" ca="1" si="16"/>
        <v>0</v>
      </c>
      <c r="AB114">
        <f t="shared" ca="1" si="17"/>
        <v>1</v>
      </c>
    </row>
    <row r="115" spans="1:28" x14ac:dyDescent="0.2">
      <c r="A115" t="s">
        <v>11</v>
      </c>
      <c r="B115" t="s">
        <v>28696</v>
      </c>
      <c r="C115" t="s">
        <v>792</v>
      </c>
      <c r="D115" t="s">
        <v>566</v>
      </c>
      <c r="E115" t="s">
        <v>28697</v>
      </c>
      <c r="F115" t="s">
        <v>28698</v>
      </c>
      <c r="G115">
        <v>1.9177299999999999</v>
      </c>
      <c r="H115">
        <v>1.9175199999999999</v>
      </c>
      <c r="I115">
        <v>5</v>
      </c>
      <c r="J115">
        <v>-5</v>
      </c>
      <c r="K115" t="s">
        <v>17</v>
      </c>
      <c r="S115" t="str">
        <f ca="1"/>
        <v>2025-06-07 10:26:32</v>
      </c>
      <c r="T115" s="7">
        <f t="shared" ca="1" si="9"/>
        <v>2</v>
      </c>
      <c r="U115" s="7">
        <f t="shared" ca="1" si="10"/>
        <v>9</v>
      </c>
      <c r="V115" s="7">
        <f t="shared" ca="1" si="11"/>
        <v>-1.3199999999999998</v>
      </c>
      <c r="W115" s="7">
        <f t="shared" ca="1" si="12"/>
        <v>1.8946499999999999</v>
      </c>
      <c r="X115" s="7">
        <f t="shared" ca="1" si="13"/>
        <v>1.89968</v>
      </c>
      <c r="Y115" s="7">
        <f t="shared" ca="1" si="14"/>
        <v>1.8978699999999999</v>
      </c>
      <c r="Z115">
        <f t="shared" ca="1" si="15"/>
        <v>0</v>
      </c>
      <c r="AA115">
        <f t="shared" ca="1" si="16"/>
        <v>0</v>
      </c>
      <c r="AB115">
        <f t="shared" ca="1" si="17"/>
        <v>1</v>
      </c>
    </row>
    <row r="116" spans="1:28" x14ac:dyDescent="0.2">
      <c r="A116" t="s">
        <v>18</v>
      </c>
      <c r="B116" t="s">
        <v>28699</v>
      </c>
      <c r="C116" t="s">
        <v>495</v>
      </c>
      <c r="D116" t="s">
        <v>566</v>
      </c>
      <c r="E116" t="s">
        <v>28700</v>
      </c>
      <c r="F116" t="s">
        <v>28698</v>
      </c>
      <c r="G116">
        <v>1.9182600000000001</v>
      </c>
      <c r="H116">
        <v>1.9175199999999999</v>
      </c>
      <c r="I116">
        <v>4</v>
      </c>
      <c r="J116">
        <v>3.68</v>
      </c>
      <c r="K116" t="s">
        <v>17</v>
      </c>
      <c r="S116" t="str">
        <f ca="1"/>
        <v>2025-06-07 10:16:25</v>
      </c>
      <c r="T116" s="7">
        <f t="shared" ca="1" si="9"/>
        <v>1</v>
      </c>
      <c r="U116" s="7">
        <f t="shared" ca="1" si="10"/>
        <v>4</v>
      </c>
      <c r="V116" s="7">
        <f t="shared" ca="1" si="11"/>
        <v>-4</v>
      </c>
      <c r="W116" s="7">
        <f t="shared" ca="1" si="12"/>
        <v>1.90001</v>
      </c>
      <c r="X116" s="7">
        <f t="shared" ca="1" si="13"/>
        <v>1.8979299999999999</v>
      </c>
      <c r="Y116" s="7">
        <f t="shared" ca="1" si="14"/>
        <v>1.8979299999999999</v>
      </c>
      <c r="Z116">
        <f t="shared" ca="1" si="15"/>
        <v>0</v>
      </c>
      <c r="AA116">
        <f t="shared" ca="1" si="16"/>
        <v>1</v>
      </c>
      <c r="AB116">
        <f t="shared" ca="1" si="17"/>
        <v>0</v>
      </c>
    </row>
    <row r="117" spans="1:28" x14ac:dyDescent="0.2">
      <c r="A117" t="s">
        <v>11</v>
      </c>
      <c r="B117" t="s">
        <v>28701</v>
      </c>
      <c r="C117" t="s">
        <v>495</v>
      </c>
      <c r="D117" t="s">
        <v>566</v>
      </c>
      <c r="E117" t="s">
        <v>28702</v>
      </c>
      <c r="F117" t="s">
        <v>28703</v>
      </c>
      <c r="G117">
        <v>1.9213199999999999</v>
      </c>
      <c r="H117">
        <v>1.91995</v>
      </c>
      <c r="I117">
        <v>4</v>
      </c>
      <c r="J117">
        <v>-4</v>
      </c>
      <c r="K117" t="s">
        <v>17</v>
      </c>
      <c r="S117" t="str">
        <f ca="1"/>
        <v>2025-06-07 10:06:13</v>
      </c>
      <c r="T117" s="7">
        <f t="shared" ca="1" si="9"/>
        <v>2</v>
      </c>
      <c r="U117" s="7">
        <f t="shared" ca="1" si="10"/>
        <v>9</v>
      </c>
      <c r="V117" s="7">
        <f t="shared" ca="1" si="11"/>
        <v>-1.3199999999999998</v>
      </c>
      <c r="W117" s="7">
        <f t="shared" ca="1" si="12"/>
        <v>1.89845</v>
      </c>
      <c r="X117" s="7">
        <f t="shared" ca="1" si="13"/>
        <v>1.8966499999999999</v>
      </c>
      <c r="Y117" s="7">
        <f t="shared" ca="1" si="14"/>
        <v>1.8954599999999999</v>
      </c>
      <c r="Z117">
        <f t="shared" ca="1" si="15"/>
        <v>0</v>
      </c>
      <c r="AA117">
        <f t="shared" ca="1" si="16"/>
        <v>1</v>
      </c>
      <c r="AB117">
        <f t="shared" ca="1" si="17"/>
        <v>0</v>
      </c>
    </row>
    <row r="118" spans="1:28" x14ac:dyDescent="0.2">
      <c r="A118" t="s">
        <v>18</v>
      </c>
      <c r="B118" t="s">
        <v>28704</v>
      </c>
      <c r="C118" t="s">
        <v>732</v>
      </c>
      <c r="D118" t="s">
        <v>566</v>
      </c>
      <c r="E118" t="s">
        <v>28705</v>
      </c>
      <c r="F118" t="s">
        <v>28703</v>
      </c>
      <c r="G118">
        <v>1.92137</v>
      </c>
      <c r="H118">
        <v>1.91995</v>
      </c>
      <c r="I118">
        <v>5</v>
      </c>
      <c r="J118">
        <v>4.5999999999999996</v>
      </c>
      <c r="K118" t="s">
        <v>17</v>
      </c>
      <c r="S118" t="str">
        <f ca="1"/>
        <v>2025-06-07 09:55:29</v>
      </c>
      <c r="T118" s="7">
        <f t="shared" ca="1" si="9"/>
        <v>2</v>
      </c>
      <c r="U118" s="7">
        <f t="shared" ca="1" si="10"/>
        <v>9</v>
      </c>
      <c r="V118" s="7">
        <f t="shared" ca="1" si="11"/>
        <v>-1.3199999999999998</v>
      </c>
      <c r="W118" s="7">
        <f t="shared" ca="1" si="12"/>
        <v>1.8957599999999999</v>
      </c>
      <c r="X118" s="7">
        <f t="shared" ca="1" si="13"/>
        <v>1.8945000000000001</v>
      </c>
      <c r="Y118" s="7">
        <f t="shared" ca="1" si="14"/>
        <v>1.8944700000000001</v>
      </c>
      <c r="Z118">
        <f t="shared" ca="1" si="15"/>
        <v>0</v>
      </c>
      <c r="AA118">
        <f t="shared" ca="1" si="16"/>
        <v>1</v>
      </c>
      <c r="AB118">
        <f t="shared" ca="1" si="17"/>
        <v>0</v>
      </c>
    </row>
    <row r="119" spans="1:28" x14ac:dyDescent="0.2">
      <c r="A119" t="s">
        <v>18</v>
      </c>
      <c r="B119" t="s">
        <v>28706</v>
      </c>
      <c r="C119" t="s">
        <v>544</v>
      </c>
      <c r="D119" t="s">
        <v>566</v>
      </c>
      <c r="E119" t="s">
        <v>28707</v>
      </c>
      <c r="F119" t="s">
        <v>28708</v>
      </c>
      <c r="G119">
        <v>1.92109</v>
      </c>
      <c r="H119">
        <v>1.9209099999999999</v>
      </c>
      <c r="I119">
        <v>4</v>
      </c>
      <c r="J119">
        <v>3.68</v>
      </c>
      <c r="K119" t="s">
        <v>17</v>
      </c>
      <c r="S119" t="str">
        <f ca="1"/>
        <v>2025-06-07 09:45:16</v>
      </c>
      <c r="T119" s="7">
        <f t="shared" ca="1" si="9"/>
        <v>2</v>
      </c>
      <c r="U119" s="7">
        <f t="shared" ca="1" si="10"/>
        <v>9</v>
      </c>
      <c r="V119" s="7">
        <f t="shared" ca="1" si="11"/>
        <v>-1.3199999999999998</v>
      </c>
      <c r="W119" s="7">
        <f t="shared" ca="1" si="12"/>
        <v>1.8943099999999999</v>
      </c>
      <c r="X119" s="7">
        <f t="shared" ca="1" si="13"/>
        <v>1.8928199999999999</v>
      </c>
      <c r="Y119" s="7">
        <f t="shared" ca="1" si="14"/>
        <v>1.89177</v>
      </c>
      <c r="Z119">
        <f t="shared" ca="1" si="15"/>
        <v>0</v>
      </c>
      <c r="AA119">
        <f t="shared" ca="1" si="16"/>
        <v>1</v>
      </c>
      <c r="AB119">
        <f t="shared" ca="1" si="17"/>
        <v>0</v>
      </c>
    </row>
    <row r="120" spans="1:28" x14ac:dyDescent="0.2">
      <c r="A120" t="s">
        <v>11</v>
      </c>
      <c r="B120" t="s">
        <v>28709</v>
      </c>
      <c r="C120" t="s">
        <v>6384</v>
      </c>
      <c r="D120" t="s">
        <v>566</v>
      </c>
      <c r="E120" t="s">
        <v>28710</v>
      </c>
      <c r="F120" t="s">
        <v>28708</v>
      </c>
      <c r="G120">
        <v>1.9208400000000001</v>
      </c>
      <c r="H120">
        <v>1.9209099999999999</v>
      </c>
      <c r="I120">
        <v>5</v>
      </c>
      <c r="J120">
        <v>4.5999999999999996</v>
      </c>
      <c r="K120" t="s">
        <v>17</v>
      </c>
      <c r="S120" t="str">
        <f ca="1"/>
        <v>2025-06-07 09:34:54</v>
      </c>
      <c r="T120" s="7">
        <f t="shared" ca="1" si="9"/>
        <v>2</v>
      </c>
      <c r="U120" s="7">
        <f t="shared" ca="1" si="10"/>
        <v>9</v>
      </c>
      <c r="V120" s="7">
        <f t="shared" ca="1" si="11"/>
        <v>0.5</v>
      </c>
      <c r="W120" s="7">
        <f t="shared" ca="1" si="12"/>
        <v>0.85736999999999997</v>
      </c>
      <c r="X120" s="7">
        <f t="shared" ca="1" si="13"/>
        <v>0.85675999999999997</v>
      </c>
      <c r="Y120" s="7">
        <f t="shared" ca="1" si="14"/>
        <v>0.85646999999999995</v>
      </c>
      <c r="Z120">
        <f t="shared" ca="1" si="15"/>
        <v>0</v>
      </c>
      <c r="AA120">
        <f t="shared" ca="1" si="16"/>
        <v>1</v>
      </c>
      <c r="AB120">
        <f t="shared" ca="1" si="17"/>
        <v>0</v>
      </c>
    </row>
    <row r="121" spans="1:28" x14ac:dyDescent="0.2">
      <c r="A121" t="s">
        <v>18</v>
      </c>
      <c r="B121" t="s">
        <v>28711</v>
      </c>
      <c r="C121" t="s">
        <v>28689</v>
      </c>
      <c r="D121" t="s">
        <v>566</v>
      </c>
      <c r="E121" t="s">
        <v>28712</v>
      </c>
      <c r="F121" t="s">
        <v>28713</v>
      </c>
      <c r="G121">
        <v>1.9237200000000001</v>
      </c>
      <c r="H121">
        <v>1.9215500000000001</v>
      </c>
      <c r="I121">
        <v>5</v>
      </c>
      <c r="J121">
        <v>4.5999999999999996</v>
      </c>
      <c r="K121" t="s">
        <v>17</v>
      </c>
      <c r="S121" t="str">
        <f ca="1"/>
        <v>2025-06-07 09:24:42</v>
      </c>
      <c r="T121" s="7">
        <f t="shared" ca="1" si="9"/>
        <v>1</v>
      </c>
      <c r="U121" s="7">
        <f t="shared" ca="1" si="10"/>
        <v>4</v>
      </c>
      <c r="V121" s="7">
        <f t="shared" ca="1" si="11"/>
        <v>3.68</v>
      </c>
      <c r="W121" s="7">
        <f t="shared" ca="1" si="12"/>
        <v>0.85680999999999996</v>
      </c>
      <c r="X121" s="7">
        <f t="shared" ca="1" si="13"/>
        <v>0.85675000000000001</v>
      </c>
      <c r="Y121" s="7">
        <f t="shared" ca="1" si="14"/>
        <v>0.85675000000000001</v>
      </c>
      <c r="Z121">
        <f t="shared" ca="1" si="15"/>
        <v>0</v>
      </c>
      <c r="AA121">
        <f t="shared" ca="1" si="16"/>
        <v>1</v>
      </c>
      <c r="AB121">
        <f t="shared" ca="1" si="17"/>
        <v>0</v>
      </c>
    </row>
    <row r="122" spans="1:28" x14ac:dyDescent="0.2">
      <c r="A122" t="s">
        <v>11</v>
      </c>
      <c r="B122" t="s">
        <v>28714</v>
      </c>
      <c r="C122" t="s">
        <v>495</v>
      </c>
      <c r="D122" t="s">
        <v>566</v>
      </c>
      <c r="E122" t="s">
        <v>28715</v>
      </c>
      <c r="F122" t="s">
        <v>28713</v>
      </c>
      <c r="G122">
        <v>1.9228499999999999</v>
      </c>
      <c r="H122">
        <v>1.9215500000000001</v>
      </c>
      <c r="I122">
        <v>4</v>
      </c>
      <c r="J122">
        <v>-4</v>
      </c>
      <c r="K122" t="s">
        <v>17</v>
      </c>
      <c r="S122" t="str">
        <f ca="1"/>
        <v>2025-06-07 09:14:30</v>
      </c>
      <c r="T122" s="7">
        <f t="shared" ca="1" si="9"/>
        <v>2</v>
      </c>
      <c r="U122" s="7">
        <f t="shared" ca="1" si="10"/>
        <v>9</v>
      </c>
      <c r="V122" s="7">
        <f t="shared" ca="1" si="11"/>
        <v>0.59999999999999964</v>
      </c>
      <c r="W122" s="7">
        <f t="shared" ca="1" si="12"/>
        <v>0.85682000000000003</v>
      </c>
      <c r="X122" s="7">
        <f t="shared" ca="1" si="13"/>
        <v>0.85741000000000001</v>
      </c>
      <c r="Y122" s="7">
        <f t="shared" ca="1" si="14"/>
        <v>0.85706000000000004</v>
      </c>
      <c r="Z122">
        <f t="shared" ca="1" si="15"/>
        <v>0</v>
      </c>
      <c r="AA122">
        <f t="shared" ca="1" si="16"/>
        <v>0</v>
      </c>
      <c r="AB122">
        <f t="shared" ca="1" si="17"/>
        <v>1</v>
      </c>
    </row>
    <row r="123" spans="1:28" x14ac:dyDescent="0.2">
      <c r="A123" t="s">
        <v>11</v>
      </c>
      <c r="B123" t="s">
        <v>28716</v>
      </c>
      <c r="C123" t="s">
        <v>495</v>
      </c>
      <c r="D123" t="s">
        <v>566</v>
      </c>
      <c r="E123" t="s">
        <v>28717</v>
      </c>
      <c r="F123" t="s">
        <v>28718</v>
      </c>
      <c r="G123">
        <v>1.9247799999999999</v>
      </c>
      <c r="H123">
        <v>1.9222999999999999</v>
      </c>
      <c r="I123">
        <v>4</v>
      </c>
      <c r="J123">
        <v>-4</v>
      </c>
      <c r="K123" t="s">
        <v>17</v>
      </c>
      <c r="S123" t="str">
        <f ca="1"/>
        <v>2025-06-07 09:04:17</v>
      </c>
      <c r="T123" s="7">
        <f t="shared" ca="1" si="9"/>
        <v>2</v>
      </c>
      <c r="U123" s="7">
        <f t="shared" ca="1" si="10"/>
        <v>9</v>
      </c>
      <c r="V123" s="7">
        <f t="shared" ca="1" si="11"/>
        <v>0.59999999999999964</v>
      </c>
      <c r="W123" s="7">
        <f t="shared" ca="1" si="12"/>
        <v>0.85687999999999998</v>
      </c>
      <c r="X123" s="7">
        <f t="shared" ca="1" si="13"/>
        <v>0.85655999999999999</v>
      </c>
      <c r="Y123" s="7">
        <f t="shared" ca="1" si="14"/>
        <v>0.85543999999999998</v>
      </c>
      <c r="Z123">
        <f t="shared" ca="1" si="15"/>
        <v>0</v>
      </c>
      <c r="AA123">
        <f t="shared" ca="1" si="16"/>
        <v>1</v>
      </c>
      <c r="AB123">
        <f t="shared" ca="1" si="17"/>
        <v>0</v>
      </c>
    </row>
    <row r="124" spans="1:28" x14ac:dyDescent="0.2">
      <c r="A124" t="s">
        <v>11</v>
      </c>
      <c r="B124" t="s">
        <v>28719</v>
      </c>
      <c r="C124" t="s">
        <v>495</v>
      </c>
      <c r="D124" t="s">
        <v>223</v>
      </c>
      <c r="E124" t="s">
        <v>28720</v>
      </c>
      <c r="F124" t="s">
        <v>28721</v>
      </c>
      <c r="G124">
        <v>0.85350000000000004</v>
      </c>
      <c r="H124">
        <v>0.85248999999999997</v>
      </c>
      <c r="I124">
        <v>4</v>
      </c>
      <c r="J124">
        <v>-4</v>
      </c>
      <c r="K124" t="s">
        <v>17</v>
      </c>
      <c r="S124" t="str">
        <f ca="1"/>
        <v>2025-06-07 08:53:33</v>
      </c>
      <c r="T124" s="7">
        <f t="shared" ca="1" si="9"/>
        <v>2</v>
      </c>
      <c r="U124" s="7">
        <f t="shared" ca="1" si="10"/>
        <v>9</v>
      </c>
      <c r="V124" s="7">
        <f t="shared" ca="1" si="11"/>
        <v>0.59999999999999964</v>
      </c>
      <c r="W124" s="7">
        <f t="shared" ca="1" si="12"/>
        <v>0.85624</v>
      </c>
      <c r="X124" s="7">
        <f t="shared" ca="1" si="13"/>
        <v>0.85563</v>
      </c>
      <c r="Y124" s="7">
        <f t="shared" ca="1" si="14"/>
        <v>0.85411999999999999</v>
      </c>
      <c r="Z124">
        <f t="shared" ca="1" si="15"/>
        <v>0</v>
      </c>
      <c r="AA124">
        <f t="shared" ca="1" si="16"/>
        <v>1</v>
      </c>
      <c r="AB124">
        <f t="shared" ca="1" si="17"/>
        <v>0</v>
      </c>
    </row>
    <row r="125" spans="1:28" x14ac:dyDescent="0.2">
      <c r="A125" t="s">
        <v>11</v>
      </c>
      <c r="B125" t="s">
        <v>28722</v>
      </c>
      <c r="C125" t="s">
        <v>28070</v>
      </c>
      <c r="D125" t="s">
        <v>223</v>
      </c>
      <c r="E125" t="s">
        <v>28723</v>
      </c>
      <c r="F125" t="s">
        <v>28724</v>
      </c>
      <c r="G125">
        <v>0.85487999999999997</v>
      </c>
      <c r="H125">
        <v>0.85367000000000004</v>
      </c>
      <c r="I125">
        <v>5</v>
      </c>
      <c r="J125">
        <v>-5</v>
      </c>
      <c r="K125" t="s">
        <v>17</v>
      </c>
      <c r="S125" t="str">
        <f ca="1"/>
        <v>2025-06-07 08:43:11</v>
      </c>
      <c r="T125" s="7">
        <f t="shared" ca="1" si="9"/>
        <v>2</v>
      </c>
      <c r="U125" s="7">
        <f t="shared" ca="1" si="10"/>
        <v>9</v>
      </c>
      <c r="V125" s="7">
        <f t="shared" ca="1" si="11"/>
        <v>0.59999999999999964</v>
      </c>
      <c r="W125" s="7">
        <f t="shared" ca="1" si="12"/>
        <v>0.85568</v>
      </c>
      <c r="X125" s="7">
        <f t="shared" ca="1" si="13"/>
        <v>0.85765999999999998</v>
      </c>
      <c r="Y125" s="7">
        <f t="shared" ca="1" si="14"/>
        <v>0.85741000000000001</v>
      </c>
      <c r="Z125">
        <f t="shared" ca="1" si="15"/>
        <v>0</v>
      </c>
      <c r="AA125">
        <f t="shared" ca="1" si="16"/>
        <v>0</v>
      </c>
      <c r="AB125">
        <f t="shared" ca="1" si="17"/>
        <v>1</v>
      </c>
    </row>
    <row r="126" spans="1:28" x14ac:dyDescent="0.2">
      <c r="A126" t="s">
        <v>18</v>
      </c>
      <c r="B126" t="s">
        <v>28725</v>
      </c>
      <c r="C126" t="s">
        <v>495</v>
      </c>
      <c r="D126" t="s">
        <v>223</v>
      </c>
      <c r="E126" t="s">
        <v>28726</v>
      </c>
      <c r="F126" t="s">
        <v>28724</v>
      </c>
      <c r="G126">
        <v>0.85619000000000001</v>
      </c>
      <c r="H126">
        <v>0.85367000000000004</v>
      </c>
      <c r="I126">
        <v>4</v>
      </c>
      <c r="J126">
        <v>3.68</v>
      </c>
      <c r="K126" t="s">
        <v>17</v>
      </c>
      <c r="S126" t="str">
        <f ca="1"/>
        <v>2025-06-07 08:32:59</v>
      </c>
      <c r="T126" s="7">
        <f t="shared" ca="1" si="9"/>
        <v>2</v>
      </c>
      <c r="U126" s="7">
        <f t="shared" ca="1" si="10"/>
        <v>9</v>
      </c>
      <c r="V126" s="7">
        <f t="shared" ca="1" si="11"/>
        <v>8.2799999999999994</v>
      </c>
      <c r="W126" s="7">
        <f t="shared" ca="1" si="12"/>
        <v>0.85729999999999995</v>
      </c>
      <c r="X126" s="7">
        <f t="shared" ca="1" si="13"/>
        <v>0.85731999999999997</v>
      </c>
      <c r="Y126" s="7">
        <f t="shared" ca="1" si="14"/>
        <v>0.85677999999999999</v>
      </c>
      <c r="Z126">
        <f t="shared" ca="1" si="15"/>
        <v>1</v>
      </c>
      <c r="AA126">
        <f t="shared" ca="1" si="16"/>
        <v>0</v>
      </c>
      <c r="AB126">
        <f t="shared" ca="1" si="17"/>
        <v>0</v>
      </c>
    </row>
    <row r="127" spans="1:28" x14ac:dyDescent="0.2">
      <c r="A127" t="s">
        <v>18</v>
      </c>
      <c r="B127" t="s">
        <v>28727</v>
      </c>
      <c r="C127" t="s">
        <v>495</v>
      </c>
      <c r="D127" t="s">
        <v>223</v>
      </c>
      <c r="E127" t="s">
        <v>28728</v>
      </c>
      <c r="F127" t="s">
        <v>28729</v>
      </c>
      <c r="G127">
        <v>0.85629</v>
      </c>
      <c r="H127">
        <v>0.85626000000000002</v>
      </c>
      <c r="I127">
        <v>4</v>
      </c>
      <c r="J127">
        <v>3.68</v>
      </c>
      <c r="K127" t="s">
        <v>17</v>
      </c>
      <c r="S127" t="str">
        <f ca="1"/>
        <v>2025-06-07 08:22:46</v>
      </c>
      <c r="T127" s="7">
        <f t="shared" ca="1" si="9"/>
        <v>2</v>
      </c>
      <c r="U127" s="7">
        <f t="shared" ca="1" si="10"/>
        <v>9</v>
      </c>
      <c r="V127" s="7">
        <f t="shared" ca="1" si="11"/>
        <v>8.2799999999999994</v>
      </c>
      <c r="W127" s="7">
        <f t="shared" ca="1" si="12"/>
        <v>0.85733999999999999</v>
      </c>
      <c r="X127" s="7">
        <f t="shared" ca="1" si="13"/>
        <v>0.85873999999999995</v>
      </c>
      <c r="Y127" s="7">
        <f t="shared" ca="1" si="14"/>
        <v>0.85675999999999997</v>
      </c>
      <c r="Z127">
        <f t="shared" ca="1" si="15"/>
        <v>1</v>
      </c>
      <c r="AA127">
        <f t="shared" ca="1" si="16"/>
        <v>0</v>
      </c>
      <c r="AB127">
        <f t="shared" ca="1" si="17"/>
        <v>0</v>
      </c>
    </row>
    <row r="128" spans="1:28" x14ac:dyDescent="0.2">
      <c r="A128" t="s">
        <v>11</v>
      </c>
      <c r="B128" t="s">
        <v>28730</v>
      </c>
      <c r="C128" t="s">
        <v>28395</v>
      </c>
      <c r="D128" t="s">
        <v>223</v>
      </c>
      <c r="E128" t="s">
        <v>28731</v>
      </c>
      <c r="F128" t="s">
        <v>28729</v>
      </c>
      <c r="G128">
        <v>0.85482999999999998</v>
      </c>
      <c r="H128">
        <v>0.85626000000000002</v>
      </c>
      <c r="I128">
        <v>5</v>
      </c>
      <c r="J128">
        <v>4.5999999999999996</v>
      </c>
      <c r="K128" t="s">
        <v>17</v>
      </c>
      <c r="S128" t="str">
        <f ca="1"/>
        <v>2025-06-07 08:12:34</v>
      </c>
      <c r="T128" s="7">
        <f t="shared" ca="1" si="9"/>
        <v>1</v>
      </c>
      <c r="U128" s="7">
        <f t="shared" ca="1" si="10"/>
        <v>4</v>
      </c>
      <c r="V128" s="7">
        <f t="shared" ca="1" si="11"/>
        <v>-4</v>
      </c>
      <c r="W128" s="7">
        <f t="shared" ca="1" si="12"/>
        <v>0.85845000000000005</v>
      </c>
      <c r="X128" s="7">
        <f t="shared" ca="1" si="13"/>
        <v>0.86050000000000004</v>
      </c>
      <c r="Y128" s="7">
        <f t="shared" ca="1" si="14"/>
        <v>0.86050000000000004</v>
      </c>
      <c r="Z128">
        <f t="shared" ca="1" si="15"/>
        <v>0</v>
      </c>
      <c r="AA128">
        <f t="shared" ca="1" si="16"/>
        <v>0</v>
      </c>
      <c r="AB128">
        <f t="shared" ca="1" si="17"/>
        <v>1</v>
      </c>
    </row>
    <row r="129" spans="1:28" x14ac:dyDescent="0.2">
      <c r="A129" t="s">
        <v>18</v>
      </c>
      <c r="B129" t="s">
        <v>28732</v>
      </c>
      <c r="C129" t="s">
        <v>495</v>
      </c>
      <c r="D129" t="s">
        <v>223</v>
      </c>
      <c r="E129" t="s">
        <v>28733</v>
      </c>
      <c r="F129" t="s">
        <v>28734</v>
      </c>
      <c r="G129">
        <v>0.85663</v>
      </c>
      <c r="H129">
        <v>0.85626000000000002</v>
      </c>
      <c r="I129">
        <v>4</v>
      </c>
      <c r="J129">
        <v>3.68</v>
      </c>
      <c r="K129" t="s">
        <v>17</v>
      </c>
      <c r="S129" t="str">
        <f ca="1"/>
        <v>2025-06-07 08:02:21</v>
      </c>
      <c r="T129" s="7">
        <f t="shared" ca="1" si="9"/>
        <v>1</v>
      </c>
      <c r="U129" s="7">
        <f t="shared" ca="1" si="10"/>
        <v>4</v>
      </c>
      <c r="V129" s="7">
        <f t="shared" ca="1" si="11"/>
        <v>-4</v>
      </c>
      <c r="W129" s="7">
        <f t="shared" ca="1" si="12"/>
        <v>0.86046999999999996</v>
      </c>
      <c r="X129" s="7">
        <f t="shared" ca="1" si="13"/>
        <v>0.85802</v>
      </c>
      <c r="Y129" s="7">
        <f t="shared" ca="1" si="14"/>
        <v>0.85802</v>
      </c>
      <c r="Z129">
        <f t="shared" ca="1" si="15"/>
        <v>0</v>
      </c>
      <c r="AA129">
        <f t="shared" ca="1" si="16"/>
        <v>1</v>
      </c>
      <c r="AB129">
        <f t="shared" ca="1" si="17"/>
        <v>0</v>
      </c>
    </row>
    <row r="130" spans="1:28" x14ac:dyDescent="0.2">
      <c r="A130" t="s">
        <v>11</v>
      </c>
      <c r="B130" t="s">
        <v>28735</v>
      </c>
      <c r="C130" t="s">
        <v>28736</v>
      </c>
      <c r="D130" t="s">
        <v>223</v>
      </c>
      <c r="E130" t="s">
        <v>28737</v>
      </c>
      <c r="F130" t="s">
        <v>28734</v>
      </c>
      <c r="G130">
        <v>0.85572999999999999</v>
      </c>
      <c r="H130">
        <v>0.85626000000000002</v>
      </c>
      <c r="I130">
        <v>5</v>
      </c>
      <c r="J130">
        <v>4.5999999999999996</v>
      </c>
      <c r="K130" t="s">
        <v>17</v>
      </c>
      <c r="S130" t="str">
        <f ca="1"/>
        <v>2025-06-07 07:51:39</v>
      </c>
      <c r="T130" s="7">
        <f t="shared" ca="1" si="9"/>
        <v>2</v>
      </c>
      <c r="U130" s="7">
        <f t="shared" ca="1" si="10"/>
        <v>9</v>
      </c>
      <c r="V130" s="7">
        <f t="shared" ca="1" si="11"/>
        <v>-1.3199999999999998</v>
      </c>
      <c r="W130" s="7">
        <f t="shared" ca="1" si="12"/>
        <v>0.85880000000000001</v>
      </c>
      <c r="X130" s="7">
        <f t="shared" ca="1" si="13"/>
        <v>0.85980000000000001</v>
      </c>
      <c r="Y130" s="7">
        <f t="shared" ca="1" si="14"/>
        <v>0.85938000000000003</v>
      </c>
      <c r="Z130">
        <f t="shared" ca="1" si="15"/>
        <v>0</v>
      </c>
      <c r="AA130">
        <f t="shared" ca="1" si="16"/>
        <v>0</v>
      </c>
      <c r="AB130">
        <f t="shared" ca="1" si="17"/>
        <v>1</v>
      </c>
    </row>
    <row r="131" spans="1:28" x14ac:dyDescent="0.2">
      <c r="A131" t="s">
        <v>11</v>
      </c>
      <c r="B131" t="s">
        <v>28738</v>
      </c>
      <c r="C131" t="s">
        <v>495</v>
      </c>
      <c r="D131" t="s">
        <v>223</v>
      </c>
      <c r="E131" t="s">
        <v>28739</v>
      </c>
      <c r="F131" t="s">
        <v>28740</v>
      </c>
      <c r="G131">
        <v>0.85826999999999998</v>
      </c>
      <c r="H131">
        <v>0.85699999999999998</v>
      </c>
      <c r="I131">
        <v>4</v>
      </c>
      <c r="J131">
        <v>-4</v>
      </c>
      <c r="K131" t="s">
        <v>17</v>
      </c>
      <c r="S131" t="str">
        <f ca="1"/>
        <v>2025-06-07 07:41:26</v>
      </c>
      <c r="T131" s="7">
        <f t="shared" ref="T131:T194" ca="1" si="18">COUNTIF(INDIRECT($O$5),S131)</f>
        <v>1</v>
      </c>
      <c r="U131" s="7">
        <f t="shared" ref="U131:U194" ca="1" si="19">SUMIF(INDIRECT($O$5),S131,INDIRECT($O$6))</f>
        <v>4</v>
      </c>
      <c r="V131" s="7">
        <f t="shared" ref="V131:V194" ca="1" si="20">SUMIF(INDIRECT($O$5),S131,INDIRECT($O$7))</f>
        <v>-4</v>
      </c>
      <c r="W131" s="7">
        <f t="shared" ref="W131:W194" ca="1" si="21">_xlfn.MAXIFS(INDIRECT($O$10),INDIRECT($O$5),$S131)</f>
        <v>0.85977999999999999</v>
      </c>
      <c r="X131" s="7">
        <f t="shared" ref="X131:X194" ca="1" si="22">_xlfn.MAXIFS(INDIRECT($O$9),INDIRECT($O$5),$S131)</f>
        <v>0.85606000000000004</v>
      </c>
      <c r="Y131" s="7">
        <f t="shared" ref="Y131:Y194" ca="1" si="23">_xlfn.MINIFS(INDIRECT($O$9),INDIRECT($O$5),$S131)</f>
        <v>0.85606000000000004</v>
      </c>
      <c r="Z131">
        <f t="shared" ref="Z131:Z194" ca="1" si="24">IF(AND(X131&gt;W131,W131&gt;Y131), 1,0)</f>
        <v>0</v>
      </c>
      <c r="AA131">
        <f t="shared" ref="AA131:AA194" ca="1" si="25">IF(W131&gt;X131,1,0)</f>
        <v>1</v>
      </c>
      <c r="AB131">
        <f t="shared" ref="AB131:AB194" ca="1" si="26">IF(W131&lt;Y131,1,0)</f>
        <v>0</v>
      </c>
    </row>
    <row r="132" spans="1:28" x14ac:dyDescent="0.2">
      <c r="A132" t="s">
        <v>18</v>
      </c>
      <c r="B132" t="s">
        <v>28741</v>
      </c>
      <c r="C132" t="s">
        <v>495</v>
      </c>
      <c r="D132" t="s">
        <v>223</v>
      </c>
      <c r="E132" t="s">
        <v>28742</v>
      </c>
      <c r="F132" t="s">
        <v>28743</v>
      </c>
      <c r="G132">
        <v>0.85573999999999995</v>
      </c>
      <c r="H132">
        <v>0.85792999999999997</v>
      </c>
      <c r="I132">
        <v>4</v>
      </c>
      <c r="J132">
        <v>-4</v>
      </c>
      <c r="K132" t="s">
        <v>17</v>
      </c>
      <c r="S132" t="str">
        <f ca="1"/>
        <v>2025-06-07 07:31:14</v>
      </c>
      <c r="T132" s="7">
        <f t="shared" ca="1" si="18"/>
        <v>2</v>
      </c>
      <c r="U132" s="7">
        <f t="shared" ca="1" si="19"/>
        <v>9</v>
      </c>
      <c r="V132" s="7">
        <f t="shared" ca="1" si="20"/>
        <v>0.59999999999999964</v>
      </c>
      <c r="W132" s="7">
        <f t="shared" ca="1" si="21"/>
        <v>0.85568</v>
      </c>
      <c r="X132" s="7">
        <f t="shared" ca="1" si="22"/>
        <v>0.85657000000000005</v>
      </c>
      <c r="Y132" s="7">
        <f t="shared" ca="1" si="23"/>
        <v>0.85568999999999995</v>
      </c>
      <c r="Z132">
        <f t="shared" ca="1" si="24"/>
        <v>0</v>
      </c>
      <c r="AA132">
        <f t="shared" ca="1" si="25"/>
        <v>0</v>
      </c>
      <c r="AB132">
        <f t="shared" ca="1" si="26"/>
        <v>1</v>
      </c>
    </row>
    <row r="133" spans="1:28" x14ac:dyDescent="0.2">
      <c r="A133" t="s">
        <v>18</v>
      </c>
      <c r="B133" t="s">
        <v>28744</v>
      </c>
      <c r="C133" t="s">
        <v>495</v>
      </c>
      <c r="D133" t="s">
        <v>223</v>
      </c>
      <c r="E133" t="s">
        <v>28745</v>
      </c>
      <c r="F133" t="s">
        <v>28746</v>
      </c>
      <c r="G133">
        <v>0.85267000000000004</v>
      </c>
      <c r="H133">
        <v>0.85609000000000002</v>
      </c>
      <c r="I133">
        <v>4</v>
      </c>
      <c r="J133">
        <v>-4</v>
      </c>
      <c r="K133" t="s">
        <v>17</v>
      </c>
      <c r="S133" t="str">
        <f ca="1"/>
        <v>2025-06-07 07:20:51</v>
      </c>
      <c r="T133" s="7">
        <f t="shared" ca="1" si="18"/>
        <v>2</v>
      </c>
      <c r="U133" s="7">
        <f t="shared" ca="1" si="19"/>
        <v>9</v>
      </c>
      <c r="V133" s="7">
        <f t="shared" ca="1" si="20"/>
        <v>-1.3199999999999998</v>
      </c>
      <c r="W133" s="7">
        <f t="shared" ca="1" si="21"/>
        <v>0.85507</v>
      </c>
      <c r="X133" s="7">
        <f t="shared" ca="1" si="22"/>
        <v>0.85433999999999999</v>
      </c>
      <c r="Y133" s="7">
        <f t="shared" ca="1" si="23"/>
        <v>0.85309999999999997</v>
      </c>
      <c r="Z133">
        <f t="shared" ca="1" si="24"/>
        <v>0</v>
      </c>
      <c r="AA133">
        <f t="shared" ca="1" si="25"/>
        <v>1</v>
      </c>
      <c r="AB133">
        <f t="shared" ca="1" si="26"/>
        <v>0</v>
      </c>
    </row>
    <row r="134" spans="1:28" x14ac:dyDescent="0.2">
      <c r="A134" t="s">
        <v>18</v>
      </c>
      <c r="B134" t="s">
        <v>28747</v>
      </c>
      <c r="C134" t="s">
        <v>495</v>
      </c>
      <c r="D134" t="s">
        <v>223</v>
      </c>
      <c r="E134" t="s">
        <v>28748</v>
      </c>
      <c r="F134" t="s">
        <v>28749</v>
      </c>
      <c r="G134">
        <v>0.84904000000000002</v>
      </c>
      <c r="H134">
        <v>0.85236999999999996</v>
      </c>
      <c r="I134">
        <v>4</v>
      </c>
      <c r="J134">
        <v>-4</v>
      </c>
      <c r="K134" t="s">
        <v>17</v>
      </c>
      <c r="S134" t="str">
        <f ca="1"/>
        <v>2025-06-07 07:10:39</v>
      </c>
      <c r="T134" s="7">
        <f t="shared" ca="1" si="18"/>
        <v>2</v>
      </c>
      <c r="U134" s="7">
        <f t="shared" ca="1" si="19"/>
        <v>9</v>
      </c>
      <c r="V134" s="7">
        <f t="shared" ca="1" si="20"/>
        <v>-1.3199999999999998</v>
      </c>
      <c r="W134" s="7">
        <f t="shared" ca="1" si="21"/>
        <v>0.85280999999999996</v>
      </c>
      <c r="X134" s="7">
        <f t="shared" ca="1" si="22"/>
        <v>0.85414000000000001</v>
      </c>
      <c r="Y134" s="7">
        <f t="shared" ca="1" si="23"/>
        <v>0.85350000000000004</v>
      </c>
      <c r="Z134">
        <f t="shared" ca="1" si="24"/>
        <v>0</v>
      </c>
      <c r="AA134">
        <f t="shared" ca="1" si="25"/>
        <v>0</v>
      </c>
      <c r="AB134">
        <f t="shared" ca="1" si="26"/>
        <v>1</v>
      </c>
    </row>
    <row r="135" spans="1:28" x14ac:dyDescent="0.2">
      <c r="A135" t="s">
        <v>18</v>
      </c>
      <c r="B135" t="s">
        <v>28750</v>
      </c>
      <c r="C135" t="s">
        <v>6241</v>
      </c>
      <c r="D135" t="s">
        <v>223</v>
      </c>
      <c r="E135" t="s">
        <v>28751</v>
      </c>
      <c r="F135" t="s">
        <v>28752</v>
      </c>
      <c r="G135">
        <v>0.84965000000000002</v>
      </c>
      <c r="H135">
        <v>0.84975000000000001</v>
      </c>
      <c r="I135">
        <v>5</v>
      </c>
      <c r="J135">
        <v>-5</v>
      </c>
      <c r="K135" t="s">
        <v>17</v>
      </c>
      <c r="S135" t="str">
        <f ca="1"/>
        <v>2025-06-07 06:56:47</v>
      </c>
      <c r="T135" s="7">
        <f t="shared" ca="1" si="18"/>
        <v>2</v>
      </c>
      <c r="U135" s="7">
        <f t="shared" ca="1" si="19"/>
        <v>9</v>
      </c>
      <c r="V135" s="7">
        <f t="shared" ca="1" si="20"/>
        <v>-1.3199999999999998</v>
      </c>
      <c r="W135" s="7">
        <f t="shared" ca="1" si="21"/>
        <v>0.85565999999999998</v>
      </c>
      <c r="X135" s="7">
        <f t="shared" ca="1" si="22"/>
        <v>0.85779000000000005</v>
      </c>
      <c r="Y135" s="7">
        <f t="shared" ca="1" si="23"/>
        <v>0.85777999999999999</v>
      </c>
      <c r="Z135">
        <f t="shared" ca="1" si="24"/>
        <v>0</v>
      </c>
      <c r="AA135">
        <f t="shared" ca="1" si="25"/>
        <v>0</v>
      </c>
      <c r="AB135">
        <f t="shared" ca="1" si="26"/>
        <v>1</v>
      </c>
    </row>
    <row r="136" spans="1:28" x14ac:dyDescent="0.2">
      <c r="A136" t="s">
        <v>11</v>
      </c>
      <c r="B136" t="s">
        <v>28753</v>
      </c>
      <c r="C136" t="s">
        <v>495</v>
      </c>
      <c r="D136" t="s">
        <v>223</v>
      </c>
      <c r="E136" t="s">
        <v>28754</v>
      </c>
      <c r="F136" t="s">
        <v>28752</v>
      </c>
      <c r="G136">
        <v>0.84945999999999999</v>
      </c>
      <c r="H136">
        <v>0.84975000000000001</v>
      </c>
      <c r="I136">
        <v>4</v>
      </c>
      <c r="J136">
        <v>3.68</v>
      </c>
      <c r="K136" t="s">
        <v>17</v>
      </c>
      <c r="S136" t="str">
        <f ca="1"/>
        <v>2025-06-07 06:45:34</v>
      </c>
      <c r="T136" s="7">
        <f t="shared" ca="1" si="18"/>
        <v>1</v>
      </c>
      <c r="U136" s="7">
        <f t="shared" ca="1" si="19"/>
        <v>4</v>
      </c>
      <c r="V136" s="7">
        <f t="shared" ca="1" si="20"/>
        <v>-4</v>
      </c>
      <c r="W136" s="7">
        <f t="shared" ca="1" si="21"/>
        <v>0.85767000000000004</v>
      </c>
      <c r="X136" s="7">
        <f t="shared" ca="1" si="22"/>
        <v>0.85660999999999998</v>
      </c>
      <c r="Y136" s="7">
        <f t="shared" ca="1" si="23"/>
        <v>0.85660999999999998</v>
      </c>
      <c r="Z136">
        <f t="shared" ca="1" si="24"/>
        <v>0</v>
      </c>
      <c r="AA136">
        <f t="shared" ca="1" si="25"/>
        <v>1</v>
      </c>
      <c r="AB136">
        <f t="shared" ca="1" si="26"/>
        <v>0</v>
      </c>
    </row>
    <row r="137" spans="1:28" x14ac:dyDescent="0.2">
      <c r="A137" t="s">
        <v>11</v>
      </c>
      <c r="B137" t="s">
        <v>28755</v>
      </c>
      <c r="C137" t="s">
        <v>555</v>
      </c>
      <c r="D137" t="s">
        <v>223</v>
      </c>
      <c r="E137" t="s">
        <v>28756</v>
      </c>
      <c r="F137" t="s">
        <v>28757</v>
      </c>
      <c r="G137">
        <v>0.84992000000000001</v>
      </c>
      <c r="H137">
        <v>0.84948999999999997</v>
      </c>
      <c r="I137">
        <v>5</v>
      </c>
      <c r="J137">
        <v>-5</v>
      </c>
      <c r="K137" t="s">
        <v>17</v>
      </c>
      <c r="S137" t="str">
        <f ca="1"/>
        <v>2025-06-07 06:35:21</v>
      </c>
      <c r="T137" s="7">
        <f t="shared" ca="1" si="18"/>
        <v>1</v>
      </c>
      <c r="U137" s="7">
        <f t="shared" ca="1" si="19"/>
        <v>4</v>
      </c>
      <c r="V137" s="7">
        <f t="shared" ca="1" si="20"/>
        <v>-4</v>
      </c>
      <c r="W137" s="7">
        <f t="shared" ca="1" si="21"/>
        <v>0.85684000000000005</v>
      </c>
      <c r="X137" s="7">
        <f t="shared" ca="1" si="22"/>
        <v>0.85241999999999996</v>
      </c>
      <c r="Y137" s="7">
        <f t="shared" ca="1" si="23"/>
        <v>0.85241999999999996</v>
      </c>
      <c r="Z137">
        <f t="shared" ca="1" si="24"/>
        <v>0</v>
      </c>
      <c r="AA137">
        <f t="shared" ca="1" si="25"/>
        <v>1</v>
      </c>
      <c r="AB137">
        <f t="shared" ca="1" si="26"/>
        <v>0</v>
      </c>
    </row>
    <row r="138" spans="1:28" x14ac:dyDescent="0.2">
      <c r="A138" t="s">
        <v>18</v>
      </c>
      <c r="B138" t="s">
        <v>28758</v>
      </c>
      <c r="C138" t="s">
        <v>495</v>
      </c>
      <c r="D138" t="s">
        <v>223</v>
      </c>
      <c r="E138" t="s">
        <v>28759</v>
      </c>
      <c r="F138" t="s">
        <v>28757</v>
      </c>
      <c r="G138">
        <v>0.85067999999999999</v>
      </c>
      <c r="H138">
        <v>0.84948999999999997</v>
      </c>
      <c r="I138">
        <v>4</v>
      </c>
      <c r="J138">
        <v>3.68</v>
      </c>
      <c r="K138" t="s">
        <v>17</v>
      </c>
      <c r="S138" t="str">
        <f ca="1"/>
        <v>2025-06-07 06:25:09</v>
      </c>
      <c r="T138" s="7">
        <f t="shared" ca="1" si="18"/>
        <v>2</v>
      </c>
      <c r="U138" s="7">
        <f t="shared" ca="1" si="19"/>
        <v>9</v>
      </c>
      <c r="V138" s="7">
        <f t="shared" ca="1" si="20"/>
        <v>8.2799999999999994</v>
      </c>
      <c r="W138" s="7">
        <f t="shared" ca="1" si="21"/>
        <v>0.85265999999999997</v>
      </c>
      <c r="X138" s="7">
        <f t="shared" ca="1" si="22"/>
        <v>0.85372000000000003</v>
      </c>
      <c r="Y138" s="7">
        <f t="shared" ca="1" si="23"/>
        <v>0.85223000000000004</v>
      </c>
      <c r="Z138">
        <f t="shared" ca="1" si="24"/>
        <v>1</v>
      </c>
      <c r="AA138">
        <f t="shared" ca="1" si="25"/>
        <v>0</v>
      </c>
      <c r="AB138">
        <f t="shared" ca="1" si="26"/>
        <v>0</v>
      </c>
    </row>
    <row r="139" spans="1:28" x14ac:dyDescent="0.2">
      <c r="A139" t="s">
        <v>11</v>
      </c>
      <c r="B139" t="s">
        <v>28760</v>
      </c>
      <c r="C139" t="s">
        <v>495</v>
      </c>
      <c r="D139" t="s">
        <v>223</v>
      </c>
      <c r="E139" t="s">
        <v>28761</v>
      </c>
      <c r="F139" t="s">
        <v>28762</v>
      </c>
      <c r="G139">
        <v>0.85348000000000002</v>
      </c>
      <c r="H139">
        <v>0.85065000000000002</v>
      </c>
      <c r="I139">
        <v>4</v>
      </c>
      <c r="J139">
        <v>-4</v>
      </c>
      <c r="K139" t="s">
        <v>17</v>
      </c>
      <c r="S139" t="str">
        <f ca="1"/>
        <v>2025-06-07 06:14:57</v>
      </c>
      <c r="T139" s="7">
        <f t="shared" ca="1" si="18"/>
        <v>2</v>
      </c>
      <c r="U139" s="7">
        <f t="shared" ca="1" si="19"/>
        <v>9</v>
      </c>
      <c r="V139" s="7">
        <f t="shared" ca="1" si="20"/>
        <v>8.2799999999999994</v>
      </c>
      <c r="W139" s="7">
        <f t="shared" ca="1" si="21"/>
        <v>0.85414000000000001</v>
      </c>
      <c r="X139" s="7">
        <f t="shared" ca="1" si="22"/>
        <v>0.85418000000000005</v>
      </c>
      <c r="Y139" s="7">
        <f t="shared" ca="1" si="23"/>
        <v>0.85306999999999999</v>
      </c>
      <c r="Z139">
        <f t="shared" ca="1" si="24"/>
        <v>1</v>
      </c>
      <c r="AA139">
        <f t="shared" ca="1" si="25"/>
        <v>0</v>
      </c>
      <c r="AB139">
        <f t="shared" ca="1" si="26"/>
        <v>0</v>
      </c>
    </row>
    <row r="140" spans="1:28" x14ac:dyDescent="0.2">
      <c r="A140" t="s">
        <v>18</v>
      </c>
      <c r="B140" t="s">
        <v>28763</v>
      </c>
      <c r="C140" t="s">
        <v>555</v>
      </c>
      <c r="D140" t="s">
        <v>223</v>
      </c>
      <c r="E140" t="s">
        <v>28764</v>
      </c>
      <c r="F140" t="s">
        <v>28765</v>
      </c>
      <c r="G140">
        <v>0.85231999999999997</v>
      </c>
      <c r="H140">
        <v>0.85367000000000004</v>
      </c>
      <c r="I140">
        <v>5</v>
      </c>
      <c r="J140">
        <v>-5</v>
      </c>
      <c r="K140" t="s">
        <v>17</v>
      </c>
      <c r="S140" t="str">
        <f ca="1"/>
        <v>2025-06-07 06:04:04</v>
      </c>
      <c r="T140" s="7">
        <f t="shared" ca="1" si="18"/>
        <v>1</v>
      </c>
      <c r="U140" s="7">
        <f t="shared" ca="1" si="19"/>
        <v>4</v>
      </c>
      <c r="V140" s="7">
        <f t="shared" ca="1" si="20"/>
        <v>-4</v>
      </c>
      <c r="W140" s="7">
        <f t="shared" ca="1" si="21"/>
        <v>0.85314999999999996</v>
      </c>
      <c r="X140" s="7">
        <f t="shared" ca="1" si="22"/>
        <v>0.85499000000000003</v>
      </c>
      <c r="Y140" s="7">
        <f t="shared" ca="1" si="23"/>
        <v>0.85499000000000003</v>
      </c>
      <c r="Z140">
        <f t="shared" ca="1" si="24"/>
        <v>0</v>
      </c>
      <c r="AA140">
        <f t="shared" ca="1" si="25"/>
        <v>0</v>
      </c>
      <c r="AB140">
        <f t="shared" ca="1" si="26"/>
        <v>1</v>
      </c>
    </row>
    <row r="141" spans="1:28" x14ac:dyDescent="0.2">
      <c r="A141" t="s">
        <v>11</v>
      </c>
      <c r="B141" t="s">
        <v>28766</v>
      </c>
      <c r="C141" t="s">
        <v>495</v>
      </c>
      <c r="D141" t="s">
        <v>223</v>
      </c>
      <c r="E141" t="s">
        <v>28767</v>
      </c>
      <c r="F141" t="s">
        <v>28765</v>
      </c>
      <c r="G141">
        <v>0.85153000000000001</v>
      </c>
      <c r="H141">
        <v>0.85367000000000004</v>
      </c>
      <c r="I141">
        <v>4</v>
      </c>
      <c r="J141">
        <v>3.68</v>
      </c>
      <c r="K141" t="s">
        <v>17</v>
      </c>
      <c r="S141" t="str">
        <f ca="1"/>
        <v>2025-06-07 05:53:44</v>
      </c>
      <c r="T141" s="7">
        <f t="shared" ca="1" si="18"/>
        <v>2</v>
      </c>
      <c r="U141" s="7">
        <f t="shared" ca="1" si="19"/>
        <v>9</v>
      </c>
      <c r="V141" s="7">
        <f t="shared" ca="1" si="20"/>
        <v>-1.3199999999999998</v>
      </c>
      <c r="W141" s="7">
        <f t="shared" ca="1" si="21"/>
        <v>1.8763399999999999</v>
      </c>
      <c r="X141" s="7">
        <f t="shared" ca="1" si="22"/>
        <v>1.8749100000000001</v>
      </c>
      <c r="Y141" s="7">
        <f t="shared" ca="1" si="23"/>
        <v>1.87436</v>
      </c>
      <c r="Z141">
        <f t="shared" ca="1" si="24"/>
        <v>0</v>
      </c>
      <c r="AA141">
        <f t="shared" ca="1" si="25"/>
        <v>1</v>
      </c>
      <c r="AB141">
        <f t="shared" ca="1" si="26"/>
        <v>0</v>
      </c>
    </row>
    <row r="142" spans="1:28" x14ac:dyDescent="0.2">
      <c r="A142" t="s">
        <v>18</v>
      </c>
      <c r="B142" t="s">
        <v>28768</v>
      </c>
      <c r="C142" t="s">
        <v>495</v>
      </c>
      <c r="D142" t="s">
        <v>566</v>
      </c>
      <c r="E142" t="s">
        <v>28769</v>
      </c>
      <c r="F142" t="s">
        <v>28770</v>
      </c>
      <c r="G142">
        <v>1.9049700000000001</v>
      </c>
      <c r="H142">
        <v>1.9092499999999999</v>
      </c>
      <c r="I142">
        <v>4</v>
      </c>
      <c r="J142">
        <v>-4</v>
      </c>
      <c r="K142" t="s">
        <v>17</v>
      </c>
      <c r="S142" t="str">
        <f ca="1"/>
        <v>2025-06-07 05:42:32</v>
      </c>
      <c r="T142" s="7">
        <f t="shared" ca="1" si="18"/>
        <v>1</v>
      </c>
      <c r="U142" s="7">
        <f t="shared" ca="1" si="19"/>
        <v>4</v>
      </c>
      <c r="V142" s="7">
        <f t="shared" ca="1" si="20"/>
        <v>-4</v>
      </c>
      <c r="W142" s="7">
        <f t="shared" ca="1" si="21"/>
        <v>1.8742099999999999</v>
      </c>
      <c r="X142" s="7">
        <f t="shared" ca="1" si="22"/>
        <v>1.8701000000000001</v>
      </c>
      <c r="Y142" s="7">
        <f t="shared" ca="1" si="23"/>
        <v>1.8701000000000001</v>
      </c>
      <c r="Z142">
        <f t="shared" ca="1" si="24"/>
        <v>0</v>
      </c>
      <c r="AA142">
        <f t="shared" ca="1" si="25"/>
        <v>1</v>
      </c>
      <c r="AB142">
        <f t="shared" ca="1" si="26"/>
        <v>0</v>
      </c>
    </row>
    <row r="143" spans="1:28" x14ac:dyDescent="0.2">
      <c r="A143" t="s">
        <v>18</v>
      </c>
      <c r="B143" t="s">
        <v>28771</v>
      </c>
      <c r="C143" t="s">
        <v>740</v>
      </c>
      <c r="D143" t="s">
        <v>566</v>
      </c>
      <c r="E143" t="s">
        <v>28772</v>
      </c>
      <c r="F143" t="s">
        <v>28773</v>
      </c>
      <c r="G143">
        <v>1.90327</v>
      </c>
      <c r="H143">
        <v>1.9053800000000001</v>
      </c>
      <c r="I143">
        <v>5</v>
      </c>
      <c r="J143">
        <v>-5</v>
      </c>
      <c r="K143" t="s">
        <v>17</v>
      </c>
      <c r="S143" t="str">
        <f ca="1"/>
        <v>2025-06-07 05:32:20</v>
      </c>
      <c r="T143" s="7">
        <f t="shared" ca="1" si="18"/>
        <v>2</v>
      </c>
      <c r="U143" s="7">
        <f t="shared" ca="1" si="19"/>
        <v>9</v>
      </c>
      <c r="V143" s="7">
        <f t="shared" ca="1" si="20"/>
        <v>0.59999999999999964</v>
      </c>
      <c r="W143" s="7">
        <f t="shared" ca="1" si="21"/>
        <v>1.87066</v>
      </c>
      <c r="X143" s="7">
        <f t="shared" ca="1" si="22"/>
        <v>1.86795</v>
      </c>
      <c r="Y143" s="7">
        <f t="shared" ca="1" si="23"/>
        <v>1.86707</v>
      </c>
      <c r="Z143">
        <f t="shared" ca="1" si="24"/>
        <v>0</v>
      </c>
      <c r="AA143">
        <f t="shared" ca="1" si="25"/>
        <v>1</v>
      </c>
      <c r="AB143">
        <f t="shared" ca="1" si="26"/>
        <v>0</v>
      </c>
    </row>
    <row r="144" spans="1:28" x14ac:dyDescent="0.2">
      <c r="A144" t="s">
        <v>11</v>
      </c>
      <c r="B144" t="s">
        <v>28774</v>
      </c>
      <c r="C144" t="s">
        <v>495</v>
      </c>
      <c r="D144" t="s">
        <v>566</v>
      </c>
      <c r="E144" t="s">
        <v>28775</v>
      </c>
      <c r="F144" t="s">
        <v>28773</v>
      </c>
      <c r="G144">
        <v>1.90256</v>
      </c>
      <c r="H144">
        <v>1.9053800000000001</v>
      </c>
      <c r="I144">
        <v>4</v>
      </c>
      <c r="J144">
        <v>3.68</v>
      </c>
      <c r="K144" t="s">
        <v>17</v>
      </c>
      <c r="S144" t="str">
        <f ca="1"/>
        <v>2025-06-07 05:22:07</v>
      </c>
      <c r="T144" s="7">
        <f t="shared" ca="1" si="18"/>
        <v>2</v>
      </c>
      <c r="U144" s="7">
        <f t="shared" ca="1" si="19"/>
        <v>9</v>
      </c>
      <c r="V144" s="7">
        <f t="shared" ca="1" si="20"/>
        <v>0.59999999999999964</v>
      </c>
      <c r="W144" s="7">
        <f t="shared" ca="1" si="21"/>
        <v>1.8677299999999999</v>
      </c>
      <c r="X144" s="7">
        <f t="shared" ca="1" si="22"/>
        <v>1.8671199999999999</v>
      </c>
      <c r="Y144" s="7">
        <f t="shared" ca="1" si="23"/>
        <v>1.86643</v>
      </c>
      <c r="Z144">
        <f t="shared" ca="1" si="24"/>
        <v>0</v>
      </c>
      <c r="AA144">
        <f t="shared" ca="1" si="25"/>
        <v>1</v>
      </c>
      <c r="AB144">
        <f t="shared" ca="1" si="26"/>
        <v>0</v>
      </c>
    </row>
    <row r="145" spans="1:28" x14ac:dyDescent="0.2">
      <c r="A145" t="s">
        <v>11</v>
      </c>
      <c r="B145" t="s">
        <v>28776</v>
      </c>
      <c r="C145" t="s">
        <v>555</v>
      </c>
      <c r="D145" t="s">
        <v>566</v>
      </c>
      <c r="E145" t="s">
        <v>28777</v>
      </c>
      <c r="F145" t="s">
        <v>28778</v>
      </c>
      <c r="G145">
        <v>1.9042399999999999</v>
      </c>
      <c r="H145">
        <v>1.9027499999999999</v>
      </c>
      <c r="I145">
        <v>5</v>
      </c>
      <c r="J145">
        <v>-5</v>
      </c>
      <c r="K145" t="s">
        <v>17</v>
      </c>
      <c r="S145" t="str">
        <f ca="1"/>
        <v>2025-06-07 05:11:35</v>
      </c>
      <c r="T145" s="7">
        <f t="shared" ca="1" si="18"/>
        <v>2</v>
      </c>
      <c r="U145" s="7">
        <f t="shared" ca="1" si="19"/>
        <v>9</v>
      </c>
      <c r="V145" s="7">
        <f t="shared" ca="1" si="20"/>
        <v>0.59999999999999964</v>
      </c>
      <c r="W145" s="7">
        <f t="shared" ca="1" si="21"/>
        <v>1.8682799999999999</v>
      </c>
      <c r="X145" s="7">
        <f t="shared" ca="1" si="22"/>
        <v>1.8704499999999999</v>
      </c>
      <c r="Y145" s="7">
        <f t="shared" ca="1" si="23"/>
        <v>1.8686499999999999</v>
      </c>
      <c r="Z145">
        <f t="shared" ca="1" si="24"/>
        <v>0</v>
      </c>
      <c r="AA145">
        <f t="shared" ca="1" si="25"/>
        <v>0</v>
      </c>
      <c r="AB145">
        <f t="shared" ca="1" si="26"/>
        <v>1</v>
      </c>
    </row>
    <row r="146" spans="1:28" x14ac:dyDescent="0.2">
      <c r="A146" t="s">
        <v>18</v>
      </c>
      <c r="B146" t="s">
        <v>28779</v>
      </c>
      <c r="C146" t="s">
        <v>495</v>
      </c>
      <c r="D146" t="s">
        <v>566</v>
      </c>
      <c r="E146" t="s">
        <v>28780</v>
      </c>
      <c r="F146" t="s">
        <v>28778</v>
      </c>
      <c r="G146">
        <v>1.90541</v>
      </c>
      <c r="H146">
        <v>1.9027499999999999</v>
      </c>
      <c r="I146">
        <v>4</v>
      </c>
      <c r="J146">
        <v>3.68</v>
      </c>
      <c r="K146" t="s">
        <v>17</v>
      </c>
      <c r="S146" t="str">
        <f ca="1"/>
        <v>2025-06-07 05:01:22</v>
      </c>
      <c r="T146" s="7">
        <f t="shared" ca="1" si="18"/>
        <v>2</v>
      </c>
      <c r="U146" s="7">
        <f t="shared" ca="1" si="19"/>
        <v>9</v>
      </c>
      <c r="V146" s="7">
        <f t="shared" ca="1" si="20"/>
        <v>0.59999999999999964</v>
      </c>
      <c r="W146" s="7">
        <f t="shared" ca="1" si="21"/>
        <v>1.8689100000000001</v>
      </c>
      <c r="X146" s="7">
        <f t="shared" ca="1" si="22"/>
        <v>1.87185</v>
      </c>
      <c r="Y146" s="7">
        <f t="shared" ca="1" si="23"/>
        <v>1.87168</v>
      </c>
      <c r="Z146">
        <f t="shared" ca="1" si="24"/>
        <v>0</v>
      </c>
      <c r="AA146">
        <f t="shared" ca="1" si="25"/>
        <v>0</v>
      </c>
      <c r="AB146">
        <f t="shared" ca="1" si="26"/>
        <v>1</v>
      </c>
    </row>
    <row r="147" spans="1:28" x14ac:dyDescent="0.2">
      <c r="A147" t="s">
        <v>18</v>
      </c>
      <c r="B147" t="s">
        <v>28781</v>
      </c>
      <c r="C147" t="s">
        <v>495</v>
      </c>
      <c r="D147" t="s">
        <v>566</v>
      </c>
      <c r="E147" t="s">
        <v>28782</v>
      </c>
      <c r="F147" t="s">
        <v>28783</v>
      </c>
      <c r="G147">
        <v>1.9013599999999999</v>
      </c>
      <c r="H147">
        <v>1.90568</v>
      </c>
      <c r="I147">
        <v>4</v>
      </c>
      <c r="J147">
        <v>-4</v>
      </c>
      <c r="K147" t="s">
        <v>17</v>
      </c>
      <c r="S147" t="str">
        <f ca="1"/>
        <v>2025-06-07 04:50:50</v>
      </c>
      <c r="T147" s="7">
        <f t="shared" ca="1" si="18"/>
        <v>2</v>
      </c>
      <c r="U147" s="7">
        <f t="shared" ca="1" si="19"/>
        <v>9</v>
      </c>
      <c r="V147" s="7">
        <f t="shared" ca="1" si="20"/>
        <v>0.59999999999999964</v>
      </c>
      <c r="W147" s="7">
        <f t="shared" ca="1" si="21"/>
        <v>1.87192</v>
      </c>
      <c r="X147" s="7">
        <f t="shared" ca="1" si="22"/>
        <v>1.8712299999999999</v>
      </c>
      <c r="Y147" s="7">
        <f t="shared" ca="1" si="23"/>
        <v>1.8695999999999999</v>
      </c>
      <c r="Z147">
        <f t="shared" ca="1" si="24"/>
        <v>0</v>
      </c>
      <c r="AA147">
        <f t="shared" ca="1" si="25"/>
        <v>1</v>
      </c>
      <c r="AB147">
        <f t="shared" ca="1" si="26"/>
        <v>0</v>
      </c>
    </row>
    <row r="148" spans="1:28" x14ac:dyDescent="0.2">
      <c r="A148" t="s">
        <v>18</v>
      </c>
      <c r="B148" t="s">
        <v>28784</v>
      </c>
      <c r="C148" t="s">
        <v>495</v>
      </c>
      <c r="D148" t="s">
        <v>566</v>
      </c>
      <c r="E148" t="s">
        <v>28785</v>
      </c>
      <c r="F148" t="s">
        <v>28786</v>
      </c>
      <c r="G148">
        <v>1.8980699999999999</v>
      </c>
      <c r="H148">
        <v>1.9014899999999999</v>
      </c>
      <c r="I148">
        <v>4</v>
      </c>
      <c r="J148">
        <v>-4</v>
      </c>
      <c r="K148" t="s">
        <v>17</v>
      </c>
      <c r="S148" t="str">
        <f ca="1"/>
        <v>2025-06-07 04:40:08</v>
      </c>
      <c r="T148" s="7">
        <f t="shared" ca="1" si="18"/>
        <v>1</v>
      </c>
      <c r="U148" s="7">
        <f t="shared" ca="1" si="19"/>
        <v>4</v>
      </c>
      <c r="V148" s="7">
        <f t="shared" ca="1" si="20"/>
        <v>-4</v>
      </c>
      <c r="W148" s="7">
        <f t="shared" ca="1" si="21"/>
        <v>1.8717699999999999</v>
      </c>
      <c r="X148" s="7">
        <f t="shared" ca="1" si="22"/>
        <v>1.8711</v>
      </c>
      <c r="Y148" s="7">
        <f t="shared" ca="1" si="23"/>
        <v>1.8711</v>
      </c>
      <c r="Z148">
        <f t="shared" ca="1" si="24"/>
        <v>0</v>
      </c>
      <c r="AA148">
        <f t="shared" ca="1" si="25"/>
        <v>1</v>
      </c>
      <c r="AB148">
        <f t="shared" ca="1" si="26"/>
        <v>0</v>
      </c>
    </row>
    <row r="149" spans="1:28" x14ac:dyDescent="0.2">
      <c r="A149" t="s">
        <v>18</v>
      </c>
      <c r="B149" t="s">
        <v>28787</v>
      </c>
      <c r="C149" t="s">
        <v>28788</v>
      </c>
      <c r="D149" t="s">
        <v>566</v>
      </c>
      <c r="E149" t="s">
        <v>28789</v>
      </c>
      <c r="F149" t="s">
        <v>28790</v>
      </c>
      <c r="G149">
        <v>1.8976299999999999</v>
      </c>
      <c r="H149">
        <v>1.8980999999999999</v>
      </c>
      <c r="I149">
        <v>5</v>
      </c>
      <c r="J149">
        <v>-5</v>
      </c>
      <c r="K149" t="s">
        <v>17</v>
      </c>
      <c r="S149" t="str">
        <f ca="1"/>
        <v>2025-06-07 04:29:42</v>
      </c>
      <c r="T149" s="7">
        <f t="shared" ca="1" si="18"/>
        <v>2</v>
      </c>
      <c r="U149" s="7">
        <f t="shared" ca="1" si="19"/>
        <v>9</v>
      </c>
      <c r="V149" s="7">
        <f t="shared" ca="1" si="20"/>
        <v>-1.4</v>
      </c>
      <c r="W149" s="7">
        <f t="shared" ca="1" si="21"/>
        <v>1.8707800000000001</v>
      </c>
      <c r="X149" s="7">
        <f t="shared" ca="1" si="22"/>
        <v>1.87124</v>
      </c>
      <c r="Y149" s="7">
        <f t="shared" ca="1" si="23"/>
        <v>1.8711800000000001</v>
      </c>
      <c r="Z149">
        <f t="shared" ca="1" si="24"/>
        <v>0</v>
      </c>
      <c r="AA149">
        <f t="shared" ca="1" si="25"/>
        <v>0</v>
      </c>
      <c r="AB149">
        <f t="shared" ca="1" si="26"/>
        <v>1</v>
      </c>
    </row>
    <row r="150" spans="1:28" x14ac:dyDescent="0.2">
      <c r="A150" t="s">
        <v>11</v>
      </c>
      <c r="B150" t="s">
        <v>28791</v>
      </c>
      <c r="C150" t="s">
        <v>495</v>
      </c>
      <c r="D150" t="s">
        <v>566</v>
      </c>
      <c r="E150" t="s">
        <v>28792</v>
      </c>
      <c r="F150" t="s">
        <v>28790</v>
      </c>
      <c r="G150">
        <v>1.89629</v>
      </c>
      <c r="H150">
        <v>1.8980999999999999</v>
      </c>
      <c r="I150">
        <v>4</v>
      </c>
      <c r="J150">
        <v>3.68</v>
      </c>
      <c r="K150" t="s">
        <v>17</v>
      </c>
      <c r="S150" t="str">
        <f ca="1"/>
        <v>2025-06-07 04:19:30</v>
      </c>
      <c r="T150" s="7">
        <f t="shared" ca="1" si="18"/>
        <v>2</v>
      </c>
      <c r="U150" s="7">
        <f t="shared" ca="1" si="19"/>
        <v>9</v>
      </c>
      <c r="V150" s="7">
        <f t="shared" ca="1" si="20"/>
        <v>8.14</v>
      </c>
      <c r="W150" s="7">
        <f t="shared" ca="1" si="21"/>
        <v>1.8716999999999999</v>
      </c>
      <c r="X150" s="7">
        <f t="shared" ca="1" si="22"/>
        <v>1.87409</v>
      </c>
      <c r="Y150" s="7">
        <f t="shared" ca="1" si="23"/>
        <v>1.8715599999999999</v>
      </c>
      <c r="Z150">
        <f t="shared" ca="1" si="24"/>
        <v>1</v>
      </c>
      <c r="AA150">
        <f t="shared" ca="1" si="25"/>
        <v>0</v>
      </c>
      <c r="AB150">
        <f t="shared" ca="1" si="26"/>
        <v>0</v>
      </c>
    </row>
    <row r="151" spans="1:28" x14ac:dyDescent="0.2">
      <c r="A151" t="s">
        <v>11</v>
      </c>
      <c r="B151" t="s">
        <v>28793</v>
      </c>
      <c r="C151" t="s">
        <v>495</v>
      </c>
      <c r="D151" t="s">
        <v>566</v>
      </c>
      <c r="E151" t="s">
        <v>28794</v>
      </c>
      <c r="F151" t="s">
        <v>28795</v>
      </c>
      <c r="G151">
        <v>1.9027499999999999</v>
      </c>
      <c r="H151">
        <v>1.89649</v>
      </c>
      <c r="I151">
        <v>4</v>
      </c>
      <c r="J151">
        <v>-4</v>
      </c>
      <c r="K151" t="s">
        <v>17</v>
      </c>
      <c r="S151" t="str">
        <f ca="1"/>
        <v>2025-06-07 04:09:17</v>
      </c>
      <c r="T151" s="7">
        <f t="shared" ca="1" si="18"/>
        <v>2</v>
      </c>
      <c r="U151" s="7">
        <f t="shared" ca="1" si="19"/>
        <v>9</v>
      </c>
      <c r="V151" s="7">
        <f t="shared" ca="1" si="20"/>
        <v>-1.3199999999999998</v>
      </c>
      <c r="W151" s="7">
        <f t="shared" ca="1" si="21"/>
        <v>1.8720000000000001</v>
      </c>
      <c r="X151" s="7">
        <f t="shared" ca="1" si="22"/>
        <v>1.8714</v>
      </c>
      <c r="Y151" s="7">
        <f t="shared" ca="1" si="23"/>
        <v>1.8712299999999999</v>
      </c>
      <c r="Z151">
        <f t="shared" ca="1" si="24"/>
        <v>0</v>
      </c>
      <c r="AA151">
        <f t="shared" ca="1" si="25"/>
        <v>1</v>
      </c>
      <c r="AB151">
        <f t="shared" ca="1" si="26"/>
        <v>0</v>
      </c>
    </row>
    <row r="152" spans="1:28" x14ac:dyDescent="0.2">
      <c r="A152" t="s">
        <v>11</v>
      </c>
      <c r="B152" t="s">
        <v>28796</v>
      </c>
      <c r="C152" t="s">
        <v>495</v>
      </c>
      <c r="D152" t="s">
        <v>566</v>
      </c>
      <c r="E152" t="s">
        <v>28797</v>
      </c>
      <c r="F152" t="s">
        <v>28798</v>
      </c>
      <c r="G152">
        <v>1.9023000000000001</v>
      </c>
      <c r="H152">
        <v>1.90208</v>
      </c>
      <c r="I152">
        <v>4</v>
      </c>
      <c r="J152">
        <v>-4</v>
      </c>
      <c r="K152" t="s">
        <v>17</v>
      </c>
      <c r="S152" t="str">
        <f ca="1"/>
        <v>2025-06-07 03:58:55</v>
      </c>
      <c r="T152" s="7">
        <f t="shared" ca="1" si="18"/>
        <v>2</v>
      </c>
      <c r="U152" s="7">
        <f t="shared" ca="1" si="19"/>
        <v>9</v>
      </c>
      <c r="V152" s="7">
        <f t="shared" ca="1" si="20"/>
        <v>0.59999999999999964</v>
      </c>
      <c r="W152" s="7">
        <f t="shared" ca="1" si="21"/>
        <v>1.87198</v>
      </c>
      <c r="X152" s="7">
        <f t="shared" ca="1" si="22"/>
        <v>1.8797600000000001</v>
      </c>
      <c r="Y152" s="7">
        <f t="shared" ca="1" si="23"/>
        <v>1.8783300000000001</v>
      </c>
      <c r="Z152">
        <f t="shared" ca="1" si="24"/>
        <v>0</v>
      </c>
      <c r="AA152">
        <f t="shared" ca="1" si="25"/>
        <v>0</v>
      </c>
      <c r="AB152">
        <f t="shared" ca="1" si="26"/>
        <v>1</v>
      </c>
    </row>
    <row r="153" spans="1:28" x14ac:dyDescent="0.2">
      <c r="A153" t="s">
        <v>18</v>
      </c>
      <c r="B153" t="s">
        <v>28799</v>
      </c>
      <c r="C153" t="s">
        <v>2907</v>
      </c>
      <c r="D153" t="s">
        <v>566</v>
      </c>
      <c r="E153" t="s">
        <v>28800</v>
      </c>
      <c r="F153" t="s">
        <v>28798</v>
      </c>
      <c r="G153">
        <v>1.9026099999999999</v>
      </c>
      <c r="H153">
        <v>1.90208</v>
      </c>
      <c r="I153">
        <v>5</v>
      </c>
      <c r="J153">
        <v>4.5999999999999996</v>
      </c>
      <c r="K153" t="s">
        <v>17</v>
      </c>
      <c r="S153" t="str">
        <f ca="1"/>
        <v>2025-06-07 03:48:42</v>
      </c>
      <c r="T153" s="7">
        <f t="shared" ca="1" si="18"/>
        <v>2</v>
      </c>
      <c r="U153" s="7">
        <f t="shared" ca="1" si="19"/>
        <v>9</v>
      </c>
      <c r="V153" s="7">
        <f t="shared" ca="1" si="20"/>
        <v>8.2799999999999994</v>
      </c>
      <c r="W153" s="7">
        <f t="shared" ca="1" si="21"/>
        <v>1.8783099999999999</v>
      </c>
      <c r="X153" s="7">
        <f t="shared" ca="1" si="22"/>
        <v>1.8786499999999999</v>
      </c>
      <c r="Y153" s="7">
        <f t="shared" ca="1" si="23"/>
        <v>1.8769100000000001</v>
      </c>
      <c r="Z153">
        <f t="shared" ca="1" si="24"/>
        <v>1</v>
      </c>
      <c r="AA153">
        <f t="shared" ca="1" si="25"/>
        <v>0</v>
      </c>
      <c r="AB153">
        <f t="shared" ca="1" si="26"/>
        <v>0</v>
      </c>
    </row>
    <row r="154" spans="1:28" x14ac:dyDescent="0.2">
      <c r="A154" t="s">
        <v>11</v>
      </c>
      <c r="B154" t="s">
        <v>28801</v>
      </c>
      <c r="C154" t="s">
        <v>3722</v>
      </c>
      <c r="D154" t="s">
        <v>566</v>
      </c>
      <c r="E154" t="s">
        <v>28802</v>
      </c>
      <c r="F154" t="s">
        <v>28803</v>
      </c>
      <c r="G154">
        <v>1.9056999999999999</v>
      </c>
      <c r="H154">
        <v>1.90143</v>
      </c>
      <c r="I154">
        <v>5</v>
      </c>
      <c r="J154">
        <v>-5</v>
      </c>
      <c r="K154" t="s">
        <v>17</v>
      </c>
      <c r="S154" t="str">
        <f ca="1"/>
        <v>2025-06-07 03:37:38</v>
      </c>
      <c r="T154" s="7">
        <f t="shared" ca="1" si="18"/>
        <v>2</v>
      </c>
      <c r="U154" s="7">
        <f t="shared" ca="1" si="19"/>
        <v>9</v>
      </c>
      <c r="V154" s="7">
        <f t="shared" ca="1" si="20"/>
        <v>8.2799999999999994</v>
      </c>
      <c r="W154" s="7">
        <f t="shared" ca="1" si="21"/>
        <v>1.8775900000000001</v>
      </c>
      <c r="X154" s="7">
        <f t="shared" ca="1" si="22"/>
        <v>1.87801</v>
      </c>
      <c r="Y154" s="7">
        <f t="shared" ca="1" si="23"/>
        <v>1.87578</v>
      </c>
      <c r="Z154">
        <f t="shared" ca="1" si="24"/>
        <v>1</v>
      </c>
      <c r="AA154">
        <f t="shared" ca="1" si="25"/>
        <v>0</v>
      </c>
      <c r="AB154">
        <f t="shared" ca="1" si="26"/>
        <v>0</v>
      </c>
    </row>
    <row r="155" spans="1:28" x14ac:dyDescent="0.2">
      <c r="A155" t="s">
        <v>18</v>
      </c>
      <c r="B155" t="s">
        <v>28804</v>
      </c>
      <c r="C155" t="s">
        <v>495</v>
      </c>
      <c r="D155" t="s">
        <v>566</v>
      </c>
      <c r="E155" t="s">
        <v>28805</v>
      </c>
      <c r="F155" t="s">
        <v>28803</v>
      </c>
      <c r="G155">
        <v>1.9059600000000001</v>
      </c>
      <c r="H155">
        <v>1.90143</v>
      </c>
      <c r="I155">
        <v>4</v>
      </c>
      <c r="J155">
        <v>3.68</v>
      </c>
      <c r="K155" t="s">
        <v>17</v>
      </c>
      <c r="S155" t="str">
        <f ca="1"/>
        <v>2025-06-07 03:27:16</v>
      </c>
      <c r="T155" s="7">
        <f t="shared" ca="1" si="18"/>
        <v>2</v>
      </c>
      <c r="U155" s="7">
        <f t="shared" ca="1" si="19"/>
        <v>9</v>
      </c>
      <c r="V155" s="7">
        <f t="shared" ca="1" si="20"/>
        <v>8.2799999999999994</v>
      </c>
      <c r="W155" s="7">
        <f t="shared" ca="1" si="21"/>
        <v>1.87496</v>
      </c>
      <c r="X155" s="7">
        <f t="shared" ca="1" si="22"/>
        <v>1.87652</v>
      </c>
      <c r="Y155" s="7">
        <f t="shared" ca="1" si="23"/>
        <v>1.8738300000000001</v>
      </c>
      <c r="Z155">
        <f t="shared" ca="1" si="24"/>
        <v>1</v>
      </c>
      <c r="AA155">
        <f t="shared" ca="1" si="25"/>
        <v>0</v>
      </c>
      <c r="AB155">
        <f t="shared" ca="1" si="26"/>
        <v>0</v>
      </c>
    </row>
    <row r="156" spans="1:28" x14ac:dyDescent="0.2">
      <c r="A156" t="s">
        <v>18</v>
      </c>
      <c r="B156" t="s">
        <v>28806</v>
      </c>
      <c r="C156" t="s">
        <v>495</v>
      </c>
      <c r="D156" t="s">
        <v>566</v>
      </c>
      <c r="E156" t="s">
        <v>28807</v>
      </c>
      <c r="F156" t="s">
        <v>28808</v>
      </c>
      <c r="G156">
        <v>1.90147</v>
      </c>
      <c r="H156">
        <v>1.9057200000000001</v>
      </c>
      <c r="I156">
        <v>4</v>
      </c>
      <c r="J156">
        <v>-4</v>
      </c>
      <c r="K156" t="s">
        <v>17</v>
      </c>
      <c r="S156" t="str">
        <f ca="1"/>
        <v>2025-06-07 03:17:04</v>
      </c>
      <c r="T156" s="7">
        <f t="shared" ca="1" si="18"/>
        <v>2</v>
      </c>
      <c r="U156" s="7">
        <f t="shared" ca="1" si="19"/>
        <v>9</v>
      </c>
      <c r="V156" s="7">
        <f t="shared" ca="1" si="20"/>
        <v>-1.3199999999999998</v>
      </c>
      <c r="W156" s="7">
        <f t="shared" ca="1" si="21"/>
        <v>1.8734999999999999</v>
      </c>
      <c r="X156" s="7">
        <f t="shared" ca="1" si="22"/>
        <v>1.8767199999999999</v>
      </c>
      <c r="Y156" s="7">
        <f t="shared" ca="1" si="23"/>
        <v>1.8755599999999999</v>
      </c>
      <c r="Z156">
        <f t="shared" ca="1" si="24"/>
        <v>0</v>
      </c>
      <c r="AA156">
        <f t="shared" ca="1" si="25"/>
        <v>0</v>
      </c>
      <c r="AB156">
        <f t="shared" ca="1" si="26"/>
        <v>1</v>
      </c>
    </row>
    <row r="157" spans="1:28" x14ac:dyDescent="0.2">
      <c r="A157" t="s">
        <v>18</v>
      </c>
      <c r="B157" t="s">
        <v>28809</v>
      </c>
      <c r="C157" t="s">
        <v>495</v>
      </c>
      <c r="D157" t="s">
        <v>566</v>
      </c>
      <c r="E157" t="s">
        <v>28810</v>
      </c>
      <c r="F157" t="s">
        <v>28811</v>
      </c>
      <c r="G157">
        <v>1.89741</v>
      </c>
      <c r="H157">
        <v>1.9018299999999999</v>
      </c>
      <c r="I157">
        <v>4</v>
      </c>
      <c r="J157">
        <v>-4</v>
      </c>
      <c r="K157" t="s">
        <v>17</v>
      </c>
      <c r="S157" t="str">
        <f ca="1"/>
        <v>2025-06-07 03:06:51</v>
      </c>
      <c r="T157" s="7">
        <f t="shared" ca="1" si="18"/>
        <v>1</v>
      </c>
      <c r="U157" s="7">
        <f t="shared" ca="1" si="19"/>
        <v>4</v>
      </c>
      <c r="V157" s="7">
        <f t="shared" ca="1" si="20"/>
        <v>-4</v>
      </c>
      <c r="W157" s="7">
        <f t="shared" ca="1" si="21"/>
        <v>1.8764099999999999</v>
      </c>
      <c r="X157" s="7">
        <f t="shared" ca="1" si="22"/>
        <v>1.87551</v>
      </c>
      <c r="Y157" s="7">
        <f t="shared" ca="1" si="23"/>
        <v>1.87551</v>
      </c>
      <c r="Z157">
        <f t="shared" ca="1" si="24"/>
        <v>0</v>
      </c>
      <c r="AA157">
        <f t="shared" ca="1" si="25"/>
        <v>1</v>
      </c>
      <c r="AB157">
        <f t="shared" ca="1" si="26"/>
        <v>0</v>
      </c>
    </row>
    <row r="158" spans="1:28" x14ac:dyDescent="0.2">
      <c r="A158" t="s">
        <v>11</v>
      </c>
      <c r="B158" t="s">
        <v>28812</v>
      </c>
      <c r="C158" t="s">
        <v>495</v>
      </c>
      <c r="D158" t="s">
        <v>566</v>
      </c>
      <c r="E158" t="s">
        <v>28813</v>
      </c>
      <c r="F158" t="s">
        <v>28814</v>
      </c>
      <c r="G158">
        <v>1.89717</v>
      </c>
      <c r="H158">
        <v>1.8971899999999999</v>
      </c>
      <c r="I158">
        <v>4</v>
      </c>
      <c r="J158">
        <v>3.68</v>
      </c>
      <c r="K158" t="s">
        <v>17</v>
      </c>
      <c r="S158" t="str">
        <f ca="1"/>
        <v>2025-06-07 02:56:39</v>
      </c>
      <c r="T158" s="7">
        <f t="shared" ca="1" si="18"/>
        <v>2</v>
      </c>
      <c r="U158" s="7">
        <f t="shared" ca="1" si="19"/>
        <v>9</v>
      </c>
      <c r="V158" s="7">
        <f t="shared" ca="1" si="20"/>
        <v>-1.3199999999999998</v>
      </c>
      <c r="W158" s="7">
        <f t="shared" ca="1" si="21"/>
        <v>1.87449</v>
      </c>
      <c r="X158" s="7">
        <f t="shared" ca="1" si="22"/>
        <v>1.8790899999999999</v>
      </c>
      <c r="Y158" s="7">
        <f t="shared" ca="1" si="23"/>
        <v>1.87808</v>
      </c>
      <c r="Z158">
        <f t="shared" ca="1" si="24"/>
        <v>0</v>
      </c>
      <c r="AA158">
        <f t="shared" ca="1" si="25"/>
        <v>0</v>
      </c>
      <c r="AB158">
        <f t="shared" ca="1" si="26"/>
        <v>1</v>
      </c>
    </row>
    <row r="159" spans="1:28" x14ac:dyDescent="0.2">
      <c r="A159" t="s">
        <v>18</v>
      </c>
      <c r="B159" t="s">
        <v>28815</v>
      </c>
      <c r="C159" t="s">
        <v>28816</v>
      </c>
      <c r="D159" t="s">
        <v>566</v>
      </c>
      <c r="E159" t="s">
        <v>28817</v>
      </c>
      <c r="F159" t="s">
        <v>28814</v>
      </c>
      <c r="G159">
        <v>1.8998200000000001</v>
      </c>
      <c r="H159">
        <v>1.8971899999999999</v>
      </c>
      <c r="I159">
        <v>5</v>
      </c>
      <c r="J159">
        <v>4.5999999999999996</v>
      </c>
      <c r="K159" t="s">
        <v>17</v>
      </c>
      <c r="S159" t="str">
        <f ca="1"/>
        <v>2025-06-07 02:46:29</v>
      </c>
      <c r="T159" s="7">
        <f t="shared" ca="1" si="18"/>
        <v>2</v>
      </c>
      <c r="U159" s="7">
        <f t="shared" ca="1" si="19"/>
        <v>9</v>
      </c>
      <c r="V159" s="7">
        <f t="shared" ca="1" si="20"/>
        <v>0.59999999999999964</v>
      </c>
      <c r="W159" s="7">
        <f t="shared" ca="1" si="21"/>
        <v>1.8784400000000001</v>
      </c>
      <c r="X159" s="7">
        <f t="shared" ca="1" si="22"/>
        <v>1.8774299999999999</v>
      </c>
      <c r="Y159" s="7">
        <f t="shared" ca="1" si="23"/>
        <v>1.87727</v>
      </c>
      <c r="Z159">
        <f t="shared" ca="1" si="24"/>
        <v>0</v>
      </c>
      <c r="AA159">
        <f t="shared" ca="1" si="25"/>
        <v>1</v>
      </c>
      <c r="AB159">
        <f t="shared" ca="1" si="26"/>
        <v>0</v>
      </c>
    </row>
    <row r="160" spans="1:28" x14ac:dyDescent="0.2">
      <c r="A160" t="s">
        <v>11</v>
      </c>
      <c r="B160" t="s">
        <v>28818</v>
      </c>
      <c r="C160" t="s">
        <v>495</v>
      </c>
      <c r="D160" t="s">
        <v>566</v>
      </c>
      <c r="E160" t="s">
        <v>28819</v>
      </c>
      <c r="F160" t="s">
        <v>28820</v>
      </c>
      <c r="G160">
        <v>1.8912599999999999</v>
      </c>
      <c r="H160">
        <v>1.8974200000000001</v>
      </c>
      <c r="I160">
        <v>4</v>
      </c>
      <c r="J160">
        <v>3.68</v>
      </c>
      <c r="K160" t="s">
        <v>17</v>
      </c>
      <c r="S160" t="str">
        <f ca="1"/>
        <v>2025-06-07 02:35:25</v>
      </c>
      <c r="T160" s="7">
        <f t="shared" ca="1" si="18"/>
        <v>2</v>
      </c>
      <c r="U160" s="7">
        <f t="shared" ca="1" si="19"/>
        <v>9</v>
      </c>
      <c r="V160" s="7">
        <f t="shared" ca="1" si="20"/>
        <v>-1.3199999999999998</v>
      </c>
      <c r="W160" s="7">
        <f t="shared" ca="1" si="21"/>
        <v>1.87635</v>
      </c>
      <c r="X160" s="7">
        <f t="shared" ca="1" si="22"/>
        <v>1.87469</v>
      </c>
      <c r="Y160" s="7">
        <f t="shared" ca="1" si="23"/>
        <v>1.87466</v>
      </c>
      <c r="Z160">
        <f t="shared" ca="1" si="24"/>
        <v>0</v>
      </c>
      <c r="AA160">
        <f t="shared" ca="1" si="25"/>
        <v>1</v>
      </c>
      <c r="AB160">
        <f t="shared" ca="1" si="26"/>
        <v>0</v>
      </c>
    </row>
    <row r="161" spans="1:28" x14ac:dyDescent="0.2">
      <c r="A161" t="s">
        <v>18</v>
      </c>
      <c r="B161" t="s">
        <v>28821</v>
      </c>
      <c r="C161" t="s">
        <v>720</v>
      </c>
      <c r="D161" t="s">
        <v>566</v>
      </c>
      <c r="E161" t="s">
        <v>28822</v>
      </c>
      <c r="F161" t="s">
        <v>28820</v>
      </c>
      <c r="G161">
        <v>1.8928499999999999</v>
      </c>
      <c r="H161">
        <v>1.8974200000000001</v>
      </c>
      <c r="I161">
        <v>5</v>
      </c>
      <c r="J161">
        <v>-5</v>
      </c>
      <c r="K161" t="s">
        <v>17</v>
      </c>
      <c r="S161" t="str">
        <f ca="1"/>
        <v>2025-06-07 02:25:13</v>
      </c>
      <c r="T161" s="7">
        <f t="shared" ca="1" si="18"/>
        <v>2</v>
      </c>
      <c r="U161" s="7">
        <f t="shared" ca="1" si="19"/>
        <v>9</v>
      </c>
      <c r="V161" s="7">
        <f t="shared" ca="1" si="20"/>
        <v>-1.3199999999999998</v>
      </c>
      <c r="W161" s="7">
        <f t="shared" ca="1" si="21"/>
        <v>1.8751500000000001</v>
      </c>
      <c r="X161" s="7">
        <f t="shared" ca="1" si="22"/>
        <v>1.8806799999999999</v>
      </c>
      <c r="Y161" s="7">
        <f t="shared" ca="1" si="23"/>
        <v>1.87913</v>
      </c>
      <c r="Z161">
        <f t="shared" ca="1" si="24"/>
        <v>0</v>
      </c>
      <c r="AA161">
        <f t="shared" ca="1" si="25"/>
        <v>0</v>
      </c>
      <c r="AB161">
        <f t="shared" ca="1" si="26"/>
        <v>1</v>
      </c>
    </row>
    <row r="162" spans="1:28" x14ac:dyDescent="0.2">
      <c r="A162" t="s">
        <v>11</v>
      </c>
      <c r="B162" t="s">
        <v>28823</v>
      </c>
      <c r="C162" t="s">
        <v>495</v>
      </c>
      <c r="D162" t="s">
        <v>566</v>
      </c>
      <c r="E162" t="s">
        <v>28824</v>
      </c>
      <c r="F162" t="s">
        <v>28825</v>
      </c>
      <c r="G162">
        <v>1.8935599999999999</v>
      </c>
      <c r="H162">
        <v>1.8915599999999999</v>
      </c>
      <c r="I162">
        <v>4</v>
      </c>
      <c r="J162">
        <v>-4</v>
      </c>
      <c r="K162" t="s">
        <v>17</v>
      </c>
      <c r="S162" t="str">
        <f ca="1"/>
        <v>2025-06-07 02:15:01</v>
      </c>
      <c r="T162" s="7">
        <f t="shared" ca="1" si="18"/>
        <v>2</v>
      </c>
      <c r="U162" s="7">
        <f t="shared" ca="1" si="19"/>
        <v>9</v>
      </c>
      <c r="V162" s="7">
        <f t="shared" ca="1" si="20"/>
        <v>0.59999999999999964</v>
      </c>
      <c r="W162" s="7">
        <f t="shared" ca="1" si="21"/>
        <v>1.88148</v>
      </c>
      <c r="X162" s="7">
        <f t="shared" ca="1" si="22"/>
        <v>1.87958</v>
      </c>
      <c r="Y162" s="7">
        <f t="shared" ca="1" si="23"/>
        <v>1.8777200000000001</v>
      </c>
      <c r="Z162">
        <f t="shared" ca="1" si="24"/>
        <v>0</v>
      </c>
      <c r="AA162">
        <f t="shared" ca="1" si="25"/>
        <v>1</v>
      </c>
      <c r="AB162">
        <f t="shared" ca="1" si="26"/>
        <v>0</v>
      </c>
    </row>
    <row r="163" spans="1:28" x14ac:dyDescent="0.2">
      <c r="A163" t="s">
        <v>18</v>
      </c>
      <c r="B163" t="s">
        <v>28826</v>
      </c>
      <c r="C163" t="s">
        <v>866</v>
      </c>
      <c r="D163" t="s">
        <v>566</v>
      </c>
      <c r="E163" t="s">
        <v>28827</v>
      </c>
      <c r="F163" t="s">
        <v>28828</v>
      </c>
      <c r="G163">
        <v>1.8930199999999999</v>
      </c>
      <c r="H163">
        <v>1.89368</v>
      </c>
      <c r="I163">
        <v>5</v>
      </c>
      <c r="J163">
        <v>-5</v>
      </c>
      <c r="K163" t="s">
        <v>17</v>
      </c>
      <c r="S163" t="str">
        <f ca="1"/>
        <v>2025-06-07 02:04:48</v>
      </c>
      <c r="T163" s="7">
        <f t="shared" ca="1" si="18"/>
        <v>2</v>
      </c>
      <c r="U163" s="7">
        <f t="shared" ca="1" si="19"/>
        <v>9</v>
      </c>
      <c r="V163" s="7">
        <f t="shared" ca="1" si="20"/>
        <v>-1.3199999999999998</v>
      </c>
      <c r="W163" s="7">
        <f t="shared" ca="1" si="21"/>
        <v>1.8808100000000001</v>
      </c>
      <c r="X163" s="7">
        <f t="shared" ca="1" si="22"/>
        <v>1.88059</v>
      </c>
      <c r="Y163" s="7">
        <f t="shared" ca="1" si="23"/>
        <v>1.87863</v>
      </c>
      <c r="Z163">
        <f t="shared" ca="1" si="24"/>
        <v>0</v>
      </c>
      <c r="AA163">
        <f t="shared" ca="1" si="25"/>
        <v>1</v>
      </c>
      <c r="AB163">
        <f t="shared" ca="1" si="26"/>
        <v>0</v>
      </c>
    </row>
    <row r="164" spans="1:28" x14ac:dyDescent="0.2">
      <c r="A164" t="s">
        <v>11</v>
      </c>
      <c r="B164" t="s">
        <v>28829</v>
      </c>
      <c r="C164" t="s">
        <v>495</v>
      </c>
      <c r="D164" t="s">
        <v>566</v>
      </c>
      <c r="E164" t="s">
        <v>28830</v>
      </c>
      <c r="F164" t="s">
        <v>28828</v>
      </c>
      <c r="G164">
        <v>1.89259</v>
      </c>
      <c r="H164">
        <v>1.89368</v>
      </c>
      <c r="I164">
        <v>4</v>
      </c>
      <c r="J164">
        <v>3.68</v>
      </c>
      <c r="K164" t="s">
        <v>17</v>
      </c>
      <c r="S164" t="str">
        <f ca="1"/>
        <v>2025-06-07 01:54:36</v>
      </c>
      <c r="T164" s="7">
        <f t="shared" ca="1" si="18"/>
        <v>1</v>
      </c>
      <c r="U164" s="7">
        <f t="shared" ca="1" si="19"/>
        <v>4</v>
      </c>
      <c r="V164" s="7">
        <f t="shared" ca="1" si="20"/>
        <v>-4</v>
      </c>
      <c r="W164" s="7">
        <f t="shared" ca="1" si="21"/>
        <v>1.87819</v>
      </c>
      <c r="X164" s="7">
        <f t="shared" ca="1" si="22"/>
        <v>1.8854</v>
      </c>
      <c r="Y164" s="7">
        <f t="shared" ca="1" si="23"/>
        <v>1.8854</v>
      </c>
      <c r="Z164">
        <f t="shared" ca="1" si="24"/>
        <v>0</v>
      </c>
      <c r="AA164">
        <f t="shared" ca="1" si="25"/>
        <v>0</v>
      </c>
      <c r="AB164">
        <f t="shared" ca="1" si="26"/>
        <v>1</v>
      </c>
    </row>
    <row r="165" spans="1:28" x14ac:dyDescent="0.2">
      <c r="A165" t="s">
        <v>11</v>
      </c>
      <c r="B165" t="s">
        <v>28831</v>
      </c>
      <c r="C165" t="s">
        <v>28832</v>
      </c>
      <c r="D165" t="s">
        <v>566</v>
      </c>
      <c r="E165" t="s">
        <v>28833</v>
      </c>
      <c r="F165" t="s">
        <v>28834</v>
      </c>
      <c r="G165">
        <v>1.8902000000000001</v>
      </c>
      <c r="H165">
        <v>1.89236</v>
      </c>
      <c r="I165">
        <v>5</v>
      </c>
      <c r="J165">
        <v>4.5999999999999996</v>
      </c>
      <c r="K165" t="s">
        <v>17</v>
      </c>
      <c r="S165" t="str">
        <f ca="1"/>
        <v>2025-06-07 01:44:23</v>
      </c>
      <c r="T165" s="7">
        <f t="shared" ca="1" si="18"/>
        <v>1</v>
      </c>
      <c r="U165" s="7">
        <f t="shared" ca="1" si="19"/>
        <v>4</v>
      </c>
      <c r="V165" s="7">
        <f t="shared" ca="1" si="20"/>
        <v>-4</v>
      </c>
      <c r="W165" s="7">
        <f t="shared" ca="1" si="21"/>
        <v>1.88527</v>
      </c>
      <c r="X165" s="7">
        <f t="shared" ca="1" si="22"/>
        <v>1.8886499999999999</v>
      </c>
      <c r="Y165" s="7">
        <f t="shared" ca="1" si="23"/>
        <v>1.8886499999999999</v>
      </c>
      <c r="Z165">
        <f t="shared" ca="1" si="24"/>
        <v>0</v>
      </c>
      <c r="AA165">
        <f t="shared" ca="1" si="25"/>
        <v>0</v>
      </c>
      <c r="AB165">
        <f t="shared" ca="1" si="26"/>
        <v>1</v>
      </c>
    </row>
    <row r="166" spans="1:28" x14ac:dyDescent="0.2">
      <c r="A166" t="s">
        <v>18</v>
      </c>
      <c r="B166" t="s">
        <v>28835</v>
      </c>
      <c r="C166" t="s">
        <v>495</v>
      </c>
      <c r="D166" t="s">
        <v>566</v>
      </c>
      <c r="E166" t="s">
        <v>28836</v>
      </c>
      <c r="F166" t="s">
        <v>28834</v>
      </c>
      <c r="G166">
        <v>1.8923000000000001</v>
      </c>
      <c r="H166">
        <v>1.89236</v>
      </c>
      <c r="I166">
        <v>4</v>
      </c>
      <c r="J166">
        <v>-4</v>
      </c>
      <c r="K166" t="s">
        <v>17</v>
      </c>
      <c r="S166" t="str">
        <f ca="1"/>
        <v>2025-06-07 01:33:20</v>
      </c>
      <c r="T166" s="7">
        <f t="shared" ca="1" si="18"/>
        <v>2</v>
      </c>
      <c r="U166" s="7">
        <f t="shared" ca="1" si="19"/>
        <v>9</v>
      </c>
      <c r="V166" s="7">
        <f t="shared" ca="1" si="20"/>
        <v>-1.3599999999999999</v>
      </c>
      <c r="W166" s="7">
        <f t="shared" ca="1" si="21"/>
        <v>1.8892</v>
      </c>
      <c r="X166" s="7">
        <f t="shared" ca="1" si="22"/>
        <v>1.89727</v>
      </c>
      <c r="Y166" s="7">
        <f t="shared" ca="1" si="23"/>
        <v>1.8935500000000001</v>
      </c>
      <c r="Z166">
        <f t="shared" ca="1" si="24"/>
        <v>0</v>
      </c>
      <c r="AA166">
        <f t="shared" ca="1" si="25"/>
        <v>0</v>
      </c>
      <c r="AB166">
        <f t="shared" ca="1" si="26"/>
        <v>1</v>
      </c>
    </row>
    <row r="167" spans="1:28" x14ac:dyDescent="0.2">
      <c r="A167" t="s">
        <v>18</v>
      </c>
      <c r="B167" t="s">
        <v>28837</v>
      </c>
      <c r="C167" t="s">
        <v>550</v>
      </c>
      <c r="D167" t="s">
        <v>566</v>
      </c>
      <c r="E167" t="s">
        <v>28838</v>
      </c>
      <c r="F167" t="s">
        <v>28839</v>
      </c>
      <c r="G167">
        <v>1.8909199999999999</v>
      </c>
      <c r="H167">
        <v>1.8932</v>
      </c>
      <c r="I167">
        <v>4</v>
      </c>
      <c r="J167">
        <v>-4</v>
      </c>
      <c r="K167" t="s">
        <v>17</v>
      </c>
      <c r="S167" t="str">
        <f ca="1"/>
        <v>2025-06-07 01:23:08</v>
      </c>
      <c r="T167" s="7">
        <f t="shared" ca="1" si="18"/>
        <v>2</v>
      </c>
      <c r="U167" s="7">
        <f t="shared" ca="1" si="19"/>
        <v>9</v>
      </c>
      <c r="V167" s="7">
        <f t="shared" ca="1" si="20"/>
        <v>-1.3199999999999998</v>
      </c>
      <c r="W167" s="7">
        <f t="shared" ca="1" si="21"/>
        <v>1.8976299999999999</v>
      </c>
      <c r="X167" s="7">
        <f t="shared" ca="1" si="22"/>
        <v>1.8937600000000001</v>
      </c>
      <c r="Y167" s="7">
        <f t="shared" ca="1" si="23"/>
        <v>1.89374</v>
      </c>
      <c r="Z167">
        <f t="shared" ca="1" si="24"/>
        <v>0</v>
      </c>
      <c r="AA167">
        <f t="shared" ca="1" si="25"/>
        <v>1</v>
      </c>
      <c r="AB167">
        <f t="shared" ca="1" si="26"/>
        <v>0</v>
      </c>
    </row>
    <row r="168" spans="1:28" x14ac:dyDescent="0.2">
      <c r="A168" t="s">
        <v>11</v>
      </c>
      <c r="B168" t="s">
        <v>28840</v>
      </c>
      <c r="C168" t="s">
        <v>2856</v>
      </c>
      <c r="D168" t="s">
        <v>566</v>
      </c>
      <c r="E168" t="s">
        <v>28841</v>
      </c>
      <c r="F168" t="s">
        <v>28842</v>
      </c>
      <c r="G168">
        <v>1.8887700000000001</v>
      </c>
      <c r="H168">
        <v>1.8908</v>
      </c>
      <c r="I168">
        <v>5</v>
      </c>
      <c r="J168">
        <v>4.5999999999999996</v>
      </c>
      <c r="K168" t="s">
        <v>17</v>
      </c>
      <c r="S168" t="str">
        <f ca="1"/>
        <v>2025-06-07 01:12:56</v>
      </c>
      <c r="T168" s="7">
        <f t="shared" ca="1" si="18"/>
        <v>1</v>
      </c>
      <c r="U168" s="7">
        <f t="shared" ca="1" si="19"/>
        <v>4</v>
      </c>
      <c r="V168" s="7">
        <f t="shared" ca="1" si="20"/>
        <v>-4</v>
      </c>
      <c r="W168" s="7">
        <f t="shared" ca="1" si="21"/>
        <v>1.8939699999999999</v>
      </c>
      <c r="X168" s="7">
        <f t="shared" ca="1" si="22"/>
        <v>1.8915599999999999</v>
      </c>
      <c r="Y168" s="7">
        <f t="shared" ca="1" si="23"/>
        <v>1.8915599999999999</v>
      </c>
      <c r="Z168">
        <f t="shared" ca="1" si="24"/>
        <v>0</v>
      </c>
      <c r="AA168">
        <f t="shared" ca="1" si="25"/>
        <v>1</v>
      </c>
      <c r="AB168">
        <f t="shared" ca="1" si="26"/>
        <v>0</v>
      </c>
    </row>
    <row r="169" spans="1:28" x14ac:dyDescent="0.2">
      <c r="A169" t="s">
        <v>18</v>
      </c>
      <c r="B169" t="s">
        <v>28843</v>
      </c>
      <c r="C169" t="s">
        <v>495</v>
      </c>
      <c r="D169" t="s">
        <v>566</v>
      </c>
      <c r="E169" t="s">
        <v>28844</v>
      </c>
      <c r="F169" t="s">
        <v>28842</v>
      </c>
      <c r="G169">
        <v>1.88927</v>
      </c>
      <c r="H169">
        <v>1.8908</v>
      </c>
      <c r="I169">
        <v>4</v>
      </c>
      <c r="J169">
        <v>-4</v>
      </c>
      <c r="K169" t="s">
        <v>17</v>
      </c>
      <c r="S169" t="str">
        <f ca="1"/>
        <v>2025-06-07 01:02:43</v>
      </c>
      <c r="T169" s="7">
        <f t="shared" ca="1" si="18"/>
        <v>2</v>
      </c>
      <c r="U169" s="7">
        <f t="shared" ca="1" si="19"/>
        <v>9</v>
      </c>
      <c r="V169" s="7">
        <f t="shared" ca="1" si="20"/>
        <v>-1.3199999999999998</v>
      </c>
      <c r="W169" s="7">
        <f t="shared" ca="1" si="21"/>
        <v>1.89168</v>
      </c>
      <c r="X169" s="7">
        <f t="shared" ca="1" si="22"/>
        <v>1.89621</v>
      </c>
      <c r="Y169" s="7">
        <f t="shared" ca="1" si="23"/>
        <v>1.8948</v>
      </c>
      <c r="Z169">
        <f t="shared" ca="1" si="24"/>
        <v>0</v>
      </c>
      <c r="AA169">
        <f t="shared" ca="1" si="25"/>
        <v>0</v>
      </c>
      <c r="AB169">
        <f t="shared" ca="1" si="26"/>
        <v>1</v>
      </c>
    </row>
    <row r="170" spans="1:28" x14ac:dyDescent="0.2">
      <c r="A170" t="s">
        <v>18</v>
      </c>
      <c r="B170" t="s">
        <v>28845</v>
      </c>
      <c r="C170" t="s">
        <v>197</v>
      </c>
      <c r="D170" t="s">
        <v>566</v>
      </c>
      <c r="E170" t="s">
        <v>28846</v>
      </c>
      <c r="F170" t="s">
        <v>28847</v>
      </c>
      <c r="G170">
        <v>1.8902399999999999</v>
      </c>
      <c r="H170">
        <v>1.8903700000000001</v>
      </c>
      <c r="I170">
        <v>5</v>
      </c>
      <c r="J170">
        <v>-5</v>
      </c>
      <c r="K170" t="s">
        <v>17</v>
      </c>
      <c r="S170" t="str">
        <f ca="1"/>
        <v>2025-06-07 00:52:21</v>
      </c>
      <c r="T170" s="7">
        <f t="shared" ca="1" si="18"/>
        <v>2</v>
      </c>
      <c r="U170" s="7">
        <f t="shared" ca="1" si="19"/>
        <v>9</v>
      </c>
      <c r="V170" s="7">
        <f t="shared" ca="1" si="20"/>
        <v>-1.3199999999999998</v>
      </c>
      <c r="W170" s="7">
        <f t="shared" ca="1" si="21"/>
        <v>1.89706</v>
      </c>
      <c r="X170" s="7">
        <f t="shared" ca="1" si="22"/>
        <v>1.9011400000000001</v>
      </c>
      <c r="Y170" s="7">
        <f t="shared" ca="1" si="23"/>
        <v>1.9008700000000001</v>
      </c>
      <c r="Z170">
        <f t="shared" ca="1" si="24"/>
        <v>0</v>
      </c>
      <c r="AA170">
        <f t="shared" ca="1" si="25"/>
        <v>0</v>
      </c>
      <c r="AB170">
        <f t="shared" ca="1" si="26"/>
        <v>1</v>
      </c>
    </row>
    <row r="171" spans="1:28" x14ac:dyDescent="0.2">
      <c r="A171" t="s">
        <v>11</v>
      </c>
      <c r="B171" t="s">
        <v>28848</v>
      </c>
      <c r="C171" t="s">
        <v>495</v>
      </c>
      <c r="D171" t="s">
        <v>566</v>
      </c>
      <c r="E171" t="s">
        <v>28849</v>
      </c>
      <c r="F171" t="s">
        <v>28847</v>
      </c>
      <c r="G171">
        <v>1.8899600000000001</v>
      </c>
      <c r="H171">
        <v>1.8903700000000001</v>
      </c>
      <c r="I171">
        <v>4</v>
      </c>
      <c r="J171">
        <v>3.68</v>
      </c>
      <c r="K171" t="s">
        <v>17</v>
      </c>
      <c r="S171" t="str">
        <f ca="1"/>
        <v>2025-06-07 00:42:08</v>
      </c>
      <c r="T171" s="7">
        <f t="shared" ca="1" si="18"/>
        <v>2</v>
      </c>
      <c r="U171" s="7">
        <f t="shared" ca="1" si="19"/>
        <v>9</v>
      </c>
      <c r="V171" s="7">
        <f t="shared" ca="1" si="20"/>
        <v>-1.3199999999999998</v>
      </c>
      <c r="W171" s="7">
        <f t="shared" ca="1" si="21"/>
        <v>1.90123</v>
      </c>
      <c r="X171" s="7">
        <f t="shared" ca="1" si="22"/>
        <v>1.8995599999999999</v>
      </c>
      <c r="Y171" s="7">
        <f t="shared" ca="1" si="23"/>
        <v>1.89801</v>
      </c>
      <c r="Z171">
        <f t="shared" ca="1" si="24"/>
        <v>0</v>
      </c>
      <c r="AA171">
        <f t="shared" ca="1" si="25"/>
        <v>1</v>
      </c>
      <c r="AB171">
        <f t="shared" ca="1" si="26"/>
        <v>0</v>
      </c>
    </row>
    <row r="172" spans="1:28" x14ac:dyDescent="0.2">
      <c r="A172" t="s">
        <v>18</v>
      </c>
      <c r="B172" t="s">
        <v>28850</v>
      </c>
      <c r="C172" t="s">
        <v>555</v>
      </c>
      <c r="D172" t="s">
        <v>566</v>
      </c>
      <c r="E172" t="s">
        <v>28851</v>
      </c>
      <c r="F172" t="s">
        <v>28852</v>
      </c>
      <c r="G172">
        <v>1.8907099999999999</v>
      </c>
      <c r="H172">
        <v>1.8901600000000001</v>
      </c>
      <c r="I172">
        <v>5</v>
      </c>
      <c r="J172">
        <v>4.5999999999999996</v>
      </c>
      <c r="K172" t="s">
        <v>17</v>
      </c>
      <c r="S172" t="str">
        <f ca="1"/>
        <v>2025-06-07 00:31:05</v>
      </c>
      <c r="T172" s="7">
        <f t="shared" ca="1" si="18"/>
        <v>1</v>
      </c>
      <c r="U172" s="7">
        <f t="shared" ca="1" si="19"/>
        <v>4</v>
      </c>
      <c r="V172" s="7">
        <f t="shared" ca="1" si="20"/>
        <v>-4</v>
      </c>
      <c r="W172" s="7">
        <f t="shared" ca="1" si="21"/>
        <v>1.89777</v>
      </c>
      <c r="X172" s="7">
        <f t="shared" ca="1" si="22"/>
        <v>1.8983000000000001</v>
      </c>
      <c r="Y172" s="7">
        <f t="shared" ca="1" si="23"/>
        <v>1.8983000000000001</v>
      </c>
      <c r="Z172">
        <f t="shared" ca="1" si="24"/>
        <v>0</v>
      </c>
      <c r="AA172">
        <f t="shared" ca="1" si="25"/>
        <v>0</v>
      </c>
      <c r="AB172">
        <f t="shared" ca="1" si="26"/>
        <v>1</v>
      </c>
    </row>
    <row r="173" spans="1:28" x14ac:dyDescent="0.2">
      <c r="A173" t="s">
        <v>11</v>
      </c>
      <c r="B173" t="s">
        <v>28853</v>
      </c>
      <c r="C173" t="s">
        <v>495</v>
      </c>
      <c r="D173" t="s">
        <v>566</v>
      </c>
      <c r="E173" t="s">
        <v>28854</v>
      </c>
      <c r="F173" t="s">
        <v>28852</v>
      </c>
      <c r="G173">
        <v>1.8890499999999999</v>
      </c>
      <c r="H173">
        <v>1.8901600000000001</v>
      </c>
      <c r="I173">
        <v>4</v>
      </c>
      <c r="J173">
        <v>3.68</v>
      </c>
      <c r="K173" t="s">
        <v>17</v>
      </c>
      <c r="S173" t="str">
        <f ca="1"/>
        <v>2025-06-07 00:20:53</v>
      </c>
      <c r="T173" s="7">
        <f t="shared" ca="1" si="18"/>
        <v>2</v>
      </c>
      <c r="U173" s="7">
        <f t="shared" ca="1" si="19"/>
        <v>9</v>
      </c>
      <c r="V173" s="7">
        <f t="shared" ca="1" si="20"/>
        <v>-1.3199999999999998</v>
      </c>
      <c r="W173" s="7">
        <f t="shared" ca="1" si="21"/>
        <v>1.89771</v>
      </c>
      <c r="X173" s="7">
        <f t="shared" ca="1" si="22"/>
        <v>1.8969400000000001</v>
      </c>
      <c r="Y173" s="7">
        <f t="shared" ca="1" si="23"/>
        <v>1.89676</v>
      </c>
      <c r="Z173">
        <f t="shared" ca="1" si="24"/>
        <v>0</v>
      </c>
      <c r="AA173">
        <f t="shared" ca="1" si="25"/>
        <v>1</v>
      </c>
      <c r="AB173">
        <f t="shared" ca="1" si="26"/>
        <v>0</v>
      </c>
    </row>
    <row r="174" spans="1:28" x14ac:dyDescent="0.2">
      <c r="A174" t="s">
        <v>18</v>
      </c>
      <c r="B174" t="s">
        <v>28855</v>
      </c>
      <c r="C174" t="s">
        <v>792</v>
      </c>
      <c r="D174" t="s">
        <v>566</v>
      </c>
      <c r="E174" t="s">
        <v>28856</v>
      </c>
      <c r="F174" t="s">
        <v>28857</v>
      </c>
      <c r="G174">
        <v>1.88815</v>
      </c>
      <c r="H174">
        <v>1.8884700000000001</v>
      </c>
      <c r="I174">
        <v>5</v>
      </c>
      <c r="J174">
        <v>-5</v>
      </c>
      <c r="K174" t="s">
        <v>17</v>
      </c>
      <c r="S174" t="str">
        <f ca="1"/>
        <v>2025-06-07 00:10:31</v>
      </c>
      <c r="T174" s="7">
        <f t="shared" ca="1" si="18"/>
        <v>2</v>
      </c>
      <c r="U174" s="7">
        <f t="shared" ca="1" si="19"/>
        <v>9</v>
      </c>
      <c r="V174" s="7">
        <f t="shared" ca="1" si="20"/>
        <v>0.59999999999999964</v>
      </c>
      <c r="W174" s="7">
        <f t="shared" ca="1" si="21"/>
        <v>1.8967000000000001</v>
      </c>
      <c r="X174" s="7">
        <f t="shared" ca="1" si="22"/>
        <v>1.89513</v>
      </c>
      <c r="Y174" s="7">
        <f t="shared" ca="1" si="23"/>
        <v>1.8927799999999999</v>
      </c>
      <c r="Z174">
        <f t="shared" ca="1" si="24"/>
        <v>0</v>
      </c>
      <c r="AA174">
        <f t="shared" ca="1" si="25"/>
        <v>1</v>
      </c>
      <c r="AB174">
        <f t="shared" ca="1" si="26"/>
        <v>0</v>
      </c>
    </row>
    <row r="175" spans="1:28" x14ac:dyDescent="0.2">
      <c r="A175" t="s">
        <v>11</v>
      </c>
      <c r="B175" t="s">
        <v>28858</v>
      </c>
      <c r="C175" t="s">
        <v>495</v>
      </c>
      <c r="D175" t="s">
        <v>566</v>
      </c>
      <c r="E175" t="s">
        <v>28859</v>
      </c>
      <c r="F175" t="s">
        <v>28857</v>
      </c>
      <c r="G175">
        <v>1.88791</v>
      </c>
      <c r="H175">
        <v>1.8884700000000001</v>
      </c>
      <c r="I175">
        <v>4</v>
      </c>
      <c r="J175">
        <v>3.68</v>
      </c>
      <c r="K175" t="s">
        <v>17</v>
      </c>
      <c r="S175" t="str">
        <f ca="1"/>
        <v>2025-06-06 23:52:08</v>
      </c>
      <c r="T175" s="7">
        <f t="shared" ca="1" si="18"/>
        <v>2</v>
      </c>
      <c r="U175" s="7">
        <f t="shared" ca="1" si="19"/>
        <v>9</v>
      </c>
      <c r="V175" s="7">
        <f t="shared" ca="1" si="20"/>
        <v>-1.3199999999999998</v>
      </c>
      <c r="W175" s="7">
        <f t="shared" ca="1" si="21"/>
        <v>1.8943099999999999</v>
      </c>
      <c r="X175" s="7">
        <f t="shared" ca="1" si="22"/>
        <v>1.89276</v>
      </c>
      <c r="Y175" s="7">
        <f t="shared" ca="1" si="23"/>
        <v>1.89073</v>
      </c>
      <c r="Z175">
        <f t="shared" ca="1" si="24"/>
        <v>0</v>
      </c>
      <c r="AA175">
        <f t="shared" ca="1" si="25"/>
        <v>1</v>
      </c>
      <c r="AB175">
        <f t="shared" ca="1" si="26"/>
        <v>0</v>
      </c>
    </row>
    <row r="176" spans="1:28" x14ac:dyDescent="0.2">
      <c r="A176" t="s">
        <v>18</v>
      </c>
      <c r="B176" t="s">
        <v>28860</v>
      </c>
      <c r="C176" t="s">
        <v>495</v>
      </c>
      <c r="D176" t="s">
        <v>566</v>
      </c>
      <c r="E176" t="s">
        <v>28861</v>
      </c>
      <c r="F176" t="s">
        <v>28862</v>
      </c>
      <c r="G176">
        <v>1.8872199999999999</v>
      </c>
      <c r="H176">
        <v>1.8866700000000001</v>
      </c>
      <c r="I176">
        <v>4</v>
      </c>
      <c r="J176">
        <v>3.6</v>
      </c>
      <c r="K176" t="s">
        <v>17</v>
      </c>
      <c r="S176" t="str">
        <f ca="1"/>
        <v>2025-06-06 23:41:56</v>
      </c>
      <c r="T176" s="7">
        <f t="shared" ca="1" si="18"/>
        <v>2</v>
      </c>
      <c r="U176" s="7">
        <f t="shared" ca="1" si="19"/>
        <v>9</v>
      </c>
      <c r="V176" s="7">
        <f t="shared" ca="1" si="20"/>
        <v>-1.3199999999999998</v>
      </c>
      <c r="W176" s="7">
        <f t="shared" ca="1" si="21"/>
        <v>1.8907499999999999</v>
      </c>
      <c r="X176" s="7">
        <f t="shared" ca="1" si="22"/>
        <v>1.90246</v>
      </c>
      <c r="Y176" s="7">
        <f t="shared" ca="1" si="23"/>
        <v>1.8958600000000001</v>
      </c>
      <c r="Z176">
        <f t="shared" ca="1" si="24"/>
        <v>0</v>
      </c>
      <c r="AA176">
        <f t="shared" ca="1" si="25"/>
        <v>0</v>
      </c>
      <c r="AB176">
        <f t="shared" ca="1" si="26"/>
        <v>1</v>
      </c>
    </row>
    <row r="177" spans="1:28" x14ac:dyDescent="0.2">
      <c r="A177" t="s">
        <v>11</v>
      </c>
      <c r="B177" t="s">
        <v>28863</v>
      </c>
      <c r="C177" t="s">
        <v>720</v>
      </c>
      <c r="D177" t="s">
        <v>566</v>
      </c>
      <c r="E177" t="s">
        <v>28864</v>
      </c>
      <c r="F177" t="s">
        <v>28862</v>
      </c>
      <c r="G177">
        <v>1.88689</v>
      </c>
      <c r="H177">
        <v>1.8866700000000001</v>
      </c>
      <c r="I177">
        <v>5</v>
      </c>
      <c r="J177">
        <v>-5</v>
      </c>
      <c r="K177" t="s">
        <v>17</v>
      </c>
      <c r="S177" t="str">
        <f ca="1"/>
        <v>2025-06-06 23:31:44</v>
      </c>
      <c r="T177" s="7">
        <f t="shared" ca="1" si="18"/>
        <v>2</v>
      </c>
      <c r="U177" s="7">
        <f t="shared" ca="1" si="19"/>
        <v>9</v>
      </c>
      <c r="V177" s="7">
        <f t="shared" ca="1" si="20"/>
        <v>-1.3199999999999998</v>
      </c>
      <c r="W177" s="7">
        <f t="shared" ca="1" si="21"/>
        <v>1.90279</v>
      </c>
      <c r="X177" s="7">
        <f t="shared" ca="1" si="22"/>
        <v>1.9058999999999999</v>
      </c>
      <c r="Y177" s="7">
        <f t="shared" ca="1" si="23"/>
        <v>1.9051</v>
      </c>
      <c r="Z177">
        <f t="shared" ca="1" si="24"/>
        <v>0</v>
      </c>
      <c r="AA177">
        <f t="shared" ca="1" si="25"/>
        <v>0</v>
      </c>
      <c r="AB177">
        <f t="shared" ca="1" si="26"/>
        <v>1</v>
      </c>
    </row>
    <row r="178" spans="1:28" x14ac:dyDescent="0.2">
      <c r="A178" t="s">
        <v>18</v>
      </c>
      <c r="B178" t="s">
        <v>28865</v>
      </c>
      <c r="C178" t="s">
        <v>495</v>
      </c>
      <c r="D178" t="s">
        <v>566</v>
      </c>
      <c r="E178" t="s">
        <v>28866</v>
      </c>
      <c r="F178" t="s">
        <v>28867</v>
      </c>
      <c r="G178">
        <v>1.88663</v>
      </c>
      <c r="H178">
        <v>1.8872800000000001</v>
      </c>
      <c r="I178">
        <v>4</v>
      </c>
      <c r="J178">
        <v>-4</v>
      </c>
      <c r="K178" t="s">
        <v>17</v>
      </c>
      <c r="S178" t="str">
        <f ca="1"/>
        <v>2025-06-06 23:21:01</v>
      </c>
      <c r="T178" s="7">
        <f t="shared" ca="1" si="18"/>
        <v>2</v>
      </c>
      <c r="U178" s="7">
        <f t="shared" ca="1" si="19"/>
        <v>9</v>
      </c>
      <c r="V178" s="7">
        <f t="shared" ca="1" si="20"/>
        <v>0.59999999999999964</v>
      </c>
      <c r="W178" s="7">
        <f t="shared" ca="1" si="21"/>
        <v>1.90571</v>
      </c>
      <c r="X178" s="7">
        <f t="shared" ca="1" si="22"/>
        <v>1.9034899999999999</v>
      </c>
      <c r="Y178" s="7">
        <f t="shared" ca="1" si="23"/>
        <v>1.9028400000000001</v>
      </c>
      <c r="Z178">
        <f t="shared" ca="1" si="24"/>
        <v>0</v>
      </c>
      <c r="AA178">
        <f t="shared" ca="1" si="25"/>
        <v>1</v>
      </c>
      <c r="AB178">
        <f t="shared" ca="1" si="26"/>
        <v>0</v>
      </c>
    </row>
    <row r="179" spans="1:28" x14ac:dyDescent="0.2">
      <c r="A179" t="s">
        <v>18</v>
      </c>
      <c r="B179" t="s">
        <v>28868</v>
      </c>
      <c r="C179" t="s">
        <v>720</v>
      </c>
      <c r="D179" t="s">
        <v>566</v>
      </c>
      <c r="E179" t="s">
        <v>28869</v>
      </c>
      <c r="F179" t="s">
        <v>28870</v>
      </c>
      <c r="G179">
        <v>1.88794</v>
      </c>
      <c r="H179">
        <v>1.8868799999999999</v>
      </c>
      <c r="I179">
        <v>5</v>
      </c>
      <c r="J179">
        <v>4.5999999999999996</v>
      </c>
      <c r="K179" t="s">
        <v>17</v>
      </c>
      <c r="S179" t="str">
        <f ca="1"/>
        <v>2025-06-06 23:10:48</v>
      </c>
      <c r="T179" s="7">
        <f t="shared" ca="1" si="18"/>
        <v>2</v>
      </c>
      <c r="U179" s="7">
        <f t="shared" ca="1" si="19"/>
        <v>9</v>
      </c>
      <c r="V179" s="7">
        <f t="shared" ca="1" si="20"/>
        <v>-1.3199999999999998</v>
      </c>
      <c r="W179" s="7">
        <f t="shared" ca="1" si="21"/>
        <v>1.90429</v>
      </c>
      <c r="X179" s="7">
        <f t="shared" ca="1" si="22"/>
        <v>1.90507</v>
      </c>
      <c r="Y179" s="7">
        <f t="shared" ca="1" si="23"/>
        <v>1.90496</v>
      </c>
      <c r="Z179">
        <f t="shared" ca="1" si="24"/>
        <v>0</v>
      </c>
      <c r="AA179">
        <f t="shared" ca="1" si="25"/>
        <v>0</v>
      </c>
      <c r="AB179">
        <f t="shared" ca="1" si="26"/>
        <v>1</v>
      </c>
    </row>
    <row r="180" spans="1:28" x14ac:dyDescent="0.2">
      <c r="A180" t="s">
        <v>11</v>
      </c>
      <c r="B180" t="s">
        <v>28871</v>
      </c>
      <c r="C180" t="s">
        <v>550</v>
      </c>
      <c r="D180" t="s">
        <v>566</v>
      </c>
      <c r="E180" t="s">
        <v>28872</v>
      </c>
      <c r="F180" t="s">
        <v>28870</v>
      </c>
      <c r="G180">
        <v>1.8875200000000001</v>
      </c>
      <c r="H180">
        <v>1.8868799999999999</v>
      </c>
      <c r="I180">
        <v>4</v>
      </c>
      <c r="J180">
        <v>-4</v>
      </c>
      <c r="K180" t="s">
        <v>17</v>
      </c>
      <c r="S180" t="str">
        <f ca="1"/>
        <v>2025-06-06 23:00:16</v>
      </c>
      <c r="T180" s="7">
        <f t="shared" ca="1" si="18"/>
        <v>2</v>
      </c>
      <c r="U180" s="7">
        <f t="shared" ca="1" si="19"/>
        <v>9</v>
      </c>
      <c r="V180" s="7">
        <f t="shared" ca="1" si="20"/>
        <v>8.2799999999999994</v>
      </c>
      <c r="W180" s="7">
        <f t="shared" ca="1" si="21"/>
        <v>1.9048099999999999</v>
      </c>
      <c r="X180" s="7">
        <f t="shared" ca="1" si="22"/>
        <v>1.90587</v>
      </c>
      <c r="Y180" s="7">
        <f t="shared" ca="1" si="23"/>
        <v>1.90371</v>
      </c>
      <c r="Z180">
        <f t="shared" ca="1" si="24"/>
        <v>1</v>
      </c>
      <c r="AA180">
        <f t="shared" ca="1" si="25"/>
        <v>0</v>
      </c>
      <c r="AB180">
        <f t="shared" ca="1" si="26"/>
        <v>0</v>
      </c>
    </row>
    <row r="181" spans="1:28" x14ac:dyDescent="0.2">
      <c r="A181" t="s">
        <v>18</v>
      </c>
      <c r="B181" t="s">
        <v>28873</v>
      </c>
      <c r="C181" t="s">
        <v>544</v>
      </c>
      <c r="D181" t="s">
        <v>566</v>
      </c>
      <c r="E181" t="s">
        <v>28874</v>
      </c>
      <c r="F181" t="s">
        <v>28875</v>
      </c>
      <c r="G181">
        <v>1.88195</v>
      </c>
      <c r="H181">
        <v>1.88731</v>
      </c>
      <c r="I181">
        <v>4</v>
      </c>
      <c r="J181">
        <v>-4</v>
      </c>
      <c r="K181" t="s">
        <v>17</v>
      </c>
      <c r="S181" t="str">
        <f ca="1"/>
        <v>2025-06-06 22:49:54</v>
      </c>
      <c r="T181" s="7">
        <f t="shared" ca="1" si="18"/>
        <v>2</v>
      </c>
      <c r="U181" s="7">
        <f t="shared" ca="1" si="19"/>
        <v>9</v>
      </c>
      <c r="V181" s="7">
        <f t="shared" ca="1" si="20"/>
        <v>0.59999999999999964</v>
      </c>
      <c r="W181" s="7">
        <f t="shared" ca="1" si="21"/>
        <v>1.90371</v>
      </c>
      <c r="X181" s="7">
        <f t="shared" ca="1" si="22"/>
        <v>1.90608</v>
      </c>
      <c r="Y181" s="7">
        <f t="shared" ca="1" si="23"/>
        <v>1.90463</v>
      </c>
      <c r="Z181">
        <f t="shared" ca="1" si="24"/>
        <v>0</v>
      </c>
      <c r="AA181">
        <f t="shared" ca="1" si="25"/>
        <v>0</v>
      </c>
      <c r="AB181">
        <f t="shared" ca="1" si="26"/>
        <v>1</v>
      </c>
    </row>
    <row r="182" spans="1:28" x14ac:dyDescent="0.2">
      <c r="A182" t="s">
        <v>11</v>
      </c>
      <c r="B182" t="s">
        <v>28876</v>
      </c>
      <c r="C182" t="s">
        <v>732</v>
      </c>
      <c r="D182" t="s">
        <v>566</v>
      </c>
      <c r="E182" t="s">
        <v>28877</v>
      </c>
      <c r="F182" t="s">
        <v>28878</v>
      </c>
      <c r="G182">
        <v>1.88168</v>
      </c>
      <c r="H182">
        <v>1.8821000000000001</v>
      </c>
      <c r="I182">
        <v>5</v>
      </c>
      <c r="J182">
        <v>4.5999999999999996</v>
      </c>
      <c r="K182" t="s">
        <v>17</v>
      </c>
      <c r="S182" t="str">
        <f ca="1"/>
        <v>2025-06-06 22:39:41</v>
      </c>
      <c r="T182" s="7">
        <f t="shared" ca="1" si="18"/>
        <v>2</v>
      </c>
      <c r="U182" s="7">
        <f t="shared" ca="1" si="19"/>
        <v>9</v>
      </c>
      <c r="V182" s="7">
        <f t="shared" ca="1" si="20"/>
        <v>0.59999999999999964</v>
      </c>
      <c r="W182" s="7">
        <f t="shared" ca="1" si="21"/>
        <v>1.9051100000000001</v>
      </c>
      <c r="X182" s="7">
        <f t="shared" ca="1" si="22"/>
        <v>1.90822</v>
      </c>
      <c r="Y182" s="7">
        <f t="shared" ca="1" si="23"/>
        <v>1.9055200000000001</v>
      </c>
      <c r="Z182">
        <f t="shared" ca="1" si="24"/>
        <v>0</v>
      </c>
      <c r="AA182">
        <f t="shared" ca="1" si="25"/>
        <v>0</v>
      </c>
      <c r="AB182">
        <f t="shared" ca="1" si="26"/>
        <v>1</v>
      </c>
    </row>
    <row r="183" spans="1:28" x14ac:dyDescent="0.2">
      <c r="A183" t="s">
        <v>18</v>
      </c>
      <c r="B183" t="s">
        <v>28879</v>
      </c>
      <c r="C183" t="s">
        <v>495</v>
      </c>
      <c r="D183" t="s">
        <v>566</v>
      </c>
      <c r="E183" t="s">
        <v>28880</v>
      </c>
      <c r="F183" t="s">
        <v>28878</v>
      </c>
      <c r="G183">
        <v>1.8833500000000001</v>
      </c>
      <c r="H183">
        <v>1.8821000000000001</v>
      </c>
      <c r="I183">
        <v>4</v>
      </c>
      <c r="J183">
        <v>3.68</v>
      </c>
      <c r="K183" t="s">
        <v>17</v>
      </c>
      <c r="S183" t="str">
        <f ca="1"/>
        <v>2025-06-06 22:29:29</v>
      </c>
      <c r="T183" s="7">
        <f t="shared" ca="1" si="18"/>
        <v>2</v>
      </c>
      <c r="U183" s="7">
        <f t="shared" ca="1" si="19"/>
        <v>9</v>
      </c>
      <c r="V183" s="7">
        <f t="shared" ca="1" si="20"/>
        <v>0.59999999999999964</v>
      </c>
      <c r="W183" s="7">
        <f t="shared" ca="1" si="21"/>
        <v>1.9047400000000001</v>
      </c>
      <c r="X183" s="7">
        <f t="shared" ca="1" si="22"/>
        <v>1.9075599999999999</v>
      </c>
      <c r="Y183" s="7">
        <f t="shared" ca="1" si="23"/>
        <v>1.9053599999999999</v>
      </c>
      <c r="Z183">
        <f t="shared" ca="1" si="24"/>
        <v>0</v>
      </c>
      <c r="AA183">
        <f t="shared" ca="1" si="25"/>
        <v>0</v>
      </c>
      <c r="AB183">
        <f t="shared" ca="1" si="26"/>
        <v>1</v>
      </c>
    </row>
    <row r="184" spans="1:28" x14ac:dyDescent="0.2">
      <c r="A184" t="s">
        <v>11</v>
      </c>
      <c r="B184" t="s">
        <v>28881</v>
      </c>
      <c r="C184" t="s">
        <v>495</v>
      </c>
      <c r="D184" t="s">
        <v>566</v>
      </c>
      <c r="E184" t="s">
        <v>28882</v>
      </c>
      <c r="F184" t="s">
        <v>28883</v>
      </c>
      <c r="G184">
        <v>1.88154</v>
      </c>
      <c r="H184">
        <v>1.88368</v>
      </c>
      <c r="I184">
        <v>4</v>
      </c>
      <c r="J184">
        <v>3.68</v>
      </c>
      <c r="K184" t="s">
        <v>17</v>
      </c>
      <c r="S184" t="str">
        <f ca="1"/>
        <v>2025-06-06 22:18:47</v>
      </c>
      <c r="T184" s="7">
        <f t="shared" ca="1" si="18"/>
        <v>2</v>
      </c>
      <c r="U184" s="7">
        <f t="shared" ca="1" si="19"/>
        <v>9</v>
      </c>
      <c r="V184" s="7">
        <f t="shared" ca="1" si="20"/>
        <v>0.59999999999999964</v>
      </c>
      <c r="W184" s="7">
        <f t="shared" ca="1" si="21"/>
        <v>1.9046799999999999</v>
      </c>
      <c r="X184" s="7">
        <f t="shared" ca="1" si="22"/>
        <v>1.90863</v>
      </c>
      <c r="Y184" s="7">
        <f t="shared" ca="1" si="23"/>
        <v>1.9059900000000001</v>
      </c>
      <c r="Z184">
        <f t="shared" ca="1" si="24"/>
        <v>0</v>
      </c>
      <c r="AA184">
        <f t="shared" ca="1" si="25"/>
        <v>0</v>
      </c>
      <c r="AB184">
        <f t="shared" ca="1" si="26"/>
        <v>1</v>
      </c>
    </row>
    <row r="185" spans="1:28" x14ac:dyDescent="0.2">
      <c r="A185" t="s">
        <v>18</v>
      </c>
      <c r="B185" t="s">
        <v>28884</v>
      </c>
      <c r="C185" t="s">
        <v>28885</v>
      </c>
      <c r="D185" t="s">
        <v>566</v>
      </c>
      <c r="E185" t="s">
        <v>28886</v>
      </c>
      <c r="F185" t="s">
        <v>28883</v>
      </c>
      <c r="G185">
        <v>1.8830100000000001</v>
      </c>
      <c r="H185">
        <v>1.88368</v>
      </c>
      <c r="I185">
        <v>5</v>
      </c>
      <c r="J185">
        <v>-5</v>
      </c>
      <c r="K185" t="s">
        <v>17</v>
      </c>
      <c r="S185" t="str">
        <f ca="1"/>
        <v>2025-06-06 22:08:15</v>
      </c>
      <c r="T185" s="7">
        <f t="shared" ca="1" si="18"/>
        <v>2</v>
      </c>
      <c r="U185" s="7">
        <f t="shared" ca="1" si="19"/>
        <v>9</v>
      </c>
      <c r="V185" s="7">
        <f t="shared" ca="1" si="20"/>
        <v>0.59999999999999964</v>
      </c>
      <c r="W185" s="7">
        <f t="shared" ca="1" si="21"/>
        <v>1.90605</v>
      </c>
      <c r="X185" s="7">
        <f t="shared" ca="1" si="22"/>
        <v>1.90191</v>
      </c>
      <c r="Y185" s="7">
        <f t="shared" ca="1" si="23"/>
        <v>1.9017200000000001</v>
      </c>
      <c r="Z185">
        <f t="shared" ca="1" si="24"/>
        <v>0</v>
      </c>
      <c r="AA185">
        <f t="shared" ca="1" si="25"/>
        <v>1</v>
      </c>
      <c r="AB185">
        <f t="shared" ca="1" si="26"/>
        <v>0</v>
      </c>
    </row>
    <row r="186" spans="1:28" x14ac:dyDescent="0.2">
      <c r="A186" t="s">
        <v>18</v>
      </c>
      <c r="B186" t="s">
        <v>28887</v>
      </c>
      <c r="C186" t="s">
        <v>544</v>
      </c>
      <c r="D186" t="s">
        <v>566</v>
      </c>
      <c r="E186" t="s">
        <v>28888</v>
      </c>
      <c r="F186" t="s">
        <v>28889</v>
      </c>
      <c r="G186">
        <v>1.88232</v>
      </c>
      <c r="H186">
        <v>1.8814200000000001</v>
      </c>
      <c r="I186">
        <v>4</v>
      </c>
      <c r="J186">
        <v>3.68</v>
      </c>
      <c r="K186" t="s">
        <v>17</v>
      </c>
      <c r="S186" t="str">
        <f ca="1"/>
        <v>2025-06-06 21:58:02</v>
      </c>
      <c r="T186" s="7">
        <f t="shared" ca="1" si="18"/>
        <v>1</v>
      </c>
      <c r="U186" s="7">
        <f t="shared" ca="1" si="19"/>
        <v>4</v>
      </c>
      <c r="V186" s="7">
        <f t="shared" ca="1" si="20"/>
        <v>-4</v>
      </c>
      <c r="W186" s="7">
        <f t="shared" ca="1" si="21"/>
        <v>1.9009199999999999</v>
      </c>
      <c r="X186" s="7">
        <f t="shared" ca="1" si="22"/>
        <v>1.89737</v>
      </c>
      <c r="Y186" s="7">
        <f t="shared" ca="1" si="23"/>
        <v>1.89737</v>
      </c>
      <c r="Z186">
        <f t="shared" ca="1" si="24"/>
        <v>0</v>
      </c>
      <c r="AA186">
        <f t="shared" ca="1" si="25"/>
        <v>1</v>
      </c>
      <c r="AB186">
        <f t="shared" ca="1" si="26"/>
        <v>0</v>
      </c>
    </row>
    <row r="187" spans="1:28" x14ac:dyDescent="0.2">
      <c r="A187" t="s">
        <v>11</v>
      </c>
      <c r="B187" t="s">
        <v>28890</v>
      </c>
      <c r="C187" t="s">
        <v>2856</v>
      </c>
      <c r="D187" t="s">
        <v>566</v>
      </c>
      <c r="E187" t="s">
        <v>28891</v>
      </c>
      <c r="F187" t="s">
        <v>28889</v>
      </c>
      <c r="G187">
        <v>1.88209</v>
      </c>
      <c r="H187">
        <v>1.8814200000000001</v>
      </c>
      <c r="I187">
        <v>5</v>
      </c>
      <c r="J187">
        <v>-5</v>
      </c>
      <c r="K187" t="s">
        <v>17</v>
      </c>
      <c r="S187" t="str">
        <f ca="1"/>
        <v>2025-06-06 21:47:50</v>
      </c>
      <c r="T187" s="7">
        <f t="shared" ca="1" si="18"/>
        <v>2</v>
      </c>
      <c r="U187" s="7">
        <f t="shared" ca="1" si="19"/>
        <v>9</v>
      </c>
      <c r="V187" s="7">
        <f t="shared" ca="1" si="20"/>
        <v>-1.3199999999999998</v>
      </c>
      <c r="W187" s="7">
        <f t="shared" ca="1" si="21"/>
        <v>1.8973599999999999</v>
      </c>
      <c r="X187" s="7">
        <f t="shared" ca="1" si="22"/>
        <v>1.8984700000000001</v>
      </c>
      <c r="Y187" s="7">
        <f t="shared" ca="1" si="23"/>
        <v>1.8984300000000001</v>
      </c>
      <c r="Z187">
        <f t="shared" ca="1" si="24"/>
        <v>0</v>
      </c>
      <c r="AA187">
        <f t="shared" ca="1" si="25"/>
        <v>0</v>
      </c>
      <c r="AB187">
        <f t="shared" ca="1" si="26"/>
        <v>1</v>
      </c>
    </row>
    <row r="188" spans="1:28" x14ac:dyDescent="0.2">
      <c r="A188" t="s">
        <v>18</v>
      </c>
      <c r="B188" t="s">
        <v>28892</v>
      </c>
      <c r="C188" t="s">
        <v>495</v>
      </c>
      <c r="D188" t="s">
        <v>566</v>
      </c>
      <c r="E188" t="s">
        <v>28893</v>
      </c>
      <c r="F188" t="s">
        <v>28894</v>
      </c>
      <c r="G188">
        <v>1.88731</v>
      </c>
      <c r="H188">
        <v>1.88435</v>
      </c>
      <c r="I188">
        <v>4</v>
      </c>
      <c r="J188">
        <v>3.68</v>
      </c>
      <c r="K188" t="s">
        <v>17</v>
      </c>
      <c r="S188" t="str">
        <f ca="1"/>
        <v>2025-06-06 21:37:27</v>
      </c>
      <c r="T188" s="7">
        <f t="shared" ca="1" si="18"/>
        <v>2</v>
      </c>
      <c r="U188" s="7">
        <f t="shared" ca="1" si="19"/>
        <v>9</v>
      </c>
      <c r="V188" s="7">
        <f t="shared" ca="1" si="20"/>
        <v>-1.3199999999999998</v>
      </c>
      <c r="W188" s="7">
        <f t="shared" ca="1" si="21"/>
        <v>1.8989100000000001</v>
      </c>
      <c r="X188" s="7">
        <f t="shared" ca="1" si="22"/>
        <v>1.89452</v>
      </c>
      <c r="Y188" s="7">
        <f t="shared" ca="1" si="23"/>
        <v>1.8919699999999999</v>
      </c>
      <c r="Z188">
        <f t="shared" ca="1" si="24"/>
        <v>0</v>
      </c>
      <c r="AA188">
        <f t="shared" ca="1" si="25"/>
        <v>1</v>
      </c>
      <c r="AB188">
        <f t="shared" ca="1" si="26"/>
        <v>0</v>
      </c>
    </row>
    <row r="189" spans="1:28" x14ac:dyDescent="0.2">
      <c r="A189" t="s">
        <v>11</v>
      </c>
      <c r="B189" t="s">
        <v>28895</v>
      </c>
      <c r="C189" t="s">
        <v>28069</v>
      </c>
      <c r="D189" t="s">
        <v>566</v>
      </c>
      <c r="E189" t="s">
        <v>28896</v>
      </c>
      <c r="F189" t="s">
        <v>28894</v>
      </c>
      <c r="G189">
        <v>1.88564</v>
      </c>
      <c r="H189">
        <v>1.88435</v>
      </c>
      <c r="I189">
        <v>5</v>
      </c>
      <c r="J189">
        <v>-5</v>
      </c>
      <c r="K189" t="s">
        <v>17</v>
      </c>
      <c r="S189" t="str">
        <f ca="1"/>
        <v>2025-06-06 21:26:35</v>
      </c>
      <c r="T189" s="7">
        <f t="shared" ca="1" si="18"/>
        <v>2</v>
      </c>
      <c r="U189" s="7">
        <f t="shared" ca="1" si="19"/>
        <v>9</v>
      </c>
      <c r="V189" s="7">
        <f t="shared" ca="1" si="20"/>
        <v>-1.3199999999999998</v>
      </c>
      <c r="W189" s="7">
        <f t="shared" ca="1" si="21"/>
        <v>1.89238</v>
      </c>
      <c r="X189" s="7">
        <f t="shared" ca="1" si="22"/>
        <v>1.8906099999999999</v>
      </c>
      <c r="Y189" s="7">
        <f t="shared" ca="1" si="23"/>
        <v>1.88666</v>
      </c>
      <c r="Z189">
        <f t="shared" ca="1" si="24"/>
        <v>0</v>
      </c>
      <c r="AA189">
        <f t="shared" ca="1" si="25"/>
        <v>1</v>
      </c>
      <c r="AB189">
        <f t="shared" ca="1" si="26"/>
        <v>0</v>
      </c>
    </row>
    <row r="190" spans="1:28" x14ac:dyDescent="0.2">
      <c r="A190" t="s">
        <v>11</v>
      </c>
      <c r="B190" t="s">
        <v>28897</v>
      </c>
      <c r="C190" t="s">
        <v>28898</v>
      </c>
      <c r="D190" t="s">
        <v>566</v>
      </c>
      <c r="E190" t="s">
        <v>28899</v>
      </c>
      <c r="F190" t="s">
        <v>28900</v>
      </c>
      <c r="G190">
        <v>1.8851599999999999</v>
      </c>
      <c r="H190">
        <v>1.8872100000000001</v>
      </c>
      <c r="I190">
        <v>5</v>
      </c>
      <c r="J190">
        <v>4.5999999999999996</v>
      </c>
      <c r="K190" t="s">
        <v>17</v>
      </c>
      <c r="S190" t="str">
        <f ca="1"/>
        <v>2025-06-06 21:15:52</v>
      </c>
      <c r="T190" s="7">
        <f t="shared" ca="1" si="18"/>
        <v>2</v>
      </c>
      <c r="U190" s="7">
        <f t="shared" ca="1" si="19"/>
        <v>9</v>
      </c>
      <c r="V190" s="7">
        <f t="shared" ca="1" si="20"/>
        <v>8.2799999999999994</v>
      </c>
      <c r="W190" s="7">
        <f t="shared" ca="1" si="21"/>
        <v>1.8859999999999999</v>
      </c>
      <c r="X190" s="7">
        <f t="shared" ca="1" si="22"/>
        <v>1.8867100000000001</v>
      </c>
      <c r="Y190" s="7">
        <f t="shared" ca="1" si="23"/>
        <v>1.88547</v>
      </c>
      <c r="Z190">
        <f t="shared" ca="1" si="24"/>
        <v>1</v>
      </c>
      <c r="AA190">
        <f t="shared" ca="1" si="25"/>
        <v>0</v>
      </c>
      <c r="AB190">
        <f t="shared" ca="1" si="26"/>
        <v>0</v>
      </c>
    </row>
    <row r="191" spans="1:28" x14ac:dyDescent="0.2">
      <c r="A191" t="s">
        <v>18</v>
      </c>
      <c r="B191" t="s">
        <v>28901</v>
      </c>
      <c r="C191" t="s">
        <v>495</v>
      </c>
      <c r="D191" t="s">
        <v>566</v>
      </c>
      <c r="E191" t="s">
        <v>28902</v>
      </c>
      <c r="F191" t="s">
        <v>28900</v>
      </c>
      <c r="G191">
        <v>1.8870199999999999</v>
      </c>
      <c r="H191">
        <v>1.8872100000000001</v>
      </c>
      <c r="I191">
        <v>4</v>
      </c>
      <c r="J191">
        <v>-4</v>
      </c>
      <c r="K191" t="s">
        <v>17</v>
      </c>
      <c r="S191" t="str">
        <f ca="1"/>
        <v>2025-06-06 21:05:20</v>
      </c>
      <c r="T191" s="7">
        <f t="shared" ca="1" si="18"/>
        <v>2</v>
      </c>
      <c r="U191" s="7">
        <f t="shared" ca="1" si="19"/>
        <v>9</v>
      </c>
      <c r="V191" s="7">
        <f t="shared" ca="1" si="20"/>
        <v>-1.3199999999999998</v>
      </c>
      <c r="W191" s="7">
        <f t="shared" ca="1" si="21"/>
        <v>0.85136000000000001</v>
      </c>
      <c r="X191" s="7">
        <f t="shared" ca="1" si="22"/>
        <v>0.85089000000000004</v>
      </c>
      <c r="Y191" s="7">
        <f t="shared" ca="1" si="23"/>
        <v>0.85006999999999999</v>
      </c>
      <c r="Z191">
        <f t="shared" ca="1" si="24"/>
        <v>0</v>
      </c>
      <c r="AA191">
        <f t="shared" ca="1" si="25"/>
        <v>1</v>
      </c>
      <c r="AB191">
        <f t="shared" ca="1" si="26"/>
        <v>0</v>
      </c>
    </row>
    <row r="192" spans="1:28" x14ac:dyDescent="0.2">
      <c r="A192" t="s">
        <v>11</v>
      </c>
      <c r="B192" t="s">
        <v>28903</v>
      </c>
      <c r="C192" t="s">
        <v>495</v>
      </c>
      <c r="D192" t="s">
        <v>566</v>
      </c>
      <c r="E192" t="s">
        <v>28904</v>
      </c>
      <c r="F192" t="s">
        <v>28905</v>
      </c>
      <c r="G192">
        <v>1.89557</v>
      </c>
      <c r="H192">
        <v>1.8869499999999999</v>
      </c>
      <c r="I192">
        <v>4</v>
      </c>
      <c r="J192">
        <v>-4</v>
      </c>
      <c r="K192" t="s">
        <v>17</v>
      </c>
      <c r="S192" t="str">
        <f ca="1"/>
        <v>2025-06-06 20:55:07</v>
      </c>
      <c r="T192" s="7">
        <f t="shared" ca="1" si="18"/>
        <v>2</v>
      </c>
      <c r="U192" s="7">
        <f t="shared" ca="1" si="19"/>
        <v>9</v>
      </c>
      <c r="V192" s="7">
        <f t="shared" ca="1" si="20"/>
        <v>-1.3199999999999998</v>
      </c>
      <c r="W192" s="7">
        <f t="shared" ca="1" si="21"/>
        <v>0.85004999999999997</v>
      </c>
      <c r="X192" s="7">
        <f t="shared" ca="1" si="22"/>
        <v>0.85045000000000004</v>
      </c>
      <c r="Y192" s="7">
        <f t="shared" ca="1" si="23"/>
        <v>0.85009999999999997</v>
      </c>
      <c r="Z192">
        <f t="shared" ca="1" si="24"/>
        <v>0</v>
      </c>
      <c r="AA192">
        <f t="shared" ca="1" si="25"/>
        <v>0</v>
      </c>
      <c r="AB192">
        <f t="shared" ca="1" si="26"/>
        <v>1</v>
      </c>
    </row>
    <row r="193" spans="1:28" x14ac:dyDescent="0.2">
      <c r="A193" t="s">
        <v>18</v>
      </c>
      <c r="B193" t="s">
        <v>28906</v>
      </c>
      <c r="C193" t="s">
        <v>495</v>
      </c>
      <c r="D193" t="s">
        <v>566</v>
      </c>
      <c r="E193" t="s">
        <v>28907</v>
      </c>
      <c r="F193" t="s">
        <v>28908</v>
      </c>
      <c r="G193">
        <v>1.89968</v>
      </c>
      <c r="H193">
        <v>1.8946499999999999</v>
      </c>
      <c r="I193">
        <v>4</v>
      </c>
      <c r="J193">
        <v>3.68</v>
      </c>
      <c r="K193" t="s">
        <v>17</v>
      </c>
      <c r="S193" t="str">
        <f ca="1"/>
        <v>2025-06-06 20:44:35</v>
      </c>
      <c r="T193" s="7">
        <f t="shared" ca="1" si="18"/>
        <v>1</v>
      </c>
      <c r="U193" s="7">
        <f t="shared" ca="1" si="19"/>
        <v>4</v>
      </c>
      <c r="V193" s="7">
        <f t="shared" ca="1" si="20"/>
        <v>-4</v>
      </c>
      <c r="W193" s="7">
        <f t="shared" ca="1" si="21"/>
        <v>0.85043000000000002</v>
      </c>
      <c r="X193" s="7">
        <f t="shared" ca="1" si="22"/>
        <v>0.84960999999999998</v>
      </c>
      <c r="Y193" s="7">
        <f t="shared" ca="1" si="23"/>
        <v>0.84960999999999998</v>
      </c>
      <c r="Z193">
        <f t="shared" ca="1" si="24"/>
        <v>0</v>
      </c>
      <c r="AA193">
        <f t="shared" ca="1" si="25"/>
        <v>1</v>
      </c>
      <c r="AB193">
        <f t="shared" ca="1" si="26"/>
        <v>0</v>
      </c>
    </row>
    <row r="194" spans="1:28" x14ac:dyDescent="0.2">
      <c r="A194" t="s">
        <v>11</v>
      </c>
      <c r="B194" t="s">
        <v>28909</v>
      </c>
      <c r="C194" t="s">
        <v>2723</v>
      </c>
      <c r="D194" t="s">
        <v>566</v>
      </c>
      <c r="E194" t="s">
        <v>28910</v>
      </c>
      <c r="F194" t="s">
        <v>28908</v>
      </c>
      <c r="G194">
        <v>1.8978699999999999</v>
      </c>
      <c r="H194">
        <v>1.8946499999999999</v>
      </c>
      <c r="I194">
        <v>5</v>
      </c>
      <c r="J194">
        <v>-5</v>
      </c>
      <c r="K194" t="s">
        <v>17</v>
      </c>
      <c r="S194" t="str">
        <f ca="1"/>
        <v>2025-06-06 20:33:42</v>
      </c>
      <c r="T194" s="7">
        <f t="shared" ca="1" si="18"/>
        <v>2</v>
      </c>
      <c r="U194" s="7">
        <f t="shared" ca="1" si="19"/>
        <v>9</v>
      </c>
      <c r="V194" s="7">
        <f t="shared" ca="1" si="20"/>
        <v>-1.3199999999999998</v>
      </c>
      <c r="W194" s="7">
        <f t="shared" ca="1" si="21"/>
        <v>0.84991000000000005</v>
      </c>
      <c r="X194" s="7">
        <f t="shared" ca="1" si="22"/>
        <v>0.85116000000000003</v>
      </c>
      <c r="Y194" s="7">
        <f t="shared" ca="1" si="23"/>
        <v>0.85085999999999995</v>
      </c>
      <c r="Z194">
        <f t="shared" ca="1" si="24"/>
        <v>0</v>
      </c>
      <c r="AA194">
        <f t="shared" ca="1" si="25"/>
        <v>0</v>
      </c>
      <c r="AB194">
        <f t="shared" ca="1" si="26"/>
        <v>1</v>
      </c>
    </row>
    <row r="195" spans="1:28" x14ac:dyDescent="0.2">
      <c r="A195" t="s">
        <v>18</v>
      </c>
      <c r="B195" t="s">
        <v>28911</v>
      </c>
      <c r="C195" t="s">
        <v>495</v>
      </c>
      <c r="D195" t="s">
        <v>566</v>
      </c>
      <c r="E195" t="s">
        <v>28912</v>
      </c>
      <c r="F195" t="s">
        <v>28913</v>
      </c>
      <c r="G195">
        <v>1.8979299999999999</v>
      </c>
      <c r="H195">
        <v>1.90001</v>
      </c>
      <c r="I195">
        <v>4</v>
      </c>
      <c r="J195">
        <v>-4</v>
      </c>
      <c r="K195" t="s">
        <v>17</v>
      </c>
      <c r="S195" t="str">
        <f ca="1"/>
        <v>2025-06-06 20:23:30</v>
      </c>
      <c r="T195" s="7">
        <f t="shared" ref="T195:T196" ca="1" si="27">COUNTIF(INDIRECT($O$5),S195)</f>
        <v>2</v>
      </c>
      <c r="U195" s="7">
        <f t="shared" ref="U195:U196" ca="1" si="28">SUMIF(INDIRECT($O$5),S195,INDIRECT($O$6))</f>
        <v>9</v>
      </c>
      <c r="V195" s="7">
        <f t="shared" ref="V195:V196" ca="1" si="29">SUMIF(INDIRECT($O$5),S195,INDIRECT($O$7))</f>
        <v>-1.3199999999999998</v>
      </c>
      <c r="W195" s="7">
        <f t="shared" ref="W195:W196" ca="1" si="30">_xlfn.MAXIFS(INDIRECT($O$10),INDIRECT($O$5),$S195)</f>
        <v>0.85085</v>
      </c>
      <c r="X195" s="7">
        <f t="shared" ref="X195:X196" ca="1" si="31">_xlfn.MAXIFS(INDIRECT($O$9),INDIRECT($O$5),$S195)</f>
        <v>0.85384000000000004</v>
      </c>
      <c r="Y195" s="7">
        <f t="shared" ref="Y195:Y196" ca="1" si="32">_xlfn.MINIFS(INDIRECT($O$9),INDIRECT($O$5),$S195)</f>
        <v>0.85265000000000002</v>
      </c>
      <c r="Z195">
        <f t="shared" ref="Z195:Z196" ca="1" si="33">IF(AND(X195&gt;W195,W195&gt;Y195), 1,0)</f>
        <v>0</v>
      </c>
      <c r="AA195">
        <f t="shared" ref="AA195:AA196" ca="1" si="34">IF(W195&gt;X195,1,0)</f>
        <v>0</v>
      </c>
      <c r="AB195">
        <f t="shared" ref="AB195:AB196" ca="1" si="35">IF(W195&lt;Y195,1,0)</f>
        <v>1</v>
      </c>
    </row>
    <row r="196" spans="1:28" x14ac:dyDescent="0.2">
      <c r="A196" t="s">
        <v>18</v>
      </c>
      <c r="B196" t="s">
        <v>28914</v>
      </c>
      <c r="C196" t="s">
        <v>717</v>
      </c>
      <c r="D196" t="s">
        <v>566</v>
      </c>
      <c r="E196" t="s">
        <v>28915</v>
      </c>
      <c r="F196" t="s">
        <v>28916</v>
      </c>
      <c r="G196">
        <v>1.8966499999999999</v>
      </c>
      <c r="H196">
        <v>1.89845</v>
      </c>
      <c r="I196">
        <v>5</v>
      </c>
      <c r="J196">
        <v>-5</v>
      </c>
      <c r="K196" t="s">
        <v>17</v>
      </c>
      <c r="T196" s="7">
        <f t="shared" ca="1" si="27"/>
        <v>0</v>
      </c>
      <c r="U196" s="7">
        <f t="shared" ca="1" si="28"/>
        <v>0</v>
      </c>
      <c r="V196" s="7">
        <f t="shared" ca="1" si="29"/>
        <v>0</v>
      </c>
      <c r="W196" s="7">
        <f t="shared" ca="1" si="30"/>
        <v>0</v>
      </c>
      <c r="X196" s="7">
        <f t="shared" ca="1" si="31"/>
        <v>0</v>
      </c>
      <c r="Y196" s="7">
        <f t="shared" ca="1" si="32"/>
        <v>0</v>
      </c>
      <c r="Z196">
        <f t="shared" ca="1" si="33"/>
        <v>0</v>
      </c>
      <c r="AA196">
        <f t="shared" ca="1" si="34"/>
        <v>0</v>
      </c>
      <c r="AB196">
        <f t="shared" ca="1" si="35"/>
        <v>0</v>
      </c>
    </row>
    <row r="197" spans="1:28" x14ac:dyDescent="0.2">
      <c r="A197" t="s">
        <v>11</v>
      </c>
      <c r="B197" t="s">
        <v>28917</v>
      </c>
      <c r="C197" t="s">
        <v>495</v>
      </c>
      <c r="D197" t="s">
        <v>566</v>
      </c>
      <c r="E197" t="s">
        <v>28918</v>
      </c>
      <c r="F197" t="s">
        <v>28916</v>
      </c>
      <c r="G197">
        <v>1.8954599999999999</v>
      </c>
      <c r="H197">
        <v>1.89845</v>
      </c>
      <c r="I197">
        <v>4</v>
      </c>
      <c r="J197">
        <v>3.68</v>
      </c>
      <c r="K197" t="s">
        <v>17</v>
      </c>
    </row>
    <row r="198" spans="1:28" x14ac:dyDescent="0.2">
      <c r="A198" t="s">
        <v>18</v>
      </c>
      <c r="B198" t="s">
        <v>28919</v>
      </c>
      <c r="C198" t="s">
        <v>792</v>
      </c>
      <c r="D198" t="s">
        <v>566</v>
      </c>
      <c r="E198" t="s">
        <v>28920</v>
      </c>
      <c r="F198" t="s">
        <v>28921</v>
      </c>
      <c r="G198">
        <v>1.8945000000000001</v>
      </c>
      <c r="H198">
        <v>1.8957599999999999</v>
      </c>
      <c r="I198">
        <v>5</v>
      </c>
      <c r="J198">
        <v>-5</v>
      </c>
      <c r="K198" t="s">
        <v>17</v>
      </c>
    </row>
    <row r="199" spans="1:28" x14ac:dyDescent="0.2">
      <c r="A199" t="s">
        <v>11</v>
      </c>
      <c r="B199" t="s">
        <v>28922</v>
      </c>
      <c r="C199" t="s">
        <v>495</v>
      </c>
      <c r="D199" t="s">
        <v>566</v>
      </c>
      <c r="E199" t="s">
        <v>28923</v>
      </c>
      <c r="F199" t="s">
        <v>28921</v>
      </c>
      <c r="G199">
        <v>1.8944700000000001</v>
      </c>
      <c r="H199">
        <v>1.8957599999999999</v>
      </c>
      <c r="I199">
        <v>4</v>
      </c>
      <c r="J199">
        <v>3.68</v>
      </c>
      <c r="K199" t="s">
        <v>17</v>
      </c>
    </row>
    <row r="200" spans="1:28" x14ac:dyDescent="0.2">
      <c r="A200" t="s">
        <v>11</v>
      </c>
      <c r="B200" t="s">
        <v>28924</v>
      </c>
      <c r="C200" t="s">
        <v>495</v>
      </c>
      <c r="D200" t="s">
        <v>566</v>
      </c>
      <c r="E200" t="s">
        <v>28925</v>
      </c>
      <c r="F200" t="s">
        <v>28926</v>
      </c>
      <c r="G200">
        <v>1.89177</v>
      </c>
      <c r="H200">
        <v>1.8943099999999999</v>
      </c>
      <c r="I200">
        <v>4</v>
      </c>
      <c r="J200">
        <v>3.68</v>
      </c>
      <c r="K200" t="s">
        <v>17</v>
      </c>
    </row>
    <row r="201" spans="1:28" x14ac:dyDescent="0.2">
      <c r="A201" t="s">
        <v>18</v>
      </c>
      <c r="B201" t="s">
        <v>28927</v>
      </c>
      <c r="C201" t="s">
        <v>501</v>
      </c>
      <c r="D201" t="s">
        <v>566</v>
      </c>
      <c r="E201" t="s">
        <v>28928</v>
      </c>
      <c r="F201" t="s">
        <v>28926</v>
      </c>
      <c r="G201">
        <v>1.8928199999999999</v>
      </c>
      <c r="H201">
        <v>1.8943099999999999</v>
      </c>
      <c r="I201">
        <v>5</v>
      </c>
      <c r="J201">
        <v>-5</v>
      </c>
      <c r="K201" t="s">
        <v>17</v>
      </c>
    </row>
    <row r="202" spans="1:28" x14ac:dyDescent="0.2">
      <c r="A202" t="s">
        <v>11</v>
      </c>
      <c r="B202" t="s">
        <v>28929</v>
      </c>
      <c r="C202" t="s">
        <v>732</v>
      </c>
      <c r="D202" t="s">
        <v>223</v>
      </c>
      <c r="E202" t="s">
        <v>28930</v>
      </c>
      <c r="F202" t="s">
        <v>28931</v>
      </c>
      <c r="G202">
        <v>0.85646999999999995</v>
      </c>
      <c r="H202">
        <v>0.85736999999999997</v>
      </c>
      <c r="I202">
        <v>5</v>
      </c>
      <c r="J202">
        <v>4.5</v>
      </c>
      <c r="K202" t="s">
        <v>17</v>
      </c>
    </row>
    <row r="203" spans="1:28" x14ac:dyDescent="0.2">
      <c r="A203" t="s">
        <v>18</v>
      </c>
      <c r="B203" t="s">
        <v>28932</v>
      </c>
      <c r="C203" t="s">
        <v>495</v>
      </c>
      <c r="D203" t="s">
        <v>223</v>
      </c>
      <c r="E203" t="s">
        <v>28933</v>
      </c>
      <c r="F203" t="s">
        <v>28931</v>
      </c>
      <c r="G203">
        <v>0.85675999999999997</v>
      </c>
      <c r="H203">
        <v>0.85736999999999997</v>
      </c>
      <c r="I203">
        <v>4</v>
      </c>
      <c r="J203">
        <v>-4</v>
      </c>
      <c r="K203" t="s">
        <v>17</v>
      </c>
    </row>
    <row r="204" spans="1:28" x14ac:dyDescent="0.2">
      <c r="A204" t="s">
        <v>11</v>
      </c>
      <c r="B204" t="s">
        <v>28934</v>
      </c>
      <c r="C204" t="s">
        <v>495</v>
      </c>
      <c r="D204" t="s">
        <v>223</v>
      </c>
      <c r="E204" t="s">
        <v>28935</v>
      </c>
      <c r="F204" t="s">
        <v>28936</v>
      </c>
      <c r="G204">
        <v>0.85675000000000001</v>
      </c>
      <c r="H204">
        <v>0.85680999999999996</v>
      </c>
      <c r="I204">
        <v>4</v>
      </c>
      <c r="J204">
        <v>3.68</v>
      </c>
      <c r="K204" t="s">
        <v>17</v>
      </c>
    </row>
    <row r="205" spans="1:28" x14ac:dyDescent="0.2">
      <c r="A205" t="s">
        <v>11</v>
      </c>
      <c r="B205" t="s">
        <v>28937</v>
      </c>
      <c r="C205" t="s">
        <v>550</v>
      </c>
      <c r="D205" t="s">
        <v>223</v>
      </c>
      <c r="E205" t="s">
        <v>28938</v>
      </c>
      <c r="F205" t="s">
        <v>28939</v>
      </c>
      <c r="G205">
        <v>0.85706000000000004</v>
      </c>
      <c r="H205">
        <v>0.85682000000000003</v>
      </c>
      <c r="I205">
        <v>4</v>
      </c>
      <c r="J205">
        <v>-4</v>
      </c>
      <c r="K205" t="s">
        <v>17</v>
      </c>
    </row>
    <row r="206" spans="1:28" x14ac:dyDescent="0.2">
      <c r="A206" t="s">
        <v>18</v>
      </c>
      <c r="B206" t="s">
        <v>28940</v>
      </c>
      <c r="C206" t="s">
        <v>307</v>
      </c>
      <c r="D206" t="s">
        <v>223</v>
      </c>
      <c r="E206" t="s">
        <v>28941</v>
      </c>
      <c r="F206" t="s">
        <v>28939</v>
      </c>
      <c r="G206">
        <v>0.85741000000000001</v>
      </c>
      <c r="H206">
        <v>0.85682000000000003</v>
      </c>
      <c r="I206">
        <v>5</v>
      </c>
      <c r="J206">
        <v>4.5999999999999996</v>
      </c>
      <c r="K206" t="s">
        <v>17</v>
      </c>
    </row>
    <row r="207" spans="1:28" x14ac:dyDescent="0.2">
      <c r="A207" t="s">
        <v>11</v>
      </c>
      <c r="B207" t="s">
        <v>28942</v>
      </c>
      <c r="C207" t="s">
        <v>28069</v>
      </c>
      <c r="D207" t="s">
        <v>223</v>
      </c>
      <c r="E207" t="s">
        <v>28943</v>
      </c>
      <c r="F207" t="s">
        <v>28944</v>
      </c>
      <c r="G207">
        <v>0.85543999999999998</v>
      </c>
      <c r="H207">
        <v>0.85687999999999998</v>
      </c>
      <c r="I207">
        <v>5</v>
      </c>
      <c r="J207">
        <v>4.5999999999999996</v>
      </c>
      <c r="K207" t="s">
        <v>17</v>
      </c>
    </row>
    <row r="208" spans="1:28" x14ac:dyDescent="0.2">
      <c r="A208" t="s">
        <v>18</v>
      </c>
      <c r="B208" t="s">
        <v>28945</v>
      </c>
      <c r="C208" t="s">
        <v>495</v>
      </c>
      <c r="D208" t="s">
        <v>223</v>
      </c>
      <c r="E208" t="s">
        <v>28946</v>
      </c>
      <c r="F208" t="s">
        <v>28944</v>
      </c>
      <c r="G208">
        <v>0.85655999999999999</v>
      </c>
      <c r="H208">
        <v>0.85687999999999998</v>
      </c>
      <c r="I208">
        <v>4</v>
      </c>
      <c r="J208">
        <v>-4</v>
      </c>
      <c r="K208" t="s">
        <v>17</v>
      </c>
    </row>
    <row r="209" spans="1:11" x14ac:dyDescent="0.2">
      <c r="A209" t="s">
        <v>18</v>
      </c>
      <c r="B209" t="s">
        <v>28947</v>
      </c>
      <c r="C209" t="s">
        <v>495</v>
      </c>
      <c r="D209" t="s">
        <v>223</v>
      </c>
      <c r="E209" t="s">
        <v>28948</v>
      </c>
      <c r="F209" t="s">
        <v>28949</v>
      </c>
      <c r="G209">
        <v>0.85563</v>
      </c>
      <c r="H209">
        <v>0.85624</v>
      </c>
      <c r="I209">
        <v>4</v>
      </c>
      <c r="J209">
        <v>-4</v>
      </c>
      <c r="K209" t="s">
        <v>17</v>
      </c>
    </row>
    <row r="210" spans="1:11" x14ac:dyDescent="0.2">
      <c r="A210" t="s">
        <v>11</v>
      </c>
      <c r="B210" t="s">
        <v>28950</v>
      </c>
      <c r="C210" t="s">
        <v>555</v>
      </c>
      <c r="D210" t="s">
        <v>223</v>
      </c>
      <c r="E210" t="s">
        <v>28951</v>
      </c>
      <c r="F210" t="s">
        <v>28949</v>
      </c>
      <c r="G210">
        <v>0.85411999999999999</v>
      </c>
      <c r="H210">
        <v>0.85624</v>
      </c>
      <c r="I210">
        <v>5</v>
      </c>
      <c r="J210">
        <v>4.5999999999999996</v>
      </c>
      <c r="K210" t="s">
        <v>17</v>
      </c>
    </row>
    <row r="211" spans="1:11" x14ac:dyDescent="0.2">
      <c r="A211" t="s">
        <v>11</v>
      </c>
      <c r="B211" t="s">
        <v>28952</v>
      </c>
      <c r="C211" t="s">
        <v>495</v>
      </c>
      <c r="D211" t="s">
        <v>223</v>
      </c>
      <c r="E211" t="s">
        <v>28953</v>
      </c>
      <c r="F211" t="s">
        <v>28954</v>
      </c>
      <c r="G211">
        <v>0.85741000000000001</v>
      </c>
      <c r="H211">
        <v>0.85568</v>
      </c>
      <c r="I211">
        <v>4</v>
      </c>
      <c r="J211">
        <v>-4</v>
      </c>
      <c r="K211" t="s">
        <v>17</v>
      </c>
    </row>
    <row r="212" spans="1:11" x14ac:dyDescent="0.2">
      <c r="A212" t="s">
        <v>18</v>
      </c>
      <c r="B212" t="s">
        <v>28955</v>
      </c>
      <c r="C212" t="s">
        <v>720</v>
      </c>
      <c r="D212" t="s">
        <v>223</v>
      </c>
      <c r="E212" t="s">
        <v>28956</v>
      </c>
      <c r="F212" t="s">
        <v>28954</v>
      </c>
      <c r="G212">
        <v>0.85765999999999998</v>
      </c>
      <c r="H212">
        <v>0.85568</v>
      </c>
      <c r="I212">
        <v>5</v>
      </c>
      <c r="J212">
        <v>4.5999999999999996</v>
      </c>
      <c r="K212" t="s">
        <v>17</v>
      </c>
    </row>
    <row r="213" spans="1:11" x14ac:dyDescent="0.2">
      <c r="A213" t="s">
        <v>18</v>
      </c>
      <c r="B213" t="s">
        <v>28957</v>
      </c>
      <c r="C213" t="s">
        <v>550</v>
      </c>
      <c r="D213" t="s">
        <v>223</v>
      </c>
      <c r="E213" t="s">
        <v>28958</v>
      </c>
      <c r="F213" t="s">
        <v>28959</v>
      </c>
      <c r="G213">
        <v>0.85731999999999997</v>
      </c>
      <c r="H213">
        <v>0.85729999999999995</v>
      </c>
      <c r="I213">
        <v>4</v>
      </c>
      <c r="J213">
        <v>3.68</v>
      </c>
      <c r="K213" t="s">
        <v>17</v>
      </c>
    </row>
    <row r="214" spans="1:11" x14ac:dyDescent="0.2">
      <c r="A214" t="s">
        <v>11</v>
      </c>
      <c r="B214" t="s">
        <v>28960</v>
      </c>
      <c r="C214" t="s">
        <v>2727</v>
      </c>
      <c r="D214" t="s">
        <v>223</v>
      </c>
      <c r="E214" t="s">
        <v>28961</v>
      </c>
      <c r="F214" t="s">
        <v>28959</v>
      </c>
      <c r="G214">
        <v>0.85677999999999999</v>
      </c>
      <c r="H214">
        <v>0.85729999999999995</v>
      </c>
      <c r="I214">
        <v>5</v>
      </c>
      <c r="J214">
        <v>4.5999999999999996</v>
      </c>
      <c r="K214" t="s">
        <v>17</v>
      </c>
    </row>
    <row r="215" spans="1:11" x14ac:dyDescent="0.2">
      <c r="A215" t="s">
        <v>18</v>
      </c>
      <c r="B215" t="s">
        <v>28962</v>
      </c>
      <c r="C215" t="s">
        <v>495</v>
      </c>
      <c r="D215" t="s">
        <v>223</v>
      </c>
      <c r="E215" t="s">
        <v>28963</v>
      </c>
      <c r="F215" t="s">
        <v>28964</v>
      </c>
      <c r="G215">
        <v>0.85873999999999995</v>
      </c>
      <c r="H215">
        <v>0.85733999999999999</v>
      </c>
      <c r="I215">
        <v>4</v>
      </c>
      <c r="J215">
        <v>3.68</v>
      </c>
      <c r="K215" t="s">
        <v>17</v>
      </c>
    </row>
    <row r="216" spans="1:11" x14ac:dyDescent="0.2">
      <c r="A216" t="s">
        <v>11</v>
      </c>
      <c r="B216" t="s">
        <v>28965</v>
      </c>
      <c r="C216" t="s">
        <v>28532</v>
      </c>
      <c r="D216" t="s">
        <v>223</v>
      </c>
      <c r="E216" t="s">
        <v>28966</v>
      </c>
      <c r="F216" t="s">
        <v>28964</v>
      </c>
      <c r="G216">
        <v>0.85675999999999997</v>
      </c>
      <c r="H216">
        <v>0.85733999999999999</v>
      </c>
      <c r="I216">
        <v>5</v>
      </c>
      <c r="J216">
        <v>4.5999999999999996</v>
      </c>
      <c r="K216" t="s">
        <v>17</v>
      </c>
    </row>
    <row r="217" spans="1:11" x14ac:dyDescent="0.2">
      <c r="A217" t="s">
        <v>11</v>
      </c>
      <c r="B217" t="s">
        <v>28967</v>
      </c>
      <c r="C217" t="s">
        <v>495</v>
      </c>
      <c r="D217" t="s">
        <v>223</v>
      </c>
      <c r="E217" t="s">
        <v>28968</v>
      </c>
      <c r="F217" t="s">
        <v>28969</v>
      </c>
      <c r="G217">
        <v>0.86050000000000004</v>
      </c>
      <c r="H217">
        <v>0.85845000000000005</v>
      </c>
      <c r="I217">
        <v>4</v>
      </c>
      <c r="J217">
        <v>-4</v>
      </c>
      <c r="K217" t="s">
        <v>17</v>
      </c>
    </row>
    <row r="218" spans="1:11" x14ac:dyDescent="0.2">
      <c r="A218" t="s">
        <v>18</v>
      </c>
      <c r="B218" t="s">
        <v>28970</v>
      </c>
      <c r="C218" t="s">
        <v>495</v>
      </c>
      <c r="D218" t="s">
        <v>223</v>
      </c>
      <c r="E218" t="s">
        <v>28971</v>
      </c>
      <c r="F218" t="s">
        <v>28972</v>
      </c>
      <c r="G218">
        <v>0.85802</v>
      </c>
      <c r="H218">
        <v>0.86046999999999996</v>
      </c>
      <c r="I218">
        <v>4</v>
      </c>
      <c r="J218">
        <v>-4</v>
      </c>
      <c r="K218" t="s">
        <v>17</v>
      </c>
    </row>
    <row r="219" spans="1:11" x14ac:dyDescent="0.2">
      <c r="A219" t="s">
        <v>18</v>
      </c>
      <c r="B219" t="s">
        <v>28973</v>
      </c>
      <c r="C219" t="s">
        <v>495</v>
      </c>
      <c r="D219" t="s">
        <v>223</v>
      </c>
      <c r="E219" t="s">
        <v>28974</v>
      </c>
      <c r="F219" t="s">
        <v>28975</v>
      </c>
      <c r="G219">
        <v>0.85980000000000001</v>
      </c>
      <c r="H219">
        <v>0.85880000000000001</v>
      </c>
      <c r="I219">
        <v>4</v>
      </c>
      <c r="J219">
        <v>3.68</v>
      </c>
      <c r="K219" t="s">
        <v>17</v>
      </c>
    </row>
    <row r="220" spans="1:11" x14ac:dyDescent="0.2">
      <c r="A220" t="s">
        <v>11</v>
      </c>
      <c r="B220" t="s">
        <v>28976</v>
      </c>
      <c r="C220" t="s">
        <v>792</v>
      </c>
      <c r="D220" t="s">
        <v>223</v>
      </c>
      <c r="E220" t="s">
        <v>28977</v>
      </c>
      <c r="F220" t="s">
        <v>28975</v>
      </c>
      <c r="G220">
        <v>0.85938000000000003</v>
      </c>
      <c r="H220">
        <v>0.85880000000000001</v>
      </c>
      <c r="I220">
        <v>5</v>
      </c>
      <c r="J220">
        <v>-5</v>
      </c>
      <c r="K220" t="s">
        <v>17</v>
      </c>
    </row>
    <row r="221" spans="1:11" x14ac:dyDescent="0.2">
      <c r="A221" t="s">
        <v>18</v>
      </c>
      <c r="B221" t="s">
        <v>28978</v>
      </c>
      <c r="C221" t="s">
        <v>495</v>
      </c>
      <c r="D221" t="s">
        <v>223</v>
      </c>
      <c r="E221" t="s">
        <v>28979</v>
      </c>
      <c r="F221" t="s">
        <v>28980</v>
      </c>
      <c r="G221">
        <v>0.85606000000000004</v>
      </c>
      <c r="H221">
        <v>0.85977999999999999</v>
      </c>
      <c r="I221">
        <v>4</v>
      </c>
      <c r="J221">
        <v>-4</v>
      </c>
      <c r="K221" t="s">
        <v>17</v>
      </c>
    </row>
    <row r="222" spans="1:11" x14ac:dyDescent="0.2">
      <c r="A222" t="s">
        <v>18</v>
      </c>
      <c r="B222" t="s">
        <v>28981</v>
      </c>
      <c r="C222" t="s">
        <v>726</v>
      </c>
      <c r="D222" t="s">
        <v>223</v>
      </c>
      <c r="E222" t="s">
        <v>28982</v>
      </c>
      <c r="F222" t="s">
        <v>28983</v>
      </c>
      <c r="G222">
        <v>0.85657000000000005</v>
      </c>
      <c r="H222">
        <v>0.85568</v>
      </c>
      <c r="I222">
        <v>5</v>
      </c>
      <c r="J222">
        <v>4.5999999999999996</v>
      </c>
      <c r="K222" t="s">
        <v>17</v>
      </c>
    </row>
    <row r="223" spans="1:11" x14ac:dyDescent="0.2">
      <c r="A223" t="s">
        <v>11</v>
      </c>
      <c r="B223" t="s">
        <v>28984</v>
      </c>
      <c r="C223" t="s">
        <v>495</v>
      </c>
      <c r="D223" t="s">
        <v>223</v>
      </c>
      <c r="E223" t="s">
        <v>28985</v>
      </c>
      <c r="F223" t="s">
        <v>28983</v>
      </c>
      <c r="G223">
        <v>0.85568999999999995</v>
      </c>
      <c r="H223">
        <v>0.85568</v>
      </c>
      <c r="I223">
        <v>4</v>
      </c>
      <c r="J223">
        <v>-4</v>
      </c>
      <c r="K223" t="s">
        <v>17</v>
      </c>
    </row>
    <row r="224" spans="1:11" x14ac:dyDescent="0.2">
      <c r="A224" t="s">
        <v>18</v>
      </c>
      <c r="B224" t="s">
        <v>28986</v>
      </c>
      <c r="C224" t="s">
        <v>555</v>
      </c>
      <c r="D224" t="s">
        <v>223</v>
      </c>
      <c r="E224" t="s">
        <v>28987</v>
      </c>
      <c r="F224" t="s">
        <v>28988</v>
      </c>
      <c r="G224">
        <v>0.85433999999999999</v>
      </c>
      <c r="H224">
        <v>0.85507</v>
      </c>
      <c r="I224">
        <v>5</v>
      </c>
      <c r="J224">
        <v>-5</v>
      </c>
      <c r="K224" t="s">
        <v>17</v>
      </c>
    </row>
    <row r="225" spans="1:11" x14ac:dyDescent="0.2">
      <c r="A225" t="s">
        <v>11</v>
      </c>
      <c r="B225" t="s">
        <v>28989</v>
      </c>
      <c r="C225" t="s">
        <v>544</v>
      </c>
      <c r="D225" t="s">
        <v>223</v>
      </c>
      <c r="E225" t="s">
        <v>28990</v>
      </c>
      <c r="F225" t="s">
        <v>28988</v>
      </c>
      <c r="G225">
        <v>0.85309999999999997</v>
      </c>
      <c r="H225">
        <v>0.85507</v>
      </c>
      <c r="I225">
        <v>4</v>
      </c>
      <c r="J225">
        <v>3.68</v>
      </c>
      <c r="K225" t="s">
        <v>17</v>
      </c>
    </row>
    <row r="226" spans="1:11" x14ac:dyDescent="0.2">
      <c r="A226" t="s">
        <v>18</v>
      </c>
      <c r="B226" t="s">
        <v>28991</v>
      </c>
      <c r="C226" t="s">
        <v>495</v>
      </c>
      <c r="D226" t="s">
        <v>223</v>
      </c>
      <c r="E226" t="s">
        <v>28992</v>
      </c>
      <c r="F226" t="s">
        <v>28993</v>
      </c>
      <c r="G226">
        <v>0.85414000000000001</v>
      </c>
      <c r="H226">
        <v>0.85280999999999996</v>
      </c>
      <c r="I226">
        <v>4</v>
      </c>
      <c r="J226">
        <v>3.68</v>
      </c>
      <c r="K226" t="s">
        <v>17</v>
      </c>
    </row>
    <row r="227" spans="1:11" x14ac:dyDescent="0.2">
      <c r="A227" t="s">
        <v>11</v>
      </c>
      <c r="B227" t="s">
        <v>28994</v>
      </c>
      <c r="C227" t="s">
        <v>28898</v>
      </c>
      <c r="D227" t="s">
        <v>223</v>
      </c>
      <c r="E227" t="s">
        <v>28995</v>
      </c>
      <c r="F227" t="s">
        <v>28993</v>
      </c>
      <c r="G227">
        <v>0.85350000000000004</v>
      </c>
      <c r="H227">
        <v>0.85280999999999996</v>
      </c>
      <c r="I227">
        <v>5</v>
      </c>
      <c r="J227">
        <v>-5</v>
      </c>
      <c r="K227" t="s">
        <v>17</v>
      </c>
    </row>
    <row r="228" spans="1:11" x14ac:dyDescent="0.2">
      <c r="A228" t="s">
        <v>18</v>
      </c>
      <c r="B228" t="s">
        <v>28996</v>
      </c>
      <c r="C228" t="s">
        <v>495</v>
      </c>
      <c r="D228" t="s">
        <v>223</v>
      </c>
      <c r="E228" t="s">
        <v>28997</v>
      </c>
      <c r="F228" t="s">
        <v>28998</v>
      </c>
      <c r="G228">
        <v>0.85779000000000005</v>
      </c>
      <c r="H228">
        <v>0.85565999999999998</v>
      </c>
      <c r="I228">
        <v>4</v>
      </c>
      <c r="J228">
        <v>3.68</v>
      </c>
      <c r="K228" t="s">
        <v>17</v>
      </c>
    </row>
    <row r="229" spans="1:11" x14ac:dyDescent="0.2">
      <c r="A229" t="s">
        <v>11</v>
      </c>
      <c r="B229" t="s">
        <v>28999</v>
      </c>
      <c r="C229" t="s">
        <v>1309</v>
      </c>
      <c r="D229" t="s">
        <v>223</v>
      </c>
      <c r="E229" t="s">
        <v>29000</v>
      </c>
      <c r="F229" t="s">
        <v>28998</v>
      </c>
      <c r="G229">
        <v>0.85777999999999999</v>
      </c>
      <c r="H229">
        <v>0.85565999999999998</v>
      </c>
      <c r="I229">
        <v>5</v>
      </c>
      <c r="J229">
        <v>-5</v>
      </c>
      <c r="K229" t="s">
        <v>17</v>
      </c>
    </row>
    <row r="230" spans="1:11" x14ac:dyDescent="0.2">
      <c r="A230" t="s">
        <v>18</v>
      </c>
      <c r="B230" t="s">
        <v>29001</v>
      </c>
      <c r="C230" t="s">
        <v>495</v>
      </c>
      <c r="D230" t="s">
        <v>223</v>
      </c>
      <c r="E230" t="s">
        <v>29002</v>
      </c>
      <c r="F230" t="s">
        <v>29003</v>
      </c>
      <c r="G230">
        <v>0.85660999999999998</v>
      </c>
      <c r="H230">
        <v>0.85767000000000004</v>
      </c>
      <c r="I230">
        <v>4</v>
      </c>
      <c r="J230">
        <v>-4</v>
      </c>
      <c r="K230" t="s">
        <v>17</v>
      </c>
    </row>
    <row r="231" spans="1:11" x14ac:dyDescent="0.2">
      <c r="A231" t="s">
        <v>18</v>
      </c>
      <c r="B231" t="s">
        <v>29004</v>
      </c>
      <c r="C231" t="s">
        <v>495</v>
      </c>
      <c r="D231" t="s">
        <v>223</v>
      </c>
      <c r="E231" t="s">
        <v>29005</v>
      </c>
      <c r="F231" t="s">
        <v>29006</v>
      </c>
      <c r="G231">
        <v>0.85241999999999996</v>
      </c>
      <c r="H231">
        <v>0.85684000000000005</v>
      </c>
      <c r="I231">
        <v>4</v>
      </c>
      <c r="J231">
        <v>-4</v>
      </c>
      <c r="K231" t="s">
        <v>17</v>
      </c>
    </row>
    <row r="232" spans="1:11" x14ac:dyDescent="0.2">
      <c r="A232" t="s">
        <v>11</v>
      </c>
      <c r="B232" t="s">
        <v>29007</v>
      </c>
      <c r="C232" t="s">
        <v>28490</v>
      </c>
      <c r="D232" t="s">
        <v>223</v>
      </c>
      <c r="E232" t="s">
        <v>29008</v>
      </c>
      <c r="F232" t="s">
        <v>29009</v>
      </c>
      <c r="G232">
        <v>0.85223000000000004</v>
      </c>
      <c r="H232">
        <v>0.85265999999999997</v>
      </c>
      <c r="I232">
        <v>5</v>
      </c>
      <c r="J232">
        <v>4.5999999999999996</v>
      </c>
      <c r="K232" t="s">
        <v>17</v>
      </c>
    </row>
    <row r="233" spans="1:11" x14ac:dyDescent="0.2">
      <c r="A233" t="s">
        <v>18</v>
      </c>
      <c r="B233" t="s">
        <v>29010</v>
      </c>
      <c r="C233" t="s">
        <v>495</v>
      </c>
      <c r="D233" t="s">
        <v>223</v>
      </c>
      <c r="E233" t="s">
        <v>29011</v>
      </c>
      <c r="F233" t="s">
        <v>29009</v>
      </c>
      <c r="G233">
        <v>0.85372000000000003</v>
      </c>
      <c r="H233">
        <v>0.85265999999999997</v>
      </c>
      <c r="I233">
        <v>4</v>
      </c>
      <c r="J233">
        <v>3.68</v>
      </c>
      <c r="K233" t="s">
        <v>17</v>
      </c>
    </row>
    <row r="234" spans="1:11" x14ac:dyDescent="0.2">
      <c r="A234" t="s">
        <v>18</v>
      </c>
      <c r="B234" t="s">
        <v>29012</v>
      </c>
      <c r="C234" t="s">
        <v>28555</v>
      </c>
      <c r="D234" t="s">
        <v>223</v>
      </c>
      <c r="E234" t="s">
        <v>29013</v>
      </c>
      <c r="F234" t="s">
        <v>29014</v>
      </c>
      <c r="G234">
        <v>0.85418000000000005</v>
      </c>
      <c r="H234">
        <v>0.85414000000000001</v>
      </c>
      <c r="I234">
        <v>5</v>
      </c>
      <c r="J234">
        <v>4.5999999999999996</v>
      </c>
      <c r="K234" t="s">
        <v>17</v>
      </c>
    </row>
    <row r="235" spans="1:11" x14ac:dyDescent="0.2">
      <c r="A235" t="s">
        <v>11</v>
      </c>
      <c r="B235" t="s">
        <v>29015</v>
      </c>
      <c r="C235" t="s">
        <v>550</v>
      </c>
      <c r="D235" t="s">
        <v>223</v>
      </c>
      <c r="E235" t="s">
        <v>29016</v>
      </c>
      <c r="F235" t="s">
        <v>29014</v>
      </c>
      <c r="G235">
        <v>0.85306999999999999</v>
      </c>
      <c r="H235">
        <v>0.85414000000000001</v>
      </c>
      <c r="I235">
        <v>4</v>
      </c>
      <c r="J235">
        <v>3.68</v>
      </c>
      <c r="K235" t="s">
        <v>17</v>
      </c>
    </row>
    <row r="236" spans="1:11" x14ac:dyDescent="0.2">
      <c r="A236" t="s">
        <v>11</v>
      </c>
      <c r="B236" t="s">
        <v>29017</v>
      </c>
      <c r="C236" t="s">
        <v>495</v>
      </c>
      <c r="D236" t="s">
        <v>223</v>
      </c>
      <c r="E236" t="s">
        <v>29018</v>
      </c>
      <c r="F236" t="s">
        <v>29019</v>
      </c>
      <c r="G236">
        <v>0.85499000000000003</v>
      </c>
      <c r="H236">
        <v>0.85314999999999996</v>
      </c>
      <c r="I236">
        <v>4</v>
      </c>
      <c r="J236">
        <v>-4</v>
      </c>
      <c r="K236" t="s">
        <v>17</v>
      </c>
    </row>
    <row r="237" spans="1:11" x14ac:dyDescent="0.2">
      <c r="A237" t="s">
        <v>18</v>
      </c>
      <c r="B237" t="s">
        <v>29020</v>
      </c>
      <c r="C237" t="s">
        <v>23123</v>
      </c>
      <c r="D237" t="s">
        <v>566</v>
      </c>
      <c r="E237" t="s">
        <v>29021</v>
      </c>
      <c r="F237" t="s">
        <v>29022</v>
      </c>
      <c r="G237">
        <v>1.8749100000000001</v>
      </c>
      <c r="H237">
        <v>1.8763399999999999</v>
      </c>
      <c r="I237">
        <v>5</v>
      </c>
      <c r="J237">
        <v>-5</v>
      </c>
      <c r="K237" t="s">
        <v>17</v>
      </c>
    </row>
    <row r="238" spans="1:11" x14ac:dyDescent="0.2">
      <c r="A238" t="s">
        <v>11</v>
      </c>
      <c r="B238" t="s">
        <v>29023</v>
      </c>
      <c r="C238" t="s">
        <v>495</v>
      </c>
      <c r="D238" t="s">
        <v>566</v>
      </c>
      <c r="E238" t="s">
        <v>29024</v>
      </c>
      <c r="F238" t="s">
        <v>29022</v>
      </c>
      <c r="G238">
        <v>1.87436</v>
      </c>
      <c r="H238">
        <v>1.8763399999999999</v>
      </c>
      <c r="I238">
        <v>4</v>
      </c>
      <c r="J238">
        <v>3.68</v>
      </c>
      <c r="K238" t="s">
        <v>17</v>
      </c>
    </row>
    <row r="239" spans="1:11" x14ac:dyDescent="0.2">
      <c r="A239" t="s">
        <v>18</v>
      </c>
      <c r="B239" t="s">
        <v>29025</v>
      </c>
      <c r="C239" t="s">
        <v>495</v>
      </c>
      <c r="D239" t="s">
        <v>566</v>
      </c>
      <c r="E239" t="s">
        <v>29026</v>
      </c>
      <c r="F239" t="s">
        <v>29027</v>
      </c>
      <c r="G239">
        <v>1.8701000000000001</v>
      </c>
      <c r="H239">
        <v>1.8742099999999999</v>
      </c>
      <c r="I239">
        <v>4</v>
      </c>
      <c r="J239">
        <v>-4</v>
      </c>
      <c r="K239" t="s">
        <v>17</v>
      </c>
    </row>
    <row r="240" spans="1:11" x14ac:dyDescent="0.2">
      <c r="A240" t="s">
        <v>11</v>
      </c>
      <c r="B240" t="s">
        <v>29028</v>
      </c>
      <c r="C240" t="s">
        <v>720</v>
      </c>
      <c r="D240" t="s">
        <v>566</v>
      </c>
      <c r="E240" t="s">
        <v>29029</v>
      </c>
      <c r="F240" t="s">
        <v>29030</v>
      </c>
      <c r="G240">
        <v>1.86707</v>
      </c>
      <c r="H240">
        <v>1.87066</v>
      </c>
      <c r="I240">
        <v>5</v>
      </c>
      <c r="J240">
        <v>4.5999999999999996</v>
      </c>
      <c r="K240" t="s">
        <v>17</v>
      </c>
    </row>
    <row r="241" spans="1:11" x14ac:dyDescent="0.2">
      <c r="A241" t="s">
        <v>18</v>
      </c>
      <c r="B241" t="s">
        <v>29031</v>
      </c>
      <c r="C241" t="s">
        <v>495</v>
      </c>
      <c r="D241" t="s">
        <v>566</v>
      </c>
      <c r="E241" t="s">
        <v>29032</v>
      </c>
      <c r="F241" t="s">
        <v>29030</v>
      </c>
      <c r="G241">
        <v>1.86795</v>
      </c>
      <c r="H241">
        <v>1.87066</v>
      </c>
      <c r="I241">
        <v>4</v>
      </c>
      <c r="J241">
        <v>-4</v>
      </c>
      <c r="K241" t="s">
        <v>17</v>
      </c>
    </row>
    <row r="242" spans="1:11" x14ac:dyDescent="0.2">
      <c r="A242" t="s">
        <v>11</v>
      </c>
      <c r="B242" t="s">
        <v>29033</v>
      </c>
      <c r="C242" t="s">
        <v>2850</v>
      </c>
      <c r="D242" t="s">
        <v>566</v>
      </c>
      <c r="E242" t="s">
        <v>29034</v>
      </c>
      <c r="F242" t="s">
        <v>29035</v>
      </c>
      <c r="G242">
        <v>1.86643</v>
      </c>
      <c r="H242">
        <v>1.8677299999999999</v>
      </c>
      <c r="I242">
        <v>5</v>
      </c>
      <c r="J242">
        <v>4.5999999999999996</v>
      </c>
      <c r="K242" t="s">
        <v>17</v>
      </c>
    </row>
    <row r="243" spans="1:11" x14ac:dyDescent="0.2">
      <c r="A243" t="s">
        <v>18</v>
      </c>
      <c r="B243" t="s">
        <v>29036</v>
      </c>
      <c r="C243" t="s">
        <v>495</v>
      </c>
      <c r="D243" t="s">
        <v>566</v>
      </c>
      <c r="E243" t="s">
        <v>29037</v>
      </c>
      <c r="F243" t="s">
        <v>29035</v>
      </c>
      <c r="G243">
        <v>1.8671199999999999</v>
      </c>
      <c r="H243">
        <v>1.8677299999999999</v>
      </c>
      <c r="I243">
        <v>4</v>
      </c>
      <c r="J243">
        <v>-4</v>
      </c>
      <c r="K243" t="s">
        <v>17</v>
      </c>
    </row>
    <row r="244" spans="1:11" x14ac:dyDescent="0.2">
      <c r="A244" t="s">
        <v>11</v>
      </c>
      <c r="B244" t="s">
        <v>29038</v>
      </c>
      <c r="C244" t="s">
        <v>495</v>
      </c>
      <c r="D244" t="s">
        <v>566</v>
      </c>
      <c r="E244" t="s">
        <v>29039</v>
      </c>
      <c r="F244" t="s">
        <v>29040</v>
      </c>
      <c r="G244">
        <v>1.8686499999999999</v>
      </c>
      <c r="H244">
        <v>1.8682799999999999</v>
      </c>
      <c r="I244">
        <v>4</v>
      </c>
      <c r="J244">
        <v>-4</v>
      </c>
      <c r="K244" t="s">
        <v>17</v>
      </c>
    </row>
    <row r="245" spans="1:11" x14ac:dyDescent="0.2">
      <c r="A245" t="s">
        <v>18</v>
      </c>
      <c r="B245" t="s">
        <v>29041</v>
      </c>
      <c r="C245" t="s">
        <v>28532</v>
      </c>
      <c r="D245" t="s">
        <v>566</v>
      </c>
      <c r="E245" t="s">
        <v>29042</v>
      </c>
      <c r="F245" t="s">
        <v>29040</v>
      </c>
      <c r="G245">
        <v>1.8704499999999999</v>
      </c>
      <c r="H245">
        <v>1.8682799999999999</v>
      </c>
      <c r="I245">
        <v>5</v>
      </c>
      <c r="J245">
        <v>4.5999999999999996</v>
      </c>
      <c r="K245" t="s">
        <v>17</v>
      </c>
    </row>
    <row r="246" spans="1:11" x14ac:dyDescent="0.2">
      <c r="A246" t="s">
        <v>11</v>
      </c>
      <c r="B246" t="s">
        <v>29043</v>
      </c>
      <c r="C246" t="s">
        <v>495</v>
      </c>
      <c r="D246" t="s">
        <v>566</v>
      </c>
      <c r="E246" t="s">
        <v>29044</v>
      </c>
      <c r="F246" t="s">
        <v>29045</v>
      </c>
      <c r="G246">
        <v>1.87168</v>
      </c>
      <c r="H246">
        <v>1.8689100000000001</v>
      </c>
      <c r="I246">
        <v>4</v>
      </c>
      <c r="J246">
        <v>-4</v>
      </c>
      <c r="K246" t="s">
        <v>17</v>
      </c>
    </row>
    <row r="247" spans="1:11" x14ac:dyDescent="0.2">
      <c r="A247" t="s">
        <v>18</v>
      </c>
      <c r="B247" t="s">
        <v>29046</v>
      </c>
      <c r="C247" t="s">
        <v>732</v>
      </c>
      <c r="D247" t="s">
        <v>566</v>
      </c>
      <c r="E247" t="s">
        <v>29047</v>
      </c>
      <c r="F247" t="s">
        <v>29045</v>
      </c>
      <c r="G247">
        <v>1.87185</v>
      </c>
      <c r="H247">
        <v>1.8689100000000001</v>
      </c>
      <c r="I247">
        <v>5</v>
      </c>
      <c r="J247">
        <v>4.5999999999999996</v>
      </c>
      <c r="K247" t="s">
        <v>17</v>
      </c>
    </row>
    <row r="248" spans="1:11" x14ac:dyDescent="0.2">
      <c r="A248" t="s">
        <v>11</v>
      </c>
      <c r="B248" t="s">
        <v>29048</v>
      </c>
      <c r="C248" t="s">
        <v>29049</v>
      </c>
      <c r="D248" t="s">
        <v>566</v>
      </c>
      <c r="E248" t="s">
        <v>29050</v>
      </c>
      <c r="F248" t="s">
        <v>29051</v>
      </c>
      <c r="G248">
        <v>1.8695999999999999</v>
      </c>
      <c r="H248">
        <v>1.87192</v>
      </c>
      <c r="I248">
        <v>5</v>
      </c>
      <c r="J248">
        <v>4.5999999999999996</v>
      </c>
      <c r="K248" t="s">
        <v>17</v>
      </c>
    </row>
    <row r="249" spans="1:11" x14ac:dyDescent="0.2">
      <c r="A249" t="s">
        <v>18</v>
      </c>
      <c r="B249" t="s">
        <v>29052</v>
      </c>
      <c r="C249" t="s">
        <v>495</v>
      </c>
      <c r="D249" t="s">
        <v>566</v>
      </c>
      <c r="E249" t="s">
        <v>29053</v>
      </c>
      <c r="F249" t="s">
        <v>29051</v>
      </c>
      <c r="G249">
        <v>1.8712299999999999</v>
      </c>
      <c r="H249">
        <v>1.87192</v>
      </c>
      <c r="I249">
        <v>4</v>
      </c>
      <c r="J249">
        <v>-4</v>
      </c>
      <c r="K249" t="s">
        <v>17</v>
      </c>
    </row>
    <row r="250" spans="1:11" x14ac:dyDescent="0.2">
      <c r="A250" t="s">
        <v>18</v>
      </c>
      <c r="B250" t="s">
        <v>29054</v>
      </c>
      <c r="C250" t="s">
        <v>495</v>
      </c>
      <c r="D250" t="s">
        <v>566</v>
      </c>
      <c r="E250" t="s">
        <v>29055</v>
      </c>
      <c r="F250" t="s">
        <v>29056</v>
      </c>
      <c r="G250">
        <v>1.8711</v>
      </c>
      <c r="H250">
        <v>1.8717699999999999</v>
      </c>
      <c r="I250">
        <v>4</v>
      </c>
      <c r="J250">
        <v>-4</v>
      </c>
      <c r="K250" t="s">
        <v>17</v>
      </c>
    </row>
    <row r="251" spans="1:11" x14ac:dyDescent="0.2">
      <c r="A251" t="s">
        <v>11</v>
      </c>
      <c r="B251" t="s">
        <v>29057</v>
      </c>
      <c r="C251" t="s">
        <v>29058</v>
      </c>
      <c r="D251" t="s">
        <v>566</v>
      </c>
      <c r="E251" t="s">
        <v>29059</v>
      </c>
      <c r="F251" t="s">
        <v>29060</v>
      </c>
      <c r="G251">
        <v>1.87124</v>
      </c>
      <c r="H251">
        <v>1.8707800000000001</v>
      </c>
      <c r="I251">
        <v>5</v>
      </c>
      <c r="J251">
        <v>-5</v>
      </c>
      <c r="K251" t="s">
        <v>17</v>
      </c>
    </row>
    <row r="252" spans="1:11" x14ac:dyDescent="0.2">
      <c r="A252" t="s">
        <v>18</v>
      </c>
      <c r="B252" t="s">
        <v>29061</v>
      </c>
      <c r="C252" t="s">
        <v>495</v>
      </c>
      <c r="D252" t="s">
        <v>566</v>
      </c>
      <c r="E252" t="s">
        <v>29062</v>
      </c>
      <c r="F252" t="s">
        <v>29060</v>
      </c>
      <c r="G252">
        <v>1.8711800000000001</v>
      </c>
      <c r="H252">
        <v>1.8707800000000001</v>
      </c>
      <c r="I252">
        <v>4</v>
      </c>
      <c r="J252">
        <v>3.6</v>
      </c>
      <c r="K252" t="s">
        <v>17</v>
      </c>
    </row>
    <row r="253" spans="1:11" x14ac:dyDescent="0.2">
      <c r="A253" t="s">
        <v>18</v>
      </c>
      <c r="B253" t="s">
        <v>29063</v>
      </c>
      <c r="C253" t="s">
        <v>28689</v>
      </c>
      <c r="D253" t="s">
        <v>566</v>
      </c>
      <c r="E253" t="s">
        <v>29064</v>
      </c>
      <c r="F253" t="s">
        <v>29065</v>
      </c>
      <c r="G253">
        <v>1.87409</v>
      </c>
      <c r="H253">
        <v>1.8716999999999999</v>
      </c>
      <c r="I253">
        <v>5</v>
      </c>
      <c r="J253">
        <v>4.5</v>
      </c>
      <c r="K253" t="s">
        <v>17</v>
      </c>
    </row>
    <row r="254" spans="1:11" x14ac:dyDescent="0.2">
      <c r="A254" t="s">
        <v>11</v>
      </c>
      <c r="B254" t="s">
        <v>29066</v>
      </c>
      <c r="C254" t="s">
        <v>550</v>
      </c>
      <c r="D254" t="s">
        <v>566</v>
      </c>
      <c r="E254" t="s">
        <v>29067</v>
      </c>
      <c r="F254" t="s">
        <v>29065</v>
      </c>
      <c r="G254">
        <v>1.8715599999999999</v>
      </c>
      <c r="H254">
        <v>1.8716999999999999</v>
      </c>
      <c r="I254">
        <v>4</v>
      </c>
      <c r="J254">
        <v>3.64</v>
      </c>
      <c r="K254" t="s">
        <v>17</v>
      </c>
    </row>
    <row r="255" spans="1:11" x14ac:dyDescent="0.2">
      <c r="A255" t="s">
        <v>11</v>
      </c>
      <c r="B255" t="s">
        <v>29068</v>
      </c>
      <c r="C255" t="s">
        <v>495</v>
      </c>
      <c r="D255" t="s">
        <v>566</v>
      </c>
      <c r="E255" t="s">
        <v>29069</v>
      </c>
      <c r="F255" t="s">
        <v>29070</v>
      </c>
      <c r="G255">
        <v>1.8712299999999999</v>
      </c>
      <c r="H255">
        <v>1.8720000000000001</v>
      </c>
      <c r="I255">
        <v>4</v>
      </c>
      <c r="J255">
        <v>3.68</v>
      </c>
      <c r="K255" t="s">
        <v>17</v>
      </c>
    </row>
    <row r="256" spans="1:11" x14ac:dyDescent="0.2">
      <c r="A256" t="s">
        <v>18</v>
      </c>
      <c r="B256" t="s">
        <v>29071</v>
      </c>
      <c r="C256" t="s">
        <v>1061</v>
      </c>
      <c r="D256" t="s">
        <v>566</v>
      </c>
      <c r="E256" t="s">
        <v>29072</v>
      </c>
      <c r="F256" t="s">
        <v>29070</v>
      </c>
      <c r="G256">
        <v>1.8714</v>
      </c>
      <c r="H256">
        <v>1.8720000000000001</v>
      </c>
      <c r="I256">
        <v>5</v>
      </c>
      <c r="J256">
        <v>-5</v>
      </c>
      <c r="K256" t="s">
        <v>17</v>
      </c>
    </row>
    <row r="257" spans="1:11" x14ac:dyDescent="0.2">
      <c r="A257" t="s">
        <v>11</v>
      </c>
      <c r="B257" t="s">
        <v>29073</v>
      </c>
      <c r="C257" t="s">
        <v>495</v>
      </c>
      <c r="D257" t="s">
        <v>566</v>
      </c>
      <c r="E257" t="s">
        <v>29074</v>
      </c>
      <c r="F257" t="s">
        <v>29075</v>
      </c>
      <c r="G257">
        <v>1.8783300000000001</v>
      </c>
      <c r="H257">
        <v>1.87198</v>
      </c>
      <c r="I257">
        <v>4</v>
      </c>
      <c r="J257">
        <v>-4</v>
      </c>
      <c r="K257" t="s">
        <v>17</v>
      </c>
    </row>
    <row r="258" spans="1:11" x14ac:dyDescent="0.2">
      <c r="A258" t="s">
        <v>18</v>
      </c>
      <c r="B258" t="s">
        <v>29076</v>
      </c>
      <c r="C258" t="s">
        <v>722</v>
      </c>
      <c r="D258" t="s">
        <v>566</v>
      </c>
      <c r="E258" t="s">
        <v>29077</v>
      </c>
      <c r="F258" t="s">
        <v>29075</v>
      </c>
      <c r="G258">
        <v>1.8797600000000001</v>
      </c>
      <c r="H258">
        <v>1.87198</v>
      </c>
      <c r="I258">
        <v>5</v>
      </c>
      <c r="J258">
        <v>4.5999999999999996</v>
      </c>
      <c r="K258" t="s">
        <v>17</v>
      </c>
    </row>
    <row r="259" spans="1:11" x14ac:dyDescent="0.2">
      <c r="A259" t="s">
        <v>11</v>
      </c>
      <c r="B259" t="s">
        <v>29078</v>
      </c>
      <c r="C259" t="s">
        <v>495</v>
      </c>
      <c r="D259" t="s">
        <v>566</v>
      </c>
      <c r="E259" t="s">
        <v>29079</v>
      </c>
      <c r="F259" t="s">
        <v>29080</v>
      </c>
      <c r="G259">
        <v>1.8769100000000001</v>
      </c>
      <c r="H259">
        <v>1.8783099999999999</v>
      </c>
      <c r="I259">
        <v>4</v>
      </c>
      <c r="J259">
        <v>3.68</v>
      </c>
      <c r="K259" t="s">
        <v>17</v>
      </c>
    </row>
    <row r="260" spans="1:11" x14ac:dyDescent="0.2">
      <c r="A260" t="s">
        <v>18</v>
      </c>
      <c r="B260" t="s">
        <v>29081</v>
      </c>
      <c r="C260" t="s">
        <v>732</v>
      </c>
      <c r="D260" t="s">
        <v>566</v>
      </c>
      <c r="E260" t="s">
        <v>29082</v>
      </c>
      <c r="F260" t="s">
        <v>29080</v>
      </c>
      <c r="G260">
        <v>1.8786499999999999</v>
      </c>
      <c r="H260">
        <v>1.8783099999999999</v>
      </c>
      <c r="I260">
        <v>5</v>
      </c>
      <c r="J260">
        <v>4.5999999999999996</v>
      </c>
      <c r="K260" t="s">
        <v>17</v>
      </c>
    </row>
    <row r="261" spans="1:11" x14ac:dyDescent="0.2">
      <c r="A261" t="s">
        <v>11</v>
      </c>
      <c r="B261" t="s">
        <v>29083</v>
      </c>
      <c r="C261" t="s">
        <v>544</v>
      </c>
      <c r="D261" t="s">
        <v>566</v>
      </c>
      <c r="E261" t="s">
        <v>29084</v>
      </c>
      <c r="F261" t="s">
        <v>29085</v>
      </c>
      <c r="G261">
        <v>1.87578</v>
      </c>
      <c r="H261">
        <v>1.8775900000000001</v>
      </c>
      <c r="I261">
        <v>4</v>
      </c>
      <c r="J261">
        <v>3.68</v>
      </c>
      <c r="K261" t="s">
        <v>17</v>
      </c>
    </row>
    <row r="262" spans="1:11" x14ac:dyDescent="0.2">
      <c r="A262" t="s">
        <v>18</v>
      </c>
      <c r="B262" t="s">
        <v>29086</v>
      </c>
      <c r="C262" t="s">
        <v>28067</v>
      </c>
      <c r="D262" t="s">
        <v>566</v>
      </c>
      <c r="E262" t="s">
        <v>29087</v>
      </c>
      <c r="F262" t="s">
        <v>29085</v>
      </c>
      <c r="G262">
        <v>1.87801</v>
      </c>
      <c r="H262">
        <v>1.8775900000000001</v>
      </c>
      <c r="I262">
        <v>5</v>
      </c>
      <c r="J262">
        <v>4.5999999999999996</v>
      </c>
      <c r="K262" t="s">
        <v>17</v>
      </c>
    </row>
    <row r="263" spans="1:11" x14ac:dyDescent="0.2">
      <c r="A263" t="s">
        <v>18</v>
      </c>
      <c r="B263" t="s">
        <v>29088</v>
      </c>
      <c r="C263" t="s">
        <v>28395</v>
      </c>
      <c r="D263" t="s">
        <v>566</v>
      </c>
      <c r="E263" t="s">
        <v>29089</v>
      </c>
      <c r="F263" t="s">
        <v>29090</v>
      </c>
      <c r="G263">
        <v>1.87652</v>
      </c>
      <c r="H263">
        <v>1.87496</v>
      </c>
      <c r="I263">
        <v>5</v>
      </c>
      <c r="J263">
        <v>4.5999999999999996</v>
      </c>
      <c r="K263" t="s">
        <v>17</v>
      </c>
    </row>
    <row r="264" spans="1:11" x14ac:dyDescent="0.2">
      <c r="A264" t="s">
        <v>11</v>
      </c>
      <c r="B264" t="s">
        <v>29091</v>
      </c>
      <c r="C264" t="s">
        <v>495</v>
      </c>
      <c r="D264" t="s">
        <v>566</v>
      </c>
      <c r="E264" t="s">
        <v>29092</v>
      </c>
      <c r="F264" t="s">
        <v>29090</v>
      </c>
      <c r="G264">
        <v>1.8738300000000001</v>
      </c>
      <c r="H264">
        <v>1.87496</v>
      </c>
      <c r="I264">
        <v>4</v>
      </c>
      <c r="J264">
        <v>3.68</v>
      </c>
      <c r="K264" t="s">
        <v>17</v>
      </c>
    </row>
    <row r="265" spans="1:11" x14ac:dyDescent="0.2">
      <c r="A265" t="s">
        <v>11</v>
      </c>
      <c r="B265" t="s">
        <v>29093</v>
      </c>
      <c r="C265" t="s">
        <v>28069</v>
      </c>
      <c r="D265" t="s">
        <v>566</v>
      </c>
      <c r="E265" t="s">
        <v>29094</v>
      </c>
      <c r="F265" t="s">
        <v>29095</v>
      </c>
      <c r="G265">
        <v>1.8755599999999999</v>
      </c>
      <c r="H265">
        <v>1.8734999999999999</v>
      </c>
      <c r="I265">
        <v>5</v>
      </c>
      <c r="J265">
        <v>-5</v>
      </c>
      <c r="K265" t="s">
        <v>17</v>
      </c>
    </row>
    <row r="266" spans="1:11" x14ac:dyDescent="0.2">
      <c r="A266" t="s">
        <v>18</v>
      </c>
      <c r="B266" t="s">
        <v>29096</v>
      </c>
      <c r="C266" t="s">
        <v>495</v>
      </c>
      <c r="D266" t="s">
        <v>566</v>
      </c>
      <c r="E266" t="s">
        <v>29097</v>
      </c>
      <c r="F266" t="s">
        <v>29095</v>
      </c>
      <c r="G266">
        <v>1.8767199999999999</v>
      </c>
      <c r="H266">
        <v>1.8734999999999999</v>
      </c>
      <c r="I266">
        <v>4</v>
      </c>
      <c r="J266">
        <v>3.68</v>
      </c>
      <c r="K266" t="s">
        <v>17</v>
      </c>
    </row>
    <row r="267" spans="1:11" x14ac:dyDescent="0.2">
      <c r="A267" t="s">
        <v>18</v>
      </c>
      <c r="B267" t="s">
        <v>29098</v>
      </c>
      <c r="C267" t="s">
        <v>495</v>
      </c>
      <c r="D267" t="s">
        <v>566</v>
      </c>
      <c r="E267" t="s">
        <v>29099</v>
      </c>
      <c r="F267" t="s">
        <v>29100</v>
      </c>
      <c r="G267">
        <v>1.87551</v>
      </c>
      <c r="H267">
        <v>1.8764099999999999</v>
      </c>
      <c r="I267">
        <v>4</v>
      </c>
      <c r="J267">
        <v>-4</v>
      </c>
      <c r="K267" t="s">
        <v>17</v>
      </c>
    </row>
    <row r="268" spans="1:11" x14ac:dyDescent="0.2">
      <c r="A268" t="s">
        <v>18</v>
      </c>
      <c r="B268" t="s">
        <v>29101</v>
      </c>
      <c r="C268" t="s">
        <v>495</v>
      </c>
      <c r="D268" t="s">
        <v>566</v>
      </c>
      <c r="E268" t="s">
        <v>29102</v>
      </c>
      <c r="F268" t="s">
        <v>29103</v>
      </c>
      <c r="G268">
        <v>1.8790899999999999</v>
      </c>
      <c r="H268">
        <v>1.87449</v>
      </c>
      <c r="I268">
        <v>4</v>
      </c>
      <c r="J268">
        <v>3.68</v>
      </c>
      <c r="K268" t="s">
        <v>17</v>
      </c>
    </row>
    <row r="269" spans="1:11" x14ac:dyDescent="0.2">
      <c r="A269" t="s">
        <v>11</v>
      </c>
      <c r="B269" t="s">
        <v>29104</v>
      </c>
      <c r="C269" t="s">
        <v>720</v>
      </c>
      <c r="D269" t="s">
        <v>566</v>
      </c>
      <c r="E269" t="s">
        <v>29105</v>
      </c>
      <c r="F269" t="s">
        <v>29103</v>
      </c>
      <c r="G269">
        <v>1.87808</v>
      </c>
      <c r="H269">
        <v>1.87449</v>
      </c>
      <c r="I269">
        <v>5</v>
      </c>
      <c r="J269">
        <v>-5</v>
      </c>
      <c r="K269" t="s">
        <v>17</v>
      </c>
    </row>
    <row r="270" spans="1:11" x14ac:dyDescent="0.2">
      <c r="A270" t="s">
        <v>18</v>
      </c>
      <c r="B270" t="s">
        <v>29106</v>
      </c>
      <c r="C270" t="s">
        <v>495</v>
      </c>
      <c r="D270" t="s">
        <v>566</v>
      </c>
      <c r="E270" t="s">
        <v>29107</v>
      </c>
      <c r="F270" t="s">
        <v>29108</v>
      </c>
      <c r="G270">
        <v>1.8774299999999999</v>
      </c>
      <c r="H270">
        <v>1.8784400000000001</v>
      </c>
      <c r="I270">
        <v>4</v>
      </c>
      <c r="J270">
        <v>-4</v>
      </c>
      <c r="K270" t="s">
        <v>17</v>
      </c>
    </row>
    <row r="271" spans="1:11" x14ac:dyDescent="0.2">
      <c r="A271" t="s">
        <v>11</v>
      </c>
      <c r="B271" t="s">
        <v>29109</v>
      </c>
      <c r="C271" t="s">
        <v>1166</v>
      </c>
      <c r="D271" t="s">
        <v>566</v>
      </c>
      <c r="E271" t="s">
        <v>29110</v>
      </c>
      <c r="F271" t="s">
        <v>29108</v>
      </c>
      <c r="G271">
        <v>1.87727</v>
      </c>
      <c r="H271">
        <v>1.8784400000000001</v>
      </c>
      <c r="I271">
        <v>5</v>
      </c>
      <c r="J271">
        <v>4.5999999999999996</v>
      </c>
      <c r="K271" t="s">
        <v>17</v>
      </c>
    </row>
    <row r="272" spans="1:11" x14ac:dyDescent="0.2">
      <c r="A272" t="s">
        <v>11</v>
      </c>
      <c r="B272" t="s">
        <v>29111</v>
      </c>
      <c r="C272" t="s">
        <v>495</v>
      </c>
      <c r="D272" t="s">
        <v>566</v>
      </c>
      <c r="E272" t="s">
        <v>29112</v>
      </c>
      <c r="F272" t="s">
        <v>29113</v>
      </c>
      <c r="G272">
        <v>1.87466</v>
      </c>
      <c r="H272">
        <v>1.87635</v>
      </c>
      <c r="I272">
        <v>4</v>
      </c>
      <c r="J272">
        <v>3.68</v>
      </c>
      <c r="K272" t="s">
        <v>17</v>
      </c>
    </row>
    <row r="273" spans="1:11" x14ac:dyDescent="0.2">
      <c r="A273" t="s">
        <v>18</v>
      </c>
      <c r="B273" t="s">
        <v>29114</v>
      </c>
      <c r="C273" t="s">
        <v>5486</v>
      </c>
      <c r="D273" t="s">
        <v>566</v>
      </c>
      <c r="E273" t="s">
        <v>29115</v>
      </c>
      <c r="F273" t="s">
        <v>29113</v>
      </c>
      <c r="G273">
        <v>1.87469</v>
      </c>
      <c r="H273">
        <v>1.87635</v>
      </c>
      <c r="I273">
        <v>5</v>
      </c>
      <c r="J273">
        <v>-5</v>
      </c>
      <c r="K273" t="s">
        <v>17</v>
      </c>
    </row>
    <row r="274" spans="1:11" x14ac:dyDescent="0.2">
      <c r="A274" t="s">
        <v>18</v>
      </c>
      <c r="B274" t="s">
        <v>29116</v>
      </c>
      <c r="C274" t="s">
        <v>495</v>
      </c>
      <c r="D274" t="s">
        <v>566</v>
      </c>
      <c r="E274" t="s">
        <v>29117</v>
      </c>
      <c r="F274" t="s">
        <v>29118</v>
      </c>
      <c r="G274">
        <v>1.8806799999999999</v>
      </c>
      <c r="H274">
        <v>1.8751500000000001</v>
      </c>
      <c r="I274">
        <v>4</v>
      </c>
      <c r="J274">
        <v>3.68</v>
      </c>
      <c r="K274" t="s">
        <v>17</v>
      </c>
    </row>
    <row r="275" spans="1:11" x14ac:dyDescent="0.2">
      <c r="A275" t="s">
        <v>11</v>
      </c>
      <c r="B275" t="s">
        <v>29119</v>
      </c>
      <c r="C275" t="s">
        <v>28395</v>
      </c>
      <c r="D275" t="s">
        <v>566</v>
      </c>
      <c r="E275" t="s">
        <v>29120</v>
      </c>
      <c r="F275" t="s">
        <v>29118</v>
      </c>
      <c r="G275">
        <v>1.87913</v>
      </c>
      <c r="H275">
        <v>1.8751500000000001</v>
      </c>
      <c r="I275">
        <v>5</v>
      </c>
      <c r="J275">
        <v>-5</v>
      </c>
      <c r="K275" t="s">
        <v>17</v>
      </c>
    </row>
    <row r="276" spans="1:11" x14ac:dyDescent="0.2">
      <c r="A276" t="s">
        <v>18</v>
      </c>
      <c r="B276" t="s">
        <v>29121</v>
      </c>
      <c r="C276" t="s">
        <v>550</v>
      </c>
      <c r="D276" t="s">
        <v>566</v>
      </c>
      <c r="E276" t="s">
        <v>29122</v>
      </c>
      <c r="F276" t="s">
        <v>29123</v>
      </c>
      <c r="G276">
        <v>1.87958</v>
      </c>
      <c r="H276">
        <v>1.88148</v>
      </c>
      <c r="I276">
        <v>4</v>
      </c>
      <c r="J276">
        <v>-4</v>
      </c>
      <c r="K276" t="s">
        <v>17</v>
      </c>
    </row>
    <row r="277" spans="1:11" x14ac:dyDescent="0.2">
      <c r="A277" t="s">
        <v>11</v>
      </c>
      <c r="B277" t="s">
        <v>29124</v>
      </c>
      <c r="C277" t="s">
        <v>29125</v>
      </c>
      <c r="D277" t="s">
        <v>566</v>
      </c>
      <c r="E277" t="s">
        <v>29126</v>
      </c>
      <c r="F277" t="s">
        <v>29123</v>
      </c>
      <c r="G277">
        <v>1.8777200000000001</v>
      </c>
      <c r="H277">
        <v>1.88148</v>
      </c>
      <c r="I277">
        <v>5</v>
      </c>
      <c r="J277">
        <v>4.5999999999999996</v>
      </c>
      <c r="K277" t="s">
        <v>17</v>
      </c>
    </row>
    <row r="278" spans="1:11" x14ac:dyDescent="0.2">
      <c r="A278" t="s">
        <v>18</v>
      </c>
      <c r="B278" t="s">
        <v>29127</v>
      </c>
      <c r="C278" t="s">
        <v>555</v>
      </c>
      <c r="D278" t="s">
        <v>566</v>
      </c>
      <c r="E278" t="s">
        <v>29128</v>
      </c>
      <c r="F278" t="s">
        <v>29129</v>
      </c>
      <c r="G278">
        <v>1.88059</v>
      </c>
      <c r="H278">
        <v>1.8808100000000001</v>
      </c>
      <c r="I278">
        <v>5</v>
      </c>
      <c r="J278">
        <v>-5</v>
      </c>
      <c r="K278" t="s">
        <v>17</v>
      </c>
    </row>
    <row r="279" spans="1:11" x14ac:dyDescent="0.2">
      <c r="A279" t="s">
        <v>11</v>
      </c>
      <c r="B279" t="s">
        <v>29130</v>
      </c>
      <c r="C279" t="s">
        <v>495</v>
      </c>
      <c r="D279" t="s">
        <v>566</v>
      </c>
      <c r="E279" t="s">
        <v>27693</v>
      </c>
      <c r="F279" t="s">
        <v>29129</v>
      </c>
      <c r="G279">
        <v>1.87863</v>
      </c>
      <c r="H279">
        <v>1.8808100000000001</v>
      </c>
      <c r="I279">
        <v>4</v>
      </c>
      <c r="J279">
        <v>3.68</v>
      </c>
      <c r="K279" t="s">
        <v>17</v>
      </c>
    </row>
    <row r="280" spans="1:11" x14ac:dyDescent="0.2">
      <c r="A280" t="s">
        <v>11</v>
      </c>
      <c r="B280" t="s">
        <v>29131</v>
      </c>
      <c r="C280" t="s">
        <v>495</v>
      </c>
      <c r="D280" t="s">
        <v>566</v>
      </c>
      <c r="E280" t="s">
        <v>29132</v>
      </c>
      <c r="F280" t="s">
        <v>29133</v>
      </c>
      <c r="G280">
        <v>1.8854</v>
      </c>
      <c r="H280">
        <v>1.87819</v>
      </c>
      <c r="I280">
        <v>4</v>
      </c>
      <c r="J280">
        <v>-4</v>
      </c>
      <c r="K280" t="s">
        <v>17</v>
      </c>
    </row>
    <row r="281" spans="1:11" x14ac:dyDescent="0.2">
      <c r="A281" t="s">
        <v>11</v>
      </c>
      <c r="B281" t="s">
        <v>29134</v>
      </c>
      <c r="C281" t="s">
        <v>495</v>
      </c>
      <c r="D281" t="s">
        <v>566</v>
      </c>
      <c r="E281" t="s">
        <v>29135</v>
      </c>
      <c r="F281" t="s">
        <v>29136</v>
      </c>
      <c r="G281">
        <v>1.8886499999999999</v>
      </c>
      <c r="H281">
        <v>1.88527</v>
      </c>
      <c r="I281">
        <v>4</v>
      </c>
      <c r="J281">
        <v>-4</v>
      </c>
      <c r="K281" t="s">
        <v>17</v>
      </c>
    </row>
    <row r="282" spans="1:11" x14ac:dyDescent="0.2">
      <c r="A282" t="s">
        <v>18</v>
      </c>
      <c r="B282" t="s">
        <v>29137</v>
      </c>
      <c r="C282" t="s">
        <v>495</v>
      </c>
      <c r="D282" t="s">
        <v>566</v>
      </c>
      <c r="E282" t="s">
        <v>29138</v>
      </c>
      <c r="F282" t="s">
        <v>29139</v>
      </c>
      <c r="G282">
        <v>1.89727</v>
      </c>
      <c r="H282">
        <v>1.8892</v>
      </c>
      <c r="I282">
        <v>4</v>
      </c>
      <c r="J282">
        <v>3.64</v>
      </c>
      <c r="K282" t="s">
        <v>17</v>
      </c>
    </row>
    <row r="283" spans="1:11" x14ac:dyDescent="0.2">
      <c r="A283" t="s">
        <v>11</v>
      </c>
      <c r="B283" t="s">
        <v>29140</v>
      </c>
      <c r="C283" t="s">
        <v>28069</v>
      </c>
      <c r="D283" t="s">
        <v>566</v>
      </c>
      <c r="E283" t="s">
        <v>29141</v>
      </c>
      <c r="F283" t="s">
        <v>29139</v>
      </c>
      <c r="G283">
        <v>1.8935500000000001</v>
      </c>
      <c r="H283">
        <v>1.8892</v>
      </c>
      <c r="I283">
        <v>5</v>
      </c>
      <c r="J283">
        <v>-5</v>
      </c>
      <c r="K283" t="s">
        <v>17</v>
      </c>
    </row>
    <row r="284" spans="1:11" x14ac:dyDescent="0.2">
      <c r="A284" t="s">
        <v>18</v>
      </c>
      <c r="B284" t="s">
        <v>29142</v>
      </c>
      <c r="C284" t="s">
        <v>1325</v>
      </c>
      <c r="D284" t="s">
        <v>566</v>
      </c>
      <c r="E284" t="s">
        <v>29143</v>
      </c>
      <c r="F284" t="s">
        <v>29144</v>
      </c>
      <c r="G284">
        <v>1.89374</v>
      </c>
      <c r="H284">
        <v>1.8976299999999999</v>
      </c>
      <c r="I284">
        <v>5</v>
      </c>
      <c r="J284">
        <v>-5</v>
      </c>
      <c r="K284" t="s">
        <v>17</v>
      </c>
    </row>
    <row r="285" spans="1:11" x14ac:dyDescent="0.2">
      <c r="A285" t="s">
        <v>11</v>
      </c>
      <c r="B285" t="s">
        <v>29145</v>
      </c>
      <c r="C285" t="s">
        <v>495</v>
      </c>
      <c r="D285" t="s">
        <v>566</v>
      </c>
      <c r="E285" t="s">
        <v>29146</v>
      </c>
      <c r="F285" t="s">
        <v>29144</v>
      </c>
      <c r="G285">
        <v>1.8937600000000001</v>
      </c>
      <c r="H285">
        <v>1.8976299999999999</v>
      </c>
      <c r="I285">
        <v>4</v>
      </c>
      <c r="J285">
        <v>3.68</v>
      </c>
      <c r="K285" t="s">
        <v>17</v>
      </c>
    </row>
    <row r="286" spans="1:11" x14ac:dyDescent="0.2">
      <c r="A286" t="s">
        <v>18</v>
      </c>
      <c r="B286" t="s">
        <v>29147</v>
      </c>
      <c r="C286" t="s">
        <v>495</v>
      </c>
      <c r="D286" t="s">
        <v>566</v>
      </c>
      <c r="E286" t="s">
        <v>29148</v>
      </c>
      <c r="F286" t="s">
        <v>29149</v>
      </c>
      <c r="G286">
        <v>1.8915599999999999</v>
      </c>
      <c r="H286">
        <v>1.8939699999999999</v>
      </c>
      <c r="I286">
        <v>4</v>
      </c>
      <c r="J286">
        <v>-4</v>
      </c>
      <c r="K286" t="s">
        <v>17</v>
      </c>
    </row>
    <row r="287" spans="1:11" x14ac:dyDescent="0.2">
      <c r="A287" t="s">
        <v>11</v>
      </c>
      <c r="B287" t="s">
        <v>29150</v>
      </c>
      <c r="C287" t="s">
        <v>28395</v>
      </c>
      <c r="D287" t="s">
        <v>566</v>
      </c>
      <c r="E287" t="s">
        <v>29151</v>
      </c>
      <c r="F287" t="s">
        <v>29152</v>
      </c>
      <c r="G287">
        <v>1.8948</v>
      </c>
      <c r="H287">
        <v>1.89168</v>
      </c>
      <c r="I287">
        <v>5</v>
      </c>
      <c r="J287">
        <v>-5</v>
      </c>
      <c r="K287" t="s">
        <v>17</v>
      </c>
    </row>
    <row r="288" spans="1:11" x14ac:dyDescent="0.2">
      <c r="A288" t="s">
        <v>18</v>
      </c>
      <c r="B288" t="s">
        <v>29153</v>
      </c>
      <c r="C288" t="s">
        <v>495</v>
      </c>
      <c r="D288" t="s">
        <v>566</v>
      </c>
      <c r="E288" t="s">
        <v>29154</v>
      </c>
      <c r="F288" t="s">
        <v>29152</v>
      </c>
      <c r="G288">
        <v>1.89621</v>
      </c>
      <c r="H288">
        <v>1.89168</v>
      </c>
      <c r="I288">
        <v>4</v>
      </c>
      <c r="J288">
        <v>3.68</v>
      </c>
      <c r="K288" t="s">
        <v>17</v>
      </c>
    </row>
    <row r="289" spans="1:11" x14ac:dyDescent="0.2">
      <c r="A289" t="s">
        <v>18</v>
      </c>
      <c r="B289" t="s">
        <v>29155</v>
      </c>
      <c r="C289" t="s">
        <v>495</v>
      </c>
      <c r="D289" t="s">
        <v>566</v>
      </c>
      <c r="E289" t="s">
        <v>29156</v>
      </c>
      <c r="F289" t="s">
        <v>29157</v>
      </c>
      <c r="G289">
        <v>1.9011400000000001</v>
      </c>
      <c r="H289">
        <v>1.89706</v>
      </c>
      <c r="I289">
        <v>4</v>
      </c>
      <c r="J289">
        <v>3.68</v>
      </c>
      <c r="K289" t="s">
        <v>17</v>
      </c>
    </row>
    <row r="290" spans="1:11" x14ac:dyDescent="0.2">
      <c r="A290" t="s">
        <v>11</v>
      </c>
      <c r="B290" t="s">
        <v>29158</v>
      </c>
      <c r="C290" t="s">
        <v>1325</v>
      </c>
      <c r="D290" t="s">
        <v>566</v>
      </c>
      <c r="E290" t="s">
        <v>29159</v>
      </c>
      <c r="F290" t="s">
        <v>29157</v>
      </c>
      <c r="G290">
        <v>1.9008700000000001</v>
      </c>
      <c r="H290">
        <v>1.89706</v>
      </c>
      <c r="I290">
        <v>5</v>
      </c>
      <c r="J290">
        <v>-5</v>
      </c>
      <c r="K290" t="s">
        <v>17</v>
      </c>
    </row>
    <row r="291" spans="1:11" x14ac:dyDescent="0.2">
      <c r="A291" t="s">
        <v>11</v>
      </c>
      <c r="B291" t="s">
        <v>29160</v>
      </c>
      <c r="C291" t="s">
        <v>495</v>
      </c>
      <c r="D291" t="s">
        <v>566</v>
      </c>
      <c r="E291" t="s">
        <v>29161</v>
      </c>
      <c r="F291" t="s">
        <v>29162</v>
      </c>
      <c r="G291">
        <v>1.89801</v>
      </c>
      <c r="H291">
        <v>1.90123</v>
      </c>
      <c r="I291">
        <v>4</v>
      </c>
      <c r="J291">
        <v>3.68</v>
      </c>
      <c r="K291" t="s">
        <v>17</v>
      </c>
    </row>
    <row r="292" spans="1:11" x14ac:dyDescent="0.2">
      <c r="A292" t="s">
        <v>18</v>
      </c>
      <c r="B292" t="s">
        <v>29163</v>
      </c>
      <c r="C292" t="s">
        <v>29164</v>
      </c>
      <c r="D292" t="s">
        <v>566</v>
      </c>
      <c r="E292" t="s">
        <v>29165</v>
      </c>
      <c r="F292" t="s">
        <v>29162</v>
      </c>
      <c r="G292">
        <v>1.8995599999999999</v>
      </c>
      <c r="H292">
        <v>1.90123</v>
      </c>
      <c r="I292">
        <v>5</v>
      </c>
      <c r="J292">
        <v>-5</v>
      </c>
      <c r="K292" t="s">
        <v>17</v>
      </c>
    </row>
    <row r="293" spans="1:11" x14ac:dyDescent="0.2">
      <c r="A293" t="s">
        <v>11</v>
      </c>
      <c r="B293" t="s">
        <v>29166</v>
      </c>
      <c r="C293" t="s">
        <v>495</v>
      </c>
      <c r="D293" t="s">
        <v>566</v>
      </c>
      <c r="E293" t="s">
        <v>29167</v>
      </c>
      <c r="F293" t="s">
        <v>29168</v>
      </c>
      <c r="G293">
        <v>1.8983000000000001</v>
      </c>
      <c r="H293">
        <v>1.89777</v>
      </c>
      <c r="I293">
        <v>4</v>
      </c>
      <c r="J293">
        <v>-4</v>
      </c>
      <c r="K293" t="s">
        <v>17</v>
      </c>
    </row>
    <row r="294" spans="1:11" x14ac:dyDescent="0.2">
      <c r="A294" t="s">
        <v>11</v>
      </c>
      <c r="B294" t="s">
        <v>29169</v>
      </c>
      <c r="C294" t="s">
        <v>495</v>
      </c>
      <c r="D294" t="s">
        <v>566</v>
      </c>
      <c r="E294" t="s">
        <v>29170</v>
      </c>
      <c r="F294" t="s">
        <v>29171</v>
      </c>
      <c r="G294">
        <v>1.89676</v>
      </c>
      <c r="H294">
        <v>1.89771</v>
      </c>
      <c r="I294">
        <v>4</v>
      </c>
      <c r="J294">
        <v>3.68</v>
      </c>
      <c r="K294" t="s">
        <v>17</v>
      </c>
    </row>
    <row r="295" spans="1:11" x14ac:dyDescent="0.2">
      <c r="A295" t="s">
        <v>18</v>
      </c>
      <c r="B295" t="s">
        <v>29172</v>
      </c>
      <c r="C295" t="s">
        <v>732</v>
      </c>
      <c r="D295" t="s">
        <v>566</v>
      </c>
      <c r="E295" t="s">
        <v>29173</v>
      </c>
      <c r="F295" t="s">
        <v>29171</v>
      </c>
      <c r="G295">
        <v>1.8969400000000001</v>
      </c>
      <c r="H295">
        <v>1.89771</v>
      </c>
      <c r="I295">
        <v>5</v>
      </c>
      <c r="J295">
        <v>-5</v>
      </c>
      <c r="K295" t="s">
        <v>17</v>
      </c>
    </row>
    <row r="296" spans="1:11" x14ac:dyDescent="0.2">
      <c r="A296" t="s">
        <v>11</v>
      </c>
      <c r="B296" t="s">
        <v>29174</v>
      </c>
      <c r="C296" t="s">
        <v>28555</v>
      </c>
      <c r="D296" t="s">
        <v>566</v>
      </c>
      <c r="E296" t="s">
        <v>29175</v>
      </c>
      <c r="F296" t="s">
        <v>29176</v>
      </c>
      <c r="G296">
        <v>1.8927799999999999</v>
      </c>
      <c r="H296">
        <v>1.8967000000000001</v>
      </c>
      <c r="I296">
        <v>5</v>
      </c>
      <c r="J296">
        <v>4.5999999999999996</v>
      </c>
      <c r="K296" t="s">
        <v>17</v>
      </c>
    </row>
    <row r="297" spans="1:11" x14ac:dyDescent="0.2">
      <c r="A297" t="s">
        <v>18</v>
      </c>
      <c r="B297" t="s">
        <v>29177</v>
      </c>
      <c r="C297" t="s">
        <v>550</v>
      </c>
      <c r="D297" t="s">
        <v>566</v>
      </c>
      <c r="E297" t="s">
        <v>27813</v>
      </c>
      <c r="F297" t="s">
        <v>29176</v>
      </c>
      <c r="G297">
        <v>1.89513</v>
      </c>
      <c r="H297">
        <v>1.8967000000000001</v>
      </c>
      <c r="I297">
        <v>4</v>
      </c>
      <c r="J297">
        <v>-4</v>
      </c>
      <c r="K297" t="s">
        <v>17</v>
      </c>
    </row>
    <row r="298" spans="1:11" x14ac:dyDescent="0.2">
      <c r="A298" t="s">
        <v>11</v>
      </c>
      <c r="B298" t="s">
        <v>29178</v>
      </c>
      <c r="C298" t="s">
        <v>495</v>
      </c>
      <c r="D298" t="s">
        <v>566</v>
      </c>
      <c r="E298" t="s">
        <v>29179</v>
      </c>
      <c r="F298" t="s">
        <v>29180</v>
      </c>
      <c r="G298">
        <v>1.89073</v>
      </c>
      <c r="H298">
        <v>1.8943099999999999</v>
      </c>
      <c r="I298">
        <v>4</v>
      </c>
      <c r="J298">
        <v>3.68</v>
      </c>
      <c r="K298" t="s">
        <v>17</v>
      </c>
    </row>
    <row r="299" spans="1:11" x14ac:dyDescent="0.2">
      <c r="A299" t="s">
        <v>18</v>
      </c>
      <c r="B299" t="s">
        <v>29181</v>
      </c>
      <c r="C299" t="s">
        <v>555</v>
      </c>
      <c r="D299" t="s">
        <v>566</v>
      </c>
      <c r="E299" t="s">
        <v>29182</v>
      </c>
      <c r="F299" t="s">
        <v>29180</v>
      </c>
      <c r="G299">
        <v>1.89276</v>
      </c>
      <c r="H299">
        <v>1.8943099999999999</v>
      </c>
      <c r="I299">
        <v>5</v>
      </c>
      <c r="J299">
        <v>-5</v>
      </c>
      <c r="K299" t="s">
        <v>17</v>
      </c>
    </row>
    <row r="300" spans="1:11" x14ac:dyDescent="0.2">
      <c r="A300" t="s">
        <v>18</v>
      </c>
      <c r="B300" t="s">
        <v>29183</v>
      </c>
      <c r="C300" t="s">
        <v>495</v>
      </c>
      <c r="D300" t="s">
        <v>566</v>
      </c>
      <c r="E300" t="s">
        <v>29184</v>
      </c>
      <c r="F300" t="s">
        <v>29185</v>
      </c>
      <c r="G300">
        <v>1.90246</v>
      </c>
      <c r="H300">
        <v>1.8907499999999999</v>
      </c>
      <c r="I300">
        <v>4</v>
      </c>
      <c r="J300">
        <v>3.68</v>
      </c>
      <c r="K300" t="s">
        <v>17</v>
      </c>
    </row>
    <row r="301" spans="1:11" x14ac:dyDescent="0.2">
      <c r="A301" t="s">
        <v>11</v>
      </c>
      <c r="B301" t="s">
        <v>29186</v>
      </c>
      <c r="C301" t="s">
        <v>28070</v>
      </c>
      <c r="D301" t="s">
        <v>566</v>
      </c>
      <c r="E301" t="s">
        <v>29187</v>
      </c>
      <c r="F301" t="s">
        <v>29185</v>
      </c>
      <c r="G301">
        <v>1.8958600000000001</v>
      </c>
      <c r="H301">
        <v>1.8907499999999999</v>
      </c>
      <c r="I301">
        <v>5</v>
      </c>
      <c r="J301">
        <v>-5</v>
      </c>
      <c r="K301" t="s">
        <v>17</v>
      </c>
    </row>
    <row r="302" spans="1:11" x14ac:dyDescent="0.2">
      <c r="A302" t="s">
        <v>11</v>
      </c>
      <c r="B302" t="s">
        <v>29188</v>
      </c>
      <c r="C302" t="s">
        <v>720</v>
      </c>
      <c r="D302" t="s">
        <v>566</v>
      </c>
      <c r="E302" t="s">
        <v>29189</v>
      </c>
      <c r="F302" t="s">
        <v>29190</v>
      </c>
      <c r="G302">
        <v>1.9051</v>
      </c>
      <c r="H302">
        <v>1.90279</v>
      </c>
      <c r="I302">
        <v>5</v>
      </c>
      <c r="J302">
        <v>-5</v>
      </c>
      <c r="K302" t="s">
        <v>17</v>
      </c>
    </row>
    <row r="303" spans="1:11" x14ac:dyDescent="0.2">
      <c r="A303" t="s">
        <v>18</v>
      </c>
      <c r="B303" t="s">
        <v>29191</v>
      </c>
      <c r="C303" t="s">
        <v>495</v>
      </c>
      <c r="D303" t="s">
        <v>566</v>
      </c>
      <c r="E303" t="s">
        <v>29192</v>
      </c>
      <c r="F303" t="s">
        <v>29190</v>
      </c>
      <c r="G303">
        <v>1.9058999999999999</v>
      </c>
      <c r="H303">
        <v>1.90279</v>
      </c>
      <c r="I303">
        <v>4</v>
      </c>
      <c r="J303">
        <v>3.68</v>
      </c>
      <c r="K303" t="s">
        <v>17</v>
      </c>
    </row>
    <row r="304" spans="1:11" x14ac:dyDescent="0.2">
      <c r="A304" t="s">
        <v>11</v>
      </c>
      <c r="B304" t="s">
        <v>29193</v>
      </c>
      <c r="C304" t="s">
        <v>555</v>
      </c>
      <c r="D304" t="s">
        <v>566</v>
      </c>
      <c r="E304" t="s">
        <v>29194</v>
      </c>
      <c r="F304" t="s">
        <v>29195</v>
      </c>
      <c r="G304">
        <v>1.9028400000000001</v>
      </c>
      <c r="H304">
        <v>1.90571</v>
      </c>
      <c r="I304">
        <v>5</v>
      </c>
      <c r="J304">
        <v>4.5999999999999996</v>
      </c>
      <c r="K304" t="s">
        <v>17</v>
      </c>
    </row>
    <row r="305" spans="1:11" x14ac:dyDescent="0.2">
      <c r="A305" t="s">
        <v>18</v>
      </c>
      <c r="B305" t="s">
        <v>29196</v>
      </c>
      <c r="C305" t="s">
        <v>495</v>
      </c>
      <c r="D305" t="s">
        <v>566</v>
      </c>
      <c r="E305" t="s">
        <v>29197</v>
      </c>
      <c r="F305" t="s">
        <v>29195</v>
      </c>
      <c r="G305">
        <v>1.9034899999999999</v>
      </c>
      <c r="H305">
        <v>1.90571</v>
      </c>
      <c r="I305">
        <v>4</v>
      </c>
      <c r="J305">
        <v>-4</v>
      </c>
      <c r="K305" t="s">
        <v>17</v>
      </c>
    </row>
    <row r="306" spans="1:11" x14ac:dyDescent="0.2">
      <c r="A306" t="s">
        <v>11</v>
      </c>
      <c r="B306" t="s">
        <v>29198</v>
      </c>
      <c r="C306" t="s">
        <v>6663</v>
      </c>
      <c r="D306" t="s">
        <v>566</v>
      </c>
      <c r="E306" t="s">
        <v>29199</v>
      </c>
      <c r="F306" t="s">
        <v>29200</v>
      </c>
      <c r="G306">
        <v>1.90496</v>
      </c>
      <c r="H306">
        <v>1.90429</v>
      </c>
      <c r="I306">
        <v>5</v>
      </c>
      <c r="J306">
        <v>-5</v>
      </c>
      <c r="K306" t="s">
        <v>17</v>
      </c>
    </row>
    <row r="307" spans="1:11" x14ac:dyDescent="0.2">
      <c r="A307" t="s">
        <v>18</v>
      </c>
      <c r="B307" t="s">
        <v>29201</v>
      </c>
      <c r="C307" t="s">
        <v>495</v>
      </c>
      <c r="D307" t="s">
        <v>566</v>
      </c>
      <c r="E307" t="s">
        <v>29202</v>
      </c>
      <c r="F307" t="s">
        <v>29200</v>
      </c>
      <c r="G307">
        <v>1.90507</v>
      </c>
      <c r="H307">
        <v>1.90429</v>
      </c>
      <c r="I307">
        <v>4</v>
      </c>
      <c r="J307">
        <v>3.68</v>
      </c>
      <c r="K307" t="s">
        <v>17</v>
      </c>
    </row>
    <row r="308" spans="1:11" x14ac:dyDescent="0.2">
      <c r="A308" t="s">
        <v>18</v>
      </c>
      <c r="B308" t="s">
        <v>29203</v>
      </c>
      <c r="C308" t="s">
        <v>28395</v>
      </c>
      <c r="D308" t="s">
        <v>566</v>
      </c>
      <c r="E308" t="s">
        <v>29204</v>
      </c>
      <c r="F308" t="s">
        <v>29205</v>
      </c>
      <c r="G308">
        <v>1.90587</v>
      </c>
      <c r="H308">
        <v>1.9048099999999999</v>
      </c>
      <c r="I308">
        <v>5</v>
      </c>
      <c r="J308">
        <v>4.5999999999999996</v>
      </c>
      <c r="K308" t="s">
        <v>17</v>
      </c>
    </row>
    <row r="309" spans="1:11" x14ac:dyDescent="0.2">
      <c r="A309" t="s">
        <v>11</v>
      </c>
      <c r="B309" t="s">
        <v>29206</v>
      </c>
      <c r="C309" t="s">
        <v>495</v>
      </c>
      <c r="D309" t="s">
        <v>566</v>
      </c>
      <c r="E309" t="s">
        <v>29207</v>
      </c>
      <c r="F309" t="s">
        <v>29205</v>
      </c>
      <c r="G309">
        <v>1.90371</v>
      </c>
      <c r="H309">
        <v>1.9048099999999999</v>
      </c>
      <c r="I309">
        <v>4</v>
      </c>
      <c r="J309">
        <v>3.68</v>
      </c>
      <c r="K309" t="s">
        <v>17</v>
      </c>
    </row>
    <row r="310" spans="1:11" x14ac:dyDescent="0.2">
      <c r="A310" t="s">
        <v>11</v>
      </c>
      <c r="B310" t="s">
        <v>29208</v>
      </c>
      <c r="C310" t="s">
        <v>495</v>
      </c>
      <c r="D310" t="s">
        <v>566</v>
      </c>
      <c r="E310" t="s">
        <v>29209</v>
      </c>
      <c r="F310" t="s">
        <v>29210</v>
      </c>
      <c r="G310">
        <v>1.90463</v>
      </c>
      <c r="H310">
        <v>1.90371</v>
      </c>
      <c r="I310">
        <v>4</v>
      </c>
      <c r="J310">
        <v>-4</v>
      </c>
      <c r="K310" t="s">
        <v>17</v>
      </c>
    </row>
    <row r="311" spans="1:11" x14ac:dyDescent="0.2">
      <c r="A311" t="s">
        <v>18</v>
      </c>
      <c r="B311" t="s">
        <v>29211</v>
      </c>
      <c r="C311" t="s">
        <v>720</v>
      </c>
      <c r="D311" t="s">
        <v>566</v>
      </c>
      <c r="E311" t="s">
        <v>29212</v>
      </c>
      <c r="F311" t="s">
        <v>29210</v>
      </c>
      <c r="G311">
        <v>1.90608</v>
      </c>
      <c r="H311">
        <v>1.90371</v>
      </c>
      <c r="I311">
        <v>5</v>
      </c>
      <c r="J311">
        <v>4.5999999999999996</v>
      </c>
      <c r="K311" t="s">
        <v>17</v>
      </c>
    </row>
    <row r="312" spans="1:11" x14ac:dyDescent="0.2">
      <c r="A312" t="s">
        <v>11</v>
      </c>
      <c r="B312" t="s">
        <v>29213</v>
      </c>
      <c r="C312" t="s">
        <v>544</v>
      </c>
      <c r="D312" t="s">
        <v>566</v>
      </c>
      <c r="E312" t="s">
        <v>27900</v>
      </c>
      <c r="F312" t="s">
        <v>29214</v>
      </c>
      <c r="G312">
        <v>1.9055200000000001</v>
      </c>
      <c r="H312">
        <v>1.9051100000000001</v>
      </c>
      <c r="I312">
        <v>4</v>
      </c>
      <c r="J312">
        <v>-4</v>
      </c>
      <c r="K312" t="s">
        <v>17</v>
      </c>
    </row>
    <row r="313" spans="1:11" x14ac:dyDescent="0.2">
      <c r="A313" t="s">
        <v>18</v>
      </c>
      <c r="B313" t="s">
        <v>29215</v>
      </c>
      <c r="C313" t="s">
        <v>29216</v>
      </c>
      <c r="D313" t="s">
        <v>566</v>
      </c>
      <c r="E313" t="s">
        <v>29217</v>
      </c>
      <c r="F313" t="s">
        <v>29214</v>
      </c>
      <c r="G313">
        <v>1.90822</v>
      </c>
      <c r="H313">
        <v>1.9051100000000001</v>
      </c>
      <c r="I313">
        <v>5</v>
      </c>
      <c r="J313">
        <v>4.5999999999999996</v>
      </c>
      <c r="K313" t="s">
        <v>17</v>
      </c>
    </row>
    <row r="314" spans="1:11" x14ac:dyDescent="0.2">
      <c r="A314" t="s">
        <v>11</v>
      </c>
      <c r="B314" t="s">
        <v>29218</v>
      </c>
      <c r="C314" t="s">
        <v>544</v>
      </c>
      <c r="D314" t="s">
        <v>566</v>
      </c>
      <c r="E314" t="s">
        <v>29219</v>
      </c>
      <c r="F314" t="s">
        <v>29220</v>
      </c>
      <c r="G314">
        <v>1.9053599999999999</v>
      </c>
      <c r="H314">
        <v>1.9047400000000001</v>
      </c>
      <c r="I314">
        <v>4</v>
      </c>
      <c r="J314">
        <v>-4</v>
      </c>
      <c r="K314" t="s">
        <v>17</v>
      </c>
    </row>
    <row r="315" spans="1:11" x14ac:dyDescent="0.2">
      <c r="A315" t="s">
        <v>18</v>
      </c>
      <c r="B315" t="s">
        <v>29221</v>
      </c>
      <c r="C315" t="s">
        <v>28689</v>
      </c>
      <c r="D315" t="s">
        <v>566</v>
      </c>
      <c r="E315" t="s">
        <v>29222</v>
      </c>
      <c r="F315" t="s">
        <v>29220</v>
      </c>
      <c r="G315">
        <v>1.9075599999999999</v>
      </c>
      <c r="H315">
        <v>1.9047400000000001</v>
      </c>
      <c r="I315">
        <v>5</v>
      </c>
      <c r="J315">
        <v>4.5999999999999996</v>
      </c>
      <c r="K315" t="s">
        <v>17</v>
      </c>
    </row>
    <row r="316" spans="1:11" x14ac:dyDescent="0.2">
      <c r="A316" t="s">
        <v>18</v>
      </c>
      <c r="B316" t="s">
        <v>29223</v>
      </c>
      <c r="C316" t="s">
        <v>555</v>
      </c>
      <c r="D316" t="s">
        <v>566</v>
      </c>
      <c r="E316" t="s">
        <v>29224</v>
      </c>
      <c r="F316" t="s">
        <v>29225</v>
      </c>
      <c r="G316">
        <v>1.90863</v>
      </c>
      <c r="H316">
        <v>1.9046799999999999</v>
      </c>
      <c r="I316">
        <v>5</v>
      </c>
      <c r="J316">
        <v>4.5999999999999996</v>
      </c>
      <c r="K316" t="s">
        <v>17</v>
      </c>
    </row>
    <row r="317" spans="1:11" x14ac:dyDescent="0.2">
      <c r="A317" t="s">
        <v>11</v>
      </c>
      <c r="B317" t="s">
        <v>29226</v>
      </c>
      <c r="C317" t="s">
        <v>495</v>
      </c>
      <c r="D317" t="s">
        <v>566</v>
      </c>
      <c r="E317" t="s">
        <v>27928</v>
      </c>
      <c r="F317" t="s">
        <v>29225</v>
      </c>
      <c r="G317">
        <v>1.9059900000000001</v>
      </c>
      <c r="H317">
        <v>1.9046799999999999</v>
      </c>
      <c r="I317">
        <v>4</v>
      </c>
      <c r="J317">
        <v>-4</v>
      </c>
      <c r="K317" t="s">
        <v>17</v>
      </c>
    </row>
    <row r="318" spans="1:11" x14ac:dyDescent="0.2">
      <c r="A318" t="s">
        <v>11</v>
      </c>
      <c r="B318" t="s">
        <v>29227</v>
      </c>
      <c r="C318" t="s">
        <v>792</v>
      </c>
      <c r="D318" t="s">
        <v>566</v>
      </c>
      <c r="E318" t="s">
        <v>29228</v>
      </c>
      <c r="F318" t="s">
        <v>29229</v>
      </c>
      <c r="G318">
        <v>1.9017200000000001</v>
      </c>
      <c r="H318">
        <v>1.90605</v>
      </c>
      <c r="I318">
        <v>5</v>
      </c>
      <c r="J318">
        <v>4.5999999999999996</v>
      </c>
      <c r="K318" t="s">
        <v>17</v>
      </c>
    </row>
    <row r="319" spans="1:11" x14ac:dyDescent="0.2">
      <c r="A319" t="s">
        <v>18</v>
      </c>
      <c r="B319" t="s">
        <v>29230</v>
      </c>
      <c r="C319" t="s">
        <v>495</v>
      </c>
      <c r="D319" t="s">
        <v>566</v>
      </c>
      <c r="E319" t="s">
        <v>29231</v>
      </c>
      <c r="F319" t="s">
        <v>29229</v>
      </c>
      <c r="G319">
        <v>1.90191</v>
      </c>
      <c r="H319">
        <v>1.90605</v>
      </c>
      <c r="I319">
        <v>4</v>
      </c>
      <c r="J319">
        <v>-4</v>
      </c>
      <c r="K319" t="s">
        <v>17</v>
      </c>
    </row>
    <row r="320" spans="1:11" x14ac:dyDescent="0.2">
      <c r="A320" t="s">
        <v>18</v>
      </c>
      <c r="B320" t="s">
        <v>29232</v>
      </c>
      <c r="C320" t="s">
        <v>495</v>
      </c>
      <c r="D320" t="s">
        <v>566</v>
      </c>
      <c r="E320" t="s">
        <v>29233</v>
      </c>
      <c r="F320" t="s">
        <v>29234</v>
      </c>
      <c r="G320">
        <v>1.89737</v>
      </c>
      <c r="H320">
        <v>1.9009199999999999</v>
      </c>
      <c r="I320">
        <v>4</v>
      </c>
      <c r="J320">
        <v>-4</v>
      </c>
      <c r="K320" t="s">
        <v>17</v>
      </c>
    </row>
    <row r="321" spans="1:11" x14ac:dyDescent="0.2">
      <c r="A321" t="s">
        <v>18</v>
      </c>
      <c r="B321" t="s">
        <v>29235</v>
      </c>
      <c r="C321" t="s">
        <v>495</v>
      </c>
      <c r="D321" t="s">
        <v>566</v>
      </c>
      <c r="E321" t="s">
        <v>29236</v>
      </c>
      <c r="F321" t="s">
        <v>29237</v>
      </c>
      <c r="G321">
        <v>1.8984700000000001</v>
      </c>
      <c r="H321">
        <v>1.8973599999999999</v>
      </c>
      <c r="I321">
        <v>4</v>
      </c>
      <c r="J321">
        <v>3.68</v>
      </c>
      <c r="K321" t="s">
        <v>17</v>
      </c>
    </row>
    <row r="322" spans="1:11" x14ac:dyDescent="0.2">
      <c r="A322" t="s">
        <v>11</v>
      </c>
      <c r="B322" t="s">
        <v>29238</v>
      </c>
      <c r="C322" t="s">
        <v>882</v>
      </c>
      <c r="D322" t="s">
        <v>566</v>
      </c>
      <c r="E322" t="s">
        <v>29239</v>
      </c>
      <c r="F322" t="s">
        <v>29237</v>
      </c>
      <c r="G322">
        <v>1.8984300000000001</v>
      </c>
      <c r="H322">
        <v>1.8973599999999999</v>
      </c>
      <c r="I322">
        <v>5</v>
      </c>
      <c r="J322">
        <v>-5</v>
      </c>
      <c r="K322" t="s">
        <v>17</v>
      </c>
    </row>
    <row r="323" spans="1:11" x14ac:dyDescent="0.2">
      <c r="A323" t="s">
        <v>18</v>
      </c>
      <c r="B323" t="s">
        <v>29240</v>
      </c>
      <c r="C323" t="s">
        <v>555</v>
      </c>
      <c r="D323" t="s">
        <v>566</v>
      </c>
      <c r="E323" t="s">
        <v>29241</v>
      </c>
      <c r="F323" t="s">
        <v>29242</v>
      </c>
      <c r="G323">
        <v>1.89452</v>
      </c>
      <c r="H323">
        <v>1.8989100000000001</v>
      </c>
      <c r="I323">
        <v>5</v>
      </c>
      <c r="J323">
        <v>-5</v>
      </c>
      <c r="K323" t="s">
        <v>17</v>
      </c>
    </row>
    <row r="324" spans="1:11" x14ac:dyDescent="0.2">
      <c r="A324" t="s">
        <v>11</v>
      </c>
      <c r="B324" t="s">
        <v>29243</v>
      </c>
      <c r="C324" t="s">
        <v>495</v>
      </c>
      <c r="D324" t="s">
        <v>566</v>
      </c>
      <c r="E324" t="s">
        <v>29244</v>
      </c>
      <c r="F324" t="s">
        <v>29242</v>
      </c>
      <c r="G324">
        <v>1.8919699999999999</v>
      </c>
      <c r="H324">
        <v>1.8989100000000001</v>
      </c>
      <c r="I324">
        <v>4</v>
      </c>
      <c r="J324">
        <v>3.68</v>
      </c>
      <c r="K324" t="s">
        <v>17</v>
      </c>
    </row>
    <row r="325" spans="1:11" x14ac:dyDescent="0.2">
      <c r="A325" t="s">
        <v>18</v>
      </c>
      <c r="B325" t="s">
        <v>29245</v>
      </c>
      <c r="C325" t="s">
        <v>555</v>
      </c>
      <c r="D325" t="s">
        <v>566</v>
      </c>
      <c r="E325" t="s">
        <v>29246</v>
      </c>
      <c r="F325" t="s">
        <v>29247</v>
      </c>
      <c r="G325">
        <v>1.8906099999999999</v>
      </c>
      <c r="H325">
        <v>1.89238</v>
      </c>
      <c r="I325">
        <v>5</v>
      </c>
      <c r="J325">
        <v>-5</v>
      </c>
      <c r="K325" t="s">
        <v>17</v>
      </c>
    </row>
    <row r="326" spans="1:11" x14ac:dyDescent="0.2">
      <c r="A326" t="s">
        <v>11</v>
      </c>
      <c r="B326" t="s">
        <v>29248</v>
      </c>
      <c r="C326" t="s">
        <v>495</v>
      </c>
      <c r="D326" t="s">
        <v>566</v>
      </c>
      <c r="E326" t="s">
        <v>29249</v>
      </c>
      <c r="F326" t="s">
        <v>29247</v>
      </c>
      <c r="G326">
        <v>1.88666</v>
      </c>
      <c r="H326">
        <v>1.89238</v>
      </c>
      <c r="I326">
        <v>4</v>
      </c>
      <c r="J326">
        <v>3.68</v>
      </c>
      <c r="K326" t="s">
        <v>17</v>
      </c>
    </row>
    <row r="327" spans="1:11" x14ac:dyDescent="0.2">
      <c r="A327" t="s">
        <v>11</v>
      </c>
      <c r="B327" t="s">
        <v>29250</v>
      </c>
      <c r="C327" t="s">
        <v>495</v>
      </c>
      <c r="D327" t="s">
        <v>566</v>
      </c>
      <c r="E327" t="s">
        <v>29251</v>
      </c>
      <c r="F327" t="s">
        <v>29252</v>
      </c>
      <c r="G327">
        <v>1.88547</v>
      </c>
      <c r="H327">
        <v>1.8859999999999999</v>
      </c>
      <c r="I327">
        <v>4</v>
      </c>
      <c r="J327">
        <v>3.68</v>
      </c>
      <c r="K327" t="s">
        <v>17</v>
      </c>
    </row>
    <row r="328" spans="1:11" x14ac:dyDescent="0.2">
      <c r="A328" t="s">
        <v>18</v>
      </c>
      <c r="B328" t="s">
        <v>29253</v>
      </c>
      <c r="C328" t="s">
        <v>28395</v>
      </c>
      <c r="D328" t="s">
        <v>566</v>
      </c>
      <c r="E328" t="s">
        <v>29254</v>
      </c>
      <c r="F328" t="s">
        <v>29252</v>
      </c>
      <c r="G328">
        <v>1.8867100000000001</v>
      </c>
      <c r="H328">
        <v>1.8859999999999999</v>
      </c>
      <c r="I328">
        <v>5</v>
      </c>
      <c r="J328">
        <v>4.5999999999999996</v>
      </c>
      <c r="K328" t="s">
        <v>17</v>
      </c>
    </row>
    <row r="329" spans="1:11" x14ac:dyDescent="0.2">
      <c r="A329" t="s">
        <v>11</v>
      </c>
      <c r="B329" t="s">
        <v>29255</v>
      </c>
      <c r="C329" t="s">
        <v>495</v>
      </c>
      <c r="D329" t="s">
        <v>223</v>
      </c>
      <c r="E329" t="s">
        <v>29256</v>
      </c>
      <c r="F329" t="s">
        <v>29257</v>
      </c>
      <c r="G329">
        <v>0.85006999999999999</v>
      </c>
      <c r="H329">
        <v>0.85136000000000001</v>
      </c>
      <c r="I329">
        <v>4</v>
      </c>
      <c r="J329">
        <v>3.68</v>
      </c>
      <c r="K329" t="s">
        <v>17</v>
      </c>
    </row>
    <row r="330" spans="1:11" x14ac:dyDescent="0.2">
      <c r="A330" t="s">
        <v>18</v>
      </c>
      <c r="B330" t="s">
        <v>29258</v>
      </c>
      <c r="C330" t="s">
        <v>29259</v>
      </c>
      <c r="D330" t="s">
        <v>223</v>
      </c>
      <c r="E330" t="s">
        <v>29260</v>
      </c>
      <c r="F330" t="s">
        <v>29257</v>
      </c>
      <c r="G330">
        <v>0.85089000000000004</v>
      </c>
      <c r="H330">
        <v>0.85136000000000001</v>
      </c>
      <c r="I330">
        <v>5</v>
      </c>
      <c r="J330">
        <v>-5</v>
      </c>
      <c r="K330" t="s">
        <v>17</v>
      </c>
    </row>
    <row r="331" spans="1:11" x14ac:dyDescent="0.2">
      <c r="A331" t="s">
        <v>11</v>
      </c>
      <c r="B331" t="s">
        <v>29261</v>
      </c>
      <c r="C331" t="s">
        <v>1603</v>
      </c>
      <c r="D331" t="s">
        <v>223</v>
      </c>
      <c r="E331" t="s">
        <v>29262</v>
      </c>
      <c r="F331" t="s">
        <v>29263</v>
      </c>
      <c r="G331">
        <v>0.85009999999999997</v>
      </c>
      <c r="H331">
        <v>0.85004999999999997</v>
      </c>
      <c r="I331">
        <v>5</v>
      </c>
      <c r="J331">
        <v>-5</v>
      </c>
      <c r="K331" t="s">
        <v>17</v>
      </c>
    </row>
    <row r="332" spans="1:11" x14ac:dyDescent="0.2">
      <c r="A332" t="s">
        <v>18</v>
      </c>
      <c r="B332" t="s">
        <v>29264</v>
      </c>
      <c r="C332" t="s">
        <v>495</v>
      </c>
      <c r="D332" t="s">
        <v>223</v>
      </c>
      <c r="E332" t="s">
        <v>29265</v>
      </c>
      <c r="F332" t="s">
        <v>29263</v>
      </c>
      <c r="G332">
        <v>0.85045000000000004</v>
      </c>
      <c r="H332">
        <v>0.85004999999999997</v>
      </c>
      <c r="I332">
        <v>4</v>
      </c>
      <c r="J332">
        <v>3.68</v>
      </c>
      <c r="K332" t="s">
        <v>17</v>
      </c>
    </row>
    <row r="333" spans="1:11" x14ac:dyDescent="0.2">
      <c r="A333" t="s">
        <v>18</v>
      </c>
      <c r="B333" t="s">
        <v>29266</v>
      </c>
      <c r="C333" t="s">
        <v>495</v>
      </c>
      <c r="D333" t="s">
        <v>223</v>
      </c>
      <c r="E333" t="s">
        <v>29267</v>
      </c>
      <c r="F333" t="s">
        <v>29268</v>
      </c>
      <c r="G333">
        <v>0.84960999999999998</v>
      </c>
      <c r="H333">
        <v>0.85043000000000002</v>
      </c>
      <c r="I333">
        <v>4</v>
      </c>
      <c r="J333">
        <v>-4</v>
      </c>
      <c r="K333" t="s">
        <v>17</v>
      </c>
    </row>
    <row r="334" spans="1:11" x14ac:dyDescent="0.2">
      <c r="A334" t="s">
        <v>11</v>
      </c>
      <c r="B334" t="s">
        <v>29269</v>
      </c>
      <c r="C334" t="s">
        <v>732</v>
      </c>
      <c r="D334" t="s">
        <v>223</v>
      </c>
      <c r="E334" t="s">
        <v>29270</v>
      </c>
      <c r="F334" t="s">
        <v>29271</v>
      </c>
      <c r="G334">
        <v>0.85085999999999995</v>
      </c>
      <c r="H334">
        <v>0.84991000000000005</v>
      </c>
      <c r="I334">
        <v>5</v>
      </c>
      <c r="J334">
        <v>-5</v>
      </c>
      <c r="K334" t="s">
        <v>17</v>
      </c>
    </row>
    <row r="335" spans="1:11" x14ac:dyDescent="0.2">
      <c r="A335" t="s">
        <v>18</v>
      </c>
      <c r="B335" t="s">
        <v>29272</v>
      </c>
      <c r="C335" t="s">
        <v>495</v>
      </c>
      <c r="D335" t="s">
        <v>223</v>
      </c>
      <c r="E335" t="s">
        <v>29273</v>
      </c>
      <c r="F335" t="s">
        <v>29271</v>
      </c>
      <c r="G335">
        <v>0.85116000000000003</v>
      </c>
      <c r="H335">
        <v>0.84991000000000005</v>
      </c>
      <c r="I335">
        <v>4</v>
      </c>
      <c r="J335">
        <v>3.68</v>
      </c>
      <c r="K335" t="s">
        <v>17</v>
      </c>
    </row>
    <row r="336" spans="1:11" x14ac:dyDescent="0.2">
      <c r="A336" t="s">
        <v>11</v>
      </c>
      <c r="B336" t="s">
        <v>29274</v>
      </c>
      <c r="C336" t="s">
        <v>28532</v>
      </c>
      <c r="D336" t="s">
        <v>223</v>
      </c>
      <c r="E336" t="s">
        <v>29275</v>
      </c>
      <c r="F336" t="s">
        <v>29276</v>
      </c>
      <c r="G336">
        <v>0.85265000000000002</v>
      </c>
      <c r="H336">
        <v>0.85085</v>
      </c>
      <c r="I336">
        <v>5</v>
      </c>
      <c r="J336">
        <v>-5</v>
      </c>
      <c r="K336" t="s">
        <v>17</v>
      </c>
    </row>
    <row r="337" spans="1:11" x14ac:dyDescent="0.2">
      <c r="A337" t="s">
        <v>18</v>
      </c>
      <c r="B337" t="s">
        <v>29277</v>
      </c>
      <c r="C337" t="s">
        <v>495</v>
      </c>
      <c r="D337" t="s">
        <v>223</v>
      </c>
      <c r="E337" t="s">
        <v>29278</v>
      </c>
      <c r="F337" t="s">
        <v>29276</v>
      </c>
      <c r="G337">
        <v>0.85384000000000004</v>
      </c>
      <c r="H337">
        <v>0.85085</v>
      </c>
      <c r="I337">
        <v>4</v>
      </c>
      <c r="J337">
        <v>3.68</v>
      </c>
      <c r="K337" t="s">
        <v>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9A33-6E8F-D249-8172-A399A11F22FF}">
  <dimension ref="A1:AB633"/>
  <sheetViews>
    <sheetView workbookViewId="0">
      <selection activeCell="O18" sqref="O18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49411.770000000884</v>
      </c>
      <c r="N1">
        <f>MIN($L2:$L633)</f>
        <v>49377.120000000061</v>
      </c>
      <c r="O1">
        <f>MAX($L2:$L633)</f>
        <v>49411.770000000884</v>
      </c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11</v>
      </c>
      <c r="B2" t="s">
        <v>28073</v>
      </c>
      <c r="C2" t="s">
        <v>720</v>
      </c>
      <c r="D2" t="s">
        <v>566</v>
      </c>
      <c r="E2" t="s">
        <v>28074</v>
      </c>
      <c r="F2" t="s">
        <v>28075</v>
      </c>
      <c r="G2">
        <v>1.91727</v>
      </c>
      <c r="H2">
        <v>1.9151100000000001</v>
      </c>
      <c r="I2">
        <v>1</v>
      </c>
      <c r="J2">
        <v>-1</v>
      </c>
      <c r="K2" t="s">
        <v>17</v>
      </c>
      <c r="L2">
        <v>49379.4</v>
      </c>
      <c r="N2" s="7" t="s">
        <v>2706</v>
      </c>
      <c r="O2" s="7">
        <v>2</v>
      </c>
      <c r="P2" s="7"/>
      <c r="Q2" s="7"/>
      <c r="R2" s="16"/>
      <c r="S2" s="7" t="str" cm="1">
        <f t="array" aca="1" ref="S2:S251" ca="1">_xlfn.UNIQUE(INDIRECT($O$5))</f>
        <v>2025-06-07 18:51:33</v>
      </c>
      <c r="T2" s="7">
        <f ca="1">COUNTIF(INDIRECT($O$5),S2)</f>
        <v>2</v>
      </c>
      <c r="U2" s="7">
        <f ca="1">SUMIF(INDIRECT($O$5),S2,INDIRECT($O$6))</f>
        <v>3</v>
      </c>
      <c r="V2" s="7">
        <f ca="1">SUMIF(INDIRECT($O$5),S2,INDIRECT($O$7))</f>
        <v>0.84000000000000008</v>
      </c>
      <c r="W2" s="7">
        <f ca="1">_xlfn.MAXIFS(INDIRECT($O$10),INDIRECT($O$5),$S2)</f>
        <v>1.9151100000000001</v>
      </c>
      <c r="X2" s="7">
        <f ca="1">_xlfn.MAXIFS(INDIRECT($O$9),INDIRECT($O$5),$S2)</f>
        <v>1.9173</v>
      </c>
      <c r="Y2" s="7">
        <f ca="1">_xlfn.MINIFS(INDIRECT($O$9),INDIRECT($O$5),$S2)</f>
        <v>1.91727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t="s">
        <v>18</v>
      </c>
      <c r="B3" t="s">
        <v>28076</v>
      </c>
      <c r="C3" t="s">
        <v>717</v>
      </c>
      <c r="D3" t="s">
        <v>566</v>
      </c>
      <c r="E3" t="s">
        <v>28077</v>
      </c>
      <c r="F3" t="s">
        <v>28075</v>
      </c>
      <c r="G3">
        <v>1.9173</v>
      </c>
      <c r="H3">
        <v>1.9151100000000001</v>
      </c>
      <c r="I3">
        <v>2</v>
      </c>
      <c r="J3">
        <v>1.84</v>
      </c>
      <c r="K3" t="s">
        <v>17</v>
      </c>
      <c r="L3">
        <f>L2-J2</f>
        <v>49380.4</v>
      </c>
      <c r="N3" s="7" t="s">
        <v>2704</v>
      </c>
      <c r="O3" s="7">
        <v>633</v>
      </c>
      <c r="P3" s="7"/>
      <c r="Q3" s="7"/>
      <c r="R3" s="16"/>
      <c r="S3" s="7" t="str">
        <f ca="1"/>
        <v>2025-06-07 18:45:15</v>
      </c>
      <c r="T3" s="7">
        <f t="shared" ref="T3:T66" ca="1" si="0">COUNTIF(INDIRECT($O$5),S3)</f>
        <v>1</v>
      </c>
      <c r="U3" s="7">
        <f t="shared" ref="U3:U66" ca="1" si="1">SUMIF(INDIRECT($O$5),S3,INDIRECT($O$6))</f>
        <v>2</v>
      </c>
      <c r="V3" s="7">
        <f t="shared" ref="V3:V66" ca="1" si="2">SUMIF(INDIRECT($O$5),S3,INDIRECT($O$7))</f>
        <v>-2</v>
      </c>
      <c r="W3" s="7">
        <f t="shared" ref="W3:W66" ca="1" si="3">_xlfn.MAXIFS(INDIRECT($O$10),INDIRECT($O$5),$S3)</f>
        <v>1.91693</v>
      </c>
      <c r="X3" s="7">
        <f t="shared" ref="X3:X66" ca="1" si="4">_xlfn.MAXIFS(INDIRECT($O$9),INDIRECT($O$5),$S3)</f>
        <v>1.9184399999999999</v>
      </c>
      <c r="Y3" s="7">
        <f t="shared" ref="Y3:Y66" ca="1" si="5">_xlfn.MINIFS(INDIRECT($O$9),INDIRECT($O$5),$S3)</f>
        <v>1.9184399999999999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28078</v>
      </c>
      <c r="C4" t="s">
        <v>726</v>
      </c>
      <c r="D4" t="s">
        <v>566</v>
      </c>
      <c r="E4" t="s">
        <v>28079</v>
      </c>
      <c r="F4" t="s">
        <v>28080</v>
      </c>
      <c r="G4">
        <v>1.9184399999999999</v>
      </c>
      <c r="H4">
        <v>1.91693</v>
      </c>
      <c r="I4">
        <v>2</v>
      </c>
      <c r="J4">
        <v>-2</v>
      </c>
      <c r="K4" t="s">
        <v>17</v>
      </c>
      <c r="L4">
        <f t="shared" ref="L4:L67" si="9">L3-J3</f>
        <v>49378.560000000005</v>
      </c>
      <c r="N4" s="7"/>
      <c r="O4" s="7"/>
      <c r="P4" s="7"/>
      <c r="Q4" s="7"/>
      <c r="R4" s="16"/>
      <c r="S4" s="7" t="str">
        <f ca="1"/>
        <v>2025-06-07 18:39:43</v>
      </c>
      <c r="T4" s="7">
        <f t="shared" ca="1" si="0"/>
        <v>2</v>
      </c>
      <c r="U4" s="7">
        <f t="shared" ca="1" si="1"/>
        <v>3</v>
      </c>
      <c r="V4" s="7">
        <f t="shared" ca="1" si="2"/>
        <v>-1.08</v>
      </c>
      <c r="W4" s="7">
        <f t="shared" ca="1" si="3"/>
        <v>1.91774</v>
      </c>
      <c r="X4" s="7">
        <f t="shared" ca="1" si="4"/>
        <v>1.92011</v>
      </c>
      <c r="Y4" s="7">
        <f t="shared" ca="1" si="5"/>
        <v>1.9192800000000001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28081</v>
      </c>
      <c r="C5" t="s">
        <v>726</v>
      </c>
      <c r="D5" t="s">
        <v>566</v>
      </c>
      <c r="E5" t="s">
        <v>28082</v>
      </c>
      <c r="F5" t="s">
        <v>28083</v>
      </c>
      <c r="G5">
        <v>1.9192800000000001</v>
      </c>
      <c r="H5">
        <v>1.91774</v>
      </c>
      <c r="I5">
        <v>2</v>
      </c>
      <c r="J5">
        <v>-2</v>
      </c>
      <c r="K5" t="s">
        <v>17</v>
      </c>
      <c r="L5">
        <f t="shared" si="9"/>
        <v>49380.560000000005</v>
      </c>
      <c r="N5" s="7" t="s">
        <v>2705</v>
      </c>
      <c r="O5" s="9" t="str">
        <f>_xlfn.CONCAT("$F$",$O$2,":","$F$",$O$3)</f>
        <v>$F$2:$F$633</v>
      </c>
      <c r="P5" s="7"/>
      <c r="Q5" s="7"/>
      <c r="R5" s="16"/>
      <c r="S5" s="7" t="str">
        <f ca="1"/>
        <v>2025-06-07 18:34:32</v>
      </c>
      <c r="T5" s="7">
        <f t="shared" ca="1" si="0"/>
        <v>2</v>
      </c>
      <c r="U5" s="7">
        <f t="shared" ca="1" si="1"/>
        <v>3</v>
      </c>
      <c r="V5" s="7">
        <f t="shared" ca="1" si="2"/>
        <v>2.7600000000000002</v>
      </c>
      <c r="W5" s="7">
        <f t="shared" ca="1" si="3"/>
        <v>1.91886</v>
      </c>
      <c r="X5" s="7">
        <f t="shared" ca="1" si="4"/>
        <v>1.9191</v>
      </c>
      <c r="Y5" s="7">
        <f t="shared" ca="1" si="5"/>
        <v>1.91862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28084</v>
      </c>
      <c r="C6" t="s">
        <v>720</v>
      </c>
      <c r="D6" t="s">
        <v>566</v>
      </c>
      <c r="E6" t="s">
        <v>28085</v>
      </c>
      <c r="F6" t="s">
        <v>28083</v>
      </c>
      <c r="G6">
        <v>1.92011</v>
      </c>
      <c r="H6">
        <v>1.91774</v>
      </c>
      <c r="I6">
        <v>1</v>
      </c>
      <c r="J6">
        <v>0.92</v>
      </c>
      <c r="K6" t="s">
        <v>17</v>
      </c>
      <c r="L6">
        <f t="shared" si="9"/>
        <v>49382.560000000005</v>
      </c>
      <c r="N6" s="7" t="s">
        <v>2707</v>
      </c>
      <c r="O6" s="9" t="str">
        <f>_xlfn.CONCAT("$I$",$O$2,":","$I$",$O$3)</f>
        <v>$I$2:$I$633</v>
      </c>
      <c r="P6" s="7"/>
      <c r="Q6" s="7"/>
      <c r="R6" s="16"/>
      <c r="S6" s="18" t="str">
        <f ca="1"/>
        <v>2025-06-07 18:28:32</v>
      </c>
      <c r="T6" s="7">
        <f t="shared" ca="1" si="0"/>
        <v>1</v>
      </c>
      <c r="U6" s="7">
        <f t="shared" ca="1" si="1"/>
        <v>2</v>
      </c>
      <c r="V6" s="7">
        <f t="shared" ca="1" si="2"/>
        <v>-2</v>
      </c>
      <c r="W6" s="7">
        <f t="shared" ca="1" si="3"/>
        <v>1.92039</v>
      </c>
      <c r="X6" s="7">
        <f t="shared" ca="1" si="4"/>
        <v>1.9220200000000001</v>
      </c>
      <c r="Y6" s="7">
        <f t="shared" ca="1" si="5"/>
        <v>1.9220200000000001</v>
      </c>
      <c r="Z6">
        <f t="shared" ca="1" si="6"/>
        <v>0</v>
      </c>
      <c r="AA6">
        <f t="shared" ca="1" si="7"/>
        <v>0</v>
      </c>
      <c r="AB6">
        <f t="shared" ca="1" si="8"/>
        <v>1</v>
      </c>
    </row>
    <row r="7" spans="1:28" x14ac:dyDescent="0.2">
      <c r="A7" t="s">
        <v>18</v>
      </c>
      <c r="B7" t="s">
        <v>28086</v>
      </c>
      <c r="C7" t="s">
        <v>726</v>
      </c>
      <c r="D7" t="s">
        <v>566</v>
      </c>
      <c r="E7" t="s">
        <v>28087</v>
      </c>
      <c r="F7" t="s">
        <v>28088</v>
      </c>
      <c r="G7">
        <v>1.9191</v>
      </c>
      <c r="H7">
        <v>1.91886</v>
      </c>
      <c r="I7">
        <v>2</v>
      </c>
      <c r="J7">
        <v>1.84</v>
      </c>
      <c r="K7" t="s">
        <v>17</v>
      </c>
      <c r="L7">
        <f t="shared" si="9"/>
        <v>49381.640000000007</v>
      </c>
      <c r="N7" s="7" t="s">
        <v>2708</v>
      </c>
      <c r="O7" s="9" t="str">
        <f>_xlfn.CONCAT("$J$",$O$2,":","$J$",$O$3)</f>
        <v>$J$2:$J$633</v>
      </c>
      <c r="P7" s="1"/>
      <c r="Q7" s="7"/>
      <c r="R7" s="16"/>
      <c r="S7" s="18" t="str">
        <f ca="1"/>
        <v>2025-06-07 18:23:21</v>
      </c>
      <c r="T7" s="7">
        <f t="shared" ca="1" si="0"/>
        <v>3</v>
      </c>
      <c r="U7" s="7">
        <f t="shared" ca="1" si="1"/>
        <v>5</v>
      </c>
      <c r="V7" s="7">
        <f t="shared" ca="1" si="2"/>
        <v>0.76000000000000023</v>
      </c>
      <c r="W7" s="7">
        <f t="shared" ca="1" si="3"/>
        <v>1.92208</v>
      </c>
      <c r="X7" s="7">
        <f t="shared" ca="1" si="4"/>
        <v>1.92466</v>
      </c>
      <c r="Y7" s="7">
        <f t="shared" ca="1" si="5"/>
        <v>1.9230499999999999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11</v>
      </c>
      <c r="B8" t="s">
        <v>28089</v>
      </c>
      <c r="C8" t="s">
        <v>729</v>
      </c>
      <c r="D8" t="s">
        <v>566</v>
      </c>
      <c r="E8" t="s">
        <v>28090</v>
      </c>
      <c r="F8" t="s">
        <v>28088</v>
      </c>
      <c r="G8">
        <v>1.91862</v>
      </c>
      <c r="H8">
        <v>1.91886</v>
      </c>
      <c r="I8">
        <v>1</v>
      </c>
      <c r="J8">
        <v>0.92</v>
      </c>
      <c r="K8" t="s">
        <v>17</v>
      </c>
      <c r="L8">
        <f t="shared" si="9"/>
        <v>49379.80000000001</v>
      </c>
      <c r="N8" s="7" t="s">
        <v>6681</v>
      </c>
      <c r="O8" s="9" t="str">
        <f>_xlfn.CONCAT("$E$",$O$2,":","$E$",$O$3)</f>
        <v>$E$2:$E$633</v>
      </c>
      <c r="P8" s="7"/>
      <c r="Q8" s="7"/>
      <c r="R8" s="16"/>
      <c r="S8" s="18" t="str">
        <f ca="1"/>
        <v>2025-06-07 18:18:10</v>
      </c>
      <c r="T8" s="7">
        <f t="shared" ca="1" si="0"/>
        <v>2</v>
      </c>
      <c r="U8" s="7">
        <f t="shared" ca="1" si="1"/>
        <v>3</v>
      </c>
      <c r="V8" s="7">
        <f t="shared" ca="1" si="2"/>
        <v>-1.08</v>
      </c>
      <c r="W8" s="7">
        <f t="shared" ca="1" si="3"/>
        <v>1.9226300000000001</v>
      </c>
      <c r="X8" s="7">
        <f t="shared" ca="1" si="4"/>
        <v>1.9202300000000001</v>
      </c>
      <c r="Y8" s="7">
        <f t="shared" ca="1" si="5"/>
        <v>1.92001</v>
      </c>
      <c r="Z8">
        <f t="shared" ca="1" si="6"/>
        <v>0</v>
      </c>
      <c r="AA8">
        <f t="shared" ca="1" si="7"/>
        <v>1</v>
      </c>
      <c r="AB8">
        <f t="shared" ca="1" si="8"/>
        <v>0</v>
      </c>
    </row>
    <row r="9" spans="1:28" x14ac:dyDescent="0.2">
      <c r="A9" t="s">
        <v>11</v>
      </c>
      <c r="B9" t="s">
        <v>28091</v>
      </c>
      <c r="C9" t="s">
        <v>717</v>
      </c>
      <c r="D9" t="s">
        <v>566</v>
      </c>
      <c r="E9" t="s">
        <v>28092</v>
      </c>
      <c r="F9" t="s">
        <v>28093</v>
      </c>
      <c r="G9">
        <v>1.9220200000000001</v>
      </c>
      <c r="H9">
        <v>1.92039</v>
      </c>
      <c r="I9">
        <v>2</v>
      </c>
      <c r="J9">
        <v>-2</v>
      </c>
      <c r="K9" t="s">
        <v>17</v>
      </c>
      <c r="L9">
        <f t="shared" si="9"/>
        <v>49378.880000000012</v>
      </c>
      <c r="N9" s="7" t="s">
        <v>26822</v>
      </c>
      <c r="O9" s="9" t="str">
        <f>_xlfn.CONCAT("$G$",$O$2,":","$G$",$O$3)</f>
        <v>$G$2:$G$633</v>
      </c>
      <c r="P9" s="7"/>
      <c r="Q9" s="7"/>
      <c r="R9" s="16"/>
      <c r="S9" s="18" t="str">
        <f ca="1"/>
        <v>2025-06-07 18:12:59</v>
      </c>
      <c r="T9" s="7">
        <f t="shared" ca="1" si="0"/>
        <v>2</v>
      </c>
      <c r="U9" s="7">
        <f t="shared" ca="1" si="1"/>
        <v>3</v>
      </c>
      <c r="V9" s="7">
        <f t="shared" ca="1" si="2"/>
        <v>-1.08</v>
      </c>
      <c r="W9" s="7">
        <f t="shared" ca="1" si="3"/>
        <v>1.92099</v>
      </c>
      <c r="X9" s="7">
        <f t="shared" ca="1" si="4"/>
        <v>1.92496</v>
      </c>
      <c r="Y9" s="7">
        <f t="shared" ca="1" si="5"/>
        <v>1.92428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18</v>
      </c>
      <c r="B10" t="s">
        <v>28094</v>
      </c>
      <c r="C10" t="s">
        <v>818</v>
      </c>
      <c r="D10" t="s">
        <v>566</v>
      </c>
      <c r="E10" t="s">
        <v>28095</v>
      </c>
      <c r="F10" t="s">
        <v>28096</v>
      </c>
      <c r="G10">
        <v>1.92466</v>
      </c>
      <c r="H10">
        <v>1.92208</v>
      </c>
      <c r="I10">
        <v>2</v>
      </c>
      <c r="J10">
        <v>1.84</v>
      </c>
      <c r="K10" t="s">
        <v>17</v>
      </c>
      <c r="L10">
        <f t="shared" si="9"/>
        <v>49380.880000000012</v>
      </c>
      <c r="N10" s="7" t="s">
        <v>26823</v>
      </c>
      <c r="O10" s="9" t="str">
        <f>_xlfn.CONCAT("$H$",$O$2,":","$H$",$O$3)</f>
        <v>$H$2:$H$633</v>
      </c>
      <c r="R10" s="16"/>
      <c r="S10" s="18" t="str">
        <f ca="1"/>
        <v>2025-06-07 18:07:22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1.92292</v>
      </c>
      <c r="X10" s="7">
        <f t="shared" ca="1" si="4"/>
        <v>1.921</v>
      </c>
      <c r="Y10" s="7">
        <f t="shared" ca="1" si="5"/>
        <v>1.92065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28097</v>
      </c>
      <c r="C11" t="s">
        <v>729</v>
      </c>
      <c r="D11" t="s">
        <v>566</v>
      </c>
      <c r="E11" t="s">
        <v>28098</v>
      </c>
      <c r="F11" t="s">
        <v>28096</v>
      </c>
      <c r="G11">
        <v>1.9234599999999999</v>
      </c>
      <c r="H11">
        <v>1.92208</v>
      </c>
      <c r="I11">
        <v>1</v>
      </c>
      <c r="J11">
        <v>0.92</v>
      </c>
      <c r="K11" t="s">
        <v>17</v>
      </c>
      <c r="L11">
        <f t="shared" si="9"/>
        <v>49379.040000000015</v>
      </c>
      <c r="R11" s="16"/>
      <c r="S11" s="18" t="str">
        <f ca="1"/>
        <v>2025-06-07 18:01:42</v>
      </c>
      <c r="T11" s="7">
        <f t="shared" ca="1" si="0"/>
        <v>3</v>
      </c>
      <c r="U11" s="7">
        <f t="shared" ca="1" si="1"/>
        <v>5</v>
      </c>
      <c r="V11" s="7">
        <f t="shared" ca="1" si="2"/>
        <v>0.76</v>
      </c>
      <c r="W11" s="7">
        <f t="shared" ca="1" si="3"/>
        <v>1.9210199999999999</v>
      </c>
      <c r="X11" s="7">
        <f t="shared" ca="1" si="4"/>
        <v>1.9209499999999999</v>
      </c>
      <c r="Y11" s="7">
        <f t="shared" ca="1" si="5"/>
        <v>1.9202399999999999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28099</v>
      </c>
      <c r="C12" t="s">
        <v>726</v>
      </c>
      <c r="D12" t="s">
        <v>566</v>
      </c>
      <c r="E12" t="s">
        <v>28100</v>
      </c>
      <c r="F12" t="s">
        <v>28096</v>
      </c>
      <c r="G12">
        <v>1.9230499999999999</v>
      </c>
      <c r="H12">
        <v>1.92208</v>
      </c>
      <c r="I12">
        <v>2</v>
      </c>
      <c r="J12">
        <v>-2</v>
      </c>
      <c r="K12" t="s">
        <v>17</v>
      </c>
      <c r="L12">
        <f t="shared" si="9"/>
        <v>49378.120000000017</v>
      </c>
      <c r="N12" s="10" t="s">
        <v>225</v>
      </c>
      <c r="O12" s="10">
        <f ca="1">SUM(INDIRECT($O$6))</f>
        <v>1038</v>
      </c>
      <c r="Q12" s="7"/>
      <c r="R12" s="16"/>
      <c r="S12" s="18" t="str">
        <f ca="1"/>
        <v>2025-06-07 17:56:21</v>
      </c>
      <c r="T12" s="7">
        <f t="shared" ca="1" si="0"/>
        <v>3</v>
      </c>
      <c r="U12" s="7">
        <f t="shared" ca="1" si="1"/>
        <v>5</v>
      </c>
      <c r="V12" s="7">
        <f t="shared" ca="1" si="2"/>
        <v>-1.1599999999999999</v>
      </c>
      <c r="W12" s="7">
        <f t="shared" ca="1" si="3"/>
        <v>0.85311000000000003</v>
      </c>
      <c r="X12" s="7">
        <f t="shared" ca="1" si="4"/>
        <v>0.85306999999999999</v>
      </c>
      <c r="Y12" s="7">
        <f t="shared" ca="1" si="5"/>
        <v>0.85160999999999998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18</v>
      </c>
      <c r="B13" t="s">
        <v>28101</v>
      </c>
      <c r="C13" t="s">
        <v>726</v>
      </c>
      <c r="D13" t="s">
        <v>566</v>
      </c>
      <c r="E13" s="12">
        <v>45815.759097222224</v>
      </c>
      <c r="F13" t="s">
        <v>28102</v>
      </c>
      <c r="G13">
        <v>1.9202300000000001</v>
      </c>
      <c r="H13">
        <v>1.9226300000000001</v>
      </c>
      <c r="I13">
        <v>2</v>
      </c>
      <c r="J13">
        <v>-2</v>
      </c>
      <c r="K13" t="s">
        <v>17</v>
      </c>
      <c r="L13">
        <f t="shared" si="9"/>
        <v>49380.120000000017</v>
      </c>
      <c r="N13" s="10" t="s">
        <v>226</v>
      </c>
      <c r="O13" s="10">
        <f ca="1">SUM(INDIRECT($O$7))</f>
        <v>-23.169999999999902</v>
      </c>
      <c r="P13" s="7"/>
      <c r="Q13" s="7"/>
      <c r="R13" s="16"/>
      <c r="S13" s="18" t="str">
        <f ca="1"/>
        <v>2025-06-07 17:51:10</v>
      </c>
      <c r="T13" s="7">
        <f t="shared" ca="1" si="0"/>
        <v>3</v>
      </c>
      <c r="U13" s="7">
        <f t="shared" ca="1" si="1"/>
        <v>5</v>
      </c>
      <c r="V13" s="7">
        <f t="shared" ca="1" si="2"/>
        <v>0.76000000000000012</v>
      </c>
      <c r="W13" s="7">
        <f t="shared" ca="1" si="3"/>
        <v>0.85145000000000004</v>
      </c>
      <c r="X13" s="7">
        <f t="shared" ca="1" si="4"/>
        <v>0.8528</v>
      </c>
      <c r="Y13" s="7">
        <f t="shared" ca="1" si="5"/>
        <v>0.85275000000000001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11</v>
      </c>
      <c r="B14" t="s">
        <v>28103</v>
      </c>
      <c r="C14" t="s">
        <v>729</v>
      </c>
      <c r="D14" t="s">
        <v>566</v>
      </c>
      <c r="E14" t="s">
        <v>28104</v>
      </c>
      <c r="F14" t="s">
        <v>28102</v>
      </c>
      <c r="G14">
        <v>1.92001</v>
      </c>
      <c r="H14">
        <v>1.9226300000000001</v>
      </c>
      <c r="I14">
        <v>1</v>
      </c>
      <c r="J14">
        <v>0.92</v>
      </c>
      <c r="K14" t="s">
        <v>17</v>
      </c>
      <c r="L14">
        <f t="shared" si="9"/>
        <v>49382.120000000017</v>
      </c>
      <c r="N14" s="10" t="s">
        <v>10931</v>
      </c>
      <c r="O14" s="11" t="str" cm="1">
        <f t="array" aca="1" ref="O14" ca="1">TEXT(INDIRECT(_xlfn.CONCAT("$F$",$O$2))-INDIRECT(_xlfn.CONCAT("$F$",$O$3)), "h \h m \m")</f>
        <v>22 h 33 m</v>
      </c>
      <c r="P14" s="7"/>
      <c r="Q14" s="7"/>
      <c r="R14" s="16"/>
      <c r="S14" s="18" t="str">
        <f ca="1"/>
        <v>2025-06-07 17:45:59</v>
      </c>
      <c r="T14" s="7">
        <f t="shared" ca="1" si="0"/>
        <v>3</v>
      </c>
      <c r="U14" s="7">
        <f t="shared" ca="1" si="1"/>
        <v>5</v>
      </c>
      <c r="V14" s="7">
        <f t="shared" ca="1" si="2"/>
        <v>-1.1599999999999999</v>
      </c>
      <c r="W14" s="7">
        <f t="shared" ca="1" si="3"/>
        <v>0.85245000000000004</v>
      </c>
      <c r="X14" s="7">
        <f t="shared" ca="1" si="4"/>
        <v>0.85460000000000003</v>
      </c>
      <c r="Y14" s="7">
        <f t="shared" ca="1" si="5"/>
        <v>0.85370000000000001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28105</v>
      </c>
      <c r="C15" t="s">
        <v>823</v>
      </c>
      <c r="D15" t="s">
        <v>566</v>
      </c>
      <c r="E15" t="s">
        <v>28106</v>
      </c>
      <c r="F15" t="s">
        <v>28107</v>
      </c>
      <c r="G15">
        <v>1.92496</v>
      </c>
      <c r="H15">
        <v>1.92099</v>
      </c>
      <c r="I15">
        <v>1</v>
      </c>
      <c r="J15">
        <v>0.92</v>
      </c>
      <c r="K15" t="s">
        <v>17</v>
      </c>
      <c r="L15">
        <f t="shared" si="9"/>
        <v>49381.200000000019</v>
      </c>
      <c r="N15" s="10" t="s">
        <v>224</v>
      </c>
      <c r="O15" s="10">
        <f ca="1">COUNTA(_xlfn.UNIQUE(INDIRECT($O$5)))</f>
        <v>250</v>
      </c>
      <c r="P15" s="7"/>
      <c r="Q15" s="7"/>
      <c r="R15" s="16"/>
      <c r="S15" s="18" t="str">
        <f ca="1"/>
        <v>2025-06-07 17:40:48</v>
      </c>
      <c r="T15" s="7">
        <f t="shared" ca="1" si="0"/>
        <v>2</v>
      </c>
      <c r="U15" s="7">
        <f t="shared" ca="1" si="1"/>
        <v>3</v>
      </c>
      <c r="V15" s="7">
        <f t="shared" ca="1" si="2"/>
        <v>-1.08</v>
      </c>
      <c r="W15" s="7">
        <f t="shared" ca="1" si="3"/>
        <v>0.85477999999999998</v>
      </c>
      <c r="X15" s="7">
        <f t="shared" ca="1" si="4"/>
        <v>0.85619999999999996</v>
      </c>
      <c r="Y15" s="7">
        <f t="shared" ca="1" si="5"/>
        <v>0.85599000000000003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28108</v>
      </c>
      <c r="C16" t="s">
        <v>726</v>
      </c>
      <c r="D16" t="s">
        <v>566</v>
      </c>
      <c r="E16" t="s">
        <v>28109</v>
      </c>
      <c r="F16" t="s">
        <v>28107</v>
      </c>
      <c r="G16">
        <v>1.92428</v>
      </c>
      <c r="H16">
        <v>1.92099</v>
      </c>
      <c r="I16">
        <v>2</v>
      </c>
      <c r="J16">
        <v>-2</v>
      </c>
      <c r="K16" t="s">
        <v>17</v>
      </c>
      <c r="L16">
        <f t="shared" si="9"/>
        <v>49380.280000000021</v>
      </c>
      <c r="N16" s="7"/>
      <c r="O16" s="7"/>
      <c r="P16" s="7"/>
      <c r="Q16" s="7"/>
      <c r="R16" s="16"/>
      <c r="S16" s="18" t="str">
        <f ca="1"/>
        <v>2025-06-07 17:35:17</v>
      </c>
      <c r="T16" s="7">
        <f t="shared" ca="1" si="0"/>
        <v>2</v>
      </c>
      <c r="U16" s="7">
        <f t="shared" ca="1" si="1"/>
        <v>3</v>
      </c>
      <c r="V16" s="7">
        <f t="shared" ca="1" si="2"/>
        <v>-1.08</v>
      </c>
      <c r="W16" s="7">
        <f t="shared" ca="1" si="3"/>
        <v>0.85648999999999997</v>
      </c>
      <c r="X16" s="7">
        <f t="shared" ca="1" si="4"/>
        <v>0.85509000000000002</v>
      </c>
      <c r="Y16" s="7">
        <f t="shared" ca="1" si="5"/>
        <v>0.85499000000000003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18</v>
      </c>
      <c r="B17" t="s">
        <v>28110</v>
      </c>
      <c r="C17" t="s">
        <v>810</v>
      </c>
      <c r="D17" t="s">
        <v>566</v>
      </c>
      <c r="E17" t="s">
        <v>28111</v>
      </c>
      <c r="F17" t="s">
        <v>28112</v>
      </c>
      <c r="G17">
        <v>1.921</v>
      </c>
      <c r="H17">
        <v>1.92292</v>
      </c>
      <c r="I17">
        <v>1</v>
      </c>
      <c r="J17">
        <v>-1</v>
      </c>
      <c r="K17" t="s">
        <v>17</v>
      </c>
      <c r="L17">
        <f t="shared" si="9"/>
        <v>49382.280000000021</v>
      </c>
      <c r="N17" s="7" t="s">
        <v>10922</v>
      </c>
      <c r="O17" s="7">
        <f ca="1">AVERAGE($T$2:$T$2000)</f>
        <v>2.528</v>
      </c>
      <c r="P17" s="7"/>
      <c r="Q17" s="7"/>
      <c r="R17" s="16"/>
      <c r="S17" s="18" t="str">
        <f ca="1"/>
        <v>2025-06-07 17:30:06</v>
      </c>
      <c r="T17" s="7">
        <f t="shared" ca="1" si="0"/>
        <v>3</v>
      </c>
      <c r="U17" s="7">
        <f t="shared" ca="1" si="1"/>
        <v>5</v>
      </c>
      <c r="V17" s="7">
        <f t="shared" ca="1" si="2"/>
        <v>2.68</v>
      </c>
      <c r="W17" s="7">
        <f t="shared" ca="1" si="3"/>
        <v>0.85528999999999999</v>
      </c>
      <c r="X17" s="7">
        <f t="shared" ca="1" si="4"/>
        <v>0.85531999999999997</v>
      </c>
      <c r="Y17" s="7">
        <f t="shared" ca="1" si="5"/>
        <v>0.85511999999999999</v>
      </c>
      <c r="Z17">
        <f t="shared" ca="1" si="6"/>
        <v>1</v>
      </c>
      <c r="AA17">
        <f t="shared" ca="1" si="7"/>
        <v>0</v>
      </c>
      <c r="AB17">
        <f t="shared" ca="1" si="8"/>
        <v>0</v>
      </c>
    </row>
    <row r="18" spans="1:28" x14ac:dyDescent="0.2">
      <c r="A18" t="s">
        <v>11</v>
      </c>
      <c r="B18" t="s">
        <v>28113</v>
      </c>
      <c r="C18" t="s">
        <v>726</v>
      </c>
      <c r="D18" t="s">
        <v>566</v>
      </c>
      <c r="E18" t="s">
        <v>28114</v>
      </c>
      <c r="F18" t="s">
        <v>28112</v>
      </c>
      <c r="G18">
        <v>1.92065</v>
      </c>
      <c r="H18">
        <v>1.92292</v>
      </c>
      <c r="I18">
        <v>2</v>
      </c>
      <c r="J18">
        <v>1.84</v>
      </c>
      <c r="K18" t="s">
        <v>17</v>
      </c>
      <c r="L18">
        <f t="shared" si="9"/>
        <v>49383.280000000021</v>
      </c>
      <c r="N18" s="7" t="s">
        <v>6673</v>
      </c>
      <c r="O18" s="7">
        <v>5.6265060240000002</v>
      </c>
      <c r="P18" s="7"/>
      <c r="Q18" s="7"/>
      <c r="R18" s="16"/>
      <c r="S18" s="18" t="str">
        <f ca="1"/>
        <v>2025-06-07 17:24:17</v>
      </c>
      <c r="T18" s="7">
        <f t="shared" ca="1" si="0"/>
        <v>3</v>
      </c>
      <c r="U18" s="7">
        <f t="shared" ca="1" si="1"/>
        <v>5</v>
      </c>
      <c r="V18" s="7">
        <f t="shared" ca="1" si="2"/>
        <v>4.6000000000000005</v>
      </c>
      <c r="W18" s="7">
        <f t="shared" ca="1" si="3"/>
        <v>0.85553000000000001</v>
      </c>
      <c r="X18" s="7">
        <f t="shared" ca="1" si="4"/>
        <v>0.85621000000000003</v>
      </c>
      <c r="Y18" s="7">
        <f t="shared" ca="1" si="5"/>
        <v>0.85550000000000004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18</v>
      </c>
      <c r="B19" t="s">
        <v>28115</v>
      </c>
      <c r="C19" t="s">
        <v>726</v>
      </c>
      <c r="D19" t="s">
        <v>566</v>
      </c>
      <c r="E19" t="s">
        <v>28116</v>
      </c>
      <c r="F19" t="s">
        <v>28117</v>
      </c>
      <c r="G19">
        <v>1.9209499999999999</v>
      </c>
      <c r="H19">
        <v>1.9210199999999999</v>
      </c>
      <c r="I19">
        <v>2</v>
      </c>
      <c r="J19">
        <v>-2</v>
      </c>
      <c r="K19" t="s">
        <v>17</v>
      </c>
      <c r="L19">
        <f t="shared" si="9"/>
        <v>49381.440000000024</v>
      </c>
      <c r="N19" s="7" t="s">
        <v>10930</v>
      </c>
      <c r="O19" s="7">
        <f ca="1">AVERAGE($V$2:$V$2000)</f>
        <v>-0.10458167330677262</v>
      </c>
      <c r="P19" s="7"/>
      <c r="Q19" s="7"/>
      <c r="R19" s="16"/>
      <c r="S19" s="18" t="str">
        <f ca="1"/>
        <v>2025-06-07 17:19:06</v>
      </c>
      <c r="T19" s="7">
        <f t="shared" ca="1" si="0"/>
        <v>3</v>
      </c>
      <c r="U19" s="7">
        <f t="shared" ca="1" si="1"/>
        <v>5</v>
      </c>
      <c r="V19" s="7">
        <f t="shared" ca="1" si="2"/>
        <v>-1.1599999999999999</v>
      </c>
      <c r="W19" s="7">
        <f t="shared" ca="1" si="3"/>
        <v>0.85524999999999995</v>
      </c>
      <c r="X19" s="7">
        <f t="shared" ca="1" si="4"/>
        <v>0.85704000000000002</v>
      </c>
      <c r="Y19" s="7">
        <f t="shared" ca="1" si="5"/>
        <v>0.85672999999999999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28118</v>
      </c>
      <c r="C20" t="s">
        <v>738</v>
      </c>
      <c r="D20" t="s">
        <v>566</v>
      </c>
      <c r="E20" t="s">
        <v>28119</v>
      </c>
      <c r="F20" t="s">
        <v>28117</v>
      </c>
      <c r="G20">
        <v>1.92066</v>
      </c>
      <c r="H20">
        <v>1.9210199999999999</v>
      </c>
      <c r="I20">
        <v>1</v>
      </c>
      <c r="J20">
        <v>0.92</v>
      </c>
      <c r="K20" t="s">
        <v>17</v>
      </c>
      <c r="L20">
        <f t="shared" si="9"/>
        <v>49383.440000000024</v>
      </c>
      <c r="P20" s="7"/>
      <c r="Q20" s="7"/>
      <c r="R20" s="16"/>
      <c r="S20" s="18" t="str">
        <f ca="1"/>
        <v>2025-06-07 17:13:55</v>
      </c>
      <c r="T20" s="7">
        <f t="shared" ca="1" si="0"/>
        <v>3</v>
      </c>
      <c r="U20" s="7">
        <f t="shared" ca="1" si="1"/>
        <v>5</v>
      </c>
      <c r="V20" s="7">
        <f t="shared" ca="1" si="2"/>
        <v>-1.1599999999999999</v>
      </c>
      <c r="W20" s="7">
        <f t="shared" ca="1" si="3"/>
        <v>0.85690999999999995</v>
      </c>
      <c r="X20" s="7">
        <f t="shared" ca="1" si="4"/>
        <v>0.85677999999999999</v>
      </c>
      <c r="Y20" s="7">
        <f t="shared" ca="1" si="5"/>
        <v>0.85604999999999998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11</v>
      </c>
      <c r="B21" t="s">
        <v>28120</v>
      </c>
      <c r="C21" t="s">
        <v>216</v>
      </c>
      <c r="D21" t="s">
        <v>566</v>
      </c>
      <c r="E21" t="s">
        <v>28121</v>
      </c>
      <c r="F21" t="s">
        <v>28117</v>
      </c>
      <c r="G21">
        <v>1.9202399999999999</v>
      </c>
      <c r="H21">
        <v>1.9210199999999999</v>
      </c>
      <c r="I21">
        <v>2</v>
      </c>
      <c r="J21">
        <v>1.84</v>
      </c>
      <c r="K21" t="s">
        <v>17</v>
      </c>
      <c r="L21">
        <f t="shared" si="9"/>
        <v>49382.520000000026</v>
      </c>
      <c r="N21" s="7" t="s">
        <v>10927</v>
      </c>
      <c r="O21" s="7">
        <f ca="1">COUNTIF($T$1:$T$2000,"=1")</f>
        <v>25</v>
      </c>
      <c r="P21" s="7">
        <f ca="1">SUMIF($T$2:$T$2000,"=1",$U$2:$U$2000)</f>
        <v>50</v>
      </c>
      <c r="Q21" s="7">
        <f ca="1">SUMIF($T$2:$T$2000,"=1",$V$2:$V$2000)</f>
        <v>-46.16</v>
      </c>
      <c r="R21" s="16"/>
      <c r="S21" s="18" t="str">
        <f ca="1"/>
        <v>2025-06-07 17:08:34</v>
      </c>
      <c r="T21" s="7">
        <f t="shared" ca="1" si="0"/>
        <v>3</v>
      </c>
      <c r="U21" s="7">
        <f t="shared" ca="1" si="1"/>
        <v>5</v>
      </c>
      <c r="V21" s="7">
        <f t="shared" ca="1" si="2"/>
        <v>-1.1599999999999999</v>
      </c>
      <c r="W21" s="7">
        <f t="shared" ca="1" si="3"/>
        <v>0.85599000000000003</v>
      </c>
      <c r="X21" s="7">
        <f t="shared" ca="1" si="4"/>
        <v>0.85807</v>
      </c>
      <c r="Y21" s="7">
        <f t="shared" ca="1" si="5"/>
        <v>0.85704000000000002</v>
      </c>
      <c r="Z21">
        <f t="shared" ca="1" si="6"/>
        <v>0</v>
      </c>
      <c r="AA21">
        <f t="shared" ca="1" si="7"/>
        <v>0</v>
      </c>
      <c r="AB21">
        <f t="shared" ca="1" si="8"/>
        <v>1</v>
      </c>
    </row>
    <row r="22" spans="1:28" x14ac:dyDescent="0.2">
      <c r="A22" t="s">
        <v>18</v>
      </c>
      <c r="B22" t="s">
        <v>28122</v>
      </c>
      <c r="C22" t="s">
        <v>810</v>
      </c>
      <c r="D22" t="s">
        <v>223</v>
      </c>
      <c r="E22" t="s">
        <v>28123</v>
      </c>
      <c r="F22" t="s">
        <v>28124</v>
      </c>
      <c r="G22">
        <v>0.85172000000000003</v>
      </c>
      <c r="H22">
        <v>0.85311000000000003</v>
      </c>
      <c r="I22">
        <v>1</v>
      </c>
      <c r="J22">
        <v>-1</v>
      </c>
      <c r="K22" t="s">
        <v>17</v>
      </c>
      <c r="L22">
        <f t="shared" si="9"/>
        <v>49380.680000000029</v>
      </c>
      <c r="O22">
        <f ca="1">COUNTIFS($V$2:$V$2000,"&gt;0",$T$2:$T$2000,"=1")</f>
        <v>1</v>
      </c>
      <c r="P22">
        <f ca="1">COUNTIFS($V$2:$V$2000,"&gt;0",$T$2:$T$2000,"=1",$Z$2:$Z$2000,"=1")</f>
        <v>0</v>
      </c>
      <c r="R22" s="16"/>
      <c r="S22" s="18" t="str">
        <f ca="1"/>
        <v>2025-06-07 17:02:34</v>
      </c>
      <c r="T22" s="7">
        <f t="shared" ca="1" si="0"/>
        <v>3</v>
      </c>
      <c r="U22" s="7">
        <f t="shared" ca="1" si="1"/>
        <v>5</v>
      </c>
      <c r="V22" s="7">
        <f t="shared" ca="1" si="2"/>
        <v>-1.1599999999999999</v>
      </c>
      <c r="W22" s="7">
        <f t="shared" ca="1" si="3"/>
        <v>0.85819000000000001</v>
      </c>
      <c r="X22" s="7">
        <f t="shared" ca="1" si="4"/>
        <v>0.85682999999999998</v>
      </c>
      <c r="Y22" s="7">
        <f t="shared" ca="1" si="5"/>
        <v>0.85565000000000002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11</v>
      </c>
      <c r="B23" t="s">
        <v>28125</v>
      </c>
      <c r="C23" t="s">
        <v>726</v>
      </c>
      <c r="D23" t="s">
        <v>223</v>
      </c>
      <c r="E23" t="s">
        <v>28126</v>
      </c>
      <c r="F23" t="s">
        <v>28124</v>
      </c>
      <c r="G23">
        <v>0.85160999999999998</v>
      </c>
      <c r="H23">
        <v>0.85311000000000003</v>
      </c>
      <c r="I23">
        <v>2</v>
      </c>
      <c r="J23">
        <v>1.84</v>
      </c>
      <c r="K23" t="s">
        <v>17</v>
      </c>
      <c r="L23">
        <f t="shared" si="9"/>
        <v>49381.680000000029</v>
      </c>
      <c r="O23">
        <f ca="1">COUNTIFS($V$2:$V$2000,"&lt;0",$T$2:$T$2000,"=1")</f>
        <v>24</v>
      </c>
      <c r="R23" s="16"/>
      <c r="S23" s="18" t="str">
        <f ca="1"/>
        <v>2025-06-07 16:57:23</v>
      </c>
      <c r="T23" s="7">
        <f t="shared" ca="1" si="0"/>
        <v>3</v>
      </c>
      <c r="U23" s="7">
        <f t="shared" ca="1" si="1"/>
        <v>5</v>
      </c>
      <c r="V23" s="7">
        <f t="shared" ca="1" si="2"/>
        <v>0.76</v>
      </c>
      <c r="W23" s="7">
        <f t="shared" ca="1" si="3"/>
        <v>0.85592000000000001</v>
      </c>
      <c r="X23" s="7">
        <f t="shared" ca="1" si="4"/>
        <v>0.85753999999999997</v>
      </c>
      <c r="Y23" s="7">
        <f t="shared" ca="1" si="5"/>
        <v>0.85599000000000003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28127</v>
      </c>
      <c r="C24" t="s">
        <v>197</v>
      </c>
      <c r="D24" t="s">
        <v>223</v>
      </c>
      <c r="E24" t="s">
        <v>28128</v>
      </c>
      <c r="F24" t="s">
        <v>28124</v>
      </c>
      <c r="G24">
        <v>0.85306999999999999</v>
      </c>
      <c r="H24">
        <v>0.85311000000000003</v>
      </c>
      <c r="I24">
        <v>2</v>
      </c>
      <c r="J24">
        <v>-2</v>
      </c>
      <c r="K24" t="s">
        <v>17</v>
      </c>
      <c r="L24">
        <f t="shared" si="9"/>
        <v>49379.840000000033</v>
      </c>
      <c r="N24" s="7" t="s">
        <v>10928</v>
      </c>
      <c r="O24" s="7">
        <f ca="1">COUNTIF($T$1:$T$2000,"=2")</f>
        <v>68</v>
      </c>
      <c r="P24" s="7">
        <f ca="1">SUMIF($T$2:$T$2000,"=2",$U$2:$U$2000)</f>
        <v>204</v>
      </c>
      <c r="Q24" s="7">
        <f ca="1">SUMIF($T$2:$T$2000,"=2",$V$2:$V$2000)</f>
        <v>-36.979999999999968</v>
      </c>
      <c r="R24" s="16"/>
      <c r="S24" s="18" t="str">
        <f ca="1"/>
        <v>2025-06-07 16:52:02</v>
      </c>
      <c r="T24" s="7">
        <f t="shared" ca="1" si="0"/>
        <v>2</v>
      </c>
      <c r="U24" s="7">
        <f t="shared" ca="1" si="1"/>
        <v>3</v>
      </c>
      <c r="V24" s="7">
        <f t="shared" ca="1" si="2"/>
        <v>-1.08</v>
      </c>
      <c r="W24" s="7">
        <f t="shared" ca="1" si="3"/>
        <v>0.85570000000000002</v>
      </c>
      <c r="X24" s="7">
        <f t="shared" ca="1" si="4"/>
        <v>0.85746999999999995</v>
      </c>
      <c r="Y24" s="7">
        <f t="shared" ca="1" si="5"/>
        <v>0.85712999999999995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28129</v>
      </c>
      <c r="C25" t="s">
        <v>726</v>
      </c>
      <c r="D25" t="s">
        <v>223</v>
      </c>
      <c r="E25" t="s">
        <v>28130</v>
      </c>
      <c r="F25" t="s">
        <v>28131</v>
      </c>
      <c r="G25">
        <v>0.8528</v>
      </c>
      <c r="H25">
        <v>0.85145000000000004</v>
      </c>
      <c r="I25">
        <v>2</v>
      </c>
      <c r="J25">
        <v>-2</v>
      </c>
      <c r="K25" t="s">
        <v>17</v>
      </c>
      <c r="L25">
        <f t="shared" si="9"/>
        <v>49381.840000000033</v>
      </c>
      <c r="O25">
        <f ca="1">COUNTIFS($V$2:$V$2000,"&gt;0",$T$2:$T$2000,"=2")</f>
        <v>17</v>
      </c>
      <c r="P25">
        <f ca="1">COUNTIFS($V$2:$V$2000,"&gt;0",$T$2:$T$2000,"=2",$Z$2:$Z$2000,"=1")</f>
        <v>2</v>
      </c>
      <c r="R25" s="16"/>
      <c r="S25" s="18" t="str">
        <f ca="1"/>
        <v>2025-06-07 16:46:31</v>
      </c>
      <c r="T25" s="7">
        <f t="shared" ca="1" si="0"/>
        <v>1</v>
      </c>
      <c r="U25" s="7">
        <f t="shared" ca="1" si="1"/>
        <v>2</v>
      </c>
      <c r="V25" s="7">
        <f t="shared" ca="1" si="2"/>
        <v>-2</v>
      </c>
      <c r="W25" s="7">
        <f t="shared" ca="1" si="3"/>
        <v>0.85667000000000004</v>
      </c>
      <c r="X25" s="7">
        <f t="shared" ca="1" si="4"/>
        <v>0.85270000000000001</v>
      </c>
      <c r="Y25" s="7">
        <f t="shared" ca="1" si="5"/>
        <v>0.85270000000000001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28132</v>
      </c>
      <c r="C26" t="s">
        <v>818</v>
      </c>
      <c r="D26" t="s">
        <v>223</v>
      </c>
      <c r="E26" t="s">
        <v>28133</v>
      </c>
      <c r="F26" t="s">
        <v>28131</v>
      </c>
      <c r="G26">
        <v>0.8528</v>
      </c>
      <c r="H26">
        <v>0.85145000000000004</v>
      </c>
      <c r="I26">
        <v>2</v>
      </c>
      <c r="J26">
        <v>1.84</v>
      </c>
      <c r="K26" t="s">
        <v>17</v>
      </c>
      <c r="L26">
        <f t="shared" si="9"/>
        <v>49383.840000000033</v>
      </c>
      <c r="O26">
        <f ca="1">COUNTIFS($V$2:$V$2000,"&lt;0",$T$2:$T$2000,"=2")</f>
        <v>51</v>
      </c>
      <c r="R26" s="16"/>
      <c r="S26" s="18" t="str">
        <f ca="1"/>
        <v>2025-06-07 16:40:55</v>
      </c>
      <c r="T26" s="7">
        <f t="shared" ca="1" si="0"/>
        <v>3</v>
      </c>
      <c r="U26" s="7">
        <f t="shared" ca="1" si="1"/>
        <v>5</v>
      </c>
      <c r="V26" s="7">
        <f t="shared" ca="1" si="2"/>
        <v>-1.1599999999999999</v>
      </c>
      <c r="W26" s="7">
        <f t="shared" ca="1" si="3"/>
        <v>0.85199000000000003</v>
      </c>
      <c r="X26" s="7">
        <f t="shared" ca="1" si="4"/>
        <v>0.85092000000000001</v>
      </c>
      <c r="Y26" s="7">
        <f t="shared" ca="1" si="5"/>
        <v>0.85052000000000005</v>
      </c>
      <c r="Z26">
        <f t="shared" ca="1" si="6"/>
        <v>0</v>
      </c>
      <c r="AA26">
        <f t="shared" ca="1" si="7"/>
        <v>1</v>
      </c>
      <c r="AB26">
        <f t="shared" ca="1" si="8"/>
        <v>0</v>
      </c>
    </row>
    <row r="27" spans="1:28" x14ac:dyDescent="0.2">
      <c r="A27" t="s">
        <v>18</v>
      </c>
      <c r="B27" t="s">
        <v>28134</v>
      </c>
      <c r="C27" t="s">
        <v>729</v>
      </c>
      <c r="D27" t="s">
        <v>223</v>
      </c>
      <c r="E27" t="s">
        <v>28135</v>
      </c>
      <c r="F27" t="s">
        <v>28131</v>
      </c>
      <c r="G27">
        <v>0.85275000000000001</v>
      </c>
      <c r="H27">
        <v>0.85145000000000004</v>
      </c>
      <c r="I27">
        <v>1</v>
      </c>
      <c r="J27">
        <v>0.92</v>
      </c>
      <c r="K27" t="s">
        <v>17</v>
      </c>
      <c r="L27">
        <f t="shared" si="9"/>
        <v>49382.000000000036</v>
      </c>
      <c r="N27" s="7" t="s">
        <v>10923</v>
      </c>
      <c r="O27" s="7">
        <f ca="1">COUNTIF($T$1:$T$2000,"=3")</f>
        <v>157</v>
      </c>
      <c r="P27" s="7">
        <f ca="1">SUMIF($T$2:$T$2000,"=3",$U$2:$U$2000)</f>
        <v>784</v>
      </c>
      <c r="Q27" s="7">
        <f ca="1">SUMIF($T$2:$T$2000,"=3",$V$2:$V$2000)</f>
        <v>59.970000000000084</v>
      </c>
      <c r="R27" s="16"/>
      <c r="S27" s="18" t="str">
        <f ca="1"/>
        <v>2025-06-07 16:35:24</v>
      </c>
      <c r="T27" s="7">
        <f t="shared" ca="1" si="0"/>
        <v>3</v>
      </c>
      <c r="U27" s="7">
        <f t="shared" ca="1" si="1"/>
        <v>5</v>
      </c>
      <c r="V27" s="7">
        <f t="shared" ca="1" si="2"/>
        <v>-1.1599999999999999</v>
      </c>
      <c r="W27" s="7">
        <f t="shared" ca="1" si="3"/>
        <v>0.85023000000000004</v>
      </c>
      <c r="X27" s="7">
        <f t="shared" ca="1" si="4"/>
        <v>0.84999000000000002</v>
      </c>
      <c r="Y27" s="7">
        <f t="shared" ca="1" si="5"/>
        <v>0.84943999999999997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28136</v>
      </c>
      <c r="C28" t="s">
        <v>726</v>
      </c>
      <c r="D28" t="s">
        <v>223</v>
      </c>
      <c r="E28" t="s">
        <v>28137</v>
      </c>
      <c r="F28" t="s">
        <v>28138</v>
      </c>
      <c r="G28">
        <v>0.85460000000000003</v>
      </c>
      <c r="H28">
        <v>0.85245000000000004</v>
      </c>
      <c r="I28">
        <v>2</v>
      </c>
      <c r="J28">
        <v>1.84</v>
      </c>
      <c r="K28" t="s">
        <v>17</v>
      </c>
      <c r="L28">
        <f t="shared" si="9"/>
        <v>49381.080000000038</v>
      </c>
      <c r="O28">
        <f ca="1">COUNTIFS($V$2:$V$2000,"&gt;0",$T$2:$T$2000,"=3")</f>
        <v>83</v>
      </c>
      <c r="P28">
        <f ca="1">COUNTIFS($V$2:$V$2000,"&gt;0",$T$2:$T$2000,"=3",$Z$2:$Z$2000,"=1")</f>
        <v>31</v>
      </c>
      <c r="R28" s="16"/>
      <c r="S28" s="18" t="str">
        <f ca="1"/>
        <v>2025-06-07 16:30:13</v>
      </c>
      <c r="T28" s="7">
        <f t="shared" ca="1" si="0"/>
        <v>3</v>
      </c>
      <c r="U28" s="7">
        <f t="shared" ca="1" si="1"/>
        <v>5</v>
      </c>
      <c r="V28" s="7">
        <f t="shared" ca="1" si="2"/>
        <v>-1.1599999999999999</v>
      </c>
      <c r="W28" s="7">
        <f t="shared" ca="1" si="3"/>
        <v>0.84941999999999995</v>
      </c>
      <c r="X28" s="7">
        <f t="shared" ca="1" si="4"/>
        <v>0.84894999999999998</v>
      </c>
      <c r="Y28" s="7">
        <f t="shared" ca="1" si="5"/>
        <v>0.84833000000000003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11</v>
      </c>
      <c r="B29" t="s">
        <v>28139</v>
      </c>
      <c r="C29" t="s">
        <v>792</v>
      </c>
      <c r="D29" t="s">
        <v>223</v>
      </c>
      <c r="E29" t="s">
        <v>28140</v>
      </c>
      <c r="F29" t="s">
        <v>28138</v>
      </c>
      <c r="G29">
        <v>0.85426999999999997</v>
      </c>
      <c r="H29">
        <v>0.85245000000000004</v>
      </c>
      <c r="I29">
        <v>1</v>
      </c>
      <c r="J29">
        <v>-1</v>
      </c>
      <c r="K29" t="s">
        <v>17</v>
      </c>
      <c r="L29">
        <f t="shared" si="9"/>
        <v>49379.240000000042</v>
      </c>
      <c r="O29">
        <f ca="1">COUNTIFS($V$2:$V$2000,"&lt;0",$T$2:$T$2000,"=3")</f>
        <v>74</v>
      </c>
      <c r="R29" s="16"/>
      <c r="S29" s="18" t="str">
        <f ca="1"/>
        <v>2025-06-07 16:24:32</v>
      </c>
      <c r="T29" s="7">
        <f t="shared" ca="1" si="0"/>
        <v>3</v>
      </c>
      <c r="U29" s="7">
        <f t="shared" ca="1" si="1"/>
        <v>5</v>
      </c>
      <c r="V29" s="7">
        <f t="shared" ca="1" si="2"/>
        <v>-1.1599999999999999</v>
      </c>
      <c r="W29" s="7">
        <f t="shared" ca="1" si="3"/>
        <v>0.84821999999999997</v>
      </c>
      <c r="X29" s="7">
        <f t="shared" ca="1" si="4"/>
        <v>0.84877999999999998</v>
      </c>
      <c r="Y29" s="7">
        <f t="shared" ca="1" si="5"/>
        <v>0.84846999999999995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11</v>
      </c>
      <c r="B30" t="s">
        <v>28141</v>
      </c>
      <c r="C30" t="s">
        <v>818</v>
      </c>
      <c r="D30" t="s">
        <v>223</v>
      </c>
      <c r="E30" t="s">
        <v>28142</v>
      </c>
      <c r="F30" t="s">
        <v>28138</v>
      </c>
      <c r="G30">
        <v>0.85370000000000001</v>
      </c>
      <c r="H30">
        <v>0.85245000000000004</v>
      </c>
      <c r="I30">
        <v>2</v>
      </c>
      <c r="J30">
        <v>-2</v>
      </c>
      <c r="K30" t="s">
        <v>17</v>
      </c>
      <c r="L30">
        <f t="shared" si="9"/>
        <v>49380.240000000042</v>
      </c>
      <c r="Q30" s="7"/>
      <c r="R30" s="16"/>
      <c r="S30" s="18" t="str">
        <f ca="1"/>
        <v>2025-06-07 16:19:21</v>
      </c>
      <c r="T30" s="7">
        <f t="shared" ca="1" si="0"/>
        <v>3</v>
      </c>
      <c r="U30" s="7">
        <f t="shared" ca="1" si="1"/>
        <v>5</v>
      </c>
      <c r="V30" s="7">
        <f t="shared" ca="1" si="2"/>
        <v>-1.1599999999999999</v>
      </c>
      <c r="W30" s="7">
        <f t="shared" ca="1" si="3"/>
        <v>0.84855000000000003</v>
      </c>
      <c r="X30" s="7">
        <f t="shared" ca="1" si="4"/>
        <v>0.84953999999999996</v>
      </c>
      <c r="Y30" s="7">
        <f t="shared" ca="1" si="5"/>
        <v>0.84862000000000004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11</v>
      </c>
      <c r="B31" t="s">
        <v>28143</v>
      </c>
      <c r="C31" t="s">
        <v>726</v>
      </c>
      <c r="D31" t="s">
        <v>223</v>
      </c>
      <c r="E31" t="s">
        <v>28144</v>
      </c>
      <c r="F31" t="s">
        <v>28145</v>
      </c>
      <c r="G31">
        <v>0.85599000000000003</v>
      </c>
      <c r="H31">
        <v>0.85477999999999998</v>
      </c>
      <c r="I31">
        <v>2</v>
      </c>
      <c r="J31">
        <v>-2</v>
      </c>
      <c r="K31" t="s">
        <v>17</v>
      </c>
      <c r="L31">
        <f t="shared" si="9"/>
        <v>49382.240000000042</v>
      </c>
      <c r="N31" s="7" t="s">
        <v>18353</v>
      </c>
      <c r="O31" s="7">
        <f ca="1">SUMIF($A$2:$A$3108,"call",INDIRECT($O$7))</f>
        <v>17.489999999999988</v>
      </c>
      <c r="Q31" s="7"/>
      <c r="R31" s="16"/>
      <c r="S31" s="18" t="str">
        <f ca="1"/>
        <v>2025-06-07 16:13:40</v>
      </c>
      <c r="T31" s="7">
        <f t="shared" ca="1" si="0"/>
        <v>3</v>
      </c>
      <c r="U31" s="7">
        <f t="shared" ca="1" si="1"/>
        <v>5</v>
      </c>
      <c r="V31" s="7">
        <f t="shared" ca="1" si="2"/>
        <v>0.76</v>
      </c>
      <c r="W31" s="7">
        <f t="shared" ca="1" si="3"/>
        <v>0.84948000000000001</v>
      </c>
      <c r="X31" s="7">
        <f t="shared" ca="1" si="4"/>
        <v>0.85089000000000004</v>
      </c>
      <c r="Y31" s="7">
        <f t="shared" ca="1" si="5"/>
        <v>0.85082999999999998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28146</v>
      </c>
      <c r="C32" t="s">
        <v>729</v>
      </c>
      <c r="D32" t="s">
        <v>223</v>
      </c>
      <c r="E32" t="s">
        <v>28147</v>
      </c>
      <c r="F32" t="s">
        <v>28145</v>
      </c>
      <c r="G32">
        <v>0.85619999999999996</v>
      </c>
      <c r="H32">
        <v>0.85477999999999998</v>
      </c>
      <c r="I32">
        <v>1</v>
      </c>
      <c r="J32">
        <v>0.92</v>
      </c>
      <c r="K32" t="s">
        <v>17</v>
      </c>
      <c r="L32">
        <f t="shared" si="9"/>
        <v>49384.240000000042</v>
      </c>
      <c r="N32" s="7" t="s">
        <v>18354</v>
      </c>
      <c r="O32" s="7">
        <f ca="1">SUMIF($A$2:$A$3108,"put",INDIRECT($O$7))</f>
        <v>-40.65999999999994</v>
      </c>
      <c r="P32" s="7"/>
      <c r="Q32" s="7"/>
      <c r="R32" s="16"/>
      <c r="S32" s="18" t="str">
        <f ca="1"/>
        <v>2025-06-07 16:08:29</v>
      </c>
      <c r="T32" s="7">
        <f t="shared" ca="1" si="0"/>
        <v>3</v>
      </c>
      <c r="U32" s="7">
        <f t="shared" ca="1" si="1"/>
        <v>5</v>
      </c>
      <c r="V32" s="7">
        <f t="shared" ca="1" si="2"/>
        <v>0.84000000000000008</v>
      </c>
      <c r="W32" s="7">
        <f t="shared" ca="1" si="3"/>
        <v>0.85070000000000001</v>
      </c>
      <c r="X32" s="7">
        <f t="shared" ca="1" si="4"/>
        <v>0.85268999999999995</v>
      </c>
      <c r="Y32" s="7">
        <f t="shared" ca="1" si="5"/>
        <v>0.85070000000000001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28148</v>
      </c>
      <c r="C33" t="s">
        <v>729</v>
      </c>
      <c r="D33" t="s">
        <v>223</v>
      </c>
      <c r="E33" t="s">
        <v>28149</v>
      </c>
      <c r="F33" t="s">
        <v>28150</v>
      </c>
      <c r="G33">
        <v>0.85499000000000003</v>
      </c>
      <c r="H33">
        <v>0.85648999999999997</v>
      </c>
      <c r="I33">
        <v>1</v>
      </c>
      <c r="J33">
        <v>0.92</v>
      </c>
      <c r="K33" t="s">
        <v>17</v>
      </c>
      <c r="L33">
        <f t="shared" si="9"/>
        <v>49383.320000000043</v>
      </c>
      <c r="N33" s="7"/>
      <c r="O33" s="7"/>
      <c r="P33" s="7"/>
      <c r="Q33" s="7"/>
      <c r="R33" s="1"/>
      <c r="S33" s="14" t="str">
        <f ca="1"/>
        <v>2025-06-07 16:02:41</v>
      </c>
      <c r="T33" s="7">
        <f t="shared" ca="1" si="0"/>
        <v>3</v>
      </c>
      <c r="U33" s="7">
        <f t="shared" ca="1" si="1"/>
        <v>5</v>
      </c>
      <c r="V33" s="7">
        <f t="shared" ca="1" si="2"/>
        <v>0.76000000000000012</v>
      </c>
      <c r="W33" s="7">
        <f t="shared" ca="1" si="3"/>
        <v>0.85306999999999999</v>
      </c>
      <c r="X33" s="7">
        <f t="shared" ca="1" si="4"/>
        <v>0.85470000000000002</v>
      </c>
      <c r="Y33" s="7">
        <f t="shared" ca="1" si="5"/>
        <v>0.85416000000000003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18</v>
      </c>
      <c r="B34" t="s">
        <v>28151</v>
      </c>
      <c r="C34" t="s">
        <v>726</v>
      </c>
      <c r="D34" t="s">
        <v>223</v>
      </c>
      <c r="E34" t="s">
        <v>28152</v>
      </c>
      <c r="F34" t="s">
        <v>28150</v>
      </c>
      <c r="G34">
        <v>0.85509000000000002</v>
      </c>
      <c r="H34">
        <v>0.85648999999999997</v>
      </c>
      <c r="I34">
        <v>2</v>
      </c>
      <c r="J34">
        <v>-2</v>
      </c>
      <c r="K34" t="s">
        <v>17</v>
      </c>
      <c r="L34">
        <f t="shared" si="9"/>
        <v>49382.400000000045</v>
      </c>
      <c r="N34" s="1" t="s">
        <v>26820</v>
      </c>
      <c r="O34" s="7">
        <f ca="1">COUNTIF($V$1:$V$2000,"&gt;0")</f>
        <v>101</v>
      </c>
      <c r="P34" s="19">
        <f ca="1">O34/$O$15</f>
        <v>0.40400000000000003</v>
      </c>
      <c r="Q34" s="7"/>
      <c r="R34" s="1"/>
      <c r="S34" s="14" t="str">
        <f ca="1"/>
        <v>2025-06-07 15:57:20</v>
      </c>
      <c r="T34" s="7">
        <f t="shared" ca="1" si="0"/>
        <v>3</v>
      </c>
      <c r="U34" s="7">
        <f t="shared" ca="1" si="1"/>
        <v>5</v>
      </c>
      <c r="V34" s="7">
        <f t="shared" ca="1" si="2"/>
        <v>-1.1599999999999999</v>
      </c>
      <c r="W34" s="7">
        <f t="shared" ca="1" si="3"/>
        <v>0.85399000000000003</v>
      </c>
      <c r="X34" s="7">
        <f t="shared" ca="1" si="4"/>
        <v>0.85238999999999998</v>
      </c>
      <c r="Y34" s="7">
        <f t="shared" ca="1" si="5"/>
        <v>0.85219999999999996</v>
      </c>
      <c r="Z34">
        <f t="shared" ca="1" si="6"/>
        <v>0</v>
      </c>
      <c r="AA34">
        <f t="shared" ca="1" si="7"/>
        <v>1</v>
      </c>
      <c r="AB34">
        <f t="shared" ca="1" si="8"/>
        <v>0</v>
      </c>
    </row>
    <row r="35" spans="1:28" x14ac:dyDescent="0.2">
      <c r="A35" t="s">
        <v>11</v>
      </c>
      <c r="B35" t="s">
        <v>28153</v>
      </c>
      <c r="C35" t="s">
        <v>726</v>
      </c>
      <c r="D35" t="s">
        <v>223</v>
      </c>
      <c r="E35" t="s">
        <v>28154</v>
      </c>
      <c r="F35" t="s">
        <v>28155</v>
      </c>
      <c r="G35">
        <v>0.85511999999999999</v>
      </c>
      <c r="H35">
        <v>0.85528999999999999</v>
      </c>
      <c r="I35">
        <v>2</v>
      </c>
      <c r="J35">
        <v>1.84</v>
      </c>
      <c r="K35" t="s">
        <v>17</v>
      </c>
      <c r="L35">
        <f t="shared" si="9"/>
        <v>49384.400000000045</v>
      </c>
      <c r="N35" s="7" t="s">
        <v>26826</v>
      </c>
      <c r="O35" s="7">
        <f ca="1">SUM($Z$2:$Z$2000)</f>
        <v>34</v>
      </c>
      <c r="P35" s="19">
        <f t="shared" ref="P35:P36" ca="1" si="10">O35/$O$15</f>
        <v>0.13600000000000001</v>
      </c>
      <c r="R35" s="1"/>
      <c r="S35" s="14" t="str">
        <f ca="1"/>
        <v>2025-06-07 15:52:09</v>
      </c>
      <c r="T35" s="7">
        <f t="shared" ca="1" si="0"/>
        <v>3</v>
      </c>
      <c r="U35" s="7">
        <f t="shared" ca="1" si="1"/>
        <v>5</v>
      </c>
      <c r="V35" s="7">
        <f t="shared" ca="1" si="2"/>
        <v>-1.1599999999999999</v>
      </c>
      <c r="W35" s="7">
        <f t="shared" ca="1" si="3"/>
        <v>0.85224</v>
      </c>
      <c r="X35" s="7">
        <f t="shared" ca="1" si="4"/>
        <v>0.85196000000000005</v>
      </c>
      <c r="Y35" s="7">
        <f t="shared" ca="1" si="5"/>
        <v>0.85124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18</v>
      </c>
      <c r="B36" t="s">
        <v>28156</v>
      </c>
      <c r="C36" t="s">
        <v>771</v>
      </c>
      <c r="D36" t="s">
        <v>223</v>
      </c>
      <c r="E36" t="s">
        <v>28157</v>
      </c>
      <c r="F36" t="s">
        <v>28155</v>
      </c>
      <c r="G36">
        <v>0.85531999999999997</v>
      </c>
      <c r="H36">
        <v>0.85528999999999999</v>
      </c>
      <c r="I36">
        <v>2</v>
      </c>
      <c r="J36">
        <v>1.84</v>
      </c>
      <c r="K36" t="s">
        <v>17</v>
      </c>
      <c r="L36">
        <f t="shared" si="9"/>
        <v>49382.560000000049</v>
      </c>
      <c r="N36" s="7" t="s">
        <v>26827</v>
      </c>
      <c r="O36">
        <f ca="1">O15-O34</f>
        <v>149</v>
      </c>
      <c r="P36" s="19">
        <f t="shared" ca="1" si="10"/>
        <v>0.59599999999999997</v>
      </c>
      <c r="R36" s="1"/>
      <c r="S36" s="14" t="str">
        <f ca="1"/>
        <v>2025-06-07 15:46:48</v>
      </c>
      <c r="T36" s="7">
        <f t="shared" ca="1" si="0"/>
        <v>3</v>
      </c>
      <c r="U36" s="7">
        <f t="shared" ca="1" si="1"/>
        <v>5</v>
      </c>
      <c r="V36" s="7">
        <f t="shared" ca="1" si="2"/>
        <v>-1.1599999999999999</v>
      </c>
      <c r="W36" s="7">
        <f t="shared" ca="1" si="3"/>
        <v>0.85097</v>
      </c>
      <c r="X36" s="7">
        <f t="shared" ca="1" si="4"/>
        <v>0.84909000000000001</v>
      </c>
      <c r="Y36" s="7">
        <f t="shared" ca="1" si="5"/>
        <v>0.84819999999999995</v>
      </c>
      <c r="Z36">
        <f t="shared" ca="1" si="6"/>
        <v>0</v>
      </c>
      <c r="AA36">
        <f t="shared" ca="1" si="7"/>
        <v>1</v>
      </c>
      <c r="AB36">
        <f t="shared" ca="1" si="8"/>
        <v>0</v>
      </c>
    </row>
    <row r="37" spans="1:28" x14ac:dyDescent="0.2">
      <c r="A37" t="s">
        <v>18</v>
      </c>
      <c r="B37" t="s">
        <v>28158</v>
      </c>
      <c r="C37" t="s">
        <v>729</v>
      </c>
      <c r="D37" t="s">
        <v>223</v>
      </c>
      <c r="E37" t="s">
        <v>28159</v>
      </c>
      <c r="F37" t="s">
        <v>28155</v>
      </c>
      <c r="G37">
        <v>0.85514000000000001</v>
      </c>
      <c r="H37">
        <v>0.85528999999999999</v>
      </c>
      <c r="I37">
        <v>1</v>
      </c>
      <c r="J37">
        <v>-1</v>
      </c>
      <c r="K37" t="s">
        <v>17</v>
      </c>
      <c r="L37">
        <f t="shared" si="9"/>
        <v>49380.720000000052</v>
      </c>
      <c r="S37" t="str">
        <f ca="1"/>
        <v>2025-06-07 15:40:28</v>
      </c>
      <c r="T37" s="7">
        <f t="shared" ca="1" si="0"/>
        <v>3</v>
      </c>
      <c r="U37" s="7">
        <f t="shared" ca="1" si="1"/>
        <v>5</v>
      </c>
      <c r="V37" s="7">
        <f t="shared" ca="1" si="2"/>
        <v>-1.1599999999999999</v>
      </c>
      <c r="W37" s="7">
        <f t="shared" ca="1" si="3"/>
        <v>1.9050400000000001</v>
      </c>
      <c r="X37" s="7">
        <f t="shared" ca="1" si="4"/>
        <v>1.90347</v>
      </c>
      <c r="Y37" s="7">
        <f t="shared" ca="1" si="5"/>
        <v>1.90313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28160</v>
      </c>
      <c r="C38" t="s">
        <v>40</v>
      </c>
      <c r="D38" t="s">
        <v>223</v>
      </c>
      <c r="E38" t="s">
        <v>28161</v>
      </c>
      <c r="F38" t="s">
        <v>28162</v>
      </c>
      <c r="G38">
        <v>0.85621000000000003</v>
      </c>
      <c r="H38">
        <v>0.85553000000000001</v>
      </c>
      <c r="I38">
        <v>2</v>
      </c>
      <c r="J38">
        <v>1.84</v>
      </c>
      <c r="K38" t="s">
        <v>17</v>
      </c>
      <c r="L38">
        <f t="shared" si="9"/>
        <v>49381.720000000052</v>
      </c>
      <c r="N38" s="1" t="s">
        <v>28380</v>
      </c>
      <c r="O38">
        <v>2</v>
      </c>
      <c r="S38" t="str">
        <f ca="1"/>
        <v>2025-06-07 15:35:17</v>
      </c>
      <c r="T38" s="7">
        <f t="shared" ca="1" si="0"/>
        <v>3</v>
      </c>
      <c r="U38" s="7">
        <f t="shared" ca="1" si="1"/>
        <v>5</v>
      </c>
      <c r="V38" s="7">
        <f t="shared" ca="1" si="2"/>
        <v>0.76000000000000012</v>
      </c>
      <c r="W38" s="7">
        <f t="shared" ca="1" si="3"/>
        <v>1.90333</v>
      </c>
      <c r="X38" s="7">
        <f t="shared" ca="1" si="4"/>
        <v>1.9020900000000001</v>
      </c>
      <c r="Y38" s="7">
        <f t="shared" ca="1" si="5"/>
        <v>1.90029</v>
      </c>
      <c r="Z38">
        <f t="shared" ca="1" si="6"/>
        <v>0</v>
      </c>
      <c r="AA38">
        <f t="shared" ca="1" si="7"/>
        <v>1</v>
      </c>
      <c r="AB38">
        <f t="shared" ca="1" si="8"/>
        <v>0</v>
      </c>
    </row>
    <row r="39" spans="1:28" x14ac:dyDescent="0.2">
      <c r="A39" t="s">
        <v>18</v>
      </c>
      <c r="B39" t="s">
        <v>28163</v>
      </c>
      <c r="C39" t="s">
        <v>729</v>
      </c>
      <c r="D39" t="s">
        <v>223</v>
      </c>
      <c r="E39" t="s">
        <v>28164</v>
      </c>
      <c r="F39" t="s">
        <v>28162</v>
      </c>
      <c r="G39">
        <v>0.85555000000000003</v>
      </c>
      <c r="H39">
        <v>0.85553000000000001</v>
      </c>
      <c r="I39">
        <v>1</v>
      </c>
      <c r="J39">
        <v>0.92</v>
      </c>
      <c r="K39" t="s">
        <v>17</v>
      </c>
      <c r="L39">
        <f t="shared" si="9"/>
        <v>49379.880000000056</v>
      </c>
      <c r="N39" s="1" t="s">
        <v>28381</v>
      </c>
      <c r="O39">
        <v>1</v>
      </c>
      <c r="S39" t="str">
        <f ca="1"/>
        <v>2025-06-07 15:30:06</v>
      </c>
      <c r="T39" s="7">
        <f t="shared" ca="1" si="0"/>
        <v>3</v>
      </c>
      <c r="U39" s="7">
        <f t="shared" ca="1" si="1"/>
        <v>5</v>
      </c>
      <c r="V39" s="7">
        <f t="shared" ca="1" si="2"/>
        <v>0.76</v>
      </c>
      <c r="W39" s="7">
        <f t="shared" ca="1" si="3"/>
        <v>1.90222</v>
      </c>
      <c r="X39" s="7">
        <f t="shared" ca="1" si="4"/>
        <v>1.9038200000000001</v>
      </c>
      <c r="Y39" s="7">
        <f t="shared" ca="1" si="5"/>
        <v>1.90228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28165</v>
      </c>
      <c r="C40" t="s">
        <v>726</v>
      </c>
      <c r="D40" t="s">
        <v>223</v>
      </c>
      <c r="E40" t="s">
        <v>28166</v>
      </c>
      <c r="F40" t="s">
        <v>28162</v>
      </c>
      <c r="G40">
        <v>0.85550000000000004</v>
      </c>
      <c r="H40">
        <v>0.85553000000000001</v>
      </c>
      <c r="I40">
        <v>2</v>
      </c>
      <c r="J40">
        <v>1.84</v>
      </c>
      <c r="K40" t="s">
        <v>17</v>
      </c>
      <c r="L40">
        <f t="shared" si="9"/>
        <v>49378.960000000057</v>
      </c>
      <c r="N40" s="1" t="s">
        <v>28382</v>
      </c>
      <c r="O40">
        <v>2</v>
      </c>
      <c r="S40" t="str">
        <f ca="1"/>
        <v>2025-06-07 15:24:45</v>
      </c>
      <c r="T40" s="7">
        <f t="shared" ca="1" si="0"/>
        <v>3</v>
      </c>
      <c r="U40" s="7">
        <f t="shared" ca="1" si="1"/>
        <v>5</v>
      </c>
      <c r="V40" s="7">
        <f t="shared" ca="1" si="2"/>
        <v>-1.1599999999999999</v>
      </c>
      <c r="W40" s="7">
        <f t="shared" ca="1" si="3"/>
        <v>1.90306</v>
      </c>
      <c r="X40" s="7">
        <f t="shared" ca="1" si="4"/>
        <v>1.90523</v>
      </c>
      <c r="Y40" s="7">
        <f t="shared" ca="1" si="5"/>
        <v>1.90462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11</v>
      </c>
      <c r="B41" t="s">
        <v>28167</v>
      </c>
      <c r="C41" t="s">
        <v>810</v>
      </c>
      <c r="D41" t="s">
        <v>223</v>
      </c>
      <c r="E41" t="s">
        <v>28168</v>
      </c>
      <c r="F41" t="s">
        <v>28169</v>
      </c>
      <c r="G41">
        <v>0.85677000000000003</v>
      </c>
      <c r="H41">
        <v>0.85524999999999995</v>
      </c>
      <c r="I41">
        <v>1</v>
      </c>
      <c r="J41">
        <v>-1</v>
      </c>
      <c r="K41" t="s">
        <v>17</v>
      </c>
      <c r="L41">
        <f t="shared" si="9"/>
        <v>49377.120000000061</v>
      </c>
      <c r="S41" t="str">
        <f ca="1"/>
        <v>2025-06-07 15:19:34</v>
      </c>
      <c r="T41" s="7">
        <f t="shared" ca="1" si="0"/>
        <v>1</v>
      </c>
      <c r="U41" s="7">
        <f t="shared" ca="1" si="1"/>
        <v>2</v>
      </c>
      <c r="V41" s="7">
        <f t="shared" ca="1" si="2"/>
        <v>-2</v>
      </c>
      <c r="W41" s="7">
        <f t="shared" ca="1" si="3"/>
        <v>1.9052100000000001</v>
      </c>
      <c r="X41" s="7">
        <f t="shared" ca="1" si="4"/>
        <v>1.9025099999999999</v>
      </c>
      <c r="Y41" s="7">
        <f t="shared" ca="1" si="5"/>
        <v>1.9025099999999999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28170</v>
      </c>
      <c r="C42" t="s">
        <v>771</v>
      </c>
      <c r="D42" t="s">
        <v>223</v>
      </c>
      <c r="E42" t="s">
        <v>28171</v>
      </c>
      <c r="F42" t="s">
        <v>28169</v>
      </c>
      <c r="G42">
        <v>0.85672999999999999</v>
      </c>
      <c r="H42">
        <v>0.85524999999999995</v>
      </c>
      <c r="I42">
        <v>2</v>
      </c>
      <c r="J42">
        <v>-2</v>
      </c>
      <c r="K42" t="s">
        <v>17</v>
      </c>
      <c r="L42">
        <f t="shared" si="9"/>
        <v>49378.120000000061</v>
      </c>
      <c r="N42" s="1" t="s">
        <v>28383</v>
      </c>
      <c r="O42">
        <f>O38</f>
        <v>2</v>
      </c>
      <c r="P42" s="19">
        <f ca="1">1-P43</f>
        <v>4.0000000000000036E-2</v>
      </c>
      <c r="Q42" s="19">
        <f ca="1">O21/O15</f>
        <v>0.1</v>
      </c>
      <c r="S42" t="str">
        <f ca="1"/>
        <v>2025-06-07 15:14:22</v>
      </c>
      <c r="T42" s="7">
        <f t="shared" ca="1" si="0"/>
        <v>3</v>
      </c>
      <c r="U42" s="7">
        <f t="shared" ca="1" si="1"/>
        <v>5</v>
      </c>
      <c r="V42" s="7">
        <f t="shared" ca="1" si="2"/>
        <v>-1.1599999999999999</v>
      </c>
      <c r="W42" s="7">
        <f t="shared" ca="1" si="3"/>
        <v>1.9016200000000001</v>
      </c>
      <c r="X42" s="7">
        <f t="shared" ca="1" si="4"/>
        <v>1.90103</v>
      </c>
      <c r="Y42" s="7">
        <f t="shared" ca="1" si="5"/>
        <v>1.90032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18</v>
      </c>
      <c r="B43" t="s">
        <v>28172</v>
      </c>
      <c r="C43" t="s">
        <v>726</v>
      </c>
      <c r="D43" t="s">
        <v>223</v>
      </c>
      <c r="E43" t="s">
        <v>28173</v>
      </c>
      <c r="F43" t="s">
        <v>28169</v>
      </c>
      <c r="G43">
        <v>0.85704000000000002</v>
      </c>
      <c r="H43">
        <v>0.85524999999999995</v>
      </c>
      <c r="I43">
        <v>2</v>
      </c>
      <c r="J43">
        <v>1.84</v>
      </c>
      <c r="K43" t="s">
        <v>17</v>
      </c>
      <c r="L43">
        <f t="shared" si="9"/>
        <v>49380.120000000061</v>
      </c>
      <c r="N43" s="1" t="s">
        <v>28384</v>
      </c>
      <c r="O43">
        <f>-O38</f>
        <v>-2</v>
      </c>
      <c r="P43" s="19">
        <f ca="1">O23/O21</f>
        <v>0.96</v>
      </c>
      <c r="Q43" s="19"/>
      <c r="S43" t="str">
        <f ca="1"/>
        <v>2025-06-07 15:09:11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1.9003699999999999</v>
      </c>
      <c r="X43" s="7">
        <f t="shared" ca="1" si="4"/>
        <v>1.9007099999999999</v>
      </c>
      <c r="Y43" s="7">
        <f t="shared" ca="1" si="5"/>
        <v>1.8995500000000001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28174</v>
      </c>
      <c r="C44" t="s">
        <v>771</v>
      </c>
      <c r="D44" t="s">
        <v>223</v>
      </c>
      <c r="E44" t="s">
        <v>28175</v>
      </c>
      <c r="F44" t="s">
        <v>28176</v>
      </c>
      <c r="G44">
        <v>0.85677999999999999</v>
      </c>
      <c r="H44">
        <v>0.85690999999999995</v>
      </c>
      <c r="I44">
        <v>2</v>
      </c>
      <c r="J44">
        <v>-2</v>
      </c>
      <c r="K44" t="s">
        <v>17</v>
      </c>
      <c r="L44">
        <f t="shared" si="9"/>
        <v>49378.280000000064</v>
      </c>
      <c r="N44" s="1" t="s">
        <v>28391</v>
      </c>
      <c r="O44">
        <f ca="1">O42*P42+O43*P43</f>
        <v>-1.8399999999999999</v>
      </c>
      <c r="S44" t="str">
        <f ca="1"/>
        <v>2025-06-07 15:04:00</v>
      </c>
      <c r="T44" s="7">
        <f t="shared" ca="1" si="0"/>
        <v>2</v>
      </c>
      <c r="U44" s="7">
        <f t="shared" ca="1" si="1"/>
        <v>3</v>
      </c>
      <c r="V44" s="7">
        <f t="shared" ca="1" si="2"/>
        <v>-1.08</v>
      </c>
      <c r="W44" s="7">
        <f t="shared" ca="1" si="3"/>
        <v>1.89856</v>
      </c>
      <c r="X44" s="7">
        <f t="shared" ca="1" si="4"/>
        <v>1.89802</v>
      </c>
      <c r="Y44" s="7">
        <f t="shared" ca="1" si="5"/>
        <v>1.8979299999999999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28177</v>
      </c>
      <c r="C45" t="s">
        <v>726</v>
      </c>
      <c r="D45" t="s">
        <v>223</v>
      </c>
      <c r="E45" t="s">
        <v>28178</v>
      </c>
      <c r="F45" t="s">
        <v>28176</v>
      </c>
      <c r="G45">
        <v>0.85604999999999998</v>
      </c>
      <c r="H45">
        <v>0.85690999999999995</v>
      </c>
      <c r="I45">
        <v>2</v>
      </c>
      <c r="J45">
        <v>1.84</v>
      </c>
      <c r="K45" t="s">
        <v>17</v>
      </c>
      <c r="L45">
        <f t="shared" si="9"/>
        <v>49380.280000000064</v>
      </c>
      <c r="N45" s="1" t="s">
        <v>28385</v>
      </c>
      <c r="O45">
        <f>O38*0.9-O39</f>
        <v>0.8</v>
      </c>
      <c r="P45" s="19">
        <f ca="1">O25/O24-P25/O24</f>
        <v>0.22058823529411764</v>
      </c>
      <c r="Q45" s="19">
        <f ca="1">O24/O15</f>
        <v>0.27200000000000002</v>
      </c>
      <c r="S45" t="str">
        <f ca="1"/>
        <v>2025-06-07 14:58:22</v>
      </c>
      <c r="T45" s="7">
        <f t="shared" ca="1" si="0"/>
        <v>2</v>
      </c>
      <c r="U45" s="7">
        <f t="shared" ca="1" si="1"/>
        <v>3</v>
      </c>
      <c r="V45" s="7">
        <f t="shared" ca="1" si="2"/>
        <v>-1.08</v>
      </c>
      <c r="W45" s="7">
        <f t="shared" ca="1" si="3"/>
        <v>1.8985399999999999</v>
      </c>
      <c r="X45" s="7">
        <f t="shared" ca="1" si="4"/>
        <v>1.8976999999999999</v>
      </c>
      <c r="Y45" s="7">
        <f t="shared" ca="1" si="5"/>
        <v>1.8975299999999999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28179</v>
      </c>
      <c r="C46" t="s">
        <v>729</v>
      </c>
      <c r="D46" t="s">
        <v>223</v>
      </c>
      <c r="E46" t="s">
        <v>28180</v>
      </c>
      <c r="F46" t="s">
        <v>28176</v>
      </c>
      <c r="G46">
        <v>0.85616000000000003</v>
      </c>
      <c r="H46">
        <v>0.85690999999999995</v>
      </c>
      <c r="I46">
        <v>1</v>
      </c>
      <c r="J46">
        <v>-1</v>
      </c>
      <c r="K46" t="s">
        <v>17</v>
      </c>
      <c r="L46">
        <f t="shared" si="9"/>
        <v>49378.440000000068</v>
      </c>
      <c r="N46" s="1" t="s">
        <v>28386</v>
      </c>
      <c r="O46">
        <f>O38*0.9+O39*0.9</f>
        <v>2.7</v>
      </c>
      <c r="P46" s="19">
        <f ca="1">P25/O24</f>
        <v>2.9411764705882353E-2</v>
      </c>
      <c r="Q46" s="19"/>
      <c r="S46" t="str">
        <f ca="1"/>
        <v>2025-06-07 14:52:51</v>
      </c>
      <c r="T46" s="7">
        <f t="shared" ca="1" si="0"/>
        <v>3</v>
      </c>
      <c r="U46" s="7">
        <f t="shared" ca="1" si="1"/>
        <v>5</v>
      </c>
      <c r="V46" s="7">
        <f t="shared" ca="1" si="2"/>
        <v>-1.1599999999999999</v>
      </c>
      <c r="W46" s="7">
        <f t="shared" ca="1" si="3"/>
        <v>1.8983000000000001</v>
      </c>
      <c r="X46" s="7">
        <f t="shared" ca="1" si="4"/>
        <v>1.89655</v>
      </c>
      <c r="Y46" s="7">
        <f t="shared" ca="1" si="5"/>
        <v>1.8962699999999999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18</v>
      </c>
      <c r="B47" t="s">
        <v>28181</v>
      </c>
      <c r="C47" t="s">
        <v>726</v>
      </c>
      <c r="D47" t="s">
        <v>223</v>
      </c>
      <c r="E47" t="s">
        <v>28182</v>
      </c>
      <c r="F47" t="s">
        <v>28183</v>
      </c>
      <c r="G47">
        <v>0.85807</v>
      </c>
      <c r="H47">
        <v>0.85599000000000003</v>
      </c>
      <c r="I47">
        <v>2</v>
      </c>
      <c r="J47">
        <v>1.84</v>
      </c>
      <c r="K47" t="s">
        <v>17</v>
      </c>
      <c r="L47">
        <f t="shared" si="9"/>
        <v>49379.440000000068</v>
      </c>
      <c r="N47" s="1" t="s">
        <v>28387</v>
      </c>
      <c r="O47">
        <f>O39*0.9-O38</f>
        <v>-1.1000000000000001</v>
      </c>
      <c r="P47" s="19">
        <f ca="1">1-P45-P46</f>
        <v>0.75</v>
      </c>
      <c r="Q47" s="19"/>
      <c r="S47" t="str">
        <f ca="1"/>
        <v>2025-06-07 14:47:40</v>
      </c>
      <c r="T47" s="7">
        <f t="shared" ca="1" si="0"/>
        <v>3</v>
      </c>
      <c r="U47" s="7">
        <f t="shared" ca="1" si="1"/>
        <v>5</v>
      </c>
      <c r="V47" s="7">
        <f t="shared" ca="1" si="2"/>
        <v>-1.1599999999999999</v>
      </c>
      <c r="W47" s="7">
        <f t="shared" ca="1" si="3"/>
        <v>1.89632</v>
      </c>
      <c r="X47" s="7">
        <f t="shared" ca="1" si="4"/>
        <v>1.8987099999999999</v>
      </c>
      <c r="Y47" s="7">
        <f t="shared" ca="1" si="5"/>
        <v>1.89794</v>
      </c>
      <c r="Z47">
        <f t="shared" ca="1" si="6"/>
        <v>0</v>
      </c>
      <c r="AA47">
        <f t="shared" ca="1" si="7"/>
        <v>0</v>
      </c>
      <c r="AB47">
        <f t="shared" ca="1" si="8"/>
        <v>1</v>
      </c>
    </row>
    <row r="48" spans="1:28" x14ac:dyDescent="0.2">
      <c r="A48" t="s">
        <v>11</v>
      </c>
      <c r="B48" t="s">
        <v>28184</v>
      </c>
      <c r="C48" t="s">
        <v>729</v>
      </c>
      <c r="D48" t="s">
        <v>223</v>
      </c>
      <c r="E48" t="s">
        <v>28185</v>
      </c>
      <c r="F48" t="s">
        <v>28183</v>
      </c>
      <c r="G48">
        <v>0.85775999999999997</v>
      </c>
      <c r="H48">
        <v>0.85599000000000003</v>
      </c>
      <c r="I48">
        <v>1</v>
      </c>
      <c r="J48">
        <v>-1</v>
      </c>
      <c r="K48" t="s">
        <v>17</v>
      </c>
      <c r="L48">
        <f t="shared" si="9"/>
        <v>49377.600000000071</v>
      </c>
      <c r="N48" s="1" t="s">
        <v>28391</v>
      </c>
      <c r="O48">
        <f ca="1">O45*P45+O46*P46+O47*P47</f>
        <v>-0.56911764705882351</v>
      </c>
      <c r="P48" s="19"/>
      <c r="Q48" s="19"/>
      <c r="S48" t="str">
        <f ca="1"/>
        <v>2025-06-07 14:42:29</v>
      </c>
      <c r="T48" s="7">
        <f t="shared" ca="1" si="0"/>
        <v>2</v>
      </c>
      <c r="U48" s="7">
        <f t="shared" ca="1" si="1"/>
        <v>3</v>
      </c>
      <c r="V48" s="7">
        <f t="shared" ca="1" si="2"/>
        <v>-1.08</v>
      </c>
      <c r="W48" s="7">
        <f t="shared" ca="1" si="3"/>
        <v>1.8989499999999999</v>
      </c>
      <c r="X48" s="7">
        <f t="shared" ca="1" si="4"/>
        <v>1.9028099999999999</v>
      </c>
      <c r="Y48" s="7">
        <f t="shared" ca="1" si="5"/>
        <v>1.9026799999999999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28186</v>
      </c>
      <c r="C49" t="s">
        <v>830</v>
      </c>
      <c r="D49" t="s">
        <v>223</v>
      </c>
      <c r="E49" t="s">
        <v>28187</v>
      </c>
      <c r="F49" t="s">
        <v>28183</v>
      </c>
      <c r="G49">
        <v>0.85704000000000002</v>
      </c>
      <c r="H49">
        <v>0.85599000000000003</v>
      </c>
      <c r="I49">
        <v>2</v>
      </c>
      <c r="J49">
        <v>-2</v>
      </c>
      <c r="K49" t="s">
        <v>17</v>
      </c>
      <c r="L49">
        <f t="shared" si="9"/>
        <v>49378.600000000071</v>
      </c>
      <c r="N49" s="1" t="s">
        <v>28388</v>
      </c>
      <c r="O49">
        <f>(O39+O40)*0.9-O38</f>
        <v>0.70000000000000018</v>
      </c>
      <c r="P49" s="19">
        <f ca="1">(O28-P28)/O27</f>
        <v>0.33121019108280253</v>
      </c>
      <c r="Q49" s="19">
        <f ca="1">O27/O15</f>
        <v>0.628</v>
      </c>
      <c r="S49" t="str">
        <f ca="1"/>
        <v>2025-06-07 14:36:50</v>
      </c>
      <c r="T49" s="7">
        <f t="shared" ca="1" si="0"/>
        <v>2</v>
      </c>
      <c r="U49" s="7">
        <f t="shared" ca="1" si="1"/>
        <v>3</v>
      </c>
      <c r="V49" s="7">
        <f t="shared" ca="1" si="2"/>
        <v>-1.08</v>
      </c>
      <c r="W49" s="7">
        <f t="shared" ca="1" si="3"/>
        <v>1.9023099999999999</v>
      </c>
      <c r="X49" s="7">
        <f t="shared" ca="1" si="4"/>
        <v>1.9006099999999999</v>
      </c>
      <c r="Y49" s="7">
        <f t="shared" ca="1" si="5"/>
        <v>1.9001300000000001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28188</v>
      </c>
      <c r="C50" t="s">
        <v>720</v>
      </c>
      <c r="D50" t="s">
        <v>223</v>
      </c>
      <c r="E50" t="s">
        <v>28189</v>
      </c>
      <c r="F50" t="s">
        <v>28190</v>
      </c>
      <c r="G50">
        <v>0.85585999999999995</v>
      </c>
      <c r="H50">
        <v>0.85819000000000001</v>
      </c>
      <c r="I50">
        <v>1</v>
      </c>
      <c r="J50">
        <v>-1</v>
      </c>
      <c r="K50" t="s">
        <v>17</v>
      </c>
      <c r="L50">
        <f t="shared" si="9"/>
        <v>49380.600000000071</v>
      </c>
      <c r="N50" s="1" t="s">
        <v>28389</v>
      </c>
      <c r="O50" s="13">
        <v>3.5</v>
      </c>
      <c r="P50" s="19">
        <f ca="1">P28/O27</f>
        <v>0.19745222929936307</v>
      </c>
      <c r="Q50" s="19"/>
      <c r="S50" t="str">
        <f ca="1"/>
        <v>2025-06-07 14:31:39</v>
      </c>
      <c r="T50" s="7">
        <f t="shared" ca="1" si="0"/>
        <v>3</v>
      </c>
      <c r="U50" s="7">
        <f t="shared" ca="1" si="1"/>
        <v>5</v>
      </c>
      <c r="V50" s="7">
        <f t="shared" ca="1" si="2"/>
        <v>2.68</v>
      </c>
      <c r="W50" s="7">
        <f t="shared" ca="1" si="3"/>
        <v>1.9009499999999999</v>
      </c>
      <c r="X50" s="7">
        <f t="shared" ca="1" si="4"/>
        <v>1.9012500000000001</v>
      </c>
      <c r="Y50" s="7">
        <f t="shared" ca="1" si="5"/>
        <v>1.9008400000000001</v>
      </c>
      <c r="Z50">
        <f t="shared" ca="1" si="6"/>
        <v>1</v>
      </c>
      <c r="AA50">
        <f t="shared" ca="1" si="7"/>
        <v>0</v>
      </c>
      <c r="AB50">
        <f t="shared" ca="1" si="8"/>
        <v>0</v>
      </c>
    </row>
    <row r="51" spans="1:28" x14ac:dyDescent="0.2">
      <c r="A51" t="s">
        <v>18</v>
      </c>
      <c r="B51" t="s">
        <v>28191</v>
      </c>
      <c r="C51" t="s">
        <v>818</v>
      </c>
      <c r="D51" t="s">
        <v>223</v>
      </c>
      <c r="E51" t="s">
        <v>28192</v>
      </c>
      <c r="F51" t="s">
        <v>28190</v>
      </c>
      <c r="G51">
        <v>0.85682999999999998</v>
      </c>
      <c r="H51">
        <v>0.85819000000000001</v>
      </c>
      <c r="I51">
        <v>2</v>
      </c>
      <c r="J51">
        <v>-2</v>
      </c>
      <c r="K51" t="s">
        <v>17</v>
      </c>
      <c r="L51">
        <f t="shared" si="9"/>
        <v>49381.600000000071</v>
      </c>
      <c r="N51" s="1" t="s">
        <v>28390</v>
      </c>
      <c r="O51">
        <f>O38*0.9-(O39+O40)</f>
        <v>-1.2</v>
      </c>
      <c r="P51" s="19">
        <f ca="1">1-P49-P50</f>
        <v>0.47133757961783446</v>
      </c>
      <c r="Q51" s="19"/>
      <c r="S51" t="str">
        <f ca="1"/>
        <v>2025-06-07 14:26:27</v>
      </c>
      <c r="T51" s="7">
        <f t="shared" ca="1" si="0"/>
        <v>3</v>
      </c>
      <c r="U51" s="7">
        <f t="shared" ca="1" si="1"/>
        <v>5</v>
      </c>
      <c r="V51" s="7">
        <f t="shared" ca="1" si="2"/>
        <v>-1.1599999999999999</v>
      </c>
      <c r="W51" s="7">
        <f t="shared" ca="1" si="3"/>
        <v>1.9014200000000001</v>
      </c>
      <c r="X51" s="7">
        <f t="shared" ca="1" si="4"/>
        <v>1.90669</v>
      </c>
      <c r="Y51" s="7">
        <f t="shared" ca="1" si="5"/>
        <v>1.9054599999999999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11</v>
      </c>
      <c r="B52" t="s">
        <v>28193</v>
      </c>
      <c r="C52" t="s">
        <v>717</v>
      </c>
      <c r="D52" t="s">
        <v>223</v>
      </c>
      <c r="E52" t="s">
        <v>28194</v>
      </c>
      <c r="F52" t="s">
        <v>28190</v>
      </c>
      <c r="G52">
        <v>0.85565000000000002</v>
      </c>
      <c r="H52">
        <v>0.85819000000000001</v>
      </c>
      <c r="I52">
        <v>2</v>
      </c>
      <c r="J52">
        <v>1.84</v>
      </c>
      <c r="K52" t="s">
        <v>17</v>
      </c>
      <c r="L52">
        <f t="shared" si="9"/>
        <v>49383.600000000071</v>
      </c>
      <c r="N52" s="1" t="s">
        <v>28392</v>
      </c>
      <c r="O52">
        <f ca="1">O49*P49+O50*P50+O51*P51</f>
        <v>0.35732484076433124</v>
      </c>
      <c r="P52">
        <f ca="1">O52*157</f>
        <v>56.100000000000009</v>
      </c>
      <c r="S52" t="str">
        <f ca="1"/>
        <v>2025-06-07 14:21:16</v>
      </c>
      <c r="T52" s="7">
        <f t="shared" ca="1" si="0"/>
        <v>3</v>
      </c>
      <c r="U52" s="7">
        <f t="shared" ca="1" si="1"/>
        <v>5</v>
      </c>
      <c r="V52" s="7">
        <f t="shared" ca="1" si="2"/>
        <v>-1.1599999999999999</v>
      </c>
      <c r="W52" s="7">
        <f t="shared" ca="1" si="3"/>
        <v>1.9068099999999999</v>
      </c>
      <c r="X52" s="7">
        <f t="shared" ca="1" si="4"/>
        <v>1.9067400000000001</v>
      </c>
      <c r="Y52" s="7">
        <f t="shared" ca="1" si="5"/>
        <v>1.9059900000000001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28195</v>
      </c>
      <c r="C53" t="s">
        <v>717</v>
      </c>
      <c r="D53" t="s">
        <v>223</v>
      </c>
      <c r="E53" t="s">
        <v>28196</v>
      </c>
      <c r="F53" t="s">
        <v>28197</v>
      </c>
      <c r="G53">
        <v>0.85599000000000003</v>
      </c>
      <c r="H53">
        <v>0.85592000000000001</v>
      </c>
      <c r="I53">
        <v>2</v>
      </c>
      <c r="J53">
        <v>-2</v>
      </c>
      <c r="K53" t="s">
        <v>17</v>
      </c>
      <c r="L53">
        <f t="shared" si="9"/>
        <v>49381.760000000075</v>
      </c>
      <c r="S53" t="str">
        <f ca="1"/>
        <v>2025-06-07 14:16:05</v>
      </c>
      <c r="T53" s="7">
        <f t="shared" ca="1" si="0"/>
        <v>3</v>
      </c>
      <c r="U53" s="7">
        <f t="shared" ca="1" si="1"/>
        <v>5</v>
      </c>
      <c r="V53" s="7">
        <f t="shared" ca="1" si="2"/>
        <v>0.76000000000000012</v>
      </c>
      <c r="W53" s="7">
        <f t="shared" ca="1" si="3"/>
        <v>1.9063099999999999</v>
      </c>
      <c r="X53" s="7">
        <f t="shared" ca="1" si="4"/>
        <v>1.90584</v>
      </c>
      <c r="Y53" s="7">
        <f t="shared" ca="1" si="5"/>
        <v>1.90567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28198</v>
      </c>
      <c r="C54" t="s">
        <v>720</v>
      </c>
      <c r="D54" t="s">
        <v>223</v>
      </c>
      <c r="E54" t="s">
        <v>28199</v>
      </c>
      <c r="F54" t="s">
        <v>28197</v>
      </c>
      <c r="G54">
        <v>0.85643000000000002</v>
      </c>
      <c r="H54">
        <v>0.85592000000000001</v>
      </c>
      <c r="I54">
        <v>1</v>
      </c>
      <c r="J54">
        <v>0.92</v>
      </c>
      <c r="K54" t="s">
        <v>17</v>
      </c>
      <c r="L54">
        <f t="shared" si="9"/>
        <v>49383.760000000075</v>
      </c>
      <c r="N54" s="1" t="s">
        <v>28393</v>
      </c>
      <c r="O54">
        <f ca="1">O44*Q42+O48*Q45+O52*Q49</f>
        <v>-0.11439999999999997</v>
      </c>
      <c r="P54">
        <f ca="1">O54*250</f>
        <v>-28.599999999999994</v>
      </c>
      <c r="S54" t="str">
        <f ca="1"/>
        <v>2025-06-07 14:10:54</v>
      </c>
      <c r="T54" s="7">
        <f t="shared" ca="1" si="0"/>
        <v>2</v>
      </c>
      <c r="U54" s="7">
        <f t="shared" ca="1" si="1"/>
        <v>3</v>
      </c>
      <c r="V54" s="7">
        <f t="shared" ca="1" si="2"/>
        <v>-1.08</v>
      </c>
      <c r="W54" s="7">
        <f t="shared" ca="1" si="3"/>
        <v>1.90629</v>
      </c>
      <c r="X54" s="7">
        <f t="shared" ca="1" si="4"/>
        <v>1.90181</v>
      </c>
      <c r="Y54" s="7">
        <f t="shared" ca="1" si="5"/>
        <v>1.90161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28200</v>
      </c>
      <c r="C55" t="s">
        <v>818</v>
      </c>
      <c r="D55" t="s">
        <v>223</v>
      </c>
      <c r="E55" t="s">
        <v>28201</v>
      </c>
      <c r="F55" t="s">
        <v>28197</v>
      </c>
      <c r="G55">
        <v>0.85753999999999997</v>
      </c>
      <c r="H55">
        <v>0.85592000000000001</v>
      </c>
      <c r="I55">
        <v>2</v>
      </c>
      <c r="J55">
        <v>1.84</v>
      </c>
      <c r="K55" t="s">
        <v>17</v>
      </c>
      <c r="L55">
        <f t="shared" si="9"/>
        <v>49382.840000000077</v>
      </c>
      <c r="N55" s="1"/>
      <c r="S55" t="str">
        <f ca="1"/>
        <v>2025-06-07 14:05:33</v>
      </c>
      <c r="T55" s="7">
        <f t="shared" ca="1" si="0"/>
        <v>3</v>
      </c>
      <c r="U55" s="7">
        <f t="shared" ca="1" si="1"/>
        <v>5</v>
      </c>
      <c r="V55" s="7">
        <f t="shared" ca="1" si="2"/>
        <v>4.6000000000000005</v>
      </c>
      <c r="W55" s="7">
        <f t="shared" ca="1" si="3"/>
        <v>1.9017500000000001</v>
      </c>
      <c r="X55" s="7">
        <f t="shared" ca="1" si="4"/>
        <v>1.9019600000000001</v>
      </c>
      <c r="Y55" s="7">
        <f t="shared" ca="1" si="5"/>
        <v>1.90147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11</v>
      </c>
      <c r="B56" t="s">
        <v>28202</v>
      </c>
      <c r="C56" t="s">
        <v>726</v>
      </c>
      <c r="D56" t="s">
        <v>223</v>
      </c>
      <c r="E56" t="s">
        <v>28203</v>
      </c>
      <c r="F56" t="s">
        <v>28204</v>
      </c>
      <c r="G56">
        <v>0.85712999999999995</v>
      </c>
      <c r="H56">
        <v>0.85570000000000002</v>
      </c>
      <c r="I56">
        <v>2</v>
      </c>
      <c r="J56">
        <v>-2</v>
      </c>
      <c r="K56" t="s">
        <v>17</v>
      </c>
      <c r="L56">
        <f t="shared" si="9"/>
        <v>49381.00000000008</v>
      </c>
      <c r="N56" s="1"/>
      <c r="S56" t="str">
        <f ca="1"/>
        <v>2025-06-07 14:00:22</v>
      </c>
      <c r="T56" s="7">
        <f t="shared" ca="1" si="0"/>
        <v>2</v>
      </c>
      <c r="U56" s="7">
        <f t="shared" ca="1" si="1"/>
        <v>3</v>
      </c>
      <c r="V56" s="7">
        <f t="shared" ca="1" si="2"/>
        <v>-1.08</v>
      </c>
      <c r="W56" s="7">
        <f t="shared" ca="1" si="3"/>
        <v>1.9011499999999999</v>
      </c>
      <c r="X56" s="7">
        <f t="shared" ca="1" si="4"/>
        <v>1.8971100000000001</v>
      </c>
      <c r="Y56" s="7">
        <f t="shared" ca="1" si="5"/>
        <v>1.8965000000000001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28205</v>
      </c>
      <c r="C57" t="s">
        <v>729</v>
      </c>
      <c r="D57" t="s">
        <v>223</v>
      </c>
      <c r="E57" t="s">
        <v>28206</v>
      </c>
      <c r="F57" t="s">
        <v>28204</v>
      </c>
      <c r="G57">
        <v>0.85746999999999995</v>
      </c>
      <c r="H57">
        <v>0.85570000000000002</v>
      </c>
      <c r="I57">
        <v>1</v>
      </c>
      <c r="J57">
        <v>0.92</v>
      </c>
      <c r="K57" t="s">
        <v>17</v>
      </c>
      <c r="L57">
        <f t="shared" si="9"/>
        <v>49383.00000000008</v>
      </c>
      <c r="S57" t="str">
        <f ca="1"/>
        <v>2025-06-07 13:54:33</v>
      </c>
      <c r="T57" s="7">
        <f t="shared" ca="1" si="0"/>
        <v>3</v>
      </c>
      <c r="U57" s="7">
        <f t="shared" ca="1" si="1"/>
        <v>5</v>
      </c>
      <c r="V57" s="7">
        <f t="shared" ca="1" si="2"/>
        <v>-1.1599999999999999</v>
      </c>
      <c r="W57" s="7">
        <f t="shared" ca="1" si="3"/>
        <v>1.8974500000000001</v>
      </c>
      <c r="X57" s="7">
        <f t="shared" ca="1" si="4"/>
        <v>1.8989100000000001</v>
      </c>
      <c r="Y57" s="7">
        <f t="shared" ca="1" si="5"/>
        <v>1.89794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28207</v>
      </c>
      <c r="C58" t="s">
        <v>726</v>
      </c>
      <c r="D58" t="s">
        <v>223</v>
      </c>
      <c r="E58" t="s">
        <v>28208</v>
      </c>
      <c r="F58" t="s">
        <v>28209</v>
      </c>
      <c r="G58">
        <v>0.85270000000000001</v>
      </c>
      <c r="H58">
        <v>0.85667000000000004</v>
      </c>
      <c r="I58">
        <v>2</v>
      </c>
      <c r="J58">
        <v>-2</v>
      </c>
      <c r="K58" t="s">
        <v>17</v>
      </c>
      <c r="L58">
        <f t="shared" si="9"/>
        <v>49382.080000000082</v>
      </c>
      <c r="N58" s="1"/>
      <c r="S58" t="str">
        <f ca="1"/>
        <v>2025-06-07 13:48:51</v>
      </c>
      <c r="T58" s="7">
        <f t="shared" ca="1" si="0"/>
        <v>1</v>
      </c>
      <c r="U58" s="7">
        <f t="shared" ca="1" si="1"/>
        <v>2</v>
      </c>
      <c r="V58" s="7">
        <f t="shared" ca="1" si="2"/>
        <v>-2</v>
      </c>
      <c r="W58" s="7">
        <f t="shared" ca="1" si="3"/>
        <v>1.89866</v>
      </c>
      <c r="X58" s="7">
        <f t="shared" ca="1" si="4"/>
        <v>1.89592</v>
      </c>
      <c r="Y58" s="7">
        <f t="shared" ca="1" si="5"/>
        <v>1.89592</v>
      </c>
      <c r="Z58">
        <f t="shared" ca="1" si="6"/>
        <v>0</v>
      </c>
      <c r="AA58">
        <f t="shared" ca="1" si="7"/>
        <v>1</v>
      </c>
      <c r="AB58">
        <f t="shared" ca="1" si="8"/>
        <v>0</v>
      </c>
    </row>
    <row r="59" spans="1:28" x14ac:dyDescent="0.2">
      <c r="A59" t="s">
        <v>18</v>
      </c>
      <c r="B59" t="s">
        <v>28210</v>
      </c>
      <c r="C59" t="s">
        <v>720</v>
      </c>
      <c r="D59" t="s">
        <v>223</v>
      </c>
      <c r="E59" t="s">
        <v>28211</v>
      </c>
      <c r="F59" t="s">
        <v>28212</v>
      </c>
      <c r="G59">
        <v>0.85065999999999997</v>
      </c>
      <c r="H59">
        <v>0.85199000000000003</v>
      </c>
      <c r="I59">
        <v>1</v>
      </c>
      <c r="J59">
        <v>-1</v>
      </c>
      <c r="K59" t="s">
        <v>17</v>
      </c>
      <c r="L59">
        <f t="shared" si="9"/>
        <v>49384.080000000082</v>
      </c>
      <c r="S59" t="str">
        <f ca="1"/>
        <v>2025-06-07 13:43:20</v>
      </c>
      <c r="T59" s="7">
        <f t="shared" ca="1" si="0"/>
        <v>2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1.89524</v>
      </c>
      <c r="X59" s="7">
        <f t="shared" ca="1" si="4"/>
        <v>1.8917200000000001</v>
      </c>
      <c r="Y59" s="7">
        <f t="shared" ca="1" si="5"/>
        <v>1.89103</v>
      </c>
      <c r="Z59">
        <f t="shared" ca="1" si="6"/>
        <v>0</v>
      </c>
      <c r="AA59">
        <f t="shared" ca="1" si="7"/>
        <v>1</v>
      </c>
      <c r="AB59">
        <f t="shared" ca="1" si="8"/>
        <v>0</v>
      </c>
    </row>
    <row r="60" spans="1:28" x14ac:dyDescent="0.2">
      <c r="A60" t="s">
        <v>18</v>
      </c>
      <c r="B60" t="s">
        <v>28213</v>
      </c>
      <c r="C60" t="s">
        <v>825</v>
      </c>
      <c r="D60" t="s">
        <v>223</v>
      </c>
      <c r="E60" t="s">
        <v>28214</v>
      </c>
      <c r="F60" t="s">
        <v>28212</v>
      </c>
      <c r="G60">
        <v>0.85092000000000001</v>
      </c>
      <c r="H60">
        <v>0.85199000000000003</v>
      </c>
      <c r="I60">
        <v>2</v>
      </c>
      <c r="J60">
        <v>-2</v>
      </c>
      <c r="K60" t="s">
        <v>17</v>
      </c>
      <c r="L60">
        <f t="shared" si="9"/>
        <v>49385.080000000082</v>
      </c>
      <c r="S60" t="str">
        <f ca="1"/>
        <v>2025-06-07 13:37:42</v>
      </c>
      <c r="T60" s="7">
        <f t="shared" ca="1" si="0"/>
        <v>3</v>
      </c>
      <c r="U60" s="7">
        <f t="shared" ca="1" si="1"/>
        <v>5</v>
      </c>
      <c r="V60" s="7">
        <f t="shared" ca="1" si="2"/>
        <v>2.68</v>
      </c>
      <c r="W60" s="7">
        <f t="shared" ca="1" si="3"/>
        <v>1.8904799999999999</v>
      </c>
      <c r="X60" s="7">
        <f t="shared" ca="1" si="4"/>
        <v>1.89208</v>
      </c>
      <c r="Y60" s="7">
        <f t="shared" ca="1" si="5"/>
        <v>1.8900300000000001</v>
      </c>
      <c r="Z60">
        <f t="shared" ca="1" si="6"/>
        <v>1</v>
      </c>
      <c r="AA60">
        <f t="shared" ca="1" si="7"/>
        <v>0</v>
      </c>
      <c r="AB60">
        <f t="shared" ca="1" si="8"/>
        <v>0</v>
      </c>
    </row>
    <row r="61" spans="1:28" x14ac:dyDescent="0.2">
      <c r="A61" t="s">
        <v>11</v>
      </c>
      <c r="B61" t="s">
        <v>28215</v>
      </c>
      <c r="C61" t="s">
        <v>726</v>
      </c>
      <c r="D61" t="s">
        <v>223</v>
      </c>
      <c r="E61" t="s">
        <v>28216</v>
      </c>
      <c r="F61" t="s">
        <v>28212</v>
      </c>
      <c r="G61">
        <v>0.85052000000000005</v>
      </c>
      <c r="H61">
        <v>0.85199000000000003</v>
      </c>
      <c r="I61">
        <v>2</v>
      </c>
      <c r="J61">
        <v>1.84</v>
      </c>
      <c r="K61" t="s">
        <v>17</v>
      </c>
      <c r="L61">
        <f t="shared" si="9"/>
        <v>49387.080000000082</v>
      </c>
      <c r="N61" s="1"/>
      <c r="S61" t="str">
        <f ca="1"/>
        <v>2025-06-07 13:32:21</v>
      </c>
      <c r="T61" s="7">
        <f t="shared" ca="1" si="0"/>
        <v>3</v>
      </c>
      <c r="U61" s="7">
        <f t="shared" ca="1" si="1"/>
        <v>5</v>
      </c>
      <c r="V61" s="7">
        <f t="shared" ca="1" si="2"/>
        <v>0.76000000000000012</v>
      </c>
      <c r="W61" s="7">
        <f t="shared" ca="1" si="3"/>
        <v>1.89005</v>
      </c>
      <c r="X61" s="7">
        <f t="shared" ca="1" si="4"/>
        <v>1.8924700000000001</v>
      </c>
      <c r="Y61" s="7">
        <f t="shared" ca="1" si="5"/>
        <v>1.8923099999999999</v>
      </c>
      <c r="Z61">
        <f t="shared" ca="1" si="6"/>
        <v>0</v>
      </c>
      <c r="AA61">
        <f t="shared" ca="1" si="7"/>
        <v>0</v>
      </c>
      <c r="AB61">
        <f t="shared" ca="1" si="8"/>
        <v>1</v>
      </c>
    </row>
    <row r="62" spans="1:28" x14ac:dyDescent="0.2">
      <c r="A62" t="s">
        <v>11</v>
      </c>
      <c r="B62" t="s">
        <v>28217</v>
      </c>
      <c r="C62" t="s">
        <v>717</v>
      </c>
      <c r="D62" t="s">
        <v>223</v>
      </c>
      <c r="E62" t="s">
        <v>28218</v>
      </c>
      <c r="F62" t="s">
        <v>28219</v>
      </c>
      <c r="G62">
        <v>0.84943999999999997</v>
      </c>
      <c r="H62">
        <v>0.85023000000000004</v>
      </c>
      <c r="I62">
        <v>2</v>
      </c>
      <c r="J62">
        <v>1.84</v>
      </c>
      <c r="K62" t="s">
        <v>17</v>
      </c>
      <c r="L62">
        <f t="shared" si="9"/>
        <v>49385.240000000085</v>
      </c>
      <c r="N62" s="1"/>
      <c r="O62" s="1"/>
      <c r="S62" t="str">
        <f ca="1"/>
        <v>2025-06-07 13:26:23</v>
      </c>
      <c r="T62" s="7">
        <f t="shared" ca="1" si="0"/>
        <v>3</v>
      </c>
      <c r="U62" s="7">
        <f t="shared" ca="1" si="1"/>
        <v>5</v>
      </c>
      <c r="V62" s="7">
        <f t="shared" ca="1" si="2"/>
        <v>-1.1599999999999999</v>
      </c>
      <c r="W62" s="7">
        <f t="shared" ca="1" si="3"/>
        <v>1.89246</v>
      </c>
      <c r="X62" s="7">
        <f t="shared" ca="1" si="4"/>
        <v>1.8937299999999999</v>
      </c>
      <c r="Y62" s="7">
        <f t="shared" ca="1" si="5"/>
        <v>1.89307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18</v>
      </c>
      <c r="B63" t="s">
        <v>28220</v>
      </c>
      <c r="C63" t="s">
        <v>818</v>
      </c>
      <c r="D63" t="s">
        <v>223</v>
      </c>
      <c r="E63" t="s">
        <v>28221</v>
      </c>
      <c r="F63" t="s">
        <v>28219</v>
      </c>
      <c r="G63">
        <v>0.84999000000000002</v>
      </c>
      <c r="H63">
        <v>0.85023000000000004</v>
      </c>
      <c r="I63">
        <v>2</v>
      </c>
      <c r="J63">
        <v>-2</v>
      </c>
      <c r="K63" t="s">
        <v>17</v>
      </c>
      <c r="L63">
        <f t="shared" si="9"/>
        <v>49383.400000000089</v>
      </c>
      <c r="S63" t="str">
        <f ca="1"/>
        <v>2025-06-07 13:21:02</v>
      </c>
      <c r="T63" s="7">
        <f t="shared" ca="1" si="0"/>
        <v>3</v>
      </c>
      <c r="U63" s="7">
        <f t="shared" ca="1" si="1"/>
        <v>5</v>
      </c>
      <c r="V63" s="7">
        <f t="shared" ca="1" si="2"/>
        <v>-1.1599999999999999</v>
      </c>
      <c r="W63" s="7">
        <f t="shared" ca="1" si="3"/>
        <v>1.8930800000000001</v>
      </c>
      <c r="X63" s="7">
        <f t="shared" ca="1" si="4"/>
        <v>1.89255</v>
      </c>
      <c r="Y63" s="7">
        <f t="shared" ca="1" si="5"/>
        <v>1.8911500000000001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28222</v>
      </c>
      <c r="C64" t="s">
        <v>720</v>
      </c>
      <c r="D64" t="s">
        <v>223</v>
      </c>
      <c r="E64" t="s">
        <v>28223</v>
      </c>
      <c r="F64" t="s">
        <v>28219</v>
      </c>
      <c r="G64">
        <v>0.84950000000000003</v>
      </c>
      <c r="H64">
        <v>0.85023000000000004</v>
      </c>
      <c r="I64">
        <v>1</v>
      </c>
      <c r="J64">
        <v>-1</v>
      </c>
      <c r="K64" t="s">
        <v>17</v>
      </c>
      <c r="L64">
        <f t="shared" si="9"/>
        <v>49385.400000000089</v>
      </c>
      <c r="N64" s="1"/>
      <c r="S64" t="str">
        <f ca="1"/>
        <v>2025-06-07 13:15:51</v>
      </c>
      <c r="T64" s="7">
        <f t="shared" ca="1" si="0"/>
        <v>2</v>
      </c>
      <c r="U64" s="7">
        <f t="shared" ca="1" si="1"/>
        <v>3</v>
      </c>
      <c r="V64" s="7">
        <f t="shared" ca="1" si="2"/>
        <v>-1.08</v>
      </c>
      <c r="W64" s="7">
        <f t="shared" ca="1" si="3"/>
        <v>1.89137</v>
      </c>
      <c r="X64" s="7">
        <f t="shared" ca="1" si="4"/>
        <v>1.8908</v>
      </c>
      <c r="Y64" s="7">
        <f t="shared" ca="1" si="5"/>
        <v>1.89046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28224</v>
      </c>
      <c r="C65" t="s">
        <v>726</v>
      </c>
      <c r="D65" t="s">
        <v>223</v>
      </c>
      <c r="E65" t="s">
        <v>28225</v>
      </c>
      <c r="F65" t="s">
        <v>28226</v>
      </c>
      <c r="G65">
        <v>0.84833000000000003</v>
      </c>
      <c r="H65">
        <v>0.84941999999999995</v>
      </c>
      <c r="I65">
        <v>2</v>
      </c>
      <c r="J65">
        <v>1.84</v>
      </c>
      <c r="K65" t="s">
        <v>17</v>
      </c>
      <c r="L65">
        <f t="shared" si="9"/>
        <v>49386.400000000089</v>
      </c>
      <c r="O65" s="1"/>
      <c r="P65" s="1"/>
      <c r="Q65" s="1"/>
      <c r="S65" t="str">
        <f ca="1"/>
        <v>2025-06-07 13:10:20</v>
      </c>
      <c r="T65" s="7">
        <f t="shared" ca="1" si="0"/>
        <v>2</v>
      </c>
      <c r="U65" s="7">
        <f t="shared" ca="1" si="1"/>
        <v>3</v>
      </c>
      <c r="V65" s="7">
        <f t="shared" ca="1" si="2"/>
        <v>-1.08</v>
      </c>
      <c r="W65" s="7">
        <f t="shared" ca="1" si="3"/>
        <v>1.8908700000000001</v>
      </c>
      <c r="X65" s="7">
        <f t="shared" ca="1" si="4"/>
        <v>1.8915299999999999</v>
      </c>
      <c r="Y65" s="7">
        <f t="shared" ca="1" si="5"/>
        <v>1.89151</v>
      </c>
      <c r="Z65">
        <f t="shared" ca="1" si="6"/>
        <v>0</v>
      </c>
      <c r="AA65">
        <f t="shared" ca="1" si="7"/>
        <v>0</v>
      </c>
      <c r="AB65">
        <f t="shared" ca="1" si="8"/>
        <v>1</v>
      </c>
    </row>
    <row r="66" spans="1:28" x14ac:dyDescent="0.2">
      <c r="A66" t="s">
        <v>18</v>
      </c>
      <c r="B66" t="s">
        <v>28227</v>
      </c>
      <c r="C66" t="s">
        <v>729</v>
      </c>
      <c r="D66" t="s">
        <v>223</v>
      </c>
      <c r="E66" t="s">
        <v>28228</v>
      </c>
      <c r="F66" t="s">
        <v>28226</v>
      </c>
      <c r="G66">
        <v>0.84872999999999998</v>
      </c>
      <c r="H66">
        <v>0.84941999999999995</v>
      </c>
      <c r="I66">
        <v>1</v>
      </c>
      <c r="J66">
        <v>-1</v>
      </c>
      <c r="K66" t="s">
        <v>17</v>
      </c>
      <c r="L66">
        <f t="shared" si="9"/>
        <v>49384.560000000092</v>
      </c>
      <c r="S66" t="str">
        <f ca="1"/>
        <v>2025-06-07 13:05:09</v>
      </c>
      <c r="T66" s="7">
        <f t="shared" ca="1" si="0"/>
        <v>1</v>
      </c>
      <c r="U66" s="7">
        <f t="shared" ca="1" si="1"/>
        <v>2</v>
      </c>
      <c r="V66" s="7">
        <f t="shared" ca="1" si="2"/>
        <v>-2</v>
      </c>
      <c r="W66" s="7">
        <f t="shared" ca="1" si="3"/>
        <v>1.8914299999999999</v>
      </c>
      <c r="X66" s="7">
        <f t="shared" ca="1" si="4"/>
        <v>1.895</v>
      </c>
      <c r="Y66" s="7">
        <f t="shared" ca="1" si="5"/>
        <v>1.895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28229</v>
      </c>
      <c r="C67" t="s">
        <v>818</v>
      </c>
      <c r="D67" t="s">
        <v>223</v>
      </c>
      <c r="E67" t="s">
        <v>28230</v>
      </c>
      <c r="F67" t="s">
        <v>28226</v>
      </c>
      <c r="G67">
        <v>0.84894999999999998</v>
      </c>
      <c r="H67">
        <v>0.84941999999999995</v>
      </c>
      <c r="I67">
        <v>2</v>
      </c>
      <c r="J67">
        <v>-2</v>
      </c>
      <c r="K67" t="s">
        <v>17</v>
      </c>
      <c r="L67">
        <f t="shared" si="9"/>
        <v>49385.560000000092</v>
      </c>
      <c r="N67" s="1"/>
      <c r="S67" t="str">
        <f ca="1"/>
        <v>2025-06-07 12:59:58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5</v>
      </c>
      <c r="V67" s="7">
        <f t="shared" ref="V67:V130" ca="1" si="13">SUMIF(INDIRECT($O$5),S67,INDIRECT($O$7))</f>
        <v>0.76000000000000012</v>
      </c>
      <c r="W67" s="7">
        <f t="shared" ref="W67:W130" ca="1" si="14">_xlfn.MAXIFS(INDIRECT($O$10),INDIRECT($O$5),$S67)</f>
        <v>1.89497</v>
      </c>
      <c r="X67" s="7">
        <f t="shared" ref="X67:X130" ca="1" si="15">_xlfn.MAXIFS(INDIRECT($O$9),INDIRECT($O$5),$S67)</f>
        <v>1.8928799999999999</v>
      </c>
      <c r="Y67" s="7">
        <f t="shared" ref="Y67:Y130" ca="1" si="16">_xlfn.MINIFS(INDIRECT($O$9),INDIRECT($O$5),$S67)</f>
        <v>1.8922600000000001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28231</v>
      </c>
      <c r="C68" t="s">
        <v>301</v>
      </c>
      <c r="D68" t="s">
        <v>223</v>
      </c>
      <c r="E68" t="s">
        <v>28232</v>
      </c>
      <c r="F68" t="s">
        <v>28233</v>
      </c>
      <c r="G68">
        <v>0.84846999999999995</v>
      </c>
      <c r="H68">
        <v>0.84821999999999997</v>
      </c>
      <c r="I68">
        <v>2</v>
      </c>
      <c r="J68">
        <v>-2</v>
      </c>
      <c r="K68" t="s">
        <v>17</v>
      </c>
      <c r="L68">
        <f t="shared" ref="L68:L131" si="20">L67-J67</f>
        <v>49387.560000000092</v>
      </c>
      <c r="O68" s="1"/>
      <c r="S68" t="str">
        <f ca="1"/>
        <v>2025-06-07 12:53:18</v>
      </c>
      <c r="T68" s="7">
        <f t="shared" ca="1" si="11"/>
        <v>2</v>
      </c>
      <c r="U68" s="7">
        <f t="shared" ca="1" si="12"/>
        <v>3</v>
      </c>
      <c r="V68" s="7">
        <f t="shared" ca="1" si="13"/>
        <v>-1.08</v>
      </c>
      <c r="W68" s="7">
        <f t="shared" ca="1" si="14"/>
        <v>1.8914</v>
      </c>
      <c r="X68" s="7">
        <f t="shared" ca="1" si="15"/>
        <v>1.8892599999999999</v>
      </c>
      <c r="Y68" s="7">
        <f t="shared" ca="1" si="16"/>
        <v>1.8891500000000001</v>
      </c>
      <c r="Z68">
        <f t="shared" ca="1" si="17"/>
        <v>0</v>
      </c>
      <c r="AA68">
        <f t="shared" ca="1" si="18"/>
        <v>1</v>
      </c>
      <c r="AB68">
        <f t="shared" ca="1" si="19"/>
        <v>0</v>
      </c>
    </row>
    <row r="69" spans="1:28" x14ac:dyDescent="0.2">
      <c r="A69" t="s">
        <v>11</v>
      </c>
      <c r="B69" t="s">
        <v>28234</v>
      </c>
      <c r="C69" t="s">
        <v>757</v>
      </c>
      <c r="D69" t="s">
        <v>223</v>
      </c>
      <c r="E69" t="s">
        <v>28235</v>
      </c>
      <c r="F69" t="s">
        <v>28233</v>
      </c>
      <c r="G69">
        <v>0.84855000000000003</v>
      </c>
      <c r="H69">
        <v>0.84821999999999997</v>
      </c>
      <c r="I69">
        <v>1</v>
      </c>
      <c r="J69">
        <v>-1</v>
      </c>
      <c r="K69" t="s">
        <v>17</v>
      </c>
      <c r="L69">
        <f t="shared" si="20"/>
        <v>49389.560000000092</v>
      </c>
      <c r="S69" t="str">
        <f ca="1"/>
        <v>2025-06-07 12:48:07</v>
      </c>
      <c r="T69" s="7">
        <f t="shared" ca="1" si="11"/>
        <v>3</v>
      </c>
      <c r="U69" s="7">
        <f t="shared" ca="1" si="12"/>
        <v>5</v>
      </c>
      <c r="V69" s="7">
        <f t="shared" ca="1" si="13"/>
        <v>0.76000000000000023</v>
      </c>
      <c r="W69" s="7">
        <f t="shared" ca="1" si="14"/>
        <v>1.88941</v>
      </c>
      <c r="X69" s="7">
        <f t="shared" ca="1" si="15"/>
        <v>1.88933</v>
      </c>
      <c r="Y69" s="7">
        <f t="shared" ca="1" si="16"/>
        <v>1.8893</v>
      </c>
      <c r="Z69">
        <f t="shared" ca="1" si="17"/>
        <v>0</v>
      </c>
      <c r="AA69">
        <f t="shared" ca="1" si="18"/>
        <v>1</v>
      </c>
      <c r="AB69">
        <f t="shared" ca="1" si="19"/>
        <v>0</v>
      </c>
    </row>
    <row r="70" spans="1:28" x14ac:dyDescent="0.2">
      <c r="A70" t="s">
        <v>18</v>
      </c>
      <c r="B70" t="s">
        <v>28236</v>
      </c>
      <c r="C70" t="s">
        <v>726</v>
      </c>
      <c r="D70" t="s">
        <v>223</v>
      </c>
      <c r="E70" t="s">
        <v>28237</v>
      </c>
      <c r="F70" t="s">
        <v>28233</v>
      </c>
      <c r="G70">
        <v>0.84877999999999998</v>
      </c>
      <c r="H70">
        <v>0.84821999999999997</v>
      </c>
      <c r="I70">
        <v>2</v>
      </c>
      <c r="J70">
        <v>1.84</v>
      </c>
      <c r="K70" t="s">
        <v>17</v>
      </c>
      <c r="L70">
        <f t="shared" si="20"/>
        <v>49390.560000000092</v>
      </c>
      <c r="S70" t="str">
        <f ca="1"/>
        <v>2025-06-07 12:42:36</v>
      </c>
      <c r="T70" s="7">
        <f t="shared" ca="1" si="11"/>
        <v>3</v>
      </c>
      <c r="U70" s="7">
        <f t="shared" ca="1" si="12"/>
        <v>5</v>
      </c>
      <c r="V70" s="7">
        <f t="shared" ca="1" si="13"/>
        <v>2.68</v>
      </c>
      <c r="W70" s="7">
        <f t="shared" ca="1" si="14"/>
        <v>1.8895299999999999</v>
      </c>
      <c r="X70" s="7">
        <f t="shared" ca="1" si="15"/>
        <v>1.8898699999999999</v>
      </c>
      <c r="Y70" s="7">
        <f t="shared" ca="1" si="16"/>
        <v>1.8886499999999999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28238</v>
      </c>
      <c r="C71" t="s">
        <v>726</v>
      </c>
      <c r="D71" t="s">
        <v>223</v>
      </c>
      <c r="E71" t="s">
        <v>28239</v>
      </c>
      <c r="F71" t="s">
        <v>28240</v>
      </c>
      <c r="G71">
        <v>0.84953999999999996</v>
      </c>
      <c r="H71">
        <v>0.84855000000000003</v>
      </c>
      <c r="I71">
        <v>2</v>
      </c>
      <c r="J71">
        <v>1.84</v>
      </c>
      <c r="K71" t="s">
        <v>17</v>
      </c>
      <c r="L71">
        <f t="shared" si="20"/>
        <v>49388.720000000096</v>
      </c>
      <c r="S71" t="str">
        <f ca="1"/>
        <v>2025-06-07 12:37:25</v>
      </c>
      <c r="T71" s="7">
        <f t="shared" ca="1" si="11"/>
        <v>2</v>
      </c>
      <c r="U71" s="7">
        <f t="shared" ca="1" si="12"/>
        <v>3</v>
      </c>
      <c r="V71" s="7">
        <f t="shared" ca="1" si="13"/>
        <v>-1.08</v>
      </c>
      <c r="W71" s="7">
        <f t="shared" ca="1" si="14"/>
        <v>1.88906</v>
      </c>
      <c r="X71" s="7">
        <f t="shared" ca="1" si="15"/>
        <v>1.8906099999999999</v>
      </c>
      <c r="Y71" s="7">
        <f t="shared" ca="1" si="16"/>
        <v>1.88948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11</v>
      </c>
      <c r="B72" t="s">
        <v>28241</v>
      </c>
      <c r="C72" t="s">
        <v>771</v>
      </c>
      <c r="D72" t="s">
        <v>223</v>
      </c>
      <c r="E72" t="s">
        <v>28242</v>
      </c>
      <c r="F72" t="s">
        <v>28240</v>
      </c>
      <c r="G72">
        <v>0.84862000000000004</v>
      </c>
      <c r="H72">
        <v>0.84855000000000003</v>
      </c>
      <c r="I72">
        <v>2</v>
      </c>
      <c r="J72">
        <v>-2</v>
      </c>
      <c r="K72" t="s">
        <v>17</v>
      </c>
      <c r="L72">
        <f t="shared" si="20"/>
        <v>49386.880000000099</v>
      </c>
      <c r="S72" t="str">
        <f ca="1"/>
        <v>2025-06-07 12:32:04</v>
      </c>
      <c r="T72" s="7">
        <f t="shared" ca="1" si="11"/>
        <v>1</v>
      </c>
      <c r="U72" s="7">
        <f t="shared" ca="1" si="12"/>
        <v>2</v>
      </c>
      <c r="V72" s="7">
        <f t="shared" ca="1" si="13"/>
        <v>-2</v>
      </c>
      <c r="W72" s="7">
        <f t="shared" ca="1" si="14"/>
        <v>1.8893599999999999</v>
      </c>
      <c r="X72" s="7">
        <f t="shared" ca="1" si="15"/>
        <v>1.89374</v>
      </c>
      <c r="Y72" s="7">
        <f t="shared" ca="1" si="16"/>
        <v>1.89374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28243</v>
      </c>
      <c r="C73" t="s">
        <v>729</v>
      </c>
      <c r="D73" t="s">
        <v>223</v>
      </c>
      <c r="E73" t="s">
        <v>28244</v>
      </c>
      <c r="F73" t="s">
        <v>28240</v>
      </c>
      <c r="G73">
        <v>0.84953000000000001</v>
      </c>
      <c r="H73">
        <v>0.84855000000000003</v>
      </c>
      <c r="I73">
        <v>1</v>
      </c>
      <c r="J73">
        <v>-1</v>
      </c>
      <c r="K73" t="s">
        <v>17</v>
      </c>
      <c r="L73">
        <f t="shared" si="20"/>
        <v>49388.880000000099</v>
      </c>
      <c r="S73" t="str">
        <f ca="1"/>
        <v>2025-06-07 12:26:53</v>
      </c>
      <c r="T73" s="7">
        <f t="shared" ca="1" si="11"/>
        <v>2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1.8932</v>
      </c>
      <c r="X73" s="7">
        <f t="shared" ca="1" si="15"/>
        <v>1.88889</v>
      </c>
      <c r="Y73" s="7">
        <f t="shared" ca="1" si="16"/>
        <v>1.8887100000000001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28245</v>
      </c>
      <c r="C74" t="s">
        <v>726</v>
      </c>
      <c r="D74" t="s">
        <v>223</v>
      </c>
      <c r="E74" t="s">
        <v>28246</v>
      </c>
      <c r="F74" t="s">
        <v>28247</v>
      </c>
      <c r="G74">
        <v>0.85085999999999995</v>
      </c>
      <c r="H74">
        <v>0.84948000000000001</v>
      </c>
      <c r="I74">
        <v>2</v>
      </c>
      <c r="J74">
        <v>-2</v>
      </c>
      <c r="K74" t="s">
        <v>17</v>
      </c>
      <c r="L74">
        <f t="shared" si="20"/>
        <v>49389.880000000099</v>
      </c>
      <c r="N74" s="1"/>
      <c r="S74" t="str">
        <f ca="1"/>
        <v>2025-06-07 12:21:41</v>
      </c>
      <c r="T74" s="7">
        <f t="shared" ca="1" si="11"/>
        <v>1</v>
      </c>
      <c r="U74" s="7">
        <f t="shared" ca="1" si="12"/>
        <v>2</v>
      </c>
      <c r="V74" s="7">
        <f t="shared" ca="1" si="13"/>
        <v>-2</v>
      </c>
      <c r="W74" s="7">
        <f t="shared" ca="1" si="14"/>
        <v>1.8885000000000001</v>
      </c>
      <c r="X74" s="7">
        <f t="shared" ca="1" si="15"/>
        <v>1.8874500000000001</v>
      </c>
      <c r="Y74" s="7">
        <f t="shared" ca="1" si="16"/>
        <v>1.8874500000000001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28248</v>
      </c>
      <c r="C75" t="s">
        <v>729</v>
      </c>
      <c r="D75" t="s">
        <v>223</v>
      </c>
      <c r="E75" t="s">
        <v>28249</v>
      </c>
      <c r="F75" t="s">
        <v>28247</v>
      </c>
      <c r="G75">
        <v>0.85082999999999998</v>
      </c>
      <c r="H75">
        <v>0.84948000000000001</v>
      </c>
      <c r="I75">
        <v>1</v>
      </c>
      <c r="J75">
        <v>0.92</v>
      </c>
      <c r="K75" t="s">
        <v>17</v>
      </c>
      <c r="L75">
        <f t="shared" si="20"/>
        <v>49391.880000000099</v>
      </c>
      <c r="N75" s="1"/>
      <c r="S75" t="str">
        <f ca="1"/>
        <v>2025-06-07 12:16:30</v>
      </c>
      <c r="T75" s="7">
        <f t="shared" ca="1" si="11"/>
        <v>3</v>
      </c>
      <c r="U75" s="7">
        <f t="shared" ca="1" si="12"/>
        <v>5</v>
      </c>
      <c r="V75" s="7">
        <f t="shared" ca="1" si="13"/>
        <v>0.76000000000000012</v>
      </c>
      <c r="W75" s="7">
        <f t="shared" ca="1" si="14"/>
        <v>1.8876900000000001</v>
      </c>
      <c r="X75" s="7">
        <f t="shared" ca="1" si="15"/>
        <v>1.88802</v>
      </c>
      <c r="Y75" s="7">
        <f t="shared" ca="1" si="16"/>
        <v>1.8877900000000001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28250</v>
      </c>
      <c r="C76" t="s">
        <v>193</v>
      </c>
      <c r="D76" t="s">
        <v>223</v>
      </c>
      <c r="E76" t="s">
        <v>28251</v>
      </c>
      <c r="F76" t="s">
        <v>28247</v>
      </c>
      <c r="G76">
        <v>0.85089000000000004</v>
      </c>
      <c r="H76">
        <v>0.84948000000000001</v>
      </c>
      <c r="I76">
        <v>2</v>
      </c>
      <c r="J76">
        <v>1.84</v>
      </c>
      <c r="K76" t="s">
        <v>17</v>
      </c>
      <c r="L76">
        <f t="shared" si="20"/>
        <v>49390.960000000101</v>
      </c>
      <c r="N76" s="1"/>
      <c r="S76" t="str">
        <f ca="1"/>
        <v>2025-06-07 12:10:09</v>
      </c>
      <c r="T76" s="7">
        <f t="shared" ca="1" si="11"/>
        <v>3</v>
      </c>
      <c r="U76" s="7">
        <f t="shared" ca="1" si="12"/>
        <v>5</v>
      </c>
      <c r="V76" s="7">
        <f t="shared" ca="1" si="13"/>
        <v>-1.1599999999999999</v>
      </c>
      <c r="W76" s="7">
        <f t="shared" ca="1" si="14"/>
        <v>1.8881399999999999</v>
      </c>
      <c r="X76" s="7">
        <f t="shared" ca="1" si="15"/>
        <v>1.88784</v>
      </c>
      <c r="Y76" s="7">
        <f t="shared" ca="1" si="16"/>
        <v>1.8868499999999999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28252</v>
      </c>
      <c r="C77" t="s">
        <v>771</v>
      </c>
      <c r="D77" t="s">
        <v>223</v>
      </c>
      <c r="E77" t="s">
        <v>28253</v>
      </c>
      <c r="F77" t="s">
        <v>28254</v>
      </c>
      <c r="G77">
        <v>0.85070000000000001</v>
      </c>
      <c r="H77">
        <v>0.85070000000000001</v>
      </c>
      <c r="I77">
        <v>2</v>
      </c>
      <c r="J77">
        <v>0</v>
      </c>
      <c r="K77" t="s">
        <v>17</v>
      </c>
      <c r="L77">
        <f t="shared" si="20"/>
        <v>49389.120000000104</v>
      </c>
      <c r="N77" s="1"/>
      <c r="S77" t="str">
        <f ca="1"/>
        <v>2025-06-07 12:04:58</v>
      </c>
      <c r="T77" s="7">
        <f t="shared" ca="1" si="11"/>
        <v>3</v>
      </c>
      <c r="U77" s="7">
        <f t="shared" ca="1" si="12"/>
        <v>5</v>
      </c>
      <c r="V77" s="7">
        <f t="shared" ca="1" si="13"/>
        <v>4.53</v>
      </c>
      <c r="W77" s="7">
        <f t="shared" ca="1" si="14"/>
        <v>1.88717</v>
      </c>
      <c r="X77" s="7">
        <f t="shared" ca="1" si="15"/>
        <v>1.8874500000000001</v>
      </c>
      <c r="Y77" s="7">
        <f t="shared" ca="1" si="16"/>
        <v>1.88567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28255</v>
      </c>
      <c r="C78" t="s">
        <v>729</v>
      </c>
      <c r="D78" t="s">
        <v>223</v>
      </c>
      <c r="E78" t="s">
        <v>28256</v>
      </c>
      <c r="F78" t="s">
        <v>28254</v>
      </c>
      <c r="G78">
        <v>0.85250999999999999</v>
      </c>
      <c r="H78">
        <v>0.85070000000000001</v>
      </c>
      <c r="I78">
        <v>1</v>
      </c>
      <c r="J78">
        <v>-1</v>
      </c>
      <c r="K78" t="s">
        <v>17</v>
      </c>
      <c r="L78">
        <f t="shared" si="20"/>
        <v>49389.120000000104</v>
      </c>
      <c r="N78" s="1"/>
      <c r="S78" t="str">
        <f ca="1"/>
        <v>2025-06-07 11:59:37</v>
      </c>
      <c r="T78" s="7">
        <f t="shared" ca="1" si="11"/>
        <v>3</v>
      </c>
      <c r="U78" s="7">
        <f t="shared" ca="1" si="12"/>
        <v>5</v>
      </c>
      <c r="V78" s="7">
        <f t="shared" ca="1" si="13"/>
        <v>0.76</v>
      </c>
      <c r="W78" s="7">
        <f t="shared" ca="1" si="14"/>
        <v>1.88785</v>
      </c>
      <c r="X78" s="7">
        <f t="shared" ca="1" si="15"/>
        <v>1.8914899999999999</v>
      </c>
      <c r="Y78" s="7">
        <f t="shared" ca="1" si="16"/>
        <v>1.8901399999999999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28257</v>
      </c>
      <c r="C79" t="s">
        <v>726</v>
      </c>
      <c r="D79" t="s">
        <v>223</v>
      </c>
      <c r="E79" t="s">
        <v>28258</v>
      </c>
      <c r="F79" t="s">
        <v>28254</v>
      </c>
      <c r="G79">
        <v>0.85268999999999995</v>
      </c>
      <c r="H79">
        <v>0.85070000000000001</v>
      </c>
      <c r="I79">
        <v>2</v>
      </c>
      <c r="J79">
        <v>1.84</v>
      </c>
      <c r="K79" t="s">
        <v>17</v>
      </c>
      <c r="L79">
        <f t="shared" si="20"/>
        <v>49390.120000000104</v>
      </c>
      <c r="N79" s="1"/>
      <c r="S79" t="str">
        <f ca="1"/>
        <v>2025-06-07 11:54:00</v>
      </c>
      <c r="T79" s="7">
        <f t="shared" ca="1" si="11"/>
        <v>3</v>
      </c>
      <c r="U79" s="7">
        <f t="shared" ca="1" si="12"/>
        <v>5</v>
      </c>
      <c r="V79" s="7">
        <f t="shared" ca="1" si="13"/>
        <v>0.76</v>
      </c>
      <c r="W79" s="7">
        <f t="shared" ca="1" si="14"/>
        <v>1.89106</v>
      </c>
      <c r="X79" s="7">
        <f t="shared" ca="1" si="15"/>
        <v>1.88795</v>
      </c>
      <c r="Y79" s="7">
        <f t="shared" ca="1" si="16"/>
        <v>1.8871899999999999</v>
      </c>
      <c r="Z79">
        <f t="shared" ca="1" si="17"/>
        <v>0</v>
      </c>
      <c r="AA79">
        <f t="shared" ca="1" si="18"/>
        <v>1</v>
      </c>
      <c r="AB79">
        <f t="shared" ca="1" si="19"/>
        <v>0</v>
      </c>
    </row>
    <row r="80" spans="1:28" x14ac:dyDescent="0.2">
      <c r="A80" t="s">
        <v>18</v>
      </c>
      <c r="B80" t="s">
        <v>28259</v>
      </c>
      <c r="C80" t="s">
        <v>40</v>
      </c>
      <c r="D80" t="s">
        <v>223</v>
      </c>
      <c r="E80" t="s">
        <v>28260</v>
      </c>
      <c r="F80" t="s">
        <v>28261</v>
      </c>
      <c r="G80">
        <v>0.85470000000000002</v>
      </c>
      <c r="H80">
        <v>0.85306999999999999</v>
      </c>
      <c r="I80">
        <v>2</v>
      </c>
      <c r="J80">
        <v>1.84</v>
      </c>
      <c r="K80" t="s">
        <v>17</v>
      </c>
      <c r="L80">
        <f t="shared" si="20"/>
        <v>49388.280000000108</v>
      </c>
      <c r="N80" s="1"/>
      <c r="S80" t="str">
        <f ca="1"/>
        <v>2025-06-07 11:48:48</v>
      </c>
      <c r="T80" s="7">
        <f t="shared" ca="1" si="11"/>
        <v>3</v>
      </c>
      <c r="U80" s="7">
        <f t="shared" ca="1" si="12"/>
        <v>5</v>
      </c>
      <c r="V80" s="7">
        <f t="shared" ca="1" si="13"/>
        <v>2.68</v>
      </c>
      <c r="W80" s="7">
        <f t="shared" ca="1" si="14"/>
        <v>1.88836</v>
      </c>
      <c r="X80" s="7">
        <f t="shared" ca="1" si="15"/>
        <v>1.88872</v>
      </c>
      <c r="Y80" s="7">
        <f t="shared" ca="1" si="16"/>
        <v>1.88825</v>
      </c>
      <c r="Z80">
        <f t="shared" ca="1" si="17"/>
        <v>1</v>
      </c>
      <c r="AA80">
        <f t="shared" ca="1" si="18"/>
        <v>0</v>
      </c>
      <c r="AB80">
        <f t="shared" ca="1" si="19"/>
        <v>0</v>
      </c>
    </row>
    <row r="81" spans="1:28" x14ac:dyDescent="0.2">
      <c r="A81" t="s">
        <v>11</v>
      </c>
      <c r="B81" t="s">
        <v>28262</v>
      </c>
      <c r="C81" t="s">
        <v>726</v>
      </c>
      <c r="D81" t="s">
        <v>223</v>
      </c>
      <c r="E81" t="s">
        <v>28263</v>
      </c>
      <c r="F81" t="s">
        <v>28261</v>
      </c>
      <c r="G81">
        <v>0.85416000000000003</v>
      </c>
      <c r="H81">
        <v>0.85306999999999999</v>
      </c>
      <c r="I81">
        <v>2</v>
      </c>
      <c r="J81">
        <v>-2</v>
      </c>
      <c r="K81" t="s">
        <v>17</v>
      </c>
      <c r="L81">
        <f t="shared" si="20"/>
        <v>49386.440000000111</v>
      </c>
      <c r="N81" s="1"/>
      <c r="S81" t="str">
        <f ca="1"/>
        <v>2025-06-07 11:43:17</v>
      </c>
      <c r="T81" s="7">
        <f t="shared" ca="1" si="11"/>
        <v>2</v>
      </c>
      <c r="U81" s="7">
        <f t="shared" ca="1" si="12"/>
        <v>3</v>
      </c>
      <c r="V81" s="7">
        <f t="shared" ca="1" si="13"/>
        <v>-1.08</v>
      </c>
      <c r="W81" s="7">
        <f t="shared" ca="1" si="14"/>
        <v>1.88862</v>
      </c>
      <c r="X81" s="7">
        <f t="shared" ca="1" si="15"/>
        <v>1.8870199999999999</v>
      </c>
      <c r="Y81" s="7">
        <f t="shared" ca="1" si="16"/>
        <v>1.88663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18</v>
      </c>
      <c r="B82" t="s">
        <v>28264</v>
      </c>
      <c r="C82" t="s">
        <v>830</v>
      </c>
      <c r="D82" t="s">
        <v>223</v>
      </c>
      <c r="E82" t="s">
        <v>28265</v>
      </c>
      <c r="F82" t="s">
        <v>28261</v>
      </c>
      <c r="G82">
        <v>0.85423000000000004</v>
      </c>
      <c r="H82">
        <v>0.85306999999999999</v>
      </c>
      <c r="I82">
        <v>1</v>
      </c>
      <c r="J82">
        <v>0.92</v>
      </c>
      <c r="K82" t="s">
        <v>17</v>
      </c>
      <c r="L82">
        <f t="shared" si="20"/>
        <v>49388.440000000111</v>
      </c>
      <c r="N82" s="1"/>
      <c r="S82" t="str">
        <f ca="1"/>
        <v>2025-06-07 11:38:07</v>
      </c>
      <c r="T82" s="7">
        <f t="shared" ca="1" si="11"/>
        <v>3</v>
      </c>
      <c r="U82" s="7">
        <f t="shared" ca="1" si="12"/>
        <v>5</v>
      </c>
      <c r="V82" s="7">
        <f t="shared" ca="1" si="13"/>
        <v>0.76000000000000012</v>
      </c>
      <c r="W82" s="7">
        <f t="shared" ca="1" si="14"/>
        <v>1.8871599999999999</v>
      </c>
      <c r="X82" s="7">
        <f t="shared" ca="1" si="15"/>
        <v>1.8853899999999999</v>
      </c>
      <c r="Y82" s="7">
        <f t="shared" ca="1" si="16"/>
        <v>1.8849800000000001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18</v>
      </c>
      <c r="B83" t="s">
        <v>28266</v>
      </c>
      <c r="C83" t="s">
        <v>757</v>
      </c>
      <c r="D83" t="s">
        <v>223</v>
      </c>
      <c r="E83" t="s">
        <v>28267</v>
      </c>
      <c r="F83" t="s">
        <v>28268</v>
      </c>
      <c r="G83">
        <v>0.85224999999999995</v>
      </c>
      <c r="H83">
        <v>0.85399000000000003</v>
      </c>
      <c r="I83">
        <v>1</v>
      </c>
      <c r="J83">
        <v>-1</v>
      </c>
      <c r="K83" t="s">
        <v>17</v>
      </c>
      <c r="L83">
        <f t="shared" si="20"/>
        <v>49387.520000000113</v>
      </c>
      <c r="N83" s="1"/>
      <c r="S83" t="str">
        <f ca="1"/>
        <v>2025-06-07 11:32:55</v>
      </c>
      <c r="T83" s="7">
        <f t="shared" ca="1" si="11"/>
        <v>2</v>
      </c>
      <c r="U83" s="7">
        <f t="shared" ca="1" si="12"/>
        <v>3</v>
      </c>
      <c r="V83" s="7">
        <f t="shared" ca="1" si="13"/>
        <v>-1.08</v>
      </c>
      <c r="W83" s="7">
        <f t="shared" ca="1" si="14"/>
        <v>1.8852599999999999</v>
      </c>
      <c r="X83" s="7">
        <f t="shared" ca="1" si="15"/>
        <v>1.88181</v>
      </c>
      <c r="Y83" s="7">
        <f t="shared" ca="1" si="16"/>
        <v>1.88083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28269</v>
      </c>
      <c r="C84" t="s">
        <v>20</v>
      </c>
      <c r="D84" t="s">
        <v>223</v>
      </c>
      <c r="E84" t="s">
        <v>28270</v>
      </c>
      <c r="F84" t="s">
        <v>28268</v>
      </c>
      <c r="G84">
        <v>0.85238999999999998</v>
      </c>
      <c r="H84">
        <v>0.85399000000000003</v>
      </c>
      <c r="I84">
        <v>2</v>
      </c>
      <c r="J84">
        <v>-2</v>
      </c>
      <c r="K84" t="s">
        <v>17</v>
      </c>
      <c r="L84">
        <f t="shared" si="20"/>
        <v>49388.520000000113</v>
      </c>
      <c r="N84" s="1"/>
      <c r="S84" t="str">
        <f ca="1"/>
        <v>2025-06-07 11:27:34</v>
      </c>
      <c r="T84" s="7">
        <f t="shared" ca="1" si="11"/>
        <v>3</v>
      </c>
      <c r="U84" s="7">
        <f t="shared" ca="1" si="12"/>
        <v>5</v>
      </c>
      <c r="V84" s="7">
        <f t="shared" ca="1" si="13"/>
        <v>-1.1599999999999999</v>
      </c>
      <c r="W84" s="7">
        <f t="shared" ca="1" si="14"/>
        <v>1.8822700000000001</v>
      </c>
      <c r="X84" s="7">
        <f t="shared" ca="1" si="15"/>
        <v>1.8839999999999999</v>
      </c>
      <c r="Y84" s="7">
        <f t="shared" ca="1" si="16"/>
        <v>1.88296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11</v>
      </c>
      <c r="B85" t="s">
        <v>28271</v>
      </c>
      <c r="C85" t="s">
        <v>726</v>
      </c>
      <c r="D85" t="s">
        <v>223</v>
      </c>
      <c r="E85" t="s">
        <v>28272</v>
      </c>
      <c r="F85" t="s">
        <v>28268</v>
      </c>
      <c r="G85">
        <v>0.85219999999999996</v>
      </c>
      <c r="H85">
        <v>0.85399000000000003</v>
      </c>
      <c r="I85">
        <v>2</v>
      </c>
      <c r="J85">
        <v>1.84</v>
      </c>
      <c r="K85" t="s">
        <v>17</v>
      </c>
      <c r="L85">
        <f t="shared" si="20"/>
        <v>49390.520000000113</v>
      </c>
      <c r="S85" t="str">
        <f ca="1"/>
        <v>2025-06-07 11:22:23</v>
      </c>
      <c r="T85" s="7">
        <f t="shared" ca="1" si="11"/>
        <v>3</v>
      </c>
      <c r="U85" s="7">
        <f t="shared" ca="1" si="12"/>
        <v>5</v>
      </c>
      <c r="V85" s="7">
        <f t="shared" ca="1" si="13"/>
        <v>0.76</v>
      </c>
      <c r="W85" s="7">
        <f t="shared" ca="1" si="14"/>
        <v>1.88405</v>
      </c>
      <c r="X85" s="7">
        <f t="shared" ca="1" si="15"/>
        <v>1.88357</v>
      </c>
      <c r="Y85" s="7">
        <f t="shared" ca="1" si="16"/>
        <v>1.8830199999999999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28273</v>
      </c>
      <c r="C86" t="s">
        <v>726</v>
      </c>
      <c r="D86" t="s">
        <v>223</v>
      </c>
      <c r="E86" t="s">
        <v>28274</v>
      </c>
      <c r="F86" t="s">
        <v>28275</v>
      </c>
      <c r="G86">
        <v>0.85124</v>
      </c>
      <c r="H86">
        <v>0.85224</v>
      </c>
      <c r="I86">
        <v>2</v>
      </c>
      <c r="J86">
        <v>1.84</v>
      </c>
      <c r="K86" t="s">
        <v>17</v>
      </c>
      <c r="L86">
        <f t="shared" si="20"/>
        <v>49388.680000000117</v>
      </c>
      <c r="S86" t="str">
        <f ca="1"/>
        <v>2025-06-07 11:17:12</v>
      </c>
      <c r="T86" s="7">
        <f t="shared" ca="1" si="11"/>
        <v>3</v>
      </c>
      <c r="U86" s="7">
        <f t="shared" ca="1" si="12"/>
        <v>5</v>
      </c>
      <c r="V86" s="7">
        <f t="shared" ca="1" si="13"/>
        <v>0.76000000000000023</v>
      </c>
      <c r="W86" s="7">
        <f t="shared" ca="1" si="14"/>
        <v>1.88323</v>
      </c>
      <c r="X86" s="7">
        <f t="shared" ca="1" si="15"/>
        <v>1.8838200000000001</v>
      </c>
      <c r="Y86" s="7">
        <f t="shared" ca="1" si="16"/>
        <v>1.88337</v>
      </c>
      <c r="Z86">
        <f t="shared" ca="1" si="17"/>
        <v>0</v>
      </c>
      <c r="AA86">
        <f t="shared" ca="1" si="18"/>
        <v>0</v>
      </c>
      <c r="AB86">
        <f t="shared" ca="1" si="19"/>
        <v>1</v>
      </c>
    </row>
    <row r="87" spans="1:28" x14ac:dyDescent="0.2">
      <c r="A87" t="s">
        <v>18</v>
      </c>
      <c r="B87" t="s">
        <v>28276</v>
      </c>
      <c r="C87" t="s">
        <v>738</v>
      </c>
      <c r="D87" t="s">
        <v>223</v>
      </c>
      <c r="E87" t="s">
        <v>28277</v>
      </c>
      <c r="F87" t="s">
        <v>28275</v>
      </c>
      <c r="G87">
        <v>0.85170999999999997</v>
      </c>
      <c r="H87">
        <v>0.85224</v>
      </c>
      <c r="I87">
        <v>1</v>
      </c>
      <c r="J87">
        <v>-1</v>
      </c>
      <c r="K87" t="s">
        <v>17</v>
      </c>
      <c r="L87">
        <f t="shared" si="20"/>
        <v>49386.84000000012</v>
      </c>
      <c r="S87" t="str">
        <f ca="1"/>
        <v>2025-06-07 11:12:01</v>
      </c>
      <c r="T87" s="7">
        <f t="shared" ca="1" si="11"/>
        <v>2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1.8832</v>
      </c>
      <c r="X87" s="7">
        <f t="shared" ca="1" si="15"/>
        <v>1.8802000000000001</v>
      </c>
      <c r="Y87" s="7">
        <f t="shared" ca="1" si="16"/>
        <v>1.87931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18</v>
      </c>
      <c r="B88" t="s">
        <v>28278</v>
      </c>
      <c r="C88" t="s">
        <v>825</v>
      </c>
      <c r="D88" t="s">
        <v>223</v>
      </c>
      <c r="E88" t="s">
        <v>28279</v>
      </c>
      <c r="F88" t="s">
        <v>28275</v>
      </c>
      <c r="G88">
        <v>0.85196000000000005</v>
      </c>
      <c r="H88">
        <v>0.85224</v>
      </c>
      <c r="I88">
        <v>2</v>
      </c>
      <c r="J88">
        <v>-2</v>
      </c>
      <c r="K88" t="s">
        <v>17</v>
      </c>
      <c r="L88">
        <f t="shared" si="20"/>
        <v>49387.84000000012</v>
      </c>
      <c r="S88" t="str">
        <f ca="1"/>
        <v>2025-06-07 11:06:29</v>
      </c>
      <c r="T88" s="7">
        <f t="shared" ca="1" si="11"/>
        <v>3</v>
      </c>
      <c r="U88" s="7">
        <f t="shared" ca="1" si="12"/>
        <v>4</v>
      </c>
      <c r="V88" s="7">
        <f t="shared" ca="1" si="13"/>
        <v>-2.08</v>
      </c>
      <c r="W88" s="7">
        <f t="shared" ca="1" si="14"/>
        <v>1.8785499999999999</v>
      </c>
      <c r="X88" s="7">
        <f t="shared" ca="1" si="15"/>
        <v>1.88087</v>
      </c>
      <c r="Y88" s="7">
        <f t="shared" ca="1" si="16"/>
        <v>1.8802300000000001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28280</v>
      </c>
      <c r="C89" t="s">
        <v>771</v>
      </c>
      <c r="D89" t="s">
        <v>223</v>
      </c>
      <c r="E89" t="s">
        <v>28281</v>
      </c>
      <c r="F89" t="s">
        <v>28282</v>
      </c>
      <c r="G89">
        <v>0.84909000000000001</v>
      </c>
      <c r="H89">
        <v>0.85097</v>
      </c>
      <c r="I89">
        <v>2</v>
      </c>
      <c r="J89">
        <v>-2</v>
      </c>
      <c r="K89" t="s">
        <v>17</v>
      </c>
      <c r="L89">
        <f t="shared" si="20"/>
        <v>49389.84000000012</v>
      </c>
      <c r="S89" t="str">
        <f ca="1"/>
        <v>2025-06-07 11:04:29</v>
      </c>
      <c r="T89" s="7">
        <f t="shared" ca="1" si="11"/>
        <v>1</v>
      </c>
      <c r="U89" s="7">
        <f t="shared" ca="1" si="12"/>
        <v>2</v>
      </c>
      <c r="V89" s="7">
        <f t="shared" ca="1" si="13"/>
        <v>1.84</v>
      </c>
      <c r="W89" s="7">
        <f t="shared" ca="1" si="14"/>
        <v>1.8807499999999999</v>
      </c>
      <c r="X89" s="7">
        <f t="shared" ca="1" si="15"/>
        <v>1.88086</v>
      </c>
      <c r="Y89" s="7">
        <f t="shared" ca="1" si="16"/>
        <v>1.88086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18</v>
      </c>
      <c r="B90" t="s">
        <v>28283</v>
      </c>
      <c r="C90" t="s">
        <v>729</v>
      </c>
      <c r="D90" t="s">
        <v>223</v>
      </c>
      <c r="E90" t="s">
        <v>28284</v>
      </c>
      <c r="F90" t="s">
        <v>28282</v>
      </c>
      <c r="G90">
        <v>0.84850000000000003</v>
      </c>
      <c r="H90">
        <v>0.85097</v>
      </c>
      <c r="I90">
        <v>1</v>
      </c>
      <c r="J90">
        <v>-1</v>
      </c>
      <c r="K90" t="s">
        <v>17</v>
      </c>
      <c r="L90">
        <f t="shared" si="20"/>
        <v>49391.84000000012</v>
      </c>
      <c r="S90" t="str">
        <f ca="1"/>
        <v>2025-06-07 10:58:38</v>
      </c>
      <c r="T90" s="7">
        <f t="shared" ca="1" si="11"/>
        <v>2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1.8815999999999999</v>
      </c>
      <c r="X90" s="7">
        <f t="shared" ca="1" si="15"/>
        <v>1.8875999999999999</v>
      </c>
      <c r="Y90" s="7">
        <f t="shared" ca="1" si="16"/>
        <v>1.88741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28285</v>
      </c>
      <c r="C91" t="s">
        <v>726</v>
      </c>
      <c r="D91" t="s">
        <v>223</v>
      </c>
      <c r="E91" t="s">
        <v>28286</v>
      </c>
      <c r="F91" t="s">
        <v>28282</v>
      </c>
      <c r="G91">
        <v>0.84819999999999995</v>
      </c>
      <c r="H91">
        <v>0.85097</v>
      </c>
      <c r="I91">
        <v>2</v>
      </c>
      <c r="J91">
        <v>1.84</v>
      </c>
      <c r="K91" t="s">
        <v>17</v>
      </c>
      <c r="L91">
        <f t="shared" si="20"/>
        <v>49392.84000000012</v>
      </c>
      <c r="S91" t="str">
        <f ca="1"/>
        <v>2025-06-07 10:52:39</v>
      </c>
      <c r="T91" s="7">
        <f t="shared" ca="1" si="11"/>
        <v>3</v>
      </c>
      <c r="U91" s="7">
        <f t="shared" ca="1" si="12"/>
        <v>5</v>
      </c>
      <c r="V91" s="7">
        <f t="shared" ca="1" si="13"/>
        <v>-1.1599999999999999</v>
      </c>
      <c r="W91" s="7">
        <f t="shared" ca="1" si="14"/>
        <v>1.88619</v>
      </c>
      <c r="X91" s="7">
        <f t="shared" ca="1" si="15"/>
        <v>1.8873500000000001</v>
      </c>
      <c r="Y91" s="7">
        <f t="shared" ca="1" si="16"/>
        <v>1.88652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28287</v>
      </c>
      <c r="C92" t="s">
        <v>726</v>
      </c>
      <c r="D92" t="s">
        <v>566</v>
      </c>
      <c r="E92" t="s">
        <v>28288</v>
      </c>
      <c r="F92" t="s">
        <v>28289</v>
      </c>
      <c r="G92">
        <v>1.90313</v>
      </c>
      <c r="H92">
        <v>1.9050400000000001</v>
      </c>
      <c r="I92">
        <v>2</v>
      </c>
      <c r="J92">
        <v>1.84</v>
      </c>
      <c r="K92" t="s">
        <v>17</v>
      </c>
      <c r="L92">
        <f t="shared" si="20"/>
        <v>49391.000000000124</v>
      </c>
      <c r="S92" t="str">
        <f ca="1"/>
        <v>2025-06-07 10:47:17</v>
      </c>
      <c r="T92" s="7">
        <f t="shared" ca="1" si="11"/>
        <v>2</v>
      </c>
      <c r="U92" s="7">
        <f t="shared" ca="1" si="12"/>
        <v>3</v>
      </c>
      <c r="V92" s="7">
        <f t="shared" ca="1" si="13"/>
        <v>-1.08</v>
      </c>
      <c r="W92" s="7">
        <f t="shared" ca="1" si="14"/>
        <v>1.8875200000000001</v>
      </c>
      <c r="X92" s="7">
        <f t="shared" ca="1" si="15"/>
        <v>1.8861600000000001</v>
      </c>
      <c r="Y92" s="7">
        <f t="shared" ca="1" si="16"/>
        <v>1.8858999999999999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18</v>
      </c>
      <c r="B93" t="s">
        <v>28290</v>
      </c>
      <c r="C93" t="s">
        <v>757</v>
      </c>
      <c r="D93" t="s">
        <v>566</v>
      </c>
      <c r="E93" t="s">
        <v>28291</v>
      </c>
      <c r="F93" t="s">
        <v>28289</v>
      </c>
      <c r="G93">
        <v>1.90337</v>
      </c>
      <c r="H93">
        <v>1.9050400000000001</v>
      </c>
      <c r="I93">
        <v>1</v>
      </c>
      <c r="J93">
        <v>-1</v>
      </c>
      <c r="K93" t="s">
        <v>17</v>
      </c>
      <c r="L93">
        <f t="shared" si="20"/>
        <v>49389.160000000127</v>
      </c>
      <c r="S93" t="str">
        <f ca="1"/>
        <v>2025-06-07 10:41:56</v>
      </c>
      <c r="T93" s="7">
        <f t="shared" ca="1" si="11"/>
        <v>3</v>
      </c>
      <c r="U93" s="7">
        <f t="shared" ca="1" si="12"/>
        <v>5</v>
      </c>
      <c r="V93" s="7">
        <f t="shared" ca="1" si="13"/>
        <v>0.76</v>
      </c>
      <c r="W93" s="7">
        <f t="shared" ca="1" si="14"/>
        <v>1.8859399999999999</v>
      </c>
      <c r="X93" s="7">
        <f t="shared" ca="1" si="15"/>
        <v>1.8876599999999999</v>
      </c>
      <c r="Y93" s="7">
        <f t="shared" ca="1" si="16"/>
        <v>1.8869800000000001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18</v>
      </c>
      <c r="B94" t="s">
        <v>28292</v>
      </c>
      <c r="C94" t="s">
        <v>1045</v>
      </c>
      <c r="D94" t="s">
        <v>566</v>
      </c>
      <c r="E94" t="s">
        <v>28293</v>
      </c>
      <c r="F94" t="s">
        <v>28289</v>
      </c>
      <c r="G94">
        <v>1.90347</v>
      </c>
      <c r="H94">
        <v>1.9050400000000001</v>
      </c>
      <c r="I94">
        <v>2</v>
      </c>
      <c r="J94">
        <v>-2</v>
      </c>
      <c r="K94" t="s">
        <v>17</v>
      </c>
      <c r="L94">
        <f t="shared" si="20"/>
        <v>49390.160000000127</v>
      </c>
      <c r="S94" t="str">
        <f ca="1"/>
        <v>2025-06-07 10:36:45</v>
      </c>
      <c r="T94" s="7">
        <f t="shared" ca="1" si="11"/>
        <v>1</v>
      </c>
      <c r="U94" s="7">
        <f t="shared" ca="1" si="12"/>
        <v>2</v>
      </c>
      <c r="V94" s="7">
        <f t="shared" ca="1" si="13"/>
        <v>-2</v>
      </c>
      <c r="W94" s="7">
        <f t="shared" ca="1" si="14"/>
        <v>1.8870100000000001</v>
      </c>
      <c r="X94" s="7">
        <f t="shared" ca="1" si="15"/>
        <v>1.89442</v>
      </c>
      <c r="Y94" s="7">
        <f t="shared" ca="1" si="16"/>
        <v>1.89442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18</v>
      </c>
      <c r="B95" t="s">
        <v>28294</v>
      </c>
      <c r="C95" t="s">
        <v>726</v>
      </c>
      <c r="D95" t="s">
        <v>566</v>
      </c>
      <c r="E95" t="s">
        <v>28295</v>
      </c>
      <c r="F95" t="s">
        <v>28296</v>
      </c>
      <c r="G95">
        <v>1.90202</v>
      </c>
      <c r="H95">
        <v>1.90333</v>
      </c>
      <c r="I95">
        <v>2</v>
      </c>
      <c r="J95">
        <v>-2</v>
      </c>
      <c r="K95" t="s">
        <v>17</v>
      </c>
      <c r="L95">
        <f t="shared" si="20"/>
        <v>49392.160000000127</v>
      </c>
      <c r="S95" t="str">
        <f ca="1"/>
        <v>2025-06-07 10:31:24</v>
      </c>
      <c r="T95" s="7">
        <f t="shared" ca="1" si="11"/>
        <v>3</v>
      </c>
      <c r="U95" s="7">
        <f t="shared" ca="1" si="12"/>
        <v>5</v>
      </c>
      <c r="V95" s="7">
        <f t="shared" ca="1" si="13"/>
        <v>-1.1599999999999999</v>
      </c>
      <c r="W95" s="7">
        <f t="shared" ca="1" si="14"/>
        <v>1.89438</v>
      </c>
      <c r="X95" s="7">
        <f t="shared" ca="1" si="15"/>
        <v>1.8947400000000001</v>
      </c>
      <c r="Y95" s="7">
        <f t="shared" ca="1" si="16"/>
        <v>1.8944099999999999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28297</v>
      </c>
      <c r="C96" t="s">
        <v>825</v>
      </c>
      <c r="D96" t="s">
        <v>566</v>
      </c>
      <c r="E96" t="s">
        <v>28298</v>
      </c>
      <c r="F96" t="s">
        <v>28296</v>
      </c>
      <c r="G96">
        <v>1.90029</v>
      </c>
      <c r="H96">
        <v>1.90333</v>
      </c>
      <c r="I96">
        <v>2</v>
      </c>
      <c r="J96">
        <v>1.84</v>
      </c>
      <c r="K96" t="s">
        <v>17</v>
      </c>
      <c r="L96">
        <f t="shared" si="20"/>
        <v>49394.160000000127</v>
      </c>
      <c r="S96" t="str">
        <f ca="1"/>
        <v>2025-06-07 10:25:46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1.89438</v>
      </c>
      <c r="X96" s="7">
        <f t="shared" ca="1" si="15"/>
        <v>1.89916</v>
      </c>
      <c r="Y96" s="7">
        <f t="shared" ca="1" si="16"/>
        <v>1.8987700000000001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11</v>
      </c>
      <c r="B97" t="s">
        <v>28299</v>
      </c>
      <c r="C97" t="s">
        <v>729</v>
      </c>
      <c r="D97" t="s">
        <v>566</v>
      </c>
      <c r="E97" t="s">
        <v>28300</v>
      </c>
      <c r="F97" t="s">
        <v>28296</v>
      </c>
      <c r="G97">
        <v>1.9020900000000001</v>
      </c>
      <c r="H97">
        <v>1.90333</v>
      </c>
      <c r="I97">
        <v>1</v>
      </c>
      <c r="J97">
        <v>0.92</v>
      </c>
      <c r="K97" t="s">
        <v>17</v>
      </c>
      <c r="L97">
        <f t="shared" si="20"/>
        <v>49392.320000000131</v>
      </c>
      <c r="S97" t="str">
        <f ca="1"/>
        <v>2025-06-07 10:20:25</v>
      </c>
      <c r="T97" s="7">
        <f t="shared" ca="1" si="11"/>
        <v>3</v>
      </c>
      <c r="U97" s="7">
        <f t="shared" ca="1" si="12"/>
        <v>5</v>
      </c>
      <c r="V97" s="7">
        <f t="shared" ca="1" si="13"/>
        <v>2.68</v>
      </c>
      <c r="W97" s="7">
        <f t="shared" ca="1" si="14"/>
        <v>1.89944</v>
      </c>
      <c r="X97" s="7">
        <f t="shared" ca="1" si="15"/>
        <v>1.8998699999999999</v>
      </c>
      <c r="Y97" s="7">
        <f t="shared" ca="1" si="16"/>
        <v>1.89883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11</v>
      </c>
      <c r="B98" t="s">
        <v>28301</v>
      </c>
      <c r="C98" t="s">
        <v>726</v>
      </c>
      <c r="D98" t="s">
        <v>566</v>
      </c>
      <c r="E98" t="s">
        <v>28302</v>
      </c>
      <c r="F98" t="s">
        <v>28303</v>
      </c>
      <c r="G98">
        <v>1.90228</v>
      </c>
      <c r="H98">
        <v>1.90222</v>
      </c>
      <c r="I98">
        <v>2</v>
      </c>
      <c r="J98">
        <v>-2</v>
      </c>
      <c r="K98" t="s">
        <v>17</v>
      </c>
      <c r="L98">
        <f t="shared" si="20"/>
        <v>49391.400000000132</v>
      </c>
      <c r="S98" t="str">
        <f ca="1"/>
        <v>2025-06-07 10:14:43</v>
      </c>
      <c r="T98" s="7">
        <f t="shared" ca="1" si="11"/>
        <v>3</v>
      </c>
      <c r="U98" s="7">
        <f t="shared" ca="1" si="12"/>
        <v>5</v>
      </c>
      <c r="V98" s="7">
        <f t="shared" ca="1" si="13"/>
        <v>-1.1599999999999999</v>
      </c>
      <c r="W98" s="7">
        <f t="shared" ca="1" si="14"/>
        <v>1.9002600000000001</v>
      </c>
      <c r="X98" s="7">
        <f t="shared" ca="1" si="15"/>
        <v>1.90228</v>
      </c>
      <c r="Y98" s="7">
        <f t="shared" ca="1" si="16"/>
        <v>1.90113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28304</v>
      </c>
      <c r="C99" t="s">
        <v>729</v>
      </c>
      <c r="D99" t="s">
        <v>566</v>
      </c>
      <c r="E99" t="s">
        <v>28305</v>
      </c>
      <c r="F99" t="s">
        <v>28303</v>
      </c>
      <c r="G99">
        <v>1.9028</v>
      </c>
      <c r="H99">
        <v>1.90222</v>
      </c>
      <c r="I99">
        <v>1</v>
      </c>
      <c r="J99">
        <v>0.92</v>
      </c>
      <c r="K99" t="s">
        <v>17</v>
      </c>
      <c r="L99">
        <f t="shared" si="20"/>
        <v>49393.400000000132</v>
      </c>
      <c r="S99" t="str">
        <f ca="1"/>
        <v>2025-06-07 10:08:53</v>
      </c>
      <c r="T99" s="7">
        <f t="shared" ca="1" si="11"/>
        <v>2</v>
      </c>
      <c r="U99" s="7">
        <f t="shared" ca="1" si="12"/>
        <v>3</v>
      </c>
      <c r="V99" s="7">
        <f t="shared" ca="1" si="13"/>
        <v>-1.08</v>
      </c>
      <c r="W99" s="7">
        <f t="shared" ca="1" si="14"/>
        <v>1.89981</v>
      </c>
      <c r="X99" s="7">
        <f t="shared" ca="1" si="15"/>
        <v>1.89716</v>
      </c>
      <c r="Y99" s="7">
        <f t="shared" ca="1" si="16"/>
        <v>1.8966799999999999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28306</v>
      </c>
      <c r="C100" t="s">
        <v>771</v>
      </c>
      <c r="D100" t="s">
        <v>566</v>
      </c>
      <c r="E100" t="s">
        <v>28307</v>
      </c>
      <c r="F100" t="s">
        <v>28303</v>
      </c>
      <c r="G100">
        <v>1.9038200000000001</v>
      </c>
      <c r="H100">
        <v>1.90222</v>
      </c>
      <c r="I100">
        <v>2</v>
      </c>
      <c r="J100">
        <v>1.84</v>
      </c>
      <c r="K100" t="s">
        <v>17</v>
      </c>
      <c r="L100">
        <f t="shared" si="20"/>
        <v>49392.480000000134</v>
      </c>
      <c r="S100" t="str">
        <f ca="1"/>
        <v>2025-06-07 10:02:28</v>
      </c>
      <c r="T100" s="7">
        <f t="shared" ca="1" si="11"/>
        <v>2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1.89758</v>
      </c>
      <c r="X100" s="7">
        <f t="shared" ca="1" si="15"/>
        <v>1.89496</v>
      </c>
      <c r="Y100" s="7">
        <f t="shared" ca="1" si="16"/>
        <v>1.89473</v>
      </c>
      <c r="Z100">
        <f t="shared" ca="1" si="17"/>
        <v>0</v>
      </c>
      <c r="AA100">
        <f t="shared" ca="1" si="18"/>
        <v>1</v>
      </c>
      <c r="AB100">
        <f t="shared" ca="1" si="19"/>
        <v>0</v>
      </c>
    </row>
    <row r="101" spans="1:28" x14ac:dyDescent="0.2">
      <c r="A101" t="s">
        <v>11</v>
      </c>
      <c r="B101" t="s">
        <v>28308</v>
      </c>
      <c r="C101" t="s">
        <v>757</v>
      </c>
      <c r="D101" t="s">
        <v>566</v>
      </c>
      <c r="E101" t="s">
        <v>28309</v>
      </c>
      <c r="F101" t="s">
        <v>28310</v>
      </c>
      <c r="G101">
        <v>1.90523</v>
      </c>
      <c r="H101">
        <v>1.90306</v>
      </c>
      <c r="I101">
        <v>1</v>
      </c>
      <c r="J101">
        <v>-1</v>
      </c>
      <c r="K101" t="s">
        <v>17</v>
      </c>
      <c r="L101">
        <f t="shared" si="20"/>
        <v>49390.640000000138</v>
      </c>
      <c r="S101" t="str">
        <f ca="1"/>
        <v>2025-06-07 09:57:17</v>
      </c>
      <c r="T101" s="7">
        <f t="shared" ca="1" si="11"/>
        <v>3</v>
      </c>
      <c r="U101" s="7">
        <f t="shared" ca="1" si="12"/>
        <v>5</v>
      </c>
      <c r="V101" s="7">
        <f t="shared" ca="1" si="13"/>
        <v>0.76</v>
      </c>
      <c r="W101" s="7">
        <f t="shared" ca="1" si="14"/>
        <v>1.89449</v>
      </c>
      <c r="X101" s="7">
        <f t="shared" ca="1" si="15"/>
        <v>1.8964700000000001</v>
      </c>
      <c r="Y101" s="7">
        <f t="shared" ca="1" si="16"/>
        <v>1.8952199999999999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11</v>
      </c>
      <c r="B102" t="s">
        <v>28311</v>
      </c>
      <c r="C102" t="s">
        <v>771</v>
      </c>
      <c r="D102" t="s">
        <v>566</v>
      </c>
      <c r="E102" t="s">
        <v>28312</v>
      </c>
      <c r="F102" t="s">
        <v>28310</v>
      </c>
      <c r="G102">
        <v>1.90462</v>
      </c>
      <c r="H102">
        <v>1.90306</v>
      </c>
      <c r="I102">
        <v>2</v>
      </c>
      <c r="J102">
        <v>-2</v>
      </c>
      <c r="K102" t="s">
        <v>17</v>
      </c>
      <c r="L102">
        <f t="shared" si="20"/>
        <v>49391.640000000138</v>
      </c>
      <c r="S102" t="str">
        <f ca="1"/>
        <v>2025-06-07 09:50:06</v>
      </c>
      <c r="T102" s="7">
        <f t="shared" ca="1" si="11"/>
        <v>3</v>
      </c>
      <c r="U102" s="7">
        <f t="shared" ca="1" si="12"/>
        <v>5</v>
      </c>
      <c r="V102" s="7">
        <f t="shared" ca="1" si="13"/>
        <v>2.68</v>
      </c>
      <c r="W102" s="7">
        <f t="shared" ca="1" si="14"/>
        <v>1.89394</v>
      </c>
      <c r="X102" s="7">
        <f t="shared" ca="1" si="15"/>
        <v>1.8941600000000001</v>
      </c>
      <c r="Y102" s="7">
        <f t="shared" ca="1" si="16"/>
        <v>1.8930499999999999</v>
      </c>
      <c r="Z102">
        <f t="shared" ca="1" si="17"/>
        <v>1</v>
      </c>
      <c r="AA102">
        <f t="shared" ca="1" si="18"/>
        <v>0</v>
      </c>
      <c r="AB102">
        <f t="shared" ca="1" si="19"/>
        <v>0</v>
      </c>
    </row>
    <row r="103" spans="1:28" x14ac:dyDescent="0.2">
      <c r="A103" t="s">
        <v>18</v>
      </c>
      <c r="B103" t="s">
        <v>28313</v>
      </c>
      <c r="C103" t="s">
        <v>726</v>
      </c>
      <c r="D103" t="s">
        <v>566</v>
      </c>
      <c r="E103" t="s">
        <v>28314</v>
      </c>
      <c r="F103" t="s">
        <v>28310</v>
      </c>
      <c r="G103">
        <v>1.9052199999999999</v>
      </c>
      <c r="H103">
        <v>1.90306</v>
      </c>
      <c r="I103">
        <v>2</v>
      </c>
      <c r="J103">
        <v>1.84</v>
      </c>
      <c r="K103" t="s">
        <v>17</v>
      </c>
      <c r="L103">
        <f t="shared" si="20"/>
        <v>49393.640000000138</v>
      </c>
      <c r="S103" t="str">
        <f ca="1"/>
        <v>2025-06-07 09:44:55</v>
      </c>
      <c r="T103" s="7">
        <f t="shared" ca="1" si="11"/>
        <v>3</v>
      </c>
      <c r="U103" s="7">
        <f t="shared" ca="1" si="12"/>
        <v>5</v>
      </c>
      <c r="V103" s="7">
        <f t="shared" ca="1" si="13"/>
        <v>-1.1599999999999999</v>
      </c>
      <c r="W103" s="7">
        <f t="shared" ca="1" si="14"/>
        <v>1.89395</v>
      </c>
      <c r="X103" s="7">
        <f t="shared" ca="1" si="15"/>
        <v>1.8932599999999999</v>
      </c>
      <c r="Y103" s="7">
        <f t="shared" ca="1" si="16"/>
        <v>1.8923099999999999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18</v>
      </c>
      <c r="B104" t="s">
        <v>28315</v>
      </c>
      <c r="C104" t="s">
        <v>726</v>
      </c>
      <c r="D104" t="s">
        <v>566</v>
      </c>
      <c r="E104" t="s">
        <v>28316</v>
      </c>
      <c r="F104" t="s">
        <v>28317</v>
      </c>
      <c r="G104">
        <v>1.9025099999999999</v>
      </c>
      <c r="H104">
        <v>1.9052100000000001</v>
      </c>
      <c r="I104">
        <v>2</v>
      </c>
      <c r="J104">
        <v>-2</v>
      </c>
      <c r="K104" t="s">
        <v>17</v>
      </c>
      <c r="L104">
        <f t="shared" si="20"/>
        <v>49391.800000000141</v>
      </c>
      <c r="S104" t="str">
        <f ca="1"/>
        <v>2025-06-07 09:39:24</v>
      </c>
      <c r="T104" s="7">
        <f t="shared" ca="1" si="11"/>
        <v>3</v>
      </c>
      <c r="U104" s="7">
        <f t="shared" ca="1" si="12"/>
        <v>5</v>
      </c>
      <c r="V104" s="7">
        <f t="shared" ca="1" si="13"/>
        <v>-1.1599999999999999</v>
      </c>
      <c r="W104" s="7">
        <f t="shared" ca="1" si="14"/>
        <v>1.89124</v>
      </c>
      <c r="X104" s="7">
        <f t="shared" ca="1" si="15"/>
        <v>1.8911899999999999</v>
      </c>
      <c r="Y104" s="7">
        <f t="shared" ca="1" si="16"/>
        <v>1.89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28318</v>
      </c>
      <c r="C105" t="s">
        <v>757</v>
      </c>
      <c r="D105" t="s">
        <v>566</v>
      </c>
      <c r="E105" t="s">
        <v>28319</v>
      </c>
      <c r="F105" t="s">
        <v>28320</v>
      </c>
      <c r="G105">
        <v>1.90045</v>
      </c>
      <c r="H105">
        <v>1.9016200000000001</v>
      </c>
      <c r="I105">
        <v>1</v>
      </c>
      <c r="J105">
        <v>-1</v>
      </c>
      <c r="K105" t="s">
        <v>17</v>
      </c>
      <c r="L105">
        <f t="shared" si="20"/>
        <v>49393.800000000141</v>
      </c>
      <c r="S105" t="str">
        <f ca="1"/>
        <v>2025-06-07 09:34:03</v>
      </c>
      <c r="T105" s="7">
        <f t="shared" ca="1" si="11"/>
        <v>2</v>
      </c>
      <c r="U105" s="7">
        <f t="shared" ca="1" si="12"/>
        <v>3</v>
      </c>
      <c r="V105" s="7">
        <f t="shared" ca="1" si="13"/>
        <v>-1.1000000000000001</v>
      </c>
      <c r="W105" s="7">
        <f t="shared" ca="1" si="14"/>
        <v>0.85768</v>
      </c>
      <c r="X105" s="7">
        <f t="shared" ca="1" si="15"/>
        <v>0.85665999999999998</v>
      </c>
      <c r="Y105" s="7">
        <f t="shared" ca="1" si="16"/>
        <v>0.85657000000000005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18</v>
      </c>
      <c r="B106" t="s">
        <v>28321</v>
      </c>
      <c r="C106" t="s">
        <v>13</v>
      </c>
      <c r="D106" t="s">
        <v>566</v>
      </c>
      <c r="E106" t="s">
        <v>28322</v>
      </c>
      <c r="F106" t="s">
        <v>28320</v>
      </c>
      <c r="G106">
        <v>1.90103</v>
      </c>
      <c r="H106">
        <v>1.9016200000000001</v>
      </c>
      <c r="I106">
        <v>2</v>
      </c>
      <c r="J106">
        <v>-2</v>
      </c>
      <c r="K106" t="s">
        <v>17</v>
      </c>
      <c r="L106">
        <f t="shared" si="20"/>
        <v>49394.800000000141</v>
      </c>
      <c r="S106" t="str">
        <f ca="1"/>
        <v>2025-06-07 09:28:42</v>
      </c>
      <c r="T106" s="7">
        <f t="shared" ca="1" si="11"/>
        <v>2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0.85662000000000005</v>
      </c>
      <c r="X106" s="7">
        <f t="shared" ca="1" si="15"/>
        <v>0.85536999999999996</v>
      </c>
      <c r="Y106" s="7">
        <f t="shared" ca="1" si="16"/>
        <v>0.85528999999999999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28323</v>
      </c>
      <c r="C107" t="s">
        <v>726</v>
      </c>
      <c r="D107" t="s">
        <v>566</v>
      </c>
      <c r="E107" t="s">
        <v>28324</v>
      </c>
      <c r="F107" t="s">
        <v>28320</v>
      </c>
      <c r="G107">
        <v>1.90032</v>
      </c>
      <c r="H107">
        <v>1.9016200000000001</v>
      </c>
      <c r="I107">
        <v>2</v>
      </c>
      <c r="J107">
        <v>1.84</v>
      </c>
      <c r="K107" t="s">
        <v>17</v>
      </c>
      <c r="L107">
        <f t="shared" si="20"/>
        <v>49396.800000000141</v>
      </c>
      <c r="S107" t="str">
        <f ca="1"/>
        <v>2025-06-07 09:23:31</v>
      </c>
      <c r="T107" s="7">
        <f t="shared" ca="1" si="11"/>
        <v>3</v>
      </c>
      <c r="U107" s="7">
        <f t="shared" ca="1" si="12"/>
        <v>5</v>
      </c>
      <c r="V107" s="7">
        <f t="shared" ca="1" si="13"/>
        <v>0.76000000000000012</v>
      </c>
      <c r="W107" s="7">
        <f t="shared" ca="1" si="14"/>
        <v>0.85526999999999997</v>
      </c>
      <c r="X107" s="7">
        <f t="shared" ca="1" si="15"/>
        <v>0.85589999999999999</v>
      </c>
      <c r="Y107" s="7">
        <f t="shared" ca="1" si="16"/>
        <v>0.85560000000000003</v>
      </c>
      <c r="Z107">
        <f t="shared" ca="1" si="17"/>
        <v>0</v>
      </c>
      <c r="AA107">
        <f t="shared" ca="1" si="18"/>
        <v>0</v>
      </c>
      <c r="AB107">
        <f t="shared" ca="1" si="19"/>
        <v>1</v>
      </c>
    </row>
    <row r="108" spans="1:28" x14ac:dyDescent="0.2">
      <c r="A108" t="s">
        <v>18</v>
      </c>
      <c r="B108" t="s">
        <v>28325</v>
      </c>
      <c r="C108" t="s">
        <v>818</v>
      </c>
      <c r="D108" t="s">
        <v>566</v>
      </c>
      <c r="E108" t="s">
        <v>28326</v>
      </c>
      <c r="F108" t="s">
        <v>28327</v>
      </c>
      <c r="G108">
        <v>1.9007099999999999</v>
      </c>
      <c r="H108">
        <v>1.9003699999999999</v>
      </c>
      <c r="I108">
        <v>2</v>
      </c>
      <c r="J108">
        <v>1.84</v>
      </c>
      <c r="K108" t="s">
        <v>17</v>
      </c>
      <c r="L108">
        <f t="shared" si="20"/>
        <v>49394.960000000145</v>
      </c>
      <c r="S108" t="str">
        <f ca="1"/>
        <v>2025-06-07 09:18:20</v>
      </c>
      <c r="T108" s="7">
        <f t="shared" ca="1" si="11"/>
        <v>2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0.85523000000000005</v>
      </c>
      <c r="X108" s="7">
        <f t="shared" ca="1" si="15"/>
        <v>0.85726999999999998</v>
      </c>
      <c r="Y108" s="7">
        <f t="shared" ca="1" si="16"/>
        <v>0.85719999999999996</v>
      </c>
      <c r="Z108">
        <f t="shared" ca="1" si="17"/>
        <v>0</v>
      </c>
      <c r="AA108">
        <f t="shared" ca="1" si="18"/>
        <v>0</v>
      </c>
      <c r="AB108">
        <f t="shared" ca="1" si="19"/>
        <v>1</v>
      </c>
    </row>
    <row r="109" spans="1:28" x14ac:dyDescent="0.2">
      <c r="A109" t="s">
        <v>18</v>
      </c>
      <c r="B109" t="s">
        <v>28328</v>
      </c>
      <c r="C109" t="s">
        <v>729</v>
      </c>
      <c r="D109" t="s">
        <v>566</v>
      </c>
      <c r="E109" t="s">
        <v>28329</v>
      </c>
      <c r="F109" t="s">
        <v>28327</v>
      </c>
      <c r="G109">
        <v>1.8997299999999999</v>
      </c>
      <c r="H109">
        <v>1.9003699999999999</v>
      </c>
      <c r="I109">
        <v>1</v>
      </c>
      <c r="J109">
        <v>-1</v>
      </c>
      <c r="K109" t="s">
        <v>17</v>
      </c>
      <c r="L109">
        <f t="shared" si="20"/>
        <v>49393.120000000148</v>
      </c>
      <c r="S109" t="str">
        <f ca="1"/>
        <v>2025-06-07 09:13:08</v>
      </c>
      <c r="T109" s="7">
        <f t="shared" ca="1" si="11"/>
        <v>3</v>
      </c>
      <c r="U109" s="7">
        <f t="shared" ca="1" si="12"/>
        <v>5</v>
      </c>
      <c r="V109" s="7">
        <f t="shared" ca="1" si="13"/>
        <v>2.68</v>
      </c>
      <c r="W109" s="7">
        <f t="shared" ca="1" si="14"/>
        <v>0.85663999999999996</v>
      </c>
      <c r="X109" s="7">
        <f t="shared" ca="1" si="15"/>
        <v>0.85689000000000004</v>
      </c>
      <c r="Y109" s="7">
        <f t="shared" ca="1" si="16"/>
        <v>0.85631999999999997</v>
      </c>
      <c r="Z109">
        <f t="shared" ca="1" si="17"/>
        <v>1</v>
      </c>
      <c r="AA109">
        <f t="shared" ca="1" si="18"/>
        <v>0</v>
      </c>
      <c r="AB109">
        <f t="shared" ca="1" si="19"/>
        <v>0</v>
      </c>
    </row>
    <row r="110" spans="1:28" x14ac:dyDescent="0.2">
      <c r="A110" t="s">
        <v>11</v>
      </c>
      <c r="B110" t="s">
        <v>28330</v>
      </c>
      <c r="C110" t="s">
        <v>726</v>
      </c>
      <c r="D110" t="s">
        <v>566</v>
      </c>
      <c r="E110" t="s">
        <v>28331</v>
      </c>
      <c r="F110" t="s">
        <v>28327</v>
      </c>
      <c r="G110">
        <v>1.8995500000000001</v>
      </c>
      <c r="H110">
        <v>1.9003699999999999</v>
      </c>
      <c r="I110">
        <v>2</v>
      </c>
      <c r="J110">
        <v>1.84</v>
      </c>
      <c r="K110" t="s">
        <v>17</v>
      </c>
      <c r="L110">
        <f t="shared" si="20"/>
        <v>49394.120000000148</v>
      </c>
      <c r="S110" t="str">
        <f ca="1"/>
        <v>2025-06-07 09:07:37</v>
      </c>
      <c r="T110" s="7">
        <f t="shared" ca="1" si="11"/>
        <v>3</v>
      </c>
      <c r="U110" s="7">
        <f t="shared" ca="1" si="12"/>
        <v>5</v>
      </c>
      <c r="V110" s="7">
        <f t="shared" ca="1" si="13"/>
        <v>0.76000000000000023</v>
      </c>
      <c r="W110" s="7">
        <f t="shared" ca="1" si="14"/>
        <v>0.85697999999999996</v>
      </c>
      <c r="X110" s="7">
        <f t="shared" ca="1" si="15"/>
        <v>0.85594999999999999</v>
      </c>
      <c r="Y110" s="7">
        <f t="shared" ca="1" si="16"/>
        <v>0.85585999999999995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28332</v>
      </c>
      <c r="C111" t="s">
        <v>726</v>
      </c>
      <c r="D111" t="s">
        <v>566</v>
      </c>
      <c r="E111" t="s">
        <v>28333</v>
      </c>
      <c r="F111" t="s">
        <v>28334</v>
      </c>
      <c r="G111">
        <v>1.8979299999999999</v>
      </c>
      <c r="H111">
        <v>1.89856</v>
      </c>
      <c r="I111">
        <v>2</v>
      </c>
      <c r="J111">
        <v>-2</v>
      </c>
      <c r="K111" t="s">
        <v>17</v>
      </c>
      <c r="L111">
        <f t="shared" si="20"/>
        <v>49392.280000000152</v>
      </c>
      <c r="S111" t="str">
        <f ca="1"/>
        <v>2025-06-07 09:02:26</v>
      </c>
      <c r="T111" s="7">
        <f t="shared" ca="1" si="11"/>
        <v>3</v>
      </c>
      <c r="U111" s="7">
        <f t="shared" ca="1" si="12"/>
        <v>5</v>
      </c>
      <c r="V111" s="7">
        <f t="shared" ca="1" si="13"/>
        <v>-1.1599999999999999</v>
      </c>
      <c r="W111" s="7">
        <f t="shared" ca="1" si="14"/>
        <v>0.85611999999999999</v>
      </c>
      <c r="X111" s="7">
        <f t="shared" ca="1" si="15"/>
        <v>0.85599000000000003</v>
      </c>
      <c r="Y111" s="7">
        <f t="shared" ca="1" si="16"/>
        <v>0.85553999999999997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11</v>
      </c>
      <c r="B112" t="s">
        <v>28335</v>
      </c>
      <c r="C112" t="s">
        <v>729</v>
      </c>
      <c r="D112" t="s">
        <v>566</v>
      </c>
      <c r="E112" t="s">
        <v>28336</v>
      </c>
      <c r="F112" t="s">
        <v>28334</v>
      </c>
      <c r="G112">
        <v>1.89802</v>
      </c>
      <c r="H112">
        <v>1.89856</v>
      </c>
      <c r="I112">
        <v>1</v>
      </c>
      <c r="J112">
        <v>0.92</v>
      </c>
      <c r="K112" t="s">
        <v>17</v>
      </c>
      <c r="L112">
        <f t="shared" si="20"/>
        <v>49394.280000000152</v>
      </c>
      <c r="S112" t="str">
        <f ca="1"/>
        <v>2025-06-07 08:57:15</v>
      </c>
      <c r="T112" s="7">
        <f t="shared" ca="1" si="11"/>
        <v>1</v>
      </c>
      <c r="U112" s="7">
        <f t="shared" ca="1" si="12"/>
        <v>2</v>
      </c>
      <c r="V112" s="7">
        <f t="shared" ca="1" si="13"/>
        <v>-2</v>
      </c>
      <c r="W112" s="7">
        <f t="shared" ca="1" si="14"/>
        <v>0.85557000000000005</v>
      </c>
      <c r="X112" s="7">
        <f t="shared" ca="1" si="15"/>
        <v>0.85538000000000003</v>
      </c>
      <c r="Y112" s="7">
        <f t="shared" ca="1" si="16"/>
        <v>0.85538000000000003</v>
      </c>
      <c r="Z112">
        <f t="shared" ca="1" si="17"/>
        <v>0</v>
      </c>
      <c r="AA112">
        <f t="shared" ca="1" si="18"/>
        <v>1</v>
      </c>
      <c r="AB112">
        <f t="shared" ca="1" si="19"/>
        <v>0</v>
      </c>
    </row>
    <row r="113" spans="1:28" x14ac:dyDescent="0.2">
      <c r="A113" t="s">
        <v>11</v>
      </c>
      <c r="B113" t="s">
        <v>28337</v>
      </c>
      <c r="C113" t="s">
        <v>757</v>
      </c>
      <c r="D113" t="s">
        <v>566</v>
      </c>
      <c r="E113" t="s">
        <v>28338</v>
      </c>
      <c r="F113" t="s">
        <v>28339</v>
      </c>
      <c r="G113">
        <v>1.8975299999999999</v>
      </c>
      <c r="H113">
        <v>1.8985399999999999</v>
      </c>
      <c r="I113">
        <v>1</v>
      </c>
      <c r="J113">
        <v>0.92</v>
      </c>
      <c r="K113" t="s">
        <v>17</v>
      </c>
      <c r="L113">
        <f t="shared" si="20"/>
        <v>49393.360000000153</v>
      </c>
      <c r="S113" t="str">
        <f ca="1"/>
        <v>2025-06-07 08:50:00</v>
      </c>
      <c r="T113" s="7">
        <f t="shared" ca="1" si="11"/>
        <v>3</v>
      </c>
      <c r="U113" s="7">
        <f t="shared" ca="1" si="12"/>
        <v>5</v>
      </c>
      <c r="V113" s="7">
        <f t="shared" ca="1" si="13"/>
        <v>2.68</v>
      </c>
      <c r="W113" s="7">
        <f t="shared" ca="1" si="14"/>
        <v>0.85455999999999999</v>
      </c>
      <c r="X113" s="7">
        <f t="shared" ca="1" si="15"/>
        <v>0.85538999999999998</v>
      </c>
      <c r="Y113" s="7">
        <f t="shared" ca="1" si="16"/>
        <v>0.85450000000000004</v>
      </c>
      <c r="Z113">
        <f t="shared" ca="1" si="17"/>
        <v>1</v>
      </c>
      <c r="AA113">
        <f t="shared" ca="1" si="18"/>
        <v>0</v>
      </c>
      <c r="AB113">
        <f t="shared" ca="1" si="19"/>
        <v>0</v>
      </c>
    </row>
    <row r="114" spans="1:28" x14ac:dyDescent="0.2">
      <c r="A114" t="s">
        <v>18</v>
      </c>
      <c r="B114" t="s">
        <v>28340</v>
      </c>
      <c r="C114" t="s">
        <v>726</v>
      </c>
      <c r="D114" t="s">
        <v>566</v>
      </c>
      <c r="E114" t="s">
        <v>28341</v>
      </c>
      <c r="F114" t="s">
        <v>28339</v>
      </c>
      <c r="G114">
        <v>1.8976999999999999</v>
      </c>
      <c r="H114">
        <v>1.8985399999999999</v>
      </c>
      <c r="I114">
        <v>2</v>
      </c>
      <c r="J114">
        <v>-2</v>
      </c>
      <c r="K114" t="s">
        <v>17</v>
      </c>
      <c r="L114">
        <f t="shared" si="20"/>
        <v>49392.440000000155</v>
      </c>
      <c r="S114" t="str">
        <f ca="1"/>
        <v>2025-06-07 08:44:49</v>
      </c>
      <c r="T114" s="7">
        <f t="shared" ca="1" si="11"/>
        <v>3</v>
      </c>
      <c r="U114" s="7">
        <f t="shared" ca="1" si="12"/>
        <v>5</v>
      </c>
      <c r="V114" s="7">
        <f t="shared" ca="1" si="13"/>
        <v>-1.1599999999999999</v>
      </c>
      <c r="W114" s="7">
        <f t="shared" ca="1" si="14"/>
        <v>0.85504000000000002</v>
      </c>
      <c r="X114" s="7">
        <f t="shared" ca="1" si="15"/>
        <v>0.85670000000000002</v>
      </c>
      <c r="Y114" s="7">
        <f t="shared" ca="1" si="16"/>
        <v>0.85628000000000004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28342</v>
      </c>
      <c r="C115" t="s">
        <v>726</v>
      </c>
      <c r="D115" t="s">
        <v>566</v>
      </c>
      <c r="E115" t="s">
        <v>28343</v>
      </c>
      <c r="F115" t="s">
        <v>28344</v>
      </c>
      <c r="G115">
        <v>1.8962699999999999</v>
      </c>
      <c r="H115">
        <v>1.8983000000000001</v>
      </c>
      <c r="I115">
        <v>2</v>
      </c>
      <c r="J115">
        <v>1.84</v>
      </c>
      <c r="K115" t="s">
        <v>17</v>
      </c>
      <c r="L115">
        <f t="shared" si="20"/>
        <v>49394.440000000155</v>
      </c>
      <c r="S115" t="str">
        <f ca="1"/>
        <v>2025-06-07 08:39:38</v>
      </c>
      <c r="T115" s="7">
        <f t="shared" ca="1" si="11"/>
        <v>3</v>
      </c>
      <c r="U115" s="7">
        <f t="shared" ca="1" si="12"/>
        <v>5</v>
      </c>
      <c r="V115" s="7">
        <f t="shared" ca="1" si="13"/>
        <v>0.76</v>
      </c>
      <c r="W115" s="7">
        <f t="shared" ca="1" si="14"/>
        <v>0.85675999999999997</v>
      </c>
      <c r="X115" s="7">
        <f t="shared" ca="1" si="15"/>
        <v>0.85760999999999998</v>
      </c>
      <c r="Y115" s="7">
        <f t="shared" ca="1" si="16"/>
        <v>0.85757000000000005</v>
      </c>
      <c r="Z115">
        <f t="shared" ca="1" si="17"/>
        <v>0</v>
      </c>
      <c r="AA115">
        <f t="shared" ca="1" si="18"/>
        <v>0</v>
      </c>
      <c r="AB115">
        <f t="shared" ca="1" si="19"/>
        <v>1</v>
      </c>
    </row>
    <row r="116" spans="1:28" x14ac:dyDescent="0.2">
      <c r="A116" t="s">
        <v>18</v>
      </c>
      <c r="B116" t="s">
        <v>28345</v>
      </c>
      <c r="C116" t="s">
        <v>810</v>
      </c>
      <c r="D116" t="s">
        <v>566</v>
      </c>
      <c r="E116" t="s">
        <v>28346</v>
      </c>
      <c r="F116" t="s">
        <v>28344</v>
      </c>
      <c r="G116">
        <v>1.8963699999999999</v>
      </c>
      <c r="H116">
        <v>1.8983000000000001</v>
      </c>
      <c r="I116">
        <v>1</v>
      </c>
      <c r="J116">
        <v>-1</v>
      </c>
      <c r="K116" t="s">
        <v>17</v>
      </c>
      <c r="L116">
        <f t="shared" si="20"/>
        <v>49392.600000000159</v>
      </c>
      <c r="S116" t="str">
        <f ca="1"/>
        <v>2025-06-07 08:34:27</v>
      </c>
      <c r="T116" s="7">
        <f t="shared" ca="1" si="11"/>
        <v>1</v>
      </c>
      <c r="U116" s="7">
        <f t="shared" ca="1" si="12"/>
        <v>2</v>
      </c>
      <c r="V116" s="7">
        <f t="shared" ca="1" si="13"/>
        <v>-2</v>
      </c>
      <c r="W116" s="7">
        <f t="shared" ca="1" si="14"/>
        <v>0.85755999999999999</v>
      </c>
      <c r="X116" s="7">
        <f t="shared" ca="1" si="15"/>
        <v>0.85614000000000001</v>
      </c>
      <c r="Y116" s="7">
        <f t="shared" ca="1" si="16"/>
        <v>0.85614000000000001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28347</v>
      </c>
      <c r="C117" t="s">
        <v>771</v>
      </c>
      <c r="D117" t="s">
        <v>566</v>
      </c>
      <c r="E117" t="s">
        <v>28348</v>
      </c>
      <c r="F117" t="s">
        <v>28344</v>
      </c>
      <c r="G117">
        <v>1.89655</v>
      </c>
      <c r="H117">
        <v>1.8983000000000001</v>
      </c>
      <c r="I117">
        <v>2</v>
      </c>
      <c r="J117">
        <v>-2</v>
      </c>
      <c r="K117" t="s">
        <v>17</v>
      </c>
      <c r="L117">
        <f t="shared" si="20"/>
        <v>49393.600000000159</v>
      </c>
      <c r="S117" t="str">
        <f ca="1"/>
        <v>2025-06-07 08:29:16</v>
      </c>
      <c r="T117" s="7">
        <f t="shared" ca="1" si="11"/>
        <v>3</v>
      </c>
      <c r="U117" s="7">
        <f t="shared" ca="1" si="12"/>
        <v>5</v>
      </c>
      <c r="V117" s="7">
        <f t="shared" ca="1" si="13"/>
        <v>0.76000000000000023</v>
      </c>
      <c r="W117" s="7">
        <f t="shared" ca="1" si="14"/>
        <v>0.85624999999999996</v>
      </c>
      <c r="X117" s="7">
        <f t="shared" ca="1" si="15"/>
        <v>0.85755999999999999</v>
      </c>
      <c r="Y117" s="7">
        <f t="shared" ca="1" si="16"/>
        <v>0.85716000000000003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28349</v>
      </c>
      <c r="C118" t="s">
        <v>729</v>
      </c>
      <c r="D118" t="s">
        <v>566</v>
      </c>
      <c r="E118" t="s">
        <v>28350</v>
      </c>
      <c r="F118" t="s">
        <v>28351</v>
      </c>
      <c r="G118">
        <v>1.8987099999999999</v>
      </c>
      <c r="H118">
        <v>1.89632</v>
      </c>
      <c r="I118">
        <v>1</v>
      </c>
      <c r="J118">
        <v>-1</v>
      </c>
      <c r="K118" t="s">
        <v>17</v>
      </c>
      <c r="L118">
        <f t="shared" si="20"/>
        <v>49395.600000000159</v>
      </c>
      <c r="S118" t="str">
        <f ca="1"/>
        <v>2025-06-07 08:24:05</v>
      </c>
      <c r="T118" s="7">
        <f t="shared" ca="1" si="11"/>
        <v>3</v>
      </c>
      <c r="U118" s="7">
        <f t="shared" ca="1" si="12"/>
        <v>5</v>
      </c>
      <c r="V118" s="7">
        <f t="shared" ca="1" si="13"/>
        <v>-1.1599999999999999</v>
      </c>
      <c r="W118" s="7">
        <f t="shared" ca="1" si="14"/>
        <v>0.85746999999999995</v>
      </c>
      <c r="X118" s="7">
        <f t="shared" ca="1" si="15"/>
        <v>0.85702</v>
      </c>
      <c r="Y118" s="7">
        <f t="shared" ca="1" si="16"/>
        <v>0.85651999999999995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11</v>
      </c>
      <c r="B119" t="s">
        <v>28352</v>
      </c>
      <c r="C119" t="s">
        <v>771</v>
      </c>
      <c r="D119" t="s">
        <v>566</v>
      </c>
      <c r="E119" t="s">
        <v>28353</v>
      </c>
      <c r="F119" t="s">
        <v>28351</v>
      </c>
      <c r="G119">
        <v>1.89794</v>
      </c>
      <c r="H119">
        <v>1.89632</v>
      </c>
      <c r="I119">
        <v>2</v>
      </c>
      <c r="J119">
        <v>-2</v>
      </c>
      <c r="K119" t="s">
        <v>17</v>
      </c>
      <c r="L119">
        <f t="shared" si="20"/>
        <v>49396.600000000159</v>
      </c>
      <c r="S119" t="str">
        <f ca="1"/>
        <v>2025-06-07 08:18:54</v>
      </c>
      <c r="T119" s="7">
        <f t="shared" ca="1" si="11"/>
        <v>3</v>
      </c>
      <c r="U119" s="7">
        <f t="shared" ca="1" si="12"/>
        <v>5</v>
      </c>
      <c r="V119" s="7">
        <f t="shared" ca="1" si="13"/>
        <v>-1.1599999999999999</v>
      </c>
      <c r="W119" s="7">
        <f t="shared" ca="1" si="14"/>
        <v>0.85660999999999998</v>
      </c>
      <c r="X119" s="7">
        <f t="shared" ca="1" si="15"/>
        <v>0.85943999999999998</v>
      </c>
      <c r="Y119" s="7">
        <f t="shared" ca="1" si="16"/>
        <v>0.85892999999999997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28354</v>
      </c>
      <c r="C120" t="s">
        <v>726</v>
      </c>
      <c r="D120" t="s">
        <v>566</v>
      </c>
      <c r="E120" t="s">
        <v>28355</v>
      </c>
      <c r="F120" t="s">
        <v>28351</v>
      </c>
      <c r="G120">
        <v>1.8986700000000001</v>
      </c>
      <c r="H120">
        <v>1.89632</v>
      </c>
      <c r="I120">
        <v>2</v>
      </c>
      <c r="J120">
        <v>1.84</v>
      </c>
      <c r="K120" t="s">
        <v>17</v>
      </c>
      <c r="L120">
        <f t="shared" si="20"/>
        <v>49398.600000000159</v>
      </c>
      <c r="S120" t="str">
        <f ca="1"/>
        <v>2025-06-07 08:13:43</v>
      </c>
      <c r="T120" s="7">
        <f t="shared" ca="1" si="11"/>
        <v>3</v>
      </c>
      <c r="U120" s="7">
        <f t="shared" ca="1" si="12"/>
        <v>5</v>
      </c>
      <c r="V120" s="7">
        <f t="shared" ca="1" si="13"/>
        <v>-1.1599999999999999</v>
      </c>
      <c r="W120" s="7">
        <f t="shared" ca="1" si="14"/>
        <v>0.85926999999999998</v>
      </c>
      <c r="X120" s="7">
        <f t="shared" ca="1" si="15"/>
        <v>0.85916000000000003</v>
      </c>
      <c r="Y120" s="7">
        <f t="shared" ca="1" si="16"/>
        <v>0.85904999999999998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11</v>
      </c>
      <c r="B121" t="s">
        <v>28356</v>
      </c>
      <c r="C121" t="s">
        <v>726</v>
      </c>
      <c r="D121" t="s">
        <v>566</v>
      </c>
      <c r="E121" t="s">
        <v>28357</v>
      </c>
      <c r="F121" t="s">
        <v>28358</v>
      </c>
      <c r="G121">
        <v>1.9026799999999999</v>
      </c>
      <c r="H121">
        <v>1.8989499999999999</v>
      </c>
      <c r="I121">
        <v>2</v>
      </c>
      <c r="J121">
        <v>-2</v>
      </c>
      <c r="K121" t="s">
        <v>17</v>
      </c>
      <c r="L121">
        <f t="shared" si="20"/>
        <v>49396.760000000162</v>
      </c>
      <c r="S121" t="str">
        <f ca="1"/>
        <v>2025-06-07 08:08:31</v>
      </c>
      <c r="T121" s="7">
        <f t="shared" ca="1" si="11"/>
        <v>3</v>
      </c>
      <c r="U121" s="7">
        <f t="shared" ca="1" si="12"/>
        <v>5</v>
      </c>
      <c r="V121" s="7">
        <f t="shared" ca="1" si="13"/>
        <v>-1.1599999999999999</v>
      </c>
      <c r="W121" s="7">
        <f t="shared" ca="1" si="14"/>
        <v>0.85904000000000003</v>
      </c>
      <c r="X121" s="7">
        <f t="shared" ca="1" si="15"/>
        <v>0.85992999999999997</v>
      </c>
      <c r="Y121" s="7">
        <f t="shared" ca="1" si="16"/>
        <v>0.85958999999999997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18</v>
      </c>
      <c r="B122" t="s">
        <v>28359</v>
      </c>
      <c r="C122" t="s">
        <v>757</v>
      </c>
      <c r="D122" t="s">
        <v>566</v>
      </c>
      <c r="E122" t="s">
        <v>28360</v>
      </c>
      <c r="F122" t="s">
        <v>28358</v>
      </c>
      <c r="G122">
        <v>1.9028099999999999</v>
      </c>
      <c r="H122">
        <v>1.8989499999999999</v>
      </c>
      <c r="I122">
        <v>1</v>
      </c>
      <c r="J122">
        <v>0.92</v>
      </c>
      <c r="K122" t="s">
        <v>17</v>
      </c>
      <c r="L122">
        <f t="shared" si="20"/>
        <v>49398.760000000162</v>
      </c>
      <c r="S122" t="str">
        <f ca="1"/>
        <v>2025-06-07 08:03:20</v>
      </c>
      <c r="T122" s="7">
        <f t="shared" ca="1" si="11"/>
        <v>3</v>
      </c>
      <c r="U122" s="7">
        <f t="shared" ca="1" si="12"/>
        <v>5</v>
      </c>
      <c r="V122" s="7">
        <f t="shared" ca="1" si="13"/>
        <v>0.76</v>
      </c>
      <c r="W122" s="7">
        <f t="shared" ca="1" si="14"/>
        <v>0.86024999999999996</v>
      </c>
      <c r="X122" s="7">
        <f t="shared" ca="1" si="15"/>
        <v>0.86123000000000005</v>
      </c>
      <c r="Y122" s="7">
        <f t="shared" ca="1" si="16"/>
        <v>0.86080000000000001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18</v>
      </c>
      <c r="B123" t="s">
        <v>28361</v>
      </c>
      <c r="C123" t="s">
        <v>726</v>
      </c>
      <c r="D123" t="s">
        <v>566</v>
      </c>
      <c r="E123" t="s">
        <v>28362</v>
      </c>
      <c r="F123" t="s">
        <v>28363</v>
      </c>
      <c r="G123">
        <v>1.9006099999999999</v>
      </c>
      <c r="H123">
        <v>1.9023099999999999</v>
      </c>
      <c r="I123">
        <v>2</v>
      </c>
      <c r="J123">
        <v>-2</v>
      </c>
      <c r="K123" t="s">
        <v>17</v>
      </c>
      <c r="L123">
        <f t="shared" si="20"/>
        <v>49397.840000000164</v>
      </c>
      <c r="S123" t="str">
        <f ca="1"/>
        <v>2025-06-07 07:58:09</v>
      </c>
      <c r="T123" s="7">
        <f t="shared" ca="1" si="11"/>
        <v>2</v>
      </c>
      <c r="U123" s="7">
        <f t="shared" ca="1" si="12"/>
        <v>3</v>
      </c>
      <c r="V123" s="7">
        <f t="shared" ca="1" si="13"/>
        <v>-1.08</v>
      </c>
      <c r="W123" s="7">
        <f t="shared" ca="1" si="14"/>
        <v>0.86041000000000001</v>
      </c>
      <c r="X123" s="7">
        <f t="shared" ca="1" si="15"/>
        <v>0.85843999999999998</v>
      </c>
      <c r="Y123" s="7">
        <f t="shared" ca="1" si="16"/>
        <v>0.85829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28364</v>
      </c>
      <c r="C124" t="s">
        <v>729</v>
      </c>
      <c r="D124" t="s">
        <v>566</v>
      </c>
      <c r="E124" t="s">
        <v>28365</v>
      </c>
      <c r="F124" t="s">
        <v>28363</v>
      </c>
      <c r="G124">
        <v>1.9001300000000001</v>
      </c>
      <c r="H124">
        <v>1.9023099999999999</v>
      </c>
      <c r="I124">
        <v>1</v>
      </c>
      <c r="J124">
        <v>0.92</v>
      </c>
      <c r="K124" t="s">
        <v>17</v>
      </c>
      <c r="L124">
        <f t="shared" si="20"/>
        <v>49399.840000000164</v>
      </c>
      <c r="S124" t="str">
        <f ca="1"/>
        <v>2025-06-07 07:52:58</v>
      </c>
      <c r="T124" s="7">
        <f t="shared" ca="1" si="11"/>
        <v>1</v>
      </c>
      <c r="U124" s="7">
        <f t="shared" ca="1" si="12"/>
        <v>2</v>
      </c>
      <c r="V124" s="7">
        <f t="shared" ca="1" si="13"/>
        <v>-2</v>
      </c>
      <c r="W124" s="7">
        <f t="shared" ca="1" si="14"/>
        <v>0.85821000000000003</v>
      </c>
      <c r="X124" s="7">
        <f t="shared" ca="1" si="15"/>
        <v>0.86002000000000001</v>
      </c>
      <c r="Y124" s="7">
        <f t="shared" ca="1" si="16"/>
        <v>0.86002000000000001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28366</v>
      </c>
      <c r="C125" t="s">
        <v>771</v>
      </c>
      <c r="D125" t="s">
        <v>566</v>
      </c>
      <c r="E125" t="s">
        <v>28367</v>
      </c>
      <c r="F125" t="s">
        <v>28368</v>
      </c>
      <c r="G125">
        <v>1.9008400000000001</v>
      </c>
      <c r="H125">
        <v>1.9009499999999999</v>
      </c>
      <c r="I125">
        <v>2</v>
      </c>
      <c r="J125">
        <v>1.84</v>
      </c>
      <c r="K125" t="s">
        <v>17</v>
      </c>
      <c r="L125">
        <f t="shared" si="20"/>
        <v>49398.920000000166</v>
      </c>
      <c r="S125" t="str">
        <f ca="1"/>
        <v>2025-06-07 07:47:20</v>
      </c>
      <c r="T125" s="7">
        <f t="shared" ca="1" si="11"/>
        <v>2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0.85977999999999999</v>
      </c>
      <c r="X125" s="7">
        <f t="shared" ca="1" si="15"/>
        <v>0.86077999999999999</v>
      </c>
      <c r="Y125" s="7">
        <f t="shared" ca="1" si="16"/>
        <v>0.86029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18</v>
      </c>
      <c r="B126" t="s">
        <v>28369</v>
      </c>
      <c r="C126" t="s">
        <v>726</v>
      </c>
      <c r="D126" t="s">
        <v>566</v>
      </c>
      <c r="E126" t="s">
        <v>28370</v>
      </c>
      <c r="F126" t="s">
        <v>28368</v>
      </c>
      <c r="G126">
        <v>1.9012199999999999</v>
      </c>
      <c r="H126">
        <v>1.9009499999999999</v>
      </c>
      <c r="I126">
        <v>2</v>
      </c>
      <c r="J126">
        <v>1.84</v>
      </c>
      <c r="K126" t="s">
        <v>17</v>
      </c>
      <c r="L126">
        <f t="shared" si="20"/>
        <v>49397.080000000169</v>
      </c>
      <c r="S126" t="str">
        <f ca="1"/>
        <v>2025-06-07 07:42:09</v>
      </c>
      <c r="T126" s="7">
        <f t="shared" ca="1" si="11"/>
        <v>2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0.86017999999999994</v>
      </c>
      <c r="X126" s="7">
        <f t="shared" ca="1" si="15"/>
        <v>0.85845000000000005</v>
      </c>
      <c r="Y126" s="7">
        <f t="shared" ca="1" si="16"/>
        <v>0.85824999999999996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11</v>
      </c>
      <c r="B127" t="s">
        <v>28371</v>
      </c>
      <c r="C127" t="s">
        <v>757</v>
      </c>
      <c r="D127" t="s">
        <v>566</v>
      </c>
      <c r="E127" t="s">
        <v>28372</v>
      </c>
      <c r="F127" t="s">
        <v>28368</v>
      </c>
      <c r="G127">
        <v>1.9012500000000001</v>
      </c>
      <c r="H127">
        <v>1.9009499999999999</v>
      </c>
      <c r="I127">
        <v>1</v>
      </c>
      <c r="J127">
        <v>-1</v>
      </c>
      <c r="K127" t="s">
        <v>17</v>
      </c>
      <c r="L127">
        <f t="shared" si="20"/>
        <v>49395.240000000173</v>
      </c>
      <c r="S127" t="str">
        <f ca="1"/>
        <v>2025-06-07 07:36:58</v>
      </c>
      <c r="T127" s="7">
        <f t="shared" ca="1" si="11"/>
        <v>3</v>
      </c>
      <c r="U127" s="7">
        <f t="shared" ca="1" si="12"/>
        <v>5</v>
      </c>
      <c r="V127" s="7">
        <f t="shared" ca="1" si="13"/>
        <v>-1.1599999999999999</v>
      </c>
      <c r="W127" s="7">
        <f t="shared" ca="1" si="14"/>
        <v>0.85838000000000003</v>
      </c>
      <c r="X127" s="7">
        <f t="shared" ca="1" si="15"/>
        <v>0.85812999999999995</v>
      </c>
      <c r="Y127" s="7">
        <f t="shared" ca="1" si="16"/>
        <v>0.85660000000000003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28373</v>
      </c>
      <c r="C128" t="s">
        <v>717</v>
      </c>
      <c r="D128" t="s">
        <v>566</v>
      </c>
      <c r="E128" t="s">
        <v>28374</v>
      </c>
      <c r="F128" t="s">
        <v>28375</v>
      </c>
      <c r="G128">
        <v>1.90669</v>
      </c>
      <c r="H128">
        <v>1.9014200000000001</v>
      </c>
      <c r="I128">
        <v>2</v>
      </c>
      <c r="J128">
        <v>1.84</v>
      </c>
      <c r="K128" t="s">
        <v>17</v>
      </c>
      <c r="L128">
        <f t="shared" si="20"/>
        <v>49396.240000000173</v>
      </c>
      <c r="S128" t="str">
        <f ca="1"/>
        <v>2025-06-07 07:31:47</v>
      </c>
      <c r="T128" s="7">
        <f t="shared" ca="1" si="11"/>
        <v>3</v>
      </c>
      <c r="U128" s="7">
        <f t="shared" ca="1" si="12"/>
        <v>5</v>
      </c>
      <c r="V128" s="7">
        <f t="shared" ca="1" si="13"/>
        <v>0.76000000000000023</v>
      </c>
      <c r="W128" s="7">
        <f t="shared" ca="1" si="14"/>
        <v>0.85633999999999999</v>
      </c>
      <c r="X128" s="7">
        <f t="shared" ca="1" si="15"/>
        <v>0.85663999999999996</v>
      </c>
      <c r="Y128" s="7">
        <f t="shared" ca="1" si="16"/>
        <v>0.85634999999999994</v>
      </c>
      <c r="Z128">
        <f t="shared" ca="1" si="17"/>
        <v>0</v>
      </c>
      <c r="AA128">
        <f t="shared" ca="1" si="18"/>
        <v>0</v>
      </c>
      <c r="AB128">
        <f t="shared" ca="1" si="19"/>
        <v>1</v>
      </c>
    </row>
    <row r="129" spans="1:28" x14ac:dyDescent="0.2">
      <c r="A129" t="s">
        <v>11</v>
      </c>
      <c r="B129" t="s">
        <v>28376</v>
      </c>
      <c r="C129" t="s">
        <v>722</v>
      </c>
      <c r="D129" t="s">
        <v>566</v>
      </c>
      <c r="E129" t="s">
        <v>28377</v>
      </c>
      <c r="F129" t="s">
        <v>28375</v>
      </c>
      <c r="G129">
        <v>1.9061600000000001</v>
      </c>
      <c r="H129">
        <v>1.9014200000000001</v>
      </c>
      <c r="I129">
        <v>1</v>
      </c>
      <c r="J129">
        <v>-1</v>
      </c>
      <c r="K129" t="s">
        <v>17</v>
      </c>
      <c r="L129">
        <f t="shared" si="20"/>
        <v>49394.400000000176</v>
      </c>
      <c r="S129" t="str">
        <f ca="1"/>
        <v>2025-06-07 07:26:26</v>
      </c>
      <c r="T129" s="7">
        <f t="shared" ca="1" si="11"/>
        <v>3</v>
      </c>
      <c r="U129" s="7">
        <f t="shared" ca="1" si="12"/>
        <v>5</v>
      </c>
      <c r="V129" s="7">
        <f t="shared" ca="1" si="13"/>
        <v>-1.1599999999999999</v>
      </c>
      <c r="W129" s="7">
        <f t="shared" ca="1" si="14"/>
        <v>0.85677999999999999</v>
      </c>
      <c r="X129" s="7">
        <f t="shared" ca="1" si="15"/>
        <v>0.85653999999999997</v>
      </c>
      <c r="Y129" s="7">
        <f t="shared" ca="1" si="16"/>
        <v>0.85612999999999995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28378</v>
      </c>
      <c r="C130" t="s">
        <v>197</v>
      </c>
      <c r="D130" t="s">
        <v>566</v>
      </c>
      <c r="E130" t="s">
        <v>28379</v>
      </c>
      <c r="F130" t="s">
        <v>28375</v>
      </c>
      <c r="G130">
        <v>1.9054599999999999</v>
      </c>
      <c r="H130">
        <v>1.9014200000000001</v>
      </c>
      <c r="I130">
        <v>2</v>
      </c>
      <c r="J130">
        <v>-2</v>
      </c>
      <c r="K130" t="s">
        <v>17</v>
      </c>
      <c r="L130">
        <f t="shared" si="20"/>
        <v>49395.400000000176</v>
      </c>
      <c r="S130" t="str">
        <f ca="1"/>
        <v>2025-06-07 07:21:15</v>
      </c>
      <c r="T130" s="7">
        <f t="shared" ca="1" si="11"/>
        <v>1</v>
      </c>
      <c r="U130" s="7">
        <f t="shared" ca="1" si="12"/>
        <v>2</v>
      </c>
      <c r="V130" s="7">
        <f t="shared" ca="1" si="13"/>
        <v>-2</v>
      </c>
      <c r="W130" s="7">
        <f t="shared" ca="1" si="14"/>
        <v>0.85582000000000003</v>
      </c>
      <c r="X130" s="7">
        <f t="shared" ca="1" si="15"/>
        <v>0.85323000000000004</v>
      </c>
      <c r="Y130" s="7">
        <f t="shared" ca="1" si="16"/>
        <v>0.85323000000000004</v>
      </c>
      <c r="Z130">
        <f t="shared" ca="1" si="17"/>
        <v>0</v>
      </c>
      <c r="AA130">
        <f t="shared" ca="1" si="18"/>
        <v>1</v>
      </c>
      <c r="AB130">
        <f t="shared" ca="1" si="19"/>
        <v>0</v>
      </c>
    </row>
    <row r="131" spans="1:28" x14ac:dyDescent="0.2">
      <c r="A131" t="s">
        <v>18</v>
      </c>
      <c r="B131" t="s">
        <v>26855</v>
      </c>
      <c r="C131" t="s">
        <v>729</v>
      </c>
      <c r="D131" t="s">
        <v>566</v>
      </c>
      <c r="E131" t="s">
        <v>26856</v>
      </c>
      <c r="F131" t="s">
        <v>26857</v>
      </c>
      <c r="G131">
        <v>1.9059900000000001</v>
      </c>
      <c r="H131">
        <v>1.9068099999999999</v>
      </c>
      <c r="I131">
        <v>1</v>
      </c>
      <c r="J131">
        <v>-1</v>
      </c>
      <c r="K131" t="s">
        <v>17</v>
      </c>
      <c r="L131">
        <f t="shared" si="20"/>
        <v>49397.400000000176</v>
      </c>
      <c r="S131" t="str">
        <f ca="1"/>
        <v>2025-06-07 07:15:54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4.6000000000000005</v>
      </c>
      <c r="W131" s="7">
        <f t="shared" ref="W131:W194" ca="1" si="24">_xlfn.MAXIFS(INDIRECT($O$10),INDIRECT($O$5),$S131)</f>
        <v>0.85321999999999998</v>
      </c>
      <c r="X131" s="7">
        <f t="shared" ref="X131:X194" ca="1" si="25">_xlfn.MAXIFS(INDIRECT($O$9),INDIRECT($O$5),$S131)</f>
        <v>0.85360000000000003</v>
      </c>
      <c r="Y131" s="7">
        <f t="shared" ref="Y131:Y194" ca="1" si="26">_xlfn.MINIFS(INDIRECT($O$9),INDIRECT($O$5),$S131)</f>
        <v>0.85304000000000002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26858</v>
      </c>
      <c r="C132" t="s">
        <v>818</v>
      </c>
      <c r="D132" t="s">
        <v>566</v>
      </c>
      <c r="E132" t="s">
        <v>26859</v>
      </c>
      <c r="F132" t="s">
        <v>26857</v>
      </c>
      <c r="G132">
        <v>1.9067400000000001</v>
      </c>
      <c r="H132">
        <v>1.9068099999999999</v>
      </c>
      <c r="I132">
        <v>2</v>
      </c>
      <c r="J132">
        <v>-2</v>
      </c>
      <c r="K132" t="s">
        <v>17</v>
      </c>
      <c r="L132">
        <f t="shared" ref="L132:L195" si="30">L131-J131</f>
        <v>49398.400000000176</v>
      </c>
      <c r="S132" t="str">
        <f ca="1"/>
        <v>2025-06-07 07:10:42</v>
      </c>
      <c r="T132" s="7">
        <f t="shared" ca="1" si="21"/>
        <v>3</v>
      </c>
      <c r="U132" s="7">
        <f t="shared" ca="1" si="22"/>
        <v>5</v>
      </c>
      <c r="V132" s="7">
        <f t="shared" ca="1" si="23"/>
        <v>2.68</v>
      </c>
      <c r="W132" s="7">
        <f t="shared" ca="1" si="24"/>
        <v>0.85285999999999995</v>
      </c>
      <c r="X132" s="7">
        <f t="shared" ca="1" si="25"/>
        <v>0.85365000000000002</v>
      </c>
      <c r="Y132" s="7">
        <f t="shared" ca="1" si="26"/>
        <v>0.85267999999999999</v>
      </c>
      <c r="Z132">
        <f t="shared" ca="1" si="27"/>
        <v>1</v>
      </c>
      <c r="AA132">
        <f t="shared" ca="1" si="28"/>
        <v>0</v>
      </c>
      <c r="AB132">
        <f t="shared" ca="1" si="29"/>
        <v>0</v>
      </c>
    </row>
    <row r="133" spans="1:28" x14ac:dyDescent="0.2">
      <c r="A133" t="s">
        <v>11</v>
      </c>
      <c r="B133" t="s">
        <v>26860</v>
      </c>
      <c r="C133" t="s">
        <v>717</v>
      </c>
      <c r="D133" t="s">
        <v>566</v>
      </c>
      <c r="E133" t="s">
        <v>26861</v>
      </c>
      <c r="F133" t="s">
        <v>26857</v>
      </c>
      <c r="G133">
        <v>1.90608</v>
      </c>
      <c r="H133">
        <v>1.9068099999999999</v>
      </c>
      <c r="I133">
        <v>2</v>
      </c>
      <c r="J133">
        <v>1.84</v>
      </c>
      <c r="K133" t="s">
        <v>17</v>
      </c>
      <c r="L133">
        <f t="shared" si="30"/>
        <v>49400.400000000176</v>
      </c>
      <c r="S133" t="str">
        <f ca="1"/>
        <v>2025-06-07 07:05:31</v>
      </c>
      <c r="T133" s="7">
        <f t="shared" ca="1" si="21"/>
        <v>3</v>
      </c>
      <c r="U133" s="7">
        <f t="shared" ca="1" si="22"/>
        <v>5</v>
      </c>
      <c r="V133" s="7">
        <f t="shared" ca="1" si="23"/>
        <v>2.68</v>
      </c>
      <c r="W133" s="7">
        <f t="shared" ca="1" si="24"/>
        <v>0.85380999999999996</v>
      </c>
      <c r="X133" s="7">
        <f t="shared" ca="1" si="25"/>
        <v>0.85426000000000002</v>
      </c>
      <c r="Y133" s="7">
        <f t="shared" ca="1" si="26"/>
        <v>0.85379000000000005</v>
      </c>
      <c r="Z133">
        <f t="shared" ca="1" si="27"/>
        <v>1</v>
      </c>
      <c r="AA133">
        <f t="shared" ca="1" si="28"/>
        <v>0</v>
      </c>
      <c r="AB133">
        <f t="shared" ca="1" si="29"/>
        <v>0</v>
      </c>
    </row>
    <row r="134" spans="1:28" x14ac:dyDescent="0.2">
      <c r="A134" t="s">
        <v>11</v>
      </c>
      <c r="B134" t="s">
        <v>26862</v>
      </c>
      <c r="C134" t="s">
        <v>208</v>
      </c>
      <c r="D134" t="s">
        <v>566</v>
      </c>
      <c r="E134" t="s">
        <v>26863</v>
      </c>
      <c r="F134" t="s">
        <v>26864</v>
      </c>
      <c r="G134">
        <v>1.90567</v>
      </c>
      <c r="H134">
        <v>1.9063099999999999</v>
      </c>
      <c r="I134">
        <v>2</v>
      </c>
      <c r="J134">
        <v>1.84</v>
      </c>
      <c r="K134" t="s">
        <v>17</v>
      </c>
      <c r="L134">
        <f t="shared" si="30"/>
        <v>49398.56000000018</v>
      </c>
      <c r="S134" t="str">
        <f ca="1"/>
        <v>2025-06-07 06:55:33</v>
      </c>
      <c r="T134" s="7">
        <f t="shared" ca="1" si="21"/>
        <v>3</v>
      </c>
      <c r="U134" s="7">
        <f t="shared" ca="1" si="22"/>
        <v>5</v>
      </c>
      <c r="V134" s="7">
        <f t="shared" ca="1" si="23"/>
        <v>0.76000000000000012</v>
      </c>
      <c r="W134" s="7">
        <f t="shared" ca="1" si="24"/>
        <v>0.85697999999999996</v>
      </c>
      <c r="X134" s="7">
        <f t="shared" ca="1" si="25"/>
        <v>0.85848999999999998</v>
      </c>
      <c r="Y134" s="7">
        <f t="shared" ca="1" si="26"/>
        <v>0.85801000000000005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26865</v>
      </c>
      <c r="C135" t="s">
        <v>717</v>
      </c>
      <c r="D135" t="s">
        <v>566</v>
      </c>
      <c r="E135" t="s">
        <v>26866</v>
      </c>
      <c r="F135" t="s">
        <v>26864</v>
      </c>
      <c r="G135">
        <v>1.90584</v>
      </c>
      <c r="H135">
        <v>1.9063099999999999</v>
      </c>
      <c r="I135">
        <v>2</v>
      </c>
      <c r="J135">
        <v>-2</v>
      </c>
      <c r="K135" t="s">
        <v>17</v>
      </c>
      <c r="L135">
        <f t="shared" si="30"/>
        <v>49396.720000000183</v>
      </c>
      <c r="S135" t="str">
        <f ca="1"/>
        <v>2025-06-07 06:49:35</v>
      </c>
      <c r="T135" s="7">
        <f t="shared" ca="1" si="21"/>
        <v>2</v>
      </c>
      <c r="U135" s="7">
        <f t="shared" ca="1" si="22"/>
        <v>3</v>
      </c>
      <c r="V135" s="7">
        <f t="shared" ca="1" si="23"/>
        <v>-1.08</v>
      </c>
      <c r="W135" s="7">
        <f t="shared" ca="1" si="24"/>
        <v>0.85807</v>
      </c>
      <c r="X135" s="7">
        <f t="shared" ca="1" si="25"/>
        <v>0.85845000000000005</v>
      </c>
      <c r="Y135" s="7">
        <f t="shared" ca="1" si="26"/>
        <v>0.85843999999999998</v>
      </c>
      <c r="Z135">
        <f t="shared" ca="1" si="27"/>
        <v>0</v>
      </c>
      <c r="AA135">
        <f t="shared" ca="1" si="28"/>
        <v>0</v>
      </c>
      <c r="AB135">
        <f t="shared" ca="1" si="29"/>
        <v>1</v>
      </c>
    </row>
    <row r="136" spans="1:28" x14ac:dyDescent="0.2">
      <c r="A136" t="s">
        <v>11</v>
      </c>
      <c r="B136" t="s">
        <v>26867</v>
      </c>
      <c r="C136" t="s">
        <v>722</v>
      </c>
      <c r="D136" t="s">
        <v>566</v>
      </c>
      <c r="E136" t="s">
        <v>26868</v>
      </c>
      <c r="F136" t="s">
        <v>26864</v>
      </c>
      <c r="G136">
        <v>1.90567</v>
      </c>
      <c r="H136">
        <v>1.9063099999999999</v>
      </c>
      <c r="I136">
        <v>1</v>
      </c>
      <c r="J136">
        <v>0.92</v>
      </c>
      <c r="K136" t="s">
        <v>17</v>
      </c>
      <c r="L136">
        <f t="shared" si="30"/>
        <v>49398.720000000183</v>
      </c>
      <c r="S136" t="str">
        <f ca="1"/>
        <v>2025-06-07 06:44:00</v>
      </c>
      <c r="T136" s="7">
        <f t="shared" ca="1" si="21"/>
        <v>2</v>
      </c>
      <c r="U136" s="7">
        <f t="shared" ca="1" si="22"/>
        <v>3</v>
      </c>
      <c r="V136" s="7">
        <f t="shared" ca="1" si="23"/>
        <v>-1.08</v>
      </c>
      <c r="W136" s="7">
        <f t="shared" ca="1" si="24"/>
        <v>0.85797000000000001</v>
      </c>
      <c r="X136" s="7">
        <f t="shared" ca="1" si="25"/>
        <v>0.85780999999999996</v>
      </c>
      <c r="Y136" s="7">
        <f t="shared" ca="1" si="26"/>
        <v>0.85777999999999999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11</v>
      </c>
      <c r="B137" t="s">
        <v>26869</v>
      </c>
      <c r="C137" t="s">
        <v>720</v>
      </c>
      <c r="D137" t="s">
        <v>566</v>
      </c>
      <c r="E137" t="s">
        <v>26870</v>
      </c>
      <c r="F137" t="s">
        <v>26871</v>
      </c>
      <c r="G137">
        <v>1.90161</v>
      </c>
      <c r="H137">
        <v>1.90629</v>
      </c>
      <c r="I137">
        <v>1</v>
      </c>
      <c r="J137">
        <v>0.92</v>
      </c>
      <c r="K137" t="s">
        <v>17</v>
      </c>
      <c r="L137">
        <f t="shared" si="30"/>
        <v>49397.800000000185</v>
      </c>
      <c r="S137" t="str">
        <f ca="1"/>
        <v>2025-06-07 06:38:10</v>
      </c>
      <c r="T137" s="7">
        <f t="shared" ca="1" si="21"/>
        <v>2</v>
      </c>
      <c r="U137" s="7">
        <f t="shared" ca="1" si="22"/>
        <v>3</v>
      </c>
      <c r="V137" s="7">
        <f t="shared" ca="1" si="23"/>
        <v>-1.08</v>
      </c>
      <c r="W137" s="7">
        <f t="shared" ca="1" si="24"/>
        <v>0.85697999999999996</v>
      </c>
      <c r="X137" s="7">
        <f t="shared" ca="1" si="25"/>
        <v>0.85604999999999998</v>
      </c>
      <c r="Y137" s="7">
        <f t="shared" ca="1" si="26"/>
        <v>0.85570000000000002</v>
      </c>
      <c r="Z137">
        <f t="shared" ca="1" si="27"/>
        <v>0</v>
      </c>
      <c r="AA137">
        <f t="shared" ca="1" si="28"/>
        <v>1</v>
      </c>
      <c r="AB137">
        <f t="shared" ca="1" si="29"/>
        <v>0</v>
      </c>
    </row>
    <row r="138" spans="1:28" x14ac:dyDescent="0.2">
      <c r="A138" t="s">
        <v>18</v>
      </c>
      <c r="B138" t="s">
        <v>26872</v>
      </c>
      <c r="C138" t="s">
        <v>726</v>
      </c>
      <c r="D138" t="s">
        <v>566</v>
      </c>
      <c r="E138" t="s">
        <v>26873</v>
      </c>
      <c r="F138" t="s">
        <v>26871</v>
      </c>
      <c r="G138">
        <v>1.90181</v>
      </c>
      <c r="H138">
        <v>1.90629</v>
      </c>
      <c r="I138">
        <v>2</v>
      </c>
      <c r="J138">
        <v>-2</v>
      </c>
      <c r="K138" t="s">
        <v>17</v>
      </c>
      <c r="L138">
        <f t="shared" si="30"/>
        <v>49396.880000000187</v>
      </c>
      <c r="S138" t="str">
        <f ca="1"/>
        <v>2025-06-07 06:32:59</v>
      </c>
      <c r="T138" s="7">
        <f t="shared" ca="1" si="21"/>
        <v>2</v>
      </c>
      <c r="U138" s="7">
        <f t="shared" ca="1" si="22"/>
        <v>3</v>
      </c>
      <c r="V138" s="7">
        <f t="shared" ca="1" si="23"/>
        <v>-1.08</v>
      </c>
      <c r="W138" s="7">
        <f t="shared" ca="1" si="24"/>
        <v>0.85638999999999998</v>
      </c>
      <c r="X138" s="7">
        <f t="shared" ca="1" si="25"/>
        <v>0.85340000000000005</v>
      </c>
      <c r="Y138" s="7">
        <f t="shared" ca="1" si="26"/>
        <v>0.85326999999999997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18</v>
      </c>
      <c r="B139" t="s">
        <v>26874</v>
      </c>
      <c r="C139" t="s">
        <v>112</v>
      </c>
      <c r="D139" t="s">
        <v>566</v>
      </c>
      <c r="E139" t="s">
        <v>26875</v>
      </c>
      <c r="F139" t="s">
        <v>26876</v>
      </c>
      <c r="G139">
        <v>1.9019600000000001</v>
      </c>
      <c r="H139">
        <v>1.9017500000000001</v>
      </c>
      <c r="I139">
        <v>2</v>
      </c>
      <c r="J139">
        <v>1.84</v>
      </c>
      <c r="K139" t="s">
        <v>17</v>
      </c>
      <c r="L139">
        <f t="shared" si="30"/>
        <v>49398.880000000187</v>
      </c>
      <c r="S139" t="str">
        <f ca="1"/>
        <v>2025-06-07 06:27:18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0.76000000000000023</v>
      </c>
      <c r="W139" s="7">
        <f t="shared" ca="1" si="24"/>
        <v>0.85282000000000002</v>
      </c>
      <c r="X139" s="7">
        <f t="shared" ca="1" si="25"/>
        <v>0.85370000000000001</v>
      </c>
      <c r="Y139" s="7">
        <f t="shared" ca="1" si="26"/>
        <v>0.85348999999999997</v>
      </c>
      <c r="Z139">
        <f t="shared" ca="1" si="27"/>
        <v>0</v>
      </c>
      <c r="AA139">
        <f t="shared" ca="1" si="28"/>
        <v>0</v>
      </c>
      <c r="AB139">
        <f t="shared" ca="1" si="29"/>
        <v>1</v>
      </c>
    </row>
    <row r="140" spans="1:28" x14ac:dyDescent="0.2">
      <c r="A140" t="s">
        <v>11</v>
      </c>
      <c r="B140" t="s">
        <v>26877</v>
      </c>
      <c r="C140" t="s">
        <v>726</v>
      </c>
      <c r="D140" t="s">
        <v>566</v>
      </c>
      <c r="E140" t="s">
        <v>26878</v>
      </c>
      <c r="F140" t="s">
        <v>26876</v>
      </c>
      <c r="G140">
        <v>1.90147</v>
      </c>
      <c r="H140">
        <v>1.9017500000000001</v>
      </c>
      <c r="I140">
        <v>2</v>
      </c>
      <c r="J140">
        <v>1.84</v>
      </c>
      <c r="K140" t="s">
        <v>17</v>
      </c>
      <c r="L140">
        <f t="shared" si="30"/>
        <v>49397.04000000019</v>
      </c>
      <c r="S140" t="str">
        <f ca="1"/>
        <v>2025-06-07 06:21:39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0.85306999999999999</v>
      </c>
      <c r="X140" s="7">
        <f t="shared" ca="1" si="25"/>
        <v>0.85523000000000005</v>
      </c>
      <c r="Y140" s="7">
        <f t="shared" ca="1" si="26"/>
        <v>0.85492000000000001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26879</v>
      </c>
      <c r="C141" t="s">
        <v>757</v>
      </c>
      <c r="D141" t="s">
        <v>566</v>
      </c>
      <c r="E141" t="s">
        <v>26880</v>
      </c>
      <c r="F141" t="s">
        <v>26876</v>
      </c>
      <c r="G141">
        <v>1.90184</v>
      </c>
      <c r="H141">
        <v>1.9017500000000001</v>
      </c>
      <c r="I141">
        <v>1</v>
      </c>
      <c r="J141">
        <v>0.92</v>
      </c>
      <c r="K141" t="s">
        <v>17</v>
      </c>
      <c r="L141">
        <f t="shared" si="30"/>
        <v>49395.200000000194</v>
      </c>
      <c r="S141" t="str">
        <f ca="1"/>
        <v>2025-06-07 06:16:28</v>
      </c>
      <c r="T141" s="7">
        <f t="shared" ca="1" si="21"/>
        <v>3</v>
      </c>
      <c r="U141" s="7">
        <f t="shared" ca="1" si="22"/>
        <v>5</v>
      </c>
      <c r="V141" s="7">
        <f t="shared" ca="1" si="23"/>
        <v>0.76000000000000012</v>
      </c>
      <c r="W141" s="7">
        <f t="shared" ca="1" si="24"/>
        <v>0.85487999999999997</v>
      </c>
      <c r="X141" s="7">
        <f t="shared" ca="1" si="25"/>
        <v>0.85374000000000005</v>
      </c>
      <c r="Y141" s="7">
        <f t="shared" ca="1" si="26"/>
        <v>0.85372000000000003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26881</v>
      </c>
      <c r="C142" t="s">
        <v>726</v>
      </c>
      <c r="D142" t="s">
        <v>566</v>
      </c>
      <c r="E142" t="s">
        <v>26882</v>
      </c>
      <c r="F142" t="s">
        <v>26883</v>
      </c>
      <c r="G142">
        <v>1.8971100000000001</v>
      </c>
      <c r="H142">
        <v>1.9011499999999999</v>
      </c>
      <c r="I142">
        <v>2</v>
      </c>
      <c r="J142">
        <v>-2</v>
      </c>
      <c r="K142" t="s">
        <v>17</v>
      </c>
      <c r="L142">
        <f t="shared" si="30"/>
        <v>49394.280000000195</v>
      </c>
      <c r="S142" t="str">
        <f ca="1"/>
        <v>2025-06-07 06:11:17</v>
      </c>
      <c r="T142" s="7">
        <f t="shared" ca="1" si="21"/>
        <v>2</v>
      </c>
      <c r="U142" s="7">
        <f t="shared" ca="1" si="22"/>
        <v>3</v>
      </c>
      <c r="V142" s="7">
        <f t="shared" ca="1" si="23"/>
        <v>0.84000000000000008</v>
      </c>
      <c r="W142" s="7">
        <f t="shared" ca="1" si="24"/>
        <v>0.85404000000000002</v>
      </c>
      <c r="X142" s="7">
        <f t="shared" ca="1" si="25"/>
        <v>0.85326000000000002</v>
      </c>
      <c r="Y142" s="7">
        <f t="shared" ca="1" si="26"/>
        <v>0.85272000000000003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26884</v>
      </c>
      <c r="C143" t="s">
        <v>729</v>
      </c>
      <c r="D143" t="s">
        <v>566</v>
      </c>
      <c r="E143" t="s">
        <v>26885</v>
      </c>
      <c r="F143" t="s">
        <v>26883</v>
      </c>
      <c r="G143">
        <v>1.8965000000000001</v>
      </c>
      <c r="H143">
        <v>1.9011499999999999</v>
      </c>
      <c r="I143">
        <v>1</v>
      </c>
      <c r="J143">
        <v>0.92</v>
      </c>
      <c r="K143" t="s">
        <v>17</v>
      </c>
      <c r="L143">
        <f t="shared" si="30"/>
        <v>49396.280000000195</v>
      </c>
      <c r="S143" t="str">
        <f ca="1"/>
        <v>2025-06-07 06:05:36</v>
      </c>
      <c r="T143" s="7">
        <f t="shared" ca="1" si="21"/>
        <v>3</v>
      </c>
      <c r="U143" s="7">
        <f t="shared" ca="1" si="22"/>
        <v>5</v>
      </c>
      <c r="V143" s="7">
        <f t="shared" ca="1" si="23"/>
        <v>0.76</v>
      </c>
      <c r="W143" s="7">
        <f t="shared" ca="1" si="24"/>
        <v>0.85280999999999996</v>
      </c>
      <c r="X143" s="7">
        <f t="shared" ca="1" si="25"/>
        <v>0.85329999999999995</v>
      </c>
      <c r="Y143" s="7">
        <f t="shared" ca="1" si="26"/>
        <v>0.85297999999999996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11</v>
      </c>
      <c r="B144" t="s">
        <v>26886</v>
      </c>
      <c r="C144" t="s">
        <v>903</v>
      </c>
      <c r="D144" t="s">
        <v>566</v>
      </c>
      <c r="E144" t="s">
        <v>26887</v>
      </c>
      <c r="F144" t="s">
        <v>26888</v>
      </c>
      <c r="G144">
        <v>1.89794</v>
      </c>
      <c r="H144">
        <v>1.8974500000000001</v>
      </c>
      <c r="I144">
        <v>2</v>
      </c>
      <c r="J144">
        <v>-2</v>
      </c>
      <c r="K144" t="s">
        <v>17</v>
      </c>
      <c r="L144">
        <f t="shared" si="30"/>
        <v>49395.360000000197</v>
      </c>
      <c r="S144" t="str">
        <f ca="1"/>
        <v>2025-06-07 06:00:25</v>
      </c>
      <c r="T144" s="7">
        <f t="shared" ca="1" si="21"/>
        <v>2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0.85340000000000005</v>
      </c>
      <c r="X144" s="7">
        <f t="shared" ca="1" si="25"/>
        <v>0.85375000000000001</v>
      </c>
      <c r="Y144" s="7">
        <f t="shared" ca="1" si="26"/>
        <v>0.85374000000000005</v>
      </c>
      <c r="Z144">
        <f t="shared" ca="1" si="27"/>
        <v>0</v>
      </c>
      <c r="AA144">
        <f t="shared" ca="1" si="28"/>
        <v>0</v>
      </c>
      <c r="AB144">
        <f t="shared" ca="1" si="29"/>
        <v>1</v>
      </c>
    </row>
    <row r="145" spans="1:28" x14ac:dyDescent="0.2">
      <c r="A145" t="s">
        <v>18</v>
      </c>
      <c r="B145" t="s">
        <v>26889</v>
      </c>
      <c r="C145" t="s">
        <v>726</v>
      </c>
      <c r="D145" t="s">
        <v>566</v>
      </c>
      <c r="E145" t="s">
        <v>26890</v>
      </c>
      <c r="F145" t="s">
        <v>26888</v>
      </c>
      <c r="G145">
        <v>1.8989100000000001</v>
      </c>
      <c r="H145">
        <v>1.8974500000000001</v>
      </c>
      <c r="I145">
        <v>2</v>
      </c>
      <c r="J145">
        <v>1.84</v>
      </c>
      <c r="K145" t="s">
        <v>17</v>
      </c>
      <c r="L145">
        <f t="shared" si="30"/>
        <v>49397.360000000197</v>
      </c>
      <c r="S145" t="str">
        <f ca="1"/>
        <v>2025-06-07 05:54:59</v>
      </c>
      <c r="T145" s="7">
        <f t="shared" ca="1" si="21"/>
        <v>3</v>
      </c>
      <c r="U145" s="7">
        <f t="shared" ca="1" si="22"/>
        <v>5</v>
      </c>
      <c r="V145" s="7">
        <f t="shared" ca="1" si="23"/>
        <v>0.76</v>
      </c>
      <c r="W145" s="7">
        <f t="shared" ca="1" si="24"/>
        <v>0.85365999999999997</v>
      </c>
      <c r="X145" s="7">
        <f t="shared" ca="1" si="25"/>
        <v>0.85755000000000003</v>
      </c>
      <c r="Y145" s="7">
        <f t="shared" ca="1" si="26"/>
        <v>0.85721999999999998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11</v>
      </c>
      <c r="B146" t="s">
        <v>26891</v>
      </c>
      <c r="C146" t="s">
        <v>729</v>
      </c>
      <c r="D146" t="s">
        <v>566</v>
      </c>
      <c r="E146" t="s">
        <v>26892</v>
      </c>
      <c r="F146" t="s">
        <v>26888</v>
      </c>
      <c r="G146">
        <v>1.8984300000000001</v>
      </c>
      <c r="H146">
        <v>1.8974500000000001</v>
      </c>
      <c r="I146">
        <v>1</v>
      </c>
      <c r="J146">
        <v>-1</v>
      </c>
      <c r="K146" t="s">
        <v>17</v>
      </c>
      <c r="L146">
        <f t="shared" si="30"/>
        <v>49395.520000000201</v>
      </c>
      <c r="S146" t="str">
        <f ca="1"/>
        <v>2025-06-07 05:49:28</v>
      </c>
      <c r="T146" s="7">
        <f t="shared" ca="1" si="21"/>
        <v>3</v>
      </c>
      <c r="U146" s="7">
        <f t="shared" ca="1" si="22"/>
        <v>5</v>
      </c>
      <c r="V146" s="7">
        <f t="shared" ca="1" si="23"/>
        <v>-1.1599999999999999</v>
      </c>
      <c r="W146" s="7">
        <f t="shared" ca="1" si="24"/>
        <v>1.87174</v>
      </c>
      <c r="X146" s="7">
        <f t="shared" ca="1" si="25"/>
        <v>1.87409</v>
      </c>
      <c r="Y146" s="7">
        <f t="shared" ca="1" si="26"/>
        <v>1.8733900000000001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26893</v>
      </c>
      <c r="C147" t="s">
        <v>717</v>
      </c>
      <c r="D147" t="s">
        <v>566</v>
      </c>
      <c r="E147" t="s">
        <v>26894</v>
      </c>
      <c r="F147" t="s">
        <v>26895</v>
      </c>
      <c r="G147">
        <v>1.89592</v>
      </c>
      <c r="H147">
        <v>1.89866</v>
      </c>
      <c r="I147">
        <v>2</v>
      </c>
      <c r="J147">
        <v>-2</v>
      </c>
      <c r="K147" t="s">
        <v>17</v>
      </c>
      <c r="L147">
        <f t="shared" si="30"/>
        <v>49396.520000000201</v>
      </c>
      <c r="S147" t="str">
        <f ca="1"/>
        <v>2025-06-07 05:43:31</v>
      </c>
      <c r="T147" s="7">
        <f t="shared" ca="1" si="21"/>
        <v>3</v>
      </c>
      <c r="U147" s="7">
        <f t="shared" ca="1" si="22"/>
        <v>5</v>
      </c>
      <c r="V147" s="7">
        <f t="shared" ca="1" si="23"/>
        <v>2.68</v>
      </c>
      <c r="W147" s="7">
        <f t="shared" ca="1" si="24"/>
        <v>1.87479</v>
      </c>
      <c r="X147" s="7">
        <f t="shared" ca="1" si="25"/>
        <v>1.8758699999999999</v>
      </c>
      <c r="Y147" s="7">
        <f t="shared" ca="1" si="26"/>
        <v>1.8744499999999999</v>
      </c>
      <c r="Z147">
        <f t="shared" ca="1" si="27"/>
        <v>1</v>
      </c>
      <c r="AA147">
        <f t="shared" ca="1" si="28"/>
        <v>0</v>
      </c>
      <c r="AB147">
        <f t="shared" ca="1" si="29"/>
        <v>0</v>
      </c>
    </row>
    <row r="148" spans="1:28" x14ac:dyDescent="0.2">
      <c r="A148" t="s">
        <v>18</v>
      </c>
      <c r="B148" t="s">
        <v>26896</v>
      </c>
      <c r="C148" t="s">
        <v>720</v>
      </c>
      <c r="D148" t="s">
        <v>566</v>
      </c>
      <c r="E148" t="s">
        <v>26897</v>
      </c>
      <c r="F148" t="s">
        <v>26898</v>
      </c>
      <c r="G148">
        <v>1.8917200000000001</v>
      </c>
      <c r="H148">
        <v>1.89524</v>
      </c>
      <c r="I148">
        <v>1</v>
      </c>
      <c r="J148">
        <v>-1</v>
      </c>
      <c r="K148" t="s">
        <v>17</v>
      </c>
      <c r="L148">
        <f t="shared" si="30"/>
        <v>49398.520000000201</v>
      </c>
      <c r="S148" t="str">
        <f ca="1"/>
        <v>2025-06-07 05:38:20</v>
      </c>
      <c r="T148" s="7">
        <f t="shared" ca="1" si="21"/>
        <v>3</v>
      </c>
      <c r="U148" s="7">
        <f t="shared" ca="1" si="22"/>
        <v>5</v>
      </c>
      <c r="V148" s="7">
        <f t="shared" ca="1" si="23"/>
        <v>-1.1599999999999999</v>
      </c>
      <c r="W148" s="7">
        <f t="shared" ca="1" si="24"/>
        <v>1.87422</v>
      </c>
      <c r="X148" s="7">
        <f t="shared" ca="1" si="25"/>
        <v>1.8719300000000001</v>
      </c>
      <c r="Y148" s="7">
        <f t="shared" ca="1" si="26"/>
        <v>1.8712200000000001</v>
      </c>
      <c r="Z148">
        <f t="shared" ca="1" si="27"/>
        <v>0</v>
      </c>
      <c r="AA148">
        <f t="shared" ca="1" si="28"/>
        <v>1</v>
      </c>
      <c r="AB148">
        <f t="shared" ca="1" si="29"/>
        <v>0</v>
      </c>
    </row>
    <row r="149" spans="1:28" x14ac:dyDescent="0.2">
      <c r="A149" t="s">
        <v>11</v>
      </c>
      <c r="B149" t="s">
        <v>26899</v>
      </c>
      <c r="C149" t="s">
        <v>717</v>
      </c>
      <c r="D149" t="s">
        <v>566</v>
      </c>
      <c r="E149" t="s">
        <v>26900</v>
      </c>
      <c r="F149" t="s">
        <v>26898</v>
      </c>
      <c r="G149">
        <v>1.89103</v>
      </c>
      <c r="H149">
        <v>1.89524</v>
      </c>
      <c r="I149">
        <v>2</v>
      </c>
      <c r="J149">
        <v>1.84</v>
      </c>
      <c r="K149" t="s">
        <v>17</v>
      </c>
      <c r="L149">
        <f t="shared" si="30"/>
        <v>49399.520000000201</v>
      </c>
      <c r="S149" t="str">
        <f ca="1"/>
        <v>2025-06-07 05:33:09</v>
      </c>
      <c r="T149" s="7">
        <f t="shared" ca="1" si="21"/>
        <v>1</v>
      </c>
      <c r="U149" s="7">
        <f t="shared" ca="1" si="22"/>
        <v>2</v>
      </c>
      <c r="V149" s="7">
        <f t="shared" ca="1" si="23"/>
        <v>-2</v>
      </c>
      <c r="W149" s="7">
        <f t="shared" ca="1" si="24"/>
        <v>1.87114</v>
      </c>
      <c r="X149" s="7">
        <f t="shared" ca="1" si="25"/>
        <v>1.8671800000000001</v>
      </c>
      <c r="Y149" s="7">
        <f t="shared" ca="1" si="26"/>
        <v>1.8671800000000001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26901</v>
      </c>
      <c r="C150" t="s">
        <v>722</v>
      </c>
      <c r="D150" t="s">
        <v>566</v>
      </c>
      <c r="E150" t="s">
        <v>26902</v>
      </c>
      <c r="F150" t="s">
        <v>26903</v>
      </c>
      <c r="G150">
        <v>1.89005</v>
      </c>
      <c r="H150">
        <v>1.8904799999999999</v>
      </c>
      <c r="I150">
        <v>1</v>
      </c>
      <c r="J150">
        <v>-1</v>
      </c>
      <c r="K150" t="s">
        <v>17</v>
      </c>
      <c r="L150">
        <f t="shared" si="30"/>
        <v>49397.680000000204</v>
      </c>
      <c r="S150" t="str">
        <f ca="1"/>
        <v>2025-06-07 05:27:37</v>
      </c>
      <c r="T150" s="7">
        <f t="shared" ca="1" si="21"/>
        <v>3</v>
      </c>
      <c r="U150" s="7">
        <f t="shared" ca="1" si="22"/>
        <v>5</v>
      </c>
      <c r="V150" s="7">
        <f t="shared" ca="1" si="23"/>
        <v>0.76000000000000012</v>
      </c>
      <c r="W150" s="7">
        <f t="shared" ca="1" si="24"/>
        <v>1.867</v>
      </c>
      <c r="X150" s="7">
        <f t="shared" ca="1" si="25"/>
        <v>1.86913</v>
      </c>
      <c r="Y150" s="7">
        <f t="shared" ca="1" si="26"/>
        <v>1.86785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26904</v>
      </c>
      <c r="C151" t="s">
        <v>726</v>
      </c>
      <c r="D151" t="s">
        <v>566</v>
      </c>
      <c r="E151" t="s">
        <v>26905</v>
      </c>
      <c r="F151" t="s">
        <v>26903</v>
      </c>
      <c r="G151">
        <v>1.8900300000000001</v>
      </c>
      <c r="H151">
        <v>1.8904799999999999</v>
      </c>
      <c r="I151">
        <v>2</v>
      </c>
      <c r="J151">
        <v>1.84</v>
      </c>
      <c r="K151" t="s">
        <v>17</v>
      </c>
      <c r="L151">
        <f t="shared" si="30"/>
        <v>49398.680000000204</v>
      </c>
      <c r="S151" t="str">
        <f ca="1"/>
        <v>2025-06-07 05:22:16</v>
      </c>
      <c r="T151" s="7">
        <f t="shared" ca="1" si="21"/>
        <v>3</v>
      </c>
      <c r="U151" s="7">
        <f t="shared" ca="1" si="22"/>
        <v>5</v>
      </c>
      <c r="V151" s="7">
        <f t="shared" ca="1" si="23"/>
        <v>0.76000000000000023</v>
      </c>
      <c r="W151" s="7">
        <f t="shared" ca="1" si="24"/>
        <v>1.86758</v>
      </c>
      <c r="X151" s="7">
        <f t="shared" ca="1" si="25"/>
        <v>1.8674299999999999</v>
      </c>
      <c r="Y151" s="7">
        <f t="shared" ca="1" si="26"/>
        <v>1.8666799999999999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26906</v>
      </c>
      <c r="C152" t="s">
        <v>818</v>
      </c>
      <c r="D152" t="s">
        <v>566</v>
      </c>
      <c r="E152" t="s">
        <v>26907</v>
      </c>
      <c r="F152" t="s">
        <v>26903</v>
      </c>
      <c r="G152">
        <v>1.89208</v>
      </c>
      <c r="H152">
        <v>1.8904799999999999</v>
      </c>
      <c r="I152">
        <v>2</v>
      </c>
      <c r="J152">
        <v>1.84</v>
      </c>
      <c r="K152" t="s">
        <v>17</v>
      </c>
      <c r="L152">
        <f t="shared" si="30"/>
        <v>49396.840000000208</v>
      </c>
      <c r="S152" t="str">
        <f ca="1"/>
        <v>2025-06-07 05:17:05</v>
      </c>
      <c r="T152" s="7">
        <f t="shared" ca="1" si="21"/>
        <v>2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1.8673</v>
      </c>
      <c r="X152" s="7">
        <f t="shared" ca="1" si="25"/>
        <v>1.8671500000000001</v>
      </c>
      <c r="Y152" s="7">
        <f t="shared" ca="1" si="26"/>
        <v>1.86663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26908</v>
      </c>
      <c r="C153" t="s">
        <v>717</v>
      </c>
      <c r="D153" t="s">
        <v>566</v>
      </c>
      <c r="E153" t="s">
        <v>26909</v>
      </c>
      <c r="F153" t="s">
        <v>26910</v>
      </c>
      <c r="G153">
        <v>1.8923099999999999</v>
      </c>
      <c r="H153">
        <v>1.89005</v>
      </c>
      <c r="I153">
        <v>2</v>
      </c>
      <c r="J153">
        <v>-2</v>
      </c>
      <c r="K153" t="s">
        <v>17</v>
      </c>
      <c r="L153">
        <f t="shared" si="30"/>
        <v>49395.000000000211</v>
      </c>
      <c r="S153" t="str">
        <f ca="1"/>
        <v>2025-06-07 05:11:34</v>
      </c>
      <c r="T153" s="7">
        <f t="shared" ca="1" si="21"/>
        <v>3</v>
      </c>
      <c r="U153" s="7">
        <f t="shared" ca="1" si="22"/>
        <v>5</v>
      </c>
      <c r="V153" s="7">
        <f t="shared" ca="1" si="23"/>
        <v>-1.1599999999999999</v>
      </c>
      <c r="W153" s="7">
        <f t="shared" ca="1" si="24"/>
        <v>0.85096000000000005</v>
      </c>
      <c r="X153" s="7">
        <f t="shared" ca="1" si="25"/>
        <v>0.84958999999999996</v>
      </c>
      <c r="Y153" s="7">
        <f t="shared" ca="1" si="26"/>
        <v>0.84918000000000005</v>
      </c>
      <c r="Z153">
        <f t="shared" ca="1" si="27"/>
        <v>0</v>
      </c>
      <c r="AA153">
        <f t="shared" ca="1" si="28"/>
        <v>1</v>
      </c>
      <c r="AB153">
        <f t="shared" ca="1" si="29"/>
        <v>0</v>
      </c>
    </row>
    <row r="154" spans="1:28" x14ac:dyDescent="0.2">
      <c r="A154" t="s">
        <v>18</v>
      </c>
      <c r="B154" t="s">
        <v>26911</v>
      </c>
      <c r="C154" t="s">
        <v>197</v>
      </c>
      <c r="D154" t="s">
        <v>566</v>
      </c>
      <c r="E154" t="s">
        <v>26912</v>
      </c>
      <c r="F154" t="s">
        <v>26910</v>
      </c>
      <c r="G154">
        <v>1.8924099999999999</v>
      </c>
      <c r="H154">
        <v>1.89005</v>
      </c>
      <c r="I154">
        <v>2</v>
      </c>
      <c r="J154">
        <v>1.84</v>
      </c>
      <c r="K154" t="s">
        <v>17</v>
      </c>
      <c r="L154">
        <f t="shared" si="30"/>
        <v>49397.000000000211</v>
      </c>
      <c r="S154" t="str">
        <f ca="1"/>
        <v>2025-06-07 05:06:23</v>
      </c>
      <c r="T154" s="7">
        <f t="shared" ca="1" si="21"/>
        <v>3</v>
      </c>
      <c r="U154" s="7">
        <f t="shared" ca="1" si="22"/>
        <v>5</v>
      </c>
      <c r="V154" s="7">
        <f t="shared" ca="1" si="23"/>
        <v>0.76</v>
      </c>
      <c r="W154" s="7">
        <f t="shared" ca="1" si="24"/>
        <v>0.84975000000000001</v>
      </c>
      <c r="X154" s="7">
        <f t="shared" ca="1" si="25"/>
        <v>0.85182999999999998</v>
      </c>
      <c r="Y154" s="7">
        <f t="shared" ca="1" si="26"/>
        <v>0.85119999999999996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26913</v>
      </c>
      <c r="C155" t="s">
        <v>729</v>
      </c>
      <c r="D155" t="s">
        <v>566</v>
      </c>
      <c r="E155" t="s">
        <v>26914</v>
      </c>
      <c r="F155" t="s">
        <v>26910</v>
      </c>
      <c r="G155">
        <v>1.8924700000000001</v>
      </c>
      <c r="H155">
        <v>1.89005</v>
      </c>
      <c r="I155">
        <v>1</v>
      </c>
      <c r="J155">
        <v>0.92</v>
      </c>
      <c r="K155" t="s">
        <v>17</v>
      </c>
      <c r="L155">
        <f t="shared" si="30"/>
        <v>49395.160000000214</v>
      </c>
      <c r="S155" t="str">
        <f ca="1"/>
        <v>2025-06-07 05:01:12</v>
      </c>
      <c r="T155" s="7">
        <f t="shared" ca="1" si="21"/>
        <v>3</v>
      </c>
      <c r="U155" s="7">
        <f t="shared" ca="1" si="22"/>
        <v>5</v>
      </c>
      <c r="V155" s="7">
        <f t="shared" ca="1" si="23"/>
        <v>-1.1599999999999999</v>
      </c>
      <c r="W155" s="7">
        <f t="shared" ca="1" si="24"/>
        <v>0.85114000000000001</v>
      </c>
      <c r="X155" s="7">
        <f t="shared" ca="1" si="25"/>
        <v>0.85043000000000002</v>
      </c>
      <c r="Y155" s="7">
        <f t="shared" ca="1" si="26"/>
        <v>0.85021999999999998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26915</v>
      </c>
      <c r="C156" t="s">
        <v>792</v>
      </c>
      <c r="D156" t="s">
        <v>566</v>
      </c>
      <c r="E156" t="s">
        <v>26916</v>
      </c>
      <c r="F156" t="s">
        <v>26917</v>
      </c>
      <c r="G156">
        <v>1.89341</v>
      </c>
      <c r="H156">
        <v>1.89246</v>
      </c>
      <c r="I156">
        <v>1</v>
      </c>
      <c r="J156">
        <v>-1</v>
      </c>
      <c r="K156" t="s">
        <v>17</v>
      </c>
      <c r="L156">
        <f t="shared" si="30"/>
        <v>49394.240000000216</v>
      </c>
      <c r="S156" t="str">
        <f ca="1"/>
        <v>2025-06-07 04:55:23</v>
      </c>
      <c r="T156" s="7">
        <f t="shared" ca="1" si="21"/>
        <v>1</v>
      </c>
      <c r="U156" s="7">
        <f t="shared" ca="1" si="22"/>
        <v>2</v>
      </c>
      <c r="V156" s="7">
        <f t="shared" ca="1" si="23"/>
        <v>-2</v>
      </c>
      <c r="W156" s="7">
        <f t="shared" ca="1" si="24"/>
        <v>0.85016999999999998</v>
      </c>
      <c r="X156" s="7">
        <f t="shared" ca="1" si="25"/>
        <v>0.84819</v>
      </c>
      <c r="Y156" s="7">
        <f t="shared" ca="1" si="26"/>
        <v>0.84819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26918</v>
      </c>
      <c r="C157" t="s">
        <v>818</v>
      </c>
      <c r="D157" t="s">
        <v>566</v>
      </c>
      <c r="E157" t="s">
        <v>26919</v>
      </c>
      <c r="F157" t="s">
        <v>26917</v>
      </c>
      <c r="G157">
        <v>1.89307</v>
      </c>
      <c r="H157">
        <v>1.89246</v>
      </c>
      <c r="I157">
        <v>2</v>
      </c>
      <c r="J157">
        <v>-2</v>
      </c>
      <c r="K157" t="s">
        <v>17</v>
      </c>
      <c r="L157">
        <f t="shared" si="30"/>
        <v>49395.240000000216</v>
      </c>
      <c r="S157" t="str">
        <f ca="1"/>
        <v>2025-06-07 04:49:09</v>
      </c>
      <c r="T157" s="7">
        <f t="shared" ca="1" si="21"/>
        <v>3</v>
      </c>
      <c r="U157" s="7">
        <f t="shared" ca="1" si="22"/>
        <v>5</v>
      </c>
      <c r="V157" s="7">
        <f t="shared" ca="1" si="23"/>
        <v>4.6000000000000005</v>
      </c>
      <c r="W157" s="7">
        <f t="shared" ca="1" si="24"/>
        <v>0.84913000000000005</v>
      </c>
      <c r="X157" s="7">
        <f t="shared" ca="1" si="25"/>
        <v>0.84926000000000001</v>
      </c>
      <c r="Y157" s="7">
        <f t="shared" ca="1" si="26"/>
        <v>0.84880999999999995</v>
      </c>
      <c r="Z157">
        <f t="shared" ca="1" si="27"/>
        <v>1</v>
      </c>
      <c r="AA157">
        <f t="shared" ca="1" si="28"/>
        <v>0</v>
      </c>
      <c r="AB157">
        <f t="shared" ca="1" si="29"/>
        <v>0</v>
      </c>
    </row>
    <row r="158" spans="1:28" x14ac:dyDescent="0.2">
      <c r="A158" t="s">
        <v>18</v>
      </c>
      <c r="B158" t="s">
        <v>26920</v>
      </c>
      <c r="C158" t="s">
        <v>726</v>
      </c>
      <c r="D158" t="s">
        <v>566</v>
      </c>
      <c r="E158" t="s">
        <v>26921</v>
      </c>
      <c r="F158" t="s">
        <v>26917</v>
      </c>
      <c r="G158">
        <v>1.8937299999999999</v>
      </c>
      <c r="H158">
        <v>1.89246</v>
      </c>
      <c r="I158">
        <v>2</v>
      </c>
      <c r="J158">
        <v>1.84</v>
      </c>
      <c r="K158" t="s">
        <v>17</v>
      </c>
      <c r="L158">
        <f t="shared" si="30"/>
        <v>49397.240000000216</v>
      </c>
      <c r="S158" t="str">
        <f ca="1"/>
        <v>2025-06-07 04:43:21</v>
      </c>
      <c r="T158" s="7">
        <f t="shared" ca="1" si="21"/>
        <v>3</v>
      </c>
      <c r="U158" s="7">
        <f t="shared" ca="1" si="22"/>
        <v>5</v>
      </c>
      <c r="V158" s="7">
        <f t="shared" ca="1" si="23"/>
        <v>0.76000000000000012</v>
      </c>
      <c r="W158" s="7">
        <f t="shared" ca="1" si="24"/>
        <v>0.84813000000000005</v>
      </c>
      <c r="X158" s="7">
        <f t="shared" ca="1" si="25"/>
        <v>0.8468</v>
      </c>
      <c r="Y158" s="7">
        <f t="shared" ca="1" si="26"/>
        <v>0.84655999999999998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11</v>
      </c>
      <c r="B159" t="s">
        <v>26922</v>
      </c>
      <c r="C159" t="s">
        <v>726</v>
      </c>
      <c r="D159" t="s">
        <v>566</v>
      </c>
      <c r="E159" t="s">
        <v>26923</v>
      </c>
      <c r="F159" t="s">
        <v>26924</v>
      </c>
      <c r="G159">
        <v>1.8911500000000001</v>
      </c>
      <c r="H159">
        <v>1.8930800000000001</v>
      </c>
      <c r="I159">
        <v>2</v>
      </c>
      <c r="J159">
        <v>1.84</v>
      </c>
      <c r="K159" t="s">
        <v>17</v>
      </c>
      <c r="L159">
        <f t="shared" si="30"/>
        <v>49395.40000000022</v>
      </c>
      <c r="S159" t="str">
        <f ca="1"/>
        <v>2025-06-07 04:37:50</v>
      </c>
      <c r="T159" s="7">
        <f t="shared" ca="1" si="21"/>
        <v>3</v>
      </c>
      <c r="U159" s="7">
        <f t="shared" ca="1" si="22"/>
        <v>5</v>
      </c>
      <c r="V159" s="7">
        <f t="shared" ca="1" si="23"/>
        <v>-1.1599999999999999</v>
      </c>
      <c r="W159" s="7">
        <f t="shared" ca="1" si="24"/>
        <v>0.84675999999999996</v>
      </c>
      <c r="X159" s="7">
        <f t="shared" ca="1" si="25"/>
        <v>0.84365000000000001</v>
      </c>
      <c r="Y159" s="7">
        <f t="shared" ca="1" si="26"/>
        <v>0.84319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26925</v>
      </c>
      <c r="C160" t="s">
        <v>40</v>
      </c>
      <c r="D160" t="s">
        <v>566</v>
      </c>
      <c r="E160" t="s">
        <v>26926</v>
      </c>
      <c r="F160" t="s">
        <v>26924</v>
      </c>
      <c r="G160">
        <v>1.89255</v>
      </c>
      <c r="H160">
        <v>1.8930800000000001</v>
      </c>
      <c r="I160">
        <v>2</v>
      </c>
      <c r="J160">
        <v>-2</v>
      </c>
      <c r="K160" t="s">
        <v>17</v>
      </c>
      <c r="L160">
        <f t="shared" si="30"/>
        <v>49393.560000000223</v>
      </c>
      <c r="S160" t="str">
        <f ca="1"/>
        <v>2025-06-07 04:32:39</v>
      </c>
      <c r="T160" s="7">
        <f t="shared" ca="1" si="21"/>
        <v>3</v>
      </c>
      <c r="U160" s="7">
        <f t="shared" ca="1" si="22"/>
        <v>5</v>
      </c>
      <c r="V160" s="7">
        <f t="shared" ca="1" si="23"/>
        <v>-1.1599999999999999</v>
      </c>
      <c r="W160" s="7">
        <f t="shared" ca="1" si="24"/>
        <v>0.84299999999999997</v>
      </c>
      <c r="X160" s="7">
        <f t="shared" ca="1" si="25"/>
        <v>0.84194999999999998</v>
      </c>
      <c r="Y160" s="7">
        <f t="shared" ca="1" si="26"/>
        <v>0.84172000000000002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18</v>
      </c>
      <c r="B161" t="s">
        <v>26927</v>
      </c>
      <c r="C161" t="s">
        <v>757</v>
      </c>
      <c r="D161" t="s">
        <v>566</v>
      </c>
      <c r="E161" t="s">
        <v>26928</v>
      </c>
      <c r="F161" t="s">
        <v>26924</v>
      </c>
      <c r="G161">
        <v>1.8915599999999999</v>
      </c>
      <c r="H161">
        <v>1.8930800000000001</v>
      </c>
      <c r="I161">
        <v>1</v>
      </c>
      <c r="J161">
        <v>-1</v>
      </c>
      <c r="K161" t="s">
        <v>17</v>
      </c>
      <c r="L161">
        <f t="shared" si="30"/>
        <v>49395.560000000223</v>
      </c>
      <c r="S161" t="str">
        <f ca="1"/>
        <v>2025-06-07 04:27:08</v>
      </c>
      <c r="T161" s="7">
        <f t="shared" ca="1" si="21"/>
        <v>3</v>
      </c>
      <c r="U161" s="7">
        <f t="shared" ca="1" si="22"/>
        <v>5</v>
      </c>
      <c r="V161" s="7">
        <f t="shared" ca="1" si="23"/>
        <v>0.76000000000000023</v>
      </c>
      <c r="W161" s="7">
        <f t="shared" ca="1" si="24"/>
        <v>0.84194000000000002</v>
      </c>
      <c r="X161" s="7">
        <f t="shared" ca="1" si="25"/>
        <v>0.84401000000000004</v>
      </c>
      <c r="Y161" s="7">
        <f t="shared" ca="1" si="26"/>
        <v>0.84347000000000005</v>
      </c>
      <c r="Z161">
        <f t="shared" ca="1" si="27"/>
        <v>0</v>
      </c>
      <c r="AA161">
        <f t="shared" ca="1" si="28"/>
        <v>0</v>
      </c>
      <c r="AB161">
        <f t="shared" ca="1" si="29"/>
        <v>1</v>
      </c>
    </row>
    <row r="162" spans="1:28" x14ac:dyDescent="0.2">
      <c r="A162" t="s">
        <v>11</v>
      </c>
      <c r="B162" t="s">
        <v>26929</v>
      </c>
      <c r="C162" t="s">
        <v>729</v>
      </c>
      <c r="D162" t="s">
        <v>566</v>
      </c>
      <c r="E162" t="s">
        <v>26930</v>
      </c>
      <c r="F162" t="s">
        <v>26931</v>
      </c>
      <c r="G162">
        <v>1.89046</v>
      </c>
      <c r="H162">
        <v>1.89137</v>
      </c>
      <c r="I162">
        <v>1</v>
      </c>
      <c r="J162">
        <v>0.92</v>
      </c>
      <c r="K162" t="s">
        <v>17</v>
      </c>
      <c r="L162">
        <f t="shared" si="30"/>
        <v>49396.560000000223</v>
      </c>
      <c r="S162" t="str">
        <f ca="1"/>
        <v>2025-06-07 04:21:56</v>
      </c>
      <c r="T162" s="7">
        <f t="shared" ca="1" si="21"/>
        <v>2</v>
      </c>
      <c r="U162" s="7">
        <f t="shared" ca="1" si="22"/>
        <v>3</v>
      </c>
      <c r="V162" s="7">
        <f t="shared" ca="1" si="23"/>
        <v>-1.08</v>
      </c>
      <c r="W162" s="7">
        <f t="shared" ca="1" si="24"/>
        <v>0.84348999999999996</v>
      </c>
      <c r="X162" s="7">
        <f t="shared" ca="1" si="25"/>
        <v>0.84277999999999997</v>
      </c>
      <c r="Y162" s="7">
        <f t="shared" ca="1" si="26"/>
        <v>0.84275999999999995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26932</v>
      </c>
      <c r="C163" t="s">
        <v>726</v>
      </c>
      <c r="D163" t="s">
        <v>566</v>
      </c>
      <c r="E163" t="s">
        <v>26933</v>
      </c>
      <c r="F163" t="s">
        <v>26931</v>
      </c>
      <c r="G163">
        <v>1.8908</v>
      </c>
      <c r="H163">
        <v>1.89137</v>
      </c>
      <c r="I163">
        <v>2</v>
      </c>
      <c r="J163">
        <v>-2</v>
      </c>
      <c r="K163" t="s">
        <v>17</v>
      </c>
      <c r="L163">
        <f t="shared" si="30"/>
        <v>49395.640000000225</v>
      </c>
      <c r="S163" t="str">
        <f ca="1"/>
        <v>2025-06-07 04:16:35</v>
      </c>
      <c r="T163" s="7">
        <f t="shared" ca="1" si="21"/>
        <v>3</v>
      </c>
      <c r="U163" s="7">
        <f t="shared" ca="1" si="22"/>
        <v>5</v>
      </c>
      <c r="V163" s="7">
        <f t="shared" ca="1" si="23"/>
        <v>-1.1599999999999999</v>
      </c>
      <c r="W163" s="7">
        <f t="shared" ca="1" si="24"/>
        <v>0.84294999999999998</v>
      </c>
      <c r="X163" s="7">
        <f t="shared" ca="1" si="25"/>
        <v>0.84414</v>
      </c>
      <c r="Y163" s="7">
        <f t="shared" ca="1" si="26"/>
        <v>0.84369000000000005</v>
      </c>
      <c r="Z163">
        <f t="shared" ca="1" si="27"/>
        <v>0</v>
      </c>
      <c r="AA163">
        <f t="shared" ca="1" si="28"/>
        <v>0</v>
      </c>
      <c r="AB163">
        <f t="shared" ca="1" si="29"/>
        <v>1</v>
      </c>
    </row>
    <row r="164" spans="1:28" x14ac:dyDescent="0.2">
      <c r="A164" t="s">
        <v>18</v>
      </c>
      <c r="B164" t="s">
        <v>26934</v>
      </c>
      <c r="C164" t="s">
        <v>729</v>
      </c>
      <c r="D164" t="s">
        <v>566</v>
      </c>
      <c r="E164" t="s">
        <v>26935</v>
      </c>
      <c r="F164" t="s">
        <v>26936</v>
      </c>
      <c r="G164">
        <v>1.89151</v>
      </c>
      <c r="H164">
        <v>1.8908700000000001</v>
      </c>
      <c r="I164">
        <v>1</v>
      </c>
      <c r="J164">
        <v>0.92</v>
      </c>
      <c r="K164" t="s">
        <v>17</v>
      </c>
      <c r="L164">
        <f t="shared" si="30"/>
        <v>49397.640000000225</v>
      </c>
      <c r="S164" t="str">
        <f ca="1"/>
        <v>2025-06-07 04:11:14</v>
      </c>
      <c r="T164" s="7">
        <f t="shared" ca="1" si="21"/>
        <v>2</v>
      </c>
      <c r="U164" s="7">
        <f t="shared" ca="1" si="22"/>
        <v>3</v>
      </c>
      <c r="V164" s="7">
        <f t="shared" ca="1" si="23"/>
        <v>-1.08</v>
      </c>
      <c r="W164" s="7">
        <f t="shared" ca="1" si="24"/>
        <v>0.84367000000000003</v>
      </c>
      <c r="X164" s="7">
        <f t="shared" ca="1" si="25"/>
        <v>0.84284000000000003</v>
      </c>
      <c r="Y164" s="7">
        <f t="shared" ca="1" si="26"/>
        <v>0.84282000000000001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26937</v>
      </c>
      <c r="C165" t="s">
        <v>726</v>
      </c>
      <c r="D165" t="s">
        <v>566</v>
      </c>
      <c r="E165" t="s">
        <v>26938</v>
      </c>
      <c r="F165" t="s">
        <v>26936</v>
      </c>
      <c r="G165">
        <v>1.8915299999999999</v>
      </c>
      <c r="H165">
        <v>1.8908700000000001</v>
      </c>
      <c r="I165">
        <v>2</v>
      </c>
      <c r="J165">
        <v>-2</v>
      </c>
      <c r="K165" t="s">
        <v>17</v>
      </c>
      <c r="L165">
        <f t="shared" si="30"/>
        <v>49396.720000000227</v>
      </c>
      <c r="S165" t="str">
        <f ca="1"/>
        <v>2025-06-07 04:09:14</v>
      </c>
      <c r="T165" s="7">
        <f t="shared" ca="1" si="21"/>
        <v>2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0.84284000000000003</v>
      </c>
      <c r="X165" s="7">
        <f t="shared" ca="1" si="25"/>
        <v>0.84241999999999995</v>
      </c>
      <c r="Y165" s="7">
        <f t="shared" ca="1" si="26"/>
        <v>0.84201000000000004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26939</v>
      </c>
      <c r="C166" t="s">
        <v>726</v>
      </c>
      <c r="D166" t="s">
        <v>566</v>
      </c>
      <c r="E166" t="s">
        <v>26940</v>
      </c>
      <c r="F166" t="s">
        <v>26941</v>
      </c>
      <c r="G166">
        <v>1.895</v>
      </c>
      <c r="H166">
        <v>1.8914299999999999</v>
      </c>
      <c r="I166">
        <v>2</v>
      </c>
      <c r="J166">
        <v>-2</v>
      </c>
      <c r="K166" t="s">
        <v>17</v>
      </c>
      <c r="L166">
        <f t="shared" si="30"/>
        <v>49398.720000000227</v>
      </c>
      <c r="S166" t="str">
        <f ca="1"/>
        <v>2025-06-07 04:03:09</v>
      </c>
      <c r="T166" s="7">
        <f t="shared" ca="1" si="21"/>
        <v>3</v>
      </c>
      <c r="U166" s="7">
        <f t="shared" ca="1" si="22"/>
        <v>5</v>
      </c>
      <c r="V166" s="7">
        <f t="shared" ca="1" si="23"/>
        <v>-1.1599999999999999</v>
      </c>
      <c r="W166" s="7">
        <f t="shared" ca="1" si="24"/>
        <v>0.84240000000000004</v>
      </c>
      <c r="X166" s="7">
        <f t="shared" ca="1" si="25"/>
        <v>0.84214999999999995</v>
      </c>
      <c r="Y166" s="7">
        <f t="shared" ca="1" si="26"/>
        <v>0.84164000000000005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18</v>
      </c>
      <c r="B167" t="s">
        <v>26942</v>
      </c>
      <c r="C167" t="s">
        <v>726</v>
      </c>
      <c r="D167" t="s">
        <v>566</v>
      </c>
      <c r="E167" t="s">
        <v>26943</v>
      </c>
      <c r="F167" t="s">
        <v>26944</v>
      </c>
      <c r="G167">
        <v>1.8928799999999999</v>
      </c>
      <c r="H167">
        <v>1.89497</v>
      </c>
      <c r="I167">
        <v>2</v>
      </c>
      <c r="J167">
        <v>-2</v>
      </c>
      <c r="K167" t="s">
        <v>17</v>
      </c>
      <c r="L167">
        <f t="shared" si="30"/>
        <v>49400.720000000227</v>
      </c>
      <c r="S167" t="str">
        <f ca="1"/>
        <v>2025-06-07 03:57:58</v>
      </c>
      <c r="T167" s="7">
        <f t="shared" ca="1" si="21"/>
        <v>1</v>
      </c>
      <c r="U167" s="7">
        <f t="shared" ca="1" si="22"/>
        <v>2</v>
      </c>
      <c r="V167" s="7">
        <f t="shared" ca="1" si="23"/>
        <v>-2</v>
      </c>
      <c r="W167" s="7">
        <f t="shared" ca="1" si="24"/>
        <v>0.84182999999999997</v>
      </c>
      <c r="X167" s="7">
        <f t="shared" ca="1" si="25"/>
        <v>0.84326000000000001</v>
      </c>
      <c r="Y167" s="7">
        <f t="shared" ca="1" si="26"/>
        <v>0.84326000000000001</v>
      </c>
      <c r="Z167">
        <f t="shared" ca="1" si="27"/>
        <v>0</v>
      </c>
      <c r="AA167">
        <f t="shared" ca="1" si="28"/>
        <v>0</v>
      </c>
      <c r="AB167">
        <f t="shared" ca="1" si="29"/>
        <v>1</v>
      </c>
    </row>
    <row r="168" spans="1:28" x14ac:dyDescent="0.2">
      <c r="A168" t="s">
        <v>11</v>
      </c>
      <c r="B168" t="s">
        <v>26945</v>
      </c>
      <c r="C168" t="s">
        <v>771</v>
      </c>
      <c r="D168" t="s">
        <v>566</v>
      </c>
      <c r="E168" t="s">
        <v>26946</v>
      </c>
      <c r="F168" t="s">
        <v>26944</v>
      </c>
      <c r="G168">
        <v>1.8922600000000001</v>
      </c>
      <c r="H168">
        <v>1.89497</v>
      </c>
      <c r="I168">
        <v>2</v>
      </c>
      <c r="J168">
        <v>1.84</v>
      </c>
      <c r="K168" t="s">
        <v>17</v>
      </c>
      <c r="L168">
        <f t="shared" si="30"/>
        <v>49402.720000000227</v>
      </c>
      <c r="S168" t="str">
        <f ca="1"/>
        <v>2025-06-07 03:52:37</v>
      </c>
      <c r="T168" s="7">
        <f t="shared" ca="1" si="21"/>
        <v>2</v>
      </c>
      <c r="U168" s="7">
        <f t="shared" ca="1" si="22"/>
        <v>3</v>
      </c>
      <c r="V168" s="7">
        <f t="shared" ca="1" si="23"/>
        <v>-1.08</v>
      </c>
      <c r="W168" s="7">
        <f t="shared" ca="1" si="24"/>
        <v>0.84397999999999995</v>
      </c>
      <c r="X168" s="7">
        <f t="shared" ca="1" si="25"/>
        <v>0.84289999999999998</v>
      </c>
      <c r="Y168" s="7">
        <f t="shared" ca="1" si="26"/>
        <v>0.84280999999999995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26947</v>
      </c>
      <c r="C169" t="s">
        <v>724</v>
      </c>
      <c r="D169" t="s">
        <v>566</v>
      </c>
      <c r="E169" t="s">
        <v>26948</v>
      </c>
      <c r="F169" t="s">
        <v>26944</v>
      </c>
      <c r="G169">
        <v>1.8925399999999999</v>
      </c>
      <c r="H169">
        <v>1.89497</v>
      </c>
      <c r="I169">
        <v>1</v>
      </c>
      <c r="J169">
        <v>0.92</v>
      </c>
      <c r="K169" t="s">
        <v>17</v>
      </c>
      <c r="L169">
        <f t="shared" si="30"/>
        <v>49400.88000000023</v>
      </c>
      <c r="S169" t="str">
        <f ca="1"/>
        <v>2025-06-07 03:46:58</v>
      </c>
      <c r="T169" s="7">
        <f t="shared" ca="1" si="21"/>
        <v>1</v>
      </c>
      <c r="U169" s="7">
        <f t="shared" ca="1" si="22"/>
        <v>2</v>
      </c>
      <c r="V169" s="7">
        <f t="shared" ca="1" si="23"/>
        <v>-2</v>
      </c>
      <c r="W169" s="7">
        <f t="shared" ca="1" si="24"/>
        <v>0.84265000000000001</v>
      </c>
      <c r="X169" s="7">
        <f t="shared" ca="1" si="25"/>
        <v>0.84484999999999999</v>
      </c>
      <c r="Y169" s="7">
        <f t="shared" ca="1" si="26"/>
        <v>0.84484999999999999</v>
      </c>
      <c r="Z169">
        <f t="shared" ca="1" si="27"/>
        <v>0</v>
      </c>
      <c r="AA169">
        <f t="shared" ca="1" si="28"/>
        <v>0</v>
      </c>
      <c r="AB169">
        <f t="shared" ca="1" si="29"/>
        <v>1</v>
      </c>
    </row>
    <row r="170" spans="1:28" x14ac:dyDescent="0.2">
      <c r="A170" t="s">
        <v>18</v>
      </c>
      <c r="B170" t="s">
        <v>26949</v>
      </c>
      <c r="C170" t="s">
        <v>717</v>
      </c>
      <c r="D170" t="s">
        <v>566</v>
      </c>
      <c r="E170" t="s">
        <v>26950</v>
      </c>
      <c r="F170" t="s">
        <v>26951</v>
      </c>
      <c r="G170">
        <v>1.8892599999999999</v>
      </c>
      <c r="H170">
        <v>1.8914</v>
      </c>
      <c r="I170">
        <v>2</v>
      </c>
      <c r="J170">
        <v>-2</v>
      </c>
      <c r="K170" t="s">
        <v>17</v>
      </c>
      <c r="L170">
        <f t="shared" si="30"/>
        <v>49399.960000000232</v>
      </c>
      <c r="S170" t="str">
        <f ca="1"/>
        <v>2025-06-07 03:41:19</v>
      </c>
      <c r="T170" s="7">
        <f t="shared" ca="1" si="21"/>
        <v>2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0.84499000000000002</v>
      </c>
      <c r="X170" s="7">
        <f t="shared" ca="1" si="25"/>
        <v>0.84357000000000004</v>
      </c>
      <c r="Y170" s="7">
        <f t="shared" ca="1" si="26"/>
        <v>0.84335000000000004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11</v>
      </c>
      <c r="B171" t="s">
        <v>26952</v>
      </c>
      <c r="C171" t="s">
        <v>720</v>
      </c>
      <c r="D171" t="s">
        <v>566</v>
      </c>
      <c r="E171" t="s">
        <v>26953</v>
      </c>
      <c r="F171" t="s">
        <v>26951</v>
      </c>
      <c r="G171">
        <v>1.8891500000000001</v>
      </c>
      <c r="H171">
        <v>1.8914</v>
      </c>
      <c r="I171">
        <v>1</v>
      </c>
      <c r="J171">
        <v>0.92</v>
      </c>
      <c r="K171" t="s">
        <v>17</v>
      </c>
      <c r="L171">
        <f t="shared" si="30"/>
        <v>49401.960000000232</v>
      </c>
      <c r="S171" t="str">
        <f ca="1"/>
        <v>2025-06-07 03:36:08</v>
      </c>
      <c r="T171" s="7">
        <f t="shared" ca="1" si="21"/>
        <v>3</v>
      </c>
      <c r="U171" s="7">
        <f t="shared" ca="1" si="22"/>
        <v>5</v>
      </c>
      <c r="V171" s="7">
        <f t="shared" ca="1" si="23"/>
        <v>0.76</v>
      </c>
      <c r="W171" s="7">
        <f t="shared" ca="1" si="24"/>
        <v>0.84304999999999997</v>
      </c>
      <c r="X171" s="7">
        <f t="shared" ca="1" si="25"/>
        <v>0.84289999999999998</v>
      </c>
      <c r="Y171" s="7">
        <f t="shared" ca="1" si="26"/>
        <v>0.84243999999999997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26954</v>
      </c>
      <c r="C172" t="s">
        <v>216</v>
      </c>
      <c r="D172" t="s">
        <v>566</v>
      </c>
      <c r="E172" t="s">
        <v>26955</v>
      </c>
      <c r="F172" t="s">
        <v>26956</v>
      </c>
      <c r="G172">
        <v>1.8893</v>
      </c>
      <c r="H172">
        <v>1.88941</v>
      </c>
      <c r="I172">
        <v>2</v>
      </c>
      <c r="J172">
        <v>1.84</v>
      </c>
      <c r="K172" t="s">
        <v>17</v>
      </c>
      <c r="L172">
        <f t="shared" si="30"/>
        <v>49401.040000000234</v>
      </c>
      <c r="S172" t="str">
        <f ca="1"/>
        <v>2025-06-07 03:30:46</v>
      </c>
      <c r="T172" s="7">
        <f t="shared" ca="1" si="21"/>
        <v>2</v>
      </c>
      <c r="U172" s="7">
        <f t="shared" ca="1" si="22"/>
        <v>3</v>
      </c>
      <c r="V172" s="7">
        <f t="shared" ca="1" si="23"/>
        <v>0.84000000000000008</v>
      </c>
      <c r="W172" s="7">
        <f t="shared" ca="1" si="24"/>
        <v>0.84301000000000004</v>
      </c>
      <c r="X172" s="7">
        <f t="shared" ca="1" si="25"/>
        <v>0.84521999999999997</v>
      </c>
      <c r="Y172" s="7">
        <f t="shared" ca="1" si="26"/>
        <v>0.84502999999999995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26957</v>
      </c>
      <c r="C173" t="s">
        <v>720</v>
      </c>
      <c r="D173" t="s">
        <v>566</v>
      </c>
      <c r="E173" t="s">
        <v>26958</v>
      </c>
      <c r="F173" t="s">
        <v>26956</v>
      </c>
      <c r="G173">
        <v>1.88931</v>
      </c>
      <c r="H173">
        <v>1.88941</v>
      </c>
      <c r="I173">
        <v>1</v>
      </c>
      <c r="J173">
        <v>0.92</v>
      </c>
      <c r="K173" t="s">
        <v>17</v>
      </c>
      <c r="L173">
        <f t="shared" si="30"/>
        <v>49399.200000000237</v>
      </c>
      <c r="S173" t="str">
        <f ca="1"/>
        <v>2025-06-07 03:25:25</v>
      </c>
      <c r="T173" s="7">
        <f t="shared" ca="1" si="21"/>
        <v>3</v>
      </c>
      <c r="U173" s="7">
        <f t="shared" ca="1" si="22"/>
        <v>5</v>
      </c>
      <c r="V173" s="7">
        <f t="shared" ca="1" si="23"/>
        <v>-1.1599999999999999</v>
      </c>
      <c r="W173" s="7">
        <f t="shared" ca="1" si="24"/>
        <v>0.84506000000000003</v>
      </c>
      <c r="X173" s="7">
        <f t="shared" ca="1" si="25"/>
        <v>0.84665000000000001</v>
      </c>
      <c r="Y173" s="7">
        <f t="shared" ca="1" si="26"/>
        <v>0.84543999999999997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26959</v>
      </c>
      <c r="C174" t="s">
        <v>726</v>
      </c>
      <c r="D174" t="s">
        <v>566</v>
      </c>
      <c r="E174" t="s">
        <v>26960</v>
      </c>
      <c r="F174" t="s">
        <v>26956</v>
      </c>
      <c r="G174">
        <v>1.88933</v>
      </c>
      <c r="H174">
        <v>1.88941</v>
      </c>
      <c r="I174">
        <v>2</v>
      </c>
      <c r="J174">
        <v>-2</v>
      </c>
      <c r="K174" t="s">
        <v>17</v>
      </c>
      <c r="L174">
        <f t="shared" si="30"/>
        <v>49398.280000000239</v>
      </c>
      <c r="S174" t="str">
        <f ca="1"/>
        <v>2025-06-07 03:20:14</v>
      </c>
      <c r="T174" s="7">
        <f t="shared" ca="1" si="21"/>
        <v>3</v>
      </c>
      <c r="U174" s="7">
        <f t="shared" ca="1" si="22"/>
        <v>5</v>
      </c>
      <c r="V174" s="7">
        <f t="shared" ca="1" si="23"/>
        <v>-1.1599999999999999</v>
      </c>
      <c r="W174" s="7">
        <f t="shared" ca="1" si="24"/>
        <v>0.84638999999999998</v>
      </c>
      <c r="X174" s="7">
        <f t="shared" ca="1" si="25"/>
        <v>0.84518000000000004</v>
      </c>
      <c r="Y174" s="7">
        <f t="shared" ca="1" si="26"/>
        <v>0.84465000000000001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26961</v>
      </c>
      <c r="C175" t="s">
        <v>810</v>
      </c>
      <c r="D175" t="s">
        <v>566</v>
      </c>
      <c r="E175" t="s">
        <v>26962</v>
      </c>
      <c r="F175" t="s">
        <v>26963</v>
      </c>
      <c r="G175">
        <v>1.88924</v>
      </c>
      <c r="H175">
        <v>1.8895299999999999</v>
      </c>
      <c r="I175">
        <v>1</v>
      </c>
      <c r="J175">
        <v>-1</v>
      </c>
      <c r="K175" t="s">
        <v>17</v>
      </c>
      <c r="L175">
        <f t="shared" si="30"/>
        <v>49400.280000000239</v>
      </c>
      <c r="S175" t="str">
        <f ca="1"/>
        <v>2025-06-07 03:14:43</v>
      </c>
      <c r="T175" s="7">
        <f t="shared" ca="1" si="21"/>
        <v>3</v>
      </c>
      <c r="U175" s="7">
        <f t="shared" ca="1" si="22"/>
        <v>5</v>
      </c>
      <c r="V175" s="7">
        <f t="shared" ca="1" si="23"/>
        <v>4.6000000000000005</v>
      </c>
      <c r="W175" s="7">
        <f t="shared" ca="1" si="24"/>
        <v>0.84514</v>
      </c>
      <c r="X175" s="7">
        <f t="shared" ca="1" si="25"/>
        <v>0.84558999999999995</v>
      </c>
      <c r="Y175" s="7">
        <f t="shared" ca="1" si="26"/>
        <v>0.84497999999999995</v>
      </c>
      <c r="Z175">
        <f t="shared" ca="1" si="27"/>
        <v>1</v>
      </c>
      <c r="AA175">
        <f t="shared" ca="1" si="28"/>
        <v>0</v>
      </c>
      <c r="AB175">
        <f t="shared" ca="1" si="29"/>
        <v>0</v>
      </c>
    </row>
    <row r="176" spans="1:28" x14ac:dyDescent="0.2">
      <c r="A176" t="s">
        <v>11</v>
      </c>
      <c r="B176" t="s">
        <v>26964</v>
      </c>
      <c r="C176" t="s">
        <v>726</v>
      </c>
      <c r="D176" t="s">
        <v>566</v>
      </c>
      <c r="E176" t="s">
        <v>26965</v>
      </c>
      <c r="F176" t="s">
        <v>26963</v>
      </c>
      <c r="G176">
        <v>1.8886499999999999</v>
      </c>
      <c r="H176">
        <v>1.8895299999999999</v>
      </c>
      <c r="I176">
        <v>2</v>
      </c>
      <c r="J176">
        <v>1.84</v>
      </c>
      <c r="K176" t="s">
        <v>17</v>
      </c>
      <c r="L176">
        <f t="shared" si="30"/>
        <v>49401.280000000239</v>
      </c>
      <c r="S176" t="str">
        <f ca="1"/>
        <v>2025-06-07 03:08:43</v>
      </c>
      <c r="T176" s="7">
        <f t="shared" ca="1" si="21"/>
        <v>3</v>
      </c>
      <c r="U176" s="7">
        <f t="shared" ca="1" si="22"/>
        <v>5</v>
      </c>
      <c r="V176" s="7">
        <f t="shared" ca="1" si="23"/>
        <v>2.68</v>
      </c>
      <c r="W176" s="7">
        <f t="shared" ca="1" si="24"/>
        <v>0.84560000000000002</v>
      </c>
      <c r="X176" s="7">
        <f t="shared" ca="1" si="25"/>
        <v>0.84599000000000002</v>
      </c>
      <c r="Y176" s="7">
        <f t="shared" ca="1" si="26"/>
        <v>0.84552000000000005</v>
      </c>
      <c r="Z176">
        <f t="shared" ca="1" si="27"/>
        <v>1</v>
      </c>
      <c r="AA176">
        <f t="shared" ca="1" si="28"/>
        <v>0</v>
      </c>
      <c r="AB176">
        <f t="shared" ca="1" si="29"/>
        <v>0</v>
      </c>
    </row>
    <row r="177" spans="1:28" x14ac:dyDescent="0.2">
      <c r="A177" t="s">
        <v>18</v>
      </c>
      <c r="B177" t="s">
        <v>26966</v>
      </c>
      <c r="C177" t="s">
        <v>818</v>
      </c>
      <c r="D177" t="s">
        <v>566</v>
      </c>
      <c r="E177" t="s">
        <v>26967</v>
      </c>
      <c r="F177" t="s">
        <v>26963</v>
      </c>
      <c r="G177">
        <v>1.8898699999999999</v>
      </c>
      <c r="H177">
        <v>1.8895299999999999</v>
      </c>
      <c r="I177">
        <v>2</v>
      </c>
      <c r="J177">
        <v>1.84</v>
      </c>
      <c r="K177" t="s">
        <v>17</v>
      </c>
      <c r="L177">
        <f t="shared" si="30"/>
        <v>49399.440000000242</v>
      </c>
      <c r="S177" t="str">
        <f ca="1"/>
        <v>2025-06-07 03:03:32</v>
      </c>
      <c r="T177" s="7">
        <f t="shared" ca="1" si="21"/>
        <v>2</v>
      </c>
      <c r="U177" s="7">
        <f t="shared" ca="1" si="22"/>
        <v>3</v>
      </c>
      <c r="V177" s="7">
        <f t="shared" ca="1" si="23"/>
        <v>-1.08</v>
      </c>
      <c r="W177" s="7">
        <f t="shared" ca="1" si="24"/>
        <v>0.84619999999999995</v>
      </c>
      <c r="X177" s="7">
        <f t="shared" ca="1" si="25"/>
        <v>0.84519999999999995</v>
      </c>
      <c r="Y177" s="7">
        <f t="shared" ca="1" si="26"/>
        <v>0.84506000000000003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26968</v>
      </c>
      <c r="C178" t="s">
        <v>729</v>
      </c>
      <c r="D178" t="s">
        <v>566</v>
      </c>
      <c r="E178" t="s">
        <v>26969</v>
      </c>
      <c r="F178" t="s">
        <v>26970</v>
      </c>
      <c r="G178">
        <v>1.8906099999999999</v>
      </c>
      <c r="H178">
        <v>1.88906</v>
      </c>
      <c r="I178">
        <v>1</v>
      </c>
      <c r="J178">
        <v>0.92</v>
      </c>
      <c r="K178" t="s">
        <v>17</v>
      </c>
      <c r="L178">
        <f t="shared" si="30"/>
        <v>49397.600000000246</v>
      </c>
      <c r="S178" t="str">
        <f ca="1"/>
        <v>2025-06-07 02:58:21</v>
      </c>
      <c r="T178" s="7">
        <f t="shared" ca="1" si="21"/>
        <v>3</v>
      </c>
      <c r="U178" s="7">
        <f t="shared" ca="1" si="22"/>
        <v>5</v>
      </c>
      <c r="V178" s="7">
        <f t="shared" ca="1" si="23"/>
        <v>-1.1599999999999999</v>
      </c>
      <c r="W178" s="7">
        <f t="shared" ca="1" si="24"/>
        <v>0.84513000000000005</v>
      </c>
      <c r="X178" s="7">
        <f t="shared" ca="1" si="25"/>
        <v>0.84419</v>
      </c>
      <c r="Y178" s="7">
        <f t="shared" ca="1" si="26"/>
        <v>0.84365999999999997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26971</v>
      </c>
      <c r="C179" t="s">
        <v>726</v>
      </c>
      <c r="D179" t="s">
        <v>566</v>
      </c>
      <c r="E179" t="s">
        <v>26972</v>
      </c>
      <c r="F179" t="s">
        <v>26970</v>
      </c>
      <c r="G179">
        <v>1.88948</v>
      </c>
      <c r="H179">
        <v>1.88906</v>
      </c>
      <c r="I179">
        <v>2</v>
      </c>
      <c r="J179">
        <v>-2</v>
      </c>
      <c r="K179" t="s">
        <v>17</v>
      </c>
      <c r="L179">
        <f t="shared" si="30"/>
        <v>49396.680000000248</v>
      </c>
      <c r="S179" t="str">
        <f ca="1"/>
        <v>2025-06-07 02:53:09</v>
      </c>
      <c r="T179" s="7">
        <f t="shared" ca="1" si="21"/>
        <v>2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0.84362999999999999</v>
      </c>
      <c r="X179" s="7">
        <f t="shared" ca="1" si="25"/>
        <v>0.84086000000000005</v>
      </c>
      <c r="Y179" s="7">
        <f t="shared" ca="1" si="26"/>
        <v>0.84074000000000004</v>
      </c>
      <c r="Z179">
        <f t="shared" ca="1" si="27"/>
        <v>0</v>
      </c>
      <c r="AA179">
        <f t="shared" ca="1" si="28"/>
        <v>1</v>
      </c>
      <c r="AB179">
        <f t="shared" ca="1" si="29"/>
        <v>0</v>
      </c>
    </row>
    <row r="180" spans="1:28" x14ac:dyDescent="0.2">
      <c r="A180" t="s">
        <v>11</v>
      </c>
      <c r="B180" t="s">
        <v>26973</v>
      </c>
      <c r="C180" t="s">
        <v>726</v>
      </c>
      <c r="D180" t="s">
        <v>566</v>
      </c>
      <c r="E180" t="s">
        <v>26974</v>
      </c>
      <c r="F180" t="s">
        <v>26975</v>
      </c>
      <c r="G180">
        <v>1.89374</v>
      </c>
      <c r="H180">
        <v>1.8893599999999999</v>
      </c>
      <c r="I180">
        <v>2</v>
      </c>
      <c r="J180">
        <v>-2</v>
      </c>
      <c r="K180" t="s">
        <v>17</v>
      </c>
      <c r="L180">
        <f t="shared" si="30"/>
        <v>49398.680000000248</v>
      </c>
      <c r="S180" t="str">
        <f ca="1"/>
        <v>2025-06-07 02:47:58</v>
      </c>
      <c r="T180" s="7">
        <f t="shared" ca="1" si="21"/>
        <v>3</v>
      </c>
      <c r="U180" s="7">
        <f t="shared" ca="1" si="22"/>
        <v>5</v>
      </c>
      <c r="V180" s="7">
        <f t="shared" ca="1" si="23"/>
        <v>2.68</v>
      </c>
      <c r="W180" s="7">
        <f t="shared" ca="1" si="24"/>
        <v>0.84045999999999998</v>
      </c>
      <c r="X180" s="7">
        <f t="shared" ca="1" si="25"/>
        <v>0.84099999999999997</v>
      </c>
      <c r="Y180" s="7">
        <f t="shared" ca="1" si="26"/>
        <v>0.83992999999999995</v>
      </c>
      <c r="Z180">
        <f t="shared" ca="1" si="27"/>
        <v>1</v>
      </c>
      <c r="AA180">
        <f t="shared" ca="1" si="28"/>
        <v>0</v>
      </c>
      <c r="AB180">
        <f t="shared" ca="1" si="29"/>
        <v>0</v>
      </c>
    </row>
    <row r="181" spans="1:28" x14ac:dyDescent="0.2">
      <c r="A181" t="s">
        <v>18</v>
      </c>
      <c r="B181" t="s">
        <v>26976</v>
      </c>
      <c r="C181" t="s">
        <v>729</v>
      </c>
      <c r="D181" t="s">
        <v>566</v>
      </c>
      <c r="E181" t="s">
        <v>26977</v>
      </c>
      <c r="F181" t="s">
        <v>26978</v>
      </c>
      <c r="G181">
        <v>1.88889</v>
      </c>
      <c r="H181">
        <v>1.8932</v>
      </c>
      <c r="I181">
        <v>1</v>
      </c>
      <c r="J181">
        <v>-1</v>
      </c>
      <c r="K181" t="s">
        <v>17</v>
      </c>
      <c r="L181">
        <f t="shared" si="30"/>
        <v>49400.680000000248</v>
      </c>
      <c r="S181" t="str">
        <f ca="1"/>
        <v>2025-06-07 02:42:33</v>
      </c>
      <c r="T181" s="7">
        <f t="shared" ca="1" si="21"/>
        <v>3</v>
      </c>
      <c r="U181" s="7">
        <f t="shared" ca="1" si="22"/>
        <v>5</v>
      </c>
      <c r="V181" s="7">
        <f t="shared" ca="1" si="23"/>
        <v>0.76</v>
      </c>
      <c r="W181" s="7">
        <f t="shared" ca="1" si="24"/>
        <v>0.84172000000000002</v>
      </c>
      <c r="X181" s="7">
        <f t="shared" ca="1" si="25"/>
        <v>0.84277000000000002</v>
      </c>
      <c r="Y181" s="7">
        <f t="shared" ca="1" si="26"/>
        <v>0.84262999999999999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26979</v>
      </c>
      <c r="C182" t="s">
        <v>726</v>
      </c>
      <c r="D182" t="s">
        <v>566</v>
      </c>
      <c r="E182" t="s">
        <v>26980</v>
      </c>
      <c r="F182" t="s">
        <v>26978</v>
      </c>
      <c r="G182">
        <v>1.8887100000000001</v>
      </c>
      <c r="H182">
        <v>1.8932</v>
      </c>
      <c r="I182">
        <v>2</v>
      </c>
      <c r="J182">
        <v>1.84</v>
      </c>
      <c r="K182" t="s">
        <v>17</v>
      </c>
      <c r="L182">
        <f t="shared" si="30"/>
        <v>49401.680000000248</v>
      </c>
      <c r="S182" t="str">
        <f ca="1"/>
        <v>2025-06-07 02:36:55</v>
      </c>
      <c r="T182" s="7">
        <f t="shared" ca="1" si="21"/>
        <v>3</v>
      </c>
      <c r="U182" s="7">
        <f t="shared" ca="1" si="22"/>
        <v>5</v>
      </c>
      <c r="V182" s="7">
        <f t="shared" ca="1" si="23"/>
        <v>-3.08</v>
      </c>
      <c r="W182" s="7">
        <f t="shared" ca="1" si="24"/>
        <v>0.84301999999999999</v>
      </c>
      <c r="X182" s="7">
        <f t="shared" ca="1" si="25"/>
        <v>0.84302999999999995</v>
      </c>
      <c r="Y182" s="7">
        <f t="shared" ca="1" si="26"/>
        <v>0.84296000000000004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18</v>
      </c>
      <c r="B183" t="s">
        <v>26981</v>
      </c>
      <c r="C183" t="s">
        <v>717</v>
      </c>
      <c r="D183" t="s">
        <v>566</v>
      </c>
      <c r="E183" t="s">
        <v>26982</v>
      </c>
      <c r="F183" t="s">
        <v>26983</v>
      </c>
      <c r="G183">
        <v>1.8874500000000001</v>
      </c>
      <c r="H183">
        <v>1.8885000000000001</v>
      </c>
      <c r="I183">
        <v>2</v>
      </c>
      <c r="J183">
        <v>-2</v>
      </c>
      <c r="K183" t="s">
        <v>17</v>
      </c>
      <c r="L183">
        <f t="shared" si="30"/>
        <v>49399.840000000251</v>
      </c>
      <c r="S183" t="str">
        <f ca="1"/>
        <v>2025-06-07 02:31:44</v>
      </c>
      <c r="T183" s="7">
        <f t="shared" ca="1" si="21"/>
        <v>3</v>
      </c>
      <c r="U183" s="7">
        <f t="shared" ca="1" si="22"/>
        <v>5</v>
      </c>
      <c r="V183" s="7">
        <f t="shared" ca="1" si="23"/>
        <v>-1.1599999999999999</v>
      </c>
      <c r="W183" s="7">
        <f t="shared" ca="1" si="24"/>
        <v>0.84294000000000002</v>
      </c>
      <c r="X183" s="7">
        <f t="shared" ca="1" si="25"/>
        <v>0.84291000000000005</v>
      </c>
      <c r="Y183" s="7">
        <f t="shared" ca="1" si="26"/>
        <v>0.84172000000000002</v>
      </c>
      <c r="Z183">
        <f t="shared" ca="1" si="27"/>
        <v>0</v>
      </c>
      <c r="AA183">
        <f t="shared" ca="1" si="28"/>
        <v>1</v>
      </c>
      <c r="AB183">
        <f t="shared" ca="1" si="29"/>
        <v>0</v>
      </c>
    </row>
    <row r="184" spans="1:28" x14ac:dyDescent="0.2">
      <c r="A184" t="s">
        <v>18</v>
      </c>
      <c r="B184" t="s">
        <v>26984</v>
      </c>
      <c r="C184" t="s">
        <v>818</v>
      </c>
      <c r="D184" t="s">
        <v>566</v>
      </c>
      <c r="E184" t="s">
        <v>26985</v>
      </c>
      <c r="F184" t="s">
        <v>26986</v>
      </c>
      <c r="G184">
        <v>1.88802</v>
      </c>
      <c r="H184">
        <v>1.8876900000000001</v>
      </c>
      <c r="I184">
        <v>2</v>
      </c>
      <c r="J184">
        <v>1.84</v>
      </c>
      <c r="K184" t="s">
        <v>17</v>
      </c>
      <c r="L184">
        <f t="shared" si="30"/>
        <v>49401.840000000251</v>
      </c>
      <c r="S184" t="str">
        <f ca="1"/>
        <v>2025-06-07 02:26:23</v>
      </c>
      <c r="T184" s="7">
        <f t="shared" ca="1" si="21"/>
        <v>3</v>
      </c>
      <c r="U184" s="7">
        <f t="shared" ca="1" si="22"/>
        <v>5</v>
      </c>
      <c r="V184" s="7">
        <f t="shared" ca="1" si="23"/>
        <v>4.6000000000000005</v>
      </c>
      <c r="W184" s="7">
        <f t="shared" ca="1" si="24"/>
        <v>0.84123000000000003</v>
      </c>
      <c r="X184" s="7">
        <f t="shared" ca="1" si="25"/>
        <v>0.84130000000000005</v>
      </c>
      <c r="Y184" s="7">
        <f t="shared" ca="1" si="26"/>
        <v>0.84033000000000002</v>
      </c>
      <c r="Z184">
        <f t="shared" ca="1" si="27"/>
        <v>1</v>
      </c>
      <c r="AA184">
        <f t="shared" ca="1" si="28"/>
        <v>0</v>
      </c>
      <c r="AB184">
        <f t="shared" ca="1" si="29"/>
        <v>0</v>
      </c>
    </row>
    <row r="185" spans="1:28" x14ac:dyDescent="0.2">
      <c r="A185" t="s">
        <v>11</v>
      </c>
      <c r="B185" t="s">
        <v>26987</v>
      </c>
      <c r="C185" t="s">
        <v>717</v>
      </c>
      <c r="D185" t="s">
        <v>566</v>
      </c>
      <c r="E185" t="s">
        <v>26988</v>
      </c>
      <c r="F185" t="s">
        <v>26986</v>
      </c>
      <c r="G185">
        <v>1.8877900000000001</v>
      </c>
      <c r="H185">
        <v>1.8876900000000001</v>
      </c>
      <c r="I185">
        <v>2</v>
      </c>
      <c r="J185">
        <v>-2</v>
      </c>
      <c r="K185" t="s">
        <v>17</v>
      </c>
      <c r="L185">
        <f t="shared" si="30"/>
        <v>49400.000000000255</v>
      </c>
      <c r="S185" t="str">
        <f ca="1"/>
        <v>2025-06-07 02:21:00</v>
      </c>
      <c r="T185" s="7">
        <f t="shared" ca="1" si="21"/>
        <v>3</v>
      </c>
      <c r="U185" s="7">
        <f t="shared" ca="1" si="22"/>
        <v>5</v>
      </c>
      <c r="V185" s="7">
        <f t="shared" ca="1" si="23"/>
        <v>-1.1599999999999999</v>
      </c>
      <c r="W185" s="7">
        <f t="shared" ca="1" si="24"/>
        <v>0.84167999999999998</v>
      </c>
      <c r="X185" s="7">
        <f t="shared" ca="1" si="25"/>
        <v>0.84279999999999999</v>
      </c>
      <c r="Y185" s="7">
        <f t="shared" ca="1" si="26"/>
        <v>0.84255999999999998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26989</v>
      </c>
      <c r="C186" t="s">
        <v>720</v>
      </c>
      <c r="D186" t="s">
        <v>566</v>
      </c>
      <c r="E186" t="s">
        <v>26990</v>
      </c>
      <c r="F186" t="s">
        <v>26986</v>
      </c>
      <c r="G186">
        <v>1.88795</v>
      </c>
      <c r="H186">
        <v>1.8876900000000001</v>
      </c>
      <c r="I186">
        <v>1</v>
      </c>
      <c r="J186">
        <v>0.92</v>
      </c>
      <c r="K186" t="s">
        <v>17</v>
      </c>
      <c r="L186">
        <f t="shared" si="30"/>
        <v>49402.000000000255</v>
      </c>
      <c r="S186" t="str">
        <f ca="1"/>
        <v>2025-06-07 02:15:49</v>
      </c>
      <c r="T186" s="7">
        <f t="shared" ca="1" si="21"/>
        <v>3</v>
      </c>
      <c r="U186" s="7">
        <f t="shared" ca="1" si="22"/>
        <v>5</v>
      </c>
      <c r="V186" s="7">
        <f t="shared" ca="1" si="23"/>
        <v>0.76</v>
      </c>
      <c r="W186" s="7">
        <f t="shared" ca="1" si="24"/>
        <v>0.84280999999999995</v>
      </c>
      <c r="X186" s="7">
        <f t="shared" ca="1" si="25"/>
        <v>0.84372000000000003</v>
      </c>
      <c r="Y186" s="7">
        <f t="shared" ca="1" si="26"/>
        <v>0.84355000000000002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18</v>
      </c>
      <c r="B187" t="s">
        <v>26991</v>
      </c>
      <c r="C187" t="s">
        <v>792</v>
      </c>
      <c r="D187" t="s">
        <v>566</v>
      </c>
      <c r="E187" t="s">
        <v>26992</v>
      </c>
      <c r="F187" t="s">
        <v>26993</v>
      </c>
      <c r="G187">
        <v>1.8871599999999999</v>
      </c>
      <c r="H187">
        <v>1.8881399999999999</v>
      </c>
      <c r="I187">
        <v>1</v>
      </c>
      <c r="J187">
        <v>-1</v>
      </c>
      <c r="K187" t="s">
        <v>17</v>
      </c>
      <c r="L187">
        <f t="shared" si="30"/>
        <v>49401.080000000256</v>
      </c>
      <c r="S187" t="str">
        <f ca="1"/>
        <v>2025-06-07 02:10:18</v>
      </c>
      <c r="T187" s="7">
        <f t="shared" ca="1" si="21"/>
        <v>3</v>
      </c>
      <c r="U187" s="7">
        <f t="shared" ca="1" si="22"/>
        <v>5</v>
      </c>
      <c r="V187" s="7">
        <f t="shared" ca="1" si="23"/>
        <v>4.6000000000000005</v>
      </c>
      <c r="W187" s="7">
        <f t="shared" ca="1" si="24"/>
        <v>0.84333000000000002</v>
      </c>
      <c r="X187" s="7">
        <f t="shared" ca="1" si="25"/>
        <v>0.84340999999999999</v>
      </c>
      <c r="Y187" s="7">
        <f t="shared" ca="1" si="26"/>
        <v>0.84328999999999998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18</v>
      </c>
      <c r="B188" t="s">
        <v>26994</v>
      </c>
      <c r="C188" t="s">
        <v>818</v>
      </c>
      <c r="D188" t="s">
        <v>566</v>
      </c>
      <c r="E188" t="s">
        <v>26995</v>
      </c>
      <c r="F188" t="s">
        <v>26993</v>
      </c>
      <c r="G188">
        <v>1.88784</v>
      </c>
      <c r="H188">
        <v>1.8881399999999999</v>
      </c>
      <c r="I188">
        <v>2</v>
      </c>
      <c r="J188">
        <v>-2</v>
      </c>
      <c r="K188" t="s">
        <v>17</v>
      </c>
      <c r="L188">
        <f t="shared" si="30"/>
        <v>49402.080000000256</v>
      </c>
      <c r="S188" t="str">
        <f ca="1"/>
        <v>2025-06-07 02:05:07</v>
      </c>
      <c r="T188" s="7">
        <f t="shared" ca="1" si="21"/>
        <v>3</v>
      </c>
      <c r="U188" s="7">
        <f t="shared" ca="1" si="22"/>
        <v>5</v>
      </c>
      <c r="V188" s="7">
        <f t="shared" ca="1" si="23"/>
        <v>0.76</v>
      </c>
      <c r="W188" s="7">
        <f t="shared" ca="1" si="24"/>
        <v>0.84372999999999998</v>
      </c>
      <c r="X188" s="7">
        <f t="shared" ca="1" si="25"/>
        <v>0.84263999999999994</v>
      </c>
      <c r="Y188" s="7">
        <f t="shared" ca="1" si="26"/>
        <v>0.84250000000000003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11</v>
      </c>
      <c r="B189" t="s">
        <v>26996</v>
      </c>
      <c r="C189" t="s">
        <v>717</v>
      </c>
      <c r="D189" t="s">
        <v>566</v>
      </c>
      <c r="E189" t="s">
        <v>26997</v>
      </c>
      <c r="F189" t="s">
        <v>26993</v>
      </c>
      <c r="G189">
        <v>1.8868499999999999</v>
      </c>
      <c r="H189">
        <v>1.8881399999999999</v>
      </c>
      <c r="I189">
        <v>2</v>
      </c>
      <c r="J189">
        <v>1.84</v>
      </c>
      <c r="K189" t="s">
        <v>17</v>
      </c>
      <c r="L189">
        <f t="shared" si="30"/>
        <v>49404.080000000256</v>
      </c>
      <c r="S189" t="str">
        <f ca="1"/>
        <v>2025-06-07 01:59:56</v>
      </c>
      <c r="T189" s="7">
        <f t="shared" ca="1" si="21"/>
        <v>3</v>
      </c>
      <c r="U189" s="7">
        <f t="shared" ca="1" si="22"/>
        <v>5</v>
      </c>
      <c r="V189" s="7">
        <f t="shared" ca="1" si="23"/>
        <v>0.76000000000000023</v>
      </c>
      <c r="W189" s="7">
        <f t="shared" ca="1" si="24"/>
        <v>0.84297</v>
      </c>
      <c r="X189" s="7">
        <f t="shared" ca="1" si="25"/>
        <v>0.84479000000000004</v>
      </c>
      <c r="Y189" s="7">
        <f t="shared" ca="1" si="26"/>
        <v>0.84426000000000001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26998</v>
      </c>
      <c r="C190" t="s">
        <v>818</v>
      </c>
      <c r="D190" t="s">
        <v>566</v>
      </c>
      <c r="E190" t="s">
        <v>26999</v>
      </c>
      <c r="F190" t="s">
        <v>27000</v>
      </c>
      <c r="G190">
        <v>1.88567</v>
      </c>
      <c r="H190">
        <v>1.88717</v>
      </c>
      <c r="I190">
        <v>2</v>
      </c>
      <c r="J190">
        <v>1.8</v>
      </c>
      <c r="K190" t="s">
        <v>17</v>
      </c>
      <c r="L190">
        <f t="shared" si="30"/>
        <v>49402.24000000026</v>
      </c>
      <c r="S190" t="str">
        <f ca="1"/>
        <v>2025-06-07 01:54:45</v>
      </c>
      <c r="T190" s="7">
        <f t="shared" ca="1" si="21"/>
        <v>3</v>
      </c>
      <c r="U190" s="7">
        <f t="shared" ca="1" si="22"/>
        <v>5</v>
      </c>
      <c r="V190" s="7">
        <f t="shared" ca="1" si="23"/>
        <v>4.6000000000000005</v>
      </c>
      <c r="W190" s="7">
        <f t="shared" ca="1" si="24"/>
        <v>0.84418000000000004</v>
      </c>
      <c r="X190" s="7">
        <f t="shared" ca="1" si="25"/>
        <v>0.84423000000000004</v>
      </c>
      <c r="Y190" s="7">
        <f t="shared" ca="1" si="26"/>
        <v>0.84399000000000002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27001</v>
      </c>
      <c r="C191" t="s">
        <v>729</v>
      </c>
      <c r="D191" t="s">
        <v>566</v>
      </c>
      <c r="E191" t="s">
        <v>27002</v>
      </c>
      <c r="F191" t="s">
        <v>27000</v>
      </c>
      <c r="G191">
        <v>1.88687</v>
      </c>
      <c r="H191">
        <v>1.88717</v>
      </c>
      <c r="I191">
        <v>1</v>
      </c>
      <c r="J191">
        <v>0.91</v>
      </c>
      <c r="K191" t="s">
        <v>17</v>
      </c>
      <c r="L191">
        <f t="shared" si="30"/>
        <v>49400.440000000257</v>
      </c>
      <c r="S191" t="str">
        <f ca="1"/>
        <v>2025-06-07 01:49:33</v>
      </c>
      <c r="T191" s="7">
        <f t="shared" ca="1" si="21"/>
        <v>2</v>
      </c>
      <c r="U191" s="7">
        <f t="shared" ca="1" si="22"/>
        <v>3</v>
      </c>
      <c r="V191" s="7">
        <f t="shared" ca="1" si="23"/>
        <v>-1.08</v>
      </c>
      <c r="W191" s="7">
        <f t="shared" ca="1" si="24"/>
        <v>0.84428999999999998</v>
      </c>
      <c r="X191" s="7">
        <f t="shared" ca="1" si="25"/>
        <v>0.84575</v>
      </c>
      <c r="Y191" s="7">
        <f t="shared" ca="1" si="26"/>
        <v>0.84550999999999998</v>
      </c>
      <c r="Z191">
        <f t="shared" ca="1" si="27"/>
        <v>0</v>
      </c>
      <c r="AA191">
        <f t="shared" ca="1" si="28"/>
        <v>0</v>
      </c>
      <c r="AB191">
        <f t="shared" ca="1" si="29"/>
        <v>1</v>
      </c>
    </row>
    <row r="192" spans="1:28" x14ac:dyDescent="0.2">
      <c r="A192" t="s">
        <v>18</v>
      </c>
      <c r="B192" t="s">
        <v>27003</v>
      </c>
      <c r="C192" t="s">
        <v>726</v>
      </c>
      <c r="D192" t="s">
        <v>566</v>
      </c>
      <c r="E192" t="s">
        <v>27004</v>
      </c>
      <c r="F192" t="s">
        <v>27000</v>
      </c>
      <c r="G192">
        <v>1.8874500000000001</v>
      </c>
      <c r="H192">
        <v>1.88717</v>
      </c>
      <c r="I192">
        <v>2</v>
      </c>
      <c r="J192">
        <v>1.82</v>
      </c>
      <c r="K192" t="s">
        <v>17</v>
      </c>
      <c r="L192">
        <f t="shared" si="30"/>
        <v>49399.530000000253</v>
      </c>
      <c r="S192" t="str">
        <f ca="1"/>
        <v>2025-06-07 01:43:35</v>
      </c>
      <c r="T192" s="7">
        <f t="shared" ca="1" si="21"/>
        <v>1</v>
      </c>
      <c r="U192" s="7">
        <f t="shared" ca="1" si="22"/>
        <v>2</v>
      </c>
      <c r="V192" s="7">
        <f t="shared" ca="1" si="23"/>
        <v>-2</v>
      </c>
      <c r="W192" s="7">
        <f t="shared" ca="1" si="24"/>
        <v>0.84582999999999997</v>
      </c>
      <c r="X192" s="7">
        <f t="shared" ca="1" si="25"/>
        <v>0.84660999999999997</v>
      </c>
      <c r="Y192" s="7">
        <f t="shared" ca="1" si="26"/>
        <v>0.84660999999999997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27005</v>
      </c>
      <c r="C193" t="s">
        <v>726</v>
      </c>
      <c r="D193" t="s">
        <v>566</v>
      </c>
      <c r="E193" t="s">
        <v>27006</v>
      </c>
      <c r="F193" t="s">
        <v>27007</v>
      </c>
      <c r="G193">
        <v>1.8901399999999999</v>
      </c>
      <c r="H193">
        <v>1.88785</v>
      </c>
      <c r="I193">
        <v>2</v>
      </c>
      <c r="J193">
        <v>-2</v>
      </c>
      <c r="K193" t="s">
        <v>17</v>
      </c>
      <c r="L193">
        <f t="shared" si="30"/>
        <v>49397.710000000254</v>
      </c>
      <c r="S193" t="str">
        <f ca="1"/>
        <v>2025-06-07 01:38:04</v>
      </c>
      <c r="T193" s="7">
        <f t="shared" ca="1" si="21"/>
        <v>3</v>
      </c>
      <c r="U193" s="7">
        <f t="shared" ca="1" si="22"/>
        <v>5</v>
      </c>
      <c r="V193" s="7">
        <f t="shared" ca="1" si="23"/>
        <v>0.84000000000000008</v>
      </c>
      <c r="W193" s="7">
        <f t="shared" ca="1" si="24"/>
        <v>0.84641</v>
      </c>
      <c r="X193" s="7">
        <f t="shared" ca="1" si="25"/>
        <v>0.84658</v>
      </c>
      <c r="Y193" s="7">
        <f t="shared" ca="1" si="26"/>
        <v>0.84633999999999998</v>
      </c>
      <c r="Z193">
        <f t="shared" ca="1" si="27"/>
        <v>1</v>
      </c>
      <c r="AA193">
        <f t="shared" ca="1" si="28"/>
        <v>0</v>
      </c>
      <c r="AB193">
        <f t="shared" ca="1" si="29"/>
        <v>0</v>
      </c>
    </row>
    <row r="194" spans="1:28" x14ac:dyDescent="0.2">
      <c r="A194" t="s">
        <v>18</v>
      </c>
      <c r="B194" t="s">
        <v>27008</v>
      </c>
      <c r="C194" t="s">
        <v>886</v>
      </c>
      <c r="D194" t="s">
        <v>566</v>
      </c>
      <c r="E194" t="s">
        <v>27009</v>
      </c>
      <c r="F194" t="s">
        <v>27007</v>
      </c>
      <c r="G194">
        <v>1.8904799999999999</v>
      </c>
      <c r="H194">
        <v>1.88785</v>
      </c>
      <c r="I194">
        <v>1</v>
      </c>
      <c r="J194">
        <v>0.92</v>
      </c>
      <c r="K194" t="s">
        <v>17</v>
      </c>
      <c r="L194">
        <f t="shared" si="30"/>
        <v>49399.710000000254</v>
      </c>
      <c r="S194" t="str">
        <f ca="1"/>
        <v>2025-06-07 01:32:06</v>
      </c>
      <c r="T194" s="7">
        <f t="shared" ca="1" si="21"/>
        <v>3</v>
      </c>
      <c r="U194" s="7">
        <f t="shared" ca="1" si="22"/>
        <v>5</v>
      </c>
      <c r="V194" s="7">
        <f t="shared" ca="1" si="23"/>
        <v>-1.1599999999999999</v>
      </c>
      <c r="W194" s="7">
        <f t="shared" ca="1" si="24"/>
        <v>0.84669000000000005</v>
      </c>
      <c r="X194" s="7">
        <f t="shared" ca="1" si="25"/>
        <v>0.84619</v>
      </c>
      <c r="Y194" s="7">
        <f t="shared" ca="1" si="26"/>
        <v>0.84560000000000002</v>
      </c>
      <c r="Z194">
        <f t="shared" ca="1" si="27"/>
        <v>0</v>
      </c>
      <c r="AA194">
        <f t="shared" ca="1" si="28"/>
        <v>1</v>
      </c>
      <c r="AB194">
        <f t="shared" ca="1" si="29"/>
        <v>0</v>
      </c>
    </row>
    <row r="195" spans="1:28" x14ac:dyDescent="0.2">
      <c r="A195" t="s">
        <v>18</v>
      </c>
      <c r="B195" t="s">
        <v>27010</v>
      </c>
      <c r="C195" t="s">
        <v>771</v>
      </c>
      <c r="D195" t="s">
        <v>566</v>
      </c>
      <c r="E195" t="s">
        <v>27011</v>
      </c>
      <c r="F195" t="s">
        <v>27007</v>
      </c>
      <c r="G195">
        <v>1.8914899999999999</v>
      </c>
      <c r="H195">
        <v>1.88785</v>
      </c>
      <c r="I195">
        <v>2</v>
      </c>
      <c r="J195">
        <v>1.84</v>
      </c>
      <c r="K195" t="s">
        <v>17</v>
      </c>
      <c r="L195">
        <f t="shared" si="30"/>
        <v>49398.790000000256</v>
      </c>
      <c r="S195" t="str">
        <f ca="1"/>
        <v>2025-06-07 01:26:55</v>
      </c>
      <c r="T195" s="7">
        <f t="shared" ref="T195:T251" ca="1" si="31">COUNTIF(INDIRECT($O$5),S195)</f>
        <v>2</v>
      </c>
      <c r="U195" s="7">
        <f t="shared" ref="U195:U251" ca="1" si="32">SUMIF(INDIRECT($O$5),S195,INDIRECT($O$6))</f>
        <v>3</v>
      </c>
      <c r="V195" s="7">
        <f t="shared" ref="V195:V251" ca="1" si="33">SUMIF(INDIRECT($O$5),S195,INDIRECT($O$7))</f>
        <v>-1.08</v>
      </c>
      <c r="W195" s="7">
        <f t="shared" ref="W195:W251" ca="1" si="34">_xlfn.MAXIFS(INDIRECT($O$10),INDIRECT($O$5),$S195)</f>
        <v>0.84574000000000005</v>
      </c>
      <c r="X195" s="7">
        <f t="shared" ref="X195:X251" ca="1" si="35">_xlfn.MAXIFS(INDIRECT($O$9),INDIRECT($O$5),$S195)</f>
        <v>0.84789000000000003</v>
      </c>
      <c r="Y195" s="7">
        <f t="shared" ref="Y195:Y251" ca="1" si="36">_xlfn.MINIFS(INDIRECT($O$9),INDIRECT($O$5),$S195)</f>
        <v>0.84728999999999999</v>
      </c>
      <c r="Z195">
        <f t="shared" ref="Z195:Z251" ca="1" si="37">IF(AND(X195&gt;W195,W195&gt;Y195), 1,0)</f>
        <v>0</v>
      </c>
      <c r="AA195">
        <f t="shared" ref="AA195:AA251" ca="1" si="38">IF(W195&gt;X195,1,0)</f>
        <v>0</v>
      </c>
      <c r="AB195">
        <f t="shared" ref="AB195:AB251" ca="1" si="39">IF(W195&lt;Y195,1,0)</f>
        <v>1</v>
      </c>
    </row>
    <row r="196" spans="1:28" x14ac:dyDescent="0.2">
      <c r="A196" t="s">
        <v>11</v>
      </c>
      <c r="B196" t="s">
        <v>27012</v>
      </c>
      <c r="C196" t="s">
        <v>729</v>
      </c>
      <c r="D196" t="s">
        <v>566</v>
      </c>
      <c r="E196" t="s">
        <v>27013</v>
      </c>
      <c r="F196" t="s">
        <v>27014</v>
      </c>
      <c r="G196">
        <v>1.8877200000000001</v>
      </c>
      <c r="H196">
        <v>1.89106</v>
      </c>
      <c r="I196">
        <v>1</v>
      </c>
      <c r="J196">
        <v>0.92</v>
      </c>
      <c r="K196" t="s">
        <v>17</v>
      </c>
      <c r="L196">
        <f t="shared" ref="L196:L259" si="40">L195-J195</f>
        <v>49396.950000000259</v>
      </c>
      <c r="S196" t="str">
        <f ca="1"/>
        <v>2025-06-07 01:21:34</v>
      </c>
      <c r="T196" s="7">
        <f t="shared" ca="1" si="31"/>
        <v>2</v>
      </c>
      <c r="U196" s="7">
        <f t="shared" ca="1" si="32"/>
        <v>3</v>
      </c>
      <c r="V196" s="7">
        <f t="shared" ca="1" si="33"/>
        <v>-1.08</v>
      </c>
      <c r="W196" s="7">
        <f t="shared" ca="1" si="34"/>
        <v>0.84770000000000001</v>
      </c>
      <c r="X196" s="7">
        <f t="shared" ca="1" si="35"/>
        <v>0.84570999999999996</v>
      </c>
      <c r="Y196" s="7">
        <f t="shared" ca="1" si="36"/>
        <v>0.84555000000000002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18</v>
      </c>
      <c r="B197" t="s">
        <v>27015</v>
      </c>
      <c r="C197" t="s">
        <v>726</v>
      </c>
      <c r="D197" t="s">
        <v>566</v>
      </c>
      <c r="E197" t="s">
        <v>27016</v>
      </c>
      <c r="F197" t="s">
        <v>27014</v>
      </c>
      <c r="G197">
        <v>1.88795</v>
      </c>
      <c r="H197">
        <v>1.89106</v>
      </c>
      <c r="I197">
        <v>2</v>
      </c>
      <c r="J197">
        <v>-2</v>
      </c>
      <c r="K197" t="s">
        <v>17</v>
      </c>
      <c r="L197">
        <f t="shared" si="40"/>
        <v>49396.030000000261</v>
      </c>
      <c r="S197" t="str">
        <f ca="1"/>
        <v>2025-06-07 01:16:12</v>
      </c>
      <c r="T197" s="7">
        <f t="shared" ca="1" si="31"/>
        <v>1</v>
      </c>
      <c r="U197" s="7">
        <f t="shared" ca="1" si="32"/>
        <v>2</v>
      </c>
      <c r="V197" s="7">
        <f t="shared" ca="1" si="33"/>
        <v>-2</v>
      </c>
      <c r="W197" s="7">
        <f t="shared" ca="1" si="34"/>
        <v>1.89175</v>
      </c>
      <c r="X197" s="7">
        <f t="shared" ca="1" si="35"/>
        <v>1.89422</v>
      </c>
      <c r="Y197" s="7">
        <f t="shared" ca="1" si="36"/>
        <v>1.89422</v>
      </c>
      <c r="Z197">
        <f t="shared" ca="1" si="37"/>
        <v>0</v>
      </c>
      <c r="AA197">
        <f t="shared" ca="1" si="38"/>
        <v>0</v>
      </c>
      <c r="AB197">
        <f t="shared" ca="1" si="39"/>
        <v>1</v>
      </c>
    </row>
    <row r="198" spans="1:28" x14ac:dyDescent="0.2">
      <c r="A198" t="s">
        <v>11</v>
      </c>
      <c r="B198" t="s">
        <v>27017</v>
      </c>
      <c r="C198" t="s">
        <v>1045</v>
      </c>
      <c r="D198" t="s">
        <v>566</v>
      </c>
      <c r="E198" t="s">
        <v>27018</v>
      </c>
      <c r="F198" t="s">
        <v>27014</v>
      </c>
      <c r="G198">
        <v>1.8871899999999999</v>
      </c>
      <c r="H198">
        <v>1.89106</v>
      </c>
      <c r="I198">
        <v>2</v>
      </c>
      <c r="J198">
        <v>1.84</v>
      </c>
      <c r="K198" t="s">
        <v>17</v>
      </c>
      <c r="L198">
        <f t="shared" si="40"/>
        <v>49398.030000000261</v>
      </c>
      <c r="S198" t="str">
        <f ca="1"/>
        <v>2025-06-07 01:11:01</v>
      </c>
      <c r="T198" s="7">
        <f t="shared" ca="1" si="31"/>
        <v>2</v>
      </c>
      <c r="U198" s="7">
        <f t="shared" ca="1" si="32"/>
        <v>3</v>
      </c>
      <c r="V198" s="7">
        <f t="shared" ca="1" si="33"/>
        <v>-1.08</v>
      </c>
      <c r="W198" s="7">
        <f t="shared" ca="1" si="34"/>
        <v>1.8946400000000001</v>
      </c>
      <c r="X198" s="7">
        <f t="shared" ca="1" si="35"/>
        <v>1.89266</v>
      </c>
      <c r="Y198" s="7">
        <f t="shared" ca="1" si="36"/>
        <v>1.8926000000000001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18</v>
      </c>
      <c r="B199" t="s">
        <v>27019</v>
      </c>
      <c r="C199" t="s">
        <v>717</v>
      </c>
      <c r="D199" t="s">
        <v>566</v>
      </c>
      <c r="E199" t="s">
        <v>27020</v>
      </c>
      <c r="F199" t="s">
        <v>27021</v>
      </c>
      <c r="G199">
        <v>1.88872</v>
      </c>
      <c r="H199">
        <v>1.88836</v>
      </c>
      <c r="I199">
        <v>2</v>
      </c>
      <c r="J199">
        <v>1.84</v>
      </c>
      <c r="K199" t="s">
        <v>17</v>
      </c>
      <c r="L199">
        <f t="shared" si="40"/>
        <v>49396.190000000264</v>
      </c>
      <c r="S199" t="str">
        <f ca="1"/>
        <v>2025-06-07 01:05:02</v>
      </c>
      <c r="T199" s="7">
        <f t="shared" ca="1" si="31"/>
        <v>3</v>
      </c>
      <c r="U199" s="7">
        <f t="shared" ca="1" si="32"/>
        <v>5</v>
      </c>
      <c r="V199" s="7">
        <f t="shared" ca="1" si="33"/>
        <v>3.68</v>
      </c>
      <c r="W199" s="7">
        <f t="shared" ca="1" si="34"/>
        <v>1.8924799999999999</v>
      </c>
      <c r="X199" s="7">
        <f t="shared" ca="1" si="35"/>
        <v>1.8927</v>
      </c>
      <c r="Y199" s="7">
        <f t="shared" ca="1" si="36"/>
        <v>1.89228</v>
      </c>
      <c r="Z199">
        <f t="shared" ca="1" si="37"/>
        <v>1</v>
      </c>
      <c r="AA199">
        <f t="shared" ca="1" si="38"/>
        <v>0</v>
      </c>
      <c r="AB199">
        <f t="shared" ca="1" si="39"/>
        <v>0</v>
      </c>
    </row>
    <row r="200" spans="1:28" x14ac:dyDescent="0.2">
      <c r="A200" t="s">
        <v>11</v>
      </c>
      <c r="B200" t="s">
        <v>27022</v>
      </c>
      <c r="C200" t="s">
        <v>818</v>
      </c>
      <c r="D200" t="s">
        <v>566</v>
      </c>
      <c r="E200" t="s">
        <v>27023</v>
      </c>
      <c r="F200" t="s">
        <v>27021</v>
      </c>
      <c r="G200">
        <v>1.88825</v>
      </c>
      <c r="H200">
        <v>1.88836</v>
      </c>
      <c r="I200">
        <v>2</v>
      </c>
      <c r="J200">
        <v>1.84</v>
      </c>
      <c r="K200" t="s">
        <v>17</v>
      </c>
      <c r="L200">
        <f t="shared" si="40"/>
        <v>49394.350000000268</v>
      </c>
      <c r="S200" t="str">
        <f ca="1"/>
        <v>2025-06-07 00:59:51</v>
      </c>
      <c r="T200" s="7">
        <f t="shared" ca="1" si="31"/>
        <v>2</v>
      </c>
      <c r="U200" s="7">
        <f t="shared" ca="1" si="32"/>
        <v>3</v>
      </c>
      <c r="V200" s="7">
        <f t="shared" ca="1" si="33"/>
        <v>-1.08</v>
      </c>
      <c r="W200" s="7">
        <f t="shared" ca="1" si="34"/>
        <v>1.8928499999999999</v>
      </c>
      <c r="X200" s="7">
        <f t="shared" ca="1" si="35"/>
        <v>1.89656</v>
      </c>
      <c r="Y200" s="7">
        <f t="shared" ca="1" si="36"/>
        <v>1.8964300000000001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11</v>
      </c>
      <c r="B201" t="s">
        <v>27024</v>
      </c>
      <c r="C201" t="s">
        <v>720</v>
      </c>
      <c r="D201" t="s">
        <v>566</v>
      </c>
      <c r="E201" t="s">
        <v>27025</v>
      </c>
      <c r="F201" t="s">
        <v>27021</v>
      </c>
      <c r="G201">
        <v>1.88853</v>
      </c>
      <c r="H201">
        <v>1.88836</v>
      </c>
      <c r="I201">
        <v>1</v>
      </c>
      <c r="J201">
        <v>-1</v>
      </c>
      <c r="K201" t="s">
        <v>17</v>
      </c>
      <c r="L201">
        <f t="shared" si="40"/>
        <v>49392.510000000271</v>
      </c>
      <c r="S201" t="str">
        <f ca="1"/>
        <v>2025-06-07 00:54:40</v>
      </c>
      <c r="T201" s="7">
        <f t="shared" ca="1" si="31"/>
        <v>3</v>
      </c>
      <c r="U201" s="7">
        <f t="shared" ca="1" si="32"/>
        <v>5</v>
      </c>
      <c r="V201" s="7">
        <f t="shared" ca="1" si="33"/>
        <v>-1.1599999999999999</v>
      </c>
      <c r="W201" s="7">
        <f t="shared" ca="1" si="34"/>
        <v>1.8961399999999999</v>
      </c>
      <c r="X201" s="7">
        <f t="shared" ca="1" si="35"/>
        <v>1.89933</v>
      </c>
      <c r="Y201" s="7">
        <f t="shared" ca="1" si="36"/>
        <v>1.8982300000000001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18</v>
      </c>
      <c r="B202" t="s">
        <v>27026</v>
      </c>
      <c r="C202" t="s">
        <v>717</v>
      </c>
      <c r="D202" t="s">
        <v>566</v>
      </c>
      <c r="E202" t="s">
        <v>27027</v>
      </c>
      <c r="F202" t="s">
        <v>27028</v>
      </c>
      <c r="G202">
        <v>1.8870199999999999</v>
      </c>
      <c r="H202">
        <v>1.88862</v>
      </c>
      <c r="I202">
        <v>2</v>
      </c>
      <c r="J202">
        <v>-2</v>
      </c>
      <c r="K202" t="s">
        <v>17</v>
      </c>
      <c r="L202">
        <f t="shared" si="40"/>
        <v>49393.510000000271</v>
      </c>
      <c r="S202" t="str">
        <f ca="1"/>
        <v>2025-06-07 00:49:19</v>
      </c>
      <c r="T202" s="7">
        <f t="shared" ca="1" si="31"/>
        <v>3</v>
      </c>
      <c r="U202" s="7">
        <f t="shared" ca="1" si="32"/>
        <v>5</v>
      </c>
      <c r="V202" s="7">
        <f t="shared" ca="1" si="33"/>
        <v>-1.1599999999999999</v>
      </c>
      <c r="W202" s="7">
        <f t="shared" ca="1" si="34"/>
        <v>1.9005300000000001</v>
      </c>
      <c r="X202" s="7">
        <f t="shared" ca="1" si="35"/>
        <v>1.90181</v>
      </c>
      <c r="Y202" s="7">
        <f t="shared" ca="1" si="36"/>
        <v>1.90151</v>
      </c>
      <c r="Z202">
        <f t="shared" ca="1" si="37"/>
        <v>0</v>
      </c>
      <c r="AA202">
        <f t="shared" ca="1" si="38"/>
        <v>0</v>
      </c>
      <c r="AB202">
        <f t="shared" ca="1" si="39"/>
        <v>1</v>
      </c>
    </row>
    <row r="203" spans="1:28" x14ac:dyDescent="0.2">
      <c r="A203" t="s">
        <v>11</v>
      </c>
      <c r="B203" t="s">
        <v>27029</v>
      </c>
      <c r="C203" t="s">
        <v>757</v>
      </c>
      <c r="D203" t="s">
        <v>566</v>
      </c>
      <c r="E203" t="s">
        <v>27030</v>
      </c>
      <c r="F203" t="s">
        <v>27028</v>
      </c>
      <c r="G203">
        <v>1.88663</v>
      </c>
      <c r="H203">
        <v>1.88862</v>
      </c>
      <c r="I203">
        <v>1</v>
      </c>
      <c r="J203">
        <v>0.92</v>
      </c>
      <c r="K203" t="s">
        <v>17</v>
      </c>
      <c r="L203">
        <f t="shared" si="40"/>
        <v>49395.510000000271</v>
      </c>
      <c r="S203" t="str">
        <f ca="1"/>
        <v>2025-06-07 00:44:08</v>
      </c>
      <c r="T203" s="7">
        <f t="shared" ca="1" si="31"/>
        <v>3</v>
      </c>
      <c r="U203" s="7">
        <f t="shared" ca="1" si="32"/>
        <v>5</v>
      </c>
      <c r="V203" s="7">
        <f t="shared" ca="1" si="33"/>
        <v>4.6000000000000005</v>
      </c>
      <c r="W203" s="7">
        <f t="shared" ca="1" si="34"/>
        <v>1.9018600000000001</v>
      </c>
      <c r="X203" s="7">
        <f t="shared" ca="1" si="35"/>
        <v>1.90191</v>
      </c>
      <c r="Y203" s="7">
        <f t="shared" ca="1" si="36"/>
        <v>1.9013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11</v>
      </c>
      <c r="B204" t="s">
        <v>27031</v>
      </c>
      <c r="C204" t="s">
        <v>771</v>
      </c>
      <c r="D204" t="s">
        <v>566</v>
      </c>
      <c r="E204" t="s">
        <v>27032</v>
      </c>
      <c r="F204" t="s">
        <v>27033</v>
      </c>
      <c r="G204">
        <v>1.8849800000000001</v>
      </c>
      <c r="H204">
        <v>1.8871599999999999</v>
      </c>
      <c r="I204">
        <v>2</v>
      </c>
      <c r="J204">
        <v>1.84</v>
      </c>
      <c r="K204" t="s">
        <v>17</v>
      </c>
      <c r="L204">
        <f t="shared" si="40"/>
        <v>49394.590000000273</v>
      </c>
      <c r="S204" t="str">
        <f ca="1"/>
        <v>2025-06-07 00:38:16</v>
      </c>
      <c r="T204" s="7">
        <f t="shared" ca="1" si="31"/>
        <v>2</v>
      </c>
      <c r="U204" s="7">
        <f t="shared" ca="1" si="32"/>
        <v>3</v>
      </c>
      <c r="V204" s="7">
        <f t="shared" ca="1" si="33"/>
        <v>-1.08</v>
      </c>
      <c r="W204" s="7">
        <f t="shared" ca="1" si="34"/>
        <v>1.8996900000000001</v>
      </c>
      <c r="X204" s="7">
        <f t="shared" ca="1" si="35"/>
        <v>1.8970400000000001</v>
      </c>
      <c r="Y204" s="7">
        <f t="shared" ca="1" si="36"/>
        <v>1.8969800000000001</v>
      </c>
      <c r="Z204">
        <f t="shared" ca="1" si="37"/>
        <v>0</v>
      </c>
      <c r="AA204">
        <f t="shared" ca="1" si="38"/>
        <v>1</v>
      </c>
      <c r="AB204">
        <f t="shared" ca="1" si="39"/>
        <v>0</v>
      </c>
    </row>
    <row r="205" spans="1:28" x14ac:dyDescent="0.2">
      <c r="A205" t="s">
        <v>18</v>
      </c>
      <c r="B205" t="s">
        <v>27034</v>
      </c>
      <c r="C205" t="s">
        <v>726</v>
      </c>
      <c r="D205" t="s">
        <v>566</v>
      </c>
      <c r="E205" t="s">
        <v>27035</v>
      </c>
      <c r="F205" t="s">
        <v>27033</v>
      </c>
      <c r="G205">
        <v>1.88533</v>
      </c>
      <c r="H205">
        <v>1.8871599999999999</v>
      </c>
      <c r="I205">
        <v>2</v>
      </c>
      <c r="J205">
        <v>-2</v>
      </c>
      <c r="K205" t="s">
        <v>17</v>
      </c>
      <c r="L205">
        <f t="shared" si="40"/>
        <v>49392.750000000276</v>
      </c>
      <c r="S205" t="str">
        <f ca="1"/>
        <v>2025-06-07 00:32:20</v>
      </c>
      <c r="T205" s="7">
        <f t="shared" ca="1" si="31"/>
        <v>3</v>
      </c>
      <c r="U205" s="7">
        <f t="shared" ca="1" si="32"/>
        <v>5</v>
      </c>
      <c r="V205" s="7">
        <f t="shared" ca="1" si="33"/>
        <v>-1.1599999999999999</v>
      </c>
      <c r="W205" s="7">
        <f t="shared" ca="1" si="34"/>
        <v>1.89713</v>
      </c>
      <c r="X205" s="7">
        <f t="shared" ca="1" si="35"/>
        <v>1.8970199999999999</v>
      </c>
      <c r="Y205" s="7">
        <f t="shared" ca="1" si="36"/>
        <v>1.8960900000000001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27036</v>
      </c>
      <c r="C206" t="s">
        <v>823</v>
      </c>
      <c r="D206" t="s">
        <v>566</v>
      </c>
      <c r="E206" t="s">
        <v>27037</v>
      </c>
      <c r="F206" t="s">
        <v>27033</v>
      </c>
      <c r="G206">
        <v>1.8853899999999999</v>
      </c>
      <c r="H206">
        <v>1.8871599999999999</v>
      </c>
      <c r="I206">
        <v>1</v>
      </c>
      <c r="J206">
        <v>0.92</v>
      </c>
      <c r="K206" t="s">
        <v>17</v>
      </c>
      <c r="L206">
        <f t="shared" si="40"/>
        <v>49394.750000000276</v>
      </c>
      <c r="S206" t="str">
        <f ca="1"/>
        <v>2025-06-07 00:27:09</v>
      </c>
      <c r="T206" s="7">
        <f t="shared" ca="1" si="31"/>
        <v>2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1.8958999999999999</v>
      </c>
      <c r="X206" s="7">
        <f t="shared" ca="1" si="35"/>
        <v>1.89764</v>
      </c>
      <c r="Y206" s="7">
        <f t="shared" ca="1" si="36"/>
        <v>1.89716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18</v>
      </c>
      <c r="B207" t="s">
        <v>27038</v>
      </c>
      <c r="C207" t="s">
        <v>717</v>
      </c>
      <c r="D207" t="s">
        <v>566</v>
      </c>
      <c r="E207" t="s">
        <v>27039</v>
      </c>
      <c r="F207" t="s">
        <v>27040</v>
      </c>
      <c r="G207">
        <v>1.88181</v>
      </c>
      <c r="H207">
        <v>1.8852599999999999</v>
      </c>
      <c r="I207">
        <v>2</v>
      </c>
      <c r="J207">
        <v>-2</v>
      </c>
      <c r="K207" t="s">
        <v>17</v>
      </c>
      <c r="L207">
        <f t="shared" si="40"/>
        <v>49393.830000000278</v>
      </c>
      <c r="S207" t="str">
        <f ca="1"/>
        <v>2025-06-07 00:21:14</v>
      </c>
      <c r="T207" s="7">
        <f t="shared" ca="1" si="31"/>
        <v>3</v>
      </c>
      <c r="U207" s="7">
        <f t="shared" ca="1" si="32"/>
        <v>5</v>
      </c>
      <c r="V207" s="7">
        <f t="shared" ca="1" si="33"/>
        <v>-1.1599999999999999</v>
      </c>
      <c r="W207" s="7">
        <f t="shared" ca="1" si="34"/>
        <v>1.89846</v>
      </c>
      <c r="X207" s="7">
        <f t="shared" ca="1" si="35"/>
        <v>1.8979999999999999</v>
      </c>
      <c r="Y207" s="7">
        <f t="shared" ca="1" si="36"/>
        <v>1.8972500000000001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11</v>
      </c>
      <c r="B208" t="s">
        <v>27041</v>
      </c>
      <c r="C208" t="s">
        <v>720</v>
      </c>
      <c r="D208" t="s">
        <v>566</v>
      </c>
      <c r="E208" t="s">
        <v>27042</v>
      </c>
      <c r="F208" t="s">
        <v>27040</v>
      </c>
      <c r="G208">
        <v>1.88083</v>
      </c>
      <c r="H208">
        <v>1.8852599999999999</v>
      </c>
      <c r="I208">
        <v>1</v>
      </c>
      <c r="J208">
        <v>0.92</v>
      </c>
      <c r="K208" t="s">
        <v>17</v>
      </c>
      <c r="L208">
        <f t="shared" si="40"/>
        <v>49395.830000000278</v>
      </c>
      <c r="S208" t="str">
        <f ca="1"/>
        <v>2025-06-07 00:15:53</v>
      </c>
      <c r="T208" s="7">
        <f t="shared" ca="1" si="31"/>
        <v>3</v>
      </c>
      <c r="U208" s="7">
        <f t="shared" ca="1" si="32"/>
        <v>5</v>
      </c>
      <c r="V208" s="7">
        <f t="shared" ca="1" si="33"/>
        <v>0.76</v>
      </c>
      <c r="W208" s="7">
        <f t="shared" ca="1" si="34"/>
        <v>1.8965099999999999</v>
      </c>
      <c r="X208" s="7">
        <f t="shared" ca="1" si="35"/>
        <v>1.8977599999999999</v>
      </c>
      <c r="Y208" s="7">
        <f t="shared" ca="1" si="36"/>
        <v>1.8966099999999999</v>
      </c>
      <c r="Z208">
        <f t="shared" ca="1" si="37"/>
        <v>0</v>
      </c>
      <c r="AA208">
        <f t="shared" ca="1" si="38"/>
        <v>0</v>
      </c>
      <c r="AB208">
        <f t="shared" ca="1" si="39"/>
        <v>1</v>
      </c>
    </row>
    <row r="209" spans="1:28" x14ac:dyDescent="0.2">
      <c r="A209" t="s">
        <v>11</v>
      </c>
      <c r="B209" t="s">
        <v>27043</v>
      </c>
      <c r="C209" t="s">
        <v>720</v>
      </c>
      <c r="D209" t="s">
        <v>566</v>
      </c>
      <c r="E209" t="s">
        <v>27044</v>
      </c>
      <c r="F209" t="s">
        <v>27045</v>
      </c>
      <c r="G209">
        <v>1.8838699999999999</v>
      </c>
      <c r="H209">
        <v>1.8822700000000001</v>
      </c>
      <c r="I209">
        <v>1</v>
      </c>
      <c r="J209">
        <v>-1</v>
      </c>
      <c r="K209" t="s">
        <v>17</v>
      </c>
      <c r="L209">
        <f t="shared" si="40"/>
        <v>49394.91000000028</v>
      </c>
      <c r="S209" t="str">
        <f ca="1"/>
        <v>2025-06-07 00:10:42</v>
      </c>
      <c r="T209" s="7">
        <f t="shared" ca="1" si="31"/>
        <v>2</v>
      </c>
      <c r="U209" s="7">
        <f t="shared" ca="1" si="32"/>
        <v>3</v>
      </c>
      <c r="V209" s="7">
        <f t="shared" ca="1" si="33"/>
        <v>2.7600000000000002</v>
      </c>
      <c r="W209" s="7">
        <f t="shared" ca="1" si="34"/>
        <v>1.89621</v>
      </c>
      <c r="X209" s="7">
        <f t="shared" ca="1" si="35"/>
        <v>1.89693</v>
      </c>
      <c r="Y209" s="7">
        <f t="shared" ca="1" si="36"/>
        <v>1.8959699999999999</v>
      </c>
      <c r="Z209">
        <f t="shared" ca="1" si="37"/>
        <v>1</v>
      </c>
      <c r="AA209">
        <f t="shared" ca="1" si="38"/>
        <v>0</v>
      </c>
      <c r="AB209">
        <f t="shared" ca="1" si="39"/>
        <v>0</v>
      </c>
    </row>
    <row r="210" spans="1:28" x14ac:dyDescent="0.2">
      <c r="A210" t="s">
        <v>18</v>
      </c>
      <c r="B210" t="s">
        <v>27046</v>
      </c>
      <c r="C210" t="s">
        <v>717</v>
      </c>
      <c r="D210" t="s">
        <v>566</v>
      </c>
      <c r="E210" t="s">
        <v>27047</v>
      </c>
      <c r="F210" t="s">
        <v>27045</v>
      </c>
      <c r="G210">
        <v>1.8839999999999999</v>
      </c>
      <c r="H210">
        <v>1.8822700000000001</v>
      </c>
      <c r="I210">
        <v>2</v>
      </c>
      <c r="J210">
        <v>1.84</v>
      </c>
      <c r="K210" t="s">
        <v>17</v>
      </c>
      <c r="L210">
        <f t="shared" si="40"/>
        <v>49395.91000000028</v>
      </c>
      <c r="S210" t="str">
        <f ca="1"/>
        <v>2025-06-07 00:05:31</v>
      </c>
      <c r="T210" s="7">
        <f t="shared" ca="1" si="31"/>
        <v>3</v>
      </c>
      <c r="U210" s="7">
        <f t="shared" ca="1" si="32"/>
        <v>5</v>
      </c>
      <c r="V210" s="7">
        <f t="shared" ca="1" si="33"/>
        <v>0.76000000000000023</v>
      </c>
      <c r="W210" s="7">
        <f t="shared" ca="1" si="34"/>
        <v>1.8955599999999999</v>
      </c>
      <c r="X210" s="7">
        <f t="shared" ca="1" si="35"/>
        <v>1.89513</v>
      </c>
      <c r="Y210" s="7">
        <f t="shared" ca="1" si="36"/>
        <v>1.89323</v>
      </c>
      <c r="Z210">
        <f t="shared" ca="1" si="37"/>
        <v>0</v>
      </c>
      <c r="AA210">
        <f t="shared" ca="1" si="38"/>
        <v>1</v>
      </c>
      <c r="AB210">
        <f t="shared" ca="1" si="39"/>
        <v>0</v>
      </c>
    </row>
    <row r="211" spans="1:28" x14ac:dyDescent="0.2">
      <c r="A211" t="s">
        <v>11</v>
      </c>
      <c r="B211" t="s">
        <v>27048</v>
      </c>
      <c r="C211" t="s">
        <v>998</v>
      </c>
      <c r="D211" t="s">
        <v>566</v>
      </c>
      <c r="E211" t="s">
        <v>27049</v>
      </c>
      <c r="F211" t="s">
        <v>27045</v>
      </c>
      <c r="G211">
        <v>1.88296</v>
      </c>
      <c r="H211">
        <v>1.8822700000000001</v>
      </c>
      <c r="I211">
        <v>2</v>
      </c>
      <c r="J211">
        <v>-2</v>
      </c>
      <c r="K211" t="s">
        <v>17</v>
      </c>
      <c r="L211">
        <f t="shared" si="40"/>
        <v>49394.070000000283</v>
      </c>
      <c r="S211" t="str">
        <f ca="1"/>
        <v>2025-06-06 23:55:52</v>
      </c>
      <c r="T211" s="7">
        <f t="shared" ca="1" si="31"/>
        <v>2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1.8976900000000001</v>
      </c>
      <c r="X211" s="7">
        <f t="shared" ca="1" si="35"/>
        <v>1.8938900000000001</v>
      </c>
      <c r="Y211" s="7">
        <f t="shared" ca="1" si="36"/>
        <v>1.89358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27050</v>
      </c>
      <c r="C212" t="s">
        <v>726</v>
      </c>
      <c r="D212" t="s">
        <v>566</v>
      </c>
      <c r="E212" t="s">
        <v>27051</v>
      </c>
      <c r="F212" t="s">
        <v>27052</v>
      </c>
      <c r="G212">
        <v>1.88357</v>
      </c>
      <c r="H212">
        <v>1.88405</v>
      </c>
      <c r="I212">
        <v>2</v>
      </c>
      <c r="J212">
        <v>-2</v>
      </c>
      <c r="K212" t="s">
        <v>17</v>
      </c>
      <c r="L212">
        <f t="shared" si="40"/>
        <v>49396.070000000283</v>
      </c>
      <c r="S212" t="str">
        <f ca="1"/>
        <v>2025-06-06 23:50:21</v>
      </c>
      <c r="T212" s="7">
        <f t="shared" ca="1" si="31"/>
        <v>3</v>
      </c>
      <c r="U212" s="7">
        <f t="shared" ca="1" si="32"/>
        <v>5</v>
      </c>
      <c r="V212" s="7">
        <f t="shared" ca="1" si="33"/>
        <v>4.6000000000000005</v>
      </c>
      <c r="W212" s="7">
        <f t="shared" ca="1" si="34"/>
        <v>1.8933599999999999</v>
      </c>
      <c r="X212" s="7">
        <f t="shared" ca="1" si="35"/>
        <v>1.89401</v>
      </c>
      <c r="Y212" s="7">
        <f t="shared" ca="1" si="36"/>
        <v>1.8932</v>
      </c>
      <c r="Z212">
        <f t="shared" ca="1" si="37"/>
        <v>1</v>
      </c>
      <c r="AA212">
        <f t="shared" ca="1" si="38"/>
        <v>0</v>
      </c>
      <c r="AB212">
        <f t="shared" ca="1" si="39"/>
        <v>0</v>
      </c>
    </row>
    <row r="213" spans="1:28" x14ac:dyDescent="0.2">
      <c r="A213" t="s">
        <v>11</v>
      </c>
      <c r="B213" t="s">
        <v>27053</v>
      </c>
      <c r="C213" t="s">
        <v>729</v>
      </c>
      <c r="D213" t="s">
        <v>566</v>
      </c>
      <c r="E213" t="s">
        <v>27054</v>
      </c>
      <c r="F213" t="s">
        <v>27052</v>
      </c>
      <c r="G213">
        <v>1.8833500000000001</v>
      </c>
      <c r="H213">
        <v>1.88405</v>
      </c>
      <c r="I213">
        <v>1</v>
      </c>
      <c r="J213">
        <v>0.92</v>
      </c>
      <c r="K213" t="s">
        <v>17</v>
      </c>
      <c r="L213">
        <f t="shared" si="40"/>
        <v>49398.070000000283</v>
      </c>
      <c r="S213" t="str">
        <f ca="1"/>
        <v>2025-06-06 23:45:10</v>
      </c>
      <c r="T213" s="7">
        <f t="shared" ca="1" si="31"/>
        <v>1</v>
      </c>
      <c r="U213" s="7">
        <f t="shared" ca="1" si="32"/>
        <v>2</v>
      </c>
      <c r="V213" s="7">
        <f t="shared" ca="1" si="33"/>
        <v>-2</v>
      </c>
      <c r="W213" s="7">
        <f t="shared" ca="1" si="34"/>
        <v>1.8933</v>
      </c>
      <c r="X213" s="7">
        <f t="shared" ca="1" si="35"/>
        <v>1.8950100000000001</v>
      </c>
      <c r="Y213" s="7">
        <f t="shared" ca="1" si="36"/>
        <v>1.8950100000000001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11</v>
      </c>
      <c r="B214" t="s">
        <v>27055</v>
      </c>
      <c r="C214" t="s">
        <v>216</v>
      </c>
      <c r="D214" t="s">
        <v>566</v>
      </c>
      <c r="E214" t="s">
        <v>27056</v>
      </c>
      <c r="F214" t="s">
        <v>27052</v>
      </c>
      <c r="G214">
        <v>1.8830199999999999</v>
      </c>
      <c r="H214">
        <v>1.88405</v>
      </c>
      <c r="I214">
        <v>2</v>
      </c>
      <c r="J214">
        <v>1.84</v>
      </c>
      <c r="K214" t="s">
        <v>17</v>
      </c>
      <c r="L214">
        <f t="shared" si="40"/>
        <v>49397.150000000285</v>
      </c>
      <c r="S214" t="str">
        <f ca="1"/>
        <v>2025-06-06 23:39:49</v>
      </c>
      <c r="T214" s="7">
        <f t="shared" ca="1" si="31"/>
        <v>3</v>
      </c>
      <c r="U214" s="7">
        <f t="shared" ca="1" si="32"/>
        <v>5</v>
      </c>
      <c r="V214" s="7">
        <f t="shared" ca="1" si="33"/>
        <v>-1.1599999999999999</v>
      </c>
      <c r="W214" s="7">
        <f t="shared" ca="1" si="34"/>
        <v>1.89419</v>
      </c>
      <c r="X214" s="7">
        <f t="shared" ca="1" si="35"/>
        <v>1.8963699999999999</v>
      </c>
      <c r="Y214" s="7">
        <f t="shared" ca="1" si="36"/>
        <v>1.8957999999999999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27057</v>
      </c>
      <c r="C215" t="s">
        <v>729</v>
      </c>
      <c r="D215" t="s">
        <v>566</v>
      </c>
      <c r="E215" t="s">
        <v>27058</v>
      </c>
      <c r="F215" t="s">
        <v>27059</v>
      </c>
      <c r="G215">
        <v>1.8834</v>
      </c>
      <c r="H215">
        <v>1.88323</v>
      </c>
      <c r="I215">
        <v>1</v>
      </c>
      <c r="J215">
        <v>0.92</v>
      </c>
      <c r="K215" t="s">
        <v>17</v>
      </c>
      <c r="L215">
        <f t="shared" si="40"/>
        <v>49395.310000000289</v>
      </c>
      <c r="S215" t="str">
        <f ca="1"/>
        <v>2025-06-06 23:34:37</v>
      </c>
      <c r="T215" s="7">
        <f t="shared" ca="1" si="31"/>
        <v>1</v>
      </c>
      <c r="U215" s="7">
        <f t="shared" ca="1" si="32"/>
        <v>2</v>
      </c>
      <c r="V215" s="7">
        <f t="shared" ca="1" si="33"/>
        <v>-2</v>
      </c>
      <c r="W215" s="7">
        <f t="shared" ca="1" si="34"/>
        <v>1.89621</v>
      </c>
      <c r="X215" s="7">
        <f t="shared" ca="1" si="35"/>
        <v>1.9041600000000001</v>
      </c>
      <c r="Y215" s="7">
        <f t="shared" ca="1" si="36"/>
        <v>1.9041600000000001</v>
      </c>
      <c r="Z215">
        <f t="shared" ca="1" si="37"/>
        <v>0</v>
      </c>
      <c r="AA215">
        <f t="shared" ca="1" si="38"/>
        <v>0</v>
      </c>
      <c r="AB215">
        <f t="shared" ca="1" si="39"/>
        <v>1</v>
      </c>
    </row>
    <row r="216" spans="1:28" x14ac:dyDescent="0.2">
      <c r="A216" t="s">
        <v>18</v>
      </c>
      <c r="B216" t="s">
        <v>27060</v>
      </c>
      <c r="C216" t="s">
        <v>193</v>
      </c>
      <c r="D216" t="s">
        <v>566</v>
      </c>
      <c r="E216" t="s">
        <v>27061</v>
      </c>
      <c r="F216" t="s">
        <v>27059</v>
      </c>
      <c r="G216">
        <v>1.8838200000000001</v>
      </c>
      <c r="H216">
        <v>1.88323</v>
      </c>
      <c r="I216">
        <v>2</v>
      </c>
      <c r="J216">
        <v>1.84</v>
      </c>
      <c r="K216" t="s">
        <v>17</v>
      </c>
      <c r="L216">
        <f t="shared" si="40"/>
        <v>49394.39000000029</v>
      </c>
      <c r="S216" t="str">
        <f ca="1"/>
        <v>2025-06-06 23:28:13</v>
      </c>
      <c r="T216" s="7">
        <f t="shared" ca="1" si="31"/>
        <v>3</v>
      </c>
      <c r="U216" s="7">
        <f t="shared" ca="1" si="32"/>
        <v>5</v>
      </c>
      <c r="V216" s="7">
        <f t="shared" ca="1" si="33"/>
        <v>-1.1599999999999999</v>
      </c>
      <c r="W216" s="7">
        <f t="shared" ca="1" si="34"/>
        <v>1.9038900000000001</v>
      </c>
      <c r="X216" s="7">
        <f t="shared" ca="1" si="35"/>
        <v>1.9069</v>
      </c>
      <c r="Y216" s="7">
        <f t="shared" ca="1" si="36"/>
        <v>1.90639</v>
      </c>
      <c r="Z216">
        <f t="shared" ca="1" si="37"/>
        <v>0</v>
      </c>
      <c r="AA216">
        <f t="shared" ca="1" si="38"/>
        <v>0</v>
      </c>
      <c r="AB216">
        <f t="shared" ca="1" si="39"/>
        <v>1</v>
      </c>
    </row>
    <row r="217" spans="1:28" x14ac:dyDescent="0.2">
      <c r="A217" t="s">
        <v>11</v>
      </c>
      <c r="B217" t="s">
        <v>27062</v>
      </c>
      <c r="C217" t="s">
        <v>726</v>
      </c>
      <c r="D217" t="s">
        <v>566</v>
      </c>
      <c r="E217" t="s">
        <v>27063</v>
      </c>
      <c r="F217" t="s">
        <v>27059</v>
      </c>
      <c r="G217">
        <v>1.88337</v>
      </c>
      <c r="H217">
        <v>1.88323</v>
      </c>
      <c r="I217">
        <v>2</v>
      </c>
      <c r="J217">
        <v>-2</v>
      </c>
      <c r="K217" t="s">
        <v>17</v>
      </c>
      <c r="L217">
        <f t="shared" si="40"/>
        <v>49392.550000000294</v>
      </c>
      <c r="S217" t="str">
        <f ca="1"/>
        <v>2025-06-06 23:22:42</v>
      </c>
      <c r="T217" s="7">
        <f t="shared" ca="1" si="31"/>
        <v>3</v>
      </c>
      <c r="U217" s="7">
        <f t="shared" ca="1" si="32"/>
        <v>5</v>
      </c>
      <c r="V217" s="7">
        <f t="shared" ca="1" si="33"/>
        <v>0.76</v>
      </c>
      <c r="W217" s="7">
        <f t="shared" ca="1" si="34"/>
        <v>1.9065300000000001</v>
      </c>
      <c r="X217" s="7">
        <f t="shared" ca="1" si="35"/>
        <v>1.90587</v>
      </c>
      <c r="Y217" s="7">
        <f t="shared" ca="1" si="36"/>
        <v>1.90541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27064</v>
      </c>
      <c r="C218" t="s">
        <v>729</v>
      </c>
      <c r="D218" t="s">
        <v>566</v>
      </c>
      <c r="E218" t="s">
        <v>27065</v>
      </c>
      <c r="F218" t="s">
        <v>27066</v>
      </c>
      <c r="G218">
        <v>1.8802000000000001</v>
      </c>
      <c r="H218">
        <v>1.8832</v>
      </c>
      <c r="I218">
        <v>1</v>
      </c>
      <c r="J218">
        <v>-1</v>
      </c>
      <c r="K218" t="s">
        <v>17</v>
      </c>
      <c r="L218">
        <f t="shared" si="40"/>
        <v>49394.550000000294</v>
      </c>
      <c r="S218" t="str">
        <f ca="1"/>
        <v>2025-06-06 23:16:41</v>
      </c>
      <c r="T218" s="7">
        <f t="shared" ca="1" si="31"/>
        <v>3</v>
      </c>
      <c r="U218" s="7">
        <f t="shared" ca="1" si="32"/>
        <v>5</v>
      </c>
      <c r="V218" s="7">
        <f t="shared" ca="1" si="33"/>
        <v>-1.1599999999999999</v>
      </c>
      <c r="W218" s="7">
        <f t="shared" ca="1" si="34"/>
        <v>1.9054899999999999</v>
      </c>
      <c r="X218" s="7">
        <f t="shared" ca="1" si="35"/>
        <v>1.90401</v>
      </c>
      <c r="Y218" s="7">
        <f t="shared" ca="1" si="36"/>
        <v>1.90337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27067</v>
      </c>
      <c r="C219" t="s">
        <v>726</v>
      </c>
      <c r="D219" t="s">
        <v>566</v>
      </c>
      <c r="E219" t="s">
        <v>27068</v>
      </c>
      <c r="F219" t="s">
        <v>27066</v>
      </c>
      <c r="G219">
        <v>1.87931</v>
      </c>
      <c r="H219">
        <v>1.8832</v>
      </c>
      <c r="I219">
        <v>2</v>
      </c>
      <c r="J219">
        <v>1.84</v>
      </c>
      <c r="K219" t="s">
        <v>17</v>
      </c>
      <c r="L219">
        <f t="shared" si="40"/>
        <v>49395.550000000294</v>
      </c>
      <c r="S219" t="str">
        <f ca="1"/>
        <v>2025-06-06 23:11:20</v>
      </c>
      <c r="T219" s="7">
        <f t="shared" ca="1" si="31"/>
        <v>2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1.90337</v>
      </c>
      <c r="X219" s="7">
        <f t="shared" ca="1" si="35"/>
        <v>1.90784</v>
      </c>
      <c r="Y219" s="7">
        <f t="shared" ca="1" si="36"/>
        <v>1.9076900000000001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27069</v>
      </c>
      <c r="C220" t="s">
        <v>1309</v>
      </c>
      <c r="D220" t="s">
        <v>566</v>
      </c>
      <c r="E220" t="s">
        <v>27070</v>
      </c>
      <c r="F220" t="s">
        <v>27071</v>
      </c>
      <c r="G220">
        <v>1.88087</v>
      </c>
      <c r="H220">
        <v>1.8785499999999999</v>
      </c>
      <c r="I220">
        <v>1</v>
      </c>
      <c r="J220">
        <v>0.92</v>
      </c>
      <c r="K220" t="s">
        <v>17</v>
      </c>
      <c r="L220">
        <f t="shared" si="40"/>
        <v>49393.710000000297</v>
      </c>
      <c r="S220" t="str">
        <f ca="1"/>
        <v>2025-06-06 23:06:09</v>
      </c>
      <c r="T220" s="7">
        <f t="shared" ca="1" si="31"/>
        <v>2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1.9081600000000001</v>
      </c>
      <c r="X220" s="7">
        <f t="shared" ca="1" si="35"/>
        <v>1.9051800000000001</v>
      </c>
      <c r="Y220" s="7">
        <f t="shared" ca="1" si="36"/>
        <v>1.90479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11</v>
      </c>
      <c r="B221" t="s">
        <v>27072</v>
      </c>
      <c r="C221" t="s">
        <v>33</v>
      </c>
      <c r="D221" t="s">
        <v>566</v>
      </c>
      <c r="E221" t="s">
        <v>27073</v>
      </c>
      <c r="F221" t="s">
        <v>27071</v>
      </c>
      <c r="G221">
        <v>1.88086</v>
      </c>
      <c r="H221">
        <v>1.8785499999999999</v>
      </c>
      <c r="I221">
        <v>1</v>
      </c>
      <c r="J221">
        <v>-1</v>
      </c>
      <c r="K221" t="s">
        <v>17</v>
      </c>
      <c r="L221">
        <f t="shared" si="40"/>
        <v>49392.790000000299</v>
      </c>
      <c r="S221" t="str">
        <f ca="1"/>
        <v>2025-06-06 23:00:58</v>
      </c>
      <c r="T221" s="7">
        <f t="shared" ca="1" si="31"/>
        <v>3</v>
      </c>
      <c r="U221" s="7">
        <f t="shared" ca="1" si="32"/>
        <v>5</v>
      </c>
      <c r="V221" s="7">
        <f t="shared" ca="1" si="33"/>
        <v>-1.1599999999999999</v>
      </c>
      <c r="W221" s="7">
        <f t="shared" ca="1" si="34"/>
        <v>1.90435</v>
      </c>
      <c r="X221" s="7">
        <f t="shared" ca="1" si="35"/>
        <v>1.9077500000000001</v>
      </c>
      <c r="Y221" s="7">
        <f t="shared" ca="1" si="36"/>
        <v>1.9072499999999999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11</v>
      </c>
      <c r="B222" t="s">
        <v>27074</v>
      </c>
      <c r="C222" t="s">
        <v>1055</v>
      </c>
      <c r="D222" t="s">
        <v>566</v>
      </c>
      <c r="E222" t="s">
        <v>27075</v>
      </c>
      <c r="F222" t="s">
        <v>27071</v>
      </c>
      <c r="G222">
        <v>1.8802300000000001</v>
      </c>
      <c r="H222">
        <v>1.8785499999999999</v>
      </c>
      <c r="I222">
        <v>2</v>
      </c>
      <c r="J222">
        <v>-2</v>
      </c>
      <c r="K222" t="s">
        <v>17</v>
      </c>
      <c r="L222">
        <f t="shared" si="40"/>
        <v>49393.790000000299</v>
      </c>
      <c r="S222" t="str">
        <f ca="1"/>
        <v>2025-06-06 22:55:47</v>
      </c>
      <c r="T222" s="7">
        <f t="shared" ca="1" si="31"/>
        <v>2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1.90839</v>
      </c>
      <c r="X222" s="7">
        <f t="shared" ca="1" si="35"/>
        <v>1.9026099999999999</v>
      </c>
      <c r="Y222" s="7">
        <f t="shared" ca="1" si="36"/>
        <v>1.90222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18</v>
      </c>
      <c r="B223" t="s">
        <v>27076</v>
      </c>
      <c r="C223" t="s">
        <v>717</v>
      </c>
      <c r="D223" t="s">
        <v>566</v>
      </c>
      <c r="E223" t="s">
        <v>27077</v>
      </c>
      <c r="F223" t="s">
        <v>27078</v>
      </c>
      <c r="G223">
        <v>1.88086</v>
      </c>
      <c r="H223">
        <v>1.8807499999999999</v>
      </c>
      <c r="I223">
        <v>2</v>
      </c>
      <c r="J223">
        <v>1.84</v>
      </c>
      <c r="K223" t="s">
        <v>17</v>
      </c>
      <c r="L223">
        <f t="shared" si="40"/>
        <v>49395.790000000299</v>
      </c>
      <c r="S223" t="str">
        <f ca="1"/>
        <v>2025-06-06 22:50:26</v>
      </c>
      <c r="T223" s="7">
        <f t="shared" ca="1" si="31"/>
        <v>2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1.9038900000000001</v>
      </c>
      <c r="X223" s="7">
        <f t="shared" ca="1" si="35"/>
        <v>1.90618</v>
      </c>
      <c r="Y223" s="7">
        <f t="shared" ca="1" si="36"/>
        <v>1.90612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27079</v>
      </c>
      <c r="C224" t="s">
        <v>729</v>
      </c>
      <c r="D224" t="s">
        <v>566</v>
      </c>
      <c r="E224" t="s">
        <v>27080</v>
      </c>
      <c r="F224" t="s">
        <v>27081</v>
      </c>
      <c r="G224">
        <v>1.88741</v>
      </c>
      <c r="H224">
        <v>1.8815999999999999</v>
      </c>
      <c r="I224">
        <v>1</v>
      </c>
      <c r="J224">
        <v>-1</v>
      </c>
      <c r="K224" t="s">
        <v>17</v>
      </c>
      <c r="L224">
        <f t="shared" si="40"/>
        <v>49393.950000000303</v>
      </c>
      <c r="S224" t="str">
        <f ca="1"/>
        <v>2025-06-06 22:45:05</v>
      </c>
      <c r="T224" s="7">
        <f t="shared" ca="1" si="31"/>
        <v>3</v>
      </c>
      <c r="U224" s="7">
        <f t="shared" ca="1" si="32"/>
        <v>5</v>
      </c>
      <c r="V224" s="7">
        <f t="shared" ca="1" si="33"/>
        <v>-1.1599999999999999</v>
      </c>
      <c r="W224" s="7">
        <f t="shared" ca="1" si="34"/>
        <v>1.90648</v>
      </c>
      <c r="X224" s="7">
        <f t="shared" ca="1" si="35"/>
        <v>1.90513</v>
      </c>
      <c r="Y224" s="7">
        <f t="shared" ca="1" si="36"/>
        <v>1.90428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27082</v>
      </c>
      <c r="C225" t="s">
        <v>726</v>
      </c>
      <c r="D225" t="s">
        <v>566</v>
      </c>
      <c r="E225" t="s">
        <v>27083</v>
      </c>
      <c r="F225" t="s">
        <v>27081</v>
      </c>
      <c r="G225">
        <v>1.8875999999999999</v>
      </c>
      <c r="H225">
        <v>1.8815999999999999</v>
      </c>
      <c r="I225">
        <v>2</v>
      </c>
      <c r="J225">
        <v>1.84</v>
      </c>
      <c r="K225" t="s">
        <v>17</v>
      </c>
      <c r="L225">
        <f t="shared" si="40"/>
        <v>49394.950000000303</v>
      </c>
      <c r="S225" t="str">
        <f ca="1"/>
        <v>2025-06-06 22:39:54</v>
      </c>
      <c r="T225" s="7">
        <f t="shared" ca="1" si="31"/>
        <v>2</v>
      </c>
      <c r="U225" s="7">
        <f t="shared" ca="1" si="32"/>
        <v>3</v>
      </c>
      <c r="V225" s="7">
        <f t="shared" ca="1" si="33"/>
        <v>-1.08</v>
      </c>
      <c r="W225" s="7">
        <f t="shared" ca="1" si="34"/>
        <v>1.9041399999999999</v>
      </c>
      <c r="X225" s="7">
        <f t="shared" ca="1" si="35"/>
        <v>1.9075599999999999</v>
      </c>
      <c r="Y225" s="7">
        <f t="shared" ca="1" si="36"/>
        <v>1.9073</v>
      </c>
      <c r="Z225">
        <f t="shared" ca="1" si="37"/>
        <v>0</v>
      </c>
      <c r="AA225">
        <f t="shared" ca="1" si="38"/>
        <v>0</v>
      </c>
      <c r="AB225">
        <f t="shared" ca="1" si="39"/>
        <v>1</v>
      </c>
    </row>
    <row r="226" spans="1:28" x14ac:dyDescent="0.2">
      <c r="A226" t="s">
        <v>18</v>
      </c>
      <c r="B226" t="s">
        <v>27084</v>
      </c>
      <c r="C226" t="s">
        <v>726</v>
      </c>
      <c r="D226" t="s">
        <v>566</v>
      </c>
      <c r="E226" t="s">
        <v>27085</v>
      </c>
      <c r="F226" t="s">
        <v>27086</v>
      </c>
      <c r="G226">
        <v>1.8873500000000001</v>
      </c>
      <c r="H226">
        <v>1.88619</v>
      </c>
      <c r="I226">
        <v>2</v>
      </c>
      <c r="J226">
        <v>1.84</v>
      </c>
      <c r="K226" t="s">
        <v>17</v>
      </c>
      <c r="L226">
        <f t="shared" si="40"/>
        <v>49393.110000000306</v>
      </c>
      <c r="S226" t="str">
        <f ca="1"/>
        <v>2025-06-06 22:34:43</v>
      </c>
      <c r="T226" s="7">
        <f t="shared" ca="1" si="31"/>
        <v>3</v>
      </c>
      <c r="U226" s="7">
        <f t="shared" ca="1" si="32"/>
        <v>5</v>
      </c>
      <c r="V226" s="7">
        <f t="shared" ca="1" si="33"/>
        <v>-1.1599999999999999</v>
      </c>
      <c r="W226" s="7">
        <f t="shared" ca="1" si="34"/>
        <v>1.9074199999999999</v>
      </c>
      <c r="X226" s="7">
        <f t="shared" ca="1" si="35"/>
        <v>1.90585</v>
      </c>
      <c r="Y226" s="7">
        <f t="shared" ca="1" si="36"/>
        <v>1.9054500000000001</v>
      </c>
      <c r="Z226">
        <f t="shared" ca="1" si="37"/>
        <v>0</v>
      </c>
      <c r="AA226">
        <f t="shared" ca="1" si="38"/>
        <v>1</v>
      </c>
      <c r="AB226">
        <f t="shared" ca="1" si="39"/>
        <v>0</v>
      </c>
    </row>
    <row r="227" spans="1:28" x14ac:dyDescent="0.2">
      <c r="A227" t="s">
        <v>11</v>
      </c>
      <c r="B227" t="s">
        <v>27087</v>
      </c>
      <c r="C227" t="s">
        <v>1045</v>
      </c>
      <c r="D227" t="s">
        <v>566</v>
      </c>
      <c r="E227" t="s">
        <v>27088</v>
      </c>
      <c r="F227" t="s">
        <v>27086</v>
      </c>
      <c r="G227">
        <v>1.88652</v>
      </c>
      <c r="H227">
        <v>1.88619</v>
      </c>
      <c r="I227">
        <v>2</v>
      </c>
      <c r="J227">
        <v>-2</v>
      </c>
      <c r="K227" t="s">
        <v>17</v>
      </c>
      <c r="L227">
        <f t="shared" si="40"/>
        <v>49391.27000000031</v>
      </c>
      <c r="S227" t="str">
        <f ca="1"/>
        <v>2025-06-06 22:28:56</v>
      </c>
      <c r="T227" s="7">
        <f t="shared" ca="1" si="31"/>
        <v>3</v>
      </c>
      <c r="U227" s="7">
        <f t="shared" ca="1" si="32"/>
        <v>5</v>
      </c>
      <c r="V227" s="7">
        <f t="shared" ca="1" si="33"/>
        <v>-1.1599999999999999</v>
      </c>
      <c r="W227" s="7">
        <f t="shared" ca="1" si="34"/>
        <v>1.90489</v>
      </c>
      <c r="X227" s="7">
        <f t="shared" ca="1" si="35"/>
        <v>1.9078900000000001</v>
      </c>
      <c r="Y227" s="7">
        <f t="shared" ca="1" si="36"/>
        <v>1.9055800000000001</v>
      </c>
      <c r="Z227">
        <f t="shared" ca="1" si="37"/>
        <v>0</v>
      </c>
      <c r="AA227">
        <f t="shared" ca="1" si="38"/>
        <v>0</v>
      </c>
      <c r="AB227">
        <f t="shared" ca="1" si="39"/>
        <v>1</v>
      </c>
    </row>
    <row r="228" spans="1:28" x14ac:dyDescent="0.2">
      <c r="A228" t="s">
        <v>11</v>
      </c>
      <c r="B228" t="s">
        <v>27089</v>
      </c>
      <c r="C228" t="s">
        <v>757</v>
      </c>
      <c r="D228" t="s">
        <v>566</v>
      </c>
      <c r="E228" t="s">
        <v>27090</v>
      </c>
      <c r="F228" t="s">
        <v>27086</v>
      </c>
      <c r="G228">
        <v>1.8867499999999999</v>
      </c>
      <c r="H228">
        <v>1.88619</v>
      </c>
      <c r="I228">
        <v>1</v>
      </c>
      <c r="J228">
        <v>-1</v>
      </c>
      <c r="K228" t="s">
        <v>17</v>
      </c>
      <c r="L228">
        <f t="shared" si="40"/>
        <v>49393.27000000031</v>
      </c>
      <c r="S228" t="str">
        <f ca="1"/>
        <v>2025-06-06 22:23:08</v>
      </c>
      <c r="T228" s="7">
        <f t="shared" ca="1" si="31"/>
        <v>3</v>
      </c>
      <c r="U228" s="7">
        <f t="shared" ca="1" si="32"/>
        <v>5</v>
      </c>
      <c r="V228" s="7">
        <f t="shared" ca="1" si="33"/>
        <v>0.76000000000000023</v>
      </c>
      <c r="W228" s="7">
        <f t="shared" ca="1" si="34"/>
        <v>1.90771</v>
      </c>
      <c r="X228" s="7">
        <f t="shared" ca="1" si="35"/>
        <v>1.90628</v>
      </c>
      <c r="Y228" s="7">
        <f t="shared" ca="1" si="36"/>
        <v>1.9056299999999999</v>
      </c>
      <c r="Z228">
        <f t="shared" ca="1" si="37"/>
        <v>0</v>
      </c>
      <c r="AA228">
        <f t="shared" ca="1" si="38"/>
        <v>1</v>
      </c>
      <c r="AB228">
        <f t="shared" ca="1" si="39"/>
        <v>0</v>
      </c>
    </row>
    <row r="229" spans="1:28" x14ac:dyDescent="0.2">
      <c r="A229" t="s">
        <v>11</v>
      </c>
      <c r="B229" t="s">
        <v>27091</v>
      </c>
      <c r="C229" t="s">
        <v>792</v>
      </c>
      <c r="D229" t="s">
        <v>566</v>
      </c>
      <c r="E229" t="s">
        <v>27092</v>
      </c>
      <c r="F229" t="s">
        <v>27093</v>
      </c>
      <c r="G229">
        <v>1.8858999999999999</v>
      </c>
      <c r="H229">
        <v>1.8875200000000001</v>
      </c>
      <c r="I229">
        <v>1</v>
      </c>
      <c r="J229">
        <v>0.92</v>
      </c>
      <c r="K229" t="s">
        <v>17</v>
      </c>
      <c r="L229">
        <f t="shared" si="40"/>
        <v>49394.27000000031</v>
      </c>
      <c r="S229" t="str">
        <f ca="1"/>
        <v>2025-06-06 22:17:20</v>
      </c>
      <c r="T229" s="7">
        <f t="shared" ca="1" si="31"/>
        <v>3</v>
      </c>
      <c r="U229" s="7">
        <f t="shared" ca="1" si="32"/>
        <v>5</v>
      </c>
      <c r="V229" s="7">
        <f t="shared" ca="1" si="33"/>
        <v>0.76000000000000023</v>
      </c>
      <c r="W229" s="7">
        <f t="shared" ca="1" si="34"/>
        <v>1.9057599999999999</v>
      </c>
      <c r="X229" s="7">
        <f t="shared" ca="1" si="35"/>
        <v>1.9090800000000001</v>
      </c>
      <c r="Y229" s="7">
        <f t="shared" ca="1" si="36"/>
        <v>1.90822</v>
      </c>
      <c r="Z229">
        <f t="shared" ca="1" si="37"/>
        <v>0</v>
      </c>
      <c r="AA229">
        <f t="shared" ca="1" si="38"/>
        <v>0</v>
      </c>
      <c r="AB229">
        <f t="shared" ca="1" si="39"/>
        <v>1</v>
      </c>
    </row>
    <row r="230" spans="1:28" x14ac:dyDescent="0.2">
      <c r="A230" t="s">
        <v>18</v>
      </c>
      <c r="B230" t="s">
        <v>27094</v>
      </c>
      <c r="C230" t="s">
        <v>717</v>
      </c>
      <c r="D230" t="s">
        <v>566</v>
      </c>
      <c r="E230" t="s">
        <v>27095</v>
      </c>
      <c r="F230" t="s">
        <v>27093</v>
      </c>
      <c r="G230">
        <v>1.8861600000000001</v>
      </c>
      <c r="H230">
        <v>1.8875200000000001</v>
      </c>
      <c r="I230">
        <v>2</v>
      </c>
      <c r="J230">
        <v>-2</v>
      </c>
      <c r="K230" t="s">
        <v>17</v>
      </c>
      <c r="L230">
        <f t="shared" si="40"/>
        <v>49393.350000000311</v>
      </c>
      <c r="S230" t="str">
        <f ca="1"/>
        <v>2025-06-06 22:11:59</v>
      </c>
      <c r="T230" s="7">
        <f t="shared" ca="1" si="31"/>
        <v>3</v>
      </c>
      <c r="U230" s="7">
        <f t="shared" ca="1" si="32"/>
        <v>5</v>
      </c>
      <c r="V230" s="7">
        <f t="shared" ca="1" si="33"/>
        <v>-1.1599999999999999</v>
      </c>
      <c r="W230" s="7">
        <f t="shared" ca="1" si="34"/>
        <v>1.90771</v>
      </c>
      <c r="X230" s="7">
        <f t="shared" ca="1" si="35"/>
        <v>1.9059900000000001</v>
      </c>
      <c r="Y230" s="7">
        <f t="shared" ca="1" si="36"/>
        <v>1.90394</v>
      </c>
      <c r="Z230">
        <f t="shared" ca="1" si="37"/>
        <v>0</v>
      </c>
      <c r="AA230">
        <f t="shared" ca="1" si="38"/>
        <v>1</v>
      </c>
      <c r="AB230">
        <f t="shared" ca="1" si="39"/>
        <v>0</v>
      </c>
    </row>
    <row r="231" spans="1:28" x14ac:dyDescent="0.2">
      <c r="A231" t="s">
        <v>18</v>
      </c>
      <c r="B231" t="s">
        <v>27096</v>
      </c>
      <c r="C231" t="s">
        <v>792</v>
      </c>
      <c r="D231" t="s">
        <v>566</v>
      </c>
      <c r="E231" t="s">
        <v>27097</v>
      </c>
      <c r="F231" t="s">
        <v>27098</v>
      </c>
      <c r="G231">
        <v>1.88751</v>
      </c>
      <c r="H231">
        <v>1.8859399999999999</v>
      </c>
      <c r="I231">
        <v>1</v>
      </c>
      <c r="J231">
        <v>0.92</v>
      </c>
      <c r="K231" t="s">
        <v>17</v>
      </c>
      <c r="L231">
        <f t="shared" si="40"/>
        <v>49395.350000000311</v>
      </c>
      <c r="S231" t="str">
        <f ca="1"/>
        <v>2025-06-06 22:06:48</v>
      </c>
      <c r="T231" s="7">
        <f t="shared" ca="1" si="31"/>
        <v>3</v>
      </c>
      <c r="U231" s="7">
        <f t="shared" ca="1" si="32"/>
        <v>5</v>
      </c>
      <c r="V231" s="7">
        <f t="shared" ca="1" si="33"/>
        <v>0.76000000000000012</v>
      </c>
      <c r="W231" s="7">
        <f t="shared" ca="1" si="34"/>
        <v>1.9038600000000001</v>
      </c>
      <c r="X231" s="7">
        <f t="shared" ca="1" si="35"/>
        <v>1.90225</v>
      </c>
      <c r="Y231" s="7">
        <f t="shared" ca="1" si="36"/>
        <v>1.9016999999999999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11</v>
      </c>
      <c r="B232" t="s">
        <v>27099</v>
      </c>
      <c r="C232" t="s">
        <v>717</v>
      </c>
      <c r="D232" t="s">
        <v>566</v>
      </c>
      <c r="E232" t="s">
        <v>27100</v>
      </c>
      <c r="F232" t="s">
        <v>27098</v>
      </c>
      <c r="G232">
        <v>1.8869800000000001</v>
      </c>
      <c r="H232">
        <v>1.8859399999999999</v>
      </c>
      <c r="I232">
        <v>2</v>
      </c>
      <c r="J232">
        <v>-2</v>
      </c>
      <c r="K232" t="s">
        <v>17</v>
      </c>
      <c r="L232">
        <f t="shared" si="40"/>
        <v>49394.430000000313</v>
      </c>
      <c r="S232" t="str">
        <f ca="1"/>
        <v>2025-06-06 22:01:36</v>
      </c>
      <c r="T232" s="7">
        <f t="shared" ca="1" si="31"/>
        <v>2</v>
      </c>
      <c r="U232" s="7">
        <f t="shared" ca="1" si="32"/>
        <v>3</v>
      </c>
      <c r="V232" s="7">
        <f t="shared" ca="1" si="33"/>
        <v>-1.08</v>
      </c>
      <c r="W232" s="7">
        <f t="shared" ca="1" si="34"/>
        <v>1.9024799999999999</v>
      </c>
      <c r="X232" s="7">
        <f t="shared" ca="1" si="35"/>
        <v>1.90099</v>
      </c>
      <c r="Y232" s="7">
        <f t="shared" ca="1" si="36"/>
        <v>1.9008400000000001</v>
      </c>
      <c r="Z232">
        <f t="shared" ca="1" si="37"/>
        <v>0</v>
      </c>
      <c r="AA232">
        <f t="shared" ca="1" si="38"/>
        <v>1</v>
      </c>
      <c r="AB232">
        <f t="shared" ca="1" si="39"/>
        <v>0</v>
      </c>
    </row>
    <row r="233" spans="1:28" x14ac:dyDescent="0.2">
      <c r="A233" t="s">
        <v>18</v>
      </c>
      <c r="B233" t="s">
        <v>27101</v>
      </c>
      <c r="C233" t="s">
        <v>818</v>
      </c>
      <c r="D233" t="s">
        <v>566</v>
      </c>
      <c r="E233" t="s">
        <v>27102</v>
      </c>
      <c r="F233" t="s">
        <v>27098</v>
      </c>
      <c r="G233">
        <v>1.8876599999999999</v>
      </c>
      <c r="H233">
        <v>1.8859399999999999</v>
      </c>
      <c r="I233">
        <v>2</v>
      </c>
      <c r="J233">
        <v>1.84</v>
      </c>
      <c r="K233" t="s">
        <v>17</v>
      </c>
      <c r="L233">
        <f t="shared" si="40"/>
        <v>49396.430000000313</v>
      </c>
      <c r="S233" t="str">
        <f ca="1"/>
        <v>2025-06-06 21:56:26</v>
      </c>
      <c r="T233" s="7">
        <f t="shared" ca="1" si="31"/>
        <v>2</v>
      </c>
      <c r="U233" s="7">
        <f t="shared" ca="1" si="32"/>
        <v>3</v>
      </c>
      <c r="V233" s="7">
        <f t="shared" ca="1" si="33"/>
        <v>-1.08</v>
      </c>
      <c r="W233" s="7">
        <f t="shared" ca="1" si="34"/>
        <v>1.9009799999999999</v>
      </c>
      <c r="X233" s="7">
        <f t="shared" ca="1" si="35"/>
        <v>1.8985000000000001</v>
      </c>
      <c r="Y233" s="7">
        <f t="shared" ca="1" si="36"/>
        <v>1.89838</v>
      </c>
      <c r="Z233">
        <f t="shared" ca="1" si="37"/>
        <v>0</v>
      </c>
      <c r="AA233">
        <f t="shared" ca="1" si="38"/>
        <v>1</v>
      </c>
      <c r="AB233">
        <f t="shared" ca="1" si="39"/>
        <v>0</v>
      </c>
    </row>
    <row r="234" spans="1:28" x14ac:dyDescent="0.2">
      <c r="A234" t="s">
        <v>11</v>
      </c>
      <c r="B234" t="s">
        <v>27103</v>
      </c>
      <c r="C234" t="s">
        <v>717</v>
      </c>
      <c r="D234" t="s">
        <v>566</v>
      </c>
      <c r="E234" t="s">
        <v>27104</v>
      </c>
      <c r="F234" t="s">
        <v>27105</v>
      </c>
      <c r="G234">
        <v>1.89442</v>
      </c>
      <c r="H234">
        <v>1.8870100000000001</v>
      </c>
      <c r="I234">
        <v>2</v>
      </c>
      <c r="J234">
        <v>-2</v>
      </c>
      <c r="K234" t="s">
        <v>17</v>
      </c>
      <c r="L234">
        <f t="shared" si="40"/>
        <v>49394.590000000317</v>
      </c>
      <c r="S234" t="str">
        <f ca="1"/>
        <v>2025-06-06 21:51:14</v>
      </c>
      <c r="T234" s="7">
        <f t="shared" ca="1" si="31"/>
        <v>3</v>
      </c>
      <c r="U234" s="7">
        <f t="shared" ca="1" si="32"/>
        <v>5</v>
      </c>
      <c r="V234" s="7">
        <f t="shared" ca="1" si="33"/>
        <v>0.76</v>
      </c>
      <c r="W234" s="7">
        <f t="shared" ca="1" si="34"/>
        <v>1.89897</v>
      </c>
      <c r="X234" s="7">
        <f t="shared" ca="1" si="35"/>
        <v>1.89836</v>
      </c>
      <c r="Y234" s="7">
        <f t="shared" ca="1" si="36"/>
        <v>1.89785</v>
      </c>
      <c r="Z234">
        <f t="shared" ca="1" si="37"/>
        <v>0</v>
      </c>
      <c r="AA234">
        <f t="shared" ca="1" si="38"/>
        <v>1</v>
      </c>
      <c r="AB234">
        <f t="shared" ca="1" si="39"/>
        <v>0</v>
      </c>
    </row>
    <row r="235" spans="1:28" x14ac:dyDescent="0.2">
      <c r="A235" t="s">
        <v>11</v>
      </c>
      <c r="B235" t="s">
        <v>27106</v>
      </c>
      <c r="C235" t="s">
        <v>197</v>
      </c>
      <c r="D235" t="s">
        <v>566</v>
      </c>
      <c r="E235" t="s">
        <v>27107</v>
      </c>
      <c r="F235" t="s">
        <v>27108</v>
      </c>
      <c r="G235">
        <v>1.8944099999999999</v>
      </c>
      <c r="H235">
        <v>1.89438</v>
      </c>
      <c r="I235">
        <v>2</v>
      </c>
      <c r="J235">
        <v>-2</v>
      </c>
      <c r="K235" t="s">
        <v>17</v>
      </c>
      <c r="L235">
        <f t="shared" si="40"/>
        <v>49396.590000000317</v>
      </c>
      <c r="S235" t="str">
        <f ca="1"/>
        <v>2025-06-06 21:46:03</v>
      </c>
      <c r="T235" s="7">
        <f t="shared" ca="1" si="31"/>
        <v>3</v>
      </c>
      <c r="U235" s="7">
        <f t="shared" ca="1" si="32"/>
        <v>5</v>
      </c>
      <c r="V235" s="7">
        <f t="shared" ca="1" si="33"/>
        <v>0.76</v>
      </c>
      <c r="W235" s="7">
        <f t="shared" ca="1" si="34"/>
        <v>1.8980600000000001</v>
      </c>
      <c r="X235" s="7">
        <f t="shared" ca="1" si="35"/>
        <v>1.89916</v>
      </c>
      <c r="Y235" s="7">
        <f t="shared" ca="1" si="36"/>
        <v>1.8987400000000001</v>
      </c>
      <c r="Z235">
        <f t="shared" ca="1" si="37"/>
        <v>0</v>
      </c>
      <c r="AA235">
        <f t="shared" ca="1" si="38"/>
        <v>0</v>
      </c>
      <c r="AB235">
        <f t="shared" ca="1" si="39"/>
        <v>1</v>
      </c>
    </row>
    <row r="236" spans="1:28" x14ac:dyDescent="0.2">
      <c r="A236" t="s">
        <v>18</v>
      </c>
      <c r="B236" t="s">
        <v>27109</v>
      </c>
      <c r="C236" t="s">
        <v>717</v>
      </c>
      <c r="D236" t="s">
        <v>566</v>
      </c>
      <c r="E236" t="s">
        <v>27110</v>
      </c>
      <c r="F236" t="s">
        <v>27108</v>
      </c>
      <c r="G236">
        <v>1.8947400000000001</v>
      </c>
      <c r="H236">
        <v>1.89438</v>
      </c>
      <c r="I236">
        <v>2</v>
      </c>
      <c r="J236">
        <v>1.84</v>
      </c>
      <c r="K236" t="s">
        <v>17</v>
      </c>
      <c r="L236">
        <f t="shared" si="40"/>
        <v>49398.590000000317</v>
      </c>
      <c r="S236" t="str">
        <f ca="1"/>
        <v>2025-06-06 21:40:14</v>
      </c>
      <c r="T236" s="7">
        <f t="shared" ca="1" si="31"/>
        <v>3</v>
      </c>
      <c r="U236" s="7">
        <f t="shared" ca="1" si="32"/>
        <v>5</v>
      </c>
      <c r="V236" s="7">
        <f t="shared" ca="1" si="33"/>
        <v>4.6000000000000005</v>
      </c>
      <c r="W236" s="7">
        <f t="shared" ca="1" si="34"/>
        <v>1.89794</v>
      </c>
      <c r="X236" s="7">
        <f t="shared" ca="1" si="35"/>
        <v>1.8983399999999999</v>
      </c>
      <c r="Y236" s="7">
        <f t="shared" ca="1" si="36"/>
        <v>1.8974200000000001</v>
      </c>
      <c r="Z236">
        <f t="shared" ca="1" si="37"/>
        <v>1</v>
      </c>
      <c r="AA236">
        <f t="shared" ca="1" si="38"/>
        <v>0</v>
      </c>
      <c r="AB236">
        <f t="shared" ca="1" si="39"/>
        <v>0</v>
      </c>
    </row>
    <row r="237" spans="1:28" x14ac:dyDescent="0.2">
      <c r="A237" t="s">
        <v>11</v>
      </c>
      <c r="B237" t="s">
        <v>27111</v>
      </c>
      <c r="C237" t="s">
        <v>740</v>
      </c>
      <c r="D237" t="s">
        <v>566</v>
      </c>
      <c r="E237" t="s">
        <v>27112</v>
      </c>
      <c r="F237" t="s">
        <v>27108</v>
      </c>
      <c r="G237">
        <v>1.8945000000000001</v>
      </c>
      <c r="H237">
        <v>1.89438</v>
      </c>
      <c r="I237">
        <v>1</v>
      </c>
      <c r="J237">
        <v>-1</v>
      </c>
      <c r="K237" t="s">
        <v>17</v>
      </c>
      <c r="L237">
        <f t="shared" si="40"/>
        <v>49396.75000000032</v>
      </c>
      <c r="S237" t="str">
        <f ca="1"/>
        <v>2025-06-06 21:35:03</v>
      </c>
      <c r="T237" s="7">
        <f t="shared" ca="1" si="31"/>
        <v>3</v>
      </c>
      <c r="U237" s="7">
        <f t="shared" ca="1" si="32"/>
        <v>5</v>
      </c>
      <c r="V237" s="7">
        <f t="shared" ca="1" si="33"/>
        <v>0.76000000000000023</v>
      </c>
      <c r="W237" s="7">
        <f t="shared" ca="1" si="34"/>
        <v>1.89734</v>
      </c>
      <c r="X237" s="7">
        <f t="shared" ca="1" si="35"/>
        <v>1.8948700000000001</v>
      </c>
      <c r="Y237" s="7">
        <f t="shared" ca="1" si="36"/>
        <v>1.89479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18</v>
      </c>
      <c r="B238" t="s">
        <v>27113</v>
      </c>
      <c r="C238" t="s">
        <v>726</v>
      </c>
      <c r="D238" t="s">
        <v>566</v>
      </c>
      <c r="E238" t="s">
        <v>27114</v>
      </c>
      <c r="F238" t="s">
        <v>27115</v>
      </c>
      <c r="G238">
        <v>1.89916</v>
      </c>
      <c r="H238">
        <v>1.89438</v>
      </c>
      <c r="I238">
        <v>2</v>
      </c>
      <c r="J238">
        <v>1.84</v>
      </c>
      <c r="K238" t="s">
        <v>17</v>
      </c>
      <c r="L238">
        <f t="shared" si="40"/>
        <v>49397.75000000032</v>
      </c>
      <c r="S238" t="str">
        <f ca="1"/>
        <v>2025-06-06 21:29:52</v>
      </c>
      <c r="T238" s="7">
        <f t="shared" ca="1" si="31"/>
        <v>3</v>
      </c>
      <c r="U238" s="7">
        <f t="shared" ca="1" si="32"/>
        <v>5</v>
      </c>
      <c r="V238" s="7">
        <f t="shared" ca="1" si="33"/>
        <v>-1.1599999999999999</v>
      </c>
      <c r="W238" s="7">
        <f t="shared" ca="1" si="34"/>
        <v>1.89436</v>
      </c>
      <c r="X238" s="7">
        <f t="shared" ca="1" si="35"/>
        <v>1.89269</v>
      </c>
      <c r="Y238" s="7">
        <f t="shared" ca="1" si="36"/>
        <v>1.89232</v>
      </c>
      <c r="Z238">
        <f t="shared" ca="1" si="37"/>
        <v>0</v>
      </c>
      <c r="AA238">
        <f t="shared" ca="1" si="38"/>
        <v>1</v>
      </c>
      <c r="AB238">
        <f t="shared" ca="1" si="39"/>
        <v>0</v>
      </c>
    </row>
    <row r="239" spans="1:28" x14ac:dyDescent="0.2">
      <c r="A239" t="s">
        <v>11</v>
      </c>
      <c r="B239" t="s">
        <v>27116</v>
      </c>
      <c r="C239" t="s">
        <v>757</v>
      </c>
      <c r="D239" t="s">
        <v>566</v>
      </c>
      <c r="E239" t="s">
        <v>27117</v>
      </c>
      <c r="F239" t="s">
        <v>27115</v>
      </c>
      <c r="G239">
        <v>1.8987700000000001</v>
      </c>
      <c r="H239">
        <v>1.89438</v>
      </c>
      <c r="I239">
        <v>1</v>
      </c>
      <c r="J239">
        <v>-1</v>
      </c>
      <c r="K239" t="s">
        <v>17</v>
      </c>
      <c r="L239">
        <f t="shared" si="40"/>
        <v>49395.910000000324</v>
      </c>
      <c r="S239" t="str">
        <f ca="1"/>
        <v>2025-06-06 21:24:04</v>
      </c>
      <c r="T239" s="7">
        <f t="shared" ca="1" si="31"/>
        <v>3</v>
      </c>
      <c r="U239" s="7">
        <f t="shared" ca="1" si="32"/>
        <v>5</v>
      </c>
      <c r="V239" s="7">
        <f t="shared" ca="1" si="33"/>
        <v>-1.1599999999999999</v>
      </c>
      <c r="W239" s="7">
        <f t="shared" ca="1" si="34"/>
        <v>1.8916900000000001</v>
      </c>
      <c r="X239" s="7">
        <f t="shared" ca="1" si="35"/>
        <v>1.8909499999999999</v>
      </c>
      <c r="Y239" s="7">
        <f t="shared" ca="1" si="36"/>
        <v>1.8902600000000001</v>
      </c>
      <c r="Z239">
        <f t="shared" ca="1" si="37"/>
        <v>0</v>
      </c>
      <c r="AA239">
        <f t="shared" ca="1" si="38"/>
        <v>1</v>
      </c>
      <c r="AB239">
        <f t="shared" ca="1" si="39"/>
        <v>0</v>
      </c>
    </row>
    <row r="240" spans="1:28" x14ac:dyDescent="0.2">
      <c r="A240" t="s">
        <v>18</v>
      </c>
      <c r="B240" t="s">
        <v>27118</v>
      </c>
      <c r="C240" t="s">
        <v>726</v>
      </c>
      <c r="D240" t="s">
        <v>566</v>
      </c>
      <c r="E240" t="s">
        <v>27119</v>
      </c>
      <c r="F240" t="s">
        <v>27120</v>
      </c>
      <c r="G240">
        <v>1.8998699999999999</v>
      </c>
      <c r="H240">
        <v>1.89944</v>
      </c>
      <c r="I240">
        <v>2</v>
      </c>
      <c r="J240">
        <v>1.84</v>
      </c>
      <c r="K240" t="s">
        <v>17</v>
      </c>
      <c r="L240">
        <f t="shared" si="40"/>
        <v>49396.910000000324</v>
      </c>
      <c r="S240" t="str">
        <f ca="1"/>
        <v>2025-06-06 21:18:53</v>
      </c>
      <c r="T240" s="7">
        <f t="shared" ca="1" si="31"/>
        <v>1</v>
      </c>
      <c r="U240" s="7">
        <f t="shared" ca="1" si="32"/>
        <v>2</v>
      </c>
      <c r="V240" s="7">
        <f t="shared" ca="1" si="33"/>
        <v>-2</v>
      </c>
      <c r="W240" s="7">
        <f t="shared" ca="1" si="34"/>
        <v>1.8898699999999999</v>
      </c>
      <c r="X240" s="7">
        <f t="shared" ca="1" si="35"/>
        <v>1.8834200000000001</v>
      </c>
      <c r="Y240" s="7">
        <f t="shared" ca="1" si="36"/>
        <v>1.8834200000000001</v>
      </c>
      <c r="Z240">
        <f t="shared" ca="1" si="37"/>
        <v>0</v>
      </c>
      <c r="AA240">
        <f t="shared" ca="1" si="38"/>
        <v>1</v>
      </c>
      <c r="AB240">
        <f t="shared" ca="1" si="39"/>
        <v>0</v>
      </c>
    </row>
    <row r="241" spans="1:28" x14ac:dyDescent="0.2">
      <c r="A241" t="s">
        <v>11</v>
      </c>
      <c r="B241" t="s">
        <v>27121</v>
      </c>
      <c r="C241" t="s">
        <v>724</v>
      </c>
      <c r="D241" t="s">
        <v>566</v>
      </c>
      <c r="E241" t="s">
        <v>27122</v>
      </c>
      <c r="F241" t="s">
        <v>27120</v>
      </c>
      <c r="G241">
        <v>1.89978</v>
      </c>
      <c r="H241">
        <v>1.89944</v>
      </c>
      <c r="I241">
        <v>1</v>
      </c>
      <c r="J241">
        <v>-1</v>
      </c>
      <c r="K241" t="s">
        <v>17</v>
      </c>
      <c r="L241">
        <f t="shared" si="40"/>
        <v>49395.070000000327</v>
      </c>
      <c r="S241" t="str">
        <f ca="1"/>
        <v>2025-06-06 21:11:37</v>
      </c>
      <c r="T241" s="7">
        <f t="shared" ca="1" si="31"/>
        <v>3</v>
      </c>
      <c r="U241" s="7">
        <f t="shared" ca="1" si="32"/>
        <v>5</v>
      </c>
      <c r="V241" s="7">
        <f t="shared" ca="1" si="33"/>
        <v>-1.1599999999999999</v>
      </c>
      <c r="W241" s="7">
        <f t="shared" ca="1" si="34"/>
        <v>1.8875299999999999</v>
      </c>
      <c r="X241" s="7">
        <f t="shared" ca="1" si="35"/>
        <v>1.8864700000000001</v>
      </c>
      <c r="Y241" s="7">
        <f t="shared" ca="1" si="36"/>
        <v>1.8859300000000001</v>
      </c>
      <c r="Z241">
        <f t="shared" ca="1" si="37"/>
        <v>0</v>
      </c>
      <c r="AA241">
        <f t="shared" ca="1" si="38"/>
        <v>1</v>
      </c>
      <c r="AB241">
        <f t="shared" ca="1" si="39"/>
        <v>0</v>
      </c>
    </row>
    <row r="242" spans="1:28" x14ac:dyDescent="0.2">
      <c r="A242" t="s">
        <v>11</v>
      </c>
      <c r="B242" t="s">
        <v>27123</v>
      </c>
      <c r="C242" t="s">
        <v>771</v>
      </c>
      <c r="D242" t="s">
        <v>566</v>
      </c>
      <c r="E242" t="s">
        <v>27124</v>
      </c>
      <c r="F242" t="s">
        <v>27120</v>
      </c>
      <c r="G242">
        <v>1.89883</v>
      </c>
      <c r="H242">
        <v>1.89944</v>
      </c>
      <c r="I242">
        <v>2</v>
      </c>
      <c r="J242">
        <v>1.84</v>
      </c>
      <c r="K242" t="s">
        <v>17</v>
      </c>
      <c r="L242">
        <f t="shared" si="40"/>
        <v>49396.070000000327</v>
      </c>
      <c r="S242" t="str">
        <f ca="1"/>
        <v>2025-06-06 21:06:26</v>
      </c>
      <c r="T242" s="7">
        <f t="shared" ca="1" si="31"/>
        <v>1</v>
      </c>
      <c r="U242" s="7">
        <f t="shared" ca="1" si="32"/>
        <v>2</v>
      </c>
      <c r="V242" s="7">
        <f t="shared" ca="1" si="33"/>
        <v>-2</v>
      </c>
      <c r="W242" s="7">
        <f t="shared" ca="1" si="34"/>
        <v>1.88628</v>
      </c>
      <c r="X242" s="7">
        <f t="shared" ca="1" si="35"/>
        <v>1.88418</v>
      </c>
      <c r="Y242" s="7">
        <f t="shared" ca="1" si="36"/>
        <v>1.88418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11</v>
      </c>
      <c r="B243" t="s">
        <v>27125</v>
      </c>
      <c r="C243" t="s">
        <v>729</v>
      </c>
      <c r="D243" t="s">
        <v>566</v>
      </c>
      <c r="E243" t="s">
        <v>27126</v>
      </c>
      <c r="F243" t="s">
        <v>27127</v>
      </c>
      <c r="G243">
        <v>1.9016900000000001</v>
      </c>
      <c r="H243">
        <v>1.9002600000000001</v>
      </c>
      <c r="I243">
        <v>1</v>
      </c>
      <c r="J243">
        <v>-1</v>
      </c>
      <c r="K243" t="s">
        <v>17</v>
      </c>
      <c r="L243">
        <f t="shared" si="40"/>
        <v>49394.230000000331</v>
      </c>
      <c r="S243" t="str">
        <f ca="1"/>
        <v>2025-06-06 21:01:05</v>
      </c>
      <c r="T243" s="7">
        <f t="shared" ca="1" si="31"/>
        <v>3</v>
      </c>
      <c r="U243" s="7">
        <f t="shared" ca="1" si="32"/>
        <v>5</v>
      </c>
      <c r="V243" s="7">
        <f t="shared" ca="1" si="33"/>
        <v>-1.1599999999999999</v>
      </c>
      <c r="W243" s="7">
        <f t="shared" ca="1" si="34"/>
        <v>1.8851199999999999</v>
      </c>
      <c r="X243" s="7">
        <f t="shared" ca="1" si="35"/>
        <v>1.8865499999999999</v>
      </c>
      <c r="Y243" s="7">
        <f t="shared" ca="1" si="36"/>
        <v>1.8862000000000001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27128</v>
      </c>
      <c r="C244" t="s">
        <v>726</v>
      </c>
      <c r="D244" t="s">
        <v>566</v>
      </c>
      <c r="E244" t="s">
        <v>27129</v>
      </c>
      <c r="F244" t="s">
        <v>27127</v>
      </c>
      <c r="G244">
        <v>1.90228</v>
      </c>
      <c r="H244">
        <v>1.9002600000000001</v>
      </c>
      <c r="I244">
        <v>2</v>
      </c>
      <c r="J244">
        <v>1.84</v>
      </c>
      <c r="K244" t="s">
        <v>17</v>
      </c>
      <c r="L244">
        <f t="shared" si="40"/>
        <v>49395.230000000331</v>
      </c>
      <c r="S244" t="str">
        <f ca="1"/>
        <v>2025-06-06 20:55:54</v>
      </c>
      <c r="T244" s="7">
        <f t="shared" ca="1" si="31"/>
        <v>3</v>
      </c>
      <c r="U244" s="7">
        <f t="shared" ca="1" si="32"/>
        <v>5</v>
      </c>
      <c r="V244" s="7">
        <f t="shared" ca="1" si="33"/>
        <v>-1.1599999999999999</v>
      </c>
      <c r="W244" s="7">
        <f t="shared" ca="1" si="34"/>
        <v>1.8867700000000001</v>
      </c>
      <c r="X244" s="7">
        <f t="shared" ca="1" si="35"/>
        <v>1.88588</v>
      </c>
      <c r="Y244" s="7">
        <f t="shared" ca="1" si="36"/>
        <v>1.8851800000000001</v>
      </c>
      <c r="Z244">
        <f t="shared" ca="1" si="37"/>
        <v>0</v>
      </c>
      <c r="AA244">
        <f t="shared" ca="1" si="38"/>
        <v>1</v>
      </c>
      <c r="AB244">
        <f t="shared" ca="1" si="39"/>
        <v>0</v>
      </c>
    </row>
    <row r="245" spans="1:28" x14ac:dyDescent="0.2">
      <c r="A245" t="s">
        <v>11</v>
      </c>
      <c r="B245" t="s">
        <v>27130</v>
      </c>
      <c r="C245" t="s">
        <v>197</v>
      </c>
      <c r="D245" t="s">
        <v>566</v>
      </c>
      <c r="E245" t="s">
        <v>27131</v>
      </c>
      <c r="F245" t="s">
        <v>27127</v>
      </c>
      <c r="G245">
        <v>1.90113</v>
      </c>
      <c r="H245">
        <v>1.9002600000000001</v>
      </c>
      <c r="I245">
        <v>2</v>
      </c>
      <c r="J245">
        <v>-2</v>
      </c>
      <c r="K245" t="s">
        <v>17</v>
      </c>
      <c r="L245">
        <f t="shared" si="40"/>
        <v>49393.390000000334</v>
      </c>
      <c r="S245" t="str">
        <f ca="1"/>
        <v>2025-06-06 20:50:42</v>
      </c>
      <c r="T245" s="7">
        <f t="shared" ca="1" si="31"/>
        <v>3</v>
      </c>
      <c r="U245" s="7">
        <f t="shared" ca="1" si="32"/>
        <v>5</v>
      </c>
      <c r="V245" s="7">
        <f t="shared" ca="1" si="33"/>
        <v>-1.1599999999999999</v>
      </c>
      <c r="W245" s="7">
        <f t="shared" ca="1" si="34"/>
        <v>1.88476</v>
      </c>
      <c r="X245" s="7">
        <f t="shared" ca="1" si="35"/>
        <v>1.8931800000000001</v>
      </c>
      <c r="Y245" s="7">
        <f t="shared" ca="1" si="36"/>
        <v>1.89164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18</v>
      </c>
      <c r="B246" t="s">
        <v>27132</v>
      </c>
      <c r="C246" t="s">
        <v>726</v>
      </c>
      <c r="D246" t="s">
        <v>566</v>
      </c>
      <c r="E246" t="s">
        <v>27133</v>
      </c>
      <c r="F246" t="s">
        <v>27134</v>
      </c>
      <c r="G246">
        <v>1.8966799999999999</v>
      </c>
      <c r="H246">
        <v>1.89981</v>
      </c>
      <c r="I246">
        <v>2</v>
      </c>
      <c r="J246">
        <v>-2</v>
      </c>
      <c r="K246" t="s">
        <v>17</v>
      </c>
      <c r="L246">
        <f t="shared" si="40"/>
        <v>49395.390000000334</v>
      </c>
      <c r="S246" t="str">
        <f ca="1"/>
        <v>2025-06-06 20:45:31</v>
      </c>
      <c r="T246" s="7">
        <f t="shared" ca="1" si="31"/>
        <v>3</v>
      </c>
      <c r="U246" s="7">
        <f t="shared" ca="1" si="32"/>
        <v>5</v>
      </c>
      <c r="V246" s="7">
        <f t="shared" ca="1" si="33"/>
        <v>0.76</v>
      </c>
      <c r="W246" s="7">
        <f t="shared" ca="1" si="34"/>
        <v>1.8936599999999999</v>
      </c>
      <c r="X246" s="7">
        <f t="shared" ca="1" si="35"/>
        <v>1.89445</v>
      </c>
      <c r="Y246" s="7">
        <f t="shared" ca="1" si="36"/>
        <v>1.8942000000000001</v>
      </c>
      <c r="Z246">
        <f t="shared" ca="1" si="37"/>
        <v>0</v>
      </c>
      <c r="AA246">
        <f t="shared" ca="1" si="38"/>
        <v>0</v>
      </c>
      <c r="AB246">
        <f t="shared" ca="1" si="39"/>
        <v>1</v>
      </c>
    </row>
    <row r="247" spans="1:28" x14ac:dyDescent="0.2">
      <c r="A247" t="s">
        <v>11</v>
      </c>
      <c r="B247" t="s">
        <v>27135</v>
      </c>
      <c r="C247" t="s">
        <v>729</v>
      </c>
      <c r="D247" t="s">
        <v>566</v>
      </c>
      <c r="E247" t="s">
        <v>27136</v>
      </c>
      <c r="F247" t="s">
        <v>27134</v>
      </c>
      <c r="G247">
        <v>1.89716</v>
      </c>
      <c r="H247">
        <v>1.89981</v>
      </c>
      <c r="I247">
        <v>1</v>
      </c>
      <c r="J247">
        <v>0.92</v>
      </c>
      <c r="K247" t="s">
        <v>17</v>
      </c>
      <c r="L247">
        <f t="shared" si="40"/>
        <v>49397.390000000334</v>
      </c>
      <c r="S247" t="str">
        <f ca="1"/>
        <v>2025-06-06 20:40:20</v>
      </c>
      <c r="T247" s="7">
        <f t="shared" ca="1" si="31"/>
        <v>2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1.8936900000000001</v>
      </c>
      <c r="X247" s="7">
        <f t="shared" ca="1" si="35"/>
        <v>1.89575</v>
      </c>
      <c r="Y247" s="7">
        <f t="shared" ca="1" si="36"/>
        <v>1.8955200000000001</v>
      </c>
      <c r="Z247">
        <f t="shared" ca="1" si="37"/>
        <v>0</v>
      </c>
      <c r="AA247">
        <f t="shared" ca="1" si="38"/>
        <v>0</v>
      </c>
      <c r="AB247">
        <f t="shared" ca="1" si="39"/>
        <v>1</v>
      </c>
    </row>
    <row r="248" spans="1:28" x14ac:dyDescent="0.2">
      <c r="A248" t="s">
        <v>18</v>
      </c>
      <c r="B248" t="s">
        <v>27137</v>
      </c>
      <c r="C248" t="s">
        <v>726</v>
      </c>
      <c r="D248" t="s">
        <v>566</v>
      </c>
      <c r="E248" t="s">
        <v>27138</v>
      </c>
      <c r="F248" t="s">
        <v>27139</v>
      </c>
      <c r="G248">
        <v>1.89496</v>
      </c>
      <c r="H248">
        <v>1.89758</v>
      </c>
      <c r="I248">
        <v>2</v>
      </c>
      <c r="J248">
        <v>-2</v>
      </c>
      <c r="K248" t="s">
        <v>17</v>
      </c>
      <c r="L248">
        <f t="shared" si="40"/>
        <v>49396.470000000336</v>
      </c>
      <c r="S248" t="str">
        <f ca="1"/>
        <v>2025-06-06 20:34:49</v>
      </c>
      <c r="T248" s="7">
        <f t="shared" ca="1" si="31"/>
        <v>3</v>
      </c>
      <c r="U248" s="7">
        <f t="shared" ca="1" si="32"/>
        <v>5</v>
      </c>
      <c r="V248" s="7">
        <f t="shared" ca="1" si="33"/>
        <v>-1.1599999999999999</v>
      </c>
      <c r="W248" s="7">
        <f t="shared" ca="1" si="34"/>
        <v>1.8954599999999999</v>
      </c>
      <c r="X248" s="7">
        <f t="shared" ca="1" si="35"/>
        <v>1.8949499999999999</v>
      </c>
      <c r="Y248" s="7">
        <f t="shared" ca="1" si="36"/>
        <v>1.89375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11</v>
      </c>
      <c r="B249" t="s">
        <v>27140</v>
      </c>
      <c r="C249" t="s">
        <v>757</v>
      </c>
      <c r="D249" t="s">
        <v>566</v>
      </c>
      <c r="E249" t="s">
        <v>27141</v>
      </c>
      <c r="F249" t="s">
        <v>27139</v>
      </c>
      <c r="G249">
        <v>1.89473</v>
      </c>
      <c r="H249">
        <v>1.89758</v>
      </c>
      <c r="I249">
        <v>1</v>
      </c>
      <c r="J249">
        <v>0.92</v>
      </c>
      <c r="K249" t="s">
        <v>17</v>
      </c>
      <c r="L249">
        <f t="shared" si="40"/>
        <v>49398.470000000336</v>
      </c>
      <c r="S249" t="str">
        <f ca="1"/>
        <v>2025-06-06 20:29:37</v>
      </c>
      <c r="T249" s="7">
        <f t="shared" ca="1" si="31"/>
        <v>1</v>
      </c>
      <c r="U249" s="7">
        <f t="shared" ca="1" si="32"/>
        <v>2</v>
      </c>
      <c r="V249" s="7">
        <f t="shared" ca="1" si="33"/>
        <v>-2</v>
      </c>
      <c r="W249" s="7">
        <f t="shared" ca="1" si="34"/>
        <v>1.89377</v>
      </c>
      <c r="X249" s="7">
        <f t="shared" ca="1" si="35"/>
        <v>1.89055</v>
      </c>
      <c r="Y249" s="7">
        <f t="shared" ca="1" si="36"/>
        <v>1.89055</v>
      </c>
      <c r="Z249">
        <f t="shared" ca="1" si="37"/>
        <v>0</v>
      </c>
      <c r="AA249">
        <f t="shared" ca="1" si="38"/>
        <v>1</v>
      </c>
      <c r="AB249">
        <f t="shared" ca="1" si="39"/>
        <v>0</v>
      </c>
    </row>
    <row r="250" spans="1:28" x14ac:dyDescent="0.2">
      <c r="A250" t="s">
        <v>11</v>
      </c>
      <c r="B250" t="s">
        <v>27142</v>
      </c>
      <c r="C250" t="s">
        <v>726</v>
      </c>
      <c r="D250" t="s">
        <v>566</v>
      </c>
      <c r="E250" t="s">
        <v>27143</v>
      </c>
      <c r="F250" t="s">
        <v>27144</v>
      </c>
      <c r="G250">
        <v>1.8952199999999999</v>
      </c>
      <c r="H250">
        <v>1.89449</v>
      </c>
      <c r="I250">
        <v>2</v>
      </c>
      <c r="J250">
        <v>-2</v>
      </c>
      <c r="K250" t="s">
        <v>17</v>
      </c>
      <c r="L250">
        <f t="shared" si="40"/>
        <v>49397.550000000338</v>
      </c>
      <c r="S250" t="str">
        <f ca="1"/>
        <v>2025-06-06 20:24:11</v>
      </c>
      <c r="T250" s="7">
        <f t="shared" ca="1" si="31"/>
        <v>3</v>
      </c>
      <c r="U250" s="7">
        <f t="shared" ca="1" si="32"/>
        <v>5</v>
      </c>
      <c r="V250" s="7">
        <f t="shared" ca="1" si="33"/>
        <v>4.6000000000000005</v>
      </c>
      <c r="W250" s="7">
        <f t="shared" ca="1" si="34"/>
        <v>1.8912899999999999</v>
      </c>
      <c r="X250" s="7">
        <f t="shared" ca="1" si="35"/>
        <v>1.89174</v>
      </c>
      <c r="Y250" s="7">
        <f t="shared" ca="1" si="36"/>
        <v>1.89062</v>
      </c>
      <c r="Z250">
        <f t="shared" ca="1" si="37"/>
        <v>1</v>
      </c>
      <c r="AA250">
        <f t="shared" ca="1" si="38"/>
        <v>0</v>
      </c>
      <c r="AB250">
        <f t="shared" ca="1" si="39"/>
        <v>0</v>
      </c>
    </row>
    <row r="251" spans="1:28" x14ac:dyDescent="0.2">
      <c r="A251" t="s">
        <v>18</v>
      </c>
      <c r="B251" t="s">
        <v>27145</v>
      </c>
      <c r="C251" t="s">
        <v>757</v>
      </c>
      <c r="D251" t="s">
        <v>566</v>
      </c>
      <c r="E251" t="s">
        <v>27146</v>
      </c>
      <c r="F251" t="s">
        <v>27144</v>
      </c>
      <c r="G251">
        <v>1.89571</v>
      </c>
      <c r="H251">
        <v>1.89449</v>
      </c>
      <c r="I251">
        <v>1</v>
      </c>
      <c r="J251">
        <v>0.92</v>
      </c>
      <c r="K251" t="s">
        <v>17</v>
      </c>
      <c r="L251">
        <f t="shared" si="40"/>
        <v>49399.550000000338</v>
      </c>
      <c r="S251" t="str">
        <f ca="1"/>
        <v>2025-06-06 20:18:32</v>
      </c>
      <c r="T251" s="7">
        <f t="shared" ca="1" si="31"/>
        <v>3</v>
      </c>
      <c r="U251" s="7">
        <f t="shared" ca="1" si="32"/>
        <v>5</v>
      </c>
      <c r="V251" s="7">
        <f t="shared" ca="1" si="33"/>
        <v>4.6000000000000005</v>
      </c>
      <c r="W251" s="7">
        <f t="shared" ca="1" si="34"/>
        <v>1.89313</v>
      </c>
      <c r="X251" s="7">
        <f t="shared" ca="1" si="35"/>
        <v>1.89344</v>
      </c>
      <c r="Y251" s="7">
        <f t="shared" ca="1" si="36"/>
        <v>1.8928700000000001</v>
      </c>
      <c r="Z251">
        <f t="shared" ca="1" si="37"/>
        <v>1</v>
      </c>
      <c r="AA251">
        <f t="shared" ca="1" si="38"/>
        <v>0</v>
      </c>
      <c r="AB251">
        <f t="shared" ca="1" si="39"/>
        <v>0</v>
      </c>
    </row>
    <row r="252" spans="1:28" x14ac:dyDescent="0.2">
      <c r="A252" t="s">
        <v>18</v>
      </c>
      <c r="B252" t="s">
        <v>27147</v>
      </c>
      <c r="C252" t="s">
        <v>818</v>
      </c>
      <c r="D252" t="s">
        <v>566</v>
      </c>
      <c r="E252" t="s">
        <v>27148</v>
      </c>
      <c r="F252" t="s">
        <v>27144</v>
      </c>
      <c r="G252">
        <v>1.8964700000000001</v>
      </c>
      <c r="H252">
        <v>1.89449</v>
      </c>
      <c r="I252">
        <v>2</v>
      </c>
      <c r="J252">
        <v>1.84</v>
      </c>
      <c r="K252" t="s">
        <v>17</v>
      </c>
      <c r="L252">
        <f t="shared" si="40"/>
        <v>49398.630000000339</v>
      </c>
    </row>
    <row r="253" spans="1:28" x14ac:dyDescent="0.2">
      <c r="A253" t="s">
        <v>11</v>
      </c>
      <c r="B253" t="s">
        <v>27149</v>
      </c>
      <c r="C253" t="s">
        <v>823</v>
      </c>
      <c r="D253" t="s">
        <v>566</v>
      </c>
      <c r="E253" t="s">
        <v>27150</v>
      </c>
      <c r="F253" t="s">
        <v>27151</v>
      </c>
      <c r="G253">
        <v>1.89411</v>
      </c>
      <c r="H253">
        <v>1.89394</v>
      </c>
      <c r="I253">
        <v>1</v>
      </c>
      <c r="J253">
        <v>-1</v>
      </c>
      <c r="K253" t="s">
        <v>17</v>
      </c>
      <c r="L253">
        <f t="shared" si="40"/>
        <v>49396.790000000343</v>
      </c>
    </row>
    <row r="254" spans="1:28" x14ac:dyDescent="0.2">
      <c r="A254" t="s">
        <v>18</v>
      </c>
      <c r="B254" t="s">
        <v>27152</v>
      </c>
      <c r="C254" t="s">
        <v>726</v>
      </c>
      <c r="D254" t="s">
        <v>566</v>
      </c>
      <c r="E254" t="s">
        <v>27153</v>
      </c>
      <c r="F254" t="s">
        <v>27151</v>
      </c>
      <c r="G254">
        <v>1.8941600000000001</v>
      </c>
      <c r="H254">
        <v>1.89394</v>
      </c>
      <c r="I254">
        <v>2</v>
      </c>
      <c r="J254">
        <v>1.84</v>
      </c>
      <c r="K254" t="s">
        <v>17</v>
      </c>
      <c r="L254">
        <f t="shared" si="40"/>
        <v>49397.790000000343</v>
      </c>
      <c r="V254">
        <f ca="1">MIN(V152:V201)</f>
        <v>-3.08</v>
      </c>
    </row>
    <row r="255" spans="1:28" x14ac:dyDescent="0.2">
      <c r="A255" t="s">
        <v>11</v>
      </c>
      <c r="B255" t="s">
        <v>27154</v>
      </c>
      <c r="C255" t="s">
        <v>1045</v>
      </c>
      <c r="D255" t="s">
        <v>566</v>
      </c>
      <c r="E255" t="s">
        <v>27155</v>
      </c>
      <c r="F255" t="s">
        <v>27151</v>
      </c>
      <c r="G255">
        <v>1.8930499999999999</v>
      </c>
      <c r="H255">
        <v>1.89394</v>
      </c>
      <c r="I255">
        <v>2</v>
      </c>
      <c r="J255">
        <v>1.84</v>
      </c>
      <c r="K255" t="s">
        <v>17</v>
      </c>
      <c r="L255">
        <f t="shared" si="40"/>
        <v>49395.950000000346</v>
      </c>
    </row>
    <row r="256" spans="1:28" x14ac:dyDescent="0.2">
      <c r="A256" t="s">
        <v>18</v>
      </c>
      <c r="B256" t="s">
        <v>27156</v>
      </c>
      <c r="C256" t="s">
        <v>729</v>
      </c>
      <c r="D256" t="s">
        <v>566</v>
      </c>
      <c r="E256" t="s">
        <v>27157</v>
      </c>
      <c r="F256" t="s">
        <v>27158</v>
      </c>
      <c r="G256">
        <v>1.89246</v>
      </c>
      <c r="H256">
        <v>1.89395</v>
      </c>
      <c r="I256">
        <v>1</v>
      </c>
      <c r="J256">
        <v>-1</v>
      </c>
      <c r="K256" t="s">
        <v>17</v>
      </c>
      <c r="L256">
        <f t="shared" si="40"/>
        <v>49394.11000000035</v>
      </c>
    </row>
    <row r="257" spans="1:12" x14ac:dyDescent="0.2">
      <c r="A257" t="s">
        <v>11</v>
      </c>
      <c r="B257" t="s">
        <v>27159</v>
      </c>
      <c r="C257" t="s">
        <v>717</v>
      </c>
      <c r="D257" t="s">
        <v>566</v>
      </c>
      <c r="E257" t="s">
        <v>27160</v>
      </c>
      <c r="F257" t="s">
        <v>27158</v>
      </c>
      <c r="G257">
        <v>1.8923099999999999</v>
      </c>
      <c r="H257">
        <v>1.89395</v>
      </c>
      <c r="I257">
        <v>2</v>
      </c>
      <c r="J257">
        <v>1.84</v>
      </c>
      <c r="K257" t="s">
        <v>17</v>
      </c>
      <c r="L257">
        <f t="shared" si="40"/>
        <v>49395.11000000035</v>
      </c>
    </row>
    <row r="258" spans="1:12" x14ac:dyDescent="0.2">
      <c r="A258" t="s">
        <v>18</v>
      </c>
      <c r="B258" t="s">
        <v>27161</v>
      </c>
      <c r="C258" t="s">
        <v>818</v>
      </c>
      <c r="D258" t="s">
        <v>566</v>
      </c>
      <c r="E258" t="s">
        <v>27162</v>
      </c>
      <c r="F258" t="s">
        <v>27158</v>
      </c>
      <c r="G258">
        <v>1.8932599999999999</v>
      </c>
      <c r="H258">
        <v>1.89395</v>
      </c>
      <c r="I258">
        <v>2</v>
      </c>
      <c r="J258">
        <v>-2</v>
      </c>
      <c r="K258" t="s">
        <v>17</v>
      </c>
      <c r="L258">
        <f t="shared" si="40"/>
        <v>49393.270000000353</v>
      </c>
    </row>
    <row r="259" spans="1:12" x14ac:dyDescent="0.2">
      <c r="A259" t="s">
        <v>18</v>
      </c>
      <c r="B259" t="s">
        <v>27163</v>
      </c>
      <c r="C259" t="s">
        <v>720</v>
      </c>
      <c r="D259" t="s">
        <v>566</v>
      </c>
      <c r="E259" t="s">
        <v>27164</v>
      </c>
      <c r="F259" t="s">
        <v>27165</v>
      </c>
      <c r="G259">
        <v>1.89045</v>
      </c>
      <c r="H259">
        <v>1.89124</v>
      </c>
      <c r="I259">
        <v>1</v>
      </c>
      <c r="J259">
        <v>-1</v>
      </c>
      <c r="K259" t="s">
        <v>17</v>
      </c>
      <c r="L259">
        <f t="shared" si="40"/>
        <v>49395.270000000353</v>
      </c>
    </row>
    <row r="260" spans="1:12" x14ac:dyDescent="0.2">
      <c r="A260" t="s">
        <v>18</v>
      </c>
      <c r="B260" t="s">
        <v>27166</v>
      </c>
      <c r="C260" t="s">
        <v>818</v>
      </c>
      <c r="D260" t="s">
        <v>566</v>
      </c>
      <c r="E260" t="s">
        <v>27167</v>
      </c>
      <c r="F260" t="s">
        <v>27165</v>
      </c>
      <c r="G260">
        <v>1.8911899999999999</v>
      </c>
      <c r="H260">
        <v>1.89124</v>
      </c>
      <c r="I260">
        <v>2</v>
      </c>
      <c r="J260">
        <v>-2</v>
      </c>
      <c r="K260" t="s">
        <v>17</v>
      </c>
      <c r="L260">
        <f t="shared" ref="L260:L323" si="41">L259-J259</f>
        <v>49396.270000000353</v>
      </c>
    </row>
    <row r="261" spans="1:12" x14ac:dyDescent="0.2">
      <c r="A261" t="s">
        <v>11</v>
      </c>
      <c r="B261" t="s">
        <v>27168</v>
      </c>
      <c r="C261" t="s">
        <v>717</v>
      </c>
      <c r="D261" t="s">
        <v>566</v>
      </c>
      <c r="E261" t="s">
        <v>27169</v>
      </c>
      <c r="F261" t="s">
        <v>27165</v>
      </c>
      <c r="G261">
        <v>1.89</v>
      </c>
      <c r="H261">
        <v>1.89124</v>
      </c>
      <c r="I261">
        <v>2</v>
      </c>
      <c r="J261">
        <v>1.84</v>
      </c>
      <c r="K261" t="s">
        <v>17</v>
      </c>
      <c r="L261">
        <f t="shared" si="41"/>
        <v>49398.270000000353</v>
      </c>
    </row>
    <row r="262" spans="1:12" x14ac:dyDescent="0.2">
      <c r="A262" t="s">
        <v>11</v>
      </c>
      <c r="B262" t="s">
        <v>27170</v>
      </c>
      <c r="C262" t="s">
        <v>729</v>
      </c>
      <c r="D262" t="s">
        <v>223</v>
      </c>
      <c r="E262" t="s">
        <v>27171</v>
      </c>
      <c r="F262" t="s">
        <v>27172</v>
      </c>
      <c r="G262">
        <v>0.85657000000000005</v>
      </c>
      <c r="H262">
        <v>0.85768</v>
      </c>
      <c r="I262">
        <v>1</v>
      </c>
      <c r="J262">
        <v>0.9</v>
      </c>
      <c r="K262" t="s">
        <v>17</v>
      </c>
      <c r="L262">
        <f t="shared" si="41"/>
        <v>49396.430000000357</v>
      </c>
    </row>
    <row r="263" spans="1:12" x14ac:dyDescent="0.2">
      <c r="A263" t="s">
        <v>18</v>
      </c>
      <c r="B263" t="s">
        <v>27173</v>
      </c>
      <c r="C263" t="s">
        <v>726</v>
      </c>
      <c r="D263" t="s">
        <v>223</v>
      </c>
      <c r="E263" t="s">
        <v>27174</v>
      </c>
      <c r="F263" t="s">
        <v>27172</v>
      </c>
      <c r="G263">
        <v>0.85665999999999998</v>
      </c>
      <c r="H263">
        <v>0.85768</v>
      </c>
      <c r="I263">
        <v>2</v>
      </c>
      <c r="J263">
        <v>-2</v>
      </c>
      <c r="K263" t="s">
        <v>17</v>
      </c>
      <c r="L263">
        <f t="shared" si="41"/>
        <v>49395.530000000355</v>
      </c>
    </row>
    <row r="264" spans="1:12" x14ac:dyDescent="0.2">
      <c r="A264" t="s">
        <v>18</v>
      </c>
      <c r="B264" t="s">
        <v>27175</v>
      </c>
      <c r="C264" t="s">
        <v>726</v>
      </c>
      <c r="D264" t="s">
        <v>223</v>
      </c>
      <c r="E264" t="s">
        <v>27176</v>
      </c>
      <c r="F264" t="s">
        <v>27177</v>
      </c>
      <c r="G264">
        <v>0.85528999999999999</v>
      </c>
      <c r="H264">
        <v>0.85662000000000005</v>
      </c>
      <c r="I264">
        <v>2</v>
      </c>
      <c r="J264">
        <v>-2</v>
      </c>
      <c r="K264" t="s">
        <v>17</v>
      </c>
      <c r="L264">
        <f t="shared" si="41"/>
        <v>49397.530000000355</v>
      </c>
    </row>
    <row r="265" spans="1:12" x14ac:dyDescent="0.2">
      <c r="A265" t="s">
        <v>11</v>
      </c>
      <c r="B265" t="s">
        <v>27178</v>
      </c>
      <c r="C265" t="s">
        <v>729</v>
      </c>
      <c r="D265" t="s">
        <v>223</v>
      </c>
      <c r="E265" t="s">
        <v>27179</v>
      </c>
      <c r="F265" t="s">
        <v>27177</v>
      </c>
      <c r="G265">
        <v>0.85536999999999996</v>
      </c>
      <c r="H265">
        <v>0.85662000000000005</v>
      </c>
      <c r="I265">
        <v>1</v>
      </c>
      <c r="J265">
        <v>0.92</v>
      </c>
      <c r="K265" t="s">
        <v>17</v>
      </c>
      <c r="L265">
        <f t="shared" si="41"/>
        <v>49399.530000000355</v>
      </c>
    </row>
    <row r="266" spans="1:12" x14ac:dyDescent="0.2">
      <c r="A266" t="s">
        <v>11</v>
      </c>
      <c r="B266" t="s">
        <v>27180</v>
      </c>
      <c r="C266" t="s">
        <v>726</v>
      </c>
      <c r="D266" t="s">
        <v>223</v>
      </c>
      <c r="E266" t="s">
        <v>27181</v>
      </c>
      <c r="F266" t="s">
        <v>27182</v>
      </c>
      <c r="G266">
        <v>0.85568999999999995</v>
      </c>
      <c r="H266">
        <v>0.85526999999999997</v>
      </c>
      <c r="I266">
        <v>2</v>
      </c>
      <c r="J266">
        <v>-2</v>
      </c>
      <c r="K266" t="s">
        <v>17</v>
      </c>
      <c r="L266">
        <f t="shared" si="41"/>
        <v>49398.610000000357</v>
      </c>
    </row>
    <row r="267" spans="1:12" x14ac:dyDescent="0.2">
      <c r="A267" t="s">
        <v>18</v>
      </c>
      <c r="B267" t="s">
        <v>27183</v>
      </c>
      <c r="C267" t="s">
        <v>771</v>
      </c>
      <c r="D267" t="s">
        <v>223</v>
      </c>
      <c r="E267" t="s">
        <v>27184</v>
      </c>
      <c r="F267" t="s">
        <v>27182</v>
      </c>
      <c r="G267">
        <v>0.85589999999999999</v>
      </c>
      <c r="H267">
        <v>0.85526999999999997</v>
      </c>
      <c r="I267">
        <v>2</v>
      </c>
      <c r="J267">
        <v>1.84</v>
      </c>
      <c r="K267" t="s">
        <v>17</v>
      </c>
      <c r="L267">
        <f t="shared" si="41"/>
        <v>49400.610000000357</v>
      </c>
    </row>
    <row r="268" spans="1:12" x14ac:dyDescent="0.2">
      <c r="A268" t="s">
        <v>18</v>
      </c>
      <c r="B268" t="s">
        <v>27185</v>
      </c>
      <c r="C268" t="s">
        <v>757</v>
      </c>
      <c r="D268" t="s">
        <v>223</v>
      </c>
      <c r="E268" t="s">
        <v>27186</v>
      </c>
      <c r="F268" t="s">
        <v>27182</v>
      </c>
      <c r="G268">
        <v>0.85560000000000003</v>
      </c>
      <c r="H268">
        <v>0.85526999999999997</v>
      </c>
      <c r="I268">
        <v>1</v>
      </c>
      <c r="J268">
        <v>0.92</v>
      </c>
      <c r="K268" t="s">
        <v>17</v>
      </c>
      <c r="L268">
        <f t="shared" si="41"/>
        <v>49398.770000000361</v>
      </c>
    </row>
    <row r="269" spans="1:12" x14ac:dyDescent="0.2">
      <c r="A269" t="s">
        <v>11</v>
      </c>
      <c r="B269" t="s">
        <v>27187</v>
      </c>
      <c r="C269" t="s">
        <v>823</v>
      </c>
      <c r="D269" t="s">
        <v>223</v>
      </c>
      <c r="E269" t="s">
        <v>27188</v>
      </c>
      <c r="F269" t="s">
        <v>27189</v>
      </c>
      <c r="G269">
        <v>0.85719999999999996</v>
      </c>
      <c r="H269">
        <v>0.85523000000000005</v>
      </c>
      <c r="I269">
        <v>1</v>
      </c>
      <c r="J269">
        <v>-1</v>
      </c>
      <c r="K269" t="s">
        <v>17</v>
      </c>
      <c r="L269">
        <f t="shared" si="41"/>
        <v>49397.850000000362</v>
      </c>
    </row>
    <row r="270" spans="1:12" x14ac:dyDescent="0.2">
      <c r="A270" t="s">
        <v>18</v>
      </c>
      <c r="B270" t="s">
        <v>27190</v>
      </c>
      <c r="C270" t="s">
        <v>726</v>
      </c>
      <c r="D270" t="s">
        <v>223</v>
      </c>
      <c r="E270" t="s">
        <v>27191</v>
      </c>
      <c r="F270" t="s">
        <v>27189</v>
      </c>
      <c r="G270">
        <v>0.85726999999999998</v>
      </c>
      <c r="H270">
        <v>0.85523000000000005</v>
      </c>
      <c r="I270">
        <v>2</v>
      </c>
      <c r="J270">
        <v>1.84</v>
      </c>
      <c r="K270" t="s">
        <v>17</v>
      </c>
      <c r="L270">
        <f t="shared" si="41"/>
        <v>49398.850000000362</v>
      </c>
    </row>
    <row r="271" spans="1:12" x14ac:dyDescent="0.2">
      <c r="A271" t="s">
        <v>11</v>
      </c>
      <c r="B271" t="s">
        <v>27192</v>
      </c>
      <c r="C271" t="s">
        <v>726</v>
      </c>
      <c r="D271" t="s">
        <v>223</v>
      </c>
      <c r="E271" t="s">
        <v>27193</v>
      </c>
      <c r="F271" t="s">
        <v>27194</v>
      </c>
      <c r="G271">
        <v>0.85631999999999997</v>
      </c>
      <c r="H271">
        <v>0.85663999999999996</v>
      </c>
      <c r="I271">
        <v>2</v>
      </c>
      <c r="J271">
        <v>1.84</v>
      </c>
      <c r="K271" t="s">
        <v>17</v>
      </c>
      <c r="L271">
        <f t="shared" si="41"/>
        <v>49397.010000000366</v>
      </c>
    </row>
    <row r="272" spans="1:12" x14ac:dyDescent="0.2">
      <c r="A272" t="s">
        <v>18</v>
      </c>
      <c r="B272" t="s">
        <v>27195</v>
      </c>
      <c r="C272" t="s">
        <v>720</v>
      </c>
      <c r="D272" t="s">
        <v>223</v>
      </c>
      <c r="E272" t="s">
        <v>27196</v>
      </c>
      <c r="F272" t="s">
        <v>27194</v>
      </c>
      <c r="G272">
        <v>0.85658000000000001</v>
      </c>
      <c r="H272">
        <v>0.85663999999999996</v>
      </c>
      <c r="I272">
        <v>1</v>
      </c>
      <c r="J272">
        <v>-1</v>
      </c>
      <c r="K272" t="s">
        <v>17</v>
      </c>
      <c r="L272">
        <f t="shared" si="41"/>
        <v>49395.170000000369</v>
      </c>
    </row>
    <row r="273" spans="1:12" x14ac:dyDescent="0.2">
      <c r="A273" t="s">
        <v>18</v>
      </c>
      <c r="B273" t="s">
        <v>27197</v>
      </c>
      <c r="C273" t="s">
        <v>800</v>
      </c>
      <c r="D273" t="s">
        <v>223</v>
      </c>
      <c r="E273" t="s">
        <v>27198</v>
      </c>
      <c r="F273" t="s">
        <v>27194</v>
      </c>
      <c r="G273">
        <v>0.85689000000000004</v>
      </c>
      <c r="H273">
        <v>0.85663999999999996</v>
      </c>
      <c r="I273">
        <v>2</v>
      </c>
      <c r="J273">
        <v>1.84</v>
      </c>
      <c r="K273" t="s">
        <v>17</v>
      </c>
      <c r="L273">
        <f t="shared" si="41"/>
        <v>49396.170000000369</v>
      </c>
    </row>
    <row r="274" spans="1:12" x14ac:dyDescent="0.2">
      <c r="A274" t="s">
        <v>11</v>
      </c>
      <c r="B274" t="s">
        <v>27199</v>
      </c>
      <c r="C274" t="s">
        <v>134</v>
      </c>
      <c r="D274" t="s">
        <v>223</v>
      </c>
      <c r="E274" t="s">
        <v>27200</v>
      </c>
      <c r="F274" t="s">
        <v>27201</v>
      </c>
      <c r="G274">
        <v>0.85585999999999995</v>
      </c>
      <c r="H274">
        <v>0.85697999999999996</v>
      </c>
      <c r="I274">
        <v>1</v>
      </c>
      <c r="J274">
        <v>0.92</v>
      </c>
      <c r="K274" t="s">
        <v>17</v>
      </c>
      <c r="L274">
        <f t="shared" si="41"/>
        <v>49394.330000000373</v>
      </c>
    </row>
    <row r="275" spans="1:12" x14ac:dyDescent="0.2">
      <c r="A275" t="s">
        <v>11</v>
      </c>
      <c r="B275" t="s">
        <v>27202</v>
      </c>
      <c r="C275" t="s">
        <v>266</v>
      </c>
      <c r="D275" t="s">
        <v>223</v>
      </c>
      <c r="E275" t="s">
        <v>27203</v>
      </c>
      <c r="F275" t="s">
        <v>27201</v>
      </c>
      <c r="G275">
        <v>0.85589999999999999</v>
      </c>
      <c r="H275">
        <v>0.85697999999999996</v>
      </c>
      <c r="I275">
        <v>2</v>
      </c>
      <c r="J275">
        <v>1.84</v>
      </c>
      <c r="K275" t="s">
        <v>17</v>
      </c>
      <c r="L275">
        <f t="shared" si="41"/>
        <v>49393.410000000375</v>
      </c>
    </row>
    <row r="276" spans="1:12" x14ac:dyDescent="0.2">
      <c r="A276" t="s">
        <v>18</v>
      </c>
      <c r="B276" t="s">
        <v>27204</v>
      </c>
      <c r="C276" t="s">
        <v>726</v>
      </c>
      <c r="D276" t="s">
        <v>223</v>
      </c>
      <c r="E276" t="s">
        <v>27205</v>
      </c>
      <c r="F276" t="s">
        <v>27201</v>
      </c>
      <c r="G276">
        <v>0.85594999999999999</v>
      </c>
      <c r="H276">
        <v>0.85697999999999996</v>
      </c>
      <c r="I276">
        <v>2</v>
      </c>
      <c r="J276">
        <v>-2</v>
      </c>
      <c r="K276" t="s">
        <v>17</v>
      </c>
      <c r="L276">
        <f t="shared" si="41"/>
        <v>49391.570000000378</v>
      </c>
    </row>
    <row r="277" spans="1:12" x14ac:dyDescent="0.2">
      <c r="A277" t="s">
        <v>11</v>
      </c>
      <c r="B277" t="s">
        <v>27206</v>
      </c>
      <c r="C277" t="s">
        <v>726</v>
      </c>
      <c r="D277" t="s">
        <v>223</v>
      </c>
      <c r="E277" t="s">
        <v>27207</v>
      </c>
      <c r="F277" t="s">
        <v>27208</v>
      </c>
      <c r="G277">
        <v>0.85553999999999997</v>
      </c>
      <c r="H277">
        <v>0.85611999999999999</v>
      </c>
      <c r="I277">
        <v>2</v>
      </c>
      <c r="J277">
        <v>1.84</v>
      </c>
      <c r="K277" t="s">
        <v>17</v>
      </c>
      <c r="L277">
        <f t="shared" si="41"/>
        <v>49393.570000000378</v>
      </c>
    </row>
    <row r="278" spans="1:12" x14ac:dyDescent="0.2">
      <c r="A278" t="s">
        <v>18</v>
      </c>
      <c r="B278" t="s">
        <v>27209</v>
      </c>
      <c r="C278" t="s">
        <v>729</v>
      </c>
      <c r="D278" t="s">
        <v>223</v>
      </c>
      <c r="E278" t="s">
        <v>27210</v>
      </c>
      <c r="F278" t="s">
        <v>27208</v>
      </c>
      <c r="G278">
        <v>0.85563</v>
      </c>
      <c r="H278">
        <v>0.85611999999999999</v>
      </c>
      <c r="I278">
        <v>1</v>
      </c>
      <c r="J278">
        <v>-1</v>
      </c>
      <c r="K278" t="s">
        <v>17</v>
      </c>
      <c r="L278">
        <f t="shared" si="41"/>
        <v>49391.730000000382</v>
      </c>
    </row>
    <row r="279" spans="1:12" x14ac:dyDescent="0.2">
      <c r="A279" t="s">
        <v>18</v>
      </c>
      <c r="B279" t="s">
        <v>27211</v>
      </c>
      <c r="C279" t="s">
        <v>850</v>
      </c>
      <c r="D279" t="s">
        <v>223</v>
      </c>
      <c r="E279" t="s">
        <v>27212</v>
      </c>
      <c r="F279" t="s">
        <v>27208</v>
      </c>
      <c r="G279">
        <v>0.85599000000000003</v>
      </c>
      <c r="H279">
        <v>0.85611999999999999</v>
      </c>
      <c r="I279">
        <v>2</v>
      </c>
      <c r="J279">
        <v>-2</v>
      </c>
      <c r="K279" t="s">
        <v>17</v>
      </c>
      <c r="L279">
        <f t="shared" si="41"/>
        <v>49392.730000000382</v>
      </c>
    </row>
    <row r="280" spans="1:12" x14ac:dyDescent="0.2">
      <c r="A280" t="s">
        <v>18</v>
      </c>
      <c r="B280" t="s">
        <v>27213</v>
      </c>
      <c r="C280" t="s">
        <v>726</v>
      </c>
      <c r="D280" t="s">
        <v>223</v>
      </c>
      <c r="E280" t="s">
        <v>27214</v>
      </c>
      <c r="F280" t="s">
        <v>27215</v>
      </c>
      <c r="G280">
        <v>0.85538000000000003</v>
      </c>
      <c r="H280">
        <v>0.85557000000000005</v>
      </c>
      <c r="I280">
        <v>2</v>
      </c>
      <c r="J280">
        <v>-2</v>
      </c>
      <c r="K280" t="s">
        <v>17</v>
      </c>
      <c r="L280">
        <f t="shared" si="41"/>
        <v>49394.730000000382</v>
      </c>
    </row>
    <row r="281" spans="1:12" x14ac:dyDescent="0.2">
      <c r="A281" t="s">
        <v>11</v>
      </c>
      <c r="B281" t="s">
        <v>27216</v>
      </c>
      <c r="C281" t="s">
        <v>818</v>
      </c>
      <c r="D281" t="s">
        <v>223</v>
      </c>
      <c r="E281" t="s">
        <v>27217</v>
      </c>
      <c r="F281" t="s">
        <v>27218</v>
      </c>
      <c r="G281">
        <v>0.85450000000000004</v>
      </c>
      <c r="H281">
        <v>0.85455999999999999</v>
      </c>
      <c r="I281">
        <v>2</v>
      </c>
      <c r="J281">
        <v>1.84</v>
      </c>
      <c r="K281" t="s">
        <v>17</v>
      </c>
      <c r="L281">
        <f t="shared" si="41"/>
        <v>49396.730000000382</v>
      </c>
    </row>
    <row r="282" spans="1:12" x14ac:dyDescent="0.2">
      <c r="A282" t="s">
        <v>18</v>
      </c>
      <c r="B282" t="s">
        <v>27219</v>
      </c>
      <c r="C282" t="s">
        <v>726</v>
      </c>
      <c r="D282" t="s">
        <v>223</v>
      </c>
      <c r="E282" t="s">
        <v>27220</v>
      </c>
      <c r="F282" t="s">
        <v>27218</v>
      </c>
      <c r="G282">
        <v>0.85538999999999998</v>
      </c>
      <c r="H282">
        <v>0.85455999999999999</v>
      </c>
      <c r="I282">
        <v>2</v>
      </c>
      <c r="J282">
        <v>1.84</v>
      </c>
      <c r="K282" t="s">
        <v>17</v>
      </c>
      <c r="L282">
        <f t="shared" si="41"/>
        <v>49394.890000000385</v>
      </c>
    </row>
    <row r="283" spans="1:12" x14ac:dyDescent="0.2">
      <c r="A283" t="s">
        <v>11</v>
      </c>
      <c r="B283" t="s">
        <v>27221</v>
      </c>
      <c r="C283" t="s">
        <v>722</v>
      </c>
      <c r="D283" t="s">
        <v>223</v>
      </c>
      <c r="E283" t="s">
        <v>27222</v>
      </c>
      <c r="F283" t="s">
        <v>27218</v>
      </c>
      <c r="G283">
        <v>0.85509999999999997</v>
      </c>
      <c r="H283">
        <v>0.85455999999999999</v>
      </c>
      <c r="I283">
        <v>1</v>
      </c>
      <c r="J283">
        <v>-1</v>
      </c>
      <c r="K283" t="s">
        <v>17</v>
      </c>
      <c r="L283">
        <f t="shared" si="41"/>
        <v>49393.050000000389</v>
      </c>
    </row>
    <row r="284" spans="1:12" x14ac:dyDescent="0.2">
      <c r="A284" t="s">
        <v>18</v>
      </c>
      <c r="B284" t="s">
        <v>27223</v>
      </c>
      <c r="C284" t="s">
        <v>726</v>
      </c>
      <c r="D284" t="s">
        <v>223</v>
      </c>
      <c r="E284" t="s">
        <v>27224</v>
      </c>
      <c r="F284" t="s">
        <v>27225</v>
      </c>
      <c r="G284">
        <v>0.85670000000000002</v>
      </c>
      <c r="H284">
        <v>0.85504000000000002</v>
      </c>
      <c r="I284">
        <v>2</v>
      </c>
      <c r="J284">
        <v>1.84</v>
      </c>
      <c r="K284" t="s">
        <v>17</v>
      </c>
      <c r="L284">
        <f t="shared" si="41"/>
        <v>49394.050000000389</v>
      </c>
    </row>
    <row r="285" spans="1:12" x14ac:dyDescent="0.2">
      <c r="A285" t="s">
        <v>11</v>
      </c>
      <c r="B285" t="s">
        <v>27226</v>
      </c>
      <c r="C285" t="s">
        <v>810</v>
      </c>
      <c r="D285" t="s">
        <v>223</v>
      </c>
      <c r="E285" t="s">
        <v>27227</v>
      </c>
      <c r="F285" t="s">
        <v>27225</v>
      </c>
      <c r="G285">
        <v>0.85645000000000004</v>
      </c>
      <c r="H285">
        <v>0.85504000000000002</v>
      </c>
      <c r="I285">
        <v>1</v>
      </c>
      <c r="J285">
        <v>-1</v>
      </c>
      <c r="K285" t="s">
        <v>17</v>
      </c>
      <c r="L285">
        <f t="shared" si="41"/>
        <v>49392.210000000392</v>
      </c>
    </row>
    <row r="286" spans="1:12" x14ac:dyDescent="0.2">
      <c r="A286" t="s">
        <v>11</v>
      </c>
      <c r="B286" t="s">
        <v>27228</v>
      </c>
      <c r="C286" t="s">
        <v>818</v>
      </c>
      <c r="D286" t="s">
        <v>223</v>
      </c>
      <c r="E286" t="s">
        <v>27229</v>
      </c>
      <c r="F286" t="s">
        <v>27225</v>
      </c>
      <c r="G286">
        <v>0.85628000000000004</v>
      </c>
      <c r="H286">
        <v>0.85504000000000002</v>
      </c>
      <c r="I286">
        <v>2</v>
      </c>
      <c r="J286">
        <v>-2</v>
      </c>
      <c r="K286" t="s">
        <v>17</v>
      </c>
      <c r="L286">
        <f t="shared" si="41"/>
        <v>49393.210000000392</v>
      </c>
    </row>
    <row r="287" spans="1:12" x14ac:dyDescent="0.2">
      <c r="A287" t="s">
        <v>11</v>
      </c>
      <c r="B287" t="s">
        <v>27230</v>
      </c>
      <c r="C287" t="s">
        <v>726</v>
      </c>
      <c r="D287" t="s">
        <v>223</v>
      </c>
      <c r="E287" t="s">
        <v>27231</v>
      </c>
      <c r="F287" t="s">
        <v>27232</v>
      </c>
      <c r="G287">
        <v>0.85757000000000005</v>
      </c>
      <c r="H287">
        <v>0.85675999999999997</v>
      </c>
      <c r="I287">
        <v>2</v>
      </c>
      <c r="J287">
        <v>-2</v>
      </c>
      <c r="K287" t="s">
        <v>17</v>
      </c>
      <c r="L287">
        <f t="shared" si="41"/>
        <v>49395.210000000392</v>
      </c>
    </row>
    <row r="288" spans="1:12" x14ac:dyDescent="0.2">
      <c r="A288" t="s">
        <v>18</v>
      </c>
      <c r="B288" t="s">
        <v>27233</v>
      </c>
      <c r="C288" t="s">
        <v>729</v>
      </c>
      <c r="D288" t="s">
        <v>223</v>
      </c>
      <c r="E288" t="s">
        <v>27234</v>
      </c>
      <c r="F288" t="s">
        <v>27232</v>
      </c>
      <c r="G288">
        <v>0.85760000000000003</v>
      </c>
      <c r="H288">
        <v>0.85675999999999997</v>
      </c>
      <c r="I288">
        <v>1</v>
      </c>
      <c r="J288">
        <v>0.92</v>
      </c>
      <c r="K288" t="s">
        <v>17</v>
      </c>
      <c r="L288">
        <f t="shared" si="41"/>
        <v>49397.210000000392</v>
      </c>
    </row>
    <row r="289" spans="1:12" x14ac:dyDescent="0.2">
      <c r="A289" t="s">
        <v>18</v>
      </c>
      <c r="B289" t="s">
        <v>27235</v>
      </c>
      <c r="C289" t="s">
        <v>134</v>
      </c>
      <c r="D289" t="s">
        <v>223</v>
      </c>
      <c r="E289" t="s">
        <v>27236</v>
      </c>
      <c r="F289" t="s">
        <v>27232</v>
      </c>
      <c r="G289">
        <v>0.85760999999999998</v>
      </c>
      <c r="H289">
        <v>0.85675999999999997</v>
      </c>
      <c r="I289">
        <v>2</v>
      </c>
      <c r="J289">
        <v>1.84</v>
      </c>
      <c r="K289" t="s">
        <v>17</v>
      </c>
      <c r="L289">
        <f t="shared" si="41"/>
        <v>49396.290000000394</v>
      </c>
    </row>
    <row r="290" spans="1:12" x14ac:dyDescent="0.2">
      <c r="A290" t="s">
        <v>18</v>
      </c>
      <c r="B290" t="s">
        <v>27237</v>
      </c>
      <c r="C290" t="s">
        <v>726</v>
      </c>
      <c r="D290" t="s">
        <v>223</v>
      </c>
      <c r="E290" t="s">
        <v>27238</v>
      </c>
      <c r="F290" t="s">
        <v>27239</v>
      </c>
      <c r="G290">
        <v>0.85614000000000001</v>
      </c>
      <c r="H290">
        <v>0.85755999999999999</v>
      </c>
      <c r="I290">
        <v>2</v>
      </c>
      <c r="J290">
        <v>-2</v>
      </c>
      <c r="K290" t="s">
        <v>17</v>
      </c>
      <c r="L290">
        <f t="shared" si="41"/>
        <v>49394.450000000397</v>
      </c>
    </row>
    <row r="291" spans="1:12" x14ac:dyDescent="0.2">
      <c r="A291" t="s">
        <v>18</v>
      </c>
      <c r="B291" t="s">
        <v>27240</v>
      </c>
      <c r="C291" t="s">
        <v>729</v>
      </c>
      <c r="D291" t="s">
        <v>223</v>
      </c>
      <c r="E291" t="s">
        <v>27241</v>
      </c>
      <c r="F291" t="s">
        <v>27242</v>
      </c>
      <c r="G291">
        <v>0.85746999999999995</v>
      </c>
      <c r="H291">
        <v>0.85624999999999996</v>
      </c>
      <c r="I291">
        <v>1</v>
      </c>
      <c r="J291">
        <v>0.92</v>
      </c>
      <c r="K291" t="s">
        <v>17</v>
      </c>
      <c r="L291">
        <f t="shared" si="41"/>
        <v>49396.450000000397</v>
      </c>
    </row>
    <row r="292" spans="1:12" x14ac:dyDescent="0.2">
      <c r="A292" t="s">
        <v>18</v>
      </c>
      <c r="B292" t="s">
        <v>27243</v>
      </c>
      <c r="C292" t="s">
        <v>1045</v>
      </c>
      <c r="D292" t="s">
        <v>223</v>
      </c>
      <c r="E292" t="s">
        <v>27244</v>
      </c>
      <c r="F292" t="s">
        <v>27242</v>
      </c>
      <c r="G292">
        <v>0.85755999999999999</v>
      </c>
      <c r="H292">
        <v>0.85624999999999996</v>
      </c>
      <c r="I292">
        <v>2</v>
      </c>
      <c r="J292">
        <v>1.84</v>
      </c>
      <c r="K292" t="s">
        <v>17</v>
      </c>
      <c r="L292">
        <f t="shared" si="41"/>
        <v>49395.530000000399</v>
      </c>
    </row>
    <row r="293" spans="1:12" x14ac:dyDescent="0.2">
      <c r="A293" t="s">
        <v>11</v>
      </c>
      <c r="B293" t="s">
        <v>27245</v>
      </c>
      <c r="C293" t="s">
        <v>726</v>
      </c>
      <c r="D293" t="s">
        <v>223</v>
      </c>
      <c r="E293" t="s">
        <v>27246</v>
      </c>
      <c r="F293" t="s">
        <v>27242</v>
      </c>
      <c r="G293">
        <v>0.85716000000000003</v>
      </c>
      <c r="H293">
        <v>0.85624999999999996</v>
      </c>
      <c r="I293">
        <v>2</v>
      </c>
      <c r="J293">
        <v>-2</v>
      </c>
      <c r="K293" t="s">
        <v>17</v>
      </c>
      <c r="L293">
        <f t="shared" si="41"/>
        <v>49393.690000000403</v>
      </c>
    </row>
    <row r="294" spans="1:12" x14ac:dyDescent="0.2">
      <c r="A294" t="s">
        <v>11</v>
      </c>
      <c r="B294" t="s">
        <v>27247</v>
      </c>
      <c r="C294" t="s">
        <v>726</v>
      </c>
      <c r="D294" t="s">
        <v>223</v>
      </c>
      <c r="E294" t="s">
        <v>27248</v>
      </c>
      <c r="F294" t="s">
        <v>27249</v>
      </c>
      <c r="G294">
        <v>0.85651999999999995</v>
      </c>
      <c r="H294">
        <v>0.85746999999999995</v>
      </c>
      <c r="I294">
        <v>2</v>
      </c>
      <c r="J294">
        <v>1.84</v>
      </c>
      <c r="K294" t="s">
        <v>17</v>
      </c>
      <c r="L294">
        <f t="shared" si="41"/>
        <v>49395.690000000403</v>
      </c>
    </row>
    <row r="295" spans="1:12" x14ac:dyDescent="0.2">
      <c r="A295" t="s">
        <v>18</v>
      </c>
      <c r="B295" t="s">
        <v>27250</v>
      </c>
      <c r="C295" t="s">
        <v>729</v>
      </c>
      <c r="D295" t="s">
        <v>223</v>
      </c>
      <c r="E295" t="s">
        <v>27251</v>
      </c>
      <c r="F295" t="s">
        <v>27249</v>
      </c>
      <c r="G295">
        <v>0.85668999999999995</v>
      </c>
      <c r="H295">
        <v>0.85746999999999995</v>
      </c>
      <c r="I295">
        <v>1</v>
      </c>
      <c r="J295">
        <v>-1</v>
      </c>
      <c r="K295" t="s">
        <v>17</v>
      </c>
      <c r="L295">
        <f t="shared" si="41"/>
        <v>49393.850000000406</v>
      </c>
    </row>
    <row r="296" spans="1:12" x14ac:dyDescent="0.2">
      <c r="A296" t="s">
        <v>18</v>
      </c>
      <c r="B296" t="s">
        <v>27252</v>
      </c>
      <c r="C296" t="s">
        <v>771</v>
      </c>
      <c r="D296" t="s">
        <v>223</v>
      </c>
      <c r="E296" t="s">
        <v>27253</v>
      </c>
      <c r="F296" t="s">
        <v>27249</v>
      </c>
      <c r="G296">
        <v>0.85702</v>
      </c>
      <c r="H296">
        <v>0.85746999999999995</v>
      </c>
      <c r="I296">
        <v>2</v>
      </c>
      <c r="J296">
        <v>-2</v>
      </c>
      <c r="K296" t="s">
        <v>17</v>
      </c>
      <c r="L296">
        <f t="shared" si="41"/>
        <v>49394.850000000406</v>
      </c>
    </row>
    <row r="297" spans="1:12" x14ac:dyDescent="0.2">
      <c r="A297" t="s">
        <v>11</v>
      </c>
      <c r="B297" t="s">
        <v>27254</v>
      </c>
      <c r="C297" t="s">
        <v>767</v>
      </c>
      <c r="D297" t="s">
        <v>223</v>
      </c>
      <c r="E297" t="s">
        <v>27255</v>
      </c>
      <c r="F297" t="s">
        <v>27256</v>
      </c>
      <c r="G297">
        <v>0.85919999999999996</v>
      </c>
      <c r="H297">
        <v>0.85660999999999998</v>
      </c>
      <c r="I297">
        <v>1</v>
      </c>
      <c r="J297">
        <v>-1</v>
      </c>
      <c r="K297" t="s">
        <v>17</v>
      </c>
      <c r="L297">
        <f t="shared" si="41"/>
        <v>49396.850000000406</v>
      </c>
    </row>
    <row r="298" spans="1:12" x14ac:dyDescent="0.2">
      <c r="A298" t="s">
        <v>18</v>
      </c>
      <c r="B298" t="s">
        <v>27257</v>
      </c>
      <c r="C298" t="s">
        <v>726</v>
      </c>
      <c r="D298" t="s">
        <v>223</v>
      </c>
      <c r="E298" t="s">
        <v>27258</v>
      </c>
      <c r="F298" t="s">
        <v>27256</v>
      </c>
      <c r="G298">
        <v>0.85943999999999998</v>
      </c>
      <c r="H298">
        <v>0.85660999999999998</v>
      </c>
      <c r="I298">
        <v>2</v>
      </c>
      <c r="J298">
        <v>1.84</v>
      </c>
      <c r="K298" t="s">
        <v>17</v>
      </c>
      <c r="L298">
        <f t="shared" si="41"/>
        <v>49397.850000000406</v>
      </c>
    </row>
    <row r="299" spans="1:12" x14ac:dyDescent="0.2">
      <c r="A299" t="s">
        <v>11</v>
      </c>
      <c r="B299" t="s">
        <v>27259</v>
      </c>
      <c r="C299" t="s">
        <v>771</v>
      </c>
      <c r="D299" t="s">
        <v>223</v>
      </c>
      <c r="E299" t="s">
        <v>27260</v>
      </c>
      <c r="F299" t="s">
        <v>27256</v>
      </c>
      <c r="G299">
        <v>0.85892999999999997</v>
      </c>
      <c r="H299">
        <v>0.85660999999999998</v>
      </c>
      <c r="I299">
        <v>2</v>
      </c>
      <c r="J299">
        <v>-2</v>
      </c>
      <c r="K299" t="s">
        <v>17</v>
      </c>
      <c r="L299">
        <f t="shared" si="41"/>
        <v>49396.010000000409</v>
      </c>
    </row>
    <row r="300" spans="1:12" x14ac:dyDescent="0.2">
      <c r="A300" t="s">
        <v>18</v>
      </c>
      <c r="B300" t="s">
        <v>27261</v>
      </c>
      <c r="C300" t="s">
        <v>43</v>
      </c>
      <c r="D300" t="s">
        <v>223</v>
      </c>
      <c r="E300" t="s">
        <v>27262</v>
      </c>
      <c r="F300" t="s">
        <v>27263</v>
      </c>
      <c r="G300">
        <v>0.85916000000000003</v>
      </c>
      <c r="H300">
        <v>0.85926999999999998</v>
      </c>
      <c r="I300">
        <v>2</v>
      </c>
      <c r="J300">
        <v>-2</v>
      </c>
      <c r="K300" t="s">
        <v>17</v>
      </c>
      <c r="L300">
        <f t="shared" si="41"/>
        <v>49398.010000000409</v>
      </c>
    </row>
    <row r="301" spans="1:12" x14ac:dyDescent="0.2">
      <c r="A301" t="s">
        <v>18</v>
      </c>
      <c r="B301" t="s">
        <v>27264</v>
      </c>
      <c r="C301" t="s">
        <v>729</v>
      </c>
      <c r="D301" t="s">
        <v>223</v>
      </c>
      <c r="E301" t="s">
        <v>27265</v>
      </c>
      <c r="F301" t="s">
        <v>27263</v>
      </c>
      <c r="G301">
        <v>0.85914999999999997</v>
      </c>
      <c r="H301">
        <v>0.85926999999999998</v>
      </c>
      <c r="I301">
        <v>1</v>
      </c>
      <c r="J301">
        <v>-1</v>
      </c>
      <c r="K301" t="s">
        <v>17</v>
      </c>
      <c r="L301">
        <f t="shared" si="41"/>
        <v>49400.010000000409</v>
      </c>
    </row>
    <row r="302" spans="1:12" x14ac:dyDescent="0.2">
      <c r="A302" t="s">
        <v>11</v>
      </c>
      <c r="B302" t="s">
        <v>27266</v>
      </c>
      <c r="C302" t="s">
        <v>726</v>
      </c>
      <c r="D302" t="s">
        <v>223</v>
      </c>
      <c r="E302" t="s">
        <v>27267</v>
      </c>
      <c r="F302" t="s">
        <v>27263</v>
      </c>
      <c r="G302">
        <v>0.85904999999999998</v>
      </c>
      <c r="H302">
        <v>0.85926999999999998</v>
      </c>
      <c r="I302">
        <v>2</v>
      </c>
      <c r="J302">
        <v>1.84</v>
      </c>
      <c r="K302" t="s">
        <v>17</v>
      </c>
      <c r="L302">
        <f t="shared" si="41"/>
        <v>49401.010000000409</v>
      </c>
    </row>
    <row r="303" spans="1:12" x14ac:dyDescent="0.2">
      <c r="A303" t="s">
        <v>11</v>
      </c>
      <c r="B303" t="s">
        <v>27268</v>
      </c>
      <c r="C303" t="s">
        <v>197</v>
      </c>
      <c r="D303" t="s">
        <v>223</v>
      </c>
      <c r="E303" t="s">
        <v>27269</v>
      </c>
      <c r="F303" t="s">
        <v>27270</v>
      </c>
      <c r="G303">
        <v>0.85958999999999997</v>
      </c>
      <c r="H303">
        <v>0.85904000000000003</v>
      </c>
      <c r="I303">
        <v>2</v>
      </c>
      <c r="J303">
        <v>-2</v>
      </c>
      <c r="K303" t="s">
        <v>17</v>
      </c>
      <c r="L303">
        <f t="shared" si="41"/>
        <v>49399.170000000413</v>
      </c>
    </row>
    <row r="304" spans="1:12" x14ac:dyDescent="0.2">
      <c r="A304" t="s">
        <v>18</v>
      </c>
      <c r="B304" t="s">
        <v>27271</v>
      </c>
      <c r="C304" t="s">
        <v>726</v>
      </c>
      <c r="D304" t="s">
        <v>223</v>
      </c>
      <c r="E304" t="s">
        <v>27272</v>
      </c>
      <c r="F304" t="s">
        <v>27270</v>
      </c>
      <c r="G304">
        <v>0.85992999999999997</v>
      </c>
      <c r="H304">
        <v>0.85904000000000003</v>
      </c>
      <c r="I304">
        <v>2</v>
      </c>
      <c r="J304">
        <v>1.84</v>
      </c>
      <c r="K304" t="s">
        <v>17</v>
      </c>
      <c r="L304">
        <f t="shared" si="41"/>
        <v>49401.170000000413</v>
      </c>
    </row>
    <row r="305" spans="1:12" x14ac:dyDescent="0.2">
      <c r="A305" t="s">
        <v>11</v>
      </c>
      <c r="B305" t="s">
        <v>27273</v>
      </c>
      <c r="C305" t="s">
        <v>740</v>
      </c>
      <c r="D305" t="s">
        <v>223</v>
      </c>
      <c r="E305" t="s">
        <v>27274</v>
      </c>
      <c r="F305" t="s">
        <v>27270</v>
      </c>
      <c r="G305">
        <v>0.85985999999999996</v>
      </c>
      <c r="H305">
        <v>0.85904000000000003</v>
      </c>
      <c r="I305">
        <v>1</v>
      </c>
      <c r="J305">
        <v>-1</v>
      </c>
      <c r="K305" t="s">
        <v>17</v>
      </c>
      <c r="L305">
        <f t="shared" si="41"/>
        <v>49399.330000000416</v>
      </c>
    </row>
    <row r="306" spans="1:12" x14ac:dyDescent="0.2">
      <c r="A306" t="s">
        <v>11</v>
      </c>
      <c r="B306" t="s">
        <v>27275</v>
      </c>
      <c r="C306" t="s">
        <v>717</v>
      </c>
      <c r="D306" t="s">
        <v>223</v>
      </c>
      <c r="E306" t="s">
        <v>27276</v>
      </c>
      <c r="F306" t="s">
        <v>27277</v>
      </c>
      <c r="G306">
        <v>0.86080000000000001</v>
      </c>
      <c r="H306">
        <v>0.86024999999999996</v>
      </c>
      <c r="I306">
        <v>2</v>
      </c>
      <c r="J306">
        <v>-2</v>
      </c>
      <c r="K306" t="s">
        <v>17</v>
      </c>
      <c r="L306">
        <f t="shared" si="41"/>
        <v>49400.330000000416</v>
      </c>
    </row>
    <row r="307" spans="1:12" x14ac:dyDescent="0.2">
      <c r="A307" t="s">
        <v>18</v>
      </c>
      <c r="B307" t="s">
        <v>27278</v>
      </c>
      <c r="C307" t="s">
        <v>720</v>
      </c>
      <c r="D307" t="s">
        <v>223</v>
      </c>
      <c r="E307" t="s">
        <v>27279</v>
      </c>
      <c r="F307" t="s">
        <v>27277</v>
      </c>
      <c r="G307">
        <v>0.86085999999999996</v>
      </c>
      <c r="H307">
        <v>0.86024999999999996</v>
      </c>
      <c r="I307">
        <v>1</v>
      </c>
      <c r="J307">
        <v>0.92</v>
      </c>
      <c r="K307" t="s">
        <v>17</v>
      </c>
      <c r="L307">
        <f t="shared" si="41"/>
        <v>49402.330000000416</v>
      </c>
    </row>
    <row r="308" spans="1:12" x14ac:dyDescent="0.2">
      <c r="A308" t="s">
        <v>18</v>
      </c>
      <c r="B308" t="s">
        <v>27280</v>
      </c>
      <c r="C308" t="s">
        <v>818</v>
      </c>
      <c r="D308" t="s">
        <v>223</v>
      </c>
      <c r="E308" t="s">
        <v>27281</v>
      </c>
      <c r="F308" t="s">
        <v>27277</v>
      </c>
      <c r="G308">
        <v>0.86123000000000005</v>
      </c>
      <c r="H308">
        <v>0.86024999999999996</v>
      </c>
      <c r="I308">
        <v>2</v>
      </c>
      <c r="J308">
        <v>1.84</v>
      </c>
      <c r="K308" t="s">
        <v>17</v>
      </c>
      <c r="L308">
        <f t="shared" si="41"/>
        <v>49401.410000000418</v>
      </c>
    </row>
    <row r="309" spans="1:12" x14ac:dyDescent="0.2">
      <c r="A309" t="s">
        <v>11</v>
      </c>
      <c r="B309" t="s">
        <v>27282</v>
      </c>
      <c r="C309" t="s">
        <v>20</v>
      </c>
      <c r="D309" t="s">
        <v>223</v>
      </c>
      <c r="E309" t="s">
        <v>27283</v>
      </c>
      <c r="F309" t="s">
        <v>27284</v>
      </c>
      <c r="G309">
        <v>0.85829</v>
      </c>
      <c r="H309">
        <v>0.86041000000000001</v>
      </c>
      <c r="I309">
        <v>1</v>
      </c>
      <c r="J309">
        <v>0.92</v>
      </c>
      <c r="K309" t="s">
        <v>17</v>
      </c>
      <c r="L309">
        <f t="shared" si="41"/>
        <v>49399.570000000422</v>
      </c>
    </row>
    <row r="310" spans="1:12" x14ac:dyDescent="0.2">
      <c r="A310" t="s">
        <v>18</v>
      </c>
      <c r="B310" t="s">
        <v>27285</v>
      </c>
      <c r="C310" t="s">
        <v>717</v>
      </c>
      <c r="D310" t="s">
        <v>223</v>
      </c>
      <c r="E310" t="s">
        <v>27286</v>
      </c>
      <c r="F310" t="s">
        <v>27284</v>
      </c>
      <c r="G310">
        <v>0.85843999999999998</v>
      </c>
      <c r="H310">
        <v>0.86041000000000001</v>
      </c>
      <c r="I310">
        <v>2</v>
      </c>
      <c r="J310">
        <v>-2</v>
      </c>
      <c r="K310" t="s">
        <v>17</v>
      </c>
      <c r="L310">
        <f t="shared" si="41"/>
        <v>49398.650000000423</v>
      </c>
    </row>
    <row r="311" spans="1:12" x14ac:dyDescent="0.2">
      <c r="A311" t="s">
        <v>11</v>
      </c>
      <c r="B311" t="s">
        <v>27287</v>
      </c>
      <c r="C311" t="s">
        <v>726</v>
      </c>
      <c r="D311" t="s">
        <v>223</v>
      </c>
      <c r="E311" t="s">
        <v>27288</v>
      </c>
      <c r="F311" t="s">
        <v>27289</v>
      </c>
      <c r="G311">
        <v>0.86002000000000001</v>
      </c>
      <c r="H311">
        <v>0.85821000000000003</v>
      </c>
      <c r="I311">
        <v>2</v>
      </c>
      <c r="J311">
        <v>-2</v>
      </c>
      <c r="K311" t="s">
        <v>17</v>
      </c>
      <c r="L311">
        <f t="shared" si="41"/>
        <v>49400.650000000423</v>
      </c>
    </row>
    <row r="312" spans="1:12" x14ac:dyDescent="0.2">
      <c r="A312" t="s">
        <v>11</v>
      </c>
      <c r="B312" t="s">
        <v>27290</v>
      </c>
      <c r="C312" t="s">
        <v>717</v>
      </c>
      <c r="D312" t="s">
        <v>223</v>
      </c>
      <c r="E312" t="s">
        <v>27291</v>
      </c>
      <c r="F312" t="s">
        <v>27292</v>
      </c>
      <c r="G312">
        <v>0.86029</v>
      </c>
      <c r="H312">
        <v>0.85977999999999999</v>
      </c>
      <c r="I312">
        <v>2</v>
      </c>
      <c r="J312">
        <v>-2</v>
      </c>
      <c r="K312" t="s">
        <v>17</v>
      </c>
      <c r="L312">
        <f t="shared" si="41"/>
        <v>49402.650000000423</v>
      </c>
    </row>
    <row r="313" spans="1:12" x14ac:dyDescent="0.2">
      <c r="A313" t="s">
        <v>18</v>
      </c>
      <c r="B313" t="s">
        <v>27293</v>
      </c>
      <c r="C313" t="s">
        <v>729</v>
      </c>
      <c r="D313" t="s">
        <v>223</v>
      </c>
      <c r="E313" t="s">
        <v>27294</v>
      </c>
      <c r="F313" t="s">
        <v>27292</v>
      </c>
      <c r="G313">
        <v>0.86077999999999999</v>
      </c>
      <c r="H313">
        <v>0.85977999999999999</v>
      </c>
      <c r="I313">
        <v>1</v>
      </c>
      <c r="J313">
        <v>0.92</v>
      </c>
      <c r="K313" t="s">
        <v>17</v>
      </c>
      <c r="L313">
        <f t="shared" si="41"/>
        <v>49404.650000000423</v>
      </c>
    </row>
    <row r="314" spans="1:12" x14ac:dyDescent="0.2">
      <c r="A314" t="s">
        <v>18</v>
      </c>
      <c r="B314" t="s">
        <v>27295</v>
      </c>
      <c r="C314" t="s">
        <v>717</v>
      </c>
      <c r="D314" t="s">
        <v>223</v>
      </c>
      <c r="E314" t="s">
        <v>27296</v>
      </c>
      <c r="F314" t="s">
        <v>27297</v>
      </c>
      <c r="G314">
        <v>0.85845000000000005</v>
      </c>
      <c r="H314">
        <v>0.86017999999999994</v>
      </c>
      <c r="I314">
        <v>2</v>
      </c>
      <c r="J314">
        <v>-2</v>
      </c>
      <c r="K314" t="s">
        <v>17</v>
      </c>
      <c r="L314">
        <f t="shared" si="41"/>
        <v>49403.730000000425</v>
      </c>
    </row>
    <row r="315" spans="1:12" x14ac:dyDescent="0.2">
      <c r="A315" t="s">
        <v>11</v>
      </c>
      <c r="B315" t="s">
        <v>27298</v>
      </c>
      <c r="C315" t="s">
        <v>720</v>
      </c>
      <c r="D315" t="s">
        <v>223</v>
      </c>
      <c r="E315" t="s">
        <v>27299</v>
      </c>
      <c r="F315" t="s">
        <v>27297</v>
      </c>
      <c r="G315">
        <v>0.85824999999999996</v>
      </c>
      <c r="H315">
        <v>0.86017999999999994</v>
      </c>
      <c r="I315">
        <v>1</v>
      </c>
      <c r="J315">
        <v>0.92</v>
      </c>
      <c r="K315" t="s">
        <v>17</v>
      </c>
      <c r="L315">
        <f t="shared" si="41"/>
        <v>49405.730000000425</v>
      </c>
    </row>
    <row r="316" spans="1:12" x14ac:dyDescent="0.2">
      <c r="A316" t="s">
        <v>18</v>
      </c>
      <c r="B316" t="s">
        <v>27300</v>
      </c>
      <c r="C316" t="s">
        <v>818</v>
      </c>
      <c r="D316" t="s">
        <v>223</v>
      </c>
      <c r="E316" t="s">
        <v>27301</v>
      </c>
      <c r="F316" t="s">
        <v>27302</v>
      </c>
      <c r="G316">
        <v>0.85812999999999995</v>
      </c>
      <c r="H316">
        <v>0.85838000000000003</v>
      </c>
      <c r="I316">
        <v>2</v>
      </c>
      <c r="J316">
        <v>-2</v>
      </c>
      <c r="K316" t="s">
        <v>17</v>
      </c>
      <c r="L316">
        <f t="shared" si="41"/>
        <v>49404.810000000427</v>
      </c>
    </row>
    <row r="317" spans="1:12" x14ac:dyDescent="0.2">
      <c r="A317" t="s">
        <v>11</v>
      </c>
      <c r="B317" t="s">
        <v>27303</v>
      </c>
      <c r="C317" t="s">
        <v>726</v>
      </c>
      <c r="D317" t="s">
        <v>223</v>
      </c>
      <c r="E317" t="s">
        <v>27304</v>
      </c>
      <c r="F317" t="s">
        <v>27302</v>
      </c>
      <c r="G317">
        <v>0.85660000000000003</v>
      </c>
      <c r="H317">
        <v>0.85838000000000003</v>
      </c>
      <c r="I317">
        <v>2</v>
      </c>
      <c r="J317">
        <v>1.84</v>
      </c>
      <c r="K317" t="s">
        <v>17</v>
      </c>
      <c r="L317">
        <f t="shared" si="41"/>
        <v>49406.810000000427</v>
      </c>
    </row>
    <row r="318" spans="1:12" x14ac:dyDescent="0.2">
      <c r="A318" t="s">
        <v>18</v>
      </c>
      <c r="B318" t="s">
        <v>27305</v>
      </c>
      <c r="C318" t="s">
        <v>729</v>
      </c>
      <c r="D318" t="s">
        <v>223</v>
      </c>
      <c r="E318" t="s">
        <v>27306</v>
      </c>
      <c r="F318" t="s">
        <v>27302</v>
      </c>
      <c r="G318">
        <v>0.85712999999999995</v>
      </c>
      <c r="H318">
        <v>0.85838000000000003</v>
      </c>
      <c r="I318">
        <v>1</v>
      </c>
      <c r="J318">
        <v>-1</v>
      </c>
      <c r="K318" t="s">
        <v>17</v>
      </c>
      <c r="L318">
        <f t="shared" si="41"/>
        <v>49404.97000000043</v>
      </c>
    </row>
    <row r="319" spans="1:12" x14ac:dyDescent="0.2">
      <c r="A319" t="s">
        <v>18</v>
      </c>
      <c r="B319" t="s">
        <v>27307</v>
      </c>
      <c r="C319" t="s">
        <v>810</v>
      </c>
      <c r="D319" t="s">
        <v>223</v>
      </c>
      <c r="E319" t="s">
        <v>27308</v>
      </c>
      <c r="F319" t="s">
        <v>27309</v>
      </c>
      <c r="G319">
        <v>0.85636000000000001</v>
      </c>
      <c r="H319">
        <v>0.85633999999999999</v>
      </c>
      <c r="I319">
        <v>1</v>
      </c>
      <c r="J319">
        <v>0.92</v>
      </c>
      <c r="K319" t="s">
        <v>17</v>
      </c>
      <c r="L319">
        <f t="shared" si="41"/>
        <v>49405.97000000043</v>
      </c>
    </row>
    <row r="320" spans="1:12" x14ac:dyDescent="0.2">
      <c r="A320" t="s">
        <v>18</v>
      </c>
      <c r="B320" t="s">
        <v>27310</v>
      </c>
      <c r="C320" t="s">
        <v>208</v>
      </c>
      <c r="D320" t="s">
        <v>223</v>
      </c>
      <c r="E320" t="s">
        <v>27311</v>
      </c>
      <c r="F320" t="s">
        <v>27309</v>
      </c>
      <c r="G320">
        <v>0.85663999999999996</v>
      </c>
      <c r="H320">
        <v>0.85633999999999999</v>
      </c>
      <c r="I320">
        <v>2</v>
      </c>
      <c r="J320">
        <v>1.84</v>
      </c>
      <c r="K320" t="s">
        <v>17</v>
      </c>
      <c r="L320">
        <f t="shared" si="41"/>
        <v>49405.050000000432</v>
      </c>
    </row>
    <row r="321" spans="1:12" x14ac:dyDescent="0.2">
      <c r="A321" t="s">
        <v>11</v>
      </c>
      <c r="B321" t="s">
        <v>27312</v>
      </c>
      <c r="C321" t="s">
        <v>726</v>
      </c>
      <c r="D321" t="s">
        <v>223</v>
      </c>
      <c r="E321" t="s">
        <v>27313</v>
      </c>
      <c r="F321" t="s">
        <v>27309</v>
      </c>
      <c r="G321">
        <v>0.85634999999999994</v>
      </c>
      <c r="H321">
        <v>0.85633999999999999</v>
      </c>
      <c r="I321">
        <v>2</v>
      </c>
      <c r="J321">
        <v>-2</v>
      </c>
      <c r="K321" t="s">
        <v>17</v>
      </c>
      <c r="L321">
        <f t="shared" si="41"/>
        <v>49403.210000000436</v>
      </c>
    </row>
    <row r="322" spans="1:12" x14ac:dyDescent="0.2">
      <c r="A322" t="s">
        <v>18</v>
      </c>
      <c r="B322" t="s">
        <v>27314</v>
      </c>
      <c r="C322" t="s">
        <v>850</v>
      </c>
      <c r="D322" t="s">
        <v>223</v>
      </c>
      <c r="E322" t="s">
        <v>27315</v>
      </c>
      <c r="F322" t="s">
        <v>27316</v>
      </c>
      <c r="G322">
        <v>0.85653999999999997</v>
      </c>
      <c r="H322">
        <v>0.85677999999999999</v>
      </c>
      <c r="I322">
        <v>2</v>
      </c>
      <c r="J322">
        <v>-2</v>
      </c>
      <c r="K322" t="s">
        <v>17</v>
      </c>
      <c r="L322">
        <f t="shared" si="41"/>
        <v>49405.210000000436</v>
      </c>
    </row>
    <row r="323" spans="1:12" x14ac:dyDescent="0.2">
      <c r="A323" t="s">
        <v>11</v>
      </c>
      <c r="B323" t="s">
        <v>27317</v>
      </c>
      <c r="C323" t="s">
        <v>726</v>
      </c>
      <c r="D323" t="s">
        <v>223</v>
      </c>
      <c r="E323" t="s">
        <v>27318</v>
      </c>
      <c r="F323" t="s">
        <v>27316</v>
      </c>
      <c r="G323">
        <v>0.85612999999999995</v>
      </c>
      <c r="H323">
        <v>0.85677999999999999</v>
      </c>
      <c r="I323">
        <v>2</v>
      </c>
      <c r="J323">
        <v>1.84</v>
      </c>
      <c r="K323" t="s">
        <v>17</v>
      </c>
      <c r="L323">
        <f t="shared" si="41"/>
        <v>49407.210000000436</v>
      </c>
    </row>
    <row r="324" spans="1:12" x14ac:dyDescent="0.2">
      <c r="A324" t="s">
        <v>18</v>
      </c>
      <c r="B324" t="s">
        <v>27319</v>
      </c>
      <c r="C324" t="s">
        <v>729</v>
      </c>
      <c r="D324" t="s">
        <v>223</v>
      </c>
      <c r="E324" t="s">
        <v>27320</v>
      </c>
      <c r="F324" t="s">
        <v>27316</v>
      </c>
      <c r="G324">
        <v>0.85650000000000004</v>
      </c>
      <c r="H324">
        <v>0.85677999999999999</v>
      </c>
      <c r="I324">
        <v>1</v>
      </c>
      <c r="J324">
        <v>-1</v>
      </c>
      <c r="K324" t="s">
        <v>17</v>
      </c>
      <c r="L324">
        <f t="shared" ref="L324:L387" si="42">L323-J323</f>
        <v>49405.370000000439</v>
      </c>
    </row>
    <row r="325" spans="1:12" x14ac:dyDescent="0.2">
      <c r="A325" t="s">
        <v>18</v>
      </c>
      <c r="B325" t="s">
        <v>27321</v>
      </c>
      <c r="C325" t="s">
        <v>726</v>
      </c>
      <c r="D325" t="s">
        <v>223</v>
      </c>
      <c r="E325" t="s">
        <v>27322</v>
      </c>
      <c r="F325" t="s">
        <v>27323</v>
      </c>
      <c r="G325">
        <v>0.85323000000000004</v>
      </c>
      <c r="H325">
        <v>0.85582000000000003</v>
      </c>
      <c r="I325">
        <v>2</v>
      </c>
      <c r="J325">
        <v>-2</v>
      </c>
      <c r="K325" t="s">
        <v>17</v>
      </c>
      <c r="L325">
        <f t="shared" si="42"/>
        <v>49406.370000000439</v>
      </c>
    </row>
    <row r="326" spans="1:12" x14ac:dyDescent="0.2">
      <c r="A326" t="s">
        <v>18</v>
      </c>
      <c r="B326" t="s">
        <v>27324</v>
      </c>
      <c r="C326" t="s">
        <v>208</v>
      </c>
      <c r="D326" t="s">
        <v>223</v>
      </c>
      <c r="E326" t="s">
        <v>27325</v>
      </c>
      <c r="F326" t="s">
        <v>27326</v>
      </c>
      <c r="G326">
        <v>0.85360000000000003</v>
      </c>
      <c r="H326">
        <v>0.85321999999999998</v>
      </c>
      <c r="I326">
        <v>2</v>
      </c>
      <c r="J326">
        <v>1.84</v>
      </c>
      <c r="K326" t="s">
        <v>17</v>
      </c>
      <c r="L326">
        <f t="shared" si="42"/>
        <v>49408.370000000439</v>
      </c>
    </row>
    <row r="327" spans="1:12" x14ac:dyDescent="0.2">
      <c r="A327" t="s">
        <v>11</v>
      </c>
      <c r="B327" t="s">
        <v>27327</v>
      </c>
      <c r="C327" t="s">
        <v>726</v>
      </c>
      <c r="D327" t="s">
        <v>223</v>
      </c>
      <c r="E327" t="s">
        <v>27328</v>
      </c>
      <c r="F327" t="s">
        <v>27326</v>
      </c>
      <c r="G327">
        <v>0.85304000000000002</v>
      </c>
      <c r="H327">
        <v>0.85321999999999998</v>
      </c>
      <c r="I327">
        <v>2</v>
      </c>
      <c r="J327">
        <v>1.84</v>
      </c>
      <c r="K327" t="s">
        <v>17</v>
      </c>
      <c r="L327">
        <f t="shared" si="42"/>
        <v>49406.530000000443</v>
      </c>
    </row>
    <row r="328" spans="1:12" x14ac:dyDescent="0.2">
      <c r="A328" t="s">
        <v>18</v>
      </c>
      <c r="B328" t="s">
        <v>27329</v>
      </c>
      <c r="C328" t="s">
        <v>738</v>
      </c>
      <c r="D328" t="s">
        <v>223</v>
      </c>
      <c r="E328" t="s">
        <v>27330</v>
      </c>
      <c r="F328" t="s">
        <v>27326</v>
      </c>
      <c r="G328">
        <v>0.85328999999999999</v>
      </c>
      <c r="H328">
        <v>0.85321999999999998</v>
      </c>
      <c r="I328">
        <v>1</v>
      </c>
      <c r="J328">
        <v>0.92</v>
      </c>
      <c r="K328" t="s">
        <v>17</v>
      </c>
      <c r="L328">
        <f t="shared" si="42"/>
        <v>49404.690000000446</v>
      </c>
    </row>
    <row r="329" spans="1:12" x14ac:dyDescent="0.2">
      <c r="A329" t="s">
        <v>11</v>
      </c>
      <c r="B329" t="s">
        <v>27331</v>
      </c>
      <c r="C329" t="s">
        <v>729</v>
      </c>
      <c r="D329" t="s">
        <v>223</v>
      </c>
      <c r="E329" t="s">
        <v>27332</v>
      </c>
      <c r="F329" t="s">
        <v>27333</v>
      </c>
      <c r="G329">
        <v>0.85341</v>
      </c>
      <c r="H329">
        <v>0.85285999999999995</v>
      </c>
      <c r="I329">
        <v>1</v>
      </c>
      <c r="J329">
        <v>-1</v>
      </c>
      <c r="K329" t="s">
        <v>17</v>
      </c>
      <c r="L329">
        <f t="shared" si="42"/>
        <v>49403.770000000448</v>
      </c>
    </row>
    <row r="330" spans="1:12" x14ac:dyDescent="0.2">
      <c r="A330" t="s">
        <v>18</v>
      </c>
      <c r="B330" t="s">
        <v>27334</v>
      </c>
      <c r="C330" t="s">
        <v>726</v>
      </c>
      <c r="D330" t="s">
        <v>223</v>
      </c>
      <c r="E330" t="s">
        <v>27335</v>
      </c>
      <c r="F330" t="s">
        <v>27333</v>
      </c>
      <c r="G330">
        <v>0.85365000000000002</v>
      </c>
      <c r="H330">
        <v>0.85285999999999995</v>
      </c>
      <c r="I330">
        <v>2</v>
      </c>
      <c r="J330">
        <v>1.84</v>
      </c>
      <c r="K330" t="s">
        <v>17</v>
      </c>
      <c r="L330">
        <f t="shared" si="42"/>
        <v>49404.770000000448</v>
      </c>
    </row>
    <row r="331" spans="1:12" x14ac:dyDescent="0.2">
      <c r="A331" t="s">
        <v>11</v>
      </c>
      <c r="B331" t="s">
        <v>27336</v>
      </c>
      <c r="C331" t="s">
        <v>1017</v>
      </c>
      <c r="D331" t="s">
        <v>223</v>
      </c>
      <c r="E331" t="s">
        <v>27337</v>
      </c>
      <c r="F331" t="s">
        <v>27333</v>
      </c>
      <c r="G331">
        <v>0.85267999999999999</v>
      </c>
      <c r="H331">
        <v>0.85285999999999995</v>
      </c>
      <c r="I331">
        <v>2</v>
      </c>
      <c r="J331">
        <v>1.84</v>
      </c>
      <c r="K331" t="s">
        <v>17</v>
      </c>
      <c r="L331">
        <f t="shared" si="42"/>
        <v>49402.930000000451</v>
      </c>
    </row>
    <row r="332" spans="1:12" x14ac:dyDescent="0.2">
      <c r="A332" t="s">
        <v>11</v>
      </c>
      <c r="B332" t="s">
        <v>27338</v>
      </c>
      <c r="C332" t="s">
        <v>818</v>
      </c>
      <c r="D332" t="s">
        <v>223</v>
      </c>
      <c r="E332" t="s">
        <v>27339</v>
      </c>
      <c r="F332" t="s">
        <v>27340</v>
      </c>
      <c r="G332">
        <v>0.85379000000000005</v>
      </c>
      <c r="H332">
        <v>0.85380999999999996</v>
      </c>
      <c r="I332">
        <v>2</v>
      </c>
      <c r="J332">
        <v>1.84</v>
      </c>
      <c r="K332" t="s">
        <v>17</v>
      </c>
      <c r="L332">
        <f t="shared" si="42"/>
        <v>49401.090000000455</v>
      </c>
    </row>
    <row r="333" spans="1:12" x14ac:dyDescent="0.2">
      <c r="A333" t="s">
        <v>18</v>
      </c>
      <c r="B333" t="s">
        <v>27341</v>
      </c>
      <c r="C333" t="s">
        <v>717</v>
      </c>
      <c r="D333" t="s">
        <v>223</v>
      </c>
      <c r="E333" t="s">
        <v>27342</v>
      </c>
      <c r="F333" t="s">
        <v>27340</v>
      </c>
      <c r="G333">
        <v>0.85426000000000002</v>
      </c>
      <c r="H333">
        <v>0.85380999999999996</v>
      </c>
      <c r="I333">
        <v>2</v>
      </c>
      <c r="J333">
        <v>1.84</v>
      </c>
      <c r="K333" t="s">
        <v>17</v>
      </c>
      <c r="L333">
        <f t="shared" si="42"/>
        <v>49399.250000000458</v>
      </c>
    </row>
    <row r="334" spans="1:12" x14ac:dyDescent="0.2">
      <c r="A334" t="s">
        <v>11</v>
      </c>
      <c r="B334" t="s">
        <v>27343</v>
      </c>
      <c r="C334" t="s">
        <v>720</v>
      </c>
      <c r="D334" t="s">
        <v>223</v>
      </c>
      <c r="E334" t="s">
        <v>27344</v>
      </c>
      <c r="F334" t="s">
        <v>27340</v>
      </c>
      <c r="G334">
        <v>0.85414000000000001</v>
      </c>
      <c r="H334">
        <v>0.85380999999999996</v>
      </c>
      <c r="I334">
        <v>1</v>
      </c>
      <c r="J334">
        <v>-1</v>
      </c>
      <c r="K334" t="s">
        <v>17</v>
      </c>
      <c r="L334">
        <f t="shared" si="42"/>
        <v>49397.410000000462</v>
      </c>
    </row>
    <row r="335" spans="1:12" x14ac:dyDescent="0.2">
      <c r="A335" t="s">
        <v>11</v>
      </c>
      <c r="B335" t="s">
        <v>27345</v>
      </c>
      <c r="C335" t="s">
        <v>726</v>
      </c>
      <c r="D335" t="s">
        <v>223</v>
      </c>
      <c r="E335" t="s">
        <v>27346</v>
      </c>
      <c r="F335" t="s">
        <v>27347</v>
      </c>
      <c r="G335">
        <v>0.85801000000000005</v>
      </c>
      <c r="H335">
        <v>0.85697999999999996</v>
      </c>
      <c r="I335">
        <v>2</v>
      </c>
      <c r="J335">
        <v>-2</v>
      </c>
      <c r="K335" t="s">
        <v>17</v>
      </c>
      <c r="L335">
        <f t="shared" si="42"/>
        <v>49398.410000000462</v>
      </c>
    </row>
    <row r="336" spans="1:12" x14ac:dyDescent="0.2">
      <c r="A336" t="s">
        <v>18</v>
      </c>
      <c r="B336" t="s">
        <v>27348</v>
      </c>
      <c r="C336" t="s">
        <v>193</v>
      </c>
      <c r="D336" t="s">
        <v>223</v>
      </c>
      <c r="E336" t="s">
        <v>27349</v>
      </c>
      <c r="F336" t="s">
        <v>27347</v>
      </c>
      <c r="G336">
        <v>0.85848999999999998</v>
      </c>
      <c r="H336">
        <v>0.85697999999999996</v>
      </c>
      <c r="I336">
        <v>2</v>
      </c>
      <c r="J336">
        <v>1.84</v>
      </c>
      <c r="K336" t="s">
        <v>17</v>
      </c>
      <c r="L336">
        <f t="shared" si="42"/>
        <v>49400.410000000462</v>
      </c>
    </row>
    <row r="337" spans="1:12" x14ac:dyDescent="0.2">
      <c r="A337" t="s">
        <v>18</v>
      </c>
      <c r="B337" t="s">
        <v>27350</v>
      </c>
      <c r="C337" t="s">
        <v>757</v>
      </c>
      <c r="D337" t="s">
        <v>223</v>
      </c>
      <c r="E337" t="s">
        <v>27351</v>
      </c>
      <c r="F337" t="s">
        <v>27347</v>
      </c>
      <c r="G337">
        <v>0.85811999999999999</v>
      </c>
      <c r="H337">
        <v>0.85697999999999996</v>
      </c>
      <c r="I337">
        <v>1</v>
      </c>
      <c r="J337">
        <v>0.92</v>
      </c>
      <c r="K337" t="s">
        <v>17</v>
      </c>
      <c r="L337">
        <f t="shared" si="42"/>
        <v>49398.570000000465</v>
      </c>
    </row>
    <row r="338" spans="1:12" x14ac:dyDescent="0.2">
      <c r="A338" t="s">
        <v>11</v>
      </c>
      <c r="B338" t="s">
        <v>27352</v>
      </c>
      <c r="C338" t="s">
        <v>717</v>
      </c>
      <c r="D338" t="s">
        <v>223</v>
      </c>
      <c r="E338" t="s">
        <v>27353</v>
      </c>
      <c r="F338" t="s">
        <v>27354</v>
      </c>
      <c r="G338">
        <v>0.85843999999999998</v>
      </c>
      <c r="H338">
        <v>0.85807</v>
      </c>
      <c r="I338">
        <v>2</v>
      </c>
      <c r="J338">
        <v>-2</v>
      </c>
      <c r="K338" t="s">
        <v>17</v>
      </c>
      <c r="L338">
        <f t="shared" si="42"/>
        <v>49397.650000000467</v>
      </c>
    </row>
    <row r="339" spans="1:12" x14ac:dyDescent="0.2">
      <c r="A339" t="s">
        <v>18</v>
      </c>
      <c r="B339" t="s">
        <v>27355</v>
      </c>
      <c r="C339" t="s">
        <v>1236</v>
      </c>
      <c r="D339" t="s">
        <v>223</v>
      </c>
      <c r="E339" t="s">
        <v>27356</v>
      </c>
      <c r="F339" t="s">
        <v>27354</v>
      </c>
      <c r="G339">
        <v>0.85845000000000005</v>
      </c>
      <c r="H339">
        <v>0.85807</v>
      </c>
      <c r="I339">
        <v>1</v>
      </c>
      <c r="J339">
        <v>0.92</v>
      </c>
      <c r="K339" t="s">
        <v>17</v>
      </c>
      <c r="L339">
        <f t="shared" si="42"/>
        <v>49399.650000000467</v>
      </c>
    </row>
    <row r="340" spans="1:12" x14ac:dyDescent="0.2">
      <c r="A340" t="s">
        <v>11</v>
      </c>
      <c r="B340" t="s">
        <v>27357</v>
      </c>
      <c r="C340" t="s">
        <v>724</v>
      </c>
      <c r="D340" t="s">
        <v>223</v>
      </c>
      <c r="E340" t="s">
        <v>27358</v>
      </c>
      <c r="F340" t="s">
        <v>27359</v>
      </c>
      <c r="G340">
        <v>0.85777999999999999</v>
      </c>
      <c r="H340">
        <v>0.85797000000000001</v>
      </c>
      <c r="I340">
        <v>1</v>
      </c>
      <c r="J340">
        <v>0.92</v>
      </c>
      <c r="K340" t="s">
        <v>17</v>
      </c>
      <c r="L340">
        <f t="shared" si="42"/>
        <v>49398.730000000469</v>
      </c>
    </row>
    <row r="341" spans="1:12" x14ac:dyDescent="0.2">
      <c r="A341" t="s">
        <v>18</v>
      </c>
      <c r="B341" t="s">
        <v>27360</v>
      </c>
      <c r="C341" t="s">
        <v>726</v>
      </c>
      <c r="D341" t="s">
        <v>223</v>
      </c>
      <c r="E341" t="s">
        <v>27361</v>
      </c>
      <c r="F341" t="s">
        <v>27359</v>
      </c>
      <c r="G341">
        <v>0.85780999999999996</v>
      </c>
      <c r="H341">
        <v>0.85797000000000001</v>
      </c>
      <c r="I341">
        <v>2</v>
      </c>
      <c r="J341">
        <v>-2</v>
      </c>
      <c r="K341" t="s">
        <v>17</v>
      </c>
      <c r="L341">
        <f t="shared" si="42"/>
        <v>49397.810000000471</v>
      </c>
    </row>
    <row r="342" spans="1:12" x14ac:dyDescent="0.2">
      <c r="A342" t="s">
        <v>18</v>
      </c>
      <c r="B342" t="s">
        <v>27362</v>
      </c>
      <c r="C342" t="s">
        <v>717</v>
      </c>
      <c r="D342" t="s">
        <v>223</v>
      </c>
      <c r="E342" t="s">
        <v>27363</v>
      </c>
      <c r="F342" t="s">
        <v>27364</v>
      </c>
      <c r="G342">
        <v>0.85604999999999998</v>
      </c>
      <c r="H342">
        <v>0.85697999999999996</v>
      </c>
      <c r="I342">
        <v>2</v>
      </c>
      <c r="J342">
        <v>-2</v>
      </c>
      <c r="K342" t="s">
        <v>17</v>
      </c>
      <c r="L342">
        <f t="shared" si="42"/>
        <v>49399.810000000471</v>
      </c>
    </row>
    <row r="343" spans="1:12" x14ac:dyDescent="0.2">
      <c r="A343" t="s">
        <v>11</v>
      </c>
      <c r="B343" t="s">
        <v>27365</v>
      </c>
      <c r="C343" t="s">
        <v>729</v>
      </c>
      <c r="D343" t="s">
        <v>223</v>
      </c>
      <c r="E343" t="s">
        <v>27366</v>
      </c>
      <c r="F343" t="s">
        <v>27364</v>
      </c>
      <c r="G343">
        <v>0.85570000000000002</v>
      </c>
      <c r="H343">
        <v>0.85697999999999996</v>
      </c>
      <c r="I343">
        <v>1</v>
      </c>
      <c r="J343">
        <v>0.92</v>
      </c>
      <c r="K343" t="s">
        <v>17</v>
      </c>
      <c r="L343">
        <f t="shared" si="42"/>
        <v>49401.810000000471</v>
      </c>
    </row>
    <row r="344" spans="1:12" x14ac:dyDescent="0.2">
      <c r="A344" t="s">
        <v>11</v>
      </c>
      <c r="B344" t="s">
        <v>27367</v>
      </c>
      <c r="C344" t="s">
        <v>729</v>
      </c>
      <c r="D344" t="s">
        <v>223</v>
      </c>
      <c r="E344" t="s">
        <v>27368</v>
      </c>
      <c r="F344" t="s">
        <v>27369</v>
      </c>
      <c r="G344">
        <v>0.85326999999999997</v>
      </c>
      <c r="H344">
        <v>0.85638999999999998</v>
      </c>
      <c r="I344">
        <v>1</v>
      </c>
      <c r="J344">
        <v>0.92</v>
      </c>
      <c r="K344" t="s">
        <v>17</v>
      </c>
      <c r="L344">
        <f t="shared" si="42"/>
        <v>49400.890000000472</v>
      </c>
    </row>
    <row r="345" spans="1:12" x14ac:dyDescent="0.2">
      <c r="A345" t="s">
        <v>18</v>
      </c>
      <c r="B345" t="s">
        <v>27370</v>
      </c>
      <c r="C345" t="s">
        <v>726</v>
      </c>
      <c r="D345" t="s">
        <v>223</v>
      </c>
      <c r="E345" t="s">
        <v>27371</v>
      </c>
      <c r="F345" t="s">
        <v>27369</v>
      </c>
      <c r="G345">
        <v>0.85340000000000005</v>
      </c>
      <c r="H345">
        <v>0.85638999999999998</v>
      </c>
      <c r="I345">
        <v>2</v>
      </c>
      <c r="J345">
        <v>-2</v>
      </c>
      <c r="K345" t="s">
        <v>17</v>
      </c>
      <c r="L345">
        <f t="shared" si="42"/>
        <v>49399.970000000474</v>
      </c>
    </row>
    <row r="346" spans="1:12" x14ac:dyDescent="0.2">
      <c r="A346" t="s">
        <v>18</v>
      </c>
      <c r="B346" t="s">
        <v>27372</v>
      </c>
      <c r="C346" t="s">
        <v>729</v>
      </c>
      <c r="D346" t="s">
        <v>223</v>
      </c>
      <c r="E346" t="s">
        <v>27373</v>
      </c>
      <c r="F346" t="s">
        <v>27374</v>
      </c>
      <c r="G346">
        <v>0.85360000000000003</v>
      </c>
      <c r="H346">
        <v>0.85282000000000002</v>
      </c>
      <c r="I346">
        <v>1</v>
      </c>
      <c r="J346">
        <v>0.92</v>
      </c>
      <c r="K346" t="s">
        <v>17</v>
      </c>
      <c r="L346">
        <f t="shared" si="42"/>
        <v>49401.970000000474</v>
      </c>
    </row>
    <row r="347" spans="1:12" x14ac:dyDescent="0.2">
      <c r="A347" t="s">
        <v>18</v>
      </c>
      <c r="B347" t="s">
        <v>27375</v>
      </c>
      <c r="C347" t="s">
        <v>818</v>
      </c>
      <c r="D347" t="s">
        <v>223</v>
      </c>
      <c r="E347" t="s">
        <v>27376</v>
      </c>
      <c r="F347" t="s">
        <v>27374</v>
      </c>
      <c r="G347">
        <v>0.85370000000000001</v>
      </c>
      <c r="H347">
        <v>0.85282000000000002</v>
      </c>
      <c r="I347">
        <v>2</v>
      </c>
      <c r="J347">
        <v>1.84</v>
      </c>
      <c r="K347" t="s">
        <v>17</v>
      </c>
      <c r="L347">
        <f t="shared" si="42"/>
        <v>49401.050000000476</v>
      </c>
    </row>
    <row r="348" spans="1:12" x14ac:dyDescent="0.2">
      <c r="A348" t="s">
        <v>11</v>
      </c>
      <c r="B348" t="s">
        <v>27377</v>
      </c>
      <c r="C348" t="s">
        <v>726</v>
      </c>
      <c r="D348" t="s">
        <v>223</v>
      </c>
      <c r="E348" t="s">
        <v>27378</v>
      </c>
      <c r="F348" t="s">
        <v>27374</v>
      </c>
      <c r="G348">
        <v>0.85348999999999997</v>
      </c>
      <c r="H348">
        <v>0.85282000000000002</v>
      </c>
      <c r="I348">
        <v>2</v>
      </c>
      <c r="J348">
        <v>-2</v>
      </c>
      <c r="K348" t="s">
        <v>17</v>
      </c>
      <c r="L348">
        <f t="shared" si="42"/>
        <v>49399.210000000479</v>
      </c>
    </row>
    <row r="349" spans="1:12" x14ac:dyDescent="0.2">
      <c r="A349" t="s">
        <v>18</v>
      </c>
      <c r="B349" t="s">
        <v>27379</v>
      </c>
      <c r="C349" t="s">
        <v>729</v>
      </c>
      <c r="D349" t="s">
        <v>223</v>
      </c>
      <c r="E349" t="s">
        <v>27380</v>
      </c>
      <c r="F349" t="s">
        <v>27381</v>
      </c>
      <c r="G349">
        <v>0.85523000000000005</v>
      </c>
      <c r="H349">
        <v>0.85306999999999999</v>
      </c>
      <c r="I349">
        <v>1</v>
      </c>
      <c r="J349">
        <v>0.92</v>
      </c>
      <c r="K349" t="s">
        <v>17</v>
      </c>
      <c r="L349">
        <f t="shared" si="42"/>
        <v>49401.210000000479</v>
      </c>
    </row>
    <row r="350" spans="1:12" x14ac:dyDescent="0.2">
      <c r="A350" t="s">
        <v>11</v>
      </c>
      <c r="B350" t="s">
        <v>27382</v>
      </c>
      <c r="C350" t="s">
        <v>726</v>
      </c>
      <c r="D350" t="s">
        <v>223</v>
      </c>
      <c r="E350" t="s">
        <v>27383</v>
      </c>
      <c r="F350" t="s">
        <v>27381</v>
      </c>
      <c r="G350">
        <v>0.85492000000000001</v>
      </c>
      <c r="H350">
        <v>0.85306999999999999</v>
      </c>
      <c r="I350">
        <v>2</v>
      </c>
      <c r="J350">
        <v>-2</v>
      </c>
      <c r="K350" t="s">
        <v>17</v>
      </c>
      <c r="L350">
        <f t="shared" si="42"/>
        <v>49400.290000000481</v>
      </c>
    </row>
    <row r="351" spans="1:12" x14ac:dyDescent="0.2">
      <c r="A351" t="s">
        <v>18</v>
      </c>
      <c r="B351" t="s">
        <v>27384</v>
      </c>
      <c r="C351" t="s">
        <v>717</v>
      </c>
      <c r="D351" t="s">
        <v>223</v>
      </c>
      <c r="E351" t="s">
        <v>27385</v>
      </c>
      <c r="F351" t="s">
        <v>27386</v>
      </c>
      <c r="G351">
        <v>0.85374000000000005</v>
      </c>
      <c r="H351">
        <v>0.85487999999999997</v>
      </c>
      <c r="I351">
        <v>2</v>
      </c>
      <c r="J351">
        <v>-2</v>
      </c>
      <c r="K351" t="s">
        <v>17</v>
      </c>
      <c r="L351">
        <f t="shared" si="42"/>
        <v>49402.290000000481</v>
      </c>
    </row>
    <row r="352" spans="1:12" x14ac:dyDescent="0.2">
      <c r="A352" t="s">
        <v>11</v>
      </c>
      <c r="B352" t="s">
        <v>27387</v>
      </c>
      <c r="C352" t="s">
        <v>197</v>
      </c>
      <c r="D352" t="s">
        <v>223</v>
      </c>
      <c r="E352" t="s">
        <v>27388</v>
      </c>
      <c r="F352" t="s">
        <v>27386</v>
      </c>
      <c r="G352">
        <v>0.85372999999999999</v>
      </c>
      <c r="H352">
        <v>0.85487999999999997</v>
      </c>
      <c r="I352">
        <v>2</v>
      </c>
      <c r="J352">
        <v>1.84</v>
      </c>
      <c r="K352" t="s">
        <v>17</v>
      </c>
      <c r="L352">
        <f t="shared" si="42"/>
        <v>49404.290000000481</v>
      </c>
    </row>
    <row r="353" spans="1:12" x14ac:dyDescent="0.2">
      <c r="A353" t="s">
        <v>11</v>
      </c>
      <c r="B353" t="s">
        <v>27389</v>
      </c>
      <c r="C353" t="s">
        <v>818</v>
      </c>
      <c r="D353" t="s">
        <v>223</v>
      </c>
      <c r="E353" t="s">
        <v>27390</v>
      </c>
      <c r="F353" t="s">
        <v>27386</v>
      </c>
      <c r="G353">
        <v>0.85372000000000003</v>
      </c>
      <c r="H353">
        <v>0.85487999999999997</v>
      </c>
      <c r="I353">
        <v>1</v>
      </c>
      <c r="J353">
        <v>0.92</v>
      </c>
      <c r="K353" t="s">
        <v>17</v>
      </c>
      <c r="L353">
        <f t="shared" si="42"/>
        <v>49402.450000000485</v>
      </c>
    </row>
    <row r="354" spans="1:12" x14ac:dyDescent="0.2">
      <c r="A354" t="s">
        <v>18</v>
      </c>
      <c r="B354" t="s">
        <v>27391</v>
      </c>
      <c r="C354" t="s">
        <v>729</v>
      </c>
      <c r="D354" t="s">
        <v>223</v>
      </c>
      <c r="E354" t="s">
        <v>27392</v>
      </c>
      <c r="F354" t="s">
        <v>27393</v>
      </c>
      <c r="G354">
        <v>0.85326000000000002</v>
      </c>
      <c r="H354">
        <v>0.85404000000000002</v>
      </c>
      <c r="I354">
        <v>1</v>
      </c>
      <c r="J354">
        <v>-1</v>
      </c>
      <c r="K354" t="s">
        <v>17</v>
      </c>
      <c r="L354">
        <f t="shared" si="42"/>
        <v>49401.530000000486</v>
      </c>
    </row>
    <row r="355" spans="1:12" x14ac:dyDescent="0.2">
      <c r="A355" t="s">
        <v>11</v>
      </c>
      <c r="B355" t="s">
        <v>27394</v>
      </c>
      <c r="C355" t="s">
        <v>726</v>
      </c>
      <c r="D355" t="s">
        <v>223</v>
      </c>
      <c r="E355" t="s">
        <v>27395</v>
      </c>
      <c r="F355" t="s">
        <v>27393</v>
      </c>
      <c r="G355">
        <v>0.85272000000000003</v>
      </c>
      <c r="H355">
        <v>0.85404000000000002</v>
      </c>
      <c r="I355">
        <v>2</v>
      </c>
      <c r="J355">
        <v>1.84</v>
      </c>
      <c r="K355" t="s">
        <v>17</v>
      </c>
      <c r="L355">
        <f t="shared" si="42"/>
        <v>49402.530000000486</v>
      </c>
    </row>
    <row r="356" spans="1:12" x14ac:dyDescent="0.2">
      <c r="A356" t="s">
        <v>18</v>
      </c>
      <c r="B356" t="s">
        <v>27396</v>
      </c>
      <c r="C356" t="s">
        <v>2559</v>
      </c>
      <c r="D356" t="s">
        <v>223</v>
      </c>
      <c r="E356" t="s">
        <v>27397</v>
      </c>
      <c r="F356" t="s">
        <v>27398</v>
      </c>
      <c r="G356">
        <v>0.85299000000000003</v>
      </c>
      <c r="H356">
        <v>0.85280999999999996</v>
      </c>
      <c r="I356">
        <v>1</v>
      </c>
      <c r="J356">
        <v>0.92</v>
      </c>
      <c r="K356" t="s">
        <v>17</v>
      </c>
      <c r="L356">
        <f t="shared" si="42"/>
        <v>49400.69000000049</v>
      </c>
    </row>
    <row r="357" spans="1:12" x14ac:dyDescent="0.2">
      <c r="A357" t="s">
        <v>11</v>
      </c>
      <c r="B357" t="s">
        <v>27399</v>
      </c>
      <c r="C357" t="s">
        <v>726</v>
      </c>
      <c r="D357" t="s">
        <v>223</v>
      </c>
      <c r="E357" t="s">
        <v>27400</v>
      </c>
      <c r="F357" t="s">
        <v>27398</v>
      </c>
      <c r="G357">
        <v>0.85297999999999996</v>
      </c>
      <c r="H357">
        <v>0.85280999999999996</v>
      </c>
      <c r="I357">
        <v>2</v>
      </c>
      <c r="J357">
        <v>-2</v>
      </c>
      <c r="K357" t="s">
        <v>17</v>
      </c>
      <c r="L357">
        <f t="shared" si="42"/>
        <v>49399.770000000492</v>
      </c>
    </row>
    <row r="358" spans="1:12" x14ac:dyDescent="0.2">
      <c r="A358" t="s">
        <v>18</v>
      </c>
      <c r="B358" t="s">
        <v>27401</v>
      </c>
      <c r="C358" t="s">
        <v>771</v>
      </c>
      <c r="D358" t="s">
        <v>223</v>
      </c>
      <c r="E358" t="s">
        <v>27402</v>
      </c>
      <c r="F358" t="s">
        <v>27398</v>
      </c>
      <c r="G358">
        <v>0.85329999999999995</v>
      </c>
      <c r="H358">
        <v>0.85280999999999996</v>
      </c>
      <c r="I358">
        <v>2</v>
      </c>
      <c r="J358">
        <v>1.84</v>
      </c>
      <c r="K358" t="s">
        <v>17</v>
      </c>
      <c r="L358">
        <f t="shared" si="42"/>
        <v>49401.770000000492</v>
      </c>
    </row>
    <row r="359" spans="1:12" x14ac:dyDescent="0.2">
      <c r="A359" t="s">
        <v>11</v>
      </c>
      <c r="B359" t="s">
        <v>27403</v>
      </c>
      <c r="C359" t="s">
        <v>726</v>
      </c>
      <c r="D359" t="s">
        <v>223</v>
      </c>
      <c r="E359" t="s">
        <v>27404</v>
      </c>
      <c r="F359" t="s">
        <v>27405</v>
      </c>
      <c r="G359">
        <v>0.85374000000000005</v>
      </c>
      <c r="H359">
        <v>0.85340000000000005</v>
      </c>
      <c r="I359">
        <v>2</v>
      </c>
      <c r="J359">
        <v>-2</v>
      </c>
      <c r="K359" t="s">
        <v>17</v>
      </c>
      <c r="L359">
        <f t="shared" si="42"/>
        <v>49399.930000000495</v>
      </c>
    </row>
    <row r="360" spans="1:12" x14ac:dyDescent="0.2">
      <c r="A360" t="s">
        <v>18</v>
      </c>
      <c r="B360" t="s">
        <v>27406</v>
      </c>
      <c r="C360" t="s">
        <v>43</v>
      </c>
      <c r="D360" t="s">
        <v>223</v>
      </c>
      <c r="E360" t="s">
        <v>27407</v>
      </c>
      <c r="F360" t="s">
        <v>27405</v>
      </c>
      <c r="G360">
        <v>0.85375000000000001</v>
      </c>
      <c r="H360">
        <v>0.85340000000000005</v>
      </c>
      <c r="I360">
        <v>1</v>
      </c>
      <c r="J360">
        <v>0.92</v>
      </c>
      <c r="K360" t="s">
        <v>17</v>
      </c>
      <c r="L360">
        <f t="shared" si="42"/>
        <v>49401.930000000495</v>
      </c>
    </row>
    <row r="361" spans="1:12" x14ac:dyDescent="0.2">
      <c r="A361" t="s">
        <v>11</v>
      </c>
      <c r="B361" t="s">
        <v>27408</v>
      </c>
      <c r="C361" t="s">
        <v>726</v>
      </c>
      <c r="D361" t="s">
        <v>223</v>
      </c>
      <c r="E361" t="s">
        <v>27409</v>
      </c>
      <c r="F361" t="s">
        <v>27410</v>
      </c>
      <c r="G361">
        <v>0.85721999999999998</v>
      </c>
      <c r="H361">
        <v>0.85365999999999997</v>
      </c>
      <c r="I361">
        <v>2</v>
      </c>
      <c r="J361">
        <v>-2</v>
      </c>
      <c r="K361" t="s">
        <v>17</v>
      </c>
      <c r="L361">
        <f t="shared" si="42"/>
        <v>49401.010000000497</v>
      </c>
    </row>
    <row r="362" spans="1:12" x14ac:dyDescent="0.2">
      <c r="A362" t="s">
        <v>18</v>
      </c>
      <c r="B362" t="s">
        <v>27411</v>
      </c>
      <c r="C362" t="s">
        <v>27412</v>
      </c>
      <c r="D362" t="s">
        <v>223</v>
      </c>
      <c r="E362" t="s">
        <v>27413</v>
      </c>
      <c r="F362" t="s">
        <v>27410</v>
      </c>
      <c r="G362">
        <v>0.85733999999999999</v>
      </c>
      <c r="H362">
        <v>0.85365999999999997</v>
      </c>
      <c r="I362">
        <v>1</v>
      </c>
      <c r="J362">
        <v>0.92</v>
      </c>
      <c r="K362" t="s">
        <v>17</v>
      </c>
      <c r="L362">
        <f t="shared" si="42"/>
        <v>49403.010000000497</v>
      </c>
    </row>
    <row r="363" spans="1:12" x14ac:dyDescent="0.2">
      <c r="A363" t="s">
        <v>18</v>
      </c>
      <c r="B363" t="s">
        <v>27414</v>
      </c>
      <c r="C363" t="s">
        <v>27415</v>
      </c>
      <c r="D363" t="s">
        <v>223</v>
      </c>
      <c r="E363" t="s">
        <v>27416</v>
      </c>
      <c r="F363" t="s">
        <v>27410</v>
      </c>
      <c r="G363">
        <v>0.85755000000000003</v>
      </c>
      <c r="H363">
        <v>0.85365999999999997</v>
      </c>
      <c r="I363">
        <v>2</v>
      </c>
      <c r="J363">
        <v>1.84</v>
      </c>
      <c r="K363" t="s">
        <v>17</v>
      </c>
      <c r="L363">
        <f t="shared" si="42"/>
        <v>49402.090000000499</v>
      </c>
    </row>
    <row r="364" spans="1:12" x14ac:dyDescent="0.2">
      <c r="A364" t="s">
        <v>11</v>
      </c>
      <c r="B364" t="s">
        <v>27417</v>
      </c>
      <c r="C364" t="s">
        <v>771</v>
      </c>
      <c r="D364" t="s">
        <v>566</v>
      </c>
      <c r="E364" t="s">
        <v>27418</v>
      </c>
      <c r="F364" t="s">
        <v>27419</v>
      </c>
      <c r="G364">
        <v>1.8733900000000001</v>
      </c>
      <c r="H364">
        <v>1.87174</v>
      </c>
      <c r="I364">
        <v>2</v>
      </c>
      <c r="J364">
        <v>-2</v>
      </c>
      <c r="K364" t="s">
        <v>17</v>
      </c>
      <c r="L364">
        <f t="shared" si="42"/>
        <v>49400.250000000502</v>
      </c>
    </row>
    <row r="365" spans="1:12" x14ac:dyDescent="0.2">
      <c r="A365" t="s">
        <v>18</v>
      </c>
      <c r="B365" t="s">
        <v>27420</v>
      </c>
      <c r="C365" t="s">
        <v>726</v>
      </c>
      <c r="D365" t="s">
        <v>566</v>
      </c>
      <c r="E365" t="s">
        <v>27421</v>
      </c>
      <c r="F365" t="s">
        <v>27419</v>
      </c>
      <c r="G365">
        <v>1.87409</v>
      </c>
      <c r="H365">
        <v>1.87174</v>
      </c>
      <c r="I365">
        <v>2</v>
      </c>
      <c r="J365">
        <v>1.84</v>
      </c>
      <c r="K365" t="s">
        <v>17</v>
      </c>
      <c r="L365">
        <f t="shared" si="42"/>
        <v>49402.250000000502</v>
      </c>
    </row>
    <row r="366" spans="1:12" x14ac:dyDescent="0.2">
      <c r="A366" t="s">
        <v>11</v>
      </c>
      <c r="B366" t="s">
        <v>27422</v>
      </c>
      <c r="C366" t="s">
        <v>757</v>
      </c>
      <c r="D366" t="s">
        <v>566</v>
      </c>
      <c r="E366" t="s">
        <v>27423</v>
      </c>
      <c r="F366" t="s">
        <v>27419</v>
      </c>
      <c r="G366">
        <v>1.8740000000000001</v>
      </c>
      <c r="H366">
        <v>1.87174</v>
      </c>
      <c r="I366">
        <v>1</v>
      </c>
      <c r="J366">
        <v>-1</v>
      </c>
      <c r="K366" t="s">
        <v>17</v>
      </c>
      <c r="L366">
        <f t="shared" si="42"/>
        <v>49400.410000000506</v>
      </c>
    </row>
    <row r="367" spans="1:12" x14ac:dyDescent="0.2">
      <c r="A367" t="s">
        <v>18</v>
      </c>
      <c r="B367" t="s">
        <v>27424</v>
      </c>
      <c r="C367" t="s">
        <v>818</v>
      </c>
      <c r="D367" t="s">
        <v>566</v>
      </c>
      <c r="E367" t="s">
        <v>27425</v>
      </c>
      <c r="F367" t="s">
        <v>27426</v>
      </c>
      <c r="G367">
        <v>1.8758699999999999</v>
      </c>
      <c r="H367">
        <v>1.87479</v>
      </c>
      <c r="I367">
        <v>2</v>
      </c>
      <c r="J367">
        <v>1.84</v>
      </c>
      <c r="K367" t="s">
        <v>17</v>
      </c>
      <c r="L367">
        <f t="shared" si="42"/>
        <v>49401.410000000506</v>
      </c>
    </row>
    <row r="368" spans="1:12" x14ac:dyDescent="0.2">
      <c r="A368" t="s">
        <v>11</v>
      </c>
      <c r="B368" t="s">
        <v>27427</v>
      </c>
      <c r="C368" t="s">
        <v>726</v>
      </c>
      <c r="D368" t="s">
        <v>566</v>
      </c>
      <c r="E368" t="s">
        <v>27428</v>
      </c>
      <c r="F368" t="s">
        <v>27426</v>
      </c>
      <c r="G368">
        <v>1.8744499999999999</v>
      </c>
      <c r="H368">
        <v>1.87479</v>
      </c>
      <c r="I368">
        <v>2</v>
      </c>
      <c r="J368">
        <v>1.84</v>
      </c>
      <c r="K368" t="s">
        <v>17</v>
      </c>
      <c r="L368">
        <f t="shared" si="42"/>
        <v>49399.570000000509</v>
      </c>
    </row>
    <row r="369" spans="1:12" x14ac:dyDescent="0.2">
      <c r="A369" t="s">
        <v>18</v>
      </c>
      <c r="B369" t="s">
        <v>27429</v>
      </c>
      <c r="C369" t="s">
        <v>729</v>
      </c>
      <c r="D369" t="s">
        <v>566</v>
      </c>
      <c r="E369" t="s">
        <v>27430</v>
      </c>
      <c r="F369" t="s">
        <v>27426</v>
      </c>
      <c r="G369">
        <v>1.8745099999999999</v>
      </c>
      <c r="H369">
        <v>1.87479</v>
      </c>
      <c r="I369">
        <v>1</v>
      </c>
      <c r="J369">
        <v>-1</v>
      </c>
      <c r="K369" t="s">
        <v>17</v>
      </c>
      <c r="L369">
        <f t="shared" si="42"/>
        <v>49397.730000000513</v>
      </c>
    </row>
    <row r="370" spans="1:12" x14ac:dyDescent="0.2">
      <c r="A370" t="s">
        <v>18</v>
      </c>
      <c r="B370" t="s">
        <v>27431</v>
      </c>
      <c r="C370" t="s">
        <v>818</v>
      </c>
      <c r="D370" t="s">
        <v>566</v>
      </c>
      <c r="E370" t="s">
        <v>27432</v>
      </c>
      <c r="F370" t="s">
        <v>27433</v>
      </c>
      <c r="G370">
        <v>1.8719300000000001</v>
      </c>
      <c r="H370">
        <v>1.87422</v>
      </c>
      <c r="I370">
        <v>2</v>
      </c>
      <c r="J370">
        <v>-2</v>
      </c>
      <c r="K370" t="s">
        <v>17</v>
      </c>
      <c r="L370">
        <f t="shared" si="42"/>
        <v>49398.730000000513</v>
      </c>
    </row>
    <row r="371" spans="1:12" x14ac:dyDescent="0.2">
      <c r="A371" t="s">
        <v>18</v>
      </c>
      <c r="B371" t="s">
        <v>27434</v>
      </c>
      <c r="C371" t="s">
        <v>729</v>
      </c>
      <c r="D371" t="s">
        <v>566</v>
      </c>
      <c r="E371" t="s">
        <v>27435</v>
      </c>
      <c r="F371" t="s">
        <v>27433</v>
      </c>
      <c r="G371">
        <v>1.87131</v>
      </c>
      <c r="H371">
        <v>1.87422</v>
      </c>
      <c r="I371">
        <v>1</v>
      </c>
      <c r="J371">
        <v>-1</v>
      </c>
      <c r="K371" t="s">
        <v>17</v>
      </c>
      <c r="L371">
        <f t="shared" si="42"/>
        <v>49400.730000000513</v>
      </c>
    </row>
    <row r="372" spans="1:12" x14ac:dyDescent="0.2">
      <c r="A372" t="s">
        <v>11</v>
      </c>
      <c r="B372" t="s">
        <v>27436</v>
      </c>
      <c r="C372" t="s">
        <v>726</v>
      </c>
      <c r="D372" t="s">
        <v>566</v>
      </c>
      <c r="E372" t="s">
        <v>27437</v>
      </c>
      <c r="F372" t="s">
        <v>27433</v>
      </c>
      <c r="G372">
        <v>1.8712200000000001</v>
      </c>
      <c r="H372">
        <v>1.87422</v>
      </c>
      <c r="I372">
        <v>2</v>
      </c>
      <c r="J372">
        <v>1.84</v>
      </c>
      <c r="K372" t="s">
        <v>17</v>
      </c>
      <c r="L372">
        <f t="shared" si="42"/>
        <v>49401.730000000513</v>
      </c>
    </row>
    <row r="373" spans="1:12" x14ac:dyDescent="0.2">
      <c r="A373" t="s">
        <v>18</v>
      </c>
      <c r="B373" t="s">
        <v>27438</v>
      </c>
      <c r="C373" t="s">
        <v>726</v>
      </c>
      <c r="D373" t="s">
        <v>566</v>
      </c>
      <c r="E373" t="s">
        <v>27439</v>
      </c>
      <c r="F373" t="s">
        <v>27440</v>
      </c>
      <c r="G373">
        <v>1.8671800000000001</v>
      </c>
      <c r="H373">
        <v>1.87114</v>
      </c>
      <c r="I373">
        <v>2</v>
      </c>
      <c r="J373">
        <v>-2</v>
      </c>
      <c r="K373" t="s">
        <v>17</v>
      </c>
      <c r="L373">
        <f t="shared" si="42"/>
        <v>49399.890000000516</v>
      </c>
    </row>
    <row r="374" spans="1:12" x14ac:dyDescent="0.2">
      <c r="A374" t="s">
        <v>11</v>
      </c>
      <c r="B374" t="s">
        <v>27441</v>
      </c>
      <c r="C374" t="s">
        <v>726</v>
      </c>
      <c r="D374" t="s">
        <v>566</v>
      </c>
      <c r="E374" t="s">
        <v>27442</v>
      </c>
      <c r="F374" t="s">
        <v>27443</v>
      </c>
      <c r="G374">
        <v>1.86785</v>
      </c>
      <c r="H374">
        <v>1.867</v>
      </c>
      <c r="I374">
        <v>2</v>
      </c>
      <c r="J374">
        <v>-2</v>
      </c>
      <c r="K374" t="s">
        <v>17</v>
      </c>
      <c r="L374">
        <f t="shared" si="42"/>
        <v>49401.890000000516</v>
      </c>
    </row>
    <row r="375" spans="1:12" x14ac:dyDescent="0.2">
      <c r="A375" t="s">
        <v>18</v>
      </c>
      <c r="B375" t="s">
        <v>27444</v>
      </c>
      <c r="C375" t="s">
        <v>818</v>
      </c>
      <c r="D375" t="s">
        <v>566</v>
      </c>
      <c r="E375" t="s">
        <v>27445</v>
      </c>
      <c r="F375" t="s">
        <v>27443</v>
      </c>
      <c r="G375">
        <v>1.86913</v>
      </c>
      <c r="H375">
        <v>1.867</v>
      </c>
      <c r="I375">
        <v>2</v>
      </c>
      <c r="J375">
        <v>1.84</v>
      </c>
      <c r="K375" t="s">
        <v>17</v>
      </c>
      <c r="L375">
        <f t="shared" si="42"/>
        <v>49403.890000000516</v>
      </c>
    </row>
    <row r="376" spans="1:12" x14ac:dyDescent="0.2">
      <c r="A376" t="s">
        <v>18</v>
      </c>
      <c r="B376" t="s">
        <v>27446</v>
      </c>
      <c r="C376" t="s">
        <v>729</v>
      </c>
      <c r="D376" t="s">
        <v>566</v>
      </c>
      <c r="E376" t="s">
        <v>27447</v>
      </c>
      <c r="F376" t="s">
        <v>27443</v>
      </c>
      <c r="G376">
        <v>1.8683000000000001</v>
      </c>
      <c r="H376">
        <v>1.867</v>
      </c>
      <c r="I376">
        <v>1</v>
      </c>
      <c r="J376">
        <v>0.92</v>
      </c>
      <c r="K376" t="s">
        <v>17</v>
      </c>
      <c r="L376">
        <f t="shared" si="42"/>
        <v>49402.05000000052</v>
      </c>
    </row>
    <row r="377" spans="1:12" x14ac:dyDescent="0.2">
      <c r="A377" t="s">
        <v>11</v>
      </c>
      <c r="B377" t="s">
        <v>27448</v>
      </c>
      <c r="C377" t="s">
        <v>818</v>
      </c>
      <c r="D377" t="s">
        <v>566</v>
      </c>
      <c r="E377" t="s">
        <v>27449</v>
      </c>
      <c r="F377" t="s">
        <v>27450</v>
      </c>
      <c r="G377">
        <v>1.8666799999999999</v>
      </c>
      <c r="H377">
        <v>1.86758</v>
      </c>
      <c r="I377">
        <v>2</v>
      </c>
      <c r="J377">
        <v>1.84</v>
      </c>
      <c r="K377" t="s">
        <v>17</v>
      </c>
      <c r="L377">
        <f t="shared" si="42"/>
        <v>49401.130000000521</v>
      </c>
    </row>
    <row r="378" spans="1:12" x14ac:dyDescent="0.2">
      <c r="A378" t="s">
        <v>11</v>
      </c>
      <c r="B378" t="s">
        <v>27451</v>
      </c>
      <c r="C378" t="s">
        <v>729</v>
      </c>
      <c r="D378" t="s">
        <v>566</v>
      </c>
      <c r="E378" t="s">
        <v>27452</v>
      </c>
      <c r="F378" t="s">
        <v>27450</v>
      </c>
      <c r="G378">
        <v>1.86676</v>
      </c>
      <c r="H378">
        <v>1.86758</v>
      </c>
      <c r="I378">
        <v>1</v>
      </c>
      <c r="J378">
        <v>0.92</v>
      </c>
      <c r="K378" t="s">
        <v>17</v>
      </c>
      <c r="L378">
        <f t="shared" si="42"/>
        <v>49399.290000000525</v>
      </c>
    </row>
    <row r="379" spans="1:12" x14ac:dyDescent="0.2">
      <c r="A379" t="s">
        <v>18</v>
      </c>
      <c r="B379" t="s">
        <v>27453</v>
      </c>
      <c r="C379" t="s">
        <v>726</v>
      </c>
      <c r="D379" t="s">
        <v>566</v>
      </c>
      <c r="E379" t="s">
        <v>27454</v>
      </c>
      <c r="F379" t="s">
        <v>27450</v>
      </c>
      <c r="G379">
        <v>1.8674299999999999</v>
      </c>
      <c r="H379">
        <v>1.86758</v>
      </c>
      <c r="I379">
        <v>2</v>
      </c>
      <c r="J379">
        <v>-2</v>
      </c>
      <c r="K379" t="s">
        <v>17</v>
      </c>
      <c r="L379">
        <f t="shared" si="42"/>
        <v>49398.370000000526</v>
      </c>
    </row>
    <row r="380" spans="1:12" x14ac:dyDescent="0.2">
      <c r="A380" t="s">
        <v>11</v>
      </c>
      <c r="B380" t="s">
        <v>27455</v>
      </c>
      <c r="C380" t="s">
        <v>757</v>
      </c>
      <c r="D380" t="s">
        <v>566</v>
      </c>
      <c r="E380" t="s">
        <v>27456</v>
      </c>
      <c r="F380" t="s">
        <v>27457</v>
      </c>
      <c r="G380">
        <v>1.86663</v>
      </c>
      <c r="H380">
        <v>1.8673</v>
      </c>
      <c r="I380">
        <v>1</v>
      </c>
      <c r="J380">
        <v>0.92</v>
      </c>
      <c r="K380" t="s">
        <v>17</v>
      </c>
      <c r="L380">
        <f t="shared" si="42"/>
        <v>49400.370000000526</v>
      </c>
    </row>
    <row r="381" spans="1:12" x14ac:dyDescent="0.2">
      <c r="A381" t="s">
        <v>18</v>
      </c>
      <c r="B381" t="s">
        <v>27458</v>
      </c>
      <c r="C381" t="s">
        <v>726</v>
      </c>
      <c r="D381" t="s">
        <v>566</v>
      </c>
      <c r="E381" t="s">
        <v>27459</v>
      </c>
      <c r="F381" t="s">
        <v>27457</v>
      </c>
      <c r="G381">
        <v>1.8671500000000001</v>
      </c>
      <c r="H381">
        <v>1.8673</v>
      </c>
      <c r="I381">
        <v>2</v>
      </c>
      <c r="J381">
        <v>-2</v>
      </c>
      <c r="K381" t="s">
        <v>17</v>
      </c>
      <c r="L381">
        <f t="shared" si="42"/>
        <v>49399.450000000528</v>
      </c>
    </row>
    <row r="382" spans="1:12" x14ac:dyDescent="0.2">
      <c r="A382" t="s">
        <v>18</v>
      </c>
      <c r="B382" t="s">
        <v>27460</v>
      </c>
      <c r="C382" t="s">
        <v>738</v>
      </c>
      <c r="D382" t="s">
        <v>223</v>
      </c>
      <c r="E382" t="s">
        <v>27461</v>
      </c>
      <c r="F382" t="s">
        <v>27462</v>
      </c>
      <c r="G382">
        <v>0.84930000000000005</v>
      </c>
      <c r="H382">
        <v>0.85096000000000005</v>
      </c>
      <c r="I382">
        <v>1</v>
      </c>
      <c r="J382">
        <v>-1</v>
      </c>
      <c r="K382" t="s">
        <v>17</v>
      </c>
      <c r="L382">
        <f t="shared" si="42"/>
        <v>49401.450000000528</v>
      </c>
    </row>
    <row r="383" spans="1:12" x14ac:dyDescent="0.2">
      <c r="A383" t="s">
        <v>18</v>
      </c>
      <c r="B383" t="s">
        <v>27463</v>
      </c>
      <c r="C383" t="s">
        <v>208</v>
      </c>
      <c r="D383" t="s">
        <v>223</v>
      </c>
      <c r="E383" t="s">
        <v>27464</v>
      </c>
      <c r="F383" t="s">
        <v>27462</v>
      </c>
      <c r="G383">
        <v>0.84958999999999996</v>
      </c>
      <c r="H383">
        <v>0.85096000000000005</v>
      </c>
      <c r="I383">
        <v>2</v>
      </c>
      <c r="J383">
        <v>-2</v>
      </c>
      <c r="K383" t="s">
        <v>17</v>
      </c>
      <c r="L383">
        <f t="shared" si="42"/>
        <v>49402.450000000528</v>
      </c>
    </row>
    <row r="384" spans="1:12" x14ac:dyDescent="0.2">
      <c r="A384" t="s">
        <v>11</v>
      </c>
      <c r="B384" t="s">
        <v>27465</v>
      </c>
      <c r="C384" t="s">
        <v>726</v>
      </c>
      <c r="D384" t="s">
        <v>223</v>
      </c>
      <c r="E384" t="s">
        <v>27466</v>
      </c>
      <c r="F384" t="s">
        <v>27462</v>
      </c>
      <c r="G384">
        <v>0.84918000000000005</v>
      </c>
      <c r="H384">
        <v>0.85096000000000005</v>
      </c>
      <c r="I384">
        <v>2</v>
      </c>
      <c r="J384">
        <v>1.84</v>
      </c>
      <c r="K384" t="s">
        <v>17</v>
      </c>
      <c r="L384">
        <f t="shared" si="42"/>
        <v>49404.450000000528</v>
      </c>
    </row>
    <row r="385" spans="1:12" x14ac:dyDescent="0.2">
      <c r="A385" t="s">
        <v>18</v>
      </c>
      <c r="B385" t="s">
        <v>27467</v>
      </c>
      <c r="C385" t="s">
        <v>757</v>
      </c>
      <c r="D385" t="s">
        <v>223</v>
      </c>
      <c r="E385" t="s">
        <v>27468</v>
      </c>
      <c r="F385" t="s">
        <v>27469</v>
      </c>
      <c r="G385">
        <v>0.85177000000000003</v>
      </c>
      <c r="H385">
        <v>0.84975000000000001</v>
      </c>
      <c r="I385">
        <v>1</v>
      </c>
      <c r="J385">
        <v>0.92</v>
      </c>
      <c r="K385" t="s">
        <v>17</v>
      </c>
      <c r="L385">
        <f t="shared" si="42"/>
        <v>49402.610000000532</v>
      </c>
    </row>
    <row r="386" spans="1:12" x14ac:dyDescent="0.2">
      <c r="A386" t="s">
        <v>11</v>
      </c>
      <c r="B386" t="s">
        <v>27470</v>
      </c>
      <c r="C386" t="s">
        <v>726</v>
      </c>
      <c r="D386" t="s">
        <v>223</v>
      </c>
      <c r="E386" t="s">
        <v>27471</v>
      </c>
      <c r="F386" t="s">
        <v>27469</v>
      </c>
      <c r="G386">
        <v>0.85119999999999996</v>
      </c>
      <c r="H386">
        <v>0.84975000000000001</v>
      </c>
      <c r="I386">
        <v>2</v>
      </c>
      <c r="J386">
        <v>-2</v>
      </c>
      <c r="K386" t="s">
        <v>17</v>
      </c>
      <c r="L386">
        <f t="shared" si="42"/>
        <v>49401.690000000533</v>
      </c>
    </row>
    <row r="387" spans="1:12" x14ac:dyDescent="0.2">
      <c r="A387" t="s">
        <v>18</v>
      </c>
      <c r="B387" t="s">
        <v>27472</v>
      </c>
      <c r="C387" t="s">
        <v>771</v>
      </c>
      <c r="D387" t="s">
        <v>223</v>
      </c>
      <c r="E387" t="s">
        <v>27473</v>
      </c>
      <c r="F387" t="s">
        <v>27469</v>
      </c>
      <c r="G387">
        <v>0.85182999999999998</v>
      </c>
      <c r="H387">
        <v>0.84975000000000001</v>
      </c>
      <c r="I387">
        <v>2</v>
      </c>
      <c r="J387">
        <v>1.84</v>
      </c>
      <c r="K387" t="s">
        <v>17</v>
      </c>
      <c r="L387">
        <f t="shared" si="42"/>
        <v>49403.690000000533</v>
      </c>
    </row>
    <row r="388" spans="1:12" x14ac:dyDescent="0.2">
      <c r="A388" t="s">
        <v>18</v>
      </c>
      <c r="B388" t="s">
        <v>27474</v>
      </c>
      <c r="C388" t="s">
        <v>771</v>
      </c>
      <c r="D388" t="s">
        <v>223</v>
      </c>
      <c r="E388" t="s">
        <v>27475</v>
      </c>
      <c r="F388" t="s">
        <v>27476</v>
      </c>
      <c r="G388">
        <v>0.85043000000000002</v>
      </c>
      <c r="H388">
        <v>0.85114000000000001</v>
      </c>
      <c r="I388">
        <v>2</v>
      </c>
      <c r="J388">
        <v>-2</v>
      </c>
      <c r="K388" t="s">
        <v>17</v>
      </c>
      <c r="L388">
        <f t="shared" ref="L388:L451" si="43">L387-J387</f>
        <v>49401.850000000537</v>
      </c>
    </row>
    <row r="389" spans="1:12" x14ac:dyDescent="0.2">
      <c r="A389" t="s">
        <v>18</v>
      </c>
      <c r="B389" t="s">
        <v>27477</v>
      </c>
      <c r="C389" t="s">
        <v>757</v>
      </c>
      <c r="D389" t="s">
        <v>223</v>
      </c>
      <c r="E389" t="s">
        <v>27478</v>
      </c>
      <c r="F389" t="s">
        <v>27476</v>
      </c>
      <c r="G389">
        <v>0.85040000000000004</v>
      </c>
      <c r="H389">
        <v>0.85114000000000001</v>
      </c>
      <c r="I389">
        <v>1</v>
      </c>
      <c r="J389">
        <v>-1</v>
      </c>
      <c r="K389" t="s">
        <v>17</v>
      </c>
      <c r="L389">
        <f t="shared" si="43"/>
        <v>49403.850000000537</v>
      </c>
    </row>
    <row r="390" spans="1:12" x14ac:dyDescent="0.2">
      <c r="A390" t="s">
        <v>11</v>
      </c>
      <c r="B390" t="s">
        <v>27479</v>
      </c>
      <c r="C390" t="s">
        <v>726</v>
      </c>
      <c r="D390" t="s">
        <v>223</v>
      </c>
      <c r="E390" t="s">
        <v>27480</v>
      </c>
      <c r="F390" t="s">
        <v>27476</v>
      </c>
      <c r="G390">
        <v>0.85021999999999998</v>
      </c>
      <c r="H390">
        <v>0.85114000000000001</v>
      </c>
      <c r="I390">
        <v>2</v>
      </c>
      <c r="J390">
        <v>1.84</v>
      </c>
      <c r="K390" t="s">
        <v>17</v>
      </c>
      <c r="L390">
        <f t="shared" si="43"/>
        <v>49404.850000000537</v>
      </c>
    </row>
    <row r="391" spans="1:12" x14ac:dyDescent="0.2">
      <c r="A391" t="s">
        <v>18</v>
      </c>
      <c r="B391" t="s">
        <v>27481</v>
      </c>
      <c r="C391" t="s">
        <v>717</v>
      </c>
      <c r="D391" t="s">
        <v>223</v>
      </c>
      <c r="E391" t="s">
        <v>27482</v>
      </c>
      <c r="F391" t="s">
        <v>27483</v>
      </c>
      <c r="G391">
        <v>0.84819</v>
      </c>
      <c r="H391">
        <v>0.85016999999999998</v>
      </c>
      <c r="I391">
        <v>2</v>
      </c>
      <c r="J391">
        <v>-2</v>
      </c>
      <c r="K391" t="s">
        <v>17</v>
      </c>
      <c r="L391">
        <f t="shared" si="43"/>
        <v>49403.01000000054</v>
      </c>
    </row>
    <row r="392" spans="1:12" x14ac:dyDescent="0.2">
      <c r="A392" t="s">
        <v>11</v>
      </c>
      <c r="B392" t="s">
        <v>27484</v>
      </c>
      <c r="C392" t="s">
        <v>825</v>
      </c>
      <c r="D392" t="s">
        <v>223</v>
      </c>
      <c r="E392" t="s">
        <v>27485</v>
      </c>
      <c r="F392" t="s">
        <v>27486</v>
      </c>
      <c r="G392">
        <v>0.84880999999999995</v>
      </c>
      <c r="H392">
        <v>0.84913000000000005</v>
      </c>
      <c r="I392">
        <v>2</v>
      </c>
      <c r="J392">
        <v>1.84</v>
      </c>
      <c r="K392" t="s">
        <v>17</v>
      </c>
      <c r="L392">
        <f t="shared" si="43"/>
        <v>49405.01000000054</v>
      </c>
    </row>
    <row r="393" spans="1:12" x14ac:dyDescent="0.2">
      <c r="A393" t="s">
        <v>11</v>
      </c>
      <c r="B393" t="s">
        <v>27487</v>
      </c>
      <c r="C393" t="s">
        <v>720</v>
      </c>
      <c r="D393" t="s">
        <v>223</v>
      </c>
      <c r="E393" t="s">
        <v>27488</v>
      </c>
      <c r="F393" t="s">
        <v>27486</v>
      </c>
      <c r="G393">
        <v>0.84906000000000004</v>
      </c>
      <c r="H393">
        <v>0.84913000000000005</v>
      </c>
      <c r="I393">
        <v>1</v>
      </c>
      <c r="J393">
        <v>0.92</v>
      </c>
      <c r="K393" t="s">
        <v>17</v>
      </c>
      <c r="L393">
        <f t="shared" si="43"/>
        <v>49403.170000000544</v>
      </c>
    </row>
    <row r="394" spans="1:12" x14ac:dyDescent="0.2">
      <c r="A394" t="s">
        <v>18</v>
      </c>
      <c r="B394" t="s">
        <v>27489</v>
      </c>
      <c r="C394" t="s">
        <v>717</v>
      </c>
      <c r="D394" t="s">
        <v>223</v>
      </c>
      <c r="E394" t="s">
        <v>27490</v>
      </c>
      <c r="F394" t="s">
        <v>27486</v>
      </c>
      <c r="G394">
        <v>0.84926000000000001</v>
      </c>
      <c r="H394">
        <v>0.84913000000000005</v>
      </c>
      <c r="I394">
        <v>2</v>
      </c>
      <c r="J394">
        <v>1.84</v>
      </c>
      <c r="K394" t="s">
        <v>17</v>
      </c>
      <c r="L394">
        <f t="shared" si="43"/>
        <v>49402.250000000546</v>
      </c>
    </row>
    <row r="395" spans="1:12" x14ac:dyDescent="0.2">
      <c r="A395" t="s">
        <v>11</v>
      </c>
      <c r="B395" t="s">
        <v>27491</v>
      </c>
      <c r="C395" t="s">
        <v>830</v>
      </c>
      <c r="D395" t="s">
        <v>223</v>
      </c>
      <c r="E395" t="s">
        <v>27492</v>
      </c>
      <c r="F395" t="s">
        <v>27493</v>
      </c>
      <c r="G395">
        <v>0.84655999999999998</v>
      </c>
      <c r="H395">
        <v>0.84813000000000005</v>
      </c>
      <c r="I395">
        <v>2</v>
      </c>
      <c r="J395">
        <v>1.84</v>
      </c>
      <c r="K395" t="s">
        <v>17</v>
      </c>
      <c r="L395">
        <f t="shared" si="43"/>
        <v>49400.410000000549</v>
      </c>
    </row>
    <row r="396" spans="1:12" x14ac:dyDescent="0.2">
      <c r="A396" t="s">
        <v>18</v>
      </c>
      <c r="B396" t="s">
        <v>27494</v>
      </c>
      <c r="C396" t="s">
        <v>726</v>
      </c>
      <c r="D396" t="s">
        <v>223</v>
      </c>
      <c r="E396" t="s">
        <v>27495</v>
      </c>
      <c r="F396" t="s">
        <v>27493</v>
      </c>
      <c r="G396">
        <v>0.8468</v>
      </c>
      <c r="H396">
        <v>0.84813000000000005</v>
      </c>
      <c r="I396">
        <v>2</v>
      </c>
      <c r="J396">
        <v>-2</v>
      </c>
      <c r="K396" t="s">
        <v>17</v>
      </c>
      <c r="L396">
        <f t="shared" si="43"/>
        <v>49398.570000000553</v>
      </c>
    </row>
    <row r="397" spans="1:12" x14ac:dyDescent="0.2">
      <c r="A397" t="s">
        <v>11</v>
      </c>
      <c r="B397" t="s">
        <v>27496</v>
      </c>
      <c r="C397" t="s">
        <v>729</v>
      </c>
      <c r="D397" t="s">
        <v>223</v>
      </c>
      <c r="E397" t="s">
        <v>27497</v>
      </c>
      <c r="F397" t="s">
        <v>27493</v>
      </c>
      <c r="G397">
        <v>0.84665999999999997</v>
      </c>
      <c r="H397">
        <v>0.84813000000000005</v>
      </c>
      <c r="I397">
        <v>1</v>
      </c>
      <c r="J397">
        <v>0.92</v>
      </c>
      <c r="K397" t="s">
        <v>17</v>
      </c>
      <c r="L397">
        <f t="shared" si="43"/>
        <v>49400.570000000553</v>
      </c>
    </row>
    <row r="398" spans="1:12" x14ac:dyDescent="0.2">
      <c r="A398" t="s">
        <v>11</v>
      </c>
      <c r="B398" t="s">
        <v>27498</v>
      </c>
      <c r="C398" t="s">
        <v>726</v>
      </c>
      <c r="D398" t="s">
        <v>223</v>
      </c>
      <c r="E398" t="s">
        <v>27499</v>
      </c>
      <c r="F398" t="s">
        <v>27500</v>
      </c>
      <c r="G398">
        <v>0.84319</v>
      </c>
      <c r="H398">
        <v>0.84675999999999996</v>
      </c>
      <c r="I398">
        <v>2</v>
      </c>
      <c r="J398">
        <v>1.84</v>
      </c>
      <c r="K398" t="s">
        <v>17</v>
      </c>
      <c r="L398">
        <f t="shared" si="43"/>
        <v>49399.650000000554</v>
      </c>
    </row>
    <row r="399" spans="1:12" x14ac:dyDescent="0.2">
      <c r="A399" t="s">
        <v>18</v>
      </c>
      <c r="B399" t="s">
        <v>27501</v>
      </c>
      <c r="C399" t="s">
        <v>724</v>
      </c>
      <c r="D399" t="s">
        <v>223</v>
      </c>
      <c r="E399" t="s">
        <v>27502</v>
      </c>
      <c r="F399" t="s">
        <v>27500</v>
      </c>
      <c r="G399">
        <v>0.84331999999999996</v>
      </c>
      <c r="H399">
        <v>0.84675999999999996</v>
      </c>
      <c r="I399">
        <v>1</v>
      </c>
      <c r="J399">
        <v>-1</v>
      </c>
      <c r="K399" t="s">
        <v>17</v>
      </c>
      <c r="L399">
        <f t="shared" si="43"/>
        <v>49397.810000000558</v>
      </c>
    </row>
    <row r="400" spans="1:12" x14ac:dyDescent="0.2">
      <c r="A400" t="s">
        <v>18</v>
      </c>
      <c r="B400" t="s">
        <v>27503</v>
      </c>
      <c r="C400" t="s">
        <v>771</v>
      </c>
      <c r="D400" t="s">
        <v>223</v>
      </c>
      <c r="E400" t="s">
        <v>27504</v>
      </c>
      <c r="F400" t="s">
        <v>27500</v>
      </c>
      <c r="G400">
        <v>0.84365000000000001</v>
      </c>
      <c r="H400">
        <v>0.84675999999999996</v>
      </c>
      <c r="I400">
        <v>2</v>
      </c>
      <c r="J400">
        <v>-2</v>
      </c>
      <c r="K400" t="s">
        <v>17</v>
      </c>
      <c r="L400">
        <f t="shared" si="43"/>
        <v>49398.810000000558</v>
      </c>
    </row>
    <row r="401" spans="1:12" x14ac:dyDescent="0.2">
      <c r="A401" t="s">
        <v>18</v>
      </c>
      <c r="B401" t="s">
        <v>27505</v>
      </c>
      <c r="C401" t="s">
        <v>818</v>
      </c>
      <c r="D401" t="s">
        <v>223</v>
      </c>
      <c r="E401" t="s">
        <v>27506</v>
      </c>
      <c r="F401" t="s">
        <v>27507</v>
      </c>
      <c r="G401">
        <v>0.84194999999999998</v>
      </c>
      <c r="H401">
        <v>0.84299999999999997</v>
      </c>
      <c r="I401">
        <v>2</v>
      </c>
      <c r="J401">
        <v>-2</v>
      </c>
      <c r="K401" t="s">
        <v>17</v>
      </c>
      <c r="L401">
        <f t="shared" si="43"/>
        <v>49400.810000000558</v>
      </c>
    </row>
    <row r="402" spans="1:12" x14ac:dyDescent="0.2">
      <c r="A402" t="s">
        <v>18</v>
      </c>
      <c r="B402" t="s">
        <v>27508</v>
      </c>
      <c r="C402" t="s">
        <v>757</v>
      </c>
      <c r="D402" t="s">
        <v>223</v>
      </c>
      <c r="E402" t="s">
        <v>27509</v>
      </c>
      <c r="F402" t="s">
        <v>27507</v>
      </c>
      <c r="G402">
        <v>0.84182000000000001</v>
      </c>
      <c r="H402">
        <v>0.84299999999999997</v>
      </c>
      <c r="I402">
        <v>1</v>
      </c>
      <c r="J402">
        <v>-1</v>
      </c>
      <c r="K402" t="s">
        <v>17</v>
      </c>
      <c r="L402">
        <f t="shared" si="43"/>
        <v>49402.810000000558</v>
      </c>
    </row>
    <row r="403" spans="1:12" x14ac:dyDescent="0.2">
      <c r="A403" t="s">
        <v>11</v>
      </c>
      <c r="B403" t="s">
        <v>27510</v>
      </c>
      <c r="C403" t="s">
        <v>726</v>
      </c>
      <c r="D403" t="s">
        <v>223</v>
      </c>
      <c r="E403" t="s">
        <v>27511</v>
      </c>
      <c r="F403" t="s">
        <v>27507</v>
      </c>
      <c r="G403">
        <v>0.84172000000000002</v>
      </c>
      <c r="H403">
        <v>0.84299999999999997</v>
      </c>
      <c r="I403">
        <v>2</v>
      </c>
      <c r="J403">
        <v>1.84</v>
      </c>
      <c r="K403" t="s">
        <v>17</v>
      </c>
      <c r="L403">
        <f t="shared" si="43"/>
        <v>49403.810000000558</v>
      </c>
    </row>
    <row r="404" spans="1:12" x14ac:dyDescent="0.2">
      <c r="A404" t="s">
        <v>18</v>
      </c>
      <c r="B404" t="s">
        <v>27512</v>
      </c>
      <c r="C404" t="s">
        <v>771</v>
      </c>
      <c r="D404" t="s">
        <v>223</v>
      </c>
      <c r="E404" t="s">
        <v>27513</v>
      </c>
      <c r="F404" t="s">
        <v>27514</v>
      </c>
      <c r="G404">
        <v>0.84401000000000004</v>
      </c>
      <c r="H404">
        <v>0.84194000000000002</v>
      </c>
      <c r="I404">
        <v>2</v>
      </c>
      <c r="J404">
        <v>1.84</v>
      </c>
      <c r="K404" t="s">
        <v>17</v>
      </c>
      <c r="L404">
        <f t="shared" si="43"/>
        <v>49401.970000000561</v>
      </c>
    </row>
    <row r="405" spans="1:12" x14ac:dyDescent="0.2">
      <c r="A405" t="s">
        <v>18</v>
      </c>
      <c r="B405" t="s">
        <v>27515</v>
      </c>
      <c r="C405" t="s">
        <v>729</v>
      </c>
      <c r="D405" t="s">
        <v>223</v>
      </c>
      <c r="E405" t="s">
        <v>27516</v>
      </c>
      <c r="F405" t="s">
        <v>27514</v>
      </c>
      <c r="G405">
        <v>0.84379999999999999</v>
      </c>
      <c r="H405">
        <v>0.84194000000000002</v>
      </c>
      <c r="I405">
        <v>1</v>
      </c>
      <c r="J405">
        <v>0.92</v>
      </c>
      <c r="K405" t="s">
        <v>17</v>
      </c>
      <c r="L405">
        <f t="shared" si="43"/>
        <v>49400.130000000565</v>
      </c>
    </row>
    <row r="406" spans="1:12" x14ac:dyDescent="0.2">
      <c r="A406" t="s">
        <v>11</v>
      </c>
      <c r="B406" t="s">
        <v>27517</v>
      </c>
      <c r="C406" t="s">
        <v>726</v>
      </c>
      <c r="D406" t="s">
        <v>223</v>
      </c>
      <c r="E406" t="s">
        <v>27518</v>
      </c>
      <c r="F406" t="s">
        <v>27514</v>
      </c>
      <c r="G406">
        <v>0.84347000000000005</v>
      </c>
      <c r="H406">
        <v>0.84194000000000002</v>
      </c>
      <c r="I406">
        <v>2</v>
      </c>
      <c r="J406">
        <v>-2</v>
      </c>
      <c r="K406" t="s">
        <v>17</v>
      </c>
      <c r="L406">
        <f t="shared" si="43"/>
        <v>49399.210000000567</v>
      </c>
    </row>
    <row r="407" spans="1:12" x14ac:dyDescent="0.2">
      <c r="A407" t="s">
        <v>18</v>
      </c>
      <c r="B407" t="s">
        <v>27519</v>
      </c>
      <c r="C407" t="s">
        <v>726</v>
      </c>
      <c r="D407" t="s">
        <v>223</v>
      </c>
      <c r="E407" t="s">
        <v>27520</v>
      </c>
      <c r="F407" t="s">
        <v>27521</v>
      </c>
      <c r="G407">
        <v>0.84277999999999997</v>
      </c>
      <c r="H407">
        <v>0.84348999999999996</v>
      </c>
      <c r="I407">
        <v>2</v>
      </c>
      <c r="J407">
        <v>-2</v>
      </c>
      <c r="K407" t="s">
        <v>17</v>
      </c>
      <c r="L407">
        <f t="shared" si="43"/>
        <v>49401.210000000567</v>
      </c>
    </row>
    <row r="408" spans="1:12" x14ac:dyDescent="0.2">
      <c r="A408" t="s">
        <v>11</v>
      </c>
      <c r="B408" t="s">
        <v>27522</v>
      </c>
      <c r="C408" t="s">
        <v>729</v>
      </c>
      <c r="D408" t="s">
        <v>223</v>
      </c>
      <c r="E408" t="s">
        <v>27523</v>
      </c>
      <c r="F408" t="s">
        <v>27521</v>
      </c>
      <c r="G408">
        <v>0.84275999999999995</v>
      </c>
      <c r="H408">
        <v>0.84348999999999996</v>
      </c>
      <c r="I408">
        <v>1</v>
      </c>
      <c r="J408">
        <v>0.92</v>
      </c>
      <c r="K408" t="s">
        <v>17</v>
      </c>
      <c r="L408">
        <f t="shared" si="43"/>
        <v>49403.210000000567</v>
      </c>
    </row>
    <row r="409" spans="1:12" x14ac:dyDescent="0.2">
      <c r="A409" t="s">
        <v>11</v>
      </c>
      <c r="B409" t="s">
        <v>27524</v>
      </c>
      <c r="C409" t="s">
        <v>729</v>
      </c>
      <c r="D409" t="s">
        <v>223</v>
      </c>
      <c r="E409" t="s">
        <v>27525</v>
      </c>
      <c r="F409" t="s">
        <v>27526</v>
      </c>
      <c r="G409">
        <v>0.84406999999999999</v>
      </c>
      <c r="H409">
        <v>0.84294999999999998</v>
      </c>
      <c r="I409">
        <v>1</v>
      </c>
      <c r="J409">
        <v>-1</v>
      </c>
      <c r="K409" t="s">
        <v>17</v>
      </c>
      <c r="L409">
        <f t="shared" si="43"/>
        <v>49402.290000000568</v>
      </c>
    </row>
    <row r="410" spans="1:12" x14ac:dyDescent="0.2">
      <c r="A410" t="s">
        <v>11</v>
      </c>
      <c r="B410" t="s">
        <v>27527</v>
      </c>
      <c r="C410" t="s">
        <v>1045</v>
      </c>
      <c r="D410" t="s">
        <v>223</v>
      </c>
      <c r="E410" t="s">
        <v>27528</v>
      </c>
      <c r="F410" t="s">
        <v>27526</v>
      </c>
      <c r="G410">
        <v>0.84369000000000005</v>
      </c>
      <c r="H410">
        <v>0.84294999999999998</v>
      </c>
      <c r="I410">
        <v>2</v>
      </c>
      <c r="J410">
        <v>-2</v>
      </c>
      <c r="K410" t="s">
        <v>17</v>
      </c>
      <c r="L410">
        <f t="shared" si="43"/>
        <v>49403.290000000568</v>
      </c>
    </row>
    <row r="411" spans="1:12" x14ac:dyDescent="0.2">
      <c r="A411" t="s">
        <v>18</v>
      </c>
      <c r="B411" t="s">
        <v>27529</v>
      </c>
      <c r="C411" t="s">
        <v>726</v>
      </c>
      <c r="D411" t="s">
        <v>223</v>
      </c>
      <c r="E411" t="s">
        <v>27530</v>
      </c>
      <c r="F411" t="s">
        <v>27526</v>
      </c>
      <c r="G411">
        <v>0.84414</v>
      </c>
      <c r="H411">
        <v>0.84294999999999998</v>
      </c>
      <c r="I411">
        <v>2</v>
      </c>
      <c r="J411">
        <v>1.84</v>
      </c>
      <c r="K411" t="s">
        <v>17</v>
      </c>
      <c r="L411">
        <f t="shared" si="43"/>
        <v>49405.290000000568</v>
      </c>
    </row>
    <row r="412" spans="1:12" x14ac:dyDescent="0.2">
      <c r="A412" t="s">
        <v>18</v>
      </c>
      <c r="B412" t="s">
        <v>27531</v>
      </c>
      <c r="C412" t="s">
        <v>20</v>
      </c>
      <c r="D412" t="s">
        <v>223</v>
      </c>
      <c r="E412" t="s">
        <v>27532</v>
      </c>
      <c r="F412" t="s">
        <v>27533</v>
      </c>
      <c r="G412">
        <v>0.84284000000000003</v>
      </c>
      <c r="H412">
        <v>0.84367000000000003</v>
      </c>
      <c r="I412">
        <v>2</v>
      </c>
      <c r="J412">
        <v>-2</v>
      </c>
      <c r="K412" t="s">
        <v>17</v>
      </c>
      <c r="L412">
        <f t="shared" si="43"/>
        <v>49403.450000000572</v>
      </c>
    </row>
    <row r="413" spans="1:12" x14ac:dyDescent="0.2">
      <c r="A413" t="s">
        <v>11</v>
      </c>
      <c r="B413" t="s">
        <v>27534</v>
      </c>
      <c r="C413" t="s">
        <v>13</v>
      </c>
      <c r="D413" t="s">
        <v>223</v>
      </c>
      <c r="E413" t="s">
        <v>27535</v>
      </c>
      <c r="F413" t="s">
        <v>27533</v>
      </c>
      <c r="G413">
        <v>0.84282000000000001</v>
      </c>
      <c r="H413">
        <v>0.84367000000000003</v>
      </c>
      <c r="I413">
        <v>1</v>
      </c>
      <c r="J413">
        <v>0.92</v>
      </c>
      <c r="K413" t="s">
        <v>17</v>
      </c>
      <c r="L413">
        <f t="shared" si="43"/>
        <v>49405.450000000572</v>
      </c>
    </row>
    <row r="414" spans="1:12" x14ac:dyDescent="0.2">
      <c r="A414" t="s">
        <v>18</v>
      </c>
      <c r="B414" t="s">
        <v>27536</v>
      </c>
      <c r="C414" t="s">
        <v>729</v>
      </c>
      <c r="D414" t="s">
        <v>223</v>
      </c>
      <c r="E414" t="s">
        <v>27537</v>
      </c>
      <c r="F414" t="s">
        <v>27538</v>
      </c>
      <c r="G414">
        <v>0.84241999999999995</v>
      </c>
      <c r="H414">
        <v>0.84284000000000003</v>
      </c>
      <c r="I414">
        <v>1</v>
      </c>
      <c r="J414">
        <v>-1</v>
      </c>
      <c r="K414" t="s">
        <v>17</v>
      </c>
      <c r="L414">
        <f t="shared" si="43"/>
        <v>49404.530000000574</v>
      </c>
    </row>
    <row r="415" spans="1:12" x14ac:dyDescent="0.2">
      <c r="A415" t="s">
        <v>11</v>
      </c>
      <c r="B415" t="s">
        <v>27539</v>
      </c>
      <c r="C415" t="s">
        <v>726</v>
      </c>
      <c r="D415" t="s">
        <v>223</v>
      </c>
      <c r="E415" t="s">
        <v>27540</v>
      </c>
      <c r="F415" t="s">
        <v>27538</v>
      </c>
      <c r="G415">
        <v>0.84201000000000004</v>
      </c>
      <c r="H415">
        <v>0.84284000000000003</v>
      </c>
      <c r="I415">
        <v>2</v>
      </c>
      <c r="J415">
        <v>1.84</v>
      </c>
      <c r="K415" t="s">
        <v>17</v>
      </c>
      <c r="L415">
        <f t="shared" si="43"/>
        <v>49405.530000000574</v>
      </c>
    </row>
    <row r="416" spans="1:12" x14ac:dyDescent="0.2">
      <c r="A416" t="s">
        <v>11</v>
      </c>
      <c r="B416" t="s">
        <v>27541</v>
      </c>
      <c r="C416" t="s">
        <v>717</v>
      </c>
      <c r="D416" t="s">
        <v>223</v>
      </c>
      <c r="E416" t="s">
        <v>27542</v>
      </c>
      <c r="F416" t="s">
        <v>27543</v>
      </c>
      <c r="G416">
        <v>0.84164000000000005</v>
      </c>
      <c r="H416">
        <v>0.84240000000000004</v>
      </c>
      <c r="I416">
        <v>2</v>
      </c>
      <c r="J416">
        <v>1.84</v>
      </c>
      <c r="K416" t="s">
        <v>17</v>
      </c>
      <c r="L416">
        <f t="shared" si="43"/>
        <v>49403.690000000577</v>
      </c>
    </row>
    <row r="417" spans="1:12" x14ac:dyDescent="0.2">
      <c r="A417" t="s">
        <v>18</v>
      </c>
      <c r="B417" t="s">
        <v>27544</v>
      </c>
      <c r="C417" t="s">
        <v>197</v>
      </c>
      <c r="D417" t="s">
        <v>223</v>
      </c>
      <c r="E417" t="s">
        <v>27545</v>
      </c>
      <c r="F417" t="s">
        <v>27543</v>
      </c>
      <c r="G417">
        <v>0.84214999999999995</v>
      </c>
      <c r="H417">
        <v>0.84240000000000004</v>
      </c>
      <c r="I417">
        <v>2</v>
      </c>
      <c r="J417">
        <v>-2</v>
      </c>
      <c r="K417" t="s">
        <v>17</v>
      </c>
      <c r="L417">
        <f t="shared" si="43"/>
        <v>49401.850000000581</v>
      </c>
    </row>
    <row r="418" spans="1:12" x14ac:dyDescent="0.2">
      <c r="A418" t="s">
        <v>18</v>
      </c>
      <c r="B418" t="s">
        <v>27546</v>
      </c>
      <c r="C418" t="s">
        <v>746</v>
      </c>
      <c r="D418" t="s">
        <v>223</v>
      </c>
      <c r="E418" t="s">
        <v>27547</v>
      </c>
      <c r="F418" t="s">
        <v>27543</v>
      </c>
      <c r="G418">
        <v>0.84194000000000002</v>
      </c>
      <c r="H418">
        <v>0.84240000000000004</v>
      </c>
      <c r="I418">
        <v>1</v>
      </c>
      <c r="J418">
        <v>-1</v>
      </c>
      <c r="K418" t="s">
        <v>17</v>
      </c>
      <c r="L418">
        <f t="shared" si="43"/>
        <v>49403.850000000581</v>
      </c>
    </row>
    <row r="419" spans="1:12" x14ac:dyDescent="0.2">
      <c r="A419" t="s">
        <v>11</v>
      </c>
      <c r="B419" t="s">
        <v>27548</v>
      </c>
      <c r="C419" t="s">
        <v>726</v>
      </c>
      <c r="D419" t="s">
        <v>223</v>
      </c>
      <c r="E419" t="s">
        <v>27549</v>
      </c>
      <c r="F419" t="s">
        <v>27550</v>
      </c>
      <c r="G419">
        <v>0.84326000000000001</v>
      </c>
      <c r="H419">
        <v>0.84182999999999997</v>
      </c>
      <c r="I419">
        <v>2</v>
      </c>
      <c r="J419">
        <v>-2</v>
      </c>
      <c r="K419" t="s">
        <v>17</v>
      </c>
      <c r="L419">
        <f t="shared" si="43"/>
        <v>49404.850000000581</v>
      </c>
    </row>
    <row r="420" spans="1:12" x14ac:dyDescent="0.2">
      <c r="A420" t="s">
        <v>11</v>
      </c>
      <c r="B420" t="s">
        <v>27551</v>
      </c>
      <c r="C420" t="s">
        <v>757</v>
      </c>
      <c r="D420" t="s">
        <v>223</v>
      </c>
      <c r="E420" t="s">
        <v>27552</v>
      </c>
      <c r="F420" t="s">
        <v>27553</v>
      </c>
      <c r="G420">
        <v>0.84280999999999995</v>
      </c>
      <c r="H420">
        <v>0.84397999999999995</v>
      </c>
      <c r="I420">
        <v>1</v>
      </c>
      <c r="J420">
        <v>0.92</v>
      </c>
      <c r="K420" t="s">
        <v>17</v>
      </c>
      <c r="L420">
        <f t="shared" si="43"/>
        <v>49406.850000000581</v>
      </c>
    </row>
    <row r="421" spans="1:12" x14ac:dyDescent="0.2">
      <c r="A421" t="s">
        <v>18</v>
      </c>
      <c r="B421" t="s">
        <v>27554</v>
      </c>
      <c r="C421" t="s">
        <v>726</v>
      </c>
      <c r="D421" t="s">
        <v>223</v>
      </c>
      <c r="E421" t="s">
        <v>27555</v>
      </c>
      <c r="F421" t="s">
        <v>27553</v>
      </c>
      <c r="G421">
        <v>0.84289999999999998</v>
      </c>
      <c r="H421">
        <v>0.84397999999999995</v>
      </c>
      <c r="I421">
        <v>2</v>
      </c>
      <c r="J421">
        <v>-2</v>
      </c>
      <c r="K421" t="s">
        <v>17</v>
      </c>
      <c r="L421">
        <f t="shared" si="43"/>
        <v>49405.930000000582</v>
      </c>
    </row>
    <row r="422" spans="1:12" x14ac:dyDescent="0.2">
      <c r="A422" t="s">
        <v>11</v>
      </c>
      <c r="B422" t="s">
        <v>27556</v>
      </c>
      <c r="C422" t="s">
        <v>717</v>
      </c>
      <c r="D422" t="s">
        <v>223</v>
      </c>
      <c r="E422" t="s">
        <v>27557</v>
      </c>
      <c r="F422" t="s">
        <v>27558</v>
      </c>
      <c r="G422">
        <v>0.84484999999999999</v>
      </c>
      <c r="H422">
        <v>0.84265000000000001</v>
      </c>
      <c r="I422">
        <v>2</v>
      </c>
      <c r="J422">
        <v>-2</v>
      </c>
      <c r="K422" t="s">
        <v>17</v>
      </c>
      <c r="L422">
        <f t="shared" si="43"/>
        <v>49407.930000000582</v>
      </c>
    </row>
    <row r="423" spans="1:12" x14ac:dyDescent="0.2">
      <c r="A423" t="s">
        <v>18</v>
      </c>
      <c r="B423" t="s">
        <v>27559</v>
      </c>
      <c r="C423" t="s">
        <v>823</v>
      </c>
      <c r="D423" t="s">
        <v>223</v>
      </c>
      <c r="E423" t="s">
        <v>27560</v>
      </c>
      <c r="F423" t="s">
        <v>27561</v>
      </c>
      <c r="G423">
        <v>0.84357000000000004</v>
      </c>
      <c r="H423">
        <v>0.84499000000000002</v>
      </c>
      <c r="I423">
        <v>1</v>
      </c>
      <c r="J423">
        <v>-1</v>
      </c>
      <c r="K423" t="s">
        <v>17</v>
      </c>
      <c r="L423">
        <f t="shared" si="43"/>
        <v>49409.930000000582</v>
      </c>
    </row>
    <row r="424" spans="1:12" x14ac:dyDescent="0.2">
      <c r="A424" t="s">
        <v>11</v>
      </c>
      <c r="B424" t="s">
        <v>27562</v>
      </c>
      <c r="C424" t="s">
        <v>726</v>
      </c>
      <c r="D424" t="s">
        <v>223</v>
      </c>
      <c r="E424" t="s">
        <v>27563</v>
      </c>
      <c r="F424" t="s">
        <v>27561</v>
      </c>
      <c r="G424">
        <v>0.84335000000000004</v>
      </c>
      <c r="H424">
        <v>0.84499000000000002</v>
      </c>
      <c r="I424">
        <v>2</v>
      </c>
      <c r="J424">
        <v>1.84</v>
      </c>
      <c r="K424" t="s">
        <v>17</v>
      </c>
      <c r="L424">
        <f t="shared" si="43"/>
        <v>49410.930000000582</v>
      </c>
    </row>
    <row r="425" spans="1:12" x14ac:dyDescent="0.2">
      <c r="A425" t="s">
        <v>18</v>
      </c>
      <c r="B425" t="s">
        <v>27564</v>
      </c>
      <c r="C425" t="s">
        <v>726</v>
      </c>
      <c r="D425" t="s">
        <v>223</v>
      </c>
      <c r="E425" t="s">
        <v>27565</v>
      </c>
      <c r="F425" t="s">
        <v>27566</v>
      </c>
      <c r="G425">
        <v>0.84289999999999998</v>
      </c>
      <c r="H425">
        <v>0.84304999999999997</v>
      </c>
      <c r="I425">
        <v>2</v>
      </c>
      <c r="J425">
        <v>-2</v>
      </c>
      <c r="K425" t="s">
        <v>17</v>
      </c>
      <c r="L425">
        <f t="shared" si="43"/>
        <v>49409.090000000586</v>
      </c>
    </row>
    <row r="426" spans="1:12" x14ac:dyDescent="0.2">
      <c r="A426" t="s">
        <v>11</v>
      </c>
      <c r="B426" t="s">
        <v>27567</v>
      </c>
      <c r="C426" t="s">
        <v>738</v>
      </c>
      <c r="D426" t="s">
        <v>223</v>
      </c>
      <c r="E426" t="s">
        <v>27568</v>
      </c>
      <c r="F426" t="s">
        <v>27566</v>
      </c>
      <c r="G426">
        <v>0.84267999999999998</v>
      </c>
      <c r="H426">
        <v>0.84304999999999997</v>
      </c>
      <c r="I426">
        <v>1</v>
      </c>
      <c r="J426">
        <v>0.92</v>
      </c>
      <c r="K426" t="s">
        <v>17</v>
      </c>
      <c r="L426">
        <f t="shared" si="43"/>
        <v>49411.090000000586</v>
      </c>
    </row>
    <row r="427" spans="1:12" x14ac:dyDescent="0.2">
      <c r="A427" t="s">
        <v>11</v>
      </c>
      <c r="B427" t="s">
        <v>27569</v>
      </c>
      <c r="C427" t="s">
        <v>771</v>
      </c>
      <c r="D427" t="s">
        <v>223</v>
      </c>
      <c r="E427" t="s">
        <v>27570</v>
      </c>
      <c r="F427" t="s">
        <v>27566</v>
      </c>
      <c r="G427">
        <v>0.84243999999999997</v>
      </c>
      <c r="H427">
        <v>0.84304999999999997</v>
      </c>
      <c r="I427">
        <v>2</v>
      </c>
      <c r="J427">
        <v>1.84</v>
      </c>
      <c r="K427" t="s">
        <v>17</v>
      </c>
      <c r="L427">
        <f t="shared" si="43"/>
        <v>49410.170000000588</v>
      </c>
    </row>
    <row r="428" spans="1:12" x14ac:dyDescent="0.2">
      <c r="A428" t="s">
        <v>18</v>
      </c>
      <c r="B428" t="s">
        <v>27571</v>
      </c>
      <c r="C428" t="s">
        <v>726</v>
      </c>
      <c r="D428" t="s">
        <v>223</v>
      </c>
      <c r="E428" t="s">
        <v>27572</v>
      </c>
      <c r="F428" t="s">
        <v>27573</v>
      </c>
      <c r="G428">
        <v>0.84521999999999997</v>
      </c>
      <c r="H428">
        <v>0.84301000000000004</v>
      </c>
      <c r="I428">
        <v>2</v>
      </c>
      <c r="J428">
        <v>1.84</v>
      </c>
      <c r="K428" t="s">
        <v>17</v>
      </c>
      <c r="L428">
        <f t="shared" si="43"/>
        <v>49408.330000000591</v>
      </c>
    </row>
    <row r="429" spans="1:12" x14ac:dyDescent="0.2">
      <c r="A429" t="s">
        <v>11</v>
      </c>
      <c r="B429" t="s">
        <v>27574</v>
      </c>
      <c r="C429" t="s">
        <v>740</v>
      </c>
      <c r="D429" t="s">
        <v>223</v>
      </c>
      <c r="E429" t="s">
        <v>27575</v>
      </c>
      <c r="F429" t="s">
        <v>27573</v>
      </c>
      <c r="G429">
        <v>0.84502999999999995</v>
      </c>
      <c r="H429">
        <v>0.84301000000000004</v>
      </c>
      <c r="I429">
        <v>1</v>
      </c>
      <c r="J429">
        <v>-1</v>
      </c>
      <c r="K429" t="s">
        <v>17</v>
      </c>
      <c r="L429">
        <f t="shared" si="43"/>
        <v>49406.490000000595</v>
      </c>
    </row>
    <row r="430" spans="1:12" x14ac:dyDescent="0.2">
      <c r="A430" t="s">
        <v>11</v>
      </c>
      <c r="B430" t="s">
        <v>27576</v>
      </c>
      <c r="C430" t="s">
        <v>729</v>
      </c>
      <c r="D430" t="s">
        <v>223</v>
      </c>
      <c r="E430" t="s">
        <v>27577</v>
      </c>
      <c r="F430" t="s">
        <v>27578</v>
      </c>
      <c r="G430">
        <v>0.84623999999999999</v>
      </c>
      <c r="H430">
        <v>0.84506000000000003</v>
      </c>
      <c r="I430">
        <v>1</v>
      </c>
      <c r="J430">
        <v>-1</v>
      </c>
      <c r="K430" t="s">
        <v>17</v>
      </c>
      <c r="L430">
        <f t="shared" si="43"/>
        <v>49407.490000000595</v>
      </c>
    </row>
    <row r="431" spans="1:12" x14ac:dyDescent="0.2">
      <c r="A431" t="s">
        <v>11</v>
      </c>
      <c r="B431" t="s">
        <v>27579</v>
      </c>
      <c r="C431" t="s">
        <v>818</v>
      </c>
      <c r="D431" t="s">
        <v>223</v>
      </c>
      <c r="E431" t="s">
        <v>27580</v>
      </c>
      <c r="F431" t="s">
        <v>27578</v>
      </c>
      <c r="G431">
        <v>0.84543999999999997</v>
      </c>
      <c r="H431">
        <v>0.84506000000000003</v>
      </c>
      <c r="I431">
        <v>2</v>
      </c>
      <c r="J431">
        <v>-2</v>
      </c>
      <c r="K431" t="s">
        <v>17</v>
      </c>
      <c r="L431">
        <f t="shared" si="43"/>
        <v>49408.490000000595</v>
      </c>
    </row>
    <row r="432" spans="1:12" x14ac:dyDescent="0.2">
      <c r="A432" t="s">
        <v>18</v>
      </c>
      <c r="B432" t="s">
        <v>27581</v>
      </c>
      <c r="C432" t="s">
        <v>726</v>
      </c>
      <c r="D432" t="s">
        <v>223</v>
      </c>
      <c r="E432" t="s">
        <v>27582</v>
      </c>
      <c r="F432" t="s">
        <v>27578</v>
      </c>
      <c r="G432">
        <v>0.84665000000000001</v>
      </c>
      <c r="H432">
        <v>0.84506000000000003</v>
      </c>
      <c r="I432">
        <v>2</v>
      </c>
      <c r="J432">
        <v>1.84</v>
      </c>
      <c r="K432" t="s">
        <v>17</v>
      </c>
      <c r="L432">
        <f t="shared" si="43"/>
        <v>49410.490000000595</v>
      </c>
    </row>
    <row r="433" spans="1:12" x14ac:dyDescent="0.2">
      <c r="A433" t="s">
        <v>11</v>
      </c>
      <c r="B433" t="s">
        <v>27583</v>
      </c>
      <c r="C433" t="s">
        <v>726</v>
      </c>
      <c r="D433" t="s">
        <v>223</v>
      </c>
      <c r="E433" t="s">
        <v>27584</v>
      </c>
      <c r="F433" t="s">
        <v>27585</v>
      </c>
      <c r="G433">
        <v>0.84465000000000001</v>
      </c>
      <c r="H433">
        <v>0.84638999999999998</v>
      </c>
      <c r="I433">
        <v>2</v>
      </c>
      <c r="J433">
        <v>1.84</v>
      </c>
      <c r="K433" t="s">
        <v>17</v>
      </c>
      <c r="L433">
        <f t="shared" si="43"/>
        <v>49408.650000000598</v>
      </c>
    </row>
    <row r="434" spans="1:12" x14ac:dyDescent="0.2">
      <c r="A434" t="s">
        <v>18</v>
      </c>
      <c r="B434" t="s">
        <v>27586</v>
      </c>
      <c r="C434" t="s">
        <v>40</v>
      </c>
      <c r="D434" t="s">
        <v>223</v>
      </c>
      <c r="E434" t="s">
        <v>27587</v>
      </c>
      <c r="F434" t="s">
        <v>27585</v>
      </c>
      <c r="G434">
        <v>0.84518000000000004</v>
      </c>
      <c r="H434">
        <v>0.84638999999999998</v>
      </c>
      <c r="I434">
        <v>2</v>
      </c>
      <c r="J434">
        <v>-2</v>
      </c>
      <c r="K434" t="s">
        <v>17</v>
      </c>
      <c r="L434">
        <f t="shared" si="43"/>
        <v>49406.810000000602</v>
      </c>
    </row>
    <row r="435" spans="1:12" x14ac:dyDescent="0.2">
      <c r="A435" t="s">
        <v>18</v>
      </c>
      <c r="B435" t="s">
        <v>27588</v>
      </c>
      <c r="C435" t="s">
        <v>729</v>
      </c>
      <c r="D435" t="s">
        <v>223</v>
      </c>
      <c r="E435" t="s">
        <v>27589</v>
      </c>
      <c r="F435" t="s">
        <v>27585</v>
      </c>
      <c r="G435">
        <v>0.84482000000000002</v>
      </c>
      <c r="H435">
        <v>0.84638999999999998</v>
      </c>
      <c r="I435">
        <v>1</v>
      </c>
      <c r="J435">
        <v>-1</v>
      </c>
      <c r="K435" t="s">
        <v>17</v>
      </c>
      <c r="L435">
        <f t="shared" si="43"/>
        <v>49408.810000000602</v>
      </c>
    </row>
    <row r="436" spans="1:12" x14ac:dyDescent="0.2">
      <c r="A436" t="s">
        <v>11</v>
      </c>
      <c r="B436" t="s">
        <v>27590</v>
      </c>
      <c r="C436" t="s">
        <v>825</v>
      </c>
      <c r="D436" t="s">
        <v>223</v>
      </c>
      <c r="E436" t="s">
        <v>27591</v>
      </c>
      <c r="F436" t="s">
        <v>27592</v>
      </c>
      <c r="G436">
        <v>0.84508000000000005</v>
      </c>
      <c r="H436">
        <v>0.84514</v>
      </c>
      <c r="I436">
        <v>1</v>
      </c>
      <c r="J436">
        <v>0.92</v>
      </c>
      <c r="K436" t="s">
        <v>17</v>
      </c>
      <c r="L436">
        <f t="shared" si="43"/>
        <v>49409.810000000602</v>
      </c>
    </row>
    <row r="437" spans="1:12" x14ac:dyDescent="0.2">
      <c r="A437" t="s">
        <v>18</v>
      </c>
      <c r="B437" t="s">
        <v>27593</v>
      </c>
      <c r="C437" t="s">
        <v>726</v>
      </c>
      <c r="D437" t="s">
        <v>223</v>
      </c>
      <c r="E437" t="s">
        <v>27594</v>
      </c>
      <c r="F437" t="s">
        <v>27592</v>
      </c>
      <c r="G437">
        <v>0.84558999999999995</v>
      </c>
      <c r="H437">
        <v>0.84514</v>
      </c>
      <c r="I437">
        <v>2</v>
      </c>
      <c r="J437">
        <v>1.84</v>
      </c>
      <c r="K437" t="s">
        <v>17</v>
      </c>
      <c r="L437">
        <f t="shared" si="43"/>
        <v>49408.890000000603</v>
      </c>
    </row>
    <row r="438" spans="1:12" x14ac:dyDescent="0.2">
      <c r="A438" t="s">
        <v>11</v>
      </c>
      <c r="B438" t="s">
        <v>27595</v>
      </c>
      <c r="C438" t="s">
        <v>13</v>
      </c>
      <c r="D438" t="s">
        <v>223</v>
      </c>
      <c r="E438" t="s">
        <v>27596</v>
      </c>
      <c r="F438" t="s">
        <v>27592</v>
      </c>
      <c r="G438">
        <v>0.84497999999999995</v>
      </c>
      <c r="H438">
        <v>0.84514</v>
      </c>
      <c r="I438">
        <v>2</v>
      </c>
      <c r="J438">
        <v>1.84</v>
      </c>
      <c r="K438" t="s">
        <v>17</v>
      </c>
      <c r="L438">
        <f t="shared" si="43"/>
        <v>49407.050000000607</v>
      </c>
    </row>
    <row r="439" spans="1:12" x14ac:dyDescent="0.2">
      <c r="A439" t="s">
        <v>11</v>
      </c>
      <c r="B439" t="s">
        <v>27597</v>
      </c>
      <c r="C439" t="s">
        <v>825</v>
      </c>
      <c r="D439" t="s">
        <v>223</v>
      </c>
      <c r="E439" t="s">
        <v>27598</v>
      </c>
      <c r="F439" t="s">
        <v>27599</v>
      </c>
      <c r="G439">
        <v>0.84552000000000005</v>
      </c>
      <c r="H439">
        <v>0.84560000000000002</v>
      </c>
      <c r="I439">
        <v>2</v>
      </c>
      <c r="J439">
        <v>1.84</v>
      </c>
      <c r="K439" t="s">
        <v>17</v>
      </c>
      <c r="L439">
        <f t="shared" si="43"/>
        <v>49405.21000000061</v>
      </c>
    </row>
    <row r="440" spans="1:12" x14ac:dyDescent="0.2">
      <c r="A440" t="s">
        <v>11</v>
      </c>
      <c r="B440" t="s">
        <v>27600</v>
      </c>
      <c r="C440" t="s">
        <v>729</v>
      </c>
      <c r="D440" t="s">
        <v>223</v>
      </c>
      <c r="E440" t="s">
        <v>27601</v>
      </c>
      <c r="F440" t="s">
        <v>27599</v>
      </c>
      <c r="G440">
        <v>0.84596000000000005</v>
      </c>
      <c r="H440">
        <v>0.84560000000000002</v>
      </c>
      <c r="I440">
        <v>1</v>
      </c>
      <c r="J440">
        <v>-1</v>
      </c>
      <c r="K440" t="s">
        <v>17</v>
      </c>
      <c r="L440">
        <f t="shared" si="43"/>
        <v>49403.370000000614</v>
      </c>
    </row>
    <row r="441" spans="1:12" x14ac:dyDescent="0.2">
      <c r="A441" t="s">
        <v>18</v>
      </c>
      <c r="B441" t="s">
        <v>27602</v>
      </c>
      <c r="C441" t="s">
        <v>717</v>
      </c>
      <c r="D441" t="s">
        <v>223</v>
      </c>
      <c r="E441" t="s">
        <v>27603</v>
      </c>
      <c r="F441" t="s">
        <v>27599</v>
      </c>
      <c r="G441">
        <v>0.84599000000000002</v>
      </c>
      <c r="H441">
        <v>0.84560000000000002</v>
      </c>
      <c r="I441">
        <v>2</v>
      </c>
      <c r="J441">
        <v>1.84</v>
      </c>
      <c r="K441" t="s">
        <v>17</v>
      </c>
      <c r="L441">
        <f t="shared" si="43"/>
        <v>49404.370000000614</v>
      </c>
    </row>
    <row r="442" spans="1:12" x14ac:dyDescent="0.2">
      <c r="A442" t="s">
        <v>18</v>
      </c>
      <c r="B442" t="s">
        <v>27604</v>
      </c>
      <c r="C442" t="s">
        <v>726</v>
      </c>
      <c r="D442" t="s">
        <v>223</v>
      </c>
      <c r="E442" t="s">
        <v>27605</v>
      </c>
      <c r="F442" t="s">
        <v>27606</v>
      </c>
      <c r="G442">
        <v>0.84519999999999995</v>
      </c>
      <c r="H442">
        <v>0.84619999999999995</v>
      </c>
      <c r="I442">
        <v>2</v>
      </c>
      <c r="J442">
        <v>-2</v>
      </c>
      <c r="K442" t="s">
        <v>17</v>
      </c>
      <c r="L442">
        <f t="shared" si="43"/>
        <v>49402.530000000617</v>
      </c>
    </row>
    <row r="443" spans="1:12" x14ac:dyDescent="0.2">
      <c r="A443" t="s">
        <v>11</v>
      </c>
      <c r="B443" t="s">
        <v>27607</v>
      </c>
      <c r="C443" t="s">
        <v>729</v>
      </c>
      <c r="D443" t="s">
        <v>223</v>
      </c>
      <c r="E443" t="s">
        <v>27608</v>
      </c>
      <c r="F443" t="s">
        <v>27606</v>
      </c>
      <c r="G443">
        <v>0.84506000000000003</v>
      </c>
      <c r="H443">
        <v>0.84619999999999995</v>
      </c>
      <c r="I443">
        <v>1</v>
      </c>
      <c r="J443">
        <v>0.92</v>
      </c>
      <c r="K443" t="s">
        <v>17</v>
      </c>
      <c r="L443">
        <f t="shared" si="43"/>
        <v>49404.530000000617</v>
      </c>
    </row>
    <row r="444" spans="1:12" x14ac:dyDescent="0.2">
      <c r="A444" t="s">
        <v>18</v>
      </c>
      <c r="B444" t="s">
        <v>27609</v>
      </c>
      <c r="C444" t="s">
        <v>729</v>
      </c>
      <c r="D444" t="s">
        <v>223</v>
      </c>
      <c r="E444" t="s">
        <v>27610</v>
      </c>
      <c r="F444" t="s">
        <v>27611</v>
      </c>
      <c r="G444">
        <v>0.84384000000000003</v>
      </c>
      <c r="H444">
        <v>0.84513000000000005</v>
      </c>
      <c r="I444">
        <v>1</v>
      </c>
      <c r="J444">
        <v>-1</v>
      </c>
      <c r="K444" t="s">
        <v>17</v>
      </c>
      <c r="L444">
        <f t="shared" si="43"/>
        <v>49403.610000000619</v>
      </c>
    </row>
    <row r="445" spans="1:12" x14ac:dyDescent="0.2">
      <c r="A445" t="s">
        <v>11</v>
      </c>
      <c r="B445" t="s">
        <v>27612</v>
      </c>
      <c r="C445" t="s">
        <v>726</v>
      </c>
      <c r="D445" t="s">
        <v>223</v>
      </c>
      <c r="E445" t="s">
        <v>27613</v>
      </c>
      <c r="F445" t="s">
        <v>27611</v>
      </c>
      <c r="G445">
        <v>0.84365999999999997</v>
      </c>
      <c r="H445">
        <v>0.84513000000000005</v>
      </c>
      <c r="I445">
        <v>2</v>
      </c>
      <c r="J445">
        <v>1.84</v>
      </c>
      <c r="K445" t="s">
        <v>17</v>
      </c>
      <c r="L445">
        <f t="shared" si="43"/>
        <v>49404.610000000619</v>
      </c>
    </row>
    <row r="446" spans="1:12" x14ac:dyDescent="0.2">
      <c r="A446" t="s">
        <v>18</v>
      </c>
      <c r="B446" t="s">
        <v>27614</v>
      </c>
      <c r="C446" t="s">
        <v>840</v>
      </c>
      <c r="D446" t="s">
        <v>223</v>
      </c>
      <c r="E446" t="s">
        <v>27615</v>
      </c>
      <c r="F446" t="s">
        <v>27611</v>
      </c>
      <c r="G446">
        <v>0.84419</v>
      </c>
      <c r="H446">
        <v>0.84513000000000005</v>
      </c>
      <c r="I446">
        <v>2</v>
      </c>
      <c r="J446">
        <v>-2</v>
      </c>
      <c r="K446" t="s">
        <v>17</v>
      </c>
      <c r="L446">
        <f t="shared" si="43"/>
        <v>49402.770000000623</v>
      </c>
    </row>
    <row r="447" spans="1:12" x14ac:dyDescent="0.2">
      <c r="A447" t="s">
        <v>11</v>
      </c>
      <c r="B447" t="s">
        <v>27616</v>
      </c>
      <c r="C447" t="s">
        <v>717</v>
      </c>
      <c r="D447" t="s">
        <v>223</v>
      </c>
      <c r="E447" t="s">
        <v>27617</v>
      </c>
      <c r="F447" t="s">
        <v>27618</v>
      </c>
      <c r="G447">
        <v>0.84074000000000004</v>
      </c>
      <c r="H447">
        <v>0.84362999999999999</v>
      </c>
      <c r="I447">
        <v>2</v>
      </c>
      <c r="J447">
        <v>1.84</v>
      </c>
      <c r="K447" t="s">
        <v>17</v>
      </c>
      <c r="L447">
        <f t="shared" si="43"/>
        <v>49404.770000000623</v>
      </c>
    </row>
    <row r="448" spans="1:12" x14ac:dyDescent="0.2">
      <c r="A448" t="s">
        <v>18</v>
      </c>
      <c r="B448" t="s">
        <v>27619</v>
      </c>
      <c r="C448" t="s">
        <v>720</v>
      </c>
      <c r="D448" t="s">
        <v>223</v>
      </c>
      <c r="E448" t="s">
        <v>27620</v>
      </c>
      <c r="F448" t="s">
        <v>27618</v>
      </c>
      <c r="G448">
        <v>0.84086000000000005</v>
      </c>
      <c r="H448">
        <v>0.84362999999999999</v>
      </c>
      <c r="I448">
        <v>1</v>
      </c>
      <c r="J448">
        <v>-1</v>
      </c>
      <c r="K448" t="s">
        <v>17</v>
      </c>
      <c r="L448">
        <f t="shared" si="43"/>
        <v>49402.930000000626</v>
      </c>
    </row>
    <row r="449" spans="1:12" x14ac:dyDescent="0.2">
      <c r="A449" t="s">
        <v>11</v>
      </c>
      <c r="B449" t="s">
        <v>27621</v>
      </c>
      <c r="C449" t="s">
        <v>729</v>
      </c>
      <c r="D449" t="s">
        <v>223</v>
      </c>
      <c r="E449" t="s">
        <v>27622</v>
      </c>
      <c r="F449" t="s">
        <v>27623</v>
      </c>
      <c r="G449">
        <v>0.84072000000000002</v>
      </c>
      <c r="H449">
        <v>0.84045999999999998</v>
      </c>
      <c r="I449">
        <v>1</v>
      </c>
      <c r="J449">
        <v>-1</v>
      </c>
      <c r="K449" t="s">
        <v>17</v>
      </c>
      <c r="L449">
        <f t="shared" si="43"/>
        <v>49403.930000000626</v>
      </c>
    </row>
    <row r="450" spans="1:12" x14ac:dyDescent="0.2">
      <c r="A450" t="s">
        <v>18</v>
      </c>
      <c r="B450" t="s">
        <v>27624</v>
      </c>
      <c r="C450" t="s">
        <v>726</v>
      </c>
      <c r="D450" t="s">
        <v>223</v>
      </c>
      <c r="E450" t="s">
        <v>27625</v>
      </c>
      <c r="F450" t="s">
        <v>27623</v>
      </c>
      <c r="G450">
        <v>0.84099999999999997</v>
      </c>
      <c r="H450">
        <v>0.84045999999999998</v>
      </c>
      <c r="I450">
        <v>2</v>
      </c>
      <c r="J450">
        <v>1.84</v>
      </c>
      <c r="K450" t="s">
        <v>17</v>
      </c>
      <c r="L450">
        <f t="shared" si="43"/>
        <v>49404.930000000626</v>
      </c>
    </row>
    <row r="451" spans="1:12" x14ac:dyDescent="0.2">
      <c r="A451" t="s">
        <v>11</v>
      </c>
      <c r="B451" t="s">
        <v>27626</v>
      </c>
      <c r="C451" t="s">
        <v>818</v>
      </c>
      <c r="D451" t="s">
        <v>223</v>
      </c>
      <c r="E451" t="s">
        <v>27627</v>
      </c>
      <c r="F451" t="s">
        <v>27623</v>
      </c>
      <c r="G451">
        <v>0.83992999999999995</v>
      </c>
      <c r="H451">
        <v>0.84045999999999998</v>
      </c>
      <c r="I451">
        <v>2</v>
      </c>
      <c r="J451">
        <v>1.84</v>
      </c>
      <c r="K451" t="s">
        <v>17</v>
      </c>
      <c r="L451">
        <f t="shared" si="43"/>
        <v>49403.09000000063</v>
      </c>
    </row>
    <row r="452" spans="1:12" x14ac:dyDescent="0.2">
      <c r="A452" t="s">
        <v>18</v>
      </c>
      <c r="B452" t="s">
        <v>27628</v>
      </c>
      <c r="C452" t="s">
        <v>810</v>
      </c>
      <c r="D452" t="s">
        <v>223</v>
      </c>
      <c r="E452" t="s">
        <v>27629</v>
      </c>
      <c r="F452" t="s">
        <v>27630</v>
      </c>
      <c r="G452">
        <v>0.84265000000000001</v>
      </c>
      <c r="H452">
        <v>0.84172000000000002</v>
      </c>
      <c r="I452">
        <v>1</v>
      </c>
      <c r="J452">
        <v>0.92</v>
      </c>
      <c r="K452" t="s">
        <v>17</v>
      </c>
      <c r="L452">
        <f t="shared" ref="L452:L515" si="44">L451-J451</f>
        <v>49401.250000000633</v>
      </c>
    </row>
    <row r="453" spans="1:12" x14ac:dyDescent="0.2">
      <c r="A453" t="s">
        <v>11</v>
      </c>
      <c r="B453" t="s">
        <v>27631</v>
      </c>
      <c r="C453" t="s">
        <v>726</v>
      </c>
      <c r="D453" t="s">
        <v>223</v>
      </c>
      <c r="E453" t="s">
        <v>27632</v>
      </c>
      <c r="F453" t="s">
        <v>27630</v>
      </c>
      <c r="G453">
        <v>0.84262999999999999</v>
      </c>
      <c r="H453">
        <v>0.84172000000000002</v>
      </c>
      <c r="I453">
        <v>2</v>
      </c>
      <c r="J453">
        <v>-2</v>
      </c>
      <c r="K453" t="s">
        <v>17</v>
      </c>
      <c r="L453">
        <f t="shared" si="44"/>
        <v>49400.330000000635</v>
      </c>
    </row>
    <row r="454" spans="1:12" x14ac:dyDescent="0.2">
      <c r="A454" t="s">
        <v>18</v>
      </c>
      <c r="B454" t="s">
        <v>27633</v>
      </c>
      <c r="C454" t="s">
        <v>261</v>
      </c>
      <c r="D454" t="s">
        <v>223</v>
      </c>
      <c r="E454" t="s">
        <v>27634</v>
      </c>
      <c r="F454" t="s">
        <v>27630</v>
      </c>
      <c r="G454">
        <v>0.84277000000000002</v>
      </c>
      <c r="H454">
        <v>0.84172000000000002</v>
      </c>
      <c r="I454">
        <v>2</v>
      </c>
      <c r="J454">
        <v>1.84</v>
      </c>
      <c r="K454" t="s">
        <v>17</v>
      </c>
      <c r="L454">
        <f t="shared" si="44"/>
        <v>49402.330000000635</v>
      </c>
    </row>
    <row r="455" spans="1:12" x14ac:dyDescent="0.2">
      <c r="A455" t="s">
        <v>18</v>
      </c>
      <c r="B455" t="s">
        <v>27635</v>
      </c>
      <c r="C455" t="s">
        <v>726</v>
      </c>
      <c r="D455" t="s">
        <v>223</v>
      </c>
      <c r="E455" t="s">
        <v>27636</v>
      </c>
      <c r="F455" t="s">
        <v>27637</v>
      </c>
      <c r="G455">
        <v>0.84296000000000004</v>
      </c>
      <c r="H455">
        <v>0.84301999999999999</v>
      </c>
      <c r="I455">
        <v>2</v>
      </c>
      <c r="J455">
        <v>-2</v>
      </c>
      <c r="K455" t="s">
        <v>17</v>
      </c>
      <c r="L455">
        <f t="shared" si="44"/>
        <v>49400.490000000638</v>
      </c>
    </row>
    <row r="456" spans="1:12" x14ac:dyDescent="0.2">
      <c r="A456" t="s">
        <v>11</v>
      </c>
      <c r="B456" t="s">
        <v>27638</v>
      </c>
      <c r="C456" t="s">
        <v>266</v>
      </c>
      <c r="D456" t="s">
        <v>223</v>
      </c>
      <c r="E456" t="s">
        <v>27639</v>
      </c>
      <c r="F456" t="s">
        <v>27637</v>
      </c>
      <c r="G456">
        <v>0.84302999999999995</v>
      </c>
      <c r="H456">
        <v>0.84301999999999999</v>
      </c>
      <c r="I456">
        <v>2</v>
      </c>
      <c r="J456">
        <v>-2</v>
      </c>
      <c r="K456" t="s">
        <v>17</v>
      </c>
      <c r="L456">
        <f t="shared" si="44"/>
        <v>49402.490000000638</v>
      </c>
    </row>
    <row r="457" spans="1:12" x14ac:dyDescent="0.2">
      <c r="A457" t="s">
        <v>11</v>
      </c>
      <c r="B457" t="s">
        <v>27640</v>
      </c>
      <c r="C457" t="s">
        <v>112</v>
      </c>
      <c r="D457" t="s">
        <v>223</v>
      </c>
      <c r="E457" t="s">
        <v>27641</v>
      </c>
      <c r="F457" t="s">
        <v>27637</v>
      </c>
      <c r="G457">
        <v>0.84299000000000002</v>
      </c>
      <c r="H457">
        <v>0.84301999999999999</v>
      </c>
      <c r="I457">
        <v>1</v>
      </c>
      <c r="J457">
        <v>0.92</v>
      </c>
      <c r="K457" t="s">
        <v>17</v>
      </c>
      <c r="L457">
        <f t="shared" si="44"/>
        <v>49404.490000000638</v>
      </c>
    </row>
    <row r="458" spans="1:12" x14ac:dyDescent="0.2">
      <c r="A458" t="s">
        <v>18</v>
      </c>
      <c r="B458" t="s">
        <v>27642</v>
      </c>
      <c r="C458" t="s">
        <v>818</v>
      </c>
      <c r="D458" t="s">
        <v>223</v>
      </c>
      <c r="E458" t="s">
        <v>27643</v>
      </c>
      <c r="F458" t="s">
        <v>27644</v>
      </c>
      <c r="G458">
        <v>0.84291000000000005</v>
      </c>
      <c r="H458">
        <v>0.84294000000000002</v>
      </c>
      <c r="I458">
        <v>2</v>
      </c>
      <c r="J458">
        <v>-2</v>
      </c>
      <c r="K458" t="s">
        <v>17</v>
      </c>
      <c r="L458">
        <f t="shared" si="44"/>
        <v>49403.57000000064</v>
      </c>
    </row>
    <row r="459" spans="1:12" x14ac:dyDescent="0.2">
      <c r="A459" t="s">
        <v>18</v>
      </c>
      <c r="B459" t="s">
        <v>27645</v>
      </c>
      <c r="C459" t="s">
        <v>757</v>
      </c>
      <c r="D459" t="s">
        <v>223</v>
      </c>
      <c r="E459" t="s">
        <v>27646</v>
      </c>
      <c r="F459" t="s">
        <v>27644</v>
      </c>
      <c r="G459">
        <v>0.84184000000000003</v>
      </c>
      <c r="H459">
        <v>0.84294000000000002</v>
      </c>
      <c r="I459">
        <v>1</v>
      </c>
      <c r="J459">
        <v>-1</v>
      </c>
      <c r="K459" t="s">
        <v>17</v>
      </c>
      <c r="L459">
        <f t="shared" si="44"/>
        <v>49405.57000000064</v>
      </c>
    </row>
    <row r="460" spans="1:12" x14ac:dyDescent="0.2">
      <c r="A460" t="s">
        <v>11</v>
      </c>
      <c r="B460" t="s">
        <v>27647</v>
      </c>
      <c r="C460" t="s">
        <v>726</v>
      </c>
      <c r="D460" t="s">
        <v>223</v>
      </c>
      <c r="E460" t="s">
        <v>27648</v>
      </c>
      <c r="F460" t="s">
        <v>27644</v>
      </c>
      <c r="G460">
        <v>0.84172000000000002</v>
      </c>
      <c r="H460">
        <v>0.84294000000000002</v>
      </c>
      <c r="I460">
        <v>2</v>
      </c>
      <c r="J460">
        <v>1.84</v>
      </c>
      <c r="K460" t="s">
        <v>17</v>
      </c>
      <c r="L460">
        <f t="shared" si="44"/>
        <v>49406.57000000064</v>
      </c>
    </row>
    <row r="461" spans="1:12" x14ac:dyDescent="0.2">
      <c r="A461" t="s">
        <v>18</v>
      </c>
      <c r="B461" t="s">
        <v>27649</v>
      </c>
      <c r="C461" t="s">
        <v>726</v>
      </c>
      <c r="D461" t="s">
        <v>223</v>
      </c>
      <c r="E461" t="s">
        <v>27650</v>
      </c>
      <c r="F461" t="s">
        <v>27651</v>
      </c>
      <c r="G461">
        <v>0.84130000000000005</v>
      </c>
      <c r="H461">
        <v>0.84123000000000003</v>
      </c>
      <c r="I461">
        <v>2</v>
      </c>
      <c r="J461">
        <v>1.84</v>
      </c>
      <c r="K461" t="s">
        <v>17</v>
      </c>
      <c r="L461">
        <f t="shared" si="44"/>
        <v>49404.730000000643</v>
      </c>
    </row>
    <row r="462" spans="1:12" x14ac:dyDescent="0.2">
      <c r="A462" t="s">
        <v>11</v>
      </c>
      <c r="B462" t="s">
        <v>27652</v>
      </c>
      <c r="C462" t="s">
        <v>729</v>
      </c>
      <c r="D462" t="s">
        <v>223</v>
      </c>
      <c r="E462" t="s">
        <v>27653</v>
      </c>
      <c r="F462" t="s">
        <v>27651</v>
      </c>
      <c r="G462">
        <v>0.84103000000000006</v>
      </c>
      <c r="H462">
        <v>0.84123000000000003</v>
      </c>
      <c r="I462">
        <v>1</v>
      </c>
      <c r="J462">
        <v>0.92</v>
      </c>
      <c r="K462" t="s">
        <v>17</v>
      </c>
      <c r="L462">
        <f t="shared" si="44"/>
        <v>49402.890000000647</v>
      </c>
    </row>
    <row r="463" spans="1:12" x14ac:dyDescent="0.2">
      <c r="A463" t="s">
        <v>11</v>
      </c>
      <c r="B463" t="s">
        <v>27654</v>
      </c>
      <c r="C463" t="s">
        <v>818</v>
      </c>
      <c r="D463" t="s">
        <v>223</v>
      </c>
      <c r="E463" t="s">
        <v>27655</v>
      </c>
      <c r="F463" t="s">
        <v>27651</v>
      </c>
      <c r="G463">
        <v>0.84033000000000002</v>
      </c>
      <c r="H463">
        <v>0.84123000000000003</v>
      </c>
      <c r="I463">
        <v>2</v>
      </c>
      <c r="J463">
        <v>1.84</v>
      </c>
      <c r="K463" t="s">
        <v>17</v>
      </c>
      <c r="L463">
        <f t="shared" si="44"/>
        <v>49401.970000000649</v>
      </c>
    </row>
    <row r="464" spans="1:12" x14ac:dyDescent="0.2">
      <c r="A464" t="s">
        <v>11</v>
      </c>
      <c r="B464" t="s">
        <v>27656</v>
      </c>
      <c r="C464" t="s">
        <v>792</v>
      </c>
      <c r="D464" t="s">
        <v>223</v>
      </c>
      <c r="E464" t="s">
        <v>27657</v>
      </c>
      <c r="F464" t="s">
        <v>27658</v>
      </c>
      <c r="G464">
        <v>0.84260000000000002</v>
      </c>
      <c r="H464">
        <v>0.84167999999999998</v>
      </c>
      <c r="I464">
        <v>1</v>
      </c>
      <c r="J464">
        <v>-1</v>
      </c>
      <c r="K464" t="s">
        <v>17</v>
      </c>
      <c r="L464">
        <f t="shared" si="44"/>
        <v>49400.130000000652</v>
      </c>
    </row>
    <row r="465" spans="1:12" x14ac:dyDescent="0.2">
      <c r="A465" t="s">
        <v>18</v>
      </c>
      <c r="B465" t="s">
        <v>27659</v>
      </c>
      <c r="C465" t="s">
        <v>717</v>
      </c>
      <c r="D465" t="s">
        <v>223</v>
      </c>
      <c r="E465" t="s">
        <v>27660</v>
      </c>
      <c r="F465" t="s">
        <v>27658</v>
      </c>
      <c r="G465">
        <v>0.84279999999999999</v>
      </c>
      <c r="H465">
        <v>0.84167999999999998</v>
      </c>
      <c r="I465">
        <v>2</v>
      </c>
      <c r="J465">
        <v>1.84</v>
      </c>
      <c r="K465" t="s">
        <v>17</v>
      </c>
      <c r="L465">
        <f t="shared" si="44"/>
        <v>49401.130000000652</v>
      </c>
    </row>
    <row r="466" spans="1:12" x14ac:dyDescent="0.2">
      <c r="A466" t="s">
        <v>11</v>
      </c>
      <c r="B466" t="s">
        <v>27661</v>
      </c>
      <c r="C466" t="s">
        <v>818</v>
      </c>
      <c r="D466" t="s">
        <v>223</v>
      </c>
      <c r="E466" t="s">
        <v>27662</v>
      </c>
      <c r="F466" t="s">
        <v>27658</v>
      </c>
      <c r="G466">
        <v>0.84255999999999998</v>
      </c>
      <c r="H466">
        <v>0.84167999999999998</v>
      </c>
      <c r="I466">
        <v>2</v>
      </c>
      <c r="J466">
        <v>-2</v>
      </c>
      <c r="K466" t="s">
        <v>17</v>
      </c>
      <c r="L466">
        <f t="shared" si="44"/>
        <v>49399.290000000656</v>
      </c>
    </row>
    <row r="467" spans="1:12" x14ac:dyDescent="0.2">
      <c r="A467" t="s">
        <v>11</v>
      </c>
      <c r="B467" t="s">
        <v>27663</v>
      </c>
      <c r="C467" t="s">
        <v>726</v>
      </c>
      <c r="D467" t="s">
        <v>223</v>
      </c>
      <c r="E467" t="s">
        <v>27664</v>
      </c>
      <c r="F467" t="s">
        <v>27665</v>
      </c>
      <c r="G467">
        <v>0.84355000000000002</v>
      </c>
      <c r="H467">
        <v>0.84280999999999995</v>
      </c>
      <c r="I467">
        <v>2</v>
      </c>
      <c r="J467">
        <v>-2</v>
      </c>
      <c r="K467" t="s">
        <v>17</v>
      </c>
      <c r="L467">
        <f t="shared" si="44"/>
        <v>49401.290000000656</v>
      </c>
    </row>
    <row r="468" spans="1:12" x14ac:dyDescent="0.2">
      <c r="A468" t="s">
        <v>18</v>
      </c>
      <c r="B468" t="s">
        <v>27666</v>
      </c>
      <c r="C468" t="s">
        <v>729</v>
      </c>
      <c r="D468" t="s">
        <v>223</v>
      </c>
      <c r="E468" t="s">
        <v>27667</v>
      </c>
      <c r="F468" t="s">
        <v>27665</v>
      </c>
      <c r="G468">
        <v>0.84363999999999995</v>
      </c>
      <c r="H468">
        <v>0.84280999999999995</v>
      </c>
      <c r="I468">
        <v>1</v>
      </c>
      <c r="J468">
        <v>0.92</v>
      </c>
      <c r="K468" t="s">
        <v>17</v>
      </c>
      <c r="L468">
        <f t="shared" si="44"/>
        <v>49403.290000000656</v>
      </c>
    </row>
    <row r="469" spans="1:12" x14ac:dyDescent="0.2">
      <c r="A469" t="s">
        <v>18</v>
      </c>
      <c r="B469" t="s">
        <v>27668</v>
      </c>
      <c r="C469" t="s">
        <v>197</v>
      </c>
      <c r="D469" t="s">
        <v>223</v>
      </c>
      <c r="E469" t="s">
        <v>27669</v>
      </c>
      <c r="F469" t="s">
        <v>27665</v>
      </c>
      <c r="G469">
        <v>0.84372000000000003</v>
      </c>
      <c r="H469">
        <v>0.84280999999999995</v>
      </c>
      <c r="I469">
        <v>2</v>
      </c>
      <c r="J469">
        <v>1.84</v>
      </c>
      <c r="K469" t="s">
        <v>17</v>
      </c>
      <c r="L469">
        <f t="shared" si="44"/>
        <v>49402.370000000657</v>
      </c>
    </row>
    <row r="470" spans="1:12" x14ac:dyDescent="0.2">
      <c r="A470" t="s">
        <v>11</v>
      </c>
      <c r="B470" t="s">
        <v>27670</v>
      </c>
      <c r="C470" t="s">
        <v>281</v>
      </c>
      <c r="D470" t="s">
        <v>223</v>
      </c>
      <c r="E470" t="s">
        <v>27671</v>
      </c>
      <c r="F470" t="s">
        <v>27672</v>
      </c>
      <c r="G470">
        <v>0.84328999999999998</v>
      </c>
      <c r="H470">
        <v>0.84333000000000002</v>
      </c>
      <c r="I470">
        <v>2</v>
      </c>
      <c r="J470">
        <v>1.84</v>
      </c>
      <c r="K470" t="s">
        <v>17</v>
      </c>
      <c r="L470">
        <f t="shared" si="44"/>
        <v>49400.530000000661</v>
      </c>
    </row>
    <row r="471" spans="1:12" x14ac:dyDescent="0.2">
      <c r="A471" t="s">
        <v>18</v>
      </c>
      <c r="B471" t="s">
        <v>27673</v>
      </c>
      <c r="C471" t="s">
        <v>726</v>
      </c>
      <c r="D471" t="s">
        <v>223</v>
      </c>
      <c r="E471" t="s">
        <v>27674</v>
      </c>
      <c r="F471" t="s">
        <v>27672</v>
      </c>
      <c r="G471">
        <v>0.84340999999999999</v>
      </c>
      <c r="H471">
        <v>0.84333000000000002</v>
      </c>
      <c r="I471">
        <v>2</v>
      </c>
      <c r="J471">
        <v>1.84</v>
      </c>
      <c r="K471" t="s">
        <v>17</v>
      </c>
      <c r="L471">
        <f t="shared" si="44"/>
        <v>49398.690000000664</v>
      </c>
    </row>
    <row r="472" spans="1:12" x14ac:dyDescent="0.2">
      <c r="A472" t="s">
        <v>11</v>
      </c>
      <c r="B472" t="s">
        <v>27675</v>
      </c>
      <c r="C472" t="s">
        <v>738</v>
      </c>
      <c r="D472" t="s">
        <v>223</v>
      </c>
      <c r="E472" t="s">
        <v>27676</v>
      </c>
      <c r="F472" t="s">
        <v>27672</v>
      </c>
      <c r="G472">
        <v>0.84331</v>
      </c>
      <c r="H472">
        <v>0.84333000000000002</v>
      </c>
      <c r="I472">
        <v>1</v>
      </c>
      <c r="J472">
        <v>0.92</v>
      </c>
      <c r="K472" t="s">
        <v>17</v>
      </c>
      <c r="L472">
        <f t="shared" si="44"/>
        <v>49396.850000000668</v>
      </c>
    </row>
    <row r="473" spans="1:12" x14ac:dyDescent="0.2">
      <c r="A473" t="s">
        <v>11</v>
      </c>
      <c r="B473" t="s">
        <v>27677</v>
      </c>
      <c r="C473" t="s">
        <v>738</v>
      </c>
      <c r="D473" t="s">
        <v>223</v>
      </c>
      <c r="E473" t="s">
        <v>27678</v>
      </c>
      <c r="F473" t="s">
        <v>27679</v>
      </c>
      <c r="G473">
        <v>0.84250000000000003</v>
      </c>
      <c r="H473">
        <v>0.84372999999999998</v>
      </c>
      <c r="I473">
        <v>1</v>
      </c>
      <c r="J473">
        <v>0.92</v>
      </c>
      <c r="K473" t="s">
        <v>17</v>
      </c>
      <c r="L473">
        <f t="shared" si="44"/>
        <v>49395.93000000067</v>
      </c>
    </row>
    <row r="474" spans="1:12" x14ac:dyDescent="0.2">
      <c r="A474" t="s">
        <v>18</v>
      </c>
      <c r="B474" t="s">
        <v>27680</v>
      </c>
      <c r="C474" t="s">
        <v>726</v>
      </c>
      <c r="D474" t="s">
        <v>223</v>
      </c>
      <c r="E474" t="s">
        <v>27681</v>
      </c>
      <c r="F474" t="s">
        <v>27679</v>
      </c>
      <c r="G474">
        <v>0.84263999999999994</v>
      </c>
      <c r="H474">
        <v>0.84372999999999998</v>
      </c>
      <c r="I474">
        <v>2</v>
      </c>
      <c r="J474">
        <v>-2</v>
      </c>
      <c r="K474" t="s">
        <v>17</v>
      </c>
      <c r="L474">
        <f t="shared" si="44"/>
        <v>49395.010000000671</v>
      </c>
    </row>
    <row r="475" spans="1:12" x14ac:dyDescent="0.2">
      <c r="A475" t="s">
        <v>11</v>
      </c>
      <c r="B475" t="s">
        <v>27682</v>
      </c>
      <c r="C475" t="s">
        <v>1190</v>
      </c>
      <c r="D475" t="s">
        <v>223</v>
      </c>
      <c r="E475" t="s">
        <v>27683</v>
      </c>
      <c r="F475" t="s">
        <v>27679</v>
      </c>
      <c r="G475">
        <v>0.84253</v>
      </c>
      <c r="H475">
        <v>0.84372999999999998</v>
      </c>
      <c r="I475">
        <v>2</v>
      </c>
      <c r="J475">
        <v>1.84</v>
      </c>
      <c r="K475" t="s">
        <v>17</v>
      </c>
      <c r="L475">
        <f t="shared" si="44"/>
        <v>49397.010000000671</v>
      </c>
    </row>
    <row r="476" spans="1:12" x14ac:dyDescent="0.2">
      <c r="A476" t="s">
        <v>18</v>
      </c>
      <c r="B476" t="s">
        <v>27684</v>
      </c>
      <c r="C476" t="s">
        <v>724</v>
      </c>
      <c r="D476" t="s">
        <v>223</v>
      </c>
      <c r="E476" t="s">
        <v>27685</v>
      </c>
      <c r="F476" t="s">
        <v>27686</v>
      </c>
      <c r="G476">
        <v>0.84431</v>
      </c>
      <c r="H476">
        <v>0.84297</v>
      </c>
      <c r="I476">
        <v>1</v>
      </c>
      <c r="J476">
        <v>0.92</v>
      </c>
      <c r="K476" t="s">
        <v>17</v>
      </c>
      <c r="L476">
        <f t="shared" si="44"/>
        <v>49395.170000000675</v>
      </c>
    </row>
    <row r="477" spans="1:12" x14ac:dyDescent="0.2">
      <c r="A477" t="s">
        <v>18</v>
      </c>
      <c r="B477" t="s">
        <v>27687</v>
      </c>
      <c r="C477" t="s">
        <v>1311</v>
      </c>
      <c r="D477" t="s">
        <v>223</v>
      </c>
      <c r="E477" t="s">
        <v>27688</v>
      </c>
      <c r="F477" t="s">
        <v>27686</v>
      </c>
      <c r="G477">
        <v>0.84479000000000004</v>
      </c>
      <c r="H477">
        <v>0.84297</v>
      </c>
      <c r="I477">
        <v>2</v>
      </c>
      <c r="J477">
        <v>1.84</v>
      </c>
      <c r="K477" t="s">
        <v>17</v>
      </c>
      <c r="L477">
        <f t="shared" si="44"/>
        <v>49394.250000000677</v>
      </c>
    </row>
    <row r="478" spans="1:12" x14ac:dyDescent="0.2">
      <c r="A478" t="s">
        <v>11</v>
      </c>
      <c r="B478" t="s">
        <v>27689</v>
      </c>
      <c r="C478" t="s">
        <v>726</v>
      </c>
      <c r="D478" t="s">
        <v>223</v>
      </c>
      <c r="E478" t="s">
        <v>27690</v>
      </c>
      <c r="F478" t="s">
        <v>27686</v>
      </c>
      <c r="G478">
        <v>0.84426000000000001</v>
      </c>
      <c r="H478">
        <v>0.84297</v>
      </c>
      <c r="I478">
        <v>2</v>
      </c>
      <c r="J478">
        <v>-2</v>
      </c>
      <c r="K478" t="s">
        <v>17</v>
      </c>
      <c r="L478">
        <f t="shared" si="44"/>
        <v>49392.41000000068</v>
      </c>
    </row>
    <row r="479" spans="1:12" x14ac:dyDescent="0.2">
      <c r="A479" t="s">
        <v>11</v>
      </c>
      <c r="B479" t="s">
        <v>27691</v>
      </c>
      <c r="C479" t="s">
        <v>1190</v>
      </c>
      <c r="D479" t="s">
        <v>223</v>
      </c>
      <c r="E479" t="s">
        <v>27692</v>
      </c>
      <c r="F479" t="s">
        <v>27693</v>
      </c>
      <c r="G479">
        <v>0.84399000000000002</v>
      </c>
      <c r="H479">
        <v>0.84418000000000004</v>
      </c>
      <c r="I479">
        <v>2</v>
      </c>
      <c r="J479">
        <v>1.84</v>
      </c>
      <c r="K479" t="s">
        <v>17</v>
      </c>
      <c r="L479">
        <f t="shared" si="44"/>
        <v>49394.41000000068</v>
      </c>
    </row>
    <row r="480" spans="1:12" x14ac:dyDescent="0.2">
      <c r="A480" t="s">
        <v>11</v>
      </c>
      <c r="B480" t="s">
        <v>27694</v>
      </c>
      <c r="C480" t="s">
        <v>738</v>
      </c>
      <c r="D480" t="s">
        <v>223</v>
      </c>
      <c r="E480" t="s">
        <v>27695</v>
      </c>
      <c r="F480" t="s">
        <v>27693</v>
      </c>
      <c r="G480">
        <v>0.84408000000000005</v>
      </c>
      <c r="H480">
        <v>0.84418000000000004</v>
      </c>
      <c r="I480">
        <v>1</v>
      </c>
      <c r="J480">
        <v>0.92</v>
      </c>
      <c r="K480" t="s">
        <v>17</v>
      </c>
      <c r="L480">
        <f t="shared" si="44"/>
        <v>49392.570000000684</v>
      </c>
    </row>
    <row r="481" spans="1:12" x14ac:dyDescent="0.2">
      <c r="A481" t="s">
        <v>18</v>
      </c>
      <c r="B481" t="s">
        <v>27696</v>
      </c>
      <c r="C481" t="s">
        <v>726</v>
      </c>
      <c r="D481" t="s">
        <v>223</v>
      </c>
      <c r="E481" t="s">
        <v>27697</v>
      </c>
      <c r="F481" t="s">
        <v>27693</v>
      </c>
      <c r="G481">
        <v>0.84423000000000004</v>
      </c>
      <c r="H481">
        <v>0.84418000000000004</v>
      </c>
      <c r="I481">
        <v>2</v>
      </c>
      <c r="J481">
        <v>1.84</v>
      </c>
      <c r="K481" t="s">
        <v>17</v>
      </c>
      <c r="L481">
        <f t="shared" si="44"/>
        <v>49391.650000000685</v>
      </c>
    </row>
    <row r="482" spans="1:12" x14ac:dyDescent="0.2">
      <c r="A482" t="s">
        <v>18</v>
      </c>
      <c r="B482" t="s">
        <v>27698</v>
      </c>
      <c r="C482" t="s">
        <v>729</v>
      </c>
      <c r="D482" t="s">
        <v>223</v>
      </c>
      <c r="E482" t="s">
        <v>27699</v>
      </c>
      <c r="F482" t="s">
        <v>27700</v>
      </c>
      <c r="G482">
        <v>0.84575</v>
      </c>
      <c r="H482">
        <v>0.84428999999999998</v>
      </c>
      <c r="I482">
        <v>1</v>
      </c>
      <c r="J482">
        <v>0.92</v>
      </c>
      <c r="K482" t="s">
        <v>17</v>
      </c>
      <c r="L482">
        <f t="shared" si="44"/>
        <v>49389.810000000689</v>
      </c>
    </row>
    <row r="483" spans="1:12" x14ac:dyDescent="0.2">
      <c r="A483" t="s">
        <v>11</v>
      </c>
      <c r="B483" t="s">
        <v>27701</v>
      </c>
      <c r="C483" t="s">
        <v>726</v>
      </c>
      <c r="D483" t="s">
        <v>223</v>
      </c>
      <c r="E483" t="s">
        <v>27702</v>
      </c>
      <c r="F483" t="s">
        <v>27700</v>
      </c>
      <c r="G483">
        <v>0.84550999999999998</v>
      </c>
      <c r="H483">
        <v>0.84428999999999998</v>
      </c>
      <c r="I483">
        <v>2</v>
      </c>
      <c r="J483">
        <v>-2</v>
      </c>
      <c r="K483" t="s">
        <v>17</v>
      </c>
      <c r="L483">
        <f t="shared" si="44"/>
        <v>49388.890000000691</v>
      </c>
    </row>
    <row r="484" spans="1:12" x14ac:dyDescent="0.2">
      <c r="A484" t="s">
        <v>11</v>
      </c>
      <c r="B484" t="s">
        <v>27703</v>
      </c>
      <c r="C484" t="s">
        <v>726</v>
      </c>
      <c r="D484" t="s">
        <v>223</v>
      </c>
      <c r="E484" t="s">
        <v>27704</v>
      </c>
      <c r="F484" t="s">
        <v>27705</v>
      </c>
      <c r="G484">
        <v>0.84660999999999997</v>
      </c>
      <c r="H484">
        <v>0.84582999999999997</v>
      </c>
      <c r="I484">
        <v>2</v>
      </c>
      <c r="J484">
        <v>-2</v>
      </c>
      <c r="K484" t="s">
        <v>17</v>
      </c>
      <c r="L484">
        <f t="shared" si="44"/>
        <v>49390.890000000691</v>
      </c>
    </row>
    <row r="485" spans="1:12" x14ac:dyDescent="0.2">
      <c r="A485" t="s">
        <v>11</v>
      </c>
      <c r="B485" t="s">
        <v>27706</v>
      </c>
      <c r="C485" t="s">
        <v>726</v>
      </c>
      <c r="D485" t="s">
        <v>223</v>
      </c>
      <c r="E485" t="s">
        <v>27707</v>
      </c>
      <c r="F485" t="s">
        <v>27708</v>
      </c>
      <c r="G485">
        <v>0.84641</v>
      </c>
      <c r="H485">
        <v>0.84641</v>
      </c>
      <c r="I485">
        <v>2</v>
      </c>
      <c r="J485">
        <v>0</v>
      </c>
      <c r="K485" t="s">
        <v>17</v>
      </c>
      <c r="L485">
        <f t="shared" si="44"/>
        <v>49392.890000000691</v>
      </c>
    </row>
    <row r="486" spans="1:12" x14ac:dyDescent="0.2">
      <c r="A486" t="s">
        <v>18</v>
      </c>
      <c r="B486" t="s">
        <v>27709</v>
      </c>
      <c r="C486" t="s">
        <v>1311</v>
      </c>
      <c r="D486" t="s">
        <v>223</v>
      </c>
      <c r="E486" t="s">
        <v>27710</v>
      </c>
      <c r="F486" t="s">
        <v>27708</v>
      </c>
      <c r="G486">
        <v>0.84658</v>
      </c>
      <c r="H486">
        <v>0.84641</v>
      </c>
      <c r="I486">
        <v>2</v>
      </c>
      <c r="J486">
        <v>1.84</v>
      </c>
      <c r="K486" t="s">
        <v>17</v>
      </c>
      <c r="L486">
        <f t="shared" si="44"/>
        <v>49392.890000000691</v>
      </c>
    </row>
    <row r="487" spans="1:12" x14ac:dyDescent="0.2">
      <c r="A487" t="s">
        <v>18</v>
      </c>
      <c r="B487" t="s">
        <v>27711</v>
      </c>
      <c r="C487" t="s">
        <v>757</v>
      </c>
      <c r="D487" t="s">
        <v>223</v>
      </c>
      <c r="E487" t="s">
        <v>27712</v>
      </c>
      <c r="F487" t="s">
        <v>27708</v>
      </c>
      <c r="G487">
        <v>0.84633999999999998</v>
      </c>
      <c r="H487">
        <v>0.84641</v>
      </c>
      <c r="I487">
        <v>1</v>
      </c>
      <c r="J487">
        <v>-1</v>
      </c>
      <c r="K487" t="s">
        <v>17</v>
      </c>
      <c r="L487">
        <f t="shared" si="44"/>
        <v>49391.050000000694</v>
      </c>
    </row>
    <row r="488" spans="1:12" x14ac:dyDescent="0.2">
      <c r="A488" t="s">
        <v>11</v>
      </c>
      <c r="B488" t="s">
        <v>27713</v>
      </c>
      <c r="C488" t="s">
        <v>726</v>
      </c>
      <c r="D488" t="s">
        <v>223</v>
      </c>
      <c r="E488" t="s">
        <v>27714</v>
      </c>
      <c r="F488" t="s">
        <v>27715</v>
      </c>
      <c r="G488">
        <v>0.84560000000000002</v>
      </c>
      <c r="H488">
        <v>0.84669000000000005</v>
      </c>
      <c r="I488">
        <v>2</v>
      </c>
      <c r="J488">
        <v>1.84</v>
      </c>
      <c r="K488" t="s">
        <v>17</v>
      </c>
      <c r="L488">
        <f t="shared" si="44"/>
        <v>49392.050000000694</v>
      </c>
    </row>
    <row r="489" spans="1:12" x14ac:dyDescent="0.2">
      <c r="A489" t="s">
        <v>18</v>
      </c>
      <c r="B489" t="s">
        <v>27716</v>
      </c>
      <c r="C489" t="s">
        <v>2559</v>
      </c>
      <c r="D489" t="s">
        <v>223</v>
      </c>
      <c r="E489" t="s">
        <v>27717</v>
      </c>
      <c r="F489" t="s">
        <v>27715</v>
      </c>
      <c r="G489">
        <v>0.84616000000000002</v>
      </c>
      <c r="H489">
        <v>0.84669000000000005</v>
      </c>
      <c r="I489">
        <v>1</v>
      </c>
      <c r="J489">
        <v>-1</v>
      </c>
      <c r="K489" t="s">
        <v>17</v>
      </c>
      <c r="L489">
        <f t="shared" si="44"/>
        <v>49390.210000000698</v>
      </c>
    </row>
    <row r="490" spans="1:12" x14ac:dyDescent="0.2">
      <c r="A490" t="s">
        <v>18</v>
      </c>
      <c r="B490" t="s">
        <v>27718</v>
      </c>
      <c r="C490" t="s">
        <v>771</v>
      </c>
      <c r="D490" t="s">
        <v>223</v>
      </c>
      <c r="E490" t="s">
        <v>27719</v>
      </c>
      <c r="F490" t="s">
        <v>27715</v>
      </c>
      <c r="G490">
        <v>0.84619</v>
      </c>
      <c r="H490">
        <v>0.84669000000000005</v>
      </c>
      <c r="I490">
        <v>2</v>
      </c>
      <c r="J490">
        <v>-2</v>
      </c>
      <c r="K490" t="s">
        <v>17</v>
      </c>
      <c r="L490">
        <f t="shared" si="44"/>
        <v>49391.210000000698</v>
      </c>
    </row>
    <row r="491" spans="1:12" x14ac:dyDescent="0.2">
      <c r="A491" t="s">
        <v>11</v>
      </c>
      <c r="B491" t="s">
        <v>27720</v>
      </c>
      <c r="C491" t="s">
        <v>726</v>
      </c>
      <c r="D491" t="s">
        <v>223</v>
      </c>
      <c r="E491" t="s">
        <v>27721</v>
      </c>
      <c r="F491" t="s">
        <v>27722</v>
      </c>
      <c r="G491">
        <v>0.84728999999999999</v>
      </c>
      <c r="H491">
        <v>0.84574000000000005</v>
      </c>
      <c r="I491">
        <v>2</v>
      </c>
      <c r="J491">
        <v>-2</v>
      </c>
      <c r="K491" t="s">
        <v>17</v>
      </c>
      <c r="L491">
        <f t="shared" si="44"/>
        <v>49393.210000000698</v>
      </c>
    </row>
    <row r="492" spans="1:12" x14ac:dyDescent="0.2">
      <c r="A492" t="s">
        <v>18</v>
      </c>
      <c r="B492" t="s">
        <v>27723</v>
      </c>
      <c r="C492" t="s">
        <v>729</v>
      </c>
      <c r="D492" t="s">
        <v>223</v>
      </c>
      <c r="E492" t="s">
        <v>27724</v>
      </c>
      <c r="F492" t="s">
        <v>27722</v>
      </c>
      <c r="G492">
        <v>0.84789000000000003</v>
      </c>
      <c r="H492">
        <v>0.84574000000000005</v>
      </c>
      <c r="I492">
        <v>1</v>
      </c>
      <c r="J492">
        <v>0.92</v>
      </c>
      <c r="K492" t="s">
        <v>17</v>
      </c>
      <c r="L492">
        <f t="shared" si="44"/>
        <v>49395.210000000698</v>
      </c>
    </row>
    <row r="493" spans="1:12" x14ac:dyDescent="0.2">
      <c r="A493" t="s">
        <v>18</v>
      </c>
      <c r="B493" t="s">
        <v>27725</v>
      </c>
      <c r="C493" t="s">
        <v>726</v>
      </c>
      <c r="D493" t="s">
        <v>223</v>
      </c>
      <c r="E493" t="s">
        <v>27726</v>
      </c>
      <c r="F493" t="s">
        <v>27727</v>
      </c>
      <c r="G493">
        <v>0.84570999999999996</v>
      </c>
      <c r="H493">
        <v>0.84770000000000001</v>
      </c>
      <c r="I493">
        <v>2</v>
      </c>
      <c r="J493">
        <v>-2</v>
      </c>
      <c r="K493" t="s">
        <v>17</v>
      </c>
      <c r="L493">
        <f t="shared" si="44"/>
        <v>49394.290000000699</v>
      </c>
    </row>
    <row r="494" spans="1:12" x14ac:dyDescent="0.2">
      <c r="A494" t="s">
        <v>11</v>
      </c>
      <c r="B494" t="s">
        <v>27728</v>
      </c>
      <c r="C494" t="s">
        <v>729</v>
      </c>
      <c r="D494" t="s">
        <v>223</v>
      </c>
      <c r="E494" t="s">
        <v>27729</v>
      </c>
      <c r="F494" t="s">
        <v>27727</v>
      </c>
      <c r="G494">
        <v>0.84555000000000002</v>
      </c>
      <c r="H494">
        <v>0.84770000000000001</v>
      </c>
      <c r="I494">
        <v>1</v>
      </c>
      <c r="J494">
        <v>0.92</v>
      </c>
      <c r="K494" t="s">
        <v>17</v>
      </c>
      <c r="L494">
        <f t="shared" si="44"/>
        <v>49396.290000000699</v>
      </c>
    </row>
    <row r="495" spans="1:12" x14ac:dyDescent="0.2">
      <c r="A495" t="s">
        <v>11</v>
      </c>
      <c r="B495" t="s">
        <v>27730</v>
      </c>
      <c r="C495" t="s">
        <v>726</v>
      </c>
      <c r="D495" t="s">
        <v>566</v>
      </c>
      <c r="E495" t="s">
        <v>27731</v>
      </c>
      <c r="F495" t="s">
        <v>27732</v>
      </c>
      <c r="G495">
        <v>1.89422</v>
      </c>
      <c r="H495">
        <v>1.89175</v>
      </c>
      <c r="I495">
        <v>2</v>
      </c>
      <c r="J495">
        <v>-2</v>
      </c>
      <c r="K495" t="s">
        <v>17</v>
      </c>
      <c r="L495">
        <f t="shared" si="44"/>
        <v>49395.370000000701</v>
      </c>
    </row>
    <row r="496" spans="1:12" x14ac:dyDescent="0.2">
      <c r="A496" t="s">
        <v>18</v>
      </c>
      <c r="B496" t="s">
        <v>27733</v>
      </c>
      <c r="C496" t="s">
        <v>726</v>
      </c>
      <c r="D496" t="s">
        <v>566</v>
      </c>
      <c r="E496" t="s">
        <v>27734</v>
      </c>
      <c r="F496" t="s">
        <v>27735</v>
      </c>
      <c r="G496">
        <v>1.8926000000000001</v>
      </c>
      <c r="H496">
        <v>1.8946400000000001</v>
      </c>
      <c r="I496">
        <v>2</v>
      </c>
      <c r="J496">
        <v>-2</v>
      </c>
      <c r="K496" t="s">
        <v>17</v>
      </c>
      <c r="L496">
        <f t="shared" si="44"/>
        <v>49397.370000000701</v>
      </c>
    </row>
    <row r="497" spans="1:12" x14ac:dyDescent="0.2">
      <c r="A497" t="s">
        <v>11</v>
      </c>
      <c r="B497" t="s">
        <v>27736</v>
      </c>
      <c r="C497" t="s">
        <v>729</v>
      </c>
      <c r="D497" t="s">
        <v>566</v>
      </c>
      <c r="E497" t="s">
        <v>27737</v>
      </c>
      <c r="F497" t="s">
        <v>27735</v>
      </c>
      <c r="G497">
        <v>1.89266</v>
      </c>
      <c r="H497">
        <v>1.8946400000000001</v>
      </c>
      <c r="I497">
        <v>1</v>
      </c>
      <c r="J497">
        <v>0.92</v>
      </c>
      <c r="K497" t="s">
        <v>17</v>
      </c>
      <c r="L497">
        <f t="shared" si="44"/>
        <v>49399.370000000701</v>
      </c>
    </row>
    <row r="498" spans="1:12" x14ac:dyDescent="0.2">
      <c r="A498" t="s">
        <v>18</v>
      </c>
      <c r="B498" t="s">
        <v>27738</v>
      </c>
      <c r="C498" t="s">
        <v>726</v>
      </c>
      <c r="D498" t="s">
        <v>566</v>
      </c>
      <c r="E498" t="s">
        <v>27739</v>
      </c>
      <c r="F498" t="s">
        <v>27740</v>
      </c>
      <c r="G498">
        <v>1.8927</v>
      </c>
      <c r="H498">
        <v>1.8924799999999999</v>
      </c>
      <c r="I498">
        <v>2</v>
      </c>
      <c r="J498">
        <v>1.84</v>
      </c>
      <c r="K498" t="s">
        <v>17</v>
      </c>
      <c r="L498">
        <f t="shared" si="44"/>
        <v>49398.450000000703</v>
      </c>
    </row>
    <row r="499" spans="1:12" x14ac:dyDescent="0.2">
      <c r="A499" t="s">
        <v>11</v>
      </c>
      <c r="B499" t="s">
        <v>27741</v>
      </c>
      <c r="C499" t="s">
        <v>216</v>
      </c>
      <c r="D499" t="s">
        <v>566</v>
      </c>
      <c r="E499" t="s">
        <v>27742</v>
      </c>
      <c r="F499" t="s">
        <v>27740</v>
      </c>
      <c r="G499">
        <v>1.8924799999999999</v>
      </c>
      <c r="H499">
        <v>1.8924799999999999</v>
      </c>
      <c r="I499">
        <v>1</v>
      </c>
      <c r="J499">
        <v>0</v>
      </c>
      <c r="K499" t="s">
        <v>17</v>
      </c>
      <c r="L499">
        <f t="shared" si="44"/>
        <v>49396.610000000706</v>
      </c>
    </row>
    <row r="500" spans="1:12" x14ac:dyDescent="0.2">
      <c r="A500" t="s">
        <v>11</v>
      </c>
      <c r="B500" t="s">
        <v>27743</v>
      </c>
      <c r="C500" t="s">
        <v>830</v>
      </c>
      <c r="D500" t="s">
        <v>566</v>
      </c>
      <c r="E500" t="s">
        <v>27744</v>
      </c>
      <c r="F500" t="s">
        <v>27740</v>
      </c>
      <c r="G500">
        <v>1.89228</v>
      </c>
      <c r="H500">
        <v>1.8924799999999999</v>
      </c>
      <c r="I500">
        <v>2</v>
      </c>
      <c r="J500">
        <v>1.84</v>
      </c>
      <c r="K500" t="s">
        <v>17</v>
      </c>
      <c r="L500">
        <f t="shared" si="44"/>
        <v>49396.610000000706</v>
      </c>
    </row>
    <row r="501" spans="1:12" x14ac:dyDescent="0.2">
      <c r="A501" t="s">
        <v>18</v>
      </c>
      <c r="B501" t="s">
        <v>27745</v>
      </c>
      <c r="C501" t="s">
        <v>830</v>
      </c>
      <c r="D501" t="s">
        <v>566</v>
      </c>
      <c r="E501" t="s">
        <v>27746</v>
      </c>
      <c r="F501" t="s">
        <v>27747</v>
      </c>
      <c r="G501">
        <v>1.89656</v>
      </c>
      <c r="H501">
        <v>1.8928499999999999</v>
      </c>
      <c r="I501">
        <v>1</v>
      </c>
      <c r="J501">
        <v>0.92</v>
      </c>
      <c r="K501" t="s">
        <v>17</v>
      </c>
      <c r="L501">
        <f t="shared" si="44"/>
        <v>49394.77000000071</v>
      </c>
    </row>
    <row r="502" spans="1:12" x14ac:dyDescent="0.2">
      <c r="A502" t="s">
        <v>11</v>
      </c>
      <c r="B502" t="s">
        <v>27748</v>
      </c>
      <c r="C502" t="s">
        <v>726</v>
      </c>
      <c r="D502" t="s">
        <v>566</v>
      </c>
      <c r="E502" t="s">
        <v>27749</v>
      </c>
      <c r="F502" t="s">
        <v>27747</v>
      </c>
      <c r="G502">
        <v>1.8964300000000001</v>
      </c>
      <c r="H502">
        <v>1.8928499999999999</v>
      </c>
      <c r="I502">
        <v>2</v>
      </c>
      <c r="J502">
        <v>-2</v>
      </c>
      <c r="K502" t="s">
        <v>17</v>
      </c>
      <c r="L502">
        <f t="shared" si="44"/>
        <v>49393.850000000712</v>
      </c>
    </row>
    <row r="503" spans="1:12" x14ac:dyDescent="0.2">
      <c r="A503" t="s">
        <v>11</v>
      </c>
      <c r="B503" t="s">
        <v>27750</v>
      </c>
      <c r="C503" t="s">
        <v>818</v>
      </c>
      <c r="D503" t="s">
        <v>566</v>
      </c>
      <c r="E503" t="s">
        <v>27751</v>
      </c>
      <c r="F503" t="s">
        <v>27752</v>
      </c>
      <c r="G503">
        <v>1.8982300000000001</v>
      </c>
      <c r="H503">
        <v>1.8961399999999999</v>
      </c>
      <c r="I503">
        <v>2</v>
      </c>
      <c r="J503">
        <v>-2</v>
      </c>
      <c r="K503" t="s">
        <v>17</v>
      </c>
      <c r="L503">
        <f t="shared" si="44"/>
        <v>49395.850000000712</v>
      </c>
    </row>
    <row r="504" spans="1:12" x14ac:dyDescent="0.2">
      <c r="A504" t="s">
        <v>18</v>
      </c>
      <c r="B504" t="s">
        <v>27753</v>
      </c>
      <c r="C504" t="s">
        <v>717</v>
      </c>
      <c r="D504" t="s">
        <v>566</v>
      </c>
      <c r="E504" t="s">
        <v>27754</v>
      </c>
      <c r="F504" t="s">
        <v>27752</v>
      </c>
      <c r="G504">
        <v>1.8992599999999999</v>
      </c>
      <c r="H504">
        <v>1.8961399999999999</v>
      </c>
      <c r="I504">
        <v>2</v>
      </c>
      <c r="J504">
        <v>1.84</v>
      </c>
      <c r="K504" t="s">
        <v>17</v>
      </c>
      <c r="L504">
        <f t="shared" si="44"/>
        <v>49397.850000000712</v>
      </c>
    </row>
    <row r="505" spans="1:12" x14ac:dyDescent="0.2">
      <c r="A505" t="s">
        <v>11</v>
      </c>
      <c r="B505" t="s">
        <v>27755</v>
      </c>
      <c r="C505" t="s">
        <v>740</v>
      </c>
      <c r="D505" t="s">
        <v>566</v>
      </c>
      <c r="E505" t="s">
        <v>27756</v>
      </c>
      <c r="F505" t="s">
        <v>27752</v>
      </c>
      <c r="G505">
        <v>1.89933</v>
      </c>
      <c r="H505">
        <v>1.8961399999999999</v>
      </c>
      <c r="I505">
        <v>1</v>
      </c>
      <c r="J505">
        <v>-1</v>
      </c>
      <c r="K505" t="s">
        <v>17</v>
      </c>
      <c r="L505">
        <f t="shared" si="44"/>
        <v>49396.010000000715</v>
      </c>
    </row>
    <row r="506" spans="1:12" x14ac:dyDescent="0.2">
      <c r="A506" t="s">
        <v>11</v>
      </c>
      <c r="B506" t="s">
        <v>27757</v>
      </c>
      <c r="C506" t="s">
        <v>729</v>
      </c>
      <c r="D506" t="s">
        <v>566</v>
      </c>
      <c r="E506" t="s">
        <v>27758</v>
      </c>
      <c r="F506" t="s">
        <v>27759</v>
      </c>
      <c r="G506">
        <v>1.90167</v>
      </c>
      <c r="H506">
        <v>1.9005300000000001</v>
      </c>
      <c r="I506">
        <v>1</v>
      </c>
      <c r="J506">
        <v>-1</v>
      </c>
      <c r="K506" t="s">
        <v>17</v>
      </c>
      <c r="L506">
        <f t="shared" si="44"/>
        <v>49397.010000000715</v>
      </c>
    </row>
    <row r="507" spans="1:12" x14ac:dyDescent="0.2">
      <c r="A507" t="s">
        <v>11</v>
      </c>
      <c r="B507" t="s">
        <v>27760</v>
      </c>
      <c r="C507" t="s">
        <v>1045</v>
      </c>
      <c r="D507" t="s">
        <v>566</v>
      </c>
      <c r="E507" t="s">
        <v>27761</v>
      </c>
      <c r="F507" t="s">
        <v>27759</v>
      </c>
      <c r="G507">
        <v>1.90151</v>
      </c>
      <c r="H507">
        <v>1.9005300000000001</v>
      </c>
      <c r="I507">
        <v>2</v>
      </c>
      <c r="J507">
        <v>-2</v>
      </c>
      <c r="K507" t="s">
        <v>17</v>
      </c>
      <c r="L507">
        <f t="shared" si="44"/>
        <v>49398.010000000715</v>
      </c>
    </row>
    <row r="508" spans="1:12" x14ac:dyDescent="0.2">
      <c r="A508" t="s">
        <v>18</v>
      </c>
      <c r="B508" t="s">
        <v>27762</v>
      </c>
      <c r="C508" t="s">
        <v>726</v>
      </c>
      <c r="D508" t="s">
        <v>566</v>
      </c>
      <c r="E508" t="s">
        <v>27763</v>
      </c>
      <c r="F508" t="s">
        <v>27759</v>
      </c>
      <c r="G508">
        <v>1.90181</v>
      </c>
      <c r="H508">
        <v>1.9005300000000001</v>
      </c>
      <c r="I508">
        <v>2</v>
      </c>
      <c r="J508">
        <v>1.84</v>
      </c>
      <c r="K508" t="s">
        <v>17</v>
      </c>
      <c r="L508">
        <f t="shared" si="44"/>
        <v>49400.010000000715</v>
      </c>
    </row>
    <row r="509" spans="1:12" x14ac:dyDescent="0.2">
      <c r="A509" t="s">
        <v>11</v>
      </c>
      <c r="B509" t="s">
        <v>27764</v>
      </c>
      <c r="C509" t="s">
        <v>729</v>
      </c>
      <c r="D509" t="s">
        <v>566</v>
      </c>
      <c r="E509" t="s">
        <v>27765</v>
      </c>
      <c r="F509" t="s">
        <v>27766</v>
      </c>
      <c r="G509">
        <v>1.9015</v>
      </c>
      <c r="H509">
        <v>1.9018600000000001</v>
      </c>
      <c r="I509">
        <v>1</v>
      </c>
      <c r="J509">
        <v>0.92</v>
      </c>
      <c r="K509" t="s">
        <v>17</v>
      </c>
      <c r="L509">
        <f t="shared" si="44"/>
        <v>49398.170000000719</v>
      </c>
    </row>
    <row r="510" spans="1:12" x14ac:dyDescent="0.2">
      <c r="A510" t="s">
        <v>18</v>
      </c>
      <c r="B510" t="s">
        <v>27767</v>
      </c>
      <c r="C510" t="s">
        <v>726</v>
      </c>
      <c r="D510" t="s">
        <v>566</v>
      </c>
      <c r="E510" t="s">
        <v>27768</v>
      </c>
      <c r="F510" t="s">
        <v>27766</v>
      </c>
      <c r="G510">
        <v>1.90191</v>
      </c>
      <c r="H510">
        <v>1.9018600000000001</v>
      </c>
      <c r="I510">
        <v>2</v>
      </c>
      <c r="J510">
        <v>1.84</v>
      </c>
      <c r="K510" t="s">
        <v>17</v>
      </c>
      <c r="L510">
        <f t="shared" si="44"/>
        <v>49397.25000000072</v>
      </c>
    </row>
    <row r="511" spans="1:12" x14ac:dyDescent="0.2">
      <c r="A511" t="s">
        <v>11</v>
      </c>
      <c r="B511" t="s">
        <v>27769</v>
      </c>
      <c r="C511" t="s">
        <v>771</v>
      </c>
      <c r="D511" t="s">
        <v>566</v>
      </c>
      <c r="E511" t="s">
        <v>27770</v>
      </c>
      <c r="F511" t="s">
        <v>27766</v>
      </c>
      <c r="G511">
        <v>1.9013</v>
      </c>
      <c r="H511">
        <v>1.9018600000000001</v>
      </c>
      <c r="I511">
        <v>2</v>
      </c>
      <c r="J511">
        <v>1.84</v>
      </c>
      <c r="K511" t="s">
        <v>17</v>
      </c>
      <c r="L511">
        <f t="shared" si="44"/>
        <v>49395.410000000724</v>
      </c>
    </row>
    <row r="512" spans="1:12" x14ac:dyDescent="0.2">
      <c r="A512" t="s">
        <v>18</v>
      </c>
      <c r="B512" t="s">
        <v>27771</v>
      </c>
      <c r="C512" t="s">
        <v>717</v>
      </c>
      <c r="D512" t="s">
        <v>566</v>
      </c>
      <c r="E512" t="s">
        <v>27772</v>
      </c>
      <c r="F512" t="s">
        <v>27773</v>
      </c>
      <c r="G512">
        <v>1.8970400000000001</v>
      </c>
      <c r="H512">
        <v>1.8996900000000001</v>
      </c>
      <c r="I512">
        <v>2</v>
      </c>
      <c r="J512">
        <v>-2</v>
      </c>
      <c r="K512" t="s">
        <v>17</v>
      </c>
      <c r="L512">
        <f t="shared" si="44"/>
        <v>49393.570000000727</v>
      </c>
    </row>
    <row r="513" spans="1:12" x14ac:dyDescent="0.2">
      <c r="A513" t="s">
        <v>11</v>
      </c>
      <c r="B513" t="s">
        <v>27774</v>
      </c>
      <c r="C513" t="s">
        <v>792</v>
      </c>
      <c r="D513" t="s">
        <v>566</v>
      </c>
      <c r="E513" t="s">
        <v>27775</v>
      </c>
      <c r="F513" t="s">
        <v>27773</v>
      </c>
      <c r="G513">
        <v>1.8969800000000001</v>
      </c>
      <c r="H513">
        <v>1.8996900000000001</v>
      </c>
      <c r="I513">
        <v>1</v>
      </c>
      <c r="J513">
        <v>0.92</v>
      </c>
      <c r="K513" t="s">
        <v>17</v>
      </c>
      <c r="L513">
        <f t="shared" si="44"/>
        <v>49395.570000000727</v>
      </c>
    </row>
    <row r="514" spans="1:12" x14ac:dyDescent="0.2">
      <c r="A514" t="s">
        <v>18</v>
      </c>
      <c r="B514" t="s">
        <v>27776</v>
      </c>
      <c r="C514" t="s">
        <v>720</v>
      </c>
      <c r="D514" t="s">
        <v>566</v>
      </c>
      <c r="E514" t="s">
        <v>27777</v>
      </c>
      <c r="F514" t="s">
        <v>27778</v>
      </c>
      <c r="G514">
        <v>1.8966000000000001</v>
      </c>
      <c r="H514">
        <v>1.89713</v>
      </c>
      <c r="I514">
        <v>1</v>
      </c>
      <c r="J514">
        <v>-1</v>
      </c>
      <c r="K514" t="s">
        <v>17</v>
      </c>
      <c r="L514">
        <f t="shared" si="44"/>
        <v>49394.650000000729</v>
      </c>
    </row>
    <row r="515" spans="1:12" x14ac:dyDescent="0.2">
      <c r="A515" t="s">
        <v>11</v>
      </c>
      <c r="B515" t="s">
        <v>27779</v>
      </c>
      <c r="C515" t="s">
        <v>717</v>
      </c>
      <c r="D515" t="s">
        <v>566</v>
      </c>
      <c r="E515" t="s">
        <v>27780</v>
      </c>
      <c r="F515" t="s">
        <v>27778</v>
      </c>
      <c r="G515">
        <v>1.8960900000000001</v>
      </c>
      <c r="H515">
        <v>1.89713</v>
      </c>
      <c r="I515">
        <v>2</v>
      </c>
      <c r="J515">
        <v>1.84</v>
      </c>
      <c r="K515" t="s">
        <v>17</v>
      </c>
      <c r="L515">
        <f t="shared" si="44"/>
        <v>49395.650000000729</v>
      </c>
    </row>
    <row r="516" spans="1:12" x14ac:dyDescent="0.2">
      <c r="A516" t="s">
        <v>18</v>
      </c>
      <c r="B516" t="s">
        <v>27781</v>
      </c>
      <c r="C516" t="s">
        <v>1045</v>
      </c>
      <c r="D516" t="s">
        <v>566</v>
      </c>
      <c r="E516" t="s">
        <v>27782</v>
      </c>
      <c r="F516" t="s">
        <v>27778</v>
      </c>
      <c r="G516">
        <v>1.8970199999999999</v>
      </c>
      <c r="H516">
        <v>1.89713</v>
      </c>
      <c r="I516">
        <v>2</v>
      </c>
      <c r="J516">
        <v>-2</v>
      </c>
      <c r="K516" t="s">
        <v>17</v>
      </c>
      <c r="L516">
        <f t="shared" ref="L516:L579" si="45">L515-J515</f>
        <v>49393.810000000733</v>
      </c>
    </row>
    <row r="517" spans="1:12" x14ac:dyDescent="0.2">
      <c r="A517" t="s">
        <v>11</v>
      </c>
      <c r="B517" t="s">
        <v>27783</v>
      </c>
      <c r="C517" t="s">
        <v>729</v>
      </c>
      <c r="D517" t="s">
        <v>566</v>
      </c>
      <c r="E517" t="s">
        <v>27784</v>
      </c>
      <c r="F517" t="s">
        <v>27785</v>
      </c>
      <c r="G517">
        <v>1.89716</v>
      </c>
      <c r="H517">
        <v>1.8958999999999999</v>
      </c>
      <c r="I517">
        <v>1</v>
      </c>
      <c r="J517">
        <v>-1</v>
      </c>
      <c r="K517" t="s">
        <v>17</v>
      </c>
      <c r="L517">
        <f t="shared" si="45"/>
        <v>49395.810000000733</v>
      </c>
    </row>
    <row r="518" spans="1:12" x14ac:dyDescent="0.2">
      <c r="A518" t="s">
        <v>18</v>
      </c>
      <c r="B518" t="s">
        <v>27786</v>
      </c>
      <c r="C518" t="s">
        <v>726</v>
      </c>
      <c r="D518" t="s">
        <v>566</v>
      </c>
      <c r="E518" t="s">
        <v>27787</v>
      </c>
      <c r="F518" t="s">
        <v>27785</v>
      </c>
      <c r="G518">
        <v>1.89764</v>
      </c>
      <c r="H518">
        <v>1.8958999999999999</v>
      </c>
      <c r="I518">
        <v>2</v>
      </c>
      <c r="J518">
        <v>1.84</v>
      </c>
      <c r="K518" t="s">
        <v>17</v>
      </c>
      <c r="L518">
        <f t="shared" si="45"/>
        <v>49396.810000000733</v>
      </c>
    </row>
    <row r="519" spans="1:12" x14ac:dyDescent="0.2">
      <c r="A519" t="s">
        <v>18</v>
      </c>
      <c r="B519" t="s">
        <v>27788</v>
      </c>
      <c r="C519" t="s">
        <v>197</v>
      </c>
      <c r="D519" t="s">
        <v>566</v>
      </c>
      <c r="E519" t="s">
        <v>27789</v>
      </c>
      <c r="F519" t="s">
        <v>27790</v>
      </c>
      <c r="G519">
        <v>1.8979999999999999</v>
      </c>
      <c r="H519">
        <v>1.89846</v>
      </c>
      <c r="I519">
        <v>2</v>
      </c>
      <c r="J519">
        <v>-2</v>
      </c>
      <c r="K519" t="s">
        <v>17</v>
      </c>
      <c r="L519">
        <f t="shared" si="45"/>
        <v>49394.970000000736</v>
      </c>
    </row>
    <row r="520" spans="1:12" x14ac:dyDescent="0.2">
      <c r="A520" t="s">
        <v>18</v>
      </c>
      <c r="B520" t="s">
        <v>27791</v>
      </c>
      <c r="C520" t="s">
        <v>729</v>
      </c>
      <c r="D520" t="s">
        <v>566</v>
      </c>
      <c r="E520" t="s">
        <v>27792</v>
      </c>
      <c r="F520" t="s">
        <v>27790</v>
      </c>
      <c r="G520">
        <v>1.8975900000000001</v>
      </c>
      <c r="H520">
        <v>1.89846</v>
      </c>
      <c r="I520">
        <v>1</v>
      </c>
      <c r="J520">
        <v>-1</v>
      </c>
      <c r="K520" t="s">
        <v>17</v>
      </c>
      <c r="L520">
        <f t="shared" si="45"/>
        <v>49396.970000000736</v>
      </c>
    </row>
    <row r="521" spans="1:12" x14ac:dyDescent="0.2">
      <c r="A521" t="s">
        <v>11</v>
      </c>
      <c r="B521" t="s">
        <v>27793</v>
      </c>
      <c r="C521" t="s">
        <v>726</v>
      </c>
      <c r="D521" t="s">
        <v>566</v>
      </c>
      <c r="E521" t="s">
        <v>27794</v>
      </c>
      <c r="F521" t="s">
        <v>27790</v>
      </c>
      <c r="G521">
        <v>1.8972500000000001</v>
      </c>
      <c r="H521">
        <v>1.89846</v>
      </c>
      <c r="I521">
        <v>2</v>
      </c>
      <c r="J521">
        <v>1.84</v>
      </c>
      <c r="K521" t="s">
        <v>17</v>
      </c>
      <c r="L521">
        <f t="shared" si="45"/>
        <v>49397.970000000736</v>
      </c>
    </row>
    <row r="522" spans="1:12" x14ac:dyDescent="0.2">
      <c r="A522" t="s">
        <v>18</v>
      </c>
      <c r="B522" t="s">
        <v>27795</v>
      </c>
      <c r="C522" t="s">
        <v>757</v>
      </c>
      <c r="D522" t="s">
        <v>566</v>
      </c>
      <c r="E522" t="s">
        <v>27796</v>
      </c>
      <c r="F522" t="s">
        <v>27797</v>
      </c>
      <c r="G522">
        <v>1.8966099999999999</v>
      </c>
      <c r="H522">
        <v>1.8965099999999999</v>
      </c>
      <c r="I522">
        <v>1</v>
      </c>
      <c r="J522">
        <v>0.92</v>
      </c>
      <c r="K522" t="s">
        <v>17</v>
      </c>
      <c r="L522">
        <f t="shared" si="45"/>
        <v>49396.13000000074</v>
      </c>
    </row>
    <row r="523" spans="1:12" x14ac:dyDescent="0.2">
      <c r="A523" t="s">
        <v>11</v>
      </c>
      <c r="B523" t="s">
        <v>27798</v>
      </c>
      <c r="C523" t="s">
        <v>726</v>
      </c>
      <c r="D523" t="s">
        <v>566</v>
      </c>
      <c r="E523" t="s">
        <v>27799</v>
      </c>
      <c r="F523" t="s">
        <v>27797</v>
      </c>
      <c r="G523">
        <v>1.8967099999999999</v>
      </c>
      <c r="H523">
        <v>1.8965099999999999</v>
      </c>
      <c r="I523">
        <v>2</v>
      </c>
      <c r="J523">
        <v>-2</v>
      </c>
      <c r="K523" t="s">
        <v>17</v>
      </c>
      <c r="L523">
        <f t="shared" si="45"/>
        <v>49395.210000000741</v>
      </c>
    </row>
    <row r="524" spans="1:12" x14ac:dyDescent="0.2">
      <c r="A524" t="s">
        <v>18</v>
      </c>
      <c r="B524" t="s">
        <v>27800</v>
      </c>
      <c r="C524" t="s">
        <v>197</v>
      </c>
      <c r="D524" t="s">
        <v>566</v>
      </c>
      <c r="E524" t="s">
        <v>27801</v>
      </c>
      <c r="F524" t="s">
        <v>27797</v>
      </c>
      <c r="G524">
        <v>1.8977599999999999</v>
      </c>
      <c r="H524">
        <v>1.8965099999999999</v>
      </c>
      <c r="I524">
        <v>2</v>
      </c>
      <c r="J524">
        <v>1.84</v>
      </c>
      <c r="K524" t="s">
        <v>17</v>
      </c>
      <c r="L524">
        <f t="shared" si="45"/>
        <v>49397.210000000741</v>
      </c>
    </row>
    <row r="525" spans="1:12" x14ac:dyDescent="0.2">
      <c r="A525" t="s">
        <v>18</v>
      </c>
      <c r="B525" t="s">
        <v>27802</v>
      </c>
      <c r="C525" t="s">
        <v>757</v>
      </c>
      <c r="D525" t="s">
        <v>566</v>
      </c>
      <c r="E525" t="s">
        <v>27803</v>
      </c>
      <c r="F525" t="s">
        <v>27804</v>
      </c>
      <c r="G525">
        <v>1.89693</v>
      </c>
      <c r="H525">
        <v>1.89621</v>
      </c>
      <c r="I525">
        <v>1</v>
      </c>
      <c r="J525">
        <v>0.92</v>
      </c>
      <c r="K525" t="s">
        <v>17</v>
      </c>
      <c r="L525">
        <f t="shared" si="45"/>
        <v>49395.370000000745</v>
      </c>
    </row>
    <row r="526" spans="1:12" x14ac:dyDescent="0.2">
      <c r="A526" t="s">
        <v>11</v>
      </c>
      <c r="B526" t="s">
        <v>27805</v>
      </c>
      <c r="C526" t="s">
        <v>726</v>
      </c>
      <c r="D526" t="s">
        <v>566</v>
      </c>
      <c r="E526" t="s">
        <v>27806</v>
      </c>
      <c r="F526" t="s">
        <v>27804</v>
      </c>
      <c r="G526">
        <v>1.8959699999999999</v>
      </c>
      <c r="H526">
        <v>1.89621</v>
      </c>
      <c r="I526">
        <v>2</v>
      </c>
      <c r="J526">
        <v>1.84</v>
      </c>
      <c r="K526" t="s">
        <v>17</v>
      </c>
      <c r="L526">
        <f t="shared" si="45"/>
        <v>49394.450000000747</v>
      </c>
    </row>
    <row r="527" spans="1:12" x14ac:dyDescent="0.2">
      <c r="A527" t="s">
        <v>11</v>
      </c>
      <c r="B527" t="s">
        <v>27807</v>
      </c>
      <c r="C527" t="s">
        <v>818</v>
      </c>
      <c r="D527" t="s">
        <v>566</v>
      </c>
      <c r="E527" t="s">
        <v>27808</v>
      </c>
      <c r="F527" t="s">
        <v>27809</v>
      </c>
      <c r="G527">
        <v>1.89323</v>
      </c>
      <c r="H527">
        <v>1.8955599999999999</v>
      </c>
      <c r="I527">
        <v>2</v>
      </c>
      <c r="J527">
        <v>1.84</v>
      </c>
      <c r="K527" t="s">
        <v>17</v>
      </c>
      <c r="L527">
        <f t="shared" si="45"/>
        <v>49392.61000000075</v>
      </c>
    </row>
    <row r="528" spans="1:12" x14ac:dyDescent="0.2">
      <c r="A528" t="s">
        <v>11</v>
      </c>
      <c r="B528" t="s">
        <v>27810</v>
      </c>
      <c r="C528" t="s">
        <v>757</v>
      </c>
      <c r="D528" t="s">
        <v>566</v>
      </c>
      <c r="E528" t="s">
        <v>27811</v>
      </c>
      <c r="F528" t="s">
        <v>27809</v>
      </c>
      <c r="G528">
        <v>1.8947099999999999</v>
      </c>
      <c r="H528">
        <v>1.8955599999999999</v>
      </c>
      <c r="I528">
        <v>1</v>
      </c>
      <c r="J528">
        <v>0.92</v>
      </c>
      <c r="K528" t="s">
        <v>17</v>
      </c>
      <c r="L528">
        <f t="shared" si="45"/>
        <v>49390.770000000753</v>
      </c>
    </row>
    <row r="529" spans="1:12" x14ac:dyDescent="0.2">
      <c r="A529" t="s">
        <v>18</v>
      </c>
      <c r="B529" t="s">
        <v>27812</v>
      </c>
      <c r="C529" t="s">
        <v>726</v>
      </c>
      <c r="D529" t="s">
        <v>566</v>
      </c>
      <c r="E529" t="s">
        <v>27813</v>
      </c>
      <c r="F529" t="s">
        <v>27809</v>
      </c>
      <c r="G529">
        <v>1.89513</v>
      </c>
      <c r="H529">
        <v>1.8955599999999999</v>
      </c>
      <c r="I529">
        <v>2</v>
      </c>
      <c r="J529">
        <v>-2</v>
      </c>
      <c r="K529" t="s">
        <v>17</v>
      </c>
      <c r="L529">
        <f t="shared" si="45"/>
        <v>49389.850000000755</v>
      </c>
    </row>
    <row r="530" spans="1:12" x14ac:dyDescent="0.2">
      <c r="A530" t="s">
        <v>11</v>
      </c>
      <c r="B530" t="s">
        <v>27814</v>
      </c>
      <c r="C530" t="s">
        <v>729</v>
      </c>
      <c r="D530" t="s">
        <v>566</v>
      </c>
      <c r="E530" t="s">
        <v>27815</v>
      </c>
      <c r="F530" t="s">
        <v>27816</v>
      </c>
      <c r="G530">
        <v>1.89358</v>
      </c>
      <c r="H530">
        <v>1.8976900000000001</v>
      </c>
      <c r="I530">
        <v>1</v>
      </c>
      <c r="J530">
        <v>0.92</v>
      </c>
      <c r="K530" t="s">
        <v>17</v>
      </c>
      <c r="L530">
        <f t="shared" si="45"/>
        <v>49391.850000000755</v>
      </c>
    </row>
    <row r="531" spans="1:12" x14ac:dyDescent="0.2">
      <c r="A531" t="s">
        <v>18</v>
      </c>
      <c r="B531" t="s">
        <v>27817</v>
      </c>
      <c r="C531" t="s">
        <v>726</v>
      </c>
      <c r="D531" t="s">
        <v>566</v>
      </c>
      <c r="E531" t="s">
        <v>27818</v>
      </c>
      <c r="F531" t="s">
        <v>27816</v>
      </c>
      <c r="G531">
        <v>1.8938900000000001</v>
      </c>
      <c r="H531">
        <v>1.8976900000000001</v>
      </c>
      <c r="I531">
        <v>2</v>
      </c>
      <c r="J531">
        <v>-2</v>
      </c>
      <c r="K531" t="s">
        <v>17</v>
      </c>
      <c r="L531">
        <f t="shared" si="45"/>
        <v>49390.930000000757</v>
      </c>
    </row>
    <row r="532" spans="1:12" x14ac:dyDescent="0.2">
      <c r="A532" t="s">
        <v>11</v>
      </c>
      <c r="B532" t="s">
        <v>27819</v>
      </c>
      <c r="C532" t="s">
        <v>726</v>
      </c>
      <c r="D532" t="s">
        <v>566</v>
      </c>
      <c r="E532" t="s">
        <v>27820</v>
      </c>
      <c r="F532" t="s">
        <v>27821</v>
      </c>
      <c r="G532">
        <v>1.8932</v>
      </c>
      <c r="H532">
        <v>1.8933599999999999</v>
      </c>
      <c r="I532">
        <v>2</v>
      </c>
      <c r="J532">
        <v>1.84</v>
      </c>
      <c r="K532" t="s">
        <v>17</v>
      </c>
      <c r="L532">
        <f t="shared" si="45"/>
        <v>49392.930000000757</v>
      </c>
    </row>
    <row r="533" spans="1:12" x14ac:dyDescent="0.2">
      <c r="A533" t="s">
        <v>18</v>
      </c>
      <c r="B533" t="s">
        <v>27822</v>
      </c>
      <c r="C533" t="s">
        <v>771</v>
      </c>
      <c r="D533" t="s">
        <v>566</v>
      </c>
      <c r="E533" t="s">
        <v>27823</v>
      </c>
      <c r="F533" t="s">
        <v>27821</v>
      </c>
      <c r="G533">
        <v>1.89401</v>
      </c>
      <c r="H533">
        <v>1.8933599999999999</v>
      </c>
      <c r="I533">
        <v>2</v>
      </c>
      <c r="J533">
        <v>1.84</v>
      </c>
      <c r="K533" t="s">
        <v>17</v>
      </c>
      <c r="L533">
        <f t="shared" si="45"/>
        <v>49391.09000000076</v>
      </c>
    </row>
    <row r="534" spans="1:12" x14ac:dyDescent="0.2">
      <c r="A534" t="s">
        <v>18</v>
      </c>
      <c r="B534" t="s">
        <v>27824</v>
      </c>
      <c r="C534" t="s">
        <v>729</v>
      </c>
      <c r="D534" t="s">
        <v>566</v>
      </c>
      <c r="E534" t="s">
        <v>27825</v>
      </c>
      <c r="F534" t="s">
        <v>27821</v>
      </c>
      <c r="G534">
        <v>1.8935900000000001</v>
      </c>
      <c r="H534">
        <v>1.8933599999999999</v>
      </c>
      <c r="I534">
        <v>1</v>
      </c>
      <c r="J534">
        <v>0.92</v>
      </c>
      <c r="K534" t="s">
        <v>17</v>
      </c>
      <c r="L534">
        <f t="shared" si="45"/>
        <v>49389.250000000764</v>
      </c>
    </row>
    <row r="535" spans="1:12" x14ac:dyDescent="0.2">
      <c r="A535" t="s">
        <v>11</v>
      </c>
      <c r="B535" t="s">
        <v>27826</v>
      </c>
      <c r="C535" t="s">
        <v>726</v>
      </c>
      <c r="D535" t="s">
        <v>566</v>
      </c>
      <c r="E535" t="s">
        <v>27827</v>
      </c>
      <c r="F535" t="s">
        <v>27828</v>
      </c>
      <c r="G535">
        <v>1.8950100000000001</v>
      </c>
      <c r="H535">
        <v>1.8933</v>
      </c>
      <c r="I535">
        <v>2</v>
      </c>
      <c r="J535">
        <v>-2</v>
      </c>
      <c r="K535" t="s">
        <v>17</v>
      </c>
      <c r="L535">
        <f t="shared" si="45"/>
        <v>49388.330000000766</v>
      </c>
    </row>
    <row r="536" spans="1:12" x14ac:dyDescent="0.2">
      <c r="A536" t="s">
        <v>18</v>
      </c>
      <c r="B536" t="s">
        <v>27829</v>
      </c>
      <c r="C536" t="s">
        <v>726</v>
      </c>
      <c r="D536" t="s">
        <v>566</v>
      </c>
      <c r="E536" t="s">
        <v>27830</v>
      </c>
      <c r="F536" t="s">
        <v>27831</v>
      </c>
      <c r="G536">
        <v>1.8963699999999999</v>
      </c>
      <c r="H536">
        <v>1.89419</v>
      </c>
      <c r="I536">
        <v>2</v>
      </c>
      <c r="J536">
        <v>1.84</v>
      </c>
      <c r="K536" t="s">
        <v>17</v>
      </c>
      <c r="L536">
        <f t="shared" si="45"/>
        <v>49390.330000000766</v>
      </c>
    </row>
    <row r="537" spans="1:12" x14ac:dyDescent="0.2">
      <c r="A537" t="s">
        <v>11</v>
      </c>
      <c r="B537" t="s">
        <v>27832</v>
      </c>
      <c r="C537" t="s">
        <v>724</v>
      </c>
      <c r="D537" t="s">
        <v>566</v>
      </c>
      <c r="E537" t="s">
        <v>27833</v>
      </c>
      <c r="F537" t="s">
        <v>27831</v>
      </c>
      <c r="G537">
        <v>1.89615</v>
      </c>
      <c r="H537">
        <v>1.89419</v>
      </c>
      <c r="I537">
        <v>1</v>
      </c>
      <c r="J537">
        <v>-1</v>
      </c>
      <c r="K537" t="s">
        <v>17</v>
      </c>
      <c r="L537">
        <f t="shared" si="45"/>
        <v>49388.490000000769</v>
      </c>
    </row>
    <row r="538" spans="1:12" x14ac:dyDescent="0.2">
      <c r="A538" t="s">
        <v>11</v>
      </c>
      <c r="B538" t="s">
        <v>27834</v>
      </c>
      <c r="C538" t="s">
        <v>825</v>
      </c>
      <c r="D538" t="s">
        <v>566</v>
      </c>
      <c r="E538" t="s">
        <v>27835</v>
      </c>
      <c r="F538" t="s">
        <v>27831</v>
      </c>
      <c r="G538">
        <v>1.8957999999999999</v>
      </c>
      <c r="H538">
        <v>1.89419</v>
      </c>
      <c r="I538">
        <v>2</v>
      </c>
      <c r="J538">
        <v>-2</v>
      </c>
      <c r="K538" t="s">
        <v>17</v>
      </c>
      <c r="L538">
        <f t="shared" si="45"/>
        <v>49389.490000000769</v>
      </c>
    </row>
    <row r="539" spans="1:12" x14ac:dyDescent="0.2">
      <c r="A539" t="s">
        <v>11</v>
      </c>
      <c r="B539" t="s">
        <v>27836</v>
      </c>
      <c r="C539" t="s">
        <v>726</v>
      </c>
      <c r="D539" t="s">
        <v>566</v>
      </c>
      <c r="E539" t="s">
        <v>27837</v>
      </c>
      <c r="F539" t="s">
        <v>27838</v>
      </c>
      <c r="G539">
        <v>1.9041600000000001</v>
      </c>
      <c r="H539">
        <v>1.89621</v>
      </c>
      <c r="I539">
        <v>2</v>
      </c>
      <c r="J539">
        <v>-2</v>
      </c>
      <c r="K539" t="s">
        <v>17</v>
      </c>
      <c r="L539">
        <f t="shared" si="45"/>
        <v>49391.490000000769</v>
      </c>
    </row>
    <row r="540" spans="1:12" x14ac:dyDescent="0.2">
      <c r="A540" t="s">
        <v>11</v>
      </c>
      <c r="B540" t="s">
        <v>27839</v>
      </c>
      <c r="C540" t="s">
        <v>720</v>
      </c>
      <c r="D540" t="s">
        <v>566</v>
      </c>
      <c r="E540" t="s">
        <v>27840</v>
      </c>
      <c r="F540" t="s">
        <v>27841</v>
      </c>
      <c r="G540">
        <v>1.90679</v>
      </c>
      <c r="H540">
        <v>1.9038900000000001</v>
      </c>
      <c r="I540">
        <v>1</v>
      </c>
      <c r="J540">
        <v>-1</v>
      </c>
      <c r="K540" t="s">
        <v>17</v>
      </c>
      <c r="L540">
        <f t="shared" si="45"/>
        <v>49393.490000000769</v>
      </c>
    </row>
    <row r="541" spans="1:12" x14ac:dyDescent="0.2">
      <c r="A541" t="s">
        <v>11</v>
      </c>
      <c r="B541" t="s">
        <v>27842</v>
      </c>
      <c r="C541" t="s">
        <v>208</v>
      </c>
      <c r="D541" t="s">
        <v>566</v>
      </c>
      <c r="E541" t="s">
        <v>27843</v>
      </c>
      <c r="F541" t="s">
        <v>27841</v>
      </c>
      <c r="G541">
        <v>1.90639</v>
      </c>
      <c r="H541">
        <v>1.9038900000000001</v>
      </c>
      <c r="I541">
        <v>2</v>
      </c>
      <c r="J541">
        <v>-2</v>
      </c>
      <c r="K541" t="s">
        <v>17</v>
      </c>
      <c r="L541">
        <f t="shared" si="45"/>
        <v>49394.490000000769</v>
      </c>
    </row>
    <row r="542" spans="1:12" x14ac:dyDescent="0.2">
      <c r="A542" t="s">
        <v>18</v>
      </c>
      <c r="B542" t="s">
        <v>27844</v>
      </c>
      <c r="C542" t="s">
        <v>717</v>
      </c>
      <c r="D542" t="s">
        <v>566</v>
      </c>
      <c r="E542" t="s">
        <v>27845</v>
      </c>
      <c r="F542" t="s">
        <v>27841</v>
      </c>
      <c r="G542">
        <v>1.9069</v>
      </c>
      <c r="H542">
        <v>1.9038900000000001</v>
      </c>
      <c r="I542">
        <v>2</v>
      </c>
      <c r="J542">
        <v>1.84</v>
      </c>
      <c r="K542" t="s">
        <v>17</v>
      </c>
      <c r="L542">
        <f t="shared" si="45"/>
        <v>49396.490000000769</v>
      </c>
    </row>
    <row r="543" spans="1:12" x14ac:dyDescent="0.2">
      <c r="A543" t="s">
        <v>18</v>
      </c>
      <c r="B543" t="s">
        <v>27846</v>
      </c>
      <c r="C543" t="s">
        <v>717</v>
      </c>
      <c r="D543" t="s">
        <v>566</v>
      </c>
      <c r="E543" t="s">
        <v>27847</v>
      </c>
      <c r="F543" t="s">
        <v>27848</v>
      </c>
      <c r="G543">
        <v>1.90587</v>
      </c>
      <c r="H543">
        <v>1.9065300000000001</v>
      </c>
      <c r="I543">
        <v>2</v>
      </c>
      <c r="J543">
        <v>-2</v>
      </c>
      <c r="K543" t="s">
        <v>17</v>
      </c>
      <c r="L543">
        <f t="shared" si="45"/>
        <v>49394.650000000773</v>
      </c>
    </row>
    <row r="544" spans="1:12" x14ac:dyDescent="0.2">
      <c r="A544" t="s">
        <v>11</v>
      </c>
      <c r="B544" t="s">
        <v>27849</v>
      </c>
      <c r="C544" t="s">
        <v>13</v>
      </c>
      <c r="D544" t="s">
        <v>566</v>
      </c>
      <c r="E544" t="s">
        <v>27850</v>
      </c>
      <c r="F544" t="s">
        <v>27848</v>
      </c>
      <c r="G544">
        <v>1.9057999999999999</v>
      </c>
      <c r="H544">
        <v>1.9065300000000001</v>
      </c>
      <c r="I544">
        <v>1</v>
      </c>
      <c r="J544">
        <v>0.92</v>
      </c>
      <c r="K544" t="s">
        <v>17</v>
      </c>
      <c r="L544">
        <f t="shared" si="45"/>
        <v>49396.650000000773</v>
      </c>
    </row>
    <row r="545" spans="1:12" x14ac:dyDescent="0.2">
      <c r="A545" t="s">
        <v>11</v>
      </c>
      <c r="B545" t="s">
        <v>27851</v>
      </c>
      <c r="C545" t="s">
        <v>1055</v>
      </c>
      <c r="D545" t="s">
        <v>566</v>
      </c>
      <c r="E545" t="s">
        <v>27852</v>
      </c>
      <c r="F545" t="s">
        <v>27848</v>
      </c>
      <c r="G545">
        <v>1.90541</v>
      </c>
      <c r="H545">
        <v>1.9065300000000001</v>
      </c>
      <c r="I545">
        <v>2</v>
      </c>
      <c r="J545">
        <v>1.84</v>
      </c>
      <c r="K545" t="s">
        <v>17</v>
      </c>
      <c r="L545">
        <f t="shared" si="45"/>
        <v>49395.730000000774</v>
      </c>
    </row>
    <row r="546" spans="1:12" x14ac:dyDescent="0.2">
      <c r="A546" t="s">
        <v>18</v>
      </c>
      <c r="B546" t="s">
        <v>27853</v>
      </c>
      <c r="C546" t="s">
        <v>729</v>
      </c>
      <c r="D546" t="s">
        <v>566</v>
      </c>
      <c r="E546" t="s">
        <v>27854</v>
      </c>
      <c r="F546" t="s">
        <v>27855</v>
      </c>
      <c r="G546">
        <v>1.90377</v>
      </c>
      <c r="H546">
        <v>1.9054899999999999</v>
      </c>
      <c r="I546">
        <v>1</v>
      </c>
      <c r="J546">
        <v>-1</v>
      </c>
      <c r="K546" t="s">
        <v>17</v>
      </c>
      <c r="L546">
        <f t="shared" si="45"/>
        <v>49393.890000000778</v>
      </c>
    </row>
    <row r="547" spans="1:12" x14ac:dyDescent="0.2">
      <c r="A547" t="s">
        <v>18</v>
      </c>
      <c r="B547" t="s">
        <v>27856</v>
      </c>
      <c r="C547" t="s">
        <v>825</v>
      </c>
      <c r="D547" t="s">
        <v>566</v>
      </c>
      <c r="E547" t="s">
        <v>27857</v>
      </c>
      <c r="F547" t="s">
        <v>27855</v>
      </c>
      <c r="G547">
        <v>1.90401</v>
      </c>
      <c r="H547">
        <v>1.9054899999999999</v>
      </c>
      <c r="I547">
        <v>2</v>
      </c>
      <c r="J547">
        <v>-2</v>
      </c>
      <c r="K547" t="s">
        <v>17</v>
      </c>
      <c r="L547">
        <f t="shared" si="45"/>
        <v>49394.890000000778</v>
      </c>
    </row>
    <row r="548" spans="1:12" x14ac:dyDescent="0.2">
      <c r="A548" t="s">
        <v>11</v>
      </c>
      <c r="B548" t="s">
        <v>27858</v>
      </c>
      <c r="C548" t="s">
        <v>726</v>
      </c>
      <c r="D548" t="s">
        <v>566</v>
      </c>
      <c r="E548" t="s">
        <v>27859</v>
      </c>
      <c r="F548" t="s">
        <v>27855</v>
      </c>
      <c r="G548">
        <v>1.90337</v>
      </c>
      <c r="H548">
        <v>1.9054899999999999</v>
      </c>
      <c r="I548">
        <v>2</v>
      </c>
      <c r="J548">
        <v>1.84</v>
      </c>
      <c r="K548" t="s">
        <v>17</v>
      </c>
      <c r="L548">
        <f t="shared" si="45"/>
        <v>49396.890000000778</v>
      </c>
    </row>
    <row r="549" spans="1:12" x14ac:dyDescent="0.2">
      <c r="A549" t="s">
        <v>11</v>
      </c>
      <c r="B549" t="s">
        <v>27860</v>
      </c>
      <c r="C549" t="s">
        <v>810</v>
      </c>
      <c r="D549" t="s">
        <v>566</v>
      </c>
      <c r="E549" t="s">
        <v>27861</v>
      </c>
      <c r="F549" t="s">
        <v>27862</v>
      </c>
      <c r="G549">
        <v>1.9076900000000001</v>
      </c>
      <c r="H549">
        <v>1.90337</v>
      </c>
      <c r="I549">
        <v>1</v>
      </c>
      <c r="J549">
        <v>-1</v>
      </c>
      <c r="K549" t="s">
        <v>17</v>
      </c>
      <c r="L549">
        <f t="shared" si="45"/>
        <v>49395.050000000781</v>
      </c>
    </row>
    <row r="550" spans="1:12" x14ac:dyDescent="0.2">
      <c r="A550" t="s">
        <v>18</v>
      </c>
      <c r="B550" t="s">
        <v>27863</v>
      </c>
      <c r="C550" t="s">
        <v>726</v>
      </c>
      <c r="D550" t="s">
        <v>566</v>
      </c>
      <c r="E550" t="s">
        <v>27864</v>
      </c>
      <c r="F550" t="s">
        <v>27862</v>
      </c>
      <c r="G550">
        <v>1.90784</v>
      </c>
      <c r="H550">
        <v>1.90337</v>
      </c>
      <c r="I550">
        <v>2</v>
      </c>
      <c r="J550">
        <v>1.84</v>
      </c>
      <c r="K550" t="s">
        <v>17</v>
      </c>
      <c r="L550">
        <f t="shared" si="45"/>
        <v>49396.050000000781</v>
      </c>
    </row>
    <row r="551" spans="1:12" x14ac:dyDescent="0.2">
      <c r="A551" t="s">
        <v>18</v>
      </c>
      <c r="B551" t="s">
        <v>27865</v>
      </c>
      <c r="C551" t="s">
        <v>726</v>
      </c>
      <c r="D551" t="s">
        <v>566</v>
      </c>
      <c r="E551" t="s">
        <v>27866</v>
      </c>
      <c r="F551" t="s">
        <v>27867</v>
      </c>
      <c r="G551">
        <v>1.9051800000000001</v>
      </c>
      <c r="H551">
        <v>1.9081600000000001</v>
      </c>
      <c r="I551">
        <v>2</v>
      </c>
      <c r="J551">
        <v>-2</v>
      </c>
      <c r="K551" t="s">
        <v>17</v>
      </c>
      <c r="L551">
        <f t="shared" si="45"/>
        <v>49394.210000000785</v>
      </c>
    </row>
    <row r="552" spans="1:12" x14ac:dyDescent="0.2">
      <c r="A552" t="s">
        <v>11</v>
      </c>
      <c r="B552" t="s">
        <v>27868</v>
      </c>
      <c r="C552" t="s">
        <v>729</v>
      </c>
      <c r="D552" t="s">
        <v>566</v>
      </c>
      <c r="E552" t="s">
        <v>27869</v>
      </c>
      <c r="F552" t="s">
        <v>27867</v>
      </c>
      <c r="G552">
        <v>1.90479</v>
      </c>
      <c r="H552">
        <v>1.9081600000000001</v>
      </c>
      <c r="I552">
        <v>1</v>
      </c>
      <c r="J552">
        <v>0.92</v>
      </c>
      <c r="K552" t="s">
        <v>17</v>
      </c>
      <c r="L552">
        <f t="shared" si="45"/>
        <v>49396.210000000785</v>
      </c>
    </row>
    <row r="553" spans="1:12" x14ac:dyDescent="0.2">
      <c r="A553" t="s">
        <v>18</v>
      </c>
      <c r="B553" t="s">
        <v>27870</v>
      </c>
      <c r="C553" t="s">
        <v>717</v>
      </c>
      <c r="D553" t="s">
        <v>566</v>
      </c>
      <c r="E553" t="s">
        <v>27871</v>
      </c>
      <c r="F553" t="s">
        <v>27872</v>
      </c>
      <c r="G553">
        <v>1.9077500000000001</v>
      </c>
      <c r="H553">
        <v>1.90435</v>
      </c>
      <c r="I553">
        <v>2</v>
      </c>
      <c r="J553">
        <v>1.84</v>
      </c>
      <c r="K553" t="s">
        <v>17</v>
      </c>
      <c r="L553">
        <f t="shared" si="45"/>
        <v>49395.290000000787</v>
      </c>
    </row>
    <row r="554" spans="1:12" x14ac:dyDescent="0.2">
      <c r="A554" t="s">
        <v>11</v>
      </c>
      <c r="B554" t="s">
        <v>27873</v>
      </c>
      <c r="C554" t="s">
        <v>818</v>
      </c>
      <c r="D554" t="s">
        <v>566</v>
      </c>
      <c r="E554" t="s">
        <v>27874</v>
      </c>
      <c r="F554" t="s">
        <v>27872</v>
      </c>
      <c r="G554">
        <v>1.9072499999999999</v>
      </c>
      <c r="H554">
        <v>1.90435</v>
      </c>
      <c r="I554">
        <v>2</v>
      </c>
      <c r="J554">
        <v>-2</v>
      </c>
      <c r="K554" t="s">
        <v>17</v>
      </c>
      <c r="L554">
        <f t="shared" si="45"/>
        <v>49393.45000000079</v>
      </c>
    </row>
    <row r="555" spans="1:12" x14ac:dyDescent="0.2">
      <c r="A555" t="s">
        <v>11</v>
      </c>
      <c r="B555" t="s">
        <v>27875</v>
      </c>
      <c r="C555" t="s">
        <v>720</v>
      </c>
      <c r="D555" t="s">
        <v>566</v>
      </c>
      <c r="E555" t="s">
        <v>27876</v>
      </c>
      <c r="F555" t="s">
        <v>27872</v>
      </c>
      <c r="G555">
        <v>1.9073199999999999</v>
      </c>
      <c r="H555">
        <v>1.90435</v>
      </c>
      <c r="I555">
        <v>1</v>
      </c>
      <c r="J555">
        <v>-1</v>
      </c>
      <c r="K555" t="s">
        <v>17</v>
      </c>
      <c r="L555">
        <f t="shared" si="45"/>
        <v>49395.45000000079</v>
      </c>
    </row>
    <row r="556" spans="1:12" x14ac:dyDescent="0.2">
      <c r="A556" t="s">
        <v>11</v>
      </c>
      <c r="B556" t="s">
        <v>27877</v>
      </c>
      <c r="C556" t="s">
        <v>729</v>
      </c>
      <c r="D556" t="s">
        <v>566</v>
      </c>
      <c r="E556" t="s">
        <v>27878</v>
      </c>
      <c r="F556" t="s">
        <v>27879</v>
      </c>
      <c r="G556">
        <v>1.90222</v>
      </c>
      <c r="H556">
        <v>1.90839</v>
      </c>
      <c r="I556">
        <v>1</v>
      </c>
      <c r="J556">
        <v>0.92</v>
      </c>
      <c r="K556" t="s">
        <v>17</v>
      </c>
      <c r="L556">
        <f t="shared" si="45"/>
        <v>49396.45000000079</v>
      </c>
    </row>
    <row r="557" spans="1:12" x14ac:dyDescent="0.2">
      <c r="A557" t="s">
        <v>18</v>
      </c>
      <c r="B557" t="s">
        <v>27880</v>
      </c>
      <c r="C557" t="s">
        <v>726</v>
      </c>
      <c r="D557" t="s">
        <v>566</v>
      </c>
      <c r="E557" t="s">
        <v>27881</v>
      </c>
      <c r="F557" t="s">
        <v>27879</v>
      </c>
      <c r="G557">
        <v>1.9026099999999999</v>
      </c>
      <c r="H557">
        <v>1.90839</v>
      </c>
      <c r="I557">
        <v>2</v>
      </c>
      <c r="J557">
        <v>-2</v>
      </c>
      <c r="K557" t="s">
        <v>17</v>
      </c>
      <c r="L557">
        <f t="shared" si="45"/>
        <v>49395.530000000792</v>
      </c>
    </row>
    <row r="558" spans="1:12" x14ac:dyDescent="0.2">
      <c r="A558" t="s">
        <v>18</v>
      </c>
      <c r="B558" t="s">
        <v>27882</v>
      </c>
      <c r="C558" t="s">
        <v>738</v>
      </c>
      <c r="D558" t="s">
        <v>566</v>
      </c>
      <c r="E558" t="s">
        <v>27883</v>
      </c>
      <c r="F558" t="s">
        <v>27884</v>
      </c>
      <c r="G558">
        <v>1.90618</v>
      </c>
      <c r="H558">
        <v>1.9038900000000001</v>
      </c>
      <c r="I558">
        <v>1</v>
      </c>
      <c r="J558">
        <v>0.92</v>
      </c>
      <c r="K558" t="s">
        <v>17</v>
      </c>
      <c r="L558">
        <f t="shared" si="45"/>
        <v>49397.530000000792</v>
      </c>
    </row>
    <row r="559" spans="1:12" x14ac:dyDescent="0.2">
      <c r="A559" t="s">
        <v>11</v>
      </c>
      <c r="B559" t="s">
        <v>27885</v>
      </c>
      <c r="C559" t="s">
        <v>717</v>
      </c>
      <c r="D559" t="s">
        <v>566</v>
      </c>
      <c r="E559" t="s">
        <v>27886</v>
      </c>
      <c r="F559" t="s">
        <v>27884</v>
      </c>
      <c r="G559">
        <v>1.90612</v>
      </c>
      <c r="H559">
        <v>1.9038900000000001</v>
      </c>
      <c r="I559">
        <v>2</v>
      </c>
      <c r="J559">
        <v>-2</v>
      </c>
      <c r="K559" t="s">
        <v>17</v>
      </c>
      <c r="L559">
        <f t="shared" si="45"/>
        <v>49396.610000000794</v>
      </c>
    </row>
    <row r="560" spans="1:12" x14ac:dyDescent="0.2">
      <c r="A560" t="s">
        <v>18</v>
      </c>
      <c r="B560" t="s">
        <v>27887</v>
      </c>
      <c r="C560" t="s">
        <v>20</v>
      </c>
      <c r="D560" t="s">
        <v>566</v>
      </c>
      <c r="E560" t="s">
        <v>27888</v>
      </c>
      <c r="F560" t="s">
        <v>27889</v>
      </c>
      <c r="G560">
        <v>1.90513</v>
      </c>
      <c r="H560">
        <v>1.90648</v>
      </c>
      <c r="I560">
        <v>2</v>
      </c>
      <c r="J560">
        <v>-2</v>
      </c>
      <c r="K560" t="s">
        <v>17</v>
      </c>
      <c r="L560">
        <f t="shared" si="45"/>
        <v>49398.610000000794</v>
      </c>
    </row>
    <row r="561" spans="1:12" x14ac:dyDescent="0.2">
      <c r="A561" t="s">
        <v>11</v>
      </c>
      <c r="B561" t="s">
        <v>27890</v>
      </c>
      <c r="C561" t="s">
        <v>726</v>
      </c>
      <c r="D561" t="s">
        <v>566</v>
      </c>
      <c r="E561" t="s">
        <v>27891</v>
      </c>
      <c r="F561" t="s">
        <v>27889</v>
      </c>
      <c r="G561">
        <v>1.90428</v>
      </c>
      <c r="H561">
        <v>1.90648</v>
      </c>
      <c r="I561">
        <v>2</v>
      </c>
      <c r="J561">
        <v>1.84</v>
      </c>
      <c r="K561" t="s">
        <v>17</v>
      </c>
      <c r="L561">
        <f t="shared" si="45"/>
        <v>49400.610000000794</v>
      </c>
    </row>
    <row r="562" spans="1:12" x14ac:dyDescent="0.2">
      <c r="A562" t="s">
        <v>18</v>
      </c>
      <c r="B562" t="s">
        <v>27892</v>
      </c>
      <c r="C562" t="s">
        <v>729</v>
      </c>
      <c r="D562" t="s">
        <v>566</v>
      </c>
      <c r="E562" t="s">
        <v>27893</v>
      </c>
      <c r="F562" t="s">
        <v>27889</v>
      </c>
      <c r="G562">
        <v>1.9043600000000001</v>
      </c>
      <c r="H562">
        <v>1.90648</v>
      </c>
      <c r="I562">
        <v>1</v>
      </c>
      <c r="J562">
        <v>-1</v>
      </c>
      <c r="K562" t="s">
        <v>17</v>
      </c>
      <c r="L562">
        <f t="shared" si="45"/>
        <v>49398.770000000797</v>
      </c>
    </row>
    <row r="563" spans="1:12" x14ac:dyDescent="0.2">
      <c r="A563" t="s">
        <v>11</v>
      </c>
      <c r="B563" t="s">
        <v>27894</v>
      </c>
      <c r="C563" t="s">
        <v>717</v>
      </c>
      <c r="D563" t="s">
        <v>566</v>
      </c>
      <c r="E563" t="s">
        <v>27895</v>
      </c>
      <c r="F563" t="s">
        <v>27896</v>
      </c>
      <c r="G563">
        <v>1.9073</v>
      </c>
      <c r="H563">
        <v>1.9041399999999999</v>
      </c>
      <c r="I563">
        <v>2</v>
      </c>
      <c r="J563">
        <v>-2</v>
      </c>
      <c r="K563" t="s">
        <v>17</v>
      </c>
      <c r="L563">
        <f t="shared" si="45"/>
        <v>49399.770000000797</v>
      </c>
    </row>
    <row r="564" spans="1:12" x14ac:dyDescent="0.2">
      <c r="A564" t="s">
        <v>18</v>
      </c>
      <c r="B564" t="s">
        <v>27897</v>
      </c>
      <c r="C564" t="s">
        <v>892</v>
      </c>
      <c r="D564" t="s">
        <v>566</v>
      </c>
      <c r="E564" t="s">
        <v>27898</v>
      </c>
      <c r="F564" t="s">
        <v>27896</v>
      </c>
      <c r="G564">
        <v>1.9075599999999999</v>
      </c>
      <c r="H564">
        <v>1.9041399999999999</v>
      </c>
      <c r="I564">
        <v>1</v>
      </c>
      <c r="J564">
        <v>0.92</v>
      </c>
      <c r="K564" t="s">
        <v>17</v>
      </c>
      <c r="L564">
        <f t="shared" si="45"/>
        <v>49401.770000000797</v>
      </c>
    </row>
    <row r="565" spans="1:12" x14ac:dyDescent="0.2">
      <c r="A565" t="s">
        <v>11</v>
      </c>
      <c r="B565" t="s">
        <v>27899</v>
      </c>
      <c r="C565" t="s">
        <v>726</v>
      </c>
      <c r="D565" t="s">
        <v>566</v>
      </c>
      <c r="E565" t="s">
        <v>27900</v>
      </c>
      <c r="F565" t="s">
        <v>27901</v>
      </c>
      <c r="G565">
        <v>1.9054500000000001</v>
      </c>
      <c r="H565">
        <v>1.9074199999999999</v>
      </c>
      <c r="I565">
        <v>2</v>
      </c>
      <c r="J565">
        <v>1.84</v>
      </c>
      <c r="K565" t="s">
        <v>17</v>
      </c>
      <c r="L565">
        <f t="shared" si="45"/>
        <v>49400.850000000799</v>
      </c>
    </row>
    <row r="566" spans="1:12" x14ac:dyDescent="0.2">
      <c r="A566" t="s">
        <v>18</v>
      </c>
      <c r="B566" t="s">
        <v>27902</v>
      </c>
      <c r="C566" t="s">
        <v>216</v>
      </c>
      <c r="D566" t="s">
        <v>566</v>
      </c>
      <c r="E566" t="s">
        <v>27903</v>
      </c>
      <c r="F566" t="s">
        <v>27901</v>
      </c>
      <c r="G566">
        <v>1.90585</v>
      </c>
      <c r="H566">
        <v>1.9074199999999999</v>
      </c>
      <c r="I566">
        <v>2</v>
      </c>
      <c r="J566">
        <v>-2</v>
      </c>
      <c r="K566" t="s">
        <v>17</v>
      </c>
      <c r="L566">
        <f t="shared" si="45"/>
        <v>49399.010000000802</v>
      </c>
    </row>
    <row r="567" spans="1:12" x14ac:dyDescent="0.2">
      <c r="A567" t="s">
        <v>18</v>
      </c>
      <c r="B567" t="s">
        <v>27904</v>
      </c>
      <c r="C567" t="s">
        <v>810</v>
      </c>
      <c r="D567" t="s">
        <v>566</v>
      </c>
      <c r="E567" t="s">
        <v>27905</v>
      </c>
      <c r="F567" t="s">
        <v>27901</v>
      </c>
      <c r="G567">
        <v>1.9056200000000001</v>
      </c>
      <c r="H567">
        <v>1.9074199999999999</v>
      </c>
      <c r="I567">
        <v>1</v>
      </c>
      <c r="J567">
        <v>-1</v>
      </c>
      <c r="K567" t="s">
        <v>17</v>
      </c>
      <c r="L567">
        <f t="shared" si="45"/>
        <v>49401.010000000802</v>
      </c>
    </row>
    <row r="568" spans="1:12" x14ac:dyDescent="0.2">
      <c r="A568" t="s">
        <v>11</v>
      </c>
      <c r="B568" t="s">
        <v>27906</v>
      </c>
      <c r="C568" t="s">
        <v>1190</v>
      </c>
      <c r="D568" t="s">
        <v>566</v>
      </c>
      <c r="E568" t="s">
        <v>27907</v>
      </c>
      <c r="F568" t="s">
        <v>27908</v>
      </c>
      <c r="G568">
        <v>1.9055800000000001</v>
      </c>
      <c r="H568">
        <v>1.90489</v>
      </c>
      <c r="I568">
        <v>2</v>
      </c>
      <c r="J568">
        <v>-2</v>
      </c>
      <c r="K568" t="s">
        <v>17</v>
      </c>
      <c r="L568">
        <f t="shared" si="45"/>
        <v>49402.010000000802</v>
      </c>
    </row>
    <row r="569" spans="1:12" x14ac:dyDescent="0.2">
      <c r="A569" t="s">
        <v>18</v>
      </c>
      <c r="B569" t="s">
        <v>27909</v>
      </c>
      <c r="C569" t="s">
        <v>726</v>
      </c>
      <c r="D569" t="s">
        <v>566</v>
      </c>
      <c r="E569" t="s">
        <v>27910</v>
      </c>
      <c r="F569" t="s">
        <v>27908</v>
      </c>
      <c r="G569">
        <v>1.9078900000000001</v>
      </c>
      <c r="H569">
        <v>1.90489</v>
      </c>
      <c r="I569">
        <v>2</v>
      </c>
      <c r="J569">
        <v>1.84</v>
      </c>
      <c r="K569" t="s">
        <v>17</v>
      </c>
      <c r="L569">
        <f t="shared" si="45"/>
        <v>49404.010000000802</v>
      </c>
    </row>
    <row r="570" spans="1:12" x14ac:dyDescent="0.2">
      <c r="A570" t="s">
        <v>11</v>
      </c>
      <c r="B570" t="s">
        <v>27911</v>
      </c>
      <c r="C570" t="s">
        <v>729</v>
      </c>
      <c r="D570" t="s">
        <v>566</v>
      </c>
      <c r="E570" t="s">
        <v>27912</v>
      </c>
      <c r="F570" t="s">
        <v>27908</v>
      </c>
      <c r="G570">
        <v>1.9077</v>
      </c>
      <c r="H570">
        <v>1.90489</v>
      </c>
      <c r="I570">
        <v>1</v>
      </c>
      <c r="J570">
        <v>-1</v>
      </c>
      <c r="K570" t="s">
        <v>17</v>
      </c>
      <c r="L570">
        <f t="shared" si="45"/>
        <v>49402.170000000806</v>
      </c>
    </row>
    <row r="571" spans="1:12" x14ac:dyDescent="0.2">
      <c r="A571" t="s">
        <v>11</v>
      </c>
      <c r="B571" t="s">
        <v>27913</v>
      </c>
      <c r="C571" t="s">
        <v>818</v>
      </c>
      <c r="D571" t="s">
        <v>566</v>
      </c>
      <c r="E571" t="s">
        <v>27914</v>
      </c>
      <c r="F571" t="s">
        <v>27915</v>
      </c>
      <c r="G571">
        <v>1.9056299999999999</v>
      </c>
      <c r="H571">
        <v>1.90771</v>
      </c>
      <c r="I571">
        <v>2</v>
      </c>
      <c r="J571">
        <v>1.84</v>
      </c>
      <c r="K571" t="s">
        <v>17</v>
      </c>
      <c r="L571">
        <f t="shared" si="45"/>
        <v>49403.170000000806</v>
      </c>
    </row>
    <row r="572" spans="1:12" x14ac:dyDescent="0.2">
      <c r="A572" t="s">
        <v>11</v>
      </c>
      <c r="B572" t="s">
        <v>27916</v>
      </c>
      <c r="C572" t="s">
        <v>757</v>
      </c>
      <c r="D572" t="s">
        <v>566</v>
      </c>
      <c r="E572" t="s">
        <v>27917</v>
      </c>
      <c r="F572" t="s">
        <v>27915</v>
      </c>
      <c r="G572">
        <v>1.9058900000000001</v>
      </c>
      <c r="H572">
        <v>1.90771</v>
      </c>
      <c r="I572">
        <v>1</v>
      </c>
      <c r="J572">
        <v>0.92</v>
      </c>
      <c r="K572" t="s">
        <v>17</v>
      </c>
      <c r="L572">
        <f t="shared" si="45"/>
        <v>49401.330000000809</v>
      </c>
    </row>
    <row r="573" spans="1:12" x14ac:dyDescent="0.2">
      <c r="A573" t="s">
        <v>18</v>
      </c>
      <c r="B573" t="s">
        <v>27918</v>
      </c>
      <c r="C573" t="s">
        <v>726</v>
      </c>
      <c r="D573" t="s">
        <v>566</v>
      </c>
      <c r="E573" t="s">
        <v>27919</v>
      </c>
      <c r="F573" t="s">
        <v>27915</v>
      </c>
      <c r="G573">
        <v>1.90628</v>
      </c>
      <c r="H573">
        <v>1.90771</v>
      </c>
      <c r="I573">
        <v>2</v>
      </c>
      <c r="J573">
        <v>-2</v>
      </c>
      <c r="K573" t="s">
        <v>17</v>
      </c>
      <c r="L573">
        <f t="shared" si="45"/>
        <v>49400.410000000811</v>
      </c>
    </row>
    <row r="574" spans="1:12" x14ac:dyDescent="0.2">
      <c r="A574" t="s">
        <v>18</v>
      </c>
      <c r="B574" t="s">
        <v>27920</v>
      </c>
      <c r="C574" t="s">
        <v>729</v>
      </c>
      <c r="D574" t="s">
        <v>566</v>
      </c>
      <c r="E574" t="s">
        <v>27921</v>
      </c>
      <c r="F574" t="s">
        <v>27922</v>
      </c>
      <c r="G574">
        <v>1.90848</v>
      </c>
      <c r="H574">
        <v>1.9057599999999999</v>
      </c>
      <c r="I574">
        <v>1</v>
      </c>
      <c r="J574">
        <v>0.92</v>
      </c>
      <c r="K574" t="s">
        <v>17</v>
      </c>
      <c r="L574">
        <f t="shared" si="45"/>
        <v>49402.410000000811</v>
      </c>
    </row>
    <row r="575" spans="1:12" x14ac:dyDescent="0.2">
      <c r="A575" t="s">
        <v>18</v>
      </c>
      <c r="B575" t="s">
        <v>27923</v>
      </c>
      <c r="C575" t="s">
        <v>771</v>
      </c>
      <c r="D575" t="s">
        <v>566</v>
      </c>
      <c r="E575" t="s">
        <v>27924</v>
      </c>
      <c r="F575" t="s">
        <v>27922</v>
      </c>
      <c r="G575">
        <v>1.9090800000000001</v>
      </c>
      <c r="H575">
        <v>1.9057599999999999</v>
      </c>
      <c r="I575">
        <v>2</v>
      </c>
      <c r="J575">
        <v>1.84</v>
      </c>
      <c r="K575" t="s">
        <v>17</v>
      </c>
      <c r="L575">
        <f t="shared" si="45"/>
        <v>49401.490000000813</v>
      </c>
    </row>
    <row r="576" spans="1:12" x14ac:dyDescent="0.2">
      <c r="A576" t="s">
        <v>11</v>
      </c>
      <c r="B576" t="s">
        <v>27925</v>
      </c>
      <c r="C576" t="s">
        <v>726</v>
      </c>
      <c r="D576" t="s">
        <v>566</v>
      </c>
      <c r="E576" t="s">
        <v>27926</v>
      </c>
      <c r="F576" t="s">
        <v>27922</v>
      </c>
      <c r="G576">
        <v>1.90822</v>
      </c>
      <c r="H576">
        <v>1.9057599999999999</v>
      </c>
      <c r="I576">
        <v>2</v>
      </c>
      <c r="J576">
        <v>-2</v>
      </c>
      <c r="K576" t="s">
        <v>17</v>
      </c>
      <c r="L576">
        <f t="shared" si="45"/>
        <v>49399.650000000816</v>
      </c>
    </row>
    <row r="577" spans="1:12" x14ac:dyDescent="0.2">
      <c r="A577" t="s">
        <v>18</v>
      </c>
      <c r="B577" t="s">
        <v>27927</v>
      </c>
      <c r="C577" t="s">
        <v>771</v>
      </c>
      <c r="D577" t="s">
        <v>566</v>
      </c>
      <c r="E577" t="s">
        <v>27928</v>
      </c>
      <c r="F577" t="s">
        <v>27929</v>
      </c>
      <c r="G577">
        <v>1.9059900000000001</v>
      </c>
      <c r="H577">
        <v>1.90771</v>
      </c>
      <c r="I577">
        <v>2</v>
      </c>
      <c r="J577">
        <v>-2</v>
      </c>
      <c r="K577" t="s">
        <v>17</v>
      </c>
      <c r="L577">
        <f t="shared" si="45"/>
        <v>49401.650000000816</v>
      </c>
    </row>
    <row r="578" spans="1:12" x14ac:dyDescent="0.2">
      <c r="A578" t="s">
        <v>11</v>
      </c>
      <c r="B578" t="s">
        <v>27930</v>
      </c>
      <c r="C578" t="s">
        <v>726</v>
      </c>
      <c r="D578" t="s">
        <v>566</v>
      </c>
      <c r="E578" t="s">
        <v>27931</v>
      </c>
      <c r="F578" t="s">
        <v>27929</v>
      </c>
      <c r="G578">
        <v>1.90394</v>
      </c>
      <c r="H578">
        <v>1.90771</v>
      </c>
      <c r="I578">
        <v>2</v>
      </c>
      <c r="J578">
        <v>1.84</v>
      </c>
      <c r="K578" t="s">
        <v>17</v>
      </c>
      <c r="L578">
        <f t="shared" si="45"/>
        <v>49403.650000000816</v>
      </c>
    </row>
    <row r="579" spans="1:12" x14ac:dyDescent="0.2">
      <c r="A579" t="s">
        <v>18</v>
      </c>
      <c r="B579" t="s">
        <v>27932</v>
      </c>
      <c r="C579" t="s">
        <v>757</v>
      </c>
      <c r="D579" t="s">
        <v>566</v>
      </c>
      <c r="E579" t="s">
        <v>27933</v>
      </c>
      <c r="F579" t="s">
        <v>27929</v>
      </c>
      <c r="G579">
        <v>1.90459</v>
      </c>
      <c r="H579">
        <v>1.90771</v>
      </c>
      <c r="I579">
        <v>1</v>
      </c>
      <c r="J579">
        <v>-1</v>
      </c>
      <c r="K579" t="s">
        <v>17</v>
      </c>
      <c r="L579">
        <f t="shared" si="45"/>
        <v>49401.81000000082</v>
      </c>
    </row>
    <row r="580" spans="1:12" x14ac:dyDescent="0.2">
      <c r="A580" t="s">
        <v>11</v>
      </c>
      <c r="B580" t="s">
        <v>27934</v>
      </c>
      <c r="C580" t="s">
        <v>771</v>
      </c>
      <c r="D580" t="s">
        <v>566</v>
      </c>
      <c r="E580" t="s">
        <v>27935</v>
      </c>
      <c r="F580" t="s">
        <v>27936</v>
      </c>
      <c r="G580">
        <v>1.9016999999999999</v>
      </c>
      <c r="H580">
        <v>1.9038600000000001</v>
      </c>
      <c r="I580">
        <v>2</v>
      </c>
      <c r="J580">
        <v>1.84</v>
      </c>
      <c r="K580" t="s">
        <v>17</v>
      </c>
      <c r="L580">
        <f t="shared" ref="L580:L633" si="46">L579-J579</f>
        <v>49402.81000000082</v>
      </c>
    </row>
    <row r="581" spans="1:12" x14ac:dyDescent="0.2">
      <c r="A581" t="s">
        <v>18</v>
      </c>
      <c r="B581" t="s">
        <v>27937</v>
      </c>
      <c r="C581" t="s">
        <v>726</v>
      </c>
      <c r="D581" t="s">
        <v>566</v>
      </c>
      <c r="E581" t="s">
        <v>27938</v>
      </c>
      <c r="F581" t="s">
        <v>27936</v>
      </c>
      <c r="G581">
        <v>1.90225</v>
      </c>
      <c r="H581">
        <v>1.9038600000000001</v>
      </c>
      <c r="I581">
        <v>2</v>
      </c>
      <c r="J581">
        <v>-2</v>
      </c>
      <c r="K581" t="s">
        <v>17</v>
      </c>
      <c r="L581">
        <f t="shared" si="46"/>
        <v>49400.970000000823</v>
      </c>
    </row>
    <row r="582" spans="1:12" x14ac:dyDescent="0.2">
      <c r="A582" t="s">
        <v>11</v>
      </c>
      <c r="B582" t="s">
        <v>27939</v>
      </c>
      <c r="C582" t="s">
        <v>757</v>
      </c>
      <c r="D582" t="s">
        <v>566</v>
      </c>
      <c r="E582" t="s">
        <v>27940</v>
      </c>
      <c r="F582" t="s">
        <v>27936</v>
      </c>
      <c r="G582">
        <v>1.9017999999999999</v>
      </c>
      <c r="H582">
        <v>1.9038600000000001</v>
      </c>
      <c r="I582">
        <v>1</v>
      </c>
      <c r="J582">
        <v>0.92</v>
      </c>
      <c r="K582" t="s">
        <v>17</v>
      </c>
      <c r="L582">
        <f t="shared" si="46"/>
        <v>49402.970000000823</v>
      </c>
    </row>
    <row r="583" spans="1:12" x14ac:dyDescent="0.2">
      <c r="A583" t="s">
        <v>11</v>
      </c>
      <c r="B583" t="s">
        <v>27941</v>
      </c>
      <c r="C583" t="s">
        <v>757</v>
      </c>
      <c r="D583" t="s">
        <v>566</v>
      </c>
      <c r="E583" t="s">
        <v>27942</v>
      </c>
      <c r="F583" t="s">
        <v>27943</v>
      </c>
      <c r="G583">
        <v>1.9008400000000001</v>
      </c>
      <c r="H583">
        <v>1.9024799999999999</v>
      </c>
      <c r="I583">
        <v>1</v>
      </c>
      <c r="J583">
        <v>0.92</v>
      </c>
      <c r="K583" t="s">
        <v>17</v>
      </c>
      <c r="L583">
        <f t="shared" si="46"/>
        <v>49402.050000000825</v>
      </c>
    </row>
    <row r="584" spans="1:12" x14ac:dyDescent="0.2">
      <c r="A584" t="s">
        <v>18</v>
      </c>
      <c r="B584" t="s">
        <v>27944</v>
      </c>
      <c r="C584" t="s">
        <v>726</v>
      </c>
      <c r="D584" t="s">
        <v>566</v>
      </c>
      <c r="E584" t="s">
        <v>27945</v>
      </c>
      <c r="F584" t="s">
        <v>27943</v>
      </c>
      <c r="G584">
        <v>1.90099</v>
      </c>
      <c r="H584">
        <v>1.9024799999999999</v>
      </c>
      <c r="I584">
        <v>2</v>
      </c>
      <c r="J584">
        <v>-2</v>
      </c>
      <c r="K584" t="s">
        <v>17</v>
      </c>
      <c r="L584">
        <f t="shared" si="46"/>
        <v>49401.130000000827</v>
      </c>
    </row>
    <row r="585" spans="1:12" x14ac:dyDescent="0.2">
      <c r="A585" t="s">
        <v>11</v>
      </c>
      <c r="B585" t="s">
        <v>27946</v>
      </c>
      <c r="C585" t="s">
        <v>729</v>
      </c>
      <c r="D585" t="s">
        <v>566</v>
      </c>
      <c r="E585" t="s">
        <v>27947</v>
      </c>
      <c r="F585" t="s">
        <v>27948</v>
      </c>
      <c r="G585">
        <v>1.89838</v>
      </c>
      <c r="H585">
        <v>1.9009799999999999</v>
      </c>
      <c r="I585">
        <v>1</v>
      </c>
      <c r="J585">
        <v>0.92</v>
      </c>
      <c r="K585" t="s">
        <v>17</v>
      </c>
      <c r="L585">
        <f t="shared" si="46"/>
        <v>49403.130000000827</v>
      </c>
    </row>
    <row r="586" spans="1:12" x14ac:dyDescent="0.2">
      <c r="A586" t="s">
        <v>18</v>
      </c>
      <c r="B586" t="s">
        <v>27949</v>
      </c>
      <c r="C586" t="s">
        <v>726</v>
      </c>
      <c r="D586" t="s">
        <v>566</v>
      </c>
      <c r="E586" t="s">
        <v>27950</v>
      </c>
      <c r="F586" t="s">
        <v>27948</v>
      </c>
      <c r="G586">
        <v>1.8985000000000001</v>
      </c>
      <c r="H586">
        <v>1.9009799999999999</v>
      </c>
      <c r="I586">
        <v>2</v>
      </c>
      <c r="J586">
        <v>-2</v>
      </c>
      <c r="K586" t="s">
        <v>17</v>
      </c>
      <c r="L586">
        <f t="shared" si="46"/>
        <v>49402.210000000829</v>
      </c>
    </row>
    <row r="587" spans="1:12" x14ac:dyDescent="0.2">
      <c r="A587" t="s">
        <v>11</v>
      </c>
      <c r="B587" t="s">
        <v>27951</v>
      </c>
      <c r="C587" t="s">
        <v>720</v>
      </c>
      <c r="D587" t="s">
        <v>566</v>
      </c>
      <c r="E587" t="s">
        <v>27952</v>
      </c>
      <c r="F587" t="s">
        <v>27953</v>
      </c>
      <c r="G587">
        <v>1.8981600000000001</v>
      </c>
      <c r="H587">
        <v>1.89897</v>
      </c>
      <c r="I587">
        <v>1</v>
      </c>
      <c r="J587">
        <v>0.92</v>
      </c>
      <c r="K587" t="s">
        <v>17</v>
      </c>
      <c r="L587">
        <f t="shared" si="46"/>
        <v>49404.210000000829</v>
      </c>
    </row>
    <row r="588" spans="1:12" x14ac:dyDescent="0.2">
      <c r="A588" t="s">
        <v>18</v>
      </c>
      <c r="B588" t="s">
        <v>27954</v>
      </c>
      <c r="C588" t="s">
        <v>717</v>
      </c>
      <c r="D588" t="s">
        <v>566</v>
      </c>
      <c r="E588" t="s">
        <v>27955</v>
      </c>
      <c r="F588" t="s">
        <v>27953</v>
      </c>
      <c r="G588">
        <v>1.89836</v>
      </c>
      <c r="H588">
        <v>1.89897</v>
      </c>
      <c r="I588">
        <v>2</v>
      </c>
      <c r="J588">
        <v>-2</v>
      </c>
      <c r="K588" t="s">
        <v>17</v>
      </c>
      <c r="L588">
        <f t="shared" si="46"/>
        <v>49403.29000000083</v>
      </c>
    </row>
    <row r="589" spans="1:12" x14ac:dyDescent="0.2">
      <c r="A589" t="s">
        <v>11</v>
      </c>
      <c r="B589" t="s">
        <v>27956</v>
      </c>
      <c r="C589" t="s">
        <v>208</v>
      </c>
      <c r="D589" t="s">
        <v>566</v>
      </c>
      <c r="E589" t="s">
        <v>27957</v>
      </c>
      <c r="F589" t="s">
        <v>27953</v>
      </c>
      <c r="G589">
        <v>1.89785</v>
      </c>
      <c r="H589">
        <v>1.89897</v>
      </c>
      <c r="I589">
        <v>2</v>
      </c>
      <c r="J589">
        <v>1.84</v>
      </c>
      <c r="K589" t="s">
        <v>17</v>
      </c>
      <c r="L589">
        <f t="shared" si="46"/>
        <v>49405.29000000083</v>
      </c>
    </row>
    <row r="590" spans="1:12" x14ac:dyDescent="0.2">
      <c r="A590" t="s">
        <v>18</v>
      </c>
      <c r="B590" t="s">
        <v>27958</v>
      </c>
      <c r="C590" t="s">
        <v>746</v>
      </c>
      <c r="D590" t="s">
        <v>566</v>
      </c>
      <c r="E590" t="s">
        <v>27959</v>
      </c>
      <c r="F590" t="s">
        <v>27960</v>
      </c>
      <c r="G590">
        <v>1.89916</v>
      </c>
      <c r="H590">
        <v>1.8980600000000001</v>
      </c>
      <c r="I590">
        <v>1</v>
      </c>
      <c r="J590">
        <v>0.92</v>
      </c>
      <c r="K590" t="s">
        <v>17</v>
      </c>
      <c r="L590">
        <f t="shared" si="46"/>
        <v>49403.450000000834</v>
      </c>
    </row>
    <row r="591" spans="1:12" x14ac:dyDescent="0.2">
      <c r="A591" t="s">
        <v>11</v>
      </c>
      <c r="B591" t="s">
        <v>27961</v>
      </c>
      <c r="C591" t="s">
        <v>717</v>
      </c>
      <c r="D591" t="s">
        <v>566</v>
      </c>
      <c r="E591" t="s">
        <v>27962</v>
      </c>
      <c r="F591" t="s">
        <v>27960</v>
      </c>
      <c r="G591">
        <v>1.8987400000000001</v>
      </c>
      <c r="H591">
        <v>1.8980600000000001</v>
      </c>
      <c r="I591">
        <v>2</v>
      </c>
      <c r="J591">
        <v>-2</v>
      </c>
      <c r="K591" t="s">
        <v>17</v>
      </c>
      <c r="L591">
        <f t="shared" si="46"/>
        <v>49402.530000000836</v>
      </c>
    </row>
    <row r="592" spans="1:12" x14ac:dyDescent="0.2">
      <c r="A592" t="s">
        <v>18</v>
      </c>
      <c r="B592" t="s">
        <v>27963</v>
      </c>
      <c r="C592" t="s">
        <v>1045</v>
      </c>
      <c r="D592" t="s">
        <v>566</v>
      </c>
      <c r="E592" t="s">
        <v>27964</v>
      </c>
      <c r="F592" t="s">
        <v>27960</v>
      </c>
      <c r="G592">
        <v>1.8990199999999999</v>
      </c>
      <c r="H592">
        <v>1.8980600000000001</v>
      </c>
      <c r="I592">
        <v>2</v>
      </c>
      <c r="J592">
        <v>1.84</v>
      </c>
      <c r="K592" t="s">
        <v>17</v>
      </c>
      <c r="L592">
        <f t="shared" si="46"/>
        <v>49404.530000000836</v>
      </c>
    </row>
    <row r="593" spans="1:12" x14ac:dyDescent="0.2">
      <c r="A593" t="s">
        <v>11</v>
      </c>
      <c r="B593" t="s">
        <v>27965</v>
      </c>
      <c r="C593" t="s">
        <v>717</v>
      </c>
      <c r="D593" t="s">
        <v>566</v>
      </c>
      <c r="E593" t="s">
        <v>27966</v>
      </c>
      <c r="F593" t="s">
        <v>27967</v>
      </c>
      <c r="G593">
        <v>1.8974200000000001</v>
      </c>
      <c r="H593">
        <v>1.89794</v>
      </c>
      <c r="I593">
        <v>2</v>
      </c>
      <c r="J593">
        <v>1.84</v>
      </c>
      <c r="K593" t="s">
        <v>17</v>
      </c>
      <c r="L593">
        <f t="shared" si="46"/>
        <v>49402.690000000839</v>
      </c>
    </row>
    <row r="594" spans="1:12" x14ac:dyDescent="0.2">
      <c r="A594" t="s">
        <v>18</v>
      </c>
      <c r="B594" t="s">
        <v>27968</v>
      </c>
      <c r="C594" t="s">
        <v>720</v>
      </c>
      <c r="D594" t="s">
        <v>566</v>
      </c>
      <c r="E594" t="s">
        <v>27969</v>
      </c>
      <c r="F594" t="s">
        <v>27967</v>
      </c>
      <c r="G594">
        <v>1.8979900000000001</v>
      </c>
      <c r="H594">
        <v>1.89794</v>
      </c>
      <c r="I594">
        <v>1</v>
      </c>
      <c r="J594">
        <v>0.92</v>
      </c>
      <c r="K594" t="s">
        <v>17</v>
      </c>
      <c r="L594">
        <f t="shared" si="46"/>
        <v>49400.850000000843</v>
      </c>
    </row>
    <row r="595" spans="1:12" x14ac:dyDescent="0.2">
      <c r="A595" t="s">
        <v>18</v>
      </c>
      <c r="B595" t="s">
        <v>27970</v>
      </c>
      <c r="C595" t="s">
        <v>197</v>
      </c>
      <c r="D595" t="s">
        <v>566</v>
      </c>
      <c r="E595" t="s">
        <v>27971</v>
      </c>
      <c r="F595" t="s">
        <v>27967</v>
      </c>
      <c r="G595">
        <v>1.8983399999999999</v>
      </c>
      <c r="H595">
        <v>1.89794</v>
      </c>
      <c r="I595">
        <v>2</v>
      </c>
      <c r="J595">
        <v>1.84</v>
      </c>
      <c r="K595" t="s">
        <v>17</v>
      </c>
      <c r="L595">
        <f t="shared" si="46"/>
        <v>49399.930000000844</v>
      </c>
    </row>
    <row r="596" spans="1:12" x14ac:dyDescent="0.2">
      <c r="A596" t="s">
        <v>11</v>
      </c>
      <c r="B596" t="s">
        <v>27972</v>
      </c>
      <c r="C596" t="s">
        <v>771</v>
      </c>
      <c r="D596" t="s">
        <v>566</v>
      </c>
      <c r="E596" t="s">
        <v>27973</v>
      </c>
      <c r="F596" t="s">
        <v>27974</v>
      </c>
      <c r="G596">
        <v>1.8948700000000001</v>
      </c>
      <c r="H596">
        <v>1.89734</v>
      </c>
      <c r="I596">
        <v>2</v>
      </c>
      <c r="J596">
        <v>1.84</v>
      </c>
      <c r="K596" t="s">
        <v>17</v>
      </c>
      <c r="L596">
        <f t="shared" si="46"/>
        <v>49398.090000000848</v>
      </c>
    </row>
    <row r="597" spans="1:12" x14ac:dyDescent="0.2">
      <c r="A597" t="s">
        <v>11</v>
      </c>
      <c r="B597" t="s">
        <v>27975</v>
      </c>
      <c r="C597" t="s">
        <v>729</v>
      </c>
      <c r="D597" t="s">
        <v>566</v>
      </c>
      <c r="E597" t="s">
        <v>27976</v>
      </c>
      <c r="F597" t="s">
        <v>27974</v>
      </c>
      <c r="G597">
        <v>1.89479</v>
      </c>
      <c r="H597">
        <v>1.89734</v>
      </c>
      <c r="I597">
        <v>1</v>
      </c>
      <c r="J597">
        <v>0.92</v>
      </c>
      <c r="K597" t="s">
        <v>17</v>
      </c>
      <c r="L597">
        <f t="shared" si="46"/>
        <v>49396.250000000851</v>
      </c>
    </row>
    <row r="598" spans="1:12" x14ac:dyDescent="0.2">
      <c r="A598" t="s">
        <v>18</v>
      </c>
      <c r="B598" t="s">
        <v>27977</v>
      </c>
      <c r="C598" t="s">
        <v>726</v>
      </c>
      <c r="D598" t="s">
        <v>566</v>
      </c>
      <c r="E598" t="s">
        <v>27978</v>
      </c>
      <c r="F598" t="s">
        <v>27974</v>
      </c>
      <c r="G598">
        <v>1.8948199999999999</v>
      </c>
      <c r="H598">
        <v>1.89734</v>
      </c>
      <c r="I598">
        <v>2</v>
      </c>
      <c r="J598">
        <v>-2</v>
      </c>
      <c r="K598" t="s">
        <v>17</v>
      </c>
      <c r="L598">
        <f t="shared" si="46"/>
        <v>49395.330000000853</v>
      </c>
    </row>
    <row r="599" spans="1:12" x14ac:dyDescent="0.2">
      <c r="A599" t="s">
        <v>18</v>
      </c>
      <c r="B599" t="s">
        <v>27979</v>
      </c>
      <c r="C599" t="s">
        <v>1045</v>
      </c>
      <c r="D599" t="s">
        <v>566</v>
      </c>
      <c r="E599" t="s">
        <v>27980</v>
      </c>
      <c r="F599" t="s">
        <v>27981</v>
      </c>
      <c r="G599">
        <v>1.8926799999999999</v>
      </c>
      <c r="H599">
        <v>1.89436</v>
      </c>
      <c r="I599">
        <v>2</v>
      </c>
      <c r="J599">
        <v>-2</v>
      </c>
      <c r="K599" t="s">
        <v>17</v>
      </c>
      <c r="L599">
        <f t="shared" si="46"/>
        <v>49397.330000000853</v>
      </c>
    </row>
    <row r="600" spans="1:12" x14ac:dyDescent="0.2">
      <c r="A600" t="s">
        <v>11</v>
      </c>
      <c r="B600" t="s">
        <v>27982</v>
      </c>
      <c r="C600" t="s">
        <v>726</v>
      </c>
      <c r="D600" t="s">
        <v>566</v>
      </c>
      <c r="E600" t="s">
        <v>27983</v>
      </c>
      <c r="F600" t="s">
        <v>27981</v>
      </c>
      <c r="G600">
        <v>1.89232</v>
      </c>
      <c r="H600">
        <v>1.89436</v>
      </c>
      <c r="I600">
        <v>2</v>
      </c>
      <c r="J600">
        <v>1.84</v>
      </c>
      <c r="K600" t="s">
        <v>17</v>
      </c>
      <c r="L600">
        <f t="shared" si="46"/>
        <v>49399.330000000853</v>
      </c>
    </row>
    <row r="601" spans="1:12" x14ac:dyDescent="0.2">
      <c r="A601" t="s">
        <v>18</v>
      </c>
      <c r="B601" t="s">
        <v>27984</v>
      </c>
      <c r="C601" t="s">
        <v>757</v>
      </c>
      <c r="D601" t="s">
        <v>566</v>
      </c>
      <c r="E601" t="s">
        <v>27985</v>
      </c>
      <c r="F601" t="s">
        <v>27981</v>
      </c>
      <c r="G601">
        <v>1.89269</v>
      </c>
      <c r="H601">
        <v>1.89436</v>
      </c>
      <c r="I601">
        <v>1</v>
      </c>
      <c r="J601">
        <v>-1</v>
      </c>
      <c r="K601" t="s">
        <v>17</v>
      </c>
      <c r="L601">
        <f t="shared" si="46"/>
        <v>49397.490000000857</v>
      </c>
    </row>
    <row r="602" spans="1:12" x14ac:dyDescent="0.2">
      <c r="A602" t="s">
        <v>18</v>
      </c>
      <c r="B602" t="s">
        <v>27986</v>
      </c>
      <c r="C602" t="s">
        <v>729</v>
      </c>
      <c r="D602" t="s">
        <v>566</v>
      </c>
      <c r="E602" t="s">
        <v>27987</v>
      </c>
      <c r="F602" t="s">
        <v>27988</v>
      </c>
      <c r="G602">
        <v>1.89052</v>
      </c>
      <c r="H602">
        <v>1.8916900000000001</v>
      </c>
      <c r="I602">
        <v>1</v>
      </c>
      <c r="J602">
        <v>-1</v>
      </c>
      <c r="K602" t="s">
        <v>17</v>
      </c>
      <c r="L602">
        <f t="shared" si="46"/>
        <v>49398.490000000857</v>
      </c>
    </row>
    <row r="603" spans="1:12" x14ac:dyDescent="0.2">
      <c r="A603" t="s">
        <v>18</v>
      </c>
      <c r="B603" t="s">
        <v>27989</v>
      </c>
      <c r="C603" t="s">
        <v>281</v>
      </c>
      <c r="D603" t="s">
        <v>566</v>
      </c>
      <c r="E603" t="s">
        <v>27990</v>
      </c>
      <c r="F603" t="s">
        <v>27988</v>
      </c>
      <c r="G603">
        <v>1.8909499999999999</v>
      </c>
      <c r="H603">
        <v>1.8916900000000001</v>
      </c>
      <c r="I603">
        <v>2</v>
      </c>
      <c r="J603">
        <v>-2</v>
      </c>
      <c r="K603" t="s">
        <v>17</v>
      </c>
      <c r="L603">
        <f t="shared" si="46"/>
        <v>49399.490000000857</v>
      </c>
    </row>
    <row r="604" spans="1:12" x14ac:dyDescent="0.2">
      <c r="A604" t="s">
        <v>11</v>
      </c>
      <c r="B604" t="s">
        <v>27991</v>
      </c>
      <c r="C604" t="s">
        <v>726</v>
      </c>
      <c r="D604" t="s">
        <v>566</v>
      </c>
      <c r="E604" t="s">
        <v>27992</v>
      </c>
      <c r="F604" t="s">
        <v>27988</v>
      </c>
      <c r="G604">
        <v>1.8902600000000001</v>
      </c>
      <c r="H604">
        <v>1.8916900000000001</v>
      </c>
      <c r="I604">
        <v>2</v>
      </c>
      <c r="J604">
        <v>1.84</v>
      </c>
      <c r="K604" t="s">
        <v>17</v>
      </c>
      <c r="L604">
        <f t="shared" si="46"/>
        <v>49401.490000000857</v>
      </c>
    </row>
    <row r="605" spans="1:12" x14ac:dyDescent="0.2">
      <c r="A605" t="s">
        <v>18</v>
      </c>
      <c r="B605" t="s">
        <v>27993</v>
      </c>
      <c r="C605" t="s">
        <v>726</v>
      </c>
      <c r="D605" t="s">
        <v>566</v>
      </c>
      <c r="E605" t="s">
        <v>27994</v>
      </c>
      <c r="F605" t="s">
        <v>27995</v>
      </c>
      <c r="G605">
        <v>1.8834200000000001</v>
      </c>
      <c r="H605">
        <v>1.8898699999999999</v>
      </c>
      <c r="I605">
        <v>2</v>
      </c>
      <c r="J605">
        <v>-2</v>
      </c>
      <c r="K605" t="s">
        <v>17</v>
      </c>
      <c r="L605">
        <f t="shared" si="46"/>
        <v>49399.65000000086</v>
      </c>
    </row>
    <row r="606" spans="1:12" x14ac:dyDescent="0.2">
      <c r="A606" t="s">
        <v>18</v>
      </c>
      <c r="B606" t="s">
        <v>27996</v>
      </c>
      <c r="C606" t="s">
        <v>197</v>
      </c>
      <c r="D606" t="s">
        <v>566</v>
      </c>
      <c r="E606" t="s">
        <v>27997</v>
      </c>
      <c r="F606" t="s">
        <v>27998</v>
      </c>
      <c r="G606">
        <v>1.8864700000000001</v>
      </c>
      <c r="H606">
        <v>1.8875299999999999</v>
      </c>
      <c r="I606">
        <v>2</v>
      </c>
      <c r="J606">
        <v>-2</v>
      </c>
      <c r="K606" t="s">
        <v>17</v>
      </c>
      <c r="L606">
        <f t="shared" si="46"/>
        <v>49401.65000000086</v>
      </c>
    </row>
    <row r="607" spans="1:12" x14ac:dyDescent="0.2">
      <c r="A607" t="s">
        <v>18</v>
      </c>
      <c r="B607" t="s">
        <v>27999</v>
      </c>
      <c r="C607" t="s">
        <v>746</v>
      </c>
      <c r="D607" t="s">
        <v>566</v>
      </c>
      <c r="E607" t="s">
        <v>28000</v>
      </c>
      <c r="F607" t="s">
        <v>27998</v>
      </c>
      <c r="G607">
        <v>1.8864099999999999</v>
      </c>
      <c r="H607">
        <v>1.8875299999999999</v>
      </c>
      <c r="I607">
        <v>1</v>
      </c>
      <c r="J607">
        <v>-1</v>
      </c>
      <c r="K607" t="s">
        <v>17</v>
      </c>
      <c r="L607">
        <f t="shared" si="46"/>
        <v>49403.65000000086</v>
      </c>
    </row>
    <row r="608" spans="1:12" x14ac:dyDescent="0.2">
      <c r="A608" t="s">
        <v>11</v>
      </c>
      <c r="B608" t="s">
        <v>28001</v>
      </c>
      <c r="C608" t="s">
        <v>726</v>
      </c>
      <c r="D608" t="s">
        <v>566</v>
      </c>
      <c r="E608" t="s">
        <v>28002</v>
      </c>
      <c r="F608" t="s">
        <v>27998</v>
      </c>
      <c r="G608">
        <v>1.8859300000000001</v>
      </c>
      <c r="H608">
        <v>1.8875299999999999</v>
      </c>
      <c r="I608">
        <v>2</v>
      </c>
      <c r="J608">
        <v>1.84</v>
      </c>
      <c r="K608" t="s">
        <v>17</v>
      </c>
      <c r="L608">
        <f t="shared" si="46"/>
        <v>49404.65000000086</v>
      </c>
    </row>
    <row r="609" spans="1:12" x14ac:dyDescent="0.2">
      <c r="A609" t="s">
        <v>18</v>
      </c>
      <c r="B609" t="s">
        <v>28003</v>
      </c>
      <c r="C609" t="s">
        <v>726</v>
      </c>
      <c r="D609" t="s">
        <v>566</v>
      </c>
      <c r="E609" t="s">
        <v>28004</v>
      </c>
      <c r="F609" t="s">
        <v>28005</v>
      </c>
      <c r="G609">
        <v>1.88418</v>
      </c>
      <c r="H609">
        <v>1.88628</v>
      </c>
      <c r="I609">
        <v>2</v>
      </c>
      <c r="J609">
        <v>-2</v>
      </c>
      <c r="K609" t="s">
        <v>17</v>
      </c>
      <c r="L609">
        <f t="shared" si="46"/>
        <v>49402.810000000864</v>
      </c>
    </row>
    <row r="610" spans="1:12" x14ac:dyDescent="0.2">
      <c r="A610" t="s">
        <v>11</v>
      </c>
      <c r="B610" t="s">
        <v>28006</v>
      </c>
      <c r="C610" t="s">
        <v>13</v>
      </c>
      <c r="D610" t="s">
        <v>566</v>
      </c>
      <c r="E610" t="s">
        <v>28007</v>
      </c>
      <c r="F610" t="s">
        <v>28008</v>
      </c>
      <c r="G610">
        <v>1.8862000000000001</v>
      </c>
      <c r="H610">
        <v>1.8851199999999999</v>
      </c>
      <c r="I610">
        <v>2</v>
      </c>
      <c r="J610">
        <v>-2</v>
      </c>
      <c r="K610" t="s">
        <v>17</v>
      </c>
      <c r="L610">
        <f t="shared" si="46"/>
        <v>49404.810000000864</v>
      </c>
    </row>
    <row r="611" spans="1:12" x14ac:dyDescent="0.2">
      <c r="A611" t="s">
        <v>18</v>
      </c>
      <c r="B611" t="s">
        <v>28009</v>
      </c>
      <c r="C611" t="s">
        <v>726</v>
      </c>
      <c r="D611" t="s">
        <v>566</v>
      </c>
      <c r="E611" t="s">
        <v>28010</v>
      </c>
      <c r="F611" t="s">
        <v>28008</v>
      </c>
      <c r="G611">
        <v>1.8865499999999999</v>
      </c>
      <c r="H611">
        <v>1.8851199999999999</v>
      </c>
      <c r="I611">
        <v>2</v>
      </c>
      <c r="J611">
        <v>1.84</v>
      </c>
      <c r="K611" t="s">
        <v>17</v>
      </c>
      <c r="L611">
        <f t="shared" si="46"/>
        <v>49406.810000000864</v>
      </c>
    </row>
    <row r="612" spans="1:12" x14ac:dyDescent="0.2">
      <c r="A612" t="s">
        <v>11</v>
      </c>
      <c r="B612" t="s">
        <v>28011</v>
      </c>
      <c r="C612" t="s">
        <v>729</v>
      </c>
      <c r="D612" t="s">
        <v>566</v>
      </c>
      <c r="E612" t="s">
        <v>28012</v>
      </c>
      <c r="F612" t="s">
        <v>28008</v>
      </c>
      <c r="G612">
        <v>1.88629</v>
      </c>
      <c r="H612">
        <v>1.8851199999999999</v>
      </c>
      <c r="I612">
        <v>1</v>
      </c>
      <c r="J612">
        <v>-1</v>
      </c>
      <c r="K612" t="s">
        <v>17</v>
      </c>
      <c r="L612">
        <f t="shared" si="46"/>
        <v>49404.970000000867</v>
      </c>
    </row>
    <row r="613" spans="1:12" x14ac:dyDescent="0.2">
      <c r="A613" t="s">
        <v>18</v>
      </c>
      <c r="B613" t="s">
        <v>28013</v>
      </c>
      <c r="C613" t="s">
        <v>1045</v>
      </c>
      <c r="D613" t="s">
        <v>566</v>
      </c>
      <c r="E613" t="s">
        <v>28014</v>
      </c>
      <c r="F613" t="s">
        <v>28015</v>
      </c>
      <c r="G613">
        <v>1.88588</v>
      </c>
      <c r="H613">
        <v>1.8867700000000001</v>
      </c>
      <c r="I613">
        <v>2</v>
      </c>
      <c r="J613">
        <v>-2</v>
      </c>
      <c r="K613" t="s">
        <v>17</v>
      </c>
      <c r="L613">
        <f t="shared" si="46"/>
        <v>49405.970000000867</v>
      </c>
    </row>
    <row r="614" spans="1:12" x14ac:dyDescent="0.2">
      <c r="A614" t="s">
        <v>18</v>
      </c>
      <c r="B614" t="s">
        <v>28016</v>
      </c>
      <c r="C614" t="s">
        <v>729</v>
      </c>
      <c r="D614" t="s">
        <v>566</v>
      </c>
      <c r="E614" t="s">
        <v>28017</v>
      </c>
      <c r="F614" t="s">
        <v>28015</v>
      </c>
      <c r="G614">
        <v>1.8852100000000001</v>
      </c>
      <c r="H614">
        <v>1.8867700000000001</v>
      </c>
      <c r="I614">
        <v>1</v>
      </c>
      <c r="J614">
        <v>-1</v>
      </c>
      <c r="K614" t="s">
        <v>17</v>
      </c>
      <c r="L614">
        <f t="shared" si="46"/>
        <v>49407.970000000867</v>
      </c>
    </row>
    <row r="615" spans="1:12" x14ac:dyDescent="0.2">
      <c r="A615" t="s">
        <v>11</v>
      </c>
      <c r="B615" t="s">
        <v>28018</v>
      </c>
      <c r="C615" t="s">
        <v>726</v>
      </c>
      <c r="D615" t="s">
        <v>566</v>
      </c>
      <c r="E615" t="s">
        <v>28019</v>
      </c>
      <c r="F615" t="s">
        <v>28015</v>
      </c>
      <c r="G615">
        <v>1.8851800000000001</v>
      </c>
      <c r="H615">
        <v>1.8867700000000001</v>
      </c>
      <c r="I615">
        <v>2</v>
      </c>
      <c r="J615">
        <v>1.84</v>
      </c>
      <c r="K615" t="s">
        <v>17</v>
      </c>
      <c r="L615">
        <f t="shared" si="46"/>
        <v>49408.970000000867</v>
      </c>
    </row>
    <row r="616" spans="1:12" x14ac:dyDescent="0.2">
      <c r="A616" t="s">
        <v>11</v>
      </c>
      <c r="B616" t="s">
        <v>28020</v>
      </c>
      <c r="C616" t="s">
        <v>720</v>
      </c>
      <c r="D616" t="s">
        <v>566</v>
      </c>
      <c r="E616" t="s">
        <v>28021</v>
      </c>
      <c r="F616" t="s">
        <v>28022</v>
      </c>
      <c r="G616">
        <v>1.89296</v>
      </c>
      <c r="H616">
        <v>1.88476</v>
      </c>
      <c r="I616">
        <v>1</v>
      </c>
      <c r="J616">
        <v>-1</v>
      </c>
      <c r="K616" t="s">
        <v>17</v>
      </c>
      <c r="L616">
        <f t="shared" si="46"/>
        <v>49407.13000000087</v>
      </c>
    </row>
    <row r="617" spans="1:12" x14ac:dyDescent="0.2">
      <c r="A617" t="s">
        <v>11</v>
      </c>
      <c r="B617" t="s">
        <v>28023</v>
      </c>
      <c r="C617" t="s">
        <v>818</v>
      </c>
      <c r="D617" t="s">
        <v>566</v>
      </c>
      <c r="E617" t="s">
        <v>28024</v>
      </c>
      <c r="F617" t="s">
        <v>28022</v>
      </c>
      <c r="G617">
        <v>1.89164</v>
      </c>
      <c r="H617">
        <v>1.88476</v>
      </c>
      <c r="I617">
        <v>2</v>
      </c>
      <c r="J617">
        <v>-2</v>
      </c>
      <c r="K617" t="s">
        <v>17</v>
      </c>
      <c r="L617">
        <f t="shared" si="46"/>
        <v>49408.13000000087</v>
      </c>
    </row>
    <row r="618" spans="1:12" x14ac:dyDescent="0.2">
      <c r="A618" t="s">
        <v>18</v>
      </c>
      <c r="B618" t="s">
        <v>28025</v>
      </c>
      <c r="C618" t="s">
        <v>717</v>
      </c>
      <c r="D618" t="s">
        <v>566</v>
      </c>
      <c r="E618" t="s">
        <v>28026</v>
      </c>
      <c r="F618" t="s">
        <v>28022</v>
      </c>
      <c r="G618">
        <v>1.8931800000000001</v>
      </c>
      <c r="H618">
        <v>1.88476</v>
      </c>
      <c r="I618">
        <v>2</v>
      </c>
      <c r="J618">
        <v>1.84</v>
      </c>
      <c r="K618" t="s">
        <v>17</v>
      </c>
      <c r="L618">
        <f t="shared" si="46"/>
        <v>49410.13000000087</v>
      </c>
    </row>
    <row r="619" spans="1:12" x14ac:dyDescent="0.2">
      <c r="A619" t="s">
        <v>11</v>
      </c>
      <c r="B619" t="s">
        <v>28027</v>
      </c>
      <c r="C619" t="s">
        <v>717</v>
      </c>
      <c r="D619" t="s">
        <v>566</v>
      </c>
      <c r="E619" t="s">
        <v>28028</v>
      </c>
      <c r="F619" t="s">
        <v>28029</v>
      </c>
      <c r="G619">
        <v>1.8942000000000001</v>
      </c>
      <c r="H619">
        <v>1.8936599999999999</v>
      </c>
      <c r="I619">
        <v>2</v>
      </c>
      <c r="J619">
        <v>-2</v>
      </c>
      <c r="K619" t="s">
        <v>17</v>
      </c>
      <c r="L619">
        <f t="shared" si="46"/>
        <v>49408.290000000874</v>
      </c>
    </row>
    <row r="620" spans="1:12" x14ac:dyDescent="0.2">
      <c r="A620" t="s">
        <v>18</v>
      </c>
      <c r="B620" t="s">
        <v>28030</v>
      </c>
      <c r="C620" t="s">
        <v>720</v>
      </c>
      <c r="D620" t="s">
        <v>566</v>
      </c>
      <c r="E620" t="s">
        <v>28031</v>
      </c>
      <c r="F620" t="s">
        <v>28029</v>
      </c>
      <c r="G620">
        <v>1.89445</v>
      </c>
      <c r="H620">
        <v>1.8936599999999999</v>
      </c>
      <c r="I620">
        <v>1</v>
      </c>
      <c r="J620">
        <v>0.92</v>
      </c>
      <c r="K620" t="s">
        <v>17</v>
      </c>
      <c r="L620">
        <f t="shared" si="46"/>
        <v>49410.290000000874</v>
      </c>
    </row>
    <row r="621" spans="1:12" x14ac:dyDescent="0.2">
      <c r="A621" t="s">
        <v>18</v>
      </c>
      <c r="B621" t="s">
        <v>28032</v>
      </c>
      <c r="C621" t="s">
        <v>208</v>
      </c>
      <c r="D621" t="s">
        <v>566</v>
      </c>
      <c r="E621" t="s">
        <v>28033</v>
      </c>
      <c r="F621" t="s">
        <v>28029</v>
      </c>
      <c r="G621">
        <v>1.89442</v>
      </c>
      <c r="H621">
        <v>1.8936599999999999</v>
      </c>
      <c r="I621">
        <v>2</v>
      </c>
      <c r="J621">
        <v>1.84</v>
      </c>
      <c r="K621" t="s">
        <v>17</v>
      </c>
      <c r="L621">
        <f t="shared" si="46"/>
        <v>49409.370000000876</v>
      </c>
    </row>
    <row r="622" spans="1:12" x14ac:dyDescent="0.2">
      <c r="A622" t="s">
        <v>11</v>
      </c>
      <c r="B622" t="s">
        <v>28034</v>
      </c>
      <c r="C622" t="s">
        <v>726</v>
      </c>
      <c r="D622" t="s">
        <v>566</v>
      </c>
      <c r="E622" t="s">
        <v>28035</v>
      </c>
      <c r="F622" t="s">
        <v>28036</v>
      </c>
      <c r="G622">
        <v>1.8955200000000001</v>
      </c>
      <c r="H622">
        <v>1.8936900000000001</v>
      </c>
      <c r="I622">
        <v>2</v>
      </c>
      <c r="J622">
        <v>-2</v>
      </c>
      <c r="K622" t="s">
        <v>17</v>
      </c>
      <c r="L622">
        <f t="shared" si="46"/>
        <v>49407.530000000879</v>
      </c>
    </row>
    <row r="623" spans="1:12" x14ac:dyDescent="0.2">
      <c r="A623" t="s">
        <v>18</v>
      </c>
      <c r="B623" t="s">
        <v>28037</v>
      </c>
      <c r="C623" t="s">
        <v>738</v>
      </c>
      <c r="D623" t="s">
        <v>566</v>
      </c>
      <c r="E623" t="s">
        <v>28038</v>
      </c>
      <c r="F623" t="s">
        <v>28036</v>
      </c>
      <c r="G623">
        <v>1.89575</v>
      </c>
      <c r="H623">
        <v>1.8936900000000001</v>
      </c>
      <c r="I623">
        <v>1</v>
      </c>
      <c r="J623">
        <v>0.92</v>
      </c>
      <c r="K623" t="s">
        <v>17</v>
      </c>
      <c r="L623">
        <f t="shared" si="46"/>
        <v>49409.530000000879</v>
      </c>
    </row>
    <row r="624" spans="1:12" x14ac:dyDescent="0.2">
      <c r="A624" t="s">
        <v>18</v>
      </c>
      <c r="B624" t="s">
        <v>28039</v>
      </c>
      <c r="C624" t="s">
        <v>208</v>
      </c>
      <c r="D624" t="s">
        <v>566</v>
      </c>
      <c r="E624" t="s">
        <v>28040</v>
      </c>
      <c r="F624" t="s">
        <v>28041</v>
      </c>
      <c r="G624">
        <v>1.8949499999999999</v>
      </c>
      <c r="H624">
        <v>1.8954599999999999</v>
      </c>
      <c r="I624">
        <v>2</v>
      </c>
      <c r="J624">
        <v>-2</v>
      </c>
      <c r="K624" t="s">
        <v>17</v>
      </c>
      <c r="L624">
        <f t="shared" si="46"/>
        <v>49408.610000000881</v>
      </c>
    </row>
    <row r="625" spans="1:12" x14ac:dyDescent="0.2">
      <c r="A625" t="s">
        <v>18</v>
      </c>
      <c r="B625" t="s">
        <v>28042</v>
      </c>
      <c r="C625" t="s">
        <v>729</v>
      </c>
      <c r="D625" t="s">
        <v>566</v>
      </c>
      <c r="E625" t="s">
        <v>28043</v>
      </c>
      <c r="F625" t="s">
        <v>28041</v>
      </c>
      <c r="G625">
        <v>1.89422</v>
      </c>
      <c r="H625">
        <v>1.8954599999999999</v>
      </c>
      <c r="I625">
        <v>1</v>
      </c>
      <c r="J625">
        <v>-1</v>
      </c>
      <c r="K625" t="s">
        <v>17</v>
      </c>
      <c r="L625">
        <f t="shared" si="46"/>
        <v>49410.610000000881</v>
      </c>
    </row>
    <row r="626" spans="1:12" x14ac:dyDescent="0.2">
      <c r="A626" t="s">
        <v>11</v>
      </c>
      <c r="B626" t="s">
        <v>28044</v>
      </c>
      <c r="C626" t="s">
        <v>726</v>
      </c>
      <c r="D626" t="s">
        <v>566</v>
      </c>
      <c r="E626" t="s">
        <v>28045</v>
      </c>
      <c r="F626" t="s">
        <v>28041</v>
      </c>
      <c r="G626">
        <v>1.89375</v>
      </c>
      <c r="H626">
        <v>1.8954599999999999</v>
      </c>
      <c r="I626">
        <v>2</v>
      </c>
      <c r="J626">
        <v>1.84</v>
      </c>
      <c r="K626" t="s">
        <v>17</v>
      </c>
      <c r="L626">
        <f t="shared" si="46"/>
        <v>49411.610000000881</v>
      </c>
    </row>
    <row r="627" spans="1:12" x14ac:dyDescent="0.2">
      <c r="A627" t="s">
        <v>18</v>
      </c>
      <c r="B627" t="s">
        <v>28046</v>
      </c>
      <c r="C627" t="s">
        <v>717</v>
      </c>
      <c r="D627" t="s">
        <v>566</v>
      </c>
      <c r="E627" t="s">
        <v>28047</v>
      </c>
      <c r="F627" t="s">
        <v>28048</v>
      </c>
      <c r="G627">
        <v>1.89055</v>
      </c>
      <c r="H627">
        <v>1.89377</v>
      </c>
      <c r="I627">
        <v>2</v>
      </c>
      <c r="J627">
        <v>-2</v>
      </c>
      <c r="K627" t="s">
        <v>17</v>
      </c>
      <c r="L627">
        <f t="shared" si="46"/>
        <v>49409.770000000884</v>
      </c>
    </row>
    <row r="628" spans="1:12" x14ac:dyDescent="0.2">
      <c r="A628" t="s">
        <v>11</v>
      </c>
      <c r="B628" t="s">
        <v>28049</v>
      </c>
      <c r="C628" t="s">
        <v>720</v>
      </c>
      <c r="D628" t="s">
        <v>566</v>
      </c>
      <c r="E628" t="s">
        <v>28050</v>
      </c>
      <c r="F628" t="s">
        <v>28051</v>
      </c>
      <c r="G628">
        <v>1.89127</v>
      </c>
      <c r="H628">
        <v>1.8912899999999999</v>
      </c>
      <c r="I628">
        <v>1</v>
      </c>
      <c r="J628">
        <v>0.92</v>
      </c>
      <c r="K628" t="s">
        <v>17</v>
      </c>
      <c r="L628">
        <f t="shared" si="46"/>
        <v>49411.770000000884</v>
      </c>
    </row>
    <row r="629" spans="1:12" x14ac:dyDescent="0.2">
      <c r="A629" t="s">
        <v>11</v>
      </c>
      <c r="B629" t="s">
        <v>28052</v>
      </c>
      <c r="C629" t="s">
        <v>28053</v>
      </c>
      <c r="D629" t="s">
        <v>566</v>
      </c>
      <c r="E629" t="s">
        <v>28054</v>
      </c>
      <c r="F629" t="s">
        <v>28051</v>
      </c>
      <c r="G629">
        <v>1.89062</v>
      </c>
      <c r="H629">
        <v>1.8912899999999999</v>
      </c>
      <c r="I629">
        <v>2</v>
      </c>
      <c r="J629">
        <v>1.84</v>
      </c>
      <c r="K629" t="s">
        <v>17</v>
      </c>
      <c r="L629">
        <f t="shared" si="46"/>
        <v>49410.850000000886</v>
      </c>
    </row>
    <row r="630" spans="1:12" x14ac:dyDescent="0.2">
      <c r="A630" t="s">
        <v>18</v>
      </c>
      <c r="B630" t="s">
        <v>28055</v>
      </c>
      <c r="C630" t="s">
        <v>717</v>
      </c>
      <c r="D630" t="s">
        <v>566</v>
      </c>
      <c r="E630" t="s">
        <v>28056</v>
      </c>
      <c r="F630" t="s">
        <v>28051</v>
      </c>
      <c r="G630">
        <v>1.89174</v>
      </c>
      <c r="H630">
        <v>1.8912899999999999</v>
      </c>
      <c r="I630">
        <v>2</v>
      </c>
      <c r="J630">
        <v>1.84</v>
      </c>
      <c r="K630" t="s">
        <v>17</v>
      </c>
      <c r="L630">
        <f t="shared" si="46"/>
        <v>49409.01000000089</v>
      </c>
    </row>
    <row r="631" spans="1:12" x14ac:dyDescent="0.2">
      <c r="A631" t="s">
        <v>18</v>
      </c>
      <c r="B631" t="s">
        <v>28057</v>
      </c>
      <c r="C631" t="s">
        <v>1236</v>
      </c>
      <c r="D631" t="s">
        <v>566</v>
      </c>
      <c r="E631" t="s">
        <v>28058</v>
      </c>
      <c r="F631" t="s">
        <v>28059</v>
      </c>
      <c r="G631">
        <v>1.8933199999999999</v>
      </c>
      <c r="H631">
        <v>1.89313</v>
      </c>
      <c r="I631">
        <v>2</v>
      </c>
      <c r="J631">
        <v>1.84</v>
      </c>
      <c r="K631" t="s">
        <v>17</v>
      </c>
      <c r="L631">
        <f t="shared" si="46"/>
        <v>49407.170000000893</v>
      </c>
    </row>
    <row r="632" spans="1:12" x14ac:dyDescent="0.2">
      <c r="A632" t="s">
        <v>18</v>
      </c>
      <c r="B632" t="s">
        <v>28060</v>
      </c>
      <c r="C632" t="s">
        <v>720</v>
      </c>
      <c r="D632" t="s">
        <v>566</v>
      </c>
      <c r="E632" t="s">
        <v>28061</v>
      </c>
      <c r="F632" t="s">
        <v>28059</v>
      </c>
      <c r="G632">
        <v>1.89344</v>
      </c>
      <c r="H632">
        <v>1.89313</v>
      </c>
      <c r="I632">
        <v>1</v>
      </c>
      <c r="J632">
        <v>0.92</v>
      </c>
      <c r="K632" t="s">
        <v>17</v>
      </c>
      <c r="L632">
        <f t="shared" si="46"/>
        <v>49405.330000000897</v>
      </c>
    </row>
    <row r="633" spans="1:12" x14ac:dyDescent="0.2">
      <c r="A633" t="s">
        <v>11</v>
      </c>
      <c r="B633" t="s">
        <v>28062</v>
      </c>
      <c r="C633" t="s">
        <v>717</v>
      </c>
      <c r="D633" t="s">
        <v>566</v>
      </c>
      <c r="E633" t="s">
        <v>28063</v>
      </c>
      <c r="F633" t="s">
        <v>28059</v>
      </c>
      <c r="G633">
        <v>1.8928700000000001</v>
      </c>
      <c r="H633">
        <v>1.89313</v>
      </c>
      <c r="I633">
        <v>2</v>
      </c>
      <c r="J633">
        <v>1.84</v>
      </c>
      <c r="K633" t="s">
        <v>17</v>
      </c>
      <c r="L633">
        <f t="shared" si="46"/>
        <v>49404.410000000898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8C29-F312-1F45-9BAA-4E7C02DDD1D7}">
  <dimension ref="A1:AB502"/>
  <sheetViews>
    <sheetView topLeftCell="E1" workbookViewId="0">
      <selection activeCell="O18" sqref="O18"/>
    </sheetView>
  </sheetViews>
  <sheetFormatPr baseColWidth="10" defaultRowHeight="16" x14ac:dyDescent="0.2"/>
  <cols>
    <col min="4" max="4" width="17.5" customWidth="1"/>
    <col min="5" max="6" width="18.1640625" bestFit="1" customWidth="1"/>
    <col min="14" max="14" width="22.33203125" bestFit="1" customWidth="1"/>
    <col min="15" max="15" width="12.8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49400.230000000491</v>
      </c>
      <c r="N1">
        <f>MIN($L2:$L633)</f>
        <v>49338.910000000033</v>
      </c>
      <c r="O1">
        <f>AVERAGE($L2:$L633)</f>
        <v>49371.386846307723</v>
      </c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29280</v>
      </c>
      <c r="C2" t="s">
        <v>726</v>
      </c>
      <c r="D2" t="s">
        <v>223</v>
      </c>
      <c r="E2" t="s">
        <v>29281</v>
      </c>
      <c r="F2" t="s">
        <v>29282</v>
      </c>
      <c r="G2">
        <v>0.84197999999999995</v>
      </c>
      <c r="H2">
        <v>0.84311999999999998</v>
      </c>
      <c r="I2">
        <v>1</v>
      </c>
      <c r="J2">
        <v>-1</v>
      </c>
      <c r="K2" t="s">
        <v>17</v>
      </c>
      <c r="L2">
        <v>49345.31</v>
      </c>
      <c r="N2" s="7" t="s">
        <v>2706</v>
      </c>
      <c r="O2" s="7">
        <v>2</v>
      </c>
      <c r="P2" s="7"/>
      <c r="Q2" s="7"/>
      <c r="R2" s="16"/>
      <c r="S2" s="7" t="str" cm="1">
        <f t="array" aca="1" ref="S2:S215" ca="1">_xlfn.UNIQUE(INDIRECT($O$5))</f>
        <v>2025-06-08 15:37:59</v>
      </c>
      <c r="T2" s="7">
        <f ca="1">COUNTIF(INDIRECT($O$5),S2)</f>
        <v>1</v>
      </c>
      <c r="U2" s="7">
        <f ca="1">SUMIF(INDIRECT($O$5),S2,INDIRECT($O$6))</f>
        <v>1</v>
      </c>
      <c r="V2" s="7">
        <f ca="1">SUMIF(INDIRECT($O$5),S2,INDIRECT($O$7))</f>
        <v>-1</v>
      </c>
      <c r="W2" s="7">
        <f ca="1">_xlfn.MAXIFS(INDIRECT($O$10),INDIRECT($O$5),$S2)</f>
        <v>0.84311999999999998</v>
      </c>
      <c r="X2" s="7">
        <f ca="1">_xlfn.MAXIFS(INDIRECT($O$9),INDIRECT($O$5),$S2)</f>
        <v>0.84197999999999995</v>
      </c>
      <c r="Y2" s="7">
        <f ca="1">_xlfn.MINIFS(INDIRECT($O$9),INDIRECT($O$5),$S2)</f>
        <v>0.84197999999999995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29283</v>
      </c>
      <c r="C3" t="s">
        <v>830</v>
      </c>
      <c r="D3" t="s">
        <v>223</v>
      </c>
      <c r="E3" t="s">
        <v>29284</v>
      </c>
      <c r="F3" t="s">
        <v>29285</v>
      </c>
      <c r="G3">
        <v>0.84245000000000003</v>
      </c>
      <c r="H3">
        <v>0.84219999999999995</v>
      </c>
      <c r="I3">
        <v>2</v>
      </c>
      <c r="J3">
        <v>1.84</v>
      </c>
      <c r="K3" t="s">
        <v>17</v>
      </c>
      <c r="L3">
        <f>L2-J2</f>
        <v>49346.31</v>
      </c>
      <c r="N3" s="7" t="s">
        <v>2704</v>
      </c>
      <c r="O3" s="7">
        <v>502</v>
      </c>
      <c r="P3" s="7"/>
      <c r="Q3" s="7"/>
      <c r="R3" s="16"/>
      <c r="S3" s="7" t="str">
        <f ca="1"/>
        <v>2025-06-08 15:32:48</v>
      </c>
      <c r="T3" s="7">
        <f t="shared" ref="T3:T66" ca="1" si="0">COUNTIF(INDIRECT($O$5),S3)</f>
        <v>3</v>
      </c>
      <c r="U3" s="7">
        <f t="shared" ref="U3:U66" ca="1" si="1">SUMIF(INDIRECT($O$5),S3,INDIRECT($O$6))</f>
        <v>5</v>
      </c>
      <c r="V3" s="7">
        <f t="shared" ref="V3:V66" ca="1" si="2">SUMIF(INDIRECT($O$5),S3,INDIRECT($O$7))</f>
        <v>4.6000000000000005</v>
      </c>
      <c r="W3" s="7">
        <f t="shared" ref="W3:W66" ca="1" si="3">_xlfn.MAXIFS(INDIRECT($O$10),INDIRECT($O$5),$S3)</f>
        <v>0.84219999999999995</v>
      </c>
      <c r="X3" s="7">
        <f t="shared" ref="X3:X66" ca="1" si="4">_xlfn.MAXIFS(INDIRECT($O$9),INDIRECT($O$5),$S3)</f>
        <v>0.84245000000000003</v>
      </c>
      <c r="Y3" s="7">
        <f t="shared" ref="Y3:Y66" ca="1" si="5">_xlfn.MINIFS(INDIRECT($O$9),INDIRECT($O$5),$S3)</f>
        <v>0.84150000000000003</v>
      </c>
      <c r="Z3">
        <f t="shared" ref="Z3:Z66" ca="1" si="6">IF(AND(X3&gt;W3,W3&gt;Y3), 1,0)</f>
        <v>1</v>
      </c>
      <c r="AA3">
        <f t="shared" ref="AA3:AA66" ca="1" si="7">IF(W3&gt;X3,1,0)</f>
        <v>0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29286</v>
      </c>
      <c r="C4" t="s">
        <v>216</v>
      </c>
      <c r="D4" t="s">
        <v>223</v>
      </c>
      <c r="E4" t="s">
        <v>29287</v>
      </c>
      <c r="F4" t="s">
        <v>29285</v>
      </c>
      <c r="G4">
        <v>0.84221000000000001</v>
      </c>
      <c r="H4">
        <v>0.84219999999999995</v>
      </c>
      <c r="I4">
        <v>2</v>
      </c>
      <c r="J4">
        <v>1.84</v>
      </c>
      <c r="K4" t="s">
        <v>17</v>
      </c>
      <c r="L4">
        <f t="shared" ref="L4:L67" si="9">L3-J3</f>
        <v>49344.47</v>
      </c>
      <c r="N4" s="7"/>
      <c r="O4" s="7"/>
      <c r="P4" s="7"/>
      <c r="Q4" s="7"/>
      <c r="R4" s="16"/>
      <c r="S4" s="7" t="str">
        <f ca="1"/>
        <v>2025-06-08 15:27:26</v>
      </c>
      <c r="T4" s="7">
        <f t="shared" ca="1" si="0"/>
        <v>3</v>
      </c>
      <c r="U4" s="7">
        <f t="shared" ca="1" si="1"/>
        <v>5</v>
      </c>
      <c r="V4" s="7">
        <f t="shared" ca="1" si="2"/>
        <v>-3.08</v>
      </c>
      <c r="W4" s="7">
        <f t="shared" ca="1" si="3"/>
        <v>0.84145999999999999</v>
      </c>
      <c r="X4" s="7">
        <f t="shared" ca="1" si="4"/>
        <v>0.84211000000000003</v>
      </c>
      <c r="Y4" s="7">
        <f t="shared" ca="1" si="5"/>
        <v>0.84155000000000002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29288</v>
      </c>
      <c r="C5" t="s">
        <v>726</v>
      </c>
      <c r="D5" t="s">
        <v>223</v>
      </c>
      <c r="E5" t="s">
        <v>29289</v>
      </c>
      <c r="F5" t="s">
        <v>29285</v>
      </c>
      <c r="G5">
        <v>0.84150000000000003</v>
      </c>
      <c r="H5">
        <v>0.84219999999999995</v>
      </c>
      <c r="I5">
        <v>1</v>
      </c>
      <c r="J5">
        <v>0.92</v>
      </c>
      <c r="K5" t="s">
        <v>17</v>
      </c>
      <c r="L5">
        <f t="shared" si="9"/>
        <v>49342.630000000005</v>
      </c>
      <c r="N5" s="7" t="s">
        <v>2705</v>
      </c>
      <c r="O5" s="9" t="str">
        <f>_xlfn.CONCAT("$F$",$O$2,":","$F$",$O$3)</f>
        <v>$F$2:$F$502</v>
      </c>
      <c r="P5" s="7"/>
      <c r="Q5" s="7"/>
      <c r="R5" s="16"/>
      <c r="S5" s="7" t="str">
        <f ca="1"/>
        <v>2025-06-08 15:21:49</v>
      </c>
      <c r="T5" s="7">
        <f t="shared" ca="1" si="0"/>
        <v>1</v>
      </c>
      <c r="U5" s="7">
        <f t="shared" ca="1" si="1"/>
        <v>1</v>
      </c>
      <c r="V5" s="7">
        <f t="shared" ca="1" si="2"/>
        <v>0.92</v>
      </c>
      <c r="W5" s="7">
        <f t="shared" ca="1" si="3"/>
        <v>0.84187000000000001</v>
      </c>
      <c r="X5" s="7">
        <f t="shared" ca="1" si="4"/>
        <v>0.84414999999999996</v>
      </c>
      <c r="Y5" s="7">
        <f t="shared" ca="1" si="5"/>
        <v>0.84414999999999996</v>
      </c>
      <c r="Z5">
        <f t="shared" ca="1" si="6"/>
        <v>0</v>
      </c>
      <c r="AA5">
        <f t="shared" ca="1" si="7"/>
        <v>0</v>
      </c>
      <c r="AB5">
        <f t="shared" ca="1" si="8"/>
        <v>1</v>
      </c>
    </row>
    <row r="6" spans="1:28" x14ac:dyDescent="0.2">
      <c r="A6" t="s">
        <v>11</v>
      </c>
      <c r="B6" t="s">
        <v>29290</v>
      </c>
      <c r="C6" t="s">
        <v>4379</v>
      </c>
      <c r="D6" t="s">
        <v>223</v>
      </c>
      <c r="E6" t="s">
        <v>29291</v>
      </c>
      <c r="F6" t="s">
        <v>29292</v>
      </c>
      <c r="G6">
        <v>0.84155000000000002</v>
      </c>
      <c r="H6">
        <v>0.84145999999999999</v>
      </c>
      <c r="I6">
        <v>2</v>
      </c>
      <c r="J6">
        <v>-2</v>
      </c>
      <c r="K6" t="s">
        <v>17</v>
      </c>
      <c r="L6">
        <f t="shared" si="9"/>
        <v>49341.710000000006</v>
      </c>
      <c r="N6" s="7" t="s">
        <v>2707</v>
      </c>
      <c r="O6" s="9" t="str">
        <f>_xlfn.CONCAT("$I$",$O$2,":","$I$",$O$3)</f>
        <v>$I$2:$I$502</v>
      </c>
      <c r="P6" s="7"/>
      <c r="Q6" s="7"/>
      <c r="R6" s="16"/>
      <c r="S6" s="18" t="str">
        <f ca="1"/>
        <v>2025-06-08 15:16:38</v>
      </c>
      <c r="T6" s="7">
        <f t="shared" ca="1" si="0"/>
        <v>3</v>
      </c>
      <c r="U6" s="7">
        <f t="shared" ca="1" si="1"/>
        <v>5</v>
      </c>
      <c r="V6" s="7">
        <f t="shared" ca="1" si="2"/>
        <v>-3.08</v>
      </c>
      <c r="W6" s="7">
        <f t="shared" ca="1" si="3"/>
        <v>0.84421999999999997</v>
      </c>
      <c r="X6" s="7">
        <f t="shared" ca="1" si="4"/>
        <v>0.84409000000000001</v>
      </c>
      <c r="Y6" s="7">
        <f t="shared" ca="1" si="5"/>
        <v>0.84394000000000002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29293</v>
      </c>
      <c r="C7" t="s">
        <v>717</v>
      </c>
      <c r="D7" t="s">
        <v>223</v>
      </c>
      <c r="E7" t="s">
        <v>29294</v>
      </c>
      <c r="F7" t="s">
        <v>29292</v>
      </c>
      <c r="G7">
        <v>0.84211000000000003</v>
      </c>
      <c r="H7">
        <v>0.84145999999999999</v>
      </c>
      <c r="I7">
        <v>1</v>
      </c>
      <c r="J7">
        <v>0.92</v>
      </c>
      <c r="K7" t="s">
        <v>17</v>
      </c>
      <c r="L7">
        <f t="shared" si="9"/>
        <v>49343.710000000006</v>
      </c>
      <c r="N7" s="7" t="s">
        <v>2708</v>
      </c>
      <c r="O7" s="9" t="str">
        <f>_xlfn.CONCAT("$J$",$O$2,":","$J$",$O$3)</f>
        <v>$J$2:$J$502</v>
      </c>
      <c r="P7" s="7"/>
      <c r="Q7" s="7"/>
      <c r="R7" s="16"/>
      <c r="S7" s="18" t="str">
        <f ca="1"/>
        <v>2025-06-08 15:11:17</v>
      </c>
      <c r="T7" s="7">
        <f t="shared" ca="1" si="0"/>
        <v>3</v>
      </c>
      <c r="U7" s="7">
        <f t="shared" ca="1" si="1"/>
        <v>5</v>
      </c>
      <c r="V7" s="7">
        <f t="shared" ca="1" si="2"/>
        <v>2.68</v>
      </c>
      <c r="W7" s="7">
        <f t="shared" ca="1" si="3"/>
        <v>0.84448999999999996</v>
      </c>
      <c r="X7" s="7">
        <f t="shared" ca="1" si="4"/>
        <v>0.84414</v>
      </c>
      <c r="Y7" s="7">
        <f t="shared" ca="1" si="5"/>
        <v>0.84287000000000001</v>
      </c>
      <c r="Z7">
        <f t="shared" ca="1" si="6"/>
        <v>0</v>
      </c>
      <c r="AA7">
        <f t="shared" ca="1" si="7"/>
        <v>1</v>
      </c>
      <c r="AB7">
        <f t="shared" ca="1" si="8"/>
        <v>0</v>
      </c>
    </row>
    <row r="8" spans="1:28" x14ac:dyDescent="0.2">
      <c r="A8" t="s">
        <v>11</v>
      </c>
      <c r="B8" t="s">
        <v>29295</v>
      </c>
      <c r="C8" t="s">
        <v>307</v>
      </c>
      <c r="D8" t="s">
        <v>223</v>
      </c>
      <c r="E8" t="s">
        <v>29296</v>
      </c>
      <c r="F8" t="s">
        <v>29292</v>
      </c>
      <c r="G8">
        <v>0.84167000000000003</v>
      </c>
      <c r="H8">
        <v>0.84145999999999999</v>
      </c>
      <c r="I8">
        <v>2</v>
      </c>
      <c r="J8">
        <v>-2</v>
      </c>
      <c r="K8" t="s">
        <v>17</v>
      </c>
      <c r="L8">
        <f t="shared" si="9"/>
        <v>49342.790000000008</v>
      </c>
      <c r="N8" s="7" t="s">
        <v>6681</v>
      </c>
      <c r="O8" s="9" t="str">
        <f>_xlfn.CONCAT("$E$",$O$2,":","$E$",$O$3)</f>
        <v>$E$2:$E$502</v>
      </c>
      <c r="P8" s="7"/>
      <c r="Q8" s="7"/>
      <c r="R8" s="16"/>
      <c r="S8" s="18" t="str">
        <f ca="1"/>
        <v>2025-06-08 15:06:06</v>
      </c>
      <c r="T8" s="7">
        <f t="shared" ca="1" si="0"/>
        <v>3</v>
      </c>
      <c r="U8" s="7">
        <f t="shared" ca="1" si="1"/>
        <v>5</v>
      </c>
      <c r="V8" s="7">
        <f t="shared" ca="1" si="2"/>
        <v>3.68</v>
      </c>
      <c r="W8" s="7">
        <f t="shared" ca="1" si="3"/>
        <v>0.84416000000000002</v>
      </c>
      <c r="X8" s="7">
        <f t="shared" ca="1" si="4"/>
        <v>0.84494000000000002</v>
      </c>
      <c r="Y8" s="7">
        <f t="shared" ca="1" si="5"/>
        <v>0.84416000000000002</v>
      </c>
      <c r="Z8">
        <f t="shared" ca="1" si="6"/>
        <v>0</v>
      </c>
      <c r="AA8">
        <f t="shared" ca="1" si="7"/>
        <v>0</v>
      </c>
      <c r="AB8">
        <f t="shared" ca="1" si="8"/>
        <v>0</v>
      </c>
    </row>
    <row r="9" spans="1:28" x14ac:dyDescent="0.2">
      <c r="A9" t="s">
        <v>18</v>
      </c>
      <c r="B9" t="s">
        <v>29297</v>
      </c>
      <c r="C9" t="s">
        <v>726</v>
      </c>
      <c r="D9" t="s">
        <v>223</v>
      </c>
      <c r="E9" t="s">
        <v>29298</v>
      </c>
      <c r="F9" t="s">
        <v>29299</v>
      </c>
      <c r="G9">
        <v>0.84414999999999996</v>
      </c>
      <c r="H9">
        <v>0.84187000000000001</v>
      </c>
      <c r="I9">
        <v>1</v>
      </c>
      <c r="J9">
        <v>0.92</v>
      </c>
      <c r="K9" t="s">
        <v>17</v>
      </c>
      <c r="L9">
        <f t="shared" si="9"/>
        <v>49344.790000000008</v>
      </c>
      <c r="N9" s="7" t="s">
        <v>26822</v>
      </c>
      <c r="O9" s="9" t="str">
        <f>_xlfn.CONCAT("$G$",$O$2,":","$G$",$O$3)</f>
        <v>$G$2:$G$502</v>
      </c>
      <c r="P9" s="7"/>
      <c r="Q9" s="7"/>
      <c r="R9" s="16"/>
      <c r="S9" s="18" t="str">
        <f ca="1"/>
        <v>2025-06-08 15:00:53</v>
      </c>
      <c r="T9" s="7">
        <f t="shared" ca="1" si="0"/>
        <v>2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0.84458999999999995</v>
      </c>
      <c r="X9" s="7">
        <f t="shared" ca="1" si="4"/>
        <v>0.84406000000000003</v>
      </c>
      <c r="Y9" s="7">
        <f t="shared" ca="1" si="5"/>
        <v>0.84333999999999998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29300</v>
      </c>
      <c r="C10" t="s">
        <v>208</v>
      </c>
      <c r="D10" t="s">
        <v>223</v>
      </c>
      <c r="E10" t="s">
        <v>29301</v>
      </c>
      <c r="F10" t="s">
        <v>29302</v>
      </c>
      <c r="G10">
        <v>0.84396000000000004</v>
      </c>
      <c r="H10">
        <v>0.84421999999999997</v>
      </c>
      <c r="I10">
        <v>2</v>
      </c>
      <c r="J10">
        <v>-2</v>
      </c>
      <c r="K10" t="s">
        <v>17</v>
      </c>
      <c r="L10">
        <f t="shared" si="9"/>
        <v>49343.87000000001</v>
      </c>
      <c r="N10" s="7" t="s">
        <v>26823</v>
      </c>
      <c r="O10" s="9" t="str">
        <f>_xlfn.CONCAT("$H$",$O$2,":","$H$",$O$3)</f>
        <v>$H$2:$H$502</v>
      </c>
      <c r="R10" s="16"/>
      <c r="S10" s="18" t="str">
        <f ca="1"/>
        <v>2025-06-08 14:55:13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0.84547000000000005</v>
      </c>
      <c r="X10" s="7">
        <f t="shared" ca="1" si="4"/>
        <v>0.84521999999999997</v>
      </c>
      <c r="Y10" s="7">
        <f t="shared" ca="1" si="5"/>
        <v>0.84514999999999996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29303</v>
      </c>
      <c r="C11" t="s">
        <v>1045</v>
      </c>
      <c r="D11" t="s">
        <v>223</v>
      </c>
      <c r="E11" t="s">
        <v>29304</v>
      </c>
      <c r="F11" t="s">
        <v>29302</v>
      </c>
      <c r="G11">
        <v>0.84409000000000001</v>
      </c>
      <c r="H11">
        <v>0.84421999999999997</v>
      </c>
      <c r="I11">
        <v>2</v>
      </c>
      <c r="J11">
        <v>-2</v>
      </c>
      <c r="K11" t="s">
        <v>17</v>
      </c>
      <c r="L11">
        <f t="shared" si="9"/>
        <v>49345.87000000001</v>
      </c>
      <c r="R11" s="16"/>
      <c r="S11" s="18" t="str">
        <f ca="1"/>
        <v>2025-06-08 14:49:52</v>
      </c>
      <c r="T11" s="7">
        <f t="shared" ca="1" si="0"/>
        <v>3</v>
      </c>
      <c r="U11" s="7">
        <f t="shared" ca="1" si="1"/>
        <v>5</v>
      </c>
      <c r="V11" s="7">
        <f t="shared" ca="1" si="2"/>
        <v>-3.08</v>
      </c>
      <c r="W11" s="7">
        <f t="shared" ca="1" si="3"/>
        <v>0.84562999999999999</v>
      </c>
      <c r="X11" s="7">
        <f t="shared" ca="1" si="4"/>
        <v>0.84384999999999999</v>
      </c>
      <c r="Y11" s="7">
        <f t="shared" ca="1" si="5"/>
        <v>0.84311000000000003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29305</v>
      </c>
      <c r="C12" t="s">
        <v>717</v>
      </c>
      <c r="D12" t="s">
        <v>223</v>
      </c>
      <c r="E12" t="s">
        <v>29306</v>
      </c>
      <c r="F12" t="s">
        <v>29302</v>
      </c>
      <c r="G12">
        <v>0.84394000000000002</v>
      </c>
      <c r="H12">
        <v>0.84421999999999997</v>
      </c>
      <c r="I12">
        <v>1</v>
      </c>
      <c r="J12">
        <v>0.92</v>
      </c>
      <c r="K12" t="s">
        <v>17</v>
      </c>
      <c r="L12">
        <f t="shared" si="9"/>
        <v>49347.87000000001</v>
      </c>
      <c r="N12" s="10" t="s">
        <v>225</v>
      </c>
      <c r="O12" s="10">
        <f ca="1">SUM(INDIRECT($O$6))</f>
        <v>792</v>
      </c>
      <c r="Q12" s="7"/>
      <c r="R12" s="16"/>
      <c r="S12" s="18" t="str">
        <f ca="1"/>
        <v>2025-06-08 14:44:41</v>
      </c>
      <c r="T12" s="7">
        <f t="shared" ca="1" si="0"/>
        <v>2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0.84287000000000001</v>
      </c>
      <c r="X12" s="7">
        <f t="shared" ca="1" si="4"/>
        <v>0.84585999999999995</v>
      </c>
      <c r="Y12" s="7">
        <f t="shared" ca="1" si="5"/>
        <v>0.84579000000000004</v>
      </c>
      <c r="Z12">
        <f t="shared" ca="1" si="6"/>
        <v>0</v>
      </c>
      <c r="AA12">
        <f t="shared" ca="1" si="7"/>
        <v>0</v>
      </c>
      <c r="AB12">
        <f t="shared" ca="1" si="8"/>
        <v>1</v>
      </c>
    </row>
    <row r="13" spans="1:28" x14ac:dyDescent="0.2">
      <c r="A13" t="s">
        <v>11</v>
      </c>
      <c r="B13" t="s">
        <v>29307</v>
      </c>
      <c r="C13" t="s">
        <v>1045</v>
      </c>
      <c r="D13" t="s">
        <v>223</v>
      </c>
      <c r="E13" t="s">
        <v>29308</v>
      </c>
      <c r="F13" t="s">
        <v>29309</v>
      </c>
      <c r="G13">
        <v>0.84287000000000001</v>
      </c>
      <c r="H13">
        <v>0.84448999999999996</v>
      </c>
      <c r="I13">
        <v>2</v>
      </c>
      <c r="J13">
        <v>1.84</v>
      </c>
      <c r="K13" t="s">
        <v>17</v>
      </c>
      <c r="L13">
        <f t="shared" si="9"/>
        <v>49346.950000000012</v>
      </c>
      <c r="N13" s="10" t="s">
        <v>226</v>
      </c>
      <c r="O13" s="10">
        <f ca="1">SUM(INDIRECT($O$7))</f>
        <v>-29.719999999999665</v>
      </c>
      <c r="P13" s="7"/>
      <c r="Q13" s="7"/>
      <c r="R13" s="16"/>
      <c r="S13" s="18" t="str">
        <f ca="1"/>
        <v>2025-06-08 14:39:30</v>
      </c>
      <c r="T13" s="7">
        <f t="shared" ca="1" si="0"/>
        <v>3</v>
      </c>
      <c r="U13" s="7">
        <f t="shared" ca="1" si="1"/>
        <v>5</v>
      </c>
      <c r="V13" s="7">
        <f t="shared" ca="1" si="2"/>
        <v>-3.08</v>
      </c>
      <c r="W13" s="7">
        <f t="shared" ca="1" si="3"/>
        <v>0.84587999999999997</v>
      </c>
      <c r="X13" s="7">
        <f t="shared" ca="1" si="4"/>
        <v>0.84723999999999999</v>
      </c>
      <c r="Y13" s="7">
        <f t="shared" ca="1" si="5"/>
        <v>0.84687999999999997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29310</v>
      </c>
      <c r="C14" t="s">
        <v>726</v>
      </c>
      <c r="D14" t="s">
        <v>223</v>
      </c>
      <c r="E14" t="s">
        <v>29311</v>
      </c>
      <c r="F14" t="s">
        <v>29309</v>
      </c>
      <c r="G14">
        <v>0.84414</v>
      </c>
      <c r="H14">
        <v>0.84448999999999996</v>
      </c>
      <c r="I14">
        <v>1</v>
      </c>
      <c r="J14">
        <v>-1</v>
      </c>
      <c r="K14" t="s">
        <v>17</v>
      </c>
      <c r="L14">
        <f t="shared" si="9"/>
        <v>49345.110000000015</v>
      </c>
      <c r="N14" s="10" t="s">
        <v>10931</v>
      </c>
      <c r="O14" s="11" t="str" cm="1">
        <f t="array" aca="1" ref="O14" ca="1">TEXT(INDIRECT(_xlfn.CONCAT("$F$",$O$2))-INDIRECT(_xlfn.CONCAT("$F$",$O$3)), "h \h m \m")</f>
        <v>19 h 1 m</v>
      </c>
      <c r="P14" s="7"/>
      <c r="Q14" s="7"/>
      <c r="R14" s="16"/>
      <c r="S14" s="18" t="str">
        <f ca="1"/>
        <v>2025-06-08 14:34:09</v>
      </c>
      <c r="T14" s="7">
        <f t="shared" ca="1" si="0"/>
        <v>1</v>
      </c>
      <c r="U14" s="7">
        <f t="shared" ca="1" si="1"/>
        <v>1</v>
      </c>
      <c r="V14" s="7">
        <f t="shared" ca="1" si="2"/>
        <v>-1</v>
      </c>
      <c r="W14" s="7">
        <f t="shared" ca="1" si="3"/>
        <v>0.84787000000000001</v>
      </c>
      <c r="X14" s="7">
        <f t="shared" ca="1" si="4"/>
        <v>0.84930000000000005</v>
      </c>
      <c r="Y14" s="7">
        <f t="shared" ca="1" si="5"/>
        <v>0.84930000000000005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11</v>
      </c>
      <c r="B15" t="s">
        <v>29312</v>
      </c>
      <c r="C15" t="s">
        <v>740</v>
      </c>
      <c r="D15" t="s">
        <v>223</v>
      </c>
      <c r="E15" t="s">
        <v>29313</v>
      </c>
      <c r="F15" t="s">
        <v>29309</v>
      </c>
      <c r="G15">
        <v>0.84314999999999996</v>
      </c>
      <c r="H15">
        <v>0.84448999999999996</v>
      </c>
      <c r="I15">
        <v>2</v>
      </c>
      <c r="J15">
        <v>1.84</v>
      </c>
      <c r="K15" t="s">
        <v>17</v>
      </c>
      <c r="L15">
        <f t="shared" si="9"/>
        <v>49346.110000000015</v>
      </c>
      <c r="N15" s="10" t="s">
        <v>224</v>
      </c>
      <c r="O15" s="10">
        <f ca="1">COUNTA(_xlfn.UNIQUE(INDIRECT($O$5)))</f>
        <v>214</v>
      </c>
      <c r="P15" s="7"/>
      <c r="Q15" s="7"/>
      <c r="R15" s="16"/>
      <c r="S15" s="18" t="str">
        <f ca="1"/>
        <v>2025-06-08 14:28:04</v>
      </c>
      <c r="T15" s="7">
        <f t="shared" ca="1" si="0"/>
        <v>1</v>
      </c>
      <c r="U15" s="7">
        <f t="shared" ca="1" si="1"/>
        <v>1</v>
      </c>
      <c r="V15" s="7">
        <f t="shared" ca="1" si="2"/>
        <v>-1</v>
      </c>
      <c r="W15" s="7">
        <f t="shared" ca="1" si="3"/>
        <v>0.84899999999999998</v>
      </c>
      <c r="X15" s="7">
        <f t="shared" ca="1" si="4"/>
        <v>0.85143000000000002</v>
      </c>
      <c r="Y15" s="7">
        <f t="shared" ca="1" si="5"/>
        <v>0.85143000000000002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18</v>
      </c>
      <c r="B16" t="s">
        <v>29314</v>
      </c>
      <c r="C16" t="s">
        <v>583</v>
      </c>
      <c r="D16" t="s">
        <v>223</v>
      </c>
      <c r="E16" t="s">
        <v>29315</v>
      </c>
      <c r="F16" t="s">
        <v>29316</v>
      </c>
      <c r="G16">
        <v>0.84421000000000002</v>
      </c>
      <c r="H16">
        <v>0.84416000000000002</v>
      </c>
      <c r="I16">
        <v>2</v>
      </c>
      <c r="J16">
        <v>1.84</v>
      </c>
      <c r="K16" t="s">
        <v>17</v>
      </c>
      <c r="L16">
        <f t="shared" si="9"/>
        <v>49344.270000000019</v>
      </c>
      <c r="N16" s="7"/>
      <c r="O16" s="7"/>
      <c r="P16" s="7"/>
      <c r="Q16" s="7"/>
      <c r="R16" s="16"/>
      <c r="S16" s="18" t="str">
        <f ca="1"/>
        <v>2025-06-08 14:22:42</v>
      </c>
      <c r="T16" s="7">
        <f t="shared" ca="1" si="0"/>
        <v>1</v>
      </c>
      <c r="U16" s="7">
        <f t="shared" ca="1" si="1"/>
        <v>1</v>
      </c>
      <c r="V16" s="7">
        <f t="shared" ca="1" si="2"/>
        <v>-1</v>
      </c>
      <c r="W16" s="7">
        <f t="shared" ca="1" si="3"/>
        <v>0.85111000000000003</v>
      </c>
      <c r="X16" s="7">
        <f t="shared" ca="1" si="4"/>
        <v>0.85204999999999997</v>
      </c>
      <c r="Y16" s="7">
        <f t="shared" ca="1" si="5"/>
        <v>0.85204999999999997</v>
      </c>
      <c r="Z16">
        <f t="shared" ca="1" si="6"/>
        <v>0</v>
      </c>
      <c r="AA16">
        <f t="shared" ca="1" si="7"/>
        <v>0</v>
      </c>
      <c r="AB16">
        <f t="shared" ca="1" si="8"/>
        <v>1</v>
      </c>
    </row>
    <row r="17" spans="1:28" x14ac:dyDescent="0.2">
      <c r="A17" t="s">
        <v>18</v>
      </c>
      <c r="B17" t="s">
        <v>29317</v>
      </c>
      <c r="C17" t="s">
        <v>818</v>
      </c>
      <c r="D17" t="s">
        <v>223</v>
      </c>
      <c r="E17" t="s">
        <v>29318</v>
      </c>
      <c r="F17" t="s">
        <v>29316</v>
      </c>
      <c r="G17">
        <v>0.84494000000000002</v>
      </c>
      <c r="H17">
        <v>0.84416000000000002</v>
      </c>
      <c r="I17">
        <v>2</v>
      </c>
      <c r="J17">
        <v>1.84</v>
      </c>
      <c r="K17" t="s">
        <v>17</v>
      </c>
      <c r="L17">
        <f t="shared" si="9"/>
        <v>49342.430000000022</v>
      </c>
      <c r="N17" s="7" t="s">
        <v>10922</v>
      </c>
      <c r="O17" s="7">
        <f ca="1">AVERAGE($T$2:$T$2000)</f>
        <v>2.3411214953271027</v>
      </c>
      <c r="P17" s="7"/>
      <c r="Q17" s="7"/>
      <c r="R17" s="16"/>
      <c r="S17" s="18" t="str">
        <f ca="1"/>
        <v>2025-06-08 14:16:54</v>
      </c>
      <c r="T17" s="7">
        <f t="shared" ca="1" si="0"/>
        <v>3</v>
      </c>
      <c r="U17" s="7">
        <f t="shared" ca="1" si="1"/>
        <v>5</v>
      </c>
      <c r="V17" s="7">
        <f t="shared" ca="1" si="2"/>
        <v>-3.08</v>
      </c>
      <c r="W17" s="7">
        <f t="shared" ca="1" si="3"/>
        <v>0.85155999999999998</v>
      </c>
      <c r="X17" s="7">
        <f t="shared" ca="1" si="4"/>
        <v>0.85265999999999997</v>
      </c>
      <c r="Y17" s="7">
        <f t="shared" ca="1" si="5"/>
        <v>0.85236000000000001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11</v>
      </c>
      <c r="B18" t="s">
        <v>29319</v>
      </c>
      <c r="C18" t="s">
        <v>726</v>
      </c>
      <c r="D18" t="s">
        <v>223</v>
      </c>
      <c r="E18" t="s">
        <v>29320</v>
      </c>
      <c r="F18" t="s">
        <v>29316</v>
      </c>
      <c r="G18">
        <v>0.84416000000000002</v>
      </c>
      <c r="H18">
        <v>0.84416000000000002</v>
      </c>
      <c r="I18">
        <v>1</v>
      </c>
      <c r="J18">
        <v>0</v>
      </c>
      <c r="K18" t="s">
        <v>17</v>
      </c>
      <c r="L18">
        <f t="shared" si="9"/>
        <v>49340.590000000026</v>
      </c>
      <c r="N18" s="7" t="s">
        <v>6673</v>
      </c>
      <c r="O18" s="7">
        <v>5.6265060240000002</v>
      </c>
      <c r="P18" s="7"/>
      <c r="Q18" s="7"/>
      <c r="R18" s="16"/>
      <c r="S18" s="18" t="str">
        <f ca="1"/>
        <v>2025-06-08 14:11:15</v>
      </c>
      <c r="T18" s="7">
        <f t="shared" ca="1" si="0"/>
        <v>3</v>
      </c>
      <c r="U18" s="7">
        <f t="shared" ca="1" si="1"/>
        <v>5</v>
      </c>
      <c r="V18" s="7">
        <f t="shared" ca="1" si="2"/>
        <v>-3.08</v>
      </c>
      <c r="W18" s="7">
        <f t="shared" ca="1" si="3"/>
        <v>0.85270999999999997</v>
      </c>
      <c r="X18" s="7">
        <f t="shared" ca="1" si="4"/>
        <v>0.85155999999999998</v>
      </c>
      <c r="Y18" s="7">
        <f t="shared" ca="1" si="5"/>
        <v>0.85060999999999998</v>
      </c>
      <c r="Z18">
        <f t="shared" ca="1" si="6"/>
        <v>0</v>
      </c>
      <c r="AA18">
        <f t="shared" ca="1" si="7"/>
        <v>1</v>
      </c>
      <c r="AB18">
        <f t="shared" ca="1" si="8"/>
        <v>0</v>
      </c>
    </row>
    <row r="19" spans="1:28" x14ac:dyDescent="0.2">
      <c r="A19" t="s">
        <v>18</v>
      </c>
      <c r="B19" t="s">
        <v>29321</v>
      </c>
      <c r="C19" t="s">
        <v>726</v>
      </c>
      <c r="D19" t="s">
        <v>223</v>
      </c>
      <c r="E19" t="s">
        <v>29322</v>
      </c>
      <c r="F19" t="s">
        <v>29323</v>
      </c>
      <c r="G19">
        <v>0.84406000000000003</v>
      </c>
      <c r="H19">
        <v>0.84458999999999995</v>
      </c>
      <c r="I19">
        <v>1</v>
      </c>
      <c r="J19">
        <v>-1</v>
      </c>
      <c r="K19" t="s">
        <v>17</v>
      </c>
      <c r="L19">
        <f t="shared" si="9"/>
        <v>49340.590000000026</v>
      </c>
      <c r="N19" s="7" t="s">
        <v>10930</v>
      </c>
      <c r="O19" s="7">
        <f ca="1">AVERAGE($V$2:$V$2000)</f>
        <v>-0.13887850467289678</v>
      </c>
      <c r="P19" s="7"/>
      <c r="Q19" s="7"/>
      <c r="R19" s="16"/>
      <c r="S19" s="18" t="str">
        <f ca="1"/>
        <v>2025-06-08 14:06:03</v>
      </c>
      <c r="T19" s="7">
        <f t="shared" ca="1" si="0"/>
        <v>3</v>
      </c>
      <c r="U19" s="7">
        <f t="shared" ca="1" si="1"/>
        <v>5</v>
      </c>
      <c r="V19" s="7">
        <f t="shared" ca="1" si="2"/>
        <v>-3.08</v>
      </c>
      <c r="W19" s="7">
        <f t="shared" ca="1" si="3"/>
        <v>0.85068999999999995</v>
      </c>
      <c r="X19" s="7">
        <f t="shared" ca="1" si="4"/>
        <v>0.85048000000000001</v>
      </c>
      <c r="Y19" s="7">
        <f t="shared" ca="1" si="5"/>
        <v>0.85019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29324</v>
      </c>
      <c r="C20" t="s">
        <v>1025</v>
      </c>
      <c r="D20" t="s">
        <v>223</v>
      </c>
      <c r="E20" t="s">
        <v>29325</v>
      </c>
      <c r="F20" t="s">
        <v>29323</v>
      </c>
      <c r="G20">
        <v>0.84333999999999998</v>
      </c>
      <c r="H20">
        <v>0.84458999999999995</v>
      </c>
      <c r="I20">
        <v>2</v>
      </c>
      <c r="J20">
        <v>1.84</v>
      </c>
      <c r="K20" t="s">
        <v>17</v>
      </c>
      <c r="L20">
        <f t="shared" si="9"/>
        <v>49341.590000000026</v>
      </c>
      <c r="P20" s="7"/>
      <c r="Q20" s="7"/>
      <c r="R20" s="16"/>
      <c r="S20" s="18" t="str">
        <f ca="1"/>
        <v>2025-06-08 14:00:42</v>
      </c>
      <c r="T20" s="7">
        <f t="shared" ca="1" si="0"/>
        <v>2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0.85035000000000005</v>
      </c>
      <c r="X20" s="7">
        <f t="shared" ca="1" si="4"/>
        <v>0.84972000000000003</v>
      </c>
      <c r="Y20" s="7">
        <f t="shared" ca="1" si="5"/>
        <v>0.84923000000000004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29326</v>
      </c>
      <c r="C21" t="s">
        <v>726</v>
      </c>
      <c r="D21" t="s">
        <v>223</v>
      </c>
      <c r="E21" t="s">
        <v>29327</v>
      </c>
      <c r="F21" t="s">
        <v>29328</v>
      </c>
      <c r="G21">
        <v>0.84514999999999996</v>
      </c>
      <c r="H21">
        <v>0.84547000000000005</v>
      </c>
      <c r="I21">
        <v>1</v>
      </c>
      <c r="J21">
        <v>-1</v>
      </c>
      <c r="K21" t="s">
        <v>17</v>
      </c>
      <c r="L21">
        <f t="shared" si="9"/>
        <v>49339.750000000029</v>
      </c>
      <c r="N21" s="7" t="s">
        <v>10927</v>
      </c>
      <c r="O21" s="7">
        <f ca="1">COUNTIF($T$1:$T$2000,"=1")</f>
        <v>55</v>
      </c>
      <c r="P21" s="7">
        <f ca="1">SUMIF($T$2:$T$2000,"=1",$U$2:$U$2000)</f>
        <v>55</v>
      </c>
      <c r="Q21" s="7">
        <f ca="1">SUMIF($T$2:$T$2000,"=1",$V$2:$V$2000)</f>
        <v>-40.559999999999995</v>
      </c>
      <c r="R21" s="16"/>
      <c r="S21" s="18" t="str">
        <f ca="1"/>
        <v>2025-06-08 13:55:31</v>
      </c>
      <c r="T21" s="7">
        <f t="shared" ca="1" si="0"/>
        <v>3</v>
      </c>
      <c r="U21" s="7">
        <f t="shared" ca="1" si="1"/>
        <v>5</v>
      </c>
      <c r="V21" s="7">
        <f t="shared" ca="1" si="2"/>
        <v>2.68</v>
      </c>
      <c r="W21" s="7">
        <f t="shared" ca="1" si="3"/>
        <v>0.84975000000000001</v>
      </c>
      <c r="X21" s="7">
        <f t="shared" ca="1" si="4"/>
        <v>0.84850000000000003</v>
      </c>
      <c r="Y21" s="7">
        <f t="shared" ca="1" si="5"/>
        <v>0.84748999999999997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29329</v>
      </c>
      <c r="C22" t="s">
        <v>800</v>
      </c>
      <c r="D22" t="s">
        <v>223</v>
      </c>
      <c r="E22" t="s">
        <v>29330</v>
      </c>
      <c r="F22" t="s">
        <v>29328</v>
      </c>
      <c r="G22">
        <v>0.84521999999999997</v>
      </c>
      <c r="H22">
        <v>0.84547000000000005</v>
      </c>
      <c r="I22">
        <v>2</v>
      </c>
      <c r="J22">
        <v>1.84</v>
      </c>
      <c r="K22" t="s">
        <v>17</v>
      </c>
      <c r="L22">
        <f t="shared" si="9"/>
        <v>49340.750000000029</v>
      </c>
      <c r="O22">
        <f ca="1">COUNTIFS($V$2:$V$2000,"&gt;0",$T$2:$T$2000,"=1")</f>
        <v>7</v>
      </c>
      <c r="P22">
        <f ca="1">COUNTIFS($V$2:$V$2000,"&gt;0",$T$2:$T$2000,"=1",$Z$2:$Z$2000,"=1")</f>
        <v>0</v>
      </c>
      <c r="R22" s="16"/>
      <c r="S22" s="18" t="str">
        <f ca="1"/>
        <v>2025-06-08 13:50:20</v>
      </c>
      <c r="T22" s="7">
        <f t="shared" ca="1" si="0"/>
        <v>3</v>
      </c>
      <c r="U22" s="7">
        <f t="shared" ca="1" si="1"/>
        <v>5</v>
      </c>
      <c r="V22" s="7">
        <f t="shared" ca="1" si="2"/>
        <v>-3.08</v>
      </c>
      <c r="W22" s="7">
        <f t="shared" ca="1" si="3"/>
        <v>0.84867999999999999</v>
      </c>
      <c r="X22" s="7">
        <f t="shared" ca="1" si="4"/>
        <v>0.84887000000000001</v>
      </c>
      <c r="Y22" s="7">
        <f t="shared" ca="1" si="5"/>
        <v>0.84872999999999998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29331</v>
      </c>
      <c r="C23" t="s">
        <v>266</v>
      </c>
      <c r="D23" t="s">
        <v>223</v>
      </c>
      <c r="E23" t="s">
        <v>29332</v>
      </c>
      <c r="F23" t="s">
        <v>29333</v>
      </c>
      <c r="G23">
        <v>0.84384999999999999</v>
      </c>
      <c r="H23">
        <v>0.84562999999999999</v>
      </c>
      <c r="I23">
        <v>2</v>
      </c>
      <c r="J23">
        <v>-2</v>
      </c>
      <c r="K23" t="s">
        <v>17</v>
      </c>
      <c r="L23">
        <f t="shared" si="9"/>
        <v>49338.910000000033</v>
      </c>
      <c r="O23">
        <f ca="1">COUNTIFS($V$2:$V$2000,"&lt;0",$T$2:$T$2000,"=1")</f>
        <v>47</v>
      </c>
      <c r="R23" s="16"/>
      <c r="S23" s="18" t="str">
        <f ca="1"/>
        <v>2025-06-08 13:45:09</v>
      </c>
      <c r="T23" s="7">
        <f t="shared" ca="1" si="0"/>
        <v>1</v>
      </c>
      <c r="U23" s="7">
        <f t="shared" ca="1" si="1"/>
        <v>1</v>
      </c>
      <c r="V23" s="7">
        <f t="shared" ca="1" si="2"/>
        <v>-1</v>
      </c>
      <c r="W23" s="7">
        <f t="shared" ca="1" si="3"/>
        <v>0.84916999999999998</v>
      </c>
      <c r="X23" s="7">
        <f t="shared" ca="1" si="4"/>
        <v>0.84836</v>
      </c>
      <c r="Y23" s="7">
        <f t="shared" ca="1" si="5"/>
        <v>0.84836</v>
      </c>
      <c r="Z23">
        <f t="shared" ca="1" si="6"/>
        <v>0</v>
      </c>
      <c r="AA23">
        <f t="shared" ca="1" si="7"/>
        <v>1</v>
      </c>
      <c r="AB23">
        <f t="shared" ca="1" si="8"/>
        <v>0</v>
      </c>
    </row>
    <row r="24" spans="1:28" x14ac:dyDescent="0.2">
      <c r="A24" t="s">
        <v>11</v>
      </c>
      <c r="B24" t="s">
        <v>29334</v>
      </c>
      <c r="C24" t="s">
        <v>726</v>
      </c>
      <c r="D24" t="s">
        <v>223</v>
      </c>
      <c r="E24" t="s">
        <v>29335</v>
      </c>
      <c r="F24" t="s">
        <v>29333</v>
      </c>
      <c r="G24">
        <v>0.84311000000000003</v>
      </c>
      <c r="H24">
        <v>0.84562999999999999</v>
      </c>
      <c r="I24">
        <v>1</v>
      </c>
      <c r="J24">
        <v>0.92</v>
      </c>
      <c r="K24" t="s">
        <v>17</v>
      </c>
      <c r="L24">
        <f t="shared" si="9"/>
        <v>49340.910000000033</v>
      </c>
      <c r="N24" s="7" t="s">
        <v>10928</v>
      </c>
      <c r="O24" s="7">
        <f ca="1">COUNTIF($T$1:$T$2000,"=2")</f>
        <v>31</v>
      </c>
      <c r="P24" s="7">
        <f ca="1">SUMIF($T$2:$T$2000,"=2",$U$2:$U$2000)</f>
        <v>94</v>
      </c>
      <c r="Q24" s="7">
        <f ca="1">SUMIF($T$2:$T$2000,"=2",$V$2:$V$2000)</f>
        <v>23.119999999999997</v>
      </c>
      <c r="R24" s="16"/>
      <c r="S24" s="18" t="str">
        <f ca="1"/>
        <v>2025-06-08 13:39:58</v>
      </c>
      <c r="T24" s="7">
        <f t="shared" ca="1" si="0"/>
        <v>3</v>
      </c>
      <c r="U24" s="7">
        <f t="shared" ca="1" si="1"/>
        <v>5</v>
      </c>
      <c r="V24" s="7">
        <f t="shared" ca="1" si="2"/>
        <v>-3.08</v>
      </c>
      <c r="W24" s="7">
        <f t="shared" ca="1" si="3"/>
        <v>0.84785999999999995</v>
      </c>
      <c r="X24" s="7">
        <f t="shared" ca="1" si="4"/>
        <v>0.84772999999999998</v>
      </c>
      <c r="Y24" s="7">
        <f t="shared" ca="1" si="5"/>
        <v>0.84704000000000002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29336</v>
      </c>
      <c r="C25" t="s">
        <v>134</v>
      </c>
      <c r="D25" t="s">
        <v>223</v>
      </c>
      <c r="E25" t="s">
        <v>29337</v>
      </c>
      <c r="F25" t="s">
        <v>29333</v>
      </c>
      <c r="G25">
        <v>0.84348999999999996</v>
      </c>
      <c r="H25">
        <v>0.84562999999999999</v>
      </c>
      <c r="I25">
        <v>2</v>
      </c>
      <c r="J25">
        <v>-2</v>
      </c>
      <c r="K25" t="s">
        <v>17</v>
      </c>
      <c r="L25">
        <f t="shared" si="9"/>
        <v>49339.990000000034</v>
      </c>
      <c r="O25">
        <f ca="1">COUNTIFS($V$2:$V$2000,"&gt;0",$T$2:$T$2000,"=2")</f>
        <v>27</v>
      </c>
      <c r="P25">
        <f ca="1">COUNTIFS($V$2:$V$2000,"&gt;0",$T$2:$T$2000,"=2",$Z$2:$Z$2000,"=1")</f>
        <v>2</v>
      </c>
      <c r="R25" s="16"/>
      <c r="S25" s="18" t="str">
        <f ca="1"/>
        <v>2025-06-08 13:34:46</v>
      </c>
      <c r="T25" s="7">
        <f t="shared" ca="1" si="0"/>
        <v>3</v>
      </c>
      <c r="U25" s="7">
        <f t="shared" ca="1" si="1"/>
        <v>5</v>
      </c>
      <c r="V25" s="7">
        <f t="shared" ca="1" si="2"/>
        <v>-3.08</v>
      </c>
      <c r="W25" s="7">
        <f t="shared" ca="1" si="3"/>
        <v>0.84696000000000005</v>
      </c>
      <c r="X25" s="7">
        <f t="shared" ca="1" si="4"/>
        <v>0.84738999999999998</v>
      </c>
      <c r="Y25" s="7">
        <f t="shared" ca="1" si="5"/>
        <v>0.84701000000000004</v>
      </c>
      <c r="Z25">
        <f t="shared" ca="1" si="6"/>
        <v>0</v>
      </c>
      <c r="AA25">
        <f t="shared" ca="1" si="7"/>
        <v>0</v>
      </c>
      <c r="AB25">
        <f t="shared" ca="1" si="8"/>
        <v>1</v>
      </c>
    </row>
    <row r="26" spans="1:28" x14ac:dyDescent="0.2">
      <c r="A26" t="s">
        <v>18</v>
      </c>
      <c r="B26" t="s">
        <v>29338</v>
      </c>
      <c r="C26" t="s">
        <v>197</v>
      </c>
      <c r="D26" t="s">
        <v>223</v>
      </c>
      <c r="E26" t="s">
        <v>29339</v>
      </c>
      <c r="F26" t="s">
        <v>29340</v>
      </c>
      <c r="G26">
        <v>0.84585999999999995</v>
      </c>
      <c r="H26">
        <v>0.84287000000000001</v>
      </c>
      <c r="I26">
        <v>2</v>
      </c>
      <c r="J26">
        <v>1.84</v>
      </c>
      <c r="K26" t="s">
        <v>17</v>
      </c>
      <c r="L26">
        <f t="shared" si="9"/>
        <v>49341.990000000034</v>
      </c>
      <c r="O26">
        <f ca="1">COUNTIFS($V$2:$V$2000,"&lt;0",$T$2:$T$2000,"=2")</f>
        <v>4</v>
      </c>
      <c r="R26" s="16"/>
      <c r="S26" s="18" t="str">
        <f ca="1"/>
        <v>2025-06-08 13:29:15</v>
      </c>
      <c r="T26" s="7">
        <f t="shared" ca="1" si="0"/>
        <v>3</v>
      </c>
      <c r="U26" s="7">
        <f t="shared" ca="1" si="1"/>
        <v>5</v>
      </c>
      <c r="V26" s="7">
        <f t="shared" ca="1" si="2"/>
        <v>4.6000000000000005</v>
      </c>
      <c r="W26" s="7">
        <f t="shared" ca="1" si="3"/>
        <v>0.84728000000000003</v>
      </c>
      <c r="X26" s="7">
        <f t="shared" ca="1" si="4"/>
        <v>0.84777000000000002</v>
      </c>
      <c r="Y26" s="7">
        <f t="shared" ca="1" si="5"/>
        <v>0.84699000000000002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11</v>
      </c>
      <c r="B27" t="s">
        <v>29341</v>
      </c>
      <c r="C27" t="s">
        <v>726</v>
      </c>
      <c r="D27" t="s">
        <v>223</v>
      </c>
      <c r="E27" t="s">
        <v>29342</v>
      </c>
      <c r="F27" t="s">
        <v>29340</v>
      </c>
      <c r="G27">
        <v>0.84579000000000004</v>
      </c>
      <c r="H27">
        <v>0.84287000000000001</v>
      </c>
      <c r="I27">
        <v>1</v>
      </c>
      <c r="J27">
        <v>-1</v>
      </c>
      <c r="K27" t="s">
        <v>17</v>
      </c>
      <c r="L27">
        <f t="shared" si="9"/>
        <v>49340.150000000038</v>
      </c>
      <c r="N27" s="7" t="s">
        <v>10923</v>
      </c>
      <c r="O27" s="7">
        <f ca="1">COUNTIF($T$1:$T$2000,"=3")</f>
        <v>128</v>
      </c>
      <c r="P27" s="7">
        <f ca="1">SUMIF($T$2:$T$2000,"=3",$U$2:$U$2000)</f>
        <v>643</v>
      </c>
      <c r="Q27" s="7">
        <f ca="1">SUMIF($T$2:$T$2000,"=3",$V$2:$V$2000)</f>
        <v>-12.27999999999995</v>
      </c>
      <c r="R27" s="16"/>
      <c r="S27" s="18" t="str">
        <f ca="1"/>
        <v>2025-06-08 13:23:44</v>
      </c>
      <c r="T27" s="7">
        <f t="shared" ca="1" si="0"/>
        <v>1</v>
      </c>
      <c r="U27" s="7">
        <f t="shared" ca="1" si="1"/>
        <v>1</v>
      </c>
      <c r="V27" s="7">
        <f t="shared" ca="1" si="2"/>
        <v>-1</v>
      </c>
      <c r="W27" s="7">
        <f t="shared" ca="1" si="3"/>
        <v>0.84813000000000005</v>
      </c>
      <c r="X27" s="7">
        <f t="shared" ca="1" si="4"/>
        <v>0.84848000000000001</v>
      </c>
      <c r="Y27" s="7">
        <f t="shared" ca="1" si="5"/>
        <v>0.84848000000000001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29343</v>
      </c>
      <c r="C28" t="s">
        <v>818</v>
      </c>
      <c r="D28" t="s">
        <v>223</v>
      </c>
      <c r="E28" t="s">
        <v>29344</v>
      </c>
      <c r="F28" t="s">
        <v>29345</v>
      </c>
      <c r="G28">
        <v>0.84687999999999997</v>
      </c>
      <c r="H28">
        <v>0.84587999999999997</v>
      </c>
      <c r="I28">
        <v>2</v>
      </c>
      <c r="J28">
        <v>-2</v>
      </c>
      <c r="K28" t="s">
        <v>17</v>
      </c>
      <c r="L28">
        <f t="shared" si="9"/>
        <v>49341.150000000038</v>
      </c>
      <c r="O28">
        <f ca="1">COUNTIFS($V$2:$V$2000,"&gt;0",$T$2:$T$2000,"=3")</f>
        <v>67</v>
      </c>
      <c r="P28">
        <f ca="1">COUNTIFS($V$2:$V$2000,"&gt;0",$T$2:$T$2000,"=3",$Z$2:$Z$2000,"=1")</f>
        <v>25</v>
      </c>
      <c r="R28" s="16"/>
      <c r="S28" s="18" t="str">
        <f ca="1"/>
        <v>2025-06-08 13:18:33</v>
      </c>
      <c r="T28" s="7">
        <f t="shared" ca="1" si="0"/>
        <v>1</v>
      </c>
      <c r="U28" s="7">
        <f t="shared" ca="1" si="1"/>
        <v>1</v>
      </c>
      <c r="V28" s="7">
        <f t="shared" ca="1" si="2"/>
        <v>-1</v>
      </c>
      <c r="W28" s="7">
        <f t="shared" ca="1" si="3"/>
        <v>0.84841999999999995</v>
      </c>
      <c r="X28" s="7">
        <f t="shared" ca="1" si="4"/>
        <v>0.84860999999999998</v>
      </c>
      <c r="Y28" s="7">
        <f t="shared" ca="1" si="5"/>
        <v>0.84860999999999998</v>
      </c>
      <c r="Z28">
        <f t="shared" ca="1" si="6"/>
        <v>0</v>
      </c>
      <c r="AA28">
        <f t="shared" ca="1" si="7"/>
        <v>0</v>
      </c>
      <c r="AB28">
        <f t="shared" ca="1" si="8"/>
        <v>1</v>
      </c>
    </row>
    <row r="29" spans="1:28" x14ac:dyDescent="0.2">
      <c r="A29" t="s">
        <v>18</v>
      </c>
      <c r="B29" t="s">
        <v>29346</v>
      </c>
      <c r="C29" t="s">
        <v>726</v>
      </c>
      <c r="D29" t="s">
        <v>223</v>
      </c>
      <c r="E29" t="s">
        <v>29347</v>
      </c>
      <c r="F29" t="s">
        <v>29345</v>
      </c>
      <c r="G29">
        <v>0.84723999999999999</v>
      </c>
      <c r="H29">
        <v>0.84587999999999997</v>
      </c>
      <c r="I29">
        <v>1</v>
      </c>
      <c r="J29">
        <v>0.92</v>
      </c>
      <c r="K29" t="s">
        <v>17</v>
      </c>
      <c r="L29">
        <f t="shared" si="9"/>
        <v>49343.150000000038</v>
      </c>
      <c r="O29">
        <f ca="1">COUNTIFS($V$2:$V$2000,"&lt;0",$T$2:$T$2000,"=3")</f>
        <v>61</v>
      </c>
      <c r="R29" s="16"/>
      <c r="S29" s="18" t="str">
        <f ca="1"/>
        <v>2025-06-08 13:12:55</v>
      </c>
      <c r="T29" s="7">
        <f t="shared" ca="1" si="0"/>
        <v>1</v>
      </c>
      <c r="U29" s="7">
        <f t="shared" ca="1" si="1"/>
        <v>1</v>
      </c>
      <c r="V29" s="7">
        <f t="shared" ca="1" si="2"/>
        <v>-1</v>
      </c>
      <c r="W29" s="7">
        <f t="shared" ca="1" si="3"/>
        <v>0.84897</v>
      </c>
      <c r="X29" s="7">
        <f t="shared" ca="1" si="4"/>
        <v>0.84818000000000005</v>
      </c>
      <c r="Y29" s="7">
        <f t="shared" ca="1" si="5"/>
        <v>0.84818000000000005</v>
      </c>
      <c r="Z29">
        <f t="shared" ca="1" si="6"/>
        <v>0</v>
      </c>
      <c r="AA29">
        <f t="shared" ca="1" si="7"/>
        <v>1</v>
      </c>
      <c r="AB29">
        <f t="shared" ca="1" si="8"/>
        <v>0</v>
      </c>
    </row>
    <row r="30" spans="1:28" x14ac:dyDescent="0.2">
      <c r="A30" t="s">
        <v>11</v>
      </c>
      <c r="B30" t="s">
        <v>29348</v>
      </c>
      <c r="C30" t="s">
        <v>886</v>
      </c>
      <c r="D30" t="s">
        <v>223</v>
      </c>
      <c r="E30" t="s">
        <v>29349</v>
      </c>
      <c r="F30" t="s">
        <v>29345</v>
      </c>
      <c r="G30">
        <v>0.84709000000000001</v>
      </c>
      <c r="H30">
        <v>0.84587999999999997</v>
      </c>
      <c r="I30">
        <v>2</v>
      </c>
      <c r="J30">
        <v>-2</v>
      </c>
      <c r="K30" t="s">
        <v>17</v>
      </c>
      <c r="L30">
        <f t="shared" si="9"/>
        <v>49342.23000000004</v>
      </c>
      <c r="Q30" s="7"/>
      <c r="R30" s="16"/>
      <c r="S30" s="18" t="str">
        <f ca="1"/>
        <v>2025-06-08 13:07:45</v>
      </c>
      <c r="T30" s="7">
        <f t="shared" ca="1" si="0"/>
        <v>3</v>
      </c>
      <c r="U30" s="7">
        <f t="shared" ca="1" si="1"/>
        <v>5</v>
      </c>
      <c r="V30" s="7">
        <f t="shared" ca="1" si="2"/>
        <v>2.68</v>
      </c>
      <c r="W30" s="7">
        <f t="shared" ca="1" si="3"/>
        <v>0.84789000000000003</v>
      </c>
      <c r="X30" s="7">
        <f t="shared" ca="1" si="4"/>
        <v>0.84782000000000002</v>
      </c>
      <c r="Y30" s="7">
        <f t="shared" ca="1" si="5"/>
        <v>0.84762000000000004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29350</v>
      </c>
      <c r="C31" t="s">
        <v>726</v>
      </c>
      <c r="D31" t="s">
        <v>223</v>
      </c>
      <c r="E31" t="s">
        <v>29351</v>
      </c>
      <c r="F31" t="s">
        <v>29352</v>
      </c>
      <c r="G31">
        <v>0.84930000000000005</v>
      </c>
      <c r="H31">
        <v>0.84787000000000001</v>
      </c>
      <c r="I31">
        <v>1</v>
      </c>
      <c r="J31">
        <v>-1</v>
      </c>
      <c r="K31" t="s">
        <v>17</v>
      </c>
      <c r="L31">
        <f t="shared" si="9"/>
        <v>49344.23000000004</v>
      </c>
      <c r="N31" s="7" t="s">
        <v>18353</v>
      </c>
      <c r="O31" s="7">
        <f ca="1">SUMIF($A$2:$A$3108,"call",INDIRECT($O$7))</f>
        <v>-48.919999999999888</v>
      </c>
      <c r="Q31" s="7"/>
      <c r="R31" s="16"/>
      <c r="S31" s="18" t="str">
        <f ca="1"/>
        <v>2025-06-08 13:02:33</v>
      </c>
      <c r="T31" s="7">
        <f t="shared" ca="1" si="0"/>
        <v>3</v>
      </c>
      <c r="U31" s="7">
        <f t="shared" ca="1" si="1"/>
        <v>5</v>
      </c>
      <c r="V31" s="7">
        <f t="shared" ca="1" si="2"/>
        <v>-3.08</v>
      </c>
      <c r="W31" s="7">
        <f t="shared" ca="1" si="3"/>
        <v>0.84767999999999999</v>
      </c>
      <c r="X31" s="7">
        <f t="shared" ca="1" si="4"/>
        <v>0.84709999999999996</v>
      </c>
      <c r="Y31" s="7">
        <f t="shared" ca="1" si="5"/>
        <v>0.84616000000000002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29353</v>
      </c>
      <c r="C32" t="s">
        <v>726</v>
      </c>
      <c r="D32" t="s">
        <v>223</v>
      </c>
      <c r="E32" t="s">
        <v>29354</v>
      </c>
      <c r="F32" t="s">
        <v>29355</v>
      </c>
      <c r="G32">
        <v>0.85143000000000002</v>
      </c>
      <c r="H32">
        <v>0.84899999999999998</v>
      </c>
      <c r="I32">
        <v>1</v>
      </c>
      <c r="J32">
        <v>-1</v>
      </c>
      <c r="K32" t="s">
        <v>17</v>
      </c>
      <c r="L32">
        <f t="shared" si="9"/>
        <v>49345.23000000004</v>
      </c>
      <c r="N32" s="7" t="s">
        <v>18354</v>
      </c>
      <c r="O32" s="7">
        <f ca="1">SUMIF($A$2:$A$3108,"put",INDIRECT($O$7))</f>
        <v>19.199999999999992</v>
      </c>
      <c r="P32" s="7"/>
      <c r="Q32" s="7"/>
      <c r="R32" s="16"/>
      <c r="S32" s="18" t="str">
        <f ca="1"/>
        <v>2025-06-08 12:57:22</v>
      </c>
      <c r="T32" s="7">
        <f t="shared" ca="1" si="0"/>
        <v>3</v>
      </c>
      <c r="U32" s="7">
        <f t="shared" ca="1" si="1"/>
        <v>5</v>
      </c>
      <c r="V32" s="7">
        <f t="shared" ca="1" si="2"/>
        <v>2.68</v>
      </c>
      <c r="W32" s="7">
        <f t="shared" ca="1" si="3"/>
        <v>0.84619999999999995</v>
      </c>
      <c r="X32" s="7">
        <f t="shared" ca="1" si="4"/>
        <v>0.84787000000000001</v>
      </c>
      <c r="Y32" s="7">
        <f t="shared" ca="1" si="5"/>
        <v>0.84648999999999996</v>
      </c>
      <c r="Z32">
        <f t="shared" ca="1" si="6"/>
        <v>0</v>
      </c>
      <c r="AA32">
        <f t="shared" ca="1" si="7"/>
        <v>0</v>
      </c>
      <c r="AB32">
        <f t="shared" ca="1" si="8"/>
        <v>1</v>
      </c>
    </row>
    <row r="33" spans="1:28" x14ac:dyDescent="0.2">
      <c r="A33" t="s">
        <v>11</v>
      </c>
      <c r="B33" t="s">
        <v>29356</v>
      </c>
      <c r="C33" t="s">
        <v>726</v>
      </c>
      <c r="D33" t="s">
        <v>223</v>
      </c>
      <c r="E33" t="s">
        <v>29357</v>
      </c>
      <c r="F33" t="s">
        <v>29358</v>
      </c>
      <c r="G33">
        <v>0.85204999999999997</v>
      </c>
      <c r="H33">
        <v>0.85111000000000003</v>
      </c>
      <c r="I33">
        <v>1</v>
      </c>
      <c r="J33">
        <v>-1</v>
      </c>
      <c r="K33" t="s">
        <v>17</v>
      </c>
      <c r="L33">
        <f t="shared" si="9"/>
        <v>49346.23000000004</v>
      </c>
      <c r="N33" s="7"/>
      <c r="O33" s="7"/>
      <c r="P33" s="7"/>
      <c r="Q33" s="7"/>
      <c r="R33" s="1"/>
      <c r="S33" s="14" t="str">
        <f ca="1"/>
        <v>2025-06-08 12:51:51</v>
      </c>
      <c r="T33" s="7">
        <f t="shared" ca="1" si="0"/>
        <v>2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0.84630000000000005</v>
      </c>
      <c r="X33" s="7">
        <f t="shared" ca="1" si="4"/>
        <v>0.84750999999999999</v>
      </c>
      <c r="Y33" s="7">
        <f t="shared" ca="1" si="5"/>
        <v>0.84733999999999998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29359</v>
      </c>
      <c r="C34" t="s">
        <v>866</v>
      </c>
      <c r="D34" t="s">
        <v>223</v>
      </c>
      <c r="E34" t="s">
        <v>29360</v>
      </c>
      <c r="F34" t="s">
        <v>29361</v>
      </c>
      <c r="G34">
        <v>0.85243999999999998</v>
      </c>
      <c r="H34">
        <v>0.85155999999999998</v>
      </c>
      <c r="I34">
        <v>2</v>
      </c>
      <c r="J34">
        <v>-2</v>
      </c>
      <c r="K34" t="s">
        <v>17</v>
      </c>
      <c r="L34">
        <f t="shared" si="9"/>
        <v>49347.23000000004</v>
      </c>
      <c r="N34" s="1" t="s">
        <v>26820</v>
      </c>
      <c r="O34" s="7">
        <f ca="1">COUNTIF($V$1:$V$2000,"&gt;0")</f>
        <v>101</v>
      </c>
      <c r="P34" s="19">
        <f ca="1">O34/$O$15</f>
        <v>0.4719626168224299</v>
      </c>
      <c r="Q34" s="7"/>
      <c r="R34" s="1"/>
      <c r="S34" s="14" t="str">
        <f ca="1"/>
        <v>2025-06-08 12:46:40</v>
      </c>
      <c r="T34" s="7">
        <f t="shared" ca="1" si="0"/>
        <v>3</v>
      </c>
      <c r="U34" s="7">
        <f t="shared" ca="1" si="1"/>
        <v>5</v>
      </c>
      <c r="V34" s="7">
        <f t="shared" ca="1" si="2"/>
        <v>4.6000000000000005</v>
      </c>
      <c r="W34" s="7">
        <f t="shared" ca="1" si="3"/>
        <v>0.84713000000000005</v>
      </c>
      <c r="X34" s="7">
        <f t="shared" ca="1" si="4"/>
        <v>0.84762999999999999</v>
      </c>
      <c r="Y34" s="7">
        <f t="shared" ca="1" si="5"/>
        <v>0.84684000000000004</v>
      </c>
      <c r="Z34">
        <f t="shared" ca="1" si="6"/>
        <v>1</v>
      </c>
      <c r="AA34">
        <f t="shared" ca="1" si="7"/>
        <v>0</v>
      </c>
      <c r="AB34">
        <f t="shared" ca="1" si="8"/>
        <v>0</v>
      </c>
    </row>
    <row r="35" spans="1:28" x14ac:dyDescent="0.2">
      <c r="A35" t="s">
        <v>18</v>
      </c>
      <c r="B35" t="s">
        <v>29362</v>
      </c>
      <c r="C35" t="s">
        <v>717</v>
      </c>
      <c r="D35" t="s">
        <v>223</v>
      </c>
      <c r="E35" t="s">
        <v>29363</v>
      </c>
      <c r="F35" t="s">
        <v>29361</v>
      </c>
      <c r="G35">
        <v>0.85265999999999997</v>
      </c>
      <c r="H35">
        <v>0.85155999999999998</v>
      </c>
      <c r="I35">
        <v>1</v>
      </c>
      <c r="J35">
        <v>0.92</v>
      </c>
      <c r="K35" t="s">
        <v>17</v>
      </c>
      <c r="L35">
        <f t="shared" si="9"/>
        <v>49349.23000000004</v>
      </c>
      <c r="N35" s="7" t="s">
        <v>26826</v>
      </c>
      <c r="O35" s="7">
        <f ca="1">SUM($Z$2:$Z$2000)</f>
        <v>27</v>
      </c>
      <c r="P35" s="19">
        <f t="shared" ref="P35:P36" ca="1" si="10">O35/$O$15</f>
        <v>0.12616822429906541</v>
      </c>
      <c r="R35" s="1"/>
      <c r="S35" s="14" t="str">
        <f ca="1"/>
        <v>2025-06-08 12:41:19</v>
      </c>
      <c r="T35" s="7">
        <f t="shared" ca="1" si="0"/>
        <v>1</v>
      </c>
      <c r="U35" s="7">
        <f t="shared" ca="1" si="1"/>
        <v>1</v>
      </c>
      <c r="V35" s="7">
        <f t="shared" ca="1" si="2"/>
        <v>-1</v>
      </c>
      <c r="W35" s="7">
        <f t="shared" ca="1" si="3"/>
        <v>0.84762999999999999</v>
      </c>
      <c r="X35" s="7">
        <f t="shared" ca="1" si="4"/>
        <v>0.84667000000000003</v>
      </c>
      <c r="Y35" s="7">
        <f t="shared" ca="1" si="5"/>
        <v>0.84667000000000003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29364</v>
      </c>
      <c r="C36" t="s">
        <v>1045</v>
      </c>
      <c r="D36" t="s">
        <v>223</v>
      </c>
      <c r="E36" t="s">
        <v>29365</v>
      </c>
      <c r="F36" t="s">
        <v>29361</v>
      </c>
      <c r="G36">
        <v>0.85236000000000001</v>
      </c>
      <c r="H36">
        <v>0.85155999999999998</v>
      </c>
      <c r="I36">
        <v>2</v>
      </c>
      <c r="J36">
        <v>-2</v>
      </c>
      <c r="K36" t="s">
        <v>17</v>
      </c>
      <c r="L36">
        <f t="shared" si="9"/>
        <v>49348.310000000041</v>
      </c>
      <c r="N36" s="7" t="s">
        <v>26827</v>
      </c>
      <c r="O36">
        <f ca="1">O15-O34</f>
        <v>113</v>
      </c>
      <c r="P36" s="19">
        <f t="shared" ca="1" si="10"/>
        <v>0.5280373831775701</v>
      </c>
      <c r="R36" s="1"/>
      <c r="S36" s="14" t="str">
        <f ca="1"/>
        <v>2025-06-08 12:36:08</v>
      </c>
      <c r="T36" s="7">
        <f t="shared" ca="1" si="0"/>
        <v>3</v>
      </c>
      <c r="U36" s="7">
        <f t="shared" ca="1" si="1"/>
        <v>5</v>
      </c>
      <c r="V36" s="7">
        <f t="shared" ca="1" si="2"/>
        <v>2.68</v>
      </c>
      <c r="W36" s="7">
        <f t="shared" ca="1" si="3"/>
        <v>0.84650999999999998</v>
      </c>
      <c r="X36" s="7">
        <f t="shared" ca="1" si="4"/>
        <v>0.84757000000000005</v>
      </c>
      <c r="Y36" s="7">
        <f t="shared" ca="1" si="5"/>
        <v>0.84655999999999998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29366</v>
      </c>
      <c r="C37" t="s">
        <v>23123</v>
      </c>
      <c r="D37" t="s">
        <v>223</v>
      </c>
      <c r="E37" t="s">
        <v>29367</v>
      </c>
      <c r="F37" t="s">
        <v>29368</v>
      </c>
      <c r="G37">
        <v>0.85152000000000005</v>
      </c>
      <c r="H37">
        <v>0.85270999999999997</v>
      </c>
      <c r="I37">
        <v>2</v>
      </c>
      <c r="J37">
        <v>-2</v>
      </c>
      <c r="K37" t="s">
        <v>17</v>
      </c>
      <c r="L37">
        <f t="shared" si="9"/>
        <v>49350.310000000041</v>
      </c>
      <c r="S37" t="str">
        <f ca="1"/>
        <v>2025-06-08 12:30:56</v>
      </c>
      <c r="T37" s="7">
        <f t="shared" ca="1" si="0"/>
        <v>3</v>
      </c>
      <c r="U37" s="7">
        <f t="shared" ca="1" si="1"/>
        <v>6</v>
      </c>
      <c r="V37" s="7">
        <f t="shared" ca="1" si="2"/>
        <v>1.6800000000000002</v>
      </c>
      <c r="W37" s="7">
        <f t="shared" ca="1" si="3"/>
        <v>0.84665999999999997</v>
      </c>
      <c r="X37" s="7">
        <f t="shared" ca="1" si="4"/>
        <v>0.84633999999999998</v>
      </c>
      <c r="Y37" s="7">
        <f t="shared" ca="1" si="5"/>
        <v>0.84577000000000002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29369</v>
      </c>
      <c r="C38" t="s">
        <v>903</v>
      </c>
      <c r="D38" t="s">
        <v>223</v>
      </c>
      <c r="E38" t="s">
        <v>29370</v>
      </c>
      <c r="F38" t="s">
        <v>29368</v>
      </c>
      <c r="G38">
        <v>0.85155999999999998</v>
      </c>
      <c r="H38">
        <v>0.85270999999999997</v>
      </c>
      <c r="I38">
        <v>2</v>
      </c>
      <c r="J38">
        <v>-2</v>
      </c>
      <c r="K38" t="s">
        <v>17</v>
      </c>
      <c r="L38">
        <f t="shared" si="9"/>
        <v>49352.310000000041</v>
      </c>
      <c r="N38" s="1" t="s">
        <v>28380</v>
      </c>
      <c r="O38">
        <v>1</v>
      </c>
      <c r="S38" t="str">
        <f ca="1"/>
        <v>2025-06-08 12:28:56</v>
      </c>
      <c r="T38" s="7">
        <f t="shared" ca="1" si="0"/>
        <v>2</v>
      </c>
      <c r="U38" s="7">
        <f t="shared" ca="1" si="1"/>
        <v>3</v>
      </c>
      <c r="V38" s="7">
        <f t="shared" ca="1" si="2"/>
        <v>-1.08</v>
      </c>
      <c r="W38" s="7">
        <f t="shared" ca="1" si="3"/>
        <v>0.84648999999999996</v>
      </c>
      <c r="X38" s="7">
        <f t="shared" ca="1" si="4"/>
        <v>0.84672999999999998</v>
      </c>
      <c r="Y38" s="7">
        <f t="shared" ca="1" si="5"/>
        <v>0.84665000000000001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11</v>
      </c>
      <c r="B39" t="s">
        <v>29371</v>
      </c>
      <c r="C39" t="s">
        <v>726</v>
      </c>
      <c r="D39" t="s">
        <v>223</v>
      </c>
      <c r="E39" t="s">
        <v>29372</v>
      </c>
      <c r="F39" t="s">
        <v>29368</v>
      </c>
      <c r="G39">
        <v>0.85060999999999998</v>
      </c>
      <c r="H39">
        <v>0.85270999999999997</v>
      </c>
      <c r="I39">
        <v>1</v>
      </c>
      <c r="J39">
        <v>0.92</v>
      </c>
      <c r="K39" t="s">
        <v>17</v>
      </c>
      <c r="L39">
        <f t="shared" si="9"/>
        <v>49354.310000000041</v>
      </c>
      <c r="N39" s="1" t="s">
        <v>28381</v>
      </c>
      <c r="O39">
        <v>2</v>
      </c>
      <c r="S39" t="str">
        <f ca="1"/>
        <v>2025-06-08 12:23:45</v>
      </c>
      <c r="T39" s="7">
        <f t="shared" ca="1" si="0"/>
        <v>3</v>
      </c>
      <c r="U39" s="7">
        <f t="shared" ca="1" si="1"/>
        <v>5</v>
      </c>
      <c r="V39" s="7">
        <f t="shared" ca="1" si="2"/>
        <v>2.68</v>
      </c>
      <c r="W39" s="7">
        <f t="shared" ca="1" si="3"/>
        <v>0.84665999999999997</v>
      </c>
      <c r="X39" s="7">
        <f t="shared" ca="1" si="4"/>
        <v>0.84628000000000003</v>
      </c>
      <c r="Y39" s="7">
        <f t="shared" ca="1" si="5"/>
        <v>0.84558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29373</v>
      </c>
      <c r="C40" t="s">
        <v>726</v>
      </c>
      <c r="D40" t="s">
        <v>223</v>
      </c>
      <c r="E40" t="s">
        <v>29374</v>
      </c>
      <c r="F40" t="s">
        <v>29375</v>
      </c>
      <c r="G40">
        <v>0.85019</v>
      </c>
      <c r="H40">
        <v>0.85068999999999995</v>
      </c>
      <c r="I40">
        <v>1</v>
      </c>
      <c r="J40">
        <v>0.92</v>
      </c>
      <c r="K40" t="s">
        <v>17</v>
      </c>
      <c r="L40">
        <f t="shared" si="9"/>
        <v>49353.390000000043</v>
      </c>
      <c r="N40" s="1" t="s">
        <v>28382</v>
      </c>
      <c r="O40">
        <v>2</v>
      </c>
      <c r="S40" t="str">
        <f ca="1"/>
        <v>2025-06-08 12:18:34</v>
      </c>
      <c r="T40" s="7">
        <f t="shared" ca="1" si="0"/>
        <v>3</v>
      </c>
      <c r="U40" s="7">
        <f t="shared" ca="1" si="1"/>
        <v>5</v>
      </c>
      <c r="V40" s="7">
        <f t="shared" ca="1" si="2"/>
        <v>4.6000000000000005</v>
      </c>
      <c r="W40" s="7">
        <f t="shared" ca="1" si="3"/>
        <v>0.84633999999999998</v>
      </c>
      <c r="X40" s="7">
        <f t="shared" ca="1" si="4"/>
        <v>0.84636</v>
      </c>
      <c r="Y40" s="7">
        <f t="shared" ca="1" si="5"/>
        <v>0.84597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18</v>
      </c>
      <c r="B41" t="s">
        <v>29376</v>
      </c>
      <c r="C41" t="s">
        <v>197</v>
      </c>
      <c r="D41" t="s">
        <v>223</v>
      </c>
      <c r="E41" t="s">
        <v>29377</v>
      </c>
      <c r="F41" t="s">
        <v>29375</v>
      </c>
      <c r="G41">
        <v>0.85048000000000001</v>
      </c>
      <c r="H41">
        <v>0.85068999999999995</v>
      </c>
      <c r="I41">
        <v>2</v>
      </c>
      <c r="J41">
        <v>-2</v>
      </c>
      <c r="K41" t="s">
        <v>17</v>
      </c>
      <c r="L41">
        <f t="shared" si="9"/>
        <v>49352.470000000045</v>
      </c>
      <c r="S41" t="str">
        <f ca="1"/>
        <v>2025-06-08 12:12:00</v>
      </c>
      <c r="T41" s="7">
        <f t="shared" ca="1" si="0"/>
        <v>3</v>
      </c>
      <c r="U41" s="7">
        <f t="shared" ca="1" si="1"/>
        <v>5</v>
      </c>
      <c r="V41" s="7">
        <f t="shared" ca="1" si="2"/>
        <v>-3.08</v>
      </c>
      <c r="W41" s="7">
        <f t="shared" ca="1" si="3"/>
        <v>0.84684999999999999</v>
      </c>
      <c r="X41" s="7">
        <f t="shared" ca="1" si="4"/>
        <v>0.84924999999999995</v>
      </c>
      <c r="Y41" s="7">
        <f t="shared" ca="1" si="5"/>
        <v>0.84867000000000004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29378</v>
      </c>
      <c r="C42" t="s">
        <v>740</v>
      </c>
      <c r="D42" t="s">
        <v>223</v>
      </c>
      <c r="E42" t="s">
        <v>29379</v>
      </c>
      <c r="F42" t="s">
        <v>29375</v>
      </c>
      <c r="G42">
        <v>0.85033000000000003</v>
      </c>
      <c r="H42">
        <v>0.85068999999999995</v>
      </c>
      <c r="I42">
        <v>2</v>
      </c>
      <c r="J42">
        <v>-2</v>
      </c>
      <c r="K42" t="s">
        <v>17</v>
      </c>
      <c r="L42">
        <f t="shared" si="9"/>
        <v>49354.470000000045</v>
      </c>
      <c r="N42" s="1" t="s">
        <v>28383</v>
      </c>
      <c r="O42">
        <f>O38</f>
        <v>1</v>
      </c>
      <c r="P42" s="19">
        <f ca="1">1-P43</f>
        <v>0.1454545454545455</v>
      </c>
      <c r="Q42" s="19">
        <f ca="1">O21/O15</f>
        <v>0.2570093457943925</v>
      </c>
      <c r="S42" t="str">
        <f ca="1"/>
        <v>2025-06-08 12:06:39</v>
      </c>
      <c r="T42" s="7">
        <f t="shared" ca="1" si="0"/>
        <v>3</v>
      </c>
      <c r="U42" s="7">
        <f t="shared" ca="1" si="1"/>
        <v>5</v>
      </c>
      <c r="V42" s="7">
        <f t="shared" ca="1" si="2"/>
        <v>2.68</v>
      </c>
      <c r="W42" s="7">
        <f t="shared" ca="1" si="3"/>
        <v>0.84955000000000003</v>
      </c>
      <c r="X42" s="7">
        <f t="shared" ca="1" si="4"/>
        <v>0.84938999999999998</v>
      </c>
      <c r="Y42" s="7">
        <f t="shared" ca="1" si="5"/>
        <v>0.84872999999999998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11</v>
      </c>
      <c r="B43" t="s">
        <v>29380</v>
      </c>
      <c r="C43" t="s">
        <v>13</v>
      </c>
      <c r="D43" t="s">
        <v>223</v>
      </c>
      <c r="E43" t="s">
        <v>29381</v>
      </c>
      <c r="F43" t="s">
        <v>29382</v>
      </c>
      <c r="G43">
        <v>0.84923000000000004</v>
      </c>
      <c r="H43">
        <v>0.85035000000000005</v>
      </c>
      <c r="I43">
        <v>2</v>
      </c>
      <c r="J43">
        <v>1.84</v>
      </c>
      <c r="K43" t="s">
        <v>17</v>
      </c>
      <c r="L43">
        <f t="shared" si="9"/>
        <v>49356.470000000045</v>
      </c>
      <c r="N43" s="1" t="s">
        <v>28384</v>
      </c>
      <c r="O43">
        <f>-O38</f>
        <v>-1</v>
      </c>
      <c r="P43" s="19">
        <f ca="1">O23/O21</f>
        <v>0.8545454545454545</v>
      </c>
      <c r="Q43" s="19"/>
      <c r="S43" t="str">
        <f ca="1"/>
        <v>2025-06-08 12:01:08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0.84916000000000003</v>
      </c>
      <c r="X43" s="7">
        <f t="shared" ca="1" si="4"/>
        <v>0.85070000000000001</v>
      </c>
      <c r="Y43" s="7">
        <f t="shared" ca="1" si="5"/>
        <v>0.85060999999999998</v>
      </c>
      <c r="Z43">
        <f t="shared" ca="1" si="6"/>
        <v>0</v>
      </c>
      <c r="AA43">
        <f t="shared" ca="1" si="7"/>
        <v>0</v>
      </c>
      <c r="AB43">
        <f t="shared" ca="1" si="8"/>
        <v>1</v>
      </c>
    </row>
    <row r="44" spans="1:28" x14ac:dyDescent="0.2">
      <c r="A44" t="s">
        <v>18</v>
      </c>
      <c r="B44" t="s">
        <v>29383</v>
      </c>
      <c r="C44" t="s">
        <v>726</v>
      </c>
      <c r="D44" t="s">
        <v>223</v>
      </c>
      <c r="E44" t="s">
        <v>29384</v>
      </c>
      <c r="F44" t="s">
        <v>29382</v>
      </c>
      <c r="G44">
        <v>0.84972000000000003</v>
      </c>
      <c r="H44">
        <v>0.85035000000000005</v>
      </c>
      <c r="I44">
        <v>1</v>
      </c>
      <c r="J44">
        <v>-1</v>
      </c>
      <c r="K44" t="s">
        <v>17</v>
      </c>
      <c r="L44">
        <f t="shared" si="9"/>
        <v>49354.630000000048</v>
      </c>
      <c r="N44" s="1" t="s">
        <v>28391</v>
      </c>
      <c r="O44">
        <f ca="1">O42*P42+O43*P43</f>
        <v>-0.70909090909090899</v>
      </c>
      <c r="S44" t="str">
        <f ca="1"/>
        <v>2025-06-08 11:55:57</v>
      </c>
      <c r="T44" s="7">
        <f t="shared" ca="1" si="0"/>
        <v>1</v>
      </c>
      <c r="U44" s="7">
        <f t="shared" ca="1" si="1"/>
        <v>1</v>
      </c>
      <c r="V44" s="7">
        <f t="shared" ca="1" si="2"/>
        <v>-1</v>
      </c>
      <c r="W44" s="7">
        <f t="shared" ca="1" si="3"/>
        <v>0.85075000000000001</v>
      </c>
      <c r="X44" s="7">
        <f t="shared" ca="1" si="4"/>
        <v>0.85041999999999995</v>
      </c>
      <c r="Y44" s="7">
        <f t="shared" ca="1" si="5"/>
        <v>0.85041999999999995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29385</v>
      </c>
      <c r="C45" t="s">
        <v>886</v>
      </c>
      <c r="D45" t="s">
        <v>223</v>
      </c>
      <c r="E45" t="s">
        <v>29386</v>
      </c>
      <c r="F45" t="s">
        <v>29387</v>
      </c>
      <c r="G45">
        <v>0.84823000000000004</v>
      </c>
      <c r="H45">
        <v>0.84975000000000001</v>
      </c>
      <c r="I45">
        <v>2</v>
      </c>
      <c r="J45">
        <v>1.84</v>
      </c>
      <c r="K45" t="s">
        <v>17</v>
      </c>
      <c r="L45">
        <f t="shared" si="9"/>
        <v>49355.630000000048</v>
      </c>
      <c r="N45" s="1" t="s">
        <v>28387</v>
      </c>
      <c r="O45">
        <f>O38*0.9-O39</f>
        <v>-1.1000000000000001</v>
      </c>
      <c r="P45" s="19">
        <f ca="1">1-P46-P47</f>
        <v>0.12903225806451624</v>
      </c>
      <c r="Q45" s="19">
        <f ca="1">O24/O15</f>
        <v>0.14485981308411214</v>
      </c>
      <c r="S45" t="str">
        <f ca="1"/>
        <v>2025-06-08 11:50:51</v>
      </c>
      <c r="T45" s="7">
        <f t="shared" ca="1" si="0"/>
        <v>1</v>
      </c>
      <c r="U45" s="7">
        <f t="shared" ca="1" si="1"/>
        <v>1</v>
      </c>
      <c r="V45" s="7">
        <f t="shared" ca="1" si="2"/>
        <v>-1</v>
      </c>
      <c r="W45" s="7">
        <f t="shared" ca="1" si="3"/>
        <v>0.85046999999999995</v>
      </c>
      <c r="X45" s="7">
        <f t="shared" ca="1" si="4"/>
        <v>0.85235000000000005</v>
      </c>
      <c r="Y45" s="7">
        <f t="shared" ca="1" si="5"/>
        <v>0.85235000000000005</v>
      </c>
      <c r="Z45">
        <f t="shared" ca="1" si="6"/>
        <v>0</v>
      </c>
      <c r="AA45">
        <f t="shared" ca="1" si="7"/>
        <v>0</v>
      </c>
      <c r="AB45">
        <f t="shared" ca="1" si="8"/>
        <v>1</v>
      </c>
    </row>
    <row r="46" spans="1:28" x14ac:dyDescent="0.2">
      <c r="A46" t="s">
        <v>18</v>
      </c>
      <c r="B46" t="s">
        <v>29388</v>
      </c>
      <c r="C46" t="s">
        <v>726</v>
      </c>
      <c r="D46" t="s">
        <v>223</v>
      </c>
      <c r="E46" t="s">
        <v>29389</v>
      </c>
      <c r="F46" t="s">
        <v>29387</v>
      </c>
      <c r="G46">
        <v>0.84850000000000003</v>
      </c>
      <c r="H46">
        <v>0.84975000000000001</v>
      </c>
      <c r="I46">
        <v>1</v>
      </c>
      <c r="J46">
        <v>-1</v>
      </c>
      <c r="K46" t="s">
        <v>17</v>
      </c>
      <c r="L46">
        <f t="shared" si="9"/>
        <v>49353.790000000052</v>
      </c>
      <c r="N46" s="1" t="s">
        <v>28386</v>
      </c>
      <c r="O46">
        <f>O38*0.9+O39*0.9</f>
        <v>2.7</v>
      </c>
      <c r="P46" s="19">
        <f ca="1">P25/O24</f>
        <v>6.4516129032258063E-2</v>
      </c>
      <c r="Q46" s="19"/>
      <c r="S46" t="str">
        <f ca="1"/>
        <v>2025-06-08 11:45:40</v>
      </c>
      <c r="T46" s="7">
        <f t="shared" ca="1" si="0"/>
        <v>1</v>
      </c>
      <c r="U46" s="7">
        <f t="shared" ca="1" si="1"/>
        <v>1</v>
      </c>
      <c r="V46" s="7">
        <f t="shared" ca="1" si="2"/>
        <v>0.92</v>
      </c>
      <c r="W46" s="7">
        <f t="shared" ca="1" si="3"/>
        <v>0.85213000000000005</v>
      </c>
      <c r="X46" s="7">
        <f t="shared" ca="1" si="4"/>
        <v>0.85072000000000003</v>
      </c>
      <c r="Y46" s="7">
        <f t="shared" ca="1" si="5"/>
        <v>0.85072000000000003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11</v>
      </c>
      <c r="B47" t="s">
        <v>29390</v>
      </c>
      <c r="C47" t="s">
        <v>818</v>
      </c>
      <c r="D47" t="s">
        <v>223</v>
      </c>
      <c r="E47" t="s">
        <v>29391</v>
      </c>
      <c r="F47" t="s">
        <v>29387</v>
      </c>
      <c r="G47">
        <v>0.84748999999999997</v>
      </c>
      <c r="H47">
        <v>0.84975000000000001</v>
      </c>
      <c r="I47">
        <v>2</v>
      </c>
      <c r="J47">
        <v>1.84</v>
      </c>
      <c r="K47" t="s">
        <v>17</v>
      </c>
      <c r="L47">
        <f t="shared" si="9"/>
        <v>49354.790000000052</v>
      </c>
      <c r="N47" s="1" t="s">
        <v>28385</v>
      </c>
      <c r="O47">
        <f>O39*0.9-O38</f>
        <v>0.8</v>
      </c>
      <c r="P47" s="19">
        <f ca="1">(O25-P25)/O24</f>
        <v>0.80645161290322576</v>
      </c>
      <c r="Q47" s="19"/>
      <c r="S47" t="str">
        <f ca="1"/>
        <v>2025-06-08 11:40:29</v>
      </c>
      <c r="T47" s="7">
        <f t="shared" ca="1" si="0"/>
        <v>3</v>
      </c>
      <c r="U47" s="7">
        <f t="shared" ca="1" si="1"/>
        <v>5</v>
      </c>
      <c r="V47" s="7">
        <f t="shared" ca="1" si="2"/>
        <v>-3.08</v>
      </c>
      <c r="W47" s="7">
        <f t="shared" ca="1" si="3"/>
        <v>0.85065999999999997</v>
      </c>
      <c r="X47" s="7">
        <f t="shared" ca="1" si="4"/>
        <v>0.85053999999999996</v>
      </c>
      <c r="Y47" s="7">
        <f t="shared" ca="1" si="5"/>
        <v>0.85036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29392</v>
      </c>
      <c r="C48" t="s">
        <v>886</v>
      </c>
      <c r="D48" t="s">
        <v>223</v>
      </c>
      <c r="E48" t="s">
        <v>29393</v>
      </c>
      <c r="F48" t="s">
        <v>29394</v>
      </c>
      <c r="G48">
        <v>0.84872999999999998</v>
      </c>
      <c r="H48">
        <v>0.84867999999999999</v>
      </c>
      <c r="I48">
        <v>2</v>
      </c>
      <c r="J48">
        <v>-2</v>
      </c>
      <c r="K48" t="s">
        <v>17</v>
      </c>
      <c r="L48">
        <f t="shared" si="9"/>
        <v>49352.950000000055</v>
      </c>
      <c r="N48" s="1" t="s">
        <v>28391</v>
      </c>
      <c r="O48">
        <f ca="1">O45*P45+O46*P46+O47*P47</f>
        <v>0.67741935483870952</v>
      </c>
      <c r="P48" s="19"/>
      <c r="Q48" s="19"/>
      <c r="S48" t="str">
        <f ca="1"/>
        <v>2025-06-08 11:35:18</v>
      </c>
      <c r="T48" s="7">
        <f t="shared" ca="1" si="0"/>
        <v>2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0.85058</v>
      </c>
      <c r="X48" s="7">
        <f t="shared" ca="1" si="4"/>
        <v>0.85021000000000002</v>
      </c>
      <c r="Y48" s="7">
        <f t="shared" ca="1" si="5"/>
        <v>0.84999000000000002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29395</v>
      </c>
      <c r="C49" t="s">
        <v>1045</v>
      </c>
      <c r="D49" t="s">
        <v>223</v>
      </c>
      <c r="E49" t="s">
        <v>29396</v>
      </c>
      <c r="F49" t="s">
        <v>29394</v>
      </c>
      <c r="G49">
        <v>0.84875</v>
      </c>
      <c r="H49">
        <v>0.84867999999999999</v>
      </c>
      <c r="I49">
        <v>2</v>
      </c>
      <c r="J49">
        <v>-2</v>
      </c>
      <c r="K49" t="s">
        <v>17</v>
      </c>
      <c r="L49">
        <f t="shared" si="9"/>
        <v>49354.950000000055</v>
      </c>
      <c r="N49" s="1" t="s">
        <v>28388</v>
      </c>
      <c r="O49">
        <f>(O39+O40)*0.9-O38</f>
        <v>2.6</v>
      </c>
      <c r="P49" s="19">
        <f ca="1">(O28-P28)/O27</f>
        <v>0.328125</v>
      </c>
      <c r="Q49" s="19">
        <f ca="1">O27/O15</f>
        <v>0.59813084112149528</v>
      </c>
      <c r="S49" t="str">
        <f ca="1"/>
        <v>2025-06-08 11:29:57</v>
      </c>
      <c r="T49" s="7">
        <f t="shared" ca="1" si="0"/>
        <v>1</v>
      </c>
      <c r="U49" s="7">
        <f t="shared" ca="1" si="1"/>
        <v>1</v>
      </c>
      <c r="V49" s="7">
        <f t="shared" ca="1" si="2"/>
        <v>-1</v>
      </c>
      <c r="W49" s="7">
        <f t="shared" ca="1" si="3"/>
        <v>0.85033000000000003</v>
      </c>
      <c r="X49" s="7">
        <f t="shared" ca="1" si="4"/>
        <v>0.84948999999999997</v>
      </c>
      <c r="Y49" s="7">
        <f t="shared" ca="1" si="5"/>
        <v>0.84948999999999997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29397</v>
      </c>
      <c r="C50" t="s">
        <v>726</v>
      </c>
      <c r="D50" t="s">
        <v>223</v>
      </c>
      <c r="E50" t="s">
        <v>29398</v>
      </c>
      <c r="F50" t="s">
        <v>29394</v>
      </c>
      <c r="G50">
        <v>0.84887000000000001</v>
      </c>
      <c r="H50">
        <v>0.84867999999999999</v>
      </c>
      <c r="I50">
        <v>1</v>
      </c>
      <c r="J50">
        <v>0.92</v>
      </c>
      <c r="K50" t="s">
        <v>17</v>
      </c>
      <c r="L50">
        <f t="shared" si="9"/>
        <v>49356.950000000055</v>
      </c>
      <c r="N50" s="1" t="s">
        <v>28389</v>
      </c>
      <c r="O50" s="13">
        <v>2.7</v>
      </c>
      <c r="P50" s="19">
        <f ca="1">P28/O27</f>
        <v>0.1953125</v>
      </c>
      <c r="Q50" s="19"/>
      <c r="S50" t="str">
        <f ca="1"/>
        <v>2025-06-08 11:24:16</v>
      </c>
      <c r="T50" s="7">
        <f t="shared" ca="1" si="0"/>
        <v>2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0.8498</v>
      </c>
      <c r="X50" s="7">
        <f t="shared" ca="1" si="4"/>
        <v>0.85133000000000003</v>
      </c>
      <c r="Y50" s="7">
        <f t="shared" ca="1" si="5"/>
        <v>0.85092999999999996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29399</v>
      </c>
      <c r="C51" t="s">
        <v>726</v>
      </c>
      <c r="D51" t="s">
        <v>223</v>
      </c>
      <c r="E51" t="s">
        <v>29400</v>
      </c>
      <c r="F51" t="s">
        <v>29401</v>
      </c>
      <c r="G51">
        <v>0.84836</v>
      </c>
      <c r="H51">
        <v>0.84916999999999998</v>
      </c>
      <c r="I51">
        <v>1</v>
      </c>
      <c r="J51">
        <v>-1</v>
      </c>
      <c r="K51" t="s">
        <v>17</v>
      </c>
      <c r="L51">
        <f t="shared" si="9"/>
        <v>49356.030000000057</v>
      </c>
      <c r="N51" s="1" t="s">
        <v>28390</v>
      </c>
      <c r="O51">
        <f>O38*0.9-(O39+O40)</f>
        <v>-3.1</v>
      </c>
      <c r="P51" s="19">
        <f ca="1">1-P49-P50</f>
        <v>0.4765625</v>
      </c>
      <c r="Q51" s="19"/>
      <c r="S51" t="str">
        <f ca="1"/>
        <v>2025-06-08 11:19:05</v>
      </c>
      <c r="T51" s="7">
        <f t="shared" ca="1" si="0"/>
        <v>1</v>
      </c>
      <c r="U51" s="7">
        <f t="shared" ca="1" si="1"/>
        <v>1</v>
      </c>
      <c r="V51" s="7">
        <f t="shared" ca="1" si="2"/>
        <v>-1</v>
      </c>
      <c r="W51" s="7">
        <f t="shared" ca="1" si="3"/>
        <v>0.85099999999999998</v>
      </c>
      <c r="X51" s="7">
        <f t="shared" ca="1" si="4"/>
        <v>0.85177999999999998</v>
      </c>
      <c r="Y51" s="7">
        <f t="shared" ca="1" si="5"/>
        <v>0.85177999999999998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29402</v>
      </c>
      <c r="C52" t="s">
        <v>771</v>
      </c>
      <c r="D52" t="s">
        <v>223</v>
      </c>
      <c r="E52" t="s">
        <v>29403</v>
      </c>
      <c r="F52" t="s">
        <v>29404</v>
      </c>
      <c r="G52">
        <v>0.84772999999999998</v>
      </c>
      <c r="H52">
        <v>0.84785999999999995</v>
      </c>
      <c r="I52">
        <v>2</v>
      </c>
      <c r="J52">
        <v>-2</v>
      </c>
      <c r="K52" t="s">
        <v>17</v>
      </c>
      <c r="L52">
        <f t="shared" si="9"/>
        <v>49357.030000000057</v>
      </c>
      <c r="N52" s="1" t="s">
        <v>28392</v>
      </c>
      <c r="O52">
        <f ca="1">O49*P49+O50*P50+O51*P51</f>
        <v>-9.6875000000000044E-2</v>
      </c>
      <c r="P52">
        <f ca="1">O52*157</f>
        <v>-15.209375000000007</v>
      </c>
      <c r="S52" t="str">
        <f ca="1"/>
        <v>2025-06-08 11:13:24</v>
      </c>
      <c r="T52" s="7">
        <f t="shared" ca="1" si="0"/>
        <v>3</v>
      </c>
      <c r="U52" s="7">
        <f t="shared" ca="1" si="1"/>
        <v>5</v>
      </c>
      <c r="V52" s="7">
        <f t="shared" ca="1" si="2"/>
        <v>0.76000000000000012</v>
      </c>
      <c r="W52" s="7">
        <f t="shared" ca="1" si="3"/>
        <v>0.85243999999999998</v>
      </c>
      <c r="X52" s="7">
        <f t="shared" ca="1" si="4"/>
        <v>0.85284000000000004</v>
      </c>
      <c r="Y52" s="7">
        <f t="shared" ca="1" si="5"/>
        <v>0.85172999999999999</v>
      </c>
      <c r="Z52">
        <f t="shared" ca="1" si="6"/>
        <v>1</v>
      </c>
      <c r="AA52">
        <f t="shared" ca="1" si="7"/>
        <v>0</v>
      </c>
      <c r="AB52">
        <f t="shared" ca="1" si="8"/>
        <v>0</v>
      </c>
    </row>
    <row r="53" spans="1:28" x14ac:dyDescent="0.2">
      <c r="A53" t="s">
        <v>18</v>
      </c>
      <c r="B53" t="s">
        <v>29405</v>
      </c>
      <c r="C53" t="s">
        <v>1025</v>
      </c>
      <c r="D53" t="s">
        <v>223</v>
      </c>
      <c r="E53" t="s">
        <v>29406</v>
      </c>
      <c r="F53" t="s">
        <v>29404</v>
      </c>
      <c r="G53">
        <v>0.84763999999999995</v>
      </c>
      <c r="H53">
        <v>0.84785999999999995</v>
      </c>
      <c r="I53">
        <v>2</v>
      </c>
      <c r="J53">
        <v>-2</v>
      </c>
      <c r="K53" t="s">
        <v>17</v>
      </c>
      <c r="L53">
        <f t="shared" si="9"/>
        <v>49359.030000000057</v>
      </c>
      <c r="S53" t="str">
        <f ca="1"/>
        <v>2025-06-08 11:07:45</v>
      </c>
      <c r="T53" s="7">
        <f t="shared" ca="1" si="0"/>
        <v>3</v>
      </c>
      <c r="U53" s="7">
        <f t="shared" ca="1" si="1"/>
        <v>5</v>
      </c>
      <c r="V53" s="7">
        <f t="shared" ca="1" si="2"/>
        <v>-3.08</v>
      </c>
      <c r="W53" s="7">
        <f t="shared" ca="1" si="3"/>
        <v>0.85294999999999999</v>
      </c>
      <c r="X53" s="7">
        <f t="shared" ca="1" si="4"/>
        <v>0.85511999999999999</v>
      </c>
      <c r="Y53" s="7">
        <f t="shared" ca="1" si="5"/>
        <v>0.85416999999999998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11</v>
      </c>
      <c r="B54" t="s">
        <v>29407</v>
      </c>
      <c r="C54" t="s">
        <v>726</v>
      </c>
      <c r="D54" t="s">
        <v>223</v>
      </c>
      <c r="E54" t="s">
        <v>29408</v>
      </c>
      <c r="F54" t="s">
        <v>29404</v>
      </c>
      <c r="G54">
        <v>0.84704000000000002</v>
      </c>
      <c r="H54">
        <v>0.84785999999999995</v>
      </c>
      <c r="I54">
        <v>1</v>
      </c>
      <c r="J54">
        <v>0.92</v>
      </c>
      <c r="K54" t="s">
        <v>17</v>
      </c>
      <c r="L54">
        <f t="shared" si="9"/>
        <v>49361.030000000057</v>
      </c>
      <c r="N54" s="1" t="s">
        <v>28393</v>
      </c>
      <c r="O54">
        <f ca="1">O44*Q42+O48*Q45+O52*Q49</f>
        <v>-0.14205607476635515</v>
      </c>
      <c r="P54">
        <f ca="1">O54*250</f>
        <v>-35.514018691588788</v>
      </c>
      <c r="S54" t="str">
        <f ca="1"/>
        <v>2025-06-08 11:02:34</v>
      </c>
      <c r="T54" s="7">
        <f t="shared" ca="1" si="0"/>
        <v>3</v>
      </c>
      <c r="U54" s="7">
        <f t="shared" ca="1" si="1"/>
        <v>5</v>
      </c>
      <c r="V54" s="7">
        <f t="shared" ca="1" si="2"/>
        <v>-3.08</v>
      </c>
      <c r="W54" s="7">
        <f t="shared" ca="1" si="3"/>
        <v>0.85512999999999995</v>
      </c>
      <c r="X54" s="7">
        <f t="shared" ca="1" si="4"/>
        <v>0.85416000000000003</v>
      </c>
      <c r="Y54" s="7">
        <f t="shared" ca="1" si="5"/>
        <v>0.85355999999999999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29409</v>
      </c>
      <c r="C55" t="s">
        <v>197</v>
      </c>
      <c r="D55" t="s">
        <v>223</v>
      </c>
      <c r="E55" t="s">
        <v>29410</v>
      </c>
      <c r="F55" t="s">
        <v>29411</v>
      </c>
      <c r="G55">
        <v>0.84701000000000004</v>
      </c>
      <c r="H55">
        <v>0.84696000000000005</v>
      </c>
      <c r="I55">
        <v>2</v>
      </c>
      <c r="J55">
        <v>-2</v>
      </c>
      <c r="K55" t="s">
        <v>17</v>
      </c>
      <c r="L55">
        <f t="shared" si="9"/>
        <v>49360.110000000059</v>
      </c>
      <c r="S55" t="str">
        <f ca="1"/>
        <v>2025-06-08 10:57:23</v>
      </c>
      <c r="T55" s="7">
        <f t="shared" ca="1" si="0"/>
        <v>1</v>
      </c>
      <c r="U55" s="7">
        <f t="shared" ca="1" si="1"/>
        <v>1</v>
      </c>
      <c r="V55" s="7">
        <f t="shared" ca="1" si="2"/>
        <v>0.92</v>
      </c>
      <c r="W55" s="7">
        <f t="shared" ca="1" si="3"/>
        <v>0.85329999999999995</v>
      </c>
      <c r="X55" s="7">
        <f t="shared" ca="1" si="4"/>
        <v>0.85424</v>
      </c>
      <c r="Y55" s="7">
        <f t="shared" ca="1" si="5"/>
        <v>0.85424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29412</v>
      </c>
      <c r="C56" t="s">
        <v>740</v>
      </c>
      <c r="D56" t="s">
        <v>223</v>
      </c>
      <c r="E56" t="s">
        <v>29413</v>
      </c>
      <c r="F56" t="s">
        <v>29411</v>
      </c>
      <c r="G56">
        <v>0.84728999999999999</v>
      </c>
      <c r="H56">
        <v>0.84696000000000005</v>
      </c>
      <c r="I56">
        <v>2</v>
      </c>
      <c r="J56">
        <v>-2</v>
      </c>
      <c r="K56" t="s">
        <v>17</v>
      </c>
      <c r="L56">
        <f t="shared" si="9"/>
        <v>49362.110000000059</v>
      </c>
      <c r="S56" t="str">
        <f ca="1"/>
        <v>2025-06-08 10:52:11</v>
      </c>
      <c r="T56" s="7">
        <f t="shared" ca="1" si="0"/>
        <v>1</v>
      </c>
      <c r="U56" s="7">
        <f t="shared" ca="1" si="1"/>
        <v>1</v>
      </c>
      <c r="V56" s="7">
        <f t="shared" ca="1" si="2"/>
        <v>-1</v>
      </c>
      <c r="W56" s="7">
        <f t="shared" ca="1" si="3"/>
        <v>0.85397000000000001</v>
      </c>
      <c r="X56" s="7">
        <f t="shared" ca="1" si="4"/>
        <v>0.85465000000000002</v>
      </c>
      <c r="Y56" s="7">
        <f t="shared" ca="1" si="5"/>
        <v>0.85465000000000002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29414</v>
      </c>
      <c r="C57" t="s">
        <v>717</v>
      </c>
      <c r="D57" t="s">
        <v>223</v>
      </c>
      <c r="E57" t="s">
        <v>29415</v>
      </c>
      <c r="F57" t="s">
        <v>29411</v>
      </c>
      <c r="G57">
        <v>0.84738999999999998</v>
      </c>
      <c r="H57">
        <v>0.84696000000000005</v>
      </c>
      <c r="I57">
        <v>1</v>
      </c>
      <c r="J57">
        <v>0.92</v>
      </c>
      <c r="K57" t="s">
        <v>17</v>
      </c>
      <c r="L57">
        <f t="shared" si="9"/>
        <v>49364.110000000059</v>
      </c>
      <c r="S57" t="str">
        <f ca="1"/>
        <v>2025-06-08 10:47:01</v>
      </c>
      <c r="T57" s="7">
        <f t="shared" ca="1" si="0"/>
        <v>3</v>
      </c>
      <c r="U57" s="7">
        <f t="shared" ca="1" si="1"/>
        <v>5</v>
      </c>
      <c r="V57" s="7">
        <f t="shared" ca="1" si="2"/>
        <v>-3.08</v>
      </c>
      <c r="W57" s="7">
        <f t="shared" ca="1" si="3"/>
        <v>0.85419</v>
      </c>
      <c r="X57" s="7">
        <f t="shared" ca="1" si="4"/>
        <v>0.85757000000000005</v>
      </c>
      <c r="Y57" s="7">
        <f t="shared" ca="1" si="5"/>
        <v>0.85689000000000004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29416</v>
      </c>
      <c r="C58" t="s">
        <v>726</v>
      </c>
      <c r="D58" t="s">
        <v>223</v>
      </c>
      <c r="E58" t="s">
        <v>29417</v>
      </c>
      <c r="F58" t="s">
        <v>29418</v>
      </c>
      <c r="G58">
        <v>0.84777000000000002</v>
      </c>
      <c r="H58">
        <v>0.84728000000000003</v>
      </c>
      <c r="I58">
        <v>1</v>
      </c>
      <c r="J58">
        <v>0.92</v>
      </c>
      <c r="K58" t="s">
        <v>17</v>
      </c>
      <c r="L58">
        <f t="shared" si="9"/>
        <v>49363.190000000061</v>
      </c>
      <c r="S58" t="str">
        <f ca="1"/>
        <v>2025-06-08 10:41:50</v>
      </c>
      <c r="T58" s="7">
        <f t="shared" ca="1" si="0"/>
        <v>3</v>
      </c>
      <c r="U58" s="7">
        <f t="shared" ca="1" si="1"/>
        <v>5</v>
      </c>
      <c r="V58" s="7">
        <f t="shared" ca="1" si="2"/>
        <v>-3.08</v>
      </c>
      <c r="W58" s="7">
        <f t="shared" ca="1" si="3"/>
        <v>0.85750000000000004</v>
      </c>
      <c r="X58" s="7">
        <f t="shared" ca="1" si="4"/>
        <v>0.85838000000000003</v>
      </c>
      <c r="Y58" s="7">
        <f t="shared" ca="1" si="5"/>
        <v>0.85804000000000002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29419</v>
      </c>
      <c r="C59" t="s">
        <v>134</v>
      </c>
      <c r="D59" t="s">
        <v>223</v>
      </c>
      <c r="E59" t="s">
        <v>29420</v>
      </c>
      <c r="F59" t="s">
        <v>29418</v>
      </c>
      <c r="G59">
        <v>0.84699000000000002</v>
      </c>
      <c r="H59">
        <v>0.84728000000000003</v>
      </c>
      <c r="I59">
        <v>2</v>
      </c>
      <c r="J59">
        <v>1.84</v>
      </c>
      <c r="K59" t="s">
        <v>17</v>
      </c>
      <c r="L59">
        <f t="shared" si="9"/>
        <v>49362.270000000062</v>
      </c>
      <c r="S59" t="str">
        <f ca="1"/>
        <v>2025-06-08 10:36:39</v>
      </c>
      <c r="T59" s="7">
        <f t="shared" ca="1" si="0"/>
        <v>3</v>
      </c>
      <c r="U59" s="7">
        <f t="shared" ca="1" si="1"/>
        <v>5</v>
      </c>
      <c r="V59" s="7">
        <f t="shared" ca="1" si="2"/>
        <v>-3.08</v>
      </c>
      <c r="W59" s="7">
        <f t="shared" ca="1" si="3"/>
        <v>0.85807999999999995</v>
      </c>
      <c r="X59" s="7">
        <f t="shared" ca="1" si="4"/>
        <v>0.86048999999999998</v>
      </c>
      <c r="Y59" s="7">
        <f t="shared" ca="1" si="5"/>
        <v>0.85990999999999995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11</v>
      </c>
      <c r="B60" t="s">
        <v>29421</v>
      </c>
      <c r="C60" t="s">
        <v>261</v>
      </c>
      <c r="D60" t="s">
        <v>223</v>
      </c>
      <c r="E60" t="s">
        <v>29422</v>
      </c>
      <c r="F60" t="s">
        <v>29418</v>
      </c>
      <c r="G60">
        <v>0.84702</v>
      </c>
      <c r="H60">
        <v>0.84728000000000003</v>
      </c>
      <c r="I60">
        <v>2</v>
      </c>
      <c r="J60">
        <v>1.84</v>
      </c>
      <c r="K60" t="s">
        <v>17</v>
      </c>
      <c r="L60">
        <f t="shared" si="9"/>
        <v>49360.430000000066</v>
      </c>
      <c r="S60" t="str">
        <f ca="1"/>
        <v>2025-06-08 10:31:27</v>
      </c>
      <c r="T60" s="7">
        <f t="shared" ca="1" si="0"/>
        <v>1</v>
      </c>
      <c r="U60" s="7">
        <f t="shared" ca="1" si="1"/>
        <v>1</v>
      </c>
      <c r="V60" s="7">
        <f t="shared" ca="1" si="2"/>
        <v>-1</v>
      </c>
      <c r="W60" s="7">
        <f t="shared" ca="1" si="3"/>
        <v>0.86041999999999996</v>
      </c>
      <c r="X60" s="7">
        <f t="shared" ca="1" si="4"/>
        <v>0.85851999999999995</v>
      </c>
      <c r="Y60" s="7">
        <f t="shared" ca="1" si="5"/>
        <v>0.85851999999999995</v>
      </c>
      <c r="Z60">
        <f t="shared" ca="1" si="6"/>
        <v>0</v>
      </c>
      <c r="AA60">
        <f t="shared" ca="1" si="7"/>
        <v>1</v>
      </c>
      <c r="AB60">
        <f t="shared" ca="1" si="8"/>
        <v>0</v>
      </c>
    </row>
    <row r="61" spans="1:28" x14ac:dyDescent="0.2">
      <c r="A61" t="s">
        <v>11</v>
      </c>
      <c r="B61" t="s">
        <v>29423</v>
      </c>
      <c r="C61" t="s">
        <v>726</v>
      </c>
      <c r="D61" t="s">
        <v>223</v>
      </c>
      <c r="E61" t="s">
        <v>29424</v>
      </c>
      <c r="F61" t="s">
        <v>29425</v>
      </c>
      <c r="G61">
        <v>0.84848000000000001</v>
      </c>
      <c r="H61">
        <v>0.84813000000000005</v>
      </c>
      <c r="I61">
        <v>1</v>
      </c>
      <c r="J61">
        <v>-1</v>
      </c>
      <c r="K61" t="s">
        <v>17</v>
      </c>
      <c r="L61">
        <f t="shared" si="9"/>
        <v>49358.590000000069</v>
      </c>
      <c r="S61" t="str">
        <f ca="1"/>
        <v>2025-06-08 10:26:16</v>
      </c>
      <c r="T61" s="7">
        <f t="shared" ca="1" si="0"/>
        <v>3</v>
      </c>
      <c r="U61" s="7">
        <f t="shared" ca="1" si="1"/>
        <v>5</v>
      </c>
      <c r="V61" s="7">
        <f t="shared" ca="1" si="2"/>
        <v>-3.08</v>
      </c>
      <c r="W61" s="7">
        <f t="shared" ca="1" si="3"/>
        <v>0.85870999999999997</v>
      </c>
      <c r="X61" s="7">
        <f t="shared" ca="1" si="4"/>
        <v>0.85753999999999997</v>
      </c>
      <c r="Y61" s="7">
        <f t="shared" ca="1" si="5"/>
        <v>0.85738000000000003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11</v>
      </c>
      <c r="B62" t="s">
        <v>29426</v>
      </c>
      <c r="C62" t="s">
        <v>726</v>
      </c>
      <c r="D62" t="s">
        <v>223</v>
      </c>
      <c r="E62" t="s">
        <v>29427</v>
      </c>
      <c r="F62" t="s">
        <v>29428</v>
      </c>
      <c r="G62">
        <v>0.84860999999999998</v>
      </c>
      <c r="H62">
        <v>0.84841999999999995</v>
      </c>
      <c r="I62">
        <v>1</v>
      </c>
      <c r="J62">
        <v>-1</v>
      </c>
      <c r="K62" t="s">
        <v>17</v>
      </c>
      <c r="L62">
        <f t="shared" si="9"/>
        <v>49359.590000000069</v>
      </c>
      <c r="S62" t="str">
        <f ca="1"/>
        <v>2025-06-08 10:20:55</v>
      </c>
      <c r="T62" s="7">
        <f t="shared" ca="1" si="0"/>
        <v>3</v>
      </c>
      <c r="U62" s="7">
        <f t="shared" ca="1" si="1"/>
        <v>5</v>
      </c>
      <c r="V62" s="7">
        <f t="shared" ca="1" si="2"/>
        <v>2.68</v>
      </c>
      <c r="W62" s="7">
        <f t="shared" ca="1" si="3"/>
        <v>0.85731000000000002</v>
      </c>
      <c r="X62" s="7">
        <f t="shared" ca="1" si="4"/>
        <v>0.85589000000000004</v>
      </c>
      <c r="Y62" s="7">
        <f t="shared" ca="1" si="5"/>
        <v>0.85558000000000001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18</v>
      </c>
      <c r="B63" t="s">
        <v>29429</v>
      </c>
      <c r="C63" t="s">
        <v>717</v>
      </c>
      <c r="D63" t="s">
        <v>223</v>
      </c>
      <c r="E63" t="s">
        <v>29430</v>
      </c>
      <c r="F63" t="s">
        <v>29431</v>
      </c>
      <c r="G63">
        <v>0.84818000000000005</v>
      </c>
      <c r="H63">
        <v>0.84897</v>
      </c>
      <c r="I63">
        <v>1</v>
      </c>
      <c r="J63">
        <v>-1</v>
      </c>
      <c r="K63" t="s">
        <v>17</v>
      </c>
      <c r="L63">
        <f t="shared" si="9"/>
        <v>49360.590000000069</v>
      </c>
      <c r="S63" t="str">
        <f ca="1"/>
        <v>2025-06-08 10:15:44</v>
      </c>
      <c r="T63" s="7">
        <f t="shared" ca="1" si="0"/>
        <v>2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0.85558999999999996</v>
      </c>
      <c r="X63" s="7">
        <f t="shared" ca="1" si="4"/>
        <v>0.85733000000000004</v>
      </c>
      <c r="Y63" s="7">
        <f t="shared" ca="1" si="5"/>
        <v>0.85726000000000002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11</v>
      </c>
      <c r="B64" t="s">
        <v>29432</v>
      </c>
      <c r="C64" t="s">
        <v>1190</v>
      </c>
      <c r="D64" t="s">
        <v>223</v>
      </c>
      <c r="E64" t="s">
        <v>29433</v>
      </c>
      <c r="F64" t="s">
        <v>29434</v>
      </c>
      <c r="G64">
        <v>0.84762000000000004</v>
      </c>
      <c r="H64">
        <v>0.84789000000000003</v>
      </c>
      <c r="I64">
        <v>2</v>
      </c>
      <c r="J64">
        <v>1.84</v>
      </c>
      <c r="K64" t="s">
        <v>17</v>
      </c>
      <c r="L64">
        <f t="shared" si="9"/>
        <v>49361.590000000069</v>
      </c>
      <c r="S64" t="str">
        <f ca="1"/>
        <v>2025-06-08 10:10:32</v>
      </c>
      <c r="T64" s="7">
        <f t="shared" ca="1" si="0"/>
        <v>2</v>
      </c>
      <c r="U64" s="7">
        <f t="shared" ca="1" si="1"/>
        <v>4</v>
      </c>
      <c r="V64" s="7">
        <f t="shared" ca="1" si="2"/>
        <v>-0.15999999999999992</v>
      </c>
      <c r="W64" s="7">
        <f t="shared" ca="1" si="3"/>
        <v>0.85716999999999999</v>
      </c>
      <c r="X64" s="7">
        <f t="shared" ca="1" si="4"/>
        <v>0.85819999999999996</v>
      </c>
      <c r="Y64" s="7">
        <f t="shared" ca="1" si="5"/>
        <v>0.85811999999999999</v>
      </c>
      <c r="Z64">
        <f t="shared" ca="1" si="6"/>
        <v>0</v>
      </c>
      <c r="AA64">
        <f t="shared" ca="1" si="7"/>
        <v>0</v>
      </c>
      <c r="AB64">
        <f t="shared" ca="1" si="8"/>
        <v>1</v>
      </c>
    </row>
    <row r="65" spans="1:28" x14ac:dyDescent="0.2">
      <c r="A65" t="s">
        <v>11</v>
      </c>
      <c r="B65" t="s">
        <v>29435</v>
      </c>
      <c r="C65" t="s">
        <v>1025</v>
      </c>
      <c r="D65" t="s">
        <v>223</v>
      </c>
      <c r="E65" t="s">
        <v>29436</v>
      </c>
      <c r="F65" t="s">
        <v>29434</v>
      </c>
      <c r="G65">
        <v>0.84769000000000005</v>
      </c>
      <c r="H65">
        <v>0.84789000000000003</v>
      </c>
      <c r="I65">
        <v>2</v>
      </c>
      <c r="J65">
        <v>1.84</v>
      </c>
      <c r="K65" t="s">
        <v>17</v>
      </c>
      <c r="L65">
        <f t="shared" si="9"/>
        <v>49359.750000000073</v>
      </c>
      <c r="S65" t="str">
        <f ca="1"/>
        <v>2025-06-08 10:08:32</v>
      </c>
      <c r="T65" s="7">
        <f t="shared" ca="1" si="0"/>
        <v>1</v>
      </c>
      <c r="U65" s="7">
        <f t="shared" ca="1" si="1"/>
        <v>1</v>
      </c>
      <c r="V65" s="7">
        <f t="shared" ca="1" si="2"/>
        <v>0.92</v>
      </c>
      <c r="W65" s="7">
        <f t="shared" ca="1" si="3"/>
        <v>0.85811000000000004</v>
      </c>
      <c r="X65" s="7">
        <f t="shared" ca="1" si="4"/>
        <v>0.85743000000000003</v>
      </c>
      <c r="Y65" s="7">
        <f t="shared" ca="1" si="5"/>
        <v>0.85743000000000003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18</v>
      </c>
      <c r="B66" t="s">
        <v>29437</v>
      </c>
      <c r="C66" t="s">
        <v>726</v>
      </c>
      <c r="D66" t="s">
        <v>223</v>
      </c>
      <c r="E66" t="s">
        <v>29438</v>
      </c>
      <c r="F66" t="s">
        <v>29434</v>
      </c>
      <c r="G66">
        <v>0.84782000000000002</v>
      </c>
      <c r="H66">
        <v>0.84789000000000003</v>
      </c>
      <c r="I66">
        <v>1</v>
      </c>
      <c r="J66">
        <v>-1</v>
      </c>
      <c r="K66" t="s">
        <v>17</v>
      </c>
      <c r="L66">
        <f t="shared" si="9"/>
        <v>49357.910000000076</v>
      </c>
      <c r="S66" t="str">
        <f ca="1"/>
        <v>2025-06-08 10:02:54</v>
      </c>
      <c r="T66" s="7">
        <f t="shared" ca="1" si="0"/>
        <v>3</v>
      </c>
      <c r="U66" s="7">
        <f t="shared" ca="1" si="1"/>
        <v>5</v>
      </c>
      <c r="V66" s="7">
        <f t="shared" ca="1" si="2"/>
        <v>2.68</v>
      </c>
      <c r="W66" s="7">
        <f t="shared" ca="1" si="3"/>
        <v>0.85718000000000005</v>
      </c>
      <c r="X66" s="7">
        <f t="shared" ca="1" si="4"/>
        <v>0.85811999999999999</v>
      </c>
      <c r="Y66" s="7">
        <f t="shared" ca="1" si="5"/>
        <v>0.85780999999999996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29439</v>
      </c>
      <c r="C67" t="s">
        <v>740</v>
      </c>
      <c r="D67" t="s">
        <v>223</v>
      </c>
      <c r="E67" t="s">
        <v>29440</v>
      </c>
      <c r="F67" t="s">
        <v>29441</v>
      </c>
      <c r="G67">
        <v>0.84638999999999998</v>
      </c>
      <c r="H67">
        <v>0.84767999999999999</v>
      </c>
      <c r="I67">
        <v>2</v>
      </c>
      <c r="J67">
        <v>-2</v>
      </c>
      <c r="K67" t="s">
        <v>17</v>
      </c>
      <c r="L67">
        <f t="shared" si="9"/>
        <v>49358.910000000076</v>
      </c>
      <c r="S67" t="str">
        <f ca="1"/>
        <v>2025-06-08 09:57:33</v>
      </c>
      <c r="T67" s="7">
        <f t="shared" ref="T67:T130" ca="1" si="11">COUNTIF(INDIRECT($O$5),S67)</f>
        <v>1</v>
      </c>
      <c r="U67" s="7">
        <f t="shared" ref="U67:U130" ca="1" si="12">SUMIF(INDIRECT($O$5),S67,INDIRECT($O$6))</f>
        <v>1</v>
      </c>
      <c r="V67" s="7">
        <f t="shared" ref="V67:V130" ca="1" si="13">SUMIF(INDIRECT($O$5),S67,INDIRECT($O$7))</f>
        <v>-1</v>
      </c>
      <c r="W67" s="7">
        <f t="shared" ref="W67:W130" ca="1" si="14">_xlfn.MAXIFS(INDIRECT($O$10),INDIRECT($O$5),$S67)</f>
        <v>1.92805</v>
      </c>
      <c r="X67" s="7">
        <f t="shared" ref="X67:X130" ca="1" si="15">_xlfn.MAXIFS(INDIRECT($O$9),INDIRECT($O$5),$S67)</f>
        <v>1.9232499999999999</v>
      </c>
      <c r="Y67" s="7">
        <f t="shared" ref="Y67:Y130" ca="1" si="16">_xlfn.MINIFS(INDIRECT($O$9),INDIRECT($O$5),$S67)</f>
        <v>1.9232499999999999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18</v>
      </c>
      <c r="B68" t="s">
        <v>29442</v>
      </c>
      <c r="C68" t="s">
        <v>818</v>
      </c>
      <c r="D68" t="s">
        <v>223</v>
      </c>
      <c r="E68" t="s">
        <v>29443</v>
      </c>
      <c r="F68" t="s">
        <v>29441</v>
      </c>
      <c r="G68">
        <v>0.84709999999999996</v>
      </c>
      <c r="H68">
        <v>0.84767999999999999</v>
      </c>
      <c r="I68">
        <v>2</v>
      </c>
      <c r="J68">
        <v>-2</v>
      </c>
      <c r="K68" t="s">
        <v>17</v>
      </c>
      <c r="L68">
        <f t="shared" ref="L68:L131" si="20">L67-J67</f>
        <v>49360.910000000076</v>
      </c>
      <c r="S68" t="str">
        <f ca="1"/>
        <v>2025-06-08 09:52:22</v>
      </c>
      <c r="T68" s="7">
        <f t="shared" ca="1" si="11"/>
        <v>3</v>
      </c>
      <c r="U68" s="7">
        <f t="shared" ca="1" si="12"/>
        <v>5</v>
      </c>
      <c r="V68" s="7">
        <f t="shared" ca="1" si="13"/>
        <v>2.64</v>
      </c>
      <c r="W68" s="7">
        <f t="shared" ca="1" si="14"/>
        <v>1.92333</v>
      </c>
      <c r="X68" s="7">
        <f t="shared" ca="1" si="15"/>
        <v>1.92618</v>
      </c>
      <c r="Y68" s="7">
        <f t="shared" ca="1" si="16"/>
        <v>1.92361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29444</v>
      </c>
      <c r="C69" t="s">
        <v>717</v>
      </c>
      <c r="D69" t="s">
        <v>223</v>
      </c>
      <c r="E69" t="s">
        <v>29445</v>
      </c>
      <c r="F69" t="s">
        <v>29441</v>
      </c>
      <c r="G69">
        <v>0.84616000000000002</v>
      </c>
      <c r="H69">
        <v>0.84767999999999999</v>
      </c>
      <c r="I69">
        <v>1</v>
      </c>
      <c r="J69">
        <v>0.92</v>
      </c>
      <c r="K69" t="s">
        <v>17</v>
      </c>
      <c r="L69">
        <f t="shared" si="20"/>
        <v>49362.910000000076</v>
      </c>
      <c r="S69" t="str">
        <f ca="1"/>
        <v>2025-06-08 09:47:11</v>
      </c>
      <c r="T69" s="7">
        <f t="shared" ca="1" si="11"/>
        <v>3</v>
      </c>
      <c r="U69" s="7">
        <f t="shared" ca="1" si="12"/>
        <v>5</v>
      </c>
      <c r="V69" s="7">
        <f t="shared" ca="1" si="13"/>
        <v>-3.08</v>
      </c>
      <c r="W69" s="7">
        <f t="shared" ca="1" si="14"/>
        <v>1.9233499999999999</v>
      </c>
      <c r="X69" s="7">
        <f t="shared" ca="1" si="15"/>
        <v>1.92906</v>
      </c>
      <c r="Y69" s="7">
        <f t="shared" ca="1" si="16"/>
        <v>1.92771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29446</v>
      </c>
      <c r="C70" t="s">
        <v>726</v>
      </c>
      <c r="D70" t="s">
        <v>223</v>
      </c>
      <c r="E70" t="s">
        <v>29447</v>
      </c>
      <c r="F70" t="s">
        <v>29448</v>
      </c>
      <c r="G70">
        <v>0.84648999999999996</v>
      </c>
      <c r="H70">
        <v>0.84619999999999995</v>
      </c>
      <c r="I70">
        <v>1</v>
      </c>
      <c r="J70">
        <v>-1</v>
      </c>
      <c r="K70" t="s">
        <v>17</v>
      </c>
      <c r="L70">
        <f t="shared" si="20"/>
        <v>49361.990000000078</v>
      </c>
      <c r="S70" t="str">
        <f ca="1"/>
        <v>2025-06-08 09:41:19</v>
      </c>
      <c r="T70" s="7">
        <f t="shared" ca="1" si="11"/>
        <v>2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1.9296599999999999</v>
      </c>
      <c r="X70" s="7">
        <f t="shared" ca="1" si="15"/>
        <v>1.9281699999999999</v>
      </c>
      <c r="Y70" s="7">
        <f t="shared" ca="1" si="16"/>
        <v>1.9272499999999999</v>
      </c>
      <c r="Z70">
        <f t="shared" ca="1" si="17"/>
        <v>0</v>
      </c>
      <c r="AA70">
        <f t="shared" ca="1" si="18"/>
        <v>1</v>
      </c>
      <c r="AB70">
        <f t="shared" ca="1" si="19"/>
        <v>0</v>
      </c>
    </row>
    <row r="71" spans="1:28" x14ac:dyDescent="0.2">
      <c r="A71" t="s">
        <v>18</v>
      </c>
      <c r="B71" t="s">
        <v>29449</v>
      </c>
      <c r="C71" t="s">
        <v>818</v>
      </c>
      <c r="D71" t="s">
        <v>223</v>
      </c>
      <c r="E71" t="s">
        <v>29450</v>
      </c>
      <c r="F71" t="s">
        <v>29448</v>
      </c>
      <c r="G71">
        <v>0.84787000000000001</v>
      </c>
      <c r="H71">
        <v>0.84619999999999995</v>
      </c>
      <c r="I71">
        <v>2</v>
      </c>
      <c r="J71">
        <v>1.84</v>
      </c>
      <c r="K71" t="s">
        <v>17</v>
      </c>
      <c r="L71">
        <f t="shared" si="20"/>
        <v>49362.990000000078</v>
      </c>
      <c r="S71" t="str">
        <f ca="1"/>
        <v>2025-06-08 09:36:08</v>
      </c>
      <c r="T71" s="7">
        <f t="shared" ca="1" si="11"/>
        <v>1</v>
      </c>
      <c r="U71" s="7">
        <f t="shared" ca="1" si="12"/>
        <v>1</v>
      </c>
      <c r="V71" s="7">
        <f t="shared" ca="1" si="13"/>
        <v>0.92</v>
      </c>
      <c r="W71" s="7">
        <f t="shared" ca="1" si="14"/>
        <v>1.9278999999999999</v>
      </c>
      <c r="X71" s="7">
        <f t="shared" ca="1" si="15"/>
        <v>1.9257200000000001</v>
      </c>
      <c r="Y71" s="7">
        <f t="shared" ca="1" si="16"/>
        <v>1.9257200000000001</v>
      </c>
      <c r="Z71">
        <f t="shared" ca="1" si="17"/>
        <v>0</v>
      </c>
      <c r="AA71">
        <f t="shared" ca="1" si="18"/>
        <v>1</v>
      </c>
      <c r="AB71">
        <f t="shared" ca="1" si="19"/>
        <v>0</v>
      </c>
    </row>
    <row r="72" spans="1:28" x14ac:dyDescent="0.2">
      <c r="A72" t="s">
        <v>18</v>
      </c>
      <c r="B72" t="s">
        <v>29451</v>
      </c>
      <c r="C72" t="s">
        <v>740</v>
      </c>
      <c r="D72" t="s">
        <v>223</v>
      </c>
      <c r="E72" t="s">
        <v>29452</v>
      </c>
      <c r="F72" t="s">
        <v>29448</v>
      </c>
      <c r="G72">
        <v>0.84718000000000004</v>
      </c>
      <c r="H72">
        <v>0.84619999999999995</v>
      </c>
      <c r="I72">
        <v>2</v>
      </c>
      <c r="J72">
        <v>1.84</v>
      </c>
      <c r="K72" t="s">
        <v>17</v>
      </c>
      <c r="L72">
        <f t="shared" si="20"/>
        <v>49361.150000000081</v>
      </c>
      <c r="S72" t="str">
        <f ca="1"/>
        <v>2025-06-08 09:30:57</v>
      </c>
      <c r="T72" s="7">
        <f t="shared" ca="1" si="11"/>
        <v>2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1.9261200000000001</v>
      </c>
      <c r="X72" s="7">
        <f t="shared" ca="1" si="15"/>
        <v>1.9255500000000001</v>
      </c>
      <c r="Y72" s="7">
        <f t="shared" ca="1" si="16"/>
        <v>1.92554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18</v>
      </c>
      <c r="B73" t="s">
        <v>29453</v>
      </c>
      <c r="C73" t="s">
        <v>740</v>
      </c>
      <c r="D73" t="s">
        <v>223</v>
      </c>
      <c r="E73" t="s">
        <v>29454</v>
      </c>
      <c r="F73" t="s">
        <v>29455</v>
      </c>
      <c r="G73">
        <v>0.84750999999999999</v>
      </c>
      <c r="H73">
        <v>0.84630000000000005</v>
      </c>
      <c r="I73">
        <v>2</v>
      </c>
      <c r="J73">
        <v>1.84</v>
      </c>
      <c r="K73" t="s">
        <v>17</v>
      </c>
      <c r="L73">
        <f t="shared" si="20"/>
        <v>49359.310000000085</v>
      </c>
      <c r="S73" t="str">
        <f ca="1"/>
        <v>2025-06-08 09:25:12</v>
      </c>
      <c r="T73" s="7">
        <f t="shared" ca="1" si="11"/>
        <v>3</v>
      </c>
      <c r="U73" s="7">
        <f t="shared" ca="1" si="12"/>
        <v>5</v>
      </c>
      <c r="V73" s="7">
        <f t="shared" ca="1" si="13"/>
        <v>-3.08</v>
      </c>
      <c r="W73" s="7">
        <f t="shared" ca="1" si="14"/>
        <v>1.9244000000000001</v>
      </c>
      <c r="X73" s="7">
        <f t="shared" ca="1" si="15"/>
        <v>1.9258</v>
      </c>
      <c r="Y73" s="7">
        <f t="shared" ca="1" si="16"/>
        <v>1.9253</v>
      </c>
      <c r="Z73">
        <f t="shared" ca="1" si="17"/>
        <v>0</v>
      </c>
      <c r="AA73">
        <f t="shared" ca="1" si="18"/>
        <v>0</v>
      </c>
      <c r="AB73">
        <f t="shared" ca="1" si="19"/>
        <v>1</v>
      </c>
    </row>
    <row r="74" spans="1:28" x14ac:dyDescent="0.2">
      <c r="A74" t="s">
        <v>11</v>
      </c>
      <c r="B74" t="s">
        <v>29456</v>
      </c>
      <c r="C74" t="s">
        <v>726</v>
      </c>
      <c r="D74" t="s">
        <v>223</v>
      </c>
      <c r="E74" t="s">
        <v>29457</v>
      </c>
      <c r="F74" t="s">
        <v>29455</v>
      </c>
      <c r="G74">
        <v>0.84733999999999998</v>
      </c>
      <c r="H74">
        <v>0.84630000000000005</v>
      </c>
      <c r="I74">
        <v>1</v>
      </c>
      <c r="J74">
        <v>-1</v>
      </c>
      <c r="K74" t="s">
        <v>17</v>
      </c>
      <c r="L74">
        <f t="shared" si="20"/>
        <v>49357.470000000088</v>
      </c>
      <c r="S74" t="str">
        <f ca="1"/>
        <v>2025-06-08 09:19:51</v>
      </c>
      <c r="T74" s="7">
        <f t="shared" ca="1" si="11"/>
        <v>3</v>
      </c>
      <c r="U74" s="7">
        <f t="shared" ca="1" si="12"/>
        <v>5</v>
      </c>
      <c r="V74" s="7">
        <f t="shared" ca="1" si="13"/>
        <v>-3.08</v>
      </c>
      <c r="W74" s="7">
        <f t="shared" ca="1" si="14"/>
        <v>1.9261900000000001</v>
      </c>
      <c r="X74" s="7">
        <f t="shared" ca="1" si="15"/>
        <v>1.9248400000000001</v>
      </c>
      <c r="Y74" s="7">
        <f t="shared" ca="1" si="16"/>
        <v>1.9232800000000001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11</v>
      </c>
      <c r="B75" t="s">
        <v>29458</v>
      </c>
      <c r="C75" t="s">
        <v>301</v>
      </c>
      <c r="D75" t="s">
        <v>223</v>
      </c>
      <c r="E75" t="s">
        <v>29459</v>
      </c>
      <c r="F75" t="s">
        <v>29460</v>
      </c>
      <c r="G75">
        <v>0.84697</v>
      </c>
      <c r="H75">
        <v>0.84713000000000005</v>
      </c>
      <c r="I75">
        <v>2</v>
      </c>
      <c r="J75">
        <v>1.84</v>
      </c>
      <c r="K75" t="s">
        <v>17</v>
      </c>
      <c r="L75">
        <f t="shared" si="20"/>
        <v>49358.470000000088</v>
      </c>
      <c r="S75" t="str">
        <f ca="1"/>
        <v>2025-06-08 09:14:40</v>
      </c>
      <c r="T75" s="7">
        <f t="shared" ca="1" si="11"/>
        <v>3</v>
      </c>
      <c r="U75" s="7">
        <f t="shared" ca="1" si="12"/>
        <v>5</v>
      </c>
      <c r="V75" s="7">
        <f t="shared" ca="1" si="13"/>
        <v>-3.08</v>
      </c>
      <c r="W75" s="7">
        <f t="shared" ca="1" si="14"/>
        <v>1.92258</v>
      </c>
      <c r="X75" s="7">
        <f t="shared" ca="1" si="15"/>
        <v>1.92597</v>
      </c>
      <c r="Y75" s="7">
        <f t="shared" ca="1" si="16"/>
        <v>1.9240200000000001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29461</v>
      </c>
      <c r="C76" t="s">
        <v>726</v>
      </c>
      <c r="D76" t="s">
        <v>223</v>
      </c>
      <c r="E76" t="s">
        <v>29462</v>
      </c>
      <c r="F76" t="s">
        <v>29460</v>
      </c>
      <c r="G76">
        <v>0.84762999999999999</v>
      </c>
      <c r="H76">
        <v>0.84713000000000005</v>
      </c>
      <c r="I76">
        <v>1</v>
      </c>
      <c r="J76">
        <v>0.92</v>
      </c>
      <c r="K76" t="s">
        <v>17</v>
      </c>
      <c r="L76">
        <f t="shared" si="20"/>
        <v>49356.630000000092</v>
      </c>
      <c r="S76" t="str">
        <f ca="1"/>
        <v>2025-06-08 09:09:29</v>
      </c>
      <c r="T76" s="7">
        <f t="shared" ca="1" si="11"/>
        <v>3</v>
      </c>
      <c r="U76" s="7">
        <f t="shared" ca="1" si="12"/>
        <v>5</v>
      </c>
      <c r="V76" s="7">
        <f t="shared" ca="1" si="13"/>
        <v>2.68</v>
      </c>
      <c r="W76" s="7">
        <f t="shared" ca="1" si="14"/>
        <v>1.92554</v>
      </c>
      <c r="X76" s="7">
        <f t="shared" ca="1" si="15"/>
        <v>1.9238599999999999</v>
      </c>
      <c r="Y76" s="7">
        <f t="shared" ca="1" si="16"/>
        <v>1.9229499999999999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29463</v>
      </c>
      <c r="C77" t="s">
        <v>840</v>
      </c>
      <c r="D77" t="s">
        <v>223</v>
      </c>
      <c r="E77" t="s">
        <v>29464</v>
      </c>
      <c r="F77" t="s">
        <v>29460</v>
      </c>
      <c r="G77">
        <v>0.84684000000000004</v>
      </c>
      <c r="H77">
        <v>0.84713000000000005</v>
      </c>
      <c r="I77">
        <v>2</v>
      </c>
      <c r="J77">
        <v>1.84</v>
      </c>
      <c r="K77" t="s">
        <v>17</v>
      </c>
      <c r="L77">
        <f t="shared" si="20"/>
        <v>49355.710000000094</v>
      </c>
      <c r="S77" t="str">
        <f ca="1"/>
        <v>2025-06-08 09:04:18</v>
      </c>
      <c r="T77" s="7">
        <f t="shared" ca="1" si="11"/>
        <v>3</v>
      </c>
      <c r="U77" s="7">
        <f t="shared" ca="1" si="12"/>
        <v>5</v>
      </c>
      <c r="V77" s="7">
        <f t="shared" ca="1" si="13"/>
        <v>-3.08</v>
      </c>
      <c r="W77" s="7">
        <f t="shared" ca="1" si="14"/>
        <v>1.92397</v>
      </c>
      <c r="X77" s="7">
        <f t="shared" ca="1" si="15"/>
        <v>1.92197</v>
      </c>
      <c r="Y77" s="7">
        <f t="shared" ca="1" si="16"/>
        <v>1.9210700000000001</v>
      </c>
      <c r="Z77">
        <f t="shared" ca="1" si="17"/>
        <v>0</v>
      </c>
      <c r="AA77">
        <f t="shared" ca="1" si="18"/>
        <v>1</v>
      </c>
      <c r="AB77">
        <f t="shared" ca="1" si="19"/>
        <v>0</v>
      </c>
    </row>
    <row r="78" spans="1:28" x14ac:dyDescent="0.2">
      <c r="A78" t="s">
        <v>18</v>
      </c>
      <c r="B78" t="s">
        <v>29465</v>
      </c>
      <c r="C78" t="s">
        <v>726</v>
      </c>
      <c r="D78" t="s">
        <v>223</v>
      </c>
      <c r="E78" t="s">
        <v>29466</v>
      </c>
      <c r="F78" t="s">
        <v>29467</v>
      </c>
      <c r="G78">
        <v>0.84667000000000003</v>
      </c>
      <c r="H78">
        <v>0.84762999999999999</v>
      </c>
      <c r="I78">
        <v>1</v>
      </c>
      <c r="J78">
        <v>-1</v>
      </c>
      <c r="K78" t="s">
        <v>17</v>
      </c>
      <c r="L78">
        <f t="shared" si="20"/>
        <v>49353.870000000097</v>
      </c>
      <c r="S78" t="str">
        <f ca="1"/>
        <v>2025-06-08 08:58:39</v>
      </c>
      <c r="T78" s="7">
        <f t="shared" ca="1" si="11"/>
        <v>3</v>
      </c>
      <c r="U78" s="7">
        <f t="shared" ca="1" si="12"/>
        <v>5</v>
      </c>
      <c r="V78" s="7">
        <f t="shared" ca="1" si="13"/>
        <v>-3.08</v>
      </c>
      <c r="W78" s="7">
        <f t="shared" ca="1" si="14"/>
        <v>1.9217299999999999</v>
      </c>
      <c r="X78" s="7">
        <f t="shared" ca="1" si="15"/>
        <v>1.92733</v>
      </c>
      <c r="Y78" s="7">
        <f t="shared" ca="1" si="16"/>
        <v>1.9246799999999999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29468</v>
      </c>
      <c r="C79" t="s">
        <v>1025</v>
      </c>
      <c r="D79" t="s">
        <v>223</v>
      </c>
      <c r="E79" t="s">
        <v>29469</v>
      </c>
      <c r="F79" t="s">
        <v>29470</v>
      </c>
      <c r="G79">
        <v>0.84694999999999998</v>
      </c>
      <c r="H79">
        <v>0.84650999999999998</v>
      </c>
      <c r="I79">
        <v>2</v>
      </c>
      <c r="J79">
        <v>1.84</v>
      </c>
      <c r="K79" t="s">
        <v>17</v>
      </c>
      <c r="L79">
        <f t="shared" si="20"/>
        <v>49354.870000000097</v>
      </c>
      <c r="S79" t="str">
        <f ca="1"/>
        <v>2025-06-08 08:53:18</v>
      </c>
      <c r="T79" s="7">
        <f t="shared" ca="1" si="11"/>
        <v>3</v>
      </c>
      <c r="U79" s="7">
        <f t="shared" ca="1" si="12"/>
        <v>5</v>
      </c>
      <c r="V79" s="7">
        <f t="shared" ca="1" si="13"/>
        <v>-3.08</v>
      </c>
      <c r="W79" s="7">
        <f t="shared" ca="1" si="14"/>
        <v>1.9274</v>
      </c>
      <c r="X79" s="7">
        <f t="shared" ca="1" si="15"/>
        <v>1.9313499999999999</v>
      </c>
      <c r="Y79" s="7">
        <f t="shared" ca="1" si="16"/>
        <v>1.9302999999999999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29471</v>
      </c>
      <c r="C80" t="s">
        <v>726</v>
      </c>
      <c r="D80" t="s">
        <v>223</v>
      </c>
      <c r="E80" t="s">
        <v>29472</v>
      </c>
      <c r="F80" t="s">
        <v>29470</v>
      </c>
      <c r="G80">
        <v>0.84655999999999998</v>
      </c>
      <c r="H80">
        <v>0.84650999999999998</v>
      </c>
      <c r="I80">
        <v>1</v>
      </c>
      <c r="J80">
        <v>-1</v>
      </c>
      <c r="K80" t="s">
        <v>17</v>
      </c>
      <c r="L80">
        <f t="shared" si="20"/>
        <v>49353.030000000101</v>
      </c>
      <c r="S80" t="str">
        <f ca="1"/>
        <v>2025-06-08 08:47:37</v>
      </c>
      <c r="T80" s="7">
        <f t="shared" ca="1" si="11"/>
        <v>2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1.9316800000000001</v>
      </c>
      <c r="X80" s="7">
        <f t="shared" ca="1" si="15"/>
        <v>1.92848</v>
      </c>
      <c r="Y80" s="7">
        <f t="shared" ca="1" si="16"/>
        <v>1.9280999999999999</v>
      </c>
      <c r="Z80">
        <f t="shared" ca="1" si="17"/>
        <v>0</v>
      </c>
      <c r="AA80">
        <f t="shared" ca="1" si="18"/>
        <v>1</v>
      </c>
      <c r="AB80">
        <f t="shared" ca="1" si="19"/>
        <v>0</v>
      </c>
    </row>
    <row r="81" spans="1:28" x14ac:dyDescent="0.2">
      <c r="A81" t="s">
        <v>18</v>
      </c>
      <c r="B81" t="s">
        <v>29473</v>
      </c>
      <c r="C81" t="s">
        <v>818</v>
      </c>
      <c r="D81" t="s">
        <v>223</v>
      </c>
      <c r="E81" t="s">
        <v>29474</v>
      </c>
      <c r="F81" t="s">
        <v>29470</v>
      </c>
      <c r="G81">
        <v>0.84757000000000005</v>
      </c>
      <c r="H81">
        <v>0.84650999999999998</v>
      </c>
      <c r="I81">
        <v>2</v>
      </c>
      <c r="J81">
        <v>1.84</v>
      </c>
      <c r="K81" t="s">
        <v>17</v>
      </c>
      <c r="L81">
        <f t="shared" si="20"/>
        <v>49354.030000000101</v>
      </c>
      <c r="S81" t="str">
        <f ca="1"/>
        <v>2025-06-08 08:40:57</v>
      </c>
      <c r="T81" s="7">
        <f t="shared" ca="1" si="11"/>
        <v>3</v>
      </c>
      <c r="U81" s="7">
        <f t="shared" ca="1" si="12"/>
        <v>5</v>
      </c>
      <c r="V81" s="7">
        <f t="shared" ca="1" si="13"/>
        <v>-3.08</v>
      </c>
      <c r="W81" s="7">
        <f t="shared" ca="1" si="14"/>
        <v>1.9301600000000001</v>
      </c>
      <c r="X81" s="7">
        <f t="shared" ca="1" si="15"/>
        <v>1.9297899999999999</v>
      </c>
      <c r="Y81" s="7">
        <f t="shared" ca="1" si="16"/>
        <v>1.9290099999999999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11</v>
      </c>
      <c r="B82" t="s">
        <v>29475</v>
      </c>
      <c r="C82" t="s">
        <v>20</v>
      </c>
      <c r="D82" t="s">
        <v>223</v>
      </c>
      <c r="E82" t="s">
        <v>29476</v>
      </c>
      <c r="F82" t="s">
        <v>29477</v>
      </c>
      <c r="G82">
        <v>0.84630000000000005</v>
      </c>
      <c r="H82">
        <v>0.84665999999999997</v>
      </c>
      <c r="I82">
        <v>2</v>
      </c>
      <c r="J82">
        <v>1.84</v>
      </c>
      <c r="K82" t="s">
        <v>17</v>
      </c>
      <c r="L82">
        <f t="shared" si="20"/>
        <v>49352.190000000104</v>
      </c>
      <c r="S82" t="str">
        <f ca="1"/>
        <v>2025-06-08 08:35:46</v>
      </c>
      <c r="T82" s="7">
        <f t="shared" ca="1" si="11"/>
        <v>1</v>
      </c>
      <c r="U82" s="7">
        <f t="shared" ca="1" si="12"/>
        <v>1</v>
      </c>
      <c r="V82" s="7">
        <f t="shared" ca="1" si="13"/>
        <v>-1</v>
      </c>
      <c r="W82" s="7">
        <f t="shared" ca="1" si="14"/>
        <v>1.92899</v>
      </c>
      <c r="X82" s="7">
        <f t="shared" ca="1" si="15"/>
        <v>1.9305099999999999</v>
      </c>
      <c r="Y82" s="7">
        <f t="shared" ca="1" si="16"/>
        <v>1.9305099999999999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29478</v>
      </c>
      <c r="C83" t="s">
        <v>998</v>
      </c>
      <c r="D83" t="s">
        <v>223</v>
      </c>
      <c r="E83" t="s">
        <v>29479</v>
      </c>
      <c r="F83" t="s">
        <v>29477</v>
      </c>
      <c r="G83">
        <v>0.84577000000000002</v>
      </c>
      <c r="H83">
        <v>0.84665999999999997</v>
      </c>
      <c r="I83">
        <v>2</v>
      </c>
      <c r="J83">
        <v>1.84</v>
      </c>
      <c r="K83" t="s">
        <v>17</v>
      </c>
      <c r="L83">
        <f t="shared" si="20"/>
        <v>49350.350000000108</v>
      </c>
      <c r="S83" t="str">
        <f ca="1"/>
        <v>2025-06-08 08:30:25</v>
      </c>
      <c r="T83" s="7">
        <f t="shared" ca="1" si="11"/>
        <v>3</v>
      </c>
      <c r="U83" s="7">
        <f t="shared" ca="1" si="12"/>
        <v>5</v>
      </c>
      <c r="V83" s="7">
        <f t="shared" ca="1" si="13"/>
        <v>-3.08</v>
      </c>
      <c r="W83" s="7">
        <f t="shared" ca="1" si="14"/>
        <v>1.9304300000000001</v>
      </c>
      <c r="X83" s="7">
        <f t="shared" ca="1" si="15"/>
        <v>1.93004</v>
      </c>
      <c r="Y83" s="7">
        <f t="shared" ca="1" si="16"/>
        <v>1.9284399999999999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29480</v>
      </c>
      <c r="C84" t="s">
        <v>40</v>
      </c>
      <c r="D84" t="s">
        <v>223</v>
      </c>
      <c r="E84" t="s">
        <v>29481</v>
      </c>
      <c r="F84" t="s">
        <v>29477</v>
      </c>
      <c r="G84">
        <v>0.84633999999999998</v>
      </c>
      <c r="H84">
        <v>0.84665999999999997</v>
      </c>
      <c r="I84">
        <v>2</v>
      </c>
      <c r="J84">
        <v>-2</v>
      </c>
      <c r="K84" t="s">
        <v>17</v>
      </c>
      <c r="L84">
        <f t="shared" si="20"/>
        <v>49348.510000000111</v>
      </c>
      <c r="S84" t="str">
        <f ca="1"/>
        <v>2025-06-08 08:25:14</v>
      </c>
      <c r="T84" s="7">
        <f t="shared" ca="1" si="11"/>
        <v>1</v>
      </c>
      <c r="U84" s="7">
        <f t="shared" ca="1" si="12"/>
        <v>1</v>
      </c>
      <c r="V84" s="7">
        <f t="shared" ca="1" si="13"/>
        <v>-1</v>
      </c>
      <c r="W84" s="7">
        <f t="shared" ca="1" si="14"/>
        <v>1.92822</v>
      </c>
      <c r="X84" s="7">
        <f t="shared" ca="1" si="15"/>
        <v>1.9262600000000001</v>
      </c>
      <c r="Y84" s="7">
        <f t="shared" ca="1" si="16"/>
        <v>1.9262600000000001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29482</v>
      </c>
      <c r="C85" t="s">
        <v>726</v>
      </c>
      <c r="D85" t="s">
        <v>223</v>
      </c>
      <c r="E85" t="s">
        <v>29483</v>
      </c>
      <c r="F85" t="s">
        <v>29484</v>
      </c>
      <c r="G85">
        <v>0.84672999999999998</v>
      </c>
      <c r="H85">
        <v>0.84648999999999996</v>
      </c>
      <c r="I85">
        <v>1</v>
      </c>
      <c r="J85">
        <v>0.92</v>
      </c>
      <c r="K85" t="s">
        <v>17</v>
      </c>
      <c r="L85">
        <f t="shared" si="20"/>
        <v>49350.510000000111</v>
      </c>
      <c r="S85" t="str">
        <f ca="1"/>
        <v>2025-06-08 08:20:02</v>
      </c>
      <c r="T85" s="7">
        <f t="shared" ca="1" si="11"/>
        <v>3</v>
      </c>
      <c r="U85" s="7">
        <f t="shared" ca="1" si="12"/>
        <v>5</v>
      </c>
      <c r="V85" s="7">
        <f t="shared" ca="1" si="13"/>
        <v>2.68</v>
      </c>
      <c r="W85" s="7">
        <f t="shared" ca="1" si="14"/>
        <v>1.9269400000000001</v>
      </c>
      <c r="X85" s="7">
        <f t="shared" ca="1" si="15"/>
        <v>1.9316800000000001</v>
      </c>
      <c r="Y85" s="7">
        <f t="shared" ca="1" si="16"/>
        <v>1.9298500000000001</v>
      </c>
      <c r="Z85">
        <f t="shared" ca="1" si="17"/>
        <v>0</v>
      </c>
      <c r="AA85">
        <f t="shared" ca="1" si="18"/>
        <v>0</v>
      </c>
      <c r="AB85">
        <f t="shared" ca="1" si="19"/>
        <v>1</v>
      </c>
    </row>
    <row r="86" spans="1:28" x14ac:dyDescent="0.2">
      <c r="A86" t="s">
        <v>11</v>
      </c>
      <c r="B86" t="s">
        <v>29485</v>
      </c>
      <c r="C86" t="s">
        <v>740</v>
      </c>
      <c r="D86" t="s">
        <v>223</v>
      </c>
      <c r="E86" t="s">
        <v>29486</v>
      </c>
      <c r="F86" t="s">
        <v>29484</v>
      </c>
      <c r="G86">
        <v>0.84665000000000001</v>
      </c>
      <c r="H86">
        <v>0.84648999999999996</v>
      </c>
      <c r="I86">
        <v>2</v>
      </c>
      <c r="J86">
        <v>-2</v>
      </c>
      <c r="K86" t="s">
        <v>17</v>
      </c>
      <c r="L86">
        <f t="shared" si="20"/>
        <v>49349.590000000113</v>
      </c>
      <c r="S86" t="str">
        <f ca="1"/>
        <v>2025-06-08 08:14:51</v>
      </c>
      <c r="T86" s="7">
        <f t="shared" ca="1" si="11"/>
        <v>3</v>
      </c>
      <c r="U86" s="7">
        <f t="shared" ca="1" si="12"/>
        <v>5</v>
      </c>
      <c r="V86" s="7">
        <f t="shared" ca="1" si="13"/>
        <v>4.6000000000000005</v>
      </c>
      <c r="W86" s="7">
        <f t="shared" ca="1" si="14"/>
        <v>1.92957</v>
      </c>
      <c r="X86" s="7">
        <f t="shared" ca="1" si="15"/>
        <v>1.9297599999999999</v>
      </c>
      <c r="Y86" s="7">
        <f t="shared" ca="1" si="16"/>
        <v>1.9289400000000001</v>
      </c>
      <c r="Z86">
        <f t="shared" ca="1" si="17"/>
        <v>1</v>
      </c>
      <c r="AA86">
        <f t="shared" ca="1" si="18"/>
        <v>0</v>
      </c>
      <c r="AB86">
        <f t="shared" ca="1" si="19"/>
        <v>0</v>
      </c>
    </row>
    <row r="87" spans="1:28" x14ac:dyDescent="0.2">
      <c r="A87" t="s">
        <v>11</v>
      </c>
      <c r="B87" t="s">
        <v>29487</v>
      </c>
      <c r="C87" t="s">
        <v>771</v>
      </c>
      <c r="D87" t="s">
        <v>223</v>
      </c>
      <c r="E87" t="s">
        <v>29488</v>
      </c>
      <c r="F87" t="s">
        <v>29489</v>
      </c>
      <c r="G87">
        <v>0.84572999999999998</v>
      </c>
      <c r="H87">
        <v>0.84665999999999997</v>
      </c>
      <c r="I87">
        <v>2</v>
      </c>
      <c r="J87">
        <v>1.84</v>
      </c>
      <c r="K87" t="s">
        <v>17</v>
      </c>
      <c r="L87">
        <f t="shared" si="20"/>
        <v>49351.590000000113</v>
      </c>
      <c r="S87" t="str">
        <f ca="1"/>
        <v>2025-06-08 08:09:40</v>
      </c>
      <c r="T87" s="7">
        <f t="shared" ca="1" si="11"/>
        <v>3</v>
      </c>
      <c r="U87" s="7">
        <f t="shared" ca="1" si="12"/>
        <v>5</v>
      </c>
      <c r="V87" s="7">
        <f t="shared" ca="1" si="13"/>
        <v>4.6000000000000005</v>
      </c>
      <c r="W87" s="7">
        <f t="shared" ca="1" si="14"/>
        <v>1.9286099999999999</v>
      </c>
      <c r="X87" s="7">
        <f t="shared" ca="1" si="15"/>
        <v>1.92984</v>
      </c>
      <c r="Y87" s="7">
        <f t="shared" ca="1" si="16"/>
        <v>1.92807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11</v>
      </c>
      <c r="B88" t="s">
        <v>29490</v>
      </c>
      <c r="C88" t="s">
        <v>208</v>
      </c>
      <c r="D88" t="s">
        <v>223</v>
      </c>
      <c r="E88" t="s">
        <v>29491</v>
      </c>
      <c r="F88" t="s">
        <v>29489</v>
      </c>
      <c r="G88">
        <v>0.84558</v>
      </c>
      <c r="H88">
        <v>0.84665999999999997</v>
      </c>
      <c r="I88">
        <v>2</v>
      </c>
      <c r="J88">
        <v>1.84</v>
      </c>
      <c r="K88" t="s">
        <v>17</v>
      </c>
      <c r="L88">
        <f t="shared" si="20"/>
        <v>49349.750000000116</v>
      </c>
      <c r="S88" t="str">
        <f ca="1"/>
        <v>2025-06-08 08:03:36</v>
      </c>
      <c r="T88" s="7">
        <f t="shared" ca="1" si="11"/>
        <v>3</v>
      </c>
      <c r="U88" s="7">
        <f t="shared" ca="1" si="12"/>
        <v>5</v>
      </c>
      <c r="V88" s="7">
        <f t="shared" ca="1" si="13"/>
        <v>2.68</v>
      </c>
      <c r="W88" s="7">
        <f t="shared" ca="1" si="14"/>
        <v>1.93225</v>
      </c>
      <c r="X88" s="7">
        <f t="shared" ca="1" si="15"/>
        <v>1.9325000000000001</v>
      </c>
      <c r="Y88" s="7">
        <f t="shared" ca="1" si="16"/>
        <v>1.9323399999999999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29492</v>
      </c>
      <c r="C89" t="s">
        <v>726</v>
      </c>
      <c r="D89" t="s">
        <v>223</v>
      </c>
      <c r="E89" t="s">
        <v>29493</v>
      </c>
      <c r="F89" t="s">
        <v>29489</v>
      </c>
      <c r="G89">
        <v>0.84628000000000003</v>
      </c>
      <c r="H89">
        <v>0.84665999999999997</v>
      </c>
      <c r="I89">
        <v>1</v>
      </c>
      <c r="J89">
        <v>-1</v>
      </c>
      <c r="K89" t="s">
        <v>17</v>
      </c>
      <c r="L89">
        <f t="shared" si="20"/>
        <v>49347.91000000012</v>
      </c>
      <c r="S89" t="str">
        <f ca="1"/>
        <v>2025-06-08 07:57:58</v>
      </c>
      <c r="T89" s="7">
        <f t="shared" ca="1" si="11"/>
        <v>1</v>
      </c>
      <c r="U89" s="7">
        <f t="shared" ca="1" si="12"/>
        <v>1</v>
      </c>
      <c r="V89" s="7">
        <f t="shared" ca="1" si="13"/>
        <v>-1</v>
      </c>
      <c r="W89" s="7">
        <f t="shared" ca="1" si="14"/>
        <v>1.93282</v>
      </c>
      <c r="X89" s="7">
        <f t="shared" ca="1" si="15"/>
        <v>1.9377500000000001</v>
      </c>
      <c r="Y89" s="7">
        <f t="shared" ca="1" si="16"/>
        <v>1.9377500000000001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11</v>
      </c>
      <c r="B90" t="s">
        <v>29494</v>
      </c>
      <c r="C90" t="s">
        <v>301</v>
      </c>
      <c r="D90" t="s">
        <v>223</v>
      </c>
      <c r="E90" t="s">
        <v>29495</v>
      </c>
      <c r="F90" t="s">
        <v>29496</v>
      </c>
      <c r="G90">
        <v>0.84602999999999995</v>
      </c>
      <c r="H90">
        <v>0.84633999999999998</v>
      </c>
      <c r="I90">
        <v>2</v>
      </c>
      <c r="J90">
        <v>1.84</v>
      </c>
      <c r="K90" t="s">
        <v>17</v>
      </c>
      <c r="L90">
        <f t="shared" si="20"/>
        <v>49348.91000000012</v>
      </c>
      <c r="S90" t="str">
        <f ca="1"/>
        <v>2025-06-08 07:52:47</v>
      </c>
      <c r="T90" s="7">
        <f t="shared" ca="1" si="11"/>
        <v>3</v>
      </c>
      <c r="U90" s="7">
        <f t="shared" ca="1" si="12"/>
        <v>5</v>
      </c>
      <c r="V90" s="7">
        <f t="shared" ca="1" si="13"/>
        <v>2.68</v>
      </c>
      <c r="W90" s="7">
        <f t="shared" ca="1" si="14"/>
        <v>1.9378899999999999</v>
      </c>
      <c r="X90" s="7">
        <f t="shared" ca="1" si="15"/>
        <v>1.9389000000000001</v>
      </c>
      <c r="Y90" s="7">
        <f t="shared" ca="1" si="16"/>
        <v>1.9384999999999999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29497</v>
      </c>
      <c r="C91" t="s">
        <v>850</v>
      </c>
      <c r="D91" t="s">
        <v>223</v>
      </c>
      <c r="E91" t="s">
        <v>29498</v>
      </c>
      <c r="F91" t="s">
        <v>29496</v>
      </c>
      <c r="G91">
        <v>0.84597</v>
      </c>
      <c r="H91">
        <v>0.84633999999999998</v>
      </c>
      <c r="I91">
        <v>2</v>
      </c>
      <c r="J91">
        <v>1.84</v>
      </c>
      <c r="K91" t="s">
        <v>17</v>
      </c>
      <c r="L91">
        <f t="shared" si="20"/>
        <v>49347.070000000123</v>
      </c>
      <c r="S91" t="str">
        <f ca="1"/>
        <v>2025-06-08 07:47:36</v>
      </c>
      <c r="T91" s="7">
        <f t="shared" ca="1" si="11"/>
        <v>3</v>
      </c>
      <c r="U91" s="7">
        <f t="shared" ca="1" si="12"/>
        <v>5</v>
      </c>
      <c r="V91" s="7">
        <f t="shared" ca="1" si="13"/>
        <v>-3.08</v>
      </c>
      <c r="W91" s="7">
        <f t="shared" ca="1" si="14"/>
        <v>1.9375500000000001</v>
      </c>
      <c r="X91" s="7">
        <f t="shared" ca="1" si="15"/>
        <v>1.9372799999999999</v>
      </c>
      <c r="Y91" s="7">
        <f t="shared" ca="1" si="16"/>
        <v>1.93625</v>
      </c>
      <c r="Z91">
        <f t="shared" ca="1" si="17"/>
        <v>0</v>
      </c>
      <c r="AA91">
        <f t="shared" ca="1" si="18"/>
        <v>1</v>
      </c>
      <c r="AB91">
        <f t="shared" ca="1" si="19"/>
        <v>0</v>
      </c>
    </row>
    <row r="92" spans="1:28" x14ac:dyDescent="0.2">
      <c r="A92" t="s">
        <v>18</v>
      </c>
      <c r="B92" t="s">
        <v>29499</v>
      </c>
      <c r="C92" t="s">
        <v>726</v>
      </c>
      <c r="D92" t="s">
        <v>223</v>
      </c>
      <c r="E92" t="s">
        <v>29500</v>
      </c>
      <c r="F92" t="s">
        <v>29496</v>
      </c>
      <c r="G92">
        <v>0.84636</v>
      </c>
      <c r="H92">
        <v>0.84633999999999998</v>
      </c>
      <c r="I92">
        <v>1</v>
      </c>
      <c r="J92">
        <v>0.92</v>
      </c>
      <c r="K92" t="s">
        <v>17</v>
      </c>
      <c r="L92">
        <f t="shared" si="20"/>
        <v>49345.230000000127</v>
      </c>
      <c r="S92" t="str">
        <f ca="1"/>
        <v>2025-06-08 07:42:24</v>
      </c>
      <c r="T92" s="7">
        <f t="shared" ca="1" si="11"/>
        <v>1</v>
      </c>
      <c r="U92" s="7">
        <f t="shared" ca="1" si="12"/>
        <v>1</v>
      </c>
      <c r="V92" s="7">
        <f t="shared" ca="1" si="13"/>
        <v>-1</v>
      </c>
      <c r="W92" s="7">
        <f t="shared" ca="1" si="14"/>
        <v>1.93645</v>
      </c>
      <c r="X92" s="7">
        <f t="shared" ca="1" si="15"/>
        <v>1.9325000000000001</v>
      </c>
      <c r="Y92" s="7">
        <f t="shared" ca="1" si="16"/>
        <v>1.9325000000000001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11</v>
      </c>
      <c r="B93" t="s">
        <v>29501</v>
      </c>
      <c r="C93" t="s">
        <v>830</v>
      </c>
      <c r="D93" t="s">
        <v>223</v>
      </c>
      <c r="E93" t="s">
        <v>29502</v>
      </c>
      <c r="F93" t="s">
        <v>29503</v>
      </c>
      <c r="G93">
        <v>0.84867000000000004</v>
      </c>
      <c r="H93">
        <v>0.84684999999999999</v>
      </c>
      <c r="I93">
        <v>2</v>
      </c>
      <c r="J93">
        <v>-2</v>
      </c>
      <c r="K93" t="s">
        <v>17</v>
      </c>
      <c r="L93">
        <f t="shared" si="20"/>
        <v>49344.310000000129</v>
      </c>
      <c r="S93" t="str">
        <f ca="1"/>
        <v>2025-06-08 07:37:13</v>
      </c>
      <c r="T93" s="7">
        <f t="shared" ca="1" si="11"/>
        <v>1</v>
      </c>
      <c r="U93" s="7">
        <f t="shared" ca="1" si="12"/>
        <v>1</v>
      </c>
      <c r="V93" s="7">
        <f t="shared" ca="1" si="13"/>
        <v>-1</v>
      </c>
      <c r="W93" s="7">
        <f t="shared" ca="1" si="14"/>
        <v>1.9326000000000001</v>
      </c>
      <c r="X93" s="7">
        <f t="shared" ca="1" si="15"/>
        <v>1.9281299999999999</v>
      </c>
      <c r="Y93" s="7">
        <f t="shared" ca="1" si="16"/>
        <v>1.9281299999999999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29504</v>
      </c>
      <c r="C94" t="s">
        <v>726</v>
      </c>
      <c r="D94" t="s">
        <v>223</v>
      </c>
      <c r="E94" t="s">
        <v>29505</v>
      </c>
      <c r="F94" t="s">
        <v>29503</v>
      </c>
      <c r="G94">
        <v>0.84924999999999995</v>
      </c>
      <c r="H94">
        <v>0.84684999999999999</v>
      </c>
      <c r="I94">
        <v>1</v>
      </c>
      <c r="J94">
        <v>0.92</v>
      </c>
      <c r="K94" t="s">
        <v>17</v>
      </c>
      <c r="L94">
        <f t="shared" si="20"/>
        <v>49346.310000000129</v>
      </c>
      <c r="S94" t="str">
        <f ca="1"/>
        <v>2025-06-08 07:31:52</v>
      </c>
      <c r="T94" s="7">
        <f t="shared" ca="1" si="11"/>
        <v>3</v>
      </c>
      <c r="U94" s="7">
        <f t="shared" ca="1" si="12"/>
        <v>5</v>
      </c>
      <c r="V94" s="7">
        <f t="shared" ca="1" si="13"/>
        <v>2.68</v>
      </c>
      <c r="W94" s="7">
        <f t="shared" ca="1" si="14"/>
        <v>1.92893</v>
      </c>
      <c r="X94" s="7">
        <f t="shared" ca="1" si="15"/>
        <v>1.9309400000000001</v>
      </c>
      <c r="Y94" s="7">
        <f t="shared" ca="1" si="16"/>
        <v>1.93058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11</v>
      </c>
      <c r="B95" t="s">
        <v>29506</v>
      </c>
      <c r="C95" t="s">
        <v>886</v>
      </c>
      <c r="D95" t="s">
        <v>223</v>
      </c>
      <c r="E95" t="s">
        <v>29507</v>
      </c>
      <c r="F95" t="s">
        <v>29503</v>
      </c>
      <c r="G95">
        <v>0.84894999999999998</v>
      </c>
      <c r="H95">
        <v>0.84684999999999999</v>
      </c>
      <c r="I95">
        <v>2</v>
      </c>
      <c r="J95">
        <v>-2</v>
      </c>
      <c r="K95" t="s">
        <v>17</v>
      </c>
      <c r="L95">
        <f t="shared" si="20"/>
        <v>49345.39000000013</v>
      </c>
      <c r="S95" t="str">
        <f ca="1"/>
        <v>2025-06-08 07:26:41</v>
      </c>
      <c r="T95" s="7">
        <f t="shared" ca="1" si="11"/>
        <v>3</v>
      </c>
      <c r="U95" s="7">
        <f t="shared" ca="1" si="12"/>
        <v>5</v>
      </c>
      <c r="V95" s="7">
        <f t="shared" ca="1" si="13"/>
        <v>2.68</v>
      </c>
      <c r="W95" s="7">
        <f t="shared" ca="1" si="14"/>
        <v>1.93041</v>
      </c>
      <c r="X95" s="7">
        <f t="shared" ca="1" si="15"/>
        <v>1.9319900000000001</v>
      </c>
      <c r="Y95" s="7">
        <f t="shared" ca="1" si="16"/>
        <v>1.93089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29508</v>
      </c>
      <c r="C96" t="s">
        <v>1025</v>
      </c>
      <c r="D96" t="s">
        <v>223</v>
      </c>
      <c r="E96" t="s">
        <v>29509</v>
      </c>
      <c r="F96" t="s">
        <v>29510</v>
      </c>
      <c r="G96">
        <v>0.84884000000000004</v>
      </c>
      <c r="H96">
        <v>0.84955000000000003</v>
      </c>
      <c r="I96">
        <v>2</v>
      </c>
      <c r="J96">
        <v>1.84</v>
      </c>
      <c r="K96" t="s">
        <v>17</v>
      </c>
      <c r="L96">
        <f t="shared" si="20"/>
        <v>49347.39000000013</v>
      </c>
      <c r="S96" t="str">
        <f ca="1"/>
        <v>2025-06-08 07:21:30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1.93079</v>
      </c>
      <c r="X96" s="7">
        <f t="shared" ca="1" si="15"/>
        <v>1.9289799999999999</v>
      </c>
      <c r="Y96" s="7">
        <f t="shared" ca="1" si="16"/>
        <v>1.9287700000000001</v>
      </c>
      <c r="Z96">
        <f t="shared" ca="1" si="17"/>
        <v>0</v>
      </c>
      <c r="AA96">
        <f t="shared" ca="1" si="18"/>
        <v>1</v>
      </c>
      <c r="AB96">
        <f t="shared" ca="1" si="19"/>
        <v>0</v>
      </c>
    </row>
    <row r="97" spans="1:28" x14ac:dyDescent="0.2">
      <c r="A97" t="s">
        <v>18</v>
      </c>
      <c r="B97" t="s">
        <v>29511</v>
      </c>
      <c r="C97" t="s">
        <v>726</v>
      </c>
      <c r="D97" t="s">
        <v>223</v>
      </c>
      <c r="E97" t="s">
        <v>29512</v>
      </c>
      <c r="F97" t="s">
        <v>29510</v>
      </c>
      <c r="G97">
        <v>0.84938999999999998</v>
      </c>
      <c r="H97">
        <v>0.84955000000000003</v>
      </c>
      <c r="I97">
        <v>1</v>
      </c>
      <c r="J97">
        <v>-1</v>
      </c>
      <c r="K97" t="s">
        <v>17</v>
      </c>
      <c r="L97">
        <f t="shared" si="20"/>
        <v>49345.550000000134</v>
      </c>
      <c r="S97" t="str">
        <f ca="1"/>
        <v>2025-06-08 07:15:51</v>
      </c>
      <c r="T97" s="7">
        <f t="shared" ca="1" si="11"/>
        <v>1</v>
      </c>
      <c r="U97" s="7">
        <f t="shared" ca="1" si="12"/>
        <v>1</v>
      </c>
      <c r="V97" s="7">
        <f t="shared" ca="1" si="13"/>
        <v>-1</v>
      </c>
      <c r="W97" s="7">
        <f t="shared" ca="1" si="14"/>
        <v>1.9296</v>
      </c>
      <c r="X97" s="7">
        <f t="shared" ca="1" si="15"/>
        <v>1.93154</v>
      </c>
      <c r="Y97" s="7">
        <f t="shared" ca="1" si="16"/>
        <v>1.93154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29513</v>
      </c>
      <c r="C98" t="s">
        <v>818</v>
      </c>
      <c r="D98" t="s">
        <v>223</v>
      </c>
      <c r="E98" t="s">
        <v>29514</v>
      </c>
      <c r="F98" t="s">
        <v>29510</v>
      </c>
      <c r="G98">
        <v>0.84872999999999998</v>
      </c>
      <c r="H98">
        <v>0.84955000000000003</v>
      </c>
      <c r="I98">
        <v>2</v>
      </c>
      <c r="J98">
        <v>1.84</v>
      </c>
      <c r="K98" t="s">
        <v>17</v>
      </c>
      <c r="L98">
        <f t="shared" si="20"/>
        <v>49346.550000000134</v>
      </c>
      <c r="S98" t="str">
        <f ca="1"/>
        <v>2025-06-08 07:10:39</v>
      </c>
      <c r="T98" s="7">
        <f t="shared" ca="1" si="11"/>
        <v>1</v>
      </c>
      <c r="U98" s="7">
        <f t="shared" ca="1" si="12"/>
        <v>1</v>
      </c>
      <c r="V98" s="7">
        <f t="shared" ca="1" si="13"/>
        <v>-1</v>
      </c>
      <c r="W98" s="7">
        <f t="shared" ca="1" si="14"/>
        <v>1.9315199999999999</v>
      </c>
      <c r="X98" s="7">
        <f t="shared" ca="1" si="15"/>
        <v>1.9290700000000001</v>
      </c>
      <c r="Y98" s="7">
        <f t="shared" ca="1" si="16"/>
        <v>1.9290700000000001</v>
      </c>
      <c r="Z98">
        <f t="shared" ca="1" si="17"/>
        <v>0</v>
      </c>
      <c r="AA98">
        <f t="shared" ca="1" si="18"/>
        <v>1</v>
      </c>
      <c r="AB98">
        <f t="shared" ca="1" si="19"/>
        <v>0</v>
      </c>
    </row>
    <row r="99" spans="1:28" x14ac:dyDescent="0.2">
      <c r="A99" t="s">
        <v>18</v>
      </c>
      <c r="B99" t="s">
        <v>29515</v>
      </c>
      <c r="C99" t="s">
        <v>134</v>
      </c>
      <c r="D99" t="s">
        <v>223</v>
      </c>
      <c r="E99" t="s">
        <v>29516</v>
      </c>
      <c r="F99" t="s">
        <v>29517</v>
      </c>
      <c r="G99">
        <v>0.85065999999999997</v>
      </c>
      <c r="H99">
        <v>0.84916000000000003</v>
      </c>
      <c r="I99">
        <v>2</v>
      </c>
      <c r="J99">
        <v>1.84</v>
      </c>
      <c r="K99" t="s">
        <v>17</v>
      </c>
      <c r="L99">
        <f t="shared" si="20"/>
        <v>49344.710000000137</v>
      </c>
      <c r="S99" t="str">
        <f ca="1"/>
        <v>2025-06-08 07:05:18</v>
      </c>
      <c r="T99" s="7">
        <f t="shared" ca="1" si="11"/>
        <v>1</v>
      </c>
      <c r="U99" s="7">
        <f t="shared" ca="1" si="12"/>
        <v>1</v>
      </c>
      <c r="V99" s="7">
        <f t="shared" ca="1" si="13"/>
        <v>-1</v>
      </c>
      <c r="W99" s="7">
        <f t="shared" ca="1" si="14"/>
        <v>1.92977</v>
      </c>
      <c r="X99" s="7">
        <f t="shared" ca="1" si="15"/>
        <v>1.92811</v>
      </c>
      <c r="Y99" s="7">
        <f t="shared" ca="1" si="16"/>
        <v>1.92811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29518</v>
      </c>
      <c r="C100" t="s">
        <v>1025</v>
      </c>
      <c r="D100" t="s">
        <v>223</v>
      </c>
      <c r="E100" t="s">
        <v>29519</v>
      </c>
      <c r="F100" t="s">
        <v>29517</v>
      </c>
      <c r="G100">
        <v>0.85070000000000001</v>
      </c>
      <c r="H100">
        <v>0.84916000000000003</v>
      </c>
      <c r="I100">
        <v>2</v>
      </c>
      <c r="J100">
        <v>1.84</v>
      </c>
      <c r="K100" t="s">
        <v>17</v>
      </c>
      <c r="L100">
        <f t="shared" si="20"/>
        <v>49342.870000000141</v>
      </c>
      <c r="S100" t="str">
        <f ca="1"/>
        <v>2025-06-08 06:55:05</v>
      </c>
      <c r="T100" s="7">
        <f t="shared" ca="1" si="11"/>
        <v>3</v>
      </c>
      <c r="U100" s="7">
        <f t="shared" ca="1" si="12"/>
        <v>5</v>
      </c>
      <c r="V100" s="7">
        <f t="shared" ca="1" si="13"/>
        <v>0.76000000000000023</v>
      </c>
      <c r="W100" s="7">
        <f t="shared" ca="1" si="14"/>
        <v>1.92574</v>
      </c>
      <c r="X100" s="7">
        <f t="shared" ca="1" si="15"/>
        <v>1.92666</v>
      </c>
      <c r="Y100" s="7">
        <f t="shared" ca="1" si="16"/>
        <v>1.92561</v>
      </c>
      <c r="Z100">
        <f t="shared" ca="1" si="17"/>
        <v>1</v>
      </c>
      <c r="AA100">
        <f t="shared" ca="1" si="18"/>
        <v>0</v>
      </c>
      <c r="AB100">
        <f t="shared" ca="1" si="19"/>
        <v>0</v>
      </c>
    </row>
    <row r="101" spans="1:28" x14ac:dyDescent="0.2">
      <c r="A101" t="s">
        <v>11</v>
      </c>
      <c r="B101" t="s">
        <v>29520</v>
      </c>
      <c r="C101" t="s">
        <v>726</v>
      </c>
      <c r="D101" t="s">
        <v>223</v>
      </c>
      <c r="E101" t="s">
        <v>29521</v>
      </c>
      <c r="F101" t="s">
        <v>29517</v>
      </c>
      <c r="G101">
        <v>0.85060999999999998</v>
      </c>
      <c r="H101">
        <v>0.84916000000000003</v>
      </c>
      <c r="I101">
        <v>1</v>
      </c>
      <c r="J101">
        <v>-1</v>
      </c>
      <c r="K101" t="s">
        <v>17</v>
      </c>
      <c r="L101">
        <f t="shared" si="20"/>
        <v>49341.030000000144</v>
      </c>
      <c r="S101" t="str">
        <f ca="1"/>
        <v>2025-06-08 06:49:44</v>
      </c>
      <c r="T101" s="7">
        <f t="shared" ca="1" si="11"/>
        <v>3</v>
      </c>
      <c r="U101" s="7">
        <f t="shared" ca="1" si="12"/>
        <v>5</v>
      </c>
      <c r="V101" s="7">
        <f t="shared" ca="1" si="13"/>
        <v>-3.08</v>
      </c>
      <c r="W101" s="7">
        <f t="shared" ca="1" si="14"/>
        <v>1.9268000000000001</v>
      </c>
      <c r="X101" s="7">
        <f t="shared" ca="1" si="15"/>
        <v>1.93116</v>
      </c>
      <c r="Y101" s="7">
        <f t="shared" ca="1" si="16"/>
        <v>1.9296599999999999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18</v>
      </c>
      <c r="B102" t="s">
        <v>29522</v>
      </c>
      <c r="C102" t="s">
        <v>726</v>
      </c>
      <c r="D102" t="s">
        <v>223</v>
      </c>
      <c r="E102" t="s">
        <v>29523</v>
      </c>
      <c r="F102" t="s">
        <v>29524</v>
      </c>
      <c r="G102">
        <v>0.85041999999999995</v>
      </c>
      <c r="H102">
        <v>0.85075000000000001</v>
      </c>
      <c r="I102">
        <v>1</v>
      </c>
      <c r="J102">
        <v>-1</v>
      </c>
      <c r="K102" t="s">
        <v>17</v>
      </c>
      <c r="L102">
        <f t="shared" si="20"/>
        <v>49342.030000000144</v>
      </c>
      <c r="S102" t="str">
        <f ca="1"/>
        <v>2025-06-08 06:44:23</v>
      </c>
      <c r="T102" s="7">
        <f t="shared" ca="1" si="11"/>
        <v>3</v>
      </c>
      <c r="U102" s="7">
        <f t="shared" ca="1" si="12"/>
        <v>5</v>
      </c>
      <c r="V102" s="7">
        <f t="shared" ca="1" si="13"/>
        <v>-3.08</v>
      </c>
      <c r="W102" s="7">
        <f t="shared" ca="1" si="14"/>
        <v>1.9319200000000001</v>
      </c>
      <c r="X102" s="7">
        <f t="shared" ca="1" si="15"/>
        <v>1.93709</v>
      </c>
      <c r="Y102" s="7">
        <f t="shared" ca="1" si="16"/>
        <v>1.93502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29525</v>
      </c>
      <c r="C103" t="s">
        <v>726</v>
      </c>
      <c r="D103" t="s">
        <v>223</v>
      </c>
      <c r="E103" t="s">
        <v>29526</v>
      </c>
      <c r="F103" t="s">
        <v>29527</v>
      </c>
      <c r="G103">
        <v>0.85235000000000005</v>
      </c>
      <c r="H103">
        <v>0.85046999999999995</v>
      </c>
      <c r="I103">
        <v>1</v>
      </c>
      <c r="J103">
        <v>-1</v>
      </c>
      <c r="K103" t="s">
        <v>17</v>
      </c>
      <c r="L103">
        <f t="shared" si="20"/>
        <v>49343.030000000144</v>
      </c>
      <c r="S103" t="str">
        <f ca="1"/>
        <v>2025-06-08 06:39:02</v>
      </c>
      <c r="T103" s="7">
        <f t="shared" ca="1" si="11"/>
        <v>3</v>
      </c>
      <c r="U103" s="7">
        <f t="shared" ca="1" si="12"/>
        <v>5</v>
      </c>
      <c r="V103" s="7">
        <f t="shared" ca="1" si="13"/>
        <v>2.68</v>
      </c>
      <c r="W103" s="7">
        <f t="shared" ca="1" si="14"/>
        <v>1.93709</v>
      </c>
      <c r="X103" s="7">
        <f t="shared" ca="1" si="15"/>
        <v>1.9393</v>
      </c>
      <c r="Y103" s="7">
        <f t="shared" ca="1" si="16"/>
        <v>1.9389400000000001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11</v>
      </c>
      <c r="B104" t="s">
        <v>29528</v>
      </c>
      <c r="C104" t="s">
        <v>726</v>
      </c>
      <c r="D104" t="s">
        <v>223</v>
      </c>
      <c r="E104" t="s">
        <v>29529</v>
      </c>
      <c r="F104" t="s">
        <v>29530</v>
      </c>
      <c r="G104">
        <v>0.85072000000000003</v>
      </c>
      <c r="H104">
        <v>0.85213000000000005</v>
      </c>
      <c r="I104">
        <v>1</v>
      </c>
      <c r="J104">
        <v>0.92</v>
      </c>
      <c r="K104" t="s">
        <v>17</v>
      </c>
      <c r="L104">
        <f t="shared" si="20"/>
        <v>49344.030000000144</v>
      </c>
      <c r="S104" t="str">
        <f ca="1"/>
        <v>2025-06-08 06:33:41</v>
      </c>
      <c r="T104" s="7">
        <f t="shared" ca="1" si="11"/>
        <v>3</v>
      </c>
      <c r="U104" s="7">
        <f t="shared" ca="1" si="12"/>
        <v>5</v>
      </c>
      <c r="V104" s="7">
        <f t="shared" ca="1" si="13"/>
        <v>2.68</v>
      </c>
      <c r="W104" s="7">
        <f t="shared" ca="1" si="14"/>
        <v>1.9381299999999999</v>
      </c>
      <c r="X104" s="7">
        <f t="shared" ca="1" si="15"/>
        <v>1.9418</v>
      </c>
      <c r="Y104" s="7">
        <f t="shared" ca="1" si="16"/>
        <v>1.9396899999999999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18</v>
      </c>
      <c r="B105" t="s">
        <v>29531</v>
      </c>
      <c r="C105" t="s">
        <v>20</v>
      </c>
      <c r="D105" t="s">
        <v>223</v>
      </c>
      <c r="E105" t="s">
        <v>29532</v>
      </c>
      <c r="F105" t="s">
        <v>29533</v>
      </c>
      <c r="G105">
        <v>0.85053999999999996</v>
      </c>
      <c r="H105">
        <v>0.85065999999999997</v>
      </c>
      <c r="I105">
        <v>2</v>
      </c>
      <c r="J105">
        <v>-2</v>
      </c>
      <c r="K105" t="s">
        <v>17</v>
      </c>
      <c r="L105">
        <f t="shared" si="20"/>
        <v>49343.110000000146</v>
      </c>
      <c r="S105" t="str">
        <f ca="1"/>
        <v>2025-06-08 06:28:20</v>
      </c>
      <c r="T105" s="7">
        <f t="shared" ca="1" si="11"/>
        <v>3</v>
      </c>
      <c r="U105" s="7">
        <f t="shared" ca="1" si="12"/>
        <v>5</v>
      </c>
      <c r="V105" s="7">
        <f t="shared" ca="1" si="13"/>
        <v>-3.08</v>
      </c>
      <c r="W105" s="7">
        <f t="shared" ca="1" si="14"/>
        <v>1.9379999999999999</v>
      </c>
      <c r="X105" s="7">
        <f t="shared" ca="1" si="15"/>
        <v>1.9383999999999999</v>
      </c>
      <c r="Y105" s="7">
        <f t="shared" ca="1" si="16"/>
        <v>1.9381299999999999</v>
      </c>
      <c r="Z105">
        <f t="shared" ca="1" si="17"/>
        <v>0</v>
      </c>
      <c r="AA105">
        <f t="shared" ca="1" si="18"/>
        <v>0</v>
      </c>
      <c r="AB105">
        <f t="shared" ca="1" si="19"/>
        <v>1</v>
      </c>
    </row>
    <row r="106" spans="1:28" x14ac:dyDescent="0.2">
      <c r="A106" t="s">
        <v>18</v>
      </c>
      <c r="B106" t="s">
        <v>29534</v>
      </c>
      <c r="C106" t="s">
        <v>830</v>
      </c>
      <c r="D106" t="s">
        <v>223</v>
      </c>
      <c r="E106" t="s">
        <v>29535</v>
      </c>
      <c r="F106" t="s">
        <v>29533</v>
      </c>
      <c r="G106">
        <v>0.85041</v>
      </c>
      <c r="H106">
        <v>0.85065999999999997</v>
      </c>
      <c r="I106">
        <v>2</v>
      </c>
      <c r="J106">
        <v>-2</v>
      </c>
      <c r="K106" t="s">
        <v>17</v>
      </c>
      <c r="L106">
        <f t="shared" si="20"/>
        <v>49345.110000000146</v>
      </c>
      <c r="S106" t="str">
        <f ca="1"/>
        <v>2025-06-08 06:22:59</v>
      </c>
      <c r="T106" s="7">
        <f t="shared" ca="1" si="11"/>
        <v>1</v>
      </c>
      <c r="U106" s="7">
        <f t="shared" ca="1" si="12"/>
        <v>1</v>
      </c>
      <c r="V106" s="7">
        <f t="shared" ca="1" si="13"/>
        <v>-1</v>
      </c>
      <c r="W106" s="7">
        <f t="shared" ca="1" si="14"/>
        <v>1.9386699999999999</v>
      </c>
      <c r="X106" s="7">
        <f t="shared" ca="1" si="15"/>
        <v>1.9390799999999999</v>
      </c>
      <c r="Y106" s="7">
        <f t="shared" ca="1" si="16"/>
        <v>1.9390799999999999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29536</v>
      </c>
      <c r="C107" t="s">
        <v>726</v>
      </c>
      <c r="D107" t="s">
        <v>223</v>
      </c>
      <c r="E107" t="s">
        <v>29537</v>
      </c>
      <c r="F107" t="s">
        <v>29533</v>
      </c>
      <c r="G107">
        <v>0.85036</v>
      </c>
      <c r="H107">
        <v>0.85065999999999997</v>
      </c>
      <c r="I107">
        <v>1</v>
      </c>
      <c r="J107">
        <v>0.92</v>
      </c>
      <c r="K107" t="s">
        <v>17</v>
      </c>
      <c r="L107">
        <f t="shared" si="20"/>
        <v>49347.110000000146</v>
      </c>
      <c r="S107" t="str">
        <f ca="1"/>
        <v>2025-06-08 06:17:48</v>
      </c>
      <c r="T107" s="7">
        <f t="shared" ca="1" si="11"/>
        <v>3</v>
      </c>
      <c r="U107" s="7">
        <f t="shared" ca="1" si="12"/>
        <v>5</v>
      </c>
      <c r="V107" s="7">
        <f t="shared" ca="1" si="13"/>
        <v>2.68</v>
      </c>
      <c r="W107" s="7">
        <f t="shared" ca="1" si="14"/>
        <v>1.9385300000000001</v>
      </c>
      <c r="X107" s="7">
        <f t="shared" ca="1" si="15"/>
        <v>1.93794</v>
      </c>
      <c r="Y107" s="7">
        <f t="shared" ca="1" si="16"/>
        <v>1.9375599999999999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29538</v>
      </c>
      <c r="C108" t="s">
        <v>1025</v>
      </c>
      <c r="D108" t="s">
        <v>223</v>
      </c>
      <c r="E108" t="s">
        <v>29539</v>
      </c>
      <c r="F108" t="s">
        <v>29540</v>
      </c>
      <c r="G108">
        <v>0.84999000000000002</v>
      </c>
      <c r="H108">
        <v>0.85058</v>
      </c>
      <c r="I108">
        <v>2</v>
      </c>
      <c r="J108">
        <v>1.84</v>
      </c>
      <c r="K108" t="s">
        <v>17</v>
      </c>
      <c r="L108">
        <f t="shared" si="20"/>
        <v>49346.190000000148</v>
      </c>
      <c r="S108" t="str">
        <f ca="1"/>
        <v>2025-06-08 06:12:37</v>
      </c>
      <c r="T108" s="7">
        <f t="shared" ca="1" si="11"/>
        <v>1</v>
      </c>
      <c r="U108" s="7">
        <f t="shared" ca="1" si="12"/>
        <v>1</v>
      </c>
      <c r="V108" s="7">
        <f t="shared" ca="1" si="13"/>
        <v>-1</v>
      </c>
      <c r="W108" s="7">
        <f t="shared" ca="1" si="14"/>
        <v>1.9374199999999999</v>
      </c>
      <c r="X108" s="7">
        <f t="shared" ca="1" si="15"/>
        <v>1.9337200000000001</v>
      </c>
      <c r="Y108" s="7">
        <f t="shared" ca="1" si="16"/>
        <v>1.9337200000000001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29541</v>
      </c>
      <c r="C109" t="s">
        <v>726</v>
      </c>
      <c r="D109" t="s">
        <v>223</v>
      </c>
      <c r="E109" t="s">
        <v>29542</v>
      </c>
      <c r="F109" t="s">
        <v>29540</v>
      </c>
      <c r="G109">
        <v>0.85021000000000002</v>
      </c>
      <c r="H109">
        <v>0.85058</v>
      </c>
      <c r="I109">
        <v>1</v>
      </c>
      <c r="J109">
        <v>-1</v>
      </c>
      <c r="K109" t="s">
        <v>17</v>
      </c>
      <c r="L109">
        <f t="shared" si="20"/>
        <v>49344.350000000151</v>
      </c>
      <c r="S109" t="str">
        <f ca="1"/>
        <v>2025-06-08 06:07:16</v>
      </c>
      <c r="T109" s="7">
        <f t="shared" ca="1" si="11"/>
        <v>3</v>
      </c>
      <c r="U109" s="7">
        <f t="shared" ca="1" si="12"/>
        <v>5</v>
      </c>
      <c r="V109" s="7">
        <f t="shared" ca="1" si="13"/>
        <v>-3.08</v>
      </c>
      <c r="W109" s="7">
        <f t="shared" ca="1" si="14"/>
        <v>1.9343300000000001</v>
      </c>
      <c r="X109" s="7">
        <f t="shared" ca="1" si="15"/>
        <v>1.9316</v>
      </c>
      <c r="Y109" s="7">
        <f t="shared" ca="1" si="16"/>
        <v>1.9308399999999999</v>
      </c>
      <c r="Z109">
        <f t="shared" ca="1" si="17"/>
        <v>0</v>
      </c>
      <c r="AA109">
        <f t="shared" ca="1" si="18"/>
        <v>1</v>
      </c>
      <c r="AB109">
        <f t="shared" ca="1" si="19"/>
        <v>0</v>
      </c>
    </row>
    <row r="110" spans="1:28" x14ac:dyDescent="0.2">
      <c r="A110" t="s">
        <v>18</v>
      </c>
      <c r="B110" t="s">
        <v>29543</v>
      </c>
      <c r="C110" t="s">
        <v>726</v>
      </c>
      <c r="D110" t="s">
        <v>223</v>
      </c>
      <c r="E110" t="s">
        <v>29544</v>
      </c>
      <c r="F110" t="s">
        <v>29545</v>
      </c>
      <c r="G110">
        <v>0.84948999999999997</v>
      </c>
      <c r="H110">
        <v>0.85033000000000003</v>
      </c>
      <c r="I110">
        <v>1</v>
      </c>
      <c r="J110">
        <v>-1</v>
      </c>
      <c r="K110" t="s">
        <v>17</v>
      </c>
      <c r="L110">
        <f t="shared" si="20"/>
        <v>49345.350000000151</v>
      </c>
      <c r="S110" t="str">
        <f ca="1"/>
        <v>2025-06-08 06:01:55</v>
      </c>
      <c r="T110" s="7">
        <f t="shared" ca="1" si="11"/>
        <v>3</v>
      </c>
      <c r="U110" s="7">
        <f t="shared" ca="1" si="12"/>
        <v>5</v>
      </c>
      <c r="V110" s="7">
        <f t="shared" ca="1" si="13"/>
        <v>0.76</v>
      </c>
      <c r="W110" s="7">
        <f t="shared" ca="1" si="14"/>
        <v>1.93048</v>
      </c>
      <c r="X110" s="7">
        <f t="shared" ca="1" si="15"/>
        <v>1.9315100000000001</v>
      </c>
      <c r="Y110" s="7">
        <f t="shared" ca="1" si="16"/>
        <v>1.92964</v>
      </c>
      <c r="Z110">
        <f t="shared" ca="1" si="17"/>
        <v>1</v>
      </c>
      <c r="AA110">
        <f t="shared" ca="1" si="18"/>
        <v>0</v>
      </c>
      <c r="AB110">
        <f t="shared" ca="1" si="19"/>
        <v>0</v>
      </c>
    </row>
    <row r="111" spans="1:28" x14ac:dyDescent="0.2">
      <c r="A111" t="s">
        <v>18</v>
      </c>
      <c r="B111" t="s">
        <v>29546</v>
      </c>
      <c r="C111" t="s">
        <v>740</v>
      </c>
      <c r="D111" t="s">
        <v>223</v>
      </c>
      <c r="E111" t="s">
        <v>29547</v>
      </c>
      <c r="F111" t="s">
        <v>29548</v>
      </c>
      <c r="G111">
        <v>0.85133000000000003</v>
      </c>
      <c r="H111">
        <v>0.8498</v>
      </c>
      <c r="I111">
        <v>2</v>
      </c>
      <c r="J111">
        <v>1.84</v>
      </c>
      <c r="K111" t="s">
        <v>17</v>
      </c>
      <c r="L111">
        <f t="shared" si="20"/>
        <v>49346.350000000151</v>
      </c>
      <c r="S111" t="str">
        <f ca="1"/>
        <v>2025-06-08 05:56:43</v>
      </c>
      <c r="T111" s="7">
        <f t="shared" ca="1" si="11"/>
        <v>3</v>
      </c>
      <c r="U111" s="7">
        <f t="shared" ca="1" si="12"/>
        <v>5</v>
      </c>
      <c r="V111" s="7">
        <f t="shared" ca="1" si="13"/>
        <v>-3.08</v>
      </c>
      <c r="W111" s="7">
        <f t="shared" ca="1" si="14"/>
        <v>1.9293800000000001</v>
      </c>
      <c r="X111" s="7">
        <f t="shared" ca="1" si="15"/>
        <v>1.9315500000000001</v>
      </c>
      <c r="Y111" s="7">
        <f t="shared" ca="1" si="16"/>
        <v>1.9310499999999999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11</v>
      </c>
      <c r="B112" t="s">
        <v>29549</v>
      </c>
      <c r="C112" t="s">
        <v>717</v>
      </c>
      <c r="D112" t="s">
        <v>223</v>
      </c>
      <c r="E112" t="s">
        <v>29550</v>
      </c>
      <c r="F112" t="s">
        <v>29548</v>
      </c>
      <c r="G112">
        <v>0.85092999999999996</v>
      </c>
      <c r="H112">
        <v>0.8498</v>
      </c>
      <c r="I112">
        <v>1</v>
      </c>
      <c r="J112">
        <v>-1</v>
      </c>
      <c r="K112" t="s">
        <v>17</v>
      </c>
      <c r="L112">
        <f t="shared" si="20"/>
        <v>49344.510000000155</v>
      </c>
      <c r="S112" t="str">
        <f ca="1"/>
        <v>2025-06-08 05:51:05</v>
      </c>
      <c r="T112" s="7">
        <f t="shared" ca="1" si="11"/>
        <v>1</v>
      </c>
      <c r="U112" s="7">
        <f t="shared" ca="1" si="12"/>
        <v>1</v>
      </c>
      <c r="V112" s="7">
        <f t="shared" ca="1" si="13"/>
        <v>0</v>
      </c>
      <c r="W112" s="7">
        <f t="shared" ca="1" si="14"/>
        <v>1.9318</v>
      </c>
      <c r="X112" s="7">
        <f t="shared" ca="1" si="15"/>
        <v>1.9318</v>
      </c>
      <c r="Y112" s="7">
        <f t="shared" ca="1" si="16"/>
        <v>1.9318</v>
      </c>
      <c r="Z112">
        <f t="shared" ca="1" si="17"/>
        <v>0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29551</v>
      </c>
      <c r="C113" t="s">
        <v>717</v>
      </c>
      <c r="D113" t="s">
        <v>223</v>
      </c>
      <c r="E113" t="s">
        <v>29552</v>
      </c>
      <c r="F113" t="s">
        <v>29553</v>
      </c>
      <c r="G113">
        <v>0.85177999999999998</v>
      </c>
      <c r="H113">
        <v>0.85099999999999998</v>
      </c>
      <c r="I113">
        <v>1</v>
      </c>
      <c r="J113">
        <v>-1</v>
      </c>
      <c r="K113" t="s">
        <v>17</v>
      </c>
      <c r="L113">
        <f t="shared" si="20"/>
        <v>49345.510000000155</v>
      </c>
      <c r="S113" t="str">
        <f ca="1"/>
        <v>2025-06-08 05:45:54</v>
      </c>
      <c r="T113" s="7">
        <f t="shared" ca="1" si="11"/>
        <v>2</v>
      </c>
      <c r="U113" s="7">
        <f t="shared" ca="1" si="12"/>
        <v>3</v>
      </c>
      <c r="V113" s="7">
        <f t="shared" ca="1" si="13"/>
        <v>0.84000000000000008</v>
      </c>
      <c r="W113" s="7">
        <f t="shared" ca="1" si="14"/>
        <v>1.93181</v>
      </c>
      <c r="X113" s="7">
        <f t="shared" ca="1" si="15"/>
        <v>1.93024</v>
      </c>
      <c r="Y113" s="7">
        <f t="shared" ca="1" si="16"/>
        <v>1.9299200000000001</v>
      </c>
      <c r="Z113">
        <f t="shared" ca="1" si="17"/>
        <v>0</v>
      </c>
      <c r="AA113">
        <f t="shared" ca="1" si="18"/>
        <v>1</v>
      </c>
      <c r="AB113">
        <f t="shared" ca="1" si="19"/>
        <v>0</v>
      </c>
    </row>
    <row r="114" spans="1:28" x14ac:dyDescent="0.2">
      <c r="A114" t="s">
        <v>11</v>
      </c>
      <c r="B114" t="s">
        <v>29554</v>
      </c>
      <c r="C114" t="s">
        <v>740</v>
      </c>
      <c r="D114" t="s">
        <v>223</v>
      </c>
      <c r="E114" t="s">
        <v>29555</v>
      </c>
      <c r="F114" t="s">
        <v>29556</v>
      </c>
      <c r="G114">
        <v>0.85258999999999996</v>
      </c>
      <c r="H114">
        <v>0.85243999999999998</v>
      </c>
      <c r="I114">
        <v>2</v>
      </c>
      <c r="J114">
        <v>-2</v>
      </c>
      <c r="K114" t="s">
        <v>17</v>
      </c>
      <c r="L114">
        <f t="shared" si="20"/>
        <v>49346.510000000155</v>
      </c>
      <c r="S114" t="str">
        <f ca="1"/>
        <v>2025-06-08 05:40:43</v>
      </c>
      <c r="T114" s="7">
        <f t="shared" ca="1" si="11"/>
        <v>3</v>
      </c>
      <c r="U114" s="7">
        <f t="shared" ca="1" si="12"/>
        <v>5</v>
      </c>
      <c r="V114" s="7">
        <f t="shared" ca="1" si="13"/>
        <v>0.76000000000000023</v>
      </c>
      <c r="W114" s="7">
        <f t="shared" ca="1" si="14"/>
        <v>1.92981</v>
      </c>
      <c r="X114" s="7">
        <f t="shared" ca="1" si="15"/>
        <v>1.9310499999999999</v>
      </c>
      <c r="Y114" s="7">
        <f t="shared" ca="1" si="16"/>
        <v>1.9292499999999999</v>
      </c>
      <c r="Z114">
        <f t="shared" ca="1" si="17"/>
        <v>1</v>
      </c>
      <c r="AA114">
        <f t="shared" ca="1" si="18"/>
        <v>0</v>
      </c>
      <c r="AB114">
        <f t="shared" ca="1" si="19"/>
        <v>0</v>
      </c>
    </row>
    <row r="115" spans="1:28" x14ac:dyDescent="0.2">
      <c r="A115" t="s">
        <v>11</v>
      </c>
      <c r="B115" t="s">
        <v>29557</v>
      </c>
      <c r="C115" t="s">
        <v>818</v>
      </c>
      <c r="D115" t="s">
        <v>223</v>
      </c>
      <c r="E115" t="s">
        <v>29558</v>
      </c>
      <c r="F115" t="s">
        <v>29556</v>
      </c>
      <c r="G115">
        <v>0.85172999999999999</v>
      </c>
      <c r="H115">
        <v>0.85243999999999998</v>
      </c>
      <c r="I115">
        <v>2</v>
      </c>
      <c r="J115">
        <v>1.84</v>
      </c>
      <c r="K115" t="s">
        <v>17</v>
      </c>
      <c r="L115">
        <f t="shared" si="20"/>
        <v>49348.510000000155</v>
      </c>
      <c r="S115" t="str">
        <f ca="1"/>
        <v>2025-06-08 05:35:31</v>
      </c>
      <c r="T115" s="7">
        <f t="shared" ca="1" si="11"/>
        <v>1</v>
      </c>
      <c r="U115" s="7">
        <f t="shared" ca="1" si="12"/>
        <v>1</v>
      </c>
      <c r="V115" s="7">
        <f t="shared" ca="1" si="13"/>
        <v>-1</v>
      </c>
      <c r="W115" s="7">
        <f t="shared" ca="1" si="14"/>
        <v>1.9294199999999999</v>
      </c>
      <c r="X115" s="7">
        <f t="shared" ca="1" si="15"/>
        <v>1.9255199999999999</v>
      </c>
      <c r="Y115" s="7">
        <f t="shared" ca="1" si="16"/>
        <v>1.9255199999999999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29559</v>
      </c>
      <c r="C116" t="s">
        <v>717</v>
      </c>
      <c r="D116" t="s">
        <v>223</v>
      </c>
      <c r="E116" t="s">
        <v>29560</v>
      </c>
      <c r="F116" t="s">
        <v>29556</v>
      </c>
      <c r="G116">
        <v>0.85284000000000004</v>
      </c>
      <c r="H116">
        <v>0.85243999999999998</v>
      </c>
      <c r="I116">
        <v>1</v>
      </c>
      <c r="J116">
        <v>0.92</v>
      </c>
      <c r="K116" t="s">
        <v>17</v>
      </c>
      <c r="L116">
        <f t="shared" si="20"/>
        <v>49346.670000000158</v>
      </c>
      <c r="S116" t="str">
        <f ca="1"/>
        <v>2025-06-08 05:30:20</v>
      </c>
      <c r="T116" s="7">
        <f t="shared" ca="1" si="11"/>
        <v>3</v>
      </c>
      <c r="U116" s="7">
        <f t="shared" ca="1" si="12"/>
        <v>5</v>
      </c>
      <c r="V116" s="7">
        <f t="shared" ca="1" si="13"/>
        <v>2.68</v>
      </c>
      <c r="W116" s="7">
        <f t="shared" ca="1" si="14"/>
        <v>1.9261200000000001</v>
      </c>
      <c r="X116" s="7">
        <f t="shared" ca="1" si="15"/>
        <v>1.92666</v>
      </c>
      <c r="Y116" s="7">
        <f t="shared" ca="1" si="16"/>
        <v>1.92625</v>
      </c>
      <c r="Z116">
        <f t="shared" ca="1" si="17"/>
        <v>0</v>
      </c>
      <c r="AA116">
        <f t="shared" ca="1" si="18"/>
        <v>0</v>
      </c>
      <c r="AB116">
        <f t="shared" ca="1" si="19"/>
        <v>1</v>
      </c>
    </row>
    <row r="117" spans="1:28" x14ac:dyDescent="0.2">
      <c r="A117" t="s">
        <v>11</v>
      </c>
      <c r="B117" t="s">
        <v>29561</v>
      </c>
      <c r="C117" t="s">
        <v>818</v>
      </c>
      <c r="D117" t="s">
        <v>223</v>
      </c>
      <c r="E117" t="s">
        <v>29562</v>
      </c>
      <c r="F117" t="s">
        <v>29563</v>
      </c>
      <c r="G117">
        <v>0.85416999999999998</v>
      </c>
      <c r="H117">
        <v>0.85294999999999999</v>
      </c>
      <c r="I117">
        <v>2</v>
      </c>
      <c r="J117">
        <v>-2</v>
      </c>
      <c r="K117" t="s">
        <v>17</v>
      </c>
      <c r="L117">
        <f t="shared" si="20"/>
        <v>49345.75000000016</v>
      </c>
      <c r="S117" t="str">
        <f ca="1"/>
        <v>2025-06-08 05:25:09</v>
      </c>
      <c r="T117" s="7">
        <f t="shared" ca="1" si="11"/>
        <v>2</v>
      </c>
      <c r="U117" s="7">
        <f t="shared" ca="1" si="12"/>
        <v>3</v>
      </c>
      <c r="V117" s="7">
        <f t="shared" ca="1" si="13"/>
        <v>0.84000000000000008</v>
      </c>
      <c r="W117" s="7">
        <f t="shared" ca="1" si="14"/>
        <v>1.92641</v>
      </c>
      <c r="X117" s="7">
        <f t="shared" ca="1" si="15"/>
        <v>1.9252899999999999</v>
      </c>
      <c r="Y117" s="7">
        <f t="shared" ca="1" si="16"/>
        <v>1.9243300000000001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29564</v>
      </c>
      <c r="C118" t="s">
        <v>583</v>
      </c>
      <c r="D118" t="s">
        <v>223</v>
      </c>
      <c r="E118" t="s">
        <v>29565</v>
      </c>
      <c r="F118" t="s">
        <v>29563</v>
      </c>
      <c r="G118">
        <v>0.85436999999999996</v>
      </c>
      <c r="H118">
        <v>0.85294999999999999</v>
      </c>
      <c r="I118">
        <v>2</v>
      </c>
      <c r="J118">
        <v>-2</v>
      </c>
      <c r="K118" t="s">
        <v>17</v>
      </c>
      <c r="L118">
        <f t="shared" si="20"/>
        <v>49347.75000000016</v>
      </c>
      <c r="S118" t="str">
        <f ca="1"/>
        <v>2025-06-08 05:19:38</v>
      </c>
      <c r="T118" s="7">
        <f t="shared" ca="1" si="11"/>
        <v>3</v>
      </c>
      <c r="U118" s="7">
        <f t="shared" ca="1" si="12"/>
        <v>5</v>
      </c>
      <c r="V118" s="7">
        <f t="shared" ca="1" si="13"/>
        <v>0.76</v>
      </c>
      <c r="W118" s="7">
        <f t="shared" ca="1" si="14"/>
        <v>1.92621</v>
      </c>
      <c r="X118" s="7">
        <f t="shared" ca="1" si="15"/>
        <v>1.9269099999999999</v>
      </c>
      <c r="Y118" s="7">
        <f t="shared" ca="1" si="16"/>
        <v>1.92608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29566</v>
      </c>
      <c r="C119" t="s">
        <v>726</v>
      </c>
      <c r="D119" t="s">
        <v>223</v>
      </c>
      <c r="E119" t="s">
        <v>29567</v>
      </c>
      <c r="F119" t="s">
        <v>29563</v>
      </c>
      <c r="G119">
        <v>0.85511999999999999</v>
      </c>
      <c r="H119">
        <v>0.85294999999999999</v>
      </c>
      <c r="I119">
        <v>1</v>
      </c>
      <c r="J119">
        <v>0.92</v>
      </c>
      <c r="K119" t="s">
        <v>17</v>
      </c>
      <c r="L119">
        <f t="shared" si="20"/>
        <v>49349.75000000016</v>
      </c>
      <c r="S119" t="str">
        <f ca="1"/>
        <v>2025-06-08 05:14:27</v>
      </c>
      <c r="T119" s="7">
        <f t="shared" ca="1" si="11"/>
        <v>2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1.9272100000000001</v>
      </c>
      <c r="X119" s="7">
        <f t="shared" ca="1" si="15"/>
        <v>1.9295800000000001</v>
      </c>
      <c r="Y119" s="7">
        <f t="shared" ca="1" si="16"/>
        <v>1.92862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29568</v>
      </c>
      <c r="C120" t="s">
        <v>583</v>
      </c>
      <c r="D120" t="s">
        <v>223</v>
      </c>
      <c r="E120" t="s">
        <v>29569</v>
      </c>
      <c r="F120" t="s">
        <v>29570</v>
      </c>
      <c r="G120">
        <v>0.85409999999999997</v>
      </c>
      <c r="H120">
        <v>0.85512999999999995</v>
      </c>
      <c r="I120">
        <v>2</v>
      </c>
      <c r="J120">
        <v>-2</v>
      </c>
      <c r="K120" t="s">
        <v>17</v>
      </c>
      <c r="L120">
        <f t="shared" si="20"/>
        <v>49348.830000000162</v>
      </c>
      <c r="S120" t="str">
        <f ca="1"/>
        <v>2025-06-08 05:09:16</v>
      </c>
      <c r="T120" s="7">
        <f t="shared" ca="1" si="11"/>
        <v>3</v>
      </c>
      <c r="U120" s="7">
        <f t="shared" ca="1" si="12"/>
        <v>5</v>
      </c>
      <c r="V120" s="7">
        <f t="shared" ca="1" si="13"/>
        <v>-3.08</v>
      </c>
      <c r="W120" s="7">
        <f t="shared" ca="1" si="14"/>
        <v>1.92896</v>
      </c>
      <c r="X120" s="7">
        <f t="shared" ca="1" si="15"/>
        <v>1.93041</v>
      </c>
      <c r="Y120" s="7">
        <f t="shared" ca="1" si="16"/>
        <v>1.9298999999999999</v>
      </c>
      <c r="Z120">
        <f t="shared" ca="1" si="17"/>
        <v>0</v>
      </c>
      <c r="AA120">
        <f t="shared" ca="1" si="18"/>
        <v>0</v>
      </c>
      <c r="AB120">
        <f t="shared" ca="1" si="19"/>
        <v>1</v>
      </c>
    </row>
    <row r="121" spans="1:28" x14ac:dyDescent="0.2">
      <c r="A121" t="s">
        <v>18</v>
      </c>
      <c r="B121" t="s">
        <v>29571</v>
      </c>
      <c r="C121" t="s">
        <v>818</v>
      </c>
      <c r="D121" t="s">
        <v>223</v>
      </c>
      <c r="E121" t="s">
        <v>29572</v>
      </c>
      <c r="F121" t="s">
        <v>29570</v>
      </c>
      <c r="G121">
        <v>0.85416000000000003</v>
      </c>
      <c r="H121">
        <v>0.85512999999999995</v>
      </c>
      <c r="I121">
        <v>2</v>
      </c>
      <c r="J121">
        <v>-2</v>
      </c>
      <c r="K121" t="s">
        <v>17</v>
      </c>
      <c r="L121">
        <f t="shared" si="20"/>
        <v>49350.830000000162</v>
      </c>
      <c r="S121" t="str">
        <f ca="1"/>
        <v>2025-06-08 05:03:55</v>
      </c>
      <c r="T121" s="7">
        <f t="shared" ca="1" si="11"/>
        <v>3</v>
      </c>
      <c r="U121" s="7">
        <f t="shared" ca="1" si="12"/>
        <v>5</v>
      </c>
      <c r="V121" s="7">
        <f t="shared" ca="1" si="13"/>
        <v>-3.08</v>
      </c>
      <c r="W121" s="7">
        <f t="shared" ca="1" si="14"/>
        <v>1.9305399999999999</v>
      </c>
      <c r="X121" s="7">
        <f t="shared" ca="1" si="15"/>
        <v>1.9268799999999999</v>
      </c>
      <c r="Y121" s="7">
        <f t="shared" ca="1" si="16"/>
        <v>1.9256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11</v>
      </c>
      <c r="B122" t="s">
        <v>29573</v>
      </c>
      <c r="C122" t="s">
        <v>726</v>
      </c>
      <c r="D122" t="s">
        <v>223</v>
      </c>
      <c r="E122" t="s">
        <v>29574</v>
      </c>
      <c r="F122" t="s">
        <v>29570</v>
      </c>
      <c r="G122">
        <v>0.85355999999999999</v>
      </c>
      <c r="H122">
        <v>0.85512999999999995</v>
      </c>
      <c r="I122">
        <v>1</v>
      </c>
      <c r="J122">
        <v>0.92</v>
      </c>
      <c r="K122" t="s">
        <v>17</v>
      </c>
      <c r="L122">
        <f t="shared" si="20"/>
        <v>49352.830000000162</v>
      </c>
      <c r="S122" t="str">
        <f ca="1"/>
        <v>2025-06-08 04:58:41</v>
      </c>
      <c r="T122" s="7">
        <f t="shared" ca="1" si="11"/>
        <v>3</v>
      </c>
      <c r="U122" s="7">
        <f t="shared" ca="1" si="12"/>
        <v>5</v>
      </c>
      <c r="V122" s="7">
        <f t="shared" ca="1" si="13"/>
        <v>2.68</v>
      </c>
      <c r="W122" s="7">
        <f t="shared" ca="1" si="14"/>
        <v>1.9255</v>
      </c>
      <c r="X122" s="7">
        <f t="shared" ca="1" si="15"/>
        <v>1.92482</v>
      </c>
      <c r="Y122" s="7">
        <f t="shared" ca="1" si="16"/>
        <v>1.9238200000000001</v>
      </c>
      <c r="Z122">
        <f t="shared" ca="1" si="17"/>
        <v>0</v>
      </c>
      <c r="AA122">
        <f t="shared" ca="1" si="18"/>
        <v>1</v>
      </c>
      <c r="AB122">
        <f t="shared" ca="1" si="19"/>
        <v>0</v>
      </c>
    </row>
    <row r="123" spans="1:28" x14ac:dyDescent="0.2">
      <c r="A123" t="s">
        <v>18</v>
      </c>
      <c r="B123" t="s">
        <v>29575</v>
      </c>
      <c r="C123" t="s">
        <v>726</v>
      </c>
      <c r="D123" t="s">
        <v>223</v>
      </c>
      <c r="E123" t="s">
        <v>29576</v>
      </c>
      <c r="F123" t="s">
        <v>29577</v>
      </c>
      <c r="G123">
        <v>0.85424</v>
      </c>
      <c r="H123">
        <v>0.85329999999999995</v>
      </c>
      <c r="I123">
        <v>1</v>
      </c>
      <c r="J123">
        <v>0.92</v>
      </c>
      <c r="K123" t="s">
        <v>17</v>
      </c>
      <c r="L123">
        <f t="shared" si="20"/>
        <v>49351.910000000164</v>
      </c>
      <c r="S123" t="str">
        <f ca="1"/>
        <v>2025-06-08 04:53:20</v>
      </c>
      <c r="T123" s="7">
        <f t="shared" ca="1" si="11"/>
        <v>1</v>
      </c>
      <c r="U123" s="7">
        <f t="shared" ca="1" si="12"/>
        <v>1</v>
      </c>
      <c r="V123" s="7">
        <f t="shared" ca="1" si="13"/>
        <v>-1</v>
      </c>
      <c r="W123" s="7">
        <f t="shared" ca="1" si="14"/>
        <v>1.9253800000000001</v>
      </c>
      <c r="X123" s="7">
        <f t="shared" ca="1" si="15"/>
        <v>1.9229099999999999</v>
      </c>
      <c r="Y123" s="7">
        <f t="shared" ca="1" si="16"/>
        <v>1.9229099999999999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29578</v>
      </c>
      <c r="C124" t="s">
        <v>717</v>
      </c>
      <c r="D124" t="s">
        <v>223</v>
      </c>
      <c r="E124" t="s">
        <v>29579</v>
      </c>
      <c r="F124" t="s">
        <v>29580</v>
      </c>
      <c r="G124">
        <v>0.85465000000000002</v>
      </c>
      <c r="H124">
        <v>0.85397000000000001</v>
      </c>
      <c r="I124">
        <v>1</v>
      </c>
      <c r="J124">
        <v>-1</v>
      </c>
      <c r="K124" t="s">
        <v>17</v>
      </c>
      <c r="L124">
        <f t="shared" si="20"/>
        <v>49350.990000000165</v>
      </c>
      <c r="S124" t="str">
        <f ca="1"/>
        <v>2025-06-08 04:47:42</v>
      </c>
      <c r="T124" s="7">
        <f t="shared" ca="1" si="11"/>
        <v>3</v>
      </c>
      <c r="U124" s="7">
        <f t="shared" ca="1" si="12"/>
        <v>5</v>
      </c>
      <c r="V124" s="7">
        <f t="shared" ca="1" si="13"/>
        <v>-3.08</v>
      </c>
      <c r="W124" s="7">
        <f t="shared" ca="1" si="14"/>
        <v>1.9229400000000001</v>
      </c>
      <c r="X124" s="7">
        <f t="shared" ca="1" si="15"/>
        <v>1.9257599999999999</v>
      </c>
      <c r="Y124" s="7">
        <f t="shared" ca="1" si="16"/>
        <v>1.9241200000000001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29581</v>
      </c>
      <c r="C125" t="s">
        <v>771</v>
      </c>
      <c r="D125" t="s">
        <v>223</v>
      </c>
      <c r="E125" t="s">
        <v>29582</v>
      </c>
      <c r="F125" t="s">
        <v>29583</v>
      </c>
      <c r="G125">
        <v>0.85689000000000004</v>
      </c>
      <c r="H125">
        <v>0.85419</v>
      </c>
      <c r="I125">
        <v>2</v>
      </c>
      <c r="J125">
        <v>-2</v>
      </c>
      <c r="K125" t="s">
        <v>17</v>
      </c>
      <c r="L125">
        <f t="shared" si="20"/>
        <v>49351.990000000165</v>
      </c>
      <c r="S125" t="str">
        <f ca="1"/>
        <v>2025-06-08 04:42:31</v>
      </c>
      <c r="T125" s="7">
        <f t="shared" ca="1" si="11"/>
        <v>3</v>
      </c>
      <c r="U125" s="7">
        <f t="shared" ca="1" si="12"/>
        <v>5</v>
      </c>
      <c r="V125" s="7">
        <f t="shared" ca="1" si="13"/>
        <v>-3.08</v>
      </c>
      <c r="W125" s="7">
        <f t="shared" ca="1" si="14"/>
        <v>1.9262999999999999</v>
      </c>
      <c r="X125" s="7">
        <f t="shared" ca="1" si="15"/>
        <v>1.9301999999999999</v>
      </c>
      <c r="Y125" s="7">
        <f t="shared" ca="1" si="16"/>
        <v>1.92883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11</v>
      </c>
      <c r="B126" t="s">
        <v>29584</v>
      </c>
      <c r="C126" t="s">
        <v>767</v>
      </c>
      <c r="D126" t="s">
        <v>223</v>
      </c>
      <c r="E126" t="s">
        <v>29585</v>
      </c>
      <c r="F126" t="s">
        <v>29583</v>
      </c>
      <c r="G126">
        <v>0.85716999999999999</v>
      </c>
      <c r="H126">
        <v>0.85419</v>
      </c>
      <c r="I126">
        <v>2</v>
      </c>
      <c r="J126">
        <v>-2</v>
      </c>
      <c r="K126" t="s">
        <v>17</v>
      </c>
      <c r="L126">
        <f t="shared" si="20"/>
        <v>49353.990000000165</v>
      </c>
      <c r="S126" t="str">
        <f ca="1"/>
        <v>2025-06-08 04:37:20</v>
      </c>
      <c r="T126" s="7">
        <f t="shared" ca="1" si="11"/>
        <v>3</v>
      </c>
      <c r="U126" s="7">
        <f t="shared" ca="1" si="12"/>
        <v>5</v>
      </c>
      <c r="V126" s="7">
        <f t="shared" ca="1" si="13"/>
        <v>-3.08</v>
      </c>
      <c r="W126" s="7">
        <f t="shared" ca="1" si="14"/>
        <v>1.9304399999999999</v>
      </c>
      <c r="X126" s="7">
        <f t="shared" ca="1" si="15"/>
        <v>1.93</v>
      </c>
      <c r="Y126" s="7">
        <f t="shared" ca="1" si="16"/>
        <v>1.9288000000000001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29586</v>
      </c>
      <c r="C127" t="s">
        <v>726</v>
      </c>
      <c r="D127" t="s">
        <v>223</v>
      </c>
      <c r="E127" t="s">
        <v>29587</v>
      </c>
      <c r="F127" t="s">
        <v>29583</v>
      </c>
      <c r="G127">
        <v>0.85757000000000005</v>
      </c>
      <c r="H127">
        <v>0.85419</v>
      </c>
      <c r="I127">
        <v>1</v>
      </c>
      <c r="J127">
        <v>0.92</v>
      </c>
      <c r="K127" t="s">
        <v>17</v>
      </c>
      <c r="L127">
        <f t="shared" si="20"/>
        <v>49355.990000000165</v>
      </c>
      <c r="S127" t="str">
        <f ca="1"/>
        <v>2025-06-08 04:32:09</v>
      </c>
      <c r="T127" s="7">
        <f t="shared" ca="1" si="11"/>
        <v>2</v>
      </c>
      <c r="U127" s="7">
        <f t="shared" ca="1" si="12"/>
        <v>3</v>
      </c>
      <c r="V127" s="7">
        <f t="shared" ca="1" si="13"/>
        <v>0.84000000000000008</v>
      </c>
      <c r="W127" s="7">
        <f t="shared" ca="1" si="14"/>
        <v>1.9291</v>
      </c>
      <c r="X127" s="7">
        <f t="shared" ca="1" si="15"/>
        <v>1.9273899999999999</v>
      </c>
      <c r="Y127" s="7">
        <f t="shared" ca="1" si="16"/>
        <v>1.92713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29588</v>
      </c>
      <c r="C128" t="s">
        <v>726</v>
      </c>
      <c r="D128" t="s">
        <v>223</v>
      </c>
      <c r="E128" t="s">
        <v>29589</v>
      </c>
      <c r="F128" t="s">
        <v>29590</v>
      </c>
      <c r="G128">
        <v>0.85838000000000003</v>
      </c>
      <c r="H128">
        <v>0.85750000000000004</v>
      </c>
      <c r="I128">
        <v>1</v>
      </c>
      <c r="J128">
        <v>0.92</v>
      </c>
      <c r="K128" t="s">
        <v>17</v>
      </c>
      <c r="L128">
        <f t="shared" si="20"/>
        <v>49355.070000000167</v>
      </c>
      <c r="S128" t="str">
        <f ca="1"/>
        <v>2025-06-08 04:26:58</v>
      </c>
      <c r="T128" s="7">
        <f t="shared" ca="1" si="11"/>
        <v>1</v>
      </c>
      <c r="U128" s="7">
        <f t="shared" ca="1" si="12"/>
        <v>1</v>
      </c>
      <c r="V128" s="7">
        <f t="shared" ca="1" si="13"/>
        <v>-1</v>
      </c>
      <c r="W128" s="7">
        <f t="shared" ca="1" si="14"/>
        <v>1.92838</v>
      </c>
      <c r="X128" s="7">
        <f t="shared" ca="1" si="15"/>
        <v>1.92788</v>
      </c>
      <c r="Y128" s="7">
        <f t="shared" ca="1" si="16"/>
        <v>1.92788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29591</v>
      </c>
      <c r="C129" t="s">
        <v>1025</v>
      </c>
      <c r="D129" t="s">
        <v>223</v>
      </c>
      <c r="E129" t="s">
        <v>29592</v>
      </c>
      <c r="F129" t="s">
        <v>29590</v>
      </c>
      <c r="G129">
        <v>0.85804999999999998</v>
      </c>
      <c r="H129">
        <v>0.85750000000000004</v>
      </c>
      <c r="I129">
        <v>2</v>
      </c>
      <c r="J129">
        <v>-2</v>
      </c>
      <c r="K129" t="s">
        <v>17</v>
      </c>
      <c r="L129">
        <f t="shared" si="20"/>
        <v>49354.150000000169</v>
      </c>
      <c r="S129" t="str">
        <f ca="1"/>
        <v>2025-06-08 04:21:47</v>
      </c>
      <c r="T129" s="7">
        <f t="shared" ca="1" si="11"/>
        <v>1</v>
      </c>
      <c r="U129" s="7">
        <f t="shared" ca="1" si="12"/>
        <v>1</v>
      </c>
      <c r="V129" s="7">
        <f t="shared" ca="1" si="13"/>
        <v>-1</v>
      </c>
      <c r="W129" s="7">
        <f t="shared" ca="1" si="14"/>
        <v>1.9279500000000001</v>
      </c>
      <c r="X129" s="7">
        <f t="shared" ca="1" si="15"/>
        <v>1.92645</v>
      </c>
      <c r="Y129" s="7">
        <f t="shared" ca="1" si="16"/>
        <v>1.92645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29593</v>
      </c>
      <c r="C130" t="s">
        <v>269</v>
      </c>
      <c r="D130" t="s">
        <v>223</v>
      </c>
      <c r="E130" t="s">
        <v>29594</v>
      </c>
      <c r="F130" t="s">
        <v>29590</v>
      </c>
      <c r="G130">
        <v>0.85804000000000002</v>
      </c>
      <c r="H130">
        <v>0.85750000000000004</v>
      </c>
      <c r="I130">
        <v>2</v>
      </c>
      <c r="J130">
        <v>-2</v>
      </c>
      <c r="K130" t="s">
        <v>17</v>
      </c>
      <c r="L130">
        <f t="shared" si="20"/>
        <v>49356.150000000169</v>
      </c>
      <c r="S130" t="str">
        <f ca="1"/>
        <v>2025-06-08 04:16:26</v>
      </c>
      <c r="T130" s="7">
        <f t="shared" ca="1" si="11"/>
        <v>3</v>
      </c>
      <c r="U130" s="7">
        <f t="shared" ca="1" si="12"/>
        <v>5</v>
      </c>
      <c r="V130" s="7">
        <f t="shared" ca="1" si="13"/>
        <v>-3.08</v>
      </c>
      <c r="W130" s="7">
        <f t="shared" ca="1" si="14"/>
        <v>1.92767</v>
      </c>
      <c r="X130" s="7">
        <f t="shared" ca="1" si="15"/>
        <v>1.9291700000000001</v>
      </c>
      <c r="Y130" s="7">
        <f t="shared" ca="1" si="16"/>
        <v>1.9286300000000001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29595</v>
      </c>
      <c r="C131" t="s">
        <v>771</v>
      </c>
      <c r="D131" t="s">
        <v>223</v>
      </c>
      <c r="E131" t="s">
        <v>29596</v>
      </c>
      <c r="F131" t="s">
        <v>29597</v>
      </c>
      <c r="G131">
        <v>0.85990999999999995</v>
      </c>
      <c r="H131">
        <v>0.85807999999999995</v>
      </c>
      <c r="I131">
        <v>2</v>
      </c>
      <c r="J131">
        <v>-2</v>
      </c>
      <c r="K131" t="s">
        <v>17</v>
      </c>
      <c r="L131">
        <f t="shared" si="20"/>
        <v>49358.150000000169</v>
      </c>
      <c r="S131" t="str">
        <f ca="1"/>
        <v>2025-06-08 04:11:15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0.76</v>
      </c>
      <c r="W131" s="7">
        <f t="shared" ref="W131:W194" ca="1" si="24">_xlfn.MAXIFS(INDIRECT($O$10),INDIRECT($O$5),$S131)</f>
        <v>1.9289099999999999</v>
      </c>
      <c r="X131" s="7">
        <f t="shared" ref="X131:X194" ca="1" si="25">_xlfn.MAXIFS(INDIRECT($O$9),INDIRECT($O$5),$S131)</f>
        <v>1.92937</v>
      </c>
      <c r="Y131" s="7">
        <f t="shared" ref="Y131:Y194" ca="1" si="26">_xlfn.MINIFS(INDIRECT($O$9),INDIRECT($O$5),$S131)</f>
        <v>1.9286799999999999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29598</v>
      </c>
      <c r="C132" t="s">
        <v>1025</v>
      </c>
      <c r="D132" t="s">
        <v>223</v>
      </c>
      <c r="E132" t="s">
        <v>29599</v>
      </c>
      <c r="F132" t="s">
        <v>29597</v>
      </c>
      <c r="G132">
        <v>0.86023000000000005</v>
      </c>
      <c r="H132">
        <v>0.85807999999999995</v>
      </c>
      <c r="I132">
        <v>2</v>
      </c>
      <c r="J132">
        <v>-2</v>
      </c>
      <c r="K132" t="s">
        <v>17</v>
      </c>
      <c r="L132">
        <f t="shared" ref="L132:L195" si="30">L131-J131</f>
        <v>49360.150000000169</v>
      </c>
      <c r="S132" t="str">
        <f ca="1"/>
        <v>2025-06-08 04:06:04</v>
      </c>
      <c r="T132" s="7">
        <f t="shared" ca="1" si="21"/>
        <v>3</v>
      </c>
      <c r="U132" s="7">
        <f t="shared" ca="1" si="22"/>
        <v>5</v>
      </c>
      <c r="V132" s="7">
        <f t="shared" ca="1" si="23"/>
        <v>-3.08</v>
      </c>
      <c r="W132" s="7">
        <f t="shared" ca="1" si="24"/>
        <v>1.9283399999999999</v>
      </c>
      <c r="X132" s="7">
        <f t="shared" ca="1" si="25"/>
        <v>1.92547</v>
      </c>
      <c r="Y132" s="7">
        <f t="shared" ca="1" si="26"/>
        <v>1.9233899999999999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29600</v>
      </c>
      <c r="C133" t="s">
        <v>726</v>
      </c>
      <c r="D133" t="s">
        <v>223</v>
      </c>
      <c r="E133" t="s">
        <v>29601</v>
      </c>
      <c r="F133" t="s">
        <v>29597</v>
      </c>
      <c r="G133">
        <v>0.86048999999999998</v>
      </c>
      <c r="H133">
        <v>0.85807999999999995</v>
      </c>
      <c r="I133">
        <v>1</v>
      </c>
      <c r="J133">
        <v>0.92</v>
      </c>
      <c r="K133" t="s">
        <v>17</v>
      </c>
      <c r="L133">
        <f t="shared" si="30"/>
        <v>49362.150000000169</v>
      </c>
      <c r="S133" t="str">
        <f ca="1"/>
        <v>2025-06-08 04:00:25</v>
      </c>
      <c r="T133" s="7">
        <f t="shared" ca="1" si="21"/>
        <v>3</v>
      </c>
      <c r="U133" s="7">
        <f t="shared" ca="1" si="22"/>
        <v>5</v>
      </c>
      <c r="V133" s="7">
        <f t="shared" ca="1" si="23"/>
        <v>-3.08</v>
      </c>
      <c r="W133" s="7">
        <f t="shared" ca="1" si="24"/>
        <v>1.92462</v>
      </c>
      <c r="X133" s="7">
        <f t="shared" ca="1" si="25"/>
        <v>1.93031</v>
      </c>
      <c r="Y133" s="7">
        <f t="shared" ca="1" si="26"/>
        <v>1.9281900000000001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29602</v>
      </c>
      <c r="C134" t="s">
        <v>726</v>
      </c>
      <c r="D134" t="s">
        <v>223</v>
      </c>
      <c r="E134" t="s">
        <v>29603</v>
      </c>
      <c r="F134" t="s">
        <v>29604</v>
      </c>
      <c r="G134">
        <v>0.85851999999999995</v>
      </c>
      <c r="H134">
        <v>0.86041999999999996</v>
      </c>
      <c r="I134">
        <v>1</v>
      </c>
      <c r="J134">
        <v>-1</v>
      </c>
      <c r="K134" t="s">
        <v>17</v>
      </c>
      <c r="L134">
        <f t="shared" si="30"/>
        <v>49361.230000000171</v>
      </c>
      <c r="S134" t="str">
        <f ca="1"/>
        <v>2025-06-08 03:54:43</v>
      </c>
      <c r="T134" s="7">
        <f t="shared" ca="1" si="21"/>
        <v>3</v>
      </c>
      <c r="U134" s="7">
        <f t="shared" ca="1" si="22"/>
        <v>5</v>
      </c>
      <c r="V134" s="7">
        <f t="shared" ca="1" si="23"/>
        <v>-3.08</v>
      </c>
      <c r="W134" s="7">
        <f t="shared" ca="1" si="24"/>
        <v>0.85433999999999999</v>
      </c>
      <c r="X134" s="7">
        <f t="shared" ca="1" si="25"/>
        <v>0.85570000000000002</v>
      </c>
      <c r="Y134" s="7">
        <f t="shared" ca="1" si="26"/>
        <v>0.85543999999999998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29605</v>
      </c>
      <c r="C135" t="s">
        <v>261</v>
      </c>
      <c r="D135" t="s">
        <v>223</v>
      </c>
      <c r="E135" t="s">
        <v>29606</v>
      </c>
      <c r="F135" t="s">
        <v>29607</v>
      </c>
      <c r="G135">
        <v>0.85753999999999997</v>
      </c>
      <c r="H135">
        <v>0.85870999999999997</v>
      </c>
      <c r="I135">
        <v>2</v>
      </c>
      <c r="J135">
        <v>-2</v>
      </c>
      <c r="K135" t="s">
        <v>17</v>
      </c>
      <c r="L135">
        <f t="shared" si="30"/>
        <v>49362.230000000171</v>
      </c>
      <c r="S135" t="str">
        <f ca="1"/>
        <v>2025-06-08 03:49:06</v>
      </c>
      <c r="T135" s="7">
        <f t="shared" ca="1" si="21"/>
        <v>2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0.85658000000000001</v>
      </c>
      <c r="X135" s="7">
        <f t="shared" ca="1" si="25"/>
        <v>0.85311999999999999</v>
      </c>
      <c r="Y135" s="7">
        <f t="shared" ca="1" si="26"/>
        <v>0.85311000000000003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29608</v>
      </c>
      <c r="C136" t="s">
        <v>13</v>
      </c>
      <c r="D136" t="s">
        <v>223</v>
      </c>
      <c r="E136" t="s">
        <v>29609</v>
      </c>
      <c r="F136" t="s">
        <v>29607</v>
      </c>
      <c r="G136">
        <v>0.85746</v>
      </c>
      <c r="H136">
        <v>0.85870999999999997</v>
      </c>
      <c r="I136">
        <v>2</v>
      </c>
      <c r="J136">
        <v>-2</v>
      </c>
      <c r="K136" t="s">
        <v>17</v>
      </c>
      <c r="L136">
        <f t="shared" si="30"/>
        <v>49364.230000000171</v>
      </c>
      <c r="S136" t="str">
        <f ca="1"/>
        <v>2025-06-08 03:43:30</v>
      </c>
      <c r="T136" s="7">
        <f t="shared" ca="1" si="21"/>
        <v>3</v>
      </c>
      <c r="U136" s="7">
        <f t="shared" ca="1" si="22"/>
        <v>5</v>
      </c>
      <c r="V136" s="7">
        <f t="shared" ca="1" si="23"/>
        <v>4.6000000000000005</v>
      </c>
      <c r="W136" s="7">
        <f t="shared" ca="1" si="24"/>
        <v>0.85382999999999998</v>
      </c>
      <c r="X136" s="7">
        <f t="shared" ca="1" si="25"/>
        <v>0.85392000000000001</v>
      </c>
      <c r="Y136" s="7">
        <f t="shared" ca="1" si="26"/>
        <v>0.85375999999999996</v>
      </c>
      <c r="Z136">
        <f t="shared" ca="1" si="27"/>
        <v>1</v>
      </c>
      <c r="AA136">
        <f t="shared" ca="1" si="28"/>
        <v>0</v>
      </c>
      <c r="AB136">
        <f t="shared" ca="1" si="29"/>
        <v>0</v>
      </c>
    </row>
    <row r="137" spans="1:28" x14ac:dyDescent="0.2">
      <c r="A137" t="s">
        <v>11</v>
      </c>
      <c r="B137" t="s">
        <v>29610</v>
      </c>
      <c r="C137" t="s">
        <v>726</v>
      </c>
      <c r="D137" t="s">
        <v>223</v>
      </c>
      <c r="E137" t="s">
        <v>29611</v>
      </c>
      <c r="F137" t="s">
        <v>29607</v>
      </c>
      <c r="G137">
        <v>0.85738000000000003</v>
      </c>
      <c r="H137">
        <v>0.85870999999999997</v>
      </c>
      <c r="I137">
        <v>1</v>
      </c>
      <c r="J137">
        <v>0.92</v>
      </c>
      <c r="K137" t="s">
        <v>17</v>
      </c>
      <c r="L137">
        <f t="shared" si="30"/>
        <v>49366.230000000171</v>
      </c>
      <c r="S137" t="str">
        <f ca="1"/>
        <v>2025-06-08 03:37:11</v>
      </c>
      <c r="T137" s="7">
        <f t="shared" ca="1" si="21"/>
        <v>3</v>
      </c>
      <c r="U137" s="7">
        <f t="shared" ca="1" si="22"/>
        <v>5</v>
      </c>
      <c r="V137" s="7">
        <f t="shared" ca="1" si="23"/>
        <v>2.68</v>
      </c>
      <c r="W137" s="7">
        <f t="shared" ca="1" si="24"/>
        <v>0.85316999999999998</v>
      </c>
      <c r="X137" s="7">
        <f t="shared" ca="1" si="25"/>
        <v>0.85363</v>
      </c>
      <c r="Y137" s="7">
        <f t="shared" ca="1" si="26"/>
        <v>0.85329999999999995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11</v>
      </c>
      <c r="B138" t="s">
        <v>29612</v>
      </c>
      <c r="C138" t="s">
        <v>1025</v>
      </c>
      <c r="D138" t="s">
        <v>223</v>
      </c>
      <c r="E138" t="s">
        <v>29613</v>
      </c>
      <c r="F138" t="s">
        <v>29614</v>
      </c>
      <c r="G138">
        <v>0.85580999999999996</v>
      </c>
      <c r="H138">
        <v>0.85731000000000002</v>
      </c>
      <c r="I138">
        <v>2</v>
      </c>
      <c r="J138">
        <v>1.84</v>
      </c>
      <c r="K138" t="s">
        <v>17</v>
      </c>
      <c r="L138">
        <f t="shared" si="30"/>
        <v>49365.310000000172</v>
      </c>
      <c r="S138" t="str">
        <f ca="1"/>
        <v>2025-06-08 03:31:59</v>
      </c>
      <c r="T138" s="7">
        <f t="shared" ca="1" si="21"/>
        <v>3</v>
      </c>
      <c r="U138" s="7">
        <f t="shared" ca="1" si="22"/>
        <v>5</v>
      </c>
      <c r="V138" s="7">
        <f t="shared" ca="1" si="23"/>
        <v>-3.08</v>
      </c>
      <c r="W138" s="7">
        <f t="shared" ca="1" si="24"/>
        <v>0.85309000000000001</v>
      </c>
      <c r="X138" s="7">
        <f t="shared" ca="1" si="25"/>
        <v>0.85140000000000005</v>
      </c>
      <c r="Y138" s="7">
        <f t="shared" ca="1" si="26"/>
        <v>0.85099000000000002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11</v>
      </c>
      <c r="B139" t="s">
        <v>29615</v>
      </c>
      <c r="C139" t="s">
        <v>818</v>
      </c>
      <c r="D139" t="s">
        <v>223</v>
      </c>
      <c r="E139" t="s">
        <v>29616</v>
      </c>
      <c r="F139" t="s">
        <v>29614</v>
      </c>
      <c r="G139">
        <v>0.85558000000000001</v>
      </c>
      <c r="H139">
        <v>0.85731000000000002</v>
      </c>
      <c r="I139">
        <v>2</v>
      </c>
      <c r="J139">
        <v>1.84</v>
      </c>
      <c r="K139" t="s">
        <v>17</v>
      </c>
      <c r="L139">
        <f t="shared" si="30"/>
        <v>49363.470000000176</v>
      </c>
      <c r="S139" t="str">
        <f ca="1"/>
        <v>2025-06-08 03:26:48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</v>
      </c>
      <c r="W139" s="7">
        <f t="shared" ca="1" si="24"/>
        <v>0.85045000000000004</v>
      </c>
      <c r="X139" s="7">
        <f t="shared" ca="1" si="25"/>
        <v>0.85052000000000005</v>
      </c>
      <c r="Y139" s="7">
        <f t="shared" ca="1" si="26"/>
        <v>0.85036999999999996</v>
      </c>
      <c r="Z139">
        <f t="shared" ca="1" si="27"/>
        <v>1</v>
      </c>
      <c r="AA139">
        <f t="shared" ca="1" si="28"/>
        <v>0</v>
      </c>
      <c r="AB139">
        <f t="shared" ca="1" si="29"/>
        <v>0</v>
      </c>
    </row>
    <row r="140" spans="1:28" x14ac:dyDescent="0.2">
      <c r="A140" t="s">
        <v>18</v>
      </c>
      <c r="B140" t="s">
        <v>29617</v>
      </c>
      <c r="C140" t="s">
        <v>726</v>
      </c>
      <c r="D140" t="s">
        <v>223</v>
      </c>
      <c r="E140" t="s">
        <v>29618</v>
      </c>
      <c r="F140" t="s">
        <v>29614</v>
      </c>
      <c r="G140">
        <v>0.85589000000000004</v>
      </c>
      <c r="H140">
        <v>0.85731000000000002</v>
      </c>
      <c r="I140">
        <v>1</v>
      </c>
      <c r="J140">
        <v>-1</v>
      </c>
      <c r="K140" t="s">
        <v>17</v>
      </c>
      <c r="L140">
        <f t="shared" si="30"/>
        <v>49361.630000000179</v>
      </c>
      <c r="S140" t="str">
        <f ca="1"/>
        <v>2025-06-08 03:21:37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0.85033999999999998</v>
      </c>
      <c r="X140" s="7">
        <f t="shared" ca="1" si="25"/>
        <v>0.85102999999999995</v>
      </c>
      <c r="Y140" s="7">
        <f t="shared" ca="1" si="26"/>
        <v>0.85041999999999995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29619</v>
      </c>
      <c r="C141" t="s">
        <v>2559</v>
      </c>
      <c r="D141" t="s">
        <v>223</v>
      </c>
      <c r="E141" t="s">
        <v>29620</v>
      </c>
      <c r="F141" t="s">
        <v>29621</v>
      </c>
      <c r="G141">
        <v>0.85733000000000004</v>
      </c>
      <c r="H141">
        <v>0.85558999999999996</v>
      </c>
      <c r="I141">
        <v>2</v>
      </c>
      <c r="J141">
        <v>1.84</v>
      </c>
      <c r="K141" t="s">
        <v>17</v>
      </c>
      <c r="L141">
        <f t="shared" si="30"/>
        <v>49362.630000000179</v>
      </c>
      <c r="S141" t="str">
        <f ca="1"/>
        <v>2025-06-08 03:16:26</v>
      </c>
      <c r="T141" s="7">
        <f t="shared" ca="1" si="21"/>
        <v>3</v>
      </c>
      <c r="U141" s="7">
        <f t="shared" ca="1" si="22"/>
        <v>5</v>
      </c>
      <c r="V141" s="7">
        <f t="shared" ca="1" si="23"/>
        <v>0.76</v>
      </c>
      <c r="W141" s="7">
        <f t="shared" ca="1" si="24"/>
        <v>0.85133999999999999</v>
      </c>
      <c r="X141" s="7">
        <f t="shared" ca="1" si="25"/>
        <v>0.85170000000000001</v>
      </c>
      <c r="Y141" s="7">
        <f t="shared" ca="1" si="26"/>
        <v>0.85111999999999999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11</v>
      </c>
      <c r="B142" t="s">
        <v>29622</v>
      </c>
      <c r="C142" t="s">
        <v>726</v>
      </c>
      <c r="D142" t="s">
        <v>223</v>
      </c>
      <c r="E142" t="s">
        <v>29623</v>
      </c>
      <c r="F142" t="s">
        <v>29621</v>
      </c>
      <c r="G142">
        <v>0.85726000000000002</v>
      </c>
      <c r="H142">
        <v>0.85558999999999996</v>
      </c>
      <c r="I142">
        <v>1</v>
      </c>
      <c r="J142">
        <v>-1</v>
      </c>
      <c r="K142" t="s">
        <v>17</v>
      </c>
      <c r="L142">
        <f t="shared" si="30"/>
        <v>49360.790000000183</v>
      </c>
      <c r="S142" t="str">
        <f ca="1"/>
        <v>2025-06-08 03:11:05</v>
      </c>
      <c r="T142" s="7">
        <f t="shared" ca="1" si="21"/>
        <v>1</v>
      </c>
      <c r="U142" s="7">
        <f t="shared" ca="1" si="22"/>
        <v>1</v>
      </c>
      <c r="V142" s="7">
        <f t="shared" ca="1" si="23"/>
        <v>-1</v>
      </c>
      <c r="W142" s="7">
        <f t="shared" ca="1" si="24"/>
        <v>0.85163999999999995</v>
      </c>
      <c r="X142" s="7">
        <f t="shared" ca="1" si="25"/>
        <v>0.85114999999999996</v>
      </c>
      <c r="Y142" s="7">
        <f t="shared" ca="1" si="26"/>
        <v>0.85114999999999996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29624</v>
      </c>
      <c r="C143" t="s">
        <v>1309</v>
      </c>
      <c r="D143" t="s">
        <v>223</v>
      </c>
      <c r="E143" t="s">
        <v>29625</v>
      </c>
      <c r="F143" t="s">
        <v>29626</v>
      </c>
      <c r="G143">
        <v>0.85811999999999999</v>
      </c>
      <c r="H143">
        <v>0.85716999999999999</v>
      </c>
      <c r="I143">
        <v>2</v>
      </c>
      <c r="J143">
        <v>-2</v>
      </c>
      <c r="K143" t="s">
        <v>17</v>
      </c>
      <c r="L143">
        <f t="shared" si="30"/>
        <v>49361.790000000183</v>
      </c>
      <c r="S143" t="str">
        <f ca="1"/>
        <v>2025-06-08 03:05:33</v>
      </c>
      <c r="T143" s="7">
        <f t="shared" ca="1" si="21"/>
        <v>3</v>
      </c>
      <c r="U143" s="7">
        <f t="shared" ca="1" si="22"/>
        <v>5</v>
      </c>
      <c r="V143" s="7">
        <f t="shared" ca="1" si="23"/>
        <v>2.68</v>
      </c>
      <c r="W143" s="7">
        <f t="shared" ca="1" si="24"/>
        <v>0.85085999999999995</v>
      </c>
      <c r="X143" s="7">
        <f t="shared" ca="1" si="25"/>
        <v>0.85148000000000001</v>
      </c>
      <c r="Y143" s="7">
        <f t="shared" ca="1" si="26"/>
        <v>0.85128000000000004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18</v>
      </c>
      <c r="B144" t="s">
        <v>29627</v>
      </c>
      <c r="C144" t="s">
        <v>20</v>
      </c>
      <c r="D144" t="s">
        <v>223</v>
      </c>
      <c r="E144" t="s">
        <v>29628</v>
      </c>
      <c r="F144" t="s">
        <v>29626</v>
      </c>
      <c r="G144">
        <v>0.85819999999999996</v>
      </c>
      <c r="H144">
        <v>0.85716999999999999</v>
      </c>
      <c r="I144">
        <v>2</v>
      </c>
      <c r="J144">
        <v>1.84</v>
      </c>
      <c r="K144" t="s">
        <v>17</v>
      </c>
      <c r="L144">
        <f t="shared" si="30"/>
        <v>49363.790000000183</v>
      </c>
      <c r="S144" t="str">
        <f ca="1"/>
        <v>2025-06-08 02:59:36</v>
      </c>
      <c r="T144" s="7">
        <f t="shared" ca="1" si="21"/>
        <v>3</v>
      </c>
      <c r="U144" s="7">
        <f t="shared" ca="1" si="22"/>
        <v>5</v>
      </c>
      <c r="V144" s="7">
        <f t="shared" ca="1" si="23"/>
        <v>2.68</v>
      </c>
      <c r="W144" s="7">
        <f t="shared" ca="1" si="24"/>
        <v>0.85109999999999997</v>
      </c>
      <c r="X144" s="7">
        <f t="shared" ca="1" si="25"/>
        <v>0.85107999999999995</v>
      </c>
      <c r="Y144" s="7">
        <f t="shared" ca="1" si="26"/>
        <v>0.84985999999999995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29629</v>
      </c>
      <c r="C145" t="s">
        <v>717</v>
      </c>
      <c r="D145" t="s">
        <v>223</v>
      </c>
      <c r="E145" t="s">
        <v>29630</v>
      </c>
      <c r="F145" t="s">
        <v>29631</v>
      </c>
      <c r="G145">
        <v>0.85743000000000003</v>
      </c>
      <c r="H145">
        <v>0.85811000000000004</v>
      </c>
      <c r="I145">
        <v>1</v>
      </c>
      <c r="J145">
        <v>0.92</v>
      </c>
      <c r="K145" t="s">
        <v>17</v>
      </c>
      <c r="L145">
        <f t="shared" si="30"/>
        <v>49361.950000000186</v>
      </c>
      <c r="S145" t="str">
        <f ca="1"/>
        <v>2025-06-08 02:52:27</v>
      </c>
      <c r="T145" s="7">
        <f t="shared" ca="1" si="21"/>
        <v>1</v>
      </c>
      <c r="U145" s="7">
        <f t="shared" ca="1" si="22"/>
        <v>1</v>
      </c>
      <c r="V145" s="7">
        <f t="shared" ca="1" si="23"/>
        <v>-1</v>
      </c>
      <c r="W145" s="7">
        <f t="shared" ca="1" si="24"/>
        <v>1.93333</v>
      </c>
      <c r="X145" s="7">
        <f t="shared" ca="1" si="25"/>
        <v>1.93055</v>
      </c>
      <c r="Y145" s="7">
        <f t="shared" ca="1" si="26"/>
        <v>1.93055</v>
      </c>
      <c r="Z145">
        <f t="shared" ca="1" si="27"/>
        <v>0</v>
      </c>
      <c r="AA145">
        <f t="shared" ca="1" si="28"/>
        <v>1</v>
      </c>
      <c r="AB145">
        <f t="shared" ca="1" si="29"/>
        <v>0</v>
      </c>
    </row>
    <row r="146" spans="1:28" x14ac:dyDescent="0.2">
      <c r="A146" t="s">
        <v>18</v>
      </c>
      <c r="B146" t="s">
        <v>29632</v>
      </c>
      <c r="C146" t="s">
        <v>771</v>
      </c>
      <c r="D146" t="s">
        <v>223</v>
      </c>
      <c r="E146" t="s">
        <v>29633</v>
      </c>
      <c r="F146" t="s">
        <v>29634</v>
      </c>
      <c r="G146">
        <v>0.85811999999999999</v>
      </c>
      <c r="H146">
        <v>0.85718000000000005</v>
      </c>
      <c r="I146">
        <v>2</v>
      </c>
      <c r="J146">
        <v>1.84</v>
      </c>
      <c r="K146" t="s">
        <v>17</v>
      </c>
      <c r="L146">
        <f t="shared" si="30"/>
        <v>49361.030000000188</v>
      </c>
      <c r="S146" t="str">
        <f ca="1"/>
        <v>2025-06-08 02:45:16</v>
      </c>
      <c r="T146" s="7">
        <f t="shared" ca="1" si="21"/>
        <v>2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1.92971</v>
      </c>
      <c r="X146" s="7">
        <f t="shared" ca="1" si="25"/>
        <v>1.9323399999999999</v>
      </c>
      <c r="Y146" s="7">
        <f t="shared" ca="1" si="26"/>
        <v>1.9323399999999999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29635</v>
      </c>
      <c r="C147" t="s">
        <v>1025</v>
      </c>
      <c r="D147" t="s">
        <v>223</v>
      </c>
      <c r="E147" t="s">
        <v>29636</v>
      </c>
      <c r="F147" t="s">
        <v>29634</v>
      </c>
      <c r="G147">
        <v>0.85797999999999996</v>
      </c>
      <c r="H147">
        <v>0.85718000000000005</v>
      </c>
      <c r="I147">
        <v>2</v>
      </c>
      <c r="J147">
        <v>1.84</v>
      </c>
      <c r="K147" t="s">
        <v>17</v>
      </c>
      <c r="L147">
        <f t="shared" si="30"/>
        <v>49359.190000000192</v>
      </c>
      <c r="S147" t="str">
        <f ca="1"/>
        <v>2025-06-08 02:39:02</v>
      </c>
      <c r="T147" s="7">
        <f t="shared" ca="1" si="21"/>
        <v>3</v>
      </c>
      <c r="U147" s="7">
        <f t="shared" ca="1" si="22"/>
        <v>5</v>
      </c>
      <c r="V147" s="7">
        <f t="shared" ca="1" si="23"/>
        <v>-3.08</v>
      </c>
      <c r="W147" s="7">
        <f t="shared" ca="1" si="24"/>
        <v>1.9303900000000001</v>
      </c>
      <c r="X147" s="7">
        <f t="shared" ca="1" si="25"/>
        <v>1.9300900000000001</v>
      </c>
      <c r="Y147" s="7">
        <f t="shared" ca="1" si="26"/>
        <v>1.9285699999999999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29637</v>
      </c>
      <c r="C148" t="s">
        <v>726</v>
      </c>
      <c r="D148" t="s">
        <v>223</v>
      </c>
      <c r="E148" t="s">
        <v>29638</v>
      </c>
      <c r="F148" t="s">
        <v>29634</v>
      </c>
      <c r="G148">
        <v>0.85780999999999996</v>
      </c>
      <c r="H148">
        <v>0.85718000000000005</v>
      </c>
      <c r="I148">
        <v>1</v>
      </c>
      <c r="J148">
        <v>-1</v>
      </c>
      <c r="K148" t="s">
        <v>17</v>
      </c>
      <c r="L148">
        <f t="shared" si="30"/>
        <v>49357.350000000195</v>
      </c>
      <c r="S148" t="str">
        <f ca="1"/>
        <v>2025-06-08 02:33:51</v>
      </c>
      <c r="T148" s="7">
        <f t="shared" ca="1" si="21"/>
        <v>2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1.9278900000000001</v>
      </c>
      <c r="X148" s="7">
        <f t="shared" ca="1" si="25"/>
        <v>1.9306700000000001</v>
      </c>
      <c r="Y148" s="7">
        <f t="shared" ca="1" si="26"/>
        <v>1.9304399999999999</v>
      </c>
      <c r="Z148">
        <f t="shared" ca="1" si="27"/>
        <v>0</v>
      </c>
      <c r="AA148">
        <f t="shared" ca="1" si="28"/>
        <v>0</v>
      </c>
      <c r="AB148">
        <f t="shared" ca="1" si="29"/>
        <v>1</v>
      </c>
    </row>
    <row r="149" spans="1:28" x14ac:dyDescent="0.2">
      <c r="A149" t="s">
        <v>18</v>
      </c>
      <c r="B149" t="s">
        <v>29639</v>
      </c>
      <c r="C149" t="s">
        <v>726</v>
      </c>
      <c r="D149" t="s">
        <v>566</v>
      </c>
      <c r="E149" t="s">
        <v>29640</v>
      </c>
      <c r="F149" t="s">
        <v>29641</v>
      </c>
      <c r="G149">
        <v>1.9232499999999999</v>
      </c>
      <c r="H149">
        <v>1.92805</v>
      </c>
      <c r="I149">
        <v>1</v>
      </c>
      <c r="J149">
        <v>-1</v>
      </c>
      <c r="K149" t="s">
        <v>17</v>
      </c>
      <c r="L149">
        <f t="shared" si="30"/>
        <v>49358.350000000195</v>
      </c>
      <c r="S149" t="str">
        <f ca="1"/>
        <v>2025-06-08 02:28:30</v>
      </c>
      <c r="T149" s="7">
        <f t="shared" ca="1" si="21"/>
        <v>1</v>
      </c>
      <c r="U149" s="7">
        <f t="shared" ca="1" si="22"/>
        <v>1</v>
      </c>
      <c r="V149" s="7">
        <f t="shared" ca="1" si="23"/>
        <v>0.92</v>
      </c>
      <c r="W149" s="7">
        <f t="shared" ca="1" si="24"/>
        <v>1.93052</v>
      </c>
      <c r="X149" s="7">
        <f t="shared" ca="1" si="25"/>
        <v>1.93668</v>
      </c>
      <c r="Y149" s="7">
        <f t="shared" ca="1" si="26"/>
        <v>1.93668</v>
      </c>
      <c r="Z149">
        <f t="shared" ca="1" si="27"/>
        <v>0</v>
      </c>
      <c r="AA149">
        <f t="shared" ca="1" si="28"/>
        <v>0</v>
      </c>
      <c r="AB149">
        <f t="shared" ca="1" si="29"/>
        <v>1</v>
      </c>
    </row>
    <row r="150" spans="1:28" x14ac:dyDescent="0.2">
      <c r="A150" t="s">
        <v>11</v>
      </c>
      <c r="B150" t="s">
        <v>29642</v>
      </c>
      <c r="C150" t="s">
        <v>726</v>
      </c>
      <c r="D150" t="s">
        <v>566</v>
      </c>
      <c r="E150" t="s">
        <v>29643</v>
      </c>
      <c r="F150" t="s">
        <v>29644</v>
      </c>
      <c r="G150">
        <v>1.92361</v>
      </c>
      <c r="H150">
        <v>1.92333</v>
      </c>
      <c r="I150">
        <v>1</v>
      </c>
      <c r="J150">
        <v>-1</v>
      </c>
      <c r="K150" t="s">
        <v>17</v>
      </c>
      <c r="L150">
        <f t="shared" si="30"/>
        <v>49359.350000000195</v>
      </c>
      <c r="S150" t="str">
        <f ca="1"/>
        <v>2025-06-08 02:23:16</v>
      </c>
      <c r="T150" s="7">
        <f t="shared" ca="1" si="21"/>
        <v>3</v>
      </c>
      <c r="U150" s="7">
        <f t="shared" ca="1" si="22"/>
        <v>5</v>
      </c>
      <c r="V150" s="7">
        <f t="shared" ca="1" si="23"/>
        <v>-3.08</v>
      </c>
      <c r="W150" s="7">
        <f t="shared" ca="1" si="24"/>
        <v>1.9368300000000001</v>
      </c>
      <c r="X150" s="7">
        <f t="shared" ca="1" si="25"/>
        <v>1.9344399999999999</v>
      </c>
      <c r="Y150" s="7">
        <f t="shared" ca="1" si="26"/>
        <v>1.9338900000000001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18</v>
      </c>
      <c r="B151" t="s">
        <v>29645</v>
      </c>
      <c r="C151" t="s">
        <v>1025</v>
      </c>
      <c r="D151" t="s">
        <v>566</v>
      </c>
      <c r="E151" t="s">
        <v>29646</v>
      </c>
      <c r="F151" t="s">
        <v>29644</v>
      </c>
      <c r="G151">
        <v>1.92466</v>
      </c>
      <c r="H151">
        <v>1.92333</v>
      </c>
      <c r="I151">
        <v>2</v>
      </c>
      <c r="J151">
        <v>1.82</v>
      </c>
      <c r="K151" t="s">
        <v>17</v>
      </c>
      <c r="L151">
        <f t="shared" si="30"/>
        <v>49360.350000000195</v>
      </c>
      <c r="S151" t="str">
        <f ca="1"/>
        <v>2025-06-08 02:18:05</v>
      </c>
      <c r="T151" s="7">
        <f t="shared" ca="1" si="21"/>
        <v>3</v>
      </c>
      <c r="U151" s="7">
        <f t="shared" ca="1" si="22"/>
        <v>5</v>
      </c>
      <c r="V151" s="7">
        <f t="shared" ca="1" si="23"/>
        <v>-3.08</v>
      </c>
      <c r="W151" s="7">
        <f t="shared" ca="1" si="24"/>
        <v>1.93415</v>
      </c>
      <c r="X151" s="7">
        <f t="shared" ca="1" si="25"/>
        <v>1.9327000000000001</v>
      </c>
      <c r="Y151" s="7">
        <f t="shared" ca="1" si="26"/>
        <v>1.93207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29647</v>
      </c>
      <c r="C152" t="s">
        <v>771</v>
      </c>
      <c r="D152" t="s">
        <v>566</v>
      </c>
      <c r="E152" t="s">
        <v>29648</v>
      </c>
      <c r="F152" t="s">
        <v>29644</v>
      </c>
      <c r="G152">
        <v>1.92618</v>
      </c>
      <c r="H152">
        <v>1.92333</v>
      </c>
      <c r="I152">
        <v>2</v>
      </c>
      <c r="J152">
        <v>1.82</v>
      </c>
      <c r="K152" t="s">
        <v>17</v>
      </c>
      <c r="L152">
        <f t="shared" si="30"/>
        <v>49358.530000000195</v>
      </c>
      <c r="S152" t="str">
        <f ca="1"/>
        <v>2025-06-08 02:12:54</v>
      </c>
      <c r="T152" s="7">
        <f t="shared" ca="1" si="21"/>
        <v>3</v>
      </c>
      <c r="U152" s="7">
        <f t="shared" ca="1" si="22"/>
        <v>6</v>
      </c>
      <c r="V152" s="7">
        <f t="shared" ca="1" si="23"/>
        <v>1.6800000000000002</v>
      </c>
      <c r="W152" s="7">
        <f t="shared" ca="1" si="24"/>
        <v>1.93207</v>
      </c>
      <c r="X152" s="7">
        <f t="shared" ca="1" si="25"/>
        <v>1.9332800000000001</v>
      </c>
      <c r="Y152" s="7">
        <f t="shared" ca="1" si="26"/>
        <v>1.9326099999999999</v>
      </c>
      <c r="Z152">
        <f t="shared" ca="1" si="27"/>
        <v>0</v>
      </c>
      <c r="AA152">
        <f t="shared" ca="1" si="28"/>
        <v>0</v>
      </c>
      <c r="AB152">
        <f t="shared" ca="1" si="29"/>
        <v>1</v>
      </c>
    </row>
    <row r="153" spans="1:28" x14ac:dyDescent="0.2">
      <c r="A153" t="s">
        <v>18</v>
      </c>
      <c r="B153" t="s">
        <v>29649</v>
      </c>
      <c r="C153" t="s">
        <v>726</v>
      </c>
      <c r="D153" t="s">
        <v>566</v>
      </c>
      <c r="E153" t="s">
        <v>29650</v>
      </c>
      <c r="F153" t="s">
        <v>29651</v>
      </c>
      <c r="G153">
        <v>1.92906</v>
      </c>
      <c r="H153">
        <v>1.9233499999999999</v>
      </c>
      <c r="I153">
        <v>1</v>
      </c>
      <c r="J153">
        <v>0.92</v>
      </c>
      <c r="K153" t="s">
        <v>17</v>
      </c>
      <c r="L153">
        <f t="shared" si="30"/>
        <v>49356.710000000196</v>
      </c>
      <c r="S153" t="str">
        <f ca="1"/>
        <v>2025-06-08 02:10:54</v>
      </c>
      <c r="T153" s="7">
        <f t="shared" ca="1" si="21"/>
        <v>2</v>
      </c>
      <c r="U153" s="7">
        <f t="shared" ca="1" si="22"/>
        <v>3</v>
      </c>
      <c r="V153" s="7">
        <f t="shared" ca="1" si="23"/>
        <v>2.7600000000000002</v>
      </c>
      <c r="W153" s="7">
        <f t="shared" ca="1" si="24"/>
        <v>1.93272</v>
      </c>
      <c r="X153" s="7">
        <f t="shared" ca="1" si="25"/>
        <v>1.9328000000000001</v>
      </c>
      <c r="Y153" s="7">
        <f t="shared" ca="1" si="26"/>
        <v>1.93205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11</v>
      </c>
      <c r="B154" t="s">
        <v>29652</v>
      </c>
      <c r="C154" t="s">
        <v>771</v>
      </c>
      <c r="D154" t="s">
        <v>566</v>
      </c>
      <c r="E154" t="s">
        <v>29653</v>
      </c>
      <c r="F154" t="s">
        <v>29651</v>
      </c>
      <c r="G154">
        <v>1.92771</v>
      </c>
      <c r="H154">
        <v>1.9233499999999999</v>
      </c>
      <c r="I154">
        <v>2</v>
      </c>
      <c r="J154">
        <v>-2</v>
      </c>
      <c r="K154" t="s">
        <v>17</v>
      </c>
      <c r="L154">
        <f t="shared" si="30"/>
        <v>49355.790000000197</v>
      </c>
      <c r="S154" t="str">
        <f ca="1"/>
        <v>2025-06-08 02:05:43</v>
      </c>
      <c r="T154" s="7">
        <f t="shared" ca="1" si="21"/>
        <v>3</v>
      </c>
      <c r="U154" s="7">
        <f t="shared" ca="1" si="22"/>
        <v>5</v>
      </c>
      <c r="V154" s="7">
        <f t="shared" ca="1" si="23"/>
        <v>2.68</v>
      </c>
      <c r="W154" s="7">
        <f t="shared" ca="1" si="24"/>
        <v>1.93157</v>
      </c>
      <c r="X154" s="7">
        <f t="shared" ca="1" si="25"/>
        <v>1.93275</v>
      </c>
      <c r="Y154" s="7">
        <f t="shared" ca="1" si="26"/>
        <v>1.93218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11</v>
      </c>
      <c r="B155" t="s">
        <v>29654</v>
      </c>
      <c r="C155" t="s">
        <v>1025</v>
      </c>
      <c r="D155" t="s">
        <v>566</v>
      </c>
      <c r="E155" t="s">
        <v>29655</v>
      </c>
      <c r="F155" t="s">
        <v>29651</v>
      </c>
      <c r="G155">
        <v>1.92883</v>
      </c>
      <c r="H155">
        <v>1.9233499999999999</v>
      </c>
      <c r="I155">
        <v>2</v>
      </c>
      <c r="J155">
        <v>-2</v>
      </c>
      <c r="K155" t="s">
        <v>17</v>
      </c>
      <c r="L155">
        <f t="shared" si="30"/>
        <v>49357.790000000197</v>
      </c>
      <c r="S155" t="str">
        <f ca="1"/>
        <v>2025-06-08 02:00:31</v>
      </c>
      <c r="T155" s="7">
        <f t="shared" ca="1" si="21"/>
        <v>2</v>
      </c>
      <c r="U155" s="7">
        <f t="shared" ca="1" si="22"/>
        <v>3</v>
      </c>
      <c r="V155" s="7">
        <f t="shared" ca="1" si="23"/>
        <v>0.84000000000000008</v>
      </c>
      <c r="W155" s="7">
        <f t="shared" ca="1" si="24"/>
        <v>1.9318500000000001</v>
      </c>
      <c r="X155" s="7">
        <f t="shared" ca="1" si="25"/>
        <v>1.9337200000000001</v>
      </c>
      <c r="Y155" s="7">
        <f t="shared" ca="1" si="26"/>
        <v>1.93296</v>
      </c>
      <c r="Z155">
        <f t="shared" ca="1" si="27"/>
        <v>0</v>
      </c>
      <c r="AA155">
        <f t="shared" ca="1" si="28"/>
        <v>0</v>
      </c>
      <c r="AB155">
        <f t="shared" ca="1" si="29"/>
        <v>1</v>
      </c>
    </row>
    <row r="156" spans="1:28" x14ac:dyDescent="0.2">
      <c r="A156" t="s">
        <v>11</v>
      </c>
      <c r="B156" t="s">
        <v>29656</v>
      </c>
      <c r="C156" t="s">
        <v>830</v>
      </c>
      <c r="D156" t="s">
        <v>566</v>
      </c>
      <c r="E156" t="s">
        <v>29657</v>
      </c>
      <c r="F156" t="s">
        <v>29658</v>
      </c>
      <c r="G156">
        <v>1.9272499999999999</v>
      </c>
      <c r="H156">
        <v>1.9296599999999999</v>
      </c>
      <c r="I156">
        <v>2</v>
      </c>
      <c r="J156">
        <v>1.84</v>
      </c>
      <c r="K156" t="s">
        <v>17</v>
      </c>
      <c r="L156">
        <f t="shared" si="30"/>
        <v>49359.790000000197</v>
      </c>
      <c r="S156" t="str">
        <f ca="1"/>
        <v>2025-06-08 01:55:20</v>
      </c>
      <c r="T156" s="7">
        <f t="shared" ca="1" si="21"/>
        <v>3</v>
      </c>
      <c r="U156" s="7">
        <f t="shared" ca="1" si="22"/>
        <v>5</v>
      </c>
      <c r="V156" s="7">
        <f t="shared" ca="1" si="23"/>
        <v>2.68</v>
      </c>
      <c r="W156" s="7">
        <f t="shared" ca="1" si="24"/>
        <v>1.93344</v>
      </c>
      <c r="X156" s="7">
        <f t="shared" ca="1" si="25"/>
        <v>1.9337</v>
      </c>
      <c r="Y156" s="7">
        <f t="shared" ca="1" si="26"/>
        <v>1.93357</v>
      </c>
      <c r="Z156">
        <f t="shared" ca="1" si="27"/>
        <v>0</v>
      </c>
      <c r="AA156">
        <f t="shared" ca="1" si="28"/>
        <v>0</v>
      </c>
      <c r="AB156">
        <f t="shared" ca="1" si="29"/>
        <v>1</v>
      </c>
    </row>
    <row r="157" spans="1:28" x14ac:dyDescent="0.2">
      <c r="A157" t="s">
        <v>18</v>
      </c>
      <c r="B157" t="s">
        <v>29659</v>
      </c>
      <c r="C157" t="s">
        <v>717</v>
      </c>
      <c r="D157" t="s">
        <v>566</v>
      </c>
      <c r="E157" t="s">
        <v>29660</v>
      </c>
      <c r="F157" t="s">
        <v>29658</v>
      </c>
      <c r="G157">
        <v>1.9281699999999999</v>
      </c>
      <c r="H157">
        <v>1.9296599999999999</v>
      </c>
      <c r="I157">
        <v>1</v>
      </c>
      <c r="J157">
        <v>-1</v>
      </c>
      <c r="K157" t="s">
        <v>17</v>
      </c>
      <c r="L157">
        <f t="shared" si="30"/>
        <v>49357.950000000201</v>
      </c>
      <c r="S157" t="str">
        <f ca="1"/>
        <v>2025-06-08 01:49:42</v>
      </c>
      <c r="T157" s="7">
        <f t="shared" ca="1" si="21"/>
        <v>3</v>
      </c>
      <c r="U157" s="7">
        <f t="shared" ca="1" si="22"/>
        <v>5</v>
      </c>
      <c r="V157" s="7">
        <f t="shared" ca="1" si="23"/>
        <v>-3.08</v>
      </c>
      <c r="W157" s="7">
        <f t="shared" ca="1" si="24"/>
        <v>1.9320900000000001</v>
      </c>
      <c r="X157" s="7">
        <f t="shared" ca="1" si="25"/>
        <v>1.9374100000000001</v>
      </c>
      <c r="Y157" s="7">
        <f t="shared" ca="1" si="26"/>
        <v>1.9359200000000001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11</v>
      </c>
      <c r="B158" t="s">
        <v>29661</v>
      </c>
      <c r="C158" t="s">
        <v>726</v>
      </c>
      <c r="D158" t="s">
        <v>566</v>
      </c>
      <c r="E158" t="s">
        <v>29662</v>
      </c>
      <c r="F158" t="s">
        <v>29663</v>
      </c>
      <c r="G158">
        <v>1.9257200000000001</v>
      </c>
      <c r="H158">
        <v>1.9278999999999999</v>
      </c>
      <c r="I158">
        <v>1</v>
      </c>
      <c r="J158">
        <v>0.92</v>
      </c>
      <c r="K158" t="s">
        <v>17</v>
      </c>
      <c r="L158">
        <f t="shared" si="30"/>
        <v>49358.950000000201</v>
      </c>
      <c r="S158" t="str">
        <f ca="1"/>
        <v>2025-06-08 01:43:44</v>
      </c>
      <c r="T158" s="7">
        <f t="shared" ca="1" si="21"/>
        <v>3</v>
      </c>
      <c r="U158" s="7">
        <f t="shared" ca="1" si="22"/>
        <v>5</v>
      </c>
      <c r="V158" s="7">
        <f t="shared" ca="1" si="23"/>
        <v>-3.08</v>
      </c>
      <c r="W158" s="7">
        <f t="shared" ca="1" si="24"/>
        <v>1.93754</v>
      </c>
      <c r="X158" s="7">
        <f t="shared" ca="1" si="25"/>
        <v>1.9369000000000001</v>
      </c>
      <c r="Y158" s="7">
        <f t="shared" ca="1" si="26"/>
        <v>1.9359900000000001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18</v>
      </c>
      <c r="B159" t="s">
        <v>29664</v>
      </c>
      <c r="C159" t="s">
        <v>726</v>
      </c>
      <c r="D159" t="s">
        <v>566</v>
      </c>
      <c r="E159" t="s">
        <v>29665</v>
      </c>
      <c r="F159" t="s">
        <v>29666</v>
      </c>
      <c r="G159">
        <v>1.92554</v>
      </c>
      <c r="H159">
        <v>1.9261200000000001</v>
      </c>
      <c r="I159">
        <v>1</v>
      </c>
      <c r="J159">
        <v>-1</v>
      </c>
      <c r="K159" t="s">
        <v>17</v>
      </c>
      <c r="L159">
        <f t="shared" si="30"/>
        <v>49358.030000000203</v>
      </c>
      <c r="S159" t="str">
        <f ca="1"/>
        <v>2025-06-08 01:36:55</v>
      </c>
      <c r="T159" s="7">
        <f t="shared" ca="1" si="21"/>
        <v>3</v>
      </c>
      <c r="U159" s="7">
        <f t="shared" ca="1" si="22"/>
        <v>5</v>
      </c>
      <c r="V159" s="7">
        <f t="shared" ca="1" si="23"/>
        <v>-3.08</v>
      </c>
      <c r="W159" s="7">
        <f t="shared" ca="1" si="24"/>
        <v>1.9355</v>
      </c>
      <c r="X159" s="7">
        <f t="shared" ca="1" si="25"/>
        <v>1.93713</v>
      </c>
      <c r="Y159" s="7">
        <f t="shared" ca="1" si="26"/>
        <v>1.9359299999999999</v>
      </c>
      <c r="Z159">
        <f t="shared" ca="1" si="27"/>
        <v>0</v>
      </c>
      <c r="AA159">
        <f t="shared" ca="1" si="28"/>
        <v>0</v>
      </c>
      <c r="AB159">
        <f t="shared" ca="1" si="29"/>
        <v>1</v>
      </c>
    </row>
    <row r="160" spans="1:28" x14ac:dyDescent="0.2">
      <c r="A160" t="s">
        <v>11</v>
      </c>
      <c r="B160" t="s">
        <v>29667</v>
      </c>
      <c r="C160" t="s">
        <v>825</v>
      </c>
      <c r="D160" t="s">
        <v>566</v>
      </c>
      <c r="E160" t="s">
        <v>29668</v>
      </c>
      <c r="F160" t="s">
        <v>29666</v>
      </c>
      <c r="G160">
        <v>1.9255500000000001</v>
      </c>
      <c r="H160">
        <v>1.9261200000000001</v>
      </c>
      <c r="I160">
        <v>2</v>
      </c>
      <c r="J160">
        <v>1.84</v>
      </c>
      <c r="K160" t="s">
        <v>17</v>
      </c>
      <c r="L160">
        <f t="shared" si="30"/>
        <v>49359.030000000203</v>
      </c>
      <c r="S160" t="str">
        <f ca="1"/>
        <v>2025-06-08 01:30:57</v>
      </c>
      <c r="T160" s="7">
        <f t="shared" ca="1" si="21"/>
        <v>1</v>
      </c>
      <c r="U160" s="7">
        <f t="shared" ca="1" si="22"/>
        <v>1</v>
      </c>
      <c r="V160" s="7">
        <f t="shared" ca="1" si="23"/>
        <v>-1</v>
      </c>
      <c r="W160" s="7">
        <f t="shared" ca="1" si="24"/>
        <v>1.9382999999999999</v>
      </c>
      <c r="X160" s="7">
        <f t="shared" ca="1" si="25"/>
        <v>1.9414</v>
      </c>
      <c r="Y160" s="7">
        <f t="shared" ca="1" si="26"/>
        <v>1.9414</v>
      </c>
      <c r="Z160">
        <f t="shared" ca="1" si="27"/>
        <v>0</v>
      </c>
      <c r="AA160">
        <f t="shared" ca="1" si="28"/>
        <v>0</v>
      </c>
      <c r="AB160">
        <f t="shared" ca="1" si="29"/>
        <v>1</v>
      </c>
    </row>
    <row r="161" spans="1:28" x14ac:dyDescent="0.2">
      <c r="A161" t="s">
        <v>11</v>
      </c>
      <c r="B161" t="s">
        <v>29669</v>
      </c>
      <c r="C161" t="s">
        <v>825</v>
      </c>
      <c r="D161" t="s">
        <v>566</v>
      </c>
      <c r="E161" t="s">
        <v>29670</v>
      </c>
      <c r="F161" t="s">
        <v>29671</v>
      </c>
      <c r="G161">
        <v>1.9253</v>
      </c>
      <c r="H161">
        <v>1.9244000000000001</v>
      </c>
      <c r="I161">
        <v>2</v>
      </c>
      <c r="J161">
        <v>-2</v>
      </c>
      <c r="K161" t="s">
        <v>17</v>
      </c>
      <c r="L161">
        <f t="shared" si="30"/>
        <v>49357.190000000206</v>
      </c>
      <c r="S161" t="str">
        <f ca="1"/>
        <v>2025-06-08 01:25:19</v>
      </c>
      <c r="T161" s="7">
        <f t="shared" ca="1" si="21"/>
        <v>1</v>
      </c>
      <c r="U161" s="7">
        <f t="shared" ca="1" si="22"/>
        <v>1</v>
      </c>
      <c r="V161" s="7">
        <f t="shared" ca="1" si="23"/>
        <v>-1</v>
      </c>
      <c r="W161" s="7">
        <f t="shared" ca="1" si="24"/>
        <v>1.94075</v>
      </c>
      <c r="X161" s="7">
        <f t="shared" ca="1" si="25"/>
        <v>1.9394400000000001</v>
      </c>
      <c r="Y161" s="7">
        <f t="shared" ca="1" si="26"/>
        <v>1.9394400000000001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29672</v>
      </c>
      <c r="C162" t="s">
        <v>740</v>
      </c>
      <c r="D162" t="s">
        <v>566</v>
      </c>
      <c r="E162" t="s">
        <v>29673</v>
      </c>
      <c r="F162" t="s">
        <v>29671</v>
      </c>
      <c r="G162">
        <v>1.92547</v>
      </c>
      <c r="H162">
        <v>1.9244000000000001</v>
      </c>
      <c r="I162">
        <v>2</v>
      </c>
      <c r="J162">
        <v>-2</v>
      </c>
      <c r="K162" t="s">
        <v>17</v>
      </c>
      <c r="L162">
        <f t="shared" si="30"/>
        <v>49359.190000000206</v>
      </c>
      <c r="S162" t="str">
        <f ca="1"/>
        <v>2025-06-08 01:19:40</v>
      </c>
      <c r="T162" s="7">
        <f t="shared" ca="1" si="21"/>
        <v>1</v>
      </c>
      <c r="U162" s="7">
        <f t="shared" ca="1" si="22"/>
        <v>1</v>
      </c>
      <c r="V162" s="7">
        <f t="shared" ca="1" si="23"/>
        <v>-1</v>
      </c>
      <c r="W162" s="7">
        <f t="shared" ca="1" si="24"/>
        <v>1.9392100000000001</v>
      </c>
      <c r="X162" s="7">
        <f t="shared" ca="1" si="25"/>
        <v>1.93527</v>
      </c>
      <c r="Y162" s="7">
        <f t="shared" ca="1" si="26"/>
        <v>1.93527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29674</v>
      </c>
      <c r="C163" t="s">
        <v>717</v>
      </c>
      <c r="D163" t="s">
        <v>566</v>
      </c>
      <c r="E163" t="s">
        <v>29675</v>
      </c>
      <c r="F163" t="s">
        <v>29671</v>
      </c>
      <c r="G163">
        <v>1.9258</v>
      </c>
      <c r="H163">
        <v>1.9244000000000001</v>
      </c>
      <c r="I163">
        <v>1</v>
      </c>
      <c r="J163">
        <v>0.92</v>
      </c>
      <c r="K163" t="s">
        <v>17</v>
      </c>
      <c r="L163">
        <f t="shared" si="30"/>
        <v>49361.190000000206</v>
      </c>
      <c r="S163" t="str">
        <f ca="1"/>
        <v>2025-06-08 01:14:28</v>
      </c>
      <c r="T163" s="7">
        <f t="shared" ca="1" si="21"/>
        <v>1</v>
      </c>
      <c r="U163" s="7">
        <f t="shared" ca="1" si="22"/>
        <v>1</v>
      </c>
      <c r="V163" s="7">
        <f t="shared" ca="1" si="23"/>
        <v>-1</v>
      </c>
      <c r="W163" s="7">
        <f t="shared" ca="1" si="24"/>
        <v>1.93462</v>
      </c>
      <c r="X163" s="7">
        <f t="shared" ca="1" si="25"/>
        <v>1.93425</v>
      </c>
      <c r="Y163" s="7">
        <f t="shared" ca="1" si="26"/>
        <v>1.93425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29676</v>
      </c>
      <c r="C164" t="s">
        <v>717</v>
      </c>
      <c r="D164" t="s">
        <v>566</v>
      </c>
      <c r="E164" t="s">
        <v>29677</v>
      </c>
      <c r="F164" t="s">
        <v>29678</v>
      </c>
      <c r="G164">
        <v>1.9232800000000001</v>
      </c>
      <c r="H164">
        <v>1.9261900000000001</v>
      </c>
      <c r="I164">
        <v>1</v>
      </c>
      <c r="J164">
        <v>0.92</v>
      </c>
      <c r="K164" t="s">
        <v>17</v>
      </c>
      <c r="L164">
        <f t="shared" si="30"/>
        <v>49360.270000000208</v>
      </c>
      <c r="S164" t="str">
        <f ca="1"/>
        <v>2025-06-08 01:09:17</v>
      </c>
      <c r="T164" s="7">
        <f t="shared" ca="1" si="21"/>
        <v>2</v>
      </c>
      <c r="U164" s="7">
        <f t="shared" ca="1" si="22"/>
        <v>3</v>
      </c>
      <c r="V164" s="7">
        <f t="shared" ca="1" si="23"/>
        <v>2.7600000000000002</v>
      </c>
      <c r="W164" s="7">
        <f t="shared" ca="1" si="24"/>
        <v>1.9337899999999999</v>
      </c>
      <c r="X164" s="7">
        <f t="shared" ca="1" si="25"/>
        <v>1.93391</v>
      </c>
      <c r="Y164" s="7">
        <f t="shared" ca="1" si="26"/>
        <v>1.9335599999999999</v>
      </c>
      <c r="Z164">
        <f t="shared" ca="1" si="27"/>
        <v>1</v>
      </c>
      <c r="AA164">
        <f t="shared" ca="1" si="28"/>
        <v>0</v>
      </c>
      <c r="AB164">
        <f t="shared" ca="1" si="29"/>
        <v>0</v>
      </c>
    </row>
    <row r="165" spans="1:28" x14ac:dyDescent="0.2">
      <c r="A165" t="s">
        <v>18</v>
      </c>
      <c r="B165" t="s">
        <v>29679</v>
      </c>
      <c r="C165" t="s">
        <v>261</v>
      </c>
      <c r="D165" t="s">
        <v>566</v>
      </c>
      <c r="E165" t="s">
        <v>29680</v>
      </c>
      <c r="F165" t="s">
        <v>29678</v>
      </c>
      <c r="G165">
        <v>1.9248400000000001</v>
      </c>
      <c r="H165">
        <v>1.9261900000000001</v>
      </c>
      <c r="I165">
        <v>2</v>
      </c>
      <c r="J165">
        <v>-2</v>
      </c>
      <c r="K165" t="s">
        <v>17</v>
      </c>
      <c r="L165">
        <f t="shared" si="30"/>
        <v>49359.35000000021</v>
      </c>
      <c r="S165" t="str">
        <f ca="1"/>
        <v>2025-06-08 01:03:46</v>
      </c>
      <c r="T165" s="7">
        <f t="shared" ca="1" si="21"/>
        <v>1</v>
      </c>
      <c r="U165" s="7">
        <f t="shared" ca="1" si="22"/>
        <v>1</v>
      </c>
      <c r="V165" s="7">
        <f t="shared" ca="1" si="23"/>
        <v>-1</v>
      </c>
      <c r="W165" s="7">
        <f t="shared" ca="1" si="24"/>
        <v>1.9334199999999999</v>
      </c>
      <c r="X165" s="7">
        <f t="shared" ca="1" si="25"/>
        <v>1.93137</v>
      </c>
      <c r="Y165" s="7">
        <f t="shared" ca="1" si="26"/>
        <v>1.93137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18</v>
      </c>
      <c r="B166" t="s">
        <v>29681</v>
      </c>
      <c r="C166" t="s">
        <v>112</v>
      </c>
      <c r="D166" t="s">
        <v>566</v>
      </c>
      <c r="E166" t="s">
        <v>29682</v>
      </c>
      <c r="F166" t="s">
        <v>29678</v>
      </c>
      <c r="G166">
        <v>1.92408</v>
      </c>
      <c r="H166">
        <v>1.9261900000000001</v>
      </c>
      <c r="I166">
        <v>2</v>
      </c>
      <c r="J166">
        <v>-2</v>
      </c>
      <c r="K166" t="s">
        <v>17</v>
      </c>
      <c r="L166">
        <f t="shared" si="30"/>
        <v>49361.35000000021</v>
      </c>
      <c r="S166" t="str">
        <f ca="1"/>
        <v>2025-06-08 00:58:25</v>
      </c>
      <c r="T166" s="7">
        <f t="shared" ca="1" si="21"/>
        <v>3</v>
      </c>
      <c r="U166" s="7">
        <f t="shared" ca="1" si="22"/>
        <v>5</v>
      </c>
      <c r="V166" s="7">
        <f t="shared" ca="1" si="23"/>
        <v>-3.08</v>
      </c>
      <c r="W166" s="7">
        <f t="shared" ca="1" si="24"/>
        <v>1.93177</v>
      </c>
      <c r="X166" s="7">
        <f t="shared" ca="1" si="25"/>
        <v>1.92855</v>
      </c>
      <c r="Y166" s="7">
        <f t="shared" ca="1" si="26"/>
        <v>1.92689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29683</v>
      </c>
      <c r="C167" t="s">
        <v>1045</v>
      </c>
      <c r="D167" t="s">
        <v>566</v>
      </c>
      <c r="E167" t="s">
        <v>29684</v>
      </c>
      <c r="F167" t="s">
        <v>29685</v>
      </c>
      <c r="G167">
        <v>1.9240200000000001</v>
      </c>
      <c r="H167">
        <v>1.92258</v>
      </c>
      <c r="I167">
        <v>2</v>
      </c>
      <c r="J167">
        <v>-2</v>
      </c>
      <c r="K167" t="s">
        <v>17</v>
      </c>
      <c r="L167">
        <f t="shared" si="30"/>
        <v>49363.35000000021</v>
      </c>
      <c r="S167" t="str">
        <f ca="1"/>
        <v>2025-06-08 00:53:14</v>
      </c>
      <c r="T167" s="7">
        <f t="shared" ca="1" si="21"/>
        <v>3</v>
      </c>
      <c r="U167" s="7">
        <f t="shared" ca="1" si="22"/>
        <v>5</v>
      </c>
      <c r="V167" s="7">
        <f t="shared" ca="1" si="23"/>
        <v>-3.08</v>
      </c>
      <c r="W167" s="7">
        <f t="shared" ca="1" si="24"/>
        <v>1.9273</v>
      </c>
      <c r="X167" s="7">
        <f t="shared" ca="1" si="25"/>
        <v>1.92601</v>
      </c>
      <c r="Y167" s="7">
        <f t="shared" ca="1" si="26"/>
        <v>1.9249099999999999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29686</v>
      </c>
      <c r="C168" t="s">
        <v>726</v>
      </c>
      <c r="D168" t="s">
        <v>566</v>
      </c>
      <c r="E168" t="s">
        <v>29687</v>
      </c>
      <c r="F168" t="s">
        <v>29685</v>
      </c>
      <c r="G168">
        <v>1.92597</v>
      </c>
      <c r="H168">
        <v>1.92258</v>
      </c>
      <c r="I168">
        <v>1</v>
      </c>
      <c r="J168">
        <v>0.92</v>
      </c>
      <c r="K168" t="s">
        <v>17</v>
      </c>
      <c r="L168">
        <f t="shared" si="30"/>
        <v>49365.35000000021</v>
      </c>
      <c r="S168" t="str">
        <f ca="1"/>
        <v>2025-06-08 00:47:52</v>
      </c>
      <c r="T168" s="7">
        <f t="shared" ca="1" si="21"/>
        <v>3</v>
      </c>
      <c r="U168" s="7">
        <f t="shared" ca="1" si="22"/>
        <v>5</v>
      </c>
      <c r="V168" s="7">
        <f t="shared" ca="1" si="23"/>
        <v>0.76000000000000023</v>
      </c>
      <c r="W168" s="7">
        <f t="shared" ca="1" si="24"/>
        <v>1.9244300000000001</v>
      </c>
      <c r="X168" s="7">
        <f t="shared" ca="1" si="25"/>
        <v>1.9253100000000001</v>
      </c>
      <c r="Y168" s="7">
        <f t="shared" ca="1" si="26"/>
        <v>1.92411</v>
      </c>
      <c r="Z168">
        <f t="shared" ca="1" si="27"/>
        <v>1</v>
      </c>
      <c r="AA168">
        <f t="shared" ca="1" si="28"/>
        <v>0</v>
      </c>
      <c r="AB168">
        <f t="shared" ca="1" si="29"/>
        <v>0</v>
      </c>
    </row>
    <row r="169" spans="1:28" x14ac:dyDescent="0.2">
      <c r="A169" t="s">
        <v>11</v>
      </c>
      <c r="B169" t="s">
        <v>29688</v>
      </c>
      <c r="C169" t="s">
        <v>740</v>
      </c>
      <c r="D169" t="s">
        <v>566</v>
      </c>
      <c r="E169" t="s">
        <v>29689</v>
      </c>
      <c r="F169" t="s">
        <v>29685</v>
      </c>
      <c r="G169">
        <v>1.9242600000000001</v>
      </c>
      <c r="H169">
        <v>1.92258</v>
      </c>
      <c r="I169">
        <v>2</v>
      </c>
      <c r="J169">
        <v>-2</v>
      </c>
      <c r="K169" t="s">
        <v>17</v>
      </c>
      <c r="L169">
        <f t="shared" si="30"/>
        <v>49364.430000000211</v>
      </c>
      <c r="S169" t="str">
        <f ca="1"/>
        <v>2025-06-08 00:42:41</v>
      </c>
      <c r="T169" s="7">
        <f t="shared" ca="1" si="21"/>
        <v>3</v>
      </c>
      <c r="U169" s="7">
        <f t="shared" ca="1" si="22"/>
        <v>5</v>
      </c>
      <c r="V169" s="7">
        <f t="shared" ca="1" si="23"/>
        <v>4.6000000000000005</v>
      </c>
      <c r="W169" s="7">
        <f t="shared" ca="1" si="24"/>
        <v>1.9246799999999999</v>
      </c>
      <c r="X169" s="7">
        <f t="shared" ca="1" si="25"/>
        <v>1.9250799999999999</v>
      </c>
      <c r="Y169" s="7">
        <f t="shared" ca="1" si="26"/>
        <v>1.9241299999999999</v>
      </c>
      <c r="Z169">
        <f t="shared" ca="1" si="27"/>
        <v>1</v>
      </c>
      <c r="AA169">
        <f t="shared" ca="1" si="28"/>
        <v>0</v>
      </c>
      <c r="AB169">
        <f t="shared" ca="1" si="29"/>
        <v>0</v>
      </c>
    </row>
    <row r="170" spans="1:28" x14ac:dyDescent="0.2">
      <c r="A170" t="s">
        <v>18</v>
      </c>
      <c r="B170" t="s">
        <v>29690</v>
      </c>
      <c r="C170" t="s">
        <v>726</v>
      </c>
      <c r="D170" t="s">
        <v>566</v>
      </c>
      <c r="E170" t="s">
        <v>29691</v>
      </c>
      <c r="F170" t="s">
        <v>29692</v>
      </c>
      <c r="G170">
        <v>1.9238599999999999</v>
      </c>
      <c r="H170">
        <v>1.92554</v>
      </c>
      <c r="I170">
        <v>1</v>
      </c>
      <c r="J170">
        <v>-1</v>
      </c>
      <c r="K170" t="s">
        <v>17</v>
      </c>
      <c r="L170">
        <f t="shared" si="30"/>
        <v>49366.430000000211</v>
      </c>
      <c r="S170" t="str">
        <f ca="1"/>
        <v>2025-06-08 00:37:01</v>
      </c>
      <c r="T170" s="7">
        <f t="shared" ca="1" si="21"/>
        <v>3</v>
      </c>
      <c r="U170" s="7">
        <f t="shared" ca="1" si="22"/>
        <v>5</v>
      </c>
      <c r="V170" s="7">
        <f t="shared" ca="1" si="23"/>
        <v>0.76000000000000012</v>
      </c>
      <c r="W170" s="7">
        <f t="shared" ca="1" si="24"/>
        <v>1.92422</v>
      </c>
      <c r="X170" s="7">
        <f t="shared" ca="1" si="25"/>
        <v>1.92459</v>
      </c>
      <c r="Y170" s="7">
        <f t="shared" ca="1" si="26"/>
        <v>1.9240299999999999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11</v>
      </c>
      <c r="B171" t="s">
        <v>29693</v>
      </c>
      <c r="C171" t="s">
        <v>818</v>
      </c>
      <c r="D171" t="s">
        <v>566</v>
      </c>
      <c r="E171" t="s">
        <v>29694</v>
      </c>
      <c r="F171" t="s">
        <v>29692</v>
      </c>
      <c r="G171">
        <v>1.9229499999999999</v>
      </c>
      <c r="H171">
        <v>1.92554</v>
      </c>
      <c r="I171">
        <v>2</v>
      </c>
      <c r="J171">
        <v>1.84</v>
      </c>
      <c r="K171" t="s">
        <v>17</v>
      </c>
      <c r="L171">
        <f t="shared" si="30"/>
        <v>49367.430000000211</v>
      </c>
      <c r="S171" t="str">
        <f ca="1"/>
        <v>2025-06-08 00:31:50</v>
      </c>
      <c r="T171" s="7">
        <f t="shared" ca="1" si="21"/>
        <v>3</v>
      </c>
      <c r="U171" s="7">
        <f t="shared" ca="1" si="22"/>
        <v>5</v>
      </c>
      <c r="V171" s="7">
        <f t="shared" ca="1" si="23"/>
        <v>4.6000000000000005</v>
      </c>
      <c r="W171" s="7">
        <f t="shared" ca="1" si="24"/>
        <v>1.92456</v>
      </c>
      <c r="X171" s="7">
        <f t="shared" ca="1" si="25"/>
        <v>1.9253800000000001</v>
      </c>
      <c r="Y171" s="7">
        <f t="shared" ca="1" si="26"/>
        <v>1.92439</v>
      </c>
      <c r="Z171">
        <f t="shared" ca="1" si="27"/>
        <v>1</v>
      </c>
      <c r="AA171">
        <f t="shared" ca="1" si="28"/>
        <v>0</v>
      </c>
      <c r="AB171">
        <f t="shared" ca="1" si="29"/>
        <v>0</v>
      </c>
    </row>
    <row r="172" spans="1:28" x14ac:dyDescent="0.2">
      <c r="A172" t="s">
        <v>11</v>
      </c>
      <c r="B172" t="s">
        <v>29695</v>
      </c>
      <c r="C172" t="s">
        <v>1025</v>
      </c>
      <c r="D172" t="s">
        <v>566</v>
      </c>
      <c r="E172" t="s">
        <v>29696</v>
      </c>
      <c r="F172" t="s">
        <v>29692</v>
      </c>
      <c r="G172">
        <v>1.9236</v>
      </c>
      <c r="H172">
        <v>1.92554</v>
      </c>
      <c r="I172">
        <v>2</v>
      </c>
      <c r="J172">
        <v>1.84</v>
      </c>
      <c r="K172" t="s">
        <v>17</v>
      </c>
      <c r="L172">
        <f t="shared" si="30"/>
        <v>49365.590000000215</v>
      </c>
      <c r="S172" t="str">
        <f ca="1"/>
        <v>2025-06-08 00:26:39</v>
      </c>
      <c r="T172" s="7">
        <f t="shared" ca="1" si="21"/>
        <v>3</v>
      </c>
      <c r="U172" s="7">
        <f t="shared" ca="1" si="22"/>
        <v>5</v>
      </c>
      <c r="V172" s="7">
        <f t="shared" ca="1" si="23"/>
        <v>2.68</v>
      </c>
      <c r="W172" s="7">
        <f t="shared" ca="1" si="24"/>
        <v>1.9242999999999999</v>
      </c>
      <c r="X172" s="7">
        <f t="shared" ca="1" si="25"/>
        <v>1.92309</v>
      </c>
      <c r="Y172" s="7">
        <f t="shared" ca="1" si="26"/>
        <v>1.92258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11</v>
      </c>
      <c r="B173" t="s">
        <v>29697</v>
      </c>
      <c r="C173" t="s">
        <v>726</v>
      </c>
      <c r="D173" t="s">
        <v>566</v>
      </c>
      <c r="E173" t="s">
        <v>29698</v>
      </c>
      <c r="F173" t="s">
        <v>29699</v>
      </c>
      <c r="G173">
        <v>1.9210700000000001</v>
      </c>
      <c r="H173">
        <v>1.92397</v>
      </c>
      <c r="I173">
        <v>1</v>
      </c>
      <c r="J173">
        <v>0.92</v>
      </c>
      <c r="K173" t="s">
        <v>17</v>
      </c>
      <c r="L173">
        <f t="shared" si="30"/>
        <v>49363.750000000218</v>
      </c>
      <c r="S173" t="str">
        <f ca="1"/>
        <v>2025-06-08 00:21:08</v>
      </c>
      <c r="T173" s="7">
        <f t="shared" ca="1" si="21"/>
        <v>3</v>
      </c>
      <c r="U173" s="7">
        <f t="shared" ca="1" si="22"/>
        <v>5</v>
      </c>
      <c r="V173" s="7">
        <f t="shared" ca="1" si="23"/>
        <v>2.68</v>
      </c>
      <c r="W173" s="7">
        <f t="shared" ca="1" si="24"/>
        <v>1.9215</v>
      </c>
      <c r="X173" s="7">
        <f t="shared" ca="1" si="25"/>
        <v>1.92384</v>
      </c>
      <c r="Y173" s="7">
        <f t="shared" ca="1" si="26"/>
        <v>1.9230799999999999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29700</v>
      </c>
      <c r="C174" t="s">
        <v>1025</v>
      </c>
      <c r="D174" t="s">
        <v>566</v>
      </c>
      <c r="E174" t="s">
        <v>29701</v>
      </c>
      <c r="F174" t="s">
        <v>29699</v>
      </c>
      <c r="G174">
        <v>1.92187</v>
      </c>
      <c r="H174">
        <v>1.92397</v>
      </c>
      <c r="I174">
        <v>2</v>
      </c>
      <c r="J174">
        <v>-2</v>
      </c>
      <c r="K174" t="s">
        <v>17</v>
      </c>
      <c r="L174">
        <f t="shared" si="30"/>
        <v>49362.83000000022</v>
      </c>
      <c r="S174" t="str">
        <f ca="1"/>
        <v>2025-06-08 00:15:57</v>
      </c>
      <c r="T174" s="7">
        <f t="shared" ca="1" si="21"/>
        <v>3</v>
      </c>
      <c r="U174" s="7">
        <f t="shared" ca="1" si="22"/>
        <v>5</v>
      </c>
      <c r="V174" s="7">
        <f t="shared" ca="1" si="23"/>
        <v>-3.08</v>
      </c>
      <c r="W174" s="7">
        <f t="shared" ca="1" si="24"/>
        <v>1.9231199999999999</v>
      </c>
      <c r="X174" s="7">
        <f t="shared" ca="1" si="25"/>
        <v>1.9259200000000001</v>
      </c>
      <c r="Y174" s="7">
        <f t="shared" ca="1" si="26"/>
        <v>1.9241200000000001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29702</v>
      </c>
      <c r="C175" t="s">
        <v>13</v>
      </c>
      <c r="D175" t="s">
        <v>566</v>
      </c>
      <c r="E175" t="s">
        <v>29703</v>
      </c>
      <c r="F175" t="s">
        <v>29699</v>
      </c>
      <c r="G175">
        <v>1.92197</v>
      </c>
      <c r="H175">
        <v>1.92397</v>
      </c>
      <c r="I175">
        <v>2</v>
      </c>
      <c r="J175">
        <v>-2</v>
      </c>
      <c r="K175" t="s">
        <v>17</v>
      </c>
      <c r="L175">
        <f t="shared" si="30"/>
        <v>49364.83000000022</v>
      </c>
      <c r="S175" t="str">
        <f ca="1"/>
        <v>2025-06-08 00:10:36</v>
      </c>
      <c r="T175" s="7">
        <f t="shared" ca="1" si="21"/>
        <v>3</v>
      </c>
      <c r="U175" s="7">
        <f t="shared" ca="1" si="22"/>
        <v>5</v>
      </c>
      <c r="V175" s="7">
        <f t="shared" ca="1" si="23"/>
        <v>-3.08</v>
      </c>
      <c r="W175" s="7">
        <f t="shared" ca="1" si="24"/>
        <v>0.84311000000000003</v>
      </c>
      <c r="X175" s="7">
        <f t="shared" ca="1" si="25"/>
        <v>0.84301999999999999</v>
      </c>
      <c r="Y175" s="7">
        <f t="shared" ca="1" si="26"/>
        <v>0.84252000000000005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18</v>
      </c>
      <c r="B176" t="s">
        <v>29704</v>
      </c>
      <c r="C176" t="s">
        <v>726</v>
      </c>
      <c r="D176" t="s">
        <v>566</v>
      </c>
      <c r="E176" t="s">
        <v>29705</v>
      </c>
      <c r="F176" t="s">
        <v>29706</v>
      </c>
      <c r="G176">
        <v>1.92733</v>
      </c>
      <c r="H176">
        <v>1.9217299999999999</v>
      </c>
      <c r="I176">
        <v>1</v>
      </c>
      <c r="J176">
        <v>0.92</v>
      </c>
      <c r="K176" t="s">
        <v>17</v>
      </c>
      <c r="L176">
        <f t="shared" si="30"/>
        <v>49366.83000000022</v>
      </c>
      <c r="S176" t="str">
        <f ca="1"/>
        <v>2025-06-08 00:05:25</v>
      </c>
      <c r="T176" s="7">
        <f t="shared" ca="1" si="21"/>
        <v>1</v>
      </c>
      <c r="U176" s="7">
        <f t="shared" ca="1" si="22"/>
        <v>1</v>
      </c>
      <c r="V176" s="7">
        <f t="shared" ca="1" si="23"/>
        <v>-1</v>
      </c>
      <c r="W176" s="7">
        <f t="shared" ca="1" si="24"/>
        <v>0.84225000000000005</v>
      </c>
      <c r="X176" s="7">
        <f t="shared" ca="1" si="25"/>
        <v>0.84514</v>
      </c>
      <c r="Y176" s="7">
        <f t="shared" ca="1" si="26"/>
        <v>0.84514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11</v>
      </c>
      <c r="B177" t="s">
        <v>29707</v>
      </c>
      <c r="C177" t="s">
        <v>818</v>
      </c>
      <c r="D177" t="s">
        <v>566</v>
      </c>
      <c r="E177" t="s">
        <v>29708</v>
      </c>
      <c r="F177" t="s">
        <v>29706</v>
      </c>
      <c r="G177">
        <v>1.9246799999999999</v>
      </c>
      <c r="H177">
        <v>1.9217299999999999</v>
      </c>
      <c r="I177">
        <v>2</v>
      </c>
      <c r="J177">
        <v>-2</v>
      </c>
      <c r="K177" t="s">
        <v>17</v>
      </c>
      <c r="L177">
        <f t="shared" si="30"/>
        <v>49365.910000000222</v>
      </c>
      <c r="S177" t="str">
        <f ca="1"/>
        <v>2025-06-07 23:54:56</v>
      </c>
      <c r="T177" s="7">
        <f t="shared" ca="1" si="21"/>
        <v>1</v>
      </c>
      <c r="U177" s="7">
        <f t="shared" ca="1" si="22"/>
        <v>1</v>
      </c>
      <c r="V177" s="7">
        <f t="shared" ca="1" si="23"/>
        <v>-1</v>
      </c>
      <c r="W177" s="7">
        <f t="shared" ca="1" si="24"/>
        <v>0.84494000000000002</v>
      </c>
      <c r="X177" s="7">
        <f t="shared" ca="1" si="25"/>
        <v>0.84702</v>
      </c>
      <c r="Y177" s="7">
        <f t="shared" ca="1" si="26"/>
        <v>0.84702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29709</v>
      </c>
      <c r="C178" t="s">
        <v>740</v>
      </c>
      <c r="D178" t="s">
        <v>566</v>
      </c>
      <c r="E178" t="s">
        <v>29710</v>
      </c>
      <c r="F178" t="s">
        <v>29706</v>
      </c>
      <c r="G178">
        <v>1.9264699999999999</v>
      </c>
      <c r="H178">
        <v>1.9217299999999999</v>
      </c>
      <c r="I178">
        <v>2</v>
      </c>
      <c r="J178">
        <v>-2</v>
      </c>
      <c r="K178" t="s">
        <v>17</v>
      </c>
      <c r="L178">
        <f t="shared" si="30"/>
        <v>49367.910000000222</v>
      </c>
      <c r="S178" t="str">
        <f ca="1"/>
        <v>2025-06-07 23:49:45</v>
      </c>
      <c r="T178" s="7">
        <f t="shared" ca="1" si="21"/>
        <v>1</v>
      </c>
      <c r="U178" s="7">
        <f t="shared" ca="1" si="22"/>
        <v>1</v>
      </c>
      <c r="V178" s="7">
        <f t="shared" ca="1" si="23"/>
        <v>-1</v>
      </c>
      <c r="W178" s="7">
        <f t="shared" ca="1" si="24"/>
        <v>0.84677000000000002</v>
      </c>
      <c r="X178" s="7">
        <f t="shared" ca="1" si="25"/>
        <v>0.84480999999999995</v>
      </c>
      <c r="Y178" s="7">
        <f t="shared" ca="1" si="26"/>
        <v>0.84480999999999995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29711</v>
      </c>
      <c r="C179" t="s">
        <v>216</v>
      </c>
      <c r="D179" t="s">
        <v>566</v>
      </c>
      <c r="E179" t="s">
        <v>29712</v>
      </c>
      <c r="F179" t="s">
        <v>29713</v>
      </c>
      <c r="G179">
        <v>1.9302999999999999</v>
      </c>
      <c r="H179">
        <v>1.9274</v>
      </c>
      <c r="I179">
        <v>2</v>
      </c>
      <c r="J179">
        <v>-2</v>
      </c>
      <c r="K179" t="s">
        <v>17</v>
      </c>
      <c r="L179">
        <f t="shared" si="30"/>
        <v>49369.910000000222</v>
      </c>
      <c r="S179" t="str">
        <f ca="1"/>
        <v>2025-06-07 23:44:34</v>
      </c>
      <c r="T179" s="7">
        <f t="shared" ca="1" si="21"/>
        <v>1</v>
      </c>
      <c r="U179" s="7">
        <f t="shared" ca="1" si="22"/>
        <v>1</v>
      </c>
      <c r="V179" s="7">
        <f t="shared" ca="1" si="23"/>
        <v>-1</v>
      </c>
      <c r="W179" s="7">
        <f t="shared" ca="1" si="24"/>
        <v>0.84482999999999997</v>
      </c>
      <c r="X179" s="7">
        <f t="shared" ca="1" si="25"/>
        <v>0.84807999999999995</v>
      </c>
      <c r="Y179" s="7">
        <f t="shared" ca="1" si="26"/>
        <v>0.84807999999999995</v>
      </c>
      <c r="Z179">
        <f t="shared" ca="1" si="27"/>
        <v>0</v>
      </c>
      <c r="AA179">
        <f t="shared" ca="1" si="28"/>
        <v>0</v>
      </c>
      <c r="AB179">
        <f t="shared" ca="1" si="29"/>
        <v>1</v>
      </c>
    </row>
    <row r="180" spans="1:28" x14ac:dyDescent="0.2">
      <c r="A180" t="s">
        <v>18</v>
      </c>
      <c r="B180" t="s">
        <v>29714</v>
      </c>
      <c r="C180" t="s">
        <v>726</v>
      </c>
      <c r="D180" t="s">
        <v>566</v>
      </c>
      <c r="E180" t="s">
        <v>29715</v>
      </c>
      <c r="F180" t="s">
        <v>29713</v>
      </c>
      <c r="G180">
        <v>1.9313499999999999</v>
      </c>
      <c r="H180">
        <v>1.9274</v>
      </c>
      <c r="I180">
        <v>1</v>
      </c>
      <c r="J180">
        <v>0.92</v>
      </c>
      <c r="K180" t="s">
        <v>17</v>
      </c>
      <c r="L180">
        <f t="shared" si="30"/>
        <v>49371.910000000222</v>
      </c>
      <c r="S180" t="str">
        <f ca="1"/>
        <v>2025-06-07 23:39:23</v>
      </c>
      <c r="T180" s="7">
        <f t="shared" ca="1" si="21"/>
        <v>2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0.84799999999999998</v>
      </c>
      <c r="X180" s="7">
        <f t="shared" ca="1" si="25"/>
        <v>0.84775</v>
      </c>
      <c r="Y180" s="7">
        <f t="shared" ca="1" si="26"/>
        <v>0.84713000000000005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29716</v>
      </c>
      <c r="C181" t="s">
        <v>825</v>
      </c>
      <c r="D181" t="s">
        <v>566</v>
      </c>
      <c r="E181" t="s">
        <v>29717</v>
      </c>
      <c r="F181" t="s">
        <v>29713</v>
      </c>
      <c r="G181">
        <v>1.9303399999999999</v>
      </c>
      <c r="H181">
        <v>1.9274</v>
      </c>
      <c r="I181">
        <v>2</v>
      </c>
      <c r="J181">
        <v>-2</v>
      </c>
      <c r="K181" t="s">
        <v>17</v>
      </c>
      <c r="L181">
        <f t="shared" si="30"/>
        <v>49370.990000000224</v>
      </c>
      <c r="S181" t="str">
        <f ca="1"/>
        <v>2025-06-07 23:33:25</v>
      </c>
      <c r="T181" s="7">
        <f t="shared" ca="1" si="21"/>
        <v>2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0.84787000000000001</v>
      </c>
      <c r="X181" s="7">
        <f t="shared" ca="1" si="25"/>
        <v>0.85009000000000001</v>
      </c>
      <c r="Y181" s="7">
        <f t="shared" ca="1" si="26"/>
        <v>0.8498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18</v>
      </c>
      <c r="B182" t="s">
        <v>29718</v>
      </c>
      <c r="C182" t="s">
        <v>726</v>
      </c>
      <c r="D182" t="s">
        <v>566</v>
      </c>
      <c r="E182" t="s">
        <v>29719</v>
      </c>
      <c r="F182" t="s">
        <v>29720</v>
      </c>
      <c r="G182">
        <v>1.92848</v>
      </c>
      <c r="H182">
        <v>1.9316800000000001</v>
      </c>
      <c r="I182">
        <v>1</v>
      </c>
      <c r="J182">
        <v>-1</v>
      </c>
      <c r="K182" t="s">
        <v>17</v>
      </c>
      <c r="L182">
        <f t="shared" si="30"/>
        <v>49372.990000000224</v>
      </c>
      <c r="S182" t="str">
        <f ca="1"/>
        <v>2025-06-07 23:27:54</v>
      </c>
      <c r="T182" s="7">
        <f t="shared" ca="1" si="21"/>
        <v>3</v>
      </c>
      <c r="U182" s="7">
        <f t="shared" ca="1" si="22"/>
        <v>5</v>
      </c>
      <c r="V182" s="7">
        <f t="shared" ca="1" si="23"/>
        <v>0.76000000000000012</v>
      </c>
      <c r="W182" s="7">
        <f t="shared" ca="1" si="24"/>
        <v>0.84955999999999998</v>
      </c>
      <c r="X182" s="7">
        <f t="shared" ca="1" si="25"/>
        <v>0.84970999999999997</v>
      </c>
      <c r="Y182" s="7">
        <f t="shared" ca="1" si="26"/>
        <v>0.84809000000000001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11</v>
      </c>
      <c r="B183" t="s">
        <v>29721</v>
      </c>
      <c r="C183" t="s">
        <v>1025</v>
      </c>
      <c r="D183" t="s">
        <v>566</v>
      </c>
      <c r="E183" t="s">
        <v>29722</v>
      </c>
      <c r="F183" t="s">
        <v>29720</v>
      </c>
      <c r="G183">
        <v>1.9280999999999999</v>
      </c>
      <c r="H183">
        <v>1.9316800000000001</v>
      </c>
      <c r="I183">
        <v>2</v>
      </c>
      <c r="J183">
        <v>1.84</v>
      </c>
      <c r="K183" t="s">
        <v>17</v>
      </c>
      <c r="L183">
        <f t="shared" si="30"/>
        <v>49373.990000000224</v>
      </c>
      <c r="S183" t="str">
        <f ca="1"/>
        <v>2025-06-07 23:22:42</v>
      </c>
      <c r="T183" s="7">
        <f t="shared" ca="1" si="21"/>
        <v>3</v>
      </c>
      <c r="U183" s="7">
        <f t="shared" ca="1" si="22"/>
        <v>5</v>
      </c>
      <c r="V183" s="7">
        <f t="shared" ca="1" si="23"/>
        <v>2.68</v>
      </c>
      <c r="W183" s="7">
        <f t="shared" ca="1" si="24"/>
        <v>0.84743000000000002</v>
      </c>
      <c r="X183" s="7">
        <f t="shared" ca="1" si="25"/>
        <v>0.84921999999999997</v>
      </c>
      <c r="Y183" s="7">
        <f t="shared" ca="1" si="26"/>
        <v>0.84872000000000003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18</v>
      </c>
      <c r="B184" t="s">
        <v>29723</v>
      </c>
      <c r="C184" t="s">
        <v>40</v>
      </c>
      <c r="D184" t="s">
        <v>566</v>
      </c>
      <c r="E184" t="s">
        <v>29724</v>
      </c>
      <c r="F184" t="s">
        <v>29725</v>
      </c>
      <c r="G184">
        <v>1.9297899999999999</v>
      </c>
      <c r="H184">
        <v>1.9301600000000001</v>
      </c>
      <c r="I184">
        <v>2</v>
      </c>
      <c r="J184">
        <v>-2</v>
      </c>
      <c r="K184" t="s">
        <v>17</v>
      </c>
      <c r="L184">
        <f t="shared" si="30"/>
        <v>49372.150000000227</v>
      </c>
      <c r="S184" t="str">
        <f ca="1"/>
        <v>2025-06-07 23:17:21</v>
      </c>
      <c r="T184" s="7">
        <f t="shared" ca="1" si="21"/>
        <v>3</v>
      </c>
      <c r="U184" s="7">
        <f t="shared" ca="1" si="22"/>
        <v>5</v>
      </c>
      <c r="V184" s="7">
        <f t="shared" ca="1" si="23"/>
        <v>2.68</v>
      </c>
      <c r="W184" s="7">
        <f t="shared" ca="1" si="24"/>
        <v>0.84855999999999998</v>
      </c>
      <c r="X184" s="7">
        <f t="shared" ca="1" si="25"/>
        <v>0.84711999999999998</v>
      </c>
      <c r="Y184" s="7">
        <f t="shared" ca="1" si="26"/>
        <v>0.84643000000000002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11</v>
      </c>
      <c r="B185" t="s">
        <v>29726</v>
      </c>
      <c r="C185" t="s">
        <v>717</v>
      </c>
      <c r="D185" t="s">
        <v>566</v>
      </c>
      <c r="E185" t="s">
        <v>29727</v>
      </c>
      <c r="F185" t="s">
        <v>29725</v>
      </c>
      <c r="G185">
        <v>1.9290099999999999</v>
      </c>
      <c r="H185">
        <v>1.9301600000000001</v>
      </c>
      <c r="I185">
        <v>1</v>
      </c>
      <c r="J185">
        <v>0.92</v>
      </c>
      <c r="K185" t="s">
        <v>17</v>
      </c>
      <c r="L185">
        <f t="shared" si="30"/>
        <v>49374.150000000227</v>
      </c>
      <c r="S185" t="str">
        <f ca="1"/>
        <v>2025-06-07 23:12:10</v>
      </c>
      <c r="T185" s="7">
        <f t="shared" ca="1" si="21"/>
        <v>2</v>
      </c>
      <c r="U185" s="7">
        <f t="shared" ca="1" si="22"/>
        <v>3</v>
      </c>
      <c r="V185" s="7">
        <f t="shared" ca="1" si="23"/>
        <v>0.84000000000000008</v>
      </c>
      <c r="W185" s="7">
        <f t="shared" ca="1" si="24"/>
        <v>0.84736999999999996</v>
      </c>
      <c r="X185" s="7">
        <f t="shared" ca="1" si="25"/>
        <v>0.84726000000000001</v>
      </c>
      <c r="Y185" s="7">
        <f t="shared" ca="1" si="26"/>
        <v>0.84653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18</v>
      </c>
      <c r="B186" t="s">
        <v>29728</v>
      </c>
      <c r="C186" t="s">
        <v>866</v>
      </c>
      <c r="D186" t="s">
        <v>566</v>
      </c>
      <c r="E186" t="s">
        <v>29729</v>
      </c>
      <c r="F186" t="s">
        <v>29725</v>
      </c>
      <c r="G186">
        <v>1.92913</v>
      </c>
      <c r="H186">
        <v>1.9301600000000001</v>
      </c>
      <c r="I186">
        <v>2</v>
      </c>
      <c r="J186">
        <v>-2</v>
      </c>
      <c r="K186" t="s">
        <v>17</v>
      </c>
      <c r="L186">
        <f t="shared" si="30"/>
        <v>49373.230000000229</v>
      </c>
      <c r="S186" t="str">
        <f ca="1"/>
        <v>2025-06-07 23:06:59</v>
      </c>
      <c r="T186" s="7">
        <f t="shared" ca="1" si="21"/>
        <v>3</v>
      </c>
      <c r="U186" s="7">
        <f t="shared" ca="1" si="22"/>
        <v>5</v>
      </c>
      <c r="V186" s="7">
        <f t="shared" ca="1" si="23"/>
        <v>2.68</v>
      </c>
      <c r="W186" s="7">
        <f t="shared" ca="1" si="24"/>
        <v>0.84743999999999997</v>
      </c>
      <c r="X186" s="7">
        <f t="shared" ca="1" si="25"/>
        <v>0.84858</v>
      </c>
      <c r="Y186" s="7">
        <f t="shared" ca="1" si="26"/>
        <v>0.84836999999999996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29730</v>
      </c>
      <c r="C187" t="s">
        <v>726</v>
      </c>
      <c r="D187" t="s">
        <v>566</v>
      </c>
      <c r="E187" t="s">
        <v>29731</v>
      </c>
      <c r="F187" t="s">
        <v>29732</v>
      </c>
      <c r="G187">
        <v>1.9305099999999999</v>
      </c>
      <c r="H187">
        <v>1.92899</v>
      </c>
      <c r="I187">
        <v>1</v>
      </c>
      <c r="J187">
        <v>-1</v>
      </c>
      <c r="K187" t="s">
        <v>17</v>
      </c>
      <c r="L187">
        <f t="shared" si="30"/>
        <v>49375.230000000229</v>
      </c>
      <c r="S187" t="str">
        <f ca="1"/>
        <v>2025-06-07 23:01:38</v>
      </c>
      <c r="T187" s="7">
        <f t="shared" ca="1" si="21"/>
        <v>3</v>
      </c>
      <c r="U187" s="7">
        <f t="shared" ca="1" si="22"/>
        <v>5</v>
      </c>
      <c r="V187" s="7">
        <f t="shared" ca="1" si="23"/>
        <v>0.76</v>
      </c>
      <c r="W187" s="7">
        <f t="shared" ca="1" si="24"/>
        <v>0.84799999999999998</v>
      </c>
      <c r="X187" s="7">
        <f t="shared" ca="1" si="25"/>
        <v>0.84816000000000003</v>
      </c>
      <c r="Y187" s="7">
        <f t="shared" ca="1" si="26"/>
        <v>0.84741999999999995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11</v>
      </c>
      <c r="B188" t="s">
        <v>29733</v>
      </c>
      <c r="C188" t="s">
        <v>726</v>
      </c>
      <c r="D188" t="s">
        <v>566</v>
      </c>
      <c r="E188" t="s">
        <v>29734</v>
      </c>
      <c r="F188" t="s">
        <v>29735</v>
      </c>
      <c r="G188">
        <v>1.9284399999999999</v>
      </c>
      <c r="H188">
        <v>1.9304300000000001</v>
      </c>
      <c r="I188">
        <v>1</v>
      </c>
      <c r="J188">
        <v>0.92</v>
      </c>
      <c r="K188" t="s">
        <v>17</v>
      </c>
      <c r="L188">
        <f t="shared" si="30"/>
        <v>49376.230000000229</v>
      </c>
      <c r="S188" t="str">
        <f ca="1"/>
        <v>2025-06-07 22:56:27</v>
      </c>
      <c r="T188" s="7">
        <f t="shared" ca="1" si="21"/>
        <v>1</v>
      </c>
      <c r="U188" s="7">
        <f t="shared" ca="1" si="22"/>
        <v>1</v>
      </c>
      <c r="V188" s="7">
        <f t="shared" ca="1" si="23"/>
        <v>0.92</v>
      </c>
      <c r="W188" s="7">
        <f t="shared" ca="1" si="24"/>
        <v>0.84809999999999997</v>
      </c>
      <c r="X188" s="7">
        <f t="shared" ca="1" si="25"/>
        <v>0.84628999999999999</v>
      </c>
      <c r="Y188" s="7">
        <f t="shared" ca="1" si="26"/>
        <v>0.84628999999999999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18</v>
      </c>
      <c r="B189" t="s">
        <v>29736</v>
      </c>
      <c r="C189" t="s">
        <v>40</v>
      </c>
      <c r="D189" t="s">
        <v>566</v>
      </c>
      <c r="E189" t="s">
        <v>29737</v>
      </c>
      <c r="F189" t="s">
        <v>29735</v>
      </c>
      <c r="G189">
        <v>1.9290400000000001</v>
      </c>
      <c r="H189">
        <v>1.9304300000000001</v>
      </c>
      <c r="I189">
        <v>2</v>
      </c>
      <c r="J189">
        <v>-2</v>
      </c>
      <c r="K189" t="s">
        <v>17</v>
      </c>
      <c r="L189">
        <f t="shared" si="30"/>
        <v>49375.310000000231</v>
      </c>
      <c r="S189" t="str">
        <f ca="1"/>
        <v>2025-06-07 22:51:16</v>
      </c>
      <c r="T189" s="7">
        <f t="shared" ca="1" si="21"/>
        <v>2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0.84630000000000005</v>
      </c>
      <c r="X189" s="7">
        <f t="shared" ca="1" si="25"/>
        <v>0.84811000000000003</v>
      </c>
      <c r="Y189" s="7">
        <f t="shared" ca="1" si="26"/>
        <v>0.84796000000000005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29738</v>
      </c>
      <c r="C190" t="s">
        <v>261</v>
      </c>
      <c r="D190" t="s">
        <v>566</v>
      </c>
      <c r="E190" t="s">
        <v>29739</v>
      </c>
      <c r="F190" t="s">
        <v>29735</v>
      </c>
      <c r="G190">
        <v>1.93004</v>
      </c>
      <c r="H190">
        <v>1.9304300000000001</v>
      </c>
      <c r="I190">
        <v>2</v>
      </c>
      <c r="J190">
        <v>-2</v>
      </c>
      <c r="K190" t="s">
        <v>17</v>
      </c>
      <c r="L190">
        <f t="shared" si="30"/>
        <v>49377.310000000231</v>
      </c>
      <c r="S190" t="str">
        <f ca="1"/>
        <v>2025-06-07 22:46:05</v>
      </c>
      <c r="T190" s="7">
        <f t="shared" ca="1" si="21"/>
        <v>3</v>
      </c>
      <c r="U190" s="7">
        <f t="shared" ca="1" si="22"/>
        <v>5</v>
      </c>
      <c r="V190" s="7">
        <f t="shared" ca="1" si="23"/>
        <v>-3.08</v>
      </c>
      <c r="W190" s="7">
        <f t="shared" ca="1" si="24"/>
        <v>0.84807999999999995</v>
      </c>
      <c r="X190" s="7">
        <f t="shared" ca="1" si="25"/>
        <v>0.85053999999999996</v>
      </c>
      <c r="Y190" s="7">
        <f t="shared" ca="1" si="26"/>
        <v>0.85002999999999995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18</v>
      </c>
      <c r="B191" t="s">
        <v>29740</v>
      </c>
      <c r="C191" t="s">
        <v>726</v>
      </c>
      <c r="D191" t="s">
        <v>566</v>
      </c>
      <c r="E191" t="s">
        <v>29741</v>
      </c>
      <c r="F191" t="s">
        <v>29742</v>
      </c>
      <c r="G191">
        <v>1.9262600000000001</v>
      </c>
      <c r="H191">
        <v>1.92822</v>
      </c>
      <c r="I191">
        <v>1</v>
      </c>
      <c r="J191">
        <v>-1</v>
      </c>
      <c r="K191" t="s">
        <v>17</v>
      </c>
      <c r="L191">
        <f t="shared" si="30"/>
        <v>49379.310000000231</v>
      </c>
      <c r="S191" t="str">
        <f ca="1"/>
        <v>2025-06-07 22:40:43</v>
      </c>
      <c r="T191" s="7">
        <f t="shared" ca="1" si="21"/>
        <v>1</v>
      </c>
      <c r="U191" s="7">
        <f t="shared" ca="1" si="22"/>
        <v>1</v>
      </c>
      <c r="V191" s="7">
        <f t="shared" ca="1" si="23"/>
        <v>-1</v>
      </c>
      <c r="W191" s="7">
        <f t="shared" ca="1" si="24"/>
        <v>0.85038999999999998</v>
      </c>
      <c r="X191" s="7">
        <f t="shared" ca="1" si="25"/>
        <v>0.84784000000000004</v>
      </c>
      <c r="Y191" s="7">
        <f t="shared" ca="1" si="26"/>
        <v>0.84784000000000004</v>
      </c>
      <c r="Z191">
        <f t="shared" ca="1" si="27"/>
        <v>0</v>
      </c>
      <c r="AA191">
        <f t="shared" ca="1" si="28"/>
        <v>1</v>
      </c>
      <c r="AB191">
        <f t="shared" ca="1" si="29"/>
        <v>0</v>
      </c>
    </row>
    <row r="192" spans="1:28" x14ac:dyDescent="0.2">
      <c r="A192" t="s">
        <v>18</v>
      </c>
      <c r="B192" t="s">
        <v>29743</v>
      </c>
      <c r="C192" t="s">
        <v>818</v>
      </c>
      <c r="D192" t="s">
        <v>566</v>
      </c>
      <c r="E192" t="s">
        <v>29744</v>
      </c>
      <c r="F192" t="s">
        <v>29745</v>
      </c>
      <c r="G192">
        <v>1.9316800000000001</v>
      </c>
      <c r="H192">
        <v>1.9269400000000001</v>
      </c>
      <c r="I192">
        <v>2</v>
      </c>
      <c r="J192">
        <v>1.84</v>
      </c>
      <c r="K192" t="s">
        <v>17</v>
      </c>
      <c r="L192">
        <f t="shared" si="30"/>
        <v>49380.310000000231</v>
      </c>
      <c r="S192" t="str">
        <f ca="1"/>
        <v>2025-06-07 22:34:55</v>
      </c>
      <c r="T192" s="7">
        <f t="shared" ca="1" si="21"/>
        <v>3</v>
      </c>
      <c r="U192" s="7">
        <f t="shared" ca="1" si="22"/>
        <v>5</v>
      </c>
      <c r="V192" s="7">
        <f t="shared" ca="1" si="23"/>
        <v>-3.08</v>
      </c>
      <c r="W192" s="7">
        <f t="shared" ca="1" si="24"/>
        <v>0.84828000000000003</v>
      </c>
      <c r="X192" s="7">
        <f t="shared" ca="1" si="25"/>
        <v>0.84899999999999998</v>
      </c>
      <c r="Y192" s="7">
        <f t="shared" ca="1" si="26"/>
        <v>0.84892000000000001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29746</v>
      </c>
      <c r="C193" t="s">
        <v>717</v>
      </c>
      <c r="D193" t="s">
        <v>566</v>
      </c>
      <c r="E193" t="s">
        <v>29747</v>
      </c>
      <c r="F193" t="s">
        <v>29745</v>
      </c>
      <c r="G193">
        <v>1.9298500000000001</v>
      </c>
      <c r="H193">
        <v>1.9269400000000001</v>
      </c>
      <c r="I193">
        <v>1</v>
      </c>
      <c r="J193">
        <v>-1</v>
      </c>
      <c r="K193" t="s">
        <v>17</v>
      </c>
      <c r="L193">
        <f t="shared" si="30"/>
        <v>49378.470000000234</v>
      </c>
      <c r="S193" t="str">
        <f ca="1"/>
        <v>2025-06-07 22:29:17</v>
      </c>
      <c r="T193" s="7">
        <f t="shared" ca="1" si="21"/>
        <v>1</v>
      </c>
      <c r="U193" s="7">
        <f t="shared" ca="1" si="22"/>
        <v>1</v>
      </c>
      <c r="V193" s="7">
        <f t="shared" ca="1" si="23"/>
        <v>-1</v>
      </c>
      <c r="W193" s="7">
        <f t="shared" ca="1" si="24"/>
        <v>0.84984000000000004</v>
      </c>
      <c r="X193" s="7">
        <f t="shared" ca="1" si="25"/>
        <v>0.85245000000000004</v>
      </c>
      <c r="Y193" s="7">
        <f t="shared" ca="1" si="26"/>
        <v>0.85245000000000004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18</v>
      </c>
      <c r="B194" t="s">
        <v>29748</v>
      </c>
      <c r="C194" t="s">
        <v>740</v>
      </c>
      <c r="D194" t="s">
        <v>566</v>
      </c>
      <c r="E194" t="s">
        <v>29749</v>
      </c>
      <c r="F194" t="s">
        <v>29745</v>
      </c>
      <c r="G194">
        <v>1.9301600000000001</v>
      </c>
      <c r="H194">
        <v>1.9269400000000001</v>
      </c>
      <c r="I194">
        <v>2</v>
      </c>
      <c r="J194">
        <v>1.84</v>
      </c>
      <c r="K194" t="s">
        <v>17</v>
      </c>
      <c r="L194">
        <f t="shared" si="30"/>
        <v>49379.470000000234</v>
      </c>
      <c r="S194" t="str">
        <f ca="1"/>
        <v>2025-06-07 22:24:06</v>
      </c>
      <c r="T194" s="7">
        <f t="shared" ca="1" si="21"/>
        <v>3</v>
      </c>
      <c r="U194" s="7">
        <f t="shared" ca="1" si="22"/>
        <v>5</v>
      </c>
      <c r="V194" s="7">
        <f t="shared" ca="1" si="23"/>
        <v>2.68</v>
      </c>
      <c r="W194" s="7">
        <f t="shared" ca="1" si="24"/>
        <v>0.85260999999999998</v>
      </c>
      <c r="X194" s="7">
        <f t="shared" ca="1" si="25"/>
        <v>0.85316999999999998</v>
      </c>
      <c r="Y194" s="7">
        <f t="shared" ca="1" si="26"/>
        <v>0.85302999999999995</v>
      </c>
      <c r="Z194">
        <f t="shared" ca="1" si="27"/>
        <v>0</v>
      </c>
      <c r="AA194">
        <f t="shared" ca="1" si="28"/>
        <v>0</v>
      </c>
      <c r="AB194">
        <f t="shared" ca="1" si="29"/>
        <v>1</v>
      </c>
    </row>
    <row r="195" spans="1:28" x14ac:dyDescent="0.2">
      <c r="A195" t="s">
        <v>18</v>
      </c>
      <c r="B195" t="s">
        <v>29750</v>
      </c>
      <c r="C195" t="s">
        <v>197</v>
      </c>
      <c r="D195" t="s">
        <v>566</v>
      </c>
      <c r="E195" t="s">
        <v>29751</v>
      </c>
      <c r="F195" t="s">
        <v>29752</v>
      </c>
      <c r="G195">
        <v>1.9296199999999999</v>
      </c>
      <c r="H195">
        <v>1.92957</v>
      </c>
      <c r="I195">
        <v>2</v>
      </c>
      <c r="J195">
        <v>1.84</v>
      </c>
      <c r="K195" t="s">
        <v>17</v>
      </c>
      <c r="L195">
        <f t="shared" si="30"/>
        <v>49377.630000000237</v>
      </c>
      <c r="S195" t="str">
        <f ca="1"/>
        <v>2025-06-07 22:18:55</v>
      </c>
      <c r="T195" s="7">
        <f t="shared" ref="T195:T215" ca="1" si="31">COUNTIF(INDIRECT($O$5),S195)</f>
        <v>1</v>
      </c>
      <c r="U195" s="7">
        <f t="shared" ref="U195:U215" ca="1" si="32">SUMIF(INDIRECT($O$5),S195,INDIRECT($O$6))</f>
        <v>1</v>
      </c>
      <c r="V195" s="7">
        <f t="shared" ref="V195:V215" ca="1" si="33">SUMIF(INDIRECT($O$5),S195,INDIRECT($O$7))</f>
        <v>-1</v>
      </c>
      <c r="W195" s="7">
        <f t="shared" ref="W195:W215" ca="1" si="34">_xlfn.MAXIFS(INDIRECT($O$10),INDIRECT($O$5),$S195)</f>
        <v>0.85333000000000003</v>
      </c>
      <c r="X195" s="7">
        <f t="shared" ref="X195:X215" ca="1" si="35">_xlfn.MAXIFS(INDIRECT($O$9),INDIRECT($O$5),$S195)</f>
        <v>0.85218000000000005</v>
      </c>
      <c r="Y195" s="7">
        <f t="shared" ref="Y195:Y215" ca="1" si="36">_xlfn.MINIFS(INDIRECT($O$9),INDIRECT($O$5),$S195)</f>
        <v>0.85218000000000005</v>
      </c>
      <c r="Z195">
        <f t="shared" ref="Z195:Z215" ca="1" si="37">IF(AND(X195&gt;W195,W195&gt;Y195), 1,0)</f>
        <v>0</v>
      </c>
      <c r="AA195">
        <f t="shared" ref="AA195:AA215" ca="1" si="38">IF(W195&gt;X195,1,0)</f>
        <v>1</v>
      </c>
      <c r="AB195">
        <f t="shared" ref="AB195:AB215" ca="1" si="39">IF(W195&lt;Y195,1,0)</f>
        <v>0</v>
      </c>
    </row>
    <row r="196" spans="1:28" x14ac:dyDescent="0.2">
      <c r="A196" t="s">
        <v>11</v>
      </c>
      <c r="B196" t="s">
        <v>29753</v>
      </c>
      <c r="C196" t="s">
        <v>726</v>
      </c>
      <c r="D196" t="s">
        <v>566</v>
      </c>
      <c r="E196" t="s">
        <v>29754</v>
      </c>
      <c r="F196" t="s">
        <v>29752</v>
      </c>
      <c r="G196">
        <v>1.9289400000000001</v>
      </c>
      <c r="H196">
        <v>1.92957</v>
      </c>
      <c r="I196">
        <v>1</v>
      </c>
      <c r="J196">
        <v>0.92</v>
      </c>
      <c r="K196" t="s">
        <v>17</v>
      </c>
      <c r="L196">
        <f t="shared" ref="L196:L259" si="40">L195-J195</f>
        <v>49375.790000000241</v>
      </c>
      <c r="S196" t="str">
        <f ca="1"/>
        <v>2025-06-07 22:13:34</v>
      </c>
      <c r="T196" s="7">
        <f t="shared" ca="1" si="31"/>
        <v>3</v>
      </c>
      <c r="U196" s="7">
        <f t="shared" ca="1" si="32"/>
        <v>5</v>
      </c>
      <c r="V196" s="7">
        <f t="shared" ca="1" si="33"/>
        <v>-3.08</v>
      </c>
      <c r="W196" s="7">
        <f t="shared" ca="1" si="34"/>
        <v>0.85177999999999998</v>
      </c>
      <c r="X196" s="7">
        <f t="shared" ca="1" si="35"/>
        <v>0.85336000000000001</v>
      </c>
      <c r="Y196" s="7">
        <f t="shared" ca="1" si="36"/>
        <v>0.85292000000000001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18</v>
      </c>
      <c r="B197" t="s">
        <v>29755</v>
      </c>
      <c r="C197" t="s">
        <v>208</v>
      </c>
      <c r="D197" t="s">
        <v>566</v>
      </c>
      <c r="E197" t="s">
        <v>29756</v>
      </c>
      <c r="F197" t="s">
        <v>29752</v>
      </c>
      <c r="G197">
        <v>1.9297599999999999</v>
      </c>
      <c r="H197">
        <v>1.92957</v>
      </c>
      <c r="I197">
        <v>2</v>
      </c>
      <c r="J197">
        <v>1.84</v>
      </c>
      <c r="K197" t="s">
        <v>17</v>
      </c>
      <c r="L197">
        <f t="shared" si="40"/>
        <v>49374.870000000243</v>
      </c>
      <c r="S197" t="str">
        <f ca="1"/>
        <v>2025-06-07 22:08:23</v>
      </c>
      <c r="T197" s="7">
        <f t="shared" ca="1" si="31"/>
        <v>3</v>
      </c>
      <c r="U197" s="7">
        <f t="shared" ca="1" si="32"/>
        <v>5</v>
      </c>
      <c r="V197" s="7">
        <f t="shared" ca="1" si="33"/>
        <v>2.68</v>
      </c>
      <c r="W197" s="7">
        <f t="shared" ca="1" si="34"/>
        <v>0.85335000000000005</v>
      </c>
      <c r="X197" s="7">
        <f t="shared" ca="1" si="35"/>
        <v>0.85246</v>
      </c>
      <c r="Y197" s="7">
        <f t="shared" ca="1" si="36"/>
        <v>0.85235000000000005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29757</v>
      </c>
      <c r="C198" t="s">
        <v>726</v>
      </c>
      <c r="D198" t="s">
        <v>566</v>
      </c>
      <c r="E198" t="s">
        <v>29758</v>
      </c>
      <c r="F198" t="s">
        <v>29759</v>
      </c>
      <c r="G198">
        <v>1.92984</v>
      </c>
      <c r="H198">
        <v>1.9286099999999999</v>
      </c>
      <c r="I198">
        <v>1</v>
      </c>
      <c r="J198">
        <v>0.92</v>
      </c>
      <c r="K198" t="s">
        <v>17</v>
      </c>
      <c r="L198">
        <f t="shared" si="40"/>
        <v>49373.030000000246</v>
      </c>
      <c r="S198" t="str">
        <f ca="1"/>
        <v>2025-06-07 22:03:12</v>
      </c>
      <c r="T198" s="7">
        <f t="shared" ca="1" si="31"/>
        <v>2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0.85228000000000004</v>
      </c>
      <c r="X198" s="7">
        <f t="shared" ca="1" si="35"/>
        <v>0.85085999999999995</v>
      </c>
      <c r="Y198" s="7">
        <f t="shared" ca="1" si="36"/>
        <v>0.85079000000000005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11</v>
      </c>
      <c r="B199" t="s">
        <v>29760</v>
      </c>
      <c r="C199" t="s">
        <v>740</v>
      </c>
      <c r="D199" t="s">
        <v>566</v>
      </c>
      <c r="E199" t="s">
        <v>29761</v>
      </c>
      <c r="F199" t="s">
        <v>29759</v>
      </c>
      <c r="G199">
        <v>1.9284300000000001</v>
      </c>
      <c r="H199">
        <v>1.9286099999999999</v>
      </c>
      <c r="I199">
        <v>2</v>
      </c>
      <c r="J199">
        <v>1.84</v>
      </c>
      <c r="K199" t="s">
        <v>17</v>
      </c>
      <c r="L199">
        <f t="shared" si="40"/>
        <v>49372.110000000248</v>
      </c>
      <c r="S199" t="str">
        <f ca="1"/>
        <v>2025-06-07 21:57:41</v>
      </c>
      <c r="T199" s="7">
        <f t="shared" ca="1" si="31"/>
        <v>3</v>
      </c>
      <c r="U199" s="7">
        <f t="shared" ca="1" si="32"/>
        <v>5</v>
      </c>
      <c r="V199" s="7">
        <f t="shared" ca="1" si="33"/>
        <v>2.68</v>
      </c>
      <c r="W199" s="7">
        <f t="shared" ca="1" si="34"/>
        <v>0.85111000000000003</v>
      </c>
      <c r="X199" s="7">
        <f t="shared" ca="1" si="35"/>
        <v>0.85131999999999997</v>
      </c>
      <c r="Y199" s="7">
        <f t="shared" ca="1" si="36"/>
        <v>0.85121999999999998</v>
      </c>
      <c r="Z199">
        <f t="shared" ca="1" si="37"/>
        <v>0</v>
      </c>
      <c r="AA199">
        <f t="shared" ca="1" si="38"/>
        <v>0</v>
      </c>
      <c r="AB199">
        <f t="shared" ca="1" si="39"/>
        <v>1</v>
      </c>
    </row>
    <row r="200" spans="1:28" x14ac:dyDescent="0.2">
      <c r="A200" t="s">
        <v>11</v>
      </c>
      <c r="B200" t="s">
        <v>29762</v>
      </c>
      <c r="C200" t="s">
        <v>208</v>
      </c>
      <c r="D200" t="s">
        <v>566</v>
      </c>
      <c r="E200" t="s">
        <v>29763</v>
      </c>
      <c r="F200" t="s">
        <v>29759</v>
      </c>
      <c r="G200">
        <v>1.92807</v>
      </c>
      <c r="H200">
        <v>1.9286099999999999</v>
      </c>
      <c r="I200">
        <v>2</v>
      </c>
      <c r="J200">
        <v>1.84</v>
      </c>
      <c r="K200" t="s">
        <v>17</v>
      </c>
      <c r="L200">
        <f t="shared" si="40"/>
        <v>49370.270000000251</v>
      </c>
      <c r="S200" t="str">
        <f ca="1"/>
        <v>2025-06-07 21:52:29</v>
      </c>
      <c r="T200" s="7">
        <f t="shared" ca="1" si="31"/>
        <v>1</v>
      </c>
      <c r="U200" s="7">
        <f t="shared" ca="1" si="32"/>
        <v>1</v>
      </c>
      <c r="V200" s="7">
        <f t="shared" ca="1" si="33"/>
        <v>-1</v>
      </c>
      <c r="W200" s="7">
        <f t="shared" ca="1" si="34"/>
        <v>0.85114000000000001</v>
      </c>
      <c r="X200" s="7">
        <f t="shared" ca="1" si="35"/>
        <v>0.85255999999999998</v>
      </c>
      <c r="Y200" s="7">
        <f t="shared" ca="1" si="36"/>
        <v>0.85255999999999998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18</v>
      </c>
      <c r="B201" t="s">
        <v>29764</v>
      </c>
      <c r="C201" t="s">
        <v>1236</v>
      </c>
      <c r="D201" t="s">
        <v>566</v>
      </c>
      <c r="E201" t="s">
        <v>29765</v>
      </c>
      <c r="F201" t="s">
        <v>29766</v>
      </c>
      <c r="G201">
        <v>1.9325000000000001</v>
      </c>
      <c r="H201">
        <v>1.93225</v>
      </c>
      <c r="I201">
        <v>2</v>
      </c>
      <c r="J201">
        <v>1.84</v>
      </c>
      <c r="K201" t="s">
        <v>17</v>
      </c>
      <c r="L201">
        <f t="shared" si="40"/>
        <v>49368.430000000255</v>
      </c>
      <c r="S201" t="str">
        <f ca="1"/>
        <v>2025-06-07 21:47:18</v>
      </c>
      <c r="T201" s="7">
        <f t="shared" ca="1" si="31"/>
        <v>3</v>
      </c>
      <c r="U201" s="7">
        <f t="shared" ca="1" si="32"/>
        <v>5</v>
      </c>
      <c r="V201" s="7">
        <f t="shared" ca="1" si="33"/>
        <v>-3.08</v>
      </c>
      <c r="W201" s="7">
        <f t="shared" ca="1" si="34"/>
        <v>0.85287000000000002</v>
      </c>
      <c r="X201" s="7">
        <f t="shared" ca="1" si="35"/>
        <v>0.85479000000000005</v>
      </c>
      <c r="Y201" s="7">
        <f t="shared" ca="1" si="36"/>
        <v>0.85463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11</v>
      </c>
      <c r="B202" t="s">
        <v>29767</v>
      </c>
      <c r="C202" t="s">
        <v>726</v>
      </c>
      <c r="D202" t="s">
        <v>566</v>
      </c>
      <c r="E202" t="s">
        <v>29768</v>
      </c>
      <c r="F202" t="s">
        <v>29766</v>
      </c>
      <c r="G202">
        <v>1.9323399999999999</v>
      </c>
      <c r="H202">
        <v>1.93225</v>
      </c>
      <c r="I202">
        <v>1</v>
      </c>
      <c r="J202">
        <v>-1</v>
      </c>
      <c r="K202" t="s">
        <v>17</v>
      </c>
      <c r="L202">
        <f t="shared" si="40"/>
        <v>49366.590000000258</v>
      </c>
      <c r="S202" t="str">
        <f ca="1"/>
        <v>2025-06-07 21:41:56</v>
      </c>
      <c r="T202" s="7">
        <f t="shared" ca="1" si="31"/>
        <v>3</v>
      </c>
      <c r="U202" s="7">
        <f t="shared" ca="1" si="32"/>
        <v>5</v>
      </c>
      <c r="V202" s="7">
        <f t="shared" ca="1" si="33"/>
        <v>4.6000000000000005</v>
      </c>
      <c r="W202" s="7">
        <f t="shared" ca="1" si="34"/>
        <v>0.85397999999999996</v>
      </c>
      <c r="X202" s="7">
        <f t="shared" ca="1" si="35"/>
        <v>0.85411999999999999</v>
      </c>
      <c r="Y202" s="7">
        <f t="shared" ca="1" si="36"/>
        <v>0.85380999999999996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29769</v>
      </c>
      <c r="C203" t="s">
        <v>208</v>
      </c>
      <c r="D203" t="s">
        <v>566</v>
      </c>
      <c r="E203" t="s">
        <v>29770</v>
      </c>
      <c r="F203" t="s">
        <v>29766</v>
      </c>
      <c r="G203">
        <v>1.9323600000000001</v>
      </c>
      <c r="H203">
        <v>1.93225</v>
      </c>
      <c r="I203">
        <v>2</v>
      </c>
      <c r="J203">
        <v>1.84</v>
      </c>
      <c r="K203" t="s">
        <v>17</v>
      </c>
      <c r="L203">
        <f t="shared" si="40"/>
        <v>49367.590000000258</v>
      </c>
      <c r="S203" t="str">
        <f ca="1"/>
        <v>2025-06-07 21:36:45</v>
      </c>
      <c r="T203" s="7">
        <f t="shared" ca="1" si="31"/>
        <v>3</v>
      </c>
      <c r="U203" s="7">
        <f t="shared" ca="1" si="32"/>
        <v>5</v>
      </c>
      <c r="V203" s="7">
        <f t="shared" ca="1" si="33"/>
        <v>-3.08</v>
      </c>
      <c r="W203" s="7">
        <f t="shared" ca="1" si="34"/>
        <v>0.85374000000000005</v>
      </c>
      <c r="X203" s="7">
        <f t="shared" ca="1" si="35"/>
        <v>0.85304000000000002</v>
      </c>
      <c r="Y203" s="7">
        <f t="shared" ca="1" si="36"/>
        <v>0.85292000000000001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29771</v>
      </c>
      <c r="C204" t="s">
        <v>726</v>
      </c>
      <c r="D204" t="s">
        <v>566</v>
      </c>
      <c r="E204" t="s">
        <v>29772</v>
      </c>
      <c r="F204" t="s">
        <v>29773</v>
      </c>
      <c r="G204">
        <v>1.9377500000000001</v>
      </c>
      <c r="H204">
        <v>1.93282</v>
      </c>
      <c r="I204">
        <v>1</v>
      </c>
      <c r="J204">
        <v>-1</v>
      </c>
      <c r="K204" t="s">
        <v>17</v>
      </c>
      <c r="L204">
        <f t="shared" si="40"/>
        <v>49365.750000000262</v>
      </c>
      <c r="S204" t="str">
        <f ca="1"/>
        <v>2025-06-07 21:31:33</v>
      </c>
      <c r="T204" s="7">
        <f t="shared" ca="1" si="31"/>
        <v>3</v>
      </c>
      <c r="U204" s="7">
        <f t="shared" ca="1" si="32"/>
        <v>5</v>
      </c>
      <c r="V204" s="7">
        <f t="shared" ca="1" si="33"/>
        <v>2.68</v>
      </c>
      <c r="W204" s="7">
        <f t="shared" ca="1" si="34"/>
        <v>0.85311000000000003</v>
      </c>
      <c r="X204" s="7">
        <f t="shared" ca="1" si="35"/>
        <v>0.85460999999999998</v>
      </c>
      <c r="Y204" s="7">
        <f t="shared" ca="1" si="36"/>
        <v>0.85443999999999998</v>
      </c>
      <c r="Z204">
        <f t="shared" ca="1" si="37"/>
        <v>0</v>
      </c>
      <c r="AA204">
        <f t="shared" ca="1" si="38"/>
        <v>0</v>
      </c>
      <c r="AB204">
        <f t="shared" ca="1" si="39"/>
        <v>1</v>
      </c>
    </row>
    <row r="205" spans="1:28" x14ac:dyDescent="0.2">
      <c r="A205" t="s">
        <v>18</v>
      </c>
      <c r="B205" t="s">
        <v>29774</v>
      </c>
      <c r="C205" t="s">
        <v>208</v>
      </c>
      <c r="D205" t="s">
        <v>566</v>
      </c>
      <c r="E205" t="s">
        <v>29775</v>
      </c>
      <c r="F205" t="s">
        <v>29776</v>
      </c>
      <c r="G205">
        <v>1.93851</v>
      </c>
      <c r="H205">
        <v>1.9378899999999999</v>
      </c>
      <c r="I205">
        <v>2</v>
      </c>
      <c r="J205">
        <v>1.84</v>
      </c>
      <c r="K205" t="s">
        <v>17</v>
      </c>
      <c r="L205">
        <f t="shared" si="40"/>
        <v>49366.750000000262</v>
      </c>
      <c r="S205" t="str">
        <f ca="1"/>
        <v>2025-06-07 21:25:56</v>
      </c>
      <c r="T205" s="7">
        <f t="shared" ca="1" si="31"/>
        <v>3</v>
      </c>
      <c r="U205" s="7">
        <f t="shared" ca="1" si="32"/>
        <v>5</v>
      </c>
      <c r="V205" s="7">
        <f t="shared" ca="1" si="33"/>
        <v>-3.08</v>
      </c>
      <c r="W205" s="7">
        <f t="shared" ca="1" si="34"/>
        <v>0.85465999999999998</v>
      </c>
      <c r="X205" s="7">
        <f t="shared" ca="1" si="35"/>
        <v>0.85402999999999996</v>
      </c>
      <c r="Y205" s="7">
        <f t="shared" ca="1" si="36"/>
        <v>0.85336999999999996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29777</v>
      </c>
      <c r="C206" t="s">
        <v>726</v>
      </c>
      <c r="D206" t="s">
        <v>566</v>
      </c>
      <c r="E206" t="s">
        <v>29778</v>
      </c>
      <c r="F206" t="s">
        <v>29776</v>
      </c>
      <c r="G206">
        <v>1.9384999999999999</v>
      </c>
      <c r="H206">
        <v>1.9378899999999999</v>
      </c>
      <c r="I206">
        <v>1</v>
      </c>
      <c r="J206">
        <v>-1</v>
      </c>
      <c r="K206" t="s">
        <v>17</v>
      </c>
      <c r="L206">
        <f t="shared" si="40"/>
        <v>49364.910000000265</v>
      </c>
      <c r="S206" t="str">
        <f ca="1"/>
        <v>2025-06-07 21:20:45</v>
      </c>
      <c r="T206" s="7">
        <f t="shared" ca="1" si="31"/>
        <v>3</v>
      </c>
      <c r="U206" s="7">
        <f t="shared" ca="1" si="32"/>
        <v>5</v>
      </c>
      <c r="V206" s="7">
        <f t="shared" ca="1" si="33"/>
        <v>4.6000000000000005</v>
      </c>
      <c r="W206" s="7">
        <f t="shared" ca="1" si="34"/>
        <v>0.85351999999999995</v>
      </c>
      <c r="X206" s="7">
        <f t="shared" ca="1" si="35"/>
        <v>0.85360000000000003</v>
      </c>
      <c r="Y206" s="7">
        <f t="shared" ca="1" si="36"/>
        <v>0.85346999999999995</v>
      </c>
      <c r="Z206">
        <f t="shared" ca="1" si="37"/>
        <v>1</v>
      </c>
      <c r="AA206">
        <f t="shared" ca="1" si="38"/>
        <v>0</v>
      </c>
      <c r="AB206">
        <f t="shared" ca="1" si="39"/>
        <v>0</v>
      </c>
    </row>
    <row r="207" spans="1:28" x14ac:dyDescent="0.2">
      <c r="A207" t="s">
        <v>18</v>
      </c>
      <c r="B207" t="s">
        <v>29779</v>
      </c>
      <c r="C207" t="s">
        <v>1045</v>
      </c>
      <c r="D207" t="s">
        <v>566</v>
      </c>
      <c r="E207" t="s">
        <v>29780</v>
      </c>
      <c r="F207" t="s">
        <v>29776</v>
      </c>
      <c r="G207">
        <v>1.9389000000000001</v>
      </c>
      <c r="H207">
        <v>1.9378899999999999</v>
      </c>
      <c r="I207">
        <v>2</v>
      </c>
      <c r="J207">
        <v>1.84</v>
      </c>
      <c r="K207" t="s">
        <v>17</v>
      </c>
      <c r="L207">
        <f t="shared" si="40"/>
        <v>49365.910000000265</v>
      </c>
      <c r="S207" t="str">
        <f ca="1"/>
        <v>2025-06-07 21:15:24</v>
      </c>
      <c r="T207" s="7">
        <f t="shared" ca="1" si="31"/>
        <v>3</v>
      </c>
      <c r="U207" s="7">
        <f t="shared" ca="1" si="32"/>
        <v>5</v>
      </c>
      <c r="V207" s="7">
        <f t="shared" ca="1" si="33"/>
        <v>-3.08</v>
      </c>
      <c r="W207" s="7">
        <f t="shared" ca="1" si="34"/>
        <v>0.85351999999999995</v>
      </c>
      <c r="X207" s="7">
        <f t="shared" ca="1" si="35"/>
        <v>0.85489999999999999</v>
      </c>
      <c r="Y207" s="7">
        <f t="shared" ca="1" si="36"/>
        <v>0.85458000000000001</v>
      </c>
      <c r="Z207">
        <f t="shared" ca="1" si="37"/>
        <v>0</v>
      </c>
      <c r="AA207">
        <f t="shared" ca="1" si="38"/>
        <v>0</v>
      </c>
      <c r="AB207">
        <f t="shared" ca="1" si="39"/>
        <v>1</v>
      </c>
    </row>
    <row r="208" spans="1:28" x14ac:dyDescent="0.2">
      <c r="A208" t="s">
        <v>18</v>
      </c>
      <c r="B208" t="s">
        <v>29781</v>
      </c>
      <c r="C208" t="s">
        <v>771</v>
      </c>
      <c r="D208" t="s">
        <v>566</v>
      </c>
      <c r="E208" t="s">
        <v>29782</v>
      </c>
      <c r="F208" t="s">
        <v>29783</v>
      </c>
      <c r="G208">
        <v>1.9372799999999999</v>
      </c>
      <c r="H208">
        <v>1.9375500000000001</v>
      </c>
      <c r="I208">
        <v>2</v>
      </c>
      <c r="J208">
        <v>-2</v>
      </c>
      <c r="K208" t="s">
        <v>17</v>
      </c>
      <c r="L208">
        <f t="shared" si="40"/>
        <v>49364.070000000269</v>
      </c>
      <c r="S208" t="str">
        <f ca="1"/>
        <v>2025-06-07 21:09:52</v>
      </c>
      <c r="T208" s="7">
        <f t="shared" ca="1" si="31"/>
        <v>3</v>
      </c>
      <c r="U208" s="7">
        <f t="shared" ca="1" si="32"/>
        <v>6</v>
      </c>
      <c r="V208" s="7">
        <f t="shared" ca="1" si="33"/>
        <v>1.6800000000000002</v>
      </c>
      <c r="W208" s="7">
        <f t="shared" ca="1" si="34"/>
        <v>0.85523000000000005</v>
      </c>
      <c r="X208" s="7">
        <f t="shared" ca="1" si="35"/>
        <v>0.85489000000000004</v>
      </c>
      <c r="Y208" s="7">
        <f t="shared" ca="1" si="36"/>
        <v>0.85482999999999998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29784</v>
      </c>
      <c r="C209" t="s">
        <v>726</v>
      </c>
      <c r="D209" t="s">
        <v>566</v>
      </c>
      <c r="E209" t="s">
        <v>29785</v>
      </c>
      <c r="F209" t="s">
        <v>29783</v>
      </c>
      <c r="G209">
        <v>1.93625</v>
      </c>
      <c r="H209">
        <v>1.9375500000000001</v>
      </c>
      <c r="I209">
        <v>1</v>
      </c>
      <c r="J209">
        <v>0.92</v>
      </c>
      <c r="K209" t="s">
        <v>17</v>
      </c>
      <c r="L209">
        <f t="shared" si="40"/>
        <v>49366.070000000269</v>
      </c>
      <c r="S209" t="str">
        <f ca="1"/>
        <v>2025-06-07 21:07:52</v>
      </c>
      <c r="T209" s="7">
        <f t="shared" ca="1" si="31"/>
        <v>2</v>
      </c>
      <c r="U209" s="7">
        <f t="shared" ca="1" si="32"/>
        <v>3</v>
      </c>
      <c r="V209" s="7">
        <f t="shared" ca="1" si="33"/>
        <v>-1.08</v>
      </c>
      <c r="W209" s="7">
        <f t="shared" ca="1" si="34"/>
        <v>0.85489000000000004</v>
      </c>
      <c r="X209" s="7">
        <f t="shared" ca="1" si="35"/>
        <v>0.85538000000000003</v>
      </c>
      <c r="Y209" s="7">
        <f t="shared" ca="1" si="36"/>
        <v>0.85523000000000005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29786</v>
      </c>
      <c r="C210" t="s">
        <v>1025</v>
      </c>
      <c r="D210" t="s">
        <v>566</v>
      </c>
      <c r="E210" t="s">
        <v>29787</v>
      </c>
      <c r="F210" t="s">
        <v>29783</v>
      </c>
      <c r="G210">
        <v>1.9368000000000001</v>
      </c>
      <c r="H210">
        <v>1.9375500000000001</v>
      </c>
      <c r="I210">
        <v>2</v>
      </c>
      <c r="J210">
        <v>-2</v>
      </c>
      <c r="K210" t="s">
        <v>17</v>
      </c>
      <c r="L210">
        <f t="shared" si="40"/>
        <v>49365.150000000271</v>
      </c>
      <c r="S210" t="str">
        <f ca="1"/>
        <v>2025-06-07 21:02:41</v>
      </c>
      <c r="T210" s="7">
        <f t="shared" ca="1" si="31"/>
        <v>3</v>
      </c>
      <c r="U210" s="7">
        <f t="shared" ca="1" si="32"/>
        <v>5</v>
      </c>
      <c r="V210" s="7">
        <f t="shared" ca="1" si="33"/>
        <v>4.6000000000000005</v>
      </c>
      <c r="W210" s="7">
        <f t="shared" ca="1" si="34"/>
        <v>0.85519000000000001</v>
      </c>
      <c r="X210" s="7">
        <f t="shared" ca="1" si="35"/>
        <v>0.85545000000000004</v>
      </c>
      <c r="Y210" s="7">
        <f t="shared" ca="1" si="36"/>
        <v>0.8548</v>
      </c>
      <c r="Z210">
        <f t="shared" ca="1" si="37"/>
        <v>1</v>
      </c>
      <c r="AA210">
        <f t="shared" ca="1" si="38"/>
        <v>0</v>
      </c>
      <c r="AB210">
        <f t="shared" ca="1" si="39"/>
        <v>0</v>
      </c>
    </row>
    <row r="211" spans="1:28" x14ac:dyDescent="0.2">
      <c r="A211" t="s">
        <v>18</v>
      </c>
      <c r="B211" t="s">
        <v>29788</v>
      </c>
      <c r="C211" t="s">
        <v>717</v>
      </c>
      <c r="D211" t="s">
        <v>566</v>
      </c>
      <c r="E211" t="s">
        <v>29789</v>
      </c>
      <c r="F211" t="s">
        <v>29790</v>
      </c>
      <c r="G211">
        <v>1.9325000000000001</v>
      </c>
      <c r="H211">
        <v>1.93645</v>
      </c>
      <c r="I211">
        <v>1</v>
      </c>
      <c r="J211">
        <v>-1</v>
      </c>
      <c r="K211" t="s">
        <v>17</v>
      </c>
      <c r="L211">
        <f t="shared" si="40"/>
        <v>49367.150000000271</v>
      </c>
      <c r="S211" t="str">
        <f ca="1"/>
        <v>2025-06-07 20:57:30</v>
      </c>
      <c r="T211" s="7">
        <f t="shared" ca="1" si="31"/>
        <v>1</v>
      </c>
      <c r="U211" s="7">
        <f t="shared" ca="1" si="32"/>
        <v>1</v>
      </c>
      <c r="V211" s="7">
        <f t="shared" ca="1" si="33"/>
        <v>-1</v>
      </c>
      <c r="W211" s="7">
        <f t="shared" ca="1" si="34"/>
        <v>0.85545000000000004</v>
      </c>
      <c r="X211" s="7">
        <f t="shared" ca="1" si="35"/>
        <v>0.85258</v>
      </c>
      <c r="Y211" s="7">
        <f t="shared" ca="1" si="36"/>
        <v>0.85258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29791</v>
      </c>
      <c r="C212" t="s">
        <v>717</v>
      </c>
      <c r="D212" t="s">
        <v>566</v>
      </c>
      <c r="E212" t="s">
        <v>29792</v>
      </c>
      <c r="F212" t="s">
        <v>29793</v>
      </c>
      <c r="G212">
        <v>1.9281299999999999</v>
      </c>
      <c r="H212">
        <v>1.9326000000000001</v>
      </c>
      <c r="I212">
        <v>1</v>
      </c>
      <c r="J212">
        <v>-1</v>
      </c>
      <c r="K212" t="s">
        <v>17</v>
      </c>
      <c r="L212">
        <f t="shared" si="40"/>
        <v>49368.150000000271</v>
      </c>
      <c r="S212" t="str">
        <f ca="1"/>
        <v>2025-06-07 20:52:18</v>
      </c>
      <c r="T212" s="7">
        <f t="shared" ca="1" si="31"/>
        <v>1</v>
      </c>
      <c r="U212" s="7">
        <f t="shared" ca="1" si="32"/>
        <v>1</v>
      </c>
      <c r="V212" s="7">
        <f t="shared" ca="1" si="33"/>
        <v>-1</v>
      </c>
      <c r="W212" s="7">
        <f t="shared" ca="1" si="34"/>
        <v>0.85263</v>
      </c>
      <c r="X212" s="7">
        <f t="shared" ca="1" si="35"/>
        <v>0.84979000000000005</v>
      </c>
      <c r="Y212" s="7">
        <f t="shared" ca="1" si="36"/>
        <v>0.84979000000000005</v>
      </c>
      <c r="Z212">
        <f t="shared" ca="1" si="37"/>
        <v>0</v>
      </c>
      <c r="AA212">
        <f t="shared" ca="1" si="38"/>
        <v>1</v>
      </c>
      <c r="AB212">
        <f t="shared" ca="1" si="39"/>
        <v>0</v>
      </c>
    </row>
    <row r="213" spans="1:28" x14ac:dyDescent="0.2">
      <c r="A213" t="s">
        <v>11</v>
      </c>
      <c r="B213" t="s">
        <v>29794</v>
      </c>
      <c r="C213" t="s">
        <v>726</v>
      </c>
      <c r="D213" t="s">
        <v>566</v>
      </c>
      <c r="E213" t="s">
        <v>29795</v>
      </c>
      <c r="F213" t="s">
        <v>29796</v>
      </c>
      <c r="G213">
        <v>1.93058</v>
      </c>
      <c r="H213">
        <v>1.92893</v>
      </c>
      <c r="I213">
        <v>1</v>
      </c>
      <c r="J213">
        <v>-1</v>
      </c>
      <c r="K213" t="s">
        <v>17</v>
      </c>
      <c r="L213">
        <f t="shared" si="40"/>
        <v>49369.150000000271</v>
      </c>
      <c r="S213" t="str">
        <f ca="1"/>
        <v>2025-06-07 20:47:07</v>
      </c>
      <c r="T213" s="7">
        <f t="shared" ca="1" si="31"/>
        <v>3</v>
      </c>
      <c r="U213" s="7">
        <f t="shared" ca="1" si="32"/>
        <v>5</v>
      </c>
      <c r="V213" s="7">
        <f t="shared" ca="1" si="33"/>
        <v>2.68</v>
      </c>
      <c r="W213" s="7">
        <f t="shared" ca="1" si="34"/>
        <v>0.84984000000000004</v>
      </c>
      <c r="X213" s="7">
        <f t="shared" ca="1" si="35"/>
        <v>0.85094999999999998</v>
      </c>
      <c r="Y213" s="7">
        <f t="shared" ca="1" si="36"/>
        <v>0.85024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29797</v>
      </c>
      <c r="C214" t="s">
        <v>583</v>
      </c>
      <c r="D214" t="s">
        <v>566</v>
      </c>
      <c r="E214" t="s">
        <v>29798</v>
      </c>
      <c r="F214" t="s">
        <v>29796</v>
      </c>
      <c r="G214">
        <v>1.93079</v>
      </c>
      <c r="H214">
        <v>1.92893</v>
      </c>
      <c r="I214">
        <v>2</v>
      </c>
      <c r="J214">
        <v>1.84</v>
      </c>
      <c r="K214" t="s">
        <v>17</v>
      </c>
      <c r="L214">
        <f t="shared" si="40"/>
        <v>49370.150000000271</v>
      </c>
      <c r="S214" t="str">
        <f ca="1"/>
        <v>2025-06-07 20:41:46</v>
      </c>
      <c r="T214" s="7">
        <f t="shared" ca="1" si="31"/>
        <v>3</v>
      </c>
      <c r="U214" s="7">
        <f t="shared" ca="1" si="32"/>
        <v>5</v>
      </c>
      <c r="V214" s="7">
        <f t="shared" ca="1" si="33"/>
        <v>2.68</v>
      </c>
      <c r="W214" s="7">
        <f t="shared" ca="1" si="34"/>
        <v>0.85021000000000002</v>
      </c>
      <c r="X214" s="7">
        <f t="shared" ca="1" si="35"/>
        <v>0.85287000000000002</v>
      </c>
      <c r="Y214" s="7">
        <f t="shared" ca="1" si="36"/>
        <v>0.85189000000000004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29799</v>
      </c>
      <c r="C215" t="s">
        <v>20</v>
      </c>
      <c r="D215" t="s">
        <v>566</v>
      </c>
      <c r="E215" t="s">
        <v>29800</v>
      </c>
      <c r="F215" t="s">
        <v>29796</v>
      </c>
      <c r="G215">
        <v>1.9309400000000001</v>
      </c>
      <c r="H215">
        <v>1.92893</v>
      </c>
      <c r="I215">
        <v>2</v>
      </c>
      <c r="J215">
        <v>1.84</v>
      </c>
      <c r="K215" t="s">
        <v>17</v>
      </c>
      <c r="L215">
        <f t="shared" si="40"/>
        <v>49368.310000000274</v>
      </c>
      <c r="S215" t="str">
        <f ca="1"/>
        <v>2025-06-07 20:36:35</v>
      </c>
      <c r="T215" s="7">
        <f t="shared" ca="1" si="31"/>
        <v>3</v>
      </c>
      <c r="U215" s="7">
        <f t="shared" ca="1" si="32"/>
        <v>5</v>
      </c>
      <c r="V215" s="7">
        <f t="shared" ca="1" si="33"/>
        <v>0.76000000000000023</v>
      </c>
      <c r="W215" s="7">
        <f t="shared" ca="1" si="34"/>
        <v>0.85187000000000002</v>
      </c>
      <c r="X215" s="7">
        <f t="shared" ca="1" si="35"/>
        <v>0.85216000000000003</v>
      </c>
      <c r="Y215" s="7">
        <f t="shared" ca="1" si="36"/>
        <v>0.85157000000000005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29801</v>
      </c>
      <c r="C216" t="s">
        <v>740</v>
      </c>
      <c r="D216" t="s">
        <v>566</v>
      </c>
      <c r="E216" t="s">
        <v>29802</v>
      </c>
      <c r="F216" t="s">
        <v>29803</v>
      </c>
      <c r="G216">
        <v>1.9318500000000001</v>
      </c>
      <c r="H216">
        <v>1.93041</v>
      </c>
      <c r="I216">
        <v>2</v>
      </c>
      <c r="J216">
        <v>1.84</v>
      </c>
      <c r="K216" t="s">
        <v>17</v>
      </c>
      <c r="L216">
        <f t="shared" si="40"/>
        <v>49366.470000000278</v>
      </c>
    </row>
    <row r="217" spans="1:28" x14ac:dyDescent="0.2">
      <c r="A217" t="s">
        <v>11</v>
      </c>
      <c r="B217" t="s">
        <v>29804</v>
      </c>
      <c r="C217" t="s">
        <v>717</v>
      </c>
      <c r="D217" t="s">
        <v>566</v>
      </c>
      <c r="E217" t="s">
        <v>29805</v>
      </c>
      <c r="F217" t="s">
        <v>29803</v>
      </c>
      <c r="G217">
        <v>1.93089</v>
      </c>
      <c r="H217">
        <v>1.93041</v>
      </c>
      <c r="I217">
        <v>1</v>
      </c>
      <c r="J217">
        <v>-1</v>
      </c>
      <c r="K217" t="s">
        <v>17</v>
      </c>
      <c r="L217">
        <f t="shared" si="40"/>
        <v>49364.630000000281</v>
      </c>
    </row>
    <row r="218" spans="1:28" x14ac:dyDescent="0.2">
      <c r="A218" t="s">
        <v>18</v>
      </c>
      <c r="B218" t="s">
        <v>29806</v>
      </c>
      <c r="C218" t="s">
        <v>818</v>
      </c>
      <c r="D218" t="s">
        <v>566</v>
      </c>
      <c r="E218" t="s">
        <v>29807</v>
      </c>
      <c r="F218" t="s">
        <v>29803</v>
      </c>
      <c r="G218">
        <v>1.9319900000000001</v>
      </c>
      <c r="H218">
        <v>1.93041</v>
      </c>
      <c r="I218">
        <v>2</v>
      </c>
      <c r="J218">
        <v>1.84</v>
      </c>
      <c r="K218" t="s">
        <v>17</v>
      </c>
      <c r="L218">
        <f t="shared" si="40"/>
        <v>49365.630000000281</v>
      </c>
    </row>
    <row r="219" spans="1:28" x14ac:dyDescent="0.2">
      <c r="A219" t="s">
        <v>11</v>
      </c>
      <c r="B219" t="s">
        <v>29808</v>
      </c>
      <c r="C219" t="s">
        <v>740</v>
      </c>
      <c r="D219" t="s">
        <v>566</v>
      </c>
      <c r="E219" t="s">
        <v>29809</v>
      </c>
      <c r="F219" t="s">
        <v>29810</v>
      </c>
      <c r="G219">
        <v>1.9287700000000001</v>
      </c>
      <c r="H219">
        <v>1.93079</v>
      </c>
      <c r="I219">
        <v>2</v>
      </c>
      <c r="J219">
        <v>1.84</v>
      </c>
      <c r="K219" t="s">
        <v>17</v>
      </c>
      <c r="L219">
        <f t="shared" si="40"/>
        <v>49363.790000000285</v>
      </c>
    </row>
    <row r="220" spans="1:28" x14ac:dyDescent="0.2">
      <c r="A220" t="s">
        <v>18</v>
      </c>
      <c r="B220" t="s">
        <v>29811</v>
      </c>
      <c r="C220" t="s">
        <v>717</v>
      </c>
      <c r="D220" t="s">
        <v>566</v>
      </c>
      <c r="E220" t="s">
        <v>29812</v>
      </c>
      <c r="F220" t="s">
        <v>29810</v>
      </c>
      <c r="G220">
        <v>1.9289799999999999</v>
      </c>
      <c r="H220">
        <v>1.93079</v>
      </c>
      <c r="I220">
        <v>1</v>
      </c>
      <c r="J220">
        <v>-1</v>
      </c>
      <c r="K220" t="s">
        <v>17</v>
      </c>
      <c r="L220">
        <f t="shared" si="40"/>
        <v>49361.950000000288</v>
      </c>
    </row>
    <row r="221" spans="1:28" x14ac:dyDescent="0.2">
      <c r="A221" t="s">
        <v>11</v>
      </c>
      <c r="B221" t="s">
        <v>29813</v>
      </c>
      <c r="C221" t="s">
        <v>726</v>
      </c>
      <c r="D221" t="s">
        <v>566</v>
      </c>
      <c r="E221" t="s">
        <v>29814</v>
      </c>
      <c r="F221" t="s">
        <v>29815</v>
      </c>
      <c r="G221">
        <v>1.93154</v>
      </c>
      <c r="H221">
        <v>1.9296</v>
      </c>
      <c r="I221">
        <v>1</v>
      </c>
      <c r="J221">
        <v>-1</v>
      </c>
      <c r="K221" t="s">
        <v>17</v>
      </c>
      <c r="L221">
        <f t="shared" si="40"/>
        <v>49362.950000000288</v>
      </c>
    </row>
    <row r="222" spans="1:28" x14ac:dyDescent="0.2">
      <c r="A222" t="s">
        <v>18</v>
      </c>
      <c r="B222" t="s">
        <v>29816</v>
      </c>
      <c r="C222" t="s">
        <v>717</v>
      </c>
      <c r="D222" t="s">
        <v>566</v>
      </c>
      <c r="E222" t="s">
        <v>29817</v>
      </c>
      <c r="F222" t="s">
        <v>29818</v>
      </c>
      <c r="G222">
        <v>1.9290700000000001</v>
      </c>
      <c r="H222">
        <v>1.9315199999999999</v>
      </c>
      <c r="I222">
        <v>1</v>
      </c>
      <c r="J222">
        <v>-1</v>
      </c>
      <c r="K222" t="s">
        <v>17</v>
      </c>
      <c r="L222">
        <f t="shared" si="40"/>
        <v>49363.950000000288</v>
      </c>
    </row>
    <row r="223" spans="1:28" x14ac:dyDescent="0.2">
      <c r="A223" t="s">
        <v>18</v>
      </c>
      <c r="B223" t="s">
        <v>29819</v>
      </c>
      <c r="C223" t="s">
        <v>726</v>
      </c>
      <c r="D223" t="s">
        <v>566</v>
      </c>
      <c r="E223" t="s">
        <v>29820</v>
      </c>
      <c r="F223" t="s">
        <v>29821</v>
      </c>
      <c r="G223">
        <v>1.92811</v>
      </c>
      <c r="H223">
        <v>1.92977</v>
      </c>
      <c r="I223">
        <v>1</v>
      </c>
      <c r="J223">
        <v>-1</v>
      </c>
      <c r="K223" t="s">
        <v>17</v>
      </c>
      <c r="L223">
        <f t="shared" si="40"/>
        <v>49364.950000000288</v>
      </c>
    </row>
    <row r="224" spans="1:28" x14ac:dyDescent="0.2">
      <c r="A224" t="s">
        <v>11</v>
      </c>
      <c r="B224" t="s">
        <v>29822</v>
      </c>
      <c r="C224" t="s">
        <v>818</v>
      </c>
      <c r="D224" t="s">
        <v>566</v>
      </c>
      <c r="E224" t="s">
        <v>29823</v>
      </c>
      <c r="F224" t="s">
        <v>29824</v>
      </c>
      <c r="G224">
        <v>1.92561</v>
      </c>
      <c r="H224">
        <v>1.92574</v>
      </c>
      <c r="I224">
        <v>2</v>
      </c>
      <c r="J224">
        <v>1.84</v>
      </c>
      <c r="K224" t="s">
        <v>17</v>
      </c>
      <c r="L224">
        <f t="shared" si="40"/>
        <v>49365.950000000288</v>
      </c>
    </row>
    <row r="225" spans="1:12" x14ac:dyDescent="0.2">
      <c r="A225" t="s">
        <v>18</v>
      </c>
      <c r="B225" t="s">
        <v>29825</v>
      </c>
      <c r="C225" t="s">
        <v>726</v>
      </c>
      <c r="D225" t="s">
        <v>566</v>
      </c>
      <c r="E225" t="s">
        <v>29826</v>
      </c>
      <c r="F225" t="s">
        <v>29824</v>
      </c>
      <c r="G225">
        <v>1.92666</v>
      </c>
      <c r="H225">
        <v>1.92574</v>
      </c>
      <c r="I225">
        <v>1</v>
      </c>
      <c r="J225">
        <v>0.92</v>
      </c>
      <c r="K225" t="s">
        <v>17</v>
      </c>
      <c r="L225">
        <f t="shared" si="40"/>
        <v>49364.110000000292</v>
      </c>
    </row>
    <row r="226" spans="1:12" x14ac:dyDescent="0.2">
      <c r="A226" t="s">
        <v>11</v>
      </c>
      <c r="B226" t="s">
        <v>29827</v>
      </c>
      <c r="C226" t="s">
        <v>740</v>
      </c>
      <c r="D226" t="s">
        <v>566</v>
      </c>
      <c r="E226" t="s">
        <v>29828</v>
      </c>
      <c r="F226" t="s">
        <v>29824</v>
      </c>
      <c r="G226">
        <v>1.9259200000000001</v>
      </c>
      <c r="H226">
        <v>1.92574</v>
      </c>
      <c r="I226">
        <v>2</v>
      </c>
      <c r="J226">
        <v>-2</v>
      </c>
      <c r="K226" t="s">
        <v>17</v>
      </c>
      <c r="L226">
        <f t="shared" si="40"/>
        <v>49363.190000000293</v>
      </c>
    </row>
    <row r="227" spans="1:12" x14ac:dyDescent="0.2">
      <c r="A227" t="s">
        <v>18</v>
      </c>
      <c r="B227" t="s">
        <v>29829</v>
      </c>
      <c r="C227" t="s">
        <v>726</v>
      </c>
      <c r="D227" t="s">
        <v>566</v>
      </c>
      <c r="E227" t="s">
        <v>29830</v>
      </c>
      <c r="F227" t="s">
        <v>29831</v>
      </c>
      <c r="G227">
        <v>1.93116</v>
      </c>
      <c r="H227">
        <v>1.9268000000000001</v>
      </c>
      <c r="I227">
        <v>1</v>
      </c>
      <c r="J227">
        <v>0.92</v>
      </c>
      <c r="K227" t="s">
        <v>17</v>
      </c>
      <c r="L227">
        <f t="shared" si="40"/>
        <v>49365.190000000293</v>
      </c>
    </row>
    <row r="228" spans="1:12" x14ac:dyDescent="0.2">
      <c r="A228" t="s">
        <v>11</v>
      </c>
      <c r="B228" t="s">
        <v>29832</v>
      </c>
      <c r="C228" t="s">
        <v>818</v>
      </c>
      <c r="D228" t="s">
        <v>566</v>
      </c>
      <c r="E228" t="s">
        <v>29833</v>
      </c>
      <c r="F228" t="s">
        <v>29831</v>
      </c>
      <c r="G228">
        <v>1.9296599999999999</v>
      </c>
      <c r="H228">
        <v>1.9268000000000001</v>
      </c>
      <c r="I228">
        <v>2</v>
      </c>
      <c r="J228">
        <v>-2</v>
      </c>
      <c r="K228" t="s">
        <v>17</v>
      </c>
      <c r="L228">
        <f t="shared" si="40"/>
        <v>49364.270000000295</v>
      </c>
    </row>
    <row r="229" spans="1:12" x14ac:dyDescent="0.2">
      <c r="A229" t="s">
        <v>11</v>
      </c>
      <c r="B229" t="s">
        <v>29834</v>
      </c>
      <c r="C229" t="s">
        <v>740</v>
      </c>
      <c r="D229" t="s">
        <v>566</v>
      </c>
      <c r="E229" t="s">
        <v>29835</v>
      </c>
      <c r="F229" t="s">
        <v>29831</v>
      </c>
      <c r="G229">
        <v>1.9298200000000001</v>
      </c>
      <c r="H229">
        <v>1.9268000000000001</v>
      </c>
      <c r="I229">
        <v>2</v>
      </c>
      <c r="J229">
        <v>-2</v>
      </c>
      <c r="K229" t="s">
        <v>17</v>
      </c>
      <c r="L229">
        <f t="shared" si="40"/>
        <v>49366.270000000295</v>
      </c>
    </row>
    <row r="230" spans="1:12" x14ac:dyDescent="0.2">
      <c r="A230" t="s">
        <v>18</v>
      </c>
      <c r="B230" t="s">
        <v>29836</v>
      </c>
      <c r="C230" t="s">
        <v>726</v>
      </c>
      <c r="D230" t="s">
        <v>566</v>
      </c>
      <c r="E230" t="s">
        <v>29837</v>
      </c>
      <c r="F230" t="s">
        <v>29838</v>
      </c>
      <c r="G230">
        <v>1.93709</v>
      </c>
      <c r="H230">
        <v>1.9319200000000001</v>
      </c>
      <c r="I230">
        <v>1</v>
      </c>
      <c r="J230">
        <v>0.92</v>
      </c>
      <c r="K230" t="s">
        <v>17</v>
      </c>
      <c r="L230">
        <f t="shared" si="40"/>
        <v>49368.270000000295</v>
      </c>
    </row>
    <row r="231" spans="1:12" x14ac:dyDescent="0.2">
      <c r="A231" t="s">
        <v>11</v>
      </c>
      <c r="B231" t="s">
        <v>29839</v>
      </c>
      <c r="C231" t="s">
        <v>740</v>
      </c>
      <c r="D231" t="s">
        <v>566</v>
      </c>
      <c r="E231" t="s">
        <v>29840</v>
      </c>
      <c r="F231" t="s">
        <v>29838</v>
      </c>
      <c r="G231">
        <v>1.9370400000000001</v>
      </c>
      <c r="H231">
        <v>1.9319200000000001</v>
      </c>
      <c r="I231">
        <v>2</v>
      </c>
      <c r="J231">
        <v>-2</v>
      </c>
      <c r="K231" t="s">
        <v>17</v>
      </c>
      <c r="L231">
        <f t="shared" si="40"/>
        <v>49367.350000000297</v>
      </c>
    </row>
    <row r="232" spans="1:12" x14ac:dyDescent="0.2">
      <c r="A232" t="s">
        <v>11</v>
      </c>
      <c r="B232" t="s">
        <v>29841</v>
      </c>
      <c r="C232" t="s">
        <v>818</v>
      </c>
      <c r="D232" t="s">
        <v>566</v>
      </c>
      <c r="E232" t="s">
        <v>29842</v>
      </c>
      <c r="F232" t="s">
        <v>29838</v>
      </c>
      <c r="G232">
        <v>1.93502</v>
      </c>
      <c r="H232">
        <v>1.9319200000000001</v>
      </c>
      <c r="I232">
        <v>2</v>
      </c>
      <c r="J232">
        <v>-2</v>
      </c>
      <c r="K232" t="s">
        <v>17</v>
      </c>
      <c r="L232">
        <f t="shared" si="40"/>
        <v>49369.350000000297</v>
      </c>
    </row>
    <row r="233" spans="1:12" x14ac:dyDescent="0.2">
      <c r="A233" t="s">
        <v>18</v>
      </c>
      <c r="B233" t="s">
        <v>29843</v>
      </c>
      <c r="C233" t="s">
        <v>583</v>
      </c>
      <c r="D233" t="s">
        <v>566</v>
      </c>
      <c r="E233" t="s">
        <v>29844</v>
      </c>
      <c r="F233" t="s">
        <v>29845</v>
      </c>
      <c r="G233">
        <v>1.9390499999999999</v>
      </c>
      <c r="H233">
        <v>1.93709</v>
      </c>
      <c r="I233">
        <v>2</v>
      </c>
      <c r="J233">
        <v>1.84</v>
      </c>
      <c r="K233" t="s">
        <v>17</v>
      </c>
      <c r="L233">
        <f t="shared" si="40"/>
        <v>49371.350000000297</v>
      </c>
    </row>
    <row r="234" spans="1:12" x14ac:dyDescent="0.2">
      <c r="A234" t="s">
        <v>11</v>
      </c>
      <c r="B234" t="s">
        <v>29846</v>
      </c>
      <c r="C234" t="s">
        <v>726</v>
      </c>
      <c r="D234" t="s">
        <v>566</v>
      </c>
      <c r="E234" t="s">
        <v>29847</v>
      </c>
      <c r="F234" t="s">
        <v>29845</v>
      </c>
      <c r="G234">
        <v>1.9389400000000001</v>
      </c>
      <c r="H234">
        <v>1.93709</v>
      </c>
      <c r="I234">
        <v>1</v>
      </c>
      <c r="J234">
        <v>-1</v>
      </c>
      <c r="K234" t="s">
        <v>17</v>
      </c>
      <c r="L234">
        <f t="shared" si="40"/>
        <v>49369.5100000003</v>
      </c>
    </row>
    <row r="235" spans="1:12" x14ac:dyDescent="0.2">
      <c r="A235" t="s">
        <v>18</v>
      </c>
      <c r="B235" t="s">
        <v>29848</v>
      </c>
      <c r="C235" t="s">
        <v>1045</v>
      </c>
      <c r="D235" t="s">
        <v>566</v>
      </c>
      <c r="E235" t="s">
        <v>29849</v>
      </c>
      <c r="F235" t="s">
        <v>29845</v>
      </c>
      <c r="G235">
        <v>1.9393</v>
      </c>
      <c r="H235">
        <v>1.93709</v>
      </c>
      <c r="I235">
        <v>2</v>
      </c>
      <c r="J235">
        <v>1.84</v>
      </c>
      <c r="K235" t="s">
        <v>17</v>
      </c>
      <c r="L235">
        <f t="shared" si="40"/>
        <v>49370.5100000003</v>
      </c>
    </row>
    <row r="236" spans="1:12" x14ac:dyDescent="0.2">
      <c r="A236" t="s">
        <v>11</v>
      </c>
      <c r="B236" t="s">
        <v>29850</v>
      </c>
      <c r="C236" t="s">
        <v>726</v>
      </c>
      <c r="D236" t="s">
        <v>566</v>
      </c>
      <c r="E236" t="s">
        <v>29851</v>
      </c>
      <c r="F236" t="s">
        <v>29852</v>
      </c>
      <c r="G236">
        <v>1.9396899999999999</v>
      </c>
      <c r="H236">
        <v>1.9381299999999999</v>
      </c>
      <c r="I236">
        <v>1</v>
      </c>
      <c r="J236">
        <v>-1</v>
      </c>
      <c r="K236" t="s">
        <v>17</v>
      </c>
      <c r="L236">
        <f t="shared" si="40"/>
        <v>49368.670000000304</v>
      </c>
    </row>
    <row r="237" spans="1:12" x14ac:dyDescent="0.2">
      <c r="A237" t="s">
        <v>18</v>
      </c>
      <c r="B237" t="s">
        <v>29853</v>
      </c>
      <c r="C237" t="s">
        <v>818</v>
      </c>
      <c r="D237" t="s">
        <v>566</v>
      </c>
      <c r="E237" t="s">
        <v>29854</v>
      </c>
      <c r="F237" t="s">
        <v>29852</v>
      </c>
      <c r="G237">
        <v>1.9418</v>
      </c>
      <c r="H237">
        <v>1.9381299999999999</v>
      </c>
      <c r="I237">
        <v>2</v>
      </c>
      <c r="J237">
        <v>1.84</v>
      </c>
      <c r="K237" t="s">
        <v>17</v>
      </c>
      <c r="L237">
        <f t="shared" si="40"/>
        <v>49369.670000000304</v>
      </c>
    </row>
    <row r="238" spans="1:12" x14ac:dyDescent="0.2">
      <c r="A238" t="s">
        <v>18</v>
      </c>
      <c r="B238" t="s">
        <v>29855</v>
      </c>
      <c r="C238" t="s">
        <v>1025</v>
      </c>
      <c r="D238" t="s">
        <v>566</v>
      </c>
      <c r="E238" t="s">
        <v>29856</v>
      </c>
      <c r="F238" t="s">
        <v>29852</v>
      </c>
      <c r="G238">
        <v>1.93997</v>
      </c>
      <c r="H238">
        <v>1.9381299999999999</v>
      </c>
      <c r="I238">
        <v>2</v>
      </c>
      <c r="J238">
        <v>1.84</v>
      </c>
      <c r="K238" t="s">
        <v>17</v>
      </c>
      <c r="L238">
        <f t="shared" si="40"/>
        <v>49367.830000000307</v>
      </c>
    </row>
    <row r="239" spans="1:12" x14ac:dyDescent="0.2">
      <c r="A239" t="s">
        <v>11</v>
      </c>
      <c r="B239" t="s">
        <v>29857</v>
      </c>
      <c r="C239" t="s">
        <v>193</v>
      </c>
      <c r="D239" t="s">
        <v>566</v>
      </c>
      <c r="E239" t="s">
        <v>29858</v>
      </c>
      <c r="F239" t="s">
        <v>29859</v>
      </c>
      <c r="G239">
        <v>1.9381299999999999</v>
      </c>
      <c r="H239">
        <v>1.9379999999999999</v>
      </c>
      <c r="I239">
        <v>2</v>
      </c>
      <c r="J239">
        <v>-2</v>
      </c>
      <c r="K239" t="s">
        <v>17</v>
      </c>
      <c r="L239">
        <f t="shared" si="40"/>
        <v>49365.990000000311</v>
      </c>
    </row>
    <row r="240" spans="1:12" x14ac:dyDescent="0.2">
      <c r="A240" t="s">
        <v>11</v>
      </c>
      <c r="B240" t="s">
        <v>29860</v>
      </c>
      <c r="C240" t="s">
        <v>886</v>
      </c>
      <c r="D240" t="s">
        <v>566</v>
      </c>
      <c r="E240" t="s">
        <v>29861</v>
      </c>
      <c r="F240" t="s">
        <v>29859</v>
      </c>
      <c r="G240">
        <v>1.93818</v>
      </c>
      <c r="H240">
        <v>1.9379999999999999</v>
      </c>
      <c r="I240">
        <v>2</v>
      </c>
      <c r="J240">
        <v>-2</v>
      </c>
      <c r="K240" t="s">
        <v>17</v>
      </c>
      <c r="L240">
        <f t="shared" si="40"/>
        <v>49367.990000000311</v>
      </c>
    </row>
    <row r="241" spans="1:12" x14ac:dyDescent="0.2">
      <c r="A241" t="s">
        <v>18</v>
      </c>
      <c r="B241" t="s">
        <v>29862</v>
      </c>
      <c r="C241" t="s">
        <v>726</v>
      </c>
      <c r="D241" t="s">
        <v>566</v>
      </c>
      <c r="E241" t="s">
        <v>29863</v>
      </c>
      <c r="F241" t="s">
        <v>29859</v>
      </c>
      <c r="G241">
        <v>1.9383999999999999</v>
      </c>
      <c r="H241">
        <v>1.9379999999999999</v>
      </c>
      <c r="I241">
        <v>1</v>
      </c>
      <c r="J241">
        <v>0.92</v>
      </c>
      <c r="K241" t="s">
        <v>17</v>
      </c>
      <c r="L241">
        <f t="shared" si="40"/>
        <v>49369.990000000311</v>
      </c>
    </row>
    <row r="242" spans="1:12" x14ac:dyDescent="0.2">
      <c r="A242" t="s">
        <v>11</v>
      </c>
      <c r="B242" t="s">
        <v>29864</v>
      </c>
      <c r="C242" t="s">
        <v>726</v>
      </c>
      <c r="D242" t="s">
        <v>566</v>
      </c>
      <c r="E242" t="s">
        <v>29865</v>
      </c>
      <c r="F242" t="s">
        <v>29866</v>
      </c>
      <c r="G242">
        <v>1.9390799999999999</v>
      </c>
      <c r="H242">
        <v>1.9386699999999999</v>
      </c>
      <c r="I242">
        <v>1</v>
      </c>
      <c r="J242">
        <v>-1</v>
      </c>
      <c r="K242" t="s">
        <v>17</v>
      </c>
      <c r="L242">
        <f t="shared" si="40"/>
        <v>49369.070000000313</v>
      </c>
    </row>
    <row r="243" spans="1:12" x14ac:dyDescent="0.2">
      <c r="A243" t="s">
        <v>11</v>
      </c>
      <c r="B243" t="s">
        <v>29867</v>
      </c>
      <c r="C243" t="s">
        <v>216</v>
      </c>
      <c r="D243" t="s">
        <v>566</v>
      </c>
      <c r="E243" t="s">
        <v>29868</v>
      </c>
      <c r="F243" t="s">
        <v>29869</v>
      </c>
      <c r="G243">
        <v>1.93787</v>
      </c>
      <c r="H243">
        <v>1.9385300000000001</v>
      </c>
      <c r="I243">
        <v>2</v>
      </c>
      <c r="J243">
        <v>1.84</v>
      </c>
      <c r="K243" t="s">
        <v>17</v>
      </c>
      <c r="L243">
        <f t="shared" si="40"/>
        <v>49370.070000000313</v>
      </c>
    </row>
    <row r="244" spans="1:12" x14ac:dyDescent="0.2">
      <c r="A244" t="s">
        <v>11</v>
      </c>
      <c r="B244" t="s">
        <v>29870</v>
      </c>
      <c r="C244" t="s">
        <v>23123</v>
      </c>
      <c r="D244" t="s">
        <v>566</v>
      </c>
      <c r="E244" t="s">
        <v>29871</v>
      </c>
      <c r="F244" t="s">
        <v>29869</v>
      </c>
      <c r="G244">
        <v>1.93794</v>
      </c>
      <c r="H244">
        <v>1.9385300000000001</v>
      </c>
      <c r="I244">
        <v>2</v>
      </c>
      <c r="J244">
        <v>1.84</v>
      </c>
      <c r="K244" t="s">
        <v>17</v>
      </c>
      <c r="L244">
        <f t="shared" si="40"/>
        <v>49368.230000000316</v>
      </c>
    </row>
    <row r="245" spans="1:12" x14ac:dyDescent="0.2">
      <c r="A245" t="s">
        <v>18</v>
      </c>
      <c r="B245" t="s">
        <v>29872</v>
      </c>
      <c r="C245" t="s">
        <v>726</v>
      </c>
      <c r="D245" t="s">
        <v>566</v>
      </c>
      <c r="E245" t="s">
        <v>29873</v>
      </c>
      <c r="F245" t="s">
        <v>29869</v>
      </c>
      <c r="G245">
        <v>1.9375599999999999</v>
      </c>
      <c r="H245">
        <v>1.9385300000000001</v>
      </c>
      <c r="I245">
        <v>1</v>
      </c>
      <c r="J245">
        <v>-1</v>
      </c>
      <c r="K245" t="s">
        <v>17</v>
      </c>
      <c r="L245">
        <f t="shared" si="40"/>
        <v>49366.39000000032</v>
      </c>
    </row>
    <row r="246" spans="1:12" x14ac:dyDescent="0.2">
      <c r="A246" t="s">
        <v>18</v>
      </c>
      <c r="B246" t="s">
        <v>29874</v>
      </c>
      <c r="C246" t="s">
        <v>726</v>
      </c>
      <c r="D246" t="s">
        <v>566</v>
      </c>
      <c r="E246" t="s">
        <v>29875</v>
      </c>
      <c r="F246" t="s">
        <v>29876</v>
      </c>
      <c r="G246">
        <v>1.9337200000000001</v>
      </c>
      <c r="H246">
        <v>1.9374199999999999</v>
      </c>
      <c r="I246">
        <v>1</v>
      </c>
      <c r="J246">
        <v>-1</v>
      </c>
      <c r="K246" t="s">
        <v>17</v>
      </c>
      <c r="L246">
        <f t="shared" si="40"/>
        <v>49367.39000000032</v>
      </c>
    </row>
    <row r="247" spans="1:12" x14ac:dyDescent="0.2">
      <c r="A247" t="s">
        <v>18</v>
      </c>
      <c r="B247" t="s">
        <v>29877</v>
      </c>
      <c r="C247" t="s">
        <v>771</v>
      </c>
      <c r="D247" t="s">
        <v>566</v>
      </c>
      <c r="E247" t="s">
        <v>29878</v>
      </c>
      <c r="F247" t="s">
        <v>29879</v>
      </c>
      <c r="G247">
        <v>1.9316</v>
      </c>
      <c r="H247">
        <v>1.9343300000000001</v>
      </c>
      <c r="I247">
        <v>2</v>
      </c>
      <c r="J247">
        <v>-2</v>
      </c>
      <c r="K247" t="s">
        <v>17</v>
      </c>
      <c r="L247">
        <f t="shared" si="40"/>
        <v>49368.39000000032</v>
      </c>
    </row>
    <row r="248" spans="1:12" x14ac:dyDescent="0.2">
      <c r="A248" t="s">
        <v>18</v>
      </c>
      <c r="B248" t="s">
        <v>29880</v>
      </c>
      <c r="C248" t="s">
        <v>886</v>
      </c>
      <c r="D248" t="s">
        <v>566</v>
      </c>
      <c r="E248" t="s">
        <v>29881</v>
      </c>
      <c r="F248" t="s">
        <v>29879</v>
      </c>
      <c r="G248">
        <v>1.9315100000000001</v>
      </c>
      <c r="H248">
        <v>1.9343300000000001</v>
      </c>
      <c r="I248">
        <v>2</v>
      </c>
      <c r="J248">
        <v>-2</v>
      </c>
      <c r="K248" t="s">
        <v>17</v>
      </c>
      <c r="L248">
        <f t="shared" si="40"/>
        <v>49370.39000000032</v>
      </c>
    </row>
    <row r="249" spans="1:12" x14ac:dyDescent="0.2">
      <c r="A249" t="s">
        <v>11</v>
      </c>
      <c r="B249" t="s">
        <v>29882</v>
      </c>
      <c r="C249" t="s">
        <v>726</v>
      </c>
      <c r="D249" t="s">
        <v>566</v>
      </c>
      <c r="E249" t="s">
        <v>29883</v>
      </c>
      <c r="F249" t="s">
        <v>29879</v>
      </c>
      <c r="G249">
        <v>1.9308399999999999</v>
      </c>
      <c r="H249">
        <v>1.9343300000000001</v>
      </c>
      <c r="I249">
        <v>1</v>
      </c>
      <c r="J249">
        <v>0.92</v>
      </c>
      <c r="K249" t="s">
        <v>17</v>
      </c>
      <c r="L249">
        <f t="shared" si="40"/>
        <v>49372.39000000032</v>
      </c>
    </row>
    <row r="250" spans="1:12" x14ac:dyDescent="0.2">
      <c r="A250" t="s">
        <v>18</v>
      </c>
      <c r="B250" t="s">
        <v>29884</v>
      </c>
      <c r="C250" t="s">
        <v>886</v>
      </c>
      <c r="D250" t="s">
        <v>566</v>
      </c>
      <c r="E250" t="s">
        <v>29885</v>
      </c>
      <c r="F250" t="s">
        <v>29886</v>
      </c>
      <c r="G250">
        <v>1.9301200000000001</v>
      </c>
      <c r="H250">
        <v>1.93048</v>
      </c>
      <c r="I250">
        <v>2</v>
      </c>
      <c r="J250">
        <v>-2</v>
      </c>
      <c r="K250" t="s">
        <v>17</v>
      </c>
      <c r="L250">
        <f t="shared" si="40"/>
        <v>49371.470000000321</v>
      </c>
    </row>
    <row r="251" spans="1:12" x14ac:dyDescent="0.2">
      <c r="A251" t="s">
        <v>11</v>
      </c>
      <c r="B251" t="s">
        <v>29887</v>
      </c>
      <c r="C251" t="s">
        <v>726</v>
      </c>
      <c r="D251" t="s">
        <v>566</v>
      </c>
      <c r="E251" t="s">
        <v>29888</v>
      </c>
      <c r="F251" t="s">
        <v>29886</v>
      </c>
      <c r="G251">
        <v>1.92964</v>
      </c>
      <c r="H251">
        <v>1.93048</v>
      </c>
      <c r="I251">
        <v>1</v>
      </c>
      <c r="J251">
        <v>0.92</v>
      </c>
      <c r="K251" t="s">
        <v>17</v>
      </c>
      <c r="L251">
        <f t="shared" si="40"/>
        <v>49373.470000000321</v>
      </c>
    </row>
    <row r="252" spans="1:12" x14ac:dyDescent="0.2">
      <c r="A252" t="s">
        <v>18</v>
      </c>
      <c r="B252" t="s">
        <v>29889</v>
      </c>
      <c r="C252" t="s">
        <v>771</v>
      </c>
      <c r="D252" t="s">
        <v>566</v>
      </c>
      <c r="E252" t="s">
        <v>29890</v>
      </c>
      <c r="F252" t="s">
        <v>29886</v>
      </c>
      <c r="G252">
        <v>1.9315100000000001</v>
      </c>
      <c r="H252">
        <v>1.93048</v>
      </c>
      <c r="I252">
        <v>2</v>
      </c>
      <c r="J252">
        <v>1.84</v>
      </c>
      <c r="K252" t="s">
        <v>17</v>
      </c>
      <c r="L252">
        <f t="shared" si="40"/>
        <v>49372.550000000323</v>
      </c>
    </row>
    <row r="253" spans="1:12" x14ac:dyDescent="0.2">
      <c r="A253" t="s">
        <v>11</v>
      </c>
      <c r="B253" t="s">
        <v>29891</v>
      </c>
      <c r="C253" t="s">
        <v>216</v>
      </c>
      <c r="D253" t="s">
        <v>566</v>
      </c>
      <c r="E253" t="s">
        <v>29892</v>
      </c>
      <c r="F253" t="s">
        <v>29893</v>
      </c>
      <c r="G253">
        <v>1.9310499999999999</v>
      </c>
      <c r="H253">
        <v>1.9293800000000001</v>
      </c>
      <c r="I253">
        <v>2</v>
      </c>
      <c r="J253">
        <v>-2</v>
      </c>
      <c r="K253" t="s">
        <v>17</v>
      </c>
      <c r="L253">
        <f t="shared" si="40"/>
        <v>49370.710000000327</v>
      </c>
    </row>
    <row r="254" spans="1:12" x14ac:dyDescent="0.2">
      <c r="A254" t="s">
        <v>18</v>
      </c>
      <c r="B254" t="s">
        <v>29894</v>
      </c>
      <c r="C254" t="s">
        <v>717</v>
      </c>
      <c r="D254" t="s">
        <v>566</v>
      </c>
      <c r="E254" t="s">
        <v>29895</v>
      </c>
      <c r="F254" t="s">
        <v>29893</v>
      </c>
      <c r="G254">
        <v>1.9315500000000001</v>
      </c>
      <c r="H254">
        <v>1.9293800000000001</v>
      </c>
      <c r="I254">
        <v>1</v>
      </c>
      <c r="J254">
        <v>0.92</v>
      </c>
      <c r="K254" t="s">
        <v>17</v>
      </c>
      <c r="L254">
        <f t="shared" si="40"/>
        <v>49372.710000000327</v>
      </c>
    </row>
    <row r="255" spans="1:12" x14ac:dyDescent="0.2">
      <c r="A255" t="s">
        <v>11</v>
      </c>
      <c r="B255" t="s">
        <v>29896</v>
      </c>
      <c r="C255" t="s">
        <v>740</v>
      </c>
      <c r="D255" t="s">
        <v>566</v>
      </c>
      <c r="E255" t="s">
        <v>29897</v>
      </c>
      <c r="F255" t="s">
        <v>29893</v>
      </c>
      <c r="G255">
        <v>1.9311700000000001</v>
      </c>
      <c r="H255">
        <v>1.9293800000000001</v>
      </c>
      <c r="I255">
        <v>2</v>
      </c>
      <c r="J255">
        <v>-2</v>
      </c>
      <c r="K255" t="s">
        <v>17</v>
      </c>
      <c r="L255">
        <f t="shared" si="40"/>
        <v>49371.790000000328</v>
      </c>
    </row>
    <row r="256" spans="1:12" x14ac:dyDescent="0.2">
      <c r="A256" t="s">
        <v>11</v>
      </c>
      <c r="B256" t="s">
        <v>29898</v>
      </c>
      <c r="C256" t="s">
        <v>726</v>
      </c>
      <c r="D256" t="s">
        <v>566</v>
      </c>
      <c r="E256" t="s">
        <v>29899</v>
      </c>
      <c r="F256" t="s">
        <v>29900</v>
      </c>
      <c r="G256">
        <v>1.9318</v>
      </c>
      <c r="H256">
        <v>1.9318</v>
      </c>
      <c r="I256">
        <v>1</v>
      </c>
      <c r="J256">
        <v>0</v>
      </c>
      <c r="K256" t="s">
        <v>17</v>
      </c>
      <c r="L256">
        <f t="shared" si="40"/>
        <v>49373.790000000328</v>
      </c>
    </row>
    <row r="257" spans="1:12" x14ac:dyDescent="0.2">
      <c r="A257" t="s">
        <v>18</v>
      </c>
      <c r="B257" t="s">
        <v>29901</v>
      </c>
      <c r="C257" t="s">
        <v>726</v>
      </c>
      <c r="D257" t="s">
        <v>566</v>
      </c>
      <c r="E257" t="s">
        <v>29902</v>
      </c>
      <c r="F257" t="s">
        <v>29903</v>
      </c>
      <c r="G257">
        <v>1.93024</v>
      </c>
      <c r="H257">
        <v>1.93181</v>
      </c>
      <c r="I257">
        <v>1</v>
      </c>
      <c r="J257">
        <v>-1</v>
      </c>
      <c r="K257" t="s">
        <v>17</v>
      </c>
      <c r="L257">
        <f t="shared" si="40"/>
        <v>49373.790000000328</v>
      </c>
    </row>
    <row r="258" spans="1:12" x14ac:dyDescent="0.2">
      <c r="A258" t="s">
        <v>11</v>
      </c>
      <c r="B258" t="s">
        <v>29904</v>
      </c>
      <c r="C258" t="s">
        <v>740</v>
      </c>
      <c r="D258" t="s">
        <v>566</v>
      </c>
      <c r="E258" t="s">
        <v>29905</v>
      </c>
      <c r="F258" t="s">
        <v>29903</v>
      </c>
      <c r="G258">
        <v>1.9299200000000001</v>
      </c>
      <c r="H258">
        <v>1.93181</v>
      </c>
      <c r="I258">
        <v>2</v>
      </c>
      <c r="J258">
        <v>1.84</v>
      </c>
      <c r="K258" t="s">
        <v>17</v>
      </c>
      <c r="L258">
        <f t="shared" si="40"/>
        <v>49374.790000000328</v>
      </c>
    </row>
    <row r="259" spans="1:12" x14ac:dyDescent="0.2">
      <c r="A259" t="s">
        <v>18</v>
      </c>
      <c r="B259" t="s">
        <v>29906</v>
      </c>
      <c r="C259" t="s">
        <v>197</v>
      </c>
      <c r="D259" t="s">
        <v>566</v>
      </c>
      <c r="E259" t="s">
        <v>29907</v>
      </c>
      <c r="F259" t="s">
        <v>29908</v>
      </c>
      <c r="G259">
        <v>1.9310499999999999</v>
      </c>
      <c r="H259">
        <v>1.92981</v>
      </c>
      <c r="I259">
        <v>2</v>
      </c>
      <c r="J259">
        <v>1.84</v>
      </c>
      <c r="K259" t="s">
        <v>17</v>
      </c>
      <c r="L259">
        <f t="shared" si="40"/>
        <v>49372.950000000332</v>
      </c>
    </row>
    <row r="260" spans="1:12" x14ac:dyDescent="0.2">
      <c r="A260" t="s">
        <v>11</v>
      </c>
      <c r="B260" t="s">
        <v>29909</v>
      </c>
      <c r="C260" t="s">
        <v>726</v>
      </c>
      <c r="D260" t="s">
        <v>566</v>
      </c>
      <c r="E260" t="s">
        <v>29910</v>
      </c>
      <c r="F260" t="s">
        <v>29908</v>
      </c>
      <c r="G260">
        <v>1.9292499999999999</v>
      </c>
      <c r="H260">
        <v>1.92981</v>
      </c>
      <c r="I260">
        <v>1</v>
      </c>
      <c r="J260">
        <v>0.92</v>
      </c>
      <c r="K260" t="s">
        <v>17</v>
      </c>
      <c r="L260">
        <f t="shared" ref="L260:L323" si="41">L259-J259</f>
        <v>49371.110000000335</v>
      </c>
    </row>
    <row r="261" spans="1:12" x14ac:dyDescent="0.2">
      <c r="A261" t="s">
        <v>18</v>
      </c>
      <c r="B261" t="s">
        <v>29911</v>
      </c>
      <c r="C261" t="s">
        <v>1025</v>
      </c>
      <c r="D261" t="s">
        <v>566</v>
      </c>
      <c r="E261" t="s">
        <v>29912</v>
      </c>
      <c r="F261" t="s">
        <v>29908</v>
      </c>
      <c r="G261">
        <v>1.9295199999999999</v>
      </c>
      <c r="H261">
        <v>1.92981</v>
      </c>
      <c r="I261">
        <v>2</v>
      </c>
      <c r="J261">
        <v>-2</v>
      </c>
      <c r="K261" t="s">
        <v>17</v>
      </c>
      <c r="L261">
        <f t="shared" si="41"/>
        <v>49370.190000000337</v>
      </c>
    </row>
    <row r="262" spans="1:12" x14ac:dyDescent="0.2">
      <c r="A262" t="s">
        <v>18</v>
      </c>
      <c r="B262" t="s">
        <v>29913</v>
      </c>
      <c r="C262" t="s">
        <v>717</v>
      </c>
      <c r="D262" t="s">
        <v>566</v>
      </c>
      <c r="E262" t="s">
        <v>29914</v>
      </c>
      <c r="F262" t="s">
        <v>29915</v>
      </c>
      <c r="G262">
        <v>1.9255199999999999</v>
      </c>
      <c r="H262">
        <v>1.9294199999999999</v>
      </c>
      <c r="I262">
        <v>1</v>
      </c>
      <c r="J262">
        <v>-1</v>
      </c>
      <c r="K262" t="s">
        <v>17</v>
      </c>
      <c r="L262">
        <f t="shared" si="41"/>
        <v>49372.190000000337</v>
      </c>
    </row>
    <row r="263" spans="1:12" x14ac:dyDescent="0.2">
      <c r="A263" t="s">
        <v>18</v>
      </c>
      <c r="B263" t="s">
        <v>29916</v>
      </c>
      <c r="C263" t="s">
        <v>197</v>
      </c>
      <c r="D263" t="s">
        <v>566</v>
      </c>
      <c r="E263" t="s">
        <v>29917</v>
      </c>
      <c r="F263" t="s">
        <v>29918</v>
      </c>
      <c r="G263">
        <v>1.9265699999999999</v>
      </c>
      <c r="H263">
        <v>1.9261200000000001</v>
      </c>
      <c r="I263">
        <v>2</v>
      </c>
      <c r="J263">
        <v>1.84</v>
      </c>
      <c r="K263" t="s">
        <v>17</v>
      </c>
      <c r="L263">
        <f t="shared" si="41"/>
        <v>49373.190000000337</v>
      </c>
    </row>
    <row r="264" spans="1:12" x14ac:dyDescent="0.2">
      <c r="A264" t="s">
        <v>18</v>
      </c>
      <c r="B264" t="s">
        <v>29919</v>
      </c>
      <c r="C264" t="s">
        <v>208</v>
      </c>
      <c r="D264" t="s">
        <v>566</v>
      </c>
      <c r="E264" t="s">
        <v>29920</v>
      </c>
      <c r="F264" t="s">
        <v>29918</v>
      </c>
      <c r="G264">
        <v>1.92666</v>
      </c>
      <c r="H264">
        <v>1.9261200000000001</v>
      </c>
      <c r="I264">
        <v>2</v>
      </c>
      <c r="J264">
        <v>1.84</v>
      </c>
      <c r="K264" t="s">
        <v>17</v>
      </c>
      <c r="L264">
        <f t="shared" si="41"/>
        <v>49371.350000000341</v>
      </c>
    </row>
    <row r="265" spans="1:12" x14ac:dyDescent="0.2">
      <c r="A265" t="s">
        <v>11</v>
      </c>
      <c r="B265" t="s">
        <v>29921</v>
      </c>
      <c r="C265" t="s">
        <v>717</v>
      </c>
      <c r="D265" t="s">
        <v>566</v>
      </c>
      <c r="E265" t="s">
        <v>29922</v>
      </c>
      <c r="F265" t="s">
        <v>29918</v>
      </c>
      <c r="G265">
        <v>1.92625</v>
      </c>
      <c r="H265">
        <v>1.9261200000000001</v>
      </c>
      <c r="I265">
        <v>1</v>
      </c>
      <c r="J265">
        <v>-1</v>
      </c>
      <c r="K265" t="s">
        <v>17</v>
      </c>
      <c r="L265">
        <f t="shared" si="41"/>
        <v>49369.510000000344</v>
      </c>
    </row>
    <row r="266" spans="1:12" x14ac:dyDescent="0.2">
      <c r="A266" t="s">
        <v>18</v>
      </c>
      <c r="B266" t="s">
        <v>29923</v>
      </c>
      <c r="C266" t="s">
        <v>717</v>
      </c>
      <c r="D266" t="s">
        <v>566</v>
      </c>
      <c r="E266" t="s">
        <v>29924</v>
      </c>
      <c r="F266" t="s">
        <v>29925</v>
      </c>
      <c r="G266">
        <v>1.9252899999999999</v>
      </c>
      <c r="H266">
        <v>1.92641</v>
      </c>
      <c r="I266">
        <v>1</v>
      </c>
      <c r="J266">
        <v>-1</v>
      </c>
      <c r="K266" t="s">
        <v>17</v>
      </c>
      <c r="L266">
        <f t="shared" si="41"/>
        <v>49370.510000000344</v>
      </c>
    </row>
    <row r="267" spans="1:12" x14ac:dyDescent="0.2">
      <c r="A267" t="s">
        <v>11</v>
      </c>
      <c r="B267" t="s">
        <v>29926</v>
      </c>
      <c r="C267" t="s">
        <v>740</v>
      </c>
      <c r="D267" t="s">
        <v>566</v>
      </c>
      <c r="E267" t="s">
        <v>29927</v>
      </c>
      <c r="F267" t="s">
        <v>29925</v>
      </c>
      <c r="G267">
        <v>1.9243300000000001</v>
      </c>
      <c r="H267">
        <v>1.92641</v>
      </c>
      <c r="I267">
        <v>2</v>
      </c>
      <c r="J267">
        <v>1.84</v>
      </c>
      <c r="K267" t="s">
        <v>17</v>
      </c>
      <c r="L267">
        <f t="shared" si="41"/>
        <v>49371.510000000344</v>
      </c>
    </row>
    <row r="268" spans="1:12" x14ac:dyDescent="0.2">
      <c r="A268" t="s">
        <v>11</v>
      </c>
      <c r="B268" t="s">
        <v>29928</v>
      </c>
      <c r="C268" t="s">
        <v>13</v>
      </c>
      <c r="D268" t="s">
        <v>566</v>
      </c>
      <c r="E268" t="s">
        <v>29929</v>
      </c>
      <c r="F268" t="s">
        <v>29930</v>
      </c>
      <c r="G268">
        <v>1.92635</v>
      </c>
      <c r="H268">
        <v>1.92621</v>
      </c>
      <c r="I268">
        <v>2</v>
      </c>
      <c r="J268">
        <v>-2</v>
      </c>
      <c r="K268" t="s">
        <v>17</v>
      </c>
      <c r="L268">
        <f t="shared" si="41"/>
        <v>49369.670000000347</v>
      </c>
    </row>
    <row r="269" spans="1:12" x14ac:dyDescent="0.2">
      <c r="A269" t="s">
        <v>18</v>
      </c>
      <c r="B269" t="s">
        <v>29931</v>
      </c>
      <c r="C269" t="s">
        <v>717</v>
      </c>
      <c r="D269" t="s">
        <v>566</v>
      </c>
      <c r="E269" t="s">
        <v>29932</v>
      </c>
      <c r="F269" t="s">
        <v>29930</v>
      </c>
      <c r="G269">
        <v>1.9269099999999999</v>
      </c>
      <c r="H269">
        <v>1.92621</v>
      </c>
      <c r="I269">
        <v>1</v>
      </c>
      <c r="J269">
        <v>0.92</v>
      </c>
      <c r="K269" t="s">
        <v>17</v>
      </c>
      <c r="L269">
        <f t="shared" si="41"/>
        <v>49371.670000000347</v>
      </c>
    </row>
    <row r="270" spans="1:12" x14ac:dyDescent="0.2">
      <c r="A270" t="s">
        <v>11</v>
      </c>
      <c r="B270" t="s">
        <v>29933</v>
      </c>
      <c r="C270" t="s">
        <v>1055</v>
      </c>
      <c r="D270" t="s">
        <v>566</v>
      </c>
      <c r="E270" t="s">
        <v>29934</v>
      </c>
      <c r="F270" t="s">
        <v>29930</v>
      </c>
      <c r="G270">
        <v>1.92608</v>
      </c>
      <c r="H270">
        <v>1.92621</v>
      </c>
      <c r="I270">
        <v>2</v>
      </c>
      <c r="J270">
        <v>1.84</v>
      </c>
      <c r="K270" t="s">
        <v>17</v>
      </c>
      <c r="L270">
        <f t="shared" si="41"/>
        <v>49370.750000000349</v>
      </c>
    </row>
    <row r="271" spans="1:12" x14ac:dyDescent="0.2">
      <c r="A271" t="s">
        <v>11</v>
      </c>
      <c r="B271" t="s">
        <v>29935</v>
      </c>
      <c r="C271" t="s">
        <v>726</v>
      </c>
      <c r="D271" t="s">
        <v>566</v>
      </c>
      <c r="E271" t="s">
        <v>29936</v>
      </c>
      <c r="F271" t="s">
        <v>29937</v>
      </c>
      <c r="G271">
        <v>1.92862</v>
      </c>
      <c r="H271">
        <v>1.9272100000000001</v>
      </c>
      <c r="I271">
        <v>1</v>
      </c>
      <c r="J271">
        <v>-1</v>
      </c>
      <c r="K271" t="s">
        <v>17</v>
      </c>
      <c r="L271">
        <f t="shared" si="41"/>
        <v>49368.910000000353</v>
      </c>
    </row>
    <row r="272" spans="1:12" x14ac:dyDescent="0.2">
      <c r="A272" t="s">
        <v>18</v>
      </c>
      <c r="B272" t="s">
        <v>29938</v>
      </c>
      <c r="C272" t="s">
        <v>2559</v>
      </c>
      <c r="D272" t="s">
        <v>566</v>
      </c>
      <c r="E272" t="s">
        <v>29939</v>
      </c>
      <c r="F272" t="s">
        <v>29937</v>
      </c>
      <c r="G272">
        <v>1.9295800000000001</v>
      </c>
      <c r="H272">
        <v>1.9272100000000001</v>
      </c>
      <c r="I272">
        <v>2</v>
      </c>
      <c r="J272">
        <v>1.84</v>
      </c>
      <c r="K272" t="s">
        <v>17</v>
      </c>
      <c r="L272">
        <f t="shared" si="41"/>
        <v>49369.910000000353</v>
      </c>
    </row>
    <row r="273" spans="1:12" x14ac:dyDescent="0.2">
      <c r="A273" t="s">
        <v>11</v>
      </c>
      <c r="B273" t="s">
        <v>29940</v>
      </c>
      <c r="C273" t="s">
        <v>301</v>
      </c>
      <c r="D273" t="s">
        <v>566</v>
      </c>
      <c r="E273" t="s">
        <v>29941</v>
      </c>
      <c r="F273" t="s">
        <v>29942</v>
      </c>
      <c r="G273">
        <v>1.9298999999999999</v>
      </c>
      <c r="H273">
        <v>1.92896</v>
      </c>
      <c r="I273">
        <v>2</v>
      </c>
      <c r="J273">
        <v>-2</v>
      </c>
      <c r="K273" t="s">
        <v>17</v>
      </c>
      <c r="L273">
        <f t="shared" si="41"/>
        <v>49368.070000000356</v>
      </c>
    </row>
    <row r="274" spans="1:12" x14ac:dyDescent="0.2">
      <c r="A274" t="s">
        <v>18</v>
      </c>
      <c r="B274" t="s">
        <v>29943</v>
      </c>
      <c r="C274" t="s">
        <v>726</v>
      </c>
      <c r="D274" t="s">
        <v>566</v>
      </c>
      <c r="E274" t="s">
        <v>29944</v>
      </c>
      <c r="F274" t="s">
        <v>29942</v>
      </c>
      <c r="G274">
        <v>1.93041</v>
      </c>
      <c r="H274">
        <v>1.92896</v>
      </c>
      <c r="I274">
        <v>1</v>
      </c>
      <c r="J274">
        <v>0.92</v>
      </c>
      <c r="K274" t="s">
        <v>17</v>
      </c>
      <c r="L274">
        <f t="shared" si="41"/>
        <v>49370.070000000356</v>
      </c>
    </row>
    <row r="275" spans="1:12" x14ac:dyDescent="0.2">
      <c r="A275" t="s">
        <v>11</v>
      </c>
      <c r="B275" t="s">
        <v>29945</v>
      </c>
      <c r="C275" t="s">
        <v>836</v>
      </c>
      <c r="D275" t="s">
        <v>566</v>
      </c>
      <c r="E275" t="s">
        <v>29946</v>
      </c>
      <c r="F275" t="s">
        <v>29942</v>
      </c>
      <c r="G275">
        <v>1.93011</v>
      </c>
      <c r="H275">
        <v>1.92896</v>
      </c>
      <c r="I275">
        <v>2</v>
      </c>
      <c r="J275">
        <v>-2</v>
      </c>
      <c r="K275" t="s">
        <v>17</v>
      </c>
      <c r="L275">
        <f t="shared" si="41"/>
        <v>49369.150000000358</v>
      </c>
    </row>
    <row r="276" spans="1:12" x14ac:dyDescent="0.2">
      <c r="A276" t="s">
        <v>18</v>
      </c>
      <c r="B276" t="s">
        <v>29947</v>
      </c>
      <c r="C276" t="s">
        <v>1025</v>
      </c>
      <c r="D276" t="s">
        <v>566</v>
      </c>
      <c r="E276" t="s">
        <v>29948</v>
      </c>
      <c r="F276" t="s">
        <v>29949</v>
      </c>
      <c r="G276">
        <v>1.92605</v>
      </c>
      <c r="H276">
        <v>1.9305399999999999</v>
      </c>
      <c r="I276">
        <v>2</v>
      </c>
      <c r="J276">
        <v>-2</v>
      </c>
      <c r="K276" t="s">
        <v>17</v>
      </c>
      <c r="L276">
        <f t="shared" si="41"/>
        <v>49371.150000000358</v>
      </c>
    </row>
    <row r="277" spans="1:12" x14ac:dyDescent="0.2">
      <c r="A277" t="s">
        <v>18</v>
      </c>
      <c r="B277" t="s">
        <v>29950</v>
      </c>
      <c r="C277" t="s">
        <v>818</v>
      </c>
      <c r="D277" t="s">
        <v>566</v>
      </c>
      <c r="E277" t="s">
        <v>29951</v>
      </c>
      <c r="F277" t="s">
        <v>29949</v>
      </c>
      <c r="G277">
        <v>1.9268799999999999</v>
      </c>
      <c r="H277">
        <v>1.9305399999999999</v>
      </c>
      <c r="I277">
        <v>2</v>
      </c>
      <c r="J277">
        <v>-2</v>
      </c>
      <c r="K277" t="s">
        <v>17</v>
      </c>
      <c r="L277">
        <f t="shared" si="41"/>
        <v>49373.150000000358</v>
      </c>
    </row>
    <row r="278" spans="1:12" x14ac:dyDescent="0.2">
      <c r="A278" t="s">
        <v>11</v>
      </c>
      <c r="B278" t="s">
        <v>29952</v>
      </c>
      <c r="C278" t="s">
        <v>726</v>
      </c>
      <c r="D278" t="s">
        <v>566</v>
      </c>
      <c r="E278" t="s">
        <v>29953</v>
      </c>
      <c r="F278" t="s">
        <v>29949</v>
      </c>
      <c r="G278">
        <v>1.9256</v>
      </c>
      <c r="H278">
        <v>1.9305399999999999</v>
      </c>
      <c r="I278">
        <v>1</v>
      </c>
      <c r="J278">
        <v>0.92</v>
      </c>
      <c r="K278" t="s">
        <v>17</v>
      </c>
      <c r="L278">
        <f t="shared" si="41"/>
        <v>49375.150000000358</v>
      </c>
    </row>
    <row r="279" spans="1:12" x14ac:dyDescent="0.2">
      <c r="A279" t="s">
        <v>11</v>
      </c>
      <c r="B279" t="s">
        <v>29954</v>
      </c>
      <c r="C279" t="s">
        <v>29955</v>
      </c>
      <c r="D279" t="s">
        <v>566</v>
      </c>
      <c r="E279" t="s">
        <v>29956</v>
      </c>
      <c r="F279" t="s">
        <v>29957</v>
      </c>
      <c r="G279">
        <v>1.9243399999999999</v>
      </c>
      <c r="H279">
        <v>1.9255</v>
      </c>
      <c r="I279">
        <v>2</v>
      </c>
      <c r="J279">
        <v>1.84</v>
      </c>
      <c r="K279" t="s">
        <v>17</v>
      </c>
      <c r="L279">
        <f t="shared" si="41"/>
        <v>49374.23000000036</v>
      </c>
    </row>
    <row r="280" spans="1:12" x14ac:dyDescent="0.2">
      <c r="A280" t="s">
        <v>18</v>
      </c>
      <c r="B280" t="s">
        <v>29958</v>
      </c>
      <c r="C280" t="s">
        <v>726</v>
      </c>
      <c r="D280" t="s">
        <v>566</v>
      </c>
      <c r="E280" t="s">
        <v>29959</v>
      </c>
      <c r="F280" t="s">
        <v>29957</v>
      </c>
      <c r="G280">
        <v>1.92482</v>
      </c>
      <c r="H280">
        <v>1.9255</v>
      </c>
      <c r="I280">
        <v>1</v>
      </c>
      <c r="J280">
        <v>-1</v>
      </c>
      <c r="K280" t="s">
        <v>17</v>
      </c>
      <c r="L280">
        <f t="shared" si="41"/>
        <v>49372.390000000363</v>
      </c>
    </row>
    <row r="281" spans="1:12" x14ac:dyDescent="0.2">
      <c r="A281" t="s">
        <v>11</v>
      </c>
      <c r="B281" t="s">
        <v>29960</v>
      </c>
      <c r="C281" t="s">
        <v>29961</v>
      </c>
      <c r="D281" t="s">
        <v>566</v>
      </c>
      <c r="E281" t="s">
        <v>29962</v>
      </c>
      <c r="F281" t="s">
        <v>29957</v>
      </c>
      <c r="G281">
        <v>1.9238200000000001</v>
      </c>
      <c r="H281">
        <v>1.9255</v>
      </c>
      <c r="I281">
        <v>2</v>
      </c>
      <c r="J281">
        <v>1.84</v>
      </c>
      <c r="K281" t="s">
        <v>17</v>
      </c>
      <c r="L281">
        <f t="shared" si="41"/>
        <v>49373.390000000363</v>
      </c>
    </row>
    <row r="282" spans="1:12" x14ac:dyDescent="0.2">
      <c r="A282" t="s">
        <v>18</v>
      </c>
      <c r="B282" t="s">
        <v>29963</v>
      </c>
      <c r="C282" t="s">
        <v>726</v>
      </c>
      <c r="D282" t="s">
        <v>566</v>
      </c>
      <c r="E282" t="s">
        <v>29964</v>
      </c>
      <c r="F282" t="s">
        <v>29965</v>
      </c>
      <c r="G282">
        <v>1.9229099999999999</v>
      </c>
      <c r="H282">
        <v>1.9253800000000001</v>
      </c>
      <c r="I282">
        <v>1</v>
      </c>
      <c r="J282">
        <v>-1</v>
      </c>
      <c r="K282" t="s">
        <v>17</v>
      </c>
      <c r="L282">
        <f t="shared" si="41"/>
        <v>49371.550000000367</v>
      </c>
    </row>
    <row r="283" spans="1:12" x14ac:dyDescent="0.2">
      <c r="A283" t="s">
        <v>11</v>
      </c>
      <c r="B283" t="s">
        <v>29966</v>
      </c>
      <c r="C283" t="s">
        <v>197</v>
      </c>
      <c r="D283" t="s">
        <v>566</v>
      </c>
      <c r="E283" t="s">
        <v>29967</v>
      </c>
      <c r="F283" t="s">
        <v>29968</v>
      </c>
      <c r="G283">
        <v>1.9241200000000001</v>
      </c>
      <c r="H283">
        <v>1.9229400000000001</v>
      </c>
      <c r="I283">
        <v>2</v>
      </c>
      <c r="J283">
        <v>-2</v>
      </c>
      <c r="K283" t="s">
        <v>17</v>
      </c>
      <c r="L283">
        <f t="shared" si="41"/>
        <v>49372.550000000367</v>
      </c>
    </row>
    <row r="284" spans="1:12" x14ac:dyDescent="0.2">
      <c r="A284" t="s">
        <v>18</v>
      </c>
      <c r="B284" t="s">
        <v>29969</v>
      </c>
      <c r="C284" t="s">
        <v>726</v>
      </c>
      <c r="D284" t="s">
        <v>566</v>
      </c>
      <c r="E284" t="s">
        <v>29970</v>
      </c>
      <c r="F284" t="s">
        <v>29968</v>
      </c>
      <c r="G284">
        <v>1.9257599999999999</v>
      </c>
      <c r="H284">
        <v>1.9229400000000001</v>
      </c>
      <c r="I284">
        <v>1</v>
      </c>
      <c r="J284">
        <v>0.92</v>
      </c>
      <c r="K284" t="s">
        <v>17</v>
      </c>
      <c r="L284">
        <f t="shared" si="41"/>
        <v>49374.550000000367</v>
      </c>
    </row>
    <row r="285" spans="1:12" x14ac:dyDescent="0.2">
      <c r="A285" t="s">
        <v>11</v>
      </c>
      <c r="B285" t="s">
        <v>29971</v>
      </c>
      <c r="C285" t="s">
        <v>1025</v>
      </c>
      <c r="D285" t="s">
        <v>566</v>
      </c>
      <c r="E285" t="s">
        <v>29972</v>
      </c>
      <c r="F285" t="s">
        <v>29968</v>
      </c>
      <c r="G285">
        <v>1.9246399999999999</v>
      </c>
      <c r="H285">
        <v>1.9229400000000001</v>
      </c>
      <c r="I285">
        <v>2</v>
      </c>
      <c r="J285">
        <v>-2</v>
      </c>
      <c r="K285" t="s">
        <v>17</v>
      </c>
      <c r="L285">
        <f t="shared" si="41"/>
        <v>49373.630000000368</v>
      </c>
    </row>
    <row r="286" spans="1:12" x14ac:dyDescent="0.2">
      <c r="A286" t="s">
        <v>18</v>
      </c>
      <c r="B286" t="s">
        <v>29973</v>
      </c>
      <c r="C286" t="s">
        <v>726</v>
      </c>
      <c r="D286" t="s">
        <v>566</v>
      </c>
      <c r="E286" t="s">
        <v>29974</v>
      </c>
      <c r="F286" t="s">
        <v>29975</v>
      </c>
      <c r="G286">
        <v>1.9301999999999999</v>
      </c>
      <c r="H286">
        <v>1.9262999999999999</v>
      </c>
      <c r="I286">
        <v>1</v>
      </c>
      <c r="J286">
        <v>0.92</v>
      </c>
      <c r="K286" t="s">
        <v>17</v>
      </c>
      <c r="L286">
        <f t="shared" si="41"/>
        <v>49375.630000000368</v>
      </c>
    </row>
    <row r="287" spans="1:12" x14ac:dyDescent="0.2">
      <c r="A287" t="s">
        <v>11</v>
      </c>
      <c r="B287" t="s">
        <v>29976</v>
      </c>
      <c r="C287" t="s">
        <v>2559</v>
      </c>
      <c r="D287" t="s">
        <v>566</v>
      </c>
      <c r="E287" t="s">
        <v>29977</v>
      </c>
      <c r="F287" t="s">
        <v>29975</v>
      </c>
      <c r="G287">
        <v>1.93007</v>
      </c>
      <c r="H287">
        <v>1.9262999999999999</v>
      </c>
      <c r="I287">
        <v>2</v>
      </c>
      <c r="J287">
        <v>-2</v>
      </c>
      <c r="K287" t="s">
        <v>17</v>
      </c>
      <c r="L287">
        <f t="shared" si="41"/>
        <v>49374.71000000037</v>
      </c>
    </row>
    <row r="288" spans="1:12" x14ac:dyDescent="0.2">
      <c r="A288" t="s">
        <v>11</v>
      </c>
      <c r="B288" t="s">
        <v>29978</v>
      </c>
      <c r="C288" t="s">
        <v>818</v>
      </c>
      <c r="D288" t="s">
        <v>566</v>
      </c>
      <c r="E288" t="s">
        <v>29979</v>
      </c>
      <c r="F288" t="s">
        <v>29975</v>
      </c>
      <c r="G288">
        <v>1.92883</v>
      </c>
      <c r="H288">
        <v>1.9262999999999999</v>
      </c>
      <c r="I288">
        <v>2</v>
      </c>
      <c r="J288">
        <v>-2</v>
      </c>
      <c r="K288" t="s">
        <v>17</v>
      </c>
      <c r="L288">
        <f t="shared" si="41"/>
        <v>49376.71000000037</v>
      </c>
    </row>
    <row r="289" spans="1:12" x14ac:dyDescent="0.2">
      <c r="A289" t="s">
        <v>18</v>
      </c>
      <c r="B289" t="s">
        <v>29980</v>
      </c>
      <c r="C289" t="s">
        <v>197</v>
      </c>
      <c r="D289" t="s">
        <v>566</v>
      </c>
      <c r="E289" t="s">
        <v>29981</v>
      </c>
      <c r="F289" t="s">
        <v>29982</v>
      </c>
      <c r="G289">
        <v>1.93</v>
      </c>
      <c r="H289">
        <v>1.9304399999999999</v>
      </c>
      <c r="I289">
        <v>2</v>
      </c>
      <c r="J289">
        <v>-2</v>
      </c>
      <c r="K289" t="s">
        <v>17</v>
      </c>
      <c r="L289">
        <f t="shared" si="41"/>
        <v>49378.71000000037</v>
      </c>
    </row>
    <row r="290" spans="1:12" x14ac:dyDescent="0.2">
      <c r="A290" t="s">
        <v>18</v>
      </c>
      <c r="B290" t="s">
        <v>29983</v>
      </c>
      <c r="C290" t="s">
        <v>818</v>
      </c>
      <c r="D290" t="s">
        <v>566</v>
      </c>
      <c r="E290" t="s">
        <v>29984</v>
      </c>
      <c r="F290" t="s">
        <v>29982</v>
      </c>
      <c r="G290">
        <v>1.92906</v>
      </c>
      <c r="H290">
        <v>1.9304399999999999</v>
      </c>
      <c r="I290">
        <v>2</v>
      </c>
      <c r="J290">
        <v>-2</v>
      </c>
      <c r="K290" t="s">
        <v>17</v>
      </c>
      <c r="L290">
        <f t="shared" si="41"/>
        <v>49380.71000000037</v>
      </c>
    </row>
    <row r="291" spans="1:12" x14ac:dyDescent="0.2">
      <c r="A291" t="s">
        <v>11</v>
      </c>
      <c r="B291" t="s">
        <v>29985</v>
      </c>
      <c r="C291" t="s">
        <v>726</v>
      </c>
      <c r="D291" t="s">
        <v>566</v>
      </c>
      <c r="E291" t="s">
        <v>29986</v>
      </c>
      <c r="F291" t="s">
        <v>29982</v>
      </c>
      <c r="G291">
        <v>1.9288000000000001</v>
      </c>
      <c r="H291">
        <v>1.9304399999999999</v>
      </c>
      <c r="I291">
        <v>1</v>
      </c>
      <c r="J291">
        <v>0.92</v>
      </c>
      <c r="K291" t="s">
        <v>17</v>
      </c>
      <c r="L291">
        <f t="shared" si="41"/>
        <v>49382.71000000037</v>
      </c>
    </row>
    <row r="292" spans="1:12" x14ac:dyDescent="0.2">
      <c r="A292" t="s">
        <v>18</v>
      </c>
      <c r="B292" t="s">
        <v>29987</v>
      </c>
      <c r="C292" t="s">
        <v>726</v>
      </c>
      <c r="D292" t="s">
        <v>566</v>
      </c>
      <c r="E292" t="s">
        <v>29988</v>
      </c>
      <c r="F292" t="s">
        <v>29989</v>
      </c>
      <c r="G292">
        <v>1.9273899999999999</v>
      </c>
      <c r="H292">
        <v>1.9291</v>
      </c>
      <c r="I292">
        <v>1</v>
      </c>
      <c r="J292">
        <v>-1</v>
      </c>
      <c r="K292" t="s">
        <v>17</v>
      </c>
      <c r="L292">
        <f t="shared" si="41"/>
        <v>49381.790000000372</v>
      </c>
    </row>
    <row r="293" spans="1:12" x14ac:dyDescent="0.2">
      <c r="A293" t="s">
        <v>11</v>
      </c>
      <c r="B293" t="s">
        <v>29990</v>
      </c>
      <c r="C293" t="s">
        <v>740</v>
      </c>
      <c r="D293" t="s">
        <v>566</v>
      </c>
      <c r="E293" t="s">
        <v>29991</v>
      </c>
      <c r="F293" t="s">
        <v>29989</v>
      </c>
      <c r="G293">
        <v>1.92713</v>
      </c>
      <c r="H293">
        <v>1.9291</v>
      </c>
      <c r="I293">
        <v>2</v>
      </c>
      <c r="J293">
        <v>1.84</v>
      </c>
      <c r="K293" t="s">
        <v>17</v>
      </c>
      <c r="L293">
        <f t="shared" si="41"/>
        <v>49382.790000000372</v>
      </c>
    </row>
    <row r="294" spans="1:12" x14ac:dyDescent="0.2">
      <c r="A294" t="s">
        <v>18</v>
      </c>
      <c r="B294" t="s">
        <v>29992</v>
      </c>
      <c r="C294" t="s">
        <v>726</v>
      </c>
      <c r="D294" t="s">
        <v>566</v>
      </c>
      <c r="E294" t="s">
        <v>29993</v>
      </c>
      <c r="F294" t="s">
        <v>29994</v>
      </c>
      <c r="G294">
        <v>1.92788</v>
      </c>
      <c r="H294">
        <v>1.92838</v>
      </c>
      <c r="I294">
        <v>1</v>
      </c>
      <c r="J294">
        <v>-1</v>
      </c>
      <c r="K294" t="s">
        <v>17</v>
      </c>
      <c r="L294">
        <f t="shared" si="41"/>
        <v>49380.950000000375</v>
      </c>
    </row>
    <row r="295" spans="1:12" x14ac:dyDescent="0.2">
      <c r="A295" t="s">
        <v>18</v>
      </c>
      <c r="B295" t="s">
        <v>29995</v>
      </c>
      <c r="C295" t="s">
        <v>726</v>
      </c>
      <c r="D295" t="s">
        <v>566</v>
      </c>
      <c r="E295" t="s">
        <v>29996</v>
      </c>
      <c r="F295" t="s">
        <v>29997</v>
      </c>
      <c r="G295">
        <v>1.92645</v>
      </c>
      <c r="H295">
        <v>1.9279500000000001</v>
      </c>
      <c r="I295">
        <v>1</v>
      </c>
      <c r="J295">
        <v>-1</v>
      </c>
      <c r="K295" t="s">
        <v>17</v>
      </c>
      <c r="L295">
        <f t="shared" si="41"/>
        <v>49381.950000000375</v>
      </c>
    </row>
    <row r="296" spans="1:12" x14ac:dyDescent="0.2">
      <c r="A296" t="s">
        <v>11</v>
      </c>
      <c r="B296" t="s">
        <v>29998</v>
      </c>
      <c r="C296" t="s">
        <v>1025</v>
      </c>
      <c r="D296" t="s">
        <v>566</v>
      </c>
      <c r="E296" t="s">
        <v>29999</v>
      </c>
      <c r="F296" t="s">
        <v>30000</v>
      </c>
      <c r="G296">
        <v>1.9287300000000001</v>
      </c>
      <c r="H296">
        <v>1.92767</v>
      </c>
      <c r="I296">
        <v>2</v>
      </c>
      <c r="J296">
        <v>-2</v>
      </c>
      <c r="K296" t="s">
        <v>17</v>
      </c>
      <c r="L296">
        <f t="shared" si="41"/>
        <v>49382.950000000375</v>
      </c>
    </row>
    <row r="297" spans="1:12" x14ac:dyDescent="0.2">
      <c r="A297" t="s">
        <v>11</v>
      </c>
      <c r="B297" t="s">
        <v>30001</v>
      </c>
      <c r="C297" t="s">
        <v>771</v>
      </c>
      <c r="D297" t="s">
        <v>566</v>
      </c>
      <c r="E297" t="s">
        <v>30002</v>
      </c>
      <c r="F297" t="s">
        <v>30000</v>
      </c>
      <c r="G297">
        <v>1.9286300000000001</v>
      </c>
      <c r="H297">
        <v>1.92767</v>
      </c>
      <c r="I297">
        <v>2</v>
      </c>
      <c r="J297">
        <v>-2</v>
      </c>
      <c r="K297" t="s">
        <v>17</v>
      </c>
      <c r="L297">
        <f t="shared" si="41"/>
        <v>49384.950000000375</v>
      </c>
    </row>
    <row r="298" spans="1:12" x14ac:dyDescent="0.2">
      <c r="A298" t="s">
        <v>18</v>
      </c>
      <c r="B298" t="s">
        <v>30003</v>
      </c>
      <c r="C298" t="s">
        <v>726</v>
      </c>
      <c r="D298" t="s">
        <v>566</v>
      </c>
      <c r="E298" t="s">
        <v>30004</v>
      </c>
      <c r="F298" t="s">
        <v>30000</v>
      </c>
      <c r="G298">
        <v>1.9291700000000001</v>
      </c>
      <c r="H298">
        <v>1.92767</v>
      </c>
      <c r="I298">
        <v>1</v>
      </c>
      <c r="J298">
        <v>0.92</v>
      </c>
      <c r="K298" t="s">
        <v>17</v>
      </c>
      <c r="L298">
        <f t="shared" si="41"/>
        <v>49386.950000000375</v>
      </c>
    </row>
    <row r="299" spans="1:12" x14ac:dyDescent="0.2">
      <c r="A299" t="s">
        <v>18</v>
      </c>
      <c r="B299" t="s">
        <v>30005</v>
      </c>
      <c r="C299" t="s">
        <v>1025</v>
      </c>
      <c r="D299" t="s">
        <v>566</v>
      </c>
      <c r="E299" t="s">
        <v>30006</v>
      </c>
      <c r="F299" t="s">
        <v>30007</v>
      </c>
      <c r="G299">
        <v>1.92889</v>
      </c>
      <c r="H299">
        <v>1.9289099999999999</v>
      </c>
      <c r="I299">
        <v>2</v>
      </c>
      <c r="J299">
        <v>-2</v>
      </c>
      <c r="K299" t="s">
        <v>17</v>
      </c>
      <c r="L299">
        <f t="shared" si="41"/>
        <v>49386.030000000377</v>
      </c>
    </row>
    <row r="300" spans="1:12" x14ac:dyDescent="0.2">
      <c r="A300" t="s">
        <v>11</v>
      </c>
      <c r="B300" t="s">
        <v>30008</v>
      </c>
      <c r="C300" t="s">
        <v>726</v>
      </c>
      <c r="D300" t="s">
        <v>566</v>
      </c>
      <c r="E300" t="s">
        <v>30009</v>
      </c>
      <c r="F300" t="s">
        <v>30007</v>
      </c>
      <c r="G300">
        <v>1.9286799999999999</v>
      </c>
      <c r="H300">
        <v>1.9289099999999999</v>
      </c>
      <c r="I300">
        <v>1</v>
      </c>
      <c r="J300">
        <v>0.92</v>
      </c>
      <c r="K300" t="s">
        <v>17</v>
      </c>
      <c r="L300">
        <f t="shared" si="41"/>
        <v>49388.030000000377</v>
      </c>
    </row>
    <row r="301" spans="1:12" x14ac:dyDescent="0.2">
      <c r="A301" t="s">
        <v>18</v>
      </c>
      <c r="B301" t="s">
        <v>30010</v>
      </c>
      <c r="C301" t="s">
        <v>818</v>
      </c>
      <c r="D301" t="s">
        <v>566</v>
      </c>
      <c r="E301" t="s">
        <v>30011</v>
      </c>
      <c r="F301" t="s">
        <v>30007</v>
      </c>
      <c r="G301">
        <v>1.92937</v>
      </c>
      <c r="H301">
        <v>1.9289099999999999</v>
      </c>
      <c r="I301">
        <v>2</v>
      </c>
      <c r="J301">
        <v>1.84</v>
      </c>
      <c r="K301" t="s">
        <v>17</v>
      </c>
      <c r="L301">
        <f t="shared" si="41"/>
        <v>49387.110000000379</v>
      </c>
    </row>
    <row r="302" spans="1:12" x14ac:dyDescent="0.2">
      <c r="A302" t="s">
        <v>18</v>
      </c>
      <c r="B302" t="s">
        <v>30012</v>
      </c>
      <c r="C302" t="s">
        <v>208</v>
      </c>
      <c r="D302" t="s">
        <v>566</v>
      </c>
      <c r="E302" t="s">
        <v>30013</v>
      </c>
      <c r="F302" t="s">
        <v>30014</v>
      </c>
      <c r="G302">
        <v>1.92547</v>
      </c>
      <c r="H302">
        <v>1.9283399999999999</v>
      </c>
      <c r="I302">
        <v>2</v>
      </c>
      <c r="J302">
        <v>-2</v>
      </c>
      <c r="K302" t="s">
        <v>17</v>
      </c>
      <c r="L302">
        <f t="shared" si="41"/>
        <v>49385.270000000382</v>
      </c>
    </row>
    <row r="303" spans="1:12" x14ac:dyDescent="0.2">
      <c r="A303" t="s">
        <v>11</v>
      </c>
      <c r="B303" t="s">
        <v>30015</v>
      </c>
      <c r="C303" t="s">
        <v>726</v>
      </c>
      <c r="D303" t="s">
        <v>566</v>
      </c>
      <c r="E303" t="s">
        <v>30016</v>
      </c>
      <c r="F303" t="s">
        <v>30014</v>
      </c>
      <c r="G303">
        <v>1.9233899999999999</v>
      </c>
      <c r="H303">
        <v>1.9283399999999999</v>
      </c>
      <c r="I303">
        <v>1</v>
      </c>
      <c r="J303">
        <v>0.92</v>
      </c>
      <c r="K303" t="s">
        <v>17</v>
      </c>
      <c r="L303">
        <f t="shared" si="41"/>
        <v>49387.270000000382</v>
      </c>
    </row>
    <row r="304" spans="1:12" x14ac:dyDescent="0.2">
      <c r="A304" t="s">
        <v>18</v>
      </c>
      <c r="B304" t="s">
        <v>30017</v>
      </c>
      <c r="C304" t="s">
        <v>1025</v>
      </c>
      <c r="D304" t="s">
        <v>566</v>
      </c>
      <c r="E304" t="s">
        <v>30018</v>
      </c>
      <c r="F304" t="s">
        <v>30014</v>
      </c>
      <c r="G304">
        <v>1.9244399999999999</v>
      </c>
      <c r="H304">
        <v>1.9283399999999999</v>
      </c>
      <c r="I304">
        <v>2</v>
      </c>
      <c r="J304">
        <v>-2</v>
      </c>
      <c r="K304" t="s">
        <v>17</v>
      </c>
      <c r="L304">
        <f t="shared" si="41"/>
        <v>49386.350000000384</v>
      </c>
    </row>
    <row r="305" spans="1:12" x14ac:dyDescent="0.2">
      <c r="A305" t="s">
        <v>11</v>
      </c>
      <c r="B305" t="s">
        <v>30019</v>
      </c>
      <c r="C305" t="s">
        <v>20</v>
      </c>
      <c r="D305" t="s">
        <v>566</v>
      </c>
      <c r="E305" t="s">
        <v>30020</v>
      </c>
      <c r="F305" t="s">
        <v>30021</v>
      </c>
      <c r="G305">
        <v>1.9281900000000001</v>
      </c>
      <c r="H305">
        <v>1.92462</v>
      </c>
      <c r="I305">
        <v>2</v>
      </c>
      <c r="J305">
        <v>-2</v>
      </c>
      <c r="K305" t="s">
        <v>17</v>
      </c>
      <c r="L305">
        <f t="shared" si="41"/>
        <v>49388.350000000384</v>
      </c>
    </row>
    <row r="306" spans="1:12" x14ac:dyDescent="0.2">
      <c r="A306" t="s">
        <v>11</v>
      </c>
      <c r="B306" t="s">
        <v>30022</v>
      </c>
      <c r="C306" t="s">
        <v>1025</v>
      </c>
      <c r="D306" t="s">
        <v>566</v>
      </c>
      <c r="E306" t="s">
        <v>30023</v>
      </c>
      <c r="F306" t="s">
        <v>30021</v>
      </c>
      <c r="G306">
        <v>1.9282300000000001</v>
      </c>
      <c r="H306">
        <v>1.92462</v>
      </c>
      <c r="I306">
        <v>2</v>
      </c>
      <c r="J306">
        <v>-2</v>
      </c>
      <c r="K306" t="s">
        <v>17</v>
      </c>
      <c r="L306">
        <f t="shared" si="41"/>
        <v>49390.350000000384</v>
      </c>
    </row>
    <row r="307" spans="1:12" x14ac:dyDescent="0.2">
      <c r="A307" t="s">
        <v>18</v>
      </c>
      <c r="B307" t="s">
        <v>30024</v>
      </c>
      <c r="C307" t="s">
        <v>726</v>
      </c>
      <c r="D307" t="s">
        <v>566</v>
      </c>
      <c r="E307" t="s">
        <v>30025</v>
      </c>
      <c r="F307" t="s">
        <v>30021</v>
      </c>
      <c r="G307">
        <v>1.93031</v>
      </c>
      <c r="H307">
        <v>1.92462</v>
      </c>
      <c r="I307">
        <v>1</v>
      </c>
      <c r="J307">
        <v>0.92</v>
      </c>
      <c r="K307" t="s">
        <v>17</v>
      </c>
      <c r="L307">
        <f t="shared" si="41"/>
        <v>49392.350000000384</v>
      </c>
    </row>
    <row r="308" spans="1:12" x14ac:dyDescent="0.2">
      <c r="A308" t="s">
        <v>11</v>
      </c>
      <c r="B308" t="s">
        <v>30026</v>
      </c>
      <c r="C308" t="s">
        <v>830</v>
      </c>
      <c r="D308" t="s">
        <v>223</v>
      </c>
      <c r="E308" t="s">
        <v>30027</v>
      </c>
      <c r="F308" t="s">
        <v>30028</v>
      </c>
      <c r="G308">
        <v>0.85543999999999998</v>
      </c>
      <c r="H308">
        <v>0.85433999999999999</v>
      </c>
      <c r="I308">
        <v>2</v>
      </c>
      <c r="J308">
        <v>-2</v>
      </c>
      <c r="K308" t="s">
        <v>17</v>
      </c>
      <c r="L308">
        <f t="shared" si="41"/>
        <v>49391.430000000386</v>
      </c>
    </row>
    <row r="309" spans="1:12" x14ac:dyDescent="0.2">
      <c r="A309" t="s">
        <v>18</v>
      </c>
      <c r="B309" t="s">
        <v>30029</v>
      </c>
      <c r="C309" t="s">
        <v>717</v>
      </c>
      <c r="D309" t="s">
        <v>223</v>
      </c>
      <c r="E309" t="s">
        <v>30030</v>
      </c>
      <c r="F309" t="s">
        <v>30028</v>
      </c>
      <c r="G309">
        <v>0.85570000000000002</v>
      </c>
      <c r="H309">
        <v>0.85433999999999999</v>
      </c>
      <c r="I309">
        <v>1</v>
      </c>
      <c r="J309">
        <v>0.92</v>
      </c>
      <c r="K309" t="s">
        <v>17</v>
      </c>
      <c r="L309">
        <f t="shared" si="41"/>
        <v>49393.430000000386</v>
      </c>
    </row>
    <row r="310" spans="1:12" x14ac:dyDescent="0.2">
      <c r="A310" t="s">
        <v>11</v>
      </c>
      <c r="B310" t="s">
        <v>30031</v>
      </c>
      <c r="C310" t="s">
        <v>740</v>
      </c>
      <c r="D310" t="s">
        <v>223</v>
      </c>
      <c r="E310" t="s">
        <v>30032</v>
      </c>
      <c r="F310" t="s">
        <v>30028</v>
      </c>
      <c r="G310">
        <v>0.85557000000000005</v>
      </c>
      <c r="H310">
        <v>0.85433999999999999</v>
      </c>
      <c r="I310">
        <v>2</v>
      </c>
      <c r="J310">
        <v>-2</v>
      </c>
      <c r="K310" t="s">
        <v>17</v>
      </c>
      <c r="L310">
        <f t="shared" si="41"/>
        <v>49392.510000000388</v>
      </c>
    </row>
    <row r="311" spans="1:12" x14ac:dyDescent="0.2">
      <c r="A311" t="s">
        <v>18</v>
      </c>
      <c r="B311" t="s">
        <v>30033</v>
      </c>
      <c r="C311" t="s">
        <v>726</v>
      </c>
      <c r="D311" t="s">
        <v>223</v>
      </c>
      <c r="E311" t="s">
        <v>30034</v>
      </c>
      <c r="F311" t="s">
        <v>30035</v>
      </c>
      <c r="G311">
        <v>0.85311000000000003</v>
      </c>
      <c r="H311">
        <v>0.85658000000000001</v>
      </c>
      <c r="I311">
        <v>1</v>
      </c>
      <c r="J311">
        <v>-1</v>
      </c>
      <c r="K311" t="s">
        <v>17</v>
      </c>
      <c r="L311">
        <f t="shared" si="41"/>
        <v>49394.510000000388</v>
      </c>
    </row>
    <row r="312" spans="1:12" x14ac:dyDescent="0.2">
      <c r="A312" t="s">
        <v>11</v>
      </c>
      <c r="B312" t="s">
        <v>30036</v>
      </c>
      <c r="C312" t="s">
        <v>886</v>
      </c>
      <c r="D312" t="s">
        <v>223</v>
      </c>
      <c r="E312" t="s">
        <v>30037</v>
      </c>
      <c r="F312" t="s">
        <v>30035</v>
      </c>
      <c r="G312">
        <v>0.85311999999999999</v>
      </c>
      <c r="H312">
        <v>0.85658000000000001</v>
      </c>
      <c r="I312">
        <v>2</v>
      </c>
      <c r="J312">
        <v>1.84</v>
      </c>
      <c r="K312" t="s">
        <v>17</v>
      </c>
      <c r="L312">
        <f t="shared" si="41"/>
        <v>49395.510000000388</v>
      </c>
    </row>
    <row r="313" spans="1:12" x14ac:dyDescent="0.2">
      <c r="A313" t="s">
        <v>11</v>
      </c>
      <c r="B313" t="s">
        <v>30038</v>
      </c>
      <c r="C313" t="s">
        <v>2559</v>
      </c>
      <c r="D313" t="s">
        <v>223</v>
      </c>
      <c r="E313" t="s">
        <v>30039</v>
      </c>
      <c r="F313" t="s">
        <v>30040</v>
      </c>
      <c r="G313">
        <v>0.85375999999999996</v>
      </c>
      <c r="H313">
        <v>0.85382999999999998</v>
      </c>
      <c r="I313">
        <v>2</v>
      </c>
      <c r="J313">
        <v>1.84</v>
      </c>
      <c r="K313" t="s">
        <v>17</v>
      </c>
      <c r="L313">
        <f t="shared" si="41"/>
        <v>49393.670000000391</v>
      </c>
    </row>
    <row r="314" spans="1:12" x14ac:dyDescent="0.2">
      <c r="A314" t="s">
        <v>11</v>
      </c>
      <c r="B314" t="s">
        <v>30041</v>
      </c>
      <c r="C314" t="s">
        <v>112</v>
      </c>
      <c r="D314" t="s">
        <v>223</v>
      </c>
      <c r="E314" t="s">
        <v>30042</v>
      </c>
      <c r="F314" t="s">
        <v>30040</v>
      </c>
      <c r="G314">
        <v>0.85380999999999996</v>
      </c>
      <c r="H314">
        <v>0.85382999999999998</v>
      </c>
      <c r="I314">
        <v>2</v>
      </c>
      <c r="J314">
        <v>1.84</v>
      </c>
      <c r="K314" t="s">
        <v>17</v>
      </c>
      <c r="L314">
        <f t="shared" si="41"/>
        <v>49391.830000000395</v>
      </c>
    </row>
    <row r="315" spans="1:12" x14ac:dyDescent="0.2">
      <c r="A315" t="s">
        <v>18</v>
      </c>
      <c r="B315" t="s">
        <v>30043</v>
      </c>
      <c r="C315" t="s">
        <v>726</v>
      </c>
      <c r="D315" t="s">
        <v>223</v>
      </c>
      <c r="E315" t="s">
        <v>30044</v>
      </c>
      <c r="F315" t="s">
        <v>30040</v>
      </c>
      <c r="G315">
        <v>0.85392000000000001</v>
      </c>
      <c r="H315">
        <v>0.85382999999999998</v>
      </c>
      <c r="I315">
        <v>1</v>
      </c>
      <c r="J315">
        <v>0.92</v>
      </c>
      <c r="K315" t="s">
        <v>17</v>
      </c>
      <c r="L315">
        <f t="shared" si="41"/>
        <v>49389.990000000398</v>
      </c>
    </row>
    <row r="316" spans="1:12" x14ac:dyDescent="0.2">
      <c r="A316" t="s">
        <v>11</v>
      </c>
      <c r="B316" t="s">
        <v>30045</v>
      </c>
      <c r="C316" t="s">
        <v>726</v>
      </c>
      <c r="D316" t="s">
        <v>223</v>
      </c>
      <c r="E316" t="s">
        <v>30046</v>
      </c>
      <c r="F316" t="s">
        <v>30047</v>
      </c>
      <c r="G316">
        <v>0.85329999999999995</v>
      </c>
      <c r="H316">
        <v>0.85316999999999998</v>
      </c>
      <c r="I316">
        <v>1</v>
      </c>
      <c r="J316">
        <v>-1</v>
      </c>
      <c r="K316" t="s">
        <v>17</v>
      </c>
      <c r="L316">
        <f t="shared" si="41"/>
        <v>49389.0700000004</v>
      </c>
    </row>
    <row r="317" spans="1:12" x14ac:dyDescent="0.2">
      <c r="A317" t="s">
        <v>18</v>
      </c>
      <c r="B317" t="s">
        <v>30048</v>
      </c>
      <c r="C317" t="s">
        <v>1190</v>
      </c>
      <c r="D317" t="s">
        <v>223</v>
      </c>
      <c r="E317" t="s">
        <v>30049</v>
      </c>
      <c r="F317" t="s">
        <v>30047</v>
      </c>
      <c r="G317">
        <v>0.85333999999999999</v>
      </c>
      <c r="H317">
        <v>0.85316999999999998</v>
      </c>
      <c r="I317">
        <v>2</v>
      </c>
      <c r="J317">
        <v>1.84</v>
      </c>
      <c r="K317" t="s">
        <v>17</v>
      </c>
      <c r="L317">
        <f t="shared" si="41"/>
        <v>49390.0700000004</v>
      </c>
    </row>
    <row r="318" spans="1:12" x14ac:dyDescent="0.2">
      <c r="A318" t="s">
        <v>18</v>
      </c>
      <c r="B318" t="s">
        <v>30050</v>
      </c>
      <c r="C318" t="s">
        <v>193</v>
      </c>
      <c r="D318" t="s">
        <v>223</v>
      </c>
      <c r="E318" t="s">
        <v>30051</v>
      </c>
      <c r="F318" t="s">
        <v>30047</v>
      </c>
      <c r="G318">
        <v>0.85363</v>
      </c>
      <c r="H318">
        <v>0.85316999999999998</v>
      </c>
      <c r="I318">
        <v>2</v>
      </c>
      <c r="J318">
        <v>1.84</v>
      </c>
      <c r="K318" t="s">
        <v>17</v>
      </c>
      <c r="L318">
        <f t="shared" si="41"/>
        <v>49388.230000000403</v>
      </c>
    </row>
    <row r="319" spans="1:12" x14ac:dyDescent="0.2">
      <c r="A319" t="s">
        <v>11</v>
      </c>
      <c r="B319" t="s">
        <v>30052</v>
      </c>
      <c r="C319" t="s">
        <v>717</v>
      </c>
      <c r="D319" t="s">
        <v>223</v>
      </c>
      <c r="E319" t="s">
        <v>30053</v>
      </c>
      <c r="F319" t="s">
        <v>30054</v>
      </c>
      <c r="G319">
        <v>0.85099000000000002</v>
      </c>
      <c r="H319">
        <v>0.85309000000000001</v>
      </c>
      <c r="I319">
        <v>1</v>
      </c>
      <c r="J319">
        <v>0.92</v>
      </c>
      <c r="K319" t="s">
        <v>17</v>
      </c>
      <c r="L319">
        <f t="shared" si="41"/>
        <v>49386.390000000407</v>
      </c>
    </row>
    <row r="320" spans="1:12" x14ac:dyDescent="0.2">
      <c r="A320" t="s">
        <v>18</v>
      </c>
      <c r="B320" t="s">
        <v>30055</v>
      </c>
      <c r="C320" t="s">
        <v>1045</v>
      </c>
      <c r="D320" t="s">
        <v>223</v>
      </c>
      <c r="E320" t="s">
        <v>30056</v>
      </c>
      <c r="F320" t="s">
        <v>30054</v>
      </c>
      <c r="G320">
        <v>0.85136999999999996</v>
      </c>
      <c r="H320">
        <v>0.85309000000000001</v>
      </c>
      <c r="I320">
        <v>2</v>
      </c>
      <c r="J320">
        <v>-2</v>
      </c>
      <c r="K320" t="s">
        <v>17</v>
      </c>
      <c r="L320">
        <f t="shared" si="41"/>
        <v>49385.470000000409</v>
      </c>
    </row>
    <row r="321" spans="1:12" x14ac:dyDescent="0.2">
      <c r="A321" t="s">
        <v>18</v>
      </c>
      <c r="B321" t="s">
        <v>30057</v>
      </c>
      <c r="C321" t="s">
        <v>216</v>
      </c>
      <c r="D321" t="s">
        <v>223</v>
      </c>
      <c r="E321" t="s">
        <v>30058</v>
      </c>
      <c r="F321" t="s">
        <v>30054</v>
      </c>
      <c r="G321">
        <v>0.85140000000000005</v>
      </c>
      <c r="H321">
        <v>0.85309000000000001</v>
      </c>
      <c r="I321">
        <v>2</v>
      </c>
      <c r="J321">
        <v>-2</v>
      </c>
      <c r="K321" t="s">
        <v>17</v>
      </c>
      <c r="L321">
        <f t="shared" si="41"/>
        <v>49387.470000000409</v>
      </c>
    </row>
    <row r="322" spans="1:12" x14ac:dyDescent="0.2">
      <c r="A322" t="s">
        <v>11</v>
      </c>
      <c r="B322" t="s">
        <v>30059</v>
      </c>
      <c r="C322" t="s">
        <v>717</v>
      </c>
      <c r="D322" t="s">
        <v>223</v>
      </c>
      <c r="E322" t="s">
        <v>30060</v>
      </c>
      <c r="F322" t="s">
        <v>30061</v>
      </c>
      <c r="G322">
        <v>0.85036999999999996</v>
      </c>
      <c r="H322">
        <v>0.85045000000000004</v>
      </c>
      <c r="I322">
        <v>1</v>
      </c>
      <c r="J322">
        <v>0.92</v>
      </c>
      <c r="K322" t="s">
        <v>17</v>
      </c>
      <c r="L322">
        <f t="shared" si="41"/>
        <v>49389.470000000409</v>
      </c>
    </row>
    <row r="323" spans="1:12" x14ac:dyDescent="0.2">
      <c r="A323" t="s">
        <v>18</v>
      </c>
      <c r="B323" t="s">
        <v>30062</v>
      </c>
      <c r="C323" t="s">
        <v>767</v>
      </c>
      <c r="D323" t="s">
        <v>223</v>
      </c>
      <c r="E323" t="s">
        <v>30063</v>
      </c>
      <c r="F323" t="s">
        <v>30061</v>
      </c>
      <c r="G323">
        <v>0.85038999999999998</v>
      </c>
      <c r="H323">
        <v>0.85045000000000004</v>
      </c>
      <c r="I323">
        <v>2</v>
      </c>
      <c r="J323">
        <v>-2</v>
      </c>
      <c r="K323" t="s">
        <v>17</v>
      </c>
      <c r="L323">
        <f t="shared" si="41"/>
        <v>49388.55000000041</v>
      </c>
    </row>
    <row r="324" spans="1:12" x14ac:dyDescent="0.2">
      <c r="A324" t="s">
        <v>18</v>
      </c>
      <c r="B324" t="s">
        <v>30064</v>
      </c>
      <c r="C324" t="s">
        <v>818</v>
      </c>
      <c r="D324" t="s">
        <v>223</v>
      </c>
      <c r="E324" t="s">
        <v>30065</v>
      </c>
      <c r="F324" t="s">
        <v>30061</v>
      </c>
      <c r="G324">
        <v>0.85052000000000005</v>
      </c>
      <c r="H324">
        <v>0.85045000000000004</v>
      </c>
      <c r="I324">
        <v>2</v>
      </c>
      <c r="J324">
        <v>1.84</v>
      </c>
      <c r="K324" t="s">
        <v>17</v>
      </c>
      <c r="L324">
        <f t="shared" ref="L324:L387" si="42">L323-J323</f>
        <v>49390.55000000041</v>
      </c>
    </row>
    <row r="325" spans="1:12" x14ac:dyDescent="0.2">
      <c r="A325" t="s">
        <v>11</v>
      </c>
      <c r="B325" t="s">
        <v>30066</v>
      </c>
      <c r="C325" t="s">
        <v>1045</v>
      </c>
      <c r="D325" t="s">
        <v>223</v>
      </c>
      <c r="E325" t="s">
        <v>30067</v>
      </c>
      <c r="F325" t="s">
        <v>30068</v>
      </c>
      <c r="G325">
        <v>0.85041999999999995</v>
      </c>
      <c r="H325">
        <v>0.85033999999999998</v>
      </c>
      <c r="I325">
        <v>2</v>
      </c>
      <c r="J325">
        <v>-2</v>
      </c>
      <c r="K325" t="s">
        <v>17</v>
      </c>
      <c r="L325">
        <f t="shared" si="42"/>
        <v>49388.710000000414</v>
      </c>
    </row>
    <row r="326" spans="1:12" x14ac:dyDescent="0.2">
      <c r="A326" t="s">
        <v>18</v>
      </c>
      <c r="B326" t="s">
        <v>30069</v>
      </c>
      <c r="C326" t="s">
        <v>726</v>
      </c>
      <c r="D326" t="s">
        <v>223</v>
      </c>
      <c r="E326" t="s">
        <v>30070</v>
      </c>
      <c r="F326" t="s">
        <v>30068</v>
      </c>
      <c r="G326">
        <v>0.85102999999999995</v>
      </c>
      <c r="H326">
        <v>0.85033999999999998</v>
      </c>
      <c r="I326">
        <v>1</v>
      </c>
      <c r="J326">
        <v>0.92</v>
      </c>
      <c r="K326" t="s">
        <v>17</v>
      </c>
      <c r="L326">
        <f t="shared" si="42"/>
        <v>49390.710000000414</v>
      </c>
    </row>
    <row r="327" spans="1:12" x14ac:dyDescent="0.2">
      <c r="A327" t="s">
        <v>11</v>
      </c>
      <c r="B327" t="s">
        <v>30071</v>
      </c>
      <c r="C327" t="s">
        <v>134</v>
      </c>
      <c r="D327" t="s">
        <v>223</v>
      </c>
      <c r="E327" t="s">
        <v>30072</v>
      </c>
      <c r="F327" t="s">
        <v>30073</v>
      </c>
      <c r="G327">
        <v>0.85141</v>
      </c>
      <c r="H327">
        <v>0.85133999999999999</v>
      </c>
      <c r="I327">
        <v>2</v>
      </c>
      <c r="J327">
        <v>-2</v>
      </c>
      <c r="K327" t="s">
        <v>17</v>
      </c>
      <c r="L327">
        <f t="shared" si="42"/>
        <v>49389.790000000416</v>
      </c>
    </row>
    <row r="328" spans="1:12" x14ac:dyDescent="0.2">
      <c r="A328" t="s">
        <v>18</v>
      </c>
      <c r="B328" t="s">
        <v>30074</v>
      </c>
      <c r="C328" t="s">
        <v>726</v>
      </c>
      <c r="D328" t="s">
        <v>223</v>
      </c>
      <c r="E328" t="s">
        <v>30075</v>
      </c>
      <c r="F328" t="s">
        <v>30073</v>
      </c>
      <c r="G328">
        <v>0.85170000000000001</v>
      </c>
      <c r="H328">
        <v>0.85133999999999999</v>
      </c>
      <c r="I328">
        <v>1</v>
      </c>
      <c r="J328">
        <v>0.92</v>
      </c>
      <c r="K328" t="s">
        <v>17</v>
      </c>
      <c r="L328">
        <f t="shared" si="42"/>
        <v>49391.790000000416</v>
      </c>
    </row>
    <row r="329" spans="1:12" x14ac:dyDescent="0.2">
      <c r="A329" t="s">
        <v>11</v>
      </c>
      <c r="B329" t="s">
        <v>30076</v>
      </c>
      <c r="C329" t="s">
        <v>266</v>
      </c>
      <c r="D329" t="s">
        <v>223</v>
      </c>
      <c r="E329" t="s">
        <v>30077</v>
      </c>
      <c r="F329" t="s">
        <v>30073</v>
      </c>
      <c r="G329">
        <v>0.85111999999999999</v>
      </c>
      <c r="H329">
        <v>0.85133999999999999</v>
      </c>
      <c r="I329">
        <v>2</v>
      </c>
      <c r="J329">
        <v>1.84</v>
      </c>
      <c r="K329" t="s">
        <v>17</v>
      </c>
      <c r="L329">
        <f t="shared" si="42"/>
        <v>49390.870000000417</v>
      </c>
    </row>
    <row r="330" spans="1:12" x14ac:dyDescent="0.2">
      <c r="A330" t="s">
        <v>18</v>
      </c>
      <c r="B330" t="s">
        <v>30078</v>
      </c>
      <c r="C330" t="s">
        <v>726</v>
      </c>
      <c r="D330" t="s">
        <v>223</v>
      </c>
      <c r="E330" t="s">
        <v>30079</v>
      </c>
      <c r="F330" t="s">
        <v>30080</v>
      </c>
      <c r="G330">
        <v>0.85114999999999996</v>
      </c>
      <c r="H330">
        <v>0.85163999999999995</v>
      </c>
      <c r="I330">
        <v>1</v>
      </c>
      <c r="J330">
        <v>-1</v>
      </c>
      <c r="K330" t="s">
        <v>17</v>
      </c>
      <c r="L330">
        <f t="shared" si="42"/>
        <v>49389.030000000421</v>
      </c>
    </row>
    <row r="331" spans="1:12" x14ac:dyDescent="0.2">
      <c r="A331" t="s">
        <v>18</v>
      </c>
      <c r="B331" t="s">
        <v>30081</v>
      </c>
      <c r="C331" t="s">
        <v>740</v>
      </c>
      <c r="D331" t="s">
        <v>223</v>
      </c>
      <c r="E331" t="s">
        <v>30082</v>
      </c>
      <c r="F331" t="s">
        <v>30083</v>
      </c>
      <c r="G331">
        <v>0.85141</v>
      </c>
      <c r="H331">
        <v>0.85085999999999995</v>
      </c>
      <c r="I331">
        <v>2</v>
      </c>
      <c r="J331">
        <v>1.84</v>
      </c>
      <c r="K331" t="s">
        <v>17</v>
      </c>
      <c r="L331">
        <f t="shared" si="42"/>
        <v>49390.030000000421</v>
      </c>
    </row>
    <row r="332" spans="1:12" x14ac:dyDescent="0.2">
      <c r="A332" t="s">
        <v>18</v>
      </c>
      <c r="B332" t="s">
        <v>30084</v>
      </c>
      <c r="C332" t="s">
        <v>40</v>
      </c>
      <c r="D332" t="s">
        <v>223</v>
      </c>
      <c r="E332" t="s">
        <v>30085</v>
      </c>
      <c r="F332" t="s">
        <v>30083</v>
      </c>
      <c r="G332">
        <v>0.85148000000000001</v>
      </c>
      <c r="H332">
        <v>0.85085999999999995</v>
      </c>
      <c r="I332">
        <v>2</v>
      </c>
      <c r="J332">
        <v>1.84</v>
      </c>
      <c r="K332" t="s">
        <v>17</v>
      </c>
      <c r="L332">
        <f t="shared" si="42"/>
        <v>49388.190000000424</v>
      </c>
    </row>
    <row r="333" spans="1:12" x14ac:dyDescent="0.2">
      <c r="A333" t="s">
        <v>11</v>
      </c>
      <c r="B333" t="s">
        <v>30086</v>
      </c>
      <c r="C333" t="s">
        <v>717</v>
      </c>
      <c r="D333" t="s">
        <v>223</v>
      </c>
      <c r="E333" t="s">
        <v>30087</v>
      </c>
      <c r="F333" t="s">
        <v>30083</v>
      </c>
      <c r="G333">
        <v>0.85128000000000004</v>
      </c>
      <c r="H333">
        <v>0.85085999999999995</v>
      </c>
      <c r="I333">
        <v>1</v>
      </c>
      <c r="J333">
        <v>-1</v>
      </c>
      <c r="K333" t="s">
        <v>17</v>
      </c>
      <c r="L333">
        <f t="shared" si="42"/>
        <v>49386.350000000428</v>
      </c>
    </row>
    <row r="334" spans="1:12" x14ac:dyDescent="0.2">
      <c r="A334" t="s">
        <v>11</v>
      </c>
      <c r="B334" t="s">
        <v>30088</v>
      </c>
      <c r="C334" t="s">
        <v>771</v>
      </c>
      <c r="D334" t="s">
        <v>223</v>
      </c>
      <c r="E334" t="s">
        <v>30089</v>
      </c>
      <c r="F334" t="s">
        <v>30090</v>
      </c>
      <c r="G334">
        <v>0.84985999999999995</v>
      </c>
      <c r="H334">
        <v>0.85109999999999997</v>
      </c>
      <c r="I334">
        <v>2</v>
      </c>
      <c r="J334">
        <v>1.84</v>
      </c>
      <c r="K334" t="s">
        <v>17</v>
      </c>
      <c r="L334">
        <f t="shared" si="42"/>
        <v>49387.350000000428</v>
      </c>
    </row>
    <row r="335" spans="1:12" x14ac:dyDescent="0.2">
      <c r="A335" t="s">
        <v>18</v>
      </c>
      <c r="B335" t="s">
        <v>30091</v>
      </c>
      <c r="C335" t="s">
        <v>726</v>
      </c>
      <c r="D335" t="s">
        <v>223</v>
      </c>
      <c r="E335" t="s">
        <v>30092</v>
      </c>
      <c r="F335" t="s">
        <v>30090</v>
      </c>
      <c r="G335">
        <v>0.85107999999999995</v>
      </c>
      <c r="H335">
        <v>0.85109999999999997</v>
      </c>
      <c r="I335">
        <v>1</v>
      </c>
      <c r="J335">
        <v>-1</v>
      </c>
      <c r="K335" t="s">
        <v>17</v>
      </c>
      <c r="L335">
        <f t="shared" si="42"/>
        <v>49385.510000000431</v>
      </c>
    </row>
    <row r="336" spans="1:12" x14ac:dyDescent="0.2">
      <c r="A336" t="s">
        <v>11</v>
      </c>
      <c r="B336" t="s">
        <v>30093</v>
      </c>
      <c r="C336" t="s">
        <v>1025</v>
      </c>
      <c r="D336" t="s">
        <v>223</v>
      </c>
      <c r="E336" t="s">
        <v>30094</v>
      </c>
      <c r="F336" t="s">
        <v>30090</v>
      </c>
      <c r="G336">
        <v>0.85033000000000003</v>
      </c>
      <c r="H336">
        <v>0.85109999999999997</v>
      </c>
      <c r="I336">
        <v>2</v>
      </c>
      <c r="J336">
        <v>1.84</v>
      </c>
      <c r="K336" t="s">
        <v>17</v>
      </c>
      <c r="L336">
        <f t="shared" si="42"/>
        <v>49386.510000000431</v>
      </c>
    </row>
    <row r="337" spans="1:12" x14ac:dyDescent="0.2">
      <c r="A337" t="s">
        <v>18</v>
      </c>
      <c r="B337" t="s">
        <v>30095</v>
      </c>
      <c r="C337" t="s">
        <v>717</v>
      </c>
      <c r="D337" t="s">
        <v>566</v>
      </c>
      <c r="E337" t="s">
        <v>30096</v>
      </c>
      <c r="F337" t="s">
        <v>30097</v>
      </c>
      <c r="G337">
        <v>1.93055</v>
      </c>
      <c r="H337">
        <v>1.93333</v>
      </c>
      <c r="I337">
        <v>1</v>
      </c>
      <c r="J337">
        <v>-1</v>
      </c>
      <c r="K337" t="s">
        <v>17</v>
      </c>
      <c r="L337">
        <f t="shared" si="42"/>
        <v>49384.670000000435</v>
      </c>
    </row>
    <row r="338" spans="1:12" x14ac:dyDescent="0.2">
      <c r="A338" t="s">
        <v>11</v>
      </c>
      <c r="B338" t="s">
        <v>30098</v>
      </c>
      <c r="C338" t="s">
        <v>726</v>
      </c>
      <c r="D338" t="s">
        <v>566</v>
      </c>
      <c r="E338" t="s">
        <v>30099</v>
      </c>
      <c r="F338" t="s">
        <v>30100</v>
      </c>
      <c r="G338">
        <v>1.9323399999999999</v>
      </c>
      <c r="H338">
        <v>1.92971</v>
      </c>
      <c r="I338">
        <v>1</v>
      </c>
      <c r="J338">
        <v>-1</v>
      </c>
      <c r="K338" t="s">
        <v>17</v>
      </c>
      <c r="L338">
        <f t="shared" si="42"/>
        <v>49385.670000000435</v>
      </c>
    </row>
    <row r="339" spans="1:12" x14ac:dyDescent="0.2">
      <c r="A339" t="s">
        <v>18</v>
      </c>
      <c r="B339" t="s">
        <v>30101</v>
      </c>
      <c r="C339" t="s">
        <v>1025</v>
      </c>
      <c r="D339" t="s">
        <v>566</v>
      </c>
      <c r="E339" t="s">
        <v>30102</v>
      </c>
      <c r="F339" t="s">
        <v>30100</v>
      </c>
      <c r="G339">
        <v>1.9323399999999999</v>
      </c>
      <c r="H339">
        <v>1.92971</v>
      </c>
      <c r="I339">
        <v>2</v>
      </c>
      <c r="J339">
        <v>1.84</v>
      </c>
      <c r="K339" t="s">
        <v>17</v>
      </c>
      <c r="L339">
        <f t="shared" si="42"/>
        <v>49386.670000000435</v>
      </c>
    </row>
    <row r="340" spans="1:12" x14ac:dyDescent="0.2">
      <c r="A340" t="s">
        <v>18</v>
      </c>
      <c r="B340" t="s">
        <v>30103</v>
      </c>
      <c r="C340" t="s">
        <v>818</v>
      </c>
      <c r="D340" t="s">
        <v>566</v>
      </c>
      <c r="E340" t="s">
        <v>30104</v>
      </c>
      <c r="F340" t="s">
        <v>30105</v>
      </c>
      <c r="G340">
        <v>1.92964</v>
      </c>
      <c r="H340">
        <v>1.9303900000000001</v>
      </c>
      <c r="I340">
        <v>2</v>
      </c>
      <c r="J340">
        <v>-2</v>
      </c>
      <c r="K340" t="s">
        <v>17</v>
      </c>
      <c r="L340">
        <f t="shared" si="42"/>
        <v>49384.830000000438</v>
      </c>
    </row>
    <row r="341" spans="1:12" x14ac:dyDescent="0.2">
      <c r="A341" t="s">
        <v>18</v>
      </c>
      <c r="B341" t="s">
        <v>30106</v>
      </c>
      <c r="C341" t="s">
        <v>197</v>
      </c>
      <c r="D341" t="s">
        <v>566</v>
      </c>
      <c r="E341" t="s">
        <v>30107</v>
      </c>
      <c r="F341" t="s">
        <v>30105</v>
      </c>
      <c r="G341">
        <v>1.9300900000000001</v>
      </c>
      <c r="H341">
        <v>1.9303900000000001</v>
      </c>
      <c r="I341">
        <v>2</v>
      </c>
      <c r="J341">
        <v>-2</v>
      </c>
      <c r="K341" t="s">
        <v>17</v>
      </c>
      <c r="L341">
        <f t="shared" si="42"/>
        <v>49386.830000000438</v>
      </c>
    </row>
    <row r="342" spans="1:12" x14ac:dyDescent="0.2">
      <c r="A342" t="s">
        <v>11</v>
      </c>
      <c r="B342" t="s">
        <v>30108</v>
      </c>
      <c r="C342" t="s">
        <v>726</v>
      </c>
      <c r="D342" t="s">
        <v>566</v>
      </c>
      <c r="E342" t="s">
        <v>30109</v>
      </c>
      <c r="F342" t="s">
        <v>30105</v>
      </c>
      <c r="G342">
        <v>1.9285699999999999</v>
      </c>
      <c r="H342">
        <v>1.9303900000000001</v>
      </c>
      <c r="I342">
        <v>1</v>
      </c>
      <c r="J342">
        <v>0.92</v>
      </c>
      <c r="K342" t="s">
        <v>17</v>
      </c>
      <c r="L342">
        <f t="shared" si="42"/>
        <v>49388.830000000438</v>
      </c>
    </row>
    <row r="343" spans="1:12" x14ac:dyDescent="0.2">
      <c r="A343" t="s">
        <v>18</v>
      </c>
      <c r="B343" t="s">
        <v>30110</v>
      </c>
      <c r="C343" t="s">
        <v>825</v>
      </c>
      <c r="D343" t="s">
        <v>566</v>
      </c>
      <c r="E343" t="s">
        <v>30111</v>
      </c>
      <c r="F343" t="s">
        <v>30112</v>
      </c>
      <c r="G343">
        <v>1.9304399999999999</v>
      </c>
      <c r="H343">
        <v>1.9278900000000001</v>
      </c>
      <c r="I343">
        <v>2</v>
      </c>
      <c r="J343">
        <v>1.84</v>
      </c>
      <c r="K343" t="s">
        <v>17</v>
      </c>
      <c r="L343">
        <f t="shared" si="42"/>
        <v>49387.91000000044</v>
      </c>
    </row>
    <row r="344" spans="1:12" x14ac:dyDescent="0.2">
      <c r="A344" t="s">
        <v>11</v>
      </c>
      <c r="B344" t="s">
        <v>30113</v>
      </c>
      <c r="C344" t="s">
        <v>726</v>
      </c>
      <c r="D344" t="s">
        <v>566</v>
      </c>
      <c r="E344" t="s">
        <v>30114</v>
      </c>
      <c r="F344" t="s">
        <v>30112</v>
      </c>
      <c r="G344">
        <v>1.9306700000000001</v>
      </c>
      <c r="H344">
        <v>1.9278900000000001</v>
      </c>
      <c r="I344">
        <v>1</v>
      </c>
      <c r="J344">
        <v>-1</v>
      </c>
      <c r="K344" t="s">
        <v>17</v>
      </c>
      <c r="L344">
        <f t="shared" si="42"/>
        <v>49386.070000000444</v>
      </c>
    </row>
    <row r="345" spans="1:12" x14ac:dyDescent="0.2">
      <c r="A345" t="s">
        <v>18</v>
      </c>
      <c r="B345" t="s">
        <v>30115</v>
      </c>
      <c r="C345" t="s">
        <v>726</v>
      </c>
      <c r="D345" t="s">
        <v>566</v>
      </c>
      <c r="E345" t="s">
        <v>30116</v>
      </c>
      <c r="F345" t="s">
        <v>30117</v>
      </c>
      <c r="G345">
        <v>1.93668</v>
      </c>
      <c r="H345">
        <v>1.93052</v>
      </c>
      <c r="I345">
        <v>1</v>
      </c>
      <c r="J345">
        <v>0.92</v>
      </c>
      <c r="K345" t="s">
        <v>17</v>
      </c>
      <c r="L345">
        <f t="shared" si="42"/>
        <v>49387.070000000444</v>
      </c>
    </row>
    <row r="346" spans="1:12" x14ac:dyDescent="0.2">
      <c r="A346" t="s">
        <v>11</v>
      </c>
      <c r="B346" t="s">
        <v>30118</v>
      </c>
      <c r="C346" t="s">
        <v>717</v>
      </c>
      <c r="D346" t="s">
        <v>566</v>
      </c>
      <c r="E346" t="s">
        <v>30119</v>
      </c>
      <c r="F346" t="s">
        <v>30120</v>
      </c>
      <c r="G346">
        <v>1.9338900000000001</v>
      </c>
      <c r="H346">
        <v>1.9368300000000001</v>
      </c>
      <c r="I346">
        <v>1</v>
      </c>
      <c r="J346">
        <v>0.92</v>
      </c>
      <c r="K346" t="s">
        <v>17</v>
      </c>
      <c r="L346">
        <f t="shared" si="42"/>
        <v>49386.150000000445</v>
      </c>
    </row>
    <row r="347" spans="1:12" x14ac:dyDescent="0.2">
      <c r="A347" t="s">
        <v>18</v>
      </c>
      <c r="B347" t="s">
        <v>30121</v>
      </c>
      <c r="C347" t="s">
        <v>29955</v>
      </c>
      <c r="D347" t="s">
        <v>566</v>
      </c>
      <c r="E347" t="s">
        <v>30122</v>
      </c>
      <c r="F347" t="s">
        <v>30120</v>
      </c>
      <c r="G347">
        <v>1.9344399999999999</v>
      </c>
      <c r="H347">
        <v>1.9368300000000001</v>
      </c>
      <c r="I347">
        <v>2</v>
      </c>
      <c r="J347">
        <v>-2</v>
      </c>
      <c r="K347" t="s">
        <v>17</v>
      </c>
      <c r="L347">
        <f t="shared" si="42"/>
        <v>49385.230000000447</v>
      </c>
    </row>
    <row r="348" spans="1:12" x14ac:dyDescent="0.2">
      <c r="A348" t="s">
        <v>18</v>
      </c>
      <c r="B348" t="s">
        <v>30123</v>
      </c>
      <c r="C348" t="s">
        <v>30124</v>
      </c>
      <c r="D348" t="s">
        <v>566</v>
      </c>
      <c r="E348" t="s">
        <v>30125</v>
      </c>
      <c r="F348" t="s">
        <v>30120</v>
      </c>
      <c r="G348">
        <v>1.9342999999999999</v>
      </c>
      <c r="H348">
        <v>1.9368300000000001</v>
      </c>
      <c r="I348">
        <v>2</v>
      </c>
      <c r="J348">
        <v>-2</v>
      </c>
      <c r="K348" t="s">
        <v>17</v>
      </c>
      <c r="L348">
        <f t="shared" si="42"/>
        <v>49387.230000000447</v>
      </c>
    </row>
    <row r="349" spans="1:12" x14ac:dyDescent="0.2">
      <c r="A349" t="s">
        <v>11</v>
      </c>
      <c r="B349" t="s">
        <v>30126</v>
      </c>
      <c r="C349" t="s">
        <v>726</v>
      </c>
      <c r="D349" t="s">
        <v>566</v>
      </c>
      <c r="E349" t="s">
        <v>30127</v>
      </c>
      <c r="F349" t="s">
        <v>30128</v>
      </c>
      <c r="G349">
        <v>1.93207</v>
      </c>
      <c r="H349">
        <v>1.93415</v>
      </c>
      <c r="I349">
        <v>1</v>
      </c>
      <c r="J349">
        <v>0.92</v>
      </c>
      <c r="K349" t="s">
        <v>17</v>
      </c>
      <c r="L349">
        <f t="shared" si="42"/>
        <v>49389.230000000447</v>
      </c>
    </row>
    <row r="350" spans="1:12" x14ac:dyDescent="0.2">
      <c r="A350" t="s">
        <v>18</v>
      </c>
      <c r="B350" t="s">
        <v>30129</v>
      </c>
      <c r="C350" t="s">
        <v>216</v>
      </c>
      <c r="D350" t="s">
        <v>566</v>
      </c>
      <c r="E350" t="s">
        <v>30130</v>
      </c>
      <c r="F350" t="s">
        <v>30128</v>
      </c>
      <c r="G350">
        <v>1.9327000000000001</v>
      </c>
      <c r="H350">
        <v>1.93415</v>
      </c>
      <c r="I350">
        <v>2</v>
      </c>
      <c r="J350">
        <v>-2</v>
      </c>
      <c r="K350" t="s">
        <v>17</v>
      </c>
      <c r="L350">
        <f t="shared" si="42"/>
        <v>49388.310000000449</v>
      </c>
    </row>
    <row r="351" spans="1:12" x14ac:dyDescent="0.2">
      <c r="A351" t="s">
        <v>18</v>
      </c>
      <c r="B351" t="s">
        <v>30131</v>
      </c>
      <c r="C351" t="s">
        <v>1045</v>
      </c>
      <c r="D351" t="s">
        <v>566</v>
      </c>
      <c r="E351" t="s">
        <v>30132</v>
      </c>
      <c r="F351" t="s">
        <v>30128</v>
      </c>
      <c r="G351">
        <v>1.9326099999999999</v>
      </c>
      <c r="H351">
        <v>1.93415</v>
      </c>
      <c r="I351">
        <v>2</v>
      </c>
      <c r="J351">
        <v>-2</v>
      </c>
      <c r="K351" t="s">
        <v>17</v>
      </c>
      <c r="L351">
        <f t="shared" si="42"/>
        <v>49390.310000000449</v>
      </c>
    </row>
    <row r="352" spans="1:12" x14ac:dyDescent="0.2">
      <c r="A352" t="s">
        <v>18</v>
      </c>
      <c r="B352" t="s">
        <v>30133</v>
      </c>
      <c r="C352" t="s">
        <v>33</v>
      </c>
      <c r="D352" t="s">
        <v>566</v>
      </c>
      <c r="E352" t="s">
        <v>30134</v>
      </c>
      <c r="F352" t="s">
        <v>30135</v>
      </c>
      <c r="G352">
        <v>1.93286</v>
      </c>
      <c r="H352">
        <v>1.93207</v>
      </c>
      <c r="I352">
        <v>2</v>
      </c>
      <c r="J352">
        <v>1.84</v>
      </c>
      <c r="K352" t="s">
        <v>17</v>
      </c>
      <c r="L352">
        <f t="shared" si="42"/>
        <v>49392.310000000449</v>
      </c>
    </row>
    <row r="353" spans="1:12" x14ac:dyDescent="0.2">
      <c r="A353" t="s">
        <v>18</v>
      </c>
      <c r="B353" t="s">
        <v>30136</v>
      </c>
      <c r="C353" t="s">
        <v>1055</v>
      </c>
      <c r="D353" t="s">
        <v>566</v>
      </c>
      <c r="E353" t="s">
        <v>30137</v>
      </c>
      <c r="F353" t="s">
        <v>30135</v>
      </c>
      <c r="G353">
        <v>1.9332800000000001</v>
      </c>
      <c r="H353">
        <v>1.93207</v>
      </c>
      <c r="I353">
        <v>2</v>
      </c>
      <c r="J353">
        <v>1.84</v>
      </c>
      <c r="K353" t="s">
        <v>17</v>
      </c>
      <c r="L353">
        <f t="shared" si="42"/>
        <v>49390.470000000452</v>
      </c>
    </row>
    <row r="354" spans="1:12" x14ac:dyDescent="0.2">
      <c r="A354" t="s">
        <v>11</v>
      </c>
      <c r="B354" t="s">
        <v>30138</v>
      </c>
      <c r="C354" t="s">
        <v>40</v>
      </c>
      <c r="D354" t="s">
        <v>566</v>
      </c>
      <c r="E354" t="s">
        <v>30139</v>
      </c>
      <c r="F354" t="s">
        <v>30135</v>
      </c>
      <c r="G354">
        <v>1.9326099999999999</v>
      </c>
      <c r="H354">
        <v>1.93207</v>
      </c>
      <c r="I354">
        <v>2</v>
      </c>
      <c r="J354">
        <v>-2</v>
      </c>
      <c r="K354" t="s">
        <v>17</v>
      </c>
      <c r="L354">
        <f t="shared" si="42"/>
        <v>49388.630000000456</v>
      </c>
    </row>
    <row r="355" spans="1:12" x14ac:dyDescent="0.2">
      <c r="A355" t="s">
        <v>11</v>
      </c>
      <c r="B355" t="s">
        <v>30140</v>
      </c>
      <c r="C355" t="s">
        <v>726</v>
      </c>
      <c r="D355" t="s">
        <v>566</v>
      </c>
      <c r="E355" t="s">
        <v>30141</v>
      </c>
      <c r="F355" t="s">
        <v>30142</v>
      </c>
      <c r="G355">
        <v>1.93205</v>
      </c>
      <c r="H355">
        <v>1.93272</v>
      </c>
      <c r="I355">
        <v>1</v>
      </c>
      <c r="J355">
        <v>0.92</v>
      </c>
      <c r="K355" t="s">
        <v>17</v>
      </c>
      <c r="L355">
        <f t="shared" si="42"/>
        <v>49390.630000000456</v>
      </c>
    </row>
    <row r="356" spans="1:12" x14ac:dyDescent="0.2">
      <c r="A356" t="s">
        <v>18</v>
      </c>
      <c r="B356" t="s">
        <v>30143</v>
      </c>
      <c r="C356" t="s">
        <v>850</v>
      </c>
      <c r="D356" t="s">
        <v>566</v>
      </c>
      <c r="E356" t="s">
        <v>30144</v>
      </c>
      <c r="F356" t="s">
        <v>30142</v>
      </c>
      <c r="G356">
        <v>1.9328000000000001</v>
      </c>
      <c r="H356">
        <v>1.93272</v>
      </c>
      <c r="I356">
        <v>2</v>
      </c>
      <c r="J356">
        <v>1.84</v>
      </c>
      <c r="K356" t="s">
        <v>17</v>
      </c>
      <c r="L356">
        <f t="shared" si="42"/>
        <v>49389.710000000458</v>
      </c>
    </row>
    <row r="357" spans="1:12" x14ac:dyDescent="0.2">
      <c r="A357" t="s">
        <v>18</v>
      </c>
      <c r="B357" t="s">
        <v>30145</v>
      </c>
      <c r="C357" t="s">
        <v>13</v>
      </c>
      <c r="D357" t="s">
        <v>566</v>
      </c>
      <c r="E357" t="s">
        <v>30146</v>
      </c>
      <c r="F357" t="s">
        <v>30147</v>
      </c>
      <c r="G357">
        <v>1.9322600000000001</v>
      </c>
      <c r="H357">
        <v>1.93157</v>
      </c>
      <c r="I357">
        <v>2</v>
      </c>
      <c r="J357">
        <v>1.84</v>
      </c>
      <c r="K357" t="s">
        <v>17</v>
      </c>
      <c r="L357">
        <f t="shared" si="42"/>
        <v>49387.870000000461</v>
      </c>
    </row>
    <row r="358" spans="1:12" x14ac:dyDescent="0.2">
      <c r="A358" t="s">
        <v>18</v>
      </c>
      <c r="B358" t="s">
        <v>30148</v>
      </c>
      <c r="C358" t="s">
        <v>269</v>
      </c>
      <c r="D358" t="s">
        <v>566</v>
      </c>
      <c r="E358" t="s">
        <v>30149</v>
      </c>
      <c r="F358" t="s">
        <v>30147</v>
      </c>
      <c r="G358">
        <v>1.93275</v>
      </c>
      <c r="H358">
        <v>1.93157</v>
      </c>
      <c r="I358">
        <v>2</v>
      </c>
      <c r="J358">
        <v>1.84</v>
      </c>
      <c r="K358" t="s">
        <v>17</v>
      </c>
      <c r="L358">
        <f t="shared" si="42"/>
        <v>49386.030000000464</v>
      </c>
    </row>
    <row r="359" spans="1:12" x14ac:dyDescent="0.2">
      <c r="A359" t="s">
        <v>11</v>
      </c>
      <c r="B359" t="s">
        <v>30150</v>
      </c>
      <c r="C359" t="s">
        <v>726</v>
      </c>
      <c r="D359" t="s">
        <v>566</v>
      </c>
      <c r="E359" t="s">
        <v>30151</v>
      </c>
      <c r="F359" t="s">
        <v>30147</v>
      </c>
      <c r="G359">
        <v>1.93218</v>
      </c>
      <c r="H359">
        <v>1.93157</v>
      </c>
      <c r="I359">
        <v>1</v>
      </c>
      <c r="J359">
        <v>-1</v>
      </c>
      <c r="K359" t="s">
        <v>17</v>
      </c>
      <c r="L359">
        <f t="shared" si="42"/>
        <v>49384.190000000468</v>
      </c>
    </row>
    <row r="360" spans="1:12" x14ac:dyDescent="0.2">
      <c r="A360" t="s">
        <v>18</v>
      </c>
      <c r="B360" t="s">
        <v>30152</v>
      </c>
      <c r="C360" t="s">
        <v>740</v>
      </c>
      <c r="D360" t="s">
        <v>566</v>
      </c>
      <c r="E360" t="s">
        <v>30153</v>
      </c>
      <c r="F360" t="s">
        <v>30154</v>
      </c>
      <c r="G360">
        <v>1.9337200000000001</v>
      </c>
      <c r="H360">
        <v>1.9318500000000001</v>
      </c>
      <c r="I360">
        <v>2</v>
      </c>
      <c r="J360">
        <v>1.84</v>
      </c>
      <c r="K360" t="s">
        <v>17</v>
      </c>
      <c r="L360">
        <f t="shared" si="42"/>
        <v>49385.190000000468</v>
      </c>
    </row>
    <row r="361" spans="1:12" x14ac:dyDescent="0.2">
      <c r="A361" t="s">
        <v>11</v>
      </c>
      <c r="B361" t="s">
        <v>30155</v>
      </c>
      <c r="C361" t="s">
        <v>717</v>
      </c>
      <c r="D361" t="s">
        <v>566</v>
      </c>
      <c r="E361" t="s">
        <v>30156</v>
      </c>
      <c r="F361" t="s">
        <v>30154</v>
      </c>
      <c r="G361">
        <v>1.93296</v>
      </c>
      <c r="H361">
        <v>1.9318500000000001</v>
      </c>
      <c r="I361">
        <v>1</v>
      </c>
      <c r="J361">
        <v>-1</v>
      </c>
      <c r="K361" t="s">
        <v>17</v>
      </c>
      <c r="L361">
        <f t="shared" si="42"/>
        <v>49383.350000000471</v>
      </c>
    </row>
    <row r="362" spans="1:12" x14ac:dyDescent="0.2">
      <c r="A362" t="s">
        <v>18</v>
      </c>
      <c r="B362" t="s">
        <v>30157</v>
      </c>
      <c r="C362" t="s">
        <v>20</v>
      </c>
      <c r="D362" t="s">
        <v>566</v>
      </c>
      <c r="E362" t="s">
        <v>30158</v>
      </c>
      <c r="F362" t="s">
        <v>30159</v>
      </c>
      <c r="G362">
        <v>1.93364</v>
      </c>
      <c r="H362">
        <v>1.93344</v>
      </c>
      <c r="I362">
        <v>2</v>
      </c>
      <c r="J362">
        <v>1.84</v>
      </c>
      <c r="K362" t="s">
        <v>17</v>
      </c>
      <c r="L362">
        <f t="shared" si="42"/>
        <v>49384.350000000471</v>
      </c>
    </row>
    <row r="363" spans="1:12" x14ac:dyDescent="0.2">
      <c r="A363" t="s">
        <v>11</v>
      </c>
      <c r="B363" t="s">
        <v>30160</v>
      </c>
      <c r="C363" t="s">
        <v>726</v>
      </c>
      <c r="D363" t="s">
        <v>566</v>
      </c>
      <c r="E363" t="s">
        <v>30161</v>
      </c>
      <c r="F363" t="s">
        <v>30159</v>
      </c>
      <c r="G363">
        <v>1.93357</v>
      </c>
      <c r="H363">
        <v>1.93344</v>
      </c>
      <c r="I363">
        <v>1</v>
      </c>
      <c r="J363">
        <v>-1</v>
      </c>
      <c r="K363" t="s">
        <v>17</v>
      </c>
      <c r="L363">
        <f t="shared" si="42"/>
        <v>49382.510000000475</v>
      </c>
    </row>
    <row r="364" spans="1:12" x14ac:dyDescent="0.2">
      <c r="A364" t="s">
        <v>18</v>
      </c>
      <c r="B364" t="s">
        <v>30162</v>
      </c>
      <c r="C364" t="s">
        <v>13</v>
      </c>
      <c r="D364" t="s">
        <v>566</v>
      </c>
      <c r="E364" t="s">
        <v>30163</v>
      </c>
      <c r="F364" t="s">
        <v>30159</v>
      </c>
      <c r="G364">
        <v>1.9337</v>
      </c>
      <c r="H364">
        <v>1.93344</v>
      </c>
      <c r="I364">
        <v>2</v>
      </c>
      <c r="J364">
        <v>1.84</v>
      </c>
      <c r="K364" t="s">
        <v>17</v>
      </c>
      <c r="L364">
        <f t="shared" si="42"/>
        <v>49383.510000000475</v>
      </c>
    </row>
    <row r="365" spans="1:12" x14ac:dyDescent="0.2">
      <c r="A365" t="s">
        <v>11</v>
      </c>
      <c r="B365" t="s">
        <v>30164</v>
      </c>
      <c r="C365" t="s">
        <v>1045</v>
      </c>
      <c r="D365" t="s">
        <v>566</v>
      </c>
      <c r="E365" t="s">
        <v>30165</v>
      </c>
      <c r="F365" t="s">
        <v>30166</v>
      </c>
      <c r="G365">
        <v>1.9371799999999999</v>
      </c>
      <c r="H365">
        <v>1.9320900000000001</v>
      </c>
      <c r="I365">
        <v>2</v>
      </c>
      <c r="J365">
        <v>-2</v>
      </c>
      <c r="K365" t="s">
        <v>17</v>
      </c>
      <c r="L365">
        <f t="shared" si="42"/>
        <v>49381.670000000478</v>
      </c>
    </row>
    <row r="366" spans="1:12" x14ac:dyDescent="0.2">
      <c r="A366" t="s">
        <v>18</v>
      </c>
      <c r="B366" t="s">
        <v>30167</v>
      </c>
      <c r="C366" t="s">
        <v>717</v>
      </c>
      <c r="D366" t="s">
        <v>566</v>
      </c>
      <c r="E366" t="s">
        <v>30168</v>
      </c>
      <c r="F366" t="s">
        <v>30166</v>
      </c>
      <c r="G366">
        <v>1.9374100000000001</v>
      </c>
      <c r="H366">
        <v>1.9320900000000001</v>
      </c>
      <c r="I366">
        <v>1</v>
      </c>
      <c r="J366">
        <v>0.92</v>
      </c>
      <c r="K366" t="s">
        <v>17</v>
      </c>
      <c r="L366">
        <f t="shared" si="42"/>
        <v>49383.670000000478</v>
      </c>
    </row>
    <row r="367" spans="1:12" x14ac:dyDescent="0.2">
      <c r="A367" t="s">
        <v>11</v>
      </c>
      <c r="B367" t="s">
        <v>30169</v>
      </c>
      <c r="C367" t="s">
        <v>216</v>
      </c>
      <c r="D367" t="s">
        <v>566</v>
      </c>
      <c r="E367" t="s">
        <v>30170</v>
      </c>
      <c r="F367" t="s">
        <v>30166</v>
      </c>
      <c r="G367">
        <v>1.9359200000000001</v>
      </c>
      <c r="H367">
        <v>1.9320900000000001</v>
      </c>
      <c r="I367">
        <v>2</v>
      </c>
      <c r="J367">
        <v>-2</v>
      </c>
      <c r="K367" t="s">
        <v>17</v>
      </c>
      <c r="L367">
        <f t="shared" si="42"/>
        <v>49382.75000000048</v>
      </c>
    </row>
    <row r="368" spans="1:12" x14ac:dyDescent="0.2">
      <c r="A368" t="s">
        <v>18</v>
      </c>
      <c r="B368" t="s">
        <v>30171</v>
      </c>
      <c r="C368" t="s">
        <v>208</v>
      </c>
      <c r="D368" t="s">
        <v>566</v>
      </c>
      <c r="E368" t="s">
        <v>30172</v>
      </c>
      <c r="F368" t="s">
        <v>30173</v>
      </c>
      <c r="G368">
        <v>1.9367300000000001</v>
      </c>
      <c r="H368">
        <v>1.93754</v>
      </c>
      <c r="I368">
        <v>2</v>
      </c>
      <c r="J368">
        <v>-2</v>
      </c>
      <c r="K368" t="s">
        <v>17</v>
      </c>
      <c r="L368">
        <f t="shared" si="42"/>
        <v>49384.75000000048</v>
      </c>
    </row>
    <row r="369" spans="1:12" x14ac:dyDescent="0.2">
      <c r="A369" t="s">
        <v>18</v>
      </c>
      <c r="B369" t="s">
        <v>30174</v>
      </c>
      <c r="C369" t="s">
        <v>216</v>
      </c>
      <c r="D369" t="s">
        <v>566</v>
      </c>
      <c r="E369" t="s">
        <v>30175</v>
      </c>
      <c r="F369" t="s">
        <v>30173</v>
      </c>
      <c r="G369">
        <v>1.9369000000000001</v>
      </c>
      <c r="H369">
        <v>1.93754</v>
      </c>
      <c r="I369">
        <v>2</v>
      </c>
      <c r="J369">
        <v>-2</v>
      </c>
      <c r="K369" t="s">
        <v>17</v>
      </c>
      <c r="L369">
        <f t="shared" si="42"/>
        <v>49386.75000000048</v>
      </c>
    </row>
    <row r="370" spans="1:12" x14ac:dyDescent="0.2">
      <c r="A370" t="s">
        <v>11</v>
      </c>
      <c r="B370" t="s">
        <v>30176</v>
      </c>
      <c r="C370" t="s">
        <v>717</v>
      </c>
      <c r="D370" t="s">
        <v>566</v>
      </c>
      <c r="E370" t="s">
        <v>30177</v>
      </c>
      <c r="F370" t="s">
        <v>30173</v>
      </c>
      <c r="G370">
        <v>1.9359900000000001</v>
      </c>
      <c r="H370">
        <v>1.93754</v>
      </c>
      <c r="I370">
        <v>1</v>
      </c>
      <c r="J370">
        <v>0.92</v>
      </c>
      <c r="K370" t="s">
        <v>17</v>
      </c>
      <c r="L370">
        <f t="shared" si="42"/>
        <v>49388.75000000048</v>
      </c>
    </row>
    <row r="371" spans="1:12" x14ac:dyDescent="0.2">
      <c r="A371" t="s">
        <v>11</v>
      </c>
      <c r="B371" t="s">
        <v>30178</v>
      </c>
      <c r="C371" t="s">
        <v>197</v>
      </c>
      <c r="D371" t="s">
        <v>566</v>
      </c>
      <c r="E371" t="s">
        <v>30179</v>
      </c>
      <c r="F371" t="s">
        <v>30180</v>
      </c>
      <c r="G371">
        <v>1.9359299999999999</v>
      </c>
      <c r="H371">
        <v>1.9355</v>
      </c>
      <c r="I371">
        <v>2</v>
      </c>
      <c r="J371">
        <v>-2</v>
      </c>
      <c r="K371" t="s">
        <v>17</v>
      </c>
      <c r="L371">
        <f t="shared" si="42"/>
        <v>49387.830000000482</v>
      </c>
    </row>
    <row r="372" spans="1:12" x14ac:dyDescent="0.2">
      <c r="A372" t="s">
        <v>11</v>
      </c>
      <c r="B372" t="s">
        <v>30181</v>
      </c>
      <c r="C372" t="s">
        <v>740</v>
      </c>
      <c r="D372" t="s">
        <v>566</v>
      </c>
      <c r="E372" t="s">
        <v>30182</v>
      </c>
      <c r="F372" t="s">
        <v>30180</v>
      </c>
      <c r="G372">
        <v>1.9362900000000001</v>
      </c>
      <c r="H372">
        <v>1.9355</v>
      </c>
      <c r="I372">
        <v>2</v>
      </c>
      <c r="J372">
        <v>-2</v>
      </c>
      <c r="K372" t="s">
        <v>17</v>
      </c>
      <c r="L372">
        <f t="shared" si="42"/>
        <v>49389.830000000482</v>
      </c>
    </row>
    <row r="373" spans="1:12" x14ac:dyDescent="0.2">
      <c r="A373" t="s">
        <v>18</v>
      </c>
      <c r="B373" t="s">
        <v>30183</v>
      </c>
      <c r="C373" t="s">
        <v>717</v>
      </c>
      <c r="D373" t="s">
        <v>566</v>
      </c>
      <c r="E373" t="s">
        <v>30184</v>
      </c>
      <c r="F373" t="s">
        <v>30180</v>
      </c>
      <c r="G373">
        <v>1.93713</v>
      </c>
      <c r="H373">
        <v>1.9355</v>
      </c>
      <c r="I373">
        <v>1</v>
      </c>
      <c r="J373">
        <v>0.92</v>
      </c>
      <c r="K373" t="s">
        <v>17</v>
      </c>
      <c r="L373">
        <f t="shared" si="42"/>
        <v>49391.830000000482</v>
      </c>
    </row>
    <row r="374" spans="1:12" x14ac:dyDescent="0.2">
      <c r="A374" t="s">
        <v>11</v>
      </c>
      <c r="B374" t="s">
        <v>30185</v>
      </c>
      <c r="C374" t="s">
        <v>717</v>
      </c>
      <c r="D374" t="s">
        <v>566</v>
      </c>
      <c r="E374" t="s">
        <v>30186</v>
      </c>
      <c r="F374" t="s">
        <v>30187</v>
      </c>
      <c r="G374">
        <v>1.9414</v>
      </c>
      <c r="H374">
        <v>1.9382999999999999</v>
      </c>
      <c r="I374">
        <v>1</v>
      </c>
      <c r="J374">
        <v>-1</v>
      </c>
      <c r="K374" t="s">
        <v>17</v>
      </c>
      <c r="L374">
        <f t="shared" si="42"/>
        <v>49390.910000000484</v>
      </c>
    </row>
    <row r="375" spans="1:12" x14ac:dyDescent="0.2">
      <c r="A375" t="s">
        <v>18</v>
      </c>
      <c r="B375" t="s">
        <v>30188</v>
      </c>
      <c r="C375" t="s">
        <v>717</v>
      </c>
      <c r="D375" t="s">
        <v>566</v>
      </c>
      <c r="E375" t="s">
        <v>30189</v>
      </c>
      <c r="F375" t="s">
        <v>30190</v>
      </c>
      <c r="G375">
        <v>1.9394400000000001</v>
      </c>
      <c r="H375">
        <v>1.94075</v>
      </c>
      <c r="I375">
        <v>1</v>
      </c>
      <c r="J375">
        <v>-1</v>
      </c>
      <c r="K375" t="s">
        <v>17</v>
      </c>
      <c r="L375">
        <f t="shared" si="42"/>
        <v>49391.910000000484</v>
      </c>
    </row>
    <row r="376" spans="1:12" x14ac:dyDescent="0.2">
      <c r="A376" t="s">
        <v>18</v>
      </c>
      <c r="B376" t="s">
        <v>30191</v>
      </c>
      <c r="C376" t="s">
        <v>726</v>
      </c>
      <c r="D376" t="s">
        <v>566</v>
      </c>
      <c r="E376" t="s">
        <v>30192</v>
      </c>
      <c r="F376" t="s">
        <v>30193</v>
      </c>
      <c r="G376">
        <v>1.93527</v>
      </c>
      <c r="H376">
        <v>1.9392100000000001</v>
      </c>
      <c r="I376">
        <v>1</v>
      </c>
      <c r="J376">
        <v>-1</v>
      </c>
      <c r="K376" t="s">
        <v>17</v>
      </c>
      <c r="L376">
        <f t="shared" si="42"/>
        <v>49392.910000000484</v>
      </c>
    </row>
    <row r="377" spans="1:12" x14ac:dyDescent="0.2">
      <c r="A377" t="s">
        <v>18</v>
      </c>
      <c r="B377" t="s">
        <v>30194</v>
      </c>
      <c r="C377" t="s">
        <v>717</v>
      </c>
      <c r="D377" t="s">
        <v>566</v>
      </c>
      <c r="E377" t="s">
        <v>30195</v>
      </c>
      <c r="F377" t="s">
        <v>30196</v>
      </c>
      <c r="G377">
        <v>1.93425</v>
      </c>
      <c r="H377">
        <v>1.93462</v>
      </c>
      <c r="I377">
        <v>1</v>
      </c>
      <c r="J377">
        <v>-1</v>
      </c>
      <c r="K377" t="s">
        <v>17</v>
      </c>
      <c r="L377">
        <f t="shared" si="42"/>
        <v>49393.910000000484</v>
      </c>
    </row>
    <row r="378" spans="1:12" x14ac:dyDescent="0.2">
      <c r="A378" t="s">
        <v>18</v>
      </c>
      <c r="B378" t="s">
        <v>30197</v>
      </c>
      <c r="C378" t="s">
        <v>882</v>
      </c>
      <c r="D378" t="s">
        <v>566</v>
      </c>
      <c r="E378" t="s">
        <v>30198</v>
      </c>
      <c r="F378" t="s">
        <v>30199</v>
      </c>
      <c r="G378">
        <v>1.93391</v>
      </c>
      <c r="H378">
        <v>1.9337899999999999</v>
      </c>
      <c r="I378">
        <v>2</v>
      </c>
      <c r="J378">
        <v>1.84</v>
      </c>
      <c r="K378" t="s">
        <v>17</v>
      </c>
      <c r="L378">
        <f t="shared" si="42"/>
        <v>49394.910000000484</v>
      </c>
    </row>
    <row r="379" spans="1:12" x14ac:dyDescent="0.2">
      <c r="A379" t="s">
        <v>11</v>
      </c>
      <c r="B379" t="s">
        <v>30200</v>
      </c>
      <c r="C379" t="s">
        <v>726</v>
      </c>
      <c r="D379" t="s">
        <v>566</v>
      </c>
      <c r="E379" t="s">
        <v>30201</v>
      </c>
      <c r="F379" t="s">
        <v>30199</v>
      </c>
      <c r="G379">
        <v>1.9335599999999999</v>
      </c>
      <c r="H379">
        <v>1.9337899999999999</v>
      </c>
      <c r="I379">
        <v>1</v>
      </c>
      <c r="J379">
        <v>0.92</v>
      </c>
      <c r="K379" t="s">
        <v>17</v>
      </c>
      <c r="L379">
        <f t="shared" si="42"/>
        <v>49393.070000000487</v>
      </c>
    </row>
    <row r="380" spans="1:12" x14ac:dyDescent="0.2">
      <c r="A380" t="s">
        <v>18</v>
      </c>
      <c r="B380" t="s">
        <v>30202</v>
      </c>
      <c r="C380" t="s">
        <v>726</v>
      </c>
      <c r="D380" t="s">
        <v>566</v>
      </c>
      <c r="E380" t="s">
        <v>30203</v>
      </c>
      <c r="F380" t="s">
        <v>30204</v>
      </c>
      <c r="G380">
        <v>1.93137</v>
      </c>
      <c r="H380">
        <v>1.9334199999999999</v>
      </c>
      <c r="I380">
        <v>1</v>
      </c>
      <c r="J380">
        <v>-1</v>
      </c>
      <c r="K380" t="s">
        <v>17</v>
      </c>
      <c r="L380">
        <f t="shared" si="42"/>
        <v>49392.150000000489</v>
      </c>
    </row>
    <row r="381" spans="1:12" x14ac:dyDescent="0.2">
      <c r="A381" t="s">
        <v>18</v>
      </c>
      <c r="B381" t="s">
        <v>30205</v>
      </c>
      <c r="C381" t="s">
        <v>771</v>
      </c>
      <c r="D381" t="s">
        <v>566</v>
      </c>
      <c r="E381" t="s">
        <v>30206</v>
      </c>
      <c r="F381" t="s">
        <v>30207</v>
      </c>
      <c r="G381">
        <v>1.92855</v>
      </c>
      <c r="H381">
        <v>1.93177</v>
      </c>
      <c r="I381">
        <v>2</v>
      </c>
      <c r="J381">
        <v>-2</v>
      </c>
      <c r="K381" t="s">
        <v>17</v>
      </c>
      <c r="L381">
        <f t="shared" si="42"/>
        <v>49393.150000000489</v>
      </c>
    </row>
    <row r="382" spans="1:12" x14ac:dyDescent="0.2">
      <c r="A382" t="s">
        <v>18</v>
      </c>
      <c r="B382" t="s">
        <v>30208</v>
      </c>
      <c r="C382" t="s">
        <v>886</v>
      </c>
      <c r="D382" t="s">
        <v>566</v>
      </c>
      <c r="E382" t="s">
        <v>30209</v>
      </c>
      <c r="F382" t="s">
        <v>30207</v>
      </c>
      <c r="G382">
        <v>1.92703</v>
      </c>
      <c r="H382">
        <v>1.93177</v>
      </c>
      <c r="I382">
        <v>2</v>
      </c>
      <c r="J382">
        <v>-2</v>
      </c>
      <c r="K382" t="s">
        <v>17</v>
      </c>
      <c r="L382">
        <f t="shared" si="42"/>
        <v>49395.150000000489</v>
      </c>
    </row>
    <row r="383" spans="1:12" x14ac:dyDescent="0.2">
      <c r="A383" t="s">
        <v>11</v>
      </c>
      <c r="B383" t="s">
        <v>30210</v>
      </c>
      <c r="C383" t="s">
        <v>726</v>
      </c>
      <c r="D383" t="s">
        <v>566</v>
      </c>
      <c r="E383" t="s">
        <v>30211</v>
      </c>
      <c r="F383" t="s">
        <v>30207</v>
      </c>
      <c r="G383">
        <v>1.92689</v>
      </c>
      <c r="H383">
        <v>1.93177</v>
      </c>
      <c r="I383">
        <v>1</v>
      </c>
      <c r="J383">
        <v>0.92</v>
      </c>
      <c r="K383" t="s">
        <v>17</v>
      </c>
      <c r="L383">
        <f t="shared" si="42"/>
        <v>49397.150000000489</v>
      </c>
    </row>
    <row r="384" spans="1:12" x14ac:dyDescent="0.2">
      <c r="A384" t="s">
        <v>18</v>
      </c>
      <c r="B384" t="s">
        <v>30212</v>
      </c>
      <c r="C384" t="s">
        <v>771</v>
      </c>
      <c r="D384" t="s">
        <v>566</v>
      </c>
      <c r="E384" t="s">
        <v>30213</v>
      </c>
      <c r="F384" t="s">
        <v>30214</v>
      </c>
      <c r="G384">
        <v>1.92601</v>
      </c>
      <c r="H384">
        <v>1.9273</v>
      </c>
      <c r="I384">
        <v>2</v>
      </c>
      <c r="J384">
        <v>-2</v>
      </c>
      <c r="K384" t="s">
        <v>17</v>
      </c>
      <c r="L384">
        <f t="shared" si="42"/>
        <v>49396.230000000491</v>
      </c>
    </row>
    <row r="385" spans="1:12" x14ac:dyDescent="0.2">
      <c r="A385" t="s">
        <v>18</v>
      </c>
      <c r="B385" t="s">
        <v>30215</v>
      </c>
      <c r="C385" t="s">
        <v>1025</v>
      </c>
      <c r="D385" t="s">
        <v>566</v>
      </c>
      <c r="E385" t="s">
        <v>30216</v>
      </c>
      <c r="F385" t="s">
        <v>30214</v>
      </c>
      <c r="G385">
        <v>1.9254500000000001</v>
      </c>
      <c r="H385">
        <v>1.9273</v>
      </c>
      <c r="I385">
        <v>2</v>
      </c>
      <c r="J385">
        <v>-2</v>
      </c>
      <c r="K385" t="s">
        <v>17</v>
      </c>
      <c r="L385">
        <f t="shared" si="42"/>
        <v>49398.230000000491</v>
      </c>
    </row>
    <row r="386" spans="1:12" x14ac:dyDescent="0.2">
      <c r="A386" t="s">
        <v>11</v>
      </c>
      <c r="B386" t="s">
        <v>30217</v>
      </c>
      <c r="C386" t="s">
        <v>726</v>
      </c>
      <c r="D386" t="s">
        <v>566</v>
      </c>
      <c r="E386" t="s">
        <v>30218</v>
      </c>
      <c r="F386" t="s">
        <v>30214</v>
      </c>
      <c r="G386">
        <v>1.9249099999999999</v>
      </c>
      <c r="H386">
        <v>1.9273</v>
      </c>
      <c r="I386">
        <v>1</v>
      </c>
      <c r="J386">
        <v>0.92</v>
      </c>
      <c r="K386" t="s">
        <v>17</v>
      </c>
      <c r="L386">
        <f t="shared" si="42"/>
        <v>49400.230000000491</v>
      </c>
    </row>
    <row r="387" spans="1:12" x14ac:dyDescent="0.2">
      <c r="A387" t="s">
        <v>18</v>
      </c>
      <c r="B387" t="s">
        <v>30219</v>
      </c>
      <c r="C387" t="s">
        <v>717</v>
      </c>
      <c r="D387" t="s">
        <v>566</v>
      </c>
      <c r="E387" t="s">
        <v>30220</v>
      </c>
      <c r="F387" t="s">
        <v>30221</v>
      </c>
      <c r="G387">
        <v>1.9253100000000001</v>
      </c>
      <c r="H387">
        <v>1.9244300000000001</v>
      </c>
      <c r="I387">
        <v>1</v>
      </c>
      <c r="J387">
        <v>0.92</v>
      </c>
      <c r="K387" t="s">
        <v>17</v>
      </c>
      <c r="L387">
        <f t="shared" si="42"/>
        <v>49399.310000000492</v>
      </c>
    </row>
    <row r="388" spans="1:12" x14ac:dyDescent="0.2">
      <c r="A388" t="s">
        <v>11</v>
      </c>
      <c r="B388" t="s">
        <v>30222</v>
      </c>
      <c r="C388" t="s">
        <v>1236</v>
      </c>
      <c r="D388" t="s">
        <v>566</v>
      </c>
      <c r="E388" t="s">
        <v>30223</v>
      </c>
      <c r="F388" t="s">
        <v>30221</v>
      </c>
      <c r="G388">
        <v>1.92411</v>
      </c>
      <c r="H388">
        <v>1.9244300000000001</v>
      </c>
      <c r="I388">
        <v>2</v>
      </c>
      <c r="J388">
        <v>1.84</v>
      </c>
      <c r="K388" t="s">
        <v>17</v>
      </c>
      <c r="L388">
        <f t="shared" ref="L388:L451" si="43">L387-J387</f>
        <v>49398.390000000494</v>
      </c>
    </row>
    <row r="389" spans="1:12" x14ac:dyDescent="0.2">
      <c r="A389" t="s">
        <v>11</v>
      </c>
      <c r="B389" t="s">
        <v>30224</v>
      </c>
      <c r="C389" t="s">
        <v>266</v>
      </c>
      <c r="D389" t="s">
        <v>566</v>
      </c>
      <c r="E389" t="s">
        <v>30225</v>
      </c>
      <c r="F389" t="s">
        <v>30221</v>
      </c>
      <c r="G389">
        <v>1.9244699999999999</v>
      </c>
      <c r="H389">
        <v>1.9244300000000001</v>
      </c>
      <c r="I389">
        <v>2</v>
      </c>
      <c r="J389">
        <v>-2</v>
      </c>
      <c r="K389" t="s">
        <v>17</v>
      </c>
      <c r="L389">
        <f t="shared" si="43"/>
        <v>49396.550000000498</v>
      </c>
    </row>
    <row r="390" spans="1:12" x14ac:dyDescent="0.2">
      <c r="A390" t="s">
        <v>18</v>
      </c>
      <c r="B390" t="s">
        <v>30226</v>
      </c>
      <c r="C390" t="s">
        <v>583</v>
      </c>
      <c r="D390" t="s">
        <v>566</v>
      </c>
      <c r="E390" t="s">
        <v>30227</v>
      </c>
      <c r="F390" t="s">
        <v>30228</v>
      </c>
      <c r="G390">
        <v>1.9248499999999999</v>
      </c>
      <c r="H390">
        <v>1.9246799999999999</v>
      </c>
      <c r="I390">
        <v>2</v>
      </c>
      <c r="J390">
        <v>1.84</v>
      </c>
      <c r="K390" t="s">
        <v>17</v>
      </c>
      <c r="L390">
        <f t="shared" si="43"/>
        <v>49398.550000000498</v>
      </c>
    </row>
    <row r="391" spans="1:12" x14ac:dyDescent="0.2">
      <c r="A391" t="s">
        <v>11</v>
      </c>
      <c r="B391" t="s">
        <v>30229</v>
      </c>
      <c r="C391" t="s">
        <v>726</v>
      </c>
      <c r="D391" t="s">
        <v>566</v>
      </c>
      <c r="E391" t="s">
        <v>30230</v>
      </c>
      <c r="F391" t="s">
        <v>30228</v>
      </c>
      <c r="G391">
        <v>1.9241299999999999</v>
      </c>
      <c r="H391">
        <v>1.9246799999999999</v>
      </c>
      <c r="I391">
        <v>1</v>
      </c>
      <c r="J391">
        <v>0.92</v>
      </c>
      <c r="K391" t="s">
        <v>17</v>
      </c>
      <c r="L391">
        <f t="shared" si="43"/>
        <v>49396.710000000501</v>
      </c>
    </row>
    <row r="392" spans="1:12" x14ac:dyDescent="0.2">
      <c r="A392" t="s">
        <v>18</v>
      </c>
      <c r="B392" t="s">
        <v>30231</v>
      </c>
      <c r="C392" t="s">
        <v>2633</v>
      </c>
      <c r="D392" t="s">
        <v>566</v>
      </c>
      <c r="E392" t="s">
        <v>30232</v>
      </c>
      <c r="F392" t="s">
        <v>30228</v>
      </c>
      <c r="G392">
        <v>1.9250799999999999</v>
      </c>
      <c r="H392">
        <v>1.9246799999999999</v>
      </c>
      <c r="I392">
        <v>2</v>
      </c>
      <c r="J392">
        <v>1.84</v>
      </c>
      <c r="K392" t="s">
        <v>17</v>
      </c>
      <c r="L392">
        <f t="shared" si="43"/>
        <v>49395.790000000503</v>
      </c>
    </row>
    <row r="393" spans="1:12" x14ac:dyDescent="0.2">
      <c r="A393" t="s">
        <v>11</v>
      </c>
      <c r="B393" t="s">
        <v>30233</v>
      </c>
      <c r="C393" t="s">
        <v>825</v>
      </c>
      <c r="D393" t="s">
        <v>566</v>
      </c>
      <c r="E393" t="s">
        <v>30234</v>
      </c>
      <c r="F393" t="s">
        <v>30235</v>
      </c>
      <c r="G393">
        <v>1.92455</v>
      </c>
      <c r="H393">
        <v>1.92422</v>
      </c>
      <c r="I393">
        <v>2</v>
      </c>
      <c r="J393">
        <v>-2</v>
      </c>
      <c r="K393" t="s">
        <v>17</v>
      </c>
      <c r="L393">
        <f t="shared" si="43"/>
        <v>49393.950000000506</v>
      </c>
    </row>
    <row r="394" spans="1:12" x14ac:dyDescent="0.2">
      <c r="A394" t="s">
        <v>11</v>
      </c>
      <c r="B394" t="s">
        <v>30236</v>
      </c>
      <c r="C394" t="s">
        <v>13</v>
      </c>
      <c r="D394" t="s">
        <v>566</v>
      </c>
      <c r="E394" t="s">
        <v>30237</v>
      </c>
      <c r="F394" t="s">
        <v>30235</v>
      </c>
      <c r="G394">
        <v>1.9240299999999999</v>
      </c>
      <c r="H394">
        <v>1.92422</v>
      </c>
      <c r="I394">
        <v>2</v>
      </c>
      <c r="J394">
        <v>1.84</v>
      </c>
      <c r="K394" t="s">
        <v>17</v>
      </c>
      <c r="L394">
        <f t="shared" si="43"/>
        <v>49395.950000000506</v>
      </c>
    </row>
    <row r="395" spans="1:12" x14ac:dyDescent="0.2">
      <c r="A395" t="s">
        <v>18</v>
      </c>
      <c r="B395" t="s">
        <v>30238</v>
      </c>
      <c r="C395" t="s">
        <v>726</v>
      </c>
      <c r="D395" t="s">
        <v>566</v>
      </c>
      <c r="E395" t="s">
        <v>30239</v>
      </c>
      <c r="F395" t="s">
        <v>30235</v>
      </c>
      <c r="G395">
        <v>1.92459</v>
      </c>
      <c r="H395">
        <v>1.92422</v>
      </c>
      <c r="I395">
        <v>1</v>
      </c>
      <c r="J395">
        <v>0.92</v>
      </c>
      <c r="K395" t="s">
        <v>17</v>
      </c>
      <c r="L395">
        <f t="shared" si="43"/>
        <v>49394.11000000051</v>
      </c>
    </row>
    <row r="396" spans="1:12" x14ac:dyDescent="0.2">
      <c r="A396" t="s">
        <v>18</v>
      </c>
      <c r="B396" t="s">
        <v>30240</v>
      </c>
      <c r="C396" t="s">
        <v>740</v>
      </c>
      <c r="D396" t="s">
        <v>566</v>
      </c>
      <c r="E396" t="s">
        <v>30241</v>
      </c>
      <c r="F396" t="s">
        <v>30242</v>
      </c>
      <c r="G396">
        <v>1.9253499999999999</v>
      </c>
      <c r="H396">
        <v>1.92456</v>
      </c>
      <c r="I396">
        <v>2</v>
      </c>
      <c r="J396">
        <v>1.84</v>
      </c>
      <c r="K396" t="s">
        <v>17</v>
      </c>
      <c r="L396">
        <f t="shared" si="43"/>
        <v>49393.190000000512</v>
      </c>
    </row>
    <row r="397" spans="1:12" x14ac:dyDescent="0.2">
      <c r="A397" t="s">
        <v>18</v>
      </c>
      <c r="B397" t="s">
        <v>30243</v>
      </c>
      <c r="C397" t="s">
        <v>197</v>
      </c>
      <c r="D397" t="s">
        <v>566</v>
      </c>
      <c r="E397" t="s">
        <v>30244</v>
      </c>
      <c r="F397" t="s">
        <v>30242</v>
      </c>
      <c r="G397">
        <v>1.9253800000000001</v>
      </c>
      <c r="H397">
        <v>1.92456</v>
      </c>
      <c r="I397">
        <v>2</v>
      </c>
      <c r="J397">
        <v>1.84</v>
      </c>
      <c r="K397" t="s">
        <v>17</v>
      </c>
      <c r="L397">
        <f t="shared" si="43"/>
        <v>49391.350000000515</v>
      </c>
    </row>
    <row r="398" spans="1:12" x14ac:dyDescent="0.2">
      <c r="A398" t="s">
        <v>11</v>
      </c>
      <c r="B398" t="s">
        <v>30245</v>
      </c>
      <c r="C398" t="s">
        <v>717</v>
      </c>
      <c r="D398" t="s">
        <v>566</v>
      </c>
      <c r="E398" t="s">
        <v>30246</v>
      </c>
      <c r="F398" t="s">
        <v>30242</v>
      </c>
      <c r="G398">
        <v>1.92439</v>
      </c>
      <c r="H398">
        <v>1.92456</v>
      </c>
      <c r="I398">
        <v>1</v>
      </c>
      <c r="J398">
        <v>0.92</v>
      </c>
      <c r="K398" t="s">
        <v>17</v>
      </c>
      <c r="L398">
        <f t="shared" si="43"/>
        <v>49389.510000000519</v>
      </c>
    </row>
    <row r="399" spans="1:12" x14ac:dyDescent="0.2">
      <c r="A399" t="s">
        <v>18</v>
      </c>
      <c r="B399" t="s">
        <v>30247</v>
      </c>
      <c r="C399" t="s">
        <v>717</v>
      </c>
      <c r="D399" t="s">
        <v>566</v>
      </c>
      <c r="E399" t="s">
        <v>30248</v>
      </c>
      <c r="F399" t="s">
        <v>30249</v>
      </c>
      <c r="G399">
        <v>1.92309</v>
      </c>
      <c r="H399">
        <v>1.9242999999999999</v>
      </c>
      <c r="I399">
        <v>1</v>
      </c>
      <c r="J399">
        <v>-1</v>
      </c>
      <c r="K399" t="s">
        <v>17</v>
      </c>
      <c r="L399">
        <f t="shared" si="43"/>
        <v>49388.59000000052</v>
      </c>
    </row>
    <row r="400" spans="1:12" x14ac:dyDescent="0.2">
      <c r="A400" t="s">
        <v>11</v>
      </c>
      <c r="B400" t="s">
        <v>30250</v>
      </c>
      <c r="C400" t="s">
        <v>740</v>
      </c>
      <c r="D400" t="s">
        <v>566</v>
      </c>
      <c r="E400" t="s">
        <v>30251</v>
      </c>
      <c r="F400" t="s">
        <v>30249</v>
      </c>
      <c r="G400">
        <v>1.92262</v>
      </c>
      <c r="H400">
        <v>1.9242999999999999</v>
      </c>
      <c r="I400">
        <v>2</v>
      </c>
      <c r="J400">
        <v>1.84</v>
      </c>
      <c r="K400" t="s">
        <v>17</v>
      </c>
      <c r="L400">
        <f t="shared" si="43"/>
        <v>49389.59000000052</v>
      </c>
    </row>
    <row r="401" spans="1:12" x14ac:dyDescent="0.2">
      <c r="A401" t="s">
        <v>11</v>
      </c>
      <c r="B401" t="s">
        <v>30252</v>
      </c>
      <c r="C401" t="s">
        <v>216</v>
      </c>
      <c r="D401" t="s">
        <v>566</v>
      </c>
      <c r="E401" t="s">
        <v>30253</v>
      </c>
      <c r="F401" t="s">
        <v>30249</v>
      </c>
      <c r="G401">
        <v>1.92258</v>
      </c>
      <c r="H401">
        <v>1.9242999999999999</v>
      </c>
      <c r="I401">
        <v>2</v>
      </c>
      <c r="J401">
        <v>1.84</v>
      </c>
      <c r="K401" t="s">
        <v>17</v>
      </c>
      <c r="L401">
        <f t="shared" si="43"/>
        <v>49387.750000000524</v>
      </c>
    </row>
    <row r="402" spans="1:12" x14ac:dyDescent="0.2">
      <c r="A402" t="s">
        <v>18</v>
      </c>
      <c r="B402" t="s">
        <v>30254</v>
      </c>
      <c r="C402" t="s">
        <v>818</v>
      </c>
      <c r="D402" t="s">
        <v>566</v>
      </c>
      <c r="E402" t="s">
        <v>30255</v>
      </c>
      <c r="F402" t="s">
        <v>30256</v>
      </c>
      <c r="G402">
        <v>1.92384</v>
      </c>
      <c r="H402">
        <v>1.9215</v>
      </c>
      <c r="I402">
        <v>2</v>
      </c>
      <c r="J402">
        <v>1.84</v>
      </c>
      <c r="K402" t="s">
        <v>17</v>
      </c>
      <c r="L402">
        <f t="shared" si="43"/>
        <v>49385.910000000527</v>
      </c>
    </row>
    <row r="403" spans="1:12" x14ac:dyDescent="0.2">
      <c r="A403" t="s">
        <v>18</v>
      </c>
      <c r="B403" t="s">
        <v>30257</v>
      </c>
      <c r="C403" t="s">
        <v>740</v>
      </c>
      <c r="D403" t="s">
        <v>566</v>
      </c>
      <c r="E403" t="s">
        <v>30258</v>
      </c>
      <c r="F403" t="s">
        <v>30256</v>
      </c>
      <c r="G403">
        <v>1.92336</v>
      </c>
      <c r="H403">
        <v>1.9215</v>
      </c>
      <c r="I403">
        <v>2</v>
      </c>
      <c r="J403">
        <v>1.84</v>
      </c>
      <c r="K403" t="s">
        <v>17</v>
      </c>
      <c r="L403">
        <f t="shared" si="43"/>
        <v>49384.070000000531</v>
      </c>
    </row>
    <row r="404" spans="1:12" x14ac:dyDescent="0.2">
      <c r="A404" t="s">
        <v>11</v>
      </c>
      <c r="B404" t="s">
        <v>30259</v>
      </c>
      <c r="C404" t="s">
        <v>726</v>
      </c>
      <c r="D404" t="s">
        <v>566</v>
      </c>
      <c r="E404" t="s">
        <v>30260</v>
      </c>
      <c r="F404" t="s">
        <v>30256</v>
      </c>
      <c r="G404">
        <v>1.9230799999999999</v>
      </c>
      <c r="H404">
        <v>1.9215</v>
      </c>
      <c r="I404">
        <v>1</v>
      </c>
      <c r="J404">
        <v>-1</v>
      </c>
      <c r="K404" t="s">
        <v>17</v>
      </c>
      <c r="L404">
        <f t="shared" si="43"/>
        <v>49382.230000000534</v>
      </c>
    </row>
    <row r="405" spans="1:12" x14ac:dyDescent="0.2">
      <c r="A405" t="s">
        <v>18</v>
      </c>
      <c r="B405" t="s">
        <v>30261</v>
      </c>
      <c r="C405" t="s">
        <v>726</v>
      </c>
      <c r="D405" t="s">
        <v>566</v>
      </c>
      <c r="E405" t="s">
        <v>30262</v>
      </c>
      <c r="F405" t="s">
        <v>30263</v>
      </c>
      <c r="G405">
        <v>1.9259200000000001</v>
      </c>
      <c r="H405">
        <v>1.9231199999999999</v>
      </c>
      <c r="I405">
        <v>1</v>
      </c>
      <c r="J405">
        <v>0.92</v>
      </c>
      <c r="K405" t="s">
        <v>17</v>
      </c>
      <c r="L405">
        <f t="shared" si="43"/>
        <v>49383.230000000534</v>
      </c>
    </row>
    <row r="406" spans="1:12" x14ac:dyDescent="0.2">
      <c r="A406" t="s">
        <v>11</v>
      </c>
      <c r="B406" t="s">
        <v>30264</v>
      </c>
      <c r="C406" t="s">
        <v>771</v>
      </c>
      <c r="D406" t="s">
        <v>566</v>
      </c>
      <c r="E406" t="s">
        <v>30265</v>
      </c>
      <c r="F406" t="s">
        <v>30263</v>
      </c>
      <c r="G406">
        <v>1.9241200000000001</v>
      </c>
      <c r="H406">
        <v>1.9231199999999999</v>
      </c>
      <c r="I406">
        <v>2</v>
      </c>
      <c r="J406">
        <v>-2</v>
      </c>
      <c r="K406" t="s">
        <v>17</v>
      </c>
      <c r="L406">
        <f t="shared" si="43"/>
        <v>49382.310000000536</v>
      </c>
    </row>
    <row r="407" spans="1:12" x14ac:dyDescent="0.2">
      <c r="A407" t="s">
        <v>11</v>
      </c>
      <c r="B407" t="s">
        <v>30266</v>
      </c>
      <c r="C407" t="s">
        <v>1025</v>
      </c>
      <c r="D407" t="s">
        <v>566</v>
      </c>
      <c r="E407" t="s">
        <v>30267</v>
      </c>
      <c r="F407" t="s">
        <v>30263</v>
      </c>
      <c r="G407">
        <v>1.92472</v>
      </c>
      <c r="H407">
        <v>1.9231199999999999</v>
      </c>
      <c r="I407">
        <v>2</v>
      </c>
      <c r="J407">
        <v>-2</v>
      </c>
      <c r="K407" t="s">
        <v>17</v>
      </c>
      <c r="L407">
        <f t="shared" si="43"/>
        <v>49384.310000000536</v>
      </c>
    </row>
    <row r="408" spans="1:12" x14ac:dyDescent="0.2">
      <c r="A408" t="s">
        <v>18</v>
      </c>
      <c r="B408" t="s">
        <v>30268</v>
      </c>
      <c r="C408" t="s">
        <v>1025</v>
      </c>
      <c r="D408" t="s">
        <v>223</v>
      </c>
      <c r="E408" t="s">
        <v>30269</v>
      </c>
      <c r="F408" t="s">
        <v>30270</v>
      </c>
      <c r="G408">
        <v>0.84289999999999998</v>
      </c>
      <c r="H408">
        <v>0.84311000000000003</v>
      </c>
      <c r="I408">
        <v>2</v>
      </c>
      <c r="J408">
        <v>-2</v>
      </c>
      <c r="K408" t="s">
        <v>17</v>
      </c>
      <c r="L408">
        <f t="shared" si="43"/>
        <v>49386.310000000536</v>
      </c>
    </row>
    <row r="409" spans="1:12" x14ac:dyDescent="0.2">
      <c r="A409" t="s">
        <v>11</v>
      </c>
      <c r="B409" t="s">
        <v>30271</v>
      </c>
      <c r="C409" t="s">
        <v>726</v>
      </c>
      <c r="D409" t="s">
        <v>223</v>
      </c>
      <c r="E409" t="s">
        <v>30272</v>
      </c>
      <c r="F409" t="s">
        <v>30270</v>
      </c>
      <c r="G409">
        <v>0.84252000000000005</v>
      </c>
      <c r="H409">
        <v>0.84311000000000003</v>
      </c>
      <c r="I409">
        <v>1</v>
      </c>
      <c r="J409">
        <v>0.92</v>
      </c>
      <c r="K409" t="s">
        <v>17</v>
      </c>
      <c r="L409">
        <f t="shared" si="43"/>
        <v>49388.310000000536</v>
      </c>
    </row>
    <row r="410" spans="1:12" x14ac:dyDescent="0.2">
      <c r="A410" t="s">
        <v>18</v>
      </c>
      <c r="B410" t="s">
        <v>30273</v>
      </c>
      <c r="C410" t="s">
        <v>269</v>
      </c>
      <c r="D410" t="s">
        <v>223</v>
      </c>
      <c r="E410" t="s">
        <v>30274</v>
      </c>
      <c r="F410" t="s">
        <v>30270</v>
      </c>
      <c r="G410">
        <v>0.84301999999999999</v>
      </c>
      <c r="H410">
        <v>0.84311000000000003</v>
      </c>
      <c r="I410">
        <v>2</v>
      </c>
      <c r="J410">
        <v>-2</v>
      </c>
      <c r="K410" t="s">
        <v>17</v>
      </c>
      <c r="L410">
        <f t="shared" si="43"/>
        <v>49387.390000000538</v>
      </c>
    </row>
    <row r="411" spans="1:12" x14ac:dyDescent="0.2">
      <c r="A411" t="s">
        <v>11</v>
      </c>
      <c r="B411" t="s">
        <v>30275</v>
      </c>
      <c r="C411" t="s">
        <v>726</v>
      </c>
      <c r="D411" t="s">
        <v>223</v>
      </c>
      <c r="E411" t="s">
        <v>30276</v>
      </c>
      <c r="F411" t="s">
        <v>30277</v>
      </c>
      <c r="G411">
        <v>0.84514</v>
      </c>
      <c r="H411">
        <v>0.84225000000000005</v>
      </c>
      <c r="I411">
        <v>1</v>
      </c>
      <c r="J411">
        <v>-1</v>
      </c>
      <c r="K411" t="s">
        <v>17</v>
      </c>
      <c r="L411">
        <f t="shared" si="43"/>
        <v>49389.390000000538</v>
      </c>
    </row>
    <row r="412" spans="1:12" x14ac:dyDescent="0.2">
      <c r="A412" t="s">
        <v>11</v>
      </c>
      <c r="B412" t="s">
        <v>30278</v>
      </c>
      <c r="C412" t="s">
        <v>726</v>
      </c>
      <c r="D412" t="s">
        <v>223</v>
      </c>
      <c r="E412" t="s">
        <v>30279</v>
      </c>
      <c r="F412" t="s">
        <v>30280</v>
      </c>
      <c r="G412">
        <v>0.84702</v>
      </c>
      <c r="H412">
        <v>0.84494000000000002</v>
      </c>
      <c r="I412">
        <v>1</v>
      </c>
      <c r="J412">
        <v>-1</v>
      </c>
      <c r="K412" t="s">
        <v>17</v>
      </c>
      <c r="L412">
        <f t="shared" si="43"/>
        <v>49390.390000000538</v>
      </c>
    </row>
    <row r="413" spans="1:12" x14ac:dyDescent="0.2">
      <c r="A413" t="s">
        <v>18</v>
      </c>
      <c r="B413" t="s">
        <v>30281</v>
      </c>
      <c r="C413" t="s">
        <v>726</v>
      </c>
      <c r="D413" t="s">
        <v>223</v>
      </c>
      <c r="E413" t="s">
        <v>30282</v>
      </c>
      <c r="F413" t="s">
        <v>30283</v>
      </c>
      <c r="G413">
        <v>0.84480999999999995</v>
      </c>
      <c r="H413">
        <v>0.84677000000000002</v>
      </c>
      <c r="I413">
        <v>1</v>
      </c>
      <c r="J413">
        <v>-1</v>
      </c>
      <c r="K413" t="s">
        <v>17</v>
      </c>
      <c r="L413">
        <f t="shared" si="43"/>
        <v>49391.390000000538</v>
      </c>
    </row>
    <row r="414" spans="1:12" x14ac:dyDescent="0.2">
      <c r="A414" t="s">
        <v>11</v>
      </c>
      <c r="B414" t="s">
        <v>30284</v>
      </c>
      <c r="C414" t="s">
        <v>726</v>
      </c>
      <c r="D414" t="s">
        <v>223</v>
      </c>
      <c r="E414" t="s">
        <v>30285</v>
      </c>
      <c r="F414" t="s">
        <v>30286</v>
      </c>
      <c r="G414">
        <v>0.84807999999999995</v>
      </c>
      <c r="H414">
        <v>0.84482999999999997</v>
      </c>
      <c r="I414">
        <v>1</v>
      </c>
      <c r="J414">
        <v>-1</v>
      </c>
      <c r="K414" t="s">
        <v>17</v>
      </c>
      <c r="L414">
        <f t="shared" si="43"/>
        <v>49392.390000000538</v>
      </c>
    </row>
    <row r="415" spans="1:12" x14ac:dyDescent="0.2">
      <c r="A415" t="s">
        <v>11</v>
      </c>
      <c r="B415" t="s">
        <v>30287</v>
      </c>
      <c r="C415" t="s">
        <v>886</v>
      </c>
      <c r="D415" t="s">
        <v>223</v>
      </c>
      <c r="E415" t="s">
        <v>30288</v>
      </c>
      <c r="F415" t="s">
        <v>30289</v>
      </c>
      <c r="G415">
        <v>0.84713000000000005</v>
      </c>
      <c r="H415">
        <v>0.84799999999999998</v>
      </c>
      <c r="I415">
        <v>2</v>
      </c>
      <c r="J415">
        <v>1.84</v>
      </c>
      <c r="K415" t="s">
        <v>17</v>
      </c>
      <c r="L415">
        <f t="shared" si="43"/>
        <v>49393.390000000538</v>
      </c>
    </row>
    <row r="416" spans="1:12" x14ac:dyDescent="0.2">
      <c r="A416" t="s">
        <v>18</v>
      </c>
      <c r="B416" t="s">
        <v>30290</v>
      </c>
      <c r="C416" t="s">
        <v>726</v>
      </c>
      <c r="D416" t="s">
        <v>223</v>
      </c>
      <c r="E416" t="s">
        <v>30291</v>
      </c>
      <c r="F416" t="s">
        <v>30289</v>
      </c>
      <c r="G416">
        <v>0.84775</v>
      </c>
      <c r="H416">
        <v>0.84799999999999998</v>
      </c>
      <c r="I416">
        <v>1</v>
      </c>
      <c r="J416">
        <v>-1</v>
      </c>
      <c r="K416" t="s">
        <v>17</v>
      </c>
      <c r="L416">
        <f t="shared" si="43"/>
        <v>49391.550000000541</v>
      </c>
    </row>
    <row r="417" spans="1:12" x14ac:dyDescent="0.2">
      <c r="A417" t="s">
        <v>18</v>
      </c>
      <c r="B417" t="s">
        <v>30292</v>
      </c>
      <c r="C417" t="s">
        <v>1025</v>
      </c>
      <c r="D417" t="s">
        <v>223</v>
      </c>
      <c r="E417" t="s">
        <v>30293</v>
      </c>
      <c r="F417" t="s">
        <v>30294</v>
      </c>
      <c r="G417">
        <v>0.85009000000000001</v>
      </c>
      <c r="H417">
        <v>0.84787000000000001</v>
      </c>
      <c r="I417">
        <v>2</v>
      </c>
      <c r="J417">
        <v>1.84</v>
      </c>
      <c r="K417" t="s">
        <v>17</v>
      </c>
      <c r="L417">
        <f t="shared" si="43"/>
        <v>49392.550000000541</v>
      </c>
    </row>
    <row r="418" spans="1:12" x14ac:dyDescent="0.2">
      <c r="A418" t="s">
        <v>11</v>
      </c>
      <c r="B418" t="s">
        <v>30295</v>
      </c>
      <c r="C418" t="s">
        <v>726</v>
      </c>
      <c r="D418" t="s">
        <v>223</v>
      </c>
      <c r="E418" t="s">
        <v>30296</v>
      </c>
      <c r="F418" t="s">
        <v>30294</v>
      </c>
      <c r="G418">
        <v>0.8498</v>
      </c>
      <c r="H418">
        <v>0.84787000000000001</v>
      </c>
      <c r="I418">
        <v>1</v>
      </c>
      <c r="J418">
        <v>-1</v>
      </c>
      <c r="K418" t="s">
        <v>17</v>
      </c>
      <c r="L418">
        <f t="shared" si="43"/>
        <v>49390.710000000545</v>
      </c>
    </row>
    <row r="419" spans="1:12" x14ac:dyDescent="0.2">
      <c r="A419" t="s">
        <v>18</v>
      </c>
      <c r="B419" t="s">
        <v>30297</v>
      </c>
      <c r="C419" t="s">
        <v>1025</v>
      </c>
      <c r="D419" t="s">
        <v>223</v>
      </c>
      <c r="E419" t="s">
        <v>30298</v>
      </c>
      <c r="F419" t="s">
        <v>30299</v>
      </c>
      <c r="G419">
        <v>0.84923999999999999</v>
      </c>
      <c r="H419">
        <v>0.84955999999999998</v>
      </c>
      <c r="I419">
        <v>2</v>
      </c>
      <c r="J419">
        <v>-2</v>
      </c>
      <c r="K419" t="s">
        <v>17</v>
      </c>
      <c r="L419">
        <f t="shared" si="43"/>
        <v>49391.710000000545</v>
      </c>
    </row>
    <row r="420" spans="1:12" x14ac:dyDescent="0.2">
      <c r="A420" t="s">
        <v>18</v>
      </c>
      <c r="B420" t="s">
        <v>30300</v>
      </c>
      <c r="C420" t="s">
        <v>771</v>
      </c>
      <c r="D420" t="s">
        <v>223</v>
      </c>
      <c r="E420" t="s">
        <v>30301</v>
      </c>
      <c r="F420" t="s">
        <v>30299</v>
      </c>
      <c r="G420">
        <v>0.84970999999999997</v>
      </c>
      <c r="H420">
        <v>0.84955999999999998</v>
      </c>
      <c r="I420">
        <v>2</v>
      </c>
      <c r="J420">
        <v>1.84</v>
      </c>
      <c r="K420" t="s">
        <v>17</v>
      </c>
      <c r="L420">
        <f t="shared" si="43"/>
        <v>49393.710000000545</v>
      </c>
    </row>
    <row r="421" spans="1:12" x14ac:dyDescent="0.2">
      <c r="A421" t="s">
        <v>11</v>
      </c>
      <c r="B421" t="s">
        <v>30302</v>
      </c>
      <c r="C421" t="s">
        <v>726</v>
      </c>
      <c r="D421" t="s">
        <v>223</v>
      </c>
      <c r="E421" t="s">
        <v>30303</v>
      </c>
      <c r="F421" t="s">
        <v>30299</v>
      </c>
      <c r="G421">
        <v>0.84809000000000001</v>
      </c>
      <c r="H421">
        <v>0.84955999999999998</v>
      </c>
      <c r="I421">
        <v>1</v>
      </c>
      <c r="J421">
        <v>0.92</v>
      </c>
      <c r="K421" t="s">
        <v>17</v>
      </c>
      <c r="L421">
        <f t="shared" si="43"/>
        <v>49391.870000000548</v>
      </c>
    </row>
    <row r="422" spans="1:12" x14ac:dyDescent="0.2">
      <c r="A422" t="s">
        <v>18</v>
      </c>
      <c r="B422" t="s">
        <v>30304</v>
      </c>
      <c r="C422" t="s">
        <v>740</v>
      </c>
      <c r="D422" t="s">
        <v>223</v>
      </c>
      <c r="E422" t="s">
        <v>30305</v>
      </c>
      <c r="F422" t="s">
        <v>30306</v>
      </c>
      <c r="G422">
        <v>0.84901000000000004</v>
      </c>
      <c r="H422">
        <v>0.84743000000000002</v>
      </c>
      <c r="I422">
        <v>2</v>
      </c>
      <c r="J422">
        <v>1.84</v>
      </c>
      <c r="K422" t="s">
        <v>17</v>
      </c>
      <c r="L422">
        <f t="shared" si="43"/>
        <v>49390.95000000055</v>
      </c>
    </row>
    <row r="423" spans="1:12" x14ac:dyDescent="0.2">
      <c r="A423" t="s">
        <v>11</v>
      </c>
      <c r="B423" t="s">
        <v>30307</v>
      </c>
      <c r="C423" t="s">
        <v>726</v>
      </c>
      <c r="D423" t="s">
        <v>223</v>
      </c>
      <c r="E423" t="s">
        <v>30308</v>
      </c>
      <c r="F423" t="s">
        <v>30306</v>
      </c>
      <c r="G423">
        <v>0.84872000000000003</v>
      </c>
      <c r="H423">
        <v>0.84743000000000002</v>
      </c>
      <c r="I423">
        <v>1</v>
      </c>
      <c r="J423">
        <v>-1</v>
      </c>
      <c r="K423" t="s">
        <v>17</v>
      </c>
      <c r="L423">
        <f t="shared" si="43"/>
        <v>49389.110000000554</v>
      </c>
    </row>
    <row r="424" spans="1:12" x14ac:dyDescent="0.2">
      <c r="A424" t="s">
        <v>18</v>
      </c>
      <c r="B424" t="s">
        <v>30309</v>
      </c>
      <c r="C424" t="s">
        <v>818</v>
      </c>
      <c r="D424" t="s">
        <v>223</v>
      </c>
      <c r="E424" t="s">
        <v>30310</v>
      </c>
      <c r="F424" t="s">
        <v>30306</v>
      </c>
      <c r="G424">
        <v>0.84921999999999997</v>
      </c>
      <c r="H424">
        <v>0.84743000000000002</v>
      </c>
      <c r="I424">
        <v>2</v>
      </c>
      <c r="J424">
        <v>1.84</v>
      </c>
      <c r="K424" t="s">
        <v>17</v>
      </c>
      <c r="L424">
        <f t="shared" si="43"/>
        <v>49390.110000000554</v>
      </c>
    </row>
    <row r="425" spans="1:12" x14ac:dyDescent="0.2">
      <c r="A425" t="s">
        <v>11</v>
      </c>
      <c r="B425" t="s">
        <v>30311</v>
      </c>
      <c r="C425" t="s">
        <v>830</v>
      </c>
      <c r="D425" t="s">
        <v>223</v>
      </c>
      <c r="E425" t="s">
        <v>30312</v>
      </c>
      <c r="F425" t="s">
        <v>30313</v>
      </c>
      <c r="G425">
        <v>0.84650999999999998</v>
      </c>
      <c r="H425">
        <v>0.84855999999999998</v>
      </c>
      <c r="I425">
        <v>2</v>
      </c>
      <c r="J425">
        <v>1.84</v>
      </c>
      <c r="K425" t="s">
        <v>17</v>
      </c>
      <c r="L425">
        <f t="shared" si="43"/>
        <v>49388.270000000557</v>
      </c>
    </row>
    <row r="426" spans="1:12" x14ac:dyDescent="0.2">
      <c r="A426" t="s">
        <v>18</v>
      </c>
      <c r="B426" t="s">
        <v>30314</v>
      </c>
      <c r="C426" t="s">
        <v>726</v>
      </c>
      <c r="D426" t="s">
        <v>223</v>
      </c>
      <c r="E426" t="s">
        <v>30315</v>
      </c>
      <c r="F426" t="s">
        <v>30313</v>
      </c>
      <c r="G426">
        <v>0.84711999999999998</v>
      </c>
      <c r="H426">
        <v>0.84855999999999998</v>
      </c>
      <c r="I426">
        <v>1</v>
      </c>
      <c r="J426">
        <v>-1</v>
      </c>
      <c r="K426" t="s">
        <v>17</v>
      </c>
      <c r="L426">
        <f t="shared" si="43"/>
        <v>49386.430000000561</v>
      </c>
    </row>
    <row r="427" spans="1:12" x14ac:dyDescent="0.2">
      <c r="A427" t="s">
        <v>11</v>
      </c>
      <c r="B427" t="s">
        <v>30316</v>
      </c>
      <c r="C427" t="s">
        <v>825</v>
      </c>
      <c r="D427" t="s">
        <v>223</v>
      </c>
      <c r="E427" t="s">
        <v>30317</v>
      </c>
      <c r="F427" t="s">
        <v>30313</v>
      </c>
      <c r="G427">
        <v>0.84643000000000002</v>
      </c>
      <c r="H427">
        <v>0.84855999999999998</v>
      </c>
      <c r="I427">
        <v>2</v>
      </c>
      <c r="J427">
        <v>1.84</v>
      </c>
      <c r="K427" t="s">
        <v>17</v>
      </c>
      <c r="L427">
        <f t="shared" si="43"/>
        <v>49387.430000000561</v>
      </c>
    </row>
    <row r="428" spans="1:12" x14ac:dyDescent="0.2">
      <c r="A428" t="s">
        <v>11</v>
      </c>
      <c r="B428" t="s">
        <v>30318</v>
      </c>
      <c r="C428" t="s">
        <v>740</v>
      </c>
      <c r="D428" t="s">
        <v>223</v>
      </c>
      <c r="E428" t="s">
        <v>30319</v>
      </c>
      <c r="F428" t="s">
        <v>30320</v>
      </c>
      <c r="G428">
        <v>0.84653</v>
      </c>
      <c r="H428">
        <v>0.84736999999999996</v>
      </c>
      <c r="I428">
        <v>2</v>
      </c>
      <c r="J428">
        <v>1.84</v>
      </c>
      <c r="K428" t="s">
        <v>17</v>
      </c>
      <c r="L428">
        <f t="shared" si="43"/>
        <v>49385.590000000564</v>
      </c>
    </row>
    <row r="429" spans="1:12" x14ac:dyDescent="0.2">
      <c r="A429" t="s">
        <v>18</v>
      </c>
      <c r="B429" t="s">
        <v>30321</v>
      </c>
      <c r="C429" t="s">
        <v>717</v>
      </c>
      <c r="D429" t="s">
        <v>223</v>
      </c>
      <c r="E429" t="s">
        <v>30322</v>
      </c>
      <c r="F429" t="s">
        <v>30320</v>
      </c>
      <c r="G429">
        <v>0.84726000000000001</v>
      </c>
      <c r="H429">
        <v>0.84736999999999996</v>
      </c>
      <c r="I429">
        <v>1</v>
      </c>
      <c r="J429">
        <v>-1</v>
      </c>
      <c r="K429" t="s">
        <v>17</v>
      </c>
      <c r="L429">
        <f t="shared" si="43"/>
        <v>49383.750000000568</v>
      </c>
    </row>
    <row r="430" spans="1:12" x14ac:dyDescent="0.2">
      <c r="A430" t="s">
        <v>11</v>
      </c>
      <c r="B430" t="s">
        <v>30323</v>
      </c>
      <c r="C430" t="s">
        <v>726</v>
      </c>
      <c r="D430" t="s">
        <v>223</v>
      </c>
      <c r="E430" t="s">
        <v>30324</v>
      </c>
      <c r="F430" t="s">
        <v>30325</v>
      </c>
      <c r="G430">
        <v>0.84836999999999996</v>
      </c>
      <c r="H430">
        <v>0.84743999999999997</v>
      </c>
      <c r="I430">
        <v>1</v>
      </c>
      <c r="J430">
        <v>-1</v>
      </c>
      <c r="K430" t="s">
        <v>17</v>
      </c>
      <c r="L430">
        <f t="shared" si="43"/>
        <v>49384.750000000568</v>
      </c>
    </row>
    <row r="431" spans="1:12" x14ac:dyDescent="0.2">
      <c r="A431" t="s">
        <v>18</v>
      </c>
      <c r="B431" t="s">
        <v>30326</v>
      </c>
      <c r="C431" t="s">
        <v>197</v>
      </c>
      <c r="D431" t="s">
        <v>223</v>
      </c>
      <c r="E431" t="s">
        <v>30327</v>
      </c>
      <c r="F431" t="s">
        <v>30325</v>
      </c>
      <c r="G431">
        <v>0.84858</v>
      </c>
      <c r="H431">
        <v>0.84743999999999997</v>
      </c>
      <c r="I431">
        <v>2</v>
      </c>
      <c r="J431">
        <v>1.84</v>
      </c>
      <c r="K431" t="s">
        <v>17</v>
      </c>
      <c r="L431">
        <f t="shared" si="43"/>
        <v>49385.750000000568</v>
      </c>
    </row>
    <row r="432" spans="1:12" x14ac:dyDescent="0.2">
      <c r="A432" t="s">
        <v>18</v>
      </c>
      <c r="B432" t="s">
        <v>30328</v>
      </c>
      <c r="C432" t="s">
        <v>818</v>
      </c>
      <c r="D432" t="s">
        <v>223</v>
      </c>
      <c r="E432" t="s">
        <v>30329</v>
      </c>
      <c r="F432" t="s">
        <v>30325</v>
      </c>
      <c r="G432">
        <v>0.84845999999999999</v>
      </c>
      <c r="H432">
        <v>0.84743999999999997</v>
      </c>
      <c r="I432">
        <v>2</v>
      </c>
      <c r="J432">
        <v>1.84</v>
      </c>
      <c r="K432" t="s">
        <v>17</v>
      </c>
      <c r="L432">
        <f t="shared" si="43"/>
        <v>49383.910000000571</v>
      </c>
    </row>
    <row r="433" spans="1:12" x14ac:dyDescent="0.2">
      <c r="A433" t="s">
        <v>11</v>
      </c>
      <c r="B433" t="s">
        <v>30330</v>
      </c>
      <c r="C433" t="s">
        <v>726</v>
      </c>
      <c r="D433" t="s">
        <v>223</v>
      </c>
      <c r="E433" t="s">
        <v>30331</v>
      </c>
      <c r="F433" t="s">
        <v>30332</v>
      </c>
      <c r="G433">
        <v>0.84741999999999995</v>
      </c>
      <c r="H433">
        <v>0.84799999999999998</v>
      </c>
      <c r="I433">
        <v>1</v>
      </c>
      <c r="J433">
        <v>0.92</v>
      </c>
      <c r="K433" t="s">
        <v>17</v>
      </c>
      <c r="L433">
        <f t="shared" si="43"/>
        <v>49382.070000000575</v>
      </c>
    </row>
    <row r="434" spans="1:12" x14ac:dyDescent="0.2">
      <c r="A434" t="s">
        <v>18</v>
      </c>
      <c r="B434" t="s">
        <v>30333</v>
      </c>
      <c r="C434" t="s">
        <v>1025</v>
      </c>
      <c r="D434" t="s">
        <v>223</v>
      </c>
      <c r="E434" t="s">
        <v>30334</v>
      </c>
      <c r="F434" t="s">
        <v>30332</v>
      </c>
      <c r="G434">
        <v>0.84797999999999996</v>
      </c>
      <c r="H434">
        <v>0.84799999999999998</v>
      </c>
      <c r="I434">
        <v>2</v>
      </c>
      <c r="J434">
        <v>-2</v>
      </c>
      <c r="K434" t="s">
        <v>17</v>
      </c>
      <c r="L434">
        <f t="shared" si="43"/>
        <v>49381.150000000576</v>
      </c>
    </row>
    <row r="435" spans="1:12" x14ac:dyDescent="0.2">
      <c r="A435" t="s">
        <v>18</v>
      </c>
      <c r="B435" t="s">
        <v>30335</v>
      </c>
      <c r="C435" t="s">
        <v>818</v>
      </c>
      <c r="D435" t="s">
        <v>223</v>
      </c>
      <c r="E435" t="s">
        <v>30336</v>
      </c>
      <c r="F435" t="s">
        <v>30332</v>
      </c>
      <c r="G435">
        <v>0.84816000000000003</v>
      </c>
      <c r="H435">
        <v>0.84799999999999998</v>
      </c>
      <c r="I435">
        <v>2</v>
      </c>
      <c r="J435">
        <v>1.84</v>
      </c>
      <c r="K435" t="s">
        <v>17</v>
      </c>
      <c r="L435">
        <f t="shared" si="43"/>
        <v>49383.150000000576</v>
      </c>
    </row>
    <row r="436" spans="1:12" x14ac:dyDescent="0.2">
      <c r="A436" t="s">
        <v>11</v>
      </c>
      <c r="B436" t="s">
        <v>30337</v>
      </c>
      <c r="C436" t="s">
        <v>726</v>
      </c>
      <c r="D436" t="s">
        <v>223</v>
      </c>
      <c r="E436" t="s">
        <v>30338</v>
      </c>
      <c r="F436" t="s">
        <v>30339</v>
      </c>
      <c r="G436">
        <v>0.84628999999999999</v>
      </c>
      <c r="H436">
        <v>0.84809999999999997</v>
      </c>
      <c r="I436">
        <v>1</v>
      </c>
      <c r="J436">
        <v>0.92</v>
      </c>
      <c r="K436" t="s">
        <v>17</v>
      </c>
      <c r="L436">
        <f t="shared" si="43"/>
        <v>49381.31000000058</v>
      </c>
    </row>
    <row r="437" spans="1:12" x14ac:dyDescent="0.2">
      <c r="A437" t="s">
        <v>18</v>
      </c>
      <c r="B437" t="s">
        <v>30340</v>
      </c>
      <c r="C437" t="s">
        <v>1311</v>
      </c>
      <c r="D437" t="s">
        <v>223</v>
      </c>
      <c r="E437" t="s">
        <v>30341</v>
      </c>
      <c r="F437" t="s">
        <v>30342</v>
      </c>
      <c r="G437">
        <v>0.84811000000000003</v>
      </c>
      <c r="H437">
        <v>0.84630000000000005</v>
      </c>
      <c r="I437">
        <v>2</v>
      </c>
      <c r="J437">
        <v>1.84</v>
      </c>
      <c r="K437" t="s">
        <v>17</v>
      </c>
      <c r="L437">
        <f t="shared" si="43"/>
        <v>49380.390000000581</v>
      </c>
    </row>
    <row r="438" spans="1:12" x14ac:dyDescent="0.2">
      <c r="A438" t="s">
        <v>11</v>
      </c>
      <c r="B438" t="s">
        <v>30343</v>
      </c>
      <c r="C438" t="s">
        <v>726</v>
      </c>
      <c r="D438" t="s">
        <v>223</v>
      </c>
      <c r="E438" t="s">
        <v>30344</v>
      </c>
      <c r="F438" t="s">
        <v>30342</v>
      </c>
      <c r="G438">
        <v>0.84796000000000005</v>
      </c>
      <c r="H438">
        <v>0.84630000000000005</v>
      </c>
      <c r="I438">
        <v>1</v>
      </c>
      <c r="J438">
        <v>-1</v>
      </c>
      <c r="K438" t="s">
        <v>17</v>
      </c>
      <c r="L438">
        <f t="shared" si="43"/>
        <v>49378.550000000585</v>
      </c>
    </row>
    <row r="439" spans="1:12" x14ac:dyDescent="0.2">
      <c r="A439" t="s">
        <v>18</v>
      </c>
      <c r="B439" t="s">
        <v>30345</v>
      </c>
      <c r="C439" t="s">
        <v>726</v>
      </c>
      <c r="D439" t="s">
        <v>223</v>
      </c>
      <c r="E439" t="s">
        <v>30346</v>
      </c>
      <c r="F439" t="s">
        <v>30347</v>
      </c>
      <c r="G439">
        <v>0.85053999999999996</v>
      </c>
      <c r="H439">
        <v>0.84807999999999995</v>
      </c>
      <c r="I439">
        <v>1</v>
      </c>
      <c r="J439">
        <v>0.92</v>
      </c>
      <c r="K439" t="s">
        <v>17</v>
      </c>
      <c r="L439">
        <f t="shared" si="43"/>
        <v>49379.550000000585</v>
      </c>
    </row>
    <row r="440" spans="1:12" x14ac:dyDescent="0.2">
      <c r="A440" t="s">
        <v>11</v>
      </c>
      <c r="B440" t="s">
        <v>30348</v>
      </c>
      <c r="C440" t="s">
        <v>193</v>
      </c>
      <c r="D440" t="s">
        <v>223</v>
      </c>
      <c r="E440" t="s">
        <v>30349</v>
      </c>
      <c r="F440" t="s">
        <v>30347</v>
      </c>
      <c r="G440">
        <v>0.85002999999999995</v>
      </c>
      <c r="H440">
        <v>0.84807999999999995</v>
      </c>
      <c r="I440">
        <v>2</v>
      </c>
      <c r="J440">
        <v>-2</v>
      </c>
      <c r="K440" t="s">
        <v>17</v>
      </c>
      <c r="L440">
        <f t="shared" si="43"/>
        <v>49378.630000000587</v>
      </c>
    </row>
    <row r="441" spans="1:12" x14ac:dyDescent="0.2">
      <c r="A441" t="s">
        <v>11</v>
      </c>
      <c r="B441" t="s">
        <v>30350</v>
      </c>
      <c r="C441" t="s">
        <v>767</v>
      </c>
      <c r="D441" t="s">
        <v>223</v>
      </c>
      <c r="E441" t="s">
        <v>30351</v>
      </c>
      <c r="F441" t="s">
        <v>30347</v>
      </c>
      <c r="G441">
        <v>0.85043000000000002</v>
      </c>
      <c r="H441">
        <v>0.84807999999999995</v>
      </c>
      <c r="I441">
        <v>2</v>
      </c>
      <c r="J441">
        <v>-2</v>
      </c>
      <c r="K441" t="s">
        <v>17</v>
      </c>
      <c r="L441">
        <f t="shared" si="43"/>
        <v>49380.630000000587</v>
      </c>
    </row>
    <row r="442" spans="1:12" x14ac:dyDescent="0.2">
      <c r="A442" t="s">
        <v>18</v>
      </c>
      <c r="B442" t="s">
        <v>30352</v>
      </c>
      <c r="C442" t="s">
        <v>726</v>
      </c>
      <c r="D442" t="s">
        <v>223</v>
      </c>
      <c r="E442" t="s">
        <v>30353</v>
      </c>
      <c r="F442" t="s">
        <v>30354</v>
      </c>
      <c r="G442">
        <v>0.84784000000000004</v>
      </c>
      <c r="H442">
        <v>0.85038999999999998</v>
      </c>
      <c r="I442">
        <v>1</v>
      </c>
      <c r="J442">
        <v>-1</v>
      </c>
      <c r="K442" t="s">
        <v>17</v>
      </c>
      <c r="L442">
        <f t="shared" si="43"/>
        <v>49382.630000000587</v>
      </c>
    </row>
    <row r="443" spans="1:12" x14ac:dyDescent="0.2">
      <c r="A443" t="s">
        <v>11</v>
      </c>
      <c r="B443" t="s">
        <v>30355</v>
      </c>
      <c r="C443" t="s">
        <v>1025</v>
      </c>
      <c r="D443" t="s">
        <v>223</v>
      </c>
      <c r="E443" t="s">
        <v>30356</v>
      </c>
      <c r="F443" t="s">
        <v>30357</v>
      </c>
      <c r="G443">
        <v>0.84899000000000002</v>
      </c>
      <c r="H443">
        <v>0.84828000000000003</v>
      </c>
      <c r="I443">
        <v>2</v>
      </c>
      <c r="J443">
        <v>-2</v>
      </c>
      <c r="K443" t="s">
        <v>17</v>
      </c>
      <c r="L443">
        <f t="shared" si="43"/>
        <v>49383.630000000587</v>
      </c>
    </row>
    <row r="444" spans="1:12" x14ac:dyDescent="0.2">
      <c r="A444" t="s">
        <v>18</v>
      </c>
      <c r="B444" t="s">
        <v>30358</v>
      </c>
      <c r="C444" t="s">
        <v>726</v>
      </c>
      <c r="D444" t="s">
        <v>223</v>
      </c>
      <c r="E444" t="s">
        <v>30359</v>
      </c>
      <c r="F444" t="s">
        <v>30357</v>
      </c>
      <c r="G444">
        <v>0.84899999999999998</v>
      </c>
      <c r="H444">
        <v>0.84828000000000003</v>
      </c>
      <c r="I444">
        <v>1</v>
      </c>
      <c r="J444">
        <v>0.92</v>
      </c>
      <c r="K444" t="s">
        <v>17</v>
      </c>
      <c r="L444">
        <f t="shared" si="43"/>
        <v>49385.630000000587</v>
      </c>
    </row>
    <row r="445" spans="1:12" x14ac:dyDescent="0.2">
      <c r="A445" t="s">
        <v>11</v>
      </c>
      <c r="B445" t="s">
        <v>30360</v>
      </c>
      <c r="C445" t="s">
        <v>771</v>
      </c>
      <c r="D445" t="s">
        <v>223</v>
      </c>
      <c r="E445" t="s">
        <v>30361</v>
      </c>
      <c r="F445" t="s">
        <v>30357</v>
      </c>
      <c r="G445">
        <v>0.84892000000000001</v>
      </c>
      <c r="H445">
        <v>0.84828000000000003</v>
      </c>
      <c r="I445">
        <v>2</v>
      </c>
      <c r="J445">
        <v>-2</v>
      </c>
      <c r="K445" t="s">
        <v>17</v>
      </c>
      <c r="L445">
        <f t="shared" si="43"/>
        <v>49384.710000000588</v>
      </c>
    </row>
    <row r="446" spans="1:12" x14ac:dyDescent="0.2">
      <c r="A446" t="s">
        <v>11</v>
      </c>
      <c r="B446" t="s">
        <v>30362</v>
      </c>
      <c r="C446" t="s">
        <v>726</v>
      </c>
      <c r="D446" t="s">
        <v>223</v>
      </c>
      <c r="E446" t="s">
        <v>30363</v>
      </c>
      <c r="F446" t="s">
        <v>30364</v>
      </c>
      <c r="G446">
        <v>0.85245000000000004</v>
      </c>
      <c r="H446">
        <v>0.84984000000000004</v>
      </c>
      <c r="I446">
        <v>1</v>
      </c>
      <c r="J446">
        <v>-1</v>
      </c>
      <c r="K446" t="s">
        <v>17</v>
      </c>
      <c r="L446">
        <f t="shared" si="43"/>
        <v>49386.710000000588</v>
      </c>
    </row>
    <row r="447" spans="1:12" x14ac:dyDescent="0.2">
      <c r="A447" t="s">
        <v>18</v>
      </c>
      <c r="B447" t="s">
        <v>30365</v>
      </c>
      <c r="C447" t="s">
        <v>771</v>
      </c>
      <c r="D447" t="s">
        <v>223</v>
      </c>
      <c r="E447" t="s">
        <v>30366</v>
      </c>
      <c r="F447" t="s">
        <v>30367</v>
      </c>
      <c r="G447">
        <v>0.85316999999999998</v>
      </c>
      <c r="H447">
        <v>0.85260999999999998</v>
      </c>
      <c r="I447">
        <v>2</v>
      </c>
      <c r="J447">
        <v>1.84</v>
      </c>
      <c r="K447" t="s">
        <v>17</v>
      </c>
      <c r="L447">
        <f t="shared" si="43"/>
        <v>49387.710000000588</v>
      </c>
    </row>
    <row r="448" spans="1:12" x14ac:dyDescent="0.2">
      <c r="A448" t="s">
        <v>18</v>
      </c>
      <c r="B448" t="s">
        <v>30368</v>
      </c>
      <c r="C448" t="s">
        <v>830</v>
      </c>
      <c r="D448" t="s">
        <v>223</v>
      </c>
      <c r="E448" t="s">
        <v>30369</v>
      </c>
      <c r="F448" t="s">
        <v>30367</v>
      </c>
      <c r="G448">
        <v>0.85316000000000003</v>
      </c>
      <c r="H448">
        <v>0.85260999999999998</v>
      </c>
      <c r="I448">
        <v>2</v>
      </c>
      <c r="J448">
        <v>1.84</v>
      </c>
      <c r="K448" t="s">
        <v>17</v>
      </c>
      <c r="L448">
        <f t="shared" si="43"/>
        <v>49385.870000000592</v>
      </c>
    </row>
    <row r="449" spans="1:12" x14ac:dyDescent="0.2">
      <c r="A449" t="s">
        <v>11</v>
      </c>
      <c r="B449" t="s">
        <v>30370</v>
      </c>
      <c r="C449" t="s">
        <v>726</v>
      </c>
      <c r="D449" t="s">
        <v>223</v>
      </c>
      <c r="E449" t="s">
        <v>30371</v>
      </c>
      <c r="F449" t="s">
        <v>30367</v>
      </c>
      <c r="G449">
        <v>0.85302999999999995</v>
      </c>
      <c r="H449">
        <v>0.85260999999999998</v>
      </c>
      <c r="I449">
        <v>1</v>
      </c>
      <c r="J449">
        <v>-1</v>
      </c>
      <c r="K449" t="s">
        <v>17</v>
      </c>
      <c r="L449">
        <f t="shared" si="43"/>
        <v>49384.030000000595</v>
      </c>
    </row>
    <row r="450" spans="1:12" x14ac:dyDescent="0.2">
      <c r="A450" t="s">
        <v>18</v>
      </c>
      <c r="B450" t="s">
        <v>30372</v>
      </c>
      <c r="C450" t="s">
        <v>726</v>
      </c>
      <c r="D450" t="s">
        <v>223</v>
      </c>
      <c r="E450" t="s">
        <v>30373</v>
      </c>
      <c r="F450" t="s">
        <v>30374</v>
      </c>
      <c r="G450">
        <v>0.85218000000000005</v>
      </c>
      <c r="H450">
        <v>0.85333000000000003</v>
      </c>
      <c r="I450">
        <v>1</v>
      </c>
      <c r="J450">
        <v>-1</v>
      </c>
      <c r="K450" t="s">
        <v>17</v>
      </c>
      <c r="L450">
        <f t="shared" si="43"/>
        <v>49385.030000000595</v>
      </c>
    </row>
    <row r="451" spans="1:12" x14ac:dyDescent="0.2">
      <c r="A451" t="s">
        <v>18</v>
      </c>
      <c r="B451" t="s">
        <v>30375</v>
      </c>
      <c r="C451" t="s">
        <v>726</v>
      </c>
      <c r="D451" t="s">
        <v>223</v>
      </c>
      <c r="E451" t="s">
        <v>30376</v>
      </c>
      <c r="F451" t="s">
        <v>30377</v>
      </c>
      <c r="G451">
        <v>0.85336000000000001</v>
      </c>
      <c r="H451">
        <v>0.85177999999999998</v>
      </c>
      <c r="I451">
        <v>1</v>
      </c>
      <c r="J451">
        <v>0.92</v>
      </c>
      <c r="K451" t="s">
        <v>17</v>
      </c>
      <c r="L451">
        <f t="shared" si="43"/>
        <v>49386.030000000595</v>
      </c>
    </row>
    <row r="452" spans="1:12" x14ac:dyDescent="0.2">
      <c r="A452" t="s">
        <v>11</v>
      </c>
      <c r="B452" t="s">
        <v>30378</v>
      </c>
      <c r="C452" t="s">
        <v>882</v>
      </c>
      <c r="D452" t="s">
        <v>223</v>
      </c>
      <c r="E452" t="s">
        <v>30379</v>
      </c>
      <c r="F452" t="s">
        <v>30377</v>
      </c>
      <c r="G452">
        <v>0.85311999999999999</v>
      </c>
      <c r="H452">
        <v>0.85177999999999998</v>
      </c>
      <c r="I452">
        <v>2</v>
      </c>
      <c r="J452">
        <v>-2</v>
      </c>
      <c r="K452" t="s">
        <v>17</v>
      </c>
      <c r="L452">
        <f t="shared" ref="L452:L502" si="44">L451-J451</f>
        <v>49385.110000000597</v>
      </c>
    </row>
    <row r="453" spans="1:12" x14ac:dyDescent="0.2">
      <c r="A453" t="s">
        <v>11</v>
      </c>
      <c r="B453" t="s">
        <v>30380</v>
      </c>
      <c r="C453" t="s">
        <v>818</v>
      </c>
      <c r="D453" t="s">
        <v>223</v>
      </c>
      <c r="E453" t="s">
        <v>30381</v>
      </c>
      <c r="F453" t="s">
        <v>30377</v>
      </c>
      <c r="G453">
        <v>0.85292000000000001</v>
      </c>
      <c r="H453">
        <v>0.85177999999999998</v>
      </c>
      <c r="I453">
        <v>2</v>
      </c>
      <c r="J453">
        <v>-2</v>
      </c>
      <c r="K453" t="s">
        <v>17</v>
      </c>
      <c r="L453">
        <f t="shared" si="44"/>
        <v>49387.110000000597</v>
      </c>
    </row>
    <row r="454" spans="1:12" x14ac:dyDescent="0.2">
      <c r="A454" t="s">
        <v>11</v>
      </c>
      <c r="B454" t="s">
        <v>30382</v>
      </c>
      <c r="C454" t="s">
        <v>1025</v>
      </c>
      <c r="D454" t="s">
        <v>223</v>
      </c>
      <c r="E454" t="s">
        <v>30383</v>
      </c>
      <c r="F454" t="s">
        <v>30384</v>
      </c>
      <c r="G454">
        <v>0.85241999999999996</v>
      </c>
      <c r="H454">
        <v>0.85335000000000005</v>
      </c>
      <c r="I454">
        <v>2</v>
      </c>
      <c r="J454">
        <v>1.84</v>
      </c>
      <c r="K454" t="s">
        <v>17</v>
      </c>
      <c r="L454">
        <f t="shared" si="44"/>
        <v>49389.110000000597</v>
      </c>
    </row>
    <row r="455" spans="1:12" x14ac:dyDescent="0.2">
      <c r="A455" t="s">
        <v>18</v>
      </c>
      <c r="B455" t="s">
        <v>30385</v>
      </c>
      <c r="C455" t="s">
        <v>726</v>
      </c>
      <c r="D455" t="s">
        <v>223</v>
      </c>
      <c r="E455" t="s">
        <v>30386</v>
      </c>
      <c r="F455" t="s">
        <v>30384</v>
      </c>
      <c r="G455">
        <v>0.85246</v>
      </c>
      <c r="H455">
        <v>0.85335000000000005</v>
      </c>
      <c r="I455">
        <v>1</v>
      </c>
      <c r="J455">
        <v>-1</v>
      </c>
      <c r="K455" t="s">
        <v>17</v>
      </c>
      <c r="L455">
        <f t="shared" si="44"/>
        <v>49387.270000000601</v>
      </c>
    </row>
    <row r="456" spans="1:12" x14ac:dyDescent="0.2">
      <c r="A456" t="s">
        <v>11</v>
      </c>
      <c r="B456" t="s">
        <v>30387</v>
      </c>
      <c r="C456" t="s">
        <v>830</v>
      </c>
      <c r="D456" t="s">
        <v>223</v>
      </c>
      <c r="E456" t="s">
        <v>30388</v>
      </c>
      <c r="F456" t="s">
        <v>30384</v>
      </c>
      <c r="G456">
        <v>0.85235000000000005</v>
      </c>
      <c r="H456">
        <v>0.85335000000000005</v>
      </c>
      <c r="I456">
        <v>2</v>
      </c>
      <c r="J456">
        <v>1.84</v>
      </c>
      <c r="K456" t="s">
        <v>17</v>
      </c>
      <c r="L456">
        <f t="shared" si="44"/>
        <v>49388.270000000601</v>
      </c>
    </row>
    <row r="457" spans="1:12" x14ac:dyDescent="0.2">
      <c r="A457" t="s">
        <v>18</v>
      </c>
      <c r="B457" t="s">
        <v>30389</v>
      </c>
      <c r="C457" t="s">
        <v>726</v>
      </c>
      <c r="D457" t="s">
        <v>223</v>
      </c>
      <c r="E457" t="s">
        <v>30390</v>
      </c>
      <c r="F457" t="s">
        <v>30391</v>
      </c>
      <c r="G457">
        <v>0.85085999999999995</v>
      </c>
      <c r="H457">
        <v>0.85228000000000004</v>
      </c>
      <c r="I457">
        <v>1</v>
      </c>
      <c r="J457">
        <v>-1</v>
      </c>
      <c r="K457" t="s">
        <v>17</v>
      </c>
      <c r="L457">
        <f t="shared" si="44"/>
        <v>49386.430000000604</v>
      </c>
    </row>
    <row r="458" spans="1:12" x14ac:dyDescent="0.2">
      <c r="A458" t="s">
        <v>11</v>
      </c>
      <c r="B458" t="s">
        <v>30392</v>
      </c>
      <c r="C458" t="s">
        <v>886</v>
      </c>
      <c r="D458" t="s">
        <v>223</v>
      </c>
      <c r="E458" t="s">
        <v>30393</v>
      </c>
      <c r="F458" t="s">
        <v>30391</v>
      </c>
      <c r="G458">
        <v>0.85079000000000005</v>
      </c>
      <c r="H458">
        <v>0.85228000000000004</v>
      </c>
      <c r="I458">
        <v>2</v>
      </c>
      <c r="J458">
        <v>1.84</v>
      </c>
      <c r="K458" t="s">
        <v>17</v>
      </c>
      <c r="L458">
        <f t="shared" si="44"/>
        <v>49387.430000000604</v>
      </c>
    </row>
    <row r="459" spans="1:12" x14ac:dyDescent="0.2">
      <c r="A459" t="s">
        <v>18</v>
      </c>
      <c r="B459" t="s">
        <v>30394</v>
      </c>
      <c r="C459" t="s">
        <v>1049</v>
      </c>
      <c r="D459" t="s">
        <v>223</v>
      </c>
      <c r="E459" t="s">
        <v>30395</v>
      </c>
      <c r="F459" t="s">
        <v>30396</v>
      </c>
      <c r="G459">
        <v>0.85124</v>
      </c>
      <c r="H459">
        <v>0.85111000000000003</v>
      </c>
      <c r="I459">
        <v>2</v>
      </c>
      <c r="J459">
        <v>1.84</v>
      </c>
      <c r="K459" t="s">
        <v>17</v>
      </c>
      <c r="L459">
        <f t="shared" si="44"/>
        <v>49385.590000000608</v>
      </c>
    </row>
    <row r="460" spans="1:12" x14ac:dyDescent="0.2">
      <c r="A460" t="s">
        <v>11</v>
      </c>
      <c r="B460" t="s">
        <v>30397</v>
      </c>
      <c r="C460" t="s">
        <v>726</v>
      </c>
      <c r="D460" t="s">
        <v>223</v>
      </c>
      <c r="E460" t="s">
        <v>30398</v>
      </c>
      <c r="F460" t="s">
        <v>30396</v>
      </c>
      <c r="G460">
        <v>0.85121999999999998</v>
      </c>
      <c r="H460">
        <v>0.85111000000000003</v>
      </c>
      <c r="I460">
        <v>1</v>
      </c>
      <c r="J460">
        <v>-1</v>
      </c>
      <c r="K460" t="s">
        <v>17</v>
      </c>
      <c r="L460">
        <f t="shared" si="44"/>
        <v>49383.750000000611</v>
      </c>
    </row>
    <row r="461" spans="1:12" x14ac:dyDescent="0.2">
      <c r="A461" t="s">
        <v>18</v>
      </c>
      <c r="B461" t="s">
        <v>30399</v>
      </c>
      <c r="C461" t="s">
        <v>23123</v>
      </c>
      <c r="D461" t="s">
        <v>223</v>
      </c>
      <c r="E461" t="s">
        <v>30400</v>
      </c>
      <c r="F461" t="s">
        <v>30396</v>
      </c>
      <c r="G461">
        <v>0.85131999999999997</v>
      </c>
      <c r="H461">
        <v>0.85111000000000003</v>
      </c>
      <c r="I461">
        <v>2</v>
      </c>
      <c r="J461">
        <v>1.84</v>
      </c>
      <c r="K461" t="s">
        <v>17</v>
      </c>
      <c r="L461">
        <f t="shared" si="44"/>
        <v>49384.750000000611</v>
      </c>
    </row>
    <row r="462" spans="1:12" x14ac:dyDescent="0.2">
      <c r="A462" t="s">
        <v>11</v>
      </c>
      <c r="B462" t="s">
        <v>30401</v>
      </c>
      <c r="C462" t="s">
        <v>717</v>
      </c>
      <c r="D462" t="s">
        <v>223</v>
      </c>
      <c r="E462" t="s">
        <v>30402</v>
      </c>
      <c r="F462" t="s">
        <v>30403</v>
      </c>
      <c r="G462">
        <v>0.85255999999999998</v>
      </c>
      <c r="H462">
        <v>0.85114000000000001</v>
      </c>
      <c r="I462">
        <v>1</v>
      </c>
      <c r="J462">
        <v>-1</v>
      </c>
      <c r="K462" t="s">
        <v>17</v>
      </c>
      <c r="L462">
        <f t="shared" si="44"/>
        <v>49382.910000000615</v>
      </c>
    </row>
    <row r="463" spans="1:12" x14ac:dyDescent="0.2">
      <c r="A463" t="s">
        <v>18</v>
      </c>
      <c r="B463" t="s">
        <v>30404</v>
      </c>
      <c r="C463" t="s">
        <v>726</v>
      </c>
      <c r="D463" t="s">
        <v>223</v>
      </c>
      <c r="E463" t="s">
        <v>30405</v>
      </c>
      <c r="F463" t="s">
        <v>30406</v>
      </c>
      <c r="G463">
        <v>0.85479000000000005</v>
      </c>
      <c r="H463">
        <v>0.85287000000000002</v>
      </c>
      <c r="I463">
        <v>1</v>
      </c>
      <c r="J463">
        <v>0.92</v>
      </c>
      <c r="K463" t="s">
        <v>17</v>
      </c>
      <c r="L463">
        <f t="shared" si="44"/>
        <v>49383.910000000615</v>
      </c>
    </row>
    <row r="464" spans="1:12" x14ac:dyDescent="0.2">
      <c r="A464" t="s">
        <v>11</v>
      </c>
      <c r="B464" t="s">
        <v>30407</v>
      </c>
      <c r="C464" t="s">
        <v>112</v>
      </c>
      <c r="D464" t="s">
        <v>223</v>
      </c>
      <c r="E464" t="s">
        <v>30408</v>
      </c>
      <c r="F464" t="s">
        <v>30406</v>
      </c>
      <c r="G464">
        <v>0.85475000000000001</v>
      </c>
      <c r="H464">
        <v>0.85287000000000002</v>
      </c>
      <c r="I464">
        <v>2</v>
      </c>
      <c r="J464">
        <v>-2</v>
      </c>
      <c r="K464" t="s">
        <v>17</v>
      </c>
      <c r="L464">
        <f t="shared" si="44"/>
        <v>49382.990000000616</v>
      </c>
    </row>
    <row r="465" spans="1:12" x14ac:dyDescent="0.2">
      <c r="A465" t="s">
        <v>11</v>
      </c>
      <c r="B465" t="s">
        <v>30409</v>
      </c>
      <c r="C465" t="s">
        <v>261</v>
      </c>
      <c r="D465" t="s">
        <v>223</v>
      </c>
      <c r="E465" t="s">
        <v>30410</v>
      </c>
      <c r="F465" t="s">
        <v>30406</v>
      </c>
      <c r="G465">
        <v>0.85463</v>
      </c>
      <c r="H465">
        <v>0.85287000000000002</v>
      </c>
      <c r="I465">
        <v>2</v>
      </c>
      <c r="J465">
        <v>-2</v>
      </c>
      <c r="K465" t="s">
        <v>17</v>
      </c>
      <c r="L465">
        <f t="shared" si="44"/>
        <v>49384.990000000616</v>
      </c>
    </row>
    <row r="466" spans="1:12" x14ac:dyDescent="0.2">
      <c r="A466" t="s">
        <v>11</v>
      </c>
      <c r="B466" t="s">
        <v>30411</v>
      </c>
      <c r="C466" t="s">
        <v>717</v>
      </c>
      <c r="D466" t="s">
        <v>223</v>
      </c>
      <c r="E466" t="s">
        <v>30412</v>
      </c>
      <c r="F466" t="s">
        <v>30413</v>
      </c>
      <c r="G466">
        <v>0.85380999999999996</v>
      </c>
      <c r="H466">
        <v>0.85397999999999996</v>
      </c>
      <c r="I466">
        <v>1</v>
      </c>
      <c r="J466">
        <v>0.92</v>
      </c>
      <c r="K466" t="s">
        <v>17</v>
      </c>
      <c r="L466">
        <f t="shared" si="44"/>
        <v>49386.990000000616</v>
      </c>
    </row>
    <row r="467" spans="1:12" x14ac:dyDescent="0.2">
      <c r="A467" t="s">
        <v>18</v>
      </c>
      <c r="B467" t="s">
        <v>30414</v>
      </c>
      <c r="C467" t="s">
        <v>818</v>
      </c>
      <c r="D467" t="s">
        <v>223</v>
      </c>
      <c r="E467" t="s">
        <v>30415</v>
      </c>
      <c r="F467" t="s">
        <v>30413</v>
      </c>
      <c r="G467">
        <v>0.85411999999999999</v>
      </c>
      <c r="H467">
        <v>0.85397999999999996</v>
      </c>
      <c r="I467">
        <v>2</v>
      </c>
      <c r="J467">
        <v>1.84</v>
      </c>
      <c r="K467" t="s">
        <v>17</v>
      </c>
      <c r="L467">
        <f t="shared" si="44"/>
        <v>49386.070000000618</v>
      </c>
    </row>
    <row r="468" spans="1:12" x14ac:dyDescent="0.2">
      <c r="A468" t="s">
        <v>18</v>
      </c>
      <c r="B468" t="s">
        <v>30416</v>
      </c>
      <c r="C468" t="s">
        <v>740</v>
      </c>
      <c r="D468" t="s">
        <v>223</v>
      </c>
      <c r="E468" t="s">
        <v>30417</v>
      </c>
      <c r="F468" t="s">
        <v>30413</v>
      </c>
      <c r="G468">
        <v>0.85409000000000002</v>
      </c>
      <c r="H468">
        <v>0.85397999999999996</v>
      </c>
      <c r="I468">
        <v>2</v>
      </c>
      <c r="J468">
        <v>1.84</v>
      </c>
      <c r="K468" t="s">
        <v>17</v>
      </c>
      <c r="L468">
        <f t="shared" si="44"/>
        <v>49384.230000000622</v>
      </c>
    </row>
    <row r="469" spans="1:12" x14ac:dyDescent="0.2">
      <c r="A469" t="s">
        <v>11</v>
      </c>
      <c r="B469" t="s">
        <v>30418</v>
      </c>
      <c r="C469" t="s">
        <v>726</v>
      </c>
      <c r="D469" t="s">
        <v>223</v>
      </c>
      <c r="E469" t="s">
        <v>30419</v>
      </c>
      <c r="F469" t="s">
        <v>30420</v>
      </c>
      <c r="G469">
        <v>0.85292999999999997</v>
      </c>
      <c r="H469">
        <v>0.85374000000000005</v>
      </c>
      <c r="I469">
        <v>1</v>
      </c>
      <c r="J469">
        <v>0.92</v>
      </c>
      <c r="K469" t="s">
        <v>17</v>
      </c>
      <c r="L469">
        <f t="shared" si="44"/>
        <v>49382.390000000625</v>
      </c>
    </row>
    <row r="470" spans="1:12" x14ac:dyDescent="0.2">
      <c r="A470" t="s">
        <v>18</v>
      </c>
      <c r="B470" t="s">
        <v>30421</v>
      </c>
      <c r="C470" t="s">
        <v>818</v>
      </c>
      <c r="D470" t="s">
        <v>223</v>
      </c>
      <c r="E470" t="s">
        <v>30422</v>
      </c>
      <c r="F470" t="s">
        <v>30420</v>
      </c>
      <c r="G470">
        <v>0.85304000000000002</v>
      </c>
      <c r="H470">
        <v>0.85374000000000005</v>
      </c>
      <c r="I470">
        <v>2</v>
      </c>
      <c r="J470">
        <v>-2</v>
      </c>
      <c r="K470" t="s">
        <v>17</v>
      </c>
      <c r="L470">
        <f t="shared" si="44"/>
        <v>49381.470000000627</v>
      </c>
    </row>
    <row r="471" spans="1:12" x14ac:dyDescent="0.2">
      <c r="A471" t="s">
        <v>18</v>
      </c>
      <c r="B471" t="s">
        <v>30423</v>
      </c>
      <c r="C471" t="s">
        <v>740</v>
      </c>
      <c r="D471" t="s">
        <v>223</v>
      </c>
      <c r="E471" t="s">
        <v>30424</v>
      </c>
      <c r="F471" t="s">
        <v>30420</v>
      </c>
      <c r="G471">
        <v>0.85292000000000001</v>
      </c>
      <c r="H471">
        <v>0.85374000000000005</v>
      </c>
      <c r="I471">
        <v>2</v>
      </c>
      <c r="J471">
        <v>-2</v>
      </c>
      <c r="K471" t="s">
        <v>17</v>
      </c>
      <c r="L471">
        <f t="shared" si="44"/>
        <v>49383.470000000627</v>
      </c>
    </row>
    <row r="472" spans="1:12" x14ac:dyDescent="0.2">
      <c r="A472" t="s">
        <v>18</v>
      </c>
      <c r="B472" t="s">
        <v>30425</v>
      </c>
      <c r="C472" t="s">
        <v>818</v>
      </c>
      <c r="D472" t="s">
        <v>223</v>
      </c>
      <c r="E472" t="s">
        <v>30426</v>
      </c>
      <c r="F472" t="s">
        <v>30427</v>
      </c>
      <c r="G472">
        <v>0.85460999999999998</v>
      </c>
      <c r="H472">
        <v>0.85311000000000003</v>
      </c>
      <c r="I472">
        <v>2</v>
      </c>
      <c r="J472">
        <v>1.84</v>
      </c>
      <c r="K472" t="s">
        <v>17</v>
      </c>
      <c r="L472">
        <f t="shared" si="44"/>
        <v>49385.470000000627</v>
      </c>
    </row>
    <row r="473" spans="1:12" x14ac:dyDescent="0.2">
      <c r="A473" t="s">
        <v>11</v>
      </c>
      <c r="B473" t="s">
        <v>30428</v>
      </c>
      <c r="C473" t="s">
        <v>717</v>
      </c>
      <c r="D473" t="s">
        <v>223</v>
      </c>
      <c r="E473" t="s">
        <v>30429</v>
      </c>
      <c r="F473" t="s">
        <v>30427</v>
      </c>
      <c r="G473">
        <v>0.85443999999999998</v>
      </c>
      <c r="H473">
        <v>0.85311000000000003</v>
      </c>
      <c r="I473">
        <v>1</v>
      </c>
      <c r="J473">
        <v>-1</v>
      </c>
      <c r="K473" t="s">
        <v>17</v>
      </c>
      <c r="L473">
        <f t="shared" si="44"/>
        <v>49383.63000000063</v>
      </c>
    </row>
    <row r="474" spans="1:12" x14ac:dyDescent="0.2">
      <c r="A474" t="s">
        <v>18</v>
      </c>
      <c r="B474" t="s">
        <v>30430</v>
      </c>
      <c r="C474" t="s">
        <v>882</v>
      </c>
      <c r="D474" t="s">
        <v>223</v>
      </c>
      <c r="E474" t="s">
        <v>30431</v>
      </c>
      <c r="F474" t="s">
        <v>30427</v>
      </c>
      <c r="G474">
        <v>0.85450000000000004</v>
      </c>
      <c r="H474">
        <v>0.85311000000000003</v>
      </c>
      <c r="I474">
        <v>2</v>
      </c>
      <c r="J474">
        <v>1.84</v>
      </c>
      <c r="K474" t="s">
        <v>17</v>
      </c>
      <c r="L474">
        <f t="shared" si="44"/>
        <v>49384.63000000063</v>
      </c>
    </row>
    <row r="475" spans="1:12" x14ac:dyDescent="0.2">
      <c r="A475" t="s">
        <v>11</v>
      </c>
      <c r="B475" t="s">
        <v>30432</v>
      </c>
      <c r="C475" t="s">
        <v>726</v>
      </c>
      <c r="D475" t="s">
        <v>223</v>
      </c>
      <c r="E475" t="s">
        <v>30433</v>
      </c>
      <c r="F475" t="s">
        <v>30434</v>
      </c>
      <c r="G475">
        <v>0.85336999999999996</v>
      </c>
      <c r="H475">
        <v>0.85465999999999998</v>
      </c>
      <c r="I475">
        <v>1</v>
      </c>
      <c r="J475">
        <v>0.92</v>
      </c>
      <c r="K475" t="s">
        <v>17</v>
      </c>
      <c r="L475">
        <f t="shared" si="44"/>
        <v>49382.790000000634</v>
      </c>
    </row>
    <row r="476" spans="1:12" x14ac:dyDescent="0.2">
      <c r="A476" t="s">
        <v>18</v>
      </c>
      <c r="B476" t="s">
        <v>30435</v>
      </c>
      <c r="C476" t="s">
        <v>818</v>
      </c>
      <c r="D476" t="s">
        <v>223</v>
      </c>
      <c r="E476" t="s">
        <v>30436</v>
      </c>
      <c r="F476" t="s">
        <v>30434</v>
      </c>
      <c r="G476">
        <v>0.85402999999999996</v>
      </c>
      <c r="H476">
        <v>0.85465999999999998</v>
      </c>
      <c r="I476">
        <v>2</v>
      </c>
      <c r="J476">
        <v>-2</v>
      </c>
      <c r="K476" t="s">
        <v>17</v>
      </c>
      <c r="L476">
        <f t="shared" si="44"/>
        <v>49381.870000000636</v>
      </c>
    </row>
    <row r="477" spans="1:12" x14ac:dyDescent="0.2">
      <c r="A477" t="s">
        <v>18</v>
      </c>
      <c r="B477" t="s">
        <v>30437</v>
      </c>
      <c r="C477" t="s">
        <v>882</v>
      </c>
      <c r="D477" t="s">
        <v>223</v>
      </c>
      <c r="E477" t="s">
        <v>30438</v>
      </c>
      <c r="F477" t="s">
        <v>30434</v>
      </c>
      <c r="G477">
        <v>0.85394000000000003</v>
      </c>
      <c r="H477">
        <v>0.85465999999999998</v>
      </c>
      <c r="I477">
        <v>2</v>
      </c>
      <c r="J477">
        <v>-2</v>
      </c>
      <c r="K477" t="s">
        <v>17</v>
      </c>
      <c r="L477">
        <f t="shared" si="44"/>
        <v>49383.870000000636</v>
      </c>
    </row>
    <row r="478" spans="1:12" x14ac:dyDescent="0.2">
      <c r="A478" t="s">
        <v>18</v>
      </c>
      <c r="B478" t="s">
        <v>30439</v>
      </c>
      <c r="C478" t="s">
        <v>261</v>
      </c>
      <c r="D478" t="s">
        <v>223</v>
      </c>
      <c r="E478" t="s">
        <v>30440</v>
      </c>
      <c r="F478" t="s">
        <v>30441</v>
      </c>
      <c r="G478">
        <v>0.85353999999999997</v>
      </c>
      <c r="H478">
        <v>0.85351999999999995</v>
      </c>
      <c r="I478">
        <v>2</v>
      </c>
      <c r="J478">
        <v>1.84</v>
      </c>
      <c r="K478" t="s">
        <v>17</v>
      </c>
      <c r="L478">
        <f t="shared" si="44"/>
        <v>49385.870000000636</v>
      </c>
    </row>
    <row r="479" spans="1:12" x14ac:dyDescent="0.2">
      <c r="A479" t="s">
        <v>18</v>
      </c>
      <c r="B479" t="s">
        <v>30442</v>
      </c>
      <c r="C479" t="s">
        <v>840</v>
      </c>
      <c r="D479" t="s">
        <v>223</v>
      </c>
      <c r="E479" t="s">
        <v>30443</v>
      </c>
      <c r="F479" t="s">
        <v>30441</v>
      </c>
      <c r="G479">
        <v>0.85360000000000003</v>
      </c>
      <c r="H479">
        <v>0.85351999999999995</v>
      </c>
      <c r="I479">
        <v>2</v>
      </c>
      <c r="J479">
        <v>1.84</v>
      </c>
      <c r="K479" t="s">
        <v>17</v>
      </c>
      <c r="L479">
        <f t="shared" si="44"/>
        <v>49384.030000000639</v>
      </c>
    </row>
    <row r="480" spans="1:12" x14ac:dyDescent="0.2">
      <c r="A480" t="s">
        <v>11</v>
      </c>
      <c r="B480" t="s">
        <v>30444</v>
      </c>
      <c r="C480" t="s">
        <v>726</v>
      </c>
      <c r="D480" t="s">
        <v>223</v>
      </c>
      <c r="E480" t="s">
        <v>30445</v>
      </c>
      <c r="F480" t="s">
        <v>30441</v>
      </c>
      <c r="G480">
        <v>0.85346999999999995</v>
      </c>
      <c r="H480">
        <v>0.85351999999999995</v>
      </c>
      <c r="I480">
        <v>1</v>
      </c>
      <c r="J480">
        <v>0.92</v>
      </c>
      <c r="K480" t="s">
        <v>17</v>
      </c>
      <c r="L480">
        <f t="shared" si="44"/>
        <v>49382.190000000643</v>
      </c>
    </row>
    <row r="481" spans="1:12" x14ac:dyDescent="0.2">
      <c r="A481" t="s">
        <v>11</v>
      </c>
      <c r="B481" t="s">
        <v>30446</v>
      </c>
      <c r="C481" t="s">
        <v>40</v>
      </c>
      <c r="D481" t="s">
        <v>223</v>
      </c>
      <c r="E481" t="s">
        <v>30447</v>
      </c>
      <c r="F481" t="s">
        <v>30448</v>
      </c>
      <c r="G481">
        <v>0.85458000000000001</v>
      </c>
      <c r="H481">
        <v>0.85351999999999995</v>
      </c>
      <c r="I481">
        <v>2</v>
      </c>
      <c r="J481">
        <v>-2</v>
      </c>
      <c r="K481" t="s">
        <v>17</v>
      </c>
      <c r="L481">
        <f t="shared" si="44"/>
        <v>49381.270000000644</v>
      </c>
    </row>
    <row r="482" spans="1:12" x14ac:dyDescent="0.2">
      <c r="A482" t="s">
        <v>18</v>
      </c>
      <c r="B482" t="s">
        <v>30449</v>
      </c>
      <c r="C482" t="s">
        <v>726</v>
      </c>
      <c r="D482" t="s">
        <v>223</v>
      </c>
      <c r="E482" t="s">
        <v>30450</v>
      </c>
      <c r="F482" t="s">
        <v>30448</v>
      </c>
      <c r="G482">
        <v>0.85487999999999997</v>
      </c>
      <c r="H482">
        <v>0.85351999999999995</v>
      </c>
      <c r="I482">
        <v>1</v>
      </c>
      <c r="J482">
        <v>0.92</v>
      </c>
      <c r="K482" t="s">
        <v>17</v>
      </c>
      <c r="L482">
        <f t="shared" si="44"/>
        <v>49383.270000000644</v>
      </c>
    </row>
    <row r="483" spans="1:12" x14ac:dyDescent="0.2">
      <c r="A483" t="s">
        <v>11</v>
      </c>
      <c r="B483" t="s">
        <v>30451</v>
      </c>
      <c r="C483" t="s">
        <v>20</v>
      </c>
      <c r="D483" t="s">
        <v>223</v>
      </c>
      <c r="E483" t="s">
        <v>30452</v>
      </c>
      <c r="F483" t="s">
        <v>30448</v>
      </c>
      <c r="G483">
        <v>0.85489999999999999</v>
      </c>
      <c r="H483">
        <v>0.85351999999999995</v>
      </c>
      <c r="I483">
        <v>2</v>
      </c>
      <c r="J483">
        <v>-2</v>
      </c>
      <c r="K483" t="s">
        <v>17</v>
      </c>
      <c r="L483">
        <f t="shared" si="44"/>
        <v>49382.350000000646</v>
      </c>
    </row>
    <row r="484" spans="1:12" x14ac:dyDescent="0.2">
      <c r="A484" t="s">
        <v>11</v>
      </c>
      <c r="B484" t="s">
        <v>30453</v>
      </c>
      <c r="C484" t="s">
        <v>33</v>
      </c>
      <c r="D484" t="s">
        <v>223</v>
      </c>
      <c r="E484" t="s">
        <v>30454</v>
      </c>
      <c r="F484" t="s">
        <v>30455</v>
      </c>
      <c r="G484">
        <v>0.85489000000000004</v>
      </c>
      <c r="H484">
        <v>0.85523000000000005</v>
      </c>
      <c r="I484">
        <v>2</v>
      </c>
      <c r="J484">
        <v>1.84</v>
      </c>
      <c r="K484" t="s">
        <v>17</v>
      </c>
      <c r="L484">
        <f t="shared" si="44"/>
        <v>49384.350000000646</v>
      </c>
    </row>
    <row r="485" spans="1:12" x14ac:dyDescent="0.2">
      <c r="A485" t="s">
        <v>11</v>
      </c>
      <c r="B485" t="s">
        <v>30456</v>
      </c>
      <c r="C485" t="s">
        <v>998</v>
      </c>
      <c r="D485" t="s">
        <v>223</v>
      </c>
      <c r="E485" t="s">
        <v>30457</v>
      </c>
      <c r="F485" t="s">
        <v>30455</v>
      </c>
      <c r="G485">
        <v>0.85487999999999997</v>
      </c>
      <c r="H485">
        <v>0.85523000000000005</v>
      </c>
      <c r="I485">
        <v>2</v>
      </c>
      <c r="J485">
        <v>1.84</v>
      </c>
      <c r="K485" t="s">
        <v>17</v>
      </c>
      <c r="L485">
        <f t="shared" si="44"/>
        <v>49382.51000000065</v>
      </c>
    </row>
    <row r="486" spans="1:12" x14ac:dyDescent="0.2">
      <c r="A486" t="s">
        <v>18</v>
      </c>
      <c r="B486" t="s">
        <v>30458</v>
      </c>
      <c r="C486" t="s">
        <v>1309</v>
      </c>
      <c r="D486" t="s">
        <v>223</v>
      </c>
      <c r="E486" t="s">
        <v>30459</v>
      </c>
      <c r="F486" t="s">
        <v>30455</v>
      </c>
      <c r="G486">
        <v>0.85482999999999998</v>
      </c>
      <c r="H486">
        <v>0.85523000000000005</v>
      </c>
      <c r="I486">
        <v>2</v>
      </c>
      <c r="J486">
        <v>-2</v>
      </c>
      <c r="K486" t="s">
        <v>17</v>
      </c>
      <c r="L486">
        <f t="shared" si="44"/>
        <v>49380.670000000653</v>
      </c>
    </row>
    <row r="487" spans="1:12" x14ac:dyDescent="0.2">
      <c r="A487" t="s">
        <v>18</v>
      </c>
      <c r="B487" t="s">
        <v>30460</v>
      </c>
      <c r="C487" t="s">
        <v>726</v>
      </c>
      <c r="D487" t="s">
        <v>223</v>
      </c>
      <c r="E487" t="s">
        <v>30461</v>
      </c>
      <c r="F487" t="s">
        <v>30462</v>
      </c>
      <c r="G487">
        <v>0.85538000000000003</v>
      </c>
      <c r="H487">
        <v>0.85489000000000004</v>
      </c>
      <c r="I487">
        <v>1</v>
      </c>
      <c r="J487">
        <v>0.92</v>
      </c>
      <c r="K487" t="s">
        <v>17</v>
      </c>
      <c r="L487">
        <f t="shared" si="44"/>
        <v>49382.670000000653</v>
      </c>
    </row>
    <row r="488" spans="1:12" x14ac:dyDescent="0.2">
      <c r="A488" t="s">
        <v>11</v>
      </c>
      <c r="B488" t="s">
        <v>30463</v>
      </c>
      <c r="C488" t="s">
        <v>800</v>
      </c>
      <c r="D488" t="s">
        <v>223</v>
      </c>
      <c r="E488" t="s">
        <v>30464</v>
      </c>
      <c r="F488" t="s">
        <v>30462</v>
      </c>
      <c r="G488">
        <v>0.85523000000000005</v>
      </c>
      <c r="H488">
        <v>0.85489000000000004</v>
      </c>
      <c r="I488">
        <v>2</v>
      </c>
      <c r="J488">
        <v>-2</v>
      </c>
      <c r="K488" t="s">
        <v>17</v>
      </c>
      <c r="L488">
        <f t="shared" si="44"/>
        <v>49381.750000000655</v>
      </c>
    </row>
    <row r="489" spans="1:12" x14ac:dyDescent="0.2">
      <c r="A489" t="s">
        <v>11</v>
      </c>
      <c r="B489" t="s">
        <v>30465</v>
      </c>
      <c r="C489" t="s">
        <v>1045</v>
      </c>
      <c r="D489" t="s">
        <v>223</v>
      </c>
      <c r="E489" t="s">
        <v>30466</v>
      </c>
      <c r="F489" t="s">
        <v>30467</v>
      </c>
      <c r="G489">
        <v>0.8548</v>
      </c>
      <c r="H489">
        <v>0.85519000000000001</v>
      </c>
      <c r="I489">
        <v>2</v>
      </c>
      <c r="J489">
        <v>1.84</v>
      </c>
      <c r="K489" t="s">
        <v>17</v>
      </c>
      <c r="L489">
        <f t="shared" si="44"/>
        <v>49383.750000000655</v>
      </c>
    </row>
    <row r="490" spans="1:12" x14ac:dyDescent="0.2">
      <c r="A490" t="s">
        <v>11</v>
      </c>
      <c r="B490" t="s">
        <v>30468</v>
      </c>
      <c r="C490" t="s">
        <v>886</v>
      </c>
      <c r="D490" t="s">
        <v>223</v>
      </c>
      <c r="E490" t="s">
        <v>30469</v>
      </c>
      <c r="F490" t="s">
        <v>30467</v>
      </c>
      <c r="G490">
        <v>0.85501000000000005</v>
      </c>
      <c r="H490">
        <v>0.85519000000000001</v>
      </c>
      <c r="I490">
        <v>2</v>
      </c>
      <c r="J490">
        <v>1.84</v>
      </c>
      <c r="K490" t="s">
        <v>17</v>
      </c>
      <c r="L490">
        <f t="shared" si="44"/>
        <v>49381.910000000658</v>
      </c>
    </row>
    <row r="491" spans="1:12" x14ac:dyDescent="0.2">
      <c r="A491" t="s">
        <v>18</v>
      </c>
      <c r="B491" t="s">
        <v>30470</v>
      </c>
      <c r="C491" t="s">
        <v>726</v>
      </c>
      <c r="D491" t="s">
        <v>223</v>
      </c>
      <c r="E491" t="s">
        <v>30471</v>
      </c>
      <c r="F491" t="s">
        <v>30467</v>
      </c>
      <c r="G491">
        <v>0.85545000000000004</v>
      </c>
      <c r="H491">
        <v>0.85519000000000001</v>
      </c>
      <c r="I491">
        <v>1</v>
      </c>
      <c r="J491">
        <v>0.92</v>
      </c>
      <c r="K491" t="s">
        <v>17</v>
      </c>
      <c r="L491">
        <f t="shared" si="44"/>
        <v>49380.070000000662</v>
      </c>
    </row>
    <row r="492" spans="1:12" x14ac:dyDescent="0.2">
      <c r="A492" t="s">
        <v>18</v>
      </c>
      <c r="B492" t="s">
        <v>30472</v>
      </c>
      <c r="C492" t="s">
        <v>726</v>
      </c>
      <c r="D492" t="s">
        <v>223</v>
      </c>
      <c r="E492" t="s">
        <v>30473</v>
      </c>
      <c r="F492" t="s">
        <v>30474</v>
      </c>
      <c r="G492">
        <v>0.85258</v>
      </c>
      <c r="H492">
        <v>0.85545000000000004</v>
      </c>
      <c r="I492">
        <v>1</v>
      </c>
      <c r="J492">
        <v>-1</v>
      </c>
      <c r="K492" t="s">
        <v>17</v>
      </c>
      <c r="L492">
        <f t="shared" si="44"/>
        <v>49379.150000000664</v>
      </c>
    </row>
    <row r="493" spans="1:12" x14ac:dyDescent="0.2">
      <c r="A493" t="s">
        <v>18</v>
      </c>
      <c r="B493" t="s">
        <v>30475</v>
      </c>
      <c r="C493" t="s">
        <v>717</v>
      </c>
      <c r="D493" t="s">
        <v>223</v>
      </c>
      <c r="E493" t="s">
        <v>30476</v>
      </c>
      <c r="F493" t="s">
        <v>30477</v>
      </c>
      <c r="G493">
        <v>0.84979000000000005</v>
      </c>
      <c r="H493">
        <v>0.85263</v>
      </c>
      <c r="I493">
        <v>1</v>
      </c>
      <c r="J493">
        <v>-1</v>
      </c>
      <c r="K493" t="s">
        <v>17</v>
      </c>
      <c r="L493">
        <f t="shared" si="44"/>
        <v>49380.150000000664</v>
      </c>
    </row>
    <row r="494" spans="1:12" x14ac:dyDescent="0.2">
      <c r="A494" t="s">
        <v>18</v>
      </c>
      <c r="B494" t="s">
        <v>30478</v>
      </c>
      <c r="C494" t="s">
        <v>40</v>
      </c>
      <c r="D494" t="s">
        <v>223</v>
      </c>
      <c r="E494" t="s">
        <v>30479</v>
      </c>
      <c r="F494" t="s">
        <v>30480</v>
      </c>
      <c r="G494">
        <v>0.85094999999999998</v>
      </c>
      <c r="H494">
        <v>0.84984000000000004</v>
      </c>
      <c r="I494">
        <v>2</v>
      </c>
      <c r="J494">
        <v>1.84</v>
      </c>
      <c r="K494" t="s">
        <v>17</v>
      </c>
      <c r="L494">
        <f t="shared" si="44"/>
        <v>49381.150000000664</v>
      </c>
    </row>
    <row r="495" spans="1:12" x14ac:dyDescent="0.2">
      <c r="A495" t="s">
        <v>18</v>
      </c>
      <c r="B495" t="s">
        <v>30481</v>
      </c>
      <c r="C495" t="s">
        <v>740</v>
      </c>
      <c r="D495" t="s">
        <v>223</v>
      </c>
      <c r="E495" t="s">
        <v>30482</v>
      </c>
      <c r="F495" t="s">
        <v>30480</v>
      </c>
      <c r="G495">
        <v>0.85080999999999996</v>
      </c>
      <c r="H495">
        <v>0.84984000000000004</v>
      </c>
      <c r="I495">
        <v>2</v>
      </c>
      <c r="J495">
        <v>1.84</v>
      </c>
      <c r="K495" t="s">
        <v>17</v>
      </c>
      <c r="L495">
        <f t="shared" si="44"/>
        <v>49379.310000000667</v>
      </c>
    </row>
    <row r="496" spans="1:12" x14ac:dyDescent="0.2">
      <c r="A496" t="s">
        <v>11</v>
      </c>
      <c r="B496" t="s">
        <v>30483</v>
      </c>
      <c r="C496" t="s">
        <v>726</v>
      </c>
      <c r="D496" t="s">
        <v>223</v>
      </c>
      <c r="E496" t="s">
        <v>30484</v>
      </c>
      <c r="F496" t="s">
        <v>30480</v>
      </c>
      <c r="G496">
        <v>0.85024</v>
      </c>
      <c r="H496">
        <v>0.84984000000000004</v>
      </c>
      <c r="I496">
        <v>1</v>
      </c>
      <c r="J496">
        <v>-1</v>
      </c>
      <c r="K496" t="s">
        <v>17</v>
      </c>
      <c r="L496">
        <f t="shared" si="44"/>
        <v>49377.470000000671</v>
      </c>
    </row>
    <row r="497" spans="1:12" x14ac:dyDescent="0.2">
      <c r="A497" t="s">
        <v>18</v>
      </c>
      <c r="B497" t="s">
        <v>30485</v>
      </c>
      <c r="C497" t="s">
        <v>771</v>
      </c>
      <c r="D497" t="s">
        <v>223</v>
      </c>
      <c r="E497" t="s">
        <v>30486</v>
      </c>
      <c r="F497" t="s">
        <v>30487</v>
      </c>
      <c r="G497">
        <v>0.85287000000000002</v>
      </c>
      <c r="H497">
        <v>0.85021000000000002</v>
      </c>
      <c r="I497">
        <v>2</v>
      </c>
      <c r="J497">
        <v>1.84</v>
      </c>
      <c r="K497" t="s">
        <v>17</v>
      </c>
      <c r="L497">
        <f t="shared" si="44"/>
        <v>49378.470000000671</v>
      </c>
    </row>
    <row r="498" spans="1:12" x14ac:dyDescent="0.2">
      <c r="A498" t="s">
        <v>11</v>
      </c>
      <c r="B498" t="s">
        <v>30488</v>
      </c>
      <c r="C498" t="s">
        <v>726</v>
      </c>
      <c r="D498" t="s">
        <v>223</v>
      </c>
      <c r="E498" t="s">
        <v>30489</v>
      </c>
      <c r="F498" t="s">
        <v>30487</v>
      </c>
      <c r="G498">
        <v>0.85189000000000004</v>
      </c>
      <c r="H498">
        <v>0.85021000000000002</v>
      </c>
      <c r="I498">
        <v>1</v>
      </c>
      <c r="J498">
        <v>-1</v>
      </c>
      <c r="K498" t="s">
        <v>17</v>
      </c>
      <c r="L498">
        <f t="shared" si="44"/>
        <v>49376.630000000674</v>
      </c>
    </row>
    <row r="499" spans="1:12" x14ac:dyDescent="0.2">
      <c r="A499" t="s">
        <v>18</v>
      </c>
      <c r="B499" t="s">
        <v>30490</v>
      </c>
      <c r="C499" t="s">
        <v>767</v>
      </c>
      <c r="D499" t="s">
        <v>223</v>
      </c>
      <c r="E499" t="s">
        <v>30491</v>
      </c>
      <c r="F499" t="s">
        <v>30487</v>
      </c>
      <c r="G499">
        <v>0.85245000000000004</v>
      </c>
      <c r="H499">
        <v>0.85021000000000002</v>
      </c>
      <c r="I499">
        <v>2</v>
      </c>
      <c r="J499">
        <v>1.84</v>
      </c>
      <c r="K499" t="s">
        <v>17</v>
      </c>
      <c r="L499">
        <f t="shared" si="44"/>
        <v>49377.630000000674</v>
      </c>
    </row>
    <row r="500" spans="1:12" x14ac:dyDescent="0.2">
      <c r="A500" t="s">
        <v>18</v>
      </c>
      <c r="B500" t="s">
        <v>30492</v>
      </c>
      <c r="C500" t="s">
        <v>726</v>
      </c>
      <c r="D500" t="s">
        <v>223</v>
      </c>
      <c r="E500" t="s">
        <v>30493</v>
      </c>
      <c r="F500" t="s">
        <v>30494</v>
      </c>
      <c r="G500">
        <v>0.85216000000000003</v>
      </c>
      <c r="H500">
        <v>0.85187000000000002</v>
      </c>
      <c r="I500">
        <v>1</v>
      </c>
      <c r="J500">
        <v>0.92</v>
      </c>
      <c r="K500" t="s">
        <v>17</v>
      </c>
      <c r="L500">
        <f t="shared" si="44"/>
        <v>49375.790000000678</v>
      </c>
    </row>
    <row r="501" spans="1:12" x14ac:dyDescent="0.2">
      <c r="A501" t="s">
        <v>11</v>
      </c>
      <c r="B501" t="s">
        <v>30495</v>
      </c>
      <c r="C501" t="s">
        <v>818</v>
      </c>
      <c r="D501" t="s">
        <v>223</v>
      </c>
      <c r="E501" t="s">
        <v>30496</v>
      </c>
      <c r="F501" t="s">
        <v>30494</v>
      </c>
      <c r="G501">
        <v>0.85157000000000005</v>
      </c>
      <c r="H501">
        <v>0.85187000000000002</v>
      </c>
      <c r="I501">
        <v>2</v>
      </c>
      <c r="J501">
        <v>1.84</v>
      </c>
      <c r="K501" t="s">
        <v>17</v>
      </c>
      <c r="L501">
        <f t="shared" si="44"/>
        <v>49374.870000000679</v>
      </c>
    </row>
    <row r="502" spans="1:12" x14ac:dyDescent="0.2">
      <c r="A502" t="s">
        <v>11</v>
      </c>
      <c r="B502" t="s">
        <v>30497</v>
      </c>
      <c r="C502" t="s">
        <v>886</v>
      </c>
      <c r="D502" t="s">
        <v>223</v>
      </c>
      <c r="E502" t="s">
        <v>30498</v>
      </c>
      <c r="F502" t="s">
        <v>30494</v>
      </c>
      <c r="G502">
        <v>0.85204000000000002</v>
      </c>
      <c r="H502">
        <v>0.85187000000000002</v>
      </c>
      <c r="I502">
        <v>2</v>
      </c>
      <c r="J502">
        <v>-2</v>
      </c>
      <c r="K502" t="s">
        <v>17</v>
      </c>
      <c r="L502">
        <f t="shared" si="44"/>
        <v>49373.030000000683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862DC-630B-ED43-AA3E-16A532F23D56}">
  <dimension ref="A1:AD1462"/>
  <sheetViews>
    <sheetView topLeftCell="I1" workbookViewId="0">
      <selection activeCell="Q18" sqref="Q18"/>
    </sheetView>
  </sheetViews>
  <sheetFormatPr baseColWidth="10" defaultRowHeight="16" x14ac:dyDescent="0.2"/>
  <cols>
    <col min="4" max="4" width="21.1640625" customWidth="1"/>
    <col min="5" max="6" width="18.1640625" bestFit="1" customWidth="1"/>
    <col min="10" max="10" width="12.6640625" customWidth="1"/>
    <col min="16" max="16" width="22.5" customWidth="1"/>
    <col min="17" max="17" width="12.33203125" bestFit="1" customWidth="1"/>
    <col min="21" max="21" width="18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49368.76000000137</v>
      </c>
      <c r="P1">
        <f>MIN($N2:$N1462)</f>
        <v>49156.88000000063</v>
      </c>
      <c r="Q1">
        <f>AVERAGE($N2:$N1462)</f>
        <v>49269.907946613144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18</v>
      </c>
      <c r="B2" t="s">
        <v>31750</v>
      </c>
      <c r="C2" t="s">
        <v>550</v>
      </c>
      <c r="D2" t="s">
        <v>223</v>
      </c>
      <c r="E2" t="s">
        <v>31751</v>
      </c>
      <c r="F2" t="s">
        <v>31752</v>
      </c>
      <c r="G2">
        <v>0.89200999999999997</v>
      </c>
      <c r="H2">
        <v>0.89322000000000001</v>
      </c>
      <c r="I2">
        <f>IF(J2=1,J2*2,J2)</f>
        <v>2</v>
      </c>
      <c r="J2">
        <v>2</v>
      </c>
      <c r="K2">
        <f>IF(OR(L2=-1,L2=0.92),L2*2,L2)</f>
        <v>-2</v>
      </c>
      <c r="L2">
        <v>-2</v>
      </c>
      <c r="M2" t="s">
        <v>17</v>
      </c>
      <c r="N2">
        <v>49214.44</v>
      </c>
      <c r="P2" s="7" t="s">
        <v>2706</v>
      </c>
      <c r="Q2" s="7">
        <v>2</v>
      </c>
      <c r="R2" s="7"/>
      <c r="S2" s="7"/>
      <c r="T2" s="16"/>
      <c r="U2" s="7" t="str" cm="1">
        <f t="array" aca="1" ref="U2:U258" ca="1">_xlfn.UNIQUE(INDIRECT($Q$5))</f>
        <v>2025-06-11 12:41:51</v>
      </c>
      <c r="V2" s="7">
        <f ca="1">COUNTIF(INDIRECT($Q$5),U2)</f>
        <v>8</v>
      </c>
      <c r="W2" s="7">
        <f ca="1">SUMIF(INDIRECT($Q$5),U2,INDIRECT($Q$6))</f>
        <v>15</v>
      </c>
      <c r="X2" s="7">
        <f ca="1">SUMIF(INDIRECT($Q$5),U2,INDIRECT($Q$7))</f>
        <v>9.9600000000000009</v>
      </c>
      <c r="Y2" s="7">
        <f ca="1">_xlfn.MAXIFS(INDIRECT($Q$10),INDIRECT($Q$5),$U2)</f>
        <v>0.89322000000000001</v>
      </c>
      <c r="Z2" s="7">
        <f ca="1">_xlfn.MAXIFS(INDIRECT($Q$9),INDIRECT($Q$5),$U2)</f>
        <v>0.89200999999999997</v>
      </c>
      <c r="AA2" s="7">
        <f ca="1">_xlfn.MINIFS(INDIRECT($Q$9),INDIRECT($Q$5),$U2)</f>
        <v>0.89053000000000004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31753</v>
      </c>
      <c r="C3" t="s">
        <v>29259</v>
      </c>
      <c r="D3" t="s">
        <v>223</v>
      </c>
      <c r="E3" t="s">
        <v>31754</v>
      </c>
      <c r="F3" t="s">
        <v>31752</v>
      </c>
      <c r="G3">
        <v>0.89068999999999998</v>
      </c>
      <c r="H3">
        <v>0.89322000000000001</v>
      </c>
      <c r="I3">
        <f t="shared" ref="I3:I66" si="0">IF(J3=1,J3*2,J3)</f>
        <v>2</v>
      </c>
      <c r="J3">
        <v>2</v>
      </c>
      <c r="K3">
        <f t="shared" ref="K3:K66" si="1">IF(OR(L3=-1,L3=0.92),L3*2,L3)</f>
        <v>1.84</v>
      </c>
      <c r="L3">
        <v>1.84</v>
      </c>
      <c r="M3" t="s">
        <v>17</v>
      </c>
      <c r="N3">
        <f>N2-L2</f>
        <v>49216.44</v>
      </c>
      <c r="P3" s="7" t="s">
        <v>2704</v>
      </c>
      <c r="Q3" s="7">
        <v>1462</v>
      </c>
      <c r="R3" s="7"/>
      <c r="S3" s="7"/>
      <c r="T3" s="16"/>
      <c r="U3" s="7" t="str">
        <f ca="1"/>
        <v>2025-06-11 12:31:39</v>
      </c>
      <c r="V3" s="7">
        <f t="shared" ref="V3:V66" ca="1" si="2">COUNTIF(INDIRECT($Q$5),U3)</f>
        <v>10</v>
      </c>
      <c r="W3" s="7">
        <f t="shared" ref="W3:W66" ca="1" si="3">SUMIF(INDIRECT($Q$5),U3,INDIRECT($Q$6))</f>
        <v>19</v>
      </c>
      <c r="X3" s="7">
        <f t="shared" ref="X3:X66" ca="1" si="4">SUMIF(INDIRECT($Q$5),U3,INDIRECT($Q$7))</f>
        <v>13.64</v>
      </c>
      <c r="Y3" s="7">
        <f t="shared" ref="Y3:Y66" ca="1" si="5">_xlfn.MAXIFS(INDIRECT($Q$10),INDIRECT($Q$5),$U3)</f>
        <v>0.89227000000000001</v>
      </c>
      <c r="Z3" s="7">
        <f t="shared" ref="Z3:Z66" ca="1" si="6">_xlfn.MAXIFS(INDIRECT($Q$9),INDIRECT($Q$5),$U3)</f>
        <v>0.89212999999999998</v>
      </c>
      <c r="AA3" s="7">
        <f t="shared" ref="AA3:AA66" ca="1" si="7">_xlfn.MINIFS(INDIRECT($Q$9),INDIRECT($Q$5),$U3)</f>
        <v>0.89066000000000001</v>
      </c>
      <c r="AB3">
        <f t="shared" ref="AB3:AB66" ca="1" si="8">IF(AND(Z3&gt;Y3,Y3&gt;AA3), 1,0)</f>
        <v>0</v>
      </c>
      <c r="AC3">
        <f t="shared" ref="AC3:AC66" ca="1" si="9">IF(Y3&gt;Z3,1,0)</f>
        <v>1</v>
      </c>
      <c r="AD3">
        <f t="shared" ref="AD3:AD66" ca="1" si="10">IF(Y3&lt;AA3,1,0)</f>
        <v>0</v>
      </c>
    </row>
    <row r="4" spans="1:30" x14ac:dyDescent="0.2">
      <c r="A4" t="s">
        <v>11</v>
      </c>
      <c r="B4" t="s">
        <v>31755</v>
      </c>
      <c r="C4" t="s">
        <v>28069</v>
      </c>
      <c r="D4" t="s">
        <v>223</v>
      </c>
      <c r="E4" t="s">
        <v>31756</v>
      </c>
      <c r="F4" t="s">
        <v>31752</v>
      </c>
      <c r="G4">
        <v>0.89104000000000005</v>
      </c>
      <c r="H4">
        <v>0.89322000000000001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49214.600000000006</v>
      </c>
      <c r="P4" s="7"/>
      <c r="Q4" s="7"/>
      <c r="R4" s="7"/>
      <c r="S4" s="7"/>
      <c r="T4" s="16"/>
      <c r="U4" s="7" t="str">
        <f ca="1"/>
        <v>2025-06-11 12:21:27</v>
      </c>
      <c r="V4" s="7">
        <f t="shared" ca="1" si="2"/>
        <v>10</v>
      </c>
      <c r="W4" s="7">
        <f t="shared" ca="1" si="3"/>
        <v>19</v>
      </c>
      <c r="X4" s="7">
        <f t="shared" ca="1" si="4"/>
        <v>-15.16</v>
      </c>
      <c r="Y4" s="7">
        <f t="shared" ca="1" si="5"/>
        <v>0.89195000000000002</v>
      </c>
      <c r="Z4" s="7">
        <f t="shared" ca="1" si="6"/>
        <v>0.89590999999999998</v>
      </c>
      <c r="AA4" s="7">
        <f t="shared" ca="1" si="7"/>
        <v>0.89315999999999995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11</v>
      </c>
      <c r="B5" t="s">
        <v>31757</v>
      </c>
      <c r="C5" t="s">
        <v>28689</v>
      </c>
      <c r="D5" t="s">
        <v>223</v>
      </c>
      <c r="E5" t="s">
        <v>31758</v>
      </c>
      <c r="F5" t="s">
        <v>31752</v>
      </c>
      <c r="G5">
        <v>0.89053000000000004</v>
      </c>
      <c r="H5">
        <v>0.89322000000000001</v>
      </c>
      <c r="I5">
        <f t="shared" si="0"/>
        <v>2</v>
      </c>
      <c r="J5">
        <v>2</v>
      </c>
      <c r="K5">
        <f t="shared" si="1"/>
        <v>1.84</v>
      </c>
      <c r="L5">
        <v>1.84</v>
      </c>
      <c r="M5" t="s">
        <v>17</v>
      </c>
      <c r="N5">
        <f t="shared" si="11"/>
        <v>49212.760000000009</v>
      </c>
      <c r="P5" s="7" t="s">
        <v>2705</v>
      </c>
      <c r="Q5" s="9" t="str">
        <f>_xlfn.CONCAT("$F$",$Q$2,":","$F$",$Q$3)</f>
        <v>$F$2:$F$1462</v>
      </c>
      <c r="R5" s="7"/>
      <c r="S5" s="7"/>
      <c r="T5" s="16"/>
      <c r="U5" s="7" t="str">
        <f ca="1"/>
        <v>2025-06-11 12:10:47</v>
      </c>
      <c r="V5" s="7">
        <f t="shared" ca="1" si="2"/>
        <v>4</v>
      </c>
      <c r="W5" s="7">
        <f t="shared" ca="1" si="3"/>
        <v>7</v>
      </c>
      <c r="X5" s="7">
        <f t="shared" ca="1" si="4"/>
        <v>2.6</v>
      </c>
      <c r="Y5" s="7">
        <f t="shared" ca="1" si="5"/>
        <v>0.89649000000000001</v>
      </c>
      <c r="Z5" s="7">
        <f t="shared" ca="1" si="6"/>
        <v>0.89485000000000003</v>
      </c>
      <c r="AA5" s="7">
        <f t="shared" ca="1" si="7"/>
        <v>0.89410999999999996</v>
      </c>
      <c r="AB5">
        <f t="shared" ca="1" si="8"/>
        <v>0</v>
      </c>
      <c r="AC5">
        <f t="shared" ca="1" si="9"/>
        <v>1</v>
      </c>
      <c r="AD5">
        <f t="shared" ca="1" si="10"/>
        <v>0</v>
      </c>
    </row>
    <row r="6" spans="1:30" x14ac:dyDescent="0.2">
      <c r="A6" t="s">
        <v>11</v>
      </c>
      <c r="B6" t="s">
        <v>31759</v>
      </c>
      <c r="C6" t="s">
        <v>28395</v>
      </c>
      <c r="D6" t="s">
        <v>223</v>
      </c>
      <c r="E6" t="s">
        <v>31760</v>
      </c>
      <c r="F6" t="s">
        <v>31752</v>
      </c>
      <c r="G6">
        <v>0.89092000000000005</v>
      </c>
      <c r="H6">
        <v>0.89322000000000001</v>
      </c>
      <c r="I6">
        <f t="shared" si="0"/>
        <v>2</v>
      </c>
      <c r="J6">
        <v>2</v>
      </c>
      <c r="K6">
        <f t="shared" si="1"/>
        <v>1.84</v>
      </c>
      <c r="L6">
        <v>1.84</v>
      </c>
      <c r="M6" t="s">
        <v>17</v>
      </c>
      <c r="N6">
        <f t="shared" si="11"/>
        <v>49210.920000000013</v>
      </c>
      <c r="P6" s="7" t="s">
        <v>2707</v>
      </c>
      <c r="Q6" s="9" t="str">
        <f>_xlfn.CONCAT("$J$",$Q$2,":","$J$",$Q$3)</f>
        <v>$J$2:$J$1462</v>
      </c>
      <c r="R6" s="7"/>
      <c r="S6" s="7"/>
      <c r="T6" s="16"/>
      <c r="U6" s="18" t="str">
        <f ca="1"/>
        <v>2025-06-11 12:00:35</v>
      </c>
      <c r="V6" s="7">
        <f t="shared" ca="1" si="2"/>
        <v>2</v>
      </c>
      <c r="W6" s="7">
        <f t="shared" ca="1" si="3"/>
        <v>3</v>
      </c>
      <c r="X6" s="7">
        <f t="shared" ca="1" si="4"/>
        <v>-1.08</v>
      </c>
      <c r="Y6" s="7">
        <f t="shared" ca="1" si="5"/>
        <v>0.89500999999999997</v>
      </c>
      <c r="Z6" s="7">
        <f t="shared" ca="1" si="6"/>
        <v>0.89387000000000005</v>
      </c>
      <c r="AA6" s="7">
        <f t="shared" ca="1" si="7"/>
        <v>0.89387000000000005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31761</v>
      </c>
      <c r="C7" t="s">
        <v>29216</v>
      </c>
      <c r="D7" t="s">
        <v>223</v>
      </c>
      <c r="E7" t="s">
        <v>31762</v>
      </c>
      <c r="F7" t="s">
        <v>31752</v>
      </c>
      <c r="G7">
        <v>0.89056000000000002</v>
      </c>
      <c r="H7">
        <v>0.89322000000000001</v>
      </c>
      <c r="I7">
        <f t="shared" si="0"/>
        <v>2</v>
      </c>
      <c r="J7">
        <v>2</v>
      </c>
      <c r="K7">
        <f t="shared" si="1"/>
        <v>1.84</v>
      </c>
      <c r="L7">
        <v>1.84</v>
      </c>
      <c r="M7" t="s">
        <v>17</v>
      </c>
      <c r="N7">
        <f t="shared" si="11"/>
        <v>49209.080000000016</v>
      </c>
      <c r="P7" s="7" t="s">
        <v>2708</v>
      </c>
      <c r="Q7" s="9" t="str">
        <f>_xlfn.CONCAT("$L$",$Q$2,":","$L$",$Q$3)</f>
        <v>$L$2:$L$1462</v>
      </c>
      <c r="R7" s="7"/>
      <c r="S7" s="7"/>
      <c r="T7" s="16"/>
      <c r="U7" s="18" t="str">
        <f ca="1"/>
        <v>2025-06-11 11:50:23</v>
      </c>
      <c r="V7" s="7">
        <f t="shared" ca="1" si="2"/>
        <v>10</v>
      </c>
      <c r="W7" s="7">
        <f t="shared" ca="1" si="3"/>
        <v>19</v>
      </c>
      <c r="X7" s="7">
        <f t="shared" ca="1" si="4"/>
        <v>-15.16</v>
      </c>
      <c r="Y7" s="7">
        <f t="shared" ca="1" si="5"/>
        <v>0.89354</v>
      </c>
      <c r="Z7" s="7">
        <f t="shared" ca="1" si="6"/>
        <v>0.89641000000000004</v>
      </c>
      <c r="AA7" s="7">
        <f t="shared" ca="1" si="7"/>
        <v>0.89424000000000003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31763</v>
      </c>
      <c r="C8" t="s">
        <v>550</v>
      </c>
      <c r="D8" t="s">
        <v>223</v>
      </c>
      <c r="E8" t="s">
        <v>31751</v>
      </c>
      <c r="F8" t="s">
        <v>31752</v>
      </c>
      <c r="G8">
        <v>0.89200999999999997</v>
      </c>
      <c r="H8">
        <v>0.89322000000000001</v>
      </c>
      <c r="I8">
        <f t="shared" si="0"/>
        <v>2</v>
      </c>
      <c r="J8">
        <v>1</v>
      </c>
      <c r="K8">
        <f t="shared" si="1"/>
        <v>1.84</v>
      </c>
      <c r="L8">
        <v>0.92</v>
      </c>
      <c r="M8" t="s">
        <v>17</v>
      </c>
      <c r="N8">
        <f t="shared" si="11"/>
        <v>49207.24000000002</v>
      </c>
      <c r="P8" s="7" t="s">
        <v>6681</v>
      </c>
      <c r="Q8" s="9" t="str">
        <f>_xlfn.CONCAT("$E$",$Q$2,":","$E$",$Q$3)</f>
        <v>$E$2:$E$1462</v>
      </c>
      <c r="R8" s="7"/>
      <c r="S8" s="7"/>
      <c r="T8" s="16"/>
      <c r="U8" s="18" t="str">
        <f ca="1"/>
        <v>2025-06-11 11:40:11</v>
      </c>
      <c r="V8" s="7">
        <f t="shared" ca="1" si="2"/>
        <v>10</v>
      </c>
      <c r="W8" s="7">
        <f t="shared" ca="1" si="3"/>
        <v>19</v>
      </c>
      <c r="X8" s="7">
        <f t="shared" ca="1" si="4"/>
        <v>-15.16</v>
      </c>
      <c r="Y8" s="7">
        <f t="shared" ca="1" si="5"/>
        <v>0.89627000000000001</v>
      </c>
      <c r="Z8" s="7">
        <f t="shared" ca="1" si="6"/>
        <v>0.90205000000000002</v>
      </c>
      <c r="AA8" s="7">
        <f t="shared" ca="1" si="7"/>
        <v>0.89995000000000003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31764</v>
      </c>
      <c r="C9" t="s">
        <v>2727</v>
      </c>
      <c r="D9" t="s">
        <v>223</v>
      </c>
      <c r="E9" t="s">
        <v>31765</v>
      </c>
      <c r="F9" t="s">
        <v>31752</v>
      </c>
      <c r="G9">
        <v>0.89105000000000001</v>
      </c>
      <c r="H9">
        <v>0.89322000000000001</v>
      </c>
      <c r="I9">
        <f t="shared" si="0"/>
        <v>2</v>
      </c>
      <c r="J9">
        <v>2</v>
      </c>
      <c r="K9">
        <f t="shared" si="1"/>
        <v>1.84</v>
      </c>
      <c r="L9">
        <v>1.84</v>
      </c>
      <c r="M9" t="s">
        <v>17</v>
      </c>
      <c r="N9">
        <f t="shared" si="11"/>
        <v>49206.320000000022</v>
      </c>
      <c r="P9" s="7" t="s">
        <v>26822</v>
      </c>
      <c r="Q9" s="9" t="str">
        <f>_xlfn.CONCAT("$G$",$Q$2,":","$G$",$Q$3)</f>
        <v>$G$2:$G$1462</v>
      </c>
      <c r="R9" s="7"/>
      <c r="S9" s="7"/>
      <c r="T9" s="16"/>
      <c r="U9" s="18" t="str">
        <f ca="1"/>
        <v>2025-06-11 11:29:59</v>
      </c>
      <c r="V9" s="7">
        <f t="shared" ca="1" si="2"/>
        <v>10</v>
      </c>
      <c r="W9" s="7">
        <f t="shared" ca="1" si="3"/>
        <v>19</v>
      </c>
      <c r="X9" s="7">
        <f t="shared" ca="1" si="4"/>
        <v>-15.16</v>
      </c>
      <c r="Y9" s="7">
        <f t="shared" ca="1" si="5"/>
        <v>0.90220999999999996</v>
      </c>
      <c r="Z9" s="7">
        <f t="shared" ca="1" si="6"/>
        <v>0.90403999999999995</v>
      </c>
      <c r="AA9" s="7">
        <f t="shared" ca="1" si="7"/>
        <v>0.90222999999999998</v>
      </c>
      <c r="AB9">
        <f t="shared" ca="1" si="8"/>
        <v>0</v>
      </c>
      <c r="AC9">
        <f t="shared" ca="1" si="9"/>
        <v>0</v>
      </c>
      <c r="AD9">
        <f t="shared" ca="1" si="10"/>
        <v>1</v>
      </c>
    </row>
    <row r="10" spans="1:30" x14ac:dyDescent="0.2">
      <c r="A10" t="s">
        <v>11</v>
      </c>
      <c r="B10" t="s">
        <v>31766</v>
      </c>
      <c r="C10" t="s">
        <v>550</v>
      </c>
      <c r="D10" t="s">
        <v>223</v>
      </c>
      <c r="E10" t="s">
        <v>31767</v>
      </c>
      <c r="F10" t="s">
        <v>31768</v>
      </c>
      <c r="G10">
        <v>0.89212999999999998</v>
      </c>
      <c r="H10">
        <v>0.89227000000000001</v>
      </c>
      <c r="I10">
        <f t="shared" si="0"/>
        <v>2</v>
      </c>
      <c r="J10">
        <v>1</v>
      </c>
      <c r="K10">
        <f t="shared" si="1"/>
        <v>1.84</v>
      </c>
      <c r="L10">
        <v>0.92</v>
      </c>
      <c r="M10" t="s">
        <v>17</v>
      </c>
      <c r="N10">
        <f t="shared" si="11"/>
        <v>49204.480000000025</v>
      </c>
      <c r="P10" s="7" t="s">
        <v>26823</v>
      </c>
      <c r="Q10" s="9" t="str">
        <f>_xlfn.CONCAT("$H$",$Q$2,":","$H$",$Q$3)</f>
        <v>$H$2:$H$1462</v>
      </c>
      <c r="T10" s="16"/>
      <c r="U10" s="18" t="str">
        <f ca="1"/>
        <v>2025-06-11 11:19:46</v>
      </c>
      <c r="V10" s="7">
        <f t="shared" ca="1" si="2"/>
        <v>2</v>
      </c>
      <c r="W10" s="7">
        <f t="shared" ca="1" si="3"/>
        <v>3</v>
      </c>
      <c r="X10" s="7">
        <f t="shared" ca="1" si="4"/>
        <v>-1.08</v>
      </c>
      <c r="Y10" s="7">
        <f t="shared" ca="1" si="5"/>
        <v>0.90441000000000005</v>
      </c>
      <c r="Z10" s="7">
        <f t="shared" ca="1" si="6"/>
        <v>0.90227999999999997</v>
      </c>
      <c r="AA10" s="7">
        <f t="shared" ca="1" si="7"/>
        <v>0.90227999999999997</v>
      </c>
      <c r="AB10">
        <f t="shared" ca="1" si="8"/>
        <v>0</v>
      </c>
      <c r="AC10">
        <f t="shared" ca="1" si="9"/>
        <v>1</v>
      </c>
      <c r="AD10">
        <f t="shared" ca="1" si="10"/>
        <v>0</v>
      </c>
    </row>
    <row r="11" spans="1:30" x14ac:dyDescent="0.2">
      <c r="A11" t="s">
        <v>11</v>
      </c>
      <c r="B11" t="s">
        <v>31769</v>
      </c>
      <c r="C11" t="s">
        <v>29259</v>
      </c>
      <c r="D11" t="s">
        <v>223</v>
      </c>
      <c r="E11" t="s">
        <v>31770</v>
      </c>
      <c r="F11" t="s">
        <v>31768</v>
      </c>
      <c r="G11">
        <v>0.89117000000000002</v>
      </c>
      <c r="H11">
        <v>0.89227000000000001</v>
      </c>
      <c r="I11">
        <f t="shared" si="0"/>
        <v>2</v>
      </c>
      <c r="J11">
        <v>2</v>
      </c>
      <c r="K11">
        <f t="shared" si="1"/>
        <v>1.84</v>
      </c>
      <c r="L11">
        <v>1.84</v>
      </c>
      <c r="M11" t="s">
        <v>17</v>
      </c>
      <c r="N11">
        <f t="shared" si="11"/>
        <v>49203.560000000027</v>
      </c>
      <c r="T11" s="16"/>
      <c r="U11" s="18" t="str">
        <f ca="1"/>
        <v>2025-06-11 11:09:05</v>
      </c>
      <c r="V11" s="7">
        <f t="shared" ca="1" si="2"/>
        <v>10</v>
      </c>
      <c r="W11" s="7">
        <f t="shared" ca="1" si="3"/>
        <v>19</v>
      </c>
      <c r="X11" s="7">
        <f t="shared" ca="1" si="4"/>
        <v>-5.6</v>
      </c>
      <c r="Y11" s="7">
        <f t="shared" ca="1" si="5"/>
        <v>0.90281999999999996</v>
      </c>
      <c r="Z11" s="7">
        <f t="shared" ca="1" si="6"/>
        <v>0.90419000000000005</v>
      </c>
      <c r="AA11" s="7">
        <f t="shared" ca="1" si="7"/>
        <v>0.90264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11</v>
      </c>
      <c r="B12" t="s">
        <v>31771</v>
      </c>
      <c r="C12" t="s">
        <v>29216</v>
      </c>
      <c r="D12" t="s">
        <v>223</v>
      </c>
      <c r="E12" t="s">
        <v>31772</v>
      </c>
      <c r="F12" t="s">
        <v>31768</v>
      </c>
      <c r="G12">
        <v>0.89095999999999997</v>
      </c>
      <c r="H12">
        <v>0.89227000000000001</v>
      </c>
      <c r="I12">
        <f t="shared" si="0"/>
        <v>2</v>
      </c>
      <c r="J12">
        <v>2</v>
      </c>
      <c r="K12">
        <f t="shared" si="1"/>
        <v>1.84</v>
      </c>
      <c r="L12">
        <v>1.84</v>
      </c>
      <c r="M12" t="s">
        <v>17</v>
      </c>
      <c r="N12">
        <f t="shared" si="11"/>
        <v>49201.72000000003</v>
      </c>
      <c r="P12" s="10" t="s">
        <v>225</v>
      </c>
      <c r="Q12" s="10">
        <f ca="1">SUM(INDIRECT($Q$6))</f>
        <v>2665</v>
      </c>
      <c r="S12" s="7"/>
      <c r="T12" s="16"/>
      <c r="U12" s="18" t="str">
        <f ca="1"/>
        <v>2025-06-11 10:58:42</v>
      </c>
      <c r="V12" s="7">
        <f t="shared" ca="1" si="2"/>
        <v>2</v>
      </c>
      <c r="W12" s="7">
        <f t="shared" ca="1" si="3"/>
        <v>3</v>
      </c>
      <c r="X12" s="7">
        <f t="shared" ca="1" si="4"/>
        <v>-1.08</v>
      </c>
      <c r="Y12" s="7">
        <f t="shared" ca="1" si="5"/>
        <v>0.90386999999999995</v>
      </c>
      <c r="Z12" s="7">
        <f t="shared" ca="1" si="6"/>
        <v>0.90022999999999997</v>
      </c>
      <c r="AA12" s="7">
        <f t="shared" ca="1" si="7"/>
        <v>0.90022999999999997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31773</v>
      </c>
      <c r="C13" t="s">
        <v>28071</v>
      </c>
      <c r="D13" t="s">
        <v>223</v>
      </c>
      <c r="E13" t="s">
        <v>31774</v>
      </c>
      <c r="F13" t="s">
        <v>31768</v>
      </c>
      <c r="G13">
        <v>0.89149</v>
      </c>
      <c r="H13">
        <v>0.89227000000000001</v>
      </c>
      <c r="I13">
        <f t="shared" si="0"/>
        <v>2</v>
      </c>
      <c r="J13">
        <v>2</v>
      </c>
      <c r="K13">
        <f t="shared" si="1"/>
        <v>1.84</v>
      </c>
      <c r="L13">
        <v>1.84</v>
      </c>
      <c r="M13" t="s">
        <v>17</v>
      </c>
      <c r="N13">
        <f t="shared" si="11"/>
        <v>49199.880000000034</v>
      </c>
      <c r="P13" s="10" t="s">
        <v>226</v>
      </c>
      <c r="Q13" s="10">
        <f ca="1">SUM(INDIRECT($Q$7))</f>
        <v>-80.809999999998624</v>
      </c>
      <c r="R13" s="7"/>
      <c r="S13" s="7"/>
      <c r="T13" s="16"/>
      <c r="U13" s="18" t="str">
        <f ca="1"/>
        <v>2025-06-11 10:48:30</v>
      </c>
      <c r="V13" s="7">
        <f t="shared" ca="1" si="2"/>
        <v>2</v>
      </c>
      <c r="W13" s="7">
        <f t="shared" ca="1" si="3"/>
        <v>3</v>
      </c>
      <c r="X13" s="7">
        <f t="shared" ca="1" si="4"/>
        <v>-1.08</v>
      </c>
      <c r="Y13" s="7">
        <f t="shared" ca="1" si="5"/>
        <v>0.90007999999999999</v>
      </c>
      <c r="Z13" s="7">
        <f t="shared" ca="1" si="6"/>
        <v>0.89844999999999997</v>
      </c>
      <c r="AA13" s="7">
        <f t="shared" ca="1" si="7"/>
        <v>0.89844999999999997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31775</v>
      </c>
      <c r="C14" t="s">
        <v>28070</v>
      </c>
      <c r="D14" t="s">
        <v>223</v>
      </c>
      <c r="E14" t="s">
        <v>31776</v>
      </c>
      <c r="F14" t="s">
        <v>31768</v>
      </c>
      <c r="G14">
        <v>0.89112000000000002</v>
      </c>
      <c r="H14">
        <v>0.89227000000000001</v>
      </c>
      <c r="I14">
        <f t="shared" si="0"/>
        <v>2</v>
      </c>
      <c r="J14">
        <v>2</v>
      </c>
      <c r="K14">
        <f t="shared" si="1"/>
        <v>1.84</v>
      </c>
      <c r="L14">
        <v>1.84</v>
      </c>
      <c r="M14" t="s">
        <v>17</v>
      </c>
      <c r="N14">
        <f t="shared" si="11"/>
        <v>49198.040000000037</v>
      </c>
      <c r="P14" s="10" t="s">
        <v>10931</v>
      </c>
      <c r="Q14" s="11" t="str" cm="1">
        <f t="array" aca="1" ref="Q14" ca="1">TEXT(INDIRECT(_xlfn.CONCAT("$F$",$Q$2))-INDIRECT(_xlfn.CONCAT("$F$",$Q$3)), "d \d h \h m \m")</f>
        <v>1 d 22 h 47 m</v>
      </c>
      <c r="R14" s="7"/>
      <c r="S14" s="7"/>
      <c r="T14" s="16"/>
      <c r="U14" s="18" t="str">
        <f ca="1"/>
        <v>2025-06-11 10:38:18</v>
      </c>
      <c r="V14" s="7">
        <f t="shared" ca="1" si="2"/>
        <v>10</v>
      </c>
      <c r="W14" s="7">
        <f t="shared" ca="1" si="3"/>
        <v>19</v>
      </c>
      <c r="X14" s="7">
        <f t="shared" ca="1" si="4"/>
        <v>-15.16</v>
      </c>
      <c r="Y14" s="7">
        <f t="shared" ca="1" si="5"/>
        <v>0.89812000000000003</v>
      </c>
      <c r="Z14" s="7">
        <f t="shared" ca="1" si="6"/>
        <v>0.90008999999999995</v>
      </c>
      <c r="AA14" s="7">
        <f t="shared" ca="1" si="7"/>
        <v>0.89890000000000003</v>
      </c>
      <c r="AB14">
        <f t="shared" ca="1" si="8"/>
        <v>0</v>
      </c>
      <c r="AC14">
        <f t="shared" ca="1" si="9"/>
        <v>0</v>
      </c>
      <c r="AD14">
        <f t="shared" ca="1" si="10"/>
        <v>1</v>
      </c>
    </row>
    <row r="15" spans="1:30" x14ac:dyDescent="0.2">
      <c r="A15" t="s">
        <v>11</v>
      </c>
      <c r="B15" t="s">
        <v>31777</v>
      </c>
      <c r="C15" t="s">
        <v>28069</v>
      </c>
      <c r="D15" t="s">
        <v>223</v>
      </c>
      <c r="E15" t="s">
        <v>31778</v>
      </c>
      <c r="F15" t="s">
        <v>31768</v>
      </c>
      <c r="G15">
        <v>0.89097000000000004</v>
      </c>
      <c r="H15">
        <v>0.89227000000000001</v>
      </c>
      <c r="I15">
        <f t="shared" si="0"/>
        <v>2</v>
      </c>
      <c r="J15">
        <v>2</v>
      </c>
      <c r="K15">
        <f t="shared" si="1"/>
        <v>1.84</v>
      </c>
      <c r="L15">
        <v>1.84</v>
      </c>
      <c r="M15" t="s">
        <v>17</v>
      </c>
      <c r="N15">
        <f t="shared" si="11"/>
        <v>49196.200000000041</v>
      </c>
      <c r="P15" s="10" t="s">
        <v>224</v>
      </c>
      <c r="Q15" s="10">
        <f ca="1">COUNTA(_xlfn.UNIQUE(INDIRECT($Q$5)))</f>
        <v>257</v>
      </c>
      <c r="R15" s="7"/>
      <c r="S15" s="7"/>
      <c r="T15" s="16"/>
      <c r="U15" s="18" t="str">
        <f ca="1"/>
        <v>2025-06-11 10:28:06</v>
      </c>
      <c r="V15" s="7">
        <f t="shared" ca="1" si="2"/>
        <v>2</v>
      </c>
      <c r="W15" s="7">
        <f t="shared" ca="1" si="3"/>
        <v>3</v>
      </c>
      <c r="X15" s="7">
        <f t="shared" ca="1" si="4"/>
        <v>-1.08</v>
      </c>
      <c r="Y15" s="7">
        <f t="shared" ca="1" si="5"/>
        <v>0.89964999999999995</v>
      </c>
      <c r="Z15" s="7">
        <f t="shared" ca="1" si="6"/>
        <v>0.89744000000000002</v>
      </c>
      <c r="AA15" s="7">
        <f t="shared" ca="1" si="7"/>
        <v>0.89744000000000002</v>
      </c>
      <c r="AB15">
        <f t="shared" ca="1" si="8"/>
        <v>0</v>
      </c>
      <c r="AC15">
        <f t="shared" ca="1" si="9"/>
        <v>1</v>
      </c>
      <c r="AD15">
        <f t="shared" ca="1" si="10"/>
        <v>0</v>
      </c>
    </row>
    <row r="16" spans="1:30" x14ac:dyDescent="0.2">
      <c r="A16" t="s">
        <v>11</v>
      </c>
      <c r="B16" t="s">
        <v>31779</v>
      </c>
      <c r="C16" t="s">
        <v>30575</v>
      </c>
      <c r="D16" t="s">
        <v>223</v>
      </c>
      <c r="E16" t="s">
        <v>31780</v>
      </c>
      <c r="F16" t="s">
        <v>31768</v>
      </c>
      <c r="G16">
        <v>0.89066000000000001</v>
      </c>
      <c r="H16">
        <v>0.89227000000000001</v>
      </c>
      <c r="I16">
        <f t="shared" si="0"/>
        <v>2</v>
      </c>
      <c r="J16">
        <v>2</v>
      </c>
      <c r="K16">
        <f t="shared" si="1"/>
        <v>1.84</v>
      </c>
      <c r="L16">
        <v>1.84</v>
      </c>
      <c r="M16" t="s">
        <v>17</v>
      </c>
      <c r="N16">
        <f t="shared" si="11"/>
        <v>49194.360000000044</v>
      </c>
      <c r="P16" s="7"/>
      <c r="Q16" s="7"/>
      <c r="R16" s="7"/>
      <c r="S16" s="7"/>
      <c r="T16" s="16"/>
      <c r="U16" s="18" t="str">
        <f ca="1"/>
        <v>2025-06-11 10:17:43</v>
      </c>
      <c r="V16" s="7">
        <f t="shared" ca="1" si="2"/>
        <v>2</v>
      </c>
      <c r="W16" s="7">
        <f t="shared" ca="1" si="3"/>
        <v>3</v>
      </c>
      <c r="X16" s="7">
        <f t="shared" ca="1" si="4"/>
        <v>-1.08</v>
      </c>
      <c r="Y16" s="7">
        <f t="shared" ca="1" si="5"/>
        <v>0.89722000000000002</v>
      </c>
      <c r="Z16" s="7">
        <f t="shared" ca="1" si="6"/>
        <v>0.89583000000000002</v>
      </c>
      <c r="AA16" s="7">
        <f t="shared" ca="1" si="7"/>
        <v>0.89583000000000002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11</v>
      </c>
      <c r="B17" t="s">
        <v>31781</v>
      </c>
      <c r="C17" t="s">
        <v>28689</v>
      </c>
      <c r="D17" t="s">
        <v>223</v>
      </c>
      <c r="E17" t="s">
        <v>31782</v>
      </c>
      <c r="F17" t="s">
        <v>31768</v>
      </c>
      <c r="G17">
        <v>0.89154</v>
      </c>
      <c r="H17">
        <v>0.89227000000000001</v>
      </c>
      <c r="I17">
        <f t="shared" si="0"/>
        <v>2</v>
      </c>
      <c r="J17">
        <v>2</v>
      </c>
      <c r="K17">
        <f t="shared" si="1"/>
        <v>1.84</v>
      </c>
      <c r="L17">
        <v>1.84</v>
      </c>
      <c r="M17" t="s">
        <v>17</v>
      </c>
      <c r="N17">
        <f t="shared" si="11"/>
        <v>49192.520000000048</v>
      </c>
      <c r="P17" s="7" t="s">
        <v>10922</v>
      </c>
      <c r="Q17" s="7">
        <f ca="1">AVERAGE($V$2:$V$2000)</f>
        <v>5.6848249027237356</v>
      </c>
      <c r="R17" s="7"/>
      <c r="S17" s="7"/>
      <c r="T17" s="16"/>
      <c r="U17" s="18" t="str">
        <f ca="1"/>
        <v>2025-06-11 10:07:04</v>
      </c>
      <c r="V17" s="7">
        <f t="shared" ca="1" si="2"/>
        <v>2</v>
      </c>
      <c r="W17" s="7">
        <f t="shared" ca="1" si="3"/>
        <v>3</v>
      </c>
      <c r="X17" s="7">
        <f t="shared" ca="1" si="4"/>
        <v>-1.08</v>
      </c>
      <c r="Y17" s="7">
        <f t="shared" ca="1" si="5"/>
        <v>0.89600000000000002</v>
      </c>
      <c r="Z17" s="7">
        <f t="shared" ca="1" si="6"/>
        <v>0.89049</v>
      </c>
      <c r="AA17" s="7">
        <f t="shared" ca="1" si="7"/>
        <v>0.89049</v>
      </c>
      <c r="AB17">
        <f t="shared" ca="1" si="8"/>
        <v>0</v>
      </c>
      <c r="AC17">
        <f t="shared" ca="1" si="9"/>
        <v>1</v>
      </c>
      <c r="AD17">
        <f t="shared" ca="1" si="10"/>
        <v>0</v>
      </c>
    </row>
    <row r="18" spans="1:30" x14ac:dyDescent="0.2">
      <c r="A18" t="s">
        <v>11</v>
      </c>
      <c r="B18" t="s">
        <v>31783</v>
      </c>
      <c r="C18" t="s">
        <v>28532</v>
      </c>
      <c r="D18" t="s">
        <v>223</v>
      </c>
      <c r="E18" t="s">
        <v>31784</v>
      </c>
      <c r="F18" t="s">
        <v>31768</v>
      </c>
      <c r="G18">
        <v>0.89100999999999997</v>
      </c>
      <c r="H18">
        <v>0.89227000000000001</v>
      </c>
      <c r="I18">
        <f t="shared" si="0"/>
        <v>2</v>
      </c>
      <c r="J18">
        <v>2</v>
      </c>
      <c r="K18">
        <f t="shared" si="1"/>
        <v>1.84</v>
      </c>
      <c r="L18">
        <v>1.84</v>
      </c>
      <c r="M18" t="s">
        <v>17</v>
      </c>
      <c r="N18">
        <f t="shared" si="11"/>
        <v>49190.680000000051</v>
      </c>
      <c r="P18" s="7" t="s">
        <v>6673</v>
      </c>
      <c r="Q18" s="7">
        <v>5.6265060240000002</v>
      </c>
      <c r="R18" s="7"/>
      <c r="S18" s="7"/>
      <c r="T18" s="16"/>
      <c r="U18" s="18" t="str">
        <f ca="1"/>
        <v>2025-06-11 09:56:52</v>
      </c>
      <c r="V18" s="7">
        <f t="shared" ca="1" si="2"/>
        <v>7</v>
      </c>
      <c r="W18" s="7">
        <f t="shared" ca="1" si="3"/>
        <v>13</v>
      </c>
      <c r="X18" s="7">
        <f t="shared" ca="1" si="4"/>
        <v>8.120000000000001</v>
      </c>
      <c r="Y18" s="7">
        <f t="shared" ca="1" si="5"/>
        <v>0.89061999999999997</v>
      </c>
      <c r="Z18" s="7">
        <f t="shared" ca="1" si="6"/>
        <v>0.89054999999999995</v>
      </c>
      <c r="AA18" s="7">
        <f t="shared" ca="1" si="7"/>
        <v>0.88956000000000002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31785</v>
      </c>
      <c r="C19" t="s">
        <v>495</v>
      </c>
      <c r="D19" t="s">
        <v>223</v>
      </c>
      <c r="E19" t="s">
        <v>31786</v>
      </c>
      <c r="F19" t="s">
        <v>31768</v>
      </c>
      <c r="G19">
        <v>0.89198</v>
      </c>
      <c r="H19">
        <v>0.89227000000000001</v>
      </c>
      <c r="I19">
        <f t="shared" si="0"/>
        <v>2</v>
      </c>
      <c r="J19">
        <v>2</v>
      </c>
      <c r="K19">
        <f t="shared" si="1"/>
        <v>-2</v>
      </c>
      <c r="L19">
        <v>-2</v>
      </c>
      <c r="M19" t="s">
        <v>17</v>
      </c>
      <c r="N19">
        <f t="shared" si="11"/>
        <v>49188.840000000055</v>
      </c>
      <c r="P19" s="7" t="s">
        <v>10930</v>
      </c>
      <c r="Q19" s="7">
        <f ca="1">AVERAGE($X$2:$X$2000)</f>
        <v>-0.31443579766536894</v>
      </c>
      <c r="R19" s="7"/>
      <c r="S19" s="7"/>
      <c r="T19" s="16"/>
      <c r="U19" s="18" t="str">
        <f ca="1"/>
        <v>2025-06-11 09:46:40</v>
      </c>
      <c r="V19" s="7">
        <f t="shared" ca="1" si="2"/>
        <v>10</v>
      </c>
      <c r="W19" s="7">
        <f t="shared" ca="1" si="3"/>
        <v>19</v>
      </c>
      <c r="X19" s="7">
        <f t="shared" ca="1" si="4"/>
        <v>15.56</v>
      </c>
      <c r="Y19" s="7">
        <f t="shared" ca="1" si="5"/>
        <v>0.89051000000000002</v>
      </c>
      <c r="Z19" s="7">
        <f t="shared" ca="1" si="6"/>
        <v>0.89061999999999997</v>
      </c>
      <c r="AA19" s="7">
        <f t="shared" ca="1" si="7"/>
        <v>0.88951999999999998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11</v>
      </c>
      <c r="B20" t="s">
        <v>31787</v>
      </c>
      <c r="C20" t="s">
        <v>28689</v>
      </c>
      <c r="D20" t="s">
        <v>223</v>
      </c>
      <c r="E20" t="s">
        <v>31788</v>
      </c>
      <c r="F20" t="s">
        <v>31789</v>
      </c>
      <c r="G20">
        <v>0.89344000000000001</v>
      </c>
      <c r="H20">
        <v>0.89195000000000002</v>
      </c>
      <c r="I20">
        <f t="shared" si="0"/>
        <v>2</v>
      </c>
      <c r="J20">
        <v>2</v>
      </c>
      <c r="K20">
        <f t="shared" si="1"/>
        <v>-2</v>
      </c>
      <c r="L20">
        <v>-2</v>
      </c>
      <c r="M20" t="s">
        <v>17</v>
      </c>
      <c r="N20">
        <f t="shared" si="11"/>
        <v>49190.840000000055</v>
      </c>
      <c r="R20" s="7"/>
      <c r="S20" s="7"/>
      <c r="T20" s="16"/>
      <c r="U20" s="18" t="str">
        <f ca="1"/>
        <v>2025-06-11 09:36:28</v>
      </c>
      <c r="V20" s="7">
        <f t="shared" ca="1" si="2"/>
        <v>6</v>
      </c>
      <c r="W20" s="7">
        <f t="shared" ca="1" si="3"/>
        <v>11</v>
      </c>
      <c r="X20" s="7">
        <f t="shared" ca="1" si="4"/>
        <v>6.28</v>
      </c>
      <c r="Y20" s="7">
        <f t="shared" ca="1" si="5"/>
        <v>0.89022000000000001</v>
      </c>
      <c r="Z20" s="7">
        <f t="shared" ca="1" si="6"/>
        <v>0.88934999999999997</v>
      </c>
      <c r="AA20" s="7">
        <f t="shared" ca="1" si="7"/>
        <v>0.88815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31790</v>
      </c>
      <c r="C21" t="s">
        <v>495</v>
      </c>
      <c r="D21" t="s">
        <v>223</v>
      </c>
      <c r="E21" t="s">
        <v>31791</v>
      </c>
      <c r="F21" t="s">
        <v>31789</v>
      </c>
      <c r="G21">
        <v>0.89590999999999998</v>
      </c>
      <c r="H21">
        <v>0.89195000000000002</v>
      </c>
      <c r="I21">
        <f t="shared" si="0"/>
        <v>2</v>
      </c>
      <c r="J21">
        <v>1</v>
      </c>
      <c r="K21">
        <f t="shared" si="1"/>
        <v>-2</v>
      </c>
      <c r="L21">
        <v>-1</v>
      </c>
      <c r="M21" t="s">
        <v>17</v>
      </c>
      <c r="N21">
        <f t="shared" si="11"/>
        <v>49192.840000000055</v>
      </c>
      <c r="P21" s="7" t="str">
        <f>_xlfn.CONCAT("P",T21)</f>
        <v>P1</v>
      </c>
      <c r="Q21" s="7">
        <f ca="1">COUNTIF($V$1:$V$2000,T21)</f>
        <v>0</v>
      </c>
      <c r="R21" s="7">
        <f ca="1">SUMIF($V$2:$V$2000,T21,$W$2:$W$2000)</f>
        <v>0</v>
      </c>
      <c r="S21" s="7">
        <f ca="1">SUMIF($V$2:$V$2000,T21,$X$2:$X$2000)</f>
        <v>0</v>
      </c>
      <c r="T21" s="16">
        <v>1</v>
      </c>
      <c r="U21" s="18" t="str">
        <f ca="1"/>
        <v>2025-06-11 09:26:15</v>
      </c>
      <c r="V21" s="7">
        <f t="shared" ca="1" si="2"/>
        <v>10</v>
      </c>
      <c r="W21" s="7">
        <f t="shared" ca="1" si="3"/>
        <v>19</v>
      </c>
      <c r="X21" s="7">
        <f t="shared" ca="1" si="4"/>
        <v>-15.16</v>
      </c>
      <c r="Y21" s="7">
        <f t="shared" ca="1" si="5"/>
        <v>0.88966000000000001</v>
      </c>
      <c r="Z21" s="7">
        <f t="shared" ca="1" si="6"/>
        <v>0.89107000000000003</v>
      </c>
      <c r="AA21" s="7">
        <f t="shared" ca="1" si="7"/>
        <v>0.88983999999999996</v>
      </c>
      <c r="AB21">
        <f t="shared" ca="1" si="8"/>
        <v>0</v>
      </c>
      <c r="AC21">
        <f t="shared" ca="1" si="9"/>
        <v>0</v>
      </c>
      <c r="AD21">
        <f t="shared" ca="1" si="10"/>
        <v>1</v>
      </c>
    </row>
    <row r="22" spans="1:30" x14ac:dyDescent="0.2">
      <c r="A22" t="s">
        <v>11</v>
      </c>
      <c r="B22" t="s">
        <v>31792</v>
      </c>
      <c r="C22" t="s">
        <v>31110</v>
      </c>
      <c r="D22" t="s">
        <v>223</v>
      </c>
      <c r="E22" t="s">
        <v>31793</v>
      </c>
      <c r="F22" t="s">
        <v>31789</v>
      </c>
      <c r="G22">
        <v>0.89351000000000003</v>
      </c>
      <c r="H22">
        <v>0.89195000000000002</v>
      </c>
      <c r="I22">
        <f t="shared" si="0"/>
        <v>2</v>
      </c>
      <c r="J22">
        <v>2</v>
      </c>
      <c r="K22">
        <f t="shared" si="1"/>
        <v>-2</v>
      </c>
      <c r="L22">
        <v>-2</v>
      </c>
      <c r="M22" t="s">
        <v>17</v>
      </c>
      <c r="N22">
        <f t="shared" si="11"/>
        <v>49193.840000000055</v>
      </c>
      <c r="P22" s="7" t="str">
        <f t="shared" ref="P22:P30" si="12">_xlfn.CONCAT("P",T22)</f>
        <v>P2</v>
      </c>
      <c r="Q22" s="7">
        <f t="shared" ref="Q22:Q30" ca="1" si="13">COUNTIF($V$1:$V$2000,T22)</f>
        <v>113</v>
      </c>
      <c r="R22" s="7">
        <f t="shared" ref="R22:R31" ca="1" si="14">SUMIF($V$2:$V$2000,T22,$W$2:$W$2000)</f>
        <v>339</v>
      </c>
      <c r="S22" s="7">
        <f t="shared" ref="S22:S30" ca="1" si="15">SUMIF($V$2:$V$2000,T22,$X$2:$X$2000)</f>
        <v>-75.029999999999845</v>
      </c>
      <c r="T22" s="16">
        <v>2</v>
      </c>
      <c r="U22" s="18" t="str">
        <f ca="1"/>
        <v>2025-06-11 09:15:34</v>
      </c>
      <c r="V22" s="7">
        <f t="shared" ca="1" si="2"/>
        <v>10</v>
      </c>
      <c r="W22" s="7">
        <f t="shared" ca="1" si="3"/>
        <v>19</v>
      </c>
      <c r="X22" s="7">
        <f t="shared" ca="1" si="4"/>
        <v>15.56</v>
      </c>
      <c r="Y22" s="7">
        <f t="shared" ca="1" si="5"/>
        <v>0.89161000000000001</v>
      </c>
      <c r="Z22" s="7">
        <f t="shared" ca="1" si="6"/>
        <v>0.89173999999999998</v>
      </c>
      <c r="AA22" s="7">
        <f t="shared" ca="1" si="7"/>
        <v>0.89009000000000005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31794</v>
      </c>
      <c r="C23" t="s">
        <v>555</v>
      </c>
      <c r="D23" t="s">
        <v>223</v>
      </c>
      <c r="E23" t="s">
        <v>31795</v>
      </c>
      <c r="F23" t="s">
        <v>31789</v>
      </c>
      <c r="G23">
        <v>0.89334000000000002</v>
      </c>
      <c r="H23">
        <v>0.89195000000000002</v>
      </c>
      <c r="I23">
        <f t="shared" si="0"/>
        <v>2</v>
      </c>
      <c r="J23">
        <v>2</v>
      </c>
      <c r="K23">
        <f t="shared" si="1"/>
        <v>-2</v>
      </c>
      <c r="L23">
        <v>-2</v>
      </c>
      <c r="M23" t="s">
        <v>17</v>
      </c>
      <c r="N23">
        <f t="shared" si="11"/>
        <v>49195.840000000055</v>
      </c>
      <c r="P23" s="7" t="str">
        <f t="shared" si="12"/>
        <v>P3</v>
      </c>
      <c r="Q23" s="7">
        <f t="shared" ca="1" si="13"/>
        <v>15</v>
      </c>
      <c r="R23" s="7">
        <f t="shared" ca="1" si="14"/>
        <v>75</v>
      </c>
      <c r="S23" s="7">
        <f t="shared" ca="1" si="15"/>
        <v>17.079999999999998</v>
      </c>
      <c r="T23" s="16">
        <v>3</v>
      </c>
      <c r="U23" s="18" t="str">
        <f ca="1"/>
        <v>2025-06-11 06:53:42</v>
      </c>
      <c r="V23" s="7">
        <f t="shared" ca="1" si="2"/>
        <v>10</v>
      </c>
      <c r="W23" s="7">
        <f t="shared" ca="1" si="3"/>
        <v>19</v>
      </c>
      <c r="X23" s="7">
        <f t="shared" ca="1" si="4"/>
        <v>7.8800000000000008</v>
      </c>
      <c r="Y23" s="7">
        <f t="shared" ca="1" si="5"/>
        <v>0.88937999999999995</v>
      </c>
      <c r="Z23" s="7">
        <f t="shared" ca="1" si="6"/>
        <v>0.88995000000000002</v>
      </c>
      <c r="AA23" s="7">
        <f t="shared" ca="1" si="7"/>
        <v>0.88868999999999998</v>
      </c>
      <c r="AB23">
        <f t="shared" ca="1" si="8"/>
        <v>1</v>
      </c>
      <c r="AC23">
        <f t="shared" ca="1" si="9"/>
        <v>0</v>
      </c>
      <c r="AD23">
        <f t="shared" ca="1" si="10"/>
        <v>0</v>
      </c>
    </row>
    <row r="24" spans="1:30" x14ac:dyDescent="0.2">
      <c r="A24" t="s">
        <v>11</v>
      </c>
      <c r="B24" t="s">
        <v>31796</v>
      </c>
      <c r="C24" t="s">
        <v>30522</v>
      </c>
      <c r="D24" t="s">
        <v>223</v>
      </c>
      <c r="E24" t="s">
        <v>31797</v>
      </c>
      <c r="F24" t="s">
        <v>31789</v>
      </c>
      <c r="G24">
        <v>0.89361000000000002</v>
      </c>
      <c r="H24">
        <v>0.89195000000000002</v>
      </c>
      <c r="I24">
        <f t="shared" si="0"/>
        <v>2</v>
      </c>
      <c r="J24">
        <v>2</v>
      </c>
      <c r="K24">
        <f t="shared" si="1"/>
        <v>-2</v>
      </c>
      <c r="L24">
        <v>-2</v>
      </c>
      <c r="M24" t="s">
        <v>17</v>
      </c>
      <c r="N24">
        <f t="shared" si="11"/>
        <v>49197.840000000055</v>
      </c>
      <c r="P24" s="7" t="str">
        <f t="shared" si="12"/>
        <v>P4</v>
      </c>
      <c r="Q24" s="7">
        <f t="shared" ca="1" si="13"/>
        <v>6</v>
      </c>
      <c r="R24" s="7">
        <f t="shared" ca="1" si="14"/>
        <v>42</v>
      </c>
      <c r="S24" s="7">
        <f t="shared" ca="1" si="15"/>
        <v>15.66</v>
      </c>
      <c r="T24" s="16">
        <v>4</v>
      </c>
      <c r="U24" s="18" t="str">
        <f ca="1"/>
        <v>2025-06-11 06:43:10</v>
      </c>
      <c r="V24" s="7">
        <f t="shared" ca="1" si="2"/>
        <v>2</v>
      </c>
      <c r="W24" s="7">
        <f t="shared" ca="1" si="3"/>
        <v>3</v>
      </c>
      <c r="X24" s="7">
        <f t="shared" ca="1" si="4"/>
        <v>-1.08</v>
      </c>
      <c r="Y24" s="7">
        <f t="shared" ca="1" si="5"/>
        <v>0.88983000000000001</v>
      </c>
      <c r="Z24" s="7">
        <f t="shared" ca="1" si="6"/>
        <v>0.88831000000000004</v>
      </c>
      <c r="AA24" s="7">
        <f t="shared" ca="1" si="7"/>
        <v>0.88831000000000004</v>
      </c>
      <c r="AB24">
        <f t="shared" ca="1" si="8"/>
        <v>0</v>
      </c>
      <c r="AC24">
        <f t="shared" ca="1" si="9"/>
        <v>1</v>
      </c>
      <c r="AD24">
        <f t="shared" ca="1" si="10"/>
        <v>0</v>
      </c>
    </row>
    <row r="25" spans="1:30" x14ac:dyDescent="0.2">
      <c r="A25" t="s">
        <v>11</v>
      </c>
      <c r="B25" t="s">
        <v>31798</v>
      </c>
      <c r="C25" t="s">
        <v>28071</v>
      </c>
      <c r="D25" t="s">
        <v>223</v>
      </c>
      <c r="E25" t="s">
        <v>31799</v>
      </c>
      <c r="F25" t="s">
        <v>31789</v>
      </c>
      <c r="G25">
        <v>0.89327999999999996</v>
      </c>
      <c r="H25">
        <v>0.89195000000000002</v>
      </c>
      <c r="I25">
        <f t="shared" si="0"/>
        <v>2</v>
      </c>
      <c r="J25">
        <v>2</v>
      </c>
      <c r="K25">
        <f t="shared" si="1"/>
        <v>-2</v>
      </c>
      <c r="L25">
        <v>-2</v>
      </c>
      <c r="M25" t="s">
        <v>17</v>
      </c>
      <c r="N25">
        <f t="shared" si="11"/>
        <v>49199.840000000055</v>
      </c>
      <c r="P25" s="7" t="str">
        <f t="shared" si="12"/>
        <v>P5</v>
      </c>
      <c r="Q25" s="7">
        <f t="shared" ca="1" si="13"/>
        <v>4</v>
      </c>
      <c r="R25" s="7">
        <f t="shared" ca="1" si="14"/>
        <v>36</v>
      </c>
      <c r="S25" s="7">
        <f t="shared" ca="1" si="15"/>
        <v>8.16</v>
      </c>
      <c r="T25" s="16">
        <v>5</v>
      </c>
      <c r="U25" s="18" t="str">
        <f ca="1"/>
        <v>2025-06-11 06:32:57</v>
      </c>
      <c r="V25" s="7">
        <f t="shared" ca="1" si="2"/>
        <v>2</v>
      </c>
      <c r="W25" s="7">
        <f t="shared" ca="1" si="3"/>
        <v>3</v>
      </c>
      <c r="X25" s="7">
        <f t="shared" ca="1" si="4"/>
        <v>-1.08</v>
      </c>
      <c r="Y25" s="7">
        <f t="shared" ca="1" si="5"/>
        <v>0.88870000000000005</v>
      </c>
      <c r="Z25" s="7">
        <f t="shared" ca="1" si="6"/>
        <v>0.88793</v>
      </c>
      <c r="AA25" s="7">
        <f t="shared" ca="1" si="7"/>
        <v>0.88793</v>
      </c>
      <c r="AB25">
        <f t="shared" ca="1" si="8"/>
        <v>0</v>
      </c>
      <c r="AC25">
        <f t="shared" ca="1" si="9"/>
        <v>1</v>
      </c>
      <c r="AD25">
        <f t="shared" ca="1" si="10"/>
        <v>0</v>
      </c>
    </row>
    <row r="26" spans="1:30" x14ac:dyDescent="0.2">
      <c r="A26" t="s">
        <v>11</v>
      </c>
      <c r="B26" t="s">
        <v>31800</v>
      </c>
      <c r="C26" t="s">
        <v>28395</v>
      </c>
      <c r="D26" t="s">
        <v>223</v>
      </c>
      <c r="E26" t="s">
        <v>31801</v>
      </c>
      <c r="F26" t="s">
        <v>31789</v>
      </c>
      <c r="G26">
        <v>0.89329999999999998</v>
      </c>
      <c r="H26">
        <v>0.89195000000000002</v>
      </c>
      <c r="I26">
        <f t="shared" si="0"/>
        <v>2</v>
      </c>
      <c r="J26">
        <v>2</v>
      </c>
      <c r="K26">
        <f t="shared" si="1"/>
        <v>-2</v>
      </c>
      <c r="L26">
        <v>-2</v>
      </c>
      <c r="M26" t="s">
        <v>17</v>
      </c>
      <c r="N26">
        <f t="shared" si="11"/>
        <v>49201.840000000055</v>
      </c>
      <c r="P26" s="7" t="str">
        <f t="shared" si="12"/>
        <v>P6</v>
      </c>
      <c r="Q26" s="7">
        <f t="shared" ca="1" si="13"/>
        <v>2</v>
      </c>
      <c r="R26" s="7">
        <f t="shared" ca="1" si="14"/>
        <v>22</v>
      </c>
      <c r="S26" s="7">
        <f t="shared" ca="1" si="15"/>
        <v>12.56</v>
      </c>
      <c r="T26" s="16">
        <v>6</v>
      </c>
      <c r="U26" s="18" t="str">
        <f ca="1"/>
        <v>2025-06-11 06:22:18</v>
      </c>
      <c r="V26" s="7">
        <f t="shared" ca="1" si="2"/>
        <v>10</v>
      </c>
      <c r="W26" s="7">
        <f t="shared" ca="1" si="3"/>
        <v>19</v>
      </c>
      <c r="X26" s="7">
        <f t="shared" ca="1" si="4"/>
        <v>-15.16</v>
      </c>
      <c r="Y26" s="7">
        <f t="shared" ca="1" si="5"/>
        <v>0.88792000000000004</v>
      </c>
      <c r="Z26" s="7">
        <f t="shared" ca="1" si="6"/>
        <v>0.89237</v>
      </c>
      <c r="AA26" s="7">
        <f t="shared" ca="1" si="7"/>
        <v>0.88843000000000005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11</v>
      </c>
      <c r="B27" t="s">
        <v>31802</v>
      </c>
      <c r="C27" t="s">
        <v>29259</v>
      </c>
      <c r="D27" t="s">
        <v>223</v>
      </c>
      <c r="E27" t="s">
        <v>31803</v>
      </c>
      <c r="F27" t="s">
        <v>31789</v>
      </c>
      <c r="G27">
        <v>0.89315999999999995</v>
      </c>
      <c r="H27">
        <v>0.89195000000000002</v>
      </c>
      <c r="I27">
        <f t="shared" si="0"/>
        <v>2</v>
      </c>
      <c r="J27">
        <v>2</v>
      </c>
      <c r="K27">
        <f t="shared" si="1"/>
        <v>-2</v>
      </c>
      <c r="L27">
        <v>-2</v>
      </c>
      <c r="M27" t="s">
        <v>17</v>
      </c>
      <c r="N27">
        <f t="shared" si="11"/>
        <v>49203.840000000055</v>
      </c>
      <c r="P27" s="7" t="str">
        <f t="shared" si="12"/>
        <v>P7</v>
      </c>
      <c r="Q27" s="7">
        <f t="shared" ca="1" si="13"/>
        <v>6</v>
      </c>
      <c r="R27" s="7">
        <f t="shared" ca="1" si="14"/>
        <v>78</v>
      </c>
      <c r="S27" s="7">
        <f t="shared" ca="1" si="15"/>
        <v>21.840000000000003</v>
      </c>
      <c r="T27" s="16">
        <v>7</v>
      </c>
      <c r="U27" s="18" t="str">
        <f ca="1"/>
        <v>2025-06-11 06:12:06</v>
      </c>
      <c r="V27" s="7">
        <f t="shared" ca="1" si="2"/>
        <v>9</v>
      </c>
      <c r="W27" s="7">
        <f t="shared" ca="1" si="3"/>
        <v>17</v>
      </c>
      <c r="X27" s="7">
        <f t="shared" ca="1" si="4"/>
        <v>13.72</v>
      </c>
      <c r="Y27" s="7">
        <f t="shared" ca="1" si="5"/>
        <v>0.89232999999999996</v>
      </c>
      <c r="Z27" s="7">
        <f t="shared" ca="1" si="6"/>
        <v>0.89285999999999999</v>
      </c>
      <c r="AA27" s="7">
        <f t="shared" ca="1" si="7"/>
        <v>0.89119999999999999</v>
      </c>
      <c r="AB27">
        <f t="shared" ca="1" si="8"/>
        <v>1</v>
      </c>
      <c r="AC27">
        <f t="shared" ca="1" si="9"/>
        <v>0</v>
      </c>
      <c r="AD27">
        <f t="shared" ca="1" si="10"/>
        <v>0</v>
      </c>
    </row>
    <row r="28" spans="1:30" x14ac:dyDescent="0.2">
      <c r="A28" t="s">
        <v>11</v>
      </c>
      <c r="B28" t="s">
        <v>31804</v>
      </c>
      <c r="C28" t="s">
        <v>28064</v>
      </c>
      <c r="D28" t="s">
        <v>223</v>
      </c>
      <c r="E28" t="s">
        <v>31805</v>
      </c>
      <c r="F28" t="s">
        <v>31789</v>
      </c>
      <c r="G28">
        <v>0.89400000000000002</v>
      </c>
      <c r="H28">
        <v>0.89195000000000002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49205.840000000055</v>
      </c>
      <c r="P28" s="7" t="str">
        <f t="shared" si="12"/>
        <v>P8</v>
      </c>
      <c r="Q28" s="7">
        <f t="shared" ca="1" si="13"/>
        <v>7</v>
      </c>
      <c r="R28" s="7">
        <f t="shared" ca="1" si="14"/>
        <v>105</v>
      </c>
      <c r="S28" s="7">
        <f t="shared" ca="1" si="15"/>
        <v>67.800000000000011</v>
      </c>
      <c r="T28" s="16">
        <v>8</v>
      </c>
      <c r="U28" s="18" t="str">
        <f ca="1"/>
        <v>2025-06-11 06:01:54</v>
      </c>
      <c r="V28" s="7">
        <f t="shared" ca="1" si="2"/>
        <v>10</v>
      </c>
      <c r="W28" s="7">
        <f t="shared" ca="1" si="3"/>
        <v>19</v>
      </c>
      <c r="X28" s="7">
        <f t="shared" ca="1" si="4"/>
        <v>15.56</v>
      </c>
      <c r="Y28" s="7">
        <f t="shared" ca="1" si="5"/>
        <v>0.89273000000000002</v>
      </c>
      <c r="Z28" s="7">
        <f t="shared" ca="1" si="6"/>
        <v>0.89283000000000001</v>
      </c>
      <c r="AA28" s="7">
        <f t="shared" ca="1" si="7"/>
        <v>0.89193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31806</v>
      </c>
      <c r="C29" t="s">
        <v>495</v>
      </c>
      <c r="D29" t="s">
        <v>223</v>
      </c>
      <c r="E29" t="s">
        <v>31791</v>
      </c>
      <c r="F29" t="s">
        <v>31789</v>
      </c>
      <c r="G29">
        <v>0.89590999999999998</v>
      </c>
      <c r="H29">
        <v>0.89195000000000002</v>
      </c>
      <c r="I29">
        <f t="shared" si="0"/>
        <v>2</v>
      </c>
      <c r="J29">
        <v>2</v>
      </c>
      <c r="K29">
        <f t="shared" si="1"/>
        <v>1.84</v>
      </c>
      <c r="L29">
        <v>1.84</v>
      </c>
      <c r="M29" t="s">
        <v>17</v>
      </c>
      <c r="N29">
        <f t="shared" si="11"/>
        <v>49207.840000000055</v>
      </c>
      <c r="P29" s="7" t="str">
        <f t="shared" si="12"/>
        <v>P9</v>
      </c>
      <c r="Q29" s="7">
        <f t="shared" ca="1" si="13"/>
        <v>4</v>
      </c>
      <c r="R29" s="7">
        <f t="shared" ca="1" si="14"/>
        <v>68</v>
      </c>
      <c r="S29" s="7">
        <f t="shared" ca="1" si="15"/>
        <v>24.160000000000004</v>
      </c>
      <c r="T29" s="16">
        <v>9</v>
      </c>
      <c r="U29" s="18" t="str">
        <f ca="1"/>
        <v>2025-06-11 05:51:41</v>
      </c>
      <c r="V29" s="7">
        <f t="shared" ca="1" si="2"/>
        <v>2</v>
      </c>
      <c r="W29" s="7">
        <f t="shared" ca="1" si="3"/>
        <v>3</v>
      </c>
      <c r="X29" s="7">
        <f t="shared" ca="1" si="4"/>
        <v>-1.08</v>
      </c>
      <c r="Y29" s="7">
        <f t="shared" ca="1" si="5"/>
        <v>0.89278999999999997</v>
      </c>
      <c r="Z29" s="7">
        <f t="shared" ca="1" si="6"/>
        <v>0.89234999999999998</v>
      </c>
      <c r="AA29" s="7">
        <f t="shared" ca="1" si="7"/>
        <v>0.89234999999999998</v>
      </c>
      <c r="AB29">
        <f t="shared" ca="1" si="8"/>
        <v>0</v>
      </c>
      <c r="AC29">
        <f t="shared" ca="1" si="9"/>
        <v>1</v>
      </c>
      <c r="AD29">
        <f t="shared" ca="1" si="10"/>
        <v>0</v>
      </c>
    </row>
    <row r="30" spans="1:30" x14ac:dyDescent="0.2">
      <c r="A30" t="s">
        <v>11</v>
      </c>
      <c r="B30" t="s">
        <v>31807</v>
      </c>
      <c r="C30" t="s">
        <v>28071</v>
      </c>
      <c r="D30" t="s">
        <v>223</v>
      </c>
      <c r="E30" t="s">
        <v>31808</v>
      </c>
      <c r="F30" t="s">
        <v>31809</v>
      </c>
      <c r="G30">
        <v>0.89426000000000005</v>
      </c>
      <c r="H30">
        <v>0.89649000000000001</v>
      </c>
      <c r="I30">
        <f t="shared" si="0"/>
        <v>2</v>
      </c>
      <c r="J30">
        <v>2</v>
      </c>
      <c r="K30">
        <f t="shared" si="1"/>
        <v>1.84</v>
      </c>
      <c r="L30">
        <v>1.84</v>
      </c>
      <c r="M30" t="s">
        <v>17</v>
      </c>
      <c r="N30">
        <f t="shared" si="11"/>
        <v>49206.000000000058</v>
      </c>
      <c r="P30" s="7" t="str">
        <f t="shared" si="12"/>
        <v>P10</v>
      </c>
      <c r="Q30" s="7">
        <f t="shared" ca="1" si="13"/>
        <v>100</v>
      </c>
      <c r="R30" s="7">
        <f t="shared" ca="1" si="14"/>
        <v>1900</v>
      </c>
      <c r="S30" s="7">
        <f t="shared" ca="1" si="15"/>
        <v>-173.03999999999988</v>
      </c>
      <c r="T30" s="16">
        <v>10</v>
      </c>
      <c r="U30" s="18" t="str">
        <f ca="1"/>
        <v>2025-06-11 05:41:29</v>
      </c>
      <c r="V30" s="7">
        <f t="shared" ca="1" si="2"/>
        <v>7</v>
      </c>
      <c r="W30" s="7">
        <f t="shared" ca="1" si="3"/>
        <v>13</v>
      </c>
      <c r="X30" s="7">
        <f t="shared" ca="1" si="4"/>
        <v>-5.32</v>
      </c>
      <c r="Y30" s="7">
        <f t="shared" ca="1" si="5"/>
        <v>0.89202000000000004</v>
      </c>
      <c r="Z30" s="7">
        <f t="shared" ca="1" si="6"/>
        <v>0.89331000000000005</v>
      </c>
      <c r="AA30" s="7">
        <f t="shared" ca="1" si="7"/>
        <v>0.89197000000000004</v>
      </c>
      <c r="AB30">
        <f t="shared" ca="1" si="8"/>
        <v>1</v>
      </c>
      <c r="AC30">
        <f t="shared" ca="1" si="9"/>
        <v>0</v>
      </c>
      <c r="AD30">
        <f t="shared" ca="1" si="10"/>
        <v>0</v>
      </c>
    </row>
    <row r="31" spans="1:30" x14ac:dyDescent="0.2">
      <c r="A31" t="s">
        <v>18</v>
      </c>
      <c r="B31" t="s">
        <v>31810</v>
      </c>
      <c r="C31" t="s">
        <v>495</v>
      </c>
      <c r="D31" t="s">
        <v>223</v>
      </c>
      <c r="E31" t="s">
        <v>31811</v>
      </c>
      <c r="F31" t="s">
        <v>31809</v>
      </c>
      <c r="G31">
        <v>0.89485000000000003</v>
      </c>
      <c r="H31">
        <v>0.89649000000000001</v>
      </c>
      <c r="I31">
        <f t="shared" si="0"/>
        <v>2</v>
      </c>
      <c r="J31">
        <v>2</v>
      </c>
      <c r="K31">
        <f t="shared" si="1"/>
        <v>-2</v>
      </c>
      <c r="L31">
        <v>-2</v>
      </c>
      <c r="M31" t="s">
        <v>17</v>
      </c>
      <c r="N31">
        <f t="shared" si="11"/>
        <v>49204.160000000062</v>
      </c>
      <c r="Q31">
        <f ca="1">COUNTIFS($V$2:$V$2000,"=10",$X$2:$X$2000,"&gt;0")</f>
        <v>43</v>
      </c>
      <c r="R31" s="7">
        <f ca="1">SUMIFS($W$2:$W$2000,$V$2:$V$2000,10,$X$2:$X$2000,"&gt;0")</f>
        <v>817</v>
      </c>
      <c r="S31" s="7">
        <f ca="1">SUMIFS($X$2:$X$2000,$V$2:$V$2000,10,$X$2:$X$2000,"&gt;0")</f>
        <v>583.35999999999979</v>
      </c>
      <c r="T31" s="16"/>
      <c r="U31" s="18" t="str">
        <f ca="1"/>
        <v>2025-06-11 05:31:16</v>
      </c>
      <c r="V31" s="7">
        <f t="shared" ca="1" si="2"/>
        <v>2</v>
      </c>
      <c r="W31" s="7">
        <f t="shared" ca="1" si="3"/>
        <v>3</v>
      </c>
      <c r="X31" s="7">
        <f t="shared" ca="1" si="4"/>
        <v>0.84000000000000008</v>
      </c>
      <c r="Y31" s="7">
        <f t="shared" ca="1" si="5"/>
        <v>0.89315</v>
      </c>
      <c r="Z31" s="7">
        <f t="shared" ca="1" si="6"/>
        <v>0.89398999999999995</v>
      </c>
      <c r="AA31" s="7">
        <f t="shared" ca="1" si="7"/>
        <v>0.89398999999999995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11</v>
      </c>
      <c r="B32" t="s">
        <v>31812</v>
      </c>
      <c r="C32" t="s">
        <v>495</v>
      </c>
      <c r="D32" t="s">
        <v>223</v>
      </c>
      <c r="E32" t="s">
        <v>31811</v>
      </c>
      <c r="F32" t="s">
        <v>31809</v>
      </c>
      <c r="G32">
        <v>0.89485000000000003</v>
      </c>
      <c r="H32">
        <v>0.89649000000000001</v>
      </c>
      <c r="I32">
        <f t="shared" si="0"/>
        <v>2</v>
      </c>
      <c r="J32">
        <v>1</v>
      </c>
      <c r="K32">
        <f t="shared" si="1"/>
        <v>1.84</v>
      </c>
      <c r="L32">
        <v>0.92</v>
      </c>
      <c r="M32" t="s">
        <v>17</v>
      </c>
      <c r="N32">
        <f t="shared" si="11"/>
        <v>49206.160000000062</v>
      </c>
      <c r="Q32">
        <f ca="1">COUNTIFS($V$2:$V$2000,"=10",$X$2:$X$2000,"&lt;0")</f>
        <v>57</v>
      </c>
      <c r="R32" s="7">
        <f ca="1">SUMIFS($W$2:$W$2000,$V$2:$V$2000,10,$X$2:$X$2000,"&lt;0")</f>
        <v>1083</v>
      </c>
      <c r="S32" s="7">
        <f ca="1">SUMIFS($X$2:$X$2000,$V$2:$V$2000,10,$X$2:$X$2000,"&lt;0")</f>
        <v>-756.4</v>
      </c>
      <c r="T32" s="16"/>
      <c r="U32" s="18" t="str">
        <f ca="1"/>
        <v>2025-06-11 05:20:37</v>
      </c>
      <c r="V32" s="7">
        <f t="shared" ca="1" si="2"/>
        <v>10</v>
      </c>
      <c r="W32" s="7">
        <f t="shared" ca="1" si="3"/>
        <v>19</v>
      </c>
      <c r="X32" s="7">
        <f t="shared" ca="1" si="4"/>
        <v>15.56</v>
      </c>
      <c r="Y32" s="7">
        <f t="shared" ca="1" si="5"/>
        <v>0.89407000000000003</v>
      </c>
      <c r="Z32" s="7">
        <f t="shared" ca="1" si="6"/>
        <v>0.89563000000000004</v>
      </c>
      <c r="AA32" s="7">
        <f t="shared" ca="1" si="7"/>
        <v>0.89322000000000001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11</v>
      </c>
      <c r="B33" t="s">
        <v>31813</v>
      </c>
      <c r="C33" t="s">
        <v>28424</v>
      </c>
      <c r="D33" t="s">
        <v>223</v>
      </c>
      <c r="E33" t="s">
        <v>31814</v>
      </c>
      <c r="F33" t="s">
        <v>31809</v>
      </c>
      <c r="G33">
        <v>0.89410999999999996</v>
      </c>
      <c r="H33">
        <v>0.89649000000000001</v>
      </c>
      <c r="I33">
        <f t="shared" si="0"/>
        <v>2</v>
      </c>
      <c r="J33">
        <v>2</v>
      </c>
      <c r="K33">
        <f t="shared" si="1"/>
        <v>1.84</v>
      </c>
      <c r="L33">
        <v>1.84</v>
      </c>
      <c r="M33" t="s">
        <v>17</v>
      </c>
      <c r="N33">
        <f t="shared" si="11"/>
        <v>49205.240000000063</v>
      </c>
      <c r="S33" s="7"/>
      <c r="T33" s="1"/>
      <c r="U33" s="14" t="str">
        <f ca="1"/>
        <v>2025-06-11 05:10:14</v>
      </c>
      <c r="V33" s="7">
        <f t="shared" ca="1" si="2"/>
        <v>2</v>
      </c>
      <c r="W33" s="7">
        <f t="shared" ca="1" si="3"/>
        <v>3</v>
      </c>
      <c r="X33" s="7">
        <f t="shared" ca="1" si="4"/>
        <v>-1.08</v>
      </c>
      <c r="Y33" s="7">
        <f t="shared" ca="1" si="5"/>
        <v>0.89563999999999999</v>
      </c>
      <c r="Z33" s="7">
        <f t="shared" ca="1" si="6"/>
        <v>0.89417999999999997</v>
      </c>
      <c r="AA33" s="7">
        <f t="shared" ca="1" si="7"/>
        <v>0.89417999999999997</v>
      </c>
      <c r="AB33">
        <f t="shared" ca="1" si="8"/>
        <v>0</v>
      </c>
      <c r="AC33">
        <f t="shared" ca="1" si="9"/>
        <v>1</v>
      </c>
      <c r="AD33">
        <f t="shared" ca="1" si="10"/>
        <v>0</v>
      </c>
    </row>
    <row r="34" spans="1:30" x14ac:dyDescent="0.2">
      <c r="A34" t="s">
        <v>18</v>
      </c>
      <c r="B34" t="s">
        <v>31815</v>
      </c>
      <c r="C34" t="s">
        <v>495</v>
      </c>
      <c r="D34" t="s">
        <v>223</v>
      </c>
      <c r="E34" t="s">
        <v>31816</v>
      </c>
      <c r="F34" t="s">
        <v>31817</v>
      </c>
      <c r="G34">
        <v>0.89387000000000005</v>
      </c>
      <c r="H34">
        <v>0.89500999999999997</v>
      </c>
      <c r="I34">
        <f t="shared" si="0"/>
        <v>2</v>
      </c>
      <c r="J34">
        <v>2</v>
      </c>
      <c r="K34">
        <f t="shared" si="1"/>
        <v>-2</v>
      </c>
      <c r="L34">
        <v>-2</v>
      </c>
      <c r="M34" t="s">
        <v>17</v>
      </c>
      <c r="N34">
        <f t="shared" si="11"/>
        <v>49203.400000000067</v>
      </c>
      <c r="P34" s="7" t="s">
        <v>18353</v>
      </c>
      <c r="Q34" s="7">
        <f ca="1">SUMIF($A$2:$A$3108,"call",INDIRECT($Q$7))</f>
        <v>-37.109999999998777</v>
      </c>
      <c r="S34" s="7"/>
      <c r="T34" s="1"/>
      <c r="U34" s="14" t="str">
        <f ca="1"/>
        <v>2025-06-11 04:59:30</v>
      </c>
      <c r="V34" s="7">
        <f t="shared" ca="1" si="2"/>
        <v>2</v>
      </c>
      <c r="W34" s="7">
        <f t="shared" ca="1" si="3"/>
        <v>3</v>
      </c>
      <c r="X34" s="7">
        <f t="shared" ca="1" si="4"/>
        <v>-1.08</v>
      </c>
      <c r="Y34" s="7">
        <f t="shared" ca="1" si="5"/>
        <v>0.89463999999999999</v>
      </c>
      <c r="Z34" s="7">
        <f t="shared" ca="1" si="6"/>
        <v>0.89154</v>
      </c>
      <c r="AA34" s="7">
        <f t="shared" ca="1" si="7"/>
        <v>0.89149999999999996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31818</v>
      </c>
      <c r="C35" t="s">
        <v>495</v>
      </c>
      <c r="D35" t="s">
        <v>223</v>
      </c>
      <c r="E35" t="s">
        <v>31816</v>
      </c>
      <c r="F35" t="s">
        <v>31817</v>
      </c>
      <c r="G35">
        <v>0.89387000000000005</v>
      </c>
      <c r="H35">
        <v>0.89500999999999997</v>
      </c>
      <c r="I35">
        <f t="shared" si="0"/>
        <v>2</v>
      </c>
      <c r="J35">
        <v>1</v>
      </c>
      <c r="K35">
        <f t="shared" si="1"/>
        <v>1.84</v>
      </c>
      <c r="L35">
        <v>0.92</v>
      </c>
      <c r="M35" t="s">
        <v>17</v>
      </c>
      <c r="N35">
        <f t="shared" si="11"/>
        <v>49205.400000000067</v>
      </c>
      <c r="P35" s="7" t="s">
        <v>18354</v>
      </c>
      <c r="Q35" s="7">
        <f ca="1">SUMIF($A$2:$A$3108,"put",INDIRECT($Q$7))</f>
        <v>-43.699999999999996</v>
      </c>
      <c r="R35" s="7"/>
      <c r="T35" s="1"/>
      <c r="U35" s="14" t="str">
        <f ca="1"/>
        <v>2025-06-11 04:49:07</v>
      </c>
      <c r="V35" s="7">
        <f t="shared" ca="1" si="2"/>
        <v>2</v>
      </c>
      <c r="W35" s="7">
        <f t="shared" ca="1" si="3"/>
        <v>3</v>
      </c>
      <c r="X35" s="7">
        <f t="shared" ca="1" si="4"/>
        <v>-1.08</v>
      </c>
      <c r="Y35" s="7">
        <f t="shared" ca="1" si="5"/>
        <v>1.95817</v>
      </c>
      <c r="Z35" s="7">
        <f t="shared" ca="1" si="6"/>
        <v>1.9524600000000001</v>
      </c>
      <c r="AA35" s="7">
        <f t="shared" ca="1" si="7"/>
        <v>1.9524600000000001</v>
      </c>
      <c r="AB35">
        <f t="shared" ca="1" si="8"/>
        <v>0</v>
      </c>
      <c r="AC35">
        <f t="shared" ca="1" si="9"/>
        <v>1</v>
      </c>
      <c r="AD35">
        <f t="shared" ca="1" si="10"/>
        <v>0</v>
      </c>
    </row>
    <row r="36" spans="1:30" x14ac:dyDescent="0.2">
      <c r="A36" t="s">
        <v>11</v>
      </c>
      <c r="B36" t="s">
        <v>31819</v>
      </c>
      <c r="C36" t="s">
        <v>558</v>
      </c>
      <c r="D36" t="s">
        <v>223</v>
      </c>
      <c r="E36" t="s">
        <v>31820</v>
      </c>
      <c r="F36" t="s">
        <v>31821</v>
      </c>
      <c r="G36">
        <v>0.89466000000000001</v>
      </c>
      <c r="H36">
        <v>0.89354</v>
      </c>
      <c r="I36">
        <f t="shared" si="0"/>
        <v>2</v>
      </c>
      <c r="J36">
        <v>2</v>
      </c>
      <c r="K36">
        <f t="shared" si="1"/>
        <v>-2</v>
      </c>
      <c r="L36">
        <v>-2</v>
      </c>
      <c r="M36" t="s">
        <v>17</v>
      </c>
      <c r="N36">
        <f t="shared" si="11"/>
        <v>49204.480000000069</v>
      </c>
      <c r="P36" s="7"/>
      <c r="Q36" s="7"/>
      <c r="R36" s="7"/>
      <c r="T36" s="1"/>
      <c r="U36" s="14" t="str">
        <f ca="1"/>
        <v>2025-06-11 04:38:55</v>
      </c>
      <c r="V36" s="7">
        <f t="shared" ca="1" si="2"/>
        <v>10</v>
      </c>
      <c r="W36" s="7">
        <f t="shared" ca="1" si="3"/>
        <v>19</v>
      </c>
      <c r="X36" s="7">
        <f t="shared" ca="1" si="4"/>
        <v>13.64</v>
      </c>
      <c r="Y36" s="7">
        <f t="shared" ca="1" si="5"/>
        <v>1.9523999999999999</v>
      </c>
      <c r="Z36" s="7">
        <f t="shared" ca="1" si="6"/>
        <v>1.9491400000000001</v>
      </c>
      <c r="AA36" s="7">
        <f t="shared" ca="1" si="7"/>
        <v>1.94587</v>
      </c>
      <c r="AB36">
        <f t="shared" ca="1" si="8"/>
        <v>0</v>
      </c>
      <c r="AC36">
        <f t="shared" ca="1" si="9"/>
        <v>1</v>
      </c>
      <c r="AD36">
        <f t="shared" ca="1" si="10"/>
        <v>0</v>
      </c>
    </row>
    <row r="37" spans="1:30" x14ac:dyDescent="0.2">
      <c r="A37" t="s">
        <v>11</v>
      </c>
      <c r="B37" t="s">
        <v>31822</v>
      </c>
      <c r="C37" t="s">
        <v>28395</v>
      </c>
      <c r="D37" t="s">
        <v>223</v>
      </c>
      <c r="E37" t="s">
        <v>31823</v>
      </c>
      <c r="F37" t="s">
        <v>31821</v>
      </c>
      <c r="G37">
        <v>0.89480999999999999</v>
      </c>
      <c r="H37">
        <v>0.89354</v>
      </c>
      <c r="I37">
        <f t="shared" si="0"/>
        <v>2</v>
      </c>
      <c r="J37">
        <v>2</v>
      </c>
      <c r="K37">
        <f t="shared" si="1"/>
        <v>-2</v>
      </c>
      <c r="L37">
        <v>-2</v>
      </c>
      <c r="M37" t="s">
        <v>17</v>
      </c>
      <c r="N37">
        <f t="shared" si="11"/>
        <v>49206.480000000069</v>
      </c>
      <c r="P37" s="1" t="s">
        <v>26820</v>
      </c>
      <c r="Q37" s="7">
        <f ca="1">COUNTIF($X$1:$X$2000,"&gt;0")</f>
        <v>104</v>
      </c>
      <c r="R37" s="19">
        <f ca="1">Q37/$Q$15</f>
        <v>0.40466926070038911</v>
      </c>
      <c r="U37" t="str">
        <f ca="1"/>
        <v>2025-06-11 04:28:43</v>
      </c>
      <c r="V37" s="7">
        <f t="shared" ca="1" si="2"/>
        <v>10</v>
      </c>
      <c r="W37" s="7">
        <f t="shared" ca="1" si="3"/>
        <v>19</v>
      </c>
      <c r="X37" s="7">
        <f t="shared" ca="1" si="4"/>
        <v>15.56</v>
      </c>
      <c r="Y37" s="7">
        <f t="shared" ca="1" si="5"/>
        <v>1.9487300000000001</v>
      </c>
      <c r="Z37" s="7">
        <f t="shared" ca="1" si="6"/>
        <v>1.94981</v>
      </c>
      <c r="AA37" s="7">
        <f t="shared" ca="1" si="7"/>
        <v>1.946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11</v>
      </c>
      <c r="B38" t="s">
        <v>31824</v>
      </c>
      <c r="C38" t="s">
        <v>28071</v>
      </c>
      <c r="D38" t="s">
        <v>223</v>
      </c>
      <c r="E38" t="s">
        <v>31825</v>
      </c>
      <c r="F38" t="s">
        <v>31821</v>
      </c>
      <c r="G38">
        <v>0.89470000000000005</v>
      </c>
      <c r="H38">
        <v>0.89354</v>
      </c>
      <c r="I38">
        <f t="shared" si="0"/>
        <v>2</v>
      </c>
      <c r="J38">
        <v>2</v>
      </c>
      <c r="K38">
        <f t="shared" si="1"/>
        <v>-2</v>
      </c>
      <c r="L38">
        <v>-2</v>
      </c>
      <c r="M38" t="s">
        <v>17</v>
      </c>
      <c r="N38">
        <f t="shared" si="11"/>
        <v>49208.480000000069</v>
      </c>
      <c r="P38" s="7" t="s">
        <v>26826</v>
      </c>
      <c r="Q38" s="7">
        <f ca="1">SUM($AB$2:$AB$2000)</f>
        <v>49</v>
      </c>
      <c r="R38" s="19">
        <f t="shared" ref="R38:R39" ca="1" si="16">Q38/$Q$15</f>
        <v>0.19066147859922178</v>
      </c>
      <c r="U38" t="str">
        <f ca="1"/>
        <v>2025-06-11 04:18:01</v>
      </c>
      <c r="V38" s="7">
        <f t="shared" ca="1" si="2"/>
        <v>10</v>
      </c>
      <c r="W38" s="7">
        <f t="shared" ca="1" si="3"/>
        <v>19</v>
      </c>
      <c r="X38" s="7">
        <f t="shared" ca="1" si="4"/>
        <v>13.64</v>
      </c>
      <c r="Y38" s="7">
        <f t="shared" ca="1" si="5"/>
        <v>1.9504900000000001</v>
      </c>
      <c r="Z38" s="7">
        <f t="shared" ca="1" si="6"/>
        <v>1.9504699999999999</v>
      </c>
      <c r="AA38" s="7">
        <f t="shared" ca="1" si="7"/>
        <v>1.94784</v>
      </c>
      <c r="AB38">
        <f t="shared" ca="1" si="8"/>
        <v>0</v>
      </c>
      <c r="AC38">
        <f t="shared" ca="1" si="9"/>
        <v>1</v>
      </c>
      <c r="AD38">
        <f t="shared" ca="1" si="10"/>
        <v>0</v>
      </c>
    </row>
    <row r="39" spans="1:30" x14ac:dyDescent="0.2">
      <c r="A39" t="s">
        <v>11</v>
      </c>
      <c r="B39" t="s">
        <v>31826</v>
      </c>
      <c r="C39" t="s">
        <v>29259</v>
      </c>
      <c r="D39" t="s">
        <v>223</v>
      </c>
      <c r="E39" t="s">
        <v>31827</v>
      </c>
      <c r="F39" t="s">
        <v>31821</v>
      </c>
      <c r="G39">
        <v>0.89424000000000003</v>
      </c>
      <c r="H39">
        <v>0.89354</v>
      </c>
      <c r="I39">
        <f t="shared" si="0"/>
        <v>2</v>
      </c>
      <c r="J39">
        <v>2</v>
      </c>
      <c r="K39">
        <f t="shared" si="1"/>
        <v>-2</v>
      </c>
      <c r="L39">
        <v>-2</v>
      </c>
      <c r="M39" t="s">
        <v>17</v>
      </c>
      <c r="N39">
        <f t="shared" si="11"/>
        <v>49210.480000000069</v>
      </c>
      <c r="P39" s="7" t="s">
        <v>26827</v>
      </c>
      <c r="Q39">
        <f ca="1">Q15-Q37</f>
        <v>153</v>
      </c>
      <c r="R39" s="19">
        <f t="shared" ca="1" si="16"/>
        <v>0.59533073929961089</v>
      </c>
      <c r="U39" t="str">
        <f ca="1"/>
        <v>2025-06-11 04:07:49</v>
      </c>
      <c r="V39" s="7">
        <f t="shared" ca="1" si="2"/>
        <v>10</v>
      </c>
      <c r="W39" s="7">
        <f t="shared" ca="1" si="3"/>
        <v>19</v>
      </c>
      <c r="X39" s="7">
        <f t="shared" ca="1" si="4"/>
        <v>-1.6400000000000003</v>
      </c>
      <c r="Y39" s="7">
        <f t="shared" ca="1" si="5"/>
        <v>1.95072</v>
      </c>
      <c r="Z39" s="7">
        <f t="shared" ca="1" si="6"/>
        <v>1.95164</v>
      </c>
      <c r="AA39" s="7">
        <f t="shared" ca="1" si="7"/>
        <v>1.95004</v>
      </c>
      <c r="AB39">
        <f t="shared" ca="1" si="8"/>
        <v>1</v>
      </c>
      <c r="AC39">
        <f t="shared" ca="1" si="9"/>
        <v>0</v>
      </c>
      <c r="AD39">
        <f t="shared" ca="1" si="10"/>
        <v>0</v>
      </c>
    </row>
    <row r="40" spans="1:30" x14ac:dyDescent="0.2">
      <c r="A40" t="s">
        <v>18</v>
      </c>
      <c r="B40" t="s">
        <v>31828</v>
      </c>
      <c r="C40" t="s">
        <v>495</v>
      </c>
      <c r="D40" t="s">
        <v>223</v>
      </c>
      <c r="E40" t="s">
        <v>31829</v>
      </c>
      <c r="F40" t="s">
        <v>31821</v>
      </c>
      <c r="G40">
        <v>0.89641000000000004</v>
      </c>
      <c r="H40">
        <v>0.89354</v>
      </c>
      <c r="I40">
        <f t="shared" si="0"/>
        <v>2</v>
      </c>
      <c r="J40">
        <v>2</v>
      </c>
      <c r="K40">
        <f t="shared" si="1"/>
        <v>1.84</v>
      </c>
      <c r="L40">
        <v>1.84</v>
      </c>
      <c r="M40" t="s">
        <v>17</v>
      </c>
      <c r="N40">
        <f t="shared" si="11"/>
        <v>49212.480000000069</v>
      </c>
      <c r="U40" t="str">
        <f ca="1"/>
        <v>2025-06-11 03:57:37</v>
      </c>
      <c r="V40" s="7">
        <f t="shared" ca="1" si="2"/>
        <v>10</v>
      </c>
      <c r="W40" s="7">
        <f t="shared" ca="1" si="3"/>
        <v>19</v>
      </c>
      <c r="X40" s="7">
        <f t="shared" ca="1" si="4"/>
        <v>13.64</v>
      </c>
      <c r="Y40" s="7">
        <f t="shared" ca="1" si="5"/>
        <v>1.95201</v>
      </c>
      <c r="Z40" s="7">
        <f t="shared" ca="1" si="6"/>
        <v>1.95184</v>
      </c>
      <c r="AA40" s="7">
        <f t="shared" ca="1" si="7"/>
        <v>1.9504999999999999</v>
      </c>
      <c r="AB40">
        <f t="shared" ca="1" si="8"/>
        <v>0</v>
      </c>
      <c r="AC40">
        <f t="shared" ca="1" si="9"/>
        <v>1</v>
      </c>
      <c r="AD40">
        <f t="shared" ca="1" si="10"/>
        <v>0</v>
      </c>
    </row>
    <row r="41" spans="1:30" x14ac:dyDescent="0.2">
      <c r="A41" t="s">
        <v>11</v>
      </c>
      <c r="B41" t="s">
        <v>31830</v>
      </c>
      <c r="C41" t="s">
        <v>555</v>
      </c>
      <c r="D41" t="s">
        <v>223</v>
      </c>
      <c r="E41" t="s">
        <v>31831</v>
      </c>
      <c r="F41" t="s">
        <v>31821</v>
      </c>
      <c r="G41">
        <v>0.89448000000000005</v>
      </c>
      <c r="H41">
        <v>0.89354</v>
      </c>
      <c r="I41">
        <f t="shared" si="0"/>
        <v>2</v>
      </c>
      <c r="J41">
        <v>2</v>
      </c>
      <c r="K41">
        <f t="shared" si="1"/>
        <v>-2</v>
      </c>
      <c r="L41">
        <v>-2</v>
      </c>
      <c r="M41" t="s">
        <v>17</v>
      </c>
      <c r="N41">
        <f t="shared" si="11"/>
        <v>49210.640000000072</v>
      </c>
      <c r="U41" t="str">
        <f ca="1"/>
        <v>2025-06-11 03:47:25</v>
      </c>
      <c r="V41" s="7">
        <f t="shared" ca="1" si="2"/>
        <v>10</v>
      </c>
      <c r="W41" s="7">
        <f t="shared" ca="1" si="3"/>
        <v>19</v>
      </c>
      <c r="X41" s="7">
        <f t="shared" ca="1" si="4"/>
        <v>-3.6400000000000006</v>
      </c>
      <c r="Y41" s="7">
        <f t="shared" ca="1" si="5"/>
        <v>1.9515199999999999</v>
      </c>
      <c r="Z41" s="7">
        <f t="shared" ca="1" si="6"/>
        <v>1.95299</v>
      </c>
      <c r="AA41" s="7">
        <f t="shared" ca="1" si="7"/>
        <v>1.9501999999999999</v>
      </c>
      <c r="AB41">
        <f t="shared" ca="1" si="8"/>
        <v>1</v>
      </c>
      <c r="AC41">
        <f t="shared" ca="1" si="9"/>
        <v>0</v>
      </c>
      <c r="AD41">
        <f t="shared" ca="1" si="10"/>
        <v>0</v>
      </c>
    </row>
    <row r="42" spans="1:30" x14ac:dyDescent="0.2">
      <c r="A42" t="s">
        <v>11</v>
      </c>
      <c r="B42" t="s">
        <v>31832</v>
      </c>
      <c r="C42" t="s">
        <v>495</v>
      </c>
      <c r="D42" t="s">
        <v>223</v>
      </c>
      <c r="E42" t="s">
        <v>31829</v>
      </c>
      <c r="F42" t="s">
        <v>31821</v>
      </c>
      <c r="G42">
        <v>0.89641000000000004</v>
      </c>
      <c r="H42">
        <v>0.89354</v>
      </c>
      <c r="I42">
        <f t="shared" si="0"/>
        <v>2</v>
      </c>
      <c r="J42">
        <v>1</v>
      </c>
      <c r="K42">
        <f t="shared" si="1"/>
        <v>-2</v>
      </c>
      <c r="L42">
        <v>-1</v>
      </c>
      <c r="M42" t="s">
        <v>17</v>
      </c>
      <c r="N42">
        <f t="shared" si="11"/>
        <v>49212.640000000072</v>
      </c>
      <c r="U42" t="str">
        <f ca="1"/>
        <v>2025-06-11 03:37:12</v>
      </c>
      <c r="V42" s="7">
        <f t="shared" ca="1" si="2"/>
        <v>2</v>
      </c>
      <c r="W42" s="7">
        <f t="shared" ca="1" si="3"/>
        <v>3</v>
      </c>
      <c r="X42" s="7">
        <f t="shared" ca="1" si="4"/>
        <v>-1.08</v>
      </c>
      <c r="Y42" s="7">
        <f t="shared" ca="1" si="5"/>
        <v>1.9525300000000001</v>
      </c>
      <c r="Z42" s="7">
        <f t="shared" ca="1" si="6"/>
        <v>1.95211</v>
      </c>
      <c r="AA42" s="7">
        <f t="shared" ca="1" si="7"/>
        <v>1.95211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31833</v>
      </c>
      <c r="C43" t="s">
        <v>28064</v>
      </c>
      <c r="D43" t="s">
        <v>223</v>
      </c>
      <c r="E43" t="s">
        <v>31834</v>
      </c>
      <c r="F43" t="s">
        <v>31821</v>
      </c>
      <c r="G43">
        <v>0.89502999999999999</v>
      </c>
      <c r="H43">
        <v>0.89354</v>
      </c>
      <c r="I43">
        <f t="shared" si="0"/>
        <v>2</v>
      </c>
      <c r="J43">
        <v>2</v>
      </c>
      <c r="K43">
        <f t="shared" si="1"/>
        <v>-2</v>
      </c>
      <c r="L43">
        <v>-2</v>
      </c>
      <c r="M43" t="s">
        <v>17</v>
      </c>
      <c r="N43">
        <f t="shared" si="11"/>
        <v>49213.640000000072</v>
      </c>
      <c r="U43" t="str">
        <f ca="1"/>
        <v>2025-06-11 03:27:00</v>
      </c>
      <c r="V43" s="7">
        <f t="shared" ca="1" si="2"/>
        <v>10</v>
      </c>
      <c r="W43" s="7">
        <f t="shared" ca="1" si="3"/>
        <v>19</v>
      </c>
      <c r="X43" s="7">
        <f t="shared" ca="1" si="4"/>
        <v>-15.16</v>
      </c>
      <c r="Y43" s="7">
        <f t="shared" ca="1" si="5"/>
        <v>1.9519</v>
      </c>
      <c r="Z43" s="7">
        <f t="shared" ca="1" si="6"/>
        <v>1.9540200000000001</v>
      </c>
      <c r="AA43" s="7">
        <f t="shared" ca="1" si="7"/>
        <v>1.95214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31835</v>
      </c>
      <c r="C44" t="s">
        <v>28068</v>
      </c>
      <c r="D44" t="s">
        <v>223</v>
      </c>
      <c r="E44" t="s">
        <v>31836</v>
      </c>
      <c r="F44" t="s">
        <v>31821</v>
      </c>
      <c r="G44">
        <v>0.89490000000000003</v>
      </c>
      <c r="H44">
        <v>0.89354</v>
      </c>
      <c r="I44">
        <f t="shared" si="0"/>
        <v>2</v>
      </c>
      <c r="J44">
        <v>2</v>
      </c>
      <c r="K44">
        <f t="shared" si="1"/>
        <v>-2</v>
      </c>
      <c r="L44">
        <v>-2</v>
      </c>
      <c r="M44" t="s">
        <v>17</v>
      </c>
      <c r="N44">
        <f t="shared" si="11"/>
        <v>49215.640000000072</v>
      </c>
      <c r="U44" t="str">
        <f ca="1"/>
        <v>2025-06-11 03:16:07</v>
      </c>
      <c r="V44" s="7">
        <f t="shared" ca="1" si="2"/>
        <v>2</v>
      </c>
      <c r="W44" s="7">
        <f t="shared" ca="1" si="3"/>
        <v>3</v>
      </c>
      <c r="X44" s="7">
        <f t="shared" ca="1" si="4"/>
        <v>-1.08</v>
      </c>
      <c r="Y44" s="7">
        <f t="shared" ca="1" si="5"/>
        <v>1.9526399999999999</v>
      </c>
      <c r="Z44" s="7">
        <f t="shared" ca="1" si="6"/>
        <v>1.94486</v>
      </c>
      <c r="AA44" s="7">
        <f t="shared" ca="1" si="7"/>
        <v>1.94479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31837</v>
      </c>
      <c r="C45" t="s">
        <v>28689</v>
      </c>
      <c r="D45" t="s">
        <v>223</v>
      </c>
      <c r="E45" t="s">
        <v>31838</v>
      </c>
      <c r="F45" t="s">
        <v>31821</v>
      </c>
      <c r="G45">
        <v>0.89444999999999997</v>
      </c>
      <c r="H45">
        <v>0.89354</v>
      </c>
      <c r="I45">
        <f t="shared" si="0"/>
        <v>2</v>
      </c>
      <c r="J45">
        <v>2</v>
      </c>
      <c r="K45">
        <f t="shared" si="1"/>
        <v>-2</v>
      </c>
      <c r="L45">
        <v>-2</v>
      </c>
      <c r="M45" t="s">
        <v>17</v>
      </c>
      <c r="N45">
        <f t="shared" si="11"/>
        <v>49217.640000000072</v>
      </c>
      <c r="U45" t="str">
        <f ca="1"/>
        <v>2025-06-11 03:05:55</v>
      </c>
      <c r="V45" s="7">
        <f t="shared" ca="1" si="2"/>
        <v>10</v>
      </c>
      <c r="W45" s="7">
        <f t="shared" ca="1" si="3"/>
        <v>19</v>
      </c>
      <c r="X45" s="7">
        <f t="shared" ca="1" si="4"/>
        <v>-5.48</v>
      </c>
      <c r="Y45" s="7">
        <f t="shared" ca="1" si="5"/>
        <v>1.9456599999999999</v>
      </c>
      <c r="Z45" s="7">
        <f t="shared" ca="1" si="6"/>
        <v>1.94916</v>
      </c>
      <c r="AA45" s="7">
        <f t="shared" ca="1" si="7"/>
        <v>1.94502</v>
      </c>
      <c r="AB45">
        <f t="shared" ca="1" si="8"/>
        <v>1</v>
      </c>
      <c r="AC45">
        <f t="shared" ca="1" si="9"/>
        <v>0</v>
      </c>
      <c r="AD45">
        <f t="shared" ca="1" si="10"/>
        <v>0</v>
      </c>
    </row>
    <row r="46" spans="1:30" x14ac:dyDescent="0.2">
      <c r="A46" t="s">
        <v>11</v>
      </c>
      <c r="B46" t="s">
        <v>31839</v>
      </c>
      <c r="C46" t="s">
        <v>28395</v>
      </c>
      <c r="D46" t="s">
        <v>223</v>
      </c>
      <c r="E46" t="s">
        <v>31840</v>
      </c>
      <c r="F46" t="s">
        <v>31841</v>
      </c>
      <c r="G46">
        <v>0.90005000000000002</v>
      </c>
      <c r="H46">
        <v>0.89627000000000001</v>
      </c>
      <c r="I46">
        <f t="shared" si="0"/>
        <v>2</v>
      </c>
      <c r="J46">
        <v>2</v>
      </c>
      <c r="K46">
        <f t="shared" si="1"/>
        <v>-2</v>
      </c>
      <c r="L46">
        <v>-2</v>
      </c>
      <c r="M46" t="s">
        <v>17</v>
      </c>
      <c r="N46">
        <f t="shared" si="11"/>
        <v>49219.640000000072</v>
      </c>
      <c r="U46" t="str">
        <f ca="1"/>
        <v>2025-06-11 02:55:42</v>
      </c>
      <c r="V46" s="7">
        <f t="shared" ca="1" si="2"/>
        <v>8</v>
      </c>
      <c r="W46" s="7">
        <f t="shared" ca="1" si="3"/>
        <v>15</v>
      </c>
      <c r="X46" s="7">
        <f t="shared" ca="1" si="4"/>
        <v>8.0400000000000009</v>
      </c>
      <c r="Y46" s="7">
        <f t="shared" ca="1" si="5"/>
        <v>1.9487099999999999</v>
      </c>
      <c r="Z46" s="7">
        <f t="shared" ca="1" si="6"/>
        <v>1.9501500000000001</v>
      </c>
      <c r="AA46" s="7">
        <f t="shared" ca="1" si="7"/>
        <v>1.9473499999999999</v>
      </c>
      <c r="AB46">
        <f t="shared" ca="1" si="8"/>
        <v>1</v>
      </c>
      <c r="AC46">
        <f t="shared" ca="1" si="9"/>
        <v>0</v>
      </c>
      <c r="AD46">
        <f t="shared" ca="1" si="10"/>
        <v>0</v>
      </c>
    </row>
    <row r="47" spans="1:30" x14ac:dyDescent="0.2">
      <c r="A47" t="s">
        <v>11</v>
      </c>
      <c r="B47" t="s">
        <v>31842</v>
      </c>
      <c r="C47" t="s">
        <v>555</v>
      </c>
      <c r="D47" t="s">
        <v>223</v>
      </c>
      <c r="E47" t="s">
        <v>31843</v>
      </c>
      <c r="F47" t="s">
        <v>31841</v>
      </c>
      <c r="G47">
        <v>0.90034999999999998</v>
      </c>
      <c r="H47">
        <v>0.89627000000000001</v>
      </c>
      <c r="I47">
        <f t="shared" si="0"/>
        <v>2</v>
      </c>
      <c r="J47">
        <v>2</v>
      </c>
      <c r="K47">
        <f t="shared" si="1"/>
        <v>-2</v>
      </c>
      <c r="L47">
        <v>-2</v>
      </c>
      <c r="M47" t="s">
        <v>17</v>
      </c>
      <c r="N47">
        <f t="shared" si="11"/>
        <v>49221.640000000072</v>
      </c>
      <c r="U47" t="str">
        <f ca="1"/>
        <v>2025-06-11 02:45:30</v>
      </c>
      <c r="V47" s="7">
        <f t="shared" ca="1" si="2"/>
        <v>2</v>
      </c>
      <c r="W47" s="7">
        <f t="shared" ca="1" si="3"/>
        <v>3</v>
      </c>
      <c r="X47" s="7">
        <f t="shared" ca="1" si="4"/>
        <v>-1.08</v>
      </c>
      <c r="Y47" s="7">
        <f t="shared" ca="1" si="5"/>
        <v>1.9503600000000001</v>
      </c>
      <c r="Z47" s="7">
        <f t="shared" ca="1" si="6"/>
        <v>1.9482600000000001</v>
      </c>
      <c r="AA47" s="7">
        <f t="shared" ca="1" si="7"/>
        <v>1.9482600000000001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31844</v>
      </c>
      <c r="C48" t="s">
        <v>28065</v>
      </c>
      <c r="D48" t="s">
        <v>223</v>
      </c>
      <c r="E48" t="s">
        <v>31845</v>
      </c>
      <c r="F48" t="s">
        <v>31841</v>
      </c>
      <c r="G48">
        <v>0.90142999999999995</v>
      </c>
      <c r="H48">
        <v>0.89627000000000001</v>
      </c>
      <c r="I48">
        <f t="shared" si="0"/>
        <v>2</v>
      </c>
      <c r="J48">
        <v>2</v>
      </c>
      <c r="K48">
        <f t="shared" si="1"/>
        <v>-2</v>
      </c>
      <c r="L48">
        <v>-2</v>
      </c>
      <c r="M48" t="s">
        <v>17</v>
      </c>
      <c r="N48">
        <f t="shared" si="11"/>
        <v>49223.640000000072</v>
      </c>
      <c r="U48" t="str">
        <f ca="1"/>
        <v>2025-06-11 02:35:18</v>
      </c>
      <c r="V48" s="7">
        <f t="shared" ca="1" si="2"/>
        <v>10</v>
      </c>
      <c r="W48" s="7">
        <f t="shared" ca="1" si="3"/>
        <v>19</v>
      </c>
      <c r="X48" s="7">
        <f t="shared" ca="1" si="4"/>
        <v>-15.16</v>
      </c>
      <c r="Y48" s="7">
        <f t="shared" ca="1" si="5"/>
        <v>1.9478899999999999</v>
      </c>
      <c r="Z48" s="7">
        <f t="shared" ca="1" si="6"/>
        <v>1.9609300000000001</v>
      </c>
      <c r="AA48" s="7">
        <f t="shared" ca="1" si="7"/>
        <v>1.956</v>
      </c>
      <c r="AB48">
        <f t="shared" ca="1" si="8"/>
        <v>0</v>
      </c>
      <c r="AC48">
        <f t="shared" ca="1" si="9"/>
        <v>0</v>
      </c>
      <c r="AD48">
        <f t="shared" ca="1" si="10"/>
        <v>1</v>
      </c>
    </row>
    <row r="49" spans="1:30" x14ac:dyDescent="0.2">
      <c r="A49" t="s">
        <v>11</v>
      </c>
      <c r="B49" t="s">
        <v>31846</v>
      </c>
      <c r="C49" t="s">
        <v>558</v>
      </c>
      <c r="D49" t="s">
        <v>223</v>
      </c>
      <c r="E49" t="s">
        <v>31847</v>
      </c>
      <c r="F49" t="s">
        <v>31841</v>
      </c>
      <c r="G49">
        <v>0.90117999999999998</v>
      </c>
      <c r="H49">
        <v>0.89627000000000001</v>
      </c>
      <c r="I49">
        <f t="shared" si="0"/>
        <v>2</v>
      </c>
      <c r="J49">
        <v>2</v>
      </c>
      <c r="K49">
        <f t="shared" si="1"/>
        <v>-2</v>
      </c>
      <c r="L49">
        <v>-2</v>
      </c>
      <c r="M49" t="s">
        <v>17</v>
      </c>
      <c r="N49">
        <f t="shared" si="11"/>
        <v>49225.640000000072</v>
      </c>
      <c r="U49" t="str">
        <f ca="1"/>
        <v>2025-06-11 02:24:55</v>
      </c>
      <c r="V49" s="7">
        <f t="shared" ca="1" si="2"/>
        <v>2</v>
      </c>
      <c r="W49" s="7">
        <f t="shared" ca="1" si="3"/>
        <v>3</v>
      </c>
      <c r="X49" s="7">
        <f t="shared" ca="1" si="4"/>
        <v>0.8</v>
      </c>
      <c r="Y49" s="7">
        <f t="shared" ca="1" si="5"/>
        <v>0.48355999999999999</v>
      </c>
      <c r="Z49" s="7">
        <f t="shared" ca="1" si="6"/>
        <v>0.48438999999999999</v>
      </c>
      <c r="AA49" s="7">
        <f t="shared" ca="1" si="7"/>
        <v>0.48438999999999999</v>
      </c>
      <c r="AB49">
        <f t="shared" ca="1" si="8"/>
        <v>0</v>
      </c>
      <c r="AC49">
        <f t="shared" ca="1" si="9"/>
        <v>0</v>
      </c>
      <c r="AD49">
        <f t="shared" ca="1" si="10"/>
        <v>1</v>
      </c>
    </row>
    <row r="50" spans="1:30" x14ac:dyDescent="0.2">
      <c r="A50" t="s">
        <v>18</v>
      </c>
      <c r="B50" t="s">
        <v>31848</v>
      </c>
      <c r="C50" t="s">
        <v>495</v>
      </c>
      <c r="D50" t="s">
        <v>223</v>
      </c>
      <c r="E50" t="s">
        <v>31849</v>
      </c>
      <c r="F50" t="s">
        <v>31841</v>
      </c>
      <c r="G50">
        <v>0.90203</v>
      </c>
      <c r="H50">
        <v>0.89627000000000001</v>
      </c>
      <c r="I50">
        <f t="shared" si="0"/>
        <v>2</v>
      </c>
      <c r="J50">
        <v>2</v>
      </c>
      <c r="K50">
        <f t="shared" si="1"/>
        <v>1.84</v>
      </c>
      <c r="L50">
        <v>1.84</v>
      </c>
      <c r="M50" t="s">
        <v>17</v>
      </c>
      <c r="N50">
        <f t="shared" si="11"/>
        <v>49227.640000000072</v>
      </c>
      <c r="U50" t="str">
        <f ca="1"/>
        <v>2025-06-11 02:14:14</v>
      </c>
      <c r="V50" s="7">
        <f t="shared" ca="1" si="2"/>
        <v>2</v>
      </c>
      <c r="W50" s="7">
        <f t="shared" ca="1" si="3"/>
        <v>3</v>
      </c>
      <c r="X50" s="7">
        <f t="shared" ca="1" si="4"/>
        <v>-1.08</v>
      </c>
      <c r="Y50" s="7">
        <f t="shared" ca="1" si="5"/>
        <v>0.48296</v>
      </c>
      <c r="Z50" s="7">
        <f t="shared" ca="1" si="6"/>
        <v>0.48154000000000002</v>
      </c>
      <c r="AA50" s="7">
        <f t="shared" ca="1" si="7"/>
        <v>0.48148999999999997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11</v>
      </c>
      <c r="B51" t="s">
        <v>31850</v>
      </c>
      <c r="C51" t="s">
        <v>28071</v>
      </c>
      <c r="D51" t="s">
        <v>223</v>
      </c>
      <c r="E51" t="s">
        <v>31851</v>
      </c>
      <c r="F51" t="s">
        <v>31841</v>
      </c>
      <c r="G51">
        <v>0.89995000000000003</v>
      </c>
      <c r="H51">
        <v>0.89627000000000001</v>
      </c>
      <c r="I51">
        <f t="shared" si="0"/>
        <v>2</v>
      </c>
      <c r="J51">
        <v>2</v>
      </c>
      <c r="K51">
        <f t="shared" si="1"/>
        <v>-2</v>
      </c>
      <c r="L51">
        <v>-2</v>
      </c>
      <c r="M51" t="s">
        <v>17</v>
      </c>
      <c r="N51">
        <f t="shared" si="11"/>
        <v>49225.800000000076</v>
      </c>
      <c r="U51" t="str">
        <f ca="1"/>
        <v>2025-06-11 02:04:01</v>
      </c>
      <c r="V51" s="7">
        <f t="shared" ca="1" si="2"/>
        <v>10</v>
      </c>
      <c r="W51" s="7">
        <f t="shared" ca="1" si="3"/>
        <v>19</v>
      </c>
      <c r="X51" s="7">
        <f t="shared" ca="1" si="4"/>
        <v>13.64</v>
      </c>
      <c r="Y51" s="7">
        <f t="shared" ca="1" si="5"/>
        <v>0.48158000000000001</v>
      </c>
      <c r="Z51" s="7">
        <f t="shared" ca="1" si="6"/>
        <v>0.48113</v>
      </c>
      <c r="AA51" s="7">
        <f t="shared" ca="1" si="7"/>
        <v>0.48021000000000003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11</v>
      </c>
      <c r="B52" t="s">
        <v>31852</v>
      </c>
      <c r="C52" t="s">
        <v>29259</v>
      </c>
      <c r="D52" t="s">
        <v>223</v>
      </c>
      <c r="E52" t="s">
        <v>31853</v>
      </c>
      <c r="F52" t="s">
        <v>31841</v>
      </c>
      <c r="G52">
        <v>0.90022000000000002</v>
      </c>
      <c r="H52">
        <v>0.89627000000000001</v>
      </c>
      <c r="I52">
        <f t="shared" si="0"/>
        <v>2</v>
      </c>
      <c r="J52">
        <v>2</v>
      </c>
      <c r="K52">
        <f t="shared" si="1"/>
        <v>-2</v>
      </c>
      <c r="L52">
        <v>-2</v>
      </c>
      <c r="M52" t="s">
        <v>17</v>
      </c>
      <c r="N52">
        <f t="shared" si="11"/>
        <v>49227.800000000076</v>
      </c>
      <c r="U52" t="str">
        <f ca="1"/>
        <v>2025-06-11 01:53:49</v>
      </c>
      <c r="V52" s="7">
        <f t="shared" ca="1" si="2"/>
        <v>6</v>
      </c>
      <c r="W52" s="7">
        <f t="shared" ca="1" si="3"/>
        <v>11</v>
      </c>
      <c r="X52" s="7">
        <f t="shared" ca="1" si="4"/>
        <v>6.28</v>
      </c>
      <c r="Y52" s="7">
        <f t="shared" ca="1" si="5"/>
        <v>0.48125000000000001</v>
      </c>
      <c r="Z52" s="7">
        <f t="shared" ca="1" si="6"/>
        <v>0.48119000000000001</v>
      </c>
      <c r="AA52" s="7">
        <f t="shared" ca="1" si="7"/>
        <v>0.48048000000000002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11</v>
      </c>
      <c r="B53" t="s">
        <v>31854</v>
      </c>
      <c r="C53" t="s">
        <v>28068</v>
      </c>
      <c r="D53" t="s">
        <v>223</v>
      </c>
      <c r="E53" t="s">
        <v>31855</v>
      </c>
      <c r="F53" t="s">
        <v>31841</v>
      </c>
      <c r="G53">
        <v>0.90090000000000003</v>
      </c>
      <c r="H53">
        <v>0.89627000000000001</v>
      </c>
      <c r="I53">
        <f t="shared" si="0"/>
        <v>2</v>
      </c>
      <c r="J53">
        <v>2</v>
      </c>
      <c r="K53">
        <f t="shared" si="1"/>
        <v>-2</v>
      </c>
      <c r="L53">
        <v>-2</v>
      </c>
      <c r="M53" t="s">
        <v>17</v>
      </c>
      <c r="N53">
        <f t="shared" si="11"/>
        <v>49229.800000000076</v>
      </c>
      <c r="U53" t="str">
        <f ca="1"/>
        <v>2025-06-11 01:43:37</v>
      </c>
      <c r="V53" s="7">
        <f t="shared" ca="1" si="2"/>
        <v>10</v>
      </c>
      <c r="W53" s="7">
        <f t="shared" ca="1" si="3"/>
        <v>19</v>
      </c>
      <c r="X53" s="7">
        <f t="shared" ca="1" si="4"/>
        <v>7.8800000000000008</v>
      </c>
      <c r="Y53" s="7">
        <f t="shared" ca="1" si="5"/>
        <v>0.48143000000000002</v>
      </c>
      <c r="Z53" s="7">
        <f t="shared" ca="1" si="6"/>
        <v>0.48282999999999998</v>
      </c>
      <c r="AA53" s="7">
        <f t="shared" ca="1" si="7"/>
        <v>0.48071000000000003</v>
      </c>
      <c r="AB53">
        <f t="shared" ca="1" si="8"/>
        <v>1</v>
      </c>
      <c r="AC53">
        <f t="shared" ca="1" si="9"/>
        <v>0</v>
      </c>
      <c r="AD53">
        <f t="shared" ca="1" si="10"/>
        <v>0</v>
      </c>
    </row>
    <row r="54" spans="1:30" x14ac:dyDescent="0.2">
      <c r="A54" t="s">
        <v>11</v>
      </c>
      <c r="B54" t="s">
        <v>31856</v>
      </c>
      <c r="C54" t="s">
        <v>28689</v>
      </c>
      <c r="D54" t="s">
        <v>223</v>
      </c>
      <c r="E54" t="s">
        <v>31857</v>
      </c>
      <c r="F54" t="s">
        <v>31841</v>
      </c>
      <c r="G54">
        <v>0.89995999999999998</v>
      </c>
      <c r="H54">
        <v>0.89627000000000001</v>
      </c>
      <c r="I54">
        <f t="shared" si="0"/>
        <v>2</v>
      </c>
      <c r="J54">
        <v>2</v>
      </c>
      <c r="K54">
        <f t="shared" si="1"/>
        <v>-2</v>
      </c>
      <c r="L54">
        <v>-2</v>
      </c>
      <c r="M54" t="s">
        <v>17</v>
      </c>
      <c r="N54">
        <f t="shared" si="11"/>
        <v>49231.800000000076</v>
      </c>
      <c r="U54" t="str">
        <f ca="1"/>
        <v>2025-06-11 01:33:25</v>
      </c>
      <c r="V54" s="7">
        <f t="shared" ca="1" si="2"/>
        <v>10</v>
      </c>
      <c r="W54" s="7">
        <f t="shared" ca="1" si="3"/>
        <v>19</v>
      </c>
      <c r="X54" s="7">
        <f t="shared" ca="1" si="4"/>
        <v>13.64</v>
      </c>
      <c r="Y54" s="7">
        <f t="shared" ca="1" si="5"/>
        <v>0.48279</v>
      </c>
      <c r="Z54" s="7">
        <f t="shared" ca="1" si="6"/>
        <v>0.48187999999999998</v>
      </c>
      <c r="AA54" s="7">
        <f t="shared" ca="1" si="7"/>
        <v>0.47993000000000002</v>
      </c>
      <c r="AB54">
        <f t="shared" ca="1" si="8"/>
        <v>0</v>
      </c>
      <c r="AC54">
        <f t="shared" ca="1" si="9"/>
        <v>1</v>
      </c>
      <c r="AD54">
        <f t="shared" ca="1" si="10"/>
        <v>0</v>
      </c>
    </row>
    <row r="55" spans="1:30" x14ac:dyDescent="0.2">
      <c r="A55" t="s">
        <v>11</v>
      </c>
      <c r="B55" t="s">
        <v>31858</v>
      </c>
      <c r="C55" t="s">
        <v>550</v>
      </c>
      <c r="D55" t="s">
        <v>223</v>
      </c>
      <c r="E55" t="s">
        <v>31859</v>
      </c>
      <c r="F55" t="s">
        <v>31841</v>
      </c>
      <c r="G55">
        <v>0.90205000000000002</v>
      </c>
      <c r="H55">
        <v>0.89627000000000001</v>
      </c>
      <c r="I55">
        <f t="shared" si="0"/>
        <v>2</v>
      </c>
      <c r="J55">
        <v>1</v>
      </c>
      <c r="K55">
        <f t="shared" si="1"/>
        <v>-2</v>
      </c>
      <c r="L55">
        <v>-1</v>
      </c>
      <c r="M55" t="s">
        <v>17</v>
      </c>
      <c r="N55">
        <f t="shared" si="11"/>
        <v>49233.800000000076</v>
      </c>
      <c r="U55" t="str">
        <f ca="1"/>
        <v>2025-06-11 01:23:12</v>
      </c>
      <c r="V55" s="7">
        <f t="shared" ca="1" si="2"/>
        <v>2</v>
      </c>
      <c r="W55" s="7">
        <f t="shared" ca="1" si="3"/>
        <v>3</v>
      </c>
      <c r="X55" s="7">
        <f t="shared" ca="1" si="4"/>
        <v>-1.08</v>
      </c>
      <c r="Y55" s="7">
        <f t="shared" ca="1" si="5"/>
        <v>0.48268</v>
      </c>
      <c r="Z55" s="7">
        <f t="shared" ca="1" si="6"/>
        <v>0.48010000000000003</v>
      </c>
      <c r="AA55" s="7">
        <f t="shared" ca="1" si="7"/>
        <v>0.48005999999999999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31860</v>
      </c>
      <c r="C56" t="s">
        <v>2727</v>
      </c>
      <c r="D56" t="s">
        <v>223</v>
      </c>
      <c r="E56" t="s">
        <v>31861</v>
      </c>
      <c r="F56" t="s">
        <v>31862</v>
      </c>
      <c r="G56">
        <v>0.90259</v>
      </c>
      <c r="H56">
        <v>0.90220999999999996</v>
      </c>
      <c r="I56">
        <f t="shared" si="0"/>
        <v>2</v>
      </c>
      <c r="J56">
        <v>2</v>
      </c>
      <c r="K56">
        <f t="shared" si="1"/>
        <v>-2</v>
      </c>
      <c r="L56">
        <v>-2</v>
      </c>
      <c r="M56" t="s">
        <v>17</v>
      </c>
      <c r="N56">
        <f t="shared" si="11"/>
        <v>49234.800000000076</v>
      </c>
      <c r="U56" t="str">
        <f ca="1"/>
        <v>2025-06-11 01:12:31</v>
      </c>
      <c r="V56" s="7">
        <f t="shared" ca="1" si="2"/>
        <v>10</v>
      </c>
      <c r="W56" s="7">
        <f t="shared" ca="1" si="3"/>
        <v>19</v>
      </c>
      <c r="X56" s="7">
        <f t="shared" ca="1" si="4"/>
        <v>-15.16</v>
      </c>
      <c r="Y56" s="7">
        <f t="shared" ca="1" si="5"/>
        <v>0.48004000000000002</v>
      </c>
      <c r="Z56" s="7">
        <f t="shared" ca="1" si="6"/>
        <v>0.48573</v>
      </c>
      <c r="AA56" s="7">
        <f t="shared" ca="1" si="7"/>
        <v>0.48333999999999999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31863</v>
      </c>
      <c r="C57" t="s">
        <v>726</v>
      </c>
      <c r="D57" t="s">
        <v>223</v>
      </c>
      <c r="E57" t="s">
        <v>31864</v>
      </c>
      <c r="F57" t="s">
        <v>31862</v>
      </c>
      <c r="G57">
        <v>0.90242</v>
      </c>
      <c r="H57">
        <v>0.90220999999999996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49236.800000000076</v>
      </c>
      <c r="U57" t="str">
        <f ca="1"/>
        <v>2025-06-11 01:02:24</v>
      </c>
      <c r="V57" s="7">
        <f t="shared" ca="1" si="2"/>
        <v>2</v>
      </c>
      <c r="W57" s="7">
        <f t="shared" ca="1" si="3"/>
        <v>3</v>
      </c>
      <c r="X57" s="7">
        <f t="shared" ca="1" si="4"/>
        <v>0.84000000000000008</v>
      </c>
      <c r="Y57" s="7">
        <f t="shared" ca="1" si="5"/>
        <v>0.48585</v>
      </c>
      <c r="Z57" s="7">
        <f t="shared" ca="1" si="6"/>
        <v>0.48701</v>
      </c>
      <c r="AA57" s="7">
        <f t="shared" ca="1" si="7"/>
        <v>0.48701</v>
      </c>
      <c r="AB57">
        <f t="shared" ca="1" si="8"/>
        <v>0</v>
      </c>
      <c r="AC57">
        <f t="shared" ca="1" si="9"/>
        <v>0</v>
      </c>
      <c r="AD57">
        <f t="shared" ca="1" si="10"/>
        <v>1</v>
      </c>
    </row>
    <row r="58" spans="1:30" x14ac:dyDescent="0.2">
      <c r="A58" t="s">
        <v>11</v>
      </c>
      <c r="B58" t="s">
        <v>31865</v>
      </c>
      <c r="C58" t="s">
        <v>29049</v>
      </c>
      <c r="D58" t="s">
        <v>223</v>
      </c>
      <c r="E58" t="s">
        <v>31866</v>
      </c>
      <c r="F58" t="s">
        <v>31862</v>
      </c>
      <c r="G58">
        <v>0.90222999999999998</v>
      </c>
      <c r="H58">
        <v>0.90220999999999996</v>
      </c>
      <c r="I58">
        <f t="shared" si="0"/>
        <v>2</v>
      </c>
      <c r="J58">
        <v>2</v>
      </c>
      <c r="K58">
        <f t="shared" si="1"/>
        <v>-2</v>
      </c>
      <c r="L58">
        <v>-2</v>
      </c>
      <c r="M58" t="s">
        <v>17</v>
      </c>
      <c r="N58">
        <f t="shared" si="11"/>
        <v>49238.800000000076</v>
      </c>
      <c r="U58" t="str">
        <f ca="1"/>
        <v>2025-06-11 00:52:01</v>
      </c>
      <c r="V58" s="7">
        <f t="shared" ca="1" si="2"/>
        <v>10</v>
      </c>
      <c r="W58" s="7">
        <f t="shared" ca="1" si="3"/>
        <v>19</v>
      </c>
      <c r="X58" s="7">
        <f t="shared" ca="1" si="4"/>
        <v>-15.16</v>
      </c>
      <c r="Y58" s="7">
        <f t="shared" ca="1" si="5"/>
        <v>0.48718</v>
      </c>
      <c r="Z58" s="7">
        <f t="shared" ca="1" si="6"/>
        <v>0.49243999999999999</v>
      </c>
      <c r="AA58" s="7">
        <f t="shared" ca="1" si="7"/>
        <v>0.48819000000000001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31867</v>
      </c>
      <c r="C59" t="s">
        <v>31110</v>
      </c>
      <c r="D59" t="s">
        <v>223</v>
      </c>
      <c r="E59" t="s">
        <v>31868</v>
      </c>
      <c r="F59" t="s">
        <v>31862</v>
      </c>
      <c r="G59">
        <v>0.90246999999999999</v>
      </c>
      <c r="H59">
        <v>0.90220999999999996</v>
      </c>
      <c r="I59">
        <f t="shared" si="0"/>
        <v>2</v>
      </c>
      <c r="J59">
        <v>2</v>
      </c>
      <c r="K59">
        <f t="shared" si="1"/>
        <v>-2</v>
      </c>
      <c r="L59">
        <v>-2</v>
      </c>
      <c r="M59" t="s">
        <v>17</v>
      </c>
      <c r="N59">
        <f t="shared" si="11"/>
        <v>49240.800000000076</v>
      </c>
      <c r="U59" t="str">
        <f ca="1"/>
        <v>2025-06-11 00:41:38</v>
      </c>
      <c r="V59" s="7">
        <f t="shared" ca="1" si="2"/>
        <v>2</v>
      </c>
      <c r="W59" s="7">
        <f t="shared" ca="1" si="3"/>
        <v>3</v>
      </c>
      <c r="X59" s="7">
        <f t="shared" ca="1" si="4"/>
        <v>-1.08</v>
      </c>
      <c r="Y59" s="7">
        <f t="shared" ca="1" si="5"/>
        <v>0.49179</v>
      </c>
      <c r="Z59" s="7">
        <f t="shared" ca="1" si="6"/>
        <v>0.48580000000000001</v>
      </c>
      <c r="AA59" s="7">
        <f t="shared" ca="1" si="7"/>
        <v>0.48580000000000001</v>
      </c>
      <c r="AB59">
        <f t="shared" ca="1" si="8"/>
        <v>0</v>
      </c>
      <c r="AC59">
        <f t="shared" ca="1" si="9"/>
        <v>1</v>
      </c>
      <c r="AD59">
        <f t="shared" ca="1" si="10"/>
        <v>0</v>
      </c>
    </row>
    <row r="60" spans="1:30" x14ac:dyDescent="0.2">
      <c r="A60" t="s">
        <v>18</v>
      </c>
      <c r="B60" t="s">
        <v>31869</v>
      </c>
      <c r="C60" t="s">
        <v>495</v>
      </c>
      <c r="D60" t="s">
        <v>223</v>
      </c>
      <c r="E60" t="s">
        <v>31870</v>
      </c>
      <c r="F60" t="s">
        <v>31862</v>
      </c>
      <c r="G60">
        <v>0.90403999999999995</v>
      </c>
      <c r="H60">
        <v>0.90220999999999996</v>
      </c>
      <c r="I60">
        <f t="shared" si="0"/>
        <v>2</v>
      </c>
      <c r="J60">
        <v>2</v>
      </c>
      <c r="K60">
        <f t="shared" si="1"/>
        <v>1.84</v>
      </c>
      <c r="L60">
        <v>1.84</v>
      </c>
      <c r="M60" t="s">
        <v>17</v>
      </c>
      <c r="N60">
        <f t="shared" si="11"/>
        <v>49242.800000000076</v>
      </c>
      <c r="U60" t="str">
        <f ca="1"/>
        <v>2025-06-11 00:31:26</v>
      </c>
      <c r="V60" s="7">
        <f t="shared" ca="1" si="2"/>
        <v>4</v>
      </c>
      <c r="W60" s="7">
        <f t="shared" ca="1" si="3"/>
        <v>7</v>
      </c>
      <c r="X60" s="7">
        <f t="shared" ca="1" si="4"/>
        <v>-1.1599999999999999</v>
      </c>
      <c r="Y60" s="7">
        <f t="shared" ca="1" si="5"/>
        <v>0.48581999999999997</v>
      </c>
      <c r="Z60" s="7">
        <f t="shared" ca="1" si="6"/>
        <v>0.48738999999999999</v>
      </c>
      <c r="AA60" s="7">
        <f t="shared" ca="1" si="7"/>
        <v>0.48581999999999997</v>
      </c>
      <c r="AB60">
        <f t="shared" ca="1" si="8"/>
        <v>0</v>
      </c>
      <c r="AC60">
        <f t="shared" ca="1" si="9"/>
        <v>0</v>
      </c>
      <c r="AD60">
        <f t="shared" ca="1" si="10"/>
        <v>0</v>
      </c>
    </row>
    <row r="61" spans="1:30" x14ac:dyDescent="0.2">
      <c r="A61" t="s">
        <v>11</v>
      </c>
      <c r="B61" t="s">
        <v>31871</v>
      </c>
      <c r="C61" t="s">
        <v>28532</v>
      </c>
      <c r="D61" t="s">
        <v>223</v>
      </c>
      <c r="E61" t="s">
        <v>31872</v>
      </c>
      <c r="F61" t="s">
        <v>31862</v>
      </c>
      <c r="G61">
        <v>0.90246000000000004</v>
      </c>
      <c r="H61">
        <v>0.90220999999999996</v>
      </c>
      <c r="I61">
        <f t="shared" si="0"/>
        <v>2</v>
      </c>
      <c r="J61">
        <v>2</v>
      </c>
      <c r="K61">
        <f t="shared" si="1"/>
        <v>-2</v>
      </c>
      <c r="L61">
        <v>-2</v>
      </c>
      <c r="M61" t="s">
        <v>17</v>
      </c>
      <c r="N61">
        <f t="shared" si="11"/>
        <v>49240.960000000079</v>
      </c>
      <c r="U61" t="str">
        <f ca="1"/>
        <v>2025-06-11 00:21:14</v>
      </c>
      <c r="V61" s="7">
        <f t="shared" ca="1" si="2"/>
        <v>10</v>
      </c>
      <c r="W61" s="7">
        <f t="shared" ca="1" si="3"/>
        <v>19</v>
      </c>
      <c r="X61" s="7">
        <f t="shared" ca="1" si="4"/>
        <v>-15.16</v>
      </c>
      <c r="Y61" s="7">
        <f t="shared" ca="1" si="5"/>
        <v>0.48786000000000002</v>
      </c>
      <c r="Z61" s="7">
        <f t="shared" ca="1" si="6"/>
        <v>0.48942000000000002</v>
      </c>
      <c r="AA61" s="7">
        <f t="shared" ca="1" si="7"/>
        <v>0.48834</v>
      </c>
      <c r="AB61">
        <f t="shared" ca="1" si="8"/>
        <v>0</v>
      </c>
      <c r="AC61">
        <f t="shared" ca="1" si="9"/>
        <v>0</v>
      </c>
      <c r="AD61">
        <f t="shared" ca="1" si="10"/>
        <v>1</v>
      </c>
    </row>
    <row r="62" spans="1:30" x14ac:dyDescent="0.2">
      <c r="A62" t="s">
        <v>11</v>
      </c>
      <c r="B62" t="s">
        <v>31873</v>
      </c>
      <c r="C62" t="s">
        <v>28069</v>
      </c>
      <c r="D62" t="s">
        <v>223</v>
      </c>
      <c r="E62" t="s">
        <v>31874</v>
      </c>
      <c r="F62" t="s">
        <v>31862</v>
      </c>
      <c r="G62">
        <v>0.90258000000000005</v>
      </c>
      <c r="H62">
        <v>0.90220999999999996</v>
      </c>
      <c r="I62">
        <f t="shared" si="0"/>
        <v>2</v>
      </c>
      <c r="J62">
        <v>2</v>
      </c>
      <c r="K62">
        <f t="shared" si="1"/>
        <v>-2</v>
      </c>
      <c r="L62">
        <v>-2</v>
      </c>
      <c r="M62" t="s">
        <v>17</v>
      </c>
      <c r="N62">
        <f t="shared" si="11"/>
        <v>49242.960000000079</v>
      </c>
      <c r="U62" t="str">
        <f ca="1"/>
        <v>2025-06-11 00:10:35</v>
      </c>
      <c r="V62" s="7">
        <f t="shared" ca="1" si="2"/>
        <v>2</v>
      </c>
      <c r="W62" s="7">
        <f t="shared" ca="1" si="3"/>
        <v>3</v>
      </c>
      <c r="X62" s="7">
        <f t="shared" ca="1" si="4"/>
        <v>0.84000000000000008</v>
      </c>
      <c r="Y62" s="7">
        <f t="shared" ca="1" si="5"/>
        <v>0.48975999999999997</v>
      </c>
      <c r="Z62" s="7">
        <f t="shared" ca="1" si="6"/>
        <v>0.49</v>
      </c>
      <c r="AA62" s="7">
        <f t="shared" ca="1" si="7"/>
        <v>0.48992000000000002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11</v>
      </c>
      <c r="B63" t="s">
        <v>31875</v>
      </c>
      <c r="C63" t="s">
        <v>28736</v>
      </c>
      <c r="D63" t="s">
        <v>223</v>
      </c>
      <c r="E63" t="s">
        <v>31876</v>
      </c>
      <c r="F63" t="s">
        <v>31862</v>
      </c>
      <c r="G63">
        <v>0.90222999999999998</v>
      </c>
      <c r="H63">
        <v>0.90220999999999996</v>
      </c>
      <c r="I63">
        <f t="shared" si="0"/>
        <v>2</v>
      </c>
      <c r="J63">
        <v>2</v>
      </c>
      <c r="K63">
        <f t="shared" si="1"/>
        <v>-2</v>
      </c>
      <c r="L63">
        <v>-2</v>
      </c>
      <c r="M63" t="s">
        <v>17</v>
      </c>
      <c r="N63">
        <f t="shared" si="11"/>
        <v>49244.960000000079</v>
      </c>
      <c r="U63" t="str">
        <f ca="1"/>
        <v>2025-06-10 23:51:09</v>
      </c>
      <c r="V63" s="7">
        <f t="shared" ca="1" si="2"/>
        <v>3</v>
      </c>
      <c r="W63" s="7">
        <f t="shared" ca="1" si="3"/>
        <v>5</v>
      </c>
      <c r="X63" s="7">
        <f t="shared" ca="1" si="4"/>
        <v>2.68</v>
      </c>
      <c r="Y63" s="7">
        <f t="shared" ca="1" si="5"/>
        <v>1.95475</v>
      </c>
      <c r="Z63" s="7">
        <f t="shared" ca="1" si="6"/>
        <v>1.9554199999999999</v>
      </c>
      <c r="AA63" s="7">
        <f t="shared" ca="1" si="7"/>
        <v>1.95468</v>
      </c>
      <c r="AB63">
        <f t="shared" ca="1" si="8"/>
        <v>1</v>
      </c>
      <c r="AC63">
        <f t="shared" ca="1" si="9"/>
        <v>0</v>
      </c>
      <c r="AD63">
        <f t="shared" ca="1" si="10"/>
        <v>0</v>
      </c>
    </row>
    <row r="64" spans="1:30" x14ac:dyDescent="0.2">
      <c r="A64" t="s">
        <v>11</v>
      </c>
      <c r="B64" t="s">
        <v>31877</v>
      </c>
      <c r="C64" t="s">
        <v>28689</v>
      </c>
      <c r="D64" t="s">
        <v>223</v>
      </c>
      <c r="E64" t="s">
        <v>31878</v>
      </c>
      <c r="F64" t="s">
        <v>31862</v>
      </c>
      <c r="G64">
        <v>0.90249000000000001</v>
      </c>
      <c r="H64">
        <v>0.90220999999999996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49246.960000000079</v>
      </c>
      <c r="U64" t="str">
        <f ca="1"/>
        <v>2025-06-10 23:40:47</v>
      </c>
      <c r="V64" s="7">
        <f t="shared" ca="1" si="2"/>
        <v>7</v>
      </c>
      <c r="W64" s="7">
        <f t="shared" ca="1" si="3"/>
        <v>13</v>
      </c>
      <c r="X64" s="7">
        <f t="shared" ca="1" si="4"/>
        <v>8.120000000000001</v>
      </c>
      <c r="Y64" s="7">
        <f t="shared" ca="1" si="5"/>
        <v>1.95489</v>
      </c>
      <c r="Z64" s="7">
        <f t="shared" ca="1" si="6"/>
        <v>1.95397</v>
      </c>
      <c r="AA64" s="7">
        <f t="shared" ca="1" si="7"/>
        <v>1.9504699999999999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11</v>
      </c>
      <c r="B65" t="s">
        <v>31879</v>
      </c>
      <c r="C65" t="s">
        <v>495</v>
      </c>
      <c r="D65" t="s">
        <v>223</v>
      </c>
      <c r="E65" t="s">
        <v>31870</v>
      </c>
      <c r="F65" t="s">
        <v>31862</v>
      </c>
      <c r="G65">
        <v>0.90403999999999995</v>
      </c>
      <c r="H65">
        <v>0.90220999999999996</v>
      </c>
      <c r="I65">
        <f t="shared" si="0"/>
        <v>2</v>
      </c>
      <c r="J65">
        <v>1</v>
      </c>
      <c r="K65">
        <f t="shared" si="1"/>
        <v>-2</v>
      </c>
      <c r="L65">
        <v>-1</v>
      </c>
      <c r="M65" t="s">
        <v>17</v>
      </c>
      <c r="N65">
        <f t="shared" si="11"/>
        <v>49248.960000000079</v>
      </c>
      <c r="U65" t="str">
        <f ca="1"/>
        <v>2025-06-10 23:30:42</v>
      </c>
      <c r="V65" s="7">
        <f t="shared" ca="1" si="2"/>
        <v>2</v>
      </c>
      <c r="W65" s="7">
        <f t="shared" ca="1" si="3"/>
        <v>3</v>
      </c>
      <c r="X65" s="7">
        <f t="shared" ca="1" si="4"/>
        <v>-1.08</v>
      </c>
      <c r="Y65" s="7">
        <f t="shared" ca="1" si="5"/>
        <v>1.9537800000000001</v>
      </c>
      <c r="Z65" s="7">
        <f t="shared" ca="1" si="6"/>
        <v>1.95367</v>
      </c>
      <c r="AA65" s="7">
        <f t="shared" ca="1" si="7"/>
        <v>1.95363</v>
      </c>
      <c r="AB65">
        <f t="shared" ca="1" si="8"/>
        <v>0</v>
      </c>
      <c r="AC65">
        <f t="shared" ca="1" si="9"/>
        <v>1</v>
      </c>
      <c r="AD65">
        <f t="shared" ca="1" si="10"/>
        <v>0</v>
      </c>
    </row>
    <row r="66" spans="1:30" x14ac:dyDescent="0.2">
      <c r="A66" t="s">
        <v>11</v>
      </c>
      <c r="B66" t="s">
        <v>31880</v>
      </c>
      <c r="C66" t="s">
        <v>495</v>
      </c>
      <c r="D66" t="s">
        <v>223</v>
      </c>
      <c r="E66" t="s">
        <v>31881</v>
      </c>
      <c r="F66" t="s">
        <v>31882</v>
      </c>
      <c r="G66">
        <v>0.90227999999999997</v>
      </c>
      <c r="H66">
        <v>0.90441000000000005</v>
      </c>
      <c r="I66">
        <f t="shared" si="0"/>
        <v>2</v>
      </c>
      <c r="J66">
        <v>1</v>
      </c>
      <c r="K66">
        <f t="shared" si="1"/>
        <v>1.84</v>
      </c>
      <c r="L66">
        <v>0.92</v>
      </c>
      <c r="M66" t="s">
        <v>17</v>
      </c>
      <c r="N66">
        <f t="shared" si="11"/>
        <v>49249.960000000079</v>
      </c>
      <c r="U66" t="str">
        <f ca="1"/>
        <v>2025-06-10 23:20:30</v>
      </c>
      <c r="V66" s="7">
        <f t="shared" ca="1" si="2"/>
        <v>4</v>
      </c>
      <c r="W66" s="7">
        <f t="shared" ca="1" si="3"/>
        <v>7</v>
      </c>
      <c r="X66" s="7">
        <f t="shared" ca="1" si="4"/>
        <v>2.6</v>
      </c>
      <c r="Y66" s="7">
        <f t="shared" ca="1" si="5"/>
        <v>1.95357</v>
      </c>
      <c r="Z66" s="7">
        <f t="shared" ca="1" si="6"/>
        <v>1.9511400000000001</v>
      </c>
      <c r="AA66" s="7">
        <f t="shared" ca="1" si="7"/>
        <v>1.94906</v>
      </c>
      <c r="AB66">
        <f t="shared" ca="1" si="8"/>
        <v>0</v>
      </c>
      <c r="AC66">
        <f t="shared" ca="1" si="9"/>
        <v>1</v>
      </c>
      <c r="AD66">
        <f t="shared" ca="1" si="10"/>
        <v>0</v>
      </c>
    </row>
    <row r="67" spans="1:30" x14ac:dyDescent="0.2">
      <c r="A67" t="s">
        <v>18</v>
      </c>
      <c r="B67" t="s">
        <v>31883</v>
      </c>
      <c r="C67" t="s">
        <v>495</v>
      </c>
      <c r="D67" t="s">
        <v>223</v>
      </c>
      <c r="E67" t="s">
        <v>31881</v>
      </c>
      <c r="F67" t="s">
        <v>31882</v>
      </c>
      <c r="G67">
        <v>0.90227999999999997</v>
      </c>
      <c r="H67">
        <v>0.90441000000000005</v>
      </c>
      <c r="I67">
        <f t="shared" ref="I67:I130" si="17">IF(J67=1,J67*2,J67)</f>
        <v>2</v>
      </c>
      <c r="J67">
        <v>2</v>
      </c>
      <c r="K67">
        <f t="shared" ref="K67:K130" si="18">IF(OR(L67=-1,L67=0.92),L67*2,L67)</f>
        <v>-2</v>
      </c>
      <c r="L67">
        <v>-2</v>
      </c>
      <c r="M67" t="s">
        <v>17</v>
      </c>
      <c r="N67">
        <f t="shared" si="11"/>
        <v>49249.040000000081</v>
      </c>
      <c r="U67" t="str">
        <f ca="1"/>
        <v>2025-06-10 23:09:51</v>
      </c>
      <c r="V67" s="7">
        <f t="shared" ref="V67:V130" ca="1" si="19">COUNTIF(INDIRECT($Q$5),U67)</f>
        <v>10</v>
      </c>
      <c r="W67" s="7">
        <f t="shared" ref="W67:W130" ca="1" si="20">SUMIF(INDIRECT($Q$5),U67,INDIRECT($Q$6))</f>
        <v>19</v>
      </c>
      <c r="X67" s="7">
        <f t="shared" ref="X67:X130" ca="1" si="21">SUMIF(INDIRECT($Q$5),U67,INDIRECT($Q$7))</f>
        <v>-15.16</v>
      </c>
      <c r="Y67" s="7">
        <f t="shared" ref="Y67:Y130" ca="1" si="22">_xlfn.MAXIFS(INDIRECT($Q$10),INDIRECT($Q$5),$U67)</f>
        <v>1.9508399999999999</v>
      </c>
      <c r="Z67" s="7">
        <f t="shared" ref="Z67:Z130" ca="1" si="23">_xlfn.MAXIFS(INDIRECT($Q$9),INDIRECT($Q$5),$U67)</f>
        <v>1.9566699999999999</v>
      </c>
      <c r="AA67" s="7">
        <f t="shared" ref="AA67:AA130" ca="1" si="24">_xlfn.MINIFS(INDIRECT($Q$9),INDIRECT($Q$5),$U67)</f>
        <v>1.9541500000000001</v>
      </c>
      <c r="AB67">
        <f t="shared" ref="AB67:AB130" ca="1" si="25">IF(AND(Z67&gt;Y67,Y67&gt;AA67), 1,0)</f>
        <v>0</v>
      </c>
      <c r="AC67">
        <f t="shared" ref="AC67:AC130" ca="1" si="26">IF(Y67&gt;Z67,1,0)</f>
        <v>0</v>
      </c>
      <c r="AD67">
        <f t="shared" ref="AD67:AD130" ca="1" si="27">IF(Y67&lt;AA67,1,0)</f>
        <v>1</v>
      </c>
    </row>
    <row r="68" spans="1:30" x14ac:dyDescent="0.2">
      <c r="A68" t="s">
        <v>11</v>
      </c>
      <c r="B68" t="s">
        <v>31884</v>
      </c>
      <c r="C68" t="s">
        <v>31110</v>
      </c>
      <c r="D68" t="s">
        <v>223</v>
      </c>
      <c r="E68" t="s">
        <v>31885</v>
      </c>
      <c r="F68" t="s">
        <v>31886</v>
      </c>
      <c r="G68">
        <v>0.90271999999999997</v>
      </c>
      <c r="H68">
        <v>0.90281999999999996</v>
      </c>
      <c r="I68">
        <f t="shared" si="17"/>
        <v>2</v>
      </c>
      <c r="J68">
        <v>2</v>
      </c>
      <c r="K68">
        <f t="shared" si="18"/>
        <v>1.78</v>
      </c>
      <c r="L68">
        <v>1.78</v>
      </c>
      <c r="M68" t="s">
        <v>17</v>
      </c>
      <c r="N68">
        <f t="shared" ref="N68:N131" si="28">N67-L67</f>
        <v>49251.040000000081</v>
      </c>
      <c r="U68" t="str">
        <f ca="1"/>
        <v>2025-06-10 22:59:39</v>
      </c>
      <c r="V68" s="7">
        <f t="shared" ca="1" si="19"/>
        <v>3</v>
      </c>
      <c r="W68" s="7">
        <f t="shared" ca="1" si="20"/>
        <v>5</v>
      </c>
      <c r="X68" s="7">
        <f t="shared" ca="1" si="21"/>
        <v>2.68</v>
      </c>
      <c r="Y68" s="7">
        <f t="shared" ca="1" si="22"/>
        <v>1.9570799999999999</v>
      </c>
      <c r="Z68" s="7">
        <f t="shared" ca="1" si="23"/>
        <v>1.9574800000000001</v>
      </c>
      <c r="AA68" s="7">
        <f t="shared" ca="1" si="24"/>
        <v>1.9543900000000001</v>
      </c>
      <c r="AB68">
        <f t="shared" ca="1" si="25"/>
        <v>1</v>
      </c>
      <c r="AC68">
        <f t="shared" ca="1" si="26"/>
        <v>0</v>
      </c>
      <c r="AD68">
        <f t="shared" ca="1" si="27"/>
        <v>0</v>
      </c>
    </row>
    <row r="69" spans="1:30" x14ac:dyDescent="0.2">
      <c r="A69" t="s">
        <v>11</v>
      </c>
      <c r="B69" t="s">
        <v>31887</v>
      </c>
      <c r="C69" t="s">
        <v>29216</v>
      </c>
      <c r="D69" t="s">
        <v>223</v>
      </c>
      <c r="E69" t="s">
        <v>31888</v>
      </c>
      <c r="F69" t="s">
        <v>31886</v>
      </c>
      <c r="G69">
        <v>0.90290999999999999</v>
      </c>
      <c r="H69">
        <v>0.90281999999999996</v>
      </c>
      <c r="I69">
        <f t="shared" si="17"/>
        <v>2</v>
      </c>
      <c r="J69">
        <v>2</v>
      </c>
      <c r="K69">
        <f t="shared" si="18"/>
        <v>-2</v>
      </c>
      <c r="L69">
        <v>-2</v>
      </c>
      <c r="M69" t="s">
        <v>17</v>
      </c>
      <c r="N69">
        <f t="shared" si="28"/>
        <v>49249.260000000082</v>
      </c>
      <c r="U69" t="str">
        <f ca="1"/>
        <v>2025-06-10 22:49:26</v>
      </c>
      <c r="V69" s="7">
        <f t="shared" ca="1" si="19"/>
        <v>2</v>
      </c>
      <c r="W69" s="7">
        <f t="shared" ca="1" si="20"/>
        <v>3</v>
      </c>
      <c r="X69" s="7">
        <f t="shared" ca="1" si="21"/>
        <v>-1.08</v>
      </c>
      <c r="Y69" s="7">
        <f t="shared" ca="1" si="22"/>
        <v>1.95749</v>
      </c>
      <c r="Z69" s="7">
        <f t="shared" ca="1" si="23"/>
        <v>1.95411</v>
      </c>
      <c r="AA69" s="7">
        <f t="shared" ca="1" si="24"/>
        <v>1.9540200000000001</v>
      </c>
      <c r="AB69">
        <f t="shared" ca="1" si="25"/>
        <v>0</v>
      </c>
      <c r="AC69">
        <f t="shared" ca="1" si="26"/>
        <v>1</v>
      </c>
      <c r="AD69">
        <f t="shared" ca="1" si="27"/>
        <v>0</v>
      </c>
    </row>
    <row r="70" spans="1:30" x14ac:dyDescent="0.2">
      <c r="A70" t="s">
        <v>11</v>
      </c>
      <c r="B70" t="s">
        <v>31889</v>
      </c>
      <c r="C70" t="s">
        <v>28071</v>
      </c>
      <c r="D70" t="s">
        <v>223</v>
      </c>
      <c r="E70" t="s">
        <v>31890</v>
      </c>
      <c r="F70" t="s">
        <v>31886</v>
      </c>
      <c r="G70">
        <v>0.9032</v>
      </c>
      <c r="H70">
        <v>0.90281999999999996</v>
      </c>
      <c r="I70">
        <f t="shared" si="17"/>
        <v>2</v>
      </c>
      <c r="J70">
        <v>2</v>
      </c>
      <c r="K70">
        <f t="shared" si="18"/>
        <v>-2</v>
      </c>
      <c r="L70">
        <v>-2</v>
      </c>
      <c r="M70" t="s">
        <v>17</v>
      </c>
      <c r="N70">
        <f t="shared" si="28"/>
        <v>49251.260000000082</v>
      </c>
      <c r="U70" t="str">
        <f ca="1"/>
        <v>2025-06-10 22:39:14</v>
      </c>
      <c r="V70" s="7">
        <f t="shared" ca="1" si="19"/>
        <v>2</v>
      </c>
      <c r="W70" s="7">
        <f t="shared" ca="1" si="20"/>
        <v>3</v>
      </c>
      <c r="X70" s="7">
        <f t="shared" ca="1" si="21"/>
        <v>0.84000000000000008</v>
      </c>
      <c r="Y70" s="7">
        <f t="shared" ca="1" si="22"/>
        <v>1.95407</v>
      </c>
      <c r="Z70" s="7">
        <f t="shared" ca="1" si="23"/>
        <v>1.9542900000000001</v>
      </c>
      <c r="AA70" s="7">
        <f t="shared" ca="1" si="24"/>
        <v>1.9542900000000001</v>
      </c>
      <c r="AB70">
        <f t="shared" ca="1" si="25"/>
        <v>0</v>
      </c>
      <c r="AC70">
        <f t="shared" ca="1" si="26"/>
        <v>0</v>
      </c>
      <c r="AD70">
        <f t="shared" ca="1" si="27"/>
        <v>1</v>
      </c>
    </row>
    <row r="71" spans="1:30" x14ac:dyDescent="0.2">
      <c r="A71" t="s">
        <v>18</v>
      </c>
      <c r="B71" t="s">
        <v>31891</v>
      </c>
      <c r="C71" t="s">
        <v>550</v>
      </c>
      <c r="D71" t="s">
        <v>223</v>
      </c>
      <c r="E71" t="s">
        <v>31892</v>
      </c>
      <c r="F71" t="s">
        <v>31886</v>
      </c>
      <c r="G71">
        <v>0.90419000000000005</v>
      </c>
      <c r="H71">
        <v>0.90281999999999996</v>
      </c>
      <c r="I71">
        <f t="shared" si="17"/>
        <v>2</v>
      </c>
      <c r="J71">
        <v>2</v>
      </c>
      <c r="K71">
        <f t="shared" si="18"/>
        <v>1.84</v>
      </c>
      <c r="L71">
        <v>1.84</v>
      </c>
      <c r="M71" t="s">
        <v>17</v>
      </c>
      <c r="N71">
        <f t="shared" si="28"/>
        <v>49253.260000000082</v>
      </c>
      <c r="U71" t="str">
        <f ca="1"/>
        <v>2025-06-10 22:29:01</v>
      </c>
      <c r="V71" s="7">
        <f t="shared" ca="1" si="19"/>
        <v>2</v>
      </c>
      <c r="W71" s="7">
        <f t="shared" ca="1" si="20"/>
        <v>3</v>
      </c>
      <c r="X71" s="7">
        <f t="shared" ca="1" si="21"/>
        <v>-1.08</v>
      </c>
      <c r="Y71" s="7">
        <f t="shared" ca="1" si="22"/>
        <v>1.9548099999999999</v>
      </c>
      <c r="Z71" s="7">
        <f t="shared" ca="1" si="23"/>
        <v>1.9516500000000001</v>
      </c>
      <c r="AA71" s="7">
        <f t="shared" ca="1" si="24"/>
        <v>1.9516500000000001</v>
      </c>
      <c r="AB71">
        <f t="shared" ca="1" si="25"/>
        <v>0</v>
      </c>
      <c r="AC71">
        <f t="shared" ca="1" si="26"/>
        <v>1</v>
      </c>
      <c r="AD71">
        <f t="shared" ca="1" si="27"/>
        <v>0</v>
      </c>
    </row>
    <row r="72" spans="1:30" x14ac:dyDescent="0.2">
      <c r="A72" t="s">
        <v>11</v>
      </c>
      <c r="B72" t="s">
        <v>31893</v>
      </c>
      <c r="C72" t="s">
        <v>555</v>
      </c>
      <c r="D72" t="s">
        <v>223</v>
      </c>
      <c r="E72" t="s">
        <v>31894</v>
      </c>
      <c r="F72" t="s">
        <v>31886</v>
      </c>
      <c r="G72">
        <v>0.90264</v>
      </c>
      <c r="H72">
        <v>0.90281999999999996</v>
      </c>
      <c r="I72">
        <f t="shared" si="17"/>
        <v>2</v>
      </c>
      <c r="J72">
        <v>2</v>
      </c>
      <c r="K72">
        <f t="shared" si="18"/>
        <v>1.78</v>
      </c>
      <c r="L72">
        <v>1.78</v>
      </c>
      <c r="M72" t="s">
        <v>17</v>
      </c>
      <c r="N72">
        <f t="shared" si="28"/>
        <v>49251.420000000086</v>
      </c>
      <c r="U72" t="str">
        <f ca="1"/>
        <v>2025-06-10 22:18:55</v>
      </c>
      <c r="V72" s="7">
        <f t="shared" ca="1" si="19"/>
        <v>2</v>
      </c>
      <c r="W72" s="7">
        <f t="shared" ca="1" si="20"/>
        <v>3</v>
      </c>
      <c r="X72" s="7">
        <f t="shared" ca="1" si="21"/>
        <v>0.84000000000000008</v>
      </c>
      <c r="Y72" s="7">
        <f t="shared" ca="1" si="22"/>
        <v>1.9518</v>
      </c>
      <c r="Z72" s="7">
        <f t="shared" ca="1" si="23"/>
        <v>1.9523900000000001</v>
      </c>
      <c r="AA72" s="7">
        <f t="shared" ca="1" si="24"/>
        <v>1.9523900000000001</v>
      </c>
      <c r="AB72">
        <f t="shared" ca="1" si="25"/>
        <v>0</v>
      </c>
      <c r="AC72">
        <f t="shared" ca="1" si="26"/>
        <v>0</v>
      </c>
      <c r="AD72">
        <f t="shared" ca="1" si="27"/>
        <v>1</v>
      </c>
    </row>
    <row r="73" spans="1:30" x14ac:dyDescent="0.2">
      <c r="A73" t="s">
        <v>11</v>
      </c>
      <c r="B73" t="s">
        <v>31895</v>
      </c>
      <c r="C73" t="s">
        <v>30522</v>
      </c>
      <c r="D73" t="s">
        <v>223</v>
      </c>
      <c r="E73" t="s">
        <v>31896</v>
      </c>
      <c r="F73" t="s">
        <v>31886</v>
      </c>
      <c r="G73">
        <v>0.90281999999999996</v>
      </c>
      <c r="H73">
        <v>0.90281999999999996</v>
      </c>
      <c r="I73">
        <f t="shared" si="17"/>
        <v>2</v>
      </c>
      <c r="J73">
        <v>2</v>
      </c>
      <c r="K73">
        <f t="shared" si="18"/>
        <v>0</v>
      </c>
      <c r="L73">
        <v>0</v>
      </c>
      <c r="M73" t="s">
        <v>17</v>
      </c>
      <c r="N73">
        <f t="shared" si="28"/>
        <v>49249.640000000087</v>
      </c>
      <c r="U73" t="str">
        <f ca="1"/>
        <v>2025-06-10 22:08:06</v>
      </c>
      <c r="V73" s="7">
        <f t="shared" ca="1" si="19"/>
        <v>10</v>
      </c>
      <c r="W73" s="7">
        <f t="shared" ca="1" si="20"/>
        <v>19</v>
      </c>
      <c r="X73" s="7">
        <f t="shared" ca="1" si="21"/>
        <v>15.56</v>
      </c>
      <c r="Y73" s="7">
        <f t="shared" ca="1" si="22"/>
        <v>1.95357</v>
      </c>
      <c r="Z73" s="7">
        <f t="shared" ca="1" si="23"/>
        <v>1.9548399999999999</v>
      </c>
      <c r="AA73" s="7">
        <f t="shared" ca="1" si="24"/>
        <v>1.9525399999999999</v>
      </c>
      <c r="AB73">
        <f t="shared" ca="1" si="25"/>
        <v>1</v>
      </c>
      <c r="AC73">
        <f t="shared" ca="1" si="26"/>
        <v>0</v>
      </c>
      <c r="AD73">
        <f t="shared" ca="1" si="27"/>
        <v>0</v>
      </c>
    </row>
    <row r="74" spans="1:30" x14ac:dyDescent="0.2">
      <c r="A74" t="s">
        <v>11</v>
      </c>
      <c r="B74" t="s">
        <v>31897</v>
      </c>
      <c r="C74" t="s">
        <v>28395</v>
      </c>
      <c r="D74" t="s">
        <v>223</v>
      </c>
      <c r="E74" t="s">
        <v>31898</v>
      </c>
      <c r="F74" t="s">
        <v>31886</v>
      </c>
      <c r="G74">
        <v>0.90303</v>
      </c>
      <c r="H74">
        <v>0.90281999999999996</v>
      </c>
      <c r="I74">
        <f t="shared" si="17"/>
        <v>2</v>
      </c>
      <c r="J74">
        <v>2</v>
      </c>
      <c r="K74">
        <f t="shared" si="18"/>
        <v>-2</v>
      </c>
      <c r="L74">
        <v>-2</v>
      </c>
      <c r="M74" t="s">
        <v>17</v>
      </c>
      <c r="N74">
        <f t="shared" si="28"/>
        <v>49249.640000000087</v>
      </c>
      <c r="U74" t="str">
        <f ca="1"/>
        <v>2025-06-10 21:58:00</v>
      </c>
      <c r="V74" s="7">
        <f t="shared" ca="1" si="19"/>
        <v>2</v>
      </c>
      <c r="W74" s="7">
        <f t="shared" ca="1" si="20"/>
        <v>3</v>
      </c>
      <c r="X74" s="7">
        <f t="shared" ca="1" si="21"/>
        <v>0.84000000000000008</v>
      </c>
      <c r="Y74" s="7">
        <f t="shared" ca="1" si="22"/>
        <v>1.95482</v>
      </c>
      <c r="Z74" s="7">
        <f t="shared" ca="1" si="23"/>
        <v>1.9556</v>
      </c>
      <c r="AA74" s="7">
        <f t="shared" ca="1" si="24"/>
        <v>1.9556</v>
      </c>
      <c r="AB74">
        <f t="shared" ca="1" si="25"/>
        <v>0</v>
      </c>
      <c r="AC74">
        <f t="shared" ca="1" si="26"/>
        <v>0</v>
      </c>
      <c r="AD74">
        <f t="shared" ca="1" si="27"/>
        <v>1</v>
      </c>
    </row>
    <row r="75" spans="1:30" x14ac:dyDescent="0.2">
      <c r="A75" t="s">
        <v>11</v>
      </c>
      <c r="B75" t="s">
        <v>31899</v>
      </c>
      <c r="C75" t="s">
        <v>28064</v>
      </c>
      <c r="D75" t="s">
        <v>223</v>
      </c>
      <c r="E75" t="s">
        <v>31900</v>
      </c>
      <c r="F75" t="s">
        <v>31886</v>
      </c>
      <c r="G75">
        <v>0.90314000000000005</v>
      </c>
      <c r="H75">
        <v>0.90281999999999996</v>
      </c>
      <c r="I75">
        <f t="shared" si="17"/>
        <v>2</v>
      </c>
      <c r="J75">
        <v>2</v>
      </c>
      <c r="K75">
        <f t="shared" si="18"/>
        <v>-2</v>
      </c>
      <c r="L75">
        <v>-2</v>
      </c>
      <c r="M75" t="s">
        <v>17</v>
      </c>
      <c r="N75">
        <f t="shared" si="28"/>
        <v>49251.640000000087</v>
      </c>
      <c r="U75" t="str">
        <f ca="1"/>
        <v>2025-06-10 21:47:48</v>
      </c>
      <c r="V75" s="7">
        <f t="shared" ca="1" si="19"/>
        <v>2</v>
      </c>
      <c r="W75" s="7">
        <f t="shared" ca="1" si="20"/>
        <v>3</v>
      </c>
      <c r="X75" s="7">
        <f t="shared" ca="1" si="21"/>
        <v>-1.08</v>
      </c>
      <c r="Y75" s="7">
        <f t="shared" ca="1" si="22"/>
        <v>1.95526</v>
      </c>
      <c r="Z75" s="7">
        <f t="shared" ca="1" si="23"/>
        <v>1.95166</v>
      </c>
      <c r="AA75" s="7">
        <f t="shared" ca="1" si="24"/>
        <v>1.95166</v>
      </c>
      <c r="AB75">
        <f t="shared" ca="1" si="25"/>
        <v>0</v>
      </c>
      <c r="AC75">
        <f t="shared" ca="1" si="26"/>
        <v>1</v>
      </c>
      <c r="AD75">
        <f t="shared" ca="1" si="27"/>
        <v>0</v>
      </c>
    </row>
    <row r="76" spans="1:30" x14ac:dyDescent="0.2">
      <c r="A76" t="s">
        <v>11</v>
      </c>
      <c r="B76" t="s">
        <v>31901</v>
      </c>
      <c r="C76" t="s">
        <v>550</v>
      </c>
      <c r="D76" t="s">
        <v>223</v>
      </c>
      <c r="E76" t="s">
        <v>31892</v>
      </c>
      <c r="F76" t="s">
        <v>31886</v>
      </c>
      <c r="G76">
        <v>0.90419000000000005</v>
      </c>
      <c r="H76">
        <v>0.90281999999999996</v>
      </c>
      <c r="I76">
        <f t="shared" si="17"/>
        <v>2</v>
      </c>
      <c r="J76">
        <v>1</v>
      </c>
      <c r="K76">
        <f t="shared" si="18"/>
        <v>-2</v>
      </c>
      <c r="L76">
        <v>-1</v>
      </c>
      <c r="M76" t="s">
        <v>17</v>
      </c>
      <c r="N76">
        <f t="shared" si="28"/>
        <v>49253.640000000087</v>
      </c>
      <c r="U76" t="str">
        <f ca="1"/>
        <v>2025-06-10 21:37:35</v>
      </c>
      <c r="V76" s="7">
        <f t="shared" ca="1" si="19"/>
        <v>2</v>
      </c>
      <c r="W76" s="7">
        <f t="shared" ca="1" si="20"/>
        <v>3</v>
      </c>
      <c r="X76" s="7">
        <f t="shared" ca="1" si="21"/>
        <v>-1.08</v>
      </c>
      <c r="Y76" s="7">
        <f t="shared" ca="1" si="22"/>
        <v>1.9515499999999999</v>
      </c>
      <c r="Z76" s="7">
        <f t="shared" ca="1" si="23"/>
        <v>1.95004</v>
      </c>
      <c r="AA76" s="7">
        <f t="shared" ca="1" si="24"/>
        <v>1.95004</v>
      </c>
      <c r="AB76">
        <f t="shared" ca="1" si="25"/>
        <v>0</v>
      </c>
      <c r="AC76">
        <f t="shared" ca="1" si="26"/>
        <v>1</v>
      </c>
      <c r="AD76">
        <f t="shared" ca="1" si="27"/>
        <v>0</v>
      </c>
    </row>
    <row r="77" spans="1:30" x14ac:dyDescent="0.2">
      <c r="A77" t="s">
        <v>11</v>
      </c>
      <c r="B77" t="s">
        <v>31902</v>
      </c>
      <c r="C77" t="s">
        <v>28070</v>
      </c>
      <c r="D77" t="s">
        <v>223</v>
      </c>
      <c r="E77" t="s">
        <v>31903</v>
      </c>
      <c r="F77" t="s">
        <v>31886</v>
      </c>
      <c r="G77">
        <v>0.90285000000000004</v>
      </c>
      <c r="H77">
        <v>0.90281999999999996</v>
      </c>
      <c r="I77">
        <f t="shared" si="17"/>
        <v>2</v>
      </c>
      <c r="J77">
        <v>2</v>
      </c>
      <c r="K77">
        <f t="shared" si="18"/>
        <v>-2</v>
      </c>
      <c r="L77">
        <v>-2</v>
      </c>
      <c r="M77" t="s">
        <v>17</v>
      </c>
      <c r="N77">
        <f t="shared" si="28"/>
        <v>49254.640000000087</v>
      </c>
      <c r="U77" t="str">
        <f ca="1"/>
        <v>2025-06-10 21:27:23</v>
      </c>
      <c r="V77" s="7">
        <f t="shared" ca="1" si="19"/>
        <v>10</v>
      </c>
      <c r="W77" s="7">
        <f t="shared" ca="1" si="20"/>
        <v>19</v>
      </c>
      <c r="X77" s="7">
        <f t="shared" ca="1" si="21"/>
        <v>13.64</v>
      </c>
      <c r="Y77" s="7">
        <f t="shared" ca="1" si="22"/>
        <v>1.95048</v>
      </c>
      <c r="Z77" s="7">
        <f t="shared" ca="1" si="23"/>
        <v>1.9503600000000001</v>
      </c>
      <c r="AA77" s="7">
        <f t="shared" ca="1" si="24"/>
        <v>1.9468000000000001</v>
      </c>
      <c r="AB77">
        <f t="shared" ca="1" si="25"/>
        <v>0</v>
      </c>
      <c r="AC77">
        <f t="shared" ca="1" si="26"/>
        <v>1</v>
      </c>
      <c r="AD77">
        <f t="shared" ca="1" si="27"/>
        <v>0</v>
      </c>
    </row>
    <row r="78" spans="1:30" x14ac:dyDescent="0.2">
      <c r="A78" t="s">
        <v>18</v>
      </c>
      <c r="B78" t="s">
        <v>31904</v>
      </c>
      <c r="C78" t="s">
        <v>495</v>
      </c>
      <c r="D78" t="s">
        <v>223</v>
      </c>
      <c r="E78" t="s">
        <v>31905</v>
      </c>
      <c r="F78" t="s">
        <v>31906</v>
      </c>
      <c r="G78">
        <v>0.90022999999999997</v>
      </c>
      <c r="H78">
        <v>0.90386999999999995</v>
      </c>
      <c r="I78">
        <f t="shared" si="17"/>
        <v>2</v>
      </c>
      <c r="J78">
        <v>2</v>
      </c>
      <c r="K78">
        <f t="shared" si="18"/>
        <v>-2</v>
      </c>
      <c r="L78">
        <v>-2</v>
      </c>
      <c r="M78" t="s">
        <v>17</v>
      </c>
      <c r="N78">
        <f t="shared" si="28"/>
        <v>49256.640000000087</v>
      </c>
      <c r="U78" t="str">
        <f ca="1"/>
        <v>2025-06-10 21:17:11</v>
      </c>
      <c r="V78" s="7">
        <f t="shared" ca="1" si="19"/>
        <v>10</v>
      </c>
      <c r="W78" s="7">
        <f t="shared" ca="1" si="20"/>
        <v>19</v>
      </c>
      <c r="X78" s="7">
        <f t="shared" ca="1" si="21"/>
        <v>-15.16</v>
      </c>
      <c r="Y78" s="7">
        <f t="shared" ca="1" si="22"/>
        <v>1.95007</v>
      </c>
      <c r="Z78" s="7">
        <f t="shared" ca="1" si="23"/>
        <v>1.95296</v>
      </c>
      <c r="AA78" s="7">
        <f t="shared" ca="1" si="24"/>
        <v>1.9509300000000001</v>
      </c>
      <c r="AB78">
        <f t="shared" ca="1" si="25"/>
        <v>0</v>
      </c>
      <c r="AC78">
        <f t="shared" ca="1" si="26"/>
        <v>0</v>
      </c>
      <c r="AD78">
        <f t="shared" ca="1" si="27"/>
        <v>1</v>
      </c>
    </row>
    <row r="79" spans="1:30" x14ac:dyDescent="0.2">
      <c r="A79" t="s">
        <v>11</v>
      </c>
      <c r="B79" t="s">
        <v>31907</v>
      </c>
      <c r="C79" t="s">
        <v>495</v>
      </c>
      <c r="D79" t="s">
        <v>223</v>
      </c>
      <c r="E79" t="s">
        <v>31905</v>
      </c>
      <c r="F79" t="s">
        <v>31906</v>
      </c>
      <c r="G79">
        <v>0.90022999999999997</v>
      </c>
      <c r="H79">
        <v>0.90386999999999995</v>
      </c>
      <c r="I79">
        <f t="shared" si="17"/>
        <v>2</v>
      </c>
      <c r="J79">
        <v>1</v>
      </c>
      <c r="K79">
        <f t="shared" si="18"/>
        <v>1.84</v>
      </c>
      <c r="L79">
        <v>0.92</v>
      </c>
      <c r="M79" t="s">
        <v>17</v>
      </c>
      <c r="N79">
        <f t="shared" si="28"/>
        <v>49258.640000000087</v>
      </c>
      <c r="U79" t="str">
        <f ca="1"/>
        <v>2025-06-10 21:06:21</v>
      </c>
      <c r="V79" s="7">
        <f t="shared" ca="1" si="19"/>
        <v>2</v>
      </c>
      <c r="W79" s="7">
        <f t="shared" ca="1" si="20"/>
        <v>3</v>
      </c>
      <c r="X79" s="7">
        <f t="shared" ca="1" si="21"/>
        <v>-1.08</v>
      </c>
      <c r="Y79" s="7">
        <f t="shared" ca="1" si="22"/>
        <v>0.87404000000000004</v>
      </c>
      <c r="Z79" s="7">
        <f t="shared" ca="1" si="23"/>
        <v>0.87282999999999999</v>
      </c>
      <c r="AA79" s="7">
        <f t="shared" ca="1" si="24"/>
        <v>0.87282999999999999</v>
      </c>
      <c r="AB79">
        <f t="shared" ca="1" si="25"/>
        <v>0</v>
      </c>
      <c r="AC79">
        <f t="shared" ca="1" si="26"/>
        <v>1</v>
      </c>
      <c r="AD79">
        <f t="shared" ca="1" si="27"/>
        <v>0</v>
      </c>
    </row>
    <row r="80" spans="1:30" x14ac:dyDescent="0.2">
      <c r="A80" t="s">
        <v>11</v>
      </c>
      <c r="B80" t="s">
        <v>31908</v>
      </c>
      <c r="C80" t="s">
        <v>495</v>
      </c>
      <c r="D80" t="s">
        <v>223</v>
      </c>
      <c r="E80" t="s">
        <v>31909</v>
      </c>
      <c r="F80" t="s">
        <v>31910</v>
      </c>
      <c r="G80">
        <v>0.89844999999999997</v>
      </c>
      <c r="H80">
        <v>0.90007999999999999</v>
      </c>
      <c r="I80">
        <f t="shared" si="17"/>
        <v>2</v>
      </c>
      <c r="J80">
        <v>1</v>
      </c>
      <c r="K80">
        <f t="shared" si="18"/>
        <v>1.84</v>
      </c>
      <c r="L80">
        <v>0.92</v>
      </c>
      <c r="M80" t="s">
        <v>17</v>
      </c>
      <c r="N80">
        <f t="shared" si="28"/>
        <v>49257.720000000088</v>
      </c>
      <c r="U80" t="str">
        <f ca="1"/>
        <v>2025-06-10 20:56:15</v>
      </c>
      <c r="V80" s="7">
        <f t="shared" ca="1" si="19"/>
        <v>10</v>
      </c>
      <c r="W80" s="7">
        <f t="shared" ca="1" si="20"/>
        <v>19</v>
      </c>
      <c r="X80" s="7">
        <f t="shared" ca="1" si="21"/>
        <v>-15.16</v>
      </c>
      <c r="Y80" s="7">
        <f t="shared" ca="1" si="22"/>
        <v>0.87294000000000005</v>
      </c>
      <c r="Z80" s="7">
        <f t="shared" ca="1" si="23"/>
        <v>0.87570999999999999</v>
      </c>
      <c r="AA80" s="7">
        <f t="shared" ca="1" si="24"/>
        <v>0.87421000000000004</v>
      </c>
      <c r="AB80">
        <f t="shared" ca="1" si="25"/>
        <v>0</v>
      </c>
      <c r="AC80">
        <f t="shared" ca="1" si="26"/>
        <v>0</v>
      </c>
      <c r="AD80">
        <f t="shared" ca="1" si="27"/>
        <v>1</v>
      </c>
    </row>
    <row r="81" spans="1:30" x14ac:dyDescent="0.2">
      <c r="A81" t="s">
        <v>18</v>
      </c>
      <c r="B81" t="s">
        <v>31911</v>
      </c>
      <c r="C81" t="s">
        <v>495</v>
      </c>
      <c r="D81" t="s">
        <v>223</v>
      </c>
      <c r="E81" t="s">
        <v>31909</v>
      </c>
      <c r="F81" t="s">
        <v>31910</v>
      </c>
      <c r="G81">
        <v>0.89844999999999997</v>
      </c>
      <c r="H81">
        <v>0.90007999999999999</v>
      </c>
      <c r="I81">
        <f t="shared" si="17"/>
        <v>2</v>
      </c>
      <c r="J81">
        <v>2</v>
      </c>
      <c r="K81">
        <f t="shared" si="18"/>
        <v>-2</v>
      </c>
      <c r="L81">
        <v>-2</v>
      </c>
      <c r="M81" t="s">
        <v>17</v>
      </c>
      <c r="N81">
        <f t="shared" si="28"/>
        <v>49256.80000000009</v>
      </c>
      <c r="U81" t="str">
        <f ca="1"/>
        <v>2025-06-10 20:45:40</v>
      </c>
      <c r="V81" s="7">
        <f t="shared" ca="1" si="19"/>
        <v>10</v>
      </c>
      <c r="W81" s="7">
        <f t="shared" ca="1" si="20"/>
        <v>19</v>
      </c>
      <c r="X81" s="7">
        <f t="shared" ca="1" si="21"/>
        <v>-15.16</v>
      </c>
      <c r="Y81" s="7">
        <f t="shared" ca="1" si="22"/>
        <v>0.87566999999999995</v>
      </c>
      <c r="Z81" s="7">
        <f t="shared" ca="1" si="23"/>
        <v>0.87975999999999999</v>
      </c>
      <c r="AA81" s="7">
        <f t="shared" ca="1" si="24"/>
        <v>0.87695000000000001</v>
      </c>
      <c r="AB81">
        <f t="shared" ca="1" si="25"/>
        <v>0</v>
      </c>
      <c r="AC81">
        <f t="shared" ca="1" si="26"/>
        <v>0</v>
      </c>
      <c r="AD81">
        <f t="shared" ca="1" si="27"/>
        <v>1</v>
      </c>
    </row>
    <row r="82" spans="1:30" x14ac:dyDescent="0.2">
      <c r="A82" t="s">
        <v>11</v>
      </c>
      <c r="B82" t="s">
        <v>31912</v>
      </c>
      <c r="C82" t="s">
        <v>29259</v>
      </c>
      <c r="D82" t="s">
        <v>223</v>
      </c>
      <c r="E82" t="s">
        <v>31913</v>
      </c>
      <c r="F82" t="s">
        <v>31914</v>
      </c>
      <c r="G82">
        <v>0.89890000000000003</v>
      </c>
      <c r="H82">
        <v>0.89812000000000003</v>
      </c>
      <c r="I82">
        <f t="shared" si="17"/>
        <v>2</v>
      </c>
      <c r="J82">
        <v>2</v>
      </c>
      <c r="K82">
        <f t="shared" si="18"/>
        <v>-2</v>
      </c>
      <c r="L82">
        <v>-2</v>
      </c>
      <c r="M82" t="s">
        <v>17</v>
      </c>
      <c r="N82">
        <f t="shared" si="28"/>
        <v>49258.80000000009</v>
      </c>
      <c r="U82" t="str">
        <f ca="1"/>
        <v>2025-06-10 20:35:27</v>
      </c>
      <c r="V82" s="7">
        <f t="shared" ca="1" si="19"/>
        <v>2</v>
      </c>
      <c r="W82" s="7">
        <f t="shared" ca="1" si="20"/>
        <v>3</v>
      </c>
      <c r="X82" s="7">
        <f t="shared" ca="1" si="21"/>
        <v>-1.08</v>
      </c>
      <c r="Y82" s="7">
        <f t="shared" ca="1" si="22"/>
        <v>0.87973000000000001</v>
      </c>
      <c r="Z82" s="7">
        <f t="shared" ca="1" si="23"/>
        <v>0.87885000000000002</v>
      </c>
      <c r="AA82" s="7">
        <f t="shared" ca="1" si="24"/>
        <v>0.87885000000000002</v>
      </c>
      <c r="AB82">
        <f t="shared" ca="1" si="25"/>
        <v>0</v>
      </c>
      <c r="AC82">
        <f t="shared" ca="1" si="26"/>
        <v>1</v>
      </c>
      <c r="AD82">
        <f t="shared" ca="1" si="27"/>
        <v>0</v>
      </c>
    </row>
    <row r="83" spans="1:30" x14ac:dyDescent="0.2">
      <c r="A83" t="s">
        <v>11</v>
      </c>
      <c r="B83" t="s">
        <v>31915</v>
      </c>
      <c r="C83" t="s">
        <v>28069</v>
      </c>
      <c r="D83" t="s">
        <v>223</v>
      </c>
      <c r="E83" t="s">
        <v>31916</v>
      </c>
      <c r="F83" t="s">
        <v>31914</v>
      </c>
      <c r="G83">
        <v>0.89898999999999996</v>
      </c>
      <c r="H83">
        <v>0.89812000000000003</v>
      </c>
      <c r="I83">
        <f t="shared" si="17"/>
        <v>2</v>
      </c>
      <c r="J83">
        <v>2</v>
      </c>
      <c r="K83">
        <f t="shared" si="18"/>
        <v>-2</v>
      </c>
      <c r="L83">
        <v>-2</v>
      </c>
      <c r="M83" t="s">
        <v>17</v>
      </c>
      <c r="N83">
        <f t="shared" si="28"/>
        <v>49260.80000000009</v>
      </c>
      <c r="U83" t="str">
        <f ca="1"/>
        <v>2025-06-10 20:25:15</v>
      </c>
      <c r="V83" s="7">
        <f t="shared" ca="1" si="19"/>
        <v>2</v>
      </c>
      <c r="W83" s="7">
        <f t="shared" ca="1" si="20"/>
        <v>3</v>
      </c>
      <c r="X83" s="7">
        <f t="shared" ca="1" si="21"/>
        <v>-1.08</v>
      </c>
      <c r="Y83" s="7">
        <f t="shared" ca="1" si="22"/>
        <v>0.87870999999999999</v>
      </c>
      <c r="Z83" s="7">
        <f t="shared" ca="1" si="23"/>
        <v>0.87539999999999996</v>
      </c>
      <c r="AA83" s="7">
        <f t="shared" ca="1" si="24"/>
        <v>0.87534000000000001</v>
      </c>
      <c r="AB83">
        <f t="shared" ca="1" si="25"/>
        <v>0</v>
      </c>
      <c r="AC83">
        <f t="shared" ca="1" si="26"/>
        <v>1</v>
      </c>
      <c r="AD83">
        <f t="shared" ca="1" si="27"/>
        <v>0</v>
      </c>
    </row>
    <row r="84" spans="1:30" x14ac:dyDescent="0.2">
      <c r="A84" t="s">
        <v>11</v>
      </c>
      <c r="B84" t="s">
        <v>31917</v>
      </c>
      <c r="C84" t="s">
        <v>28898</v>
      </c>
      <c r="D84" t="s">
        <v>223</v>
      </c>
      <c r="E84" t="s">
        <v>31918</v>
      </c>
      <c r="F84" t="s">
        <v>31914</v>
      </c>
      <c r="G84">
        <v>0.89932999999999996</v>
      </c>
      <c r="H84">
        <v>0.89812000000000003</v>
      </c>
      <c r="I84">
        <f t="shared" si="17"/>
        <v>2</v>
      </c>
      <c r="J84">
        <v>2</v>
      </c>
      <c r="K84">
        <f t="shared" si="18"/>
        <v>-2</v>
      </c>
      <c r="L84">
        <v>-2</v>
      </c>
      <c r="M84" t="s">
        <v>17</v>
      </c>
      <c r="N84">
        <f t="shared" si="28"/>
        <v>49262.80000000009</v>
      </c>
      <c r="U84" t="str">
        <f ca="1"/>
        <v>2025-06-10 20:15:02</v>
      </c>
      <c r="V84" s="7">
        <f t="shared" ca="1" si="19"/>
        <v>2</v>
      </c>
      <c r="W84" s="7">
        <f t="shared" ca="1" si="20"/>
        <v>3</v>
      </c>
      <c r="X84" s="7">
        <f t="shared" ca="1" si="21"/>
        <v>-1.08</v>
      </c>
      <c r="Y84" s="7">
        <f t="shared" ca="1" si="22"/>
        <v>0.87519000000000002</v>
      </c>
      <c r="Z84" s="7">
        <f t="shared" ca="1" si="23"/>
        <v>0.87450000000000006</v>
      </c>
      <c r="AA84" s="7">
        <f t="shared" ca="1" si="24"/>
        <v>0.87450000000000006</v>
      </c>
      <c r="AB84">
        <f t="shared" ca="1" si="25"/>
        <v>0</v>
      </c>
      <c r="AC84">
        <f t="shared" ca="1" si="26"/>
        <v>1</v>
      </c>
      <c r="AD84">
        <f t="shared" ca="1" si="27"/>
        <v>0</v>
      </c>
    </row>
    <row r="85" spans="1:30" x14ac:dyDescent="0.2">
      <c r="A85" t="s">
        <v>11</v>
      </c>
      <c r="B85" t="s">
        <v>31919</v>
      </c>
      <c r="C85" t="s">
        <v>28064</v>
      </c>
      <c r="D85" t="s">
        <v>223</v>
      </c>
      <c r="E85" t="s">
        <v>31920</v>
      </c>
      <c r="F85" t="s">
        <v>31914</v>
      </c>
      <c r="G85">
        <v>0.89910999999999996</v>
      </c>
      <c r="H85">
        <v>0.89812000000000003</v>
      </c>
      <c r="I85">
        <f t="shared" si="17"/>
        <v>2</v>
      </c>
      <c r="J85">
        <v>2</v>
      </c>
      <c r="K85">
        <f t="shared" si="18"/>
        <v>-2</v>
      </c>
      <c r="L85">
        <v>-2</v>
      </c>
      <c r="M85" t="s">
        <v>17</v>
      </c>
      <c r="N85">
        <f t="shared" si="28"/>
        <v>49264.80000000009</v>
      </c>
      <c r="U85" t="str">
        <f ca="1"/>
        <v>2025-06-10 20:04:24</v>
      </c>
      <c r="V85" s="7">
        <f t="shared" ca="1" si="19"/>
        <v>10</v>
      </c>
      <c r="W85" s="7">
        <f t="shared" ca="1" si="20"/>
        <v>19</v>
      </c>
      <c r="X85" s="7">
        <f t="shared" ca="1" si="21"/>
        <v>11.72</v>
      </c>
      <c r="Y85" s="7">
        <f t="shared" ca="1" si="22"/>
        <v>0.87524999999999997</v>
      </c>
      <c r="Z85" s="7">
        <f t="shared" ca="1" si="23"/>
        <v>0.87643000000000004</v>
      </c>
      <c r="AA85" s="7">
        <f t="shared" ca="1" si="24"/>
        <v>0.87488999999999995</v>
      </c>
      <c r="AB85">
        <f t="shared" ca="1" si="25"/>
        <v>1</v>
      </c>
      <c r="AC85">
        <f t="shared" ca="1" si="26"/>
        <v>0</v>
      </c>
      <c r="AD85">
        <f t="shared" ca="1" si="27"/>
        <v>0</v>
      </c>
    </row>
    <row r="86" spans="1:30" x14ac:dyDescent="0.2">
      <c r="A86" t="s">
        <v>11</v>
      </c>
      <c r="B86" t="s">
        <v>31921</v>
      </c>
      <c r="C86" t="s">
        <v>495</v>
      </c>
      <c r="D86" t="s">
        <v>223</v>
      </c>
      <c r="E86" t="s">
        <v>31922</v>
      </c>
      <c r="F86" t="s">
        <v>31914</v>
      </c>
      <c r="G86">
        <v>0.90008999999999995</v>
      </c>
      <c r="H86">
        <v>0.89812000000000003</v>
      </c>
      <c r="I86">
        <f t="shared" si="17"/>
        <v>2</v>
      </c>
      <c r="J86">
        <v>1</v>
      </c>
      <c r="K86">
        <f t="shared" si="18"/>
        <v>-2</v>
      </c>
      <c r="L86">
        <v>-1</v>
      </c>
      <c r="M86" t="s">
        <v>17</v>
      </c>
      <c r="N86">
        <f t="shared" si="28"/>
        <v>49266.80000000009</v>
      </c>
      <c r="U86" t="str">
        <f ca="1"/>
        <v>2025-06-10 19:54:12</v>
      </c>
      <c r="V86" s="7">
        <f t="shared" ca="1" si="19"/>
        <v>10</v>
      </c>
      <c r="W86" s="7">
        <f t="shared" ca="1" si="20"/>
        <v>19</v>
      </c>
      <c r="X86" s="7">
        <f t="shared" ca="1" si="21"/>
        <v>13.64</v>
      </c>
      <c r="Y86" s="7">
        <f t="shared" ca="1" si="22"/>
        <v>0.87636000000000003</v>
      </c>
      <c r="Z86" s="7">
        <f t="shared" ca="1" si="23"/>
        <v>0.87436999999999998</v>
      </c>
      <c r="AA86" s="7">
        <f t="shared" ca="1" si="24"/>
        <v>0.87304000000000004</v>
      </c>
      <c r="AB86">
        <f t="shared" ca="1" si="25"/>
        <v>0</v>
      </c>
      <c r="AC86">
        <f t="shared" ca="1" si="26"/>
        <v>1</v>
      </c>
      <c r="AD86">
        <f t="shared" ca="1" si="27"/>
        <v>0</v>
      </c>
    </row>
    <row r="87" spans="1:30" x14ac:dyDescent="0.2">
      <c r="A87" t="s">
        <v>11</v>
      </c>
      <c r="B87" t="s">
        <v>31923</v>
      </c>
      <c r="C87" t="s">
        <v>28068</v>
      </c>
      <c r="D87" t="s">
        <v>223</v>
      </c>
      <c r="E87" t="s">
        <v>31924</v>
      </c>
      <c r="F87" t="s">
        <v>31914</v>
      </c>
      <c r="G87">
        <v>0.89915999999999996</v>
      </c>
      <c r="H87">
        <v>0.89812000000000003</v>
      </c>
      <c r="I87">
        <f t="shared" si="17"/>
        <v>2</v>
      </c>
      <c r="J87">
        <v>2</v>
      </c>
      <c r="K87">
        <f t="shared" si="18"/>
        <v>-2</v>
      </c>
      <c r="L87">
        <v>-2</v>
      </c>
      <c r="M87" t="s">
        <v>17</v>
      </c>
      <c r="N87">
        <f t="shared" si="28"/>
        <v>49267.80000000009</v>
      </c>
      <c r="U87" t="str">
        <f ca="1"/>
        <v>2025-06-10 19:43:49</v>
      </c>
      <c r="V87" s="7">
        <f t="shared" ca="1" si="19"/>
        <v>3</v>
      </c>
      <c r="W87" s="7">
        <f t="shared" ca="1" si="20"/>
        <v>5</v>
      </c>
      <c r="X87" s="7">
        <f t="shared" ca="1" si="21"/>
        <v>-1.1599999999999999</v>
      </c>
      <c r="Y87" s="7">
        <f t="shared" ca="1" si="22"/>
        <v>0.87351999999999996</v>
      </c>
      <c r="Z87" s="7">
        <f t="shared" ca="1" si="23"/>
        <v>0.87512000000000001</v>
      </c>
      <c r="AA87" s="7">
        <f t="shared" ca="1" si="24"/>
        <v>0.87458999999999998</v>
      </c>
      <c r="AB87">
        <f t="shared" ca="1" si="25"/>
        <v>0</v>
      </c>
      <c r="AC87">
        <f t="shared" ca="1" si="26"/>
        <v>0</v>
      </c>
      <c r="AD87">
        <f t="shared" ca="1" si="27"/>
        <v>1</v>
      </c>
    </row>
    <row r="88" spans="1:30" x14ac:dyDescent="0.2">
      <c r="A88" t="s">
        <v>11</v>
      </c>
      <c r="B88" t="s">
        <v>31925</v>
      </c>
      <c r="C88" t="s">
        <v>555</v>
      </c>
      <c r="D88" t="s">
        <v>223</v>
      </c>
      <c r="E88" t="s">
        <v>31926</v>
      </c>
      <c r="F88" t="s">
        <v>31914</v>
      </c>
      <c r="G88">
        <v>0.89920999999999995</v>
      </c>
      <c r="H88">
        <v>0.89812000000000003</v>
      </c>
      <c r="I88">
        <f t="shared" si="17"/>
        <v>2</v>
      </c>
      <c r="J88">
        <v>2</v>
      </c>
      <c r="K88">
        <f t="shared" si="18"/>
        <v>-2</v>
      </c>
      <c r="L88">
        <v>-2</v>
      </c>
      <c r="M88" t="s">
        <v>17</v>
      </c>
      <c r="N88">
        <f t="shared" si="28"/>
        <v>49269.80000000009</v>
      </c>
      <c r="U88" t="str">
        <f ca="1"/>
        <v>2025-06-10 19:33:26</v>
      </c>
      <c r="V88" s="7">
        <f t="shared" ca="1" si="19"/>
        <v>2</v>
      </c>
      <c r="W88" s="7">
        <f t="shared" ca="1" si="20"/>
        <v>3</v>
      </c>
      <c r="X88" s="7">
        <f t="shared" ca="1" si="21"/>
        <v>-1.08</v>
      </c>
      <c r="Y88" s="7">
        <f t="shared" ca="1" si="22"/>
        <v>1.9531499999999999</v>
      </c>
      <c r="Z88" s="7">
        <f t="shared" ca="1" si="23"/>
        <v>1.9488300000000001</v>
      </c>
      <c r="AA88" s="7">
        <f t="shared" ca="1" si="24"/>
        <v>1.9488300000000001</v>
      </c>
      <c r="AB88">
        <f t="shared" ca="1" si="25"/>
        <v>0</v>
      </c>
      <c r="AC88">
        <f t="shared" ca="1" si="26"/>
        <v>1</v>
      </c>
      <c r="AD88">
        <f t="shared" ca="1" si="27"/>
        <v>0</v>
      </c>
    </row>
    <row r="89" spans="1:30" x14ac:dyDescent="0.2">
      <c r="A89" t="s">
        <v>18</v>
      </c>
      <c r="B89" t="s">
        <v>31927</v>
      </c>
      <c r="C89" t="s">
        <v>495</v>
      </c>
      <c r="D89" t="s">
        <v>223</v>
      </c>
      <c r="E89" t="s">
        <v>31922</v>
      </c>
      <c r="F89" t="s">
        <v>31914</v>
      </c>
      <c r="G89">
        <v>0.90008999999999995</v>
      </c>
      <c r="H89">
        <v>0.89812000000000003</v>
      </c>
      <c r="I89">
        <f t="shared" si="17"/>
        <v>2</v>
      </c>
      <c r="J89">
        <v>2</v>
      </c>
      <c r="K89">
        <f t="shared" si="18"/>
        <v>1.84</v>
      </c>
      <c r="L89">
        <v>1.84</v>
      </c>
      <c r="M89" t="s">
        <v>17</v>
      </c>
      <c r="N89">
        <f t="shared" si="28"/>
        <v>49271.80000000009</v>
      </c>
      <c r="U89" t="str">
        <f ca="1"/>
        <v>2025-06-10 19:23:14</v>
      </c>
      <c r="V89" s="7">
        <f t="shared" ca="1" si="19"/>
        <v>10</v>
      </c>
      <c r="W89" s="7">
        <f t="shared" ca="1" si="20"/>
        <v>19</v>
      </c>
      <c r="X89" s="7">
        <f t="shared" ca="1" si="21"/>
        <v>-3.6400000000000006</v>
      </c>
      <c r="Y89" s="7">
        <f t="shared" ca="1" si="22"/>
        <v>1.94885</v>
      </c>
      <c r="Z89" s="7">
        <f t="shared" ca="1" si="23"/>
        <v>1.95051</v>
      </c>
      <c r="AA89" s="7">
        <f t="shared" ca="1" si="24"/>
        <v>1.9484399999999999</v>
      </c>
      <c r="AB89">
        <f t="shared" ca="1" si="25"/>
        <v>1</v>
      </c>
      <c r="AC89">
        <f t="shared" ca="1" si="26"/>
        <v>0</v>
      </c>
      <c r="AD89">
        <f t="shared" ca="1" si="27"/>
        <v>0</v>
      </c>
    </row>
    <row r="90" spans="1:30" x14ac:dyDescent="0.2">
      <c r="A90" t="s">
        <v>11</v>
      </c>
      <c r="B90" t="s">
        <v>31928</v>
      </c>
      <c r="C90" t="s">
        <v>28689</v>
      </c>
      <c r="D90" t="s">
        <v>223</v>
      </c>
      <c r="E90" t="s">
        <v>31929</v>
      </c>
      <c r="F90" t="s">
        <v>31914</v>
      </c>
      <c r="G90">
        <v>0.89929000000000003</v>
      </c>
      <c r="H90">
        <v>0.89812000000000003</v>
      </c>
      <c r="I90">
        <f t="shared" si="17"/>
        <v>2</v>
      </c>
      <c r="J90">
        <v>2</v>
      </c>
      <c r="K90">
        <f t="shared" si="18"/>
        <v>-2</v>
      </c>
      <c r="L90">
        <v>-2</v>
      </c>
      <c r="M90" t="s">
        <v>17</v>
      </c>
      <c r="N90">
        <f t="shared" si="28"/>
        <v>49269.960000000094</v>
      </c>
      <c r="U90" t="str">
        <f ca="1"/>
        <v>2025-06-10 19:13:01</v>
      </c>
      <c r="V90" s="7">
        <f t="shared" ca="1" si="19"/>
        <v>2</v>
      </c>
      <c r="W90" s="7">
        <f t="shared" ca="1" si="20"/>
        <v>3</v>
      </c>
      <c r="X90" s="7">
        <f t="shared" ca="1" si="21"/>
        <v>-1.08</v>
      </c>
      <c r="Y90" s="7">
        <f t="shared" ca="1" si="22"/>
        <v>1.9498200000000001</v>
      </c>
      <c r="Z90" s="7">
        <f t="shared" ca="1" si="23"/>
        <v>1.94608</v>
      </c>
      <c r="AA90" s="7">
        <f t="shared" ca="1" si="24"/>
        <v>1.94598</v>
      </c>
      <c r="AB90">
        <f t="shared" ca="1" si="25"/>
        <v>0</v>
      </c>
      <c r="AC90">
        <f t="shared" ca="1" si="26"/>
        <v>1</v>
      </c>
      <c r="AD90">
        <f t="shared" ca="1" si="27"/>
        <v>0</v>
      </c>
    </row>
    <row r="91" spans="1:30" x14ac:dyDescent="0.2">
      <c r="A91" t="s">
        <v>11</v>
      </c>
      <c r="B91" t="s">
        <v>31930</v>
      </c>
      <c r="C91" t="s">
        <v>558</v>
      </c>
      <c r="D91" t="s">
        <v>223</v>
      </c>
      <c r="E91" t="s">
        <v>31931</v>
      </c>
      <c r="F91" t="s">
        <v>31914</v>
      </c>
      <c r="G91">
        <v>0.89912000000000003</v>
      </c>
      <c r="H91">
        <v>0.89812000000000003</v>
      </c>
      <c r="I91">
        <f t="shared" si="17"/>
        <v>2</v>
      </c>
      <c r="J91">
        <v>2</v>
      </c>
      <c r="K91">
        <f t="shared" si="18"/>
        <v>-2</v>
      </c>
      <c r="L91">
        <v>-2</v>
      </c>
      <c r="M91" t="s">
        <v>17</v>
      </c>
      <c r="N91">
        <f t="shared" si="28"/>
        <v>49271.960000000094</v>
      </c>
      <c r="U91" t="str">
        <f ca="1"/>
        <v>2025-06-10 19:02:22</v>
      </c>
      <c r="V91" s="7">
        <f t="shared" ca="1" si="19"/>
        <v>2</v>
      </c>
      <c r="W91" s="7">
        <f t="shared" ca="1" si="20"/>
        <v>3</v>
      </c>
      <c r="X91" s="7">
        <f t="shared" ca="1" si="21"/>
        <v>-1.08</v>
      </c>
      <c r="Y91" s="7">
        <f t="shared" ca="1" si="22"/>
        <v>1.9467099999999999</v>
      </c>
      <c r="Z91" s="7">
        <f t="shared" ca="1" si="23"/>
        <v>1.93832</v>
      </c>
      <c r="AA91" s="7">
        <f t="shared" ca="1" si="24"/>
        <v>1.93832</v>
      </c>
      <c r="AB91">
        <f t="shared" ca="1" si="25"/>
        <v>0</v>
      </c>
      <c r="AC91">
        <f t="shared" ca="1" si="26"/>
        <v>1</v>
      </c>
      <c r="AD91">
        <f t="shared" ca="1" si="27"/>
        <v>0</v>
      </c>
    </row>
    <row r="92" spans="1:30" x14ac:dyDescent="0.2">
      <c r="A92" t="s">
        <v>11</v>
      </c>
      <c r="B92" t="s">
        <v>31932</v>
      </c>
      <c r="C92" t="s">
        <v>550</v>
      </c>
      <c r="D92" t="s">
        <v>223</v>
      </c>
      <c r="E92" t="s">
        <v>31933</v>
      </c>
      <c r="F92" t="s">
        <v>31934</v>
      </c>
      <c r="G92">
        <v>0.89744000000000002</v>
      </c>
      <c r="H92">
        <v>0.89964999999999995</v>
      </c>
      <c r="I92">
        <f t="shared" si="17"/>
        <v>2</v>
      </c>
      <c r="J92">
        <v>1</v>
      </c>
      <c r="K92">
        <f t="shared" si="18"/>
        <v>1.84</v>
      </c>
      <c r="L92">
        <v>0.92</v>
      </c>
      <c r="M92" t="s">
        <v>17</v>
      </c>
      <c r="N92">
        <f t="shared" si="28"/>
        <v>49273.960000000094</v>
      </c>
      <c r="U92" t="str">
        <f ca="1"/>
        <v>2025-06-10 18:52:10</v>
      </c>
      <c r="V92" s="7">
        <f t="shared" ca="1" si="19"/>
        <v>2</v>
      </c>
      <c r="W92" s="7">
        <f t="shared" ca="1" si="20"/>
        <v>3</v>
      </c>
      <c r="X92" s="7">
        <f t="shared" ca="1" si="21"/>
        <v>0.8</v>
      </c>
      <c r="Y92" s="7">
        <f t="shared" ca="1" si="22"/>
        <v>1.9382900000000001</v>
      </c>
      <c r="Z92" s="7">
        <f t="shared" ca="1" si="23"/>
        <v>1.93926</v>
      </c>
      <c r="AA92" s="7">
        <f t="shared" ca="1" si="24"/>
        <v>1.9392</v>
      </c>
      <c r="AB92">
        <f t="shared" ca="1" si="25"/>
        <v>0</v>
      </c>
      <c r="AC92">
        <f t="shared" ca="1" si="26"/>
        <v>0</v>
      </c>
      <c r="AD92">
        <f t="shared" ca="1" si="27"/>
        <v>1</v>
      </c>
    </row>
    <row r="93" spans="1:30" x14ac:dyDescent="0.2">
      <c r="A93" t="s">
        <v>18</v>
      </c>
      <c r="B93" t="s">
        <v>31935</v>
      </c>
      <c r="C93" t="s">
        <v>550</v>
      </c>
      <c r="D93" t="s">
        <v>223</v>
      </c>
      <c r="E93" t="s">
        <v>31933</v>
      </c>
      <c r="F93" t="s">
        <v>31934</v>
      </c>
      <c r="G93">
        <v>0.89744000000000002</v>
      </c>
      <c r="H93">
        <v>0.89964999999999995</v>
      </c>
      <c r="I93">
        <f t="shared" si="17"/>
        <v>2</v>
      </c>
      <c r="J93">
        <v>2</v>
      </c>
      <c r="K93">
        <f t="shared" si="18"/>
        <v>-2</v>
      </c>
      <c r="L93">
        <v>-2</v>
      </c>
      <c r="M93" t="s">
        <v>17</v>
      </c>
      <c r="N93">
        <f t="shared" si="28"/>
        <v>49273.040000000095</v>
      </c>
      <c r="U93" t="str">
        <f ca="1"/>
        <v>2025-06-10 18:41:57</v>
      </c>
      <c r="V93" s="7">
        <f t="shared" ca="1" si="19"/>
        <v>2</v>
      </c>
      <c r="W93" s="7">
        <f t="shared" ca="1" si="20"/>
        <v>3</v>
      </c>
      <c r="X93" s="7">
        <f t="shared" ca="1" si="21"/>
        <v>-1.08</v>
      </c>
      <c r="Y93" s="7">
        <f t="shared" ca="1" si="22"/>
        <v>1.93909</v>
      </c>
      <c r="Z93" s="7">
        <f t="shared" ca="1" si="23"/>
        <v>1.9376199999999999</v>
      </c>
      <c r="AA93" s="7">
        <f t="shared" ca="1" si="24"/>
        <v>1.9376199999999999</v>
      </c>
      <c r="AB93">
        <f t="shared" ca="1" si="25"/>
        <v>0</v>
      </c>
      <c r="AC93">
        <f t="shared" ca="1" si="26"/>
        <v>1</v>
      </c>
      <c r="AD93">
        <f t="shared" ca="1" si="27"/>
        <v>0</v>
      </c>
    </row>
    <row r="94" spans="1:30" x14ac:dyDescent="0.2">
      <c r="A94" t="s">
        <v>18</v>
      </c>
      <c r="B94" t="s">
        <v>31936</v>
      </c>
      <c r="C94" t="s">
        <v>495</v>
      </c>
      <c r="D94" t="s">
        <v>223</v>
      </c>
      <c r="E94" t="s">
        <v>31937</v>
      </c>
      <c r="F94" t="s">
        <v>31938</v>
      </c>
      <c r="G94">
        <v>0.89583000000000002</v>
      </c>
      <c r="H94">
        <v>0.89722000000000002</v>
      </c>
      <c r="I94">
        <f t="shared" si="17"/>
        <v>2</v>
      </c>
      <c r="J94">
        <v>2</v>
      </c>
      <c r="K94">
        <f t="shared" si="18"/>
        <v>-2</v>
      </c>
      <c r="L94">
        <v>-2</v>
      </c>
      <c r="M94" t="s">
        <v>17</v>
      </c>
      <c r="N94">
        <f t="shared" si="28"/>
        <v>49275.040000000095</v>
      </c>
      <c r="U94" t="str">
        <f ca="1"/>
        <v>2025-06-10 18:31:45</v>
      </c>
      <c r="V94" s="7">
        <f t="shared" ca="1" si="19"/>
        <v>10</v>
      </c>
      <c r="W94" s="7">
        <f t="shared" ca="1" si="20"/>
        <v>19</v>
      </c>
      <c r="X94" s="7">
        <f t="shared" ca="1" si="21"/>
        <v>-9.32</v>
      </c>
      <c r="Y94" s="7">
        <f t="shared" ca="1" si="22"/>
        <v>1.9380999999999999</v>
      </c>
      <c r="Z94" s="7">
        <f t="shared" ca="1" si="23"/>
        <v>1.9411799999999999</v>
      </c>
      <c r="AA94" s="7">
        <f t="shared" ca="1" si="24"/>
        <v>1.9380200000000001</v>
      </c>
      <c r="AB94">
        <f t="shared" ca="1" si="25"/>
        <v>1</v>
      </c>
      <c r="AC94">
        <f t="shared" ca="1" si="26"/>
        <v>0</v>
      </c>
      <c r="AD94">
        <f t="shared" ca="1" si="27"/>
        <v>0</v>
      </c>
    </row>
    <row r="95" spans="1:30" x14ac:dyDescent="0.2">
      <c r="A95" t="s">
        <v>11</v>
      </c>
      <c r="B95" t="s">
        <v>31939</v>
      </c>
      <c r="C95" t="s">
        <v>495</v>
      </c>
      <c r="D95" t="s">
        <v>223</v>
      </c>
      <c r="E95" t="s">
        <v>31937</v>
      </c>
      <c r="F95" t="s">
        <v>31938</v>
      </c>
      <c r="G95">
        <v>0.89583000000000002</v>
      </c>
      <c r="H95">
        <v>0.89722000000000002</v>
      </c>
      <c r="I95">
        <f t="shared" si="17"/>
        <v>2</v>
      </c>
      <c r="J95">
        <v>1</v>
      </c>
      <c r="K95">
        <f t="shared" si="18"/>
        <v>1.84</v>
      </c>
      <c r="L95">
        <v>0.92</v>
      </c>
      <c r="M95" t="s">
        <v>17</v>
      </c>
      <c r="N95">
        <f t="shared" si="28"/>
        <v>49277.040000000095</v>
      </c>
      <c r="U95" t="str">
        <f ca="1"/>
        <v>2025-06-10 18:21:33</v>
      </c>
      <c r="V95" s="7">
        <f t="shared" ca="1" si="19"/>
        <v>2</v>
      </c>
      <c r="W95" s="7">
        <f t="shared" ca="1" si="20"/>
        <v>3</v>
      </c>
      <c r="X95" s="7">
        <f t="shared" ca="1" si="21"/>
        <v>-1.08</v>
      </c>
      <c r="Y95" s="7">
        <f t="shared" ca="1" si="22"/>
        <v>1.9409099999999999</v>
      </c>
      <c r="Z95" s="7">
        <f t="shared" ca="1" si="23"/>
        <v>1.9364399999999999</v>
      </c>
      <c r="AA95" s="7">
        <f t="shared" ca="1" si="24"/>
        <v>1.9363699999999999</v>
      </c>
      <c r="AB95">
        <f t="shared" ca="1" si="25"/>
        <v>0</v>
      </c>
      <c r="AC95">
        <f t="shared" ca="1" si="26"/>
        <v>1</v>
      </c>
      <c r="AD95">
        <f t="shared" ca="1" si="27"/>
        <v>0</v>
      </c>
    </row>
    <row r="96" spans="1:30" x14ac:dyDescent="0.2">
      <c r="A96" t="s">
        <v>18</v>
      </c>
      <c r="B96" t="s">
        <v>31940</v>
      </c>
      <c r="C96" t="s">
        <v>495</v>
      </c>
      <c r="D96" t="s">
        <v>223</v>
      </c>
      <c r="E96" t="s">
        <v>31941</v>
      </c>
      <c r="F96" t="s">
        <v>31942</v>
      </c>
      <c r="G96">
        <v>0.89049</v>
      </c>
      <c r="H96">
        <v>0.89600000000000002</v>
      </c>
      <c r="I96">
        <f t="shared" si="17"/>
        <v>2</v>
      </c>
      <c r="J96">
        <v>2</v>
      </c>
      <c r="K96">
        <f t="shared" si="18"/>
        <v>-2</v>
      </c>
      <c r="L96">
        <v>-2</v>
      </c>
      <c r="M96" t="s">
        <v>17</v>
      </c>
      <c r="N96">
        <f t="shared" si="28"/>
        <v>49276.120000000097</v>
      </c>
      <c r="U96" t="str">
        <f ca="1"/>
        <v>2025-06-10 18:11:26</v>
      </c>
      <c r="V96" s="7">
        <f t="shared" ca="1" si="19"/>
        <v>10</v>
      </c>
      <c r="W96" s="7">
        <f t="shared" ca="1" si="20"/>
        <v>19</v>
      </c>
      <c r="X96" s="7">
        <f t="shared" ca="1" si="21"/>
        <v>-15.16</v>
      </c>
      <c r="Y96" s="7">
        <f t="shared" ca="1" si="22"/>
        <v>1.93679</v>
      </c>
      <c r="Z96" s="7">
        <f t="shared" ca="1" si="23"/>
        <v>1.9418299999999999</v>
      </c>
      <c r="AA96" s="7">
        <f t="shared" ca="1" si="24"/>
        <v>1.9394899999999999</v>
      </c>
      <c r="AB96">
        <f t="shared" ca="1" si="25"/>
        <v>0</v>
      </c>
      <c r="AC96">
        <f t="shared" ca="1" si="26"/>
        <v>0</v>
      </c>
      <c r="AD96">
        <f t="shared" ca="1" si="27"/>
        <v>1</v>
      </c>
    </row>
    <row r="97" spans="1:30" x14ac:dyDescent="0.2">
      <c r="A97" t="s">
        <v>11</v>
      </c>
      <c r="B97" t="s">
        <v>31943</v>
      </c>
      <c r="C97" t="s">
        <v>495</v>
      </c>
      <c r="D97" t="s">
        <v>223</v>
      </c>
      <c r="E97" t="s">
        <v>31941</v>
      </c>
      <c r="F97" t="s">
        <v>31942</v>
      </c>
      <c r="G97">
        <v>0.89049</v>
      </c>
      <c r="H97">
        <v>0.89600000000000002</v>
      </c>
      <c r="I97">
        <f t="shared" si="17"/>
        <v>2</v>
      </c>
      <c r="J97">
        <v>1</v>
      </c>
      <c r="K97">
        <f t="shared" si="18"/>
        <v>1.84</v>
      </c>
      <c r="L97">
        <v>0.92</v>
      </c>
      <c r="M97" t="s">
        <v>17</v>
      </c>
      <c r="N97">
        <f t="shared" si="28"/>
        <v>49278.120000000097</v>
      </c>
      <c r="U97" t="str">
        <f ca="1"/>
        <v>2025-06-10 18:00:46</v>
      </c>
      <c r="V97" s="7">
        <f t="shared" ca="1" si="19"/>
        <v>10</v>
      </c>
      <c r="W97" s="7">
        <f t="shared" ca="1" si="20"/>
        <v>19</v>
      </c>
      <c r="X97" s="7">
        <f t="shared" ca="1" si="21"/>
        <v>-15.16</v>
      </c>
      <c r="Y97" s="7">
        <f t="shared" ca="1" si="22"/>
        <v>1.94401</v>
      </c>
      <c r="Z97" s="7">
        <f t="shared" ca="1" si="23"/>
        <v>1.94747</v>
      </c>
      <c r="AA97" s="7">
        <f t="shared" ca="1" si="24"/>
        <v>1.94547</v>
      </c>
      <c r="AB97">
        <f t="shared" ca="1" si="25"/>
        <v>0</v>
      </c>
      <c r="AC97">
        <f t="shared" ca="1" si="26"/>
        <v>0</v>
      </c>
      <c r="AD97">
        <f t="shared" ca="1" si="27"/>
        <v>1</v>
      </c>
    </row>
    <row r="98" spans="1:30" x14ac:dyDescent="0.2">
      <c r="A98" t="s">
        <v>18</v>
      </c>
      <c r="B98" t="s">
        <v>31944</v>
      </c>
      <c r="C98" t="s">
        <v>495</v>
      </c>
      <c r="D98" t="s">
        <v>223</v>
      </c>
      <c r="E98" t="s">
        <v>31945</v>
      </c>
      <c r="F98" t="s">
        <v>31946</v>
      </c>
      <c r="G98">
        <v>0.89054999999999995</v>
      </c>
      <c r="H98">
        <v>0.89061999999999997</v>
      </c>
      <c r="I98">
        <f t="shared" si="17"/>
        <v>2</v>
      </c>
      <c r="J98">
        <v>2</v>
      </c>
      <c r="K98">
        <f t="shared" si="18"/>
        <v>-2</v>
      </c>
      <c r="L98">
        <v>-2</v>
      </c>
      <c r="M98" t="s">
        <v>17</v>
      </c>
      <c r="N98">
        <f t="shared" si="28"/>
        <v>49277.200000000099</v>
      </c>
      <c r="U98" t="str">
        <f ca="1"/>
        <v>2025-06-10 17:50:34</v>
      </c>
      <c r="V98" s="7">
        <f t="shared" ca="1" si="19"/>
        <v>2</v>
      </c>
      <c r="W98" s="7">
        <f t="shared" ca="1" si="20"/>
        <v>3</v>
      </c>
      <c r="X98" s="7">
        <f t="shared" ca="1" si="21"/>
        <v>-1.08</v>
      </c>
      <c r="Y98" s="7">
        <f t="shared" ca="1" si="22"/>
        <v>1.9474400000000001</v>
      </c>
      <c r="Z98" s="7">
        <f t="shared" ca="1" si="23"/>
        <v>1.9463200000000001</v>
      </c>
      <c r="AA98" s="7">
        <f t="shared" ca="1" si="24"/>
        <v>1.9463200000000001</v>
      </c>
      <c r="AB98">
        <f t="shared" ca="1" si="25"/>
        <v>0</v>
      </c>
      <c r="AC98">
        <f t="shared" ca="1" si="26"/>
        <v>1</v>
      </c>
      <c r="AD98">
        <f t="shared" ca="1" si="27"/>
        <v>0</v>
      </c>
    </row>
    <row r="99" spans="1:30" x14ac:dyDescent="0.2">
      <c r="A99" t="s">
        <v>11</v>
      </c>
      <c r="B99" t="s">
        <v>31947</v>
      </c>
      <c r="C99" t="s">
        <v>495</v>
      </c>
      <c r="D99" t="s">
        <v>223</v>
      </c>
      <c r="E99" t="s">
        <v>31945</v>
      </c>
      <c r="F99" t="s">
        <v>31946</v>
      </c>
      <c r="G99">
        <v>0.89054999999999995</v>
      </c>
      <c r="H99">
        <v>0.89061999999999997</v>
      </c>
      <c r="I99">
        <f t="shared" si="17"/>
        <v>2</v>
      </c>
      <c r="J99">
        <v>1</v>
      </c>
      <c r="K99">
        <f t="shared" si="18"/>
        <v>1.84</v>
      </c>
      <c r="L99">
        <v>0.92</v>
      </c>
      <c r="M99" t="s">
        <v>17</v>
      </c>
      <c r="N99">
        <f t="shared" si="28"/>
        <v>49279.200000000099</v>
      </c>
      <c r="U99" t="str">
        <f ca="1"/>
        <v>2025-06-10 17:40:27</v>
      </c>
      <c r="V99" s="7">
        <f t="shared" ca="1" si="19"/>
        <v>2</v>
      </c>
      <c r="W99" s="7">
        <f t="shared" ca="1" si="20"/>
        <v>3</v>
      </c>
      <c r="X99" s="7">
        <f t="shared" ca="1" si="21"/>
        <v>-1.08</v>
      </c>
      <c r="Y99" s="7">
        <f t="shared" ca="1" si="22"/>
        <v>1.9460999999999999</v>
      </c>
      <c r="Z99" s="7">
        <f t="shared" ca="1" si="23"/>
        <v>1.9438</v>
      </c>
      <c r="AA99" s="7">
        <f t="shared" ca="1" si="24"/>
        <v>1.9438</v>
      </c>
      <c r="AB99">
        <f t="shared" ca="1" si="25"/>
        <v>0</v>
      </c>
      <c r="AC99">
        <f t="shared" ca="1" si="26"/>
        <v>1</v>
      </c>
      <c r="AD99">
        <f t="shared" ca="1" si="27"/>
        <v>0</v>
      </c>
    </row>
    <row r="100" spans="1:30" x14ac:dyDescent="0.2">
      <c r="A100" t="s">
        <v>11</v>
      </c>
      <c r="B100" t="s">
        <v>31948</v>
      </c>
      <c r="C100" t="s">
        <v>558</v>
      </c>
      <c r="D100" t="s">
        <v>223</v>
      </c>
      <c r="E100" t="s">
        <v>31949</v>
      </c>
      <c r="F100" t="s">
        <v>31946</v>
      </c>
      <c r="G100">
        <v>0.88993999999999995</v>
      </c>
      <c r="H100">
        <v>0.89061999999999997</v>
      </c>
      <c r="I100">
        <f t="shared" si="17"/>
        <v>2</v>
      </c>
      <c r="J100">
        <v>2</v>
      </c>
      <c r="K100">
        <f t="shared" si="18"/>
        <v>1.84</v>
      </c>
      <c r="L100">
        <v>1.84</v>
      </c>
      <c r="M100" t="s">
        <v>17</v>
      </c>
      <c r="N100">
        <f t="shared" si="28"/>
        <v>49278.280000000101</v>
      </c>
      <c r="U100" t="str">
        <f ca="1"/>
        <v>2025-06-10 17:30:15</v>
      </c>
      <c r="V100" s="7">
        <f t="shared" ca="1" si="19"/>
        <v>2</v>
      </c>
      <c r="W100" s="7">
        <f t="shared" ca="1" si="20"/>
        <v>3</v>
      </c>
      <c r="X100" s="7">
        <f t="shared" ca="1" si="21"/>
        <v>-1.08</v>
      </c>
      <c r="Y100" s="7">
        <f t="shared" ca="1" si="22"/>
        <v>1.94319</v>
      </c>
      <c r="Z100" s="7">
        <f t="shared" ca="1" si="23"/>
        <v>1.9425399999999999</v>
      </c>
      <c r="AA100" s="7">
        <f t="shared" ca="1" si="24"/>
        <v>1.9420599999999999</v>
      </c>
      <c r="AB100">
        <f t="shared" ca="1" si="25"/>
        <v>0</v>
      </c>
      <c r="AC100">
        <f t="shared" ca="1" si="26"/>
        <v>1</v>
      </c>
      <c r="AD100">
        <f t="shared" ca="1" si="27"/>
        <v>0</v>
      </c>
    </row>
    <row r="101" spans="1:30" x14ac:dyDescent="0.2">
      <c r="A101" t="s">
        <v>11</v>
      </c>
      <c r="B101" t="s">
        <v>31950</v>
      </c>
      <c r="C101" t="s">
        <v>28555</v>
      </c>
      <c r="D101" t="s">
        <v>223</v>
      </c>
      <c r="E101" t="s">
        <v>31951</v>
      </c>
      <c r="F101" t="s">
        <v>31946</v>
      </c>
      <c r="G101">
        <v>0.88968000000000003</v>
      </c>
      <c r="H101">
        <v>0.89061999999999997</v>
      </c>
      <c r="I101">
        <f t="shared" si="17"/>
        <v>2</v>
      </c>
      <c r="J101">
        <v>2</v>
      </c>
      <c r="K101">
        <f t="shared" si="18"/>
        <v>1.84</v>
      </c>
      <c r="L101">
        <v>1.84</v>
      </c>
      <c r="M101" t="s">
        <v>17</v>
      </c>
      <c r="N101">
        <f t="shared" si="28"/>
        <v>49276.440000000104</v>
      </c>
      <c r="U101" t="str">
        <f ca="1"/>
        <v>2025-06-10 17:20:03</v>
      </c>
      <c r="V101" s="7">
        <f t="shared" ca="1" si="19"/>
        <v>10</v>
      </c>
      <c r="W101" s="7">
        <f t="shared" ca="1" si="20"/>
        <v>19</v>
      </c>
      <c r="X101" s="7">
        <f t="shared" ca="1" si="21"/>
        <v>7.88</v>
      </c>
      <c r="Y101" s="7">
        <f t="shared" ca="1" si="22"/>
        <v>1.9420900000000001</v>
      </c>
      <c r="Z101" s="7">
        <f t="shared" ca="1" si="23"/>
        <v>1.9457</v>
      </c>
      <c r="AA101" s="7">
        <f t="shared" ca="1" si="24"/>
        <v>1.94059</v>
      </c>
      <c r="AB101">
        <f t="shared" ca="1" si="25"/>
        <v>1</v>
      </c>
      <c r="AC101">
        <f t="shared" ca="1" si="26"/>
        <v>0</v>
      </c>
      <c r="AD101">
        <f t="shared" ca="1" si="27"/>
        <v>0</v>
      </c>
    </row>
    <row r="102" spans="1:30" x14ac:dyDescent="0.2">
      <c r="A102" t="s">
        <v>11</v>
      </c>
      <c r="B102" t="s">
        <v>31952</v>
      </c>
      <c r="C102" t="s">
        <v>28395</v>
      </c>
      <c r="D102" t="s">
        <v>223</v>
      </c>
      <c r="E102" t="s">
        <v>31953</v>
      </c>
      <c r="F102" t="s">
        <v>31946</v>
      </c>
      <c r="G102">
        <v>0.88985999999999998</v>
      </c>
      <c r="H102">
        <v>0.89061999999999997</v>
      </c>
      <c r="I102">
        <f t="shared" si="17"/>
        <v>2</v>
      </c>
      <c r="J102">
        <v>2</v>
      </c>
      <c r="K102">
        <f t="shared" si="18"/>
        <v>1.84</v>
      </c>
      <c r="L102">
        <v>1.84</v>
      </c>
      <c r="M102" t="s">
        <v>17</v>
      </c>
      <c r="N102">
        <f t="shared" si="28"/>
        <v>49274.600000000108</v>
      </c>
      <c r="U102" t="str">
        <f ca="1"/>
        <v>2025-06-10 17:09:51</v>
      </c>
      <c r="V102" s="7">
        <f t="shared" ca="1" si="19"/>
        <v>10</v>
      </c>
      <c r="W102" s="7">
        <f t="shared" ca="1" si="20"/>
        <v>19</v>
      </c>
      <c r="X102" s="7">
        <f t="shared" ca="1" si="21"/>
        <v>7.8800000000000008</v>
      </c>
      <c r="Y102" s="7">
        <f t="shared" ca="1" si="22"/>
        <v>1.94533</v>
      </c>
      <c r="Z102" s="7">
        <f t="shared" ca="1" si="23"/>
        <v>1.9482699999999999</v>
      </c>
      <c r="AA102" s="7">
        <f t="shared" ca="1" si="24"/>
        <v>1.9423699999999999</v>
      </c>
      <c r="AB102">
        <f t="shared" ca="1" si="25"/>
        <v>1</v>
      </c>
      <c r="AC102">
        <f t="shared" ca="1" si="26"/>
        <v>0</v>
      </c>
      <c r="AD102">
        <f t="shared" ca="1" si="27"/>
        <v>0</v>
      </c>
    </row>
    <row r="103" spans="1:30" x14ac:dyDescent="0.2">
      <c r="A103" t="s">
        <v>11</v>
      </c>
      <c r="B103" t="s">
        <v>31954</v>
      </c>
      <c r="C103" t="s">
        <v>31110</v>
      </c>
      <c r="D103" t="s">
        <v>223</v>
      </c>
      <c r="E103" t="s">
        <v>31955</v>
      </c>
      <c r="F103" t="s">
        <v>31946</v>
      </c>
      <c r="G103">
        <v>0.88956000000000002</v>
      </c>
      <c r="H103">
        <v>0.89061999999999997</v>
      </c>
      <c r="I103">
        <f t="shared" si="17"/>
        <v>2</v>
      </c>
      <c r="J103">
        <v>2</v>
      </c>
      <c r="K103">
        <f t="shared" si="18"/>
        <v>1.84</v>
      </c>
      <c r="L103">
        <v>1.84</v>
      </c>
      <c r="M103" t="s">
        <v>17</v>
      </c>
      <c r="N103">
        <f t="shared" si="28"/>
        <v>49272.760000000111</v>
      </c>
      <c r="U103" t="str">
        <f ca="1"/>
        <v>2025-06-10 16:59:10</v>
      </c>
      <c r="V103" s="7">
        <f t="shared" ca="1" si="19"/>
        <v>4</v>
      </c>
      <c r="W103" s="7">
        <f t="shared" ca="1" si="20"/>
        <v>7</v>
      </c>
      <c r="X103" s="7">
        <f t="shared" ca="1" si="21"/>
        <v>4.5200000000000005</v>
      </c>
      <c r="Y103" s="7">
        <f t="shared" ca="1" si="22"/>
        <v>1.9489099999999999</v>
      </c>
      <c r="Z103" s="7">
        <f t="shared" ca="1" si="23"/>
        <v>1.95011</v>
      </c>
      <c r="AA103" s="7">
        <f t="shared" ca="1" si="24"/>
        <v>1.9479</v>
      </c>
      <c r="AB103">
        <f t="shared" ca="1" si="25"/>
        <v>1</v>
      </c>
      <c r="AC103">
        <f t="shared" ca="1" si="26"/>
        <v>0</v>
      </c>
      <c r="AD103">
        <f t="shared" ca="1" si="27"/>
        <v>0</v>
      </c>
    </row>
    <row r="104" spans="1:30" x14ac:dyDescent="0.2">
      <c r="A104" t="s">
        <v>11</v>
      </c>
      <c r="B104" t="s">
        <v>31956</v>
      </c>
      <c r="C104" t="s">
        <v>30862</v>
      </c>
      <c r="D104" t="s">
        <v>223</v>
      </c>
      <c r="E104" t="s">
        <v>31957</v>
      </c>
      <c r="F104" t="s">
        <v>31946</v>
      </c>
      <c r="G104">
        <v>0.88990999999999998</v>
      </c>
      <c r="H104">
        <v>0.89061999999999997</v>
      </c>
      <c r="I104">
        <f t="shared" si="17"/>
        <v>2</v>
      </c>
      <c r="J104">
        <v>2</v>
      </c>
      <c r="K104">
        <f t="shared" si="18"/>
        <v>1.84</v>
      </c>
      <c r="L104">
        <v>1.84</v>
      </c>
      <c r="M104" t="s">
        <v>17</v>
      </c>
      <c r="N104">
        <f t="shared" si="28"/>
        <v>49270.920000000115</v>
      </c>
      <c r="U104" t="str">
        <f ca="1"/>
        <v>2025-06-10 16:48:52</v>
      </c>
      <c r="V104" s="7">
        <f t="shared" ca="1" si="19"/>
        <v>2</v>
      </c>
      <c r="W104" s="7">
        <f t="shared" ca="1" si="20"/>
        <v>3</v>
      </c>
      <c r="X104" s="7">
        <f t="shared" ca="1" si="21"/>
        <v>-1.08</v>
      </c>
      <c r="Y104" s="7">
        <f t="shared" ca="1" si="22"/>
        <v>0.89266000000000001</v>
      </c>
      <c r="Z104" s="7">
        <f t="shared" ca="1" si="23"/>
        <v>0.89261000000000001</v>
      </c>
      <c r="AA104" s="7">
        <f t="shared" ca="1" si="24"/>
        <v>0.89261000000000001</v>
      </c>
      <c r="AB104">
        <f t="shared" ca="1" si="25"/>
        <v>0</v>
      </c>
      <c r="AC104">
        <f t="shared" ca="1" si="26"/>
        <v>1</v>
      </c>
      <c r="AD104">
        <f t="shared" ca="1" si="27"/>
        <v>0</v>
      </c>
    </row>
    <row r="105" spans="1:30" x14ac:dyDescent="0.2">
      <c r="A105" t="s">
        <v>11</v>
      </c>
      <c r="B105" t="s">
        <v>31958</v>
      </c>
      <c r="C105" t="s">
        <v>29216</v>
      </c>
      <c r="D105" t="s">
        <v>223</v>
      </c>
      <c r="E105" t="s">
        <v>31959</v>
      </c>
      <c r="F105" t="s">
        <v>31960</v>
      </c>
      <c r="G105">
        <v>0.88982000000000006</v>
      </c>
      <c r="H105">
        <v>0.89051000000000002</v>
      </c>
      <c r="I105">
        <f t="shared" si="17"/>
        <v>2</v>
      </c>
      <c r="J105">
        <v>2</v>
      </c>
      <c r="K105">
        <f t="shared" si="18"/>
        <v>1.84</v>
      </c>
      <c r="L105">
        <v>1.84</v>
      </c>
      <c r="M105" t="s">
        <v>17</v>
      </c>
      <c r="N105">
        <f t="shared" si="28"/>
        <v>49269.080000000118</v>
      </c>
      <c r="U105" t="str">
        <f ca="1"/>
        <v>2025-06-10 16:37:49</v>
      </c>
      <c r="V105" s="7">
        <f t="shared" ca="1" si="19"/>
        <v>5</v>
      </c>
      <c r="W105" s="7">
        <f t="shared" ca="1" si="20"/>
        <v>9</v>
      </c>
      <c r="X105" s="7">
        <f t="shared" ca="1" si="21"/>
        <v>-5.16</v>
      </c>
      <c r="Y105" s="7">
        <f t="shared" ca="1" si="22"/>
        <v>0.89258999999999999</v>
      </c>
      <c r="Z105" s="7">
        <f t="shared" ca="1" si="23"/>
        <v>0.89285000000000003</v>
      </c>
      <c r="AA105" s="7">
        <f t="shared" ca="1" si="24"/>
        <v>0.89259999999999995</v>
      </c>
      <c r="AB105">
        <f t="shared" ca="1" si="25"/>
        <v>0</v>
      </c>
      <c r="AC105">
        <f t="shared" ca="1" si="26"/>
        <v>0</v>
      </c>
      <c r="AD105">
        <f t="shared" ca="1" si="27"/>
        <v>1</v>
      </c>
    </row>
    <row r="106" spans="1:30" x14ac:dyDescent="0.2">
      <c r="A106" t="s">
        <v>11</v>
      </c>
      <c r="B106" t="s">
        <v>31961</v>
      </c>
      <c r="C106" t="s">
        <v>28070</v>
      </c>
      <c r="D106" t="s">
        <v>223</v>
      </c>
      <c r="E106" t="s">
        <v>31962</v>
      </c>
      <c r="F106" t="s">
        <v>31960</v>
      </c>
      <c r="G106">
        <v>0.88980000000000004</v>
      </c>
      <c r="H106">
        <v>0.89051000000000002</v>
      </c>
      <c r="I106">
        <f t="shared" si="17"/>
        <v>2</v>
      </c>
      <c r="J106">
        <v>2</v>
      </c>
      <c r="K106">
        <f t="shared" si="18"/>
        <v>1.84</v>
      </c>
      <c r="L106">
        <v>1.84</v>
      </c>
      <c r="M106" t="s">
        <v>17</v>
      </c>
      <c r="N106">
        <f t="shared" si="28"/>
        <v>49267.240000000122</v>
      </c>
      <c r="U106" t="str">
        <f ca="1"/>
        <v>2025-06-10 16:26:46</v>
      </c>
      <c r="V106" s="7">
        <f t="shared" ca="1" si="19"/>
        <v>2</v>
      </c>
      <c r="W106" s="7">
        <f t="shared" ca="1" si="20"/>
        <v>3</v>
      </c>
      <c r="X106" s="7">
        <f t="shared" ca="1" si="21"/>
        <v>-1.08</v>
      </c>
      <c r="Y106" s="7">
        <f t="shared" ca="1" si="22"/>
        <v>0.89285999999999999</v>
      </c>
      <c r="Z106" s="7">
        <f t="shared" ca="1" si="23"/>
        <v>0.89232999999999996</v>
      </c>
      <c r="AA106" s="7">
        <f t="shared" ca="1" si="24"/>
        <v>0.89232999999999996</v>
      </c>
      <c r="AB106">
        <f t="shared" ca="1" si="25"/>
        <v>0</v>
      </c>
      <c r="AC106">
        <f t="shared" ca="1" si="26"/>
        <v>1</v>
      </c>
      <c r="AD106">
        <f t="shared" ca="1" si="27"/>
        <v>0</v>
      </c>
    </row>
    <row r="107" spans="1:30" x14ac:dyDescent="0.2">
      <c r="A107" t="s">
        <v>11</v>
      </c>
      <c r="B107" t="s">
        <v>31963</v>
      </c>
      <c r="C107" t="s">
        <v>30575</v>
      </c>
      <c r="D107" t="s">
        <v>223</v>
      </c>
      <c r="E107" t="s">
        <v>31964</v>
      </c>
      <c r="F107" t="s">
        <v>31960</v>
      </c>
      <c r="G107">
        <v>0.88963999999999999</v>
      </c>
      <c r="H107">
        <v>0.89051000000000002</v>
      </c>
      <c r="I107">
        <f t="shared" si="17"/>
        <v>2</v>
      </c>
      <c r="J107">
        <v>2</v>
      </c>
      <c r="K107">
        <f t="shared" si="18"/>
        <v>1.84</v>
      </c>
      <c r="L107">
        <v>1.84</v>
      </c>
      <c r="M107" t="s">
        <v>17</v>
      </c>
      <c r="N107">
        <f t="shared" si="28"/>
        <v>49265.400000000125</v>
      </c>
      <c r="U107" t="str">
        <f ca="1"/>
        <v>2025-06-10 16:15:29</v>
      </c>
      <c r="V107" s="7">
        <f t="shared" ca="1" si="19"/>
        <v>10</v>
      </c>
      <c r="W107" s="7">
        <f t="shared" ca="1" si="20"/>
        <v>19</v>
      </c>
      <c r="X107" s="7">
        <f t="shared" ca="1" si="21"/>
        <v>-15.16</v>
      </c>
      <c r="Y107" s="7">
        <f t="shared" ca="1" si="22"/>
        <v>1.9529700000000001</v>
      </c>
      <c r="Z107" s="7">
        <f t="shared" ca="1" si="23"/>
        <v>1.9557599999999999</v>
      </c>
      <c r="AA107" s="7">
        <f t="shared" ca="1" si="24"/>
        <v>1.95303</v>
      </c>
      <c r="AB107">
        <f t="shared" ca="1" si="25"/>
        <v>0</v>
      </c>
      <c r="AC107">
        <f t="shared" ca="1" si="26"/>
        <v>0</v>
      </c>
      <c r="AD107">
        <f t="shared" ca="1" si="27"/>
        <v>1</v>
      </c>
    </row>
    <row r="108" spans="1:30" x14ac:dyDescent="0.2">
      <c r="A108" t="s">
        <v>11</v>
      </c>
      <c r="B108" t="s">
        <v>31965</v>
      </c>
      <c r="C108" t="s">
        <v>28069</v>
      </c>
      <c r="D108" t="s">
        <v>223</v>
      </c>
      <c r="E108" t="s">
        <v>31966</v>
      </c>
      <c r="F108" t="s">
        <v>31960</v>
      </c>
      <c r="G108">
        <v>0.88976999999999995</v>
      </c>
      <c r="H108">
        <v>0.89051000000000002</v>
      </c>
      <c r="I108">
        <f t="shared" si="17"/>
        <v>2</v>
      </c>
      <c r="J108">
        <v>2</v>
      </c>
      <c r="K108">
        <f t="shared" si="18"/>
        <v>1.84</v>
      </c>
      <c r="L108">
        <v>1.84</v>
      </c>
      <c r="M108" t="s">
        <v>17</v>
      </c>
      <c r="N108">
        <f t="shared" si="28"/>
        <v>49263.560000000129</v>
      </c>
      <c r="U108" t="str">
        <f ca="1"/>
        <v>2025-06-10 16:05:16</v>
      </c>
      <c r="V108" s="7">
        <f t="shared" ca="1" si="19"/>
        <v>2</v>
      </c>
      <c r="W108" s="7">
        <f t="shared" ca="1" si="20"/>
        <v>3</v>
      </c>
      <c r="X108" s="7">
        <f t="shared" ca="1" si="21"/>
        <v>-1.08</v>
      </c>
      <c r="Y108" s="7">
        <f t="shared" ca="1" si="22"/>
        <v>1.9547300000000001</v>
      </c>
      <c r="Z108" s="7">
        <f t="shared" ca="1" si="23"/>
        <v>1.9480200000000001</v>
      </c>
      <c r="AA108" s="7">
        <f t="shared" ca="1" si="24"/>
        <v>1.9479299999999999</v>
      </c>
      <c r="AB108">
        <f t="shared" ca="1" si="25"/>
        <v>0</v>
      </c>
      <c r="AC108">
        <f t="shared" ca="1" si="26"/>
        <v>1</v>
      </c>
      <c r="AD108">
        <f t="shared" ca="1" si="27"/>
        <v>0</v>
      </c>
    </row>
    <row r="109" spans="1:30" x14ac:dyDescent="0.2">
      <c r="A109" t="s">
        <v>11</v>
      </c>
      <c r="B109" t="s">
        <v>31967</v>
      </c>
      <c r="C109" t="s">
        <v>28689</v>
      </c>
      <c r="D109" t="s">
        <v>223</v>
      </c>
      <c r="E109" t="s">
        <v>31968</v>
      </c>
      <c r="F109" t="s">
        <v>31960</v>
      </c>
      <c r="G109">
        <v>0.88963000000000003</v>
      </c>
      <c r="H109">
        <v>0.89051000000000002</v>
      </c>
      <c r="I109">
        <f t="shared" si="17"/>
        <v>2</v>
      </c>
      <c r="J109">
        <v>2</v>
      </c>
      <c r="K109">
        <f t="shared" si="18"/>
        <v>1.84</v>
      </c>
      <c r="L109">
        <v>1.84</v>
      </c>
      <c r="M109" t="s">
        <v>17</v>
      </c>
      <c r="N109">
        <f t="shared" si="28"/>
        <v>49261.720000000132</v>
      </c>
      <c r="U109" t="str">
        <f ca="1"/>
        <v>2025-06-10 15:54:07</v>
      </c>
      <c r="V109" s="7">
        <f t="shared" ca="1" si="19"/>
        <v>3</v>
      </c>
      <c r="W109" s="7">
        <f t="shared" ca="1" si="20"/>
        <v>5</v>
      </c>
      <c r="X109" s="7">
        <f t="shared" ca="1" si="21"/>
        <v>2.68</v>
      </c>
      <c r="Y109" s="7">
        <f t="shared" ca="1" si="22"/>
        <v>1.94889</v>
      </c>
      <c r="Z109" s="7">
        <f t="shared" ca="1" si="23"/>
        <v>1.94936</v>
      </c>
      <c r="AA109" s="7">
        <f t="shared" ca="1" si="24"/>
        <v>1.9482200000000001</v>
      </c>
      <c r="AB109">
        <f t="shared" ca="1" si="25"/>
        <v>1</v>
      </c>
      <c r="AC109">
        <f t="shared" ca="1" si="26"/>
        <v>0</v>
      </c>
      <c r="AD109">
        <f t="shared" ca="1" si="27"/>
        <v>0</v>
      </c>
    </row>
    <row r="110" spans="1:30" x14ac:dyDescent="0.2">
      <c r="A110" t="s">
        <v>11</v>
      </c>
      <c r="B110" t="s">
        <v>31969</v>
      </c>
      <c r="C110" t="s">
        <v>495</v>
      </c>
      <c r="D110" t="s">
        <v>223</v>
      </c>
      <c r="E110" t="s">
        <v>31970</v>
      </c>
      <c r="F110" t="s">
        <v>31960</v>
      </c>
      <c r="G110">
        <v>0.89061999999999997</v>
      </c>
      <c r="H110">
        <v>0.89051000000000002</v>
      </c>
      <c r="I110">
        <f t="shared" si="17"/>
        <v>2</v>
      </c>
      <c r="J110">
        <v>1</v>
      </c>
      <c r="K110">
        <f t="shared" si="18"/>
        <v>-2</v>
      </c>
      <c r="L110">
        <v>-1</v>
      </c>
      <c r="M110" t="s">
        <v>17</v>
      </c>
      <c r="N110">
        <f t="shared" si="28"/>
        <v>49259.880000000136</v>
      </c>
      <c r="U110" t="str">
        <f ca="1"/>
        <v>2025-06-10 15:43:54</v>
      </c>
      <c r="V110" s="7">
        <f t="shared" ca="1" si="19"/>
        <v>2</v>
      </c>
      <c r="W110" s="7">
        <f t="shared" ca="1" si="20"/>
        <v>3</v>
      </c>
      <c r="X110" s="7">
        <f t="shared" ca="1" si="21"/>
        <v>-1.08</v>
      </c>
      <c r="Y110" s="7">
        <f t="shared" ca="1" si="22"/>
        <v>1.94973</v>
      </c>
      <c r="Z110" s="7">
        <f t="shared" ca="1" si="23"/>
        <v>1.9404999999999999</v>
      </c>
      <c r="AA110" s="7">
        <f t="shared" ca="1" si="24"/>
        <v>1.9404999999999999</v>
      </c>
      <c r="AB110">
        <f t="shared" ca="1" si="25"/>
        <v>0</v>
      </c>
      <c r="AC110">
        <f t="shared" ca="1" si="26"/>
        <v>1</v>
      </c>
      <c r="AD110">
        <f t="shared" ca="1" si="27"/>
        <v>0</v>
      </c>
    </row>
    <row r="111" spans="1:30" x14ac:dyDescent="0.2">
      <c r="A111" t="s">
        <v>11</v>
      </c>
      <c r="B111" t="s">
        <v>31971</v>
      </c>
      <c r="C111" t="s">
        <v>28395</v>
      </c>
      <c r="D111" t="s">
        <v>223</v>
      </c>
      <c r="E111" t="s">
        <v>31972</v>
      </c>
      <c r="F111" t="s">
        <v>31960</v>
      </c>
      <c r="G111">
        <v>0.88954</v>
      </c>
      <c r="H111">
        <v>0.89051000000000002</v>
      </c>
      <c r="I111">
        <f t="shared" si="17"/>
        <v>2</v>
      </c>
      <c r="J111">
        <v>2</v>
      </c>
      <c r="K111">
        <f t="shared" si="18"/>
        <v>1.84</v>
      </c>
      <c r="L111">
        <v>1.84</v>
      </c>
      <c r="M111" t="s">
        <v>17</v>
      </c>
      <c r="N111">
        <f t="shared" si="28"/>
        <v>49260.880000000136</v>
      </c>
      <c r="U111" t="str">
        <f ca="1"/>
        <v>2025-06-10 15:33:42</v>
      </c>
      <c r="V111" s="7">
        <f t="shared" ca="1" si="19"/>
        <v>10</v>
      </c>
      <c r="W111" s="7">
        <f t="shared" ca="1" si="20"/>
        <v>19</v>
      </c>
      <c r="X111" s="7">
        <f t="shared" ca="1" si="21"/>
        <v>-15.16</v>
      </c>
      <c r="Y111" s="7">
        <f t="shared" ca="1" si="22"/>
        <v>1.9404300000000001</v>
      </c>
      <c r="Z111" s="7">
        <f t="shared" ca="1" si="23"/>
        <v>1.94729</v>
      </c>
      <c r="AA111" s="7">
        <f t="shared" ca="1" si="24"/>
        <v>1.94469</v>
      </c>
      <c r="AB111">
        <f t="shared" ca="1" si="25"/>
        <v>0</v>
      </c>
      <c r="AC111">
        <f t="shared" ca="1" si="26"/>
        <v>0</v>
      </c>
      <c r="AD111">
        <f t="shared" ca="1" si="27"/>
        <v>1</v>
      </c>
    </row>
    <row r="112" spans="1:30" x14ac:dyDescent="0.2">
      <c r="A112" t="s">
        <v>18</v>
      </c>
      <c r="B112" t="s">
        <v>31973</v>
      </c>
      <c r="C112" t="s">
        <v>495</v>
      </c>
      <c r="D112" t="s">
        <v>223</v>
      </c>
      <c r="E112" t="s">
        <v>31970</v>
      </c>
      <c r="F112" t="s">
        <v>31960</v>
      </c>
      <c r="G112">
        <v>0.89061999999999997</v>
      </c>
      <c r="H112">
        <v>0.89051000000000002</v>
      </c>
      <c r="I112">
        <f t="shared" si="17"/>
        <v>2</v>
      </c>
      <c r="J112">
        <v>2</v>
      </c>
      <c r="K112">
        <f t="shared" si="18"/>
        <v>1.84</v>
      </c>
      <c r="L112">
        <v>1.84</v>
      </c>
      <c r="M112" t="s">
        <v>17</v>
      </c>
      <c r="N112">
        <f t="shared" si="28"/>
        <v>49259.040000000139</v>
      </c>
      <c r="U112" t="str">
        <f ca="1"/>
        <v>2025-06-10 15:23:30</v>
      </c>
      <c r="V112" s="7">
        <f t="shared" ca="1" si="19"/>
        <v>3</v>
      </c>
      <c r="W112" s="7">
        <f t="shared" ca="1" si="20"/>
        <v>5</v>
      </c>
      <c r="X112" s="7">
        <f t="shared" ca="1" si="21"/>
        <v>0.76000000000000012</v>
      </c>
      <c r="Y112" s="7">
        <f t="shared" ca="1" si="22"/>
        <v>1.94797</v>
      </c>
      <c r="Z112" s="7">
        <f t="shared" ca="1" si="23"/>
        <v>1.94638</v>
      </c>
      <c r="AA112" s="7">
        <f t="shared" ca="1" si="24"/>
        <v>1.94276</v>
      </c>
      <c r="AB112">
        <f t="shared" ca="1" si="25"/>
        <v>0</v>
      </c>
      <c r="AC112">
        <f t="shared" ca="1" si="26"/>
        <v>1</v>
      </c>
      <c r="AD112">
        <f t="shared" ca="1" si="27"/>
        <v>0</v>
      </c>
    </row>
    <row r="113" spans="1:30" x14ac:dyDescent="0.2">
      <c r="A113" t="s">
        <v>11</v>
      </c>
      <c r="B113" t="s">
        <v>31974</v>
      </c>
      <c r="C113" t="s">
        <v>28071</v>
      </c>
      <c r="D113" t="s">
        <v>223</v>
      </c>
      <c r="E113" t="s">
        <v>31975</v>
      </c>
      <c r="F113" t="s">
        <v>31960</v>
      </c>
      <c r="G113">
        <v>0.88951999999999998</v>
      </c>
      <c r="H113">
        <v>0.89051000000000002</v>
      </c>
      <c r="I113">
        <f t="shared" si="17"/>
        <v>2</v>
      </c>
      <c r="J113">
        <v>2</v>
      </c>
      <c r="K113">
        <f t="shared" si="18"/>
        <v>1.84</v>
      </c>
      <c r="L113">
        <v>1.84</v>
      </c>
      <c r="M113" t="s">
        <v>17</v>
      </c>
      <c r="N113">
        <f t="shared" si="28"/>
        <v>49257.200000000143</v>
      </c>
      <c r="U113" t="str">
        <f ca="1"/>
        <v>2025-06-10 15:13:17</v>
      </c>
      <c r="V113" s="7">
        <f t="shared" ca="1" si="19"/>
        <v>10</v>
      </c>
      <c r="W113" s="7">
        <f t="shared" ca="1" si="20"/>
        <v>19</v>
      </c>
      <c r="X113" s="7">
        <f t="shared" ca="1" si="21"/>
        <v>-11.32</v>
      </c>
      <c r="Y113" s="7">
        <f t="shared" ca="1" si="22"/>
        <v>1.94712</v>
      </c>
      <c r="Z113" s="7">
        <f t="shared" ca="1" si="23"/>
        <v>1.95211</v>
      </c>
      <c r="AA113" s="7">
        <f t="shared" ca="1" si="24"/>
        <v>1.94685</v>
      </c>
      <c r="AB113">
        <f t="shared" ca="1" si="25"/>
        <v>1</v>
      </c>
      <c r="AC113">
        <f t="shared" ca="1" si="26"/>
        <v>0</v>
      </c>
      <c r="AD113">
        <f t="shared" ca="1" si="27"/>
        <v>0</v>
      </c>
    </row>
    <row r="114" spans="1:30" x14ac:dyDescent="0.2">
      <c r="A114" t="s">
        <v>11</v>
      </c>
      <c r="B114" t="s">
        <v>31976</v>
      </c>
      <c r="C114" t="s">
        <v>29259</v>
      </c>
      <c r="D114" t="s">
        <v>223</v>
      </c>
      <c r="E114" t="s">
        <v>31977</v>
      </c>
      <c r="F114" t="s">
        <v>31960</v>
      </c>
      <c r="G114">
        <v>0.88988999999999996</v>
      </c>
      <c r="H114">
        <v>0.89051000000000002</v>
      </c>
      <c r="I114">
        <f t="shared" si="17"/>
        <v>2</v>
      </c>
      <c r="J114">
        <v>2</v>
      </c>
      <c r="K114">
        <f t="shared" si="18"/>
        <v>1.84</v>
      </c>
      <c r="L114">
        <v>1.84</v>
      </c>
      <c r="M114" t="s">
        <v>17</v>
      </c>
      <c r="N114">
        <f t="shared" si="28"/>
        <v>49255.360000000146</v>
      </c>
      <c r="U114" t="str">
        <f ca="1"/>
        <v>2025-06-10 15:03:12</v>
      </c>
      <c r="V114" s="7">
        <f t="shared" ca="1" si="19"/>
        <v>2</v>
      </c>
      <c r="W114" s="7">
        <f t="shared" ca="1" si="20"/>
        <v>3</v>
      </c>
      <c r="X114" s="7">
        <f t="shared" ca="1" si="21"/>
        <v>-1.08</v>
      </c>
      <c r="Y114" s="7">
        <f t="shared" ca="1" si="22"/>
        <v>1.9520999999999999</v>
      </c>
      <c r="Z114" s="7">
        <f t="shared" ca="1" si="23"/>
        <v>1.94689</v>
      </c>
      <c r="AA114" s="7">
        <f t="shared" ca="1" si="24"/>
        <v>1.94689</v>
      </c>
      <c r="AB114">
        <f t="shared" ca="1" si="25"/>
        <v>0</v>
      </c>
      <c r="AC114">
        <f t="shared" ca="1" si="26"/>
        <v>1</v>
      </c>
      <c r="AD114">
        <f t="shared" ca="1" si="27"/>
        <v>0</v>
      </c>
    </row>
    <row r="115" spans="1:30" x14ac:dyDescent="0.2">
      <c r="A115" t="s">
        <v>11</v>
      </c>
      <c r="B115" t="s">
        <v>31978</v>
      </c>
      <c r="C115" t="s">
        <v>2727</v>
      </c>
      <c r="D115" t="s">
        <v>223</v>
      </c>
      <c r="E115" t="s">
        <v>31979</v>
      </c>
      <c r="F115" t="s">
        <v>31980</v>
      </c>
      <c r="G115">
        <v>0.88834000000000002</v>
      </c>
      <c r="H115">
        <v>0.89022000000000001</v>
      </c>
      <c r="I115">
        <f t="shared" si="17"/>
        <v>2</v>
      </c>
      <c r="J115">
        <v>2</v>
      </c>
      <c r="K115">
        <f t="shared" si="18"/>
        <v>1.84</v>
      </c>
      <c r="L115">
        <v>1.84</v>
      </c>
      <c r="M115" t="s">
        <v>17</v>
      </c>
      <c r="N115">
        <f t="shared" si="28"/>
        <v>49253.52000000015</v>
      </c>
      <c r="U115" t="str">
        <f ca="1"/>
        <v>2025-06-10 14:52:32</v>
      </c>
      <c r="V115" s="7">
        <f t="shared" ca="1" si="19"/>
        <v>2</v>
      </c>
      <c r="W115" s="7">
        <f t="shared" ca="1" si="20"/>
        <v>3</v>
      </c>
      <c r="X115" s="7">
        <f t="shared" ca="1" si="21"/>
        <v>-1.08</v>
      </c>
      <c r="Y115" s="7">
        <f t="shared" ca="1" si="22"/>
        <v>1.9472400000000001</v>
      </c>
      <c r="Z115" s="7">
        <f t="shared" ca="1" si="23"/>
        <v>1.9410700000000001</v>
      </c>
      <c r="AA115" s="7">
        <f t="shared" ca="1" si="24"/>
        <v>1.9410700000000001</v>
      </c>
      <c r="AB115">
        <f t="shared" ca="1" si="25"/>
        <v>0</v>
      </c>
      <c r="AC115">
        <f t="shared" ca="1" si="26"/>
        <v>1</v>
      </c>
      <c r="AD115">
        <f t="shared" ca="1" si="27"/>
        <v>0</v>
      </c>
    </row>
    <row r="116" spans="1:30" x14ac:dyDescent="0.2">
      <c r="A116" t="s">
        <v>11</v>
      </c>
      <c r="B116" t="s">
        <v>31981</v>
      </c>
      <c r="C116" t="s">
        <v>28736</v>
      </c>
      <c r="D116" t="s">
        <v>223</v>
      </c>
      <c r="E116" t="s">
        <v>31982</v>
      </c>
      <c r="F116" t="s">
        <v>31980</v>
      </c>
      <c r="G116">
        <v>0.88815</v>
      </c>
      <c r="H116">
        <v>0.89022000000000001</v>
      </c>
      <c r="I116">
        <f t="shared" si="17"/>
        <v>2</v>
      </c>
      <c r="J116">
        <v>2</v>
      </c>
      <c r="K116">
        <f t="shared" si="18"/>
        <v>1.84</v>
      </c>
      <c r="L116">
        <v>1.84</v>
      </c>
      <c r="M116" t="s">
        <v>17</v>
      </c>
      <c r="N116">
        <f t="shared" si="28"/>
        <v>49251.680000000153</v>
      </c>
      <c r="U116" t="str">
        <f ca="1"/>
        <v>2025-06-10 14:42:20</v>
      </c>
      <c r="V116" s="7">
        <f t="shared" ca="1" si="19"/>
        <v>2</v>
      </c>
      <c r="W116" s="7">
        <f t="shared" ca="1" si="20"/>
        <v>3</v>
      </c>
      <c r="X116" s="7">
        <f t="shared" ca="1" si="21"/>
        <v>-1.08</v>
      </c>
      <c r="Y116" s="7">
        <f t="shared" ca="1" si="22"/>
        <v>1.9414400000000001</v>
      </c>
      <c r="Z116" s="7">
        <f t="shared" ca="1" si="23"/>
        <v>1.93343</v>
      </c>
      <c r="AA116" s="7">
        <f t="shared" ca="1" si="24"/>
        <v>1.93343</v>
      </c>
      <c r="AB116">
        <f t="shared" ca="1" si="25"/>
        <v>0</v>
      </c>
      <c r="AC116">
        <f t="shared" ca="1" si="26"/>
        <v>1</v>
      </c>
      <c r="AD116">
        <f t="shared" ca="1" si="27"/>
        <v>0</v>
      </c>
    </row>
    <row r="117" spans="1:30" x14ac:dyDescent="0.2">
      <c r="A117" t="s">
        <v>18</v>
      </c>
      <c r="B117" t="s">
        <v>31983</v>
      </c>
      <c r="C117" t="s">
        <v>495</v>
      </c>
      <c r="D117" t="s">
        <v>223</v>
      </c>
      <c r="E117" t="s">
        <v>31984</v>
      </c>
      <c r="F117" t="s">
        <v>31980</v>
      </c>
      <c r="G117">
        <v>0.88934999999999997</v>
      </c>
      <c r="H117">
        <v>0.89022000000000001</v>
      </c>
      <c r="I117">
        <f t="shared" si="17"/>
        <v>2</v>
      </c>
      <c r="J117">
        <v>2</v>
      </c>
      <c r="K117">
        <f t="shared" si="18"/>
        <v>-2</v>
      </c>
      <c r="L117">
        <v>-2</v>
      </c>
      <c r="M117" t="s">
        <v>17</v>
      </c>
      <c r="N117">
        <f t="shared" si="28"/>
        <v>49249.840000000157</v>
      </c>
      <c r="U117" t="str">
        <f ca="1"/>
        <v>2025-06-10 14:32:08</v>
      </c>
      <c r="V117" s="7">
        <f t="shared" ca="1" si="19"/>
        <v>10</v>
      </c>
      <c r="W117" s="7">
        <f t="shared" ca="1" si="20"/>
        <v>19</v>
      </c>
      <c r="X117" s="7">
        <f t="shared" ca="1" si="21"/>
        <v>-15.16</v>
      </c>
      <c r="Y117" s="7">
        <f t="shared" ca="1" si="22"/>
        <v>1.93377</v>
      </c>
      <c r="Z117" s="7">
        <f t="shared" ca="1" si="23"/>
        <v>1.9361200000000001</v>
      </c>
      <c r="AA117" s="7">
        <f t="shared" ca="1" si="24"/>
        <v>1.9346099999999999</v>
      </c>
      <c r="AB117">
        <f t="shared" ca="1" si="25"/>
        <v>0</v>
      </c>
      <c r="AC117">
        <f t="shared" ca="1" si="26"/>
        <v>0</v>
      </c>
      <c r="AD117">
        <f t="shared" ca="1" si="27"/>
        <v>1</v>
      </c>
    </row>
    <row r="118" spans="1:30" x14ac:dyDescent="0.2">
      <c r="A118" t="s">
        <v>11</v>
      </c>
      <c r="B118" t="s">
        <v>31985</v>
      </c>
      <c r="C118" t="s">
        <v>29049</v>
      </c>
      <c r="D118" t="s">
        <v>223</v>
      </c>
      <c r="E118" t="s">
        <v>31986</v>
      </c>
      <c r="F118" t="s">
        <v>31980</v>
      </c>
      <c r="G118">
        <v>0.88822000000000001</v>
      </c>
      <c r="H118">
        <v>0.89022000000000001</v>
      </c>
      <c r="I118">
        <f t="shared" si="17"/>
        <v>2</v>
      </c>
      <c r="J118">
        <v>2</v>
      </c>
      <c r="K118">
        <f t="shared" si="18"/>
        <v>1.84</v>
      </c>
      <c r="L118">
        <v>1.84</v>
      </c>
      <c r="M118" t="s">
        <v>17</v>
      </c>
      <c r="N118">
        <f t="shared" si="28"/>
        <v>49251.840000000157</v>
      </c>
      <c r="U118" t="str">
        <f ca="1"/>
        <v>2025-06-10 14:21:55</v>
      </c>
      <c r="V118" s="7">
        <f t="shared" ca="1" si="19"/>
        <v>10</v>
      </c>
      <c r="W118" s="7">
        <f t="shared" ca="1" si="20"/>
        <v>19</v>
      </c>
      <c r="X118" s="7">
        <f t="shared" ca="1" si="21"/>
        <v>-15.16</v>
      </c>
      <c r="Y118" s="7">
        <f t="shared" ca="1" si="22"/>
        <v>1.9362900000000001</v>
      </c>
      <c r="Z118" s="7">
        <f t="shared" ca="1" si="23"/>
        <v>1.9445399999999999</v>
      </c>
      <c r="AA118" s="7">
        <f t="shared" ca="1" si="24"/>
        <v>1.9394899999999999</v>
      </c>
      <c r="AB118">
        <f t="shared" ca="1" si="25"/>
        <v>0</v>
      </c>
      <c r="AC118">
        <f t="shared" ca="1" si="26"/>
        <v>0</v>
      </c>
      <c r="AD118">
        <f t="shared" ca="1" si="27"/>
        <v>1</v>
      </c>
    </row>
    <row r="119" spans="1:30" x14ac:dyDescent="0.2">
      <c r="A119" t="s">
        <v>11</v>
      </c>
      <c r="B119" t="s">
        <v>31987</v>
      </c>
      <c r="C119" t="s">
        <v>28532</v>
      </c>
      <c r="D119" t="s">
        <v>223</v>
      </c>
      <c r="E119" t="s">
        <v>31988</v>
      </c>
      <c r="F119" t="s">
        <v>31980</v>
      </c>
      <c r="G119">
        <v>0.88821000000000006</v>
      </c>
      <c r="H119">
        <v>0.89022000000000001</v>
      </c>
      <c r="I119">
        <f t="shared" si="17"/>
        <v>2</v>
      </c>
      <c r="J119">
        <v>2</v>
      </c>
      <c r="K119">
        <f t="shared" si="18"/>
        <v>1.84</v>
      </c>
      <c r="L119">
        <v>1.84</v>
      </c>
      <c r="M119" t="s">
        <v>17</v>
      </c>
      <c r="N119">
        <f t="shared" si="28"/>
        <v>49250.00000000016</v>
      </c>
      <c r="U119" t="str">
        <f ca="1"/>
        <v>2025-06-10 14:11:28</v>
      </c>
      <c r="V119" s="7">
        <f t="shared" ca="1" si="19"/>
        <v>10</v>
      </c>
      <c r="W119" s="7">
        <f t="shared" ca="1" si="20"/>
        <v>19</v>
      </c>
      <c r="X119" s="7">
        <f t="shared" ca="1" si="21"/>
        <v>7.4</v>
      </c>
      <c r="Y119" s="7">
        <f t="shared" ca="1" si="22"/>
        <v>0.53556999999999999</v>
      </c>
      <c r="Z119" s="7">
        <f t="shared" ca="1" si="23"/>
        <v>0.53552999999999995</v>
      </c>
      <c r="AA119" s="7">
        <f t="shared" ca="1" si="24"/>
        <v>0.5353</v>
      </c>
      <c r="AB119">
        <f t="shared" ca="1" si="25"/>
        <v>0</v>
      </c>
      <c r="AC119">
        <f t="shared" ca="1" si="26"/>
        <v>1</v>
      </c>
      <c r="AD119">
        <f t="shared" ca="1" si="27"/>
        <v>0</v>
      </c>
    </row>
    <row r="120" spans="1:30" x14ac:dyDescent="0.2">
      <c r="A120" t="s">
        <v>11</v>
      </c>
      <c r="B120" t="s">
        <v>31989</v>
      </c>
      <c r="C120" t="s">
        <v>550</v>
      </c>
      <c r="D120" t="s">
        <v>223</v>
      </c>
      <c r="E120" t="s">
        <v>31990</v>
      </c>
      <c r="F120" t="s">
        <v>31980</v>
      </c>
      <c r="G120">
        <v>0.88934999999999997</v>
      </c>
      <c r="H120">
        <v>0.89022000000000001</v>
      </c>
      <c r="I120">
        <f t="shared" si="17"/>
        <v>2</v>
      </c>
      <c r="J120">
        <v>1</v>
      </c>
      <c r="K120">
        <f t="shared" si="18"/>
        <v>1.84</v>
      </c>
      <c r="L120">
        <v>0.92</v>
      </c>
      <c r="M120" t="s">
        <v>17</v>
      </c>
      <c r="N120">
        <f t="shared" si="28"/>
        <v>49248.160000000164</v>
      </c>
      <c r="U120" t="str">
        <f ca="1"/>
        <v>2025-06-10 14:00:25</v>
      </c>
      <c r="V120" s="7">
        <f t="shared" ca="1" si="19"/>
        <v>2</v>
      </c>
      <c r="W120" s="7">
        <f t="shared" ca="1" si="20"/>
        <v>3</v>
      </c>
      <c r="X120" s="7">
        <f t="shared" ca="1" si="21"/>
        <v>-1.08</v>
      </c>
      <c r="Y120" s="7">
        <f t="shared" ca="1" si="22"/>
        <v>0.53556000000000004</v>
      </c>
      <c r="Z120" s="7">
        <f t="shared" ca="1" si="23"/>
        <v>0.53508</v>
      </c>
      <c r="AA120" s="7">
        <f t="shared" ca="1" si="24"/>
        <v>0.53508</v>
      </c>
      <c r="AB120">
        <f t="shared" ca="1" si="25"/>
        <v>0</v>
      </c>
      <c r="AC120">
        <f t="shared" ca="1" si="26"/>
        <v>1</v>
      </c>
      <c r="AD120">
        <f t="shared" ca="1" si="27"/>
        <v>0</v>
      </c>
    </row>
    <row r="121" spans="1:30" x14ac:dyDescent="0.2">
      <c r="A121" t="s">
        <v>11</v>
      </c>
      <c r="B121" t="s">
        <v>31991</v>
      </c>
      <c r="C121" t="s">
        <v>28067</v>
      </c>
      <c r="D121" t="s">
        <v>223</v>
      </c>
      <c r="E121" t="s">
        <v>31992</v>
      </c>
      <c r="F121" t="s">
        <v>31993</v>
      </c>
      <c r="G121">
        <v>0.89014000000000004</v>
      </c>
      <c r="H121">
        <v>0.88966000000000001</v>
      </c>
      <c r="I121">
        <f t="shared" si="17"/>
        <v>2</v>
      </c>
      <c r="J121">
        <v>2</v>
      </c>
      <c r="K121">
        <f t="shared" si="18"/>
        <v>-2</v>
      </c>
      <c r="L121">
        <v>-2</v>
      </c>
      <c r="M121" t="s">
        <v>17</v>
      </c>
      <c r="N121">
        <f t="shared" si="28"/>
        <v>49247.240000000165</v>
      </c>
      <c r="U121" t="str">
        <f ca="1"/>
        <v>2025-06-10 13:48:45</v>
      </c>
      <c r="V121" s="7">
        <f t="shared" ca="1" si="19"/>
        <v>2</v>
      </c>
      <c r="W121" s="7">
        <f t="shared" ca="1" si="20"/>
        <v>3</v>
      </c>
      <c r="X121" s="7">
        <f t="shared" ca="1" si="21"/>
        <v>-1.08</v>
      </c>
      <c r="Y121" s="7">
        <f t="shared" ca="1" si="22"/>
        <v>0.89256000000000002</v>
      </c>
      <c r="Z121" s="7">
        <f t="shared" ca="1" si="23"/>
        <v>0.89237</v>
      </c>
      <c r="AA121" s="7">
        <f t="shared" ca="1" si="24"/>
        <v>0.89237</v>
      </c>
      <c r="AB121">
        <f t="shared" ca="1" si="25"/>
        <v>0</v>
      </c>
      <c r="AC121">
        <f t="shared" ca="1" si="26"/>
        <v>1</v>
      </c>
      <c r="AD121">
        <f t="shared" ca="1" si="27"/>
        <v>0</v>
      </c>
    </row>
    <row r="122" spans="1:30" x14ac:dyDescent="0.2">
      <c r="A122" t="s">
        <v>18</v>
      </c>
      <c r="B122" t="s">
        <v>31994</v>
      </c>
      <c r="C122" t="s">
        <v>495</v>
      </c>
      <c r="D122" t="s">
        <v>223</v>
      </c>
      <c r="E122" t="s">
        <v>31995</v>
      </c>
      <c r="F122" t="s">
        <v>31993</v>
      </c>
      <c r="G122">
        <v>0.89107000000000003</v>
      </c>
      <c r="H122">
        <v>0.88966000000000001</v>
      </c>
      <c r="I122">
        <f t="shared" si="17"/>
        <v>2</v>
      </c>
      <c r="J122">
        <v>2</v>
      </c>
      <c r="K122">
        <f t="shared" si="18"/>
        <v>1.84</v>
      </c>
      <c r="L122">
        <v>1.84</v>
      </c>
      <c r="M122" t="s">
        <v>17</v>
      </c>
      <c r="N122">
        <f t="shared" si="28"/>
        <v>49249.240000000165</v>
      </c>
      <c r="U122" t="str">
        <f ca="1"/>
        <v>2025-06-10 13:37:43</v>
      </c>
      <c r="V122" s="7">
        <f t="shared" ca="1" si="19"/>
        <v>10</v>
      </c>
      <c r="W122" s="7">
        <f t="shared" ca="1" si="20"/>
        <v>19</v>
      </c>
      <c r="X122" s="7">
        <f t="shared" ca="1" si="21"/>
        <v>13.040000000000003</v>
      </c>
      <c r="Y122" s="7">
        <f t="shared" ca="1" si="22"/>
        <v>0.89237</v>
      </c>
      <c r="Z122" s="7">
        <f t="shared" ca="1" si="23"/>
        <v>0.89244999999999997</v>
      </c>
      <c r="AA122" s="7">
        <f t="shared" ca="1" si="24"/>
        <v>0.89197000000000004</v>
      </c>
      <c r="AB122">
        <f t="shared" ca="1" si="25"/>
        <v>1</v>
      </c>
      <c r="AC122">
        <f t="shared" ca="1" si="26"/>
        <v>0</v>
      </c>
      <c r="AD122">
        <f t="shared" ca="1" si="27"/>
        <v>0</v>
      </c>
    </row>
    <row r="123" spans="1:30" x14ac:dyDescent="0.2">
      <c r="A123" t="s">
        <v>11</v>
      </c>
      <c r="B123" t="s">
        <v>31996</v>
      </c>
      <c r="C123" t="s">
        <v>28395</v>
      </c>
      <c r="D123" t="s">
        <v>223</v>
      </c>
      <c r="E123" t="s">
        <v>31997</v>
      </c>
      <c r="F123" t="s">
        <v>31993</v>
      </c>
      <c r="G123">
        <v>0.89032999999999995</v>
      </c>
      <c r="H123">
        <v>0.88966000000000001</v>
      </c>
      <c r="I123">
        <f t="shared" si="17"/>
        <v>2</v>
      </c>
      <c r="J123">
        <v>2</v>
      </c>
      <c r="K123">
        <f t="shared" si="18"/>
        <v>-2</v>
      </c>
      <c r="L123">
        <v>-2</v>
      </c>
      <c r="M123" t="s">
        <v>17</v>
      </c>
      <c r="N123">
        <f t="shared" si="28"/>
        <v>49247.400000000169</v>
      </c>
      <c r="U123" t="str">
        <f ca="1"/>
        <v>2025-06-10 13:26:40</v>
      </c>
      <c r="V123" s="7">
        <f t="shared" ca="1" si="19"/>
        <v>3</v>
      </c>
      <c r="W123" s="7">
        <f t="shared" ca="1" si="20"/>
        <v>5</v>
      </c>
      <c r="X123" s="7">
        <f t="shared" ca="1" si="21"/>
        <v>0.76000000000000012</v>
      </c>
      <c r="Y123" s="7">
        <f t="shared" ca="1" si="22"/>
        <v>0.89239999999999997</v>
      </c>
      <c r="Z123" s="7">
        <f t="shared" ca="1" si="23"/>
        <v>0.89239000000000002</v>
      </c>
      <c r="AA123" s="7">
        <f t="shared" ca="1" si="24"/>
        <v>0.89224000000000003</v>
      </c>
      <c r="AB123">
        <f t="shared" ca="1" si="25"/>
        <v>0</v>
      </c>
      <c r="AC123">
        <f t="shared" ca="1" si="26"/>
        <v>1</v>
      </c>
      <c r="AD123">
        <f t="shared" ca="1" si="27"/>
        <v>0</v>
      </c>
    </row>
    <row r="124" spans="1:30" x14ac:dyDescent="0.2">
      <c r="A124" t="s">
        <v>11</v>
      </c>
      <c r="B124" t="s">
        <v>31998</v>
      </c>
      <c r="C124" t="s">
        <v>220</v>
      </c>
      <c r="D124" t="s">
        <v>223</v>
      </c>
      <c r="E124" t="s">
        <v>31999</v>
      </c>
      <c r="F124" t="s">
        <v>31993</v>
      </c>
      <c r="G124">
        <v>0.89032</v>
      </c>
      <c r="H124">
        <v>0.88966000000000001</v>
      </c>
      <c r="I124">
        <f t="shared" si="17"/>
        <v>2</v>
      </c>
      <c r="J124">
        <v>2</v>
      </c>
      <c r="K124">
        <f t="shared" si="18"/>
        <v>-2</v>
      </c>
      <c r="L124">
        <v>-2</v>
      </c>
      <c r="M124" t="s">
        <v>17</v>
      </c>
      <c r="N124">
        <f t="shared" si="28"/>
        <v>49249.400000000169</v>
      </c>
      <c r="U124" t="str">
        <f ca="1"/>
        <v>2025-06-10 13:15:38</v>
      </c>
      <c r="V124" s="7">
        <f t="shared" ca="1" si="19"/>
        <v>7</v>
      </c>
      <c r="W124" s="7">
        <f t="shared" ca="1" si="20"/>
        <v>13</v>
      </c>
      <c r="X124" s="7">
        <f t="shared" ca="1" si="21"/>
        <v>8.120000000000001</v>
      </c>
      <c r="Y124" s="7">
        <f t="shared" ca="1" si="22"/>
        <v>0.89241999999999999</v>
      </c>
      <c r="Z124" s="7">
        <f t="shared" ca="1" si="23"/>
        <v>0.89229999999999998</v>
      </c>
      <c r="AA124" s="7">
        <f t="shared" ca="1" si="24"/>
        <v>0.89214000000000004</v>
      </c>
      <c r="AB124">
        <f t="shared" ca="1" si="25"/>
        <v>0</v>
      </c>
      <c r="AC124">
        <f t="shared" ca="1" si="26"/>
        <v>1</v>
      </c>
      <c r="AD124">
        <f t="shared" ca="1" si="27"/>
        <v>0</v>
      </c>
    </row>
    <row r="125" spans="1:30" x14ac:dyDescent="0.2">
      <c r="A125" t="s">
        <v>11</v>
      </c>
      <c r="B125" t="s">
        <v>32000</v>
      </c>
      <c r="C125" t="s">
        <v>495</v>
      </c>
      <c r="D125" t="s">
        <v>223</v>
      </c>
      <c r="E125" t="s">
        <v>31995</v>
      </c>
      <c r="F125" t="s">
        <v>31993</v>
      </c>
      <c r="G125">
        <v>0.89107000000000003</v>
      </c>
      <c r="H125">
        <v>0.88966000000000001</v>
      </c>
      <c r="I125">
        <f t="shared" si="17"/>
        <v>2</v>
      </c>
      <c r="J125">
        <v>1</v>
      </c>
      <c r="K125">
        <f t="shared" si="18"/>
        <v>-2</v>
      </c>
      <c r="L125">
        <v>-1</v>
      </c>
      <c r="M125" t="s">
        <v>17</v>
      </c>
      <c r="N125">
        <f t="shared" si="28"/>
        <v>49251.400000000169</v>
      </c>
      <c r="U125" t="str">
        <f ca="1"/>
        <v>2025-06-10 13:04:35</v>
      </c>
      <c r="V125" s="7">
        <f t="shared" ca="1" si="19"/>
        <v>10</v>
      </c>
      <c r="W125" s="7">
        <f t="shared" ca="1" si="20"/>
        <v>19</v>
      </c>
      <c r="X125" s="7">
        <f t="shared" ca="1" si="21"/>
        <v>-3.6400000000000006</v>
      </c>
      <c r="Y125" s="7">
        <f t="shared" ca="1" si="22"/>
        <v>0.89232</v>
      </c>
      <c r="Z125" s="7">
        <f t="shared" ca="1" si="23"/>
        <v>0.89256000000000002</v>
      </c>
      <c r="AA125" s="7">
        <f t="shared" ca="1" si="24"/>
        <v>0.89226000000000005</v>
      </c>
      <c r="AB125">
        <f t="shared" ca="1" si="25"/>
        <v>1</v>
      </c>
      <c r="AC125">
        <f t="shared" ca="1" si="26"/>
        <v>0</v>
      </c>
      <c r="AD125">
        <f t="shared" ca="1" si="27"/>
        <v>0</v>
      </c>
    </row>
    <row r="126" spans="1:30" x14ac:dyDescent="0.2">
      <c r="A126" t="s">
        <v>11</v>
      </c>
      <c r="B126" t="s">
        <v>32001</v>
      </c>
      <c r="C126" t="s">
        <v>28675</v>
      </c>
      <c r="D126" t="s">
        <v>223</v>
      </c>
      <c r="E126" t="s">
        <v>32002</v>
      </c>
      <c r="F126" t="s">
        <v>31993</v>
      </c>
      <c r="G126">
        <v>0.89012999999999998</v>
      </c>
      <c r="H126">
        <v>0.88966000000000001</v>
      </c>
      <c r="I126">
        <f t="shared" si="17"/>
        <v>2</v>
      </c>
      <c r="J126">
        <v>2</v>
      </c>
      <c r="K126">
        <f t="shared" si="18"/>
        <v>-2</v>
      </c>
      <c r="L126">
        <v>-2</v>
      </c>
      <c r="M126" t="s">
        <v>17</v>
      </c>
      <c r="N126">
        <f t="shared" si="28"/>
        <v>49252.400000000169</v>
      </c>
      <c r="U126" t="str">
        <f ca="1"/>
        <v>2025-06-10 12:53:32</v>
      </c>
      <c r="V126" s="7">
        <f t="shared" ca="1" si="19"/>
        <v>2</v>
      </c>
      <c r="W126" s="7">
        <f t="shared" ca="1" si="20"/>
        <v>3</v>
      </c>
      <c r="X126" s="7">
        <f t="shared" ca="1" si="21"/>
        <v>0.84000000000000008</v>
      </c>
      <c r="Y126" s="7">
        <f t="shared" ca="1" si="22"/>
        <v>0.89256999999999997</v>
      </c>
      <c r="Z126" s="7">
        <f t="shared" ca="1" si="23"/>
        <v>0.89259999999999995</v>
      </c>
      <c r="AA126" s="7">
        <f t="shared" ca="1" si="24"/>
        <v>0.89259999999999995</v>
      </c>
      <c r="AB126">
        <f t="shared" ca="1" si="25"/>
        <v>0</v>
      </c>
      <c r="AC126">
        <f t="shared" ca="1" si="26"/>
        <v>0</v>
      </c>
      <c r="AD126">
        <f t="shared" ca="1" si="27"/>
        <v>1</v>
      </c>
    </row>
    <row r="127" spans="1:30" x14ac:dyDescent="0.2">
      <c r="A127" t="s">
        <v>11</v>
      </c>
      <c r="B127" t="s">
        <v>32003</v>
      </c>
      <c r="C127" t="s">
        <v>1085</v>
      </c>
      <c r="D127" t="s">
        <v>223</v>
      </c>
      <c r="E127" t="s">
        <v>32004</v>
      </c>
      <c r="F127" t="s">
        <v>31993</v>
      </c>
      <c r="G127">
        <v>0.89015999999999995</v>
      </c>
      <c r="H127">
        <v>0.88966000000000001</v>
      </c>
      <c r="I127">
        <f t="shared" si="17"/>
        <v>2</v>
      </c>
      <c r="J127">
        <v>2</v>
      </c>
      <c r="K127">
        <f t="shared" si="18"/>
        <v>-2</v>
      </c>
      <c r="L127">
        <v>-2</v>
      </c>
      <c r="M127" t="s">
        <v>17</v>
      </c>
      <c r="N127">
        <f t="shared" si="28"/>
        <v>49254.400000000169</v>
      </c>
      <c r="U127" t="str">
        <f ca="1"/>
        <v>2025-06-10 12:41:59</v>
      </c>
      <c r="V127" s="7">
        <f t="shared" ca="1" si="19"/>
        <v>10</v>
      </c>
      <c r="W127" s="7">
        <f t="shared" ca="1" si="20"/>
        <v>19</v>
      </c>
      <c r="X127" s="7">
        <f t="shared" ca="1" si="21"/>
        <v>-15.16</v>
      </c>
      <c r="Y127" s="7">
        <f t="shared" ca="1" si="22"/>
        <v>0.89263999999999999</v>
      </c>
      <c r="Z127" s="7">
        <f t="shared" ca="1" si="23"/>
        <v>0.89293999999999996</v>
      </c>
      <c r="AA127" s="7">
        <f t="shared" ca="1" si="24"/>
        <v>0.89276999999999995</v>
      </c>
      <c r="AB127">
        <f t="shared" ca="1" si="25"/>
        <v>0</v>
      </c>
      <c r="AC127">
        <f t="shared" ca="1" si="26"/>
        <v>0</v>
      </c>
      <c r="AD127">
        <f t="shared" ca="1" si="27"/>
        <v>1</v>
      </c>
    </row>
    <row r="128" spans="1:30" x14ac:dyDescent="0.2">
      <c r="A128" t="s">
        <v>11</v>
      </c>
      <c r="B128" t="s">
        <v>32005</v>
      </c>
      <c r="C128" t="s">
        <v>6241</v>
      </c>
      <c r="D128" t="s">
        <v>223</v>
      </c>
      <c r="E128" t="s">
        <v>32006</v>
      </c>
      <c r="F128" t="s">
        <v>31993</v>
      </c>
      <c r="G128">
        <v>0.88983999999999996</v>
      </c>
      <c r="H128">
        <v>0.88966000000000001</v>
      </c>
      <c r="I128">
        <f t="shared" si="17"/>
        <v>2</v>
      </c>
      <c r="J128">
        <v>2</v>
      </c>
      <c r="K128">
        <f t="shared" si="18"/>
        <v>-2</v>
      </c>
      <c r="L128">
        <v>-2</v>
      </c>
      <c r="M128" t="s">
        <v>17</v>
      </c>
      <c r="N128">
        <f t="shared" si="28"/>
        <v>49256.400000000169</v>
      </c>
      <c r="U128" t="str">
        <f ca="1"/>
        <v>2025-06-10 12:30:41</v>
      </c>
      <c r="V128" s="7">
        <f t="shared" ca="1" si="19"/>
        <v>10</v>
      </c>
      <c r="W128" s="7">
        <f t="shared" ca="1" si="20"/>
        <v>19</v>
      </c>
      <c r="X128" s="7">
        <f t="shared" ca="1" si="21"/>
        <v>-15.16</v>
      </c>
      <c r="Y128" s="7">
        <f t="shared" ca="1" si="22"/>
        <v>1.95549</v>
      </c>
      <c r="Z128" s="7">
        <f t="shared" ca="1" si="23"/>
        <v>1.9636499999999999</v>
      </c>
      <c r="AA128" s="7">
        <f t="shared" ca="1" si="24"/>
        <v>1.9580500000000001</v>
      </c>
      <c r="AB128">
        <f t="shared" ca="1" si="25"/>
        <v>0</v>
      </c>
      <c r="AC128">
        <f t="shared" ca="1" si="26"/>
        <v>0</v>
      </c>
      <c r="AD128">
        <f t="shared" ca="1" si="27"/>
        <v>1</v>
      </c>
    </row>
    <row r="129" spans="1:30" x14ac:dyDescent="0.2">
      <c r="A129" t="s">
        <v>11</v>
      </c>
      <c r="B129" t="s">
        <v>32007</v>
      </c>
      <c r="C129" t="s">
        <v>558</v>
      </c>
      <c r="D129" t="s">
        <v>223</v>
      </c>
      <c r="E129" t="s">
        <v>32008</v>
      </c>
      <c r="F129" t="s">
        <v>31993</v>
      </c>
      <c r="G129">
        <v>0.89012999999999998</v>
      </c>
      <c r="H129">
        <v>0.88966000000000001</v>
      </c>
      <c r="I129">
        <f t="shared" si="17"/>
        <v>2</v>
      </c>
      <c r="J129">
        <v>2</v>
      </c>
      <c r="K129">
        <f t="shared" si="18"/>
        <v>-2</v>
      </c>
      <c r="L129">
        <v>-2</v>
      </c>
      <c r="M129" t="s">
        <v>17</v>
      </c>
      <c r="N129">
        <f t="shared" si="28"/>
        <v>49258.400000000169</v>
      </c>
      <c r="U129" t="str">
        <f ca="1"/>
        <v>2025-06-10 12:20:29</v>
      </c>
      <c r="V129" s="7">
        <f t="shared" ca="1" si="19"/>
        <v>2</v>
      </c>
      <c r="W129" s="7">
        <f t="shared" ca="1" si="20"/>
        <v>3</v>
      </c>
      <c r="X129" s="7">
        <f t="shared" ca="1" si="21"/>
        <v>-1.08</v>
      </c>
      <c r="Y129" s="7">
        <f t="shared" ca="1" si="22"/>
        <v>1.9639500000000001</v>
      </c>
      <c r="Z129" s="7">
        <f t="shared" ca="1" si="23"/>
        <v>1.96377</v>
      </c>
      <c r="AA129" s="7">
        <f t="shared" ca="1" si="24"/>
        <v>1.96377</v>
      </c>
      <c r="AB129">
        <f t="shared" ca="1" si="25"/>
        <v>0</v>
      </c>
      <c r="AC129">
        <f t="shared" ca="1" si="26"/>
        <v>1</v>
      </c>
      <c r="AD129">
        <f t="shared" ca="1" si="27"/>
        <v>0</v>
      </c>
    </row>
    <row r="130" spans="1:30" x14ac:dyDescent="0.2">
      <c r="A130" t="s">
        <v>11</v>
      </c>
      <c r="B130" t="s">
        <v>32009</v>
      </c>
      <c r="C130" t="s">
        <v>555</v>
      </c>
      <c r="D130" t="s">
        <v>223</v>
      </c>
      <c r="E130" t="s">
        <v>32010</v>
      </c>
      <c r="F130" t="s">
        <v>31993</v>
      </c>
      <c r="G130">
        <v>0.89019000000000004</v>
      </c>
      <c r="H130">
        <v>0.88966000000000001</v>
      </c>
      <c r="I130">
        <f t="shared" si="17"/>
        <v>2</v>
      </c>
      <c r="J130">
        <v>2</v>
      </c>
      <c r="K130">
        <f t="shared" si="18"/>
        <v>-2</v>
      </c>
      <c r="L130">
        <v>-2</v>
      </c>
      <c r="M130" t="s">
        <v>17</v>
      </c>
      <c r="N130">
        <f t="shared" si="28"/>
        <v>49260.400000000169</v>
      </c>
      <c r="U130" t="str">
        <f ca="1"/>
        <v>2025-06-10 12:10:17</v>
      </c>
      <c r="V130" s="7">
        <f t="shared" ca="1" si="19"/>
        <v>3</v>
      </c>
      <c r="W130" s="7">
        <f t="shared" ca="1" si="20"/>
        <v>5</v>
      </c>
      <c r="X130" s="7">
        <f t="shared" ca="1" si="21"/>
        <v>2.68</v>
      </c>
      <c r="Y130" s="7">
        <f t="shared" ca="1" si="22"/>
        <v>1.9644299999999999</v>
      </c>
      <c r="Z130" s="7">
        <f t="shared" ca="1" si="23"/>
        <v>1.9661999999999999</v>
      </c>
      <c r="AA130" s="7">
        <f t="shared" ca="1" si="24"/>
        <v>1.9638</v>
      </c>
      <c r="AB130">
        <f t="shared" ca="1" si="25"/>
        <v>1</v>
      </c>
      <c r="AC130">
        <f t="shared" ca="1" si="26"/>
        <v>0</v>
      </c>
      <c r="AD130">
        <f t="shared" ca="1" si="27"/>
        <v>0</v>
      </c>
    </row>
    <row r="131" spans="1:30" x14ac:dyDescent="0.2">
      <c r="A131" t="s">
        <v>11</v>
      </c>
      <c r="B131" t="s">
        <v>32011</v>
      </c>
      <c r="C131" t="s">
        <v>29216</v>
      </c>
      <c r="D131" t="s">
        <v>223</v>
      </c>
      <c r="E131" t="s">
        <v>32012</v>
      </c>
      <c r="F131" t="s">
        <v>32013</v>
      </c>
      <c r="G131">
        <v>0.89049999999999996</v>
      </c>
      <c r="H131">
        <v>0.89161000000000001</v>
      </c>
      <c r="I131">
        <f t="shared" ref="I131:I194" si="29">IF(J131=1,J131*2,J131)</f>
        <v>2</v>
      </c>
      <c r="J131">
        <v>2</v>
      </c>
      <c r="K131">
        <f t="shared" ref="K131:K194" si="30">IF(OR(L131=-1,L131=0.92),L131*2,L131)</f>
        <v>1.84</v>
      </c>
      <c r="L131">
        <v>1.84</v>
      </c>
      <c r="M131" t="s">
        <v>17</v>
      </c>
      <c r="N131">
        <f t="shared" si="28"/>
        <v>49262.400000000169</v>
      </c>
      <c r="U131" t="str">
        <f ca="1"/>
        <v>2025-06-10 12:00:11</v>
      </c>
      <c r="V131" s="7">
        <f t="shared" ref="V131:V194" ca="1" si="31">COUNTIF(INDIRECT($Q$5),U131)</f>
        <v>9</v>
      </c>
      <c r="W131" s="7">
        <f t="shared" ref="W131:W194" ca="1" si="32">SUMIF(INDIRECT($Q$5),U131,INDIRECT($Q$6))</f>
        <v>17</v>
      </c>
      <c r="X131" s="7">
        <f t="shared" ref="X131:X194" ca="1" si="33">SUMIF(INDIRECT($Q$5),U131,INDIRECT($Q$7))</f>
        <v>-13.16</v>
      </c>
      <c r="Y131" s="7">
        <f t="shared" ref="Y131:Y194" ca="1" si="34">_xlfn.MAXIFS(INDIRECT($Q$10),INDIRECT($Q$5),$U131)</f>
        <v>1.9662299999999999</v>
      </c>
      <c r="Z131" s="7">
        <f t="shared" ref="Z131:Z194" ca="1" si="35">_xlfn.MAXIFS(INDIRECT($Q$9),INDIRECT($Q$5),$U131)</f>
        <v>1.9724900000000001</v>
      </c>
      <c r="AA131" s="7">
        <f t="shared" ref="AA131:AA194" ca="1" si="36">_xlfn.MINIFS(INDIRECT($Q$9),INDIRECT($Q$5),$U131)</f>
        <v>1.96844</v>
      </c>
      <c r="AB131">
        <f t="shared" ref="AB131:AB194" ca="1" si="37">IF(AND(Z131&gt;Y131,Y131&gt;AA131), 1,0)</f>
        <v>0</v>
      </c>
      <c r="AC131">
        <f t="shared" ref="AC131:AC194" ca="1" si="38">IF(Y131&gt;Z131,1,0)</f>
        <v>0</v>
      </c>
      <c r="AD131">
        <f t="shared" ref="AD131:AD194" ca="1" si="39">IF(Y131&lt;AA131,1,0)</f>
        <v>1</v>
      </c>
    </row>
    <row r="132" spans="1:30" x14ac:dyDescent="0.2">
      <c r="A132" t="s">
        <v>11</v>
      </c>
      <c r="B132" t="s">
        <v>32014</v>
      </c>
      <c r="C132" t="s">
        <v>818</v>
      </c>
      <c r="D132" t="s">
        <v>223</v>
      </c>
      <c r="E132" t="s">
        <v>32015</v>
      </c>
      <c r="F132" t="s">
        <v>32013</v>
      </c>
      <c r="G132">
        <v>0.89090000000000003</v>
      </c>
      <c r="H132">
        <v>0.89161000000000001</v>
      </c>
      <c r="I132">
        <f t="shared" si="29"/>
        <v>2</v>
      </c>
      <c r="J132">
        <v>2</v>
      </c>
      <c r="K132">
        <f t="shared" si="30"/>
        <v>1.84</v>
      </c>
      <c r="L132">
        <v>1.84</v>
      </c>
      <c r="M132" t="s">
        <v>17</v>
      </c>
      <c r="N132">
        <f t="shared" ref="N132:N195" si="40">N131-L131</f>
        <v>49260.560000000172</v>
      </c>
      <c r="U132" t="str">
        <f ca="1"/>
        <v>2025-06-10 11:49:59</v>
      </c>
      <c r="V132" s="7">
        <f t="shared" ca="1" si="31"/>
        <v>10</v>
      </c>
      <c r="W132" s="7">
        <f t="shared" ca="1" si="32"/>
        <v>19</v>
      </c>
      <c r="X132" s="7">
        <f t="shared" ca="1" si="33"/>
        <v>-15.16</v>
      </c>
      <c r="Y132" s="7">
        <f t="shared" ca="1" si="34"/>
        <v>1.97292</v>
      </c>
      <c r="Z132" s="7">
        <f t="shared" ca="1" si="35"/>
        <v>1.97488</v>
      </c>
      <c r="AA132" s="7">
        <f t="shared" ca="1" si="36"/>
        <v>1.97309</v>
      </c>
      <c r="AB132">
        <f t="shared" ca="1" si="37"/>
        <v>0</v>
      </c>
      <c r="AC132">
        <f t="shared" ca="1" si="38"/>
        <v>0</v>
      </c>
      <c r="AD132">
        <f t="shared" ca="1" si="39"/>
        <v>1</v>
      </c>
    </row>
    <row r="133" spans="1:30" x14ac:dyDescent="0.2">
      <c r="A133" t="s">
        <v>18</v>
      </c>
      <c r="B133" t="s">
        <v>32016</v>
      </c>
      <c r="C133" t="s">
        <v>495</v>
      </c>
      <c r="D133" t="s">
        <v>223</v>
      </c>
      <c r="E133" t="s">
        <v>32017</v>
      </c>
      <c r="F133" t="s">
        <v>32013</v>
      </c>
      <c r="G133">
        <v>0.89173999999999998</v>
      </c>
      <c r="H133">
        <v>0.89161000000000001</v>
      </c>
      <c r="I133">
        <f t="shared" si="29"/>
        <v>2</v>
      </c>
      <c r="J133">
        <v>2</v>
      </c>
      <c r="K133">
        <f t="shared" si="30"/>
        <v>1.84</v>
      </c>
      <c r="L133">
        <v>1.84</v>
      </c>
      <c r="M133" t="s">
        <v>17</v>
      </c>
      <c r="N133">
        <f t="shared" si="40"/>
        <v>49258.720000000176</v>
      </c>
      <c r="U133" t="str">
        <f ca="1"/>
        <v>2025-06-10 11:39:19</v>
      </c>
      <c r="V133" s="7">
        <f t="shared" ca="1" si="31"/>
        <v>2</v>
      </c>
      <c r="W133" s="7">
        <f t="shared" ca="1" si="32"/>
        <v>3</v>
      </c>
      <c r="X133" s="7">
        <f t="shared" ca="1" si="33"/>
        <v>-1.08</v>
      </c>
      <c r="Y133" s="7">
        <f t="shared" ca="1" si="34"/>
        <v>1.976</v>
      </c>
      <c r="Z133" s="7">
        <f t="shared" ca="1" si="35"/>
        <v>1.97326</v>
      </c>
      <c r="AA133" s="7">
        <f t="shared" ca="1" si="36"/>
        <v>1.97326</v>
      </c>
      <c r="AB133">
        <f t="shared" ca="1" si="37"/>
        <v>0</v>
      </c>
      <c r="AC133">
        <f t="shared" ca="1" si="38"/>
        <v>1</v>
      </c>
      <c r="AD133">
        <f t="shared" ca="1" si="39"/>
        <v>0</v>
      </c>
    </row>
    <row r="134" spans="1:30" x14ac:dyDescent="0.2">
      <c r="A134" t="s">
        <v>11</v>
      </c>
      <c r="B134" t="s">
        <v>32018</v>
      </c>
      <c r="C134" t="s">
        <v>555</v>
      </c>
      <c r="D134" t="s">
        <v>223</v>
      </c>
      <c r="E134" t="s">
        <v>32019</v>
      </c>
      <c r="F134" t="s">
        <v>32013</v>
      </c>
      <c r="G134">
        <v>0.89083000000000001</v>
      </c>
      <c r="H134">
        <v>0.89161000000000001</v>
      </c>
      <c r="I134">
        <f t="shared" si="29"/>
        <v>2</v>
      </c>
      <c r="J134">
        <v>2</v>
      </c>
      <c r="K134">
        <f t="shared" si="30"/>
        <v>1.84</v>
      </c>
      <c r="L134">
        <v>1.84</v>
      </c>
      <c r="M134" t="s">
        <v>17</v>
      </c>
      <c r="N134">
        <f t="shared" si="40"/>
        <v>49256.880000000179</v>
      </c>
      <c r="U134" t="str">
        <f ca="1"/>
        <v>2025-06-10 11:29:07</v>
      </c>
      <c r="V134" s="7">
        <f t="shared" ca="1" si="31"/>
        <v>10</v>
      </c>
      <c r="W134" s="7">
        <f t="shared" ca="1" si="32"/>
        <v>19</v>
      </c>
      <c r="X134" s="7">
        <f t="shared" ca="1" si="33"/>
        <v>15.56</v>
      </c>
      <c r="Y134" s="7">
        <f t="shared" ca="1" si="34"/>
        <v>1.9736</v>
      </c>
      <c r="Z134" s="7">
        <f t="shared" ca="1" si="35"/>
        <v>1.9764200000000001</v>
      </c>
      <c r="AA134" s="7">
        <f t="shared" ca="1" si="36"/>
        <v>1.9722999999999999</v>
      </c>
      <c r="AB134">
        <f t="shared" ca="1" si="37"/>
        <v>1</v>
      </c>
      <c r="AC134">
        <f t="shared" ca="1" si="38"/>
        <v>0</v>
      </c>
      <c r="AD134">
        <f t="shared" ca="1" si="39"/>
        <v>0</v>
      </c>
    </row>
    <row r="135" spans="1:30" x14ac:dyDescent="0.2">
      <c r="A135" t="s">
        <v>11</v>
      </c>
      <c r="B135" t="s">
        <v>32020</v>
      </c>
      <c r="C135" t="s">
        <v>29259</v>
      </c>
      <c r="D135" t="s">
        <v>223</v>
      </c>
      <c r="E135" t="s">
        <v>32021</v>
      </c>
      <c r="F135" t="s">
        <v>32013</v>
      </c>
      <c r="G135">
        <v>0.89012000000000002</v>
      </c>
      <c r="H135">
        <v>0.89161000000000001</v>
      </c>
      <c r="I135">
        <f t="shared" si="29"/>
        <v>2</v>
      </c>
      <c r="J135">
        <v>2</v>
      </c>
      <c r="K135">
        <f t="shared" si="30"/>
        <v>1.84</v>
      </c>
      <c r="L135">
        <v>1.84</v>
      </c>
      <c r="M135" t="s">
        <v>17</v>
      </c>
      <c r="N135">
        <f t="shared" si="40"/>
        <v>49255.040000000183</v>
      </c>
      <c r="U135" t="str">
        <f ca="1"/>
        <v>2025-06-10 11:18:55</v>
      </c>
      <c r="V135" s="7">
        <f t="shared" ca="1" si="31"/>
        <v>10</v>
      </c>
      <c r="W135" s="7">
        <f t="shared" ca="1" si="32"/>
        <v>19</v>
      </c>
      <c r="X135" s="7">
        <f t="shared" ca="1" si="33"/>
        <v>-15.16</v>
      </c>
      <c r="Y135" s="7">
        <f t="shared" ca="1" si="34"/>
        <v>1.97617</v>
      </c>
      <c r="Z135" s="7">
        <f t="shared" ca="1" si="35"/>
        <v>1.9813400000000001</v>
      </c>
      <c r="AA135" s="7">
        <f t="shared" ca="1" si="36"/>
        <v>1.98</v>
      </c>
      <c r="AB135">
        <f t="shared" ca="1" si="37"/>
        <v>0</v>
      </c>
      <c r="AC135">
        <f t="shared" ca="1" si="38"/>
        <v>0</v>
      </c>
      <c r="AD135">
        <f t="shared" ca="1" si="39"/>
        <v>1</v>
      </c>
    </row>
    <row r="136" spans="1:30" x14ac:dyDescent="0.2">
      <c r="A136" t="s">
        <v>11</v>
      </c>
      <c r="B136" t="s">
        <v>32022</v>
      </c>
      <c r="C136" t="s">
        <v>28069</v>
      </c>
      <c r="D136" t="s">
        <v>223</v>
      </c>
      <c r="E136" t="s">
        <v>32023</v>
      </c>
      <c r="F136" t="s">
        <v>32013</v>
      </c>
      <c r="G136">
        <v>0.89009000000000005</v>
      </c>
      <c r="H136">
        <v>0.89161000000000001</v>
      </c>
      <c r="I136">
        <f t="shared" si="29"/>
        <v>2</v>
      </c>
      <c r="J136">
        <v>2</v>
      </c>
      <c r="K136">
        <f t="shared" si="30"/>
        <v>1.84</v>
      </c>
      <c r="L136">
        <v>1.84</v>
      </c>
      <c r="M136" t="s">
        <v>17</v>
      </c>
      <c r="N136">
        <f t="shared" si="40"/>
        <v>49253.200000000186</v>
      </c>
      <c r="U136" t="str">
        <f ca="1"/>
        <v>2025-06-10 11:08:43</v>
      </c>
      <c r="V136" s="7">
        <f t="shared" ca="1" si="31"/>
        <v>8</v>
      </c>
      <c r="W136" s="7">
        <f t="shared" ca="1" si="32"/>
        <v>15</v>
      </c>
      <c r="X136" s="7">
        <f t="shared" ca="1" si="33"/>
        <v>9.9600000000000009</v>
      </c>
      <c r="Y136" s="7">
        <f t="shared" ca="1" si="34"/>
        <v>1.9816100000000001</v>
      </c>
      <c r="Z136" s="7">
        <f t="shared" ca="1" si="35"/>
        <v>1.98106</v>
      </c>
      <c r="AA136" s="7">
        <f t="shared" ca="1" si="36"/>
        <v>1.9773099999999999</v>
      </c>
      <c r="AB136">
        <f t="shared" ca="1" si="37"/>
        <v>0</v>
      </c>
      <c r="AC136">
        <f t="shared" ca="1" si="38"/>
        <v>1</v>
      </c>
      <c r="AD136">
        <f t="shared" ca="1" si="39"/>
        <v>0</v>
      </c>
    </row>
    <row r="137" spans="1:30" x14ac:dyDescent="0.2">
      <c r="A137" t="s">
        <v>11</v>
      </c>
      <c r="B137" t="s">
        <v>32024</v>
      </c>
      <c r="C137" t="s">
        <v>495</v>
      </c>
      <c r="D137" t="s">
        <v>223</v>
      </c>
      <c r="E137" t="s">
        <v>32017</v>
      </c>
      <c r="F137" t="s">
        <v>32013</v>
      </c>
      <c r="G137">
        <v>0.89171999999999996</v>
      </c>
      <c r="H137">
        <v>0.89161000000000001</v>
      </c>
      <c r="I137">
        <f t="shared" si="29"/>
        <v>2</v>
      </c>
      <c r="J137">
        <v>1</v>
      </c>
      <c r="K137">
        <f t="shared" si="30"/>
        <v>-2</v>
      </c>
      <c r="L137">
        <v>-1</v>
      </c>
      <c r="M137" t="s">
        <v>17</v>
      </c>
      <c r="N137">
        <f t="shared" si="40"/>
        <v>49251.36000000019</v>
      </c>
      <c r="U137" t="str">
        <f ca="1"/>
        <v>2025-06-10 10:58:00</v>
      </c>
      <c r="V137" s="7">
        <f t="shared" ca="1" si="31"/>
        <v>3</v>
      </c>
      <c r="W137" s="7">
        <f t="shared" ca="1" si="32"/>
        <v>5</v>
      </c>
      <c r="X137" s="7">
        <f t="shared" ca="1" si="33"/>
        <v>0.76000000000000023</v>
      </c>
      <c r="Y137" s="7">
        <f t="shared" ca="1" si="34"/>
        <v>0.49475999999999998</v>
      </c>
      <c r="Z137" s="7">
        <f t="shared" ca="1" si="35"/>
        <v>0.49293999999999999</v>
      </c>
      <c r="AA137" s="7">
        <f t="shared" ca="1" si="36"/>
        <v>0.49236000000000002</v>
      </c>
      <c r="AB137">
        <f t="shared" ca="1" si="37"/>
        <v>0</v>
      </c>
      <c r="AC137">
        <f t="shared" ca="1" si="38"/>
        <v>1</v>
      </c>
      <c r="AD137">
        <f t="shared" ca="1" si="39"/>
        <v>0</v>
      </c>
    </row>
    <row r="138" spans="1:30" x14ac:dyDescent="0.2">
      <c r="A138" t="s">
        <v>11</v>
      </c>
      <c r="B138" t="s">
        <v>32025</v>
      </c>
      <c r="C138" t="s">
        <v>28068</v>
      </c>
      <c r="D138" t="s">
        <v>223</v>
      </c>
      <c r="E138" t="s">
        <v>32026</v>
      </c>
      <c r="F138" t="s">
        <v>32013</v>
      </c>
      <c r="G138">
        <v>0.89098999999999995</v>
      </c>
      <c r="H138">
        <v>0.89161000000000001</v>
      </c>
      <c r="I138">
        <f t="shared" si="29"/>
        <v>2</v>
      </c>
      <c r="J138">
        <v>2</v>
      </c>
      <c r="K138">
        <f t="shared" si="30"/>
        <v>1.84</v>
      </c>
      <c r="L138">
        <v>1.84</v>
      </c>
      <c r="M138" t="s">
        <v>17</v>
      </c>
      <c r="N138">
        <f t="shared" si="40"/>
        <v>49252.36000000019</v>
      </c>
      <c r="U138" t="str">
        <f ca="1"/>
        <v>2025-06-10 10:47:47</v>
      </c>
      <c r="V138" s="7">
        <f t="shared" ca="1" si="31"/>
        <v>10</v>
      </c>
      <c r="W138" s="7">
        <f t="shared" ca="1" si="32"/>
        <v>19</v>
      </c>
      <c r="X138" s="7">
        <f t="shared" ca="1" si="33"/>
        <v>13.64</v>
      </c>
      <c r="Y138" s="7">
        <f t="shared" ca="1" si="34"/>
        <v>0.49258000000000002</v>
      </c>
      <c r="Z138" s="7">
        <f t="shared" ca="1" si="35"/>
        <v>0.49179</v>
      </c>
      <c r="AA138" s="7">
        <f t="shared" ca="1" si="36"/>
        <v>0.48956</v>
      </c>
      <c r="AB138">
        <f t="shared" ca="1" si="37"/>
        <v>0</v>
      </c>
      <c r="AC138">
        <f t="shared" ca="1" si="38"/>
        <v>1</v>
      </c>
      <c r="AD138">
        <f t="shared" ca="1" si="39"/>
        <v>0</v>
      </c>
    </row>
    <row r="139" spans="1:30" x14ac:dyDescent="0.2">
      <c r="A139" t="s">
        <v>11</v>
      </c>
      <c r="B139" t="s">
        <v>32027</v>
      </c>
      <c r="C139" t="s">
        <v>28070</v>
      </c>
      <c r="D139" t="s">
        <v>223</v>
      </c>
      <c r="E139" t="s">
        <v>32028</v>
      </c>
      <c r="F139" t="s">
        <v>32013</v>
      </c>
      <c r="G139">
        <v>0.89048000000000005</v>
      </c>
      <c r="H139">
        <v>0.89161000000000001</v>
      </c>
      <c r="I139">
        <f t="shared" si="29"/>
        <v>2</v>
      </c>
      <c r="J139">
        <v>2</v>
      </c>
      <c r="K139">
        <f t="shared" si="30"/>
        <v>1.84</v>
      </c>
      <c r="L139">
        <v>1.84</v>
      </c>
      <c r="M139" t="s">
        <v>17</v>
      </c>
      <c r="N139">
        <f t="shared" si="40"/>
        <v>49250.520000000193</v>
      </c>
      <c r="U139" t="str">
        <f ca="1"/>
        <v>2025-06-10 10:36:59</v>
      </c>
      <c r="V139" s="7">
        <f t="shared" ca="1" si="31"/>
        <v>8</v>
      </c>
      <c r="W139" s="7">
        <f t="shared" ca="1" si="32"/>
        <v>15</v>
      </c>
      <c r="X139" s="7">
        <f t="shared" ca="1" si="33"/>
        <v>9.9600000000000009</v>
      </c>
      <c r="Y139" s="7">
        <f t="shared" ca="1" si="34"/>
        <v>0.49120000000000003</v>
      </c>
      <c r="Z139" s="7">
        <f t="shared" ca="1" si="35"/>
        <v>0.49074000000000001</v>
      </c>
      <c r="AA139" s="7">
        <f t="shared" ca="1" si="36"/>
        <v>0.48903999999999997</v>
      </c>
      <c r="AB139">
        <f t="shared" ca="1" si="37"/>
        <v>0</v>
      </c>
      <c r="AC139">
        <f t="shared" ca="1" si="38"/>
        <v>1</v>
      </c>
      <c r="AD139">
        <f t="shared" ca="1" si="39"/>
        <v>0</v>
      </c>
    </row>
    <row r="140" spans="1:30" x14ac:dyDescent="0.2">
      <c r="A140" t="s">
        <v>11</v>
      </c>
      <c r="B140" t="s">
        <v>32029</v>
      </c>
      <c r="C140" t="s">
        <v>28689</v>
      </c>
      <c r="D140" t="s">
        <v>223</v>
      </c>
      <c r="E140" t="s">
        <v>32030</v>
      </c>
      <c r="F140" t="s">
        <v>32013</v>
      </c>
      <c r="G140">
        <v>0.89090999999999998</v>
      </c>
      <c r="H140">
        <v>0.89161000000000001</v>
      </c>
      <c r="I140">
        <f t="shared" si="29"/>
        <v>2</v>
      </c>
      <c r="J140">
        <v>2</v>
      </c>
      <c r="K140">
        <f t="shared" si="30"/>
        <v>1.84</v>
      </c>
      <c r="L140">
        <v>1.84</v>
      </c>
      <c r="M140" t="s">
        <v>17</v>
      </c>
      <c r="N140">
        <f t="shared" si="40"/>
        <v>49248.680000000197</v>
      </c>
      <c r="U140" t="str">
        <f ca="1"/>
        <v>2025-06-10 10:26:46</v>
      </c>
      <c r="V140" s="7">
        <f t="shared" ca="1" si="31"/>
        <v>2</v>
      </c>
      <c r="W140" s="7">
        <f t="shared" ca="1" si="32"/>
        <v>3</v>
      </c>
      <c r="X140" s="7">
        <f t="shared" ca="1" si="33"/>
        <v>0.84000000000000008</v>
      </c>
      <c r="Y140" s="7">
        <f t="shared" ca="1" si="34"/>
        <v>0.49059999999999998</v>
      </c>
      <c r="Z140" s="7">
        <f t="shared" ca="1" si="35"/>
        <v>0.49147999999999997</v>
      </c>
      <c r="AA140" s="7">
        <f t="shared" ca="1" si="36"/>
        <v>0.49147999999999997</v>
      </c>
      <c r="AB140">
        <f t="shared" ca="1" si="37"/>
        <v>0</v>
      </c>
      <c r="AC140">
        <f t="shared" ca="1" si="38"/>
        <v>0</v>
      </c>
      <c r="AD140">
        <f t="shared" ca="1" si="39"/>
        <v>1</v>
      </c>
    </row>
    <row r="141" spans="1:30" x14ac:dyDescent="0.2">
      <c r="A141" t="s">
        <v>11</v>
      </c>
      <c r="B141" t="s">
        <v>32031</v>
      </c>
      <c r="C141" t="s">
        <v>2951</v>
      </c>
      <c r="D141" t="s">
        <v>223</v>
      </c>
      <c r="E141" t="s">
        <v>32032</v>
      </c>
      <c r="F141" t="s">
        <v>32033</v>
      </c>
      <c r="G141">
        <v>0.88885999999999998</v>
      </c>
      <c r="H141">
        <v>0.88937999999999995</v>
      </c>
      <c r="I141">
        <f t="shared" si="29"/>
        <v>2</v>
      </c>
      <c r="J141">
        <v>2</v>
      </c>
      <c r="K141">
        <f t="shared" si="30"/>
        <v>1.84</v>
      </c>
      <c r="L141">
        <v>1.84</v>
      </c>
      <c r="M141" t="s">
        <v>17</v>
      </c>
      <c r="N141">
        <f t="shared" si="40"/>
        <v>49246.8400000002</v>
      </c>
      <c r="U141" t="str">
        <f ca="1"/>
        <v>2025-06-10 10:16:33</v>
      </c>
      <c r="V141" s="7">
        <f t="shared" ca="1" si="31"/>
        <v>3</v>
      </c>
      <c r="W141" s="7">
        <f t="shared" ca="1" si="32"/>
        <v>5</v>
      </c>
      <c r="X141" s="7">
        <f t="shared" ca="1" si="33"/>
        <v>0.76</v>
      </c>
      <c r="Y141" s="7">
        <f t="shared" ca="1" si="34"/>
        <v>0.49165999999999999</v>
      </c>
      <c r="Z141" s="7">
        <f t="shared" ca="1" si="35"/>
        <v>0.49159999999999998</v>
      </c>
      <c r="AA141" s="7">
        <f t="shared" ca="1" si="36"/>
        <v>0.49042000000000002</v>
      </c>
      <c r="AB141">
        <f t="shared" ca="1" si="37"/>
        <v>0</v>
      </c>
      <c r="AC141">
        <f t="shared" ca="1" si="38"/>
        <v>1</v>
      </c>
      <c r="AD141">
        <f t="shared" ca="1" si="39"/>
        <v>0</v>
      </c>
    </row>
    <row r="142" spans="1:30" x14ac:dyDescent="0.2">
      <c r="A142" t="s">
        <v>11</v>
      </c>
      <c r="B142" t="s">
        <v>32034</v>
      </c>
      <c r="C142" t="s">
        <v>5495</v>
      </c>
      <c r="D142" t="s">
        <v>223</v>
      </c>
      <c r="E142" t="s">
        <v>32035</v>
      </c>
      <c r="F142" t="s">
        <v>32033</v>
      </c>
      <c r="G142">
        <v>0.88890999999999998</v>
      </c>
      <c r="H142">
        <v>0.88937999999999995</v>
      </c>
      <c r="I142">
        <f t="shared" si="29"/>
        <v>2</v>
      </c>
      <c r="J142">
        <v>2</v>
      </c>
      <c r="K142">
        <f t="shared" si="30"/>
        <v>1.84</v>
      </c>
      <c r="L142">
        <v>1.84</v>
      </c>
      <c r="M142" t="s">
        <v>17</v>
      </c>
      <c r="N142">
        <f t="shared" si="40"/>
        <v>49245.000000000204</v>
      </c>
      <c r="U142" t="str">
        <f ca="1"/>
        <v>2025-06-10 10:06:21</v>
      </c>
      <c r="V142" s="7">
        <f t="shared" ca="1" si="31"/>
        <v>2</v>
      </c>
      <c r="W142" s="7">
        <f t="shared" ca="1" si="32"/>
        <v>3</v>
      </c>
      <c r="X142" s="7">
        <f t="shared" ca="1" si="33"/>
        <v>-1.08</v>
      </c>
      <c r="Y142" s="7">
        <f t="shared" ca="1" si="34"/>
        <v>0.49164999999999998</v>
      </c>
      <c r="Z142" s="7">
        <f t="shared" ca="1" si="35"/>
        <v>0.49148999999999998</v>
      </c>
      <c r="AA142" s="7">
        <f t="shared" ca="1" si="36"/>
        <v>0.49145</v>
      </c>
      <c r="AB142">
        <f t="shared" ca="1" si="37"/>
        <v>0</v>
      </c>
      <c r="AC142">
        <f t="shared" ca="1" si="38"/>
        <v>1</v>
      </c>
      <c r="AD142">
        <f t="shared" ca="1" si="39"/>
        <v>0</v>
      </c>
    </row>
    <row r="143" spans="1:30" x14ac:dyDescent="0.2">
      <c r="A143" t="s">
        <v>18</v>
      </c>
      <c r="B143" t="s">
        <v>32036</v>
      </c>
      <c r="C143" t="s">
        <v>495</v>
      </c>
      <c r="D143" t="s">
        <v>223</v>
      </c>
      <c r="E143" t="s">
        <v>32037</v>
      </c>
      <c r="F143" t="s">
        <v>32033</v>
      </c>
      <c r="G143">
        <v>0.88995000000000002</v>
      </c>
      <c r="H143">
        <v>0.88937999999999995</v>
      </c>
      <c r="I143">
        <f t="shared" si="29"/>
        <v>2</v>
      </c>
      <c r="J143">
        <v>2</v>
      </c>
      <c r="K143">
        <f t="shared" si="30"/>
        <v>1.84</v>
      </c>
      <c r="L143">
        <v>1.84</v>
      </c>
      <c r="M143" t="s">
        <v>17</v>
      </c>
      <c r="N143">
        <f t="shared" si="40"/>
        <v>49243.160000000207</v>
      </c>
      <c r="U143" t="str">
        <f ca="1"/>
        <v>2025-06-10 09:55:48</v>
      </c>
      <c r="V143" s="7">
        <f t="shared" ca="1" si="31"/>
        <v>10</v>
      </c>
      <c r="W143" s="7">
        <f t="shared" ca="1" si="32"/>
        <v>19</v>
      </c>
      <c r="X143" s="7">
        <f t="shared" ca="1" si="33"/>
        <v>-3.6400000000000006</v>
      </c>
      <c r="Y143" s="7">
        <f t="shared" ca="1" si="34"/>
        <v>0.49193999999999999</v>
      </c>
      <c r="Z143" s="7">
        <f t="shared" ca="1" si="35"/>
        <v>0.49312</v>
      </c>
      <c r="AA143" s="7">
        <f t="shared" ca="1" si="36"/>
        <v>0.49159999999999998</v>
      </c>
      <c r="AB143">
        <f t="shared" ca="1" si="37"/>
        <v>1</v>
      </c>
      <c r="AC143">
        <f t="shared" ca="1" si="38"/>
        <v>0</v>
      </c>
      <c r="AD143">
        <f t="shared" ca="1" si="39"/>
        <v>0</v>
      </c>
    </row>
    <row r="144" spans="1:30" x14ac:dyDescent="0.2">
      <c r="A144" t="s">
        <v>11</v>
      </c>
      <c r="B144" t="s">
        <v>32038</v>
      </c>
      <c r="C144" t="s">
        <v>4781</v>
      </c>
      <c r="D144" t="s">
        <v>223</v>
      </c>
      <c r="E144" t="s">
        <v>32039</v>
      </c>
      <c r="F144" t="s">
        <v>32033</v>
      </c>
      <c r="G144">
        <v>0.88895999999999997</v>
      </c>
      <c r="H144">
        <v>0.88937999999999995</v>
      </c>
      <c r="I144">
        <f t="shared" si="29"/>
        <v>2</v>
      </c>
      <c r="J144">
        <v>2</v>
      </c>
      <c r="K144">
        <f t="shared" si="30"/>
        <v>1.84</v>
      </c>
      <c r="L144">
        <v>1.84</v>
      </c>
      <c r="M144" t="s">
        <v>17</v>
      </c>
      <c r="N144">
        <f t="shared" si="40"/>
        <v>49241.320000000211</v>
      </c>
      <c r="U144" t="str">
        <f ca="1"/>
        <v>2025-06-10 09:45:36</v>
      </c>
      <c r="V144" s="7">
        <f t="shared" ca="1" si="31"/>
        <v>10</v>
      </c>
      <c r="W144" s="7">
        <f t="shared" ca="1" si="32"/>
        <v>19</v>
      </c>
      <c r="X144" s="7">
        <f t="shared" ca="1" si="33"/>
        <v>-15.16</v>
      </c>
      <c r="Y144" s="7">
        <f t="shared" ca="1" si="34"/>
        <v>0.49353000000000002</v>
      </c>
      <c r="Z144" s="7">
        <f t="shared" ca="1" si="35"/>
        <v>0.49759999999999999</v>
      </c>
      <c r="AA144" s="7">
        <f t="shared" ca="1" si="36"/>
        <v>0.49584</v>
      </c>
      <c r="AB144">
        <f t="shared" ca="1" si="37"/>
        <v>0</v>
      </c>
      <c r="AC144">
        <f t="shared" ca="1" si="38"/>
        <v>0</v>
      </c>
      <c r="AD144">
        <f t="shared" ca="1" si="39"/>
        <v>1</v>
      </c>
    </row>
    <row r="145" spans="1:30" x14ac:dyDescent="0.2">
      <c r="A145" t="s">
        <v>11</v>
      </c>
      <c r="B145" t="s">
        <v>32040</v>
      </c>
      <c r="C145" t="s">
        <v>5754</v>
      </c>
      <c r="D145" t="s">
        <v>223</v>
      </c>
      <c r="E145" t="s">
        <v>32041</v>
      </c>
      <c r="F145" t="s">
        <v>32033</v>
      </c>
      <c r="G145">
        <v>0.88878999999999997</v>
      </c>
      <c r="H145">
        <v>0.88937999999999995</v>
      </c>
      <c r="I145">
        <f t="shared" si="29"/>
        <v>2</v>
      </c>
      <c r="J145">
        <v>2</v>
      </c>
      <c r="K145">
        <f t="shared" si="30"/>
        <v>1.84</v>
      </c>
      <c r="L145">
        <v>1.84</v>
      </c>
      <c r="M145" t="s">
        <v>17</v>
      </c>
      <c r="N145">
        <f t="shared" si="40"/>
        <v>49239.480000000214</v>
      </c>
      <c r="U145" t="str">
        <f ca="1"/>
        <v>2025-06-10 09:34:56</v>
      </c>
      <c r="V145" s="7">
        <f t="shared" ca="1" si="31"/>
        <v>3</v>
      </c>
      <c r="W145" s="7">
        <f t="shared" ca="1" si="32"/>
        <v>5</v>
      </c>
      <c r="X145" s="7">
        <f t="shared" ca="1" si="33"/>
        <v>0.76</v>
      </c>
      <c r="Y145" s="7">
        <f t="shared" ca="1" si="34"/>
        <v>0.49752000000000002</v>
      </c>
      <c r="Z145" s="7">
        <f t="shared" ca="1" si="35"/>
        <v>0.49470999999999998</v>
      </c>
      <c r="AA145" s="7">
        <f t="shared" ca="1" si="36"/>
        <v>0.49430000000000002</v>
      </c>
      <c r="AB145">
        <f t="shared" ca="1" si="37"/>
        <v>0</v>
      </c>
      <c r="AC145">
        <f t="shared" ca="1" si="38"/>
        <v>1</v>
      </c>
      <c r="AD145">
        <f t="shared" ca="1" si="39"/>
        <v>0</v>
      </c>
    </row>
    <row r="146" spans="1:30" x14ac:dyDescent="0.2">
      <c r="A146" t="s">
        <v>11</v>
      </c>
      <c r="B146" t="s">
        <v>32042</v>
      </c>
      <c r="C146" t="s">
        <v>32043</v>
      </c>
      <c r="D146" t="s">
        <v>223</v>
      </c>
      <c r="E146" t="s">
        <v>32044</v>
      </c>
      <c r="F146" t="s">
        <v>32033</v>
      </c>
      <c r="G146">
        <v>0.88961999999999997</v>
      </c>
      <c r="H146">
        <v>0.88937999999999995</v>
      </c>
      <c r="I146">
        <f t="shared" si="29"/>
        <v>2</v>
      </c>
      <c r="J146">
        <v>2</v>
      </c>
      <c r="K146">
        <f t="shared" si="30"/>
        <v>-2</v>
      </c>
      <c r="L146">
        <v>-2</v>
      </c>
      <c r="M146" t="s">
        <v>17</v>
      </c>
      <c r="N146">
        <f t="shared" si="40"/>
        <v>49237.640000000218</v>
      </c>
      <c r="U146" t="str">
        <f ca="1"/>
        <v>2025-06-10 09:24:43</v>
      </c>
      <c r="V146" s="7">
        <f t="shared" ca="1" si="31"/>
        <v>7</v>
      </c>
      <c r="W146" s="7">
        <f t="shared" ca="1" si="32"/>
        <v>13</v>
      </c>
      <c r="X146" s="7">
        <f t="shared" ca="1" si="33"/>
        <v>-5.32</v>
      </c>
      <c r="Y146" s="7">
        <f t="shared" ca="1" si="34"/>
        <v>0.49463000000000001</v>
      </c>
      <c r="Z146" s="7">
        <f t="shared" ca="1" si="35"/>
        <v>0.49593999999999999</v>
      </c>
      <c r="AA146" s="7">
        <f t="shared" ca="1" si="36"/>
        <v>0.49460999999999999</v>
      </c>
      <c r="AB146">
        <f t="shared" ca="1" si="37"/>
        <v>1</v>
      </c>
      <c r="AC146">
        <f t="shared" ca="1" si="38"/>
        <v>0</v>
      </c>
      <c r="AD146">
        <f t="shared" ca="1" si="39"/>
        <v>0</v>
      </c>
    </row>
    <row r="147" spans="1:30" x14ac:dyDescent="0.2">
      <c r="A147" t="s">
        <v>11</v>
      </c>
      <c r="B147" t="s">
        <v>32045</v>
      </c>
      <c r="C147" t="s">
        <v>32046</v>
      </c>
      <c r="D147" t="s">
        <v>223</v>
      </c>
      <c r="E147" t="s">
        <v>32047</v>
      </c>
      <c r="F147" t="s">
        <v>32033</v>
      </c>
      <c r="G147">
        <v>0.88868999999999998</v>
      </c>
      <c r="H147">
        <v>0.88937999999999995</v>
      </c>
      <c r="I147">
        <f t="shared" si="29"/>
        <v>2</v>
      </c>
      <c r="J147">
        <v>2</v>
      </c>
      <c r="K147">
        <f t="shared" si="30"/>
        <v>1.84</v>
      </c>
      <c r="L147">
        <v>1.84</v>
      </c>
      <c r="M147" t="s">
        <v>17</v>
      </c>
      <c r="N147">
        <f t="shared" si="40"/>
        <v>49239.640000000218</v>
      </c>
      <c r="U147" t="str">
        <f ca="1"/>
        <v>2025-06-10 09:14:31</v>
      </c>
      <c r="V147" s="7">
        <f t="shared" ca="1" si="31"/>
        <v>10</v>
      </c>
      <c r="W147" s="7">
        <f t="shared" ca="1" si="32"/>
        <v>19</v>
      </c>
      <c r="X147" s="7">
        <f t="shared" ca="1" si="33"/>
        <v>11.72</v>
      </c>
      <c r="Y147" s="7">
        <f t="shared" ca="1" si="34"/>
        <v>0.49621999999999999</v>
      </c>
      <c r="Z147" s="7">
        <f t="shared" ca="1" si="35"/>
        <v>0.49691999999999997</v>
      </c>
      <c r="AA147" s="7">
        <f t="shared" ca="1" si="36"/>
        <v>0.49564000000000002</v>
      </c>
      <c r="AB147">
        <f t="shared" ca="1" si="37"/>
        <v>1</v>
      </c>
      <c r="AC147">
        <f t="shared" ca="1" si="38"/>
        <v>0</v>
      </c>
      <c r="AD147">
        <f t="shared" ca="1" si="39"/>
        <v>0</v>
      </c>
    </row>
    <row r="148" spans="1:30" x14ac:dyDescent="0.2">
      <c r="A148" t="s">
        <v>11</v>
      </c>
      <c r="B148" t="s">
        <v>32048</v>
      </c>
      <c r="C148" t="s">
        <v>495</v>
      </c>
      <c r="D148" t="s">
        <v>223</v>
      </c>
      <c r="E148" t="s">
        <v>32037</v>
      </c>
      <c r="F148" t="s">
        <v>32033</v>
      </c>
      <c r="G148">
        <v>0.88995000000000002</v>
      </c>
      <c r="H148">
        <v>0.88937999999999995</v>
      </c>
      <c r="I148">
        <f t="shared" si="29"/>
        <v>2</v>
      </c>
      <c r="J148">
        <v>1</v>
      </c>
      <c r="K148">
        <f t="shared" si="30"/>
        <v>-2</v>
      </c>
      <c r="L148">
        <v>-1</v>
      </c>
      <c r="M148" t="s">
        <v>17</v>
      </c>
      <c r="N148">
        <f t="shared" si="40"/>
        <v>49237.800000000221</v>
      </c>
      <c r="U148" t="str">
        <f ca="1"/>
        <v>2025-06-10 09:04:19</v>
      </c>
      <c r="V148" s="7">
        <f t="shared" ca="1" si="31"/>
        <v>2</v>
      </c>
      <c r="W148" s="7">
        <f t="shared" ca="1" si="32"/>
        <v>3</v>
      </c>
      <c r="X148" s="7">
        <f t="shared" ca="1" si="33"/>
        <v>0.84000000000000008</v>
      </c>
      <c r="Y148" s="7">
        <f t="shared" ca="1" si="34"/>
        <v>0.49697999999999998</v>
      </c>
      <c r="Z148" s="7">
        <f t="shared" ca="1" si="35"/>
        <v>0.49706</v>
      </c>
      <c r="AA148" s="7">
        <f t="shared" ca="1" si="36"/>
        <v>0.49702000000000002</v>
      </c>
      <c r="AB148">
        <f t="shared" ca="1" si="37"/>
        <v>0</v>
      </c>
      <c r="AC148">
        <f t="shared" ca="1" si="38"/>
        <v>0</v>
      </c>
      <c r="AD148">
        <f t="shared" ca="1" si="39"/>
        <v>1</v>
      </c>
    </row>
    <row r="149" spans="1:30" x14ac:dyDescent="0.2">
      <c r="A149" t="s">
        <v>11</v>
      </c>
      <c r="B149" t="s">
        <v>32049</v>
      </c>
      <c r="C149" t="s">
        <v>2850</v>
      </c>
      <c r="D149" t="s">
        <v>223</v>
      </c>
      <c r="E149" t="s">
        <v>32050</v>
      </c>
      <c r="F149" t="s">
        <v>32033</v>
      </c>
      <c r="G149">
        <v>0.88963000000000003</v>
      </c>
      <c r="H149">
        <v>0.88937999999999995</v>
      </c>
      <c r="I149">
        <f t="shared" si="29"/>
        <v>2</v>
      </c>
      <c r="J149">
        <v>2</v>
      </c>
      <c r="K149">
        <f t="shared" si="30"/>
        <v>-2</v>
      </c>
      <c r="L149">
        <v>-2</v>
      </c>
      <c r="M149" t="s">
        <v>17</v>
      </c>
      <c r="N149">
        <f t="shared" si="40"/>
        <v>49238.800000000221</v>
      </c>
      <c r="U149" t="str">
        <f ca="1"/>
        <v>2025-06-10 08:53:44</v>
      </c>
      <c r="V149" s="7">
        <f t="shared" ca="1" si="31"/>
        <v>2</v>
      </c>
      <c r="W149" s="7">
        <f t="shared" ca="1" si="32"/>
        <v>3</v>
      </c>
      <c r="X149" s="7">
        <f t="shared" ca="1" si="33"/>
        <v>-1.08</v>
      </c>
      <c r="Y149" s="7">
        <f t="shared" ca="1" si="34"/>
        <v>0.88680000000000003</v>
      </c>
      <c r="Z149" s="7">
        <f t="shared" ca="1" si="35"/>
        <v>0.88563000000000003</v>
      </c>
      <c r="AA149" s="7">
        <f t="shared" ca="1" si="36"/>
        <v>0.88563000000000003</v>
      </c>
      <c r="AB149">
        <f t="shared" ca="1" si="37"/>
        <v>0</v>
      </c>
      <c r="AC149">
        <f t="shared" ca="1" si="38"/>
        <v>1</v>
      </c>
      <c r="AD149">
        <f t="shared" ca="1" si="39"/>
        <v>0</v>
      </c>
    </row>
    <row r="150" spans="1:30" x14ac:dyDescent="0.2">
      <c r="A150" t="s">
        <v>11</v>
      </c>
      <c r="B150" t="s">
        <v>32051</v>
      </c>
      <c r="C150" t="s">
        <v>3841</v>
      </c>
      <c r="D150" t="s">
        <v>223</v>
      </c>
      <c r="E150" t="s">
        <v>32052</v>
      </c>
      <c r="F150" t="s">
        <v>32033</v>
      </c>
      <c r="G150">
        <v>0.88873000000000002</v>
      </c>
      <c r="H150">
        <v>0.88937999999999995</v>
      </c>
      <c r="I150">
        <f t="shared" si="29"/>
        <v>2</v>
      </c>
      <c r="J150">
        <v>2</v>
      </c>
      <c r="K150">
        <f t="shared" si="30"/>
        <v>1.84</v>
      </c>
      <c r="L150">
        <v>1.84</v>
      </c>
      <c r="M150" t="s">
        <v>17</v>
      </c>
      <c r="N150">
        <f t="shared" si="40"/>
        <v>49240.800000000221</v>
      </c>
      <c r="U150" t="str">
        <f ca="1"/>
        <v>2025-06-10 08:43:32</v>
      </c>
      <c r="V150" s="7">
        <f t="shared" ca="1" si="31"/>
        <v>10</v>
      </c>
      <c r="W150" s="7">
        <f t="shared" ca="1" si="32"/>
        <v>19</v>
      </c>
      <c r="X150" s="7">
        <f t="shared" ca="1" si="33"/>
        <v>-15.16</v>
      </c>
      <c r="Y150" s="7">
        <f t="shared" ca="1" si="34"/>
        <v>0.88563000000000003</v>
      </c>
      <c r="Z150" s="7">
        <f t="shared" ca="1" si="35"/>
        <v>0.88829999999999998</v>
      </c>
      <c r="AA150" s="7">
        <f t="shared" ca="1" si="36"/>
        <v>0.88658000000000003</v>
      </c>
      <c r="AB150">
        <f t="shared" ca="1" si="37"/>
        <v>0</v>
      </c>
      <c r="AC150">
        <f t="shared" ca="1" si="38"/>
        <v>0</v>
      </c>
      <c r="AD150">
        <f t="shared" ca="1" si="39"/>
        <v>1</v>
      </c>
    </row>
    <row r="151" spans="1:30" x14ac:dyDescent="0.2">
      <c r="A151" t="s">
        <v>11</v>
      </c>
      <c r="B151" t="s">
        <v>32053</v>
      </c>
      <c r="C151" t="s">
        <v>495</v>
      </c>
      <c r="D151" t="s">
        <v>223</v>
      </c>
      <c r="E151" t="s">
        <v>32054</v>
      </c>
      <c r="F151" t="s">
        <v>32055</v>
      </c>
      <c r="G151">
        <v>0.88831000000000004</v>
      </c>
      <c r="H151">
        <v>0.88983000000000001</v>
      </c>
      <c r="I151">
        <f t="shared" si="29"/>
        <v>2</v>
      </c>
      <c r="J151">
        <v>1</v>
      </c>
      <c r="K151">
        <f t="shared" si="30"/>
        <v>1.84</v>
      </c>
      <c r="L151">
        <v>0.92</v>
      </c>
      <c r="M151" t="s">
        <v>17</v>
      </c>
      <c r="N151">
        <f t="shared" si="40"/>
        <v>49238.960000000225</v>
      </c>
      <c r="U151" t="str">
        <f ca="1"/>
        <v>2025-06-10 08:32:39</v>
      </c>
      <c r="V151" s="7">
        <f t="shared" ca="1" si="31"/>
        <v>10</v>
      </c>
      <c r="W151" s="7">
        <f t="shared" ca="1" si="32"/>
        <v>19</v>
      </c>
      <c r="X151" s="7">
        <f t="shared" ca="1" si="33"/>
        <v>13.64</v>
      </c>
      <c r="Y151" s="7">
        <f t="shared" ca="1" si="34"/>
        <v>1.0374000000000001</v>
      </c>
      <c r="Z151" s="7">
        <f t="shared" ca="1" si="35"/>
        <v>1.0365500000000001</v>
      </c>
      <c r="AA151" s="7">
        <f t="shared" ca="1" si="36"/>
        <v>1.0341499999999999</v>
      </c>
      <c r="AB151">
        <f t="shared" ca="1" si="37"/>
        <v>0</v>
      </c>
      <c r="AC151">
        <f t="shared" ca="1" si="38"/>
        <v>1</v>
      </c>
      <c r="AD151">
        <f t="shared" ca="1" si="39"/>
        <v>0</v>
      </c>
    </row>
    <row r="152" spans="1:30" x14ac:dyDescent="0.2">
      <c r="A152" t="s">
        <v>18</v>
      </c>
      <c r="B152" t="s">
        <v>32056</v>
      </c>
      <c r="C152" t="s">
        <v>495</v>
      </c>
      <c r="D152" t="s">
        <v>223</v>
      </c>
      <c r="E152" t="s">
        <v>32054</v>
      </c>
      <c r="F152" t="s">
        <v>32055</v>
      </c>
      <c r="G152">
        <v>0.88831000000000004</v>
      </c>
      <c r="H152">
        <v>0.88983000000000001</v>
      </c>
      <c r="I152">
        <f t="shared" si="29"/>
        <v>2</v>
      </c>
      <c r="J152">
        <v>2</v>
      </c>
      <c r="K152">
        <f t="shared" si="30"/>
        <v>-2</v>
      </c>
      <c r="L152">
        <v>-2</v>
      </c>
      <c r="M152" t="s">
        <v>17</v>
      </c>
      <c r="N152">
        <f t="shared" si="40"/>
        <v>49238.040000000226</v>
      </c>
      <c r="U152" t="str">
        <f ca="1"/>
        <v>2025-06-10 08:22:26</v>
      </c>
      <c r="V152" s="7">
        <f t="shared" ca="1" si="31"/>
        <v>2</v>
      </c>
      <c r="W152" s="7">
        <f t="shared" ca="1" si="32"/>
        <v>3</v>
      </c>
      <c r="X152" s="7">
        <f t="shared" ca="1" si="33"/>
        <v>-1.08</v>
      </c>
      <c r="Y152" s="7">
        <f t="shared" ca="1" si="34"/>
        <v>1.0362899999999999</v>
      </c>
      <c r="Z152" s="7">
        <f t="shared" ca="1" si="35"/>
        <v>1.0301</v>
      </c>
      <c r="AA152" s="7">
        <f t="shared" ca="1" si="36"/>
        <v>1.0301</v>
      </c>
      <c r="AB152">
        <f t="shared" ca="1" si="37"/>
        <v>0</v>
      </c>
      <c r="AC152">
        <f t="shared" ca="1" si="38"/>
        <v>1</v>
      </c>
      <c r="AD152">
        <f t="shared" ca="1" si="39"/>
        <v>0</v>
      </c>
    </row>
    <row r="153" spans="1:30" x14ac:dyDescent="0.2">
      <c r="A153" t="s">
        <v>11</v>
      </c>
      <c r="B153" t="s">
        <v>32057</v>
      </c>
      <c r="C153" t="s">
        <v>495</v>
      </c>
      <c r="D153" t="s">
        <v>223</v>
      </c>
      <c r="E153" t="s">
        <v>32058</v>
      </c>
      <c r="F153" t="s">
        <v>32059</v>
      </c>
      <c r="G153">
        <v>0.88793</v>
      </c>
      <c r="H153">
        <v>0.88870000000000005</v>
      </c>
      <c r="I153">
        <f t="shared" si="29"/>
        <v>2</v>
      </c>
      <c r="J153">
        <v>1</v>
      </c>
      <c r="K153">
        <f t="shared" si="30"/>
        <v>1.84</v>
      </c>
      <c r="L153">
        <v>0.92</v>
      </c>
      <c r="M153" t="s">
        <v>17</v>
      </c>
      <c r="N153">
        <f t="shared" si="40"/>
        <v>49240.040000000226</v>
      </c>
      <c r="U153" t="str">
        <f ca="1"/>
        <v>2025-06-10 08:12:14</v>
      </c>
      <c r="V153" s="7">
        <f t="shared" ca="1" si="31"/>
        <v>2</v>
      </c>
      <c r="W153" s="7">
        <f t="shared" ca="1" si="32"/>
        <v>3</v>
      </c>
      <c r="X153" s="7">
        <f t="shared" ca="1" si="33"/>
        <v>-1.08</v>
      </c>
      <c r="Y153" s="7">
        <f t="shared" ca="1" si="34"/>
        <v>1.0293099999999999</v>
      </c>
      <c r="Z153" s="7">
        <f t="shared" ca="1" si="35"/>
        <v>1.0273399999999999</v>
      </c>
      <c r="AA153" s="7">
        <f t="shared" ca="1" si="36"/>
        <v>1.0273399999999999</v>
      </c>
      <c r="AB153">
        <f t="shared" ca="1" si="37"/>
        <v>0</v>
      </c>
      <c r="AC153">
        <f t="shared" ca="1" si="38"/>
        <v>1</v>
      </c>
      <c r="AD153">
        <f t="shared" ca="1" si="39"/>
        <v>0</v>
      </c>
    </row>
    <row r="154" spans="1:30" x14ac:dyDescent="0.2">
      <c r="A154" t="s">
        <v>18</v>
      </c>
      <c r="B154" t="s">
        <v>32060</v>
      </c>
      <c r="C154" t="s">
        <v>495</v>
      </c>
      <c r="D154" t="s">
        <v>223</v>
      </c>
      <c r="E154" t="s">
        <v>32058</v>
      </c>
      <c r="F154" t="s">
        <v>32059</v>
      </c>
      <c r="G154">
        <v>0.88793</v>
      </c>
      <c r="H154">
        <v>0.88870000000000005</v>
      </c>
      <c r="I154">
        <f t="shared" si="29"/>
        <v>2</v>
      </c>
      <c r="J154">
        <v>2</v>
      </c>
      <c r="K154">
        <f t="shared" si="30"/>
        <v>-2</v>
      </c>
      <c r="L154">
        <v>-2</v>
      </c>
      <c r="M154" t="s">
        <v>17</v>
      </c>
      <c r="N154">
        <f t="shared" si="40"/>
        <v>49239.120000000228</v>
      </c>
      <c r="U154" t="str">
        <f ca="1"/>
        <v>2025-06-10 08:02:01</v>
      </c>
      <c r="V154" s="7">
        <f t="shared" ca="1" si="31"/>
        <v>10</v>
      </c>
      <c r="W154" s="7">
        <f t="shared" ca="1" si="32"/>
        <v>19</v>
      </c>
      <c r="X154" s="7">
        <f t="shared" ca="1" si="33"/>
        <v>15.56</v>
      </c>
      <c r="Y154" s="7">
        <f t="shared" ca="1" si="34"/>
        <v>1.0275300000000001</v>
      </c>
      <c r="Z154" s="7">
        <f t="shared" ca="1" si="35"/>
        <v>1.0287299999999999</v>
      </c>
      <c r="AA154" s="7">
        <f t="shared" ca="1" si="36"/>
        <v>1.02335</v>
      </c>
      <c r="AB154">
        <f t="shared" ca="1" si="37"/>
        <v>1</v>
      </c>
      <c r="AC154">
        <f t="shared" ca="1" si="38"/>
        <v>0</v>
      </c>
      <c r="AD154">
        <f t="shared" ca="1" si="39"/>
        <v>0</v>
      </c>
    </row>
    <row r="155" spans="1:30" x14ac:dyDescent="0.2">
      <c r="A155" t="s">
        <v>11</v>
      </c>
      <c r="B155" t="s">
        <v>32061</v>
      </c>
      <c r="C155" t="s">
        <v>28424</v>
      </c>
      <c r="D155" t="s">
        <v>223</v>
      </c>
      <c r="E155" t="s">
        <v>32062</v>
      </c>
      <c r="F155" t="s">
        <v>32063</v>
      </c>
      <c r="G155">
        <v>0.88880999999999999</v>
      </c>
      <c r="H155">
        <v>0.88792000000000004</v>
      </c>
      <c r="I155">
        <f t="shared" si="29"/>
        <v>2</v>
      </c>
      <c r="J155">
        <v>2</v>
      </c>
      <c r="K155">
        <f t="shared" si="30"/>
        <v>-2</v>
      </c>
      <c r="L155">
        <v>-2</v>
      </c>
      <c r="M155" t="s">
        <v>17</v>
      </c>
      <c r="N155">
        <f t="shared" si="40"/>
        <v>49241.120000000228</v>
      </c>
      <c r="U155" t="str">
        <f ca="1"/>
        <v>2025-06-10 07:51:48</v>
      </c>
      <c r="V155" s="7">
        <f t="shared" ca="1" si="31"/>
        <v>10</v>
      </c>
      <c r="W155" s="7">
        <f t="shared" ca="1" si="32"/>
        <v>19</v>
      </c>
      <c r="X155" s="7">
        <f t="shared" ca="1" si="33"/>
        <v>-15.16</v>
      </c>
      <c r="Y155" s="7">
        <f t="shared" ca="1" si="34"/>
        <v>1.0280400000000001</v>
      </c>
      <c r="Z155" s="7">
        <f t="shared" ca="1" si="35"/>
        <v>1.0319199999999999</v>
      </c>
      <c r="AA155" s="7">
        <f t="shared" ca="1" si="36"/>
        <v>1.0304</v>
      </c>
      <c r="AB155">
        <f t="shared" ca="1" si="37"/>
        <v>0</v>
      </c>
      <c r="AC155">
        <f t="shared" ca="1" si="38"/>
        <v>0</v>
      </c>
      <c r="AD155">
        <f t="shared" ca="1" si="39"/>
        <v>1</v>
      </c>
    </row>
    <row r="156" spans="1:30" x14ac:dyDescent="0.2">
      <c r="A156" t="s">
        <v>11</v>
      </c>
      <c r="B156" t="s">
        <v>32064</v>
      </c>
      <c r="C156" t="s">
        <v>3766</v>
      </c>
      <c r="D156" t="s">
        <v>223</v>
      </c>
      <c r="E156" t="s">
        <v>32065</v>
      </c>
      <c r="F156" t="s">
        <v>32063</v>
      </c>
      <c r="G156">
        <v>0.88843000000000005</v>
      </c>
      <c r="H156">
        <v>0.88792000000000004</v>
      </c>
      <c r="I156">
        <f t="shared" si="29"/>
        <v>2</v>
      </c>
      <c r="J156">
        <v>2</v>
      </c>
      <c r="K156">
        <f t="shared" si="30"/>
        <v>-2</v>
      </c>
      <c r="L156">
        <v>-2</v>
      </c>
      <c r="M156" t="s">
        <v>17</v>
      </c>
      <c r="N156">
        <f t="shared" si="40"/>
        <v>49243.120000000228</v>
      </c>
      <c r="U156" t="str">
        <f ca="1"/>
        <v>2025-06-10 07:41:26</v>
      </c>
      <c r="V156" s="7">
        <f t="shared" ca="1" si="31"/>
        <v>2</v>
      </c>
      <c r="W156" s="7">
        <f t="shared" ca="1" si="32"/>
        <v>3</v>
      </c>
      <c r="X156" s="7">
        <f t="shared" ca="1" si="33"/>
        <v>-1.08</v>
      </c>
      <c r="Y156" s="7">
        <f t="shared" ca="1" si="34"/>
        <v>1.0324599999999999</v>
      </c>
      <c r="Z156" s="7">
        <f t="shared" ca="1" si="35"/>
        <v>1.03043</v>
      </c>
      <c r="AA156" s="7">
        <f t="shared" ca="1" si="36"/>
        <v>1.0303899999999999</v>
      </c>
      <c r="AB156">
        <f t="shared" ca="1" si="37"/>
        <v>0</v>
      </c>
      <c r="AC156">
        <f t="shared" ca="1" si="38"/>
        <v>1</v>
      </c>
      <c r="AD156">
        <f t="shared" ca="1" si="39"/>
        <v>0</v>
      </c>
    </row>
    <row r="157" spans="1:30" x14ac:dyDescent="0.2">
      <c r="A157" t="s">
        <v>18</v>
      </c>
      <c r="B157" t="s">
        <v>32066</v>
      </c>
      <c r="C157" t="s">
        <v>495</v>
      </c>
      <c r="D157" t="s">
        <v>223</v>
      </c>
      <c r="E157" t="s">
        <v>32067</v>
      </c>
      <c r="F157" t="s">
        <v>32063</v>
      </c>
      <c r="G157">
        <v>0.89237</v>
      </c>
      <c r="H157">
        <v>0.88792000000000004</v>
      </c>
      <c r="I157">
        <f t="shared" si="29"/>
        <v>2</v>
      </c>
      <c r="J157">
        <v>2</v>
      </c>
      <c r="K157">
        <f t="shared" si="30"/>
        <v>1.84</v>
      </c>
      <c r="L157">
        <v>1.84</v>
      </c>
      <c r="M157" t="s">
        <v>17</v>
      </c>
      <c r="N157">
        <f t="shared" si="40"/>
        <v>49245.120000000228</v>
      </c>
      <c r="U157" t="str">
        <f ca="1"/>
        <v>2025-06-10 07:30:46</v>
      </c>
      <c r="V157" s="7">
        <f t="shared" ca="1" si="31"/>
        <v>10</v>
      </c>
      <c r="W157" s="7">
        <f t="shared" ca="1" si="32"/>
        <v>19</v>
      </c>
      <c r="X157" s="7">
        <f t="shared" ca="1" si="33"/>
        <v>-15.16</v>
      </c>
      <c r="Y157" s="7">
        <f t="shared" ca="1" si="34"/>
        <v>1.02921</v>
      </c>
      <c r="Z157" s="7">
        <f t="shared" ca="1" si="35"/>
        <v>1.03234</v>
      </c>
      <c r="AA157" s="7">
        <f t="shared" ca="1" si="36"/>
        <v>1.03085</v>
      </c>
      <c r="AB157">
        <f t="shared" ca="1" si="37"/>
        <v>0</v>
      </c>
      <c r="AC157">
        <f t="shared" ca="1" si="38"/>
        <v>0</v>
      </c>
      <c r="AD157">
        <f t="shared" ca="1" si="39"/>
        <v>1</v>
      </c>
    </row>
    <row r="158" spans="1:30" x14ac:dyDescent="0.2">
      <c r="A158" t="s">
        <v>11</v>
      </c>
      <c r="B158" t="s">
        <v>32068</v>
      </c>
      <c r="C158" t="s">
        <v>495</v>
      </c>
      <c r="D158" t="s">
        <v>223</v>
      </c>
      <c r="E158" t="s">
        <v>32067</v>
      </c>
      <c r="F158" t="s">
        <v>32063</v>
      </c>
      <c r="G158">
        <v>0.89237</v>
      </c>
      <c r="H158">
        <v>0.88792000000000004</v>
      </c>
      <c r="I158">
        <f t="shared" si="29"/>
        <v>2</v>
      </c>
      <c r="J158">
        <v>1</v>
      </c>
      <c r="K158">
        <f t="shared" si="30"/>
        <v>-2</v>
      </c>
      <c r="L158">
        <v>-1</v>
      </c>
      <c r="M158" t="s">
        <v>17</v>
      </c>
      <c r="N158">
        <f t="shared" si="40"/>
        <v>49243.280000000232</v>
      </c>
      <c r="U158" t="str">
        <f ca="1"/>
        <v>2025-06-10 07:20:34</v>
      </c>
      <c r="V158" s="7">
        <f t="shared" ca="1" si="31"/>
        <v>10</v>
      </c>
      <c r="W158" s="7">
        <f t="shared" ca="1" si="32"/>
        <v>19</v>
      </c>
      <c r="X158" s="7">
        <f t="shared" ca="1" si="33"/>
        <v>13.64</v>
      </c>
      <c r="Y158" s="7">
        <f t="shared" ca="1" si="34"/>
        <v>1.0323100000000001</v>
      </c>
      <c r="Z158" s="7">
        <f t="shared" ca="1" si="35"/>
        <v>1.0322899999999999</v>
      </c>
      <c r="AA158" s="7">
        <f t="shared" ca="1" si="36"/>
        <v>1.02942</v>
      </c>
      <c r="AB158">
        <f t="shared" ca="1" si="37"/>
        <v>0</v>
      </c>
      <c r="AC158">
        <f t="shared" ca="1" si="38"/>
        <v>1</v>
      </c>
      <c r="AD158">
        <f t="shared" ca="1" si="39"/>
        <v>0</v>
      </c>
    </row>
    <row r="159" spans="1:30" x14ac:dyDescent="0.2">
      <c r="A159" t="s">
        <v>11</v>
      </c>
      <c r="B159" t="s">
        <v>32069</v>
      </c>
      <c r="C159" t="s">
        <v>28069</v>
      </c>
      <c r="D159" t="s">
        <v>223</v>
      </c>
      <c r="E159" t="s">
        <v>32070</v>
      </c>
      <c r="F159" t="s">
        <v>32063</v>
      </c>
      <c r="G159">
        <v>0.88988</v>
      </c>
      <c r="H159">
        <v>0.88792000000000004</v>
      </c>
      <c r="I159">
        <f t="shared" si="29"/>
        <v>2</v>
      </c>
      <c r="J159">
        <v>2</v>
      </c>
      <c r="K159">
        <f t="shared" si="30"/>
        <v>-2</v>
      </c>
      <c r="L159">
        <v>-2</v>
      </c>
      <c r="M159" t="s">
        <v>17</v>
      </c>
      <c r="N159">
        <f t="shared" si="40"/>
        <v>49244.280000000232</v>
      </c>
      <c r="U159" t="str">
        <f ca="1"/>
        <v>2025-06-10 07:10:11</v>
      </c>
      <c r="V159" s="7">
        <f t="shared" ca="1" si="31"/>
        <v>2</v>
      </c>
      <c r="W159" s="7">
        <f t="shared" ca="1" si="32"/>
        <v>3</v>
      </c>
      <c r="X159" s="7">
        <f t="shared" ca="1" si="33"/>
        <v>-1.08</v>
      </c>
      <c r="Y159" s="7">
        <f t="shared" ca="1" si="34"/>
        <v>0.89073999999999998</v>
      </c>
      <c r="Z159" s="7">
        <f t="shared" ca="1" si="35"/>
        <v>0.88927999999999996</v>
      </c>
      <c r="AA159" s="7">
        <f t="shared" ca="1" si="36"/>
        <v>0.88927999999999996</v>
      </c>
      <c r="AB159">
        <f t="shared" ca="1" si="37"/>
        <v>0</v>
      </c>
      <c r="AC159">
        <f t="shared" ca="1" si="38"/>
        <v>1</v>
      </c>
      <c r="AD159">
        <f t="shared" ca="1" si="39"/>
        <v>0</v>
      </c>
    </row>
    <row r="160" spans="1:30" x14ac:dyDescent="0.2">
      <c r="A160" t="s">
        <v>11</v>
      </c>
      <c r="B160" t="s">
        <v>32071</v>
      </c>
      <c r="C160" t="s">
        <v>29216</v>
      </c>
      <c r="D160" t="s">
        <v>223</v>
      </c>
      <c r="E160" t="s">
        <v>32072</v>
      </c>
      <c r="F160" t="s">
        <v>32063</v>
      </c>
      <c r="G160">
        <v>0.88944000000000001</v>
      </c>
      <c r="H160">
        <v>0.88792000000000004</v>
      </c>
      <c r="I160">
        <f t="shared" si="29"/>
        <v>2</v>
      </c>
      <c r="J160">
        <v>2</v>
      </c>
      <c r="K160">
        <f t="shared" si="30"/>
        <v>-2</v>
      </c>
      <c r="L160">
        <v>-2</v>
      </c>
      <c r="M160" t="s">
        <v>17</v>
      </c>
      <c r="N160">
        <f t="shared" si="40"/>
        <v>49246.280000000232</v>
      </c>
      <c r="U160" t="str">
        <f ca="1"/>
        <v>2025-06-10 06:55:38</v>
      </c>
      <c r="V160" s="7">
        <f t="shared" ca="1" si="31"/>
        <v>2</v>
      </c>
      <c r="W160" s="7">
        <f t="shared" ca="1" si="32"/>
        <v>3</v>
      </c>
      <c r="X160" s="7">
        <f t="shared" ca="1" si="33"/>
        <v>-1.08</v>
      </c>
      <c r="Y160" s="7">
        <f t="shared" ca="1" si="34"/>
        <v>0.88839999999999997</v>
      </c>
      <c r="Z160" s="7">
        <f t="shared" ca="1" si="35"/>
        <v>0.88807000000000003</v>
      </c>
      <c r="AA160" s="7">
        <f t="shared" ca="1" si="36"/>
        <v>0.88807000000000003</v>
      </c>
      <c r="AB160">
        <f t="shared" ca="1" si="37"/>
        <v>0</v>
      </c>
      <c r="AC160">
        <f t="shared" ca="1" si="38"/>
        <v>1</v>
      </c>
      <c r="AD160">
        <f t="shared" ca="1" si="39"/>
        <v>0</v>
      </c>
    </row>
    <row r="161" spans="1:30" x14ac:dyDescent="0.2">
      <c r="A161" t="s">
        <v>11</v>
      </c>
      <c r="B161" t="s">
        <v>32073</v>
      </c>
      <c r="C161" t="s">
        <v>30575</v>
      </c>
      <c r="D161" t="s">
        <v>223</v>
      </c>
      <c r="E161" t="s">
        <v>32074</v>
      </c>
      <c r="F161" t="s">
        <v>32063</v>
      </c>
      <c r="G161">
        <v>0.88912000000000002</v>
      </c>
      <c r="H161">
        <v>0.88792000000000004</v>
      </c>
      <c r="I161">
        <f t="shared" si="29"/>
        <v>2</v>
      </c>
      <c r="J161">
        <v>2</v>
      </c>
      <c r="K161">
        <f t="shared" si="30"/>
        <v>-2</v>
      </c>
      <c r="L161">
        <v>-2</v>
      </c>
      <c r="M161" t="s">
        <v>17</v>
      </c>
      <c r="N161">
        <f t="shared" si="40"/>
        <v>49248.280000000232</v>
      </c>
      <c r="U161" t="str">
        <f ca="1"/>
        <v>2025-06-10 06:45:26</v>
      </c>
      <c r="V161" s="7">
        <f t="shared" ca="1" si="31"/>
        <v>2</v>
      </c>
      <c r="W161" s="7">
        <f t="shared" ca="1" si="32"/>
        <v>3</v>
      </c>
      <c r="X161" s="7">
        <f t="shared" ca="1" si="33"/>
        <v>-1.08</v>
      </c>
      <c r="Y161" s="7">
        <f t="shared" ca="1" si="34"/>
        <v>0.88809000000000005</v>
      </c>
      <c r="Z161" s="7">
        <f t="shared" ca="1" si="35"/>
        <v>0.88585999999999998</v>
      </c>
      <c r="AA161" s="7">
        <f t="shared" ca="1" si="36"/>
        <v>0.88585999999999998</v>
      </c>
      <c r="AB161">
        <f t="shared" ca="1" si="37"/>
        <v>0</v>
      </c>
      <c r="AC161">
        <f t="shared" ca="1" si="38"/>
        <v>1</v>
      </c>
      <c r="AD161">
        <f t="shared" ca="1" si="39"/>
        <v>0</v>
      </c>
    </row>
    <row r="162" spans="1:30" x14ac:dyDescent="0.2">
      <c r="A162" t="s">
        <v>11</v>
      </c>
      <c r="B162" t="s">
        <v>32075</v>
      </c>
      <c r="C162" t="s">
        <v>30622</v>
      </c>
      <c r="D162" t="s">
        <v>223</v>
      </c>
      <c r="E162" t="s">
        <v>32076</v>
      </c>
      <c r="F162" t="s">
        <v>32063</v>
      </c>
      <c r="G162">
        <v>0.88865000000000005</v>
      </c>
      <c r="H162">
        <v>0.88792000000000004</v>
      </c>
      <c r="I162">
        <f t="shared" si="29"/>
        <v>2</v>
      </c>
      <c r="J162">
        <v>2</v>
      </c>
      <c r="K162">
        <f t="shared" si="30"/>
        <v>-2</v>
      </c>
      <c r="L162">
        <v>-2</v>
      </c>
      <c r="M162" t="s">
        <v>17</v>
      </c>
      <c r="N162">
        <f t="shared" si="40"/>
        <v>49250.280000000232</v>
      </c>
      <c r="U162" t="str">
        <f ca="1"/>
        <v>2025-06-10 06:35:13</v>
      </c>
      <c r="V162" s="7">
        <f t="shared" ca="1" si="31"/>
        <v>2</v>
      </c>
      <c r="W162" s="7">
        <f t="shared" ca="1" si="32"/>
        <v>3</v>
      </c>
      <c r="X162" s="7">
        <f t="shared" ca="1" si="33"/>
        <v>-1.08</v>
      </c>
      <c r="Y162" s="7">
        <f t="shared" ca="1" si="34"/>
        <v>0.88568999999999998</v>
      </c>
      <c r="Z162" s="7">
        <f t="shared" ca="1" si="35"/>
        <v>0.88471999999999995</v>
      </c>
      <c r="AA162" s="7">
        <f t="shared" ca="1" si="36"/>
        <v>0.88471999999999995</v>
      </c>
      <c r="AB162">
        <f t="shared" ca="1" si="37"/>
        <v>0</v>
      </c>
      <c r="AC162">
        <f t="shared" ca="1" si="38"/>
        <v>1</v>
      </c>
      <c r="AD162">
        <f t="shared" ca="1" si="39"/>
        <v>0</v>
      </c>
    </row>
    <row r="163" spans="1:30" x14ac:dyDescent="0.2">
      <c r="A163" t="s">
        <v>11</v>
      </c>
      <c r="B163" t="s">
        <v>32077</v>
      </c>
      <c r="C163" t="s">
        <v>2730</v>
      </c>
      <c r="D163" t="s">
        <v>223</v>
      </c>
      <c r="E163" t="s">
        <v>32078</v>
      </c>
      <c r="F163" t="s">
        <v>32063</v>
      </c>
      <c r="G163">
        <v>0.88861000000000001</v>
      </c>
      <c r="H163">
        <v>0.88792000000000004</v>
      </c>
      <c r="I163">
        <f t="shared" si="29"/>
        <v>2</v>
      </c>
      <c r="J163">
        <v>2</v>
      </c>
      <c r="K163">
        <f t="shared" si="30"/>
        <v>-2</v>
      </c>
      <c r="L163">
        <v>-2</v>
      </c>
      <c r="M163" t="s">
        <v>17</v>
      </c>
      <c r="N163">
        <f t="shared" si="40"/>
        <v>49252.280000000232</v>
      </c>
      <c r="U163" t="str">
        <f ca="1"/>
        <v>2025-06-10 06:24:14</v>
      </c>
      <c r="V163" s="7">
        <f t="shared" ca="1" si="31"/>
        <v>2</v>
      </c>
      <c r="W163" s="7">
        <f t="shared" ca="1" si="32"/>
        <v>3</v>
      </c>
      <c r="X163" s="7">
        <f t="shared" ca="1" si="33"/>
        <v>-1.08</v>
      </c>
      <c r="Y163" s="7">
        <f t="shared" ca="1" si="34"/>
        <v>0.88471999999999995</v>
      </c>
      <c r="Z163" s="7">
        <f t="shared" ca="1" si="35"/>
        <v>0.88290000000000002</v>
      </c>
      <c r="AA163" s="7">
        <f t="shared" ca="1" si="36"/>
        <v>0.88290000000000002</v>
      </c>
      <c r="AB163">
        <f t="shared" ca="1" si="37"/>
        <v>0</v>
      </c>
      <c r="AC163">
        <f t="shared" ca="1" si="38"/>
        <v>1</v>
      </c>
      <c r="AD163">
        <f t="shared" ca="1" si="39"/>
        <v>0</v>
      </c>
    </row>
    <row r="164" spans="1:30" x14ac:dyDescent="0.2">
      <c r="A164" t="s">
        <v>11</v>
      </c>
      <c r="B164" t="s">
        <v>32079</v>
      </c>
      <c r="C164" t="s">
        <v>29164</v>
      </c>
      <c r="D164" t="s">
        <v>223</v>
      </c>
      <c r="E164" t="s">
        <v>32080</v>
      </c>
      <c r="F164" t="s">
        <v>32063</v>
      </c>
      <c r="G164">
        <v>0.88904000000000005</v>
      </c>
      <c r="H164">
        <v>0.88792000000000004</v>
      </c>
      <c r="I164">
        <f t="shared" si="29"/>
        <v>2</v>
      </c>
      <c r="J164">
        <v>2</v>
      </c>
      <c r="K164">
        <f t="shared" si="30"/>
        <v>-2</v>
      </c>
      <c r="L164">
        <v>-2</v>
      </c>
      <c r="M164" t="s">
        <v>17</v>
      </c>
      <c r="N164">
        <f t="shared" si="40"/>
        <v>49254.280000000232</v>
      </c>
      <c r="U164" t="str">
        <f ca="1"/>
        <v>2025-06-10 06:14:02</v>
      </c>
      <c r="V164" s="7">
        <f t="shared" ca="1" si="31"/>
        <v>2</v>
      </c>
      <c r="W164" s="7">
        <f t="shared" ca="1" si="32"/>
        <v>3</v>
      </c>
      <c r="X164" s="7">
        <f t="shared" ca="1" si="33"/>
        <v>-1.08</v>
      </c>
      <c r="Y164" s="7">
        <f t="shared" ca="1" si="34"/>
        <v>0.88312999999999997</v>
      </c>
      <c r="Z164" s="7">
        <f t="shared" ca="1" si="35"/>
        <v>0.88083</v>
      </c>
      <c r="AA164" s="7">
        <f t="shared" ca="1" si="36"/>
        <v>0.88083</v>
      </c>
      <c r="AB164">
        <f t="shared" ca="1" si="37"/>
        <v>0</v>
      </c>
      <c r="AC164">
        <f t="shared" ca="1" si="38"/>
        <v>1</v>
      </c>
      <c r="AD164">
        <f t="shared" ca="1" si="39"/>
        <v>0</v>
      </c>
    </row>
    <row r="165" spans="1:30" x14ac:dyDescent="0.2">
      <c r="A165" t="s">
        <v>11</v>
      </c>
      <c r="B165" t="s">
        <v>32081</v>
      </c>
      <c r="C165" t="s">
        <v>558</v>
      </c>
      <c r="D165" t="s">
        <v>223</v>
      </c>
      <c r="E165" t="s">
        <v>32082</v>
      </c>
      <c r="F165" t="s">
        <v>32083</v>
      </c>
      <c r="G165">
        <v>0.89136000000000004</v>
      </c>
      <c r="H165">
        <v>0.89232999999999996</v>
      </c>
      <c r="I165">
        <f t="shared" si="29"/>
        <v>2</v>
      </c>
      <c r="J165">
        <v>2</v>
      </c>
      <c r="K165">
        <f t="shared" si="30"/>
        <v>1.84</v>
      </c>
      <c r="L165">
        <v>1.84</v>
      </c>
      <c r="M165" t="s">
        <v>17</v>
      </c>
      <c r="N165">
        <f t="shared" si="40"/>
        <v>49256.280000000232</v>
      </c>
      <c r="U165" t="str">
        <f ca="1"/>
        <v>2025-06-10 06:03:39</v>
      </c>
      <c r="V165" s="7">
        <f t="shared" ca="1" si="31"/>
        <v>10</v>
      </c>
      <c r="W165" s="7">
        <f t="shared" ca="1" si="32"/>
        <v>19</v>
      </c>
      <c r="X165" s="7">
        <f t="shared" ca="1" si="33"/>
        <v>-15.16</v>
      </c>
      <c r="Y165" s="7">
        <f t="shared" ca="1" si="34"/>
        <v>0.88071999999999995</v>
      </c>
      <c r="Z165" s="7">
        <f t="shared" ca="1" si="35"/>
        <v>0.88314000000000004</v>
      </c>
      <c r="AA165" s="7">
        <f t="shared" ca="1" si="36"/>
        <v>0.88116000000000005</v>
      </c>
      <c r="AB165">
        <f t="shared" ca="1" si="37"/>
        <v>0</v>
      </c>
      <c r="AC165">
        <f t="shared" ca="1" si="38"/>
        <v>0</v>
      </c>
      <c r="AD165">
        <f t="shared" ca="1" si="39"/>
        <v>1</v>
      </c>
    </row>
    <row r="166" spans="1:30" x14ac:dyDescent="0.2">
      <c r="A166" t="s">
        <v>11</v>
      </c>
      <c r="B166" t="s">
        <v>32084</v>
      </c>
      <c r="C166" t="s">
        <v>495</v>
      </c>
      <c r="D166" t="s">
        <v>223</v>
      </c>
      <c r="E166" t="s">
        <v>32085</v>
      </c>
      <c r="F166" t="s">
        <v>32083</v>
      </c>
      <c r="G166">
        <v>0.89285999999999999</v>
      </c>
      <c r="H166">
        <v>0.89232999999999996</v>
      </c>
      <c r="I166">
        <f t="shared" si="29"/>
        <v>2</v>
      </c>
      <c r="J166">
        <v>1</v>
      </c>
      <c r="K166">
        <f t="shared" si="30"/>
        <v>-2</v>
      </c>
      <c r="L166">
        <v>-1</v>
      </c>
      <c r="M166" t="s">
        <v>17</v>
      </c>
      <c r="N166">
        <f t="shared" si="40"/>
        <v>49254.440000000235</v>
      </c>
      <c r="U166" t="str">
        <f ca="1"/>
        <v>2025-06-10 05:53:26</v>
      </c>
      <c r="V166" s="7">
        <f t="shared" ca="1" si="31"/>
        <v>3</v>
      </c>
      <c r="W166" s="7">
        <f t="shared" ca="1" si="32"/>
        <v>5</v>
      </c>
      <c r="X166" s="7">
        <f t="shared" ca="1" si="33"/>
        <v>0.76000000000000012</v>
      </c>
      <c r="Y166" s="7">
        <f t="shared" ca="1" si="34"/>
        <v>0.88285999999999998</v>
      </c>
      <c r="Z166" s="7">
        <f t="shared" ca="1" si="35"/>
        <v>0.87939000000000001</v>
      </c>
      <c r="AA166" s="7">
        <f t="shared" ca="1" si="36"/>
        <v>0.87777000000000005</v>
      </c>
      <c r="AB166">
        <f t="shared" ca="1" si="37"/>
        <v>0</v>
      </c>
      <c r="AC166">
        <f t="shared" ca="1" si="38"/>
        <v>1</v>
      </c>
      <c r="AD166">
        <f t="shared" ca="1" si="39"/>
        <v>0</v>
      </c>
    </row>
    <row r="167" spans="1:30" x14ac:dyDescent="0.2">
      <c r="A167" t="s">
        <v>11</v>
      </c>
      <c r="B167" t="s">
        <v>32086</v>
      </c>
      <c r="C167" t="s">
        <v>28689</v>
      </c>
      <c r="D167" t="s">
        <v>223</v>
      </c>
      <c r="E167" t="s">
        <v>32087</v>
      </c>
      <c r="F167" t="s">
        <v>32083</v>
      </c>
      <c r="G167">
        <v>0.89156999999999997</v>
      </c>
      <c r="H167">
        <v>0.89232999999999996</v>
      </c>
      <c r="I167">
        <f t="shared" si="29"/>
        <v>2</v>
      </c>
      <c r="J167">
        <v>2</v>
      </c>
      <c r="K167">
        <f t="shared" si="30"/>
        <v>1.84</v>
      </c>
      <c r="L167">
        <v>1.84</v>
      </c>
      <c r="M167" t="s">
        <v>17</v>
      </c>
      <c r="N167">
        <f t="shared" si="40"/>
        <v>49255.440000000235</v>
      </c>
      <c r="U167" t="str">
        <f ca="1"/>
        <v>2025-06-10 05:43:15</v>
      </c>
      <c r="V167" s="7">
        <f t="shared" ca="1" si="31"/>
        <v>10</v>
      </c>
      <c r="W167" s="7">
        <f t="shared" ca="1" si="32"/>
        <v>19</v>
      </c>
      <c r="X167" s="7">
        <f t="shared" ca="1" si="33"/>
        <v>-15.16</v>
      </c>
      <c r="Y167" s="7">
        <f t="shared" ca="1" si="34"/>
        <v>0.87980000000000003</v>
      </c>
      <c r="Z167" s="7">
        <f t="shared" ca="1" si="35"/>
        <v>0.88407000000000002</v>
      </c>
      <c r="AA167" s="7">
        <f t="shared" ca="1" si="36"/>
        <v>0.88256000000000001</v>
      </c>
      <c r="AB167">
        <f t="shared" ca="1" si="37"/>
        <v>0</v>
      </c>
      <c r="AC167">
        <f t="shared" ca="1" si="38"/>
        <v>0</v>
      </c>
      <c r="AD167">
        <f t="shared" ca="1" si="39"/>
        <v>1</v>
      </c>
    </row>
    <row r="168" spans="1:30" x14ac:dyDescent="0.2">
      <c r="A168" t="s">
        <v>11</v>
      </c>
      <c r="B168" t="s">
        <v>32088</v>
      </c>
      <c r="C168" t="s">
        <v>28071</v>
      </c>
      <c r="D168" t="s">
        <v>223</v>
      </c>
      <c r="E168" t="s">
        <v>32089</v>
      </c>
      <c r="F168" t="s">
        <v>32083</v>
      </c>
      <c r="G168">
        <v>0.89166000000000001</v>
      </c>
      <c r="H168">
        <v>0.89232999999999996</v>
      </c>
      <c r="I168">
        <f t="shared" si="29"/>
        <v>2</v>
      </c>
      <c r="J168">
        <v>2</v>
      </c>
      <c r="K168">
        <f t="shared" si="30"/>
        <v>1.84</v>
      </c>
      <c r="L168">
        <v>1.84</v>
      </c>
      <c r="M168" t="s">
        <v>17</v>
      </c>
      <c r="N168">
        <f t="shared" si="40"/>
        <v>49253.600000000239</v>
      </c>
      <c r="U168" t="str">
        <f ca="1"/>
        <v>2025-06-10 05:31:22</v>
      </c>
      <c r="V168" s="7">
        <f t="shared" ca="1" si="31"/>
        <v>10</v>
      </c>
      <c r="W168" s="7">
        <f t="shared" ca="1" si="32"/>
        <v>19</v>
      </c>
      <c r="X168" s="7">
        <f t="shared" ca="1" si="33"/>
        <v>15.56</v>
      </c>
      <c r="Y168" s="7">
        <f t="shared" ca="1" si="34"/>
        <v>0.88402999999999998</v>
      </c>
      <c r="Z168" s="7">
        <f t="shared" ca="1" si="35"/>
        <v>0.88499000000000005</v>
      </c>
      <c r="AA168" s="7">
        <f t="shared" ca="1" si="36"/>
        <v>0.88305</v>
      </c>
      <c r="AB168">
        <f t="shared" ca="1" si="37"/>
        <v>1</v>
      </c>
      <c r="AC168">
        <f t="shared" ca="1" si="38"/>
        <v>0</v>
      </c>
      <c r="AD168">
        <f t="shared" ca="1" si="39"/>
        <v>0</v>
      </c>
    </row>
    <row r="169" spans="1:30" x14ac:dyDescent="0.2">
      <c r="A169" t="s">
        <v>11</v>
      </c>
      <c r="B169" t="s">
        <v>32090</v>
      </c>
      <c r="C169" t="s">
        <v>28069</v>
      </c>
      <c r="D169" t="s">
        <v>223</v>
      </c>
      <c r="E169" t="s">
        <v>32091</v>
      </c>
      <c r="F169" t="s">
        <v>32083</v>
      </c>
      <c r="G169">
        <v>0.89129999999999998</v>
      </c>
      <c r="H169">
        <v>0.89232999999999996</v>
      </c>
      <c r="I169">
        <f t="shared" si="29"/>
        <v>2</v>
      </c>
      <c r="J169">
        <v>2</v>
      </c>
      <c r="K169">
        <f t="shared" si="30"/>
        <v>1.84</v>
      </c>
      <c r="L169">
        <v>1.84</v>
      </c>
      <c r="M169" t="s">
        <v>17</v>
      </c>
      <c r="N169">
        <f t="shared" si="40"/>
        <v>49251.760000000242</v>
      </c>
      <c r="U169" t="str">
        <f ca="1"/>
        <v>2025-06-10 05:20:44</v>
      </c>
      <c r="V169" s="7">
        <f t="shared" ca="1" si="31"/>
        <v>8</v>
      </c>
      <c r="W169" s="7">
        <f t="shared" ca="1" si="32"/>
        <v>15</v>
      </c>
      <c r="X169" s="7">
        <f t="shared" ca="1" si="33"/>
        <v>9.9600000000000009</v>
      </c>
      <c r="Y169" s="7">
        <f t="shared" ca="1" si="34"/>
        <v>0.88475999999999999</v>
      </c>
      <c r="Z169" s="7">
        <f t="shared" ca="1" si="35"/>
        <v>0.88305</v>
      </c>
      <c r="AA169" s="7">
        <f t="shared" ca="1" si="36"/>
        <v>0.88188999999999995</v>
      </c>
      <c r="AB169">
        <f t="shared" ca="1" si="37"/>
        <v>0</v>
      </c>
      <c r="AC169">
        <f t="shared" ca="1" si="38"/>
        <v>1</v>
      </c>
      <c r="AD169">
        <f t="shared" ca="1" si="39"/>
        <v>0</v>
      </c>
    </row>
    <row r="170" spans="1:30" x14ac:dyDescent="0.2">
      <c r="A170" t="s">
        <v>18</v>
      </c>
      <c r="B170" t="s">
        <v>32092</v>
      </c>
      <c r="C170" t="s">
        <v>495</v>
      </c>
      <c r="D170" t="s">
        <v>223</v>
      </c>
      <c r="E170" t="s">
        <v>32085</v>
      </c>
      <c r="F170" t="s">
        <v>32083</v>
      </c>
      <c r="G170">
        <v>0.89281999999999995</v>
      </c>
      <c r="H170">
        <v>0.89232999999999996</v>
      </c>
      <c r="I170">
        <f t="shared" si="29"/>
        <v>2</v>
      </c>
      <c r="J170">
        <v>2</v>
      </c>
      <c r="K170">
        <f t="shared" si="30"/>
        <v>1.84</v>
      </c>
      <c r="L170">
        <v>1.84</v>
      </c>
      <c r="M170" t="s">
        <v>17</v>
      </c>
      <c r="N170">
        <f t="shared" si="40"/>
        <v>49249.920000000246</v>
      </c>
      <c r="U170" t="str">
        <f ca="1"/>
        <v>2025-06-10 05:10:31</v>
      </c>
      <c r="V170" s="7">
        <f t="shared" ca="1" si="31"/>
        <v>2</v>
      </c>
      <c r="W170" s="7">
        <f t="shared" ca="1" si="32"/>
        <v>3</v>
      </c>
      <c r="X170" s="7">
        <f t="shared" ca="1" si="33"/>
        <v>-1.08</v>
      </c>
      <c r="Y170" s="7">
        <f t="shared" ca="1" si="34"/>
        <v>0.88282000000000005</v>
      </c>
      <c r="Z170" s="7">
        <f t="shared" ca="1" si="35"/>
        <v>0.88036000000000003</v>
      </c>
      <c r="AA170" s="7">
        <f t="shared" ca="1" si="36"/>
        <v>0.88036000000000003</v>
      </c>
      <c r="AB170">
        <f t="shared" ca="1" si="37"/>
        <v>0</v>
      </c>
      <c r="AC170">
        <f t="shared" ca="1" si="38"/>
        <v>1</v>
      </c>
      <c r="AD170">
        <f t="shared" ca="1" si="39"/>
        <v>0</v>
      </c>
    </row>
    <row r="171" spans="1:30" x14ac:dyDescent="0.2">
      <c r="A171" t="s">
        <v>11</v>
      </c>
      <c r="B171" t="s">
        <v>32093</v>
      </c>
      <c r="C171" t="s">
        <v>28832</v>
      </c>
      <c r="D171" t="s">
        <v>223</v>
      </c>
      <c r="E171" t="s">
        <v>32094</v>
      </c>
      <c r="F171" t="s">
        <v>32083</v>
      </c>
      <c r="G171">
        <v>0.89142999999999994</v>
      </c>
      <c r="H171">
        <v>0.89232999999999996</v>
      </c>
      <c r="I171">
        <f t="shared" si="29"/>
        <v>2</v>
      </c>
      <c r="J171">
        <v>2</v>
      </c>
      <c r="K171">
        <f t="shared" si="30"/>
        <v>1.84</v>
      </c>
      <c r="L171">
        <v>1.84</v>
      </c>
      <c r="M171" t="s">
        <v>17</v>
      </c>
      <c r="N171">
        <f t="shared" si="40"/>
        <v>49248.080000000249</v>
      </c>
      <c r="U171" t="str">
        <f ca="1"/>
        <v>2025-06-10 05:00:19</v>
      </c>
      <c r="V171" s="7">
        <f t="shared" ca="1" si="31"/>
        <v>10</v>
      </c>
      <c r="W171" s="7">
        <f t="shared" ca="1" si="32"/>
        <v>19</v>
      </c>
      <c r="X171" s="7">
        <f t="shared" ca="1" si="33"/>
        <v>-15.16</v>
      </c>
      <c r="Y171" s="7">
        <f t="shared" ca="1" si="34"/>
        <v>0.88071999999999995</v>
      </c>
      <c r="Z171" s="7">
        <f t="shared" ca="1" si="35"/>
        <v>0.88382000000000005</v>
      </c>
      <c r="AA171" s="7">
        <f t="shared" ca="1" si="36"/>
        <v>0.88273999999999997</v>
      </c>
      <c r="AB171">
        <f t="shared" ca="1" si="37"/>
        <v>0</v>
      </c>
      <c r="AC171">
        <f t="shared" ca="1" si="38"/>
        <v>0</v>
      </c>
      <c r="AD171">
        <f t="shared" ca="1" si="39"/>
        <v>1</v>
      </c>
    </row>
    <row r="172" spans="1:30" x14ac:dyDescent="0.2">
      <c r="A172" t="s">
        <v>11</v>
      </c>
      <c r="B172" t="s">
        <v>32095</v>
      </c>
      <c r="C172" t="s">
        <v>28068</v>
      </c>
      <c r="D172" t="s">
        <v>223</v>
      </c>
      <c r="E172" t="s">
        <v>32096</v>
      </c>
      <c r="F172" t="s">
        <v>32083</v>
      </c>
      <c r="G172">
        <v>0.89136000000000004</v>
      </c>
      <c r="H172">
        <v>0.89232999999999996</v>
      </c>
      <c r="I172">
        <f t="shared" si="29"/>
        <v>2</v>
      </c>
      <c r="J172">
        <v>2</v>
      </c>
      <c r="K172">
        <f t="shared" si="30"/>
        <v>1.84</v>
      </c>
      <c r="L172">
        <v>1.84</v>
      </c>
      <c r="M172" t="s">
        <v>17</v>
      </c>
      <c r="N172">
        <f t="shared" si="40"/>
        <v>49246.240000000253</v>
      </c>
      <c r="U172" t="str">
        <f ca="1"/>
        <v>2025-06-10 04:50:07</v>
      </c>
      <c r="V172" s="7">
        <f t="shared" ca="1" si="31"/>
        <v>10</v>
      </c>
      <c r="W172" s="7">
        <f t="shared" ca="1" si="32"/>
        <v>19</v>
      </c>
      <c r="X172" s="7">
        <f t="shared" ca="1" si="33"/>
        <v>13.64</v>
      </c>
      <c r="Y172" s="7">
        <f t="shared" ca="1" si="34"/>
        <v>0.88366999999999996</v>
      </c>
      <c r="Z172" s="7">
        <f t="shared" ca="1" si="35"/>
        <v>0.88295000000000001</v>
      </c>
      <c r="AA172" s="7">
        <f t="shared" ca="1" si="36"/>
        <v>0.88168999999999997</v>
      </c>
      <c r="AB172">
        <f t="shared" ca="1" si="37"/>
        <v>0</v>
      </c>
      <c r="AC172">
        <f t="shared" ca="1" si="38"/>
        <v>1</v>
      </c>
      <c r="AD172">
        <f t="shared" ca="1" si="39"/>
        <v>0</v>
      </c>
    </row>
    <row r="173" spans="1:30" x14ac:dyDescent="0.2">
      <c r="A173" t="s">
        <v>11</v>
      </c>
      <c r="B173" t="s">
        <v>32097</v>
      </c>
      <c r="C173" t="s">
        <v>555</v>
      </c>
      <c r="D173" t="s">
        <v>223</v>
      </c>
      <c r="E173" t="s">
        <v>32098</v>
      </c>
      <c r="F173" t="s">
        <v>32083</v>
      </c>
      <c r="G173">
        <v>0.89119999999999999</v>
      </c>
      <c r="H173">
        <v>0.89232999999999996</v>
      </c>
      <c r="I173">
        <f t="shared" si="29"/>
        <v>2</v>
      </c>
      <c r="J173">
        <v>2</v>
      </c>
      <c r="K173">
        <f t="shared" si="30"/>
        <v>1.84</v>
      </c>
      <c r="L173">
        <v>1.84</v>
      </c>
      <c r="M173" t="s">
        <v>17</v>
      </c>
      <c r="N173">
        <f t="shared" si="40"/>
        <v>49244.400000000256</v>
      </c>
      <c r="U173" t="str">
        <f ca="1"/>
        <v>2025-06-10 04:39:44</v>
      </c>
      <c r="V173" s="7">
        <f t="shared" ca="1" si="31"/>
        <v>10</v>
      </c>
      <c r="W173" s="7">
        <f t="shared" ca="1" si="32"/>
        <v>19</v>
      </c>
      <c r="X173" s="7">
        <f t="shared" ca="1" si="33"/>
        <v>13.64</v>
      </c>
      <c r="Y173" s="7">
        <f t="shared" ca="1" si="34"/>
        <v>0.88299000000000005</v>
      </c>
      <c r="Z173" s="7">
        <f t="shared" ca="1" si="35"/>
        <v>0.88266</v>
      </c>
      <c r="AA173" s="7">
        <f t="shared" ca="1" si="36"/>
        <v>0.88036999999999999</v>
      </c>
      <c r="AB173">
        <f t="shared" ca="1" si="37"/>
        <v>0</v>
      </c>
      <c r="AC173">
        <f t="shared" ca="1" si="38"/>
        <v>1</v>
      </c>
      <c r="AD173">
        <f t="shared" ca="1" si="39"/>
        <v>0</v>
      </c>
    </row>
    <row r="174" spans="1:30" x14ac:dyDescent="0.2">
      <c r="A174" t="s">
        <v>11</v>
      </c>
      <c r="B174" t="s">
        <v>32099</v>
      </c>
      <c r="C174" t="s">
        <v>1603</v>
      </c>
      <c r="D174" t="s">
        <v>223</v>
      </c>
      <c r="E174" t="s">
        <v>32100</v>
      </c>
      <c r="F174" t="s">
        <v>32101</v>
      </c>
      <c r="G174">
        <v>0.89232</v>
      </c>
      <c r="H174">
        <v>0.89273000000000002</v>
      </c>
      <c r="I174">
        <f t="shared" si="29"/>
        <v>2</v>
      </c>
      <c r="J174">
        <v>2</v>
      </c>
      <c r="K174">
        <f t="shared" si="30"/>
        <v>1.84</v>
      </c>
      <c r="L174">
        <v>1.84</v>
      </c>
      <c r="M174" t="s">
        <v>17</v>
      </c>
      <c r="N174">
        <f t="shared" si="40"/>
        <v>49242.56000000026</v>
      </c>
      <c r="U174" t="str">
        <f ca="1"/>
        <v>2025-06-10 04:29:32</v>
      </c>
      <c r="V174" s="7">
        <f t="shared" ca="1" si="31"/>
        <v>10</v>
      </c>
      <c r="W174" s="7">
        <f t="shared" ca="1" si="32"/>
        <v>19</v>
      </c>
      <c r="X174" s="7">
        <f t="shared" ca="1" si="33"/>
        <v>-15.16</v>
      </c>
      <c r="Y174" s="7">
        <f t="shared" ca="1" si="34"/>
        <v>0.88295000000000001</v>
      </c>
      <c r="Z174" s="7">
        <f t="shared" ca="1" si="35"/>
        <v>0.88675999999999999</v>
      </c>
      <c r="AA174" s="7">
        <f t="shared" ca="1" si="36"/>
        <v>0.88529999999999998</v>
      </c>
      <c r="AB174">
        <f t="shared" ca="1" si="37"/>
        <v>0</v>
      </c>
      <c r="AC174">
        <f t="shared" ca="1" si="38"/>
        <v>0</v>
      </c>
      <c r="AD174">
        <f t="shared" ca="1" si="39"/>
        <v>1</v>
      </c>
    </row>
    <row r="175" spans="1:30" x14ac:dyDescent="0.2">
      <c r="A175" t="s">
        <v>11</v>
      </c>
      <c r="B175" t="s">
        <v>32102</v>
      </c>
      <c r="C175" t="s">
        <v>2951</v>
      </c>
      <c r="D175" t="s">
        <v>223</v>
      </c>
      <c r="E175" t="s">
        <v>32103</v>
      </c>
      <c r="F175" t="s">
        <v>32101</v>
      </c>
      <c r="G175">
        <v>0.89242999999999995</v>
      </c>
      <c r="H175">
        <v>0.89273000000000002</v>
      </c>
      <c r="I175">
        <f t="shared" si="29"/>
        <v>2</v>
      </c>
      <c r="J175">
        <v>2</v>
      </c>
      <c r="K175">
        <f t="shared" si="30"/>
        <v>1.84</v>
      </c>
      <c r="L175">
        <v>1.84</v>
      </c>
      <c r="M175" t="s">
        <v>17</v>
      </c>
      <c r="N175">
        <f t="shared" si="40"/>
        <v>49240.720000000263</v>
      </c>
      <c r="U175" t="str">
        <f ca="1"/>
        <v>2025-06-10 04:18:51</v>
      </c>
      <c r="V175" s="7">
        <f t="shared" ca="1" si="31"/>
        <v>10</v>
      </c>
      <c r="W175" s="7">
        <f t="shared" ca="1" si="32"/>
        <v>19</v>
      </c>
      <c r="X175" s="7">
        <f t="shared" ca="1" si="33"/>
        <v>-15.16</v>
      </c>
      <c r="Y175" s="7">
        <f t="shared" ca="1" si="34"/>
        <v>0.88585000000000003</v>
      </c>
      <c r="Z175" s="7">
        <f t="shared" ca="1" si="35"/>
        <v>0.88758999999999999</v>
      </c>
      <c r="AA175" s="7">
        <f t="shared" ca="1" si="36"/>
        <v>0.88629000000000002</v>
      </c>
      <c r="AB175">
        <f t="shared" ca="1" si="37"/>
        <v>0</v>
      </c>
      <c r="AC175">
        <f t="shared" ca="1" si="38"/>
        <v>0</v>
      </c>
      <c r="AD175">
        <f t="shared" ca="1" si="39"/>
        <v>1</v>
      </c>
    </row>
    <row r="176" spans="1:30" x14ac:dyDescent="0.2">
      <c r="A176" t="s">
        <v>11</v>
      </c>
      <c r="B176" t="s">
        <v>32104</v>
      </c>
      <c r="C176" t="s">
        <v>495</v>
      </c>
      <c r="D176" t="s">
        <v>223</v>
      </c>
      <c r="E176" t="s">
        <v>32105</v>
      </c>
      <c r="F176" t="s">
        <v>32101</v>
      </c>
      <c r="G176">
        <v>0.89283000000000001</v>
      </c>
      <c r="H176">
        <v>0.89273000000000002</v>
      </c>
      <c r="I176">
        <f t="shared" si="29"/>
        <v>2</v>
      </c>
      <c r="J176">
        <v>1</v>
      </c>
      <c r="K176">
        <f t="shared" si="30"/>
        <v>-2</v>
      </c>
      <c r="L176">
        <v>-1</v>
      </c>
      <c r="M176" t="s">
        <v>17</v>
      </c>
      <c r="N176">
        <f t="shared" si="40"/>
        <v>49238.880000000267</v>
      </c>
      <c r="U176" t="str">
        <f ca="1"/>
        <v>2025-06-10 04:08:39</v>
      </c>
      <c r="V176" s="7">
        <f t="shared" ca="1" si="31"/>
        <v>2</v>
      </c>
      <c r="W176" s="7">
        <f t="shared" ca="1" si="32"/>
        <v>3</v>
      </c>
      <c r="X176" s="7">
        <f t="shared" ca="1" si="33"/>
        <v>-1.08</v>
      </c>
      <c r="Y176" s="7">
        <f t="shared" ca="1" si="34"/>
        <v>0.88751999999999998</v>
      </c>
      <c r="Z176" s="7">
        <f t="shared" ca="1" si="35"/>
        <v>0.88644999999999996</v>
      </c>
      <c r="AA176" s="7">
        <f t="shared" ca="1" si="36"/>
        <v>0.88644999999999996</v>
      </c>
      <c r="AB176">
        <f t="shared" ca="1" si="37"/>
        <v>0</v>
      </c>
      <c r="AC176">
        <f t="shared" ca="1" si="38"/>
        <v>1</v>
      </c>
      <c r="AD176">
        <f t="shared" ca="1" si="39"/>
        <v>0</v>
      </c>
    </row>
    <row r="177" spans="1:30" x14ac:dyDescent="0.2">
      <c r="A177" t="s">
        <v>11</v>
      </c>
      <c r="B177" t="s">
        <v>32106</v>
      </c>
      <c r="C177" t="s">
        <v>28071</v>
      </c>
      <c r="D177" t="s">
        <v>223</v>
      </c>
      <c r="E177" t="s">
        <v>32107</v>
      </c>
      <c r="F177" t="s">
        <v>32101</v>
      </c>
      <c r="G177">
        <v>0.89251999999999998</v>
      </c>
      <c r="H177">
        <v>0.89273000000000002</v>
      </c>
      <c r="I177">
        <f t="shared" si="29"/>
        <v>2</v>
      </c>
      <c r="J177">
        <v>2</v>
      </c>
      <c r="K177">
        <f t="shared" si="30"/>
        <v>1.84</v>
      </c>
      <c r="L177">
        <v>1.84</v>
      </c>
      <c r="M177" t="s">
        <v>17</v>
      </c>
      <c r="N177">
        <f t="shared" si="40"/>
        <v>49239.880000000267</v>
      </c>
      <c r="U177" t="str">
        <f ca="1"/>
        <v>2025-06-10 03:58:23</v>
      </c>
      <c r="V177" s="7">
        <f t="shared" ca="1" si="31"/>
        <v>10</v>
      </c>
      <c r="W177" s="7">
        <f t="shared" ca="1" si="32"/>
        <v>19</v>
      </c>
      <c r="X177" s="7">
        <f t="shared" ca="1" si="33"/>
        <v>15.56</v>
      </c>
      <c r="Y177" s="7">
        <f t="shared" ca="1" si="34"/>
        <v>0.88641999999999999</v>
      </c>
      <c r="Z177" s="7">
        <f t="shared" ca="1" si="35"/>
        <v>0.88722999999999996</v>
      </c>
      <c r="AA177" s="7">
        <f t="shared" ca="1" si="36"/>
        <v>0.88514000000000004</v>
      </c>
      <c r="AB177">
        <f t="shared" ca="1" si="37"/>
        <v>1</v>
      </c>
      <c r="AC177">
        <f t="shared" ca="1" si="38"/>
        <v>0</v>
      </c>
      <c r="AD177">
        <f t="shared" ca="1" si="39"/>
        <v>0</v>
      </c>
    </row>
    <row r="178" spans="1:30" x14ac:dyDescent="0.2">
      <c r="A178" t="s">
        <v>11</v>
      </c>
      <c r="B178" t="s">
        <v>32108</v>
      </c>
      <c r="C178" t="s">
        <v>29216</v>
      </c>
      <c r="D178" t="s">
        <v>223</v>
      </c>
      <c r="E178" t="s">
        <v>32109</v>
      </c>
      <c r="F178" t="s">
        <v>32101</v>
      </c>
      <c r="G178">
        <v>0.89205999999999996</v>
      </c>
      <c r="H178">
        <v>0.89273000000000002</v>
      </c>
      <c r="I178">
        <f t="shared" si="29"/>
        <v>2</v>
      </c>
      <c r="J178">
        <v>2</v>
      </c>
      <c r="K178">
        <f t="shared" si="30"/>
        <v>1.84</v>
      </c>
      <c r="L178">
        <v>1.84</v>
      </c>
      <c r="M178" t="s">
        <v>17</v>
      </c>
      <c r="N178">
        <f t="shared" si="40"/>
        <v>49238.04000000027</v>
      </c>
      <c r="U178" t="str">
        <f ca="1"/>
        <v>2025-06-10 03:48:11</v>
      </c>
      <c r="V178" s="7">
        <f t="shared" ca="1" si="31"/>
        <v>2</v>
      </c>
      <c r="W178" s="7">
        <f t="shared" ca="1" si="32"/>
        <v>3</v>
      </c>
      <c r="X178" s="7">
        <f t="shared" ca="1" si="33"/>
        <v>-1.08</v>
      </c>
      <c r="Y178" s="7">
        <f t="shared" ca="1" si="34"/>
        <v>0.88698999999999995</v>
      </c>
      <c r="Z178" s="7">
        <f t="shared" ca="1" si="35"/>
        <v>0.88283</v>
      </c>
      <c r="AA178" s="7">
        <f t="shared" ca="1" si="36"/>
        <v>0.88283</v>
      </c>
      <c r="AB178">
        <f t="shared" ca="1" si="37"/>
        <v>0</v>
      </c>
      <c r="AC178">
        <f t="shared" ca="1" si="38"/>
        <v>1</v>
      </c>
      <c r="AD178">
        <f t="shared" ca="1" si="39"/>
        <v>0</v>
      </c>
    </row>
    <row r="179" spans="1:30" x14ac:dyDescent="0.2">
      <c r="A179" t="s">
        <v>11</v>
      </c>
      <c r="B179" t="s">
        <v>32110</v>
      </c>
      <c r="C179" t="s">
        <v>28070</v>
      </c>
      <c r="D179" t="s">
        <v>223</v>
      </c>
      <c r="E179" t="s">
        <v>32111</v>
      </c>
      <c r="F179" t="s">
        <v>32101</v>
      </c>
      <c r="G179">
        <v>0.89193</v>
      </c>
      <c r="H179">
        <v>0.89273000000000002</v>
      </c>
      <c r="I179">
        <f t="shared" si="29"/>
        <v>2</v>
      </c>
      <c r="J179">
        <v>2</v>
      </c>
      <c r="K179">
        <f t="shared" si="30"/>
        <v>1.84</v>
      </c>
      <c r="L179">
        <v>1.84</v>
      </c>
      <c r="M179" t="s">
        <v>17</v>
      </c>
      <c r="N179">
        <f t="shared" si="40"/>
        <v>49236.200000000274</v>
      </c>
      <c r="U179" t="str">
        <f ca="1"/>
        <v>2025-06-10 03:37:59</v>
      </c>
      <c r="V179" s="7">
        <f t="shared" ca="1" si="31"/>
        <v>3</v>
      </c>
      <c r="W179" s="7">
        <f t="shared" ca="1" si="32"/>
        <v>5</v>
      </c>
      <c r="X179" s="7">
        <f t="shared" ca="1" si="33"/>
        <v>0.76</v>
      </c>
      <c r="Y179" s="7">
        <f t="shared" ca="1" si="34"/>
        <v>0.88312000000000002</v>
      </c>
      <c r="Z179" s="7">
        <f t="shared" ca="1" si="35"/>
        <v>0.88200000000000001</v>
      </c>
      <c r="AA179" s="7">
        <f t="shared" ca="1" si="36"/>
        <v>0.88056999999999996</v>
      </c>
      <c r="AB179">
        <f t="shared" ca="1" si="37"/>
        <v>0</v>
      </c>
      <c r="AC179">
        <f t="shared" ca="1" si="38"/>
        <v>1</v>
      </c>
      <c r="AD179">
        <f t="shared" ca="1" si="39"/>
        <v>0</v>
      </c>
    </row>
    <row r="180" spans="1:30" x14ac:dyDescent="0.2">
      <c r="A180" t="s">
        <v>18</v>
      </c>
      <c r="B180" t="s">
        <v>32112</v>
      </c>
      <c r="C180" t="s">
        <v>495</v>
      </c>
      <c r="D180" t="s">
        <v>223</v>
      </c>
      <c r="E180" t="s">
        <v>32105</v>
      </c>
      <c r="F180" t="s">
        <v>32101</v>
      </c>
      <c r="G180">
        <v>0.89283000000000001</v>
      </c>
      <c r="H180">
        <v>0.89273000000000002</v>
      </c>
      <c r="I180">
        <f t="shared" si="29"/>
        <v>2</v>
      </c>
      <c r="J180">
        <v>2</v>
      </c>
      <c r="K180">
        <f t="shared" si="30"/>
        <v>1.84</v>
      </c>
      <c r="L180">
        <v>1.84</v>
      </c>
      <c r="M180" t="s">
        <v>17</v>
      </c>
      <c r="N180">
        <f t="shared" si="40"/>
        <v>49234.360000000277</v>
      </c>
      <c r="U180" t="str">
        <f ca="1"/>
        <v>2025-06-10 03:27:46</v>
      </c>
      <c r="V180" s="7">
        <f t="shared" ca="1" si="31"/>
        <v>10</v>
      </c>
      <c r="W180" s="7">
        <f t="shared" ca="1" si="32"/>
        <v>19</v>
      </c>
      <c r="X180" s="7">
        <f t="shared" ca="1" si="33"/>
        <v>-11.32</v>
      </c>
      <c r="Y180" s="7">
        <f t="shared" ca="1" si="34"/>
        <v>0.88193999999999995</v>
      </c>
      <c r="Z180" s="7">
        <f t="shared" ca="1" si="35"/>
        <v>0.88338000000000005</v>
      </c>
      <c r="AA180" s="7">
        <f t="shared" ca="1" si="36"/>
        <v>0.88192000000000004</v>
      </c>
      <c r="AB180">
        <f t="shared" ca="1" si="37"/>
        <v>1</v>
      </c>
      <c r="AC180">
        <f t="shared" ca="1" si="38"/>
        <v>0</v>
      </c>
      <c r="AD180">
        <f t="shared" ca="1" si="39"/>
        <v>0</v>
      </c>
    </row>
    <row r="181" spans="1:30" x14ac:dyDescent="0.2">
      <c r="A181" t="s">
        <v>11</v>
      </c>
      <c r="B181" t="s">
        <v>32113</v>
      </c>
      <c r="C181" t="s">
        <v>28424</v>
      </c>
      <c r="D181" t="s">
        <v>223</v>
      </c>
      <c r="E181" t="s">
        <v>32114</v>
      </c>
      <c r="F181" t="s">
        <v>32101</v>
      </c>
      <c r="G181">
        <v>0.89242999999999995</v>
      </c>
      <c r="H181">
        <v>0.89273000000000002</v>
      </c>
      <c r="I181">
        <f t="shared" si="29"/>
        <v>2</v>
      </c>
      <c r="J181">
        <v>2</v>
      </c>
      <c r="K181">
        <f t="shared" si="30"/>
        <v>1.84</v>
      </c>
      <c r="L181">
        <v>1.84</v>
      </c>
      <c r="M181" t="s">
        <v>17</v>
      </c>
      <c r="N181">
        <f t="shared" si="40"/>
        <v>49232.520000000281</v>
      </c>
      <c r="U181" t="str">
        <f ca="1"/>
        <v>2025-06-10 03:17:06</v>
      </c>
      <c r="V181" s="7">
        <f t="shared" ca="1" si="31"/>
        <v>2</v>
      </c>
      <c r="W181" s="7">
        <f t="shared" ca="1" si="32"/>
        <v>3</v>
      </c>
      <c r="X181" s="7">
        <f t="shared" ca="1" si="33"/>
        <v>-1.08</v>
      </c>
      <c r="Y181" s="7">
        <f t="shared" ca="1" si="34"/>
        <v>0.88392999999999999</v>
      </c>
      <c r="Z181" s="7">
        <f t="shared" ca="1" si="35"/>
        <v>0.88353999999999999</v>
      </c>
      <c r="AA181" s="7">
        <f t="shared" ca="1" si="36"/>
        <v>0.88353999999999999</v>
      </c>
      <c r="AB181">
        <f t="shared" ca="1" si="37"/>
        <v>0</v>
      </c>
      <c r="AC181">
        <f t="shared" ca="1" si="38"/>
        <v>1</v>
      </c>
      <c r="AD181">
        <f t="shared" ca="1" si="39"/>
        <v>0</v>
      </c>
    </row>
    <row r="182" spans="1:30" x14ac:dyDescent="0.2">
      <c r="A182" t="s">
        <v>11</v>
      </c>
      <c r="B182" t="s">
        <v>32115</v>
      </c>
      <c r="C182" t="s">
        <v>30575</v>
      </c>
      <c r="D182" t="s">
        <v>223</v>
      </c>
      <c r="E182" t="s">
        <v>32116</v>
      </c>
      <c r="F182" t="s">
        <v>32101</v>
      </c>
      <c r="G182">
        <v>0.89219000000000004</v>
      </c>
      <c r="H182">
        <v>0.89273000000000002</v>
      </c>
      <c r="I182">
        <f t="shared" si="29"/>
        <v>2</v>
      </c>
      <c r="J182">
        <v>2</v>
      </c>
      <c r="K182">
        <f t="shared" si="30"/>
        <v>1.84</v>
      </c>
      <c r="L182">
        <v>1.84</v>
      </c>
      <c r="M182" t="s">
        <v>17</v>
      </c>
      <c r="N182">
        <f t="shared" si="40"/>
        <v>49230.680000000284</v>
      </c>
      <c r="U182" t="str">
        <f ca="1"/>
        <v>2025-06-10 03:06:53</v>
      </c>
      <c r="V182" s="7">
        <f t="shared" ca="1" si="31"/>
        <v>2</v>
      </c>
      <c r="W182" s="7">
        <f t="shared" ca="1" si="32"/>
        <v>3</v>
      </c>
      <c r="X182" s="7">
        <f t="shared" ca="1" si="33"/>
        <v>0.84000000000000008</v>
      </c>
      <c r="Y182" s="7">
        <f t="shared" ca="1" si="34"/>
        <v>0.88346999999999998</v>
      </c>
      <c r="Z182" s="7">
        <f t="shared" ca="1" si="35"/>
        <v>0.88375000000000004</v>
      </c>
      <c r="AA182" s="7">
        <f t="shared" ca="1" si="36"/>
        <v>0.88375000000000004</v>
      </c>
      <c r="AB182">
        <f t="shared" ca="1" si="37"/>
        <v>0</v>
      </c>
      <c r="AC182">
        <f t="shared" ca="1" si="38"/>
        <v>0</v>
      </c>
      <c r="AD182">
        <f t="shared" ca="1" si="39"/>
        <v>1</v>
      </c>
    </row>
    <row r="183" spans="1:30" x14ac:dyDescent="0.2">
      <c r="A183" t="s">
        <v>11</v>
      </c>
      <c r="B183" t="s">
        <v>32117</v>
      </c>
      <c r="C183" t="s">
        <v>28689</v>
      </c>
      <c r="D183" t="s">
        <v>223</v>
      </c>
      <c r="E183" t="s">
        <v>32118</v>
      </c>
      <c r="F183" t="s">
        <v>32101</v>
      </c>
      <c r="G183">
        <v>0.89246000000000003</v>
      </c>
      <c r="H183">
        <v>0.89273000000000002</v>
      </c>
      <c r="I183">
        <f t="shared" si="29"/>
        <v>2</v>
      </c>
      <c r="J183">
        <v>2</v>
      </c>
      <c r="K183">
        <f t="shared" si="30"/>
        <v>1.84</v>
      </c>
      <c r="L183">
        <v>1.84</v>
      </c>
      <c r="M183" t="s">
        <v>17</v>
      </c>
      <c r="N183">
        <f t="shared" si="40"/>
        <v>49228.840000000288</v>
      </c>
      <c r="U183" t="str">
        <f ca="1"/>
        <v>2025-06-10 02:56:20</v>
      </c>
      <c r="V183" s="7">
        <f t="shared" ca="1" si="31"/>
        <v>2</v>
      </c>
      <c r="W183" s="7">
        <f t="shared" ca="1" si="32"/>
        <v>3</v>
      </c>
      <c r="X183" s="7">
        <f t="shared" ca="1" si="33"/>
        <v>0.84000000000000008</v>
      </c>
      <c r="Y183" s="7">
        <f t="shared" ca="1" si="34"/>
        <v>0.53910999999999998</v>
      </c>
      <c r="Z183" s="7">
        <f t="shared" ca="1" si="35"/>
        <v>0.53935</v>
      </c>
      <c r="AA183" s="7">
        <f t="shared" ca="1" si="36"/>
        <v>0.53927000000000003</v>
      </c>
      <c r="AB183">
        <f t="shared" ca="1" si="37"/>
        <v>0</v>
      </c>
      <c r="AC183">
        <f t="shared" ca="1" si="38"/>
        <v>0</v>
      </c>
      <c r="AD183">
        <f t="shared" ca="1" si="39"/>
        <v>1</v>
      </c>
    </row>
    <row r="184" spans="1:30" x14ac:dyDescent="0.2">
      <c r="A184" t="s">
        <v>11</v>
      </c>
      <c r="B184" t="s">
        <v>32119</v>
      </c>
      <c r="C184" t="s">
        <v>495</v>
      </c>
      <c r="D184" t="s">
        <v>223</v>
      </c>
      <c r="E184" t="s">
        <v>32120</v>
      </c>
      <c r="F184" t="s">
        <v>32121</v>
      </c>
      <c r="G184">
        <v>0.89234999999999998</v>
      </c>
      <c r="H184">
        <v>0.89278999999999997</v>
      </c>
      <c r="I184">
        <f t="shared" si="29"/>
        <v>2</v>
      </c>
      <c r="J184">
        <v>1</v>
      </c>
      <c r="K184">
        <f t="shared" si="30"/>
        <v>1.84</v>
      </c>
      <c r="L184">
        <v>0.92</v>
      </c>
      <c r="M184" t="s">
        <v>17</v>
      </c>
      <c r="N184">
        <f t="shared" si="40"/>
        <v>49227.000000000291</v>
      </c>
      <c r="U184" t="str">
        <f ca="1"/>
        <v>2025-06-10 02:46:08</v>
      </c>
      <c r="V184" s="7">
        <f t="shared" ca="1" si="31"/>
        <v>10</v>
      </c>
      <c r="W184" s="7">
        <f t="shared" ca="1" si="32"/>
        <v>19</v>
      </c>
      <c r="X184" s="7">
        <f t="shared" ca="1" si="33"/>
        <v>13.64</v>
      </c>
      <c r="Y184" s="7">
        <f t="shared" ca="1" si="34"/>
        <v>0.53932000000000002</v>
      </c>
      <c r="Z184" s="7">
        <f t="shared" ca="1" si="35"/>
        <v>0.53861999999999999</v>
      </c>
      <c r="AA184" s="7">
        <f t="shared" ca="1" si="36"/>
        <v>0.53708</v>
      </c>
      <c r="AB184">
        <f t="shared" ca="1" si="37"/>
        <v>0</v>
      </c>
      <c r="AC184">
        <f t="shared" ca="1" si="38"/>
        <v>1</v>
      </c>
      <c r="AD184">
        <f t="shared" ca="1" si="39"/>
        <v>0</v>
      </c>
    </row>
    <row r="185" spans="1:30" x14ac:dyDescent="0.2">
      <c r="A185" t="s">
        <v>18</v>
      </c>
      <c r="B185" t="s">
        <v>32122</v>
      </c>
      <c r="C185" t="s">
        <v>495</v>
      </c>
      <c r="D185" t="s">
        <v>223</v>
      </c>
      <c r="E185" t="s">
        <v>32120</v>
      </c>
      <c r="F185" t="s">
        <v>32121</v>
      </c>
      <c r="G185">
        <v>0.89234999999999998</v>
      </c>
      <c r="H185">
        <v>0.89278999999999997</v>
      </c>
      <c r="I185">
        <f t="shared" si="29"/>
        <v>2</v>
      </c>
      <c r="J185">
        <v>2</v>
      </c>
      <c r="K185">
        <f t="shared" si="30"/>
        <v>-2</v>
      </c>
      <c r="L185">
        <v>-2</v>
      </c>
      <c r="M185" t="s">
        <v>17</v>
      </c>
      <c r="N185">
        <f t="shared" si="40"/>
        <v>49226.080000000293</v>
      </c>
      <c r="U185" t="str">
        <f ca="1"/>
        <v>2025-06-10 02:35:45</v>
      </c>
      <c r="V185" s="7">
        <f t="shared" ca="1" si="31"/>
        <v>2</v>
      </c>
      <c r="W185" s="7">
        <f t="shared" ca="1" si="32"/>
        <v>3</v>
      </c>
      <c r="X185" s="7">
        <f t="shared" ca="1" si="33"/>
        <v>0.84000000000000008</v>
      </c>
      <c r="Y185" s="7">
        <f t="shared" ca="1" si="34"/>
        <v>0.53778000000000004</v>
      </c>
      <c r="Z185" s="7">
        <f t="shared" ca="1" si="35"/>
        <v>0.53976000000000002</v>
      </c>
      <c r="AA185" s="7">
        <f t="shared" ca="1" si="36"/>
        <v>0.53976000000000002</v>
      </c>
      <c r="AB185">
        <f t="shared" ca="1" si="37"/>
        <v>0</v>
      </c>
      <c r="AC185">
        <f t="shared" ca="1" si="38"/>
        <v>0</v>
      </c>
      <c r="AD185">
        <f t="shared" ca="1" si="39"/>
        <v>1</v>
      </c>
    </row>
    <row r="186" spans="1:30" x14ac:dyDescent="0.2">
      <c r="A186" t="s">
        <v>11</v>
      </c>
      <c r="B186" t="s">
        <v>32123</v>
      </c>
      <c r="C186" t="s">
        <v>33</v>
      </c>
      <c r="D186" t="s">
        <v>223</v>
      </c>
      <c r="E186" t="s">
        <v>32124</v>
      </c>
      <c r="F186" t="s">
        <v>32125</v>
      </c>
      <c r="G186">
        <v>0.89197000000000004</v>
      </c>
      <c r="H186">
        <v>0.89202000000000004</v>
      </c>
      <c r="I186">
        <f t="shared" si="29"/>
        <v>2</v>
      </c>
      <c r="J186">
        <v>2</v>
      </c>
      <c r="K186">
        <f t="shared" si="30"/>
        <v>1.84</v>
      </c>
      <c r="L186">
        <v>1.84</v>
      </c>
      <c r="M186" t="s">
        <v>17</v>
      </c>
      <c r="N186">
        <f t="shared" si="40"/>
        <v>49228.080000000293</v>
      </c>
      <c r="U186" t="str">
        <f ca="1"/>
        <v>2025-06-10 02:25:33</v>
      </c>
      <c r="V186" s="7">
        <f t="shared" ca="1" si="31"/>
        <v>2</v>
      </c>
      <c r="W186" s="7">
        <f t="shared" ca="1" si="32"/>
        <v>3</v>
      </c>
      <c r="X186" s="7">
        <f t="shared" ca="1" si="33"/>
        <v>-1.08</v>
      </c>
      <c r="Y186" s="7">
        <f t="shared" ca="1" si="34"/>
        <v>0.53952</v>
      </c>
      <c r="Z186" s="7">
        <f t="shared" ca="1" si="35"/>
        <v>0.53773000000000004</v>
      </c>
      <c r="AA186" s="7">
        <f t="shared" ca="1" si="36"/>
        <v>0.53773000000000004</v>
      </c>
      <c r="AB186">
        <f t="shared" ca="1" si="37"/>
        <v>0</v>
      </c>
      <c r="AC186">
        <f t="shared" ca="1" si="38"/>
        <v>1</v>
      </c>
      <c r="AD186">
        <f t="shared" ca="1" si="39"/>
        <v>0</v>
      </c>
    </row>
    <row r="187" spans="1:30" x14ac:dyDescent="0.2">
      <c r="A187" t="s">
        <v>11</v>
      </c>
      <c r="B187" t="s">
        <v>32126</v>
      </c>
      <c r="C187" t="s">
        <v>28066</v>
      </c>
      <c r="D187" t="s">
        <v>223</v>
      </c>
      <c r="E187" t="s">
        <v>32127</v>
      </c>
      <c r="F187" t="s">
        <v>32125</v>
      </c>
      <c r="G187">
        <v>0.89249999999999996</v>
      </c>
      <c r="H187">
        <v>0.89202000000000004</v>
      </c>
      <c r="I187">
        <f t="shared" si="29"/>
        <v>2</v>
      </c>
      <c r="J187">
        <v>2</v>
      </c>
      <c r="K187">
        <f t="shared" si="30"/>
        <v>-2</v>
      </c>
      <c r="L187">
        <v>-2</v>
      </c>
      <c r="M187" t="s">
        <v>17</v>
      </c>
      <c r="N187">
        <f t="shared" si="40"/>
        <v>49226.240000000296</v>
      </c>
      <c r="U187" t="str">
        <f ca="1"/>
        <v>2025-06-10 02:14:49</v>
      </c>
      <c r="V187" s="7">
        <f t="shared" ca="1" si="31"/>
        <v>10</v>
      </c>
      <c r="W187" s="7">
        <f t="shared" ca="1" si="32"/>
        <v>19</v>
      </c>
      <c r="X187" s="7">
        <f t="shared" ca="1" si="33"/>
        <v>15.56</v>
      </c>
      <c r="Y187" s="7">
        <f t="shared" ca="1" si="34"/>
        <v>0.53810000000000002</v>
      </c>
      <c r="Z187" s="7">
        <f t="shared" ca="1" si="35"/>
        <v>0.53822999999999999</v>
      </c>
      <c r="AA187" s="7">
        <f t="shared" ca="1" si="36"/>
        <v>0.53461999999999998</v>
      </c>
      <c r="AB187">
        <f t="shared" ca="1" si="37"/>
        <v>1</v>
      </c>
      <c r="AC187">
        <f t="shared" ca="1" si="38"/>
        <v>0</v>
      </c>
      <c r="AD187">
        <f t="shared" ca="1" si="39"/>
        <v>0</v>
      </c>
    </row>
    <row r="188" spans="1:30" x14ac:dyDescent="0.2">
      <c r="A188" t="s">
        <v>11</v>
      </c>
      <c r="B188" t="s">
        <v>32128</v>
      </c>
      <c r="C188" t="s">
        <v>220</v>
      </c>
      <c r="D188" t="s">
        <v>223</v>
      </c>
      <c r="E188" t="s">
        <v>32129</v>
      </c>
      <c r="F188" t="s">
        <v>32125</v>
      </c>
      <c r="G188">
        <v>0.89227999999999996</v>
      </c>
      <c r="H188">
        <v>0.89202000000000004</v>
      </c>
      <c r="I188">
        <f t="shared" si="29"/>
        <v>2</v>
      </c>
      <c r="J188">
        <v>2</v>
      </c>
      <c r="K188">
        <f t="shared" si="30"/>
        <v>-2</v>
      </c>
      <c r="L188">
        <v>-2</v>
      </c>
      <c r="M188" t="s">
        <v>17</v>
      </c>
      <c r="N188">
        <f t="shared" si="40"/>
        <v>49228.240000000296</v>
      </c>
      <c r="U188" t="str">
        <f ca="1"/>
        <v>2025-06-10 02:04:37</v>
      </c>
      <c r="V188" s="7">
        <f t="shared" ca="1" si="31"/>
        <v>10</v>
      </c>
      <c r="W188" s="7">
        <f t="shared" ca="1" si="32"/>
        <v>19</v>
      </c>
      <c r="X188" s="7">
        <f t="shared" ca="1" si="33"/>
        <v>15.56</v>
      </c>
      <c r="Y188" s="7">
        <f t="shared" ca="1" si="34"/>
        <v>0.53863000000000005</v>
      </c>
      <c r="Z188" s="7">
        <f t="shared" ca="1" si="35"/>
        <v>0.54074999999999995</v>
      </c>
      <c r="AA188" s="7">
        <f t="shared" ca="1" si="36"/>
        <v>0.53776000000000002</v>
      </c>
      <c r="AB188">
        <f t="shared" ca="1" si="37"/>
        <v>1</v>
      </c>
      <c r="AC188">
        <f t="shared" ca="1" si="38"/>
        <v>0</v>
      </c>
      <c r="AD188">
        <f t="shared" ca="1" si="39"/>
        <v>0</v>
      </c>
    </row>
    <row r="189" spans="1:30" x14ac:dyDescent="0.2">
      <c r="A189" t="s">
        <v>11</v>
      </c>
      <c r="B189" t="s">
        <v>32130</v>
      </c>
      <c r="C189" t="s">
        <v>495</v>
      </c>
      <c r="D189" t="s">
        <v>223</v>
      </c>
      <c r="E189" t="s">
        <v>32131</v>
      </c>
      <c r="F189" t="s">
        <v>32125</v>
      </c>
      <c r="G189">
        <v>0.89331000000000005</v>
      </c>
      <c r="H189">
        <v>0.89202000000000004</v>
      </c>
      <c r="I189">
        <f t="shared" si="29"/>
        <v>2</v>
      </c>
      <c r="J189">
        <v>1</v>
      </c>
      <c r="K189">
        <f t="shared" si="30"/>
        <v>-2</v>
      </c>
      <c r="L189">
        <v>-1</v>
      </c>
      <c r="M189" t="s">
        <v>17</v>
      </c>
      <c r="N189">
        <f t="shared" si="40"/>
        <v>49230.240000000296</v>
      </c>
      <c r="U189" t="str">
        <f ca="1"/>
        <v>2025-06-10 01:54:25</v>
      </c>
      <c r="V189" s="7">
        <f t="shared" ca="1" si="31"/>
        <v>3</v>
      </c>
      <c r="W189" s="7">
        <f t="shared" ca="1" si="32"/>
        <v>5</v>
      </c>
      <c r="X189" s="7">
        <f t="shared" ca="1" si="33"/>
        <v>-1.1599999999999999</v>
      </c>
      <c r="Y189" s="7">
        <f t="shared" ca="1" si="34"/>
        <v>0.54042000000000001</v>
      </c>
      <c r="Z189" s="7">
        <f t="shared" ca="1" si="35"/>
        <v>0.54174999999999995</v>
      </c>
      <c r="AA189" s="7">
        <f t="shared" ca="1" si="36"/>
        <v>0.54064999999999996</v>
      </c>
      <c r="AB189">
        <f t="shared" ca="1" si="37"/>
        <v>0</v>
      </c>
      <c r="AC189">
        <f t="shared" ca="1" si="38"/>
        <v>0</v>
      </c>
      <c r="AD189">
        <f t="shared" ca="1" si="39"/>
        <v>1</v>
      </c>
    </row>
    <row r="190" spans="1:30" x14ac:dyDescent="0.2">
      <c r="A190" t="s">
        <v>11</v>
      </c>
      <c r="B190" t="s">
        <v>32132</v>
      </c>
      <c r="C190" t="s">
        <v>5486</v>
      </c>
      <c r="D190" t="s">
        <v>223</v>
      </c>
      <c r="E190" t="s">
        <v>32133</v>
      </c>
      <c r="F190" t="s">
        <v>32125</v>
      </c>
      <c r="G190">
        <v>0.89227999999999996</v>
      </c>
      <c r="H190">
        <v>0.89202000000000004</v>
      </c>
      <c r="I190">
        <f t="shared" si="29"/>
        <v>2</v>
      </c>
      <c r="J190">
        <v>2</v>
      </c>
      <c r="K190">
        <f t="shared" si="30"/>
        <v>-2</v>
      </c>
      <c r="L190">
        <v>-2</v>
      </c>
      <c r="M190" t="s">
        <v>17</v>
      </c>
      <c r="N190">
        <f t="shared" si="40"/>
        <v>49231.240000000296</v>
      </c>
      <c r="U190" t="str">
        <f ca="1"/>
        <v>2025-06-10 01:44:12</v>
      </c>
      <c r="V190" s="7">
        <f t="shared" ca="1" si="31"/>
        <v>2</v>
      </c>
      <c r="W190" s="7">
        <f t="shared" ca="1" si="32"/>
        <v>3</v>
      </c>
      <c r="X190" s="7">
        <f t="shared" ca="1" si="33"/>
        <v>-1.08</v>
      </c>
      <c r="Y190" s="7">
        <f t="shared" ca="1" si="34"/>
        <v>0.54166999999999998</v>
      </c>
      <c r="Z190" s="7">
        <f t="shared" ca="1" si="35"/>
        <v>0.53976999999999997</v>
      </c>
      <c r="AA190" s="7">
        <f t="shared" ca="1" si="36"/>
        <v>0.53976999999999997</v>
      </c>
      <c r="AB190">
        <f t="shared" ca="1" si="37"/>
        <v>0</v>
      </c>
      <c r="AC190">
        <f t="shared" ca="1" si="38"/>
        <v>1</v>
      </c>
      <c r="AD190">
        <f t="shared" ca="1" si="39"/>
        <v>0</v>
      </c>
    </row>
    <row r="191" spans="1:30" x14ac:dyDescent="0.2">
      <c r="A191" t="s">
        <v>18</v>
      </c>
      <c r="B191" t="s">
        <v>32134</v>
      </c>
      <c r="C191" t="s">
        <v>495</v>
      </c>
      <c r="D191" t="s">
        <v>223</v>
      </c>
      <c r="E191" t="s">
        <v>32131</v>
      </c>
      <c r="F191" t="s">
        <v>32125</v>
      </c>
      <c r="G191">
        <v>0.89331000000000005</v>
      </c>
      <c r="H191">
        <v>0.89202000000000004</v>
      </c>
      <c r="I191">
        <f t="shared" si="29"/>
        <v>2</v>
      </c>
      <c r="J191">
        <v>2</v>
      </c>
      <c r="K191">
        <f t="shared" si="30"/>
        <v>1.84</v>
      </c>
      <c r="L191">
        <v>1.84</v>
      </c>
      <c r="M191" t="s">
        <v>17</v>
      </c>
      <c r="N191">
        <f t="shared" si="40"/>
        <v>49233.240000000296</v>
      </c>
      <c r="U191" t="str">
        <f ca="1"/>
        <v>2025-06-10 01:34:00</v>
      </c>
      <c r="V191" s="7">
        <f t="shared" ca="1" si="31"/>
        <v>2</v>
      </c>
      <c r="W191" s="7">
        <f t="shared" ca="1" si="32"/>
        <v>3</v>
      </c>
      <c r="X191" s="7">
        <f t="shared" ca="1" si="33"/>
        <v>-1.08</v>
      </c>
      <c r="Y191" s="7">
        <f t="shared" ca="1" si="34"/>
        <v>0.53949000000000003</v>
      </c>
      <c r="Z191" s="7">
        <f t="shared" ca="1" si="35"/>
        <v>0.53654999999999997</v>
      </c>
      <c r="AA191" s="7">
        <f t="shared" ca="1" si="36"/>
        <v>0.53654999999999997</v>
      </c>
      <c r="AB191">
        <f t="shared" ca="1" si="37"/>
        <v>0</v>
      </c>
      <c r="AC191">
        <f t="shared" ca="1" si="38"/>
        <v>1</v>
      </c>
      <c r="AD191">
        <f t="shared" ca="1" si="39"/>
        <v>0</v>
      </c>
    </row>
    <row r="192" spans="1:30" x14ac:dyDescent="0.2">
      <c r="A192" t="s">
        <v>11</v>
      </c>
      <c r="B192" t="s">
        <v>32135</v>
      </c>
      <c r="C192" t="s">
        <v>2929</v>
      </c>
      <c r="D192" t="s">
        <v>223</v>
      </c>
      <c r="E192" t="s">
        <v>32136</v>
      </c>
      <c r="F192" t="s">
        <v>32125</v>
      </c>
      <c r="G192">
        <v>0.89227000000000001</v>
      </c>
      <c r="H192">
        <v>0.89202000000000004</v>
      </c>
      <c r="I192">
        <f t="shared" si="29"/>
        <v>2</v>
      </c>
      <c r="J192">
        <v>2</v>
      </c>
      <c r="K192">
        <f t="shared" si="30"/>
        <v>-2</v>
      </c>
      <c r="L192">
        <v>-2</v>
      </c>
      <c r="M192" t="s">
        <v>17</v>
      </c>
      <c r="N192">
        <f t="shared" si="40"/>
        <v>49231.4000000003</v>
      </c>
      <c r="U192" t="str">
        <f ca="1"/>
        <v>2025-06-10 01:23:47</v>
      </c>
      <c r="V192" s="7">
        <f t="shared" ca="1" si="31"/>
        <v>2</v>
      </c>
      <c r="W192" s="7">
        <f t="shared" ca="1" si="32"/>
        <v>3</v>
      </c>
      <c r="X192" s="7">
        <f t="shared" ca="1" si="33"/>
        <v>0.84000000000000008</v>
      </c>
      <c r="Y192" s="7">
        <f t="shared" ca="1" si="34"/>
        <v>0.53656000000000004</v>
      </c>
      <c r="Z192" s="7">
        <f t="shared" ca="1" si="35"/>
        <v>0.53773000000000004</v>
      </c>
      <c r="AA192" s="7">
        <f t="shared" ca="1" si="36"/>
        <v>0.53773000000000004</v>
      </c>
      <c r="AB192">
        <f t="shared" ca="1" si="37"/>
        <v>0</v>
      </c>
      <c r="AC192">
        <f t="shared" ca="1" si="38"/>
        <v>0</v>
      </c>
      <c r="AD192">
        <f t="shared" ca="1" si="39"/>
        <v>1</v>
      </c>
    </row>
    <row r="193" spans="1:30" x14ac:dyDescent="0.2">
      <c r="A193" t="s">
        <v>11</v>
      </c>
      <c r="B193" t="s">
        <v>32137</v>
      </c>
      <c r="C193" t="s">
        <v>495</v>
      </c>
      <c r="D193" t="s">
        <v>223</v>
      </c>
      <c r="E193" t="s">
        <v>32138</v>
      </c>
      <c r="F193" t="s">
        <v>32139</v>
      </c>
      <c r="G193">
        <v>0.89398999999999995</v>
      </c>
      <c r="H193">
        <v>0.89315</v>
      </c>
      <c r="I193">
        <f t="shared" si="29"/>
        <v>2</v>
      </c>
      <c r="J193">
        <v>1</v>
      </c>
      <c r="K193">
        <f t="shared" si="30"/>
        <v>-2</v>
      </c>
      <c r="L193">
        <v>-1</v>
      </c>
      <c r="M193" t="s">
        <v>17</v>
      </c>
      <c r="N193">
        <f t="shared" si="40"/>
        <v>49233.4000000003</v>
      </c>
      <c r="U193" t="str">
        <f ca="1"/>
        <v>2025-06-10 01:13:08</v>
      </c>
      <c r="V193" s="7">
        <f t="shared" ca="1" si="31"/>
        <v>2</v>
      </c>
      <c r="W193" s="7">
        <f t="shared" ca="1" si="32"/>
        <v>3</v>
      </c>
      <c r="X193" s="7">
        <f t="shared" ca="1" si="33"/>
        <v>-1.08</v>
      </c>
      <c r="Y193" s="7">
        <f t="shared" ca="1" si="34"/>
        <v>0.53818999999999995</v>
      </c>
      <c r="Z193" s="7">
        <f t="shared" ca="1" si="35"/>
        <v>0.53791999999999995</v>
      </c>
      <c r="AA193" s="7">
        <f t="shared" ca="1" si="36"/>
        <v>0.53781999999999996</v>
      </c>
      <c r="AB193">
        <f t="shared" ca="1" si="37"/>
        <v>0</v>
      </c>
      <c r="AC193">
        <f t="shared" ca="1" si="38"/>
        <v>1</v>
      </c>
      <c r="AD193">
        <f t="shared" ca="1" si="39"/>
        <v>0</v>
      </c>
    </row>
    <row r="194" spans="1:30" x14ac:dyDescent="0.2">
      <c r="A194" t="s">
        <v>18</v>
      </c>
      <c r="B194" t="s">
        <v>32140</v>
      </c>
      <c r="C194" t="s">
        <v>495</v>
      </c>
      <c r="D194" t="s">
        <v>223</v>
      </c>
      <c r="E194" t="s">
        <v>32138</v>
      </c>
      <c r="F194" t="s">
        <v>32139</v>
      </c>
      <c r="G194">
        <v>0.89398999999999995</v>
      </c>
      <c r="H194">
        <v>0.89315</v>
      </c>
      <c r="I194">
        <f t="shared" si="29"/>
        <v>2</v>
      </c>
      <c r="J194">
        <v>2</v>
      </c>
      <c r="K194">
        <f t="shared" si="30"/>
        <v>1.84</v>
      </c>
      <c r="L194">
        <v>1.84</v>
      </c>
      <c r="M194" t="s">
        <v>17</v>
      </c>
      <c r="N194">
        <f t="shared" si="40"/>
        <v>49234.4000000003</v>
      </c>
      <c r="U194" t="str">
        <f ca="1"/>
        <v>2025-06-10 01:02:56</v>
      </c>
      <c r="V194" s="7">
        <f t="shared" ca="1" si="31"/>
        <v>10</v>
      </c>
      <c r="W194" s="7">
        <f t="shared" ca="1" si="32"/>
        <v>19</v>
      </c>
      <c r="X194" s="7">
        <f t="shared" ca="1" si="33"/>
        <v>-11.32</v>
      </c>
      <c r="Y194" s="7">
        <f t="shared" ca="1" si="34"/>
        <v>0.53786</v>
      </c>
      <c r="Z194" s="7">
        <f t="shared" ca="1" si="35"/>
        <v>0.53986999999999996</v>
      </c>
      <c r="AA194" s="7">
        <f t="shared" ca="1" si="36"/>
        <v>0.53773000000000004</v>
      </c>
      <c r="AB194">
        <f t="shared" ca="1" si="37"/>
        <v>1</v>
      </c>
      <c r="AC194">
        <f t="shared" ca="1" si="38"/>
        <v>0</v>
      </c>
      <c r="AD194">
        <f t="shared" ca="1" si="39"/>
        <v>0</v>
      </c>
    </row>
    <row r="195" spans="1:30" x14ac:dyDescent="0.2">
      <c r="A195" t="s">
        <v>11</v>
      </c>
      <c r="B195" t="s">
        <v>32141</v>
      </c>
      <c r="C195" t="s">
        <v>30575</v>
      </c>
      <c r="D195" t="s">
        <v>223</v>
      </c>
      <c r="E195" t="s">
        <v>32142</v>
      </c>
      <c r="F195" t="s">
        <v>32143</v>
      </c>
      <c r="G195">
        <v>0.89337999999999995</v>
      </c>
      <c r="H195">
        <v>0.89407000000000003</v>
      </c>
      <c r="I195">
        <f t="shared" ref="I195:I258" si="41">IF(J195=1,J195*2,J195)</f>
        <v>2</v>
      </c>
      <c r="J195">
        <v>2</v>
      </c>
      <c r="K195">
        <f t="shared" ref="K195:K258" si="42">IF(OR(L195=-1,L195=0.92),L195*2,L195)</f>
        <v>1.84</v>
      </c>
      <c r="L195">
        <v>1.84</v>
      </c>
      <c r="M195" t="s">
        <v>17</v>
      </c>
      <c r="N195">
        <f t="shared" si="40"/>
        <v>49232.560000000303</v>
      </c>
      <c r="U195" t="str">
        <f ca="1"/>
        <v>2025-06-10 00:52:03</v>
      </c>
      <c r="V195" s="7">
        <f t="shared" ref="V195:V258" ca="1" si="43">COUNTIF(INDIRECT($Q$5),U195)</f>
        <v>9</v>
      </c>
      <c r="W195" s="7">
        <f t="shared" ref="W195:W258" ca="1" si="44">SUMIF(INDIRECT($Q$5),U195,INDIRECT($Q$6))</f>
        <v>17</v>
      </c>
      <c r="X195" s="7">
        <f t="shared" ref="X195:X258" ca="1" si="45">SUMIF(INDIRECT($Q$5),U195,INDIRECT($Q$7))</f>
        <v>11.8</v>
      </c>
      <c r="Y195" s="7">
        <f t="shared" ref="Y195:Y258" ca="1" si="46">_xlfn.MAXIFS(INDIRECT($Q$10),INDIRECT($Q$5),$U195)</f>
        <v>0.54066999999999998</v>
      </c>
      <c r="Z195" s="7">
        <f t="shared" ref="Z195:Z258" ca="1" si="47">_xlfn.MAXIFS(INDIRECT($Q$9),INDIRECT($Q$5),$U195)</f>
        <v>0.54010000000000002</v>
      </c>
      <c r="AA195" s="7">
        <f t="shared" ref="AA195:AA258" ca="1" si="48">_xlfn.MINIFS(INDIRECT($Q$9),INDIRECT($Q$5),$U195)</f>
        <v>0.53903000000000001</v>
      </c>
      <c r="AB195">
        <f t="shared" ref="AB195:AB258" ca="1" si="49">IF(AND(Z195&gt;Y195,Y195&gt;AA195), 1,0)</f>
        <v>0</v>
      </c>
      <c r="AC195">
        <f t="shared" ref="AC195:AC258" ca="1" si="50">IF(Y195&gt;Z195,1,0)</f>
        <v>1</v>
      </c>
      <c r="AD195">
        <f t="shared" ref="AD195:AD258" ca="1" si="51">IF(Y195&lt;AA195,1,0)</f>
        <v>0</v>
      </c>
    </row>
    <row r="196" spans="1:30" x14ac:dyDescent="0.2">
      <c r="A196" t="s">
        <v>11</v>
      </c>
      <c r="B196" t="s">
        <v>32144</v>
      </c>
      <c r="C196" t="s">
        <v>30622</v>
      </c>
      <c r="D196" t="s">
        <v>223</v>
      </c>
      <c r="E196" t="s">
        <v>32145</v>
      </c>
      <c r="F196" t="s">
        <v>32143</v>
      </c>
      <c r="G196">
        <v>0.89361000000000002</v>
      </c>
      <c r="H196">
        <v>0.89407000000000003</v>
      </c>
      <c r="I196">
        <f t="shared" si="41"/>
        <v>2</v>
      </c>
      <c r="J196">
        <v>2</v>
      </c>
      <c r="K196">
        <f t="shared" si="42"/>
        <v>1.84</v>
      </c>
      <c r="L196">
        <v>1.84</v>
      </c>
      <c r="M196" t="s">
        <v>17</v>
      </c>
      <c r="N196">
        <f t="shared" ref="N196:N259" si="52">N195-L195</f>
        <v>49230.720000000307</v>
      </c>
      <c r="U196" t="str">
        <f ca="1"/>
        <v>2025-06-10 00:41:51</v>
      </c>
      <c r="V196" s="7">
        <f t="shared" ca="1" si="43"/>
        <v>10</v>
      </c>
      <c r="W196" s="7">
        <f t="shared" ca="1" si="44"/>
        <v>19</v>
      </c>
      <c r="X196" s="7">
        <f t="shared" ca="1" si="45"/>
        <v>15.56</v>
      </c>
      <c r="Y196" s="7">
        <f t="shared" ca="1" si="46"/>
        <v>0.54039999999999999</v>
      </c>
      <c r="Z196" s="7">
        <f t="shared" ca="1" si="47"/>
        <v>0.54120999999999997</v>
      </c>
      <c r="AA196" s="7">
        <f t="shared" ca="1" si="48"/>
        <v>0.53949000000000003</v>
      </c>
      <c r="AB196">
        <f t="shared" ca="1" si="49"/>
        <v>1</v>
      </c>
      <c r="AC196">
        <f t="shared" ca="1" si="50"/>
        <v>0</v>
      </c>
      <c r="AD196">
        <f t="shared" ca="1" si="51"/>
        <v>0</v>
      </c>
    </row>
    <row r="197" spans="1:30" x14ac:dyDescent="0.2">
      <c r="A197" t="s">
        <v>11</v>
      </c>
      <c r="B197" t="s">
        <v>32146</v>
      </c>
      <c r="C197" t="s">
        <v>550</v>
      </c>
      <c r="D197" t="s">
        <v>223</v>
      </c>
      <c r="E197" t="s">
        <v>32147</v>
      </c>
      <c r="F197" t="s">
        <v>32143</v>
      </c>
      <c r="G197">
        <v>0.89563000000000004</v>
      </c>
      <c r="H197">
        <v>0.89407000000000003</v>
      </c>
      <c r="I197">
        <f t="shared" si="41"/>
        <v>2</v>
      </c>
      <c r="J197">
        <v>1</v>
      </c>
      <c r="K197">
        <f t="shared" si="42"/>
        <v>-2</v>
      </c>
      <c r="L197">
        <v>-1</v>
      </c>
      <c r="M197" t="s">
        <v>17</v>
      </c>
      <c r="N197">
        <f t="shared" si="52"/>
        <v>49228.88000000031</v>
      </c>
      <c r="U197" t="str">
        <f ca="1"/>
        <v>2025-06-10 00:31:39</v>
      </c>
      <c r="V197" s="7">
        <f t="shared" ca="1" si="43"/>
        <v>4</v>
      </c>
      <c r="W197" s="7">
        <f t="shared" ca="1" si="44"/>
        <v>7</v>
      </c>
      <c r="X197" s="7">
        <f t="shared" ca="1" si="45"/>
        <v>2.6</v>
      </c>
      <c r="Y197" s="7">
        <f t="shared" ca="1" si="46"/>
        <v>0.54157</v>
      </c>
      <c r="Z197" s="7">
        <f t="shared" ca="1" si="47"/>
        <v>0.53908</v>
      </c>
      <c r="AA197" s="7">
        <f t="shared" ca="1" si="48"/>
        <v>0.53849000000000002</v>
      </c>
      <c r="AB197">
        <f t="shared" ca="1" si="49"/>
        <v>0</v>
      </c>
      <c r="AC197">
        <f t="shared" ca="1" si="50"/>
        <v>1</v>
      </c>
      <c r="AD197">
        <f t="shared" ca="1" si="51"/>
        <v>0</v>
      </c>
    </row>
    <row r="198" spans="1:30" x14ac:dyDescent="0.2">
      <c r="A198" t="s">
        <v>18</v>
      </c>
      <c r="B198" t="s">
        <v>32148</v>
      </c>
      <c r="C198" t="s">
        <v>495</v>
      </c>
      <c r="D198" t="s">
        <v>223</v>
      </c>
      <c r="E198" t="s">
        <v>32149</v>
      </c>
      <c r="F198" t="s">
        <v>32143</v>
      </c>
      <c r="G198">
        <v>0.89563000000000004</v>
      </c>
      <c r="H198">
        <v>0.89407000000000003</v>
      </c>
      <c r="I198">
        <f t="shared" si="41"/>
        <v>2</v>
      </c>
      <c r="J198">
        <v>2</v>
      </c>
      <c r="K198">
        <f t="shared" si="42"/>
        <v>1.84</v>
      </c>
      <c r="L198">
        <v>1.84</v>
      </c>
      <c r="M198" t="s">
        <v>17</v>
      </c>
      <c r="N198">
        <f t="shared" si="52"/>
        <v>49229.88000000031</v>
      </c>
      <c r="U198" t="str">
        <f ca="1"/>
        <v>2025-06-10 00:21:27</v>
      </c>
      <c r="V198" s="7">
        <f t="shared" ca="1" si="43"/>
        <v>10</v>
      </c>
      <c r="W198" s="7">
        <f t="shared" ca="1" si="44"/>
        <v>19</v>
      </c>
      <c r="X198" s="7">
        <f t="shared" ca="1" si="45"/>
        <v>11.72</v>
      </c>
      <c r="Y198" s="7">
        <f t="shared" ca="1" si="46"/>
        <v>0.53922000000000003</v>
      </c>
      <c r="Z198" s="7">
        <f t="shared" ca="1" si="47"/>
        <v>0.54005999999999998</v>
      </c>
      <c r="AA198" s="7">
        <f t="shared" ca="1" si="48"/>
        <v>0.53842999999999996</v>
      </c>
      <c r="AB198">
        <f t="shared" ca="1" si="49"/>
        <v>1</v>
      </c>
      <c r="AC198">
        <f t="shared" ca="1" si="50"/>
        <v>0</v>
      </c>
      <c r="AD198">
        <f t="shared" ca="1" si="51"/>
        <v>0</v>
      </c>
    </row>
    <row r="199" spans="1:30" x14ac:dyDescent="0.2">
      <c r="A199" t="s">
        <v>11</v>
      </c>
      <c r="B199" t="s">
        <v>32150</v>
      </c>
      <c r="C199" t="s">
        <v>28532</v>
      </c>
      <c r="D199" t="s">
        <v>223</v>
      </c>
      <c r="E199" t="s">
        <v>32151</v>
      </c>
      <c r="F199" t="s">
        <v>32143</v>
      </c>
      <c r="G199">
        <v>0.89322000000000001</v>
      </c>
      <c r="H199">
        <v>0.89407000000000003</v>
      </c>
      <c r="I199">
        <f t="shared" si="41"/>
        <v>2</v>
      </c>
      <c r="J199">
        <v>2</v>
      </c>
      <c r="K199">
        <f t="shared" si="42"/>
        <v>1.84</v>
      </c>
      <c r="L199">
        <v>1.84</v>
      </c>
      <c r="M199" t="s">
        <v>17</v>
      </c>
      <c r="N199">
        <f t="shared" si="52"/>
        <v>49228.040000000314</v>
      </c>
      <c r="U199" t="str">
        <f ca="1"/>
        <v>2025-06-10 00:10:37</v>
      </c>
      <c r="V199" s="7">
        <f t="shared" ca="1" si="43"/>
        <v>2</v>
      </c>
      <c r="W199" s="7">
        <f t="shared" ca="1" si="44"/>
        <v>3</v>
      </c>
      <c r="X199" s="7">
        <f t="shared" ca="1" si="45"/>
        <v>-1.08</v>
      </c>
      <c r="Y199" s="7">
        <f t="shared" ca="1" si="46"/>
        <v>0.54054000000000002</v>
      </c>
      <c r="Z199" s="7">
        <f t="shared" ca="1" si="47"/>
        <v>0.53876999999999997</v>
      </c>
      <c r="AA199" s="7">
        <f t="shared" ca="1" si="48"/>
        <v>0.53876999999999997</v>
      </c>
      <c r="AB199">
        <f t="shared" ca="1" si="49"/>
        <v>0</v>
      </c>
      <c r="AC199">
        <f t="shared" ca="1" si="50"/>
        <v>1</v>
      </c>
      <c r="AD199">
        <f t="shared" ca="1" si="51"/>
        <v>0</v>
      </c>
    </row>
    <row r="200" spans="1:30" x14ac:dyDescent="0.2">
      <c r="A200" t="s">
        <v>11</v>
      </c>
      <c r="B200" t="s">
        <v>32152</v>
      </c>
      <c r="C200" t="s">
        <v>28071</v>
      </c>
      <c r="D200" t="s">
        <v>223</v>
      </c>
      <c r="E200" t="s">
        <v>32153</v>
      </c>
      <c r="F200" t="s">
        <v>32143</v>
      </c>
      <c r="G200">
        <v>0.89366000000000001</v>
      </c>
      <c r="H200">
        <v>0.89407000000000003</v>
      </c>
      <c r="I200">
        <f t="shared" si="41"/>
        <v>2</v>
      </c>
      <c r="J200">
        <v>2</v>
      </c>
      <c r="K200">
        <f t="shared" si="42"/>
        <v>1.84</v>
      </c>
      <c r="L200">
        <v>1.84</v>
      </c>
      <c r="M200" t="s">
        <v>17</v>
      </c>
      <c r="N200">
        <f t="shared" si="52"/>
        <v>49226.200000000317</v>
      </c>
      <c r="U200" t="str">
        <f ca="1"/>
        <v>2025-06-09 23:54:54</v>
      </c>
      <c r="V200" s="7">
        <f t="shared" ca="1" si="43"/>
        <v>2</v>
      </c>
      <c r="W200" s="7">
        <f t="shared" ca="1" si="44"/>
        <v>3</v>
      </c>
      <c r="X200" s="7">
        <f t="shared" ca="1" si="45"/>
        <v>0.84000000000000008</v>
      </c>
      <c r="Y200" s="7">
        <f t="shared" ca="1" si="46"/>
        <v>0.53546000000000005</v>
      </c>
      <c r="Z200" s="7">
        <f t="shared" ca="1" si="47"/>
        <v>0.53617000000000004</v>
      </c>
      <c r="AA200" s="7">
        <f t="shared" ca="1" si="48"/>
        <v>0.53617000000000004</v>
      </c>
      <c r="AB200">
        <f t="shared" ca="1" si="49"/>
        <v>0</v>
      </c>
      <c r="AC200">
        <f t="shared" ca="1" si="50"/>
        <v>0</v>
      </c>
      <c r="AD200">
        <f t="shared" ca="1" si="51"/>
        <v>1</v>
      </c>
    </row>
    <row r="201" spans="1:30" x14ac:dyDescent="0.2">
      <c r="A201" t="s">
        <v>11</v>
      </c>
      <c r="B201" t="s">
        <v>32154</v>
      </c>
      <c r="C201" t="s">
        <v>28069</v>
      </c>
      <c r="D201" t="s">
        <v>223</v>
      </c>
      <c r="E201" t="s">
        <v>32155</v>
      </c>
      <c r="F201" t="s">
        <v>32143</v>
      </c>
      <c r="G201">
        <v>0.89344000000000001</v>
      </c>
      <c r="H201">
        <v>0.89407000000000003</v>
      </c>
      <c r="I201">
        <f t="shared" si="41"/>
        <v>2</v>
      </c>
      <c r="J201">
        <v>2</v>
      </c>
      <c r="K201">
        <f t="shared" si="42"/>
        <v>1.84</v>
      </c>
      <c r="L201">
        <v>1.84</v>
      </c>
      <c r="M201" t="s">
        <v>17</v>
      </c>
      <c r="N201">
        <f t="shared" si="52"/>
        <v>49224.360000000321</v>
      </c>
      <c r="U201" t="str">
        <f ca="1"/>
        <v>2025-06-09 23:44:42</v>
      </c>
      <c r="V201" s="7">
        <f t="shared" ca="1" si="43"/>
        <v>10</v>
      </c>
      <c r="W201" s="7">
        <f t="shared" ca="1" si="44"/>
        <v>19</v>
      </c>
      <c r="X201" s="7">
        <f t="shared" ca="1" si="45"/>
        <v>15.56</v>
      </c>
      <c r="Y201" s="7">
        <f t="shared" ca="1" si="46"/>
        <v>0.53602000000000005</v>
      </c>
      <c r="Z201" s="7">
        <f t="shared" ca="1" si="47"/>
        <v>0.53722000000000003</v>
      </c>
      <c r="AA201" s="7">
        <f t="shared" ca="1" si="48"/>
        <v>0.53535999999999995</v>
      </c>
      <c r="AB201">
        <f t="shared" ca="1" si="49"/>
        <v>1</v>
      </c>
      <c r="AC201">
        <f t="shared" ca="1" si="50"/>
        <v>0</v>
      </c>
      <c r="AD201">
        <f t="shared" ca="1" si="51"/>
        <v>0</v>
      </c>
    </row>
    <row r="202" spans="1:30" x14ac:dyDescent="0.2">
      <c r="A202" t="s">
        <v>11</v>
      </c>
      <c r="B202" t="s">
        <v>32156</v>
      </c>
      <c r="C202" t="s">
        <v>28395</v>
      </c>
      <c r="D202" t="s">
        <v>223</v>
      </c>
      <c r="E202" t="s">
        <v>32157</v>
      </c>
      <c r="F202" t="s">
        <v>32143</v>
      </c>
      <c r="G202">
        <v>0.89327999999999996</v>
      </c>
      <c r="H202">
        <v>0.89407000000000003</v>
      </c>
      <c r="I202">
        <f t="shared" si="41"/>
        <v>2</v>
      </c>
      <c r="J202">
        <v>2</v>
      </c>
      <c r="K202">
        <f t="shared" si="42"/>
        <v>1.84</v>
      </c>
      <c r="L202">
        <v>1.84</v>
      </c>
      <c r="M202" t="s">
        <v>17</v>
      </c>
      <c r="N202">
        <f t="shared" si="52"/>
        <v>49222.520000000324</v>
      </c>
      <c r="U202" t="str">
        <f ca="1"/>
        <v>2025-06-09 23:34:30</v>
      </c>
      <c r="V202" s="7">
        <f t="shared" ca="1" si="43"/>
        <v>2</v>
      </c>
      <c r="W202" s="7">
        <f t="shared" ca="1" si="44"/>
        <v>3</v>
      </c>
      <c r="X202" s="7">
        <f t="shared" ca="1" si="45"/>
        <v>-1.08</v>
      </c>
      <c r="Y202" s="7">
        <f t="shared" ca="1" si="46"/>
        <v>0.53727000000000003</v>
      </c>
      <c r="Z202" s="7">
        <f t="shared" ca="1" si="47"/>
        <v>0.53451000000000004</v>
      </c>
      <c r="AA202" s="7">
        <f t="shared" ca="1" si="48"/>
        <v>0.53447999999999996</v>
      </c>
      <c r="AB202">
        <f t="shared" ca="1" si="49"/>
        <v>0</v>
      </c>
      <c r="AC202">
        <f t="shared" ca="1" si="50"/>
        <v>1</v>
      </c>
      <c r="AD202">
        <f t="shared" ca="1" si="51"/>
        <v>0</v>
      </c>
    </row>
    <row r="203" spans="1:30" x14ac:dyDescent="0.2">
      <c r="A203" t="s">
        <v>11</v>
      </c>
      <c r="B203" t="s">
        <v>32158</v>
      </c>
      <c r="C203" t="s">
        <v>29216</v>
      </c>
      <c r="D203" t="s">
        <v>223</v>
      </c>
      <c r="E203" t="s">
        <v>32159</v>
      </c>
      <c r="F203" t="s">
        <v>32143</v>
      </c>
      <c r="G203">
        <v>0.89368000000000003</v>
      </c>
      <c r="H203">
        <v>0.89407000000000003</v>
      </c>
      <c r="I203">
        <f t="shared" si="41"/>
        <v>2</v>
      </c>
      <c r="J203">
        <v>2</v>
      </c>
      <c r="K203">
        <f t="shared" si="42"/>
        <v>1.84</v>
      </c>
      <c r="L203">
        <v>1.84</v>
      </c>
      <c r="M203" t="s">
        <v>17</v>
      </c>
      <c r="N203">
        <f t="shared" si="52"/>
        <v>49220.680000000328</v>
      </c>
      <c r="U203" t="str">
        <f ca="1"/>
        <v>2025-06-09 23:24:17</v>
      </c>
      <c r="V203" s="7">
        <f t="shared" ca="1" si="43"/>
        <v>2</v>
      </c>
      <c r="W203" s="7">
        <f t="shared" ca="1" si="44"/>
        <v>3</v>
      </c>
      <c r="X203" s="7">
        <f t="shared" ca="1" si="45"/>
        <v>0</v>
      </c>
      <c r="Y203" s="7">
        <f t="shared" ca="1" si="46"/>
        <v>0.53405000000000002</v>
      </c>
      <c r="Z203" s="7">
        <f t="shared" ca="1" si="47"/>
        <v>0.53405000000000002</v>
      </c>
      <c r="AA203" s="7">
        <f t="shared" ca="1" si="48"/>
        <v>0.53405000000000002</v>
      </c>
      <c r="AB203">
        <f t="shared" ca="1" si="49"/>
        <v>0</v>
      </c>
      <c r="AC203">
        <f t="shared" ca="1" si="50"/>
        <v>0</v>
      </c>
      <c r="AD203">
        <f t="shared" ca="1" si="51"/>
        <v>0</v>
      </c>
    </row>
    <row r="204" spans="1:30" x14ac:dyDescent="0.2">
      <c r="A204" t="s">
        <v>11</v>
      </c>
      <c r="B204" t="s">
        <v>32160</v>
      </c>
      <c r="C204" t="s">
        <v>28070</v>
      </c>
      <c r="D204" t="s">
        <v>223</v>
      </c>
      <c r="E204" t="s">
        <v>32161</v>
      </c>
      <c r="F204" t="s">
        <v>32143</v>
      </c>
      <c r="G204">
        <v>0.89354</v>
      </c>
      <c r="H204">
        <v>0.89407000000000003</v>
      </c>
      <c r="I204">
        <f t="shared" si="41"/>
        <v>2</v>
      </c>
      <c r="J204">
        <v>2</v>
      </c>
      <c r="K204">
        <f t="shared" si="42"/>
        <v>1.84</v>
      </c>
      <c r="L204">
        <v>1.84</v>
      </c>
      <c r="M204" t="s">
        <v>17</v>
      </c>
      <c r="N204">
        <f t="shared" si="52"/>
        <v>49218.840000000331</v>
      </c>
      <c r="U204" t="str">
        <f ca="1"/>
        <v>2025-06-09 23:14:05</v>
      </c>
      <c r="V204" s="7">
        <f t="shared" ca="1" si="43"/>
        <v>2</v>
      </c>
      <c r="W204" s="7">
        <f t="shared" ca="1" si="44"/>
        <v>3</v>
      </c>
      <c r="X204" s="7">
        <f t="shared" ca="1" si="45"/>
        <v>-1.08</v>
      </c>
      <c r="Y204" s="7">
        <f t="shared" ca="1" si="46"/>
        <v>0.53369999999999995</v>
      </c>
      <c r="Z204" s="7">
        <f t="shared" ca="1" si="47"/>
        <v>0.53324000000000005</v>
      </c>
      <c r="AA204" s="7">
        <f t="shared" ca="1" si="48"/>
        <v>0.53324000000000005</v>
      </c>
      <c r="AB204">
        <f t="shared" ca="1" si="49"/>
        <v>0</v>
      </c>
      <c r="AC204">
        <f t="shared" ca="1" si="50"/>
        <v>1</v>
      </c>
      <c r="AD204">
        <f t="shared" ca="1" si="51"/>
        <v>0</v>
      </c>
    </row>
    <row r="205" spans="1:30" x14ac:dyDescent="0.2">
      <c r="A205" t="s">
        <v>18</v>
      </c>
      <c r="B205" t="s">
        <v>32162</v>
      </c>
      <c r="C205" t="s">
        <v>544</v>
      </c>
      <c r="D205" t="s">
        <v>223</v>
      </c>
      <c r="E205" t="s">
        <v>32163</v>
      </c>
      <c r="F205" t="s">
        <v>32164</v>
      </c>
      <c r="G205">
        <v>0.89417999999999997</v>
      </c>
      <c r="H205">
        <v>0.89563999999999999</v>
      </c>
      <c r="I205">
        <f t="shared" si="41"/>
        <v>2</v>
      </c>
      <c r="J205">
        <v>2</v>
      </c>
      <c r="K205">
        <f t="shared" si="42"/>
        <v>-2</v>
      </c>
      <c r="L205">
        <v>-2</v>
      </c>
      <c r="M205" t="s">
        <v>17</v>
      </c>
      <c r="N205">
        <f t="shared" si="52"/>
        <v>49217.000000000335</v>
      </c>
      <c r="U205" t="str">
        <f ca="1"/>
        <v>2025-06-09 23:03:25</v>
      </c>
      <c r="V205" s="7">
        <f t="shared" ca="1" si="43"/>
        <v>10</v>
      </c>
      <c r="W205" s="7">
        <f t="shared" ca="1" si="44"/>
        <v>19</v>
      </c>
      <c r="X205" s="7">
        <f t="shared" ca="1" si="45"/>
        <v>-15.16</v>
      </c>
      <c r="Y205" s="7">
        <f t="shared" ca="1" si="46"/>
        <v>0.53393000000000002</v>
      </c>
      <c r="Z205" s="7">
        <f t="shared" ca="1" si="47"/>
        <v>0.53624000000000005</v>
      </c>
      <c r="AA205" s="7">
        <f t="shared" ca="1" si="48"/>
        <v>0.53503000000000001</v>
      </c>
      <c r="AB205">
        <f t="shared" ca="1" si="49"/>
        <v>0</v>
      </c>
      <c r="AC205">
        <f t="shared" ca="1" si="50"/>
        <v>0</v>
      </c>
      <c r="AD205">
        <f t="shared" ca="1" si="51"/>
        <v>1</v>
      </c>
    </row>
    <row r="206" spans="1:30" x14ac:dyDescent="0.2">
      <c r="A206" t="s">
        <v>11</v>
      </c>
      <c r="B206" t="s">
        <v>32165</v>
      </c>
      <c r="C206" t="s">
        <v>495</v>
      </c>
      <c r="D206" t="s">
        <v>223</v>
      </c>
      <c r="E206" t="s">
        <v>32166</v>
      </c>
      <c r="F206" t="s">
        <v>32164</v>
      </c>
      <c r="G206">
        <v>0.89417999999999997</v>
      </c>
      <c r="H206">
        <v>0.89563999999999999</v>
      </c>
      <c r="I206">
        <f t="shared" si="41"/>
        <v>2</v>
      </c>
      <c r="J206">
        <v>1</v>
      </c>
      <c r="K206">
        <f t="shared" si="42"/>
        <v>1.84</v>
      </c>
      <c r="L206">
        <v>0.92</v>
      </c>
      <c r="M206" t="s">
        <v>17</v>
      </c>
      <c r="N206">
        <f t="shared" si="52"/>
        <v>49219.000000000335</v>
      </c>
      <c r="U206" t="str">
        <f ca="1"/>
        <v>2025-06-09 22:53:13</v>
      </c>
      <c r="V206" s="7">
        <f t="shared" ca="1" si="43"/>
        <v>10</v>
      </c>
      <c r="W206" s="7">
        <f t="shared" ca="1" si="44"/>
        <v>19</v>
      </c>
      <c r="X206" s="7">
        <f t="shared" ca="1" si="45"/>
        <v>-15.16</v>
      </c>
      <c r="Y206" s="7">
        <f t="shared" ca="1" si="46"/>
        <v>0.53593000000000002</v>
      </c>
      <c r="Z206" s="7">
        <f t="shared" ca="1" si="47"/>
        <v>0.53798000000000001</v>
      </c>
      <c r="AA206" s="7">
        <f t="shared" ca="1" si="48"/>
        <v>0.53657999999999995</v>
      </c>
      <c r="AB206">
        <f t="shared" ca="1" si="49"/>
        <v>0</v>
      </c>
      <c r="AC206">
        <f t="shared" ca="1" si="50"/>
        <v>0</v>
      </c>
      <c r="AD206">
        <f t="shared" ca="1" si="51"/>
        <v>1</v>
      </c>
    </row>
    <row r="207" spans="1:30" x14ac:dyDescent="0.2">
      <c r="A207" t="s">
        <v>11</v>
      </c>
      <c r="B207" t="s">
        <v>32167</v>
      </c>
      <c r="C207" t="s">
        <v>550</v>
      </c>
      <c r="D207" t="s">
        <v>223</v>
      </c>
      <c r="E207" t="s">
        <v>32168</v>
      </c>
      <c r="F207" t="s">
        <v>32169</v>
      </c>
      <c r="G207">
        <v>0.89154</v>
      </c>
      <c r="H207">
        <v>0.89463999999999999</v>
      </c>
      <c r="I207">
        <f t="shared" si="41"/>
        <v>2</v>
      </c>
      <c r="J207">
        <v>1</v>
      </c>
      <c r="K207">
        <f t="shared" si="42"/>
        <v>1.84</v>
      </c>
      <c r="L207">
        <v>0.92</v>
      </c>
      <c r="M207" t="s">
        <v>17</v>
      </c>
      <c r="N207">
        <f t="shared" si="52"/>
        <v>49218.080000000336</v>
      </c>
      <c r="U207" t="str">
        <f ca="1"/>
        <v>2025-06-09 22:43:01</v>
      </c>
      <c r="V207" s="7">
        <f t="shared" ca="1" si="43"/>
        <v>10</v>
      </c>
      <c r="W207" s="7">
        <f t="shared" ca="1" si="44"/>
        <v>19</v>
      </c>
      <c r="X207" s="7">
        <f t="shared" ca="1" si="45"/>
        <v>13.64</v>
      </c>
      <c r="Y207" s="7">
        <f t="shared" ca="1" si="46"/>
        <v>0.53824000000000005</v>
      </c>
      <c r="Z207" s="7">
        <f t="shared" ca="1" si="47"/>
        <v>0.53757999999999995</v>
      </c>
      <c r="AA207" s="7">
        <f t="shared" ca="1" si="48"/>
        <v>0.53619000000000006</v>
      </c>
      <c r="AB207">
        <f t="shared" ca="1" si="49"/>
        <v>0</v>
      </c>
      <c r="AC207">
        <f t="shared" ca="1" si="50"/>
        <v>1</v>
      </c>
      <c r="AD207">
        <f t="shared" ca="1" si="51"/>
        <v>0</v>
      </c>
    </row>
    <row r="208" spans="1:30" x14ac:dyDescent="0.2">
      <c r="A208" t="s">
        <v>18</v>
      </c>
      <c r="B208" t="s">
        <v>32170</v>
      </c>
      <c r="C208" t="s">
        <v>495</v>
      </c>
      <c r="D208" t="s">
        <v>223</v>
      </c>
      <c r="E208" t="s">
        <v>32171</v>
      </c>
      <c r="F208" t="s">
        <v>32169</v>
      </c>
      <c r="G208">
        <v>0.89149999999999996</v>
      </c>
      <c r="H208">
        <v>0.89463999999999999</v>
      </c>
      <c r="I208">
        <f t="shared" si="41"/>
        <v>2</v>
      </c>
      <c r="J208">
        <v>2</v>
      </c>
      <c r="K208">
        <f t="shared" si="42"/>
        <v>-2</v>
      </c>
      <c r="L208">
        <v>-2</v>
      </c>
      <c r="M208" t="s">
        <v>17</v>
      </c>
      <c r="N208">
        <f t="shared" si="52"/>
        <v>49217.160000000338</v>
      </c>
      <c r="U208" t="str">
        <f ca="1"/>
        <v>2025-06-09 22:32:49</v>
      </c>
      <c r="V208" s="7">
        <f t="shared" ca="1" si="43"/>
        <v>2</v>
      </c>
      <c r="W208" s="7">
        <f t="shared" ca="1" si="44"/>
        <v>3</v>
      </c>
      <c r="X208" s="7">
        <f t="shared" ca="1" si="45"/>
        <v>0.84000000000000008</v>
      </c>
      <c r="Y208" s="7">
        <f t="shared" ca="1" si="46"/>
        <v>0.53771000000000002</v>
      </c>
      <c r="Z208" s="7">
        <f t="shared" ca="1" si="47"/>
        <v>0.54090000000000005</v>
      </c>
      <c r="AA208" s="7">
        <f t="shared" ca="1" si="48"/>
        <v>0.54090000000000005</v>
      </c>
      <c r="AB208">
        <f t="shared" ca="1" si="49"/>
        <v>0</v>
      </c>
      <c r="AC208">
        <f t="shared" ca="1" si="50"/>
        <v>0</v>
      </c>
      <c r="AD208">
        <f t="shared" ca="1" si="51"/>
        <v>1</v>
      </c>
    </row>
    <row r="209" spans="1:30" x14ac:dyDescent="0.2">
      <c r="A209" t="s">
        <v>11</v>
      </c>
      <c r="B209" t="s">
        <v>32172</v>
      </c>
      <c r="C209" t="s">
        <v>495</v>
      </c>
      <c r="D209" t="s">
        <v>566</v>
      </c>
      <c r="E209" t="s">
        <v>32173</v>
      </c>
      <c r="F209" t="s">
        <v>32174</v>
      </c>
      <c r="G209">
        <v>1.9524600000000001</v>
      </c>
      <c r="H209">
        <v>1.95817</v>
      </c>
      <c r="I209">
        <f t="shared" si="41"/>
        <v>2</v>
      </c>
      <c r="J209">
        <v>1</v>
      </c>
      <c r="K209">
        <f t="shared" si="42"/>
        <v>1.84</v>
      </c>
      <c r="L209">
        <v>0.92</v>
      </c>
      <c r="M209" t="s">
        <v>17</v>
      </c>
      <c r="N209">
        <f t="shared" si="52"/>
        <v>49219.160000000338</v>
      </c>
      <c r="U209" t="str">
        <f ca="1"/>
        <v>2025-06-09 22:22:42</v>
      </c>
      <c r="V209" s="7">
        <f t="shared" ca="1" si="43"/>
        <v>10</v>
      </c>
      <c r="W209" s="7">
        <f t="shared" ca="1" si="44"/>
        <v>19</v>
      </c>
      <c r="X209" s="7">
        <f t="shared" ca="1" si="45"/>
        <v>-15.16</v>
      </c>
      <c r="Y209" s="7">
        <f t="shared" ca="1" si="46"/>
        <v>0.54074999999999995</v>
      </c>
      <c r="Z209" s="7">
        <f t="shared" ca="1" si="47"/>
        <v>0.54295000000000004</v>
      </c>
      <c r="AA209" s="7">
        <f t="shared" ca="1" si="48"/>
        <v>0.54127999999999998</v>
      </c>
      <c r="AB209">
        <f t="shared" ca="1" si="49"/>
        <v>0</v>
      </c>
      <c r="AC209">
        <f t="shared" ca="1" si="50"/>
        <v>0</v>
      </c>
      <c r="AD209">
        <f t="shared" ca="1" si="51"/>
        <v>1</v>
      </c>
    </row>
    <row r="210" spans="1:30" x14ac:dyDescent="0.2">
      <c r="A210" t="s">
        <v>18</v>
      </c>
      <c r="B210" t="s">
        <v>32175</v>
      </c>
      <c r="C210" t="s">
        <v>495</v>
      </c>
      <c r="D210" t="s">
        <v>566</v>
      </c>
      <c r="E210" t="s">
        <v>32173</v>
      </c>
      <c r="F210" t="s">
        <v>32174</v>
      </c>
      <c r="G210">
        <v>1.9524600000000001</v>
      </c>
      <c r="H210">
        <v>1.95817</v>
      </c>
      <c r="I210">
        <f t="shared" si="41"/>
        <v>2</v>
      </c>
      <c r="J210">
        <v>2</v>
      </c>
      <c r="K210">
        <f t="shared" si="42"/>
        <v>-2</v>
      </c>
      <c r="L210">
        <v>-2</v>
      </c>
      <c r="M210" t="s">
        <v>17</v>
      </c>
      <c r="N210">
        <f t="shared" si="52"/>
        <v>49218.24000000034</v>
      </c>
      <c r="U210" t="str">
        <f ca="1"/>
        <v>2025-06-09 22:12:30</v>
      </c>
      <c r="V210" s="7">
        <f t="shared" ca="1" si="43"/>
        <v>10</v>
      </c>
      <c r="W210" s="7">
        <f t="shared" ca="1" si="44"/>
        <v>19</v>
      </c>
      <c r="X210" s="7">
        <f t="shared" ca="1" si="45"/>
        <v>-7.48</v>
      </c>
      <c r="Y210" s="7">
        <f t="shared" ca="1" si="46"/>
        <v>0.54256000000000004</v>
      </c>
      <c r="Z210" s="7">
        <f t="shared" ca="1" si="47"/>
        <v>0.54449000000000003</v>
      </c>
      <c r="AA210" s="7">
        <f t="shared" ca="1" si="48"/>
        <v>0.54198000000000002</v>
      </c>
      <c r="AB210">
        <f t="shared" ca="1" si="49"/>
        <v>1</v>
      </c>
      <c r="AC210">
        <f t="shared" ca="1" si="50"/>
        <v>0</v>
      </c>
      <c r="AD210">
        <f t="shared" ca="1" si="51"/>
        <v>0</v>
      </c>
    </row>
    <row r="211" spans="1:30" x14ac:dyDescent="0.2">
      <c r="A211" t="s">
        <v>11</v>
      </c>
      <c r="B211" t="s">
        <v>32176</v>
      </c>
      <c r="C211" t="s">
        <v>550</v>
      </c>
      <c r="D211" t="s">
        <v>566</v>
      </c>
      <c r="E211" t="s">
        <v>32177</v>
      </c>
      <c r="F211" t="s">
        <v>32178</v>
      </c>
      <c r="G211">
        <v>1.94909</v>
      </c>
      <c r="H211">
        <v>1.9523999999999999</v>
      </c>
      <c r="I211">
        <f t="shared" si="41"/>
        <v>2</v>
      </c>
      <c r="J211">
        <v>1</v>
      </c>
      <c r="K211">
        <f t="shared" si="42"/>
        <v>1.84</v>
      </c>
      <c r="L211">
        <v>0.92</v>
      </c>
      <c r="M211" t="s">
        <v>17</v>
      </c>
      <c r="N211">
        <f t="shared" si="52"/>
        <v>49220.24000000034</v>
      </c>
      <c r="U211" t="str">
        <f ca="1"/>
        <v>2025-06-09 22:01:51</v>
      </c>
      <c r="V211" s="7">
        <f t="shared" ca="1" si="43"/>
        <v>10</v>
      </c>
      <c r="W211" s="7">
        <f t="shared" ca="1" si="44"/>
        <v>19</v>
      </c>
      <c r="X211" s="7">
        <f t="shared" ca="1" si="45"/>
        <v>15.56</v>
      </c>
      <c r="Y211" s="7">
        <f t="shared" ca="1" si="46"/>
        <v>0.54498000000000002</v>
      </c>
      <c r="Z211" s="7">
        <f t="shared" ca="1" si="47"/>
        <v>0.54708000000000001</v>
      </c>
      <c r="AA211" s="7">
        <f t="shared" ca="1" si="48"/>
        <v>0.54361999999999999</v>
      </c>
      <c r="AB211">
        <f t="shared" ca="1" si="49"/>
        <v>1</v>
      </c>
      <c r="AC211">
        <f t="shared" ca="1" si="50"/>
        <v>0</v>
      </c>
      <c r="AD211">
        <f t="shared" ca="1" si="51"/>
        <v>0</v>
      </c>
    </row>
    <row r="212" spans="1:30" x14ac:dyDescent="0.2">
      <c r="A212" t="s">
        <v>11</v>
      </c>
      <c r="B212" t="s">
        <v>32179</v>
      </c>
      <c r="C212" t="s">
        <v>28689</v>
      </c>
      <c r="D212" t="s">
        <v>566</v>
      </c>
      <c r="E212" t="s">
        <v>32180</v>
      </c>
      <c r="F212" t="s">
        <v>32178</v>
      </c>
      <c r="G212">
        <v>1.94635</v>
      </c>
      <c r="H212">
        <v>1.9523999999999999</v>
      </c>
      <c r="I212">
        <f t="shared" si="41"/>
        <v>2</v>
      </c>
      <c r="J212">
        <v>2</v>
      </c>
      <c r="K212">
        <f t="shared" si="42"/>
        <v>1.84</v>
      </c>
      <c r="L212">
        <v>1.84</v>
      </c>
      <c r="M212" t="s">
        <v>17</v>
      </c>
      <c r="N212">
        <f t="shared" si="52"/>
        <v>49219.320000000342</v>
      </c>
      <c r="U212" t="str">
        <f ca="1"/>
        <v>2025-06-09 21:51:39</v>
      </c>
      <c r="V212" s="7">
        <f t="shared" ca="1" si="43"/>
        <v>2</v>
      </c>
      <c r="W212" s="7">
        <f t="shared" ca="1" si="44"/>
        <v>3</v>
      </c>
      <c r="X212" s="7">
        <f t="shared" ca="1" si="45"/>
        <v>-1.08</v>
      </c>
      <c r="Y212" s="7">
        <f t="shared" ca="1" si="46"/>
        <v>0.54698000000000002</v>
      </c>
      <c r="Z212" s="7">
        <f t="shared" ca="1" si="47"/>
        <v>0.54412000000000005</v>
      </c>
      <c r="AA212" s="7">
        <f t="shared" ca="1" si="48"/>
        <v>0.54412000000000005</v>
      </c>
      <c r="AB212">
        <f t="shared" ca="1" si="49"/>
        <v>0</v>
      </c>
      <c r="AC212">
        <f t="shared" ca="1" si="50"/>
        <v>1</v>
      </c>
      <c r="AD212">
        <f t="shared" ca="1" si="51"/>
        <v>0</v>
      </c>
    </row>
    <row r="213" spans="1:30" x14ac:dyDescent="0.2">
      <c r="A213" t="s">
        <v>11</v>
      </c>
      <c r="B213" t="s">
        <v>32181</v>
      </c>
      <c r="C213" t="s">
        <v>28071</v>
      </c>
      <c r="D213" t="s">
        <v>566</v>
      </c>
      <c r="E213" t="s">
        <v>32182</v>
      </c>
      <c r="F213" t="s">
        <v>32178</v>
      </c>
      <c r="G213">
        <v>1.9462200000000001</v>
      </c>
      <c r="H213">
        <v>1.9523999999999999</v>
      </c>
      <c r="I213">
        <f t="shared" si="41"/>
        <v>2</v>
      </c>
      <c r="J213">
        <v>2</v>
      </c>
      <c r="K213">
        <f t="shared" si="42"/>
        <v>1.84</v>
      </c>
      <c r="L213">
        <v>1.84</v>
      </c>
      <c r="M213" t="s">
        <v>17</v>
      </c>
      <c r="N213">
        <f t="shared" si="52"/>
        <v>49217.480000000345</v>
      </c>
      <c r="U213" t="str">
        <f ca="1"/>
        <v>2025-06-09 21:40:56</v>
      </c>
      <c r="V213" s="7">
        <f t="shared" ca="1" si="43"/>
        <v>2</v>
      </c>
      <c r="W213" s="7">
        <f t="shared" ca="1" si="44"/>
        <v>3</v>
      </c>
      <c r="X213" s="7">
        <f t="shared" ca="1" si="45"/>
        <v>0.84000000000000008</v>
      </c>
      <c r="Y213" s="7">
        <f t="shared" ca="1" si="46"/>
        <v>0.54478000000000004</v>
      </c>
      <c r="Z213" s="7">
        <f t="shared" ca="1" si="47"/>
        <v>0.54507000000000005</v>
      </c>
      <c r="AA213" s="7">
        <f t="shared" ca="1" si="48"/>
        <v>0.54507000000000005</v>
      </c>
      <c r="AB213">
        <f t="shared" ca="1" si="49"/>
        <v>0</v>
      </c>
      <c r="AC213">
        <f t="shared" ca="1" si="50"/>
        <v>0</v>
      </c>
      <c r="AD213">
        <f t="shared" ca="1" si="51"/>
        <v>1</v>
      </c>
    </row>
    <row r="214" spans="1:30" x14ac:dyDescent="0.2">
      <c r="A214" t="s">
        <v>11</v>
      </c>
      <c r="B214" t="s">
        <v>32183</v>
      </c>
      <c r="C214" t="s">
        <v>29259</v>
      </c>
      <c r="D214" t="s">
        <v>566</v>
      </c>
      <c r="E214" t="s">
        <v>32184</v>
      </c>
      <c r="F214" t="s">
        <v>32178</v>
      </c>
      <c r="G214">
        <v>1.94628</v>
      </c>
      <c r="H214">
        <v>1.9523999999999999</v>
      </c>
      <c r="I214">
        <f t="shared" si="41"/>
        <v>2</v>
      </c>
      <c r="J214">
        <v>2</v>
      </c>
      <c r="K214">
        <f t="shared" si="42"/>
        <v>1.84</v>
      </c>
      <c r="L214">
        <v>1.84</v>
      </c>
      <c r="M214" t="s">
        <v>17</v>
      </c>
      <c r="N214">
        <f t="shared" si="52"/>
        <v>49215.640000000349</v>
      </c>
      <c r="U214" t="str">
        <f ca="1"/>
        <v>2025-06-09 21:30:44</v>
      </c>
      <c r="V214" s="7">
        <f t="shared" ca="1" si="43"/>
        <v>8</v>
      </c>
      <c r="W214" s="7">
        <f t="shared" ca="1" si="44"/>
        <v>15</v>
      </c>
      <c r="X214" s="7">
        <f t="shared" ca="1" si="45"/>
        <v>9.9600000000000009</v>
      </c>
      <c r="Y214" s="7">
        <f t="shared" ca="1" si="46"/>
        <v>0.54513</v>
      </c>
      <c r="Z214" s="7">
        <f t="shared" ca="1" si="47"/>
        <v>0.54346000000000005</v>
      </c>
      <c r="AA214" s="7">
        <f t="shared" ca="1" si="48"/>
        <v>0.54230999999999996</v>
      </c>
      <c r="AB214">
        <f t="shared" ca="1" si="49"/>
        <v>0</v>
      </c>
      <c r="AC214">
        <f t="shared" ca="1" si="50"/>
        <v>1</v>
      </c>
      <c r="AD214">
        <f t="shared" ca="1" si="51"/>
        <v>0</v>
      </c>
    </row>
    <row r="215" spans="1:30" x14ac:dyDescent="0.2">
      <c r="A215" t="s">
        <v>11</v>
      </c>
      <c r="B215" t="s">
        <v>32185</v>
      </c>
      <c r="C215" t="s">
        <v>28068</v>
      </c>
      <c r="D215" t="s">
        <v>566</v>
      </c>
      <c r="E215" t="s">
        <v>32186</v>
      </c>
      <c r="F215" t="s">
        <v>32178</v>
      </c>
      <c r="G215">
        <v>1.94652</v>
      </c>
      <c r="H215">
        <v>1.9523999999999999</v>
      </c>
      <c r="I215">
        <f t="shared" si="41"/>
        <v>2</v>
      </c>
      <c r="J215">
        <v>2</v>
      </c>
      <c r="K215">
        <f t="shared" si="42"/>
        <v>1.84</v>
      </c>
      <c r="L215">
        <v>1.84</v>
      </c>
      <c r="M215" t="s">
        <v>17</v>
      </c>
      <c r="N215">
        <f t="shared" si="52"/>
        <v>49213.800000000352</v>
      </c>
      <c r="U215" t="str">
        <f ca="1"/>
        <v>2025-06-09 21:20:31</v>
      </c>
      <c r="V215" s="7">
        <f t="shared" ca="1" si="43"/>
        <v>2</v>
      </c>
      <c r="W215" s="7">
        <f t="shared" ca="1" si="44"/>
        <v>3</v>
      </c>
      <c r="X215" s="7">
        <f t="shared" ca="1" si="45"/>
        <v>-1.08</v>
      </c>
      <c r="Y215" s="7">
        <f t="shared" ca="1" si="46"/>
        <v>0.54339999999999999</v>
      </c>
      <c r="Z215" s="7">
        <f t="shared" ca="1" si="47"/>
        <v>0.54191999999999996</v>
      </c>
      <c r="AA215" s="7">
        <f t="shared" ca="1" si="48"/>
        <v>0.54191999999999996</v>
      </c>
      <c r="AB215">
        <f t="shared" ca="1" si="49"/>
        <v>0</v>
      </c>
      <c r="AC215">
        <f t="shared" ca="1" si="50"/>
        <v>1</v>
      </c>
      <c r="AD215">
        <f t="shared" ca="1" si="51"/>
        <v>0</v>
      </c>
    </row>
    <row r="216" spans="1:30" x14ac:dyDescent="0.2">
      <c r="A216" t="s">
        <v>11</v>
      </c>
      <c r="B216" t="s">
        <v>32187</v>
      </c>
      <c r="C216" t="s">
        <v>555</v>
      </c>
      <c r="D216" t="s">
        <v>566</v>
      </c>
      <c r="E216" t="s">
        <v>32188</v>
      </c>
      <c r="F216" t="s">
        <v>32178</v>
      </c>
      <c r="G216">
        <v>1.94587</v>
      </c>
      <c r="H216">
        <v>1.9523999999999999</v>
      </c>
      <c r="I216">
        <f t="shared" si="41"/>
        <v>2</v>
      </c>
      <c r="J216">
        <v>2</v>
      </c>
      <c r="K216">
        <f t="shared" si="42"/>
        <v>1.84</v>
      </c>
      <c r="L216">
        <v>1.84</v>
      </c>
      <c r="M216" t="s">
        <v>17</v>
      </c>
      <c r="N216">
        <f t="shared" si="52"/>
        <v>49211.960000000356</v>
      </c>
      <c r="U216" t="str">
        <f ca="1"/>
        <v>2025-06-09 21:10:19</v>
      </c>
      <c r="V216" s="7">
        <f t="shared" ca="1" si="43"/>
        <v>10</v>
      </c>
      <c r="W216" s="7">
        <f t="shared" ca="1" si="44"/>
        <v>19</v>
      </c>
      <c r="X216" s="7">
        <f t="shared" ca="1" si="45"/>
        <v>-15.16</v>
      </c>
      <c r="Y216" s="7">
        <f t="shared" ca="1" si="46"/>
        <v>0.54201999999999995</v>
      </c>
      <c r="Z216" s="7">
        <f t="shared" ca="1" si="47"/>
        <v>0.54596</v>
      </c>
      <c r="AA216" s="7">
        <f t="shared" ca="1" si="48"/>
        <v>0.54344999999999999</v>
      </c>
      <c r="AB216">
        <f t="shared" ca="1" si="49"/>
        <v>0</v>
      </c>
      <c r="AC216">
        <f t="shared" ca="1" si="50"/>
        <v>0</v>
      </c>
      <c r="AD216">
        <f t="shared" ca="1" si="51"/>
        <v>1</v>
      </c>
    </row>
    <row r="217" spans="1:30" x14ac:dyDescent="0.2">
      <c r="A217" t="s">
        <v>11</v>
      </c>
      <c r="B217" t="s">
        <v>32189</v>
      </c>
      <c r="C217" t="s">
        <v>28069</v>
      </c>
      <c r="D217" t="s">
        <v>566</v>
      </c>
      <c r="E217" t="s">
        <v>32190</v>
      </c>
      <c r="F217" t="s">
        <v>32178</v>
      </c>
      <c r="G217">
        <v>1.9464699999999999</v>
      </c>
      <c r="H217">
        <v>1.9523999999999999</v>
      </c>
      <c r="I217">
        <f t="shared" si="41"/>
        <v>2</v>
      </c>
      <c r="J217">
        <v>2</v>
      </c>
      <c r="K217">
        <f t="shared" si="42"/>
        <v>1.84</v>
      </c>
      <c r="L217">
        <v>1.84</v>
      </c>
      <c r="M217" t="s">
        <v>17</v>
      </c>
      <c r="N217">
        <f t="shared" si="52"/>
        <v>49210.120000000359</v>
      </c>
      <c r="U217" t="str">
        <f ca="1"/>
        <v>2025-06-09 20:59:40</v>
      </c>
      <c r="V217" s="7">
        <f t="shared" ca="1" si="43"/>
        <v>10</v>
      </c>
      <c r="W217" s="7">
        <f t="shared" ca="1" si="44"/>
        <v>19</v>
      </c>
      <c r="X217" s="7">
        <f t="shared" ca="1" si="45"/>
        <v>15.56</v>
      </c>
      <c r="Y217" s="7">
        <f t="shared" ca="1" si="46"/>
        <v>0.54669000000000001</v>
      </c>
      <c r="Z217" s="7">
        <f t="shared" ca="1" si="47"/>
        <v>0.54679999999999995</v>
      </c>
      <c r="AA217" s="7">
        <f t="shared" ca="1" si="48"/>
        <v>0.54407000000000005</v>
      </c>
      <c r="AB217">
        <f t="shared" ca="1" si="49"/>
        <v>1</v>
      </c>
      <c r="AC217">
        <f t="shared" ca="1" si="50"/>
        <v>0</v>
      </c>
      <c r="AD217">
        <f t="shared" ca="1" si="51"/>
        <v>0</v>
      </c>
    </row>
    <row r="218" spans="1:30" x14ac:dyDescent="0.2">
      <c r="A218" t="s">
        <v>11</v>
      </c>
      <c r="B218" t="s">
        <v>32191</v>
      </c>
      <c r="C218" t="s">
        <v>29216</v>
      </c>
      <c r="D218" t="s">
        <v>566</v>
      </c>
      <c r="E218" t="s">
        <v>32192</v>
      </c>
      <c r="F218" t="s">
        <v>32178</v>
      </c>
      <c r="G218">
        <v>1.9468700000000001</v>
      </c>
      <c r="H218">
        <v>1.9523999999999999</v>
      </c>
      <c r="I218">
        <f t="shared" si="41"/>
        <v>2</v>
      </c>
      <c r="J218">
        <v>2</v>
      </c>
      <c r="K218">
        <f t="shared" si="42"/>
        <v>1.84</v>
      </c>
      <c r="L218">
        <v>1.84</v>
      </c>
      <c r="M218" t="s">
        <v>17</v>
      </c>
      <c r="N218">
        <f t="shared" si="52"/>
        <v>49208.280000000363</v>
      </c>
      <c r="U218" t="str">
        <f ca="1"/>
        <v>2025-06-09 20:49:17</v>
      </c>
      <c r="V218" s="7">
        <f t="shared" ca="1" si="43"/>
        <v>2</v>
      </c>
      <c r="W218" s="7">
        <f t="shared" ca="1" si="44"/>
        <v>3</v>
      </c>
      <c r="X218" s="7">
        <f t="shared" ca="1" si="45"/>
        <v>-1.08</v>
      </c>
      <c r="Y218" s="7">
        <f t="shared" ca="1" si="46"/>
        <v>0.54668000000000005</v>
      </c>
      <c r="Z218" s="7">
        <f t="shared" ca="1" si="47"/>
        <v>0.54539000000000004</v>
      </c>
      <c r="AA218" s="7">
        <f t="shared" ca="1" si="48"/>
        <v>0.54535</v>
      </c>
      <c r="AB218">
        <f t="shared" ca="1" si="49"/>
        <v>0</v>
      </c>
      <c r="AC218">
        <f t="shared" ca="1" si="50"/>
        <v>1</v>
      </c>
      <c r="AD218">
        <f t="shared" ca="1" si="51"/>
        <v>0</v>
      </c>
    </row>
    <row r="219" spans="1:30" x14ac:dyDescent="0.2">
      <c r="A219" t="s">
        <v>11</v>
      </c>
      <c r="B219" t="s">
        <v>32193</v>
      </c>
      <c r="C219" t="s">
        <v>28395</v>
      </c>
      <c r="D219" t="s">
        <v>566</v>
      </c>
      <c r="E219" t="s">
        <v>32194</v>
      </c>
      <c r="F219" t="s">
        <v>32178</v>
      </c>
      <c r="G219">
        <v>1.94587</v>
      </c>
      <c r="H219">
        <v>1.9523999999999999</v>
      </c>
      <c r="I219">
        <f t="shared" si="41"/>
        <v>2</v>
      </c>
      <c r="J219">
        <v>2</v>
      </c>
      <c r="K219">
        <f t="shared" si="42"/>
        <v>1.84</v>
      </c>
      <c r="L219">
        <v>1.84</v>
      </c>
      <c r="M219" t="s">
        <v>17</v>
      </c>
      <c r="N219">
        <f t="shared" si="52"/>
        <v>49206.440000000366</v>
      </c>
      <c r="U219" t="str">
        <f ca="1"/>
        <v>2025-06-09 20:39:05</v>
      </c>
      <c r="V219" s="7">
        <f t="shared" ca="1" si="43"/>
        <v>10</v>
      </c>
      <c r="W219" s="7">
        <f t="shared" ca="1" si="44"/>
        <v>19</v>
      </c>
      <c r="X219" s="7">
        <f t="shared" ca="1" si="45"/>
        <v>-15.16</v>
      </c>
      <c r="Y219" s="7">
        <f t="shared" ca="1" si="46"/>
        <v>0.54529000000000005</v>
      </c>
      <c r="Z219" s="7">
        <f t="shared" ca="1" si="47"/>
        <v>0.55078000000000005</v>
      </c>
      <c r="AA219" s="7">
        <f t="shared" ca="1" si="48"/>
        <v>0.54837000000000002</v>
      </c>
      <c r="AB219">
        <f t="shared" ca="1" si="49"/>
        <v>0</v>
      </c>
      <c r="AC219">
        <f t="shared" ca="1" si="50"/>
        <v>0</v>
      </c>
      <c r="AD219">
        <f t="shared" ca="1" si="51"/>
        <v>1</v>
      </c>
    </row>
    <row r="220" spans="1:30" x14ac:dyDescent="0.2">
      <c r="A220" t="s">
        <v>18</v>
      </c>
      <c r="B220" t="s">
        <v>32195</v>
      </c>
      <c r="C220" t="s">
        <v>495</v>
      </c>
      <c r="D220" t="s">
        <v>566</v>
      </c>
      <c r="E220" t="s">
        <v>32196</v>
      </c>
      <c r="F220" t="s">
        <v>32178</v>
      </c>
      <c r="G220">
        <v>1.9491400000000001</v>
      </c>
      <c r="H220">
        <v>1.9523999999999999</v>
      </c>
      <c r="I220">
        <f t="shared" si="41"/>
        <v>2</v>
      </c>
      <c r="J220">
        <v>2</v>
      </c>
      <c r="K220">
        <f t="shared" si="42"/>
        <v>-2</v>
      </c>
      <c r="L220">
        <v>-2</v>
      </c>
      <c r="M220" t="s">
        <v>17</v>
      </c>
      <c r="N220">
        <f t="shared" si="52"/>
        <v>49204.60000000037</v>
      </c>
      <c r="U220" t="str">
        <f ca="1"/>
        <v>2025-06-09 20:28:52</v>
      </c>
      <c r="V220" s="7">
        <f t="shared" ca="1" si="43"/>
        <v>2</v>
      </c>
      <c r="W220" s="7">
        <f t="shared" ca="1" si="44"/>
        <v>3</v>
      </c>
      <c r="X220" s="7">
        <f t="shared" ca="1" si="45"/>
        <v>0.84000000000000008</v>
      </c>
      <c r="Y220" s="7">
        <f t="shared" ca="1" si="46"/>
        <v>0.55054000000000003</v>
      </c>
      <c r="Z220" s="7">
        <f t="shared" ca="1" si="47"/>
        <v>0.55089999999999995</v>
      </c>
      <c r="AA220" s="7">
        <f t="shared" ca="1" si="48"/>
        <v>0.55089999999999995</v>
      </c>
      <c r="AB220">
        <f t="shared" ca="1" si="49"/>
        <v>0</v>
      </c>
      <c r="AC220">
        <f t="shared" ca="1" si="50"/>
        <v>0</v>
      </c>
      <c r="AD220">
        <f t="shared" ca="1" si="51"/>
        <v>1</v>
      </c>
    </row>
    <row r="221" spans="1:30" x14ac:dyDescent="0.2">
      <c r="A221" t="s">
        <v>11</v>
      </c>
      <c r="B221" t="s">
        <v>32197</v>
      </c>
      <c r="C221" t="s">
        <v>29216</v>
      </c>
      <c r="D221" t="s">
        <v>566</v>
      </c>
      <c r="E221" t="s">
        <v>32198</v>
      </c>
      <c r="F221" t="s">
        <v>32199</v>
      </c>
      <c r="G221">
        <v>1.9475800000000001</v>
      </c>
      <c r="H221">
        <v>1.9487300000000001</v>
      </c>
      <c r="I221">
        <f t="shared" si="41"/>
        <v>2</v>
      </c>
      <c r="J221">
        <v>2</v>
      </c>
      <c r="K221">
        <f t="shared" si="42"/>
        <v>1.84</v>
      </c>
      <c r="L221">
        <v>1.84</v>
      </c>
      <c r="M221" t="s">
        <v>17</v>
      </c>
      <c r="N221">
        <f t="shared" si="52"/>
        <v>49206.60000000037</v>
      </c>
      <c r="U221" t="str">
        <f ca="1"/>
        <v>2025-06-09 20:18:40</v>
      </c>
      <c r="V221" s="7">
        <f t="shared" ca="1" si="43"/>
        <v>7</v>
      </c>
      <c r="W221" s="7">
        <f t="shared" ca="1" si="44"/>
        <v>13</v>
      </c>
      <c r="X221" s="7">
        <f t="shared" ca="1" si="45"/>
        <v>8.120000000000001</v>
      </c>
      <c r="Y221" s="7">
        <f t="shared" ca="1" si="46"/>
        <v>0.55054000000000003</v>
      </c>
      <c r="Z221" s="7">
        <f t="shared" ca="1" si="47"/>
        <v>0.55015999999999998</v>
      </c>
      <c r="AA221" s="7">
        <f t="shared" ca="1" si="48"/>
        <v>0.54913000000000001</v>
      </c>
      <c r="AB221">
        <f t="shared" ca="1" si="49"/>
        <v>0</v>
      </c>
      <c r="AC221">
        <f t="shared" ca="1" si="50"/>
        <v>1</v>
      </c>
      <c r="AD221">
        <f t="shared" ca="1" si="51"/>
        <v>0</v>
      </c>
    </row>
    <row r="222" spans="1:30" x14ac:dyDescent="0.2">
      <c r="A222" t="s">
        <v>11</v>
      </c>
      <c r="B222" t="s">
        <v>32200</v>
      </c>
      <c r="C222" t="s">
        <v>495</v>
      </c>
      <c r="D222" t="s">
        <v>566</v>
      </c>
      <c r="E222" t="s">
        <v>32201</v>
      </c>
      <c r="F222" t="s">
        <v>32199</v>
      </c>
      <c r="G222">
        <v>1.94981</v>
      </c>
      <c r="H222">
        <v>1.9487300000000001</v>
      </c>
      <c r="I222">
        <f t="shared" si="41"/>
        <v>2</v>
      </c>
      <c r="J222">
        <v>1</v>
      </c>
      <c r="K222">
        <f t="shared" si="42"/>
        <v>-2</v>
      </c>
      <c r="L222">
        <v>-1</v>
      </c>
      <c r="M222" t="s">
        <v>17</v>
      </c>
      <c r="N222">
        <f t="shared" si="52"/>
        <v>49204.760000000373</v>
      </c>
      <c r="U222" t="str">
        <f ca="1"/>
        <v>2025-06-09 20:08:27</v>
      </c>
      <c r="V222" s="7">
        <f t="shared" ca="1" si="43"/>
        <v>2</v>
      </c>
      <c r="W222" s="7">
        <f t="shared" ca="1" si="44"/>
        <v>3</v>
      </c>
      <c r="X222" s="7">
        <f t="shared" ca="1" si="45"/>
        <v>0.84000000000000008</v>
      </c>
      <c r="Y222" s="7">
        <f t="shared" ca="1" si="46"/>
        <v>0.55061000000000004</v>
      </c>
      <c r="Z222" s="7">
        <f t="shared" ca="1" si="47"/>
        <v>0.55069000000000001</v>
      </c>
      <c r="AA222" s="7">
        <f t="shared" ca="1" si="48"/>
        <v>0.55069000000000001</v>
      </c>
      <c r="AB222">
        <f t="shared" ca="1" si="49"/>
        <v>0</v>
      </c>
      <c r="AC222">
        <f t="shared" ca="1" si="50"/>
        <v>0</v>
      </c>
      <c r="AD222">
        <f t="shared" ca="1" si="51"/>
        <v>1</v>
      </c>
    </row>
    <row r="223" spans="1:30" x14ac:dyDescent="0.2">
      <c r="A223" t="s">
        <v>18</v>
      </c>
      <c r="B223" t="s">
        <v>32202</v>
      </c>
      <c r="C223" t="s">
        <v>495</v>
      </c>
      <c r="D223" t="s">
        <v>566</v>
      </c>
      <c r="E223" t="s">
        <v>32201</v>
      </c>
      <c r="F223" t="s">
        <v>32199</v>
      </c>
      <c r="G223">
        <v>1.94981</v>
      </c>
      <c r="H223">
        <v>1.9487300000000001</v>
      </c>
      <c r="I223">
        <f t="shared" si="41"/>
        <v>2</v>
      </c>
      <c r="J223">
        <v>2</v>
      </c>
      <c r="K223">
        <f t="shared" si="42"/>
        <v>1.84</v>
      </c>
      <c r="L223">
        <v>1.84</v>
      </c>
      <c r="M223" t="s">
        <v>17</v>
      </c>
      <c r="N223">
        <f t="shared" si="52"/>
        <v>49205.760000000373</v>
      </c>
      <c r="U223" t="str">
        <f ca="1"/>
        <v>2025-06-09 19:57:48</v>
      </c>
      <c r="V223" s="7">
        <f t="shared" ca="1" si="43"/>
        <v>10</v>
      </c>
      <c r="W223" s="7">
        <f t="shared" ca="1" si="44"/>
        <v>19</v>
      </c>
      <c r="X223" s="7">
        <f t="shared" ca="1" si="45"/>
        <v>13.64</v>
      </c>
      <c r="Y223" s="7">
        <f t="shared" ca="1" si="46"/>
        <v>0.55057999999999996</v>
      </c>
      <c r="Z223" s="7">
        <f t="shared" ca="1" si="47"/>
        <v>0.54976000000000003</v>
      </c>
      <c r="AA223" s="7">
        <f t="shared" ca="1" si="48"/>
        <v>0.54861000000000004</v>
      </c>
      <c r="AB223">
        <f t="shared" ca="1" si="49"/>
        <v>0</v>
      </c>
      <c r="AC223">
        <f t="shared" ca="1" si="50"/>
        <v>1</v>
      </c>
      <c r="AD223">
        <f t="shared" ca="1" si="51"/>
        <v>0</v>
      </c>
    </row>
    <row r="224" spans="1:30" x14ac:dyDescent="0.2">
      <c r="A224" t="s">
        <v>11</v>
      </c>
      <c r="B224" t="s">
        <v>32203</v>
      </c>
      <c r="C224" t="s">
        <v>28070</v>
      </c>
      <c r="D224" t="s">
        <v>566</v>
      </c>
      <c r="E224" t="s">
        <v>32204</v>
      </c>
      <c r="F224" t="s">
        <v>32199</v>
      </c>
      <c r="G224">
        <v>1.9474100000000001</v>
      </c>
      <c r="H224">
        <v>1.9487300000000001</v>
      </c>
      <c r="I224">
        <f t="shared" si="41"/>
        <v>2</v>
      </c>
      <c r="J224">
        <v>2</v>
      </c>
      <c r="K224">
        <f t="shared" si="42"/>
        <v>1.84</v>
      </c>
      <c r="L224">
        <v>1.84</v>
      </c>
      <c r="M224" t="s">
        <v>17</v>
      </c>
      <c r="N224">
        <f t="shared" si="52"/>
        <v>49203.920000000377</v>
      </c>
      <c r="U224" t="str">
        <f ca="1"/>
        <v>2025-06-09 19:47:36</v>
      </c>
      <c r="V224" s="7">
        <f t="shared" ca="1" si="43"/>
        <v>2</v>
      </c>
      <c r="W224" s="7">
        <f t="shared" ca="1" si="44"/>
        <v>3</v>
      </c>
      <c r="X224" s="7">
        <f t="shared" ca="1" si="45"/>
        <v>-1.08</v>
      </c>
      <c r="Y224" s="7">
        <f t="shared" ca="1" si="46"/>
        <v>0.54991000000000001</v>
      </c>
      <c r="Z224" s="7">
        <f t="shared" ca="1" si="47"/>
        <v>0.54878000000000005</v>
      </c>
      <c r="AA224" s="7">
        <f t="shared" ca="1" si="48"/>
        <v>0.54874999999999996</v>
      </c>
      <c r="AB224">
        <f t="shared" ca="1" si="49"/>
        <v>0</v>
      </c>
      <c r="AC224">
        <f t="shared" ca="1" si="50"/>
        <v>1</v>
      </c>
      <c r="AD224">
        <f t="shared" ca="1" si="51"/>
        <v>0</v>
      </c>
    </row>
    <row r="225" spans="1:30" x14ac:dyDescent="0.2">
      <c r="A225" t="s">
        <v>11</v>
      </c>
      <c r="B225" t="s">
        <v>32205</v>
      </c>
      <c r="C225" t="s">
        <v>30575</v>
      </c>
      <c r="D225" t="s">
        <v>566</v>
      </c>
      <c r="E225" t="s">
        <v>32206</v>
      </c>
      <c r="F225" t="s">
        <v>32199</v>
      </c>
      <c r="G225">
        <v>1.9466699999999999</v>
      </c>
      <c r="H225">
        <v>1.9487300000000001</v>
      </c>
      <c r="I225">
        <f t="shared" si="41"/>
        <v>2</v>
      </c>
      <c r="J225">
        <v>2</v>
      </c>
      <c r="K225">
        <f t="shared" si="42"/>
        <v>1.84</v>
      </c>
      <c r="L225">
        <v>1.84</v>
      </c>
      <c r="M225" t="s">
        <v>17</v>
      </c>
      <c r="N225">
        <f t="shared" si="52"/>
        <v>49202.08000000038</v>
      </c>
      <c r="U225" t="str">
        <f ca="1"/>
        <v>2025-06-09 19:37:24</v>
      </c>
      <c r="V225" s="7">
        <f t="shared" ca="1" si="43"/>
        <v>2</v>
      </c>
      <c r="W225" s="7">
        <f t="shared" ca="1" si="44"/>
        <v>3</v>
      </c>
      <c r="X225" s="7">
        <f t="shared" ca="1" si="45"/>
        <v>-1.08</v>
      </c>
      <c r="Y225" s="7">
        <f t="shared" ca="1" si="46"/>
        <v>0.54842999999999997</v>
      </c>
      <c r="Z225" s="7">
        <f t="shared" ca="1" si="47"/>
        <v>0.54764000000000002</v>
      </c>
      <c r="AA225" s="7">
        <f t="shared" ca="1" si="48"/>
        <v>0.54764000000000002</v>
      </c>
      <c r="AB225">
        <f t="shared" ca="1" si="49"/>
        <v>0</v>
      </c>
      <c r="AC225">
        <f t="shared" ca="1" si="50"/>
        <v>1</v>
      </c>
      <c r="AD225">
        <f t="shared" ca="1" si="51"/>
        <v>0</v>
      </c>
    </row>
    <row r="226" spans="1:30" x14ac:dyDescent="0.2">
      <c r="A226" t="s">
        <v>11</v>
      </c>
      <c r="B226" t="s">
        <v>32207</v>
      </c>
      <c r="C226" t="s">
        <v>2723</v>
      </c>
      <c r="D226" t="s">
        <v>566</v>
      </c>
      <c r="E226" t="s">
        <v>32208</v>
      </c>
      <c r="F226" t="s">
        <v>32199</v>
      </c>
      <c r="G226">
        <v>1.9462200000000001</v>
      </c>
      <c r="H226">
        <v>1.9487300000000001</v>
      </c>
      <c r="I226">
        <f t="shared" si="41"/>
        <v>2</v>
      </c>
      <c r="J226">
        <v>2</v>
      </c>
      <c r="K226">
        <f t="shared" si="42"/>
        <v>1.84</v>
      </c>
      <c r="L226">
        <v>1.84</v>
      </c>
      <c r="M226" t="s">
        <v>17</v>
      </c>
      <c r="N226">
        <f t="shared" si="52"/>
        <v>49200.240000000384</v>
      </c>
      <c r="U226" t="str">
        <f ca="1"/>
        <v>2025-06-09 19:27:11</v>
      </c>
      <c r="V226" s="7">
        <f t="shared" ca="1" si="43"/>
        <v>5</v>
      </c>
      <c r="W226" s="7">
        <f t="shared" ca="1" si="44"/>
        <v>9</v>
      </c>
      <c r="X226" s="7">
        <f t="shared" ca="1" si="45"/>
        <v>4.4400000000000004</v>
      </c>
      <c r="Y226" s="7">
        <f t="shared" ca="1" si="46"/>
        <v>0.54825000000000002</v>
      </c>
      <c r="Z226" s="7">
        <f t="shared" ca="1" si="47"/>
        <v>0.54820000000000002</v>
      </c>
      <c r="AA226" s="7">
        <f t="shared" ca="1" si="48"/>
        <v>0.54615999999999998</v>
      </c>
      <c r="AB226">
        <f t="shared" ca="1" si="49"/>
        <v>0</v>
      </c>
      <c r="AC226">
        <f t="shared" ca="1" si="50"/>
        <v>1</v>
      </c>
      <c r="AD226">
        <f t="shared" ca="1" si="51"/>
        <v>0</v>
      </c>
    </row>
    <row r="227" spans="1:30" x14ac:dyDescent="0.2">
      <c r="A227" t="s">
        <v>11</v>
      </c>
      <c r="B227" t="s">
        <v>32209</v>
      </c>
      <c r="C227" t="s">
        <v>29049</v>
      </c>
      <c r="D227" t="s">
        <v>566</v>
      </c>
      <c r="E227" t="s">
        <v>32210</v>
      </c>
      <c r="F227" t="s">
        <v>32199</v>
      </c>
      <c r="G227">
        <v>1.946</v>
      </c>
      <c r="H227">
        <v>1.9487300000000001</v>
      </c>
      <c r="I227">
        <f t="shared" si="41"/>
        <v>2</v>
      </c>
      <c r="J227">
        <v>2</v>
      </c>
      <c r="K227">
        <f t="shared" si="42"/>
        <v>1.84</v>
      </c>
      <c r="L227">
        <v>1.84</v>
      </c>
      <c r="M227" t="s">
        <v>17</v>
      </c>
      <c r="N227">
        <f t="shared" si="52"/>
        <v>49198.400000000387</v>
      </c>
      <c r="U227" t="str">
        <f ca="1"/>
        <v>2025-06-09 19:16:59</v>
      </c>
      <c r="V227" s="7">
        <f t="shared" ca="1" si="43"/>
        <v>10</v>
      </c>
      <c r="W227" s="7">
        <f t="shared" ca="1" si="44"/>
        <v>19</v>
      </c>
      <c r="X227" s="7">
        <f t="shared" ca="1" si="45"/>
        <v>-11.32</v>
      </c>
      <c r="Y227" s="7">
        <f t="shared" ca="1" si="46"/>
        <v>0.54813000000000001</v>
      </c>
      <c r="Z227" s="7">
        <f t="shared" ca="1" si="47"/>
        <v>0.55052999999999996</v>
      </c>
      <c r="AA227" s="7">
        <f t="shared" ca="1" si="48"/>
        <v>0.54808999999999997</v>
      </c>
      <c r="AB227">
        <f t="shared" ca="1" si="49"/>
        <v>1</v>
      </c>
      <c r="AC227">
        <f t="shared" ca="1" si="50"/>
        <v>0</v>
      </c>
      <c r="AD227">
        <f t="shared" ca="1" si="51"/>
        <v>0</v>
      </c>
    </row>
    <row r="228" spans="1:30" x14ac:dyDescent="0.2">
      <c r="A228" t="s">
        <v>11</v>
      </c>
      <c r="B228" t="s">
        <v>32211</v>
      </c>
      <c r="C228" t="s">
        <v>28736</v>
      </c>
      <c r="D228" t="s">
        <v>566</v>
      </c>
      <c r="E228" t="s">
        <v>32212</v>
      </c>
      <c r="F228" t="s">
        <v>32199</v>
      </c>
      <c r="G228">
        <v>1.9462699999999999</v>
      </c>
      <c r="H228">
        <v>1.9487300000000001</v>
      </c>
      <c r="I228">
        <f t="shared" si="41"/>
        <v>2</v>
      </c>
      <c r="J228">
        <v>2</v>
      </c>
      <c r="K228">
        <f t="shared" si="42"/>
        <v>1.84</v>
      </c>
      <c r="L228">
        <v>1.84</v>
      </c>
      <c r="M228" t="s">
        <v>17</v>
      </c>
      <c r="N228">
        <f t="shared" si="52"/>
        <v>49196.560000000391</v>
      </c>
      <c r="U228" t="str">
        <f ca="1"/>
        <v>2025-06-09 19:06:54</v>
      </c>
      <c r="V228" s="7">
        <f t="shared" ca="1" si="43"/>
        <v>9</v>
      </c>
      <c r="W228" s="7">
        <f t="shared" ca="1" si="44"/>
        <v>17</v>
      </c>
      <c r="X228" s="7">
        <f t="shared" ca="1" si="45"/>
        <v>11.8</v>
      </c>
      <c r="Y228" s="7">
        <f t="shared" ca="1" si="46"/>
        <v>0.55086000000000002</v>
      </c>
      <c r="Z228" s="7">
        <f t="shared" ca="1" si="47"/>
        <v>0.55067999999999995</v>
      </c>
      <c r="AA228" s="7">
        <f t="shared" ca="1" si="48"/>
        <v>0.54920000000000002</v>
      </c>
      <c r="AB228">
        <f t="shared" ca="1" si="49"/>
        <v>0</v>
      </c>
      <c r="AC228">
        <f t="shared" ca="1" si="50"/>
        <v>1</v>
      </c>
      <c r="AD228">
        <f t="shared" ca="1" si="51"/>
        <v>0</v>
      </c>
    </row>
    <row r="229" spans="1:30" x14ac:dyDescent="0.2">
      <c r="A229" t="s">
        <v>11</v>
      </c>
      <c r="B229" t="s">
        <v>32213</v>
      </c>
      <c r="C229" t="s">
        <v>28532</v>
      </c>
      <c r="D229" t="s">
        <v>566</v>
      </c>
      <c r="E229" t="s">
        <v>32214</v>
      </c>
      <c r="F229" t="s">
        <v>32199</v>
      </c>
      <c r="G229">
        <v>1.9464300000000001</v>
      </c>
      <c r="H229">
        <v>1.9487300000000001</v>
      </c>
      <c r="I229">
        <f t="shared" si="41"/>
        <v>2</v>
      </c>
      <c r="J229">
        <v>2</v>
      </c>
      <c r="K229">
        <f t="shared" si="42"/>
        <v>1.84</v>
      </c>
      <c r="L229">
        <v>1.84</v>
      </c>
      <c r="M229" t="s">
        <v>17</v>
      </c>
      <c r="N229">
        <f t="shared" si="52"/>
        <v>49194.720000000394</v>
      </c>
      <c r="U229" t="str">
        <f ca="1"/>
        <v>2025-06-09 18:56:02</v>
      </c>
      <c r="V229" s="7">
        <f t="shared" ca="1" si="43"/>
        <v>8</v>
      </c>
      <c r="W229" s="7">
        <f t="shared" ca="1" si="44"/>
        <v>15</v>
      </c>
      <c r="X229" s="7">
        <f t="shared" ca="1" si="45"/>
        <v>9.9600000000000009</v>
      </c>
      <c r="Y229" s="7">
        <f t="shared" ca="1" si="46"/>
        <v>0.55074000000000001</v>
      </c>
      <c r="Z229" s="7">
        <f t="shared" ca="1" si="47"/>
        <v>0.55010000000000003</v>
      </c>
      <c r="AA229" s="7">
        <f t="shared" ca="1" si="48"/>
        <v>0.54908999999999997</v>
      </c>
      <c r="AB229">
        <f t="shared" ca="1" si="49"/>
        <v>0</v>
      </c>
      <c r="AC229">
        <f t="shared" ca="1" si="50"/>
        <v>1</v>
      </c>
      <c r="AD229">
        <f t="shared" ca="1" si="51"/>
        <v>0</v>
      </c>
    </row>
    <row r="230" spans="1:30" x14ac:dyDescent="0.2">
      <c r="A230" t="s">
        <v>11</v>
      </c>
      <c r="B230" t="s">
        <v>32215</v>
      </c>
      <c r="C230" t="s">
        <v>2727</v>
      </c>
      <c r="D230" t="s">
        <v>566</v>
      </c>
      <c r="E230" t="s">
        <v>32216</v>
      </c>
      <c r="F230" t="s">
        <v>32199</v>
      </c>
      <c r="G230">
        <v>1.94621</v>
      </c>
      <c r="H230">
        <v>1.9487300000000001</v>
      </c>
      <c r="I230">
        <f t="shared" si="41"/>
        <v>2</v>
      </c>
      <c r="J230">
        <v>2</v>
      </c>
      <c r="K230">
        <f t="shared" si="42"/>
        <v>1.84</v>
      </c>
      <c r="L230">
        <v>1.84</v>
      </c>
      <c r="M230" t="s">
        <v>17</v>
      </c>
      <c r="N230">
        <f t="shared" si="52"/>
        <v>49192.880000000398</v>
      </c>
      <c r="U230" t="str">
        <f ca="1"/>
        <v>2025-06-09 18:45:39</v>
      </c>
      <c r="V230" s="7">
        <f t="shared" ca="1" si="43"/>
        <v>2</v>
      </c>
      <c r="W230" s="7">
        <f t="shared" ca="1" si="44"/>
        <v>3</v>
      </c>
      <c r="X230" s="7">
        <f t="shared" ca="1" si="45"/>
        <v>-1.08</v>
      </c>
      <c r="Y230" s="7">
        <f t="shared" ca="1" si="46"/>
        <v>0.54974000000000001</v>
      </c>
      <c r="Z230" s="7">
        <f t="shared" ca="1" si="47"/>
        <v>0.54530000000000001</v>
      </c>
      <c r="AA230" s="7">
        <f t="shared" ca="1" si="48"/>
        <v>0.54525000000000001</v>
      </c>
      <c r="AB230">
        <f t="shared" ca="1" si="49"/>
        <v>0</v>
      </c>
      <c r="AC230">
        <f t="shared" ca="1" si="50"/>
        <v>1</v>
      </c>
      <c r="AD230">
        <f t="shared" ca="1" si="51"/>
        <v>0</v>
      </c>
    </row>
    <row r="231" spans="1:30" x14ac:dyDescent="0.2">
      <c r="A231" t="s">
        <v>11</v>
      </c>
      <c r="B231" t="s">
        <v>32217</v>
      </c>
      <c r="C231" t="s">
        <v>31076</v>
      </c>
      <c r="D231" t="s">
        <v>566</v>
      </c>
      <c r="E231" t="s">
        <v>32218</v>
      </c>
      <c r="F231" t="s">
        <v>32219</v>
      </c>
      <c r="G231">
        <v>1.94784</v>
      </c>
      <c r="H231">
        <v>1.9504900000000001</v>
      </c>
      <c r="I231">
        <f t="shared" si="41"/>
        <v>2</v>
      </c>
      <c r="J231">
        <v>2</v>
      </c>
      <c r="K231">
        <f t="shared" si="42"/>
        <v>1.84</v>
      </c>
      <c r="L231">
        <v>1.84</v>
      </c>
      <c r="M231" t="s">
        <v>17</v>
      </c>
      <c r="N231">
        <f t="shared" si="52"/>
        <v>49191.040000000401</v>
      </c>
      <c r="U231" t="str">
        <f ca="1"/>
        <v>2025-06-09 18:35:25</v>
      </c>
      <c r="V231" s="7">
        <f t="shared" ca="1" si="43"/>
        <v>2</v>
      </c>
      <c r="W231" s="7">
        <f t="shared" ca="1" si="44"/>
        <v>3</v>
      </c>
      <c r="X231" s="7">
        <f t="shared" ca="1" si="45"/>
        <v>-1.1000000000000001</v>
      </c>
      <c r="Y231" s="7">
        <f t="shared" ca="1" si="46"/>
        <v>0.54508999999999996</v>
      </c>
      <c r="Z231" s="7">
        <f t="shared" ca="1" si="47"/>
        <v>0.5403</v>
      </c>
      <c r="AA231" s="7">
        <f t="shared" ca="1" si="48"/>
        <v>0.5403</v>
      </c>
      <c r="AB231">
        <f t="shared" ca="1" si="49"/>
        <v>0</v>
      </c>
      <c r="AC231">
        <f t="shared" ca="1" si="50"/>
        <v>1</v>
      </c>
      <c r="AD231">
        <f t="shared" ca="1" si="51"/>
        <v>0</v>
      </c>
    </row>
    <row r="232" spans="1:30" x14ac:dyDescent="0.2">
      <c r="A232" t="s">
        <v>11</v>
      </c>
      <c r="B232" t="s">
        <v>32220</v>
      </c>
      <c r="C232" t="s">
        <v>1603</v>
      </c>
      <c r="D232" t="s">
        <v>566</v>
      </c>
      <c r="E232" t="s">
        <v>32221</v>
      </c>
      <c r="F232" t="s">
        <v>32219</v>
      </c>
      <c r="G232">
        <v>1.9483999999999999</v>
      </c>
      <c r="H232">
        <v>1.9504900000000001</v>
      </c>
      <c r="I232">
        <f t="shared" si="41"/>
        <v>2</v>
      </c>
      <c r="J232">
        <v>2</v>
      </c>
      <c r="K232">
        <f t="shared" si="42"/>
        <v>1.84</v>
      </c>
      <c r="L232">
        <v>1.84</v>
      </c>
      <c r="M232" t="s">
        <v>17</v>
      </c>
      <c r="N232">
        <f t="shared" si="52"/>
        <v>49189.200000000405</v>
      </c>
      <c r="U232" t="str">
        <f ca="1"/>
        <v>2025-06-09 18:25:13</v>
      </c>
      <c r="V232" s="7">
        <f t="shared" ca="1" si="43"/>
        <v>2</v>
      </c>
      <c r="W232" s="7">
        <f t="shared" ca="1" si="44"/>
        <v>3</v>
      </c>
      <c r="X232" s="7">
        <f t="shared" ca="1" si="45"/>
        <v>-1.08</v>
      </c>
      <c r="Y232" s="7">
        <f t="shared" ca="1" si="46"/>
        <v>0.5403</v>
      </c>
      <c r="Z232" s="7">
        <f t="shared" ca="1" si="47"/>
        <v>0.53927999999999998</v>
      </c>
      <c r="AA232" s="7">
        <f t="shared" ca="1" si="48"/>
        <v>0.53927999999999998</v>
      </c>
      <c r="AB232">
        <f t="shared" ca="1" si="49"/>
        <v>0</v>
      </c>
      <c r="AC232">
        <f t="shared" ca="1" si="50"/>
        <v>1</v>
      </c>
      <c r="AD232">
        <f t="shared" ca="1" si="51"/>
        <v>0</v>
      </c>
    </row>
    <row r="233" spans="1:30" x14ac:dyDescent="0.2">
      <c r="A233" t="s">
        <v>18</v>
      </c>
      <c r="B233" t="s">
        <v>32222</v>
      </c>
      <c r="C233" t="s">
        <v>495</v>
      </c>
      <c r="D233" t="s">
        <v>566</v>
      </c>
      <c r="E233" t="s">
        <v>32223</v>
      </c>
      <c r="F233" t="s">
        <v>32219</v>
      </c>
      <c r="G233">
        <v>1.9504699999999999</v>
      </c>
      <c r="H233">
        <v>1.9504900000000001</v>
      </c>
      <c r="I233">
        <f t="shared" si="41"/>
        <v>2</v>
      </c>
      <c r="J233">
        <v>2</v>
      </c>
      <c r="K233">
        <f t="shared" si="42"/>
        <v>-2</v>
      </c>
      <c r="L233">
        <v>-2</v>
      </c>
      <c r="M233" t="s">
        <v>17</v>
      </c>
      <c r="N233">
        <f t="shared" si="52"/>
        <v>49187.360000000408</v>
      </c>
      <c r="U233" t="str">
        <f ca="1"/>
        <v>2025-06-09 18:14:54</v>
      </c>
      <c r="V233" s="7">
        <f t="shared" ca="1" si="43"/>
        <v>3</v>
      </c>
      <c r="W233" s="7">
        <f t="shared" ca="1" si="44"/>
        <v>5</v>
      </c>
      <c r="X233" s="7">
        <f t="shared" ca="1" si="45"/>
        <v>0.76000000000000023</v>
      </c>
      <c r="Y233" s="7">
        <f t="shared" ca="1" si="46"/>
        <v>0.53549999999999998</v>
      </c>
      <c r="Z233" s="7">
        <f t="shared" ca="1" si="47"/>
        <v>0.53542000000000001</v>
      </c>
      <c r="AA233" s="7">
        <f t="shared" ca="1" si="48"/>
        <v>0.53535999999999995</v>
      </c>
      <c r="AB233">
        <f t="shared" ca="1" si="49"/>
        <v>0</v>
      </c>
      <c r="AC233">
        <f t="shared" ca="1" si="50"/>
        <v>1</v>
      </c>
      <c r="AD233">
        <f t="shared" ca="1" si="51"/>
        <v>0</v>
      </c>
    </row>
    <row r="234" spans="1:30" x14ac:dyDescent="0.2">
      <c r="A234" t="s">
        <v>11</v>
      </c>
      <c r="B234" t="s">
        <v>32224</v>
      </c>
      <c r="C234" t="s">
        <v>1325</v>
      </c>
      <c r="D234" t="s">
        <v>566</v>
      </c>
      <c r="E234" t="s">
        <v>32225</v>
      </c>
      <c r="F234" t="s">
        <v>32219</v>
      </c>
      <c r="G234">
        <v>1.94801</v>
      </c>
      <c r="H234">
        <v>1.9504900000000001</v>
      </c>
      <c r="I234">
        <f t="shared" si="41"/>
        <v>2</v>
      </c>
      <c r="J234">
        <v>2</v>
      </c>
      <c r="K234">
        <f t="shared" si="42"/>
        <v>1.84</v>
      </c>
      <c r="L234">
        <v>1.84</v>
      </c>
      <c r="M234" t="s">
        <v>17</v>
      </c>
      <c r="N234">
        <f t="shared" si="52"/>
        <v>49189.360000000408</v>
      </c>
      <c r="U234" t="str">
        <f ca="1"/>
        <v>2025-06-09 18:03:37</v>
      </c>
      <c r="V234" s="7">
        <f t="shared" ca="1" si="43"/>
        <v>2</v>
      </c>
      <c r="W234" s="7">
        <f t="shared" ca="1" si="44"/>
        <v>3</v>
      </c>
      <c r="X234" s="7">
        <f t="shared" ca="1" si="45"/>
        <v>0.8</v>
      </c>
      <c r="Y234" s="7">
        <f t="shared" ca="1" si="46"/>
        <v>0.85812999999999995</v>
      </c>
      <c r="Z234" s="7">
        <f t="shared" ca="1" si="47"/>
        <v>0.85945000000000005</v>
      </c>
      <c r="AA234" s="7">
        <f t="shared" ca="1" si="48"/>
        <v>0.85945000000000005</v>
      </c>
      <c r="AB234">
        <f t="shared" ca="1" si="49"/>
        <v>0</v>
      </c>
      <c r="AC234">
        <f t="shared" ca="1" si="50"/>
        <v>0</v>
      </c>
      <c r="AD234">
        <f t="shared" ca="1" si="51"/>
        <v>1</v>
      </c>
    </row>
    <row r="235" spans="1:30" x14ac:dyDescent="0.2">
      <c r="A235" t="s">
        <v>11</v>
      </c>
      <c r="B235" t="s">
        <v>32226</v>
      </c>
      <c r="C235" t="s">
        <v>1146</v>
      </c>
      <c r="D235" t="s">
        <v>566</v>
      </c>
      <c r="E235" t="s">
        <v>32227</v>
      </c>
      <c r="F235" t="s">
        <v>32219</v>
      </c>
      <c r="G235">
        <v>1.9482699999999999</v>
      </c>
      <c r="H235">
        <v>1.9504900000000001</v>
      </c>
      <c r="I235">
        <f t="shared" si="41"/>
        <v>2</v>
      </c>
      <c r="J235">
        <v>2</v>
      </c>
      <c r="K235">
        <f t="shared" si="42"/>
        <v>1.84</v>
      </c>
      <c r="L235">
        <v>1.84</v>
      </c>
      <c r="M235" t="s">
        <v>17</v>
      </c>
      <c r="N235">
        <f t="shared" si="52"/>
        <v>49187.520000000412</v>
      </c>
      <c r="U235" t="str">
        <f ca="1"/>
        <v>2025-06-09 17:52:50</v>
      </c>
      <c r="V235" s="7">
        <f t="shared" ca="1" si="43"/>
        <v>3</v>
      </c>
      <c r="W235" s="7">
        <f t="shared" ca="1" si="44"/>
        <v>5</v>
      </c>
      <c r="X235" s="7">
        <f t="shared" ca="1" si="45"/>
        <v>2.6</v>
      </c>
      <c r="Y235" s="7">
        <f t="shared" ca="1" si="46"/>
        <v>0.85956999999999995</v>
      </c>
      <c r="Z235" s="7">
        <f t="shared" ca="1" si="47"/>
        <v>0.86109000000000002</v>
      </c>
      <c r="AA235" s="7">
        <f t="shared" ca="1" si="48"/>
        <v>0.85902999999999996</v>
      </c>
      <c r="AB235">
        <f t="shared" ca="1" si="49"/>
        <v>1</v>
      </c>
      <c r="AC235">
        <f t="shared" ca="1" si="50"/>
        <v>0</v>
      </c>
      <c r="AD235">
        <f t="shared" ca="1" si="51"/>
        <v>0</v>
      </c>
    </row>
    <row r="236" spans="1:30" x14ac:dyDescent="0.2">
      <c r="A236" t="s">
        <v>11</v>
      </c>
      <c r="B236" t="s">
        <v>32228</v>
      </c>
      <c r="C236" t="s">
        <v>2946</v>
      </c>
      <c r="D236" t="s">
        <v>566</v>
      </c>
      <c r="E236" t="s">
        <v>32229</v>
      </c>
      <c r="F236" t="s">
        <v>32219</v>
      </c>
      <c r="G236">
        <v>1.94817</v>
      </c>
      <c r="H236">
        <v>1.9504900000000001</v>
      </c>
      <c r="I236">
        <f t="shared" si="41"/>
        <v>2</v>
      </c>
      <c r="J236">
        <v>2</v>
      </c>
      <c r="K236">
        <f t="shared" si="42"/>
        <v>1.84</v>
      </c>
      <c r="L236">
        <v>1.84</v>
      </c>
      <c r="M236" t="s">
        <v>17</v>
      </c>
      <c r="N236">
        <f t="shared" si="52"/>
        <v>49185.680000000415</v>
      </c>
      <c r="U236" t="str">
        <f ca="1"/>
        <v>2025-06-09 17:42:37</v>
      </c>
      <c r="V236" s="7">
        <f t="shared" ca="1" si="43"/>
        <v>2</v>
      </c>
      <c r="W236" s="7">
        <f t="shared" ca="1" si="44"/>
        <v>3</v>
      </c>
      <c r="X236" s="7">
        <f t="shared" ca="1" si="45"/>
        <v>-1.08</v>
      </c>
      <c r="Y236" s="7">
        <f t="shared" ca="1" si="46"/>
        <v>0.86085999999999996</v>
      </c>
      <c r="Z236" s="7">
        <f t="shared" ca="1" si="47"/>
        <v>0.85733999999999999</v>
      </c>
      <c r="AA236" s="7">
        <f t="shared" ca="1" si="48"/>
        <v>0.85731999999999997</v>
      </c>
      <c r="AB236">
        <f t="shared" ca="1" si="49"/>
        <v>0</v>
      </c>
      <c r="AC236">
        <f t="shared" ca="1" si="50"/>
        <v>1</v>
      </c>
      <c r="AD236">
        <f t="shared" ca="1" si="51"/>
        <v>0</v>
      </c>
    </row>
    <row r="237" spans="1:30" x14ac:dyDescent="0.2">
      <c r="A237" t="s">
        <v>11</v>
      </c>
      <c r="B237" t="s">
        <v>32230</v>
      </c>
      <c r="C237" t="s">
        <v>1468</v>
      </c>
      <c r="D237" t="s">
        <v>566</v>
      </c>
      <c r="E237" t="s">
        <v>32231</v>
      </c>
      <c r="F237" t="s">
        <v>32219</v>
      </c>
      <c r="G237">
        <v>1.9478500000000001</v>
      </c>
      <c r="H237">
        <v>1.9504900000000001</v>
      </c>
      <c r="I237">
        <f t="shared" si="41"/>
        <v>2</v>
      </c>
      <c r="J237">
        <v>2</v>
      </c>
      <c r="K237">
        <f t="shared" si="42"/>
        <v>1.84</v>
      </c>
      <c r="L237">
        <v>1.84</v>
      </c>
      <c r="M237" t="s">
        <v>17</v>
      </c>
      <c r="N237">
        <f t="shared" si="52"/>
        <v>49183.840000000419</v>
      </c>
      <c r="U237" t="str">
        <f ca="1"/>
        <v>2025-06-09 17:32:15</v>
      </c>
      <c r="V237" s="7">
        <f t="shared" ca="1" si="43"/>
        <v>10</v>
      </c>
      <c r="W237" s="7">
        <f t="shared" ca="1" si="44"/>
        <v>19</v>
      </c>
      <c r="X237" s="7">
        <f t="shared" ca="1" si="45"/>
        <v>13.64</v>
      </c>
      <c r="Y237" s="7">
        <f t="shared" ca="1" si="46"/>
        <v>1.9412199999999999</v>
      </c>
      <c r="Z237" s="7">
        <f t="shared" ca="1" si="47"/>
        <v>1.94032</v>
      </c>
      <c r="AA237" s="7">
        <f t="shared" ca="1" si="48"/>
        <v>1.93712</v>
      </c>
      <c r="AB237">
        <f t="shared" ca="1" si="49"/>
        <v>0</v>
      </c>
      <c r="AC237">
        <f t="shared" ca="1" si="50"/>
        <v>1</v>
      </c>
      <c r="AD237">
        <f t="shared" ca="1" si="51"/>
        <v>0</v>
      </c>
    </row>
    <row r="238" spans="1:30" x14ac:dyDescent="0.2">
      <c r="A238" t="s">
        <v>11</v>
      </c>
      <c r="B238" t="s">
        <v>32232</v>
      </c>
      <c r="C238" t="s">
        <v>31066</v>
      </c>
      <c r="D238" t="s">
        <v>566</v>
      </c>
      <c r="E238" t="s">
        <v>32233</v>
      </c>
      <c r="F238" t="s">
        <v>32219</v>
      </c>
      <c r="G238">
        <v>1.9486399999999999</v>
      </c>
      <c r="H238">
        <v>1.9504900000000001</v>
      </c>
      <c r="I238">
        <f t="shared" si="41"/>
        <v>2</v>
      </c>
      <c r="J238">
        <v>2</v>
      </c>
      <c r="K238">
        <f t="shared" si="42"/>
        <v>1.84</v>
      </c>
      <c r="L238">
        <v>1.84</v>
      </c>
      <c r="M238" t="s">
        <v>17</v>
      </c>
      <c r="N238">
        <f t="shared" si="52"/>
        <v>49182.000000000422</v>
      </c>
      <c r="U238" t="str">
        <f ca="1"/>
        <v>2025-06-09 17:22:03</v>
      </c>
      <c r="V238" s="7">
        <f t="shared" ca="1" si="43"/>
        <v>2</v>
      </c>
      <c r="W238" s="7">
        <f t="shared" ca="1" si="44"/>
        <v>3</v>
      </c>
      <c r="X238" s="7">
        <f t="shared" ca="1" si="45"/>
        <v>-1.08</v>
      </c>
      <c r="Y238" s="7">
        <f t="shared" ca="1" si="46"/>
        <v>1.9402200000000001</v>
      </c>
      <c r="Z238" s="7">
        <f t="shared" ca="1" si="47"/>
        <v>1.93804</v>
      </c>
      <c r="AA238" s="7">
        <f t="shared" ca="1" si="48"/>
        <v>1.93804</v>
      </c>
      <c r="AB238">
        <f t="shared" ca="1" si="49"/>
        <v>0</v>
      </c>
      <c r="AC238">
        <f t="shared" ca="1" si="50"/>
        <v>1</v>
      </c>
      <c r="AD238">
        <f t="shared" ca="1" si="51"/>
        <v>0</v>
      </c>
    </row>
    <row r="239" spans="1:30" x14ac:dyDescent="0.2">
      <c r="A239" t="s">
        <v>11</v>
      </c>
      <c r="B239" t="s">
        <v>32234</v>
      </c>
      <c r="C239" t="s">
        <v>2856</v>
      </c>
      <c r="D239" t="s">
        <v>566</v>
      </c>
      <c r="E239" t="s">
        <v>32235</v>
      </c>
      <c r="F239" t="s">
        <v>32219</v>
      </c>
      <c r="G239">
        <v>1.94896</v>
      </c>
      <c r="H239">
        <v>1.9504900000000001</v>
      </c>
      <c r="I239">
        <f t="shared" si="41"/>
        <v>2</v>
      </c>
      <c r="J239">
        <v>2</v>
      </c>
      <c r="K239">
        <f t="shared" si="42"/>
        <v>1.84</v>
      </c>
      <c r="L239">
        <v>1.84</v>
      </c>
      <c r="M239" t="s">
        <v>17</v>
      </c>
      <c r="N239">
        <f t="shared" si="52"/>
        <v>49180.160000000425</v>
      </c>
      <c r="U239" t="str">
        <f ca="1"/>
        <v>2025-06-09 17:11:50</v>
      </c>
      <c r="V239" s="7">
        <f t="shared" ca="1" si="43"/>
        <v>10</v>
      </c>
      <c r="W239" s="7">
        <f t="shared" ca="1" si="44"/>
        <v>19</v>
      </c>
      <c r="X239" s="7">
        <f t="shared" ca="1" si="45"/>
        <v>-15.16</v>
      </c>
      <c r="Y239" s="7">
        <f t="shared" ca="1" si="46"/>
        <v>1.93821</v>
      </c>
      <c r="Z239" s="7">
        <f t="shared" ca="1" si="47"/>
        <v>1.9414</v>
      </c>
      <c r="AA239" s="7">
        <f t="shared" ca="1" si="48"/>
        <v>1.93889</v>
      </c>
      <c r="AB239">
        <f t="shared" ca="1" si="49"/>
        <v>0</v>
      </c>
      <c r="AC239">
        <f t="shared" ca="1" si="50"/>
        <v>0</v>
      </c>
      <c r="AD239">
        <f t="shared" ca="1" si="51"/>
        <v>1</v>
      </c>
    </row>
    <row r="240" spans="1:30" x14ac:dyDescent="0.2">
      <c r="A240" t="s">
        <v>11</v>
      </c>
      <c r="B240" t="s">
        <v>32236</v>
      </c>
      <c r="C240" t="s">
        <v>495</v>
      </c>
      <c r="D240" t="s">
        <v>566</v>
      </c>
      <c r="E240" t="s">
        <v>32223</v>
      </c>
      <c r="F240" t="s">
        <v>32219</v>
      </c>
      <c r="G240">
        <v>1.95041</v>
      </c>
      <c r="H240">
        <v>1.9504900000000001</v>
      </c>
      <c r="I240">
        <f t="shared" si="41"/>
        <v>2</v>
      </c>
      <c r="J240">
        <v>1</v>
      </c>
      <c r="K240">
        <f t="shared" si="42"/>
        <v>1.84</v>
      </c>
      <c r="L240">
        <v>0.92</v>
      </c>
      <c r="M240" t="s">
        <v>17</v>
      </c>
      <c r="N240">
        <f t="shared" si="52"/>
        <v>49178.320000000429</v>
      </c>
      <c r="U240" t="str">
        <f ca="1"/>
        <v>2025-06-09 17:01:32</v>
      </c>
      <c r="V240" s="7">
        <f t="shared" ca="1" si="43"/>
        <v>2</v>
      </c>
      <c r="W240" s="7">
        <f t="shared" ca="1" si="44"/>
        <v>3</v>
      </c>
      <c r="X240" s="7">
        <f t="shared" ca="1" si="45"/>
        <v>0.84000000000000008</v>
      </c>
      <c r="Y240" s="7">
        <f t="shared" ca="1" si="46"/>
        <v>0.89198</v>
      </c>
      <c r="Z240" s="7">
        <f t="shared" ca="1" si="47"/>
        <v>0.89207999999999998</v>
      </c>
      <c r="AA240" s="7">
        <f t="shared" ca="1" si="48"/>
        <v>0.89207999999999998</v>
      </c>
      <c r="AB240">
        <f t="shared" ca="1" si="49"/>
        <v>0</v>
      </c>
      <c r="AC240">
        <f t="shared" ca="1" si="50"/>
        <v>0</v>
      </c>
      <c r="AD240">
        <f t="shared" ca="1" si="51"/>
        <v>1</v>
      </c>
    </row>
    <row r="241" spans="1:30" x14ac:dyDescent="0.2">
      <c r="A241" t="s">
        <v>11</v>
      </c>
      <c r="B241" t="s">
        <v>32237</v>
      </c>
      <c r="C241" t="s">
        <v>5074</v>
      </c>
      <c r="D241" t="s">
        <v>566</v>
      </c>
      <c r="E241" t="s">
        <v>32238</v>
      </c>
      <c r="F241" t="s">
        <v>32239</v>
      </c>
      <c r="G241">
        <v>1.95035</v>
      </c>
      <c r="H241">
        <v>1.95072</v>
      </c>
      <c r="I241">
        <f t="shared" si="41"/>
        <v>2</v>
      </c>
      <c r="J241">
        <v>2</v>
      </c>
      <c r="K241">
        <f t="shared" si="42"/>
        <v>1.84</v>
      </c>
      <c r="L241">
        <v>1.84</v>
      </c>
      <c r="M241" t="s">
        <v>17</v>
      </c>
      <c r="N241">
        <f t="shared" si="52"/>
        <v>49177.400000000431</v>
      </c>
      <c r="U241" t="str">
        <f ca="1"/>
        <v>2025-06-09 16:50:03</v>
      </c>
      <c r="V241" s="7">
        <f t="shared" ca="1" si="43"/>
        <v>2</v>
      </c>
      <c r="W241" s="7">
        <f t="shared" ca="1" si="44"/>
        <v>3</v>
      </c>
      <c r="X241" s="7">
        <f t="shared" ca="1" si="45"/>
        <v>-1.08</v>
      </c>
      <c r="Y241" s="7">
        <f t="shared" ca="1" si="46"/>
        <v>0.89195000000000002</v>
      </c>
      <c r="Z241" s="7">
        <f t="shared" ca="1" si="47"/>
        <v>0.89173999999999998</v>
      </c>
      <c r="AA241" s="7">
        <f t="shared" ca="1" si="48"/>
        <v>0.89173999999999998</v>
      </c>
      <c r="AB241">
        <f t="shared" ca="1" si="49"/>
        <v>0</v>
      </c>
      <c r="AC241">
        <f t="shared" ca="1" si="50"/>
        <v>1</v>
      </c>
      <c r="AD241">
        <f t="shared" ca="1" si="51"/>
        <v>0</v>
      </c>
    </row>
    <row r="242" spans="1:30" x14ac:dyDescent="0.2">
      <c r="A242" t="s">
        <v>11</v>
      </c>
      <c r="B242" t="s">
        <v>32240</v>
      </c>
      <c r="C242" t="s">
        <v>2929</v>
      </c>
      <c r="D242" t="s">
        <v>566</v>
      </c>
      <c r="E242" t="s">
        <v>32241</v>
      </c>
      <c r="F242" t="s">
        <v>32239</v>
      </c>
      <c r="G242">
        <v>1.95004</v>
      </c>
      <c r="H242">
        <v>1.95072</v>
      </c>
      <c r="I242">
        <f t="shared" si="41"/>
        <v>2</v>
      </c>
      <c r="J242">
        <v>2</v>
      </c>
      <c r="K242">
        <f t="shared" si="42"/>
        <v>1.84</v>
      </c>
      <c r="L242">
        <v>1.84</v>
      </c>
      <c r="M242" t="s">
        <v>17</v>
      </c>
      <c r="N242">
        <f t="shared" si="52"/>
        <v>49175.560000000434</v>
      </c>
      <c r="U242" t="str">
        <f ca="1"/>
        <v>2025-06-09 16:38:45</v>
      </c>
      <c r="V242" s="7">
        <f t="shared" ca="1" si="43"/>
        <v>2</v>
      </c>
      <c r="W242" s="7">
        <f t="shared" ca="1" si="44"/>
        <v>3</v>
      </c>
      <c r="X242" s="7">
        <f t="shared" ca="1" si="45"/>
        <v>-1.0899999999999999</v>
      </c>
      <c r="Y242" s="7">
        <f t="shared" ca="1" si="46"/>
        <v>1.9442999999999999</v>
      </c>
      <c r="Z242" s="7">
        <f t="shared" ca="1" si="47"/>
        <v>1.9373100000000001</v>
      </c>
      <c r="AA242" s="7">
        <f t="shared" ca="1" si="48"/>
        <v>1.9373100000000001</v>
      </c>
      <c r="AB242">
        <f t="shared" ca="1" si="49"/>
        <v>0</v>
      </c>
      <c r="AC242">
        <f t="shared" ca="1" si="50"/>
        <v>1</v>
      </c>
      <c r="AD242">
        <f t="shared" ca="1" si="51"/>
        <v>0</v>
      </c>
    </row>
    <row r="243" spans="1:30" x14ac:dyDescent="0.2">
      <c r="A243" t="s">
        <v>11</v>
      </c>
      <c r="B243" t="s">
        <v>32242</v>
      </c>
      <c r="C243" t="s">
        <v>495</v>
      </c>
      <c r="D243" t="s">
        <v>566</v>
      </c>
      <c r="E243" t="s">
        <v>32243</v>
      </c>
      <c r="F243" t="s">
        <v>32239</v>
      </c>
      <c r="G243">
        <v>1.95164</v>
      </c>
      <c r="H243">
        <v>1.95072</v>
      </c>
      <c r="I243">
        <f t="shared" si="41"/>
        <v>2</v>
      </c>
      <c r="J243">
        <v>1</v>
      </c>
      <c r="K243">
        <f t="shared" si="42"/>
        <v>-2</v>
      </c>
      <c r="L243">
        <v>-1</v>
      </c>
      <c r="M243" t="s">
        <v>17</v>
      </c>
      <c r="N243">
        <f t="shared" si="52"/>
        <v>49173.720000000438</v>
      </c>
      <c r="U243" t="str">
        <f ca="1"/>
        <v>2025-06-09 16:28:32</v>
      </c>
      <c r="V243" s="7">
        <f t="shared" ca="1" si="43"/>
        <v>4</v>
      </c>
      <c r="W243" s="7">
        <f t="shared" ca="1" si="44"/>
        <v>7</v>
      </c>
      <c r="X243" s="7">
        <f t="shared" ca="1" si="45"/>
        <v>4.5</v>
      </c>
      <c r="Y243" s="7">
        <f t="shared" ca="1" si="46"/>
        <v>1.9376199999999999</v>
      </c>
      <c r="Z243" s="7">
        <f t="shared" ca="1" si="47"/>
        <v>1.9392400000000001</v>
      </c>
      <c r="AA243" s="7">
        <f t="shared" ca="1" si="48"/>
        <v>1.9373</v>
      </c>
      <c r="AB243">
        <f t="shared" ca="1" si="49"/>
        <v>1</v>
      </c>
      <c r="AC243">
        <f t="shared" ca="1" si="50"/>
        <v>0</v>
      </c>
      <c r="AD243">
        <f t="shared" ca="1" si="51"/>
        <v>0</v>
      </c>
    </row>
    <row r="244" spans="1:30" x14ac:dyDescent="0.2">
      <c r="A244" t="s">
        <v>11</v>
      </c>
      <c r="B244" t="s">
        <v>32244</v>
      </c>
      <c r="C244" t="s">
        <v>1179</v>
      </c>
      <c r="D244" t="s">
        <v>566</v>
      </c>
      <c r="E244" t="s">
        <v>32245</v>
      </c>
      <c r="F244" t="s">
        <v>32239</v>
      </c>
      <c r="G244">
        <v>1.95096</v>
      </c>
      <c r="H244">
        <v>1.95072</v>
      </c>
      <c r="I244">
        <f t="shared" si="41"/>
        <v>2</v>
      </c>
      <c r="J244">
        <v>2</v>
      </c>
      <c r="K244">
        <f t="shared" si="42"/>
        <v>-2</v>
      </c>
      <c r="L244">
        <v>-2</v>
      </c>
      <c r="M244" t="s">
        <v>17</v>
      </c>
      <c r="N244">
        <f t="shared" si="52"/>
        <v>49174.720000000438</v>
      </c>
      <c r="U244" t="str">
        <f ca="1"/>
        <v>2025-06-09 16:18:20</v>
      </c>
      <c r="V244" s="7">
        <f t="shared" ca="1" si="43"/>
        <v>10</v>
      </c>
      <c r="W244" s="7">
        <f t="shared" ca="1" si="44"/>
        <v>19</v>
      </c>
      <c r="X244" s="7">
        <f t="shared" ca="1" si="45"/>
        <v>15.400000000000002</v>
      </c>
      <c r="Y244" s="7">
        <f t="shared" ca="1" si="46"/>
        <v>1.9380999999999999</v>
      </c>
      <c r="Z244" s="7">
        <f t="shared" ca="1" si="47"/>
        <v>1.93906</v>
      </c>
      <c r="AA244" s="7">
        <f t="shared" ca="1" si="48"/>
        <v>1.9367799999999999</v>
      </c>
      <c r="AB244">
        <f t="shared" ca="1" si="49"/>
        <v>1</v>
      </c>
      <c r="AC244">
        <f t="shared" ca="1" si="50"/>
        <v>0</v>
      </c>
      <c r="AD244">
        <f t="shared" ca="1" si="51"/>
        <v>0</v>
      </c>
    </row>
    <row r="245" spans="1:30" x14ac:dyDescent="0.2">
      <c r="A245" t="s">
        <v>11</v>
      </c>
      <c r="B245" t="s">
        <v>32246</v>
      </c>
      <c r="C245" t="s">
        <v>30862</v>
      </c>
      <c r="D245" t="s">
        <v>566</v>
      </c>
      <c r="E245" t="s">
        <v>32247</v>
      </c>
      <c r="F245" t="s">
        <v>32239</v>
      </c>
      <c r="G245">
        <v>1.95072</v>
      </c>
      <c r="H245">
        <v>1.95072</v>
      </c>
      <c r="I245">
        <f t="shared" si="41"/>
        <v>2</v>
      </c>
      <c r="J245">
        <v>2</v>
      </c>
      <c r="K245">
        <f t="shared" si="42"/>
        <v>0</v>
      </c>
      <c r="L245">
        <v>0</v>
      </c>
      <c r="M245" t="s">
        <v>17</v>
      </c>
      <c r="N245">
        <f t="shared" si="52"/>
        <v>49176.720000000438</v>
      </c>
      <c r="U245" t="str">
        <f ca="1"/>
        <v>2025-06-09 16:08:08</v>
      </c>
      <c r="V245" s="7">
        <f t="shared" ca="1" si="43"/>
        <v>5</v>
      </c>
      <c r="W245" s="7">
        <f t="shared" ca="1" si="44"/>
        <v>9</v>
      </c>
      <c r="X245" s="7">
        <f t="shared" ca="1" si="45"/>
        <v>4.4400000000000004</v>
      </c>
      <c r="Y245" s="7">
        <f t="shared" ca="1" si="46"/>
        <v>1.93916</v>
      </c>
      <c r="Z245" s="7">
        <f t="shared" ca="1" si="47"/>
        <v>1.93624</v>
      </c>
      <c r="AA245" s="7">
        <f t="shared" ca="1" si="48"/>
        <v>1.9356</v>
      </c>
      <c r="AB245">
        <f t="shared" ca="1" si="49"/>
        <v>0</v>
      </c>
      <c r="AC245">
        <f t="shared" ca="1" si="50"/>
        <v>1</v>
      </c>
      <c r="AD245">
        <f t="shared" ca="1" si="51"/>
        <v>0</v>
      </c>
    </row>
    <row r="246" spans="1:30" x14ac:dyDescent="0.2">
      <c r="A246" t="s">
        <v>11</v>
      </c>
      <c r="B246" t="s">
        <v>32248</v>
      </c>
      <c r="C246" t="s">
        <v>220</v>
      </c>
      <c r="D246" t="s">
        <v>566</v>
      </c>
      <c r="E246" t="s">
        <v>32249</v>
      </c>
      <c r="F246" t="s">
        <v>32239</v>
      </c>
      <c r="G246">
        <v>1.95092</v>
      </c>
      <c r="H246">
        <v>1.95072</v>
      </c>
      <c r="I246">
        <f t="shared" si="41"/>
        <v>2</v>
      </c>
      <c r="J246">
        <v>2</v>
      </c>
      <c r="K246">
        <f t="shared" si="42"/>
        <v>-2</v>
      </c>
      <c r="L246">
        <v>-2</v>
      </c>
      <c r="M246" t="s">
        <v>17</v>
      </c>
      <c r="N246">
        <f t="shared" si="52"/>
        <v>49176.720000000438</v>
      </c>
      <c r="U246" t="str">
        <f ca="1"/>
        <v>2025-06-09 15:57:56</v>
      </c>
      <c r="V246" s="7">
        <f t="shared" ca="1" si="43"/>
        <v>10</v>
      </c>
      <c r="W246" s="7">
        <f t="shared" ca="1" si="44"/>
        <v>19</v>
      </c>
      <c r="X246" s="7">
        <f t="shared" ca="1" si="45"/>
        <v>-15.16</v>
      </c>
      <c r="Y246" s="7">
        <f t="shared" ca="1" si="46"/>
        <v>1.93648</v>
      </c>
      <c r="Z246" s="7">
        <f t="shared" ca="1" si="47"/>
        <v>1.9392100000000001</v>
      </c>
      <c r="AA246" s="7">
        <f t="shared" ca="1" si="48"/>
        <v>1.93727</v>
      </c>
      <c r="AB246">
        <f t="shared" ca="1" si="49"/>
        <v>0</v>
      </c>
      <c r="AC246">
        <f t="shared" ca="1" si="50"/>
        <v>0</v>
      </c>
      <c r="AD246">
        <f t="shared" ca="1" si="51"/>
        <v>1</v>
      </c>
    </row>
    <row r="247" spans="1:30" x14ac:dyDescent="0.2">
      <c r="A247" t="s">
        <v>11</v>
      </c>
      <c r="B247" t="s">
        <v>32250</v>
      </c>
      <c r="C247" t="s">
        <v>3054</v>
      </c>
      <c r="D247" t="s">
        <v>566</v>
      </c>
      <c r="E247" t="s">
        <v>32251</v>
      </c>
      <c r="F247" t="s">
        <v>32239</v>
      </c>
      <c r="G247">
        <v>1.95096</v>
      </c>
      <c r="H247">
        <v>1.95072</v>
      </c>
      <c r="I247">
        <f t="shared" si="41"/>
        <v>2</v>
      </c>
      <c r="J247">
        <v>2</v>
      </c>
      <c r="K247">
        <f t="shared" si="42"/>
        <v>-2</v>
      </c>
      <c r="L247">
        <v>-2</v>
      </c>
      <c r="M247" t="s">
        <v>17</v>
      </c>
      <c r="N247">
        <f t="shared" si="52"/>
        <v>49178.720000000438</v>
      </c>
      <c r="U247" t="str">
        <f ca="1"/>
        <v>2025-06-09 15:47:16</v>
      </c>
      <c r="V247" s="7">
        <f t="shared" ca="1" si="43"/>
        <v>2</v>
      </c>
      <c r="W247" s="7">
        <f t="shared" ca="1" si="44"/>
        <v>3</v>
      </c>
      <c r="X247" s="7">
        <f t="shared" ca="1" si="45"/>
        <v>-1.08</v>
      </c>
      <c r="Y247" s="7">
        <f t="shared" ca="1" si="46"/>
        <v>1.93851</v>
      </c>
      <c r="Z247" s="7">
        <f t="shared" ca="1" si="47"/>
        <v>1.9384399999999999</v>
      </c>
      <c r="AA247" s="7">
        <f t="shared" ca="1" si="48"/>
        <v>1.9384399999999999</v>
      </c>
      <c r="AB247">
        <f t="shared" ca="1" si="49"/>
        <v>0</v>
      </c>
      <c r="AC247">
        <f t="shared" ca="1" si="50"/>
        <v>1</v>
      </c>
      <c r="AD247">
        <f t="shared" ca="1" si="51"/>
        <v>0</v>
      </c>
    </row>
    <row r="248" spans="1:30" x14ac:dyDescent="0.2">
      <c r="A248" t="s">
        <v>11</v>
      </c>
      <c r="B248" t="s">
        <v>32252</v>
      </c>
      <c r="C248" t="s">
        <v>583</v>
      </c>
      <c r="D248" t="s">
        <v>566</v>
      </c>
      <c r="E248" t="s">
        <v>32253</v>
      </c>
      <c r="F248" t="s">
        <v>32239</v>
      </c>
      <c r="G248">
        <v>1.9510799999999999</v>
      </c>
      <c r="H248">
        <v>1.95072</v>
      </c>
      <c r="I248">
        <f t="shared" si="41"/>
        <v>2</v>
      </c>
      <c r="J248">
        <v>2</v>
      </c>
      <c r="K248">
        <f t="shared" si="42"/>
        <v>-2</v>
      </c>
      <c r="L248">
        <v>-2</v>
      </c>
      <c r="M248" t="s">
        <v>17</v>
      </c>
      <c r="N248">
        <f t="shared" si="52"/>
        <v>49180.720000000438</v>
      </c>
      <c r="U248" t="str">
        <f ca="1"/>
        <v>2025-06-09 15:37:04</v>
      </c>
      <c r="V248" s="7">
        <f t="shared" ca="1" si="43"/>
        <v>2</v>
      </c>
      <c r="W248" s="7">
        <f t="shared" ca="1" si="44"/>
        <v>3</v>
      </c>
      <c r="X248" s="7">
        <f t="shared" ca="1" si="45"/>
        <v>-1.08</v>
      </c>
      <c r="Y248" s="7">
        <f t="shared" ca="1" si="46"/>
        <v>1.93767</v>
      </c>
      <c r="Z248" s="7">
        <f t="shared" ca="1" si="47"/>
        <v>1.93588</v>
      </c>
      <c r="AA248" s="7">
        <f t="shared" ca="1" si="48"/>
        <v>1.93588</v>
      </c>
      <c r="AB248">
        <f t="shared" ca="1" si="49"/>
        <v>0</v>
      </c>
      <c r="AC248">
        <f t="shared" ca="1" si="50"/>
        <v>1</v>
      </c>
      <c r="AD248">
        <f t="shared" ca="1" si="51"/>
        <v>0</v>
      </c>
    </row>
    <row r="249" spans="1:30" x14ac:dyDescent="0.2">
      <c r="A249" t="s">
        <v>18</v>
      </c>
      <c r="B249" t="s">
        <v>32254</v>
      </c>
      <c r="C249" t="s">
        <v>495</v>
      </c>
      <c r="D249" t="s">
        <v>566</v>
      </c>
      <c r="E249" t="s">
        <v>32243</v>
      </c>
      <c r="F249" t="s">
        <v>32239</v>
      </c>
      <c r="G249">
        <v>1.95164</v>
      </c>
      <c r="H249">
        <v>1.95072</v>
      </c>
      <c r="I249">
        <f t="shared" si="41"/>
        <v>2</v>
      </c>
      <c r="J249">
        <v>2</v>
      </c>
      <c r="K249">
        <f t="shared" si="42"/>
        <v>1.84</v>
      </c>
      <c r="L249">
        <v>1.84</v>
      </c>
      <c r="M249" t="s">
        <v>17</v>
      </c>
      <c r="N249">
        <f t="shared" si="52"/>
        <v>49182.720000000438</v>
      </c>
      <c r="U249" t="str">
        <f ca="1"/>
        <v>2025-06-09 15:26:52</v>
      </c>
      <c r="V249" s="7">
        <f t="shared" ca="1" si="43"/>
        <v>10</v>
      </c>
      <c r="W249" s="7">
        <f t="shared" ca="1" si="44"/>
        <v>19</v>
      </c>
      <c r="X249" s="7">
        <f t="shared" ca="1" si="45"/>
        <v>-15.16</v>
      </c>
      <c r="Y249" s="7">
        <f t="shared" ca="1" si="46"/>
        <v>1.93571</v>
      </c>
      <c r="Z249" s="7">
        <f t="shared" ca="1" si="47"/>
        <v>1.93798</v>
      </c>
      <c r="AA249" s="7">
        <f t="shared" ca="1" si="48"/>
        <v>1.93624</v>
      </c>
      <c r="AB249">
        <f t="shared" ca="1" si="49"/>
        <v>0</v>
      </c>
      <c r="AC249">
        <f t="shared" ca="1" si="50"/>
        <v>0</v>
      </c>
      <c r="AD249">
        <f t="shared" ca="1" si="51"/>
        <v>1</v>
      </c>
    </row>
    <row r="250" spans="1:30" x14ac:dyDescent="0.2">
      <c r="A250" t="s">
        <v>11</v>
      </c>
      <c r="B250" t="s">
        <v>32255</v>
      </c>
      <c r="C250" t="s">
        <v>28430</v>
      </c>
      <c r="D250" t="s">
        <v>566</v>
      </c>
      <c r="E250" t="s">
        <v>32256</v>
      </c>
      <c r="F250" t="s">
        <v>32239</v>
      </c>
      <c r="G250">
        <v>1.95008</v>
      </c>
      <c r="H250">
        <v>1.95072</v>
      </c>
      <c r="I250">
        <f t="shared" si="41"/>
        <v>2</v>
      </c>
      <c r="J250">
        <v>2</v>
      </c>
      <c r="K250">
        <f t="shared" si="42"/>
        <v>1.84</v>
      </c>
      <c r="L250">
        <v>1.84</v>
      </c>
      <c r="M250" t="s">
        <v>17</v>
      </c>
      <c r="N250">
        <f t="shared" si="52"/>
        <v>49180.880000000441</v>
      </c>
      <c r="U250" t="str">
        <f ca="1"/>
        <v>2025-06-09 15:16:40</v>
      </c>
      <c r="V250" s="7">
        <f t="shared" ca="1" si="43"/>
        <v>2</v>
      </c>
      <c r="W250" s="7">
        <f t="shared" ca="1" si="44"/>
        <v>3</v>
      </c>
      <c r="X250" s="7">
        <f t="shared" ca="1" si="45"/>
        <v>-1.08</v>
      </c>
      <c r="Y250" s="7">
        <f t="shared" ca="1" si="46"/>
        <v>1.9374499999999999</v>
      </c>
      <c r="Z250" s="7">
        <f t="shared" ca="1" si="47"/>
        <v>1.9339599999999999</v>
      </c>
      <c r="AA250" s="7">
        <f t="shared" ca="1" si="48"/>
        <v>1.9339599999999999</v>
      </c>
      <c r="AB250">
        <f t="shared" ca="1" si="49"/>
        <v>0</v>
      </c>
      <c r="AC250">
        <f t="shared" ca="1" si="50"/>
        <v>1</v>
      </c>
      <c r="AD250">
        <f t="shared" ca="1" si="51"/>
        <v>0</v>
      </c>
    </row>
    <row r="251" spans="1:30" x14ac:dyDescent="0.2">
      <c r="A251" t="s">
        <v>11</v>
      </c>
      <c r="B251" t="s">
        <v>32257</v>
      </c>
      <c r="C251" t="s">
        <v>722</v>
      </c>
      <c r="D251" t="s">
        <v>566</v>
      </c>
      <c r="E251" t="s">
        <v>32258</v>
      </c>
      <c r="F251" t="s">
        <v>32259</v>
      </c>
      <c r="G251">
        <v>1.9512799999999999</v>
      </c>
      <c r="H251">
        <v>1.95201</v>
      </c>
      <c r="I251">
        <f t="shared" si="41"/>
        <v>2</v>
      </c>
      <c r="J251">
        <v>2</v>
      </c>
      <c r="K251">
        <f t="shared" si="42"/>
        <v>1.84</v>
      </c>
      <c r="L251">
        <v>1.84</v>
      </c>
      <c r="M251" t="s">
        <v>17</v>
      </c>
      <c r="N251">
        <f t="shared" si="52"/>
        <v>49179.040000000445</v>
      </c>
      <c r="U251" t="str">
        <f ca="1"/>
        <v>2025-06-09 15:06:27</v>
      </c>
      <c r="V251" s="7">
        <f t="shared" ca="1" si="43"/>
        <v>2</v>
      </c>
      <c r="W251" s="7">
        <f t="shared" ca="1" si="44"/>
        <v>3</v>
      </c>
      <c r="X251" s="7">
        <f t="shared" ca="1" si="45"/>
        <v>-1.08</v>
      </c>
      <c r="Y251" s="7">
        <f t="shared" ca="1" si="46"/>
        <v>1.93424</v>
      </c>
      <c r="Z251" s="7">
        <f t="shared" ca="1" si="47"/>
        <v>1.93387</v>
      </c>
      <c r="AA251" s="7">
        <f t="shared" ca="1" si="48"/>
        <v>1.93387</v>
      </c>
      <c r="AB251">
        <f t="shared" ca="1" si="49"/>
        <v>0</v>
      </c>
      <c r="AC251">
        <f t="shared" ca="1" si="50"/>
        <v>1</v>
      </c>
      <c r="AD251">
        <f t="shared" ca="1" si="51"/>
        <v>0</v>
      </c>
    </row>
    <row r="252" spans="1:30" x14ac:dyDescent="0.2">
      <c r="A252" t="s">
        <v>18</v>
      </c>
      <c r="B252" t="s">
        <v>32260</v>
      </c>
      <c r="C252" t="s">
        <v>495</v>
      </c>
      <c r="D252" t="s">
        <v>566</v>
      </c>
      <c r="E252" t="s">
        <v>32261</v>
      </c>
      <c r="F252" t="s">
        <v>32259</v>
      </c>
      <c r="G252">
        <v>1.95184</v>
      </c>
      <c r="H252">
        <v>1.95201</v>
      </c>
      <c r="I252">
        <f t="shared" si="41"/>
        <v>2</v>
      </c>
      <c r="J252">
        <v>2</v>
      </c>
      <c r="K252">
        <f t="shared" si="42"/>
        <v>-2</v>
      </c>
      <c r="L252">
        <v>-2</v>
      </c>
      <c r="M252" t="s">
        <v>17</v>
      </c>
      <c r="N252">
        <f t="shared" si="52"/>
        <v>49177.200000000448</v>
      </c>
      <c r="U252" t="str">
        <f ca="1"/>
        <v>2025-06-09 14:56:14</v>
      </c>
      <c r="V252" s="7">
        <f t="shared" ca="1" si="43"/>
        <v>2</v>
      </c>
      <c r="W252" s="7">
        <f t="shared" ca="1" si="44"/>
        <v>3</v>
      </c>
      <c r="X252" s="7">
        <f t="shared" ca="1" si="45"/>
        <v>0.84000000000000008</v>
      </c>
      <c r="Y252" s="7">
        <f t="shared" ca="1" si="46"/>
        <v>1.93313</v>
      </c>
      <c r="Z252" s="7">
        <f t="shared" ca="1" si="47"/>
        <v>1.9341900000000001</v>
      </c>
      <c r="AA252" s="7">
        <f t="shared" ca="1" si="48"/>
        <v>1.9341900000000001</v>
      </c>
      <c r="AB252">
        <f t="shared" ca="1" si="49"/>
        <v>0</v>
      </c>
      <c r="AC252">
        <f t="shared" ca="1" si="50"/>
        <v>0</v>
      </c>
      <c r="AD252">
        <f t="shared" ca="1" si="51"/>
        <v>1</v>
      </c>
    </row>
    <row r="253" spans="1:30" x14ac:dyDescent="0.2">
      <c r="A253" t="s">
        <v>11</v>
      </c>
      <c r="B253" t="s">
        <v>32262</v>
      </c>
      <c r="C253" t="s">
        <v>746</v>
      </c>
      <c r="D253" t="s">
        <v>566</v>
      </c>
      <c r="E253" t="s">
        <v>32263</v>
      </c>
      <c r="F253" t="s">
        <v>32259</v>
      </c>
      <c r="G253">
        <v>1.95102</v>
      </c>
      <c r="H253">
        <v>1.95201</v>
      </c>
      <c r="I253">
        <f t="shared" si="41"/>
        <v>2</v>
      </c>
      <c r="J253">
        <v>2</v>
      </c>
      <c r="K253">
        <f t="shared" si="42"/>
        <v>1.84</v>
      </c>
      <c r="L253">
        <v>1.84</v>
      </c>
      <c r="M253" t="s">
        <v>17</v>
      </c>
      <c r="N253">
        <f t="shared" si="52"/>
        <v>49179.200000000448</v>
      </c>
      <c r="U253" t="str">
        <f ca="1"/>
        <v>2025-06-09 14:45:29</v>
      </c>
      <c r="V253" s="7">
        <f t="shared" ca="1" si="43"/>
        <v>2</v>
      </c>
      <c r="W253" s="7">
        <f t="shared" ca="1" si="44"/>
        <v>3</v>
      </c>
      <c r="X253" s="7">
        <f t="shared" ca="1" si="45"/>
        <v>0.84000000000000008</v>
      </c>
      <c r="Y253" s="7">
        <f t="shared" ca="1" si="46"/>
        <v>0.84319999999999995</v>
      </c>
      <c r="Z253" s="7">
        <f t="shared" ca="1" si="47"/>
        <v>0.84506999999999999</v>
      </c>
      <c r="AA253" s="7">
        <f t="shared" ca="1" si="48"/>
        <v>0.84506999999999999</v>
      </c>
      <c r="AB253">
        <f t="shared" ca="1" si="49"/>
        <v>0</v>
      </c>
      <c r="AC253">
        <f t="shared" ca="1" si="50"/>
        <v>0</v>
      </c>
      <c r="AD253">
        <f t="shared" ca="1" si="51"/>
        <v>1</v>
      </c>
    </row>
    <row r="254" spans="1:30" x14ac:dyDescent="0.2">
      <c r="A254" t="s">
        <v>11</v>
      </c>
      <c r="B254" t="s">
        <v>32264</v>
      </c>
      <c r="C254" t="s">
        <v>6241</v>
      </c>
      <c r="D254" t="s">
        <v>566</v>
      </c>
      <c r="E254" t="s">
        <v>32265</v>
      </c>
      <c r="F254" t="s">
        <v>32259</v>
      </c>
      <c r="G254">
        <v>1.9508399999999999</v>
      </c>
      <c r="H254">
        <v>1.95201</v>
      </c>
      <c r="I254">
        <f t="shared" si="41"/>
        <v>2</v>
      </c>
      <c r="J254">
        <v>2</v>
      </c>
      <c r="K254">
        <f t="shared" si="42"/>
        <v>1.84</v>
      </c>
      <c r="L254">
        <v>1.84</v>
      </c>
      <c r="M254" t="s">
        <v>17</v>
      </c>
      <c r="N254">
        <f t="shared" si="52"/>
        <v>49177.360000000452</v>
      </c>
      <c r="U254" t="str">
        <f ca="1"/>
        <v>2025-06-09 14:35:17</v>
      </c>
      <c r="V254" s="7">
        <f t="shared" ca="1" si="43"/>
        <v>2</v>
      </c>
      <c r="W254" s="7">
        <f t="shared" ca="1" si="44"/>
        <v>3</v>
      </c>
      <c r="X254" s="7">
        <f t="shared" ca="1" si="45"/>
        <v>-1.08</v>
      </c>
      <c r="Y254" s="7">
        <f t="shared" ca="1" si="46"/>
        <v>0.84448999999999996</v>
      </c>
      <c r="Z254" s="7">
        <f t="shared" ca="1" si="47"/>
        <v>0.83938000000000001</v>
      </c>
      <c r="AA254" s="7">
        <f t="shared" ca="1" si="48"/>
        <v>0.83938000000000001</v>
      </c>
      <c r="AB254">
        <f t="shared" ca="1" si="49"/>
        <v>0</v>
      </c>
      <c r="AC254">
        <f t="shared" ca="1" si="50"/>
        <v>1</v>
      </c>
      <c r="AD254">
        <f t="shared" ca="1" si="51"/>
        <v>0</v>
      </c>
    </row>
    <row r="255" spans="1:30" x14ac:dyDescent="0.2">
      <c r="A255" t="s">
        <v>11</v>
      </c>
      <c r="B255" t="s">
        <v>32266</v>
      </c>
      <c r="C255" t="s">
        <v>892</v>
      </c>
      <c r="D255" t="s">
        <v>566</v>
      </c>
      <c r="E255" t="s">
        <v>32267</v>
      </c>
      <c r="F255" t="s">
        <v>32259</v>
      </c>
      <c r="G255">
        <v>1.9504999999999999</v>
      </c>
      <c r="H255">
        <v>1.95201</v>
      </c>
      <c r="I255">
        <f t="shared" si="41"/>
        <v>2</v>
      </c>
      <c r="J255">
        <v>2</v>
      </c>
      <c r="K255">
        <f t="shared" si="42"/>
        <v>1.84</v>
      </c>
      <c r="L255">
        <v>1.84</v>
      </c>
      <c r="M255" t="s">
        <v>17</v>
      </c>
      <c r="N255">
        <f t="shared" si="52"/>
        <v>49175.520000000455</v>
      </c>
      <c r="U255" t="str">
        <f ca="1"/>
        <v>2025-06-09 14:25:04</v>
      </c>
      <c r="V255" s="7">
        <f t="shared" ca="1" si="43"/>
        <v>5</v>
      </c>
      <c r="W255" s="7">
        <f t="shared" ca="1" si="44"/>
        <v>9</v>
      </c>
      <c r="X255" s="7">
        <f t="shared" ca="1" si="45"/>
        <v>4.4400000000000004</v>
      </c>
      <c r="Y255" s="7">
        <f t="shared" ca="1" si="46"/>
        <v>0.83940999999999999</v>
      </c>
      <c r="Z255" s="7">
        <f t="shared" ca="1" si="47"/>
        <v>0.83918999999999999</v>
      </c>
      <c r="AA255" s="7">
        <f t="shared" ca="1" si="48"/>
        <v>0.83865000000000001</v>
      </c>
      <c r="AB255">
        <f t="shared" ca="1" si="49"/>
        <v>0</v>
      </c>
      <c r="AC255">
        <f t="shared" ca="1" si="50"/>
        <v>1</v>
      </c>
      <c r="AD255">
        <f t="shared" ca="1" si="51"/>
        <v>0</v>
      </c>
    </row>
    <row r="256" spans="1:30" x14ac:dyDescent="0.2">
      <c r="A256" t="s">
        <v>11</v>
      </c>
      <c r="B256" t="s">
        <v>32268</v>
      </c>
      <c r="C256" t="s">
        <v>220</v>
      </c>
      <c r="D256" t="s">
        <v>566</v>
      </c>
      <c r="E256" t="s">
        <v>32269</v>
      </c>
      <c r="F256" t="s">
        <v>32259</v>
      </c>
      <c r="G256">
        <v>1.95075</v>
      </c>
      <c r="H256">
        <v>1.95201</v>
      </c>
      <c r="I256">
        <f t="shared" si="41"/>
        <v>2</v>
      </c>
      <c r="J256">
        <v>2</v>
      </c>
      <c r="K256">
        <f t="shared" si="42"/>
        <v>1.84</v>
      </c>
      <c r="L256">
        <v>1.84</v>
      </c>
      <c r="M256" t="s">
        <v>17</v>
      </c>
      <c r="N256">
        <f t="shared" si="52"/>
        <v>49173.680000000459</v>
      </c>
      <c r="U256" t="str">
        <f ca="1"/>
        <v>2025-06-09 14:14:51</v>
      </c>
      <c r="V256" s="7">
        <f t="shared" ca="1" si="43"/>
        <v>2</v>
      </c>
      <c r="W256" s="7">
        <f t="shared" ca="1" si="44"/>
        <v>3</v>
      </c>
      <c r="X256" s="7">
        <f t="shared" ca="1" si="45"/>
        <v>-1.08</v>
      </c>
      <c r="Y256" s="7">
        <f t="shared" ca="1" si="46"/>
        <v>0.83936999999999995</v>
      </c>
      <c r="Z256" s="7">
        <f t="shared" ca="1" si="47"/>
        <v>0.83848999999999996</v>
      </c>
      <c r="AA256" s="7">
        <f t="shared" ca="1" si="48"/>
        <v>0.83845000000000003</v>
      </c>
      <c r="AB256">
        <f t="shared" ca="1" si="49"/>
        <v>0</v>
      </c>
      <c r="AC256">
        <f t="shared" ca="1" si="50"/>
        <v>1</v>
      </c>
      <c r="AD256">
        <f t="shared" ca="1" si="51"/>
        <v>0</v>
      </c>
    </row>
    <row r="257" spans="1:30" x14ac:dyDescent="0.2">
      <c r="A257" t="s">
        <v>11</v>
      </c>
      <c r="B257" t="s">
        <v>32270</v>
      </c>
      <c r="C257" t="s">
        <v>720</v>
      </c>
      <c r="D257" t="s">
        <v>566</v>
      </c>
      <c r="E257" t="s">
        <v>32271</v>
      </c>
      <c r="F257" t="s">
        <v>32259</v>
      </c>
      <c r="G257">
        <v>1.95112</v>
      </c>
      <c r="H257">
        <v>1.95201</v>
      </c>
      <c r="I257">
        <f t="shared" si="41"/>
        <v>2</v>
      </c>
      <c r="J257">
        <v>2</v>
      </c>
      <c r="K257">
        <f t="shared" si="42"/>
        <v>1.84</v>
      </c>
      <c r="L257">
        <v>1.84</v>
      </c>
      <c r="M257" t="s">
        <v>17</v>
      </c>
      <c r="N257">
        <f t="shared" si="52"/>
        <v>49171.840000000462</v>
      </c>
      <c r="U257" t="str">
        <f ca="1"/>
        <v>2025-06-09 14:04:38</v>
      </c>
      <c r="V257" s="7">
        <f t="shared" ca="1" si="43"/>
        <v>10</v>
      </c>
      <c r="W257" s="7">
        <f t="shared" ca="1" si="44"/>
        <v>19</v>
      </c>
      <c r="X257" s="7">
        <f t="shared" ca="1" si="45"/>
        <v>-15.16</v>
      </c>
      <c r="Y257" s="7">
        <f t="shared" ca="1" si="46"/>
        <v>0.83794000000000002</v>
      </c>
      <c r="Z257" s="7">
        <f t="shared" ca="1" si="47"/>
        <v>0.84113000000000004</v>
      </c>
      <c r="AA257" s="7">
        <f t="shared" ca="1" si="48"/>
        <v>0.83970999999999996</v>
      </c>
      <c r="AB257">
        <f t="shared" ca="1" si="49"/>
        <v>0</v>
      </c>
      <c r="AC257">
        <f t="shared" ca="1" si="50"/>
        <v>0</v>
      </c>
      <c r="AD257">
        <f t="shared" ca="1" si="51"/>
        <v>1</v>
      </c>
    </row>
    <row r="258" spans="1:30" x14ac:dyDescent="0.2">
      <c r="A258" t="s">
        <v>11</v>
      </c>
      <c r="B258" t="s">
        <v>32272</v>
      </c>
      <c r="C258" t="s">
        <v>495</v>
      </c>
      <c r="D258" t="s">
        <v>566</v>
      </c>
      <c r="E258" t="s">
        <v>32261</v>
      </c>
      <c r="F258" t="s">
        <v>32259</v>
      </c>
      <c r="G258">
        <v>1.95184</v>
      </c>
      <c r="H258">
        <v>1.95201</v>
      </c>
      <c r="I258">
        <f t="shared" si="41"/>
        <v>2</v>
      </c>
      <c r="J258">
        <v>1</v>
      </c>
      <c r="K258">
        <f t="shared" si="42"/>
        <v>1.84</v>
      </c>
      <c r="L258">
        <v>0.92</v>
      </c>
      <c r="M258" t="s">
        <v>17</v>
      </c>
      <c r="N258">
        <f t="shared" si="52"/>
        <v>49170.000000000466</v>
      </c>
      <c r="U258" t="str">
        <f ca="1"/>
        <v>2025-06-09 13:54:15</v>
      </c>
      <c r="V258" s="7">
        <f t="shared" ca="1" si="43"/>
        <v>2</v>
      </c>
      <c r="W258" s="7">
        <f t="shared" ca="1" si="44"/>
        <v>3</v>
      </c>
      <c r="X258" s="7">
        <f t="shared" ca="1" si="45"/>
        <v>-1.08</v>
      </c>
      <c r="Y258" s="7">
        <f t="shared" ca="1" si="46"/>
        <v>1.9301699999999999</v>
      </c>
      <c r="Z258" s="7">
        <f t="shared" ca="1" si="47"/>
        <v>1.92472</v>
      </c>
      <c r="AA258" s="7">
        <f t="shared" ca="1" si="48"/>
        <v>1.92472</v>
      </c>
      <c r="AB258">
        <f t="shared" ca="1" si="49"/>
        <v>0</v>
      </c>
      <c r="AC258">
        <f t="shared" ca="1" si="50"/>
        <v>1</v>
      </c>
      <c r="AD258">
        <f t="shared" ca="1" si="51"/>
        <v>0</v>
      </c>
    </row>
    <row r="259" spans="1:30" x14ac:dyDescent="0.2">
      <c r="A259" t="s">
        <v>11</v>
      </c>
      <c r="B259" t="s">
        <v>32273</v>
      </c>
      <c r="C259" t="s">
        <v>2946</v>
      </c>
      <c r="D259" t="s">
        <v>566</v>
      </c>
      <c r="E259" t="s">
        <v>32274</v>
      </c>
      <c r="F259" t="s">
        <v>32259</v>
      </c>
      <c r="G259">
        <v>1.95095</v>
      </c>
      <c r="H259">
        <v>1.95201</v>
      </c>
      <c r="I259">
        <f t="shared" ref="I259:I322" si="53">IF(J259=1,J259*2,J259)</f>
        <v>2</v>
      </c>
      <c r="J259">
        <v>2</v>
      </c>
      <c r="K259">
        <f t="shared" ref="K259:K322" si="54">IF(OR(L259=-1,L259=0.92),L259*2,L259)</f>
        <v>1.84</v>
      </c>
      <c r="L259">
        <v>1.84</v>
      </c>
      <c r="M259" t="s">
        <v>17</v>
      </c>
      <c r="N259">
        <f t="shared" si="52"/>
        <v>49169.080000000467</v>
      </c>
      <c r="V259" s="7"/>
      <c r="W259" s="7"/>
      <c r="X259" s="7"/>
      <c r="Y259" s="7"/>
      <c r="Z259" s="7"/>
      <c r="AA259" s="7"/>
    </row>
    <row r="260" spans="1:30" x14ac:dyDescent="0.2">
      <c r="A260" t="s">
        <v>11</v>
      </c>
      <c r="B260" t="s">
        <v>32275</v>
      </c>
      <c r="C260" t="s">
        <v>792</v>
      </c>
      <c r="D260" t="s">
        <v>566</v>
      </c>
      <c r="E260" t="s">
        <v>32276</v>
      </c>
      <c r="F260" t="s">
        <v>32259</v>
      </c>
      <c r="G260">
        <v>1.9508399999999999</v>
      </c>
      <c r="H260">
        <v>1.95201</v>
      </c>
      <c r="I260">
        <f t="shared" si="53"/>
        <v>2</v>
      </c>
      <c r="J260">
        <v>2</v>
      </c>
      <c r="K260">
        <f t="shared" si="54"/>
        <v>1.84</v>
      </c>
      <c r="L260">
        <v>1.84</v>
      </c>
      <c r="M260" t="s">
        <v>17</v>
      </c>
      <c r="N260">
        <f t="shared" ref="N260:N323" si="55">N259-L259</f>
        <v>49167.240000000471</v>
      </c>
      <c r="V260" s="7"/>
      <c r="W260" s="7"/>
      <c r="X260" s="7"/>
      <c r="Y260" s="7"/>
      <c r="Z260" s="7"/>
      <c r="AA260" s="7"/>
    </row>
    <row r="261" spans="1:30" x14ac:dyDescent="0.2">
      <c r="A261" t="s">
        <v>11</v>
      </c>
      <c r="B261" t="s">
        <v>32277</v>
      </c>
      <c r="C261" t="s">
        <v>29216</v>
      </c>
      <c r="D261" t="s">
        <v>566</v>
      </c>
      <c r="E261" t="s">
        <v>32278</v>
      </c>
      <c r="F261" t="s">
        <v>32279</v>
      </c>
      <c r="G261">
        <v>1.95198</v>
      </c>
      <c r="H261">
        <v>1.9515199999999999</v>
      </c>
      <c r="I261">
        <f t="shared" si="53"/>
        <v>2</v>
      </c>
      <c r="J261">
        <v>2</v>
      </c>
      <c r="K261">
        <f t="shared" si="54"/>
        <v>-2</v>
      </c>
      <c r="L261">
        <v>-2</v>
      </c>
      <c r="M261" t="s">
        <v>17</v>
      </c>
      <c r="N261">
        <f t="shared" si="55"/>
        <v>49165.400000000474</v>
      </c>
      <c r="V261" s="7"/>
      <c r="W261" s="7"/>
      <c r="X261" s="7"/>
      <c r="Y261" s="7"/>
      <c r="Z261" s="7"/>
      <c r="AA261" s="7"/>
    </row>
    <row r="262" spans="1:30" x14ac:dyDescent="0.2">
      <c r="A262" t="s">
        <v>11</v>
      </c>
      <c r="B262" t="s">
        <v>32280</v>
      </c>
      <c r="C262" t="s">
        <v>28069</v>
      </c>
      <c r="D262" t="s">
        <v>566</v>
      </c>
      <c r="E262" t="s">
        <v>32281</v>
      </c>
      <c r="F262" t="s">
        <v>32279</v>
      </c>
      <c r="G262">
        <v>1.9521599999999999</v>
      </c>
      <c r="H262">
        <v>1.9515199999999999</v>
      </c>
      <c r="I262">
        <f t="shared" si="53"/>
        <v>2</v>
      </c>
      <c r="J262">
        <v>2</v>
      </c>
      <c r="K262">
        <f t="shared" si="54"/>
        <v>-2</v>
      </c>
      <c r="L262">
        <v>-2</v>
      </c>
      <c r="M262" t="s">
        <v>17</v>
      </c>
      <c r="N262">
        <f t="shared" si="55"/>
        <v>49167.400000000474</v>
      </c>
      <c r="V262" s="7"/>
      <c r="W262" s="7"/>
      <c r="X262" s="7"/>
      <c r="Y262" s="7"/>
      <c r="Z262" s="7"/>
      <c r="AA262" s="7"/>
    </row>
    <row r="263" spans="1:30" x14ac:dyDescent="0.2">
      <c r="A263" t="s">
        <v>11</v>
      </c>
      <c r="B263" t="s">
        <v>32282</v>
      </c>
      <c r="C263" t="s">
        <v>30575</v>
      </c>
      <c r="D263" t="s">
        <v>566</v>
      </c>
      <c r="E263" t="s">
        <v>32283</v>
      </c>
      <c r="F263" t="s">
        <v>32279</v>
      </c>
      <c r="G263">
        <v>1.9501999999999999</v>
      </c>
      <c r="H263">
        <v>1.9515199999999999</v>
      </c>
      <c r="I263">
        <f t="shared" si="53"/>
        <v>2</v>
      </c>
      <c r="J263">
        <v>2</v>
      </c>
      <c r="K263">
        <f t="shared" si="54"/>
        <v>1.84</v>
      </c>
      <c r="L263">
        <v>1.84</v>
      </c>
      <c r="M263" t="s">
        <v>17</v>
      </c>
      <c r="N263">
        <f t="shared" si="55"/>
        <v>49169.400000000474</v>
      </c>
      <c r="V263" s="7"/>
      <c r="W263" s="7"/>
      <c r="X263" s="7"/>
      <c r="Y263" s="7"/>
      <c r="Z263" s="7"/>
      <c r="AA263" s="7"/>
    </row>
    <row r="264" spans="1:30" x14ac:dyDescent="0.2">
      <c r="A264" t="s">
        <v>11</v>
      </c>
      <c r="B264" t="s">
        <v>32284</v>
      </c>
      <c r="C264" t="s">
        <v>28532</v>
      </c>
      <c r="D264" t="s">
        <v>566</v>
      </c>
      <c r="E264" t="s">
        <v>32285</v>
      </c>
      <c r="F264" t="s">
        <v>32279</v>
      </c>
      <c r="G264">
        <v>1.9501999999999999</v>
      </c>
      <c r="H264">
        <v>1.9515199999999999</v>
      </c>
      <c r="I264">
        <f t="shared" si="53"/>
        <v>2</v>
      </c>
      <c r="J264">
        <v>2</v>
      </c>
      <c r="K264">
        <f t="shared" si="54"/>
        <v>1.84</v>
      </c>
      <c r="L264">
        <v>1.84</v>
      </c>
      <c r="M264" t="s">
        <v>17</v>
      </c>
      <c r="N264">
        <f t="shared" si="55"/>
        <v>49167.560000000478</v>
      </c>
      <c r="V264" s="7"/>
      <c r="W264" s="7"/>
      <c r="X264" s="7"/>
      <c r="Y264" s="7"/>
      <c r="Z264" s="7"/>
      <c r="AA264" s="7"/>
    </row>
    <row r="265" spans="1:30" x14ac:dyDescent="0.2">
      <c r="A265" t="s">
        <v>11</v>
      </c>
      <c r="B265" t="s">
        <v>32286</v>
      </c>
      <c r="C265" t="s">
        <v>495</v>
      </c>
      <c r="D265" t="s">
        <v>566</v>
      </c>
      <c r="E265" t="s">
        <v>32287</v>
      </c>
      <c r="F265" t="s">
        <v>32279</v>
      </c>
      <c r="G265">
        <v>1.95299</v>
      </c>
      <c r="H265">
        <v>1.9515199999999999</v>
      </c>
      <c r="I265">
        <f t="shared" si="53"/>
        <v>2</v>
      </c>
      <c r="J265">
        <v>1</v>
      </c>
      <c r="K265">
        <f t="shared" si="54"/>
        <v>-2</v>
      </c>
      <c r="L265">
        <v>-1</v>
      </c>
      <c r="M265" t="s">
        <v>17</v>
      </c>
      <c r="N265">
        <f t="shared" si="55"/>
        <v>49165.720000000481</v>
      </c>
      <c r="V265" s="7"/>
      <c r="W265" s="7"/>
      <c r="X265" s="7"/>
      <c r="Y265" s="7"/>
      <c r="Z265" s="7"/>
      <c r="AA265" s="7"/>
    </row>
    <row r="266" spans="1:30" x14ac:dyDescent="0.2">
      <c r="A266" t="s">
        <v>11</v>
      </c>
      <c r="B266" t="s">
        <v>32288</v>
      </c>
      <c r="C266" t="s">
        <v>28064</v>
      </c>
      <c r="D266" t="s">
        <v>566</v>
      </c>
      <c r="E266" t="s">
        <v>32289</v>
      </c>
      <c r="F266" t="s">
        <v>32279</v>
      </c>
      <c r="G266">
        <v>1.9515899999999999</v>
      </c>
      <c r="H266">
        <v>1.9515199999999999</v>
      </c>
      <c r="I266">
        <f t="shared" si="53"/>
        <v>2</v>
      </c>
      <c r="J266">
        <v>2</v>
      </c>
      <c r="K266">
        <f t="shared" si="54"/>
        <v>-2</v>
      </c>
      <c r="L266">
        <v>-2</v>
      </c>
      <c r="M266" t="s">
        <v>17</v>
      </c>
      <c r="N266">
        <f t="shared" si="55"/>
        <v>49166.720000000481</v>
      </c>
      <c r="V266" s="7"/>
      <c r="W266" s="7"/>
      <c r="X266" s="7"/>
      <c r="Y266" s="7"/>
      <c r="Z266" s="7"/>
      <c r="AA266" s="7"/>
    </row>
    <row r="267" spans="1:30" x14ac:dyDescent="0.2">
      <c r="A267" t="s">
        <v>11</v>
      </c>
      <c r="B267" t="s">
        <v>32290</v>
      </c>
      <c r="C267" t="s">
        <v>29259</v>
      </c>
      <c r="D267" t="s">
        <v>566</v>
      </c>
      <c r="E267" t="s">
        <v>32291</v>
      </c>
      <c r="F267" t="s">
        <v>32279</v>
      </c>
      <c r="G267">
        <v>1.9518599999999999</v>
      </c>
      <c r="H267">
        <v>1.9515199999999999</v>
      </c>
      <c r="I267">
        <f t="shared" si="53"/>
        <v>2</v>
      </c>
      <c r="J267">
        <v>2</v>
      </c>
      <c r="K267">
        <f t="shared" si="54"/>
        <v>-2</v>
      </c>
      <c r="L267">
        <v>-2</v>
      </c>
      <c r="M267" t="s">
        <v>17</v>
      </c>
      <c r="N267">
        <f t="shared" si="55"/>
        <v>49168.720000000481</v>
      </c>
      <c r="V267" s="7"/>
      <c r="W267" s="7"/>
      <c r="X267" s="7"/>
      <c r="Y267" s="7"/>
      <c r="Z267" s="7"/>
      <c r="AA267" s="7"/>
    </row>
    <row r="268" spans="1:30" x14ac:dyDescent="0.2">
      <c r="A268" t="s">
        <v>11</v>
      </c>
      <c r="B268" t="s">
        <v>32292</v>
      </c>
      <c r="C268" t="s">
        <v>28788</v>
      </c>
      <c r="D268" t="s">
        <v>566</v>
      </c>
      <c r="E268" t="s">
        <v>32293</v>
      </c>
      <c r="F268" t="s">
        <v>32279</v>
      </c>
      <c r="G268">
        <v>1.9520900000000001</v>
      </c>
      <c r="H268">
        <v>1.9515199999999999</v>
      </c>
      <c r="I268">
        <f t="shared" si="53"/>
        <v>2</v>
      </c>
      <c r="J268">
        <v>2</v>
      </c>
      <c r="K268">
        <f t="shared" si="54"/>
        <v>-2</v>
      </c>
      <c r="L268">
        <v>-2</v>
      </c>
      <c r="M268" t="s">
        <v>17</v>
      </c>
      <c r="N268">
        <f t="shared" si="55"/>
        <v>49170.720000000481</v>
      </c>
      <c r="V268" s="7"/>
      <c r="W268" s="7"/>
      <c r="X268" s="7"/>
      <c r="Y268" s="7"/>
      <c r="Z268" s="7"/>
      <c r="AA268" s="7"/>
    </row>
    <row r="269" spans="1:30" x14ac:dyDescent="0.2">
      <c r="A269" t="s">
        <v>18</v>
      </c>
      <c r="B269" t="s">
        <v>32294</v>
      </c>
      <c r="C269" t="s">
        <v>495</v>
      </c>
      <c r="D269" t="s">
        <v>566</v>
      </c>
      <c r="E269" t="s">
        <v>32287</v>
      </c>
      <c r="F269" t="s">
        <v>32279</v>
      </c>
      <c r="G269">
        <v>1.95299</v>
      </c>
      <c r="H269">
        <v>1.9515199999999999</v>
      </c>
      <c r="I269">
        <f t="shared" si="53"/>
        <v>2</v>
      </c>
      <c r="J269">
        <v>2</v>
      </c>
      <c r="K269">
        <f t="shared" si="54"/>
        <v>1.84</v>
      </c>
      <c r="L269">
        <v>1.84</v>
      </c>
      <c r="M269" t="s">
        <v>17</v>
      </c>
      <c r="N269">
        <f t="shared" si="55"/>
        <v>49172.720000000481</v>
      </c>
      <c r="V269" s="7"/>
      <c r="W269" s="7"/>
      <c r="X269" s="7"/>
      <c r="Y269" s="7"/>
      <c r="Z269" s="7"/>
      <c r="AA269" s="7"/>
    </row>
    <row r="270" spans="1:30" x14ac:dyDescent="0.2">
      <c r="A270" t="s">
        <v>11</v>
      </c>
      <c r="B270" t="s">
        <v>32295</v>
      </c>
      <c r="C270" t="s">
        <v>28070</v>
      </c>
      <c r="D270" t="s">
        <v>566</v>
      </c>
      <c r="E270" t="s">
        <v>32296</v>
      </c>
      <c r="F270" t="s">
        <v>32279</v>
      </c>
      <c r="G270">
        <v>1.9512400000000001</v>
      </c>
      <c r="H270">
        <v>1.9515199999999999</v>
      </c>
      <c r="I270">
        <f t="shared" si="53"/>
        <v>2</v>
      </c>
      <c r="J270">
        <v>2</v>
      </c>
      <c r="K270">
        <f t="shared" si="54"/>
        <v>1.84</v>
      </c>
      <c r="L270">
        <v>1.84</v>
      </c>
      <c r="M270" t="s">
        <v>17</v>
      </c>
      <c r="N270">
        <f t="shared" si="55"/>
        <v>49170.880000000485</v>
      </c>
      <c r="V270" s="7"/>
      <c r="W270" s="7"/>
      <c r="X270" s="7"/>
      <c r="Y270" s="7"/>
      <c r="Z270" s="7"/>
      <c r="AA270" s="7"/>
    </row>
    <row r="271" spans="1:30" x14ac:dyDescent="0.2">
      <c r="A271" t="s">
        <v>18</v>
      </c>
      <c r="B271" t="s">
        <v>32297</v>
      </c>
      <c r="C271" t="s">
        <v>495</v>
      </c>
      <c r="D271" t="s">
        <v>566</v>
      </c>
      <c r="E271" t="s">
        <v>32298</v>
      </c>
      <c r="F271" t="s">
        <v>32299</v>
      </c>
      <c r="G271">
        <v>1.95211</v>
      </c>
      <c r="H271">
        <v>1.9525300000000001</v>
      </c>
      <c r="I271">
        <f t="shared" si="53"/>
        <v>2</v>
      </c>
      <c r="J271">
        <v>2</v>
      </c>
      <c r="K271">
        <f t="shared" si="54"/>
        <v>-2</v>
      </c>
      <c r="L271">
        <v>-2</v>
      </c>
      <c r="M271" t="s">
        <v>17</v>
      </c>
      <c r="N271">
        <f t="shared" si="55"/>
        <v>49169.040000000488</v>
      </c>
      <c r="V271" s="7"/>
      <c r="W271" s="7"/>
      <c r="X271" s="7"/>
      <c r="Y271" s="7"/>
      <c r="Z271" s="7"/>
      <c r="AA271" s="7"/>
    </row>
    <row r="272" spans="1:30" x14ac:dyDescent="0.2">
      <c r="A272" t="s">
        <v>11</v>
      </c>
      <c r="B272" t="s">
        <v>32300</v>
      </c>
      <c r="C272" t="s">
        <v>495</v>
      </c>
      <c r="D272" t="s">
        <v>566</v>
      </c>
      <c r="E272" t="s">
        <v>32298</v>
      </c>
      <c r="F272" t="s">
        <v>32299</v>
      </c>
      <c r="G272">
        <v>1.95211</v>
      </c>
      <c r="H272">
        <v>1.9525300000000001</v>
      </c>
      <c r="I272">
        <f t="shared" si="53"/>
        <v>2</v>
      </c>
      <c r="J272">
        <v>1</v>
      </c>
      <c r="K272">
        <f t="shared" si="54"/>
        <v>1.84</v>
      </c>
      <c r="L272">
        <v>0.92</v>
      </c>
      <c r="M272" t="s">
        <v>17</v>
      </c>
      <c r="N272">
        <f t="shared" si="55"/>
        <v>49171.040000000488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32301</v>
      </c>
      <c r="C273" t="s">
        <v>722</v>
      </c>
      <c r="D273" t="s">
        <v>566</v>
      </c>
      <c r="E273" t="s">
        <v>32302</v>
      </c>
      <c r="F273" t="s">
        <v>32303</v>
      </c>
      <c r="G273">
        <v>1.95217</v>
      </c>
      <c r="H273">
        <v>1.9519</v>
      </c>
      <c r="I273">
        <f t="shared" si="53"/>
        <v>2</v>
      </c>
      <c r="J273">
        <v>2</v>
      </c>
      <c r="K273">
        <f t="shared" si="54"/>
        <v>-2</v>
      </c>
      <c r="L273">
        <v>-2</v>
      </c>
      <c r="M273" t="s">
        <v>17</v>
      </c>
      <c r="N273">
        <f t="shared" si="55"/>
        <v>49170.12000000049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32304</v>
      </c>
      <c r="C274" t="s">
        <v>965</v>
      </c>
      <c r="D274" t="s">
        <v>566</v>
      </c>
      <c r="E274" t="s">
        <v>32305</v>
      </c>
      <c r="F274" t="s">
        <v>32303</v>
      </c>
      <c r="G274">
        <v>1.95231</v>
      </c>
      <c r="H274">
        <v>1.9519</v>
      </c>
      <c r="I274">
        <f t="shared" si="53"/>
        <v>2</v>
      </c>
      <c r="J274">
        <v>2</v>
      </c>
      <c r="K274">
        <f t="shared" si="54"/>
        <v>-2</v>
      </c>
      <c r="L274">
        <v>-2</v>
      </c>
      <c r="M274" t="s">
        <v>17</v>
      </c>
      <c r="N274">
        <f t="shared" si="55"/>
        <v>49172.12000000049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32306</v>
      </c>
      <c r="C275" t="s">
        <v>720</v>
      </c>
      <c r="D275" t="s">
        <v>566</v>
      </c>
      <c r="E275" t="s">
        <v>32307</v>
      </c>
      <c r="F275" t="s">
        <v>32303</v>
      </c>
      <c r="G275">
        <v>1.9527099999999999</v>
      </c>
      <c r="H275">
        <v>1.9519</v>
      </c>
      <c r="I275">
        <f t="shared" si="53"/>
        <v>2</v>
      </c>
      <c r="J275">
        <v>2</v>
      </c>
      <c r="K275">
        <f t="shared" si="54"/>
        <v>-2</v>
      </c>
      <c r="L275">
        <v>-2</v>
      </c>
      <c r="M275" t="s">
        <v>17</v>
      </c>
      <c r="N275">
        <f t="shared" si="55"/>
        <v>49174.12000000049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32308</v>
      </c>
      <c r="C276" t="s">
        <v>792</v>
      </c>
      <c r="D276" t="s">
        <v>566</v>
      </c>
      <c r="E276" t="s">
        <v>32309</v>
      </c>
      <c r="F276" t="s">
        <v>32303</v>
      </c>
      <c r="G276">
        <v>1.95214</v>
      </c>
      <c r="H276">
        <v>1.9519</v>
      </c>
      <c r="I276">
        <f t="shared" si="53"/>
        <v>2</v>
      </c>
      <c r="J276">
        <v>2</v>
      </c>
      <c r="K276">
        <f t="shared" si="54"/>
        <v>-2</v>
      </c>
      <c r="L276">
        <v>-2</v>
      </c>
      <c r="M276" t="s">
        <v>17</v>
      </c>
      <c r="N276">
        <f t="shared" si="55"/>
        <v>49176.12000000049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32310</v>
      </c>
      <c r="C277" t="s">
        <v>892</v>
      </c>
      <c r="D277" t="s">
        <v>566</v>
      </c>
      <c r="E277" t="s">
        <v>32311</v>
      </c>
      <c r="F277" t="s">
        <v>32303</v>
      </c>
      <c r="G277">
        <v>1.9522900000000001</v>
      </c>
      <c r="H277">
        <v>1.9519</v>
      </c>
      <c r="I277">
        <f t="shared" si="53"/>
        <v>2</v>
      </c>
      <c r="J277">
        <v>2</v>
      </c>
      <c r="K277">
        <f t="shared" si="54"/>
        <v>-2</v>
      </c>
      <c r="L277">
        <v>-2</v>
      </c>
      <c r="M277" t="s">
        <v>17</v>
      </c>
      <c r="N277">
        <f t="shared" si="55"/>
        <v>49178.12000000049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32312</v>
      </c>
      <c r="C278" t="s">
        <v>2946</v>
      </c>
      <c r="D278" t="s">
        <v>566</v>
      </c>
      <c r="E278" t="s">
        <v>32313</v>
      </c>
      <c r="F278" t="s">
        <v>32303</v>
      </c>
      <c r="G278">
        <v>1.9524600000000001</v>
      </c>
      <c r="H278">
        <v>1.9519</v>
      </c>
      <c r="I278">
        <f t="shared" si="53"/>
        <v>2</v>
      </c>
      <c r="J278">
        <v>2</v>
      </c>
      <c r="K278">
        <f t="shared" si="54"/>
        <v>-2</v>
      </c>
      <c r="L278">
        <v>-2</v>
      </c>
      <c r="M278" t="s">
        <v>17</v>
      </c>
      <c r="N278">
        <f t="shared" si="55"/>
        <v>49180.12000000049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32314</v>
      </c>
      <c r="C279" t="s">
        <v>746</v>
      </c>
      <c r="D279" t="s">
        <v>566</v>
      </c>
      <c r="E279" t="s">
        <v>32315</v>
      </c>
      <c r="F279" t="s">
        <v>32303</v>
      </c>
      <c r="G279">
        <v>1.95224</v>
      </c>
      <c r="H279">
        <v>1.9519</v>
      </c>
      <c r="I279">
        <f t="shared" si="53"/>
        <v>2</v>
      </c>
      <c r="J279">
        <v>2</v>
      </c>
      <c r="K279">
        <f t="shared" si="54"/>
        <v>-2</v>
      </c>
      <c r="L279">
        <v>-2</v>
      </c>
      <c r="M279" t="s">
        <v>17</v>
      </c>
      <c r="N279">
        <f t="shared" si="55"/>
        <v>49182.12000000049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32316</v>
      </c>
      <c r="C280" t="s">
        <v>550</v>
      </c>
      <c r="D280" t="s">
        <v>566</v>
      </c>
      <c r="E280" t="s">
        <v>32317</v>
      </c>
      <c r="F280" t="s">
        <v>32303</v>
      </c>
      <c r="G280">
        <v>1.9538599999999999</v>
      </c>
      <c r="H280">
        <v>1.9519</v>
      </c>
      <c r="I280">
        <f t="shared" si="53"/>
        <v>2</v>
      </c>
      <c r="J280">
        <v>1</v>
      </c>
      <c r="K280">
        <f t="shared" si="54"/>
        <v>-2</v>
      </c>
      <c r="L280">
        <v>-1</v>
      </c>
      <c r="M280" t="s">
        <v>17</v>
      </c>
      <c r="N280">
        <f t="shared" si="55"/>
        <v>49184.12000000049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32318</v>
      </c>
      <c r="C281" t="s">
        <v>495</v>
      </c>
      <c r="D281" t="s">
        <v>566</v>
      </c>
      <c r="E281" t="s">
        <v>32319</v>
      </c>
      <c r="F281" t="s">
        <v>32303</v>
      </c>
      <c r="G281">
        <v>1.9540200000000001</v>
      </c>
      <c r="H281">
        <v>1.9519</v>
      </c>
      <c r="I281">
        <f t="shared" si="53"/>
        <v>2</v>
      </c>
      <c r="J281">
        <v>2</v>
      </c>
      <c r="K281">
        <f t="shared" si="54"/>
        <v>1.84</v>
      </c>
      <c r="L281">
        <v>1.84</v>
      </c>
      <c r="M281" t="s">
        <v>17</v>
      </c>
      <c r="N281">
        <f t="shared" si="55"/>
        <v>49185.12000000049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32320</v>
      </c>
      <c r="C282" t="s">
        <v>1325</v>
      </c>
      <c r="D282" t="s">
        <v>566</v>
      </c>
      <c r="E282" t="s">
        <v>32321</v>
      </c>
      <c r="F282" t="s">
        <v>32303</v>
      </c>
      <c r="G282">
        <v>1.9523600000000001</v>
      </c>
      <c r="H282">
        <v>1.9519</v>
      </c>
      <c r="I282">
        <f t="shared" si="53"/>
        <v>2</v>
      </c>
      <c r="J282">
        <v>2</v>
      </c>
      <c r="K282">
        <f t="shared" si="54"/>
        <v>-2</v>
      </c>
      <c r="L282">
        <v>-2</v>
      </c>
      <c r="M282" t="s">
        <v>17</v>
      </c>
      <c r="N282">
        <f t="shared" si="55"/>
        <v>49183.280000000494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32322</v>
      </c>
      <c r="C283" t="s">
        <v>495</v>
      </c>
      <c r="D283" t="s">
        <v>566</v>
      </c>
      <c r="E283" t="s">
        <v>32323</v>
      </c>
      <c r="F283" t="s">
        <v>32324</v>
      </c>
      <c r="G283">
        <v>1.94486</v>
      </c>
      <c r="H283">
        <v>1.9526399999999999</v>
      </c>
      <c r="I283">
        <f t="shared" si="53"/>
        <v>2</v>
      </c>
      <c r="J283">
        <v>1</v>
      </c>
      <c r="K283">
        <f t="shared" si="54"/>
        <v>1.84</v>
      </c>
      <c r="L283">
        <v>0.92</v>
      </c>
      <c r="M283" t="s">
        <v>17</v>
      </c>
      <c r="N283">
        <f t="shared" si="55"/>
        <v>49185.280000000494</v>
      </c>
      <c r="V283" s="7"/>
      <c r="W283" s="7"/>
      <c r="X283" s="7"/>
      <c r="Y283" s="7"/>
      <c r="Z283" s="7"/>
      <c r="AA283" s="7"/>
    </row>
    <row r="284" spans="1:27" x14ac:dyDescent="0.2">
      <c r="A284" t="s">
        <v>18</v>
      </c>
      <c r="B284" t="s">
        <v>32325</v>
      </c>
      <c r="C284" t="s">
        <v>495</v>
      </c>
      <c r="D284" t="s">
        <v>566</v>
      </c>
      <c r="E284" t="s">
        <v>32323</v>
      </c>
      <c r="F284" t="s">
        <v>32324</v>
      </c>
      <c r="G284">
        <v>1.94479</v>
      </c>
      <c r="H284">
        <v>1.9526399999999999</v>
      </c>
      <c r="I284">
        <f t="shared" si="53"/>
        <v>2</v>
      </c>
      <c r="J284">
        <v>2</v>
      </c>
      <c r="K284">
        <f t="shared" si="54"/>
        <v>-2</v>
      </c>
      <c r="L284">
        <v>-2</v>
      </c>
      <c r="M284" t="s">
        <v>17</v>
      </c>
      <c r="N284">
        <f t="shared" si="55"/>
        <v>49184.360000000495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32326</v>
      </c>
      <c r="C285" t="s">
        <v>3766</v>
      </c>
      <c r="D285" t="s">
        <v>566</v>
      </c>
      <c r="E285" t="s">
        <v>32327</v>
      </c>
      <c r="F285" t="s">
        <v>32328</v>
      </c>
      <c r="G285">
        <v>1.94577</v>
      </c>
      <c r="H285">
        <v>1.9456599999999999</v>
      </c>
      <c r="I285">
        <f t="shared" si="53"/>
        <v>2</v>
      </c>
      <c r="J285">
        <v>2</v>
      </c>
      <c r="K285">
        <f t="shared" si="54"/>
        <v>-2</v>
      </c>
      <c r="L285">
        <v>-2</v>
      </c>
      <c r="M285" t="s">
        <v>17</v>
      </c>
      <c r="N285">
        <f t="shared" si="55"/>
        <v>49186.360000000495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32329</v>
      </c>
      <c r="C286" t="s">
        <v>30575</v>
      </c>
      <c r="D286" t="s">
        <v>566</v>
      </c>
      <c r="E286" t="s">
        <v>32330</v>
      </c>
      <c r="F286" t="s">
        <v>32328</v>
      </c>
      <c r="G286">
        <v>1.94693</v>
      </c>
      <c r="H286">
        <v>1.9456599999999999</v>
      </c>
      <c r="I286">
        <f t="shared" si="53"/>
        <v>2</v>
      </c>
      <c r="J286">
        <v>2</v>
      </c>
      <c r="K286">
        <f t="shared" si="54"/>
        <v>-2</v>
      </c>
      <c r="L286">
        <v>-2</v>
      </c>
      <c r="M286" t="s">
        <v>17</v>
      </c>
      <c r="N286">
        <f t="shared" si="55"/>
        <v>49188.360000000495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32331</v>
      </c>
      <c r="C287" t="s">
        <v>717</v>
      </c>
      <c r="D287" t="s">
        <v>566</v>
      </c>
      <c r="E287" t="s">
        <v>32332</v>
      </c>
      <c r="F287" t="s">
        <v>32328</v>
      </c>
      <c r="G287">
        <v>1.94502</v>
      </c>
      <c r="H287">
        <v>1.9456599999999999</v>
      </c>
      <c r="I287">
        <f t="shared" si="53"/>
        <v>2</v>
      </c>
      <c r="J287">
        <v>2</v>
      </c>
      <c r="K287">
        <f t="shared" si="54"/>
        <v>1.84</v>
      </c>
      <c r="L287">
        <v>1.84</v>
      </c>
      <c r="M287" t="s">
        <v>17</v>
      </c>
      <c r="N287">
        <f t="shared" si="55"/>
        <v>49190.360000000495</v>
      </c>
      <c r="V287" s="7"/>
      <c r="W287" s="7"/>
      <c r="X287" s="7"/>
      <c r="Y287" s="7"/>
      <c r="Z287" s="7"/>
      <c r="AA287" s="7"/>
    </row>
    <row r="288" spans="1:27" x14ac:dyDescent="0.2">
      <c r="A288" t="s">
        <v>18</v>
      </c>
      <c r="B288" t="s">
        <v>32333</v>
      </c>
      <c r="C288" t="s">
        <v>495</v>
      </c>
      <c r="D288" t="s">
        <v>566</v>
      </c>
      <c r="E288" t="s">
        <v>32334</v>
      </c>
      <c r="F288" t="s">
        <v>32328</v>
      </c>
      <c r="G288">
        <v>1.94916</v>
      </c>
      <c r="H288">
        <v>1.9456599999999999</v>
      </c>
      <c r="I288">
        <f t="shared" si="53"/>
        <v>2</v>
      </c>
      <c r="J288">
        <v>2</v>
      </c>
      <c r="K288">
        <f t="shared" si="54"/>
        <v>1.84</v>
      </c>
      <c r="L288">
        <v>1.84</v>
      </c>
      <c r="M288" t="s">
        <v>17</v>
      </c>
      <c r="N288">
        <f t="shared" si="55"/>
        <v>49188.520000000499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32335</v>
      </c>
      <c r="C289" t="s">
        <v>28736</v>
      </c>
      <c r="D289" t="s">
        <v>566</v>
      </c>
      <c r="E289" t="s">
        <v>32336</v>
      </c>
      <c r="F289" t="s">
        <v>32328</v>
      </c>
      <c r="G289">
        <v>1.9457100000000001</v>
      </c>
      <c r="H289">
        <v>1.9456599999999999</v>
      </c>
      <c r="I289">
        <f t="shared" si="53"/>
        <v>2</v>
      </c>
      <c r="J289">
        <v>2</v>
      </c>
      <c r="K289">
        <f t="shared" si="54"/>
        <v>-2</v>
      </c>
      <c r="L289">
        <v>-2</v>
      </c>
      <c r="M289" t="s">
        <v>17</v>
      </c>
      <c r="N289">
        <f t="shared" si="55"/>
        <v>49186.680000000502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32337</v>
      </c>
      <c r="C290" t="s">
        <v>495</v>
      </c>
      <c r="D290" t="s">
        <v>566</v>
      </c>
      <c r="E290" t="s">
        <v>32334</v>
      </c>
      <c r="F290" t="s">
        <v>32328</v>
      </c>
      <c r="G290">
        <v>1.94916</v>
      </c>
      <c r="H290">
        <v>1.9456599999999999</v>
      </c>
      <c r="I290">
        <f t="shared" si="53"/>
        <v>2</v>
      </c>
      <c r="J290">
        <v>1</v>
      </c>
      <c r="K290">
        <f t="shared" si="54"/>
        <v>-2</v>
      </c>
      <c r="L290">
        <v>-1</v>
      </c>
      <c r="M290" t="s">
        <v>17</v>
      </c>
      <c r="N290">
        <f t="shared" si="55"/>
        <v>49188.680000000502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32338</v>
      </c>
      <c r="C291" t="s">
        <v>28532</v>
      </c>
      <c r="D291" t="s">
        <v>566</v>
      </c>
      <c r="E291" t="s">
        <v>32339</v>
      </c>
      <c r="F291" t="s">
        <v>32328</v>
      </c>
      <c r="G291">
        <v>1.9459299999999999</v>
      </c>
      <c r="H291">
        <v>1.9456599999999999</v>
      </c>
      <c r="I291">
        <f t="shared" si="53"/>
        <v>2</v>
      </c>
      <c r="J291">
        <v>2</v>
      </c>
      <c r="K291">
        <f t="shared" si="54"/>
        <v>-2</v>
      </c>
      <c r="L291">
        <v>-2</v>
      </c>
      <c r="M291" t="s">
        <v>17</v>
      </c>
      <c r="N291">
        <f t="shared" si="55"/>
        <v>49189.680000000502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32340</v>
      </c>
      <c r="C292" t="s">
        <v>28490</v>
      </c>
      <c r="D292" t="s">
        <v>566</v>
      </c>
      <c r="E292" t="s">
        <v>32341</v>
      </c>
      <c r="F292" t="s">
        <v>32328</v>
      </c>
      <c r="G292">
        <v>1.9456599999999999</v>
      </c>
      <c r="H292">
        <v>1.9456599999999999</v>
      </c>
      <c r="I292">
        <f t="shared" si="53"/>
        <v>2</v>
      </c>
      <c r="J292">
        <v>2</v>
      </c>
      <c r="K292">
        <f t="shared" si="54"/>
        <v>0</v>
      </c>
      <c r="L292">
        <v>0</v>
      </c>
      <c r="M292" t="s">
        <v>17</v>
      </c>
      <c r="N292">
        <f t="shared" si="55"/>
        <v>49191.680000000502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32342</v>
      </c>
      <c r="C293" t="s">
        <v>28070</v>
      </c>
      <c r="D293" t="s">
        <v>566</v>
      </c>
      <c r="E293" t="s">
        <v>32343</v>
      </c>
      <c r="F293" t="s">
        <v>32328</v>
      </c>
      <c r="G293">
        <v>1.94693</v>
      </c>
      <c r="H293">
        <v>1.9456599999999999</v>
      </c>
      <c r="I293">
        <f t="shared" si="53"/>
        <v>2</v>
      </c>
      <c r="J293">
        <v>2</v>
      </c>
      <c r="K293">
        <f t="shared" si="54"/>
        <v>-2</v>
      </c>
      <c r="L293">
        <v>-2</v>
      </c>
      <c r="M293" t="s">
        <v>17</v>
      </c>
      <c r="N293">
        <f t="shared" si="55"/>
        <v>49191.680000000502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32344</v>
      </c>
      <c r="C294" t="s">
        <v>29049</v>
      </c>
      <c r="D294" t="s">
        <v>566</v>
      </c>
      <c r="E294" t="s">
        <v>32345</v>
      </c>
      <c r="F294" t="s">
        <v>32328</v>
      </c>
      <c r="G294">
        <v>1.94513</v>
      </c>
      <c r="H294">
        <v>1.9456599999999999</v>
      </c>
      <c r="I294">
        <f t="shared" si="53"/>
        <v>2</v>
      </c>
      <c r="J294">
        <v>2</v>
      </c>
      <c r="K294">
        <f t="shared" si="54"/>
        <v>1.84</v>
      </c>
      <c r="L294">
        <v>1.84</v>
      </c>
      <c r="M294" t="s">
        <v>17</v>
      </c>
      <c r="N294">
        <f t="shared" si="55"/>
        <v>49193.680000000502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32346</v>
      </c>
      <c r="C295" t="s">
        <v>495</v>
      </c>
      <c r="D295" t="s">
        <v>566</v>
      </c>
      <c r="E295" t="s">
        <v>32347</v>
      </c>
      <c r="F295" t="s">
        <v>32348</v>
      </c>
      <c r="G295">
        <v>1.9501500000000001</v>
      </c>
      <c r="H295">
        <v>1.9487099999999999</v>
      </c>
      <c r="I295">
        <f t="shared" si="53"/>
        <v>2</v>
      </c>
      <c r="J295">
        <v>1</v>
      </c>
      <c r="K295">
        <f t="shared" si="54"/>
        <v>-2</v>
      </c>
      <c r="L295">
        <v>-1</v>
      </c>
      <c r="M295" t="s">
        <v>17</v>
      </c>
      <c r="N295">
        <f t="shared" si="55"/>
        <v>49191.840000000506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32349</v>
      </c>
      <c r="C296" t="s">
        <v>495</v>
      </c>
      <c r="D296" t="s">
        <v>566</v>
      </c>
      <c r="E296" t="s">
        <v>32347</v>
      </c>
      <c r="F296" t="s">
        <v>32348</v>
      </c>
      <c r="G296">
        <v>1.9501500000000001</v>
      </c>
      <c r="H296">
        <v>1.9487099999999999</v>
      </c>
      <c r="I296">
        <f t="shared" si="53"/>
        <v>2</v>
      </c>
      <c r="J296">
        <v>2</v>
      </c>
      <c r="K296">
        <f t="shared" si="54"/>
        <v>1.84</v>
      </c>
      <c r="L296">
        <v>1.84</v>
      </c>
      <c r="M296" t="s">
        <v>17</v>
      </c>
      <c r="N296">
        <f t="shared" si="55"/>
        <v>49192.840000000506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32350</v>
      </c>
      <c r="C297" t="s">
        <v>5074</v>
      </c>
      <c r="D297" t="s">
        <v>566</v>
      </c>
      <c r="E297" t="s">
        <v>32351</v>
      </c>
      <c r="F297" t="s">
        <v>32348</v>
      </c>
      <c r="G297">
        <v>1.9473499999999999</v>
      </c>
      <c r="H297">
        <v>1.9487099999999999</v>
      </c>
      <c r="I297">
        <f t="shared" si="53"/>
        <v>2</v>
      </c>
      <c r="J297">
        <v>2</v>
      </c>
      <c r="K297">
        <f t="shared" si="54"/>
        <v>1.84</v>
      </c>
      <c r="L297">
        <v>1.84</v>
      </c>
      <c r="M297" t="s">
        <v>17</v>
      </c>
      <c r="N297">
        <f t="shared" si="55"/>
        <v>49191.000000000509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32352</v>
      </c>
      <c r="C298" t="s">
        <v>31588</v>
      </c>
      <c r="D298" t="s">
        <v>566</v>
      </c>
      <c r="E298" t="s">
        <v>32353</v>
      </c>
      <c r="F298" t="s">
        <v>32348</v>
      </c>
      <c r="G298">
        <v>1.9486000000000001</v>
      </c>
      <c r="H298">
        <v>1.9487099999999999</v>
      </c>
      <c r="I298">
        <f t="shared" si="53"/>
        <v>2</v>
      </c>
      <c r="J298">
        <v>2</v>
      </c>
      <c r="K298">
        <f t="shared" si="54"/>
        <v>1.84</v>
      </c>
      <c r="L298">
        <v>1.84</v>
      </c>
      <c r="M298" t="s">
        <v>17</v>
      </c>
      <c r="N298">
        <f t="shared" si="55"/>
        <v>49189.160000000513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32354</v>
      </c>
      <c r="C299" t="s">
        <v>30871</v>
      </c>
      <c r="D299" t="s">
        <v>566</v>
      </c>
      <c r="E299" t="s">
        <v>32355</v>
      </c>
      <c r="F299" t="s">
        <v>32348</v>
      </c>
      <c r="G299">
        <v>1.9477800000000001</v>
      </c>
      <c r="H299">
        <v>1.9487099999999999</v>
      </c>
      <c r="I299">
        <f t="shared" si="53"/>
        <v>2</v>
      </c>
      <c r="J299">
        <v>2</v>
      </c>
      <c r="K299">
        <f t="shared" si="54"/>
        <v>1.84</v>
      </c>
      <c r="L299">
        <v>1.84</v>
      </c>
      <c r="M299" t="s">
        <v>17</v>
      </c>
      <c r="N299">
        <f t="shared" si="55"/>
        <v>49187.320000000516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32356</v>
      </c>
      <c r="C300" t="s">
        <v>28484</v>
      </c>
      <c r="D300" t="s">
        <v>566</v>
      </c>
      <c r="E300" t="s">
        <v>32357</v>
      </c>
      <c r="F300" t="s">
        <v>32348</v>
      </c>
      <c r="G300">
        <v>1.9477500000000001</v>
      </c>
      <c r="H300">
        <v>1.9487099999999999</v>
      </c>
      <c r="I300">
        <f t="shared" si="53"/>
        <v>2</v>
      </c>
      <c r="J300">
        <v>2</v>
      </c>
      <c r="K300">
        <f t="shared" si="54"/>
        <v>1.84</v>
      </c>
      <c r="L300">
        <v>1.84</v>
      </c>
      <c r="M300" t="s">
        <v>17</v>
      </c>
      <c r="N300">
        <f t="shared" si="55"/>
        <v>49185.48000000052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32358</v>
      </c>
      <c r="C301" t="s">
        <v>1179</v>
      </c>
      <c r="D301" t="s">
        <v>566</v>
      </c>
      <c r="E301" t="s">
        <v>32359</v>
      </c>
      <c r="F301" t="s">
        <v>32348</v>
      </c>
      <c r="G301">
        <v>1.94767</v>
      </c>
      <c r="H301">
        <v>1.9487099999999999</v>
      </c>
      <c r="I301">
        <f t="shared" si="53"/>
        <v>2</v>
      </c>
      <c r="J301">
        <v>2</v>
      </c>
      <c r="K301">
        <f t="shared" si="54"/>
        <v>1.84</v>
      </c>
      <c r="L301">
        <v>1.84</v>
      </c>
      <c r="M301" t="s">
        <v>17</v>
      </c>
      <c r="N301">
        <f t="shared" si="55"/>
        <v>49183.640000000523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32360</v>
      </c>
      <c r="C302" t="s">
        <v>1085</v>
      </c>
      <c r="D302" t="s">
        <v>566</v>
      </c>
      <c r="E302" t="s">
        <v>32361</v>
      </c>
      <c r="F302" t="s">
        <v>32348</v>
      </c>
      <c r="G302">
        <v>1.9490700000000001</v>
      </c>
      <c r="H302">
        <v>1.9487099999999999</v>
      </c>
      <c r="I302">
        <f t="shared" si="53"/>
        <v>2</v>
      </c>
      <c r="J302">
        <v>2</v>
      </c>
      <c r="K302">
        <f t="shared" si="54"/>
        <v>-2</v>
      </c>
      <c r="L302">
        <v>-2</v>
      </c>
      <c r="M302" t="s">
        <v>17</v>
      </c>
      <c r="N302">
        <f t="shared" si="55"/>
        <v>49181.800000000527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32362</v>
      </c>
      <c r="C303" t="s">
        <v>495</v>
      </c>
      <c r="D303" t="s">
        <v>566</v>
      </c>
      <c r="E303" t="s">
        <v>32363</v>
      </c>
      <c r="F303" t="s">
        <v>32364</v>
      </c>
      <c r="G303">
        <v>1.9482600000000001</v>
      </c>
      <c r="H303">
        <v>1.9503600000000001</v>
      </c>
      <c r="I303">
        <f t="shared" si="53"/>
        <v>2</v>
      </c>
      <c r="J303">
        <v>1</v>
      </c>
      <c r="K303">
        <f t="shared" si="54"/>
        <v>1.84</v>
      </c>
      <c r="L303">
        <v>0.92</v>
      </c>
      <c r="M303" t="s">
        <v>17</v>
      </c>
      <c r="N303">
        <f t="shared" si="55"/>
        <v>49183.800000000527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32365</v>
      </c>
      <c r="C304" t="s">
        <v>495</v>
      </c>
      <c r="D304" t="s">
        <v>566</v>
      </c>
      <c r="E304" t="s">
        <v>32363</v>
      </c>
      <c r="F304" t="s">
        <v>32364</v>
      </c>
      <c r="G304">
        <v>1.9482600000000001</v>
      </c>
      <c r="H304">
        <v>1.9503600000000001</v>
      </c>
      <c r="I304">
        <f t="shared" si="53"/>
        <v>2</v>
      </c>
      <c r="J304">
        <v>2</v>
      </c>
      <c r="K304">
        <f t="shared" si="54"/>
        <v>-2</v>
      </c>
      <c r="L304">
        <v>-2</v>
      </c>
      <c r="M304" t="s">
        <v>17</v>
      </c>
      <c r="N304">
        <f t="shared" si="55"/>
        <v>49182.880000000529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32366</v>
      </c>
      <c r="C305" t="s">
        <v>495</v>
      </c>
      <c r="D305" t="s">
        <v>566</v>
      </c>
      <c r="E305" t="s">
        <v>32367</v>
      </c>
      <c r="F305" t="s">
        <v>32368</v>
      </c>
      <c r="G305">
        <v>1.9609300000000001</v>
      </c>
      <c r="H305">
        <v>1.9478899999999999</v>
      </c>
      <c r="I305">
        <f t="shared" si="53"/>
        <v>2</v>
      </c>
      <c r="J305">
        <v>1</v>
      </c>
      <c r="K305">
        <f t="shared" si="54"/>
        <v>-2</v>
      </c>
      <c r="L305">
        <v>-1</v>
      </c>
      <c r="M305" t="s">
        <v>17</v>
      </c>
      <c r="N305">
        <f t="shared" si="55"/>
        <v>49184.880000000529</v>
      </c>
      <c r="V305" s="7"/>
      <c r="W305" s="7"/>
      <c r="X305" s="7"/>
      <c r="Y305" s="7"/>
      <c r="Z305" s="7"/>
      <c r="AA305" s="7"/>
    </row>
    <row r="306" spans="1:27" x14ac:dyDescent="0.2">
      <c r="A306" t="s">
        <v>11</v>
      </c>
      <c r="B306" t="s">
        <v>32369</v>
      </c>
      <c r="C306" t="s">
        <v>28898</v>
      </c>
      <c r="D306" t="s">
        <v>566</v>
      </c>
      <c r="E306" t="s">
        <v>32370</v>
      </c>
      <c r="F306" t="s">
        <v>32368</v>
      </c>
      <c r="G306">
        <v>1.956</v>
      </c>
      <c r="H306">
        <v>1.9478899999999999</v>
      </c>
      <c r="I306">
        <f t="shared" si="53"/>
        <v>2</v>
      </c>
      <c r="J306">
        <v>2</v>
      </c>
      <c r="K306">
        <f t="shared" si="54"/>
        <v>-2</v>
      </c>
      <c r="L306">
        <v>-2</v>
      </c>
      <c r="M306" t="s">
        <v>17</v>
      </c>
      <c r="N306">
        <f t="shared" si="55"/>
        <v>49185.880000000529</v>
      </c>
      <c r="V306" s="7"/>
      <c r="W306" s="7"/>
      <c r="X306" s="7"/>
      <c r="Y306" s="7"/>
      <c r="Z306" s="7"/>
      <c r="AA306" s="7"/>
    </row>
    <row r="307" spans="1:27" x14ac:dyDescent="0.2">
      <c r="A307" t="s">
        <v>11</v>
      </c>
      <c r="B307" t="s">
        <v>32371</v>
      </c>
      <c r="C307" t="s">
        <v>28071</v>
      </c>
      <c r="D307" t="s">
        <v>566</v>
      </c>
      <c r="E307" t="s">
        <v>32372</v>
      </c>
      <c r="F307" t="s">
        <v>32368</v>
      </c>
      <c r="G307">
        <v>1.9572700000000001</v>
      </c>
      <c r="H307">
        <v>1.9478899999999999</v>
      </c>
      <c r="I307">
        <f t="shared" si="53"/>
        <v>2</v>
      </c>
      <c r="J307">
        <v>2</v>
      </c>
      <c r="K307">
        <f t="shared" si="54"/>
        <v>-2</v>
      </c>
      <c r="L307">
        <v>-2</v>
      </c>
      <c r="M307" t="s">
        <v>17</v>
      </c>
      <c r="N307">
        <f t="shared" si="55"/>
        <v>49187.880000000529</v>
      </c>
      <c r="V307" s="7"/>
      <c r="W307" s="7"/>
      <c r="X307" s="7"/>
      <c r="Y307" s="7"/>
      <c r="Z307" s="7"/>
      <c r="AA307" s="7"/>
    </row>
    <row r="308" spans="1:27" x14ac:dyDescent="0.2">
      <c r="A308" t="s">
        <v>11</v>
      </c>
      <c r="B308" t="s">
        <v>32373</v>
      </c>
      <c r="C308" t="s">
        <v>555</v>
      </c>
      <c r="D308" t="s">
        <v>566</v>
      </c>
      <c r="E308" t="s">
        <v>32374</v>
      </c>
      <c r="F308" t="s">
        <v>32368</v>
      </c>
      <c r="G308">
        <v>1.9580599999999999</v>
      </c>
      <c r="H308">
        <v>1.9478899999999999</v>
      </c>
      <c r="I308">
        <f t="shared" si="53"/>
        <v>2</v>
      </c>
      <c r="J308">
        <v>2</v>
      </c>
      <c r="K308">
        <f t="shared" si="54"/>
        <v>-2</v>
      </c>
      <c r="L308">
        <v>-2</v>
      </c>
      <c r="M308" t="s">
        <v>17</v>
      </c>
      <c r="N308">
        <f t="shared" si="55"/>
        <v>49189.880000000529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32375</v>
      </c>
      <c r="C309" t="s">
        <v>28689</v>
      </c>
      <c r="D309" t="s">
        <v>566</v>
      </c>
      <c r="E309" t="s">
        <v>32376</v>
      </c>
      <c r="F309" t="s">
        <v>32368</v>
      </c>
      <c r="G309">
        <v>1.9567399999999999</v>
      </c>
      <c r="H309">
        <v>1.9478899999999999</v>
      </c>
      <c r="I309">
        <f t="shared" si="53"/>
        <v>2</v>
      </c>
      <c r="J309">
        <v>2</v>
      </c>
      <c r="K309">
        <f t="shared" si="54"/>
        <v>-2</v>
      </c>
      <c r="L309">
        <v>-2</v>
      </c>
      <c r="M309" t="s">
        <v>17</v>
      </c>
      <c r="N309">
        <f t="shared" si="55"/>
        <v>49191.880000000529</v>
      </c>
      <c r="V309" s="7"/>
      <c r="W309" s="7"/>
      <c r="X309" s="7"/>
      <c r="Y309" s="7"/>
      <c r="Z309" s="7"/>
      <c r="AA309" s="7"/>
    </row>
    <row r="310" spans="1:27" x14ac:dyDescent="0.2">
      <c r="A310" t="s">
        <v>11</v>
      </c>
      <c r="B310" t="s">
        <v>32377</v>
      </c>
      <c r="C310" t="s">
        <v>28395</v>
      </c>
      <c r="D310" t="s">
        <v>566</v>
      </c>
      <c r="E310" t="s">
        <v>32378</v>
      </c>
      <c r="F310" t="s">
        <v>32368</v>
      </c>
      <c r="G310">
        <v>1.95763</v>
      </c>
      <c r="H310">
        <v>1.9478899999999999</v>
      </c>
      <c r="I310">
        <f t="shared" si="53"/>
        <v>2</v>
      </c>
      <c r="J310">
        <v>2</v>
      </c>
      <c r="K310">
        <f t="shared" si="54"/>
        <v>-2</v>
      </c>
      <c r="L310">
        <v>-2</v>
      </c>
      <c r="M310" t="s">
        <v>17</v>
      </c>
      <c r="N310">
        <f t="shared" si="55"/>
        <v>49193.880000000529</v>
      </c>
      <c r="V310" s="7"/>
      <c r="W310" s="7"/>
      <c r="X310" s="7"/>
      <c r="Y310" s="7"/>
      <c r="Z310" s="7"/>
      <c r="AA310" s="7"/>
    </row>
    <row r="311" spans="1:27" x14ac:dyDescent="0.2">
      <c r="A311" t="s">
        <v>18</v>
      </c>
      <c r="B311" t="s">
        <v>32379</v>
      </c>
      <c r="C311" t="s">
        <v>495</v>
      </c>
      <c r="D311" t="s">
        <v>566</v>
      </c>
      <c r="E311" t="s">
        <v>32367</v>
      </c>
      <c r="F311" t="s">
        <v>32368</v>
      </c>
      <c r="G311">
        <v>1.9609300000000001</v>
      </c>
      <c r="H311">
        <v>1.9478899999999999</v>
      </c>
      <c r="I311">
        <f t="shared" si="53"/>
        <v>2</v>
      </c>
      <c r="J311">
        <v>2</v>
      </c>
      <c r="K311">
        <f t="shared" si="54"/>
        <v>1.84</v>
      </c>
      <c r="L311">
        <v>1.84</v>
      </c>
      <c r="M311" t="s">
        <v>17</v>
      </c>
      <c r="N311">
        <f t="shared" si="55"/>
        <v>49195.880000000529</v>
      </c>
      <c r="V311" s="7"/>
      <c r="W311" s="7"/>
      <c r="X311" s="7"/>
      <c r="Y311" s="7"/>
      <c r="Z311" s="7"/>
      <c r="AA311" s="7"/>
    </row>
    <row r="312" spans="1:27" x14ac:dyDescent="0.2">
      <c r="A312" t="s">
        <v>11</v>
      </c>
      <c r="B312" t="s">
        <v>32380</v>
      </c>
      <c r="C312" t="s">
        <v>28069</v>
      </c>
      <c r="D312" t="s">
        <v>566</v>
      </c>
      <c r="E312" t="s">
        <v>32381</v>
      </c>
      <c r="F312" t="s">
        <v>32368</v>
      </c>
      <c r="G312">
        <v>1.95642</v>
      </c>
      <c r="H312">
        <v>1.9478899999999999</v>
      </c>
      <c r="I312">
        <f t="shared" si="53"/>
        <v>2</v>
      </c>
      <c r="J312">
        <v>2</v>
      </c>
      <c r="K312">
        <f t="shared" si="54"/>
        <v>-2</v>
      </c>
      <c r="L312">
        <v>-2</v>
      </c>
      <c r="M312" t="s">
        <v>17</v>
      </c>
      <c r="N312">
        <f t="shared" si="55"/>
        <v>49194.040000000532</v>
      </c>
      <c r="V312" s="7"/>
      <c r="W312" s="7"/>
      <c r="X312" s="7"/>
      <c r="Y312" s="7"/>
      <c r="Z312" s="7"/>
      <c r="AA312" s="7"/>
    </row>
    <row r="313" spans="1:27" x14ac:dyDescent="0.2">
      <c r="A313" t="s">
        <v>11</v>
      </c>
      <c r="B313" t="s">
        <v>32382</v>
      </c>
      <c r="C313" t="s">
        <v>28070</v>
      </c>
      <c r="D313" t="s">
        <v>566</v>
      </c>
      <c r="E313" t="s">
        <v>32383</v>
      </c>
      <c r="F313" t="s">
        <v>32368</v>
      </c>
      <c r="G313">
        <v>1.9563999999999999</v>
      </c>
      <c r="H313">
        <v>1.9478899999999999</v>
      </c>
      <c r="I313">
        <f t="shared" si="53"/>
        <v>2</v>
      </c>
      <c r="J313">
        <v>2</v>
      </c>
      <c r="K313">
        <f t="shared" si="54"/>
        <v>-2</v>
      </c>
      <c r="L313">
        <v>-2</v>
      </c>
      <c r="M313" t="s">
        <v>17</v>
      </c>
      <c r="N313">
        <f t="shared" si="55"/>
        <v>49196.040000000532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32384</v>
      </c>
      <c r="C314" t="s">
        <v>29259</v>
      </c>
      <c r="D314" t="s">
        <v>566</v>
      </c>
      <c r="E314" t="s">
        <v>32385</v>
      </c>
      <c r="F314" t="s">
        <v>32368</v>
      </c>
      <c r="G314">
        <v>1.9568099999999999</v>
      </c>
      <c r="H314">
        <v>1.9478899999999999</v>
      </c>
      <c r="I314">
        <f t="shared" si="53"/>
        <v>2</v>
      </c>
      <c r="J314">
        <v>2</v>
      </c>
      <c r="K314">
        <f t="shared" si="54"/>
        <v>-2</v>
      </c>
      <c r="L314">
        <v>-2</v>
      </c>
      <c r="M314" t="s">
        <v>17</v>
      </c>
      <c r="N314">
        <f t="shared" si="55"/>
        <v>49198.040000000532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32386</v>
      </c>
      <c r="C315" t="s">
        <v>495</v>
      </c>
      <c r="D315" t="s">
        <v>14</v>
      </c>
      <c r="E315" t="s">
        <v>32387</v>
      </c>
      <c r="F315" t="s">
        <v>32388</v>
      </c>
      <c r="G315">
        <v>0.48438999999999999</v>
      </c>
      <c r="H315">
        <v>0.48355999999999999</v>
      </c>
      <c r="I315">
        <f t="shared" si="53"/>
        <v>2</v>
      </c>
      <c r="J315">
        <v>2</v>
      </c>
      <c r="K315">
        <f t="shared" si="54"/>
        <v>1.8</v>
      </c>
      <c r="L315">
        <v>1.8</v>
      </c>
      <c r="M315" t="s">
        <v>17</v>
      </c>
      <c r="N315">
        <f t="shared" si="55"/>
        <v>49200.040000000532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32389</v>
      </c>
      <c r="C316" t="s">
        <v>495</v>
      </c>
      <c r="D316" t="s">
        <v>14</v>
      </c>
      <c r="E316" t="s">
        <v>32387</v>
      </c>
      <c r="F316" t="s">
        <v>32388</v>
      </c>
      <c r="G316">
        <v>0.48438999999999999</v>
      </c>
      <c r="H316">
        <v>0.48355999999999999</v>
      </c>
      <c r="I316">
        <f t="shared" si="53"/>
        <v>2</v>
      </c>
      <c r="J316">
        <v>1</v>
      </c>
      <c r="K316">
        <f t="shared" si="54"/>
        <v>-2</v>
      </c>
      <c r="L316">
        <v>-1</v>
      </c>
      <c r="M316" t="s">
        <v>17</v>
      </c>
      <c r="N316">
        <f t="shared" si="55"/>
        <v>49198.240000000529</v>
      </c>
      <c r="V316" s="7"/>
      <c r="W316" s="7"/>
      <c r="X316" s="7"/>
      <c r="Y316" s="7"/>
      <c r="Z316" s="7"/>
      <c r="AA316" s="7"/>
    </row>
    <row r="317" spans="1:27" x14ac:dyDescent="0.2">
      <c r="A317" t="s">
        <v>11</v>
      </c>
      <c r="B317" t="s">
        <v>32390</v>
      </c>
      <c r="C317" t="s">
        <v>550</v>
      </c>
      <c r="D317" t="s">
        <v>14</v>
      </c>
      <c r="E317" t="s">
        <v>32391</v>
      </c>
      <c r="F317" t="s">
        <v>32392</v>
      </c>
      <c r="G317">
        <v>0.48154000000000002</v>
      </c>
      <c r="H317">
        <v>0.48296</v>
      </c>
      <c r="I317">
        <f t="shared" si="53"/>
        <v>2</v>
      </c>
      <c r="J317">
        <v>1</v>
      </c>
      <c r="K317">
        <f t="shared" si="54"/>
        <v>1.84</v>
      </c>
      <c r="L317">
        <v>0.92</v>
      </c>
      <c r="M317" t="s">
        <v>17</v>
      </c>
      <c r="N317">
        <f t="shared" si="55"/>
        <v>49199.240000000529</v>
      </c>
      <c r="V317" s="7"/>
      <c r="W317" s="7"/>
      <c r="X317" s="7"/>
      <c r="Y317" s="7"/>
      <c r="Z317" s="7"/>
      <c r="AA317" s="7"/>
    </row>
    <row r="318" spans="1:27" x14ac:dyDescent="0.2">
      <c r="A318" t="s">
        <v>18</v>
      </c>
      <c r="B318" t="s">
        <v>32393</v>
      </c>
      <c r="C318" t="s">
        <v>495</v>
      </c>
      <c r="D318" t="s">
        <v>14</v>
      </c>
      <c r="E318" t="s">
        <v>32394</v>
      </c>
      <c r="F318" t="s">
        <v>32392</v>
      </c>
      <c r="G318">
        <v>0.48148999999999997</v>
      </c>
      <c r="H318">
        <v>0.48296</v>
      </c>
      <c r="I318">
        <f t="shared" si="53"/>
        <v>2</v>
      </c>
      <c r="J318">
        <v>2</v>
      </c>
      <c r="K318">
        <f t="shared" si="54"/>
        <v>-2</v>
      </c>
      <c r="L318">
        <v>-2</v>
      </c>
      <c r="M318" t="s">
        <v>17</v>
      </c>
      <c r="N318">
        <f t="shared" si="55"/>
        <v>49198.320000000531</v>
      </c>
      <c r="V318" s="7"/>
      <c r="W318" s="7"/>
      <c r="X318" s="7"/>
      <c r="Y318" s="7"/>
      <c r="Z318" s="7"/>
      <c r="AA318" s="7"/>
    </row>
    <row r="319" spans="1:27" x14ac:dyDescent="0.2">
      <c r="A319" t="s">
        <v>11</v>
      </c>
      <c r="B319" t="s">
        <v>32395</v>
      </c>
      <c r="C319" t="s">
        <v>28066</v>
      </c>
      <c r="D319" t="s">
        <v>14</v>
      </c>
      <c r="E319" t="s">
        <v>32396</v>
      </c>
      <c r="F319" t="s">
        <v>32397</v>
      </c>
      <c r="G319">
        <v>0.48043000000000002</v>
      </c>
      <c r="H319">
        <v>0.48158000000000001</v>
      </c>
      <c r="I319">
        <f t="shared" si="53"/>
        <v>2</v>
      </c>
      <c r="J319">
        <v>2</v>
      </c>
      <c r="K319">
        <f t="shared" si="54"/>
        <v>1.84</v>
      </c>
      <c r="L319">
        <v>1.84</v>
      </c>
      <c r="M319" t="s">
        <v>17</v>
      </c>
      <c r="N319">
        <f t="shared" si="55"/>
        <v>49200.320000000531</v>
      </c>
      <c r="V319" s="7"/>
      <c r="W319" s="7"/>
      <c r="X319" s="7"/>
      <c r="Y319" s="7"/>
      <c r="Z319" s="7"/>
      <c r="AA319" s="7"/>
    </row>
    <row r="320" spans="1:27" x14ac:dyDescent="0.2">
      <c r="A320" t="s">
        <v>11</v>
      </c>
      <c r="B320" t="s">
        <v>32398</v>
      </c>
      <c r="C320" t="s">
        <v>495</v>
      </c>
      <c r="D320" t="s">
        <v>14</v>
      </c>
      <c r="E320" t="s">
        <v>32399</v>
      </c>
      <c r="F320" t="s">
        <v>32397</v>
      </c>
      <c r="G320">
        <v>0.48113</v>
      </c>
      <c r="H320">
        <v>0.48158000000000001</v>
      </c>
      <c r="I320">
        <f t="shared" si="53"/>
        <v>2</v>
      </c>
      <c r="J320">
        <v>1</v>
      </c>
      <c r="K320">
        <f t="shared" si="54"/>
        <v>1.84</v>
      </c>
      <c r="L320">
        <v>0.92</v>
      </c>
      <c r="M320" t="s">
        <v>17</v>
      </c>
      <c r="N320">
        <f t="shared" si="55"/>
        <v>49198.480000000534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32400</v>
      </c>
      <c r="C321" t="s">
        <v>2951</v>
      </c>
      <c r="D321" t="s">
        <v>14</v>
      </c>
      <c r="E321" t="s">
        <v>32401</v>
      </c>
      <c r="F321" t="s">
        <v>32397</v>
      </c>
      <c r="G321">
        <v>0.48074</v>
      </c>
      <c r="H321">
        <v>0.48158000000000001</v>
      </c>
      <c r="I321">
        <f t="shared" si="53"/>
        <v>2</v>
      </c>
      <c r="J321">
        <v>2</v>
      </c>
      <c r="K321">
        <f t="shared" si="54"/>
        <v>1.84</v>
      </c>
      <c r="L321">
        <v>1.84</v>
      </c>
      <c r="M321" t="s">
        <v>17</v>
      </c>
      <c r="N321">
        <f t="shared" si="55"/>
        <v>49197.560000000536</v>
      </c>
      <c r="V321" s="7"/>
      <c r="W321" s="7"/>
      <c r="X321" s="7"/>
      <c r="Y321" s="7"/>
      <c r="Z321" s="7"/>
      <c r="AA321" s="7"/>
    </row>
    <row r="322" spans="1:27" x14ac:dyDescent="0.2">
      <c r="A322" t="s">
        <v>11</v>
      </c>
      <c r="B322" t="s">
        <v>32402</v>
      </c>
      <c r="C322" t="s">
        <v>31066</v>
      </c>
      <c r="D322" t="s">
        <v>14</v>
      </c>
      <c r="E322" t="s">
        <v>32403</v>
      </c>
      <c r="F322" t="s">
        <v>32397</v>
      </c>
      <c r="G322">
        <v>0.48021000000000003</v>
      </c>
      <c r="H322">
        <v>0.48158000000000001</v>
      </c>
      <c r="I322">
        <f t="shared" si="53"/>
        <v>2</v>
      </c>
      <c r="J322">
        <v>2</v>
      </c>
      <c r="K322">
        <f t="shared" si="54"/>
        <v>1.84</v>
      </c>
      <c r="L322">
        <v>1.84</v>
      </c>
      <c r="M322" t="s">
        <v>17</v>
      </c>
      <c r="N322">
        <f t="shared" si="55"/>
        <v>49195.72000000054</v>
      </c>
      <c r="V322" s="7"/>
      <c r="W322" s="7"/>
      <c r="X322" s="7"/>
      <c r="Y322" s="7"/>
      <c r="Z322" s="7"/>
      <c r="AA322" s="7"/>
    </row>
    <row r="323" spans="1:27" x14ac:dyDescent="0.2">
      <c r="A323" t="s">
        <v>11</v>
      </c>
      <c r="B323" t="s">
        <v>32404</v>
      </c>
      <c r="C323" t="s">
        <v>2946</v>
      </c>
      <c r="D323" t="s">
        <v>14</v>
      </c>
      <c r="E323" t="s">
        <v>32405</v>
      </c>
      <c r="F323" t="s">
        <v>32397</v>
      </c>
      <c r="G323">
        <v>0.48059000000000002</v>
      </c>
      <c r="H323">
        <v>0.48158000000000001</v>
      </c>
      <c r="I323">
        <f t="shared" ref="I323:I386" si="56">IF(J323=1,J323*2,J323)</f>
        <v>2</v>
      </c>
      <c r="J323">
        <v>2</v>
      </c>
      <c r="K323">
        <f t="shared" ref="K323:K386" si="57">IF(OR(L323=-1,L323=0.92),L323*2,L323)</f>
        <v>1.84</v>
      </c>
      <c r="L323">
        <v>1.84</v>
      </c>
      <c r="M323" t="s">
        <v>17</v>
      </c>
      <c r="N323">
        <f t="shared" si="55"/>
        <v>49193.880000000543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32406</v>
      </c>
      <c r="C324" t="s">
        <v>1603</v>
      </c>
      <c r="D324" t="s">
        <v>14</v>
      </c>
      <c r="E324" t="s">
        <v>32407</v>
      </c>
      <c r="F324" t="s">
        <v>32397</v>
      </c>
      <c r="G324">
        <v>0.48071000000000003</v>
      </c>
      <c r="H324">
        <v>0.48158000000000001</v>
      </c>
      <c r="I324">
        <f t="shared" si="56"/>
        <v>2</v>
      </c>
      <c r="J324">
        <v>2</v>
      </c>
      <c r="K324">
        <f t="shared" si="57"/>
        <v>1.84</v>
      </c>
      <c r="L324">
        <v>1.84</v>
      </c>
      <c r="M324" t="s">
        <v>17</v>
      </c>
      <c r="N324">
        <f t="shared" ref="N324:N387" si="58">N323-L323</f>
        <v>49192.040000000547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32408</v>
      </c>
      <c r="C325" t="s">
        <v>2850</v>
      </c>
      <c r="D325" t="s">
        <v>14</v>
      </c>
      <c r="E325" t="s">
        <v>32409</v>
      </c>
      <c r="F325" t="s">
        <v>32397</v>
      </c>
      <c r="G325">
        <v>0.48061999999999999</v>
      </c>
      <c r="H325">
        <v>0.48158000000000001</v>
      </c>
      <c r="I325">
        <f t="shared" si="56"/>
        <v>2</v>
      </c>
      <c r="J325">
        <v>2</v>
      </c>
      <c r="K325">
        <f t="shared" si="57"/>
        <v>1.84</v>
      </c>
      <c r="L325">
        <v>1.84</v>
      </c>
      <c r="M325" t="s">
        <v>17</v>
      </c>
      <c r="N325">
        <f t="shared" si="58"/>
        <v>49190.20000000055</v>
      </c>
      <c r="V325" s="7"/>
      <c r="W325" s="7"/>
      <c r="X325" s="7"/>
      <c r="Y325" s="7"/>
      <c r="Z325" s="7"/>
      <c r="AA325" s="7"/>
    </row>
    <row r="326" spans="1:27" x14ac:dyDescent="0.2">
      <c r="A326" t="s">
        <v>18</v>
      </c>
      <c r="B326" t="s">
        <v>32410</v>
      </c>
      <c r="C326" t="s">
        <v>495</v>
      </c>
      <c r="D326" t="s">
        <v>14</v>
      </c>
      <c r="E326" t="s">
        <v>32399</v>
      </c>
      <c r="F326" t="s">
        <v>32397</v>
      </c>
      <c r="G326">
        <v>0.48113</v>
      </c>
      <c r="H326">
        <v>0.48158000000000001</v>
      </c>
      <c r="I326">
        <f t="shared" si="56"/>
        <v>2</v>
      </c>
      <c r="J326">
        <v>2</v>
      </c>
      <c r="K326">
        <f t="shared" si="57"/>
        <v>-2</v>
      </c>
      <c r="L326">
        <v>-2</v>
      </c>
      <c r="M326" t="s">
        <v>17</v>
      </c>
      <c r="N326">
        <f t="shared" si="58"/>
        <v>49188.360000000554</v>
      </c>
      <c r="V326" s="7"/>
      <c r="W326" s="7"/>
      <c r="X326" s="7"/>
      <c r="Y326" s="7"/>
      <c r="Z326" s="7"/>
      <c r="AA326" s="7"/>
    </row>
    <row r="327" spans="1:27" x14ac:dyDescent="0.2">
      <c r="A327" t="s">
        <v>11</v>
      </c>
      <c r="B327" t="s">
        <v>32411</v>
      </c>
      <c r="C327" t="s">
        <v>1146</v>
      </c>
      <c r="D327" t="s">
        <v>14</v>
      </c>
      <c r="E327" t="s">
        <v>32412</v>
      </c>
      <c r="F327" t="s">
        <v>32397</v>
      </c>
      <c r="G327">
        <v>0.48028999999999999</v>
      </c>
      <c r="H327">
        <v>0.48158000000000001</v>
      </c>
      <c r="I327">
        <f t="shared" si="56"/>
        <v>2</v>
      </c>
      <c r="J327">
        <v>2</v>
      </c>
      <c r="K327">
        <f t="shared" si="57"/>
        <v>1.84</v>
      </c>
      <c r="L327">
        <v>1.84</v>
      </c>
      <c r="M327" t="s">
        <v>17</v>
      </c>
      <c r="N327">
        <f t="shared" si="58"/>
        <v>49190.360000000554</v>
      </c>
      <c r="V327" s="7"/>
      <c r="W327" s="7"/>
      <c r="X327" s="7"/>
      <c r="Y327" s="7"/>
      <c r="Z327" s="7"/>
      <c r="AA327" s="7"/>
    </row>
    <row r="328" spans="1:27" x14ac:dyDescent="0.2">
      <c r="A328" t="s">
        <v>11</v>
      </c>
      <c r="B328" t="s">
        <v>32413</v>
      </c>
      <c r="C328" t="s">
        <v>1468</v>
      </c>
      <c r="D328" t="s">
        <v>14</v>
      </c>
      <c r="E328" t="s">
        <v>32414</v>
      </c>
      <c r="F328" t="s">
        <v>32397</v>
      </c>
      <c r="G328">
        <v>0.48061999999999999</v>
      </c>
      <c r="H328">
        <v>0.48158000000000001</v>
      </c>
      <c r="I328">
        <f t="shared" si="56"/>
        <v>2</v>
      </c>
      <c r="J328">
        <v>2</v>
      </c>
      <c r="K328">
        <f t="shared" si="57"/>
        <v>1.84</v>
      </c>
      <c r="L328">
        <v>1.84</v>
      </c>
      <c r="M328" t="s">
        <v>17</v>
      </c>
      <c r="N328">
        <f t="shared" si="58"/>
        <v>49188.520000000557</v>
      </c>
      <c r="V328" s="7"/>
      <c r="W328" s="7"/>
      <c r="X328" s="7"/>
      <c r="Y328" s="7"/>
      <c r="Z328" s="7"/>
      <c r="AA328" s="7"/>
    </row>
    <row r="329" spans="1:27" x14ac:dyDescent="0.2">
      <c r="A329" t="s">
        <v>18</v>
      </c>
      <c r="B329" t="s">
        <v>32415</v>
      </c>
      <c r="C329" t="s">
        <v>495</v>
      </c>
      <c r="D329" t="s">
        <v>14</v>
      </c>
      <c r="E329" t="s">
        <v>32416</v>
      </c>
      <c r="F329" t="s">
        <v>32417</v>
      </c>
      <c r="G329">
        <v>0.48111999999999999</v>
      </c>
      <c r="H329">
        <v>0.48125000000000001</v>
      </c>
      <c r="I329">
        <f t="shared" si="56"/>
        <v>2</v>
      </c>
      <c r="J329">
        <v>2</v>
      </c>
      <c r="K329">
        <f t="shared" si="57"/>
        <v>-2</v>
      </c>
      <c r="L329">
        <v>-2</v>
      </c>
      <c r="M329" t="s">
        <v>17</v>
      </c>
      <c r="N329">
        <f t="shared" si="58"/>
        <v>49186.680000000561</v>
      </c>
      <c r="V329" s="7"/>
      <c r="W329" s="7"/>
      <c r="X329" s="7"/>
      <c r="Y329" s="7"/>
      <c r="Z329" s="7"/>
      <c r="AA329" s="7"/>
    </row>
    <row r="330" spans="1:27" x14ac:dyDescent="0.2">
      <c r="A330" t="s">
        <v>11</v>
      </c>
      <c r="B330" t="s">
        <v>32418</v>
      </c>
      <c r="C330" t="s">
        <v>28066</v>
      </c>
      <c r="D330" t="s">
        <v>14</v>
      </c>
      <c r="E330" t="s">
        <v>32419</v>
      </c>
      <c r="F330" t="s">
        <v>32417</v>
      </c>
      <c r="G330">
        <v>0.48060000000000003</v>
      </c>
      <c r="H330">
        <v>0.48125000000000001</v>
      </c>
      <c r="I330">
        <f t="shared" si="56"/>
        <v>2</v>
      </c>
      <c r="J330">
        <v>2</v>
      </c>
      <c r="K330">
        <f t="shared" si="57"/>
        <v>1.84</v>
      </c>
      <c r="L330">
        <v>1.84</v>
      </c>
      <c r="M330" t="s">
        <v>17</v>
      </c>
      <c r="N330">
        <f t="shared" si="58"/>
        <v>49188.680000000561</v>
      </c>
      <c r="V330" s="7"/>
      <c r="W330" s="7"/>
      <c r="X330" s="7"/>
      <c r="Y330" s="7"/>
      <c r="Z330" s="7"/>
      <c r="AA330" s="7"/>
    </row>
    <row r="331" spans="1:27" x14ac:dyDescent="0.2">
      <c r="A331" t="s">
        <v>11</v>
      </c>
      <c r="B331" t="s">
        <v>32420</v>
      </c>
      <c r="C331" t="s">
        <v>1325</v>
      </c>
      <c r="D331" t="s">
        <v>14</v>
      </c>
      <c r="E331" t="s">
        <v>32421</v>
      </c>
      <c r="F331" t="s">
        <v>32417</v>
      </c>
      <c r="G331">
        <v>0.48054000000000002</v>
      </c>
      <c r="H331">
        <v>0.48125000000000001</v>
      </c>
      <c r="I331">
        <f t="shared" si="56"/>
        <v>2</v>
      </c>
      <c r="J331">
        <v>2</v>
      </c>
      <c r="K331">
        <f t="shared" si="57"/>
        <v>1.84</v>
      </c>
      <c r="L331">
        <v>1.84</v>
      </c>
      <c r="M331" t="s">
        <v>17</v>
      </c>
      <c r="N331">
        <f t="shared" si="58"/>
        <v>49186.840000000564</v>
      </c>
      <c r="V331" s="7"/>
      <c r="W331" s="7"/>
      <c r="X331" s="7"/>
      <c r="Y331" s="7"/>
      <c r="Z331" s="7"/>
      <c r="AA331" s="7"/>
    </row>
    <row r="332" spans="1:27" x14ac:dyDescent="0.2">
      <c r="A332" t="s">
        <v>11</v>
      </c>
      <c r="B332" t="s">
        <v>32422</v>
      </c>
      <c r="C332" t="s">
        <v>495</v>
      </c>
      <c r="D332" t="s">
        <v>14</v>
      </c>
      <c r="E332" t="s">
        <v>32416</v>
      </c>
      <c r="F332" t="s">
        <v>32417</v>
      </c>
      <c r="G332">
        <v>0.48119000000000001</v>
      </c>
      <c r="H332">
        <v>0.48125000000000001</v>
      </c>
      <c r="I332">
        <f t="shared" si="56"/>
        <v>2</v>
      </c>
      <c r="J332">
        <v>1</v>
      </c>
      <c r="K332">
        <f t="shared" si="57"/>
        <v>1.84</v>
      </c>
      <c r="L332">
        <v>0.92</v>
      </c>
      <c r="M332" t="s">
        <v>17</v>
      </c>
      <c r="N332">
        <f t="shared" si="58"/>
        <v>49185.000000000568</v>
      </c>
      <c r="V332" s="7"/>
      <c r="W332" s="7"/>
      <c r="X332" s="7"/>
      <c r="Y332" s="7"/>
      <c r="Z332" s="7"/>
      <c r="AA332" s="7"/>
    </row>
    <row r="333" spans="1:27" x14ac:dyDescent="0.2">
      <c r="A333" t="s">
        <v>11</v>
      </c>
      <c r="B333" t="s">
        <v>32423</v>
      </c>
      <c r="C333" t="s">
        <v>2946</v>
      </c>
      <c r="D333" t="s">
        <v>14</v>
      </c>
      <c r="E333" t="s">
        <v>32424</v>
      </c>
      <c r="F333" t="s">
        <v>32417</v>
      </c>
      <c r="G333">
        <v>0.48065999999999998</v>
      </c>
      <c r="H333">
        <v>0.48125000000000001</v>
      </c>
      <c r="I333">
        <f t="shared" si="56"/>
        <v>2</v>
      </c>
      <c r="J333">
        <v>2</v>
      </c>
      <c r="K333">
        <f t="shared" si="57"/>
        <v>1.84</v>
      </c>
      <c r="L333">
        <v>1.84</v>
      </c>
      <c r="M333" t="s">
        <v>17</v>
      </c>
      <c r="N333">
        <f t="shared" si="58"/>
        <v>49184.080000000569</v>
      </c>
      <c r="V333" s="7"/>
      <c r="W333" s="7"/>
      <c r="X333" s="7"/>
      <c r="Y333" s="7"/>
      <c r="Z333" s="7"/>
      <c r="AA333" s="7"/>
    </row>
    <row r="334" spans="1:27" x14ac:dyDescent="0.2">
      <c r="A334" t="s">
        <v>11</v>
      </c>
      <c r="B334" t="s">
        <v>32425</v>
      </c>
      <c r="C334" t="s">
        <v>1468</v>
      </c>
      <c r="D334" t="s">
        <v>14</v>
      </c>
      <c r="E334" t="s">
        <v>32426</v>
      </c>
      <c r="F334" t="s">
        <v>32417</v>
      </c>
      <c r="G334">
        <v>0.48048000000000002</v>
      </c>
      <c r="H334">
        <v>0.48125000000000001</v>
      </c>
      <c r="I334">
        <f t="shared" si="56"/>
        <v>2</v>
      </c>
      <c r="J334">
        <v>2</v>
      </c>
      <c r="K334">
        <f t="shared" si="57"/>
        <v>1.84</v>
      </c>
      <c r="L334">
        <v>1.84</v>
      </c>
      <c r="M334" t="s">
        <v>17</v>
      </c>
      <c r="N334">
        <f t="shared" si="58"/>
        <v>49182.240000000573</v>
      </c>
      <c r="V334" s="7"/>
      <c r="W334" s="7"/>
      <c r="X334" s="7"/>
      <c r="Y334" s="7"/>
      <c r="Z334" s="7"/>
      <c r="AA334" s="7"/>
    </row>
    <row r="335" spans="1:27" x14ac:dyDescent="0.2">
      <c r="A335" t="s">
        <v>11</v>
      </c>
      <c r="B335" t="s">
        <v>32427</v>
      </c>
      <c r="C335" t="s">
        <v>495</v>
      </c>
      <c r="D335" t="s">
        <v>14</v>
      </c>
      <c r="E335" t="s">
        <v>32428</v>
      </c>
      <c r="F335" t="s">
        <v>32429</v>
      </c>
      <c r="G335">
        <v>0.48282999999999998</v>
      </c>
      <c r="H335">
        <v>0.48143000000000002</v>
      </c>
      <c r="I335">
        <f t="shared" si="56"/>
        <v>2</v>
      </c>
      <c r="J335">
        <v>1</v>
      </c>
      <c r="K335">
        <f t="shared" si="57"/>
        <v>-2</v>
      </c>
      <c r="L335">
        <v>-1</v>
      </c>
      <c r="M335" t="s">
        <v>17</v>
      </c>
      <c r="N335">
        <f t="shared" si="58"/>
        <v>49180.400000000576</v>
      </c>
      <c r="V335" s="7"/>
      <c r="W335" s="7"/>
      <c r="X335" s="7"/>
      <c r="Y335" s="7"/>
      <c r="Z335" s="7"/>
      <c r="AA335" s="7"/>
    </row>
    <row r="336" spans="1:27" x14ac:dyDescent="0.2">
      <c r="A336" t="s">
        <v>11</v>
      </c>
      <c r="B336" t="s">
        <v>32430</v>
      </c>
      <c r="C336" t="s">
        <v>28395</v>
      </c>
      <c r="D336" t="s">
        <v>14</v>
      </c>
      <c r="E336" t="s">
        <v>32431</v>
      </c>
      <c r="F336" t="s">
        <v>32429</v>
      </c>
      <c r="G336">
        <v>0.48099999999999998</v>
      </c>
      <c r="H336">
        <v>0.48143000000000002</v>
      </c>
      <c r="I336">
        <f t="shared" si="56"/>
        <v>2</v>
      </c>
      <c r="J336">
        <v>2</v>
      </c>
      <c r="K336">
        <f t="shared" si="57"/>
        <v>1.84</v>
      </c>
      <c r="L336">
        <v>1.84</v>
      </c>
      <c r="M336" t="s">
        <v>17</v>
      </c>
      <c r="N336">
        <f t="shared" si="58"/>
        <v>49181.400000000576</v>
      </c>
      <c r="V336" s="7"/>
      <c r="W336" s="7"/>
      <c r="X336" s="7"/>
      <c r="Y336" s="7"/>
      <c r="Z336" s="7"/>
      <c r="AA336" s="7"/>
    </row>
    <row r="337" spans="1:27" x14ac:dyDescent="0.2">
      <c r="A337" t="s">
        <v>11</v>
      </c>
      <c r="B337" t="s">
        <v>32432</v>
      </c>
      <c r="C337" t="s">
        <v>31110</v>
      </c>
      <c r="D337" t="s">
        <v>14</v>
      </c>
      <c r="E337" t="s">
        <v>32433</v>
      </c>
      <c r="F337" t="s">
        <v>32429</v>
      </c>
      <c r="G337">
        <v>0.48154999999999998</v>
      </c>
      <c r="H337">
        <v>0.48143000000000002</v>
      </c>
      <c r="I337">
        <f t="shared" si="56"/>
        <v>2</v>
      </c>
      <c r="J337">
        <v>2</v>
      </c>
      <c r="K337">
        <f t="shared" si="57"/>
        <v>-2</v>
      </c>
      <c r="L337">
        <v>-2</v>
      </c>
      <c r="M337" t="s">
        <v>17</v>
      </c>
      <c r="N337">
        <f t="shared" si="58"/>
        <v>49179.56000000058</v>
      </c>
      <c r="V337" s="7"/>
      <c r="W337" s="7"/>
      <c r="X337" s="7"/>
      <c r="Y337" s="7"/>
      <c r="Z337" s="7"/>
      <c r="AA337" s="7"/>
    </row>
    <row r="338" spans="1:27" x14ac:dyDescent="0.2">
      <c r="A338" t="s">
        <v>11</v>
      </c>
      <c r="B338" t="s">
        <v>32434</v>
      </c>
      <c r="C338" t="s">
        <v>558</v>
      </c>
      <c r="D338" t="s">
        <v>14</v>
      </c>
      <c r="E338" t="s">
        <v>32435</v>
      </c>
      <c r="F338" t="s">
        <v>32429</v>
      </c>
      <c r="G338">
        <v>0.48137000000000002</v>
      </c>
      <c r="H338">
        <v>0.48143000000000002</v>
      </c>
      <c r="I338">
        <f t="shared" si="56"/>
        <v>2</v>
      </c>
      <c r="J338">
        <v>2</v>
      </c>
      <c r="K338">
        <f t="shared" si="57"/>
        <v>1.84</v>
      </c>
      <c r="L338">
        <v>1.84</v>
      </c>
      <c r="M338" t="s">
        <v>17</v>
      </c>
      <c r="N338">
        <f t="shared" si="58"/>
        <v>49181.56000000058</v>
      </c>
      <c r="V338" s="7"/>
      <c r="W338" s="7"/>
      <c r="X338" s="7"/>
      <c r="Y338" s="7"/>
      <c r="Z338" s="7"/>
      <c r="AA338" s="7"/>
    </row>
    <row r="339" spans="1:27" x14ac:dyDescent="0.2">
      <c r="A339" t="s">
        <v>11</v>
      </c>
      <c r="B339" t="s">
        <v>32436</v>
      </c>
      <c r="C339" t="s">
        <v>29259</v>
      </c>
      <c r="D339" t="s">
        <v>14</v>
      </c>
      <c r="E339" t="s">
        <v>32437</v>
      </c>
      <c r="F339" t="s">
        <v>32429</v>
      </c>
      <c r="G339">
        <v>0.48109000000000002</v>
      </c>
      <c r="H339">
        <v>0.48143000000000002</v>
      </c>
      <c r="I339">
        <f t="shared" si="56"/>
        <v>2</v>
      </c>
      <c r="J339">
        <v>2</v>
      </c>
      <c r="K339">
        <f t="shared" si="57"/>
        <v>1.84</v>
      </c>
      <c r="L339">
        <v>1.84</v>
      </c>
      <c r="M339" t="s">
        <v>17</v>
      </c>
      <c r="N339">
        <f t="shared" si="58"/>
        <v>49179.720000000583</v>
      </c>
      <c r="V339" s="7"/>
      <c r="W339" s="7"/>
      <c r="X339" s="7"/>
      <c r="Y339" s="7"/>
      <c r="Z339" s="7"/>
      <c r="AA339" s="7"/>
    </row>
    <row r="340" spans="1:27" x14ac:dyDescent="0.2">
      <c r="A340" t="s">
        <v>11</v>
      </c>
      <c r="B340" t="s">
        <v>32438</v>
      </c>
      <c r="C340" t="s">
        <v>28071</v>
      </c>
      <c r="D340" t="s">
        <v>14</v>
      </c>
      <c r="E340" t="s">
        <v>32439</v>
      </c>
      <c r="F340" t="s">
        <v>32429</v>
      </c>
      <c r="G340">
        <v>0.48071000000000003</v>
      </c>
      <c r="H340">
        <v>0.48143000000000002</v>
      </c>
      <c r="I340">
        <f t="shared" si="56"/>
        <v>2</v>
      </c>
      <c r="J340">
        <v>2</v>
      </c>
      <c r="K340">
        <f t="shared" si="57"/>
        <v>1.84</v>
      </c>
      <c r="L340">
        <v>1.84</v>
      </c>
      <c r="M340" t="s">
        <v>17</v>
      </c>
      <c r="N340">
        <f t="shared" si="58"/>
        <v>49177.880000000587</v>
      </c>
      <c r="V340" s="7"/>
      <c r="W340" s="7"/>
      <c r="X340" s="7"/>
      <c r="Y340" s="7"/>
      <c r="Z340" s="7"/>
      <c r="AA340" s="7"/>
    </row>
    <row r="341" spans="1:27" x14ac:dyDescent="0.2">
      <c r="A341" t="s">
        <v>11</v>
      </c>
      <c r="B341" t="s">
        <v>32440</v>
      </c>
      <c r="C341" t="s">
        <v>28555</v>
      </c>
      <c r="D341" t="s">
        <v>14</v>
      </c>
      <c r="E341" t="s">
        <v>32441</v>
      </c>
      <c r="F341" t="s">
        <v>32429</v>
      </c>
      <c r="G341">
        <v>0.48125000000000001</v>
      </c>
      <c r="H341">
        <v>0.48143000000000002</v>
      </c>
      <c r="I341">
        <f t="shared" si="56"/>
        <v>2</v>
      </c>
      <c r="J341">
        <v>2</v>
      </c>
      <c r="K341">
        <f t="shared" si="57"/>
        <v>1.84</v>
      </c>
      <c r="L341">
        <v>1.84</v>
      </c>
      <c r="M341" t="s">
        <v>17</v>
      </c>
      <c r="N341">
        <f t="shared" si="58"/>
        <v>49176.04000000059</v>
      </c>
      <c r="V341" s="7"/>
      <c r="W341" s="7"/>
      <c r="X341" s="7"/>
      <c r="Y341" s="7"/>
      <c r="Z341" s="7"/>
      <c r="AA341" s="7"/>
    </row>
    <row r="342" spans="1:27" x14ac:dyDescent="0.2">
      <c r="A342" t="s">
        <v>18</v>
      </c>
      <c r="B342" t="s">
        <v>32442</v>
      </c>
      <c r="C342" t="s">
        <v>495</v>
      </c>
      <c r="D342" t="s">
        <v>14</v>
      </c>
      <c r="E342" t="s">
        <v>32428</v>
      </c>
      <c r="F342" t="s">
        <v>32429</v>
      </c>
      <c r="G342">
        <v>0.48282999999999998</v>
      </c>
      <c r="H342">
        <v>0.48143000000000002</v>
      </c>
      <c r="I342">
        <f t="shared" si="56"/>
        <v>2</v>
      </c>
      <c r="J342">
        <v>2</v>
      </c>
      <c r="K342">
        <f t="shared" si="57"/>
        <v>1.84</v>
      </c>
      <c r="L342">
        <v>1.84</v>
      </c>
      <c r="M342" t="s">
        <v>17</v>
      </c>
      <c r="N342">
        <f t="shared" si="58"/>
        <v>49174.200000000594</v>
      </c>
      <c r="V342" s="7"/>
      <c r="W342" s="7"/>
      <c r="X342" s="7"/>
      <c r="Y342" s="7"/>
      <c r="Z342" s="7"/>
      <c r="AA342" s="7"/>
    </row>
    <row r="343" spans="1:27" x14ac:dyDescent="0.2">
      <c r="A343" t="s">
        <v>11</v>
      </c>
      <c r="B343" t="s">
        <v>32443</v>
      </c>
      <c r="C343" t="s">
        <v>28064</v>
      </c>
      <c r="D343" t="s">
        <v>14</v>
      </c>
      <c r="E343" t="s">
        <v>32444</v>
      </c>
      <c r="F343" t="s">
        <v>32429</v>
      </c>
      <c r="G343">
        <v>0.48155999999999999</v>
      </c>
      <c r="H343">
        <v>0.48143000000000002</v>
      </c>
      <c r="I343">
        <f t="shared" si="56"/>
        <v>2</v>
      </c>
      <c r="J343">
        <v>2</v>
      </c>
      <c r="K343">
        <f t="shared" si="57"/>
        <v>-2</v>
      </c>
      <c r="L343">
        <v>-2</v>
      </c>
      <c r="M343" t="s">
        <v>17</v>
      </c>
      <c r="N343">
        <f t="shared" si="58"/>
        <v>49172.360000000597</v>
      </c>
      <c r="V343" s="7"/>
      <c r="W343" s="7"/>
      <c r="X343" s="7"/>
      <c r="Y343" s="7"/>
      <c r="Z343" s="7"/>
      <c r="AA343" s="7"/>
    </row>
    <row r="344" spans="1:27" x14ac:dyDescent="0.2">
      <c r="A344" t="s">
        <v>11</v>
      </c>
      <c r="B344" t="s">
        <v>32445</v>
      </c>
      <c r="C344" t="s">
        <v>28689</v>
      </c>
      <c r="D344" t="s">
        <v>14</v>
      </c>
      <c r="E344" t="s">
        <v>32446</v>
      </c>
      <c r="F344" t="s">
        <v>32429</v>
      </c>
      <c r="G344">
        <v>0.48110000000000003</v>
      </c>
      <c r="H344">
        <v>0.48143000000000002</v>
      </c>
      <c r="I344">
        <f t="shared" si="56"/>
        <v>2</v>
      </c>
      <c r="J344">
        <v>2</v>
      </c>
      <c r="K344">
        <f t="shared" si="57"/>
        <v>1.84</v>
      </c>
      <c r="L344">
        <v>1.84</v>
      </c>
      <c r="M344" t="s">
        <v>17</v>
      </c>
      <c r="N344">
        <f t="shared" si="58"/>
        <v>49174.360000000597</v>
      </c>
      <c r="V344" s="7"/>
      <c r="W344" s="7"/>
      <c r="X344" s="7"/>
      <c r="Y344" s="7"/>
      <c r="Z344" s="7"/>
      <c r="AA344" s="7"/>
    </row>
    <row r="345" spans="1:27" x14ac:dyDescent="0.2">
      <c r="A345" t="s">
        <v>11</v>
      </c>
      <c r="B345" t="s">
        <v>32447</v>
      </c>
      <c r="C345" t="s">
        <v>28069</v>
      </c>
      <c r="D345" t="s">
        <v>14</v>
      </c>
      <c r="E345" t="s">
        <v>32448</v>
      </c>
      <c r="F345" t="s">
        <v>32449</v>
      </c>
      <c r="G345">
        <v>0.47993000000000002</v>
      </c>
      <c r="H345">
        <v>0.48279</v>
      </c>
      <c r="I345">
        <f t="shared" si="56"/>
        <v>2</v>
      </c>
      <c r="J345">
        <v>2</v>
      </c>
      <c r="K345">
        <f t="shared" si="57"/>
        <v>1.84</v>
      </c>
      <c r="L345">
        <v>1.84</v>
      </c>
      <c r="M345" t="s">
        <v>17</v>
      </c>
      <c r="N345">
        <f t="shared" si="58"/>
        <v>49172.520000000601</v>
      </c>
      <c r="V345" s="7"/>
      <c r="W345" s="7"/>
      <c r="X345" s="7"/>
      <c r="Y345" s="7"/>
      <c r="Z345" s="7"/>
      <c r="AA345" s="7"/>
    </row>
    <row r="346" spans="1:27" x14ac:dyDescent="0.2">
      <c r="A346" t="s">
        <v>11</v>
      </c>
      <c r="B346" t="s">
        <v>32450</v>
      </c>
      <c r="C346" t="s">
        <v>28395</v>
      </c>
      <c r="D346" t="s">
        <v>14</v>
      </c>
      <c r="E346" t="s">
        <v>32451</v>
      </c>
      <c r="F346" t="s">
        <v>32449</v>
      </c>
      <c r="G346">
        <v>0.48054999999999998</v>
      </c>
      <c r="H346">
        <v>0.48279</v>
      </c>
      <c r="I346">
        <f t="shared" si="56"/>
        <v>2</v>
      </c>
      <c r="J346">
        <v>2</v>
      </c>
      <c r="K346">
        <f t="shared" si="57"/>
        <v>1.84</v>
      </c>
      <c r="L346">
        <v>1.84</v>
      </c>
      <c r="M346" t="s">
        <v>17</v>
      </c>
      <c r="N346">
        <f t="shared" si="58"/>
        <v>49170.680000000604</v>
      </c>
      <c r="V346" s="7"/>
      <c r="W346" s="7"/>
      <c r="X346" s="7"/>
      <c r="Y346" s="7"/>
      <c r="Z346" s="7"/>
      <c r="AA346" s="7"/>
    </row>
    <row r="347" spans="1:27" x14ac:dyDescent="0.2">
      <c r="A347" t="s">
        <v>11</v>
      </c>
      <c r="B347" t="s">
        <v>32452</v>
      </c>
      <c r="C347" t="s">
        <v>28064</v>
      </c>
      <c r="D347" t="s">
        <v>14</v>
      </c>
      <c r="E347" t="s">
        <v>32453</v>
      </c>
      <c r="F347" t="s">
        <v>32449</v>
      </c>
      <c r="G347">
        <v>0.48069000000000001</v>
      </c>
      <c r="H347">
        <v>0.48279</v>
      </c>
      <c r="I347">
        <f t="shared" si="56"/>
        <v>2</v>
      </c>
      <c r="J347">
        <v>2</v>
      </c>
      <c r="K347">
        <f t="shared" si="57"/>
        <v>1.84</v>
      </c>
      <c r="L347">
        <v>1.84</v>
      </c>
      <c r="M347" t="s">
        <v>17</v>
      </c>
      <c r="N347">
        <f t="shared" si="58"/>
        <v>49168.840000000608</v>
      </c>
      <c r="V347" s="7"/>
      <c r="W347" s="7"/>
      <c r="X347" s="7"/>
      <c r="Y347" s="7"/>
      <c r="Z347" s="7"/>
      <c r="AA347" s="7"/>
    </row>
    <row r="348" spans="1:27" x14ac:dyDescent="0.2">
      <c r="A348" t="s">
        <v>11</v>
      </c>
      <c r="B348" t="s">
        <v>32454</v>
      </c>
      <c r="C348" t="s">
        <v>558</v>
      </c>
      <c r="D348" t="s">
        <v>14</v>
      </c>
      <c r="E348" t="s">
        <v>32455</v>
      </c>
      <c r="F348" t="s">
        <v>32449</v>
      </c>
      <c r="G348">
        <v>0.48065000000000002</v>
      </c>
      <c r="H348">
        <v>0.48279</v>
      </c>
      <c r="I348">
        <f t="shared" si="56"/>
        <v>2</v>
      </c>
      <c r="J348">
        <v>2</v>
      </c>
      <c r="K348">
        <f t="shared" si="57"/>
        <v>1.84</v>
      </c>
      <c r="L348">
        <v>1.84</v>
      </c>
      <c r="M348" t="s">
        <v>17</v>
      </c>
      <c r="N348">
        <f t="shared" si="58"/>
        <v>49167.000000000611</v>
      </c>
      <c r="V348" s="7"/>
      <c r="W348" s="7"/>
      <c r="X348" s="7"/>
      <c r="Y348" s="7"/>
      <c r="Z348" s="7"/>
      <c r="AA348" s="7"/>
    </row>
    <row r="349" spans="1:27" x14ac:dyDescent="0.2">
      <c r="A349" t="s">
        <v>11</v>
      </c>
      <c r="B349" t="s">
        <v>32456</v>
      </c>
      <c r="C349" t="s">
        <v>28689</v>
      </c>
      <c r="D349" t="s">
        <v>14</v>
      </c>
      <c r="E349" t="s">
        <v>32457</v>
      </c>
      <c r="F349" t="s">
        <v>32449</v>
      </c>
      <c r="G349">
        <v>0.48032999999999998</v>
      </c>
      <c r="H349">
        <v>0.48279</v>
      </c>
      <c r="I349">
        <f t="shared" si="56"/>
        <v>2</v>
      </c>
      <c r="J349">
        <v>2</v>
      </c>
      <c r="K349">
        <f t="shared" si="57"/>
        <v>1.84</v>
      </c>
      <c r="L349">
        <v>1.84</v>
      </c>
      <c r="M349" t="s">
        <v>17</v>
      </c>
      <c r="N349">
        <f t="shared" si="58"/>
        <v>49165.160000000615</v>
      </c>
      <c r="V349" s="7"/>
      <c r="W349" s="7"/>
      <c r="X349" s="7"/>
      <c r="Y349" s="7"/>
      <c r="Z349" s="7"/>
      <c r="AA349" s="7"/>
    </row>
    <row r="350" spans="1:27" x14ac:dyDescent="0.2">
      <c r="A350" t="s">
        <v>11</v>
      </c>
      <c r="B350" t="s">
        <v>32458</v>
      </c>
      <c r="C350" t="s">
        <v>495</v>
      </c>
      <c r="D350" t="s">
        <v>14</v>
      </c>
      <c r="E350" t="s">
        <v>32459</v>
      </c>
      <c r="F350" t="s">
        <v>32449</v>
      </c>
      <c r="G350">
        <v>0.48187999999999998</v>
      </c>
      <c r="H350">
        <v>0.48279</v>
      </c>
      <c r="I350">
        <f t="shared" si="56"/>
        <v>2</v>
      </c>
      <c r="J350">
        <v>1</v>
      </c>
      <c r="K350">
        <f t="shared" si="57"/>
        <v>1.84</v>
      </c>
      <c r="L350">
        <v>0.92</v>
      </c>
      <c r="M350" t="s">
        <v>17</v>
      </c>
      <c r="N350">
        <f t="shared" si="58"/>
        <v>49163.320000000618</v>
      </c>
      <c r="V350" s="7"/>
      <c r="W350" s="7"/>
      <c r="X350" s="7"/>
      <c r="Y350" s="7"/>
      <c r="Z350" s="7"/>
      <c r="AA350" s="7"/>
    </row>
    <row r="351" spans="1:27" x14ac:dyDescent="0.2">
      <c r="A351" t="s">
        <v>11</v>
      </c>
      <c r="B351" t="s">
        <v>32460</v>
      </c>
      <c r="C351" t="s">
        <v>29259</v>
      </c>
      <c r="D351" t="s">
        <v>14</v>
      </c>
      <c r="E351" t="s">
        <v>32461</v>
      </c>
      <c r="F351" t="s">
        <v>32449</v>
      </c>
      <c r="G351">
        <v>0.48018</v>
      </c>
      <c r="H351">
        <v>0.48279</v>
      </c>
      <c r="I351">
        <f t="shared" si="56"/>
        <v>2</v>
      </c>
      <c r="J351">
        <v>2</v>
      </c>
      <c r="K351">
        <f t="shared" si="57"/>
        <v>1.84</v>
      </c>
      <c r="L351">
        <v>1.84</v>
      </c>
      <c r="M351" t="s">
        <v>17</v>
      </c>
      <c r="N351">
        <f t="shared" si="58"/>
        <v>49162.40000000062</v>
      </c>
      <c r="V351" s="7"/>
      <c r="W351" s="7"/>
      <c r="X351" s="7"/>
      <c r="Y351" s="7"/>
      <c r="Z351" s="7"/>
      <c r="AA351" s="7"/>
    </row>
    <row r="352" spans="1:27" x14ac:dyDescent="0.2">
      <c r="A352" t="s">
        <v>11</v>
      </c>
      <c r="B352" t="s">
        <v>32462</v>
      </c>
      <c r="C352" t="s">
        <v>555</v>
      </c>
      <c r="D352" t="s">
        <v>14</v>
      </c>
      <c r="E352" t="s">
        <v>32463</v>
      </c>
      <c r="F352" t="s">
        <v>32449</v>
      </c>
      <c r="G352">
        <v>0.48060999999999998</v>
      </c>
      <c r="H352">
        <v>0.48279</v>
      </c>
      <c r="I352">
        <f t="shared" si="56"/>
        <v>2</v>
      </c>
      <c r="J352">
        <v>2</v>
      </c>
      <c r="K352">
        <f t="shared" si="57"/>
        <v>1.84</v>
      </c>
      <c r="L352">
        <v>1.84</v>
      </c>
      <c r="M352" t="s">
        <v>17</v>
      </c>
      <c r="N352">
        <f t="shared" si="58"/>
        <v>49160.560000000623</v>
      </c>
      <c r="V352" s="7"/>
      <c r="W352" s="7"/>
      <c r="X352" s="7"/>
      <c r="Y352" s="7"/>
      <c r="Z352" s="7"/>
      <c r="AA352" s="7"/>
    </row>
    <row r="353" spans="1:27" x14ac:dyDescent="0.2">
      <c r="A353" t="s">
        <v>11</v>
      </c>
      <c r="B353" t="s">
        <v>32464</v>
      </c>
      <c r="C353" t="s">
        <v>28071</v>
      </c>
      <c r="D353" t="s">
        <v>14</v>
      </c>
      <c r="E353" t="s">
        <v>32465</v>
      </c>
      <c r="F353" t="s">
        <v>32449</v>
      </c>
      <c r="G353">
        <v>0.48033999999999999</v>
      </c>
      <c r="H353">
        <v>0.48279</v>
      </c>
      <c r="I353">
        <f t="shared" si="56"/>
        <v>2</v>
      </c>
      <c r="J353">
        <v>2</v>
      </c>
      <c r="K353">
        <f t="shared" si="57"/>
        <v>1.84</v>
      </c>
      <c r="L353">
        <v>1.84</v>
      </c>
      <c r="M353" t="s">
        <v>17</v>
      </c>
      <c r="N353">
        <f t="shared" si="58"/>
        <v>49158.720000000627</v>
      </c>
      <c r="V353" s="7"/>
      <c r="W353" s="7"/>
      <c r="X353" s="7"/>
      <c r="Y353" s="7"/>
      <c r="Z353" s="7"/>
      <c r="AA353" s="7"/>
    </row>
    <row r="354" spans="1:27" x14ac:dyDescent="0.2">
      <c r="A354" t="s">
        <v>18</v>
      </c>
      <c r="B354" t="s">
        <v>32466</v>
      </c>
      <c r="C354" t="s">
        <v>495</v>
      </c>
      <c r="D354" t="s">
        <v>14</v>
      </c>
      <c r="E354" t="s">
        <v>32459</v>
      </c>
      <c r="F354" t="s">
        <v>32449</v>
      </c>
      <c r="G354">
        <v>0.48187999999999998</v>
      </c>
      <c r="H354">
        <v>0.48279</v>
      </c>
      <c r="I354">
        <f t="shared" si="56"/>
        <v>2</v>
      </c>
      <c r="J354">
        <v>2</v>
      </c>
      <c r="K354">
        <f t="shared" si="57"/>
        <v>-2</v>
      </c>
      <c r="L354">
        <v>-2</v>
      </c>
      <c r="M354" t="s">
        <v>17</v>
      </c>
      <c r="N354">
        <f t="shared" si="58"/>
        <v>49156.88000000063</v>
      </c>
      <c r="V354" s="7"/>
      <c r="W354" s="7"/>
      <c r="X354" s="7"/>
      <c r="Y354" s="7"/>
      <c r="Z354" s="7"/>
      <c r="AA354" s="7"/>
    </row>
    <row r="355" spans="1:27" x14ac:dyDescent="0.2">
      <c r="A355" t="s">
        <v>11</v>
      </c>
      <c r="B355" t="s">
        <v>32467</v>
      </c>
      <c r="C355" t="s">
        <v>495</v>
      </c>
      <c r="D355" t="s">
        <v>14</v>
      </c>
      <c r="E355" t="s">
        <v>32468</v>
      </c>
      <c r="F355" t="s">
        <v>32469</v>
      </c>
      <c r="G355">
        <v>0.48010000000000003</v>
      </c>
      <c r="H355">
        <v>0.48268</v>
      </c>
      <c r="I355">
        <f t="shared" si="56"/>
        <v>2</v>
      </c>
      <c r="J355">
        <v>1</v>
      </c>
      <c r="K355">
        <f t="shared" si="57"/>
        <v>1.84</v>
      </c>
      <c r="L355">
        <v>0.92</v>
      </c>
      <c r="M355" t="s">
        <v>17</v>
      </c>
      <c r="N355">
        <f t="shared" si="58"/>
        <v>49158.88000000063</v>
      </c>
      <c r="V355" s="7"/>
      <c r="W355" s="7"/>
      <c r="X355" s="7"/>
      <c r="Y355" s="7"/>
      <c r="Z355" s="7"/>
      <c r="AA355" s="7"/>
    </row>
    <row r="356" spans="1:27" x14ac:dyDescent="0.2">
      <c r="A356" t="s">
        <v>18</v>
      </c>
      <c r="B356" t="s">
        <v>32470</v>
      </c>
      <c r="C356" t="s">
        <v>495</v>
      </c>
      <c r="D356" t="s">
        <v>14</v>
      </c>
      <c r="E356" t="s">
        <v>32468</v>
      </c>
      <c r="F356" t="s">
        <v>32469</v>
      </c>
      <c r="G356">
        <v>0.48005999999999999</v>
      </c>
      <c r="H356">
        <v>0.48268</v>
      </c>
      <c r="I356">
        <f t="shared" si="56"/>
        <v>2</v>
      </c>
      <c r="J356">
        <v>2</v>
      </c>
      <c r="K356">
        <f t="shared" si="57"/>
        <v>-2</v>
      </c>
      <c r="L356">
        <v>-2</v>
      </c>
      <c r="M356" t="s">
        <v>17</v>
      </c>
      <c r="N356">
        <f t="shared" si="58"/>
        <v>49157.960000000632</v>
      </c>
      <c r="V356" s="7"/>
      <c r="W356" s="7"/>
      <c r="X356" s="7"/>
      <c r="Y356" s="7"/>
      <c r="Z356" s="7"/>
      <c r="AA356" s="7"/>
    </row>
    <row r="357" spans="1:27" x14ac:dyDescent="0.2">
      <c r="A357" t="s">
        <v>11</v>
      </c>
      <c r="B357" t="s">
        <v>32471</v>
      </c>
      <c r="C357" t="s">
        <v>720</v>
      </c>
      <c r="D357" t="s">
        <v>14</v>
      </c>
      <c r="E357" t="s">
        <v>32472</v>
      </c>
      <c r="F357" t="s">
        <v>32473</v>
      </c>
      <c r="G357">
        <v>0.48370999999999997</v>
      </c>
      <c r="H357">
        <v>0.48004000000000002</v>
      </c>
      <c r="I357">
        <f t="shared" si="56"/>
        <v>2</v>
      </c>
      <c r="J357">
        <v>2</v>
      </c>
      <c r="K357">
        <f t="shared" si="57"/>
        <v>-2</v>
      </c>
      <c r="L357">
        <v>-2</v>
      </c>
      <c r="M357" t="s">
        <v>17</v>
      </c>
      <c r="N357">
        <f t="shared" si="58"/>
        <v>49159.960000000632</v>
      </c>
      <c r="V357" s="7"/>
      <c r="W357" s="7"/>
      <c r="X357" s="7"/>
      <c r="Y357" s="7"/>
      <c r="Z357" s="7"/>
      <c r="AA357" s="7"/>
    </row>
    <row r="358" spans="1:27" x14ac:dyDescent="0.2">
      <c r="A358" t="s">
        <v>11</v>
      </c>
      <c r="B358" t="s">
        <v>32474</v>
      </c>
      <c r="C358" t="s">
        <v>30575</v>
      </c>
      <c r="D358" t="s">
        <v>14</v>
      </c>
      <c r="E358" t="s">
        <v>32475</v>
      </c>
      <c r="F358" t="s">
        <v>32473</v>
      </c>
      <c r="G358">
        <v>0.48394999999999999</v>
      </c>
      <c r="H358">
        <v>0.48004000000000002</v>
      </c>
      <c r="I358">
        <f t="shared" si="56"/>
        <v>2</v>
      </c>
      <c r="J358">
        <v>2</v>
      </c>
      <c r="K358">
        <f t="shared" si="57"/>
        <v>-2</v>
      </c>
      <c r="L358">
        <v>-2</v>
      </c>
      <c r="M358" t="s">
        <v>17</v>
      </c>
      <c r="N358">
        <f t="shared" si="58"/>
        <v>49161.960000000632</v>
      </c>
      <c r="V358" s="7"/>
      <c r="W358" s="7"/>
      <c r="X358" s="7"/>
      <c r="Y358" s="7"/>
      <c r="Z358" s="7"/>
      <c r="AA358" s="7"/>
    </row>
    <row r="359" spans="1:27" x14ac:dyDescent="0.2">
      <c r="A359" t="s">
        <v>11</v>
      </c>
      <c r="B359" t="s">
        <v>32476</v>
      </c>
      <c r="C359" t="s">
        <v>28532</v>
      </c>
      <c r="D359" t="s">
        <v>14</v>
      </c>
      <c r="E359" t="s">
        <v>32477</v>
      </c>
      <c r="F359" t="s">
        <v>32473</v>
      </c>
      <c r="G359">
        <v>0.48374</v>
      </c>
      <c r="H359">
        <v>0.48004000000000002</v>
      </c>
      <c r="I359">
        <f t="shared" si="56"/>
        <v>2</v>
      </c>
      <c r="J359">
        <v>2</v>
      </c>
      <c r="K359">
        <f t="shared" si="57"/>
        <v>-2</v>
      </c>
      <c r="L359">
        <v>-2</v>
      </c>
      <c r="M359" t="s">
        <v>17</v>
      </c>
      <c r="N359">
        <f t="shared" si="58"/>
        <v>49163.960000000632</v>
      </c>
      <c r="V359" s="7"/>
      <c r="W359" s="7"/>
      <c r="X359" s="7"/>
      <c r="Y359" s="7"/>
      <c r="Z359" s="7"/>
      <c r="AA359" s="7"/>
    </row>
    <row r="360" spans="1:27" x14ac:dyDescent="0.2">
      <c r="A360" t="s">
        <v>11</v>
      </c>
      <c r="B360" t="s">
        <v>32478</v>
      </c>
      <c r="C360" t="s">
        <v>2727</v>
      </c>
      <c r="D360" t="s">
        <v>14</v>
      </c>
      <c r="E360" t="s">
        <v>32479</v>
      </c>
      <c r="F360" t="s">
        <v>32473</v>
      </c>
      <c r="G360">
        <v>0.48399999999999999</v>
      </c>
      <c r="H360">
        <v>0.48004000000000002</v>
      </c>
      <c r="I360">
        <f t="shared" si="56"/>
        <v>2</v>
      </c>
      <c r="J360">
        <v>2</v>
      </c>
      <c r="K360">
        <f t="shared" si="57"/>
        <v>-2</v>
      </c>
      <c r="L360">
        <v>-2</v>
      </c>
      <c r="M360" t="s">
        <v>17</v>
      </c>
      <c r="N360">
        <f t="shared" si="58"/>
        <v>49165.960000000632</v>
      </c>
      <c r="V360" s="7"/>
      <c r="W360" s="7"/>
      <c r="X360" s="7"/>
      <c r="Y360" s="7"/>
      <c r="Z360" s="7"/>
      <c r="AA360" s="7"/>
    </row>
    <row r="361" spans="1:27" x14ac:dyDescent="0.2">
      <c r="A361" t="s">
        <v>11</v>
      </c>
      <c r="B361" t="s">
        <v>32480</v>
      </c>
      <c r="C361" t="s">
        <v>2850</v>
      </c>
      <c r="D361" t="s">
        <v>14</v>
      </c>
      <c r="E361" t="s">
        <v>32481</v>
      </c>
      <c r="F361" t="s">
        <v>32473</v>
      </c>
      <c r="G361">
        <v>0.48337000000000002</v>
      </c>
      <c r="H361">
        <v>0.48004000000000002</v>
      </c>
      <c r="I361">
        <f t="shared" si="56"/>
        <v>2</v>
      </c>
      <c r="J361">
        <v>2</v>
      </c>
      <c r="K361">
        <f t="shared" si="57"/>
        <v>-2</v>
      </c>
      <c r="L361">
        <v>-2</v>
      </c>
      <c r="M361" t="s">
        <v>17</v>
      </c>
      <c r="N361">
        <f t="shared" si="58"/>
        <v>49167.960000000632</v>
      </c>
      <c r="V361" s="7"/>
      <c r="W361" s="7"/>
      <c r="X361" s="7"/>
      <c r="Y361" s="7"/>
      <c r="Z361" s="7"/>
      <c r="AA361" s="7"/>
    </row>
    <row r="362" spans="1:27" x14ac:dyDescent="0.2">
      <c r="A362" t="s">
        <v>11</v>
      </c>
      <c r="B362" t="s">
        <v>32482</v>
      </c>
      <c r="C362" t="s">
        <v>2723</v>
      </c>
      <c r="D362" t="s">
        <v>14</v>
      </c>
      <c r="E362" t="s">
        <v>32483</v>
      </c>
      <c r="F362" t="s">
        <v>32473</v>
      </c>
      <c r="G362">
        <v>0.48397000000000001</v>
      </c>
      <c r="H362">
        <v>0.48004000000000002</v>
      </c>
      <c r="I362">
        <f t="shared" si="56"/>
        <v>2</v>
      </c>
      <c r="J362">
        <v>2</v>
      </c>
      <c r="K362">
        <f t="shared" si="57"/>
        <v>-2</v>
      </c>
      <c r="L362">
        <v>-2</v>
      </c>
      <c r="M362" t="s">
        <v>17</v>
      </c>
      <c r="N362">
        <f t="shared" si="58"/>
        <v>49169.960000000632</v>
      </c>
      <c r="V362" s="7"/>
      <c r="W362" s="7"/>
      <c r="X362" s="7"/>
      <c r="Y362" s="7"/>
      <c r="Z362" s="7"/>
      <c r="AA362" s="7"/>
    </row>
    <row r="363" spans="1:27" x14ac:dyDescent="0.2">
      <c r="A363" t="s">
        <v>11</v>
      </c>
      <c r="B363" t="s">
        <v>32484</v>
      </c>
      <c r="C363" t="s">
        <v>726</v>
      </c>
      <c r="D363" t="s">
        <v>14</v>
      </c>
      <c r="E363" t="s">
        <v>32485</v>
      </c>
      <c r="F363" t="s">
        <v>32473</v>
      </c>
      <c r="G363">
        <v>0.48387000000000002</v>
      </c>
      <c r="H363">
        <v>0.48004000000000002</v>
      </c>
      <c r="I363">
        <f t="shared" si="56"/>
        <v>2</v>
      </c>
      <c r="J363">
        <v>2</v>
      </c>
      <c r="K363">
        <f t="shared" si="57"/>
        <v>-2</v>
      </c>
      <c r="L363">
        <v>-2</v>
      </c>
      <c r="M363" t="s">
        <v>17</v>
      </c>
      <c r="N363">
        <f t="shared" si="58"/>
        <v>49171.960000000632</v>
      </c>
      <c r="V363" s="7"/>
      <c r="W363" s="7"/>
      <c r="X363" s="7"/>
      <c r="Y363" s="7"/>
      <c r="Z363" s="7"/>
      <c r="AA363" s="7"/>
    </row>
    <row r="364" spans="1:27" x14ac:dyDescent="0.2">
      <c r="A364" t="s">
        <v>11</v>
      </c>
      <c r="B364" t="s">
        <v>32486</v>
      </c>
      <c r="C364" t="s">
        <v>2951</v>
      </c>
      <c r="D364" t="s">
        <v>14</v>
      </c>
      <c r="E364" t="s">
        <v>32487</v>
      </c>
      <c r="F364" t="s">
        <v>32473</v>
      </c>
      <c r="G364">
        <v>0.48333999999999999</v>
      </c>
      <c r="H364">
        <v>0.48004000000000002</v>
      </c>
      <c r="I364">
        <f t="shared" si="56"/>
        <v>2</v>
      </c>
      <c r="J364">
        <v>2</v>
      </c>
      <c r="K364">
        <f t="shared" si="57"/>
        <v>-2</v>
      </c>
      <c r="L364">
        <v>-2</v>
      </c>
      <c r="M364" t="s">
        <v>17</v>
      </c>
      <c r="N364">
        <f t="shared" si="58"/>
        <v>49173.960000000632</v>
      </c>
      <c r="V364" s="7"/>
      <c r="W364" s="7"/>
      <c r="X364" s="7"/>
      <c r="Y364" s="7"/>
      <c r="Z364" s="7"/>
      <c r="AA364" s="7"/>
    </row>
    <row r="365" spans="1:27" x14ac:dyDescent="0.2">
      <c r="A365" t="s">
        <v>11</v>
      </c>
      <c r="B365" t="s">
        <v>32488</v>
      </c>
      <c r="C365" t="s">
        <v>495</v>
      </c>
      <c r="D365" t="s">
        <v>14</v>
      </c>
      <c r="E365" t="s">
        <v>32489</v>
      </c>
      <c r="F365" t="s">
        <v>32473</v>
      </c>
      <c r="G365">
        <v>0.48573</v>
      </c>
      <c r="H365">
        <v>0.48004000000000002</v>
      </c>
      <c r="I365">
        <f t="shared" si="56"/>
        <v>2</v>
      </c>
      <c r="J365">
        <v>1</v>
      </c>
      <c r="K365">
        <f t="shared" si="57"/>
        <v>-2</v>
      </c>
      <c r="L365">
        <v>-1</v>
      </c>
      <c r="M365" t="s">
        <v>17</v>
      </c>
      <c r="N365">
        <f t="shared" si="58"/>
        <v>49175.960000000632</v>
      </c>
      <c r="V365" s="7"/>
      <c r="W365" s="7"/>
      <c r="X365" s="7"/>
      <c r="Y365" s="7"/>
      <c r="Z365" s="7"/>
      <c r="AA365" s="7"/>
    </row>
    <row r="366" spans="1:27" x14ac:dyDescent="0.2">
      <c r="A366" t="s">
        <v>18</v>
      </c>
      <c r="B366" t="s">
        <v>32490</v>
      </c>
      <c r="C366" t="s">
        <v>495</v>
      </c>
      <c r="D366" t="s">
        <v>14</v>
      </c>
      <c r="E366" t="s">
        <v>32489</v>
      </c>
      <c r="F366" t="s">
        <v>32473</v>
      </c>
      <c r="G366">
        <v>0.48573</v>
      </c>
      <c r="H366">
        <v>0.48004000000000002</v>
      </c>
      <c r="I366">
        <f t="shared" si="56"/>
        <v>2</v>
      </c>
      <c r="J366">
        <v>2</v>
      </c>
      <c r="K366">
        <f t="shared" si="57"/>
        <v>1.84</v>
      </c>
      <c r="L366">
        <v>1.84</v>
      </c>
      <c r="M366" t="s">
        <v>17</v>
      </c>
      <c r="N366">
        <f t="shared" si="58"/>
        <v>49176.960000000632</v>
      </c>
      <c r="V366" s="7"/>
      <c r="W366" s="7"/>
      <c r="X366" s="7"/>
      <c r="Y366" s="7"/>
      <c r="Z366" s="7"/>
      <c r="AA366" s="7"/>
    </row>
    <row r="367" spans="1:27" x14ac:dyDescent="0.2">
      <c r="A367" t="s">
        <v>18</v>
      </c>
      <c r="B367" t="s">
        <v>32491</v>
      </c>
      <c r="C367" t="s">
        <v>550</v>
      </c>
      <c r="D367" t="s">
        <v>14</v>
      </c>
      <c r="E367" t="s">
        <v>32492</v>
      </c>
      <c r="F367" t="s">
        <v>32493</v>
      </c>
      <c r="G367">
        <v>0.48701</v>
      </c>
      <c r="H367">
        <v>0.48585</v>
      </c>
      <c r="I367">
        <f t="shared" si="56"/>
        <v>2</v>
      </c>
      <c r="J367">
        <v>2</v>
      </c>
      <c r="K367">
        <f t="shared" si="57"/>
        <v>1.84</v>
      </c>
      <c r="L367">
        <v>1.84</v>
      </c>
      <c r="M367" t="s">
        <v>17</v>
      </c>
      <c r="N367">
        <f t="shared" si="58"/>
        <v>49175.120000000636</v>
      </c>
      <c r="V367" s="7"/>
      <c r="W367" s="7"/>
      <c r="X367" s="7"/>
      <c r="Y367" s="7"/>
      <c r="Z367" s="7"/>
      <c r="AA367" s="7"/>
    </row>
    <row r="368" spans="1:27" x14ac:dyDescent="0.2">
      <c r="A368" t="s">
        <v>11</v>
      </c>
      <c r="B368" t="s">
        <v>32494</v>
      </c>
      <c r="C368" t="s">
        <v>550</v>
      </c>
      <c r="D368" t="s">
        <v>14</v>
      </c>
      <c r="E368" t="s">
        <v>32492</v>
      </c>
      <c r="F368" t="s">
        <v>32493</v>
      </c>
      <c r="G368">
        <v>0.48701</v>
      </c>
      <c r="H368">
        <v>0.48585</v>
      </c>
      <c r="I368">
        <f t="shared" si="56"/>
        <v>2</v>
      </c>
      <c r="J368">
        <v>1</v>
      </c>
      <c r="K368">
        <f t="shared" si="57"/>
        <v>-2</v>
      </c>
      <c r="L368">
        <v>-1</v>
      </c>
      <c r="M368" t="s">
        <v>17</v>
      </c>
      <c r="N368">
        <f t="shared" si="58"/>
        <v>49173.280000000639</v>
      </c>
      <c r="V368" s="7"/>
      <c r="W368" s="7"/>
      <c r="X368" s="7"/>
      <c r="Y368" s="7"/>
      <c r="Z368" s="7"/>
      <c r="AA368" s="7"/>
    </row>
    <row r="369" spans="1:27" x14ac:dyDescent="0.2">
      <c r="A369" t="s">
        <v>11</v>
      </c>
      <c r="B369" t="s">
        <v>32495</v>
      </c>
      <c r="C369" t="s">
        <v>28689</v>
      </c>
      <c r="D369" t="s">
        <v>14</v>
      </c>
      <c r="E369" t="s">
        <v>32496</v>
      </c>
      <c r="F369" t="s">
        <v>32497</v>
      </c>
      <c r="G369">
        <v>0.48843999999999999</v>
      </c>
      <c r="H369">
        <v>0.48718</v>
      </c>
      <c r="I369">
        <f t="shared" si="56"/>
        <v>2</v>
      </c>
      <c r="J369">
        <v>2</v>
      </c>
      <c r="K369">
        <f t="shared" si="57"/>
        <v>-2</v>
      </c>
      <c r="L369">
        <v>-2</v>
      </c>
      <c r="M369" t="s">
        <v>17</v>
      </c>
      <c r="N369">
        <f t="shared" si="58"/>
        <v>49174.280000000639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32498</v>
      </c>
      <c r="C370" t="s">
        <v>550</v>
      </c>
      <c r="D370" t="s">
        <v>14</v>
      </c>
      <c r="E370" t="s">
        <v>32499</v>
      </c>
      <c r="F370" t="s">
        <v>32497</v>
      </c>
      <c r="G370">
        <v>0.49243999999999999</v>
      </c>
      <c r="H370">
        <v>0.48718</v>
      </c>
      <c r="I370">
        <f t="shared" si="56"/>
        <v>2</v>
      </c>
      <c r="J370">
        <v>2</v>
      </c>
      <c r="K370">
        <f t="shared" si="57"/>
        <v>1.84</v>
      </c>
      <c r="L370">
        <v>1.84</v>
      </c>
      <c r="M370" t="s">
        <v>17</v>
      </c>
      <c r="N370">
        <f t="shared" si="58"/>
        <v>49176.280000000639</v>
      </c>
      <c r="V370" s="7"/>
      <c r="W370" s="7"/>
      <c r="X370" s="7"/>
      <c r="Y370" s="7"/>
      <c r="Z370" s="7"/>
      <c r="AA370" s="7"/>
    </row>
    <row r="371" spans="1:27" x14ac:dyDescent="0.2">
      <c r="A371" t="s">
        <v>11</v>
      </c>
      <c r="B371" t="s">
        <v>32500</v>
      </c>
      <c r="C371" t="s">
        <v>28069</v>
      </c>
      <c r="D371" t="s">
        <v>14</v>
      </c>
      <c r="E371" t="s">
        <v>32501</v>
      </c>
      <c r="F371" t="s">
        <v>32497</v>
      </c>
      <c r="G371">
        <v>0.48819000000000001</v>
      </c>
      <c r="H371">
        <v>0.48718</v>
      </c>
      <c r="I371">
        <f t="shared" si="56"/>
        <v>2</v>
      </c>
      <c r="J371">
        <v>2</v>
      </c>
      <c r="K371">
        <f t="shared" si="57"/>
        <v>-2</v>
      </c>
      <c r="L371">
        <v>-2</v>
      </c>
      <c r="M371" t="s">
        <v>17</v>
      </c>
      <c r="N371">
        <f t="shared" si="58"/>
        <v>49174.440000000643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32502</v>
      </c>
      <c r="C372" t="s">
        <v>28395</v>
      </c>
      <c r="D372" t="s">
        <v>14</v>
      </c>
      <c r="E372" t="s">
        <v>32503</v>
      </c>
      <c r="F372" t="s">
        <v>32497</v>
      </c>
      <c r="G372">
        <v>0.48875000000000002</v>
      </c>
      <c r="H372">
        <v>0.48718</v>
      </c>
      <c r="I372">
        <f t="shared" si="56"/>
        <v>2</v>
      </c>
      <c r="J372">
        <v>2</v>
      </c>
      <c r="K372">
        <f t="shared" si="57"/>
        <v>-2</v>
      </c>
      <c r="L372">
        <v>-2</v>
      </c>
      <c r="M372" t="s">
        <v>17</v>
      </c>
      <c r="N372">
        <f t="shared" si="58"/>
        <v>49176.440000000643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32504</v>
      </c>
      <c r="C373" t="s">
        <v>550</v>
      </c>
      <c r="D373" t="s">
        <v>14</v>
      </c>
      <c r="E373" t="s">
        <v>32499</v>
      </c>
      <c r="F373" t="s">
        <v>32497</v>
      </c>
      <c r="G373">
        <v>0.49243999999999999</v>
      </c>
      <c r="H373">
        <v>0.48718</v>
      </c>
      <c r="I373">
        <f t="shared" si="56"/>
        <v>2</v>
      </c>
      <c r="J373">
        <v>1</v>
      </c>
      <c r="K373">
        <f t="shared" si="57"/>
        <v>-2</v>
      </c>
      <c r="L373">
        <v>-1</v>
      </c>
      <c r="M373" t="s">
        <v>17</v>
      </c>
      <c r="N373">
        <f t="shared" si="58"/>
        <v>49178.440000000643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32505</v>
      </c>
      <c r="C374" t="s">
        <v>31110</v>
      </c>
      <c r="D374" t="s">
        <v>14</v>
      </c>
      <c r="E374" t="s">
        <v>32506</v>
      </c>
      <c r="F374" t="s">
        <v>32497</v>
      </c>
      <c r="G374">
        <v>0.48964000000000002</v>
      </c>
      <c r="H374">
        <v>0.48718</v>
      </c>
      <c r="I374">
        <f t="shared" si="56"/>
        <v>2</v>
      </c>
      <c r="J374">
        <v>2</v>
      </c>
      <c r="K374">
        <f t="shared" si="57"/>
        <v>-2</v>
      </c>
      <c r="L374">
        <v>-2</v>
      </c>
      <c r="M374" t="s">
        <v>17</v>
      </c>
      <c r="N374">
        <f t="shared" si="58"/>
        <v>49179.440000000643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32507</v>
      </c>
      <c r="C375" t="s">
        <v>28555</v>
      </c>
      <c r="D375" t="s">
        <v>14</v>
      </c>
      <c r="E375" t="s">
        <v>32508</v>
      </c>
      <c r="F375" t="s">
        <v>32497</v>
      </c>
      <c r="G375">
        <v>0.48901</v>
      </c>
      <c r="H375">
        <v>0.48718</v>
      </c>
      <c r="I375">
        <f t="shared" si="56"/>
        <v>2</v>
      </c>
      <c r="J375">
        <v>2</v>
      </c>
      <c r="K375">
        <f t="shared" si="57"/>
        <v>-2</v>
      </c>
      <c r="L375">
        <v>-2</v>
      </c>
      <c r="M375" t="s">
        <v>17</v>
      </c>
      <c r="N375">
        <f t="shared" si="58"/>
        <v>49181.440000000643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32509</v>
      </c>
      <c r="C376" t="s">
        <v>29259</v>
      </c>
      <c r="D376" t="s">
        <v>14</v>
      </c>
      <c r="E376" t="s">
        <v>32510</v>
      </c>
      <c r="F376" t="s">
        <v>32497</v>
      </c>
      <c r="G376">
        <v>0.48870000000000002</v>
      </c>
      <c r="H376">
        <v>0.48718</v>
      </c>
      <c r="I376">
        <f t="shared" si="56"/>
        <v>2</v>
      </c>
      <c r="J376">
        <v>2</v>
      </c>
      <c r="K376">
        <f t="shared" si="57"/>
        <v>-2</v>
      </c>
      <c r="L376">
        <v>-2</v>
      </c>
      <c r="M376" t="s">
        <v>17</v>
      </c>
      <c r="N376">
        <f t="shared" si="58"/>
        <v>49183.440000000643</v>
      </c>
      <c r="V376" s="7"/>
      <c r="W376" s="7"/>
      <c r="X376" s="7"/>
      <c r="Y376" s="7"/>
      <c r="Z376" s="7"/>
      <c r="AA376" s="7"/>
    </row>
    <row r="377" spans="1:27" x14ac:dyDescent="0.2">
      <c r="A377" t="s">
        <v>11</v>
      </c>
      <c r="B377" t="s">
        <v>32511</v>
      </c>
      <c r="C377" t="s">
        <v>28071</v>
      </c>
      <c r="D377" t="s">
        <v>14</v>
      </c>
      <c r="E377" t="s">
        <v>32512</v>
      </c>
      <c r="F377" t="s">
        <v>32497</v>
      </c>
      <c r="G377">
        <v>0.48875999999999997</v>
      </c>
      <c r="H377">
        <v>0.48718</v>
      </c>
      <c r="I377">
        <f t="shared" si="56"/>
        <v>2</v>
      </c>
      <c r="J377">
        <v>2</v>
      </c>
      <c r="K377">
        <f t="shared" si="57"/>
        <v>-2</v>
      </c>
      <c r="L377">
        <v>-2</v>
      </c>
      <c r="M377" t="s">
        <v>17</v>
      </c>
      <c r="N377">
        <f t="shared" si="58"/>
        <v>49185.440000000643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32513</v>
      </c>
      <c r="C378" t="s">
        <v>29216</v>
      </c>
      <c r="D378" t="s">
        <v>14</v>
      </c>
      <c r="E378" t="s">
        <v>32514</v>
      </c>
      <c r="F378" t="s">
        <v>32497</v>
      </c>
      <c r="G378">
        <v>0.48825000000000002</v>
      </c>
      <c r="H378">
        <v>0.48718</v>
      </c>
      <c r="I378">
        <f t="shared" si="56"/>
        <v>2</v>
      </c>
      <c r="J378">
        <v>2</v>
      </c>
      <c r="K378">
        <f t="shared" si="57"/>
        <v>-2</v>
      </c>
      <c r="L378">
        <v>-2</v>
      </c>
      <c r="M378" t="s">
        <v>17</v>
      </c>
      <c r="N378">
        <f t="shared" si="58"/>
        <v>49187.440000000643</v>
      </c>
      <c r="V378" s="7"/>
      <c r="W378" s="7"/>
      <c r="X378" s="7"/>
      <c r="Y378" s="7"/>
      <c r="Z378" s="7"/>
      <c r="AA378" s="7"/>
    </row>
    <row r="379" spans="1:27" x14ac:dyDescent="0.2">
      <c r="A379" t="s">
        <v>18</v>
      </c>
      <c r="B379" t="s">
        <v>32515</v>
      </c>
      <c r="C379" t="s">
        <v>495</v>
      </c>
      <c r="D379" t="s">
        <v>14</v>
      </c>
      <c r="E379" t="s">
        <v>32516</v>
      </c>
      <c r="F379" t="s">
        <v>32517</v>
      </c>
      <c r="G379">
        <v>0.48580000000000001</v>
      </c>
      <c r="H379">
        <v>0.49179</v>
      </c>
      <c r="I379">
        <f t="shared" si="56"/>
        <v>2</v>
      </c>
      <c r="J379">
        <v>2</v>
      </c>
      <c r="K379">
        <f t="shared" si="57"/>
        <v>-2</v>
      </c>
      <c r="L379">
        <v>-2</v>
      </c>
      <c r="M379" t="s">
        <v>17</v>
      </c>
      <c r="N379">
        <f t="shared" si="58"/>
        <v>49189.440000000643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32518</v>
      </c>
      <c r="C380" t="s">
        <v>495</v>
      </c>
      <c r="D380" t="s">
        <v>14</v>
      </c>
      <c r="E380" t="s">
        <v>32516</v>
      </c>
      <c r="F380" t="s">
        <v>32517</v>
      </c>
      <c r="G380">
        <v>0.48580000000000001</v>
      </c>
      <c r="H380">
        <v>0.49179</v>
      </c>
      <c r="I380">
        <f t="shared" si="56"/>
        <v>2</v>
      </c>
      <c r="J380">
        <v>1</v>
      </c>
      <c r="K380">
        <f t="shared" si="57"/>
        <v>1.84</v>
      </c>
      <c r="L380">
        <v>0.92</v>
      </c>
      <c r="M380" t="s">
        <v>17</v>
      </c>
      <c r="N380">
        <f t="shared" si="58"/>
        <v>49191.440000000643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32519</v>
      </c>
      <c r="C381" t="s">
        <v>30522</v>
      </c>
      <c r="D381" t="s">
        <v>14</v>
      </c>
      <c r="E381" t="s">
        <v>32520</v>
      </c>
      <c r="F381" t="s">
        <v>32521</v>
      </c>
      <c r="G381">
        <v>0.48619000000000001</v>
      </c>
      <c r="H381">
        <v>0.48581999999999997</v>
      </c>
      <c r="I381">
        <f t="shared" si="56"/>
        <v>2</v>
      </c>
      <c r="J381">
        <v>2</v>
      </c>
      <c r="K381">
        <f t="shared" si="57"/>
        <v>-2</v>
      </c>
      <c r="L381">
        <v>-2</v>
      </c>
      <c r="M381" t="s">
        <v>17</v>
      </c>
      <c r="N381">
        <f t="shared" si="58"/>
        <v>49190.520000000644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32522</v>
      </c>
      <c r="C382" t="s">
        <v>28068</v>
      </c>
      <c r="D382" t="s">
        <v>14</v>
      </c>
      <c r="E382" t="s">
        <v>32523</v>
      </c>
      <c r="F382" t="s">
        <v>32521</v>
      </c>
      <c r="G382">
        <v>0.48581999999999997</v>
      </c>
      <c r="H382">
        <v>0.48581999999999997</v>
      </c>
      <c r="I382">
        <f t="shared" si="56"/>
        <v>2</v>
      </c>
      <c r="J382">
        <v>2</v>
      </c>
      <c r="K382">
        <f t="shared" si="57"/>
        <v>0</v>
      </c>
      <c r="L382">
        <v>0</v>
      </c>
      <c r="M382" t="s">
        <v>17</v>
      </c>
      <c r="N382">
        <f t="shared" si="58"/>
        <v>49192.520000000644</v>
      </c>
      <c r="V382" s="7"/>
      <c r="W382" s="7"/>
      <c r="X382" s="7"/>
      <c r="Y382" s="7"/>
      <c r="Z382" s="7"/>
      <c r="AA382" s="7"/>
    </row>
    <row r="383" spans="1:27" x14ac:dyDescent="0.2">
      <c r="A383" t="s">
        <v>18</v>
      </c>
      <c r="B383" t="s">
        <v>32524</v>
      </c>
      <c r="C383" t="s">
        <v>495</v>
      </c>
      <c r="D383" t="s">
        <v>14</v>
      </c>
      <c r="E383" t="s">
        <v>32525</v>
      </c>
      <c r="F383" t="s">
        <v>32521</v>
      </c>
      <c r="G383">
        <v>0.48738999999999999</v>
      </c>
      <c r="H383">
        <v>0.48581999999999997</v>
      </c>
      <c r="I383">
        <f t="shared" si="56"/>
        <v>2</v>
      </c>
      <c r="J383">
        <v>2</v>
      </c>
      <c r="K383">
        <f t="shared" si="57"/>
        <v>1.84</v>
      </c>
      <c r="L383">
        <v>1.84</v>
      </c>
      <c r="M383" t="s">
        <v>17</v>
      </c>
      <c r="N383">
        <f t="shared" si="58"/>
        <v>49192.520000000644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32526</v>
      </c>
      <c r="C384" t="s">
        <v>495</v>
      </c>
      <c r="D384" t="s">
        <v>14</v>
      </c>
      <c r="E384" t="s">
        <v>32525</v>
      </c>
      <c r="F384" t="s">
        <v>32521</v>
      </c>
      <c r="G384">
        <v>0.48738999999999999</v>
      </c>
      <c r="H384">
        <v>0.48581999999999997</v>
      </c>
      <c r="I384">
        <f t="shared" si="56"/>
        <v>2</v>
      </c>
      <c r="J384">
        <v>1</v>
      </c>
      <c r="K384">
        <f t="shared" si="57"/>
        <v>-2</v>
      </c>
      <c r="L384">
        <v>-1</v>
      </c>
      <c r="M384" t="s">
        <v>17</v>
      </c>
      <c r="N384">
        <f t="shared" si="58"/>
        <v>49190.680000000648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32527</v>
      </c>
      <c r="C385" t="s">
        <v>28069</v>
      </c>
      <c r="D385" t="s">
        <v>14</v>
      </c>
      <c r="E385" t="s">
        <v>32528</v>
      </c>
      <c r="F385" t="s">
        <v>32529</v>
      </c>
      <c r="G385">
        <v>0.48869000000000001</v>
      </c>
      <c r="H385">
        <v>0.48786000000000002</v>
      </c>
      <c r="I385">
        <f t="shared" si="56"/>
        <v>2</v>
      </c>
      <c r="J385">
        <v>2</v>
      </c>
      <c r="K385">
        <f t="shared" si="57"/>
        <v>-2</v>
      </c>
      <c r="L385">
        <v>-2</v>
      </c>
      <c r="M385" t="s">
        <v>17</v>
      </c>
      <c r="N385">
        <f t="shared" si="58"/>
        <v>49191.680000000648</v>
      </c>
      <c r="V385" s="7"/>
      <c r="W385" s="7"/>
      <c r="X385" s="7"/>
      <c r="Y385" s="7"/>
      <c r="Z385" s="7"/>
      <c r="AA385" s="7"/>
    </row>
    <row r="386" spans="1:27" x14ac:dyDescent="0.2">
      <c r="A386" t="s">
        <v>11</v>
      </c>
      <c r="B386" t="s">
        <v>32530</v>
      </c>
      <c r="C386" t="s">
        <v>550</v>
      </c>
      <c r="D386" t="s">
        <v>14</v>
      </c>
      <c r="E386" t="s">
        <v>32531</v>
      </c>
      <c r="F386" t="s">
        <v>32529</v>
      </c>
      <c r="G386">
        <v>0.48938999999999999</v>
      </c>
      <c r="H386">
        <v>0.48786000000000002</v>
      </c>
      <c r="I386">
        <f t="shared" si="56"/>
        <v>2</v>
      </c>
      <c r="J386">
        <v>1</v>
      </c>
      <c r="K386">
        <f t="shared" si="57"/>
        <v>-2</v>
      </c>
      <c r="L386">
        <v>-1</v>
      </c>
      <c r="M386" t="s">
        <v>17</v>
      </c>
      <c r="N386">
        <f t="shared" si="58"/>
        <v>49193.680000000648</v>
      </c>
      <c r="V386" s="7"/>
      <c r="W386" s="7"/>
      <c r="X386" s="7"/>
      <c r="Y386" s="7"/>
      <c r="Z386" s="7"/>
      <c r="AA386" s="7"/>
    </row>
    <row r="387" spans="1:27" x14ac:dyDescent="0.2">
      <c r="A387" t="s">
        <v>11</v>
      </c>
      <c r="B387" t="s">
        <v>32532</v>
      </c>
      <c r="C387" t="s">
        <v>746</v>
      </c>
      <c r="D387" t="s">
        <v>14</v>
      </c>
      <c r="E387" t="s">
        <v>32533</v>
      </c>
      <c r="F387" t="s">
        <v>32529</v>
      </c>
      <c r="G387">
        <v>0.48843999999999999</v>
      </c>
      <c r="H387">
        <v>0.48786000000000002</v>
      </c>
      <c r="I387">
        <f t="shared" ref="I387:I450" si="59">IF(J387=1,J387*2,J387)</f>
        <v>2</v>
      </c>
      <c r="J387">
        <v>2</v>
      </c>
      <c r="K387">
        <f t="shared" ref="K387:K450" si="60">IF(OR(L387=-1,L387=0.92),L387*2,L387)</f>
        <v>-2</v>
      </c>
      <c r="L387">
        <v>-2</v>
      </c>
      <c r="M387" t="s">
        <v>17</v>
      </c>
      <c r="N387">
        <f t="shared" si="58"/>
        <v>49194.680000000648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32534</v>
      </c>
      <c r="C388" t="s">
        <v>2951</v>
      </c>
      <c r="D388" t="s">
        <v>14</v>
      </c>
      <c r="E388" t="s">
        <v>32535</v>
      </c>
      <c r="F388" t="s">
        <v>32529</v>
      </c>
      <c r="G388">
        <v>0.48879</v>
      </c>
      <c r="H388">
        <v>0.48786000000000002</v>
      </c>
      <c r="I388">
        <f t="shared" si="59"/>
        <v>2</v>
      </c>
      <c r="J388">
        <v>2</v>
      </c>
      <c r="K388">
        <f t="shared" si="60"/>
        <v>-2</v>
      </c>
      <c r="L388">
        <v>-2</v>
      </c>
      <c r="M388" t="s">
        <v>17</v>
      </c>
      <c r="N388">
        <f t="shared" ref="N388:N451" si="61">N387-L387</f>
        <v>49196.680000000648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32536</v>
      </c>
      <c r="C389" t="s">
        <v>965</v>
      </c>
      <c r="D389" t="s">
        <v>14</v>
      </c>
      <c r="E389" t="s">
        <v>32537</v>
      </c>
      <c r="F389" t="s">
        <v>32529</v>
      </c>
      <c r="G389">
        <v>0.48834</v>
      </c>
      <c r="H389">
        <v>0.48786000000000002</v>
      </c>
      <c r="I389">
        <f t="shared" si="59"/>
        <v>2</v>
      </c>
      <c r="J389">
        <v>2</v>
      </c>
      <c r="K389">
        <f t="shared" si="60"/>
        <v>-2</v>
      </c>
      <c r="L389">
        <v>-2</v>
      </c>
      <c r="M389" t="s">
        <v>17</v>
      </c>
      <c r="N389">
        <f t="shared" si="61"/>
        <v>49198.680000000648</v>
      </c>
      <c r="V389" s="7"/>
      <c r="W389" s="7"/>
      <c r="X389" s="7"/>
      <c r="Y389" s="7"/>
      <c r="Z389" s="7"/>
      <c r="AA389" s="7"/>
    </row>
    <row r="390" spans="1:27" x14ac:dyDescent="0.2">
      <c r="A390" t="s">
        <v>11</v>
      </c>
      <c r="B390" t="s">
        <v>32538</v>
      </c>
      <c r="C390" t="s">
        <v>555</v>
      </c>
      <c r="D390" t="s">
        <v>14</v>
      </c>
      <c r="E390" t="s">
        <v>32539</v>
      </c>
      <c r="F390" t="s">
        <v>32529</v>
      </c>
      <c r="G390">
        <v>0.48892000000000002</v>
      </c>
      <c r="H390">
        <v>0.48786000000000002</v>
      </c>
      <c r="I390">
        <f t="shared" si="59"/>
        <v>2</v>
      </c>
      <c r="J390">
        <v>2</v>
      </c>
      <c r="K390">
        <f t="shared" si="60"/>
        <v>-2</v>
      </c>
      <c r="L390">
        <v>-2</v>
      </c>
      <c r="M390" t="s">
        <v>17</v>
      </c>
      <c r="N390">
        <f t="shared" si="61"/>
        <v>49200.680000000648</v>
      </c>
      <c r="V390" s="7"/>
      <c r="W390" s="7"/>
      <c r="X390" s="7"/>
      <c r="Y390" s="7"/>
      <c r="Z390" s="7"/>
      <c r="AA390" s="7"/>
    </row>
    <row r="391" spans="1:27" x14ac:dyDescent="0.2">
      <c r="A391" t="s">
        <v>18</v>
      </c>
      <c r="B391" t="s">
        <v>32540</v>
      </c>
      <c r="C391" t="s">
        <v>495</v>
      </c>
      <c r="D391" t="s">
        <v>14</v>
      </c>
      <c r="E391" t="s">
        <v>32541</v>
      </c>
      <c r="F391" t="s">
        <v>32529</v>
      </c>
      <c r="G391">
        <v>0.48942000000000002</v>
      </c>
      <c r="H391">
        <v>0.48786000000000002</v>
      </c>
      <c r="I391">
        <f t="shared" si="59"/>
        <v>2</v>
      </c>
      <c r="J391">
        <v>2</v>
      </c>
      <c r="K391">
        <f t="shared" si="60"/>
        <v>1.84</v>
      </c>
      <c r="L391">
        <v>1.84</v>
      </c>
      <c r="M391" t="s">
        <v>17</v>
      </c>
      <c r="N391">
        <f t="shared" si="61"/>
        <v>49202.680000000648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32542</v>
      </c>
      <c r="C392" t="s">
        <v>28068</v>
      </c>
      <c r="D392" t="s">
        <v>14</v>
      </c>
      <c r="E392" t="s">
        <v>32543</v>
      </c>
      <c r="F392" t="s">
        <v>32529</v>
      </c>
      <c r="G392">
        <v>0.48860999999999999</v>
      </c>
      <c r="H392">
        <v>0.48786000000000002</v>
      </c>
      <c r="I392">
        <f t="shared" si="59"/>
        <v>2</v>
      </c>
      <c r="J392">
        <v>2</v>
      </c>
      <c r="K392">
        <f t="shared" si="60"/>
        <v>-2</v>
      </c>
      <c r="L392">
        <v>-2</v>
      </c>
      <c r="M392" t="s">
        <v>17</v>
      </c>
      <c r="N392">
        <f t="shared" si="61"/>
        <v>49200.840000000651</v>
      </c>
      <c r="V392" s="7"/>
      <c r="W392" s="7"/>
      <c r="X392" s="7"/>
      <c r="Y392" s="7"/>
      <c r="Z392" s="7"/>
      <c r="AA392" s="7"/>
    </row>
    <row r="393" spans="1:27" x14ac:dyDescent="0.2">
      <c r="A393" t="s">
        <v>11</v>
      </c>
      <c r="B393" t="s">
        <v>32544</v>
      </c>
      <c r="C393" t="s">
        <v>558</v>
      </c>
      <c r="D393" t="s">
        <v>14</v>
      </c>
      <c r="E393" t="s">
        <v>32545</v>
      </c>
      <c r="F393" t="s">
        <v>32529</v>
      </c>
      <c r="G393">
        <v>0.48863000000000001</v>
      </c>
      <c r="H393">
        <v>0.48786000000000002</v>
      </c>
      <c r="I393">
        <f t="shared" si="59"/>
        <v>2</v>
      </c>
      <c r="J393">
        <v>2</v>
      </c>
      <c r="K393">
        <f t="shared" si="60"/>
        <v>-2</v>
      </c>
      <c r="L393">
        <v>-2</v>
      </c>
      <c r="M393" t="s">
        <v>17</v>
      </c>
      <c r="N393">
        <f t="shared" si="61"/>
        <v>49202.840000000651</v>
      </c>
      <c r="V393" s="7"/>
      <c r="W393" s="7"/>
      <c r="X393" s="7"/>
      <c r="Y393" s="7"/>
      <c r="Z393" s="7"/>
      <c r="AA393" s="7"/>
    </row>
    <row r="394" spans="1:27" x14ac:dyDescent="0.2">
      <c r="A394" t="s">
        <v>11</v>
      </c>
      <c r="B394" t="s">
        <v>32546</v>
      </c>
      <c r="C394" t="s">
        <v>29259</v>
      </c>
      <c r="D394" t="s">
        <v>14</v>
      </c>
      <c r="E394" t="s">
        <v>32547</v>
      </c>
      <c r="F394" t="s">
        <v>32529</v>
      </c>
      <c r="G394">
        <v>0.48885000000000001</v>
      </c>
      <c r="H394">
        <v>0.48786000000000002</v>
      </c>
      <c r="I394">
        <f t="shared" si="59"/>
        <v>2</v>
      </c>
      <c r="J394">
        <v>2</v>
      </c>
      <c r="K394">
        <f t="shared" si="60"/>
        <v>-2</v>
      </c>
      <c r="L394">
        <v>-2</v>
      </c>
      <c r="M394" t="s">
        <v>17</v>
      </c>
      <c r="N394">
        <f t="shared" si="61"/>
        <v>49204.840000000651</v>
      </c>
      <c r="V394" s="7"/>
      <c r="W394" s="7"/>
      <c r="X394" s="7"/>
      <c r="Y394" s="7"/>
      <c r="Z394" s="7"/>
      <c r="AA394" s="7"/>
    </row>
    <row r="395" spans="1:27" x14ac:dyDescent="0.2">
      <c r="A395" t="s">
        <v>11</v>
      </c>
      <c r="B395" t="s">
        <v>32548</v>
      </c>
      <c r="C395" t="s">
        <v>550</v>
      </c>
      <c r="D395" t="s">
        <v>14</v>
      </c>
      <c r="E395" t="s">
        <v>32549</v>
      </c>
      <c r="F395" t="s">
        <v>32550</v>
      </c>
      <c r="G395">
        <v>0.49</v>
      </c>
      <c r="H395">
        <v>0.48975999999999997</v>
      </c>
      <c r="I395">
        <f t="shared" si="59"/>
        <v>2</v>
      </c>
      <c r="J395">
        <v>1</v>
      </c>
      <c r="K395">
        <f t="shared" si="60"/>
        <v>-2</v>
      </c>
      <c r="L395">
        <v>-1</v>
      </c>
      <c r="M395" t="s">
        <v>17</v>
      </c>
      <c r="N395">
        <f t="shared" si="61"/>
        <v>49206.840000000651</v>
      </c>
      <c r="V395" s="7"/>
      <c r="W395" s="7"/>
      <c r="X395" s="7"/>
      <c r="Y395" s="7"/>
      <c r="Z395" s="7"/>
      <c r="AA395" s="7"/>
    </row>
    <row r="396" spans="1:27" x14ac:dyDescent="0.2">
      <c r="A396" t="s">
        <v>18</v>
      </c>
      <c r="B396" t="s">
        <v>32551</v>
      </c>
      <c r="C396" t="s">
        <v>495</v>
      </c>
      <c r="D396" t="s">
        <v>14</v>
      </c>
      <c r="E396" t="s">
        <v>32552</v>
      </c>
      <c r="F396" t="s">
        <v>32550</v>
      </c>
      <c r="G396">
        <v>0.48992000000000002</v>
      </c>
      <c r="H396">
        <v>0.48975999999999997</v>
      </c>
      <c r="I396">
        <f t="shared" si="59"/>
        <v>2</v>
      </c>
      <c r="J396">
        <v>2</v>
      </c>
      <c r="K396">
        <f t="shared" si="60"/>
        <v>1.84</v>
      </c>
      <c r="L396">
        <v>1.84</v>
      </c>
      <c r="M396" t="s">
        <v>17</v>
      </c>
      <c r="N396">
        <f t="shared" si="61"/>
        <v>49207.840000000651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32553</v>
      </c>
      <c r="C397" t="s">
        <v>495</v>
      </c>
      <c r="D397" t="s">
        <v>566</v>
      </c>
      <c r="E397" t="s">
        <v>32554</v>
      </c>
      <c r="F397" t="s">
        <v>32555</v>
      </c>
      <c r="G397">
        <v>1.9554199999999999</v>
      </c>
      <c r="H397">
        <v>1.95475</v>
      </c>
      <c r="I397">
        <f t="shared" si="59"/>
        <v>2</v>
      </c>
      <c r="J397">
        <v>1</v>
      </c>
      <c r="K397">
        <f t="shared" si="60"/>
        <v>-2</v>
      </c>
      <c r="L397">
        <v>-1</v>
      </c>
      <c r="M397" t="s">
        <v>17</v>
      </c>
      <c r="N397">
        <f t="shared" si="61"/>
        <v>49206.000000000655</v>
      </c>
      <c r="V397" s="7"/>
      <c r="W397" s="7"/>
      <c r="X397" s="7"/>
      <c r="Y397" s="7"/>
      <c r="Z397" s="7"/>
      <c r="AA397" s="7"/>
    </row>
    <row r="398" spans="1:27" x14ac:dyDescent="0.2">
      <c r="A398" t="s">
        <v>18</v>
      </c>
      <c r="B398" t="s">
        <v>32556</v>
      </c>
      <c r="C398" t="s">
        <v>544</v>
      </c>
      <c r="D398" t="s">
        <v>566</v>
      </c>
      <c r="E398" t="s">
        <v>32557</v>
      </c>
      <c r="F398" t="s">
        <v>32555</v>
      </c>
      <c r="G398">
        <v>1.9554199999999999</v>
      </c>
      <c r="H398">
        <v>1.95475</v>
      </c>
      <c r="I398">
        <f t="shared" si="59"/>
        <v>2</v>
      </c>
      <c r="J398">
        <v>2</v>
      </c>
      <c r="K398">
        <f t="shared" si="60"/>
        <v>1.84</v>
      </c>
      <c r="L398">
        <v>1.84</v>
      </c>
      <c r="M398" t="s">
        <v>17</v>
      </c>
      <c r="N398">
        <f t="shared" si="61"/>
        <v>49207.000000000655</v>
      </c>
      <c r="V398" s="7"/>
      <c r="W398" s="7"/>
      <c r="X398" s="7"/>
      <c r="Y398" s="7"/>
      <c r="Z398" s="7"/>
      <c r="AA398" s="7"/>
    </row>
    <row r="399" spans="1:27" x14ac:dyDescent="0.2">
      <c r="A399" t="s">
        <v>11</v>
      </c>
      <c r="B399" t="s">
        <v>32558</v>
      </c>
      <c r="C399" t="s">
        <v>29164</v>
      </c>
      <c r="D399" t="s">
        <v>566</v>
      </c>
      <c r="E399" t="s">
        <v>32559</v>
      </c>
      <c r="F399" t="s">
        <v>32555</v>
      </c>
      <c r="G399">
        <v>1.95468</v>
      </c>
      <c r="H399">
        <v>1.95475</v>
      </c>
      <c r="I399">
        <f t="shared" si="59"/>
        <v>2</v>
      </c>
      <c r="J399">
        <v>2</v>
      </c>
      <c r="K399">
        <f t="shared" si="60"/>
        <v>1.84</v>
      </c>
      <c r="L399">
        <v>1.84</v>
      </c>
      <c r="M399" t="s">
        <v>17</v>
      </c>
      <c r="N399">
        <f t="shared" si="61"/>
        <v>49205.160000000658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32560</v>
      </c>
      <c r="C400" t="s">
        <v>495</v>
      </c>
      <c r="D400" t="s">
        <v>566</v>
      </c>
      <c r="E400" t="s">
        <v>32561</v>
      </c>
      <c r="F400" t="s">
        <v>32562</v>
      </c>
      <c r="G400">
        <v>1.95397</v>
      </c>
      <c r="H400">
        <v>1.95489</v>
      </c>
      <c r="I400">
        <f t="shared" si="59"/>
        <v>2</v>
      </c>
      <c r="J400">
        <v>2</v>
      </c>
      <c r="K400">
        <f t="shared" si="60"/>
        <v>-2</v>
      </c>
      <c r="L400">
        <v>-2</v>
      </c>
      <c r="M400" t="s">
        <v>17</v>
      </c>
      <c r="N400">
        <f t="shared" si="61"/>
        <v>49203.320000000662</v>
      </c>
      <c r="V400" s="7"/>
      <c r="W400" s="7"/>
      <c r="X400" s="7"/>
      <c r="Y400" s="7"/>
      <c r="Z400" s="7"/>
      <c r="AA400" s="7"/>
    </row>
    <row r="401" spans="1:27" x14ac:dyDescent="0.2">
      <c r="A401" t="s">
        <v>11</v>
      </c>
      <c r="B401" t="s">
        <v>32563</v>
      </c>
      <c r="C401" t="s">
        <v>28689</v>
      </c>
      <c r="D401" t="s">
        <v>566</v>
      </c>
      <c r="E401" t="s">
        <v>32564</v>
      </c>
      <c r="F401" t="s">
        <v>32562</v>
      </c>
      <c r="G401">
        <v>1.95096</v>
      </c>
      <c r="H401">
        <v>1.95489</v>
      </c>
      <c r="I401">
        <f t="shared" si="59"/>
        <v>2</v>
      </c>
      <c r="J401">
        <v>2</v>
      </c>
      <c r="K401">
        <f t="shared" si="60"/>
        <v>1.84</v>
      </c>
      <c r="L401">
        <v>1.84</v>
      </c>
      <c r="M401" t="s">
        <v>17</v>
      </c>
      <c r="N401">
        <f t="shared" si="61"/>
        <v>49205.320000000662</v>
      </c>
      <c r="V401" s="7"/>
      <c r="W401" s="7"/>
      <c r="X401" s="7"/>
      <c r="Y401" s="7"/>
      <c r="Z401" s="7"/>
      <c r="AA401" s="7"/>
    </row>
    <row r="402" spans="1:27" x14ac:dyDescent="0.2">
      <c r="A402" t="s">
        <v>11</v>
      </c>
      <c r="B402" t="s">
        <v>32565</v>
      </c>
      <c r="C402" t="s">
        <v>495</v>
      </c>
      <c r="D402" t="s">
        <v>566</v>
      </c>
      <c r="E402" t="s">
        <v>32561</v>
      </c>
      <c r="F402" t="s">
        <v>32562</v>
      </c>
      <c r="G402">
        <v>1.95397</v>
      </c>
      <c r="H402">
        <v>1.95489</v>
      </c>
      <c r="I402">
        <f t="shared" si="59"/>
        <v>2</v>
      </c>
      <c r="J402">
        <v>1</v>
      </c>
      <c r="K402">
        <f t="shared" si="60"/>
        <v>1.84</v>
      </c>
      <c r="L402">
        <v>0.92</v>
      </c>
      <c r="M402" t="s">
        <v>17</v>
      </c>
      <c r="N402">
        <f t="shared" si="61"/>
        <v>49203.480000000665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32566</v>
      </c>
      <c r="C403" t="s">
        <v>29216</v>
      </c>
      <c r="D403" t="s">
        <v>566</v>
      </c>
      <c r="E403" t="s">
        <v>32567</v>
      </c>
      <c r="F403" t="s">
        <v>32562</v>
      </c>
      <c r="G403">
        <v>1.95085</v>
      </c>
      <c r="H403">
        <v>1.95489</v>
      </c>
      <c r="I403">
        <f t="shared" si="59"/>
        <v>2</v>
      </c>
      <c r="J403">
        <v>2</v>
      </c>
      <c r="K403">
        <f t="shared" si="60"/>
        <v>1.84</v>
      </c>
      <c r="L403">
        <v>1.84</v>
      </c>
      <c r="M403" t="s">
        <v>17</v>
      </c>
      <c r="N403">
        <f t="shared" si="61"/>
        <v>49202.560000000667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32568</v>
      </c>
      <c r="C404" t="s">
        <v>28069</v>
      </c>
      <c r="D404" t="s">
        <v>566</v>
      </c>
      <c r="E404" t="s">
        <v>32569</v>
      </c>
      <c r="F404" t="s">
        <v>32562</v>
      </c>
      <c r="G404">
        <v>1.9504699999999999</v>
      </c>
      <c r="H404">
        <v>1.95489</v>
      </c>
      <c r="I404">
        <f t="shared" si="59"/>
        <v>2</v>
      </c>
      <c r="J404">
        <v>2</v>
      </c>
      <c r="K404">
        <f t="shared" si="60"/>
        <v>1.84</v>
      </c>
      <c r="L404">
        <v>1.84</v>
      </c>
      <c r="M404" t="s">
        <v>17</v>
      </c>
      <c r="N404">
        <f t="shared" si="61"/>
        <v>49200.720000000671</v>
      </c>
      <c r="V404" s="7"/>
      <c r="W404" s="7"/>
      <c r="X404" s="7"/>
      <c r="Y404" s="7"/>
      <c r="Z404" s="7"/>
      <c r="AA404" s="7"/>
    </row>
    <row r="405" spans="1:27" x14ac:dyDescent="0.2">
      <c r="A405" t="s">
        <v>11</v>
      </c>
      <c r="B405" t="s">
        <v>32570</v>
      </c>
      <c r="C405" t="s">
        <v>28068</v>
      </c>
      <c r="D405" t="s">
        <v>566</v>
      </c>
      <c r="E405" t="s">
        <v>32571</v>
      </c>
      <c r="F405" t="s">
        <v>32562</v>
      </c>
      <c r="G405">
        <v>1.9508700000000001</v>
      </c>
      <c r="H405">
        <v>1.95489</v>
      </c>
      <c r="I405">
        <f t="shared" si="59"/>
        <v>2</v>
      </c>
      <c r="J405">
        <v>2</v>
      </c>
      <c r="K405">
        <f t="shared" si="60"/>
        <v>1.84</v>
      </c>
      <c r="L405">
        <v>1.84</v>
      </c>
      <c r="M405" t="s">
        <v>17</v>
      </c>
      <c r="N405">
        <f t="shared" si="61"/>
        <v>49198.880000000674</v>
      </c>
      <c r="V405" s="7"/>
      <c r="W405" s="7"/>
      <c r="X405" s="7"/>
      <c r="Y405" s="7"/>
      <c r="Z405" s="7"/>
      <c r="AA405" s="7"/>
    </row>
    <row r="406" spans="1:27" x14ac:dyDescent="0.2">
      <c r="A406" t="s">
        <v>11</v>
      </c>
      <c r="B406" t="s">
        <v>32572</v>
      </c>
      <c r="C406" t="s">
        <v>29259</v>
      </c>
      <c r="D406" t="s">
        <v>566</v>
      </c>
      <c r="E406" t="s">
        <v>32573</v>
      </c>
      <c r="F406" t="s">
        <v>32562</v>
      </c>
      <c r="G406">
        <v>1.9507300000000001</v>
      </c>
      <c r="H406">
        <v>1.95489</v>
      </c>
      <c r="I406">
        <f t="shared" si="59"/>
        <v>2</v>
      </c>
      <c r="J406">
        <v>2</v>
      </c>
      <c r="K406">
        <f t="shared" si="60"/>
        <v>1.84</v>
      </c>
      <c r="L406">
        <v>1.84</v>
      </c>
      <c r="M406" t="s">
        <v>17</v>
      </c>
      <c r="N406">
        <f t="shared" si="61"/>
        <v>49197.040000000678</v>
      </c>
      <c r="V406" s="7"/>
      <c r="W406" s="7"/>
      <c r="X406" s="7"/>
      <c r="Y406" s="7"/>
      <c r="Z406" s="7"/>
      <c r="AA406" s="7"/>
    </row>
    <row r="407" spans="1:27" x14ac:dyDescent="0.2">
      <c r="A407" t="s">
        <v>18</v>
      </c>
      <c r="B407" t="s">
        <v>32574</v>
      </c>
      <c r="C407" t="s">
        <v>495</v>
      </c>
      <c r="D407" t="s">
        <v>566</v>
      </c>
      <c r="E407" t="s">
        <v>32575</v>
      </c>
      <c r="F407" t="s">
        <v>32576</v>
      </c>
      <c r="G407">
        <v>1.95367</v>
      </c>
      <c r="H407">
        <v>1.9537800000000001</v>
      </c>
      <c r="I407">
        <f t="shared" si="59"/>
        <v>2</v>
      </c>
      <c r="J407">
        <v>2</v>
      </c>
      <c r="K407">
        <f t="shared" si="60"/>
        <v>-2</v>
      </c>
      <c r="L407">
        <v>-2</v>
      </c>
      <c r="M407" t="s">
        <v>17</v>
      </c>
      <c r="N407">
        <f t="shared" si="61"/>
        <v>49195.200000000681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32577</v>
      </c>
      <c r="C408" t="s">
        <v>550</v>
      </c>
      <c r="D408" t="s">
        <v>566</v>
      </c>
      <c r="E408" t="s">
        <v>32578</v>
      </c>
      <c r="F408" t="s">
        <v>32576</v>
      </c>
      <c r="G408">
        <v>1.95363</v>
      </c>
      <c r="H408">
        <v>1.9537800000000001</v>
      </c>
      <c r="I408">
        <f t="shared" si="59"/>
        <v>2</v>
      </c>
      <c r="J408">
        <v>1</v>
      </c>
      <c r="K408">
        <f t="shared" si="60"/>
        <v>1.84</v>
      </c>
      <c r="L408">
        <v>0.92</v>
      </c>
      <c r="M408" t="s">
        <v>17</v>
      </c>
      <c r="N408">
        <f t="shared" si="61"/>
        <v>49197.200000000681</v>
      </c>
      <c r="V408" s="7"/>
      <c r="W408" s="7"/>
      <c r="X408" s="7"/>
      <c r="Y408" s="7"/>
      <c r="Z408" s="7"/>
      <c r="AA408" s="7"/>
    </row>
    <row r="409" spans="1:27" x14ac:dyDescent="0.2">
      <c r="A409" t="s">
        <v>18</v>
      </c>
      <c r="B409" t="s">
        <v>32579</v>
      </c>
      <c r="C409" t="s">
        <v>495</v>
      </c>
      <c r="D409" t="s">
        <v>566</v>
      </c>
      <c r="E409" t="s">
        <v>32580</v>
      </c>
      <c r="F409" t="s">
        <v>32581</v>
      </c>
      <c r="G409">
        <v>1.9511400000000001</v>
      </c>
      <c r="H409">
        <v>1.95357</v>
      </c>
      <c r="I409">
        <f t="shared" si="59"/>
        <v>2</v>
      </c>
      <c r="J409">
        <v>2</v>
      </c>
      <c r="K409">
        <f t="shared" si="60"/>
        <v>-2</v>
      </c>
      <c r="L409">
        <v>-2</v>
      </c>
      <c r="M409" t="s">
        <v>17</v>
      </c>
      <c r="N409">
        <f t="shared" si="61"/>
        <v>49196.280000000683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32582</v>
      </c>
      <c r="C410" t="s">
        <v>495</v>
      </c>
      <c r="D410" t="s">
        <v>566</v>
      </c>
      <c r="E410" t="s">
        <v>32580</v>
      </c>
      <c r="F410" t="s">
        <v>32581</v>
      </c>
      <c r="G410">
        <v>1.9511400000000001</v>
      </c>
      <c r="H410">
        <v>1.95357</v>
      </c>
      <c r="I410">
        <f t="shared" si="59"/>
        <v>2</v>
      </c>
      <c r="J410">
        <v>1</v>
      </c>
      <c r="K410">
        <f t="shared" si="60"/>
        <v>1.84</v>
      </c>
      <c r="L410">
        <v>0.92</v>
      </c>
      <c r="M410" t="s">
        <v>17</v>
      </c>
      <c r="N410">
        <f t="shared" si="61"/>
        <v>49198.280000000683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32583</v>
      </c>
      <c r="C411" t="s">
        <v>31110</v>
      </c>
      <c r="D411" t="s">
        <v>566</v>
      </c>
      <c r="E411" t="s">
        <v>32584</v>
      </c>
      <c r="F411" t="s">
        <v>32581</v>
      </c>
      <c r="G411">
        <v>1.94936</v>
      </c>
      <c r="H411">
        <v>1.95357</v>
      </c>
      <c r="I411">
        <f t="shared" si="59"/>
        <v>2</v>
      </c>
      <c r="J411">
        <v>2</v>
      </c>
      <c r="K411">
        <f t="shared" si="60"/>
        <v>1.84</v>
      </c>
      <c r="L411">
        <v>1.84</v>
      </c>
      <c r="M411" t="s">
        <v>17</v>
      </c>
      <c r="N411">
        <f t="shared" si="61"/>
        <v>49197.360000000685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32585</v>
      </c>
      <c r="C412" t="s">
        <v>30522</v>
      </c>
      <c r="D412" t="s">
        <v>566</v>
      </c>
      <c r="E412" t="s">
        <v>32586</v>
      </c>
      <c r="F412" t="s">
        <v>32581</v>
      </c>
      <c r="G412">
        <v>1.94906</v>
      </c>
      <c r="H412">
        <v>1.95357</v>
      </c>
      <c r="I412">
        <f t="shared" si="59"/>
        <v>2</v>
      </c>
      <c r="J412">
        <v>2</v>
      </c>
      <c r="K412">
        <f t="shared" si="60"/>
        <v>1.84</v>
      </c>
      <c r="L412">
        <v>1.84</v>
      </c>
      <c r="M412" t="s">
        <v>17</v>
      </c>
      <c r="N412">
        <f t="shared" si="61"/>
        <v>49195.520000000688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32587</v>
      </c>
      <c r="C413" t="s">
        <v>555</v>
      </c>
      <c r="D413" t="s">
        <v>566</v>
      </c>
      <c r="E413" t="s">
        <v>32588</v>
      </c>
      <c r="F413" t="s">
        <v>32589</v>
      </c>
      <c r="G413">
        <v>1.9541500000000001</v>
      </c>
      <c r="H413">
        <v>1.9508399999999999</v>
      </c>
      <c r="I413">
        <f t="shared" si="59"/>
        <v>2</v>
      </c>
      <c r="J413">
        <v>2</v>
      </c>
      <c r="K413">
        <f t="shared" si="60"/>
        <v>-2</v>
      </c>
      <c r="L413">
        <v>-2</v>
      </c>
      <c r="M413" t="s">
        <v>17</v>
      </c>
      <c r="N413">
        <f t="shared" si="61"/>
        <v>49193.680000000692</v>
      </c>
      <c r="V413" s="7"/>
      <c r="W413" s="7"/>
      <c r="X413" s="7"/>
      <c r="Y413" s="7"/>
      <c r="Z413" s="7"/>
      <c r="AA413" s="7"/>
    </row>
    <row r="414" spans="1:27" x14ac:dyDescent="0.2">
      <c r="A414" t="s">
        <v>11</v>
      </c>
      <c r="B414" t="s">
        <v>32590</v>
      </c>
      <c r="C414" t="s">
        <v>30590</v>
      </c>
      <c r="D414" t="s">
        <v>566</v>
      </c>
      <c r="E414" t="s">
        <v>32591</v>
      </c>
      <c r="F414" t="s">
        <v>32589</v>
      </c>
      <c r="G414">
        <v>1.9544900000000001</v>
      </c>
      <c r="H414">
        <v>1.9508399999999999</v>
      </c>
      <c r="I414">
        <f t="shared" si="59"/>
        <v>2</v>
      </c>
      <c r="J414">
        <v>2</v>
      </c>
      <c r="K414">
        <f t="shared" si="60"/>
        <v>-2</v>
      </c>
      <c r="L414">
        <v>-2</v>
      </c>
      <c r="M414" t="s">
        <v>17</v>
      </c>
      <c r="N414">
        <f t="shared" si="61"/>
        <v>49195.680000000692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32592</v>
      </c>
      <c r="C415" t="s">
        <v>495</v>
      </c>
      <c r="D415" t="s">
        <v>566</v>
      </c>
      <c r="E415" t="s">
        <v>32593</v>
      </c>
      <c r="F415" t="s">
        <v>32589</v>
      </c>
      <c r="G415">
        <v>1.9566699999999999</v>
      </c>
      <c r="H415">
        <v>1.9508399999999999</v>
      </c>
      <c r="I415">
        <f t="shared" si="59"/>
        <v>2</v>
      </c>
      <c r="J415">
        <v>1</v>
      </c>
      <c r="K415">
        <f t="shared" si="60"/>
        <v>-2</v>
      </c>
      <c r="L415">
        <v>-1</v>
      </c>
      <c r="M415" t="s">
        <v>17</v>
      </c>
      <c r="N415">
        <f t="shared" si="61"/>
        <v>49197.680000000692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32594</v>
      </c>
      <c r="C416" t="s">
        <v>29259</v>
      </c>
      <c r="D416" t="s">
        <v>566</v>
      </c>
      <c r="E416" t="s">
        <v>32595</v>
      </c>
      <c r="F416" t="s">
        <v>32589</v>
      </c>
      <c r="G416">
        <v>1.95431</v>
      </c>
      <c r="H416">
        <v>1.9508399999999999</v>
      </c>
      <c r="I416">
        <f t="shared" si="59"/>
        <v>2</v>
      </c>
      <c r="J416">
        <v>2</v>
      </c>
      <c r="K416">
        <f t="shared" si="60"/>
        <v>-2</v>
      </c>
      <c r="L416">
        <v>-2</v>
      </c>
      <c r="M416" t="s">
        <v>17</v>
      </c>
      <c r="N416">
        <f t="shared" si="61"/>
        <v>49198.680000000692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32596</v>
      </c>
      <c r="C417" t="s">
        <v>28395</v>
      </c>
      <c r="D417" t="s">
        <v>566</v>
      </c>
      <c r="E417" t="s">
        <v>32597</v>
      </c>
      <c r="F417" t="s">
        <v>32589</v>
      </c>
      <c r="G417">
        <v>1.95448</v>
      </c>
      <c r="H417">
        <v>1.9508399999999999</v>
      </c>
      <c r="I417">
        <f t="shared" si="59"/>
        <v>2</v>
      </c>
      <c r="J417">
        <v>2</v>
      </c>
      <c r="K417">
        <f t="shared" si="60"/>
        <v>-2</v>
      </c>
      <c r="L417">
        <v>-2</v>
      </c>
      <c r="M417" t="s">
        <v>17</v>
      </c>
      <c r="N417">
        <f t="shared" si="61"/>
        <v>49200.680000000692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32598</v>
      </c>
      <c r="C418" t="s">
        <v>558</v>
      </c>
      <c r="D418" t="s">
        <v>566</v>
      </c>
      <c r="E418" t="s">
        <v>32599</v>
      </c>
      <c r="F418" t="s">
        <v>32589</v>
      </c>
      <c r="G418">
        <v>1.9550099999999999</v>
      </c>
      <c r="H418">
        <v>1.9508399999999999</v>
      </c>
      <c r="I418">
        <f t="shared" si="59"/>
        <v>2</v>
      </c>
      <c r="J418">
        <v>2</v>
      </c>
      <c r="K418">
        <f t="shared" si="60"/>
        <v>-2</v>
      </c>
      <c r="L418">
        <v>-2</v>
      </c>
      <c r="M418" t="s">
        <v>17</v>
      </c>
      <c r="N418">
        <f t="shared" si="61"/>
        <v>49202.680000000692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32600</v>
      </c>
      <c r="C419" t="s">
        <v>495</v>
      </c>
      <c r="D419" t="s">
        <v>566</v>
      </c>
      <c r="E419" t="s">
        <v>32593</v>
      </c>
      <c r="F419" t="s">
        <v>32589</v>
      </c>
      <c r="G419">
        <v>1.9566699999999999</v>
      </c>
      <c r="H419">
        <v>1.9508399999999999</v>
      </c>
      <c r="I419">
        <f t="shared" si="59"/>
        <v>2</v>
      </c>
      <c r="J419">
        <v>2</v>
      </c>
      <c r="K419">
        <f t="shared" si="60"/>
        <v>1.84</v>
      </c>
      <c r="L419">
        <v>1.84</v>
      </c>
      <c r="M419" t="s">
        <v>17</v>
      </c>
      <c r="N419">
        <f t="shared" si="61"/>
        <v>49204.680000000692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32601</v>
      </c>
      <c r="C420" t="s">
        <v>28071</v>
      </c>
      <c r="D420" t="s">
        <v>566</v>
      </c>
      <c r="E420" t="s">
        <v>32602</v>
      </c>
      <c r="F420" t="s">
        <v>32589</v>
      </c>
      <c r="G420">
        <v>1.95452</v>
      </c>
      <c r="H420">
        <v>1.9508399999999999</v>
      </c>
      <c r="I420">
        <f t="shared" si="59"/>
        <v>2</v>
      </c>
      <c r="J420">
        <v>2</v>
      </c>
      <c r="K420">
        <f t="shared" si="60"/>
        <v>-2</v>
      </c>
      <c r="L420">
        <v>-2</v>
      </c>
      <c r="M420" t="s">
        <v>17</v>
      </c>
      <c r="N420">
        <f t="shared" si="61"/>
        <v>49202.840000000695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32603</v>
      </c>
      <c r="C421" t="s">
        <v>28689</v>
      </c>
      <c r="D421" t="s">
        <v>566</v>
      </c>
      <c r="E421" t="s">
        <v>32604</v>
      </c>
      <c r="F421" t="s">
        <v>32589</v>
      </c>
      <c r="G421">
        <v>1.95424</v>
      </c>
      <c r="H421">
        <v>1.9508399999999999</v>
      </c>
      <c r="I421">
        <f t="shared" si="59"/>
        <v>2</v>
      </c>
      <c r="J421">
        <v>2</v>
      </c>
      <c r="K421">
        <f t="shared" si="60"/>
        <v>-2</v>
      </c>
      <c r="L421">
        <v>-2</v>
      </c>
      <c r="M421" t="s">
        <v>17</v>
      </c>
      <c r="N421">
        <f t="shared" si="61"/>
        <v>49204.840000000695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32605</v>
      </c>
      <c r="C422" t="s">
        <v>28068</v>
      </c>
      <c r="D422" t="s">
        <v>566</v>
      </c>
      <c r="E422" t="s">
        <v>32606</v>
      </c>
      <c r="F422" t="s">
        <v>32589</v>
      </c>
      <c r="G422">
        <v>1.95421</v>
      </c>
      <c r="H422">
        <v>1.9508399999999999</v>
      </c>
      <c r="I422">
        <f t="shared" si="59"/>
        <v>2</v>
      </c>
      <c r="J422">
        <v>2</v>
      </c>
      <c r="K422">
        <f t="shared" si="60"/>
        <v>-2</v>
      </c>
      <c r="L422">
        <v>-2</v>
      </c>
      <c r="M422" t="s">
        <v>17</v>
      </c>
      <c r="N422">
        <f t="shared" si="61"/>
        <v>49206.840000000695</v>
      </c>
      <c r="V422" s="7"/>
      <c r="W422" s="7"/>
      <c r="X422" s="7"/>
      <c r="Y422" s="7"/>
      <c r="Z422" s="7"/>
      <c r="AA422" s="7"/>
    </row>
    <row r="423" spans="1:27" x14ac:dyDescent="0.2">
      <c r="A423" t="s">
        <v>18</v>
      </c>
      <c r="B423" t="s">
        <v>32607</v>
      </c>
      <c r="C423" t="s">
        <v>495</v>
      </c>
      <c r="D423" t="s">
        <v>566</v>
      </c>
      <c r="E423" t="s">
        <v>32608</v>
      </c>
      <c r="F423" t="s">
        <v>32609</v>
      </c>
      <c r="G423">
        <v>1.9574800000000001</v>
      </c>
      <c r="H423">
        <v>1.9570799999999999</v>
      </c>
      <c r="I423">
        <f t="shared" si="59"/>
        <v>2</v>
      </c>
      <c r="J423">
        <v>2</v>
      </c>
      <c r="K423">
        <f t="shared" si="60"/>
        <v>1.84</v>
      </c>
      <c r="L423">
        <v>1.84</v>
      </c>
      <c r="M423" t="s">
        <v>17</v>
      </c>
      <c r="N423">
        <f t="shared" si="61"/>
        <v>49208.840000000695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32610</v>
      </c>
      <c r="C424" t="s">
        <v>495</v>
      </c>
      <c r="D424" t="s">
        <v>566</v>
      </c>
      <c r="E424" t="s">
        <v>32608</v>
      </c>
      <c r="F424" t="s">
        <v>32609</v>
      </c>
      <c r="G424">
        <v>1.9574800000000001</v>
      </c>
      <c r="H424">
        <v>1.9570799999999999</v>
      </c>
      <c r="I424">
        <f t="shared" si="59"/>
        <v>2</v>
      </c>
      <c r="J424">
        <v>1</v>
      </c>
      <c r="K424">
        <f t="shared" si="60"/>
        <v>-2</v>
      </c>
      <c r="L424">
        <v>-1</v>
      </c>
      <c r="M424" t="s">
        <v>17</v>
      </c>
      <c r="N424">
        <f t="shared" si="61"/>
        <v>49207.000000000698</v>
      </c>
      <c r="V424" s="7"/>
      <c r="W424" s="7"/>
      <c r="X424" s="7"/>
      <c r="Y424" s="7"/>
      <c r="Z424" s="7"/>
      <c r="AA424" s="7"/>
    </row>
    <row r="425" spans="1:27" x14ac:dyDescent="0.2">
      <c r="A425" t="s">
        <v>11</v>
      </c>
      <c r="B425" t="s">
        <v>32611</v>
      </c>
      <c r="C425" t="s">
        <v>5486</v>
      </c>
      <c r="D425" t="s">
        <v>566</v>
      </c>
      <c r="E425" t="s">
        <v>32612</v>
      </c>
      <c r="F425" t="s">
        <v>32609</v>
      </c>
      <c r="G425">
        <v>1.9543900000000001</v>
      </c>
      <c r="H425">
        <v>1.9570799999999999</v>
      </c>
      <c r="I425">
        <f t="shared" si="59"/>
        <v>2</v>
      </c>
      <c r="J425">
        <v>2</v>
      </c>
      <c r="K425">
        <f t="shared" si="60"/>
        <v>1.84</v>
      </c>
      <c r="L425">
        <v>1.84</v>
      </c>
      <c r="M425" t="s">
        <v>17</v>
      </c>
      <c r="N425">
        <f t="shared" si="61"/>
        <v>49208.000000000698</v>
      </c>
      <c r="V425" s="7"/>
      <c r="W425" s="7"/>
      <c r="X425" s="7"/>
      <c r="Y425" s="7"/>
      <c r="Z425" s="7"/>
      <c r="AA425" s="7"/>
    </row>
    <row r="426" spans="1:27" x14ac:dyDescent="0.2">
      <c r="A426" t="s">
        <v>11</v>
      </c>
      <c r="B426" t="s">
        <v>32613</v>
      </c>
      <c r="C426" t="s">
        <v>495</v>
      </c>
      <c r="D426" t="s">
        <v>566</v>
      </c>
      <c r="E426" t="s">
        <v>32614</v>
      </c>
      <c r="F426" t="s">
        <v>32615</v>
      </c>
      <c r="G426">
        <v>1.95411</v>
      </c>
      <c r="H426">
        <v>1.95749</v>
      </c>
      <c r="I426">
        <f t="shared" si="59"/>
        <v>2</v>
      </c>
      <c r="J426">
        <v>1</v>
      </c>
      <c r="K426">
        <f t="shared" si="60"/>
        <v>1.84</v>
      </c>
      <c r="L426">
        <v>0.92</v>
      </c>
      <c r="M426" t="s">
        <v>17</v>
      </c>
      <c r="N426">
        <f t="shared" si="61"/>
        <v>49206.160000000702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32616</v>
      </c>
      <c r="C427" t="s">
        <v>495</v>
      </c>
      <c r="D427" t="s">
        <v>566</v>
      </c>
      <c r="E427" t="s">
        <v>32614</v>
      </c>
      <c r="F427" t="s">
        <v>32615</v>
      </c>
      <c r="G427">
        <v>1.9540200000000001</v>
      </c>
      <c r="H427">
        <v>1.95749</v>
      </c>
      <c r="I427">
        <f t="shared" si="59"/>
        <v>2</v>
      </c>
      <c r="J427">
        <v>2</v>
      </c>
      <c r="K427">
        <f t="shared" si="60"/>
        <v>-2</v>
      </c>
      <c r="L427">
        <v>-2</v>
      </c>
      <c r="M427" t="s">
        <v>17</v>
      </c>
      <c r="N427">
        <f t="shared" si="61"/>
        <v>49205.240000000704</v>
      </c>
      <c r="V427" s="7"/>
      <c r="W427" s="7"/>
      <c r="X427" s="7"/>
      <c r="Y427" s="7"/>
      <c r="Z427" s="7"/>
      <c r="AA427" s="7"/>
    </row>
    <row r="428" spans="1:27" x14ac:dyDescent="0.2">
      <c r="A428" t="s">
        <v>11</v>
      </c>
      <c r="B428" t="s">
        <v>32617</v>
      </c>
      <c r="C428" t="s">
        <v>495</v>
      </c>
      <c r="D428" t="s">
        <v>566</v>
      </c>
      <c r="E428" t="s">
        <v>32618</v>
      </c>
      <c r="F428" t="s">
        <v>32619</v>
      </c>
      <c r="G428">
        <v>1.9542900000000001</v>
      </c>
      <c r="H428">
        <v>1.95407</v>
      </c>
      <c r="I428">
        <f t="shared" si="59"/>
        <v>2</v>
      </c>
      <c r="J428">
        <v>1</v>
      </c>
      <c r="K428">
        <f t="shared" si="60"/>
        <v>-2</v>
      </c>
      <c r="L428">
        <v>-1</v>
      </c>
      <c r="M428" t="s">
        <v>17</v>
      </c>
      <c r="N428">
        <f t="shared" si="61"/>
        <v>49207.240000000704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32620</v>
      </c>
      <c r="C429" t="s">
        <v>495</v>
      </c>
      <c r="D429" t="s">
        <v>566</v>
      </c>
      <c r="E429" t="s">
        <v>32618</v>
      </c>
      <c r="F429" t="s">
        <v>32619</v>
      </c>
      <c r="G429">
        <v>1.9542900000000001</v>
      </c>
      <c r="H429">
        <v>1.95407</v>
      </c>
      <c r="I429">
        <f t="shared" si="59"/>
        <v>2</v>
      </c>
      <c r="J429">
        <v>2</v>
      </c>
      <c r="K429">
        <f t="shared" si="60"/>
        <v>1.84</v>
      </c>
      <c r="L429">
        <v>1.84</v>
      </c>
      <c r="M429" t="s">
        <v>17</v>
      </c>
      <c r="N429">
        <f t="shared" si="61"/>
        <v>49208.240000000704</v>
      </c>
      <c r="V429" s="7"/>
      <c r="W429" s="7"/>
      <c r="X429" s="7"/>
      <c r="Y429" s="7"/>
      <c r="Z429" s="7"/>
      <c r="AA429" s="7"/>
    </row>
    <row r="430" spans="1:27" x14ac:dyDescent="0.2">
      <c r="A430" t="s">
        <v>18</v>
      </c>
      <c r="B430" t="s">
        <v>32621</v>
      </c>
      <c r="C430" t="s">
        <v>495</v>
      </c>
      <c r="D430" t="s">
        <v>566</v>
      </c>
      <c r="E430" t="s">
        <v>32622</v>
      </c>
      <c r="F430" t="s">
        <v>32623</v>
      </c>
      <c r="G430">
        <v>1.9516500000000001</v>
      </c>
      <c r="H430">
        <v>1.9548099999999999</v>
      </c>
      <c r="I430">
        <f t="shared" si="59"/>
        <v>2</v>
      </c>
      <c r="J430">
        <v>2</v>
      </c>
      <c r="K430">
        <f t="shared" si="60"/>
        <v>-2</v>
      </c>
      <c r="L430">
        <v>-2</v>
      </c>
      <c r="M430" t="s">
        <v>17</v>
      </c>
      <c r="N430">
        <f t="shared" si="61"/>
        <v>49206.400000000707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32624</v>
      </c>
      <c r="C431" t="s">
        <v>495</v>
      </c>
      <c r="D431" t="s">
        <v>566</v>
      </c>
      <c r="E431" t="s">
        <v>32622</v>
      </c>
      <c r="F431" t="s">
        <v>32623</v>
      </c>
      <c r="G431">
        <v>1.9516500000000001</v>
      </c>
      <c r="H431">
        <v>1.9548099999999999</v>
      </c>
      <c r="I431">
        <f t="shared" si="59"/>
        <v>2</v>
      </c>
      <c r="J431">
        <v>1</v>
      </c>
      <c r="K431">
        <f t="shared" si="60"/>
        <v>1.84</v>
      </c>
      <c r="L431">
        <v>0.92</v>
      </c>
      <c r="M431" t="s">
        <v>17</v>
      </c>
      <c r="N431">
        <f t="shared" si="61"/>
        <v>49208.400000000707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32625</v>
      </c>
      <c r="C432" t="s">
        <v>495</v>
      </c>
      <c r="D432" t="s">
        <v>566</v>
      </c>
      <c r="E432" t="s">
        <v>32626</v>
      </c>
      <c r="F432" t="s">
        <v>32627</v>
      </c>
      <c r="G432">
        <v>1.9523900000000001</v>
      </c>
      <c r="H432">
        <v>1.9518</v>
      </c>
      <c r="I432">
        <f t="shared" si="59"/>
        <v>2</v>
      </c>
      <c r="J432">
        <v>2</v>
      </c>
      <c r="K432">
        <f t="shared" si="60"/>
        <v>1.84</v>
      </c>
      <c r="L432">
        <v>1.84</v>
      </c>
      <c r="M432" t="s">
        <v>17</v>
      </c>
      <c r="N432">
        <f t="shared" si="61"/>
        <v>49207.480000000709</v>
      </c>
      <c r="V432" s="7"/>
      <c r="W432" s="7"/>
      <c r="X432" s="7"/>
      <c r="Y432" s="7"/>
      <c r="Z432" s="7"/>
      <c r="AA432" s="7"/>
    </row>
    <row r="433" spans="1:27" x14ac:dyDescent="0.2">
      <c r="A433" t="s">
        <v>11</v>
      </c>
      <c r="B433" t="s">
        <v>32628</v>
      </c>
      <c r="C433" t="s">
        <v>495</v>
      </c>
      <c r="D433" t="s">
        <v>566</v>
      </c>
      <c r="E433" t="s">
        <v>32626</v>
      </c>
      <c r="F433" t="s">
        <v>32627</v>
      </c>
      <c r="G433">
        <v>1.9523900000000001</v>
      </c>
      <c r="H433">
        <v>1.9518</v>
      </c>
      <c r="I433">
        <f t="shared" si="59"/>
        <v>2</v>
      </c>
      <c r="J433">
        <v>1</v>
      </c>
      <c r="K433">
        <f t="shared" si="60"/>
        <v>-2</v>
      </c>
      <c r="L433">
        <v>-1</v>
      </c>
      <c r="M433" t="s">
        <v>17</v>
      </c>
      <c r="N433">
        <f t="shared" si="61"/>
        <v>49205.640000000712</v>
      </c>
      <c r="V433" s="7"/>
      <c r="W433" s="7"/>
      <c r="X433" s="7"/>
      <c r="Y433" s="7"/>
      <c r="Z433" s="7"/>
      <c r="AA433" s="7"/>
    </row>
    <row r="434" spans="1:27" x14ac:dyDescent="0.2">
      <c r="A434" t="s">
        <v>11</v>
      </c>
      <c r="B434" t="s">
        <v>32629</v>
      </c>
      <c r="C434" t="s">
        <v>28395</v>
      </c>
      <c r="D434" t="s">
        <v>566</v>
      </c>
      <c r="E434" t="s">
        <v>32630</v>
      </c>
      <c r="F434" t="s">
        <v>32631</v>
      </c>
      <c r="G434">
        <v>1.9531700000000001</v>
      </c>
      <c r="H434">
        <v>1.95357</v>
      </c>
      <c r="I434">
        <f t="shared" si="59"/>
        <v>2</v>
      </c>
      <c r="J434">
        <v>2</v>
      </c>
      <c r="K434">
        <f t="shared" si="60"/>
        <v>1.84</v>
      </c>
      <c r="L434">
        <v>1.84</v>
      </c>
      <c r="M434" t="s">
        <v>17</v>
      </c>
      <c r="N434">
        <f t="shared" si="61"/>
        <v>49206.640000000712</v>
      </c>
      <c r="V434" s="7"/>
      <c r="W434" s="7"/>
      <c r="X434" s="7"/>
      <c r="Y434" s="7"/>
      <c r="Z434" s="7"/>
      <c r="AA434" s="7"/>
    </row>
    <row r="435" spans="1:27" x14ac:dyDescent="0.2">
      <c r="A435" t="s">
        <v>11</v>
      </c>
      <c r="B435" t="s">
        <v>32632</v>
      </c>
      <c r="C435" t="s">
        <v>28898</v>
      </c>
      <c r="D435" t="s">
        <v>566</v>
      </c>
      <c r="E435" t="s">
        <v>32633</v>
      </c>
      <c r="F435" t="s">
        <v>32631</v>
      </c>
      <c r="G435">
        <v>1.9533100000000001</v>
      </c>
      <c r="H435">
        <v>1.95357</v>
      </c>
      <c r="I435">
        <f t="shared" si="59"/>
        <v>2</v>
      </c>
      <c r="J435">
        <v>2</v>
      </c>
      <c r="K435">
        <f t="shared" si="60"/>
        <v>1.84</v>
      </c>
      <c r="L435">
        <v>1.84</v>
      </c>
      <c r="M435" t="s">
        <v>17</v>
      </c>
      <c r="N435">
        <f t="shared" si="61"/>
        <v>49204.800000000716</v>
      </c>
      <c r="V435" s="7"/>
      <c r="W435" s="7"/>
      <c r="X435" s="7"/>
      <c r="Y435" s="7"/>
      <c r="Z435" s="7"/>
      <c r="AA435" s="7"/>
    </row>
    <row r="436" spans="1:27" x14ac:dyDescent="0.2">
      <c r="A436" t="s">
        <v>11</v>
      </c>
      <c r="B436" t="s">
        <v>32634</v>
      </c>
      <c r="C436" t="s">
        <v>28067</v>
      </c>
      <c r="D436" t="s">
        <v>566</v>
      </c>
      <c r="E436" t="s">
        <v>32635</v>
      </c>
      <c r="F436" t="s">
        <v>32631</v>
      </c>
      <c r="G436">
        <v>1.95319</v>
      </c>
      <c r="H436">
        <v>1.95357</v>
      </c>
      <c r="I436">
        <f t="shared" si="59"/>
        <v>2</v>
      </c>
      <c r="J436">
        <v>2</v>
      </c>
      <c r="K436">
        <f t="shared" si="60"/>
        <v>1.84</v>
      </c>
      <c r="L436">
        <v>1.84</v>
      </c>
      <c r="M436" t="s">
        <v>17</v>
      </c>
      <c r="N436">
        <f t="shared" si="61"/>
        <v>49202.960000000719</v>
      </c>
      <c r="V436" s="7"/>
      <c r="W436" s="7"/>
      <c r="X436" s="7"/>
      <c r="Y436" s="7"/>
      <c r="Z436" s="7"/>
      <c r="AA436" s="7"/>
    </row>
    <row r="437" spans="1:27" x14ac:dyDescent="0.2">
      <c r="A437" t="s">
        <v>11</v>
      </c>
      <c r="B437" t="s">
        <v>32636</v>
      </c>
      <c r="C437" t="s">
        <v>28065</v>
      </c>
      <c r="D437" t="s">
        <v>566</v>
      </c>
      <c r="E437" t="s">
        <v>32637</v>
      </c>
      <c r="F437" t="s">
        <v>32631</v>
      </c>
      <c r="G437">
        <v>1.95323</v>
      </c>
      <c r="H437">
        <v>1.95357</v>
      </c>
      <c r="I437">
        <f t="shared" si="59"/>
        <v>2</v>
      </c>
      <c r="J437">
        <v>2</v>
      </c>
      <c r="K437">
        <f t="shared" si="60"/>
        <v>1.84</v>
      </c>
      <c r="L437">
        <v>1.84</v>
      </c>
      <c r="M437" t="s">
        <v>17</v>
      </c>
      <c r="N437">
        <f t="shared" si="61"/>
        <v>49201.120000000723</v>
      </c>
      <c r="V437" s="7"/>
      <c r="W437" s="7"/>
      <c r="X437" s="7"/>
      <c r="Y437" s="7"/>
      <c r="Z437" s="7"/>
      <c r="AA437" s="7"/>
    </row>
    <row r="438" spans="1:27" x14ac:dyDescent="0.2">
      <c r="A438" t="s">
        <v>11</v>
      </c>
      <c r="B438" t="s">
        <v>32638</v>
      </c>
      <c r="C438" t="s">
        <v>29164</v>
      </c>
      <c r="D438" t="s">
        <v>566</v>
      </c>
      <c r="E438" t="s">
        <v>32639</v>
      </c>
      <c r="F438" t="s">
        <v>32631</v>
      </c>
      <c r="G438">
        <v>1.9525399999999999</v>
      </c>
      <c r="H438">
        <v>1.95357</v>
      </c>
      <c r="I438">
        <f t="shared" si="59"/>
        <v>2</v>
      </c>
      <c r="J438">
        <v>2</v>
      </c>
      <c r="K438">
        <f t="shared" si="60"/>
        <v>1.84</v>
      </c>
      <c r="L438">
        <v>1.84</v>
      </c>
      <c r="M438" t="s">
        <v>17</v>
      </c>
      <c r="N438">
        <f t="shared" si="61"/>
        <v>49199.280000000726</v>
      </c>
      <c r="V438" s="7"/>
      <c r="W438" s="7"/>
      <c r="X438" s="7"/>
      <c r="Y438" s="7"/>
      <c r="Z438" s="7"/>
      <c r="AA438" s="7"/>
    </row>
    <row r="439" spans="1:27" x14ac:dyDescent="0.2">
      <c r="A439" t="s">
        <v>11</v>
      </c>
      <c r="B439" t="s">
        <v>32640</v>
      </c>
      <c r="C439" t="s">
        <v>5074</v>
      </c>
      <c r="D439" t="s">
        <v>566</v>
      </c>
      <c r="E439" t="s">
        <v>32641</v>
      </c>
      <c r="F439" t="s">
        <v>32631</v>
      </c>
      <c r="G439">
        <v>1.95286</v>
      </c>
      <c r="H439">
        <v>1.95357</v>
      </c>
      <c r="I439">
        <f t="shared" si="59"/>
        <v>2</v>
      </c>
      <c r="J439">
        <v>2</v>
      </c>
      <c r="K439">
        <f t="shared" si="60"/>
        <v>1.84</v>
      </c>
      <c r="L439">
        <v>1.84</v>
      </c>
      <c r="M439" t="s">
        <v>17</v>
      </c>
      <c r="N439">
        <f t="shared" si="61"/>
        <v>49197.44000000073</v>
      </c>
      <c r="V439" s="7"/>
      <c r="W439" s="7"/>
      <c r="X439" s="7"/>
      <c r="Y439" s="7"/>
      <c r="Z439" s="7"/>
      <c r="AA439" s="7"/>
    </row>
    <row r="440" spans="1:27" x14ac:dyDescent="0.2">
      <c r="A440" t="s">
        <v>11</v>
      </c>
      <c r="B440" t="s">
        <v>32642</v>
      </c>
      <c r="C440" t="s">
        <v>28675</v>
      </c>
      <c r="D440" t="s">
        <v>566</v>
      </c>
      <c r="E440" t="s">
        <v>32643</v>
      </c>
      <c r="F440" t="s">
        <v>32631</v>
      </c>
      <c r="G440">
        <v>1.9529700000000001</v>
      </c>
      <c r="H440">
        <v>1.95357</v>
      </c>
      <c r="I440">
        <f t="shared" si="59"/>
        <v>2</v>
      </c>
      <c r="J440">
        <v>2</v>
      </c>
      <c r="K440">
        <f t="shared" si="60"/>
        <v>1.84</v>
      </c>
      <c r="L440">
        <v>1.84</v>
      </c>
      <c r="M440" t="s">
        <v>17</v>
      </c>
      <c r="N440">
        <f t="shared" si="61"/>
        <v>49195.600000000733</v>
      </c>
      <c r="V440" s="7"/>
      <c r="W440" s="7"/>
      <c r="X440" s="7"/>
      <c r="Y440" s="7"/>
      <c r="Z440" s="7"/>
      <c r="AA440" s="7"/>
    </row>
    <row r="441" spans="1:27" x14ac:dyDescent="0.2">
      <c r="A441" t="s">
        <v>11</v>
      </c>
      <c r="B441" t="s">
        <v>32644</v>
      </c>
      <c r="C441" t="s">
        <v>495</v>
      </c>
      <c r="D441" t="s">
        <v>566</v>
      </c>
      <c r="E441" t="s">
        <v>32645</v>
      </c>
      <c r="F441" t="s">
        <v>32631</v>
      </c>
      <c r="G441">
        <v>1.9548399999999999</v>
      </c>
      <c r="H441">
        <v>1.95357</v>
      </c>
      <c r="I441">
        <f t="shared" si="59"/>
        <v>2</v>
      </c>
      <c r="J441">
        <v>1</v>
      </c>
      <c r="K441">
        <f t="shared" si="60"/>
        <v>-2</v>
      </c>
      <c r="L441">
        <v>-1</v>
      </c>
      <c r="M441" t="s">
        <v>17</v>
      </c>
      <c r="N441">
        <f t="shared" si="61"/>
        <v>49193.760000000737</v>
      </c>
      <c r="V441" s="7"/>
      <c r="W441" s="7"/>
      <c r="X441" s="7"/>
      <c r="Y441" s="7"/>
      <c r="Z441" s="7"/>
      <c r="AA441" s="7"/>
    </row>
    <row r="442" spans="1:27" x14ac:dyDescent="0.2">
      <c r="A442" t="s">
        <v>11</v>
      </c>
      <c r="B442" t="s">
        <v>32646</v>
      </c>
      <c r="C442" t="s">
        <v>28444</v>
      </c>
      <c r="D442" t="s">
        <v>566</v>
      </c>
      <c r="E442" t="s">
        <v>32647</v>
      </c>
      <c r="F442" t="s">
        <v>32631</v>
      </c>
      <c r="G442">
        <v>1.95289</v>
      </c>
      <c r="H442">
        <v>1.95357</v>
      </c>
      <c r="I442">
        <f t="shared" si="59"/>
        <v>2</v>
      </c>
      <c r="J442">
        <v>2</v>
      </c>
      <c r="K442">
        <f t="shared" si="60"/>
        <v>1.84</v>
      </c>
      <c r="L442">
        <v>1.84</v>
      </c>
      <c r="M442" t="s">
        <v>17</v>
      </c>
      <c r="N442">
        <f t="shared" si="61"/>
        <v>49194.760000000737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32648</v>
      </c>
      <c r="C443" t="s">
        <v>544</v>
      </c>
      <c r="D443" t="s">
        <v>566</v>
      </c>
      <c r="E443" t="s">
        <v>32649</v>
      </c>
      <c r="F443" t="s">
        <v>32631</v>
      </c>
      <c r="G443">
        <v>1.9548399999999999</v>
      </c>
      <c r="H443">
        <v>1.95357</v>
      </c>
      <c r="I443">
        <f t="shared" si="59"/>
        <v>2</v>
      </c>
      <c r="J443">
        <v>2</v>
      </c>
      <c r="K443">
        <f t="shared" si="60"/>
        <v>1.84</v>
      </c>
      <c r="L443">
        <v>1.84</v>
      </c>
      <c r="M443" t="s">
        <v>17</v>
      </c>
      <c r="N443">
        <f t="shared" si="61"/>
        <v>49192.92000000074</v>
      </c>
      <c r="V443" s="7"/>
      <c r="W443" s="7"/>
      <c r="X443" s="7"/>
      <c r="Y443" s="7"/>
      <c r="Z443" s="7"/>
      <c r="AA443" s="7"/>
    </row>
    <row r="444" spans="1:27" x14ac:dyDescent="0.2">
      <c r="A444" t="s">
        <v>11</v>
      </c>
      <c r="B444" t="s">
        <v>32650</v>
      </c>
      <c r="C444" t="s">
        <v>495</v>
      </c>
      <c r="D444" t="s">
        <v>566</v>
      </c>
      <c r="E444" t="s">
        <v>32651</v>
      </c>
      <c r="F444" t="s">
        <v>32652</v>
      </c>
      <c r="G444">
        <v>1.9556</v>
      </c>
      <c r="H444">
        <v>1.95482</v>
      </c>
      <c r="I444">
        <f t="shared" si="59"/>
        <v>2</v>
      </c>
      <c r="J444">
        <v>1</v>
      </c>
      <c r="K444">
        <f t="shared" si="60"/>
        <v>-2</v>
      </c>
      <c r="L444">
        <v>-1</v>
      </c>
      <c r="M444" t="s">
        <v>17</v>
      </c>
      <c r="N444">
        <f t="shared" si="61"/>
        <v>49191.080000000744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32653</v>
      </c>
      <c r="C445" t="s">
        <v>495</v>
      </c>
      <c r="D445" t="s">
        <v>566</v>
      </c>
      <c r="E445" t="s">
        <v>32651</v>
      </c>
      <c r="F445" t="s">
        <v>32652</v>
      </c>
      <c r="G445">
        <v>1.9556</v>
      </c>
      <c r="H445">
        <v>1.95482</v>
      </c>
      <c r="I445">
        <f t="shared" si="59"/>
        <v>2</v>
      </c>
      <c r="J445">
        <v>2</v>
      </c>
      <c r="K445">
        <f t="shared" si="60"/>
        <v>1.84</v>
      </c>
      <c r="L445">
        <v>1.84</v>
      </c>
      <c r="M445" t="s">
        <v>17</v>
      </c>
      <c r="N445">
        <f t="shared" si="61"/>
        <v>49192.080000000744</v>
      </c>
      <c r="V445" s="7"/>
      <c r="W445" s="7"/>
      <c r="X445" s="7"/>
      <c r="Y445" s="7"/>
      <c r="Z445" s="7"/>
      <c r="AA445" s="7"/>
    </row>
    <row r="446" spans="1:27" x14ac:dyDescent="0.2">
      <c r="A446" t="s">
        <v>11</v>
      </c>
      <c r="B446" t="s">
        <v>32654</v>
      </c>
      <c r="C446" t="s">
        <v>495</v>
      </c>
      <c r="D446" t="s">
        <v>566</v>
      </c>
      <c r="E446" t="s">
        <v>32655</v>
      </c>
      <c r="F446" t="s">
        <v>32656</v>
      </c>
      <c r="G446">
        <v>1.95166</v>
      </c>
      <c r="H446">
        <v>1.95526</v>
      </c>
      <c r="I446">
        <f t="shared" si="59"/>
        <v>2</v>
      </c>
      <c r="J446">
        <v>1</v>
      </c>
      <c r="K446">
        <f t="shared" si="60"/>
        <v>1.84</v>
      </c>
      <c r="L446">
        <v>0.92</v>
      </c>
      <c r="M446" t="s">
        <v>17</v>
      </c>
      <c r="N446">
        <f t="shared" si="61"/>
        <v>49190.240000000747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32657</v>
      </c>
      <c r="C447" t="s">
        <v>495</v>
      </c>
      <c r="D447" t="s">
        <v>566</v>
      </c>
      <c r="E447" t="s">
        <v>32655</v>
      </c>
      <c r="F447" t="s">
        <v>32656</v>
      </c>
      <c r="G447">
        <v>1.95166</v>
      </c>
      <c r="H447">
        <v>1.95526</v>
      </c>
      <c r="I447">
        <f t="shared" si="59"/>
        <v>2</v>
      </c>
      <c r="J447">
        <v>2</v>
      </c>
      <c r="K447">
        <f t="shared" si="60"/>
        <v>-2</v>
      </c>
      <c r="L447">
        <v>-2</v>
      </c>
      <c r="M447" t="s">
        <v>17</v>
      </c>
      <c r="N447">
        <f t="shared" si="61"/>
        <v>49189.320000000749</v>
      </c>
      <c r="V447" s="7"/>
      <c r="W447" s="7"/>
      <c r="X447" s="7"/>
      <c r="Y447" s="7"/>
      <c r="Z447" s="7"/>
      <c r="AA447" s="7"/>
    </row>
    <row r="448" spans="1:27" x14ac:dyDescent="0.2">
      <c r="A448" t="s">
        <v>11</v>
      </c>
      <c r="B448" t="s">
        <v>32658</v>
      </c>
      <c r="C448" t="s">
        <v>495</v>
      </c>
      <c r="D448" t="s">
        <v>566</v>
      </c>
      <c r="E448" t="s">
        <v>32659</v>
      </c>
      <c r="F448" t="s">
        <v>32660</v>
      </c>
      <c r="G448">
        <v>1.95004</v>
      </c>
      <c r="H448">
        <v>1.9515499999999999</v>
      </c>
      <c r="I448">
        <f t="shared" si="59"/>
        <v>2</v>
      </c>
      <c r="J448">
        <v>1</v>
      </c>
      <c r="K448">
        <f t="shared" si="60"/>
        <v>1.84</v>
      </c>
      <c r="L448">
        <v>0.92</v>
      </c>
      <c r="M448" t="s">
        <v>17</v>
      </c>
      <c r="N448">
        <f t="shared" si="61"/>
        <v>49191.320000000749</v>
      </c>
      <c r="V448" s="7"/>
      <c r="W448" s="7"/>
      <c r="X448" s="7"/>
      <c r="Y448" s="7"/>
      <c r="Z448" s="7"/>
      <c r="AA448" s="7"/>
    </row>
    <row r="449" spans="1:27" x14ac:dyDescent="0.2">
      <c r="A449" t="s">
        <v>18</v>
      </c>
      <c r="B449" t="s">
        <v>32661</v>
      </c>
      <c r="C449" t="s">
        <v>495</v>
      </c>
      <c r="D449" t="s">
        <v>566</v>
      </c>
      <c r="E449" t="s">
        <v>32659</v>
      </c>
      <c r="F449" t="s">
        <v>32660</v>
      </c>
      <c r="G449">
        <v>1.95004</v>
      </c>
      <c r="H449">
        <v>1.9515499999999999</v>
      </c>
      <c r="I449">
        <f t="shared" si="59"/>
        <v>2</v>
      </c>
      <c r="J449">
        <v>2</v>
      </c>
      <c r="K449">
        <f t="shared" si="60"/>
        <v>-2</v>
      </c>
      <c r="L449">
        <v>-2</v>
      </c>
      <c r="M449" t="s">
        <v>17</v>
      </c>
      <c r="N449">
        <f t="shared" si="61"/>
        <v>49190.400000000751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32662</v>
      </c>
      <c r="C450" t="s">
        <v>28898</v>
      </c>
      <c r="D450" t="s">
        <v>566</v>
      </c>
      <c r="E450" t="s">
        <v>32663</v>
      </c>
      <c r="F450" t="s">
        <v>32664</v>
      </c>
      <c r="G450">
        <v>1.94716</v>
      </c>
      <c r="H450">
        <v>1.95048</v>
      </c>
      <c r="I450">
        <f t="shared" si="59"/>
        <v>2</v>
      </c>
      <c r="J450">
        <v>2</v>
      </c>
      <c r="K450">
        <f t="shared" si="60"/>
        <v>1.84</v>
      </c>
      <c r="L450">
        <v>1.84</v>
      </c>
      <c r="M450" t="s">
        <v>17</v>
      </c>
      <c r="N450">
        <f t="shared" si="61"/>
        <v>49192.400000000751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32665</v>
      </c>
      <c r="C451" t="s">
        <v>29164</v>
      </c>
      <c r="D451" t="s">
        <v>566</v>
      </c>
      <c r="E451" t="s">
        <v>32666</v>
      </c>
      <c r="F451" t="s">
        <v>32664</v>
      </c>
      <c r="G451">
        <v>1.9468000000000001</v>
      </c>
      <c r="H451">
        <v>1.95048</v>
      </c>
      <c r="I451">
        <f t="shared" ref="I451:I514" si="62">IF(J451=1,J451*2,J451)</f>
        <v>2</v>
      </c>
      <c r="J451">
        <v>2</v>
      </c>
      <c r="K451">
        <f t="shared" ref="K451:K514" si="63">IF(OR(L451=-1,L451=0.92),L451*2,L451)</f>
        <v>1.84</v>
      </c>
      <c r="L451">
        <v>1.84</v>
      </c>
      <c r="M451" t="s">
        <v>17</v>
      </c>
      <c r="N451">
        <f t="shared" si="61"/>
        <v>49190.560000000754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32667</v>
      </c>
      <c r="C452" t="s">
        <v>495</v>
      </c>
      <c r="D452" t="s">
        <v>566</v>
      </c>
      <c r="E452" t="s">
        <v>32668</v>
      </c>
      <c r="F452" t="s">
        <v>32664</v>
      </c>
      <c r="G452">
        <v>1.9503600000000001</v>
      </c>
      <c r="H452">
        <v>1.95048</v>
      </c>
      <c r="I452">
        <f t="shared" si="62"/>
        <v>2</v>
      </c>
      <c r="J452">
        <v>1</v>
      </c>
      <c r="K452">
        <f t="shared" si="63"/>
        <v>1.84</v>
      </c>
      <c r="L452">
        <v>0.92</v>
      </c>
      <c r="M452" t="s">
        <v>17</v>
      </c>
      <c r="N452">
        <f t="shared" ref="N452:N515" si="64">N451-L451</f>
        <v>49188.720000000758</v>
      </c>
      <c r="V452" s="7"/>
      <c r="W452" s="7"/>
      <c r="X452" s="7"/>
      <c r="Y452" s="7"/>
      <c r="Z452" s="7"/>
      <c r="AA452" s="7"/>
    </row>
    <row r="453" spans="1:27" x14ac:dyDescent="0.2">
      <c r="A453" t="s">
        <v>11</v>
      </c>
      <c r="B453" t="s">
        <v>32669</v>
      </c>
      <c r="C453" t="s">
        <v>28424</v>
      </c>
      <c r="D453" t="s">
        <v>566</v>
      </c>
      <c r="E453" t="s">
        <v>32670</v>
      </c>
      <c r="F453" t="s">
        <v>32664</v>
      </c>
      <c r="G453">
        <v>1.9470799999999999</v>
      </c>
      <c r="H453">
        <v>1.95048</v>
      </c>
      <c r="I453">
        <f t="shared" si="62"/>
        <v>2</v>
      </c>
      <c r="J453">
        <v>2</v>
      </c>
      <c r="K453">
        <f t="shared" si="63"/>
        <v>1.84</v>
      </c>
      <c r="L453">
        <v>1.84</v>
      </c>
      <c r="M453" t="s">
        <v>17</v>
      </c>
      <c r="N453">
        <f t="shared" si="64"/>
        <v>49187.80000000076</v>
      </c>
      <c r="V453" s="7"/>
      <c r="W453" s="7"/>
      <c r="X453" s="7"/>
      <c r="Y453" s="7"/>
      <c r="Z453" s="7"/>
      <c r="AA453" s="7"/>
    </row>
    <row r="454" spans="1:27" x14ac:dyDescent="0.2">
      <c r="A454" t="s">
        <v>18</v>
      </c>
      <c r="B454" t="s">
        <v>32671</v>
      </c>
      <c r="C454" t="s">
        <v>495</v>
      </c>
      <c r="D454" t="s">
        <v>566</v>
      </c>
      <c r="E454" t="s">
        <v>32668</v>
      </c>
      <c r="F454" t="s">
        <v>32664</v>
      </c>
      <c r="G454">
        <v>1.9502900000000001</v>
      </c>
      <c r="H454">
        <v>1.95048</v>
      </c>
      <c r="I454">
        <f t="shared" si="62"/>
        <v>2</v>
      </c>
      <c r="J454">
        <v>2</v>
      </c>
      <c r="K454">
        <f t="shared" si="63"/>
        <v>-2</v>
      </c>
      <c r="L454">
        <v>-2</v>
      </c>
      <c r="M454" t="s">
        <v>17</v>
      </c>
      <c r="N454">
        <f t="shared" si="64"/>
        <v>49185.960000000763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32672</v>
      </c>
      <c r="C455" t="s">
        <v>30590</v>
      </c>
      <c r="D455" t="s">
        <v>566</v>
      </c>
      <c r="E455" t="s">
        <v>32673</v>
      </c>
      <c r="F455" t="s">
        <v>32664</v>
      </c>
      <c r="G455">
        <v>1.9475800000000001</v>
      </c>
      <c r="H455">
        <v>1.95048</v>
      </c>
      <c r="I455">
        <f t="shared" si="62"/>
        <v>2</v>
      </c>
      <c r="J455">
        <v>2</v>
      </c>
      <c r="K455">
        <f t="shared" si="63"/>
        <v>1.84</v>
      </c>
      <c r="L455">
        <v>1.84</v>
      </c>
      <c r="M455" t="s">
        <v>17</v>
      </c>
      <c r="N455">
        <f t="shared" si="64"/>
        <v>49187.960000000763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32674</v>
      </c>
      <c r="C456" t="s">
        <v>28071</v>
      </c>
      <c r="D456" t="s">
        <v>566</v>
      </c>
      <c r="E456" t="s">
        <v>32675</v>
      </c>
      <c r="F456" t="s">
        <v>32664</v>
      </c>
      <c r="G456">
        <v>1.9477</v>
      </c>
      <c r="H456">
        <v>1.95048</v>
      </c>
      <c r="I456">
        <f t="shared" si="62"/>
        <v>2</v>
      </c>
      <c r="J456">
        <v>2</v>
      </c>
      <c r="K456">
        <f t="shared" si="63"/>
        <v>1.84</v>
      </c>
      <c r="L456">
        <v>1.84</v>
      </c>
      <c r="M456" t="s">
        <v>17</v>
      </c>
      <c r="N456">
        <f t="shared" si="64"/>
        <v>49186.120000000767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32676</v>
      </c>
      <c r="C457" t="s">
        <v>28689</v>
      </c>
      <c r="D457" t="s">
        <v>566</v>
      </c>
      <c r="E457" t="s">
        <v>32677</v>
      </c>
      <c r="F457" t="s">
        <v>32664</v>
      </c>
      <c r="G457">
        <v>1.9477100000000001</v>
      </c>
      <c r="H457">
        <v>1.95048</v>
      </c>
      <c r="I457">
        <f t="shared" si="62"/>
        <v>2</v>
      </c>
      <c r="J457">
        <v>2</v>
      </c>
      <c r="K457">
        <f t="shared" si="63"/>
        <v>1.84</v>
      </c>
      <c r="L457">
        <v>1.84</v>
      </c>
      <c r="M457" t="s">
        <v>17</v>
      </c>
      <c r="N457">
        <f t="shared" si="64"/>
        <v>49184.28000000077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32678</v>
      </c>
      <c r="C458" t="s">
        <v>28444</v>
      </c>
      <c r="D458" t="s">
        <v>566</v>
      </c>
      <c r="E458" t="s">
        <v>32679</v>
      </c>
      <c r="F458" t="s">
        <v>32664</v>
      </c>
      <c r="G458">
        <v>1.9470099999999999</v>
      </c>
      <c r="H458">
        <v>1.95048</v>
      </c>
      <c r="I458">
        <f t="shared" si="62"/>
        <v>2</v>
      </c>
      <c r="J458">
        <v>2</v>
      </c>
      <c r="K458">
        <f t="shared" si="63"/>
        <v>1.84</v>
      </c>
      <c r="L458">
        <v>1.84</v>
      </c>
      <c r="M458" t="s">
        <v>17</v>
      </c>
      <c r="N458">
        <f t="shared" si="64"/>
        <v>49182.440000000774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32680</v>
      </c>
      <c r="C459" t="s">
        <v>29259</v>
      </c>
      <c r="D459" t="s">
        <v>566</v>
      </c>
      <c r="E459" t="s">
        <v>32681</v>
      </c>
      <c r="F459" t="s">
        <v>32664</v>
      </c>
      <c r="G459">
        <v>1.9479299999999999</v>
      </c>
      <c r="H459">
        <v>1.95048</v>
      </c>
      <c r="I459">
        <f t="shared" si="62"/>
        <v>2</v>
      </c>
      <c r="J459">
        <v>2</v>
      </c>
      <c r="K459">
        <f t="shared" si="63"/>
        <v>1.84</v>
      </c>
      <c r="L459">
        <v>1.84</v>
      </c>
      <c r="M459" t="s">
        <v>17</v>
      </c>
      <c r="N459">
        <f t="shared" si="64"/>
        <v>49180.600000000777</v>
      </c>
      <c r="V459" s="7"/>
      <c r="W459" s="7"/>
      <c r="X459" s="7"/>
      <c r="Y459" s="7"/>
      <c r="Z459" s="7"/>
      <c r="AA459" s="7"/>
    </row>
    <row r="460" spans="1:27" x14ac:dyDescent="0.2">
      <c r="A460" t="s">
        <v>11</v>
      </c>
      <c r="B460" t="s">
        <v>32682</v>
      </c>
      <c r="C460" t="s">
        <v>1603</v>
      </c>
      <c r="D460" t="s">
        <v>566</v>
      </c>
      <c r="E460" t="s">
        <v>32683</v>
      </c>
      <c r="F460" t="s">
        <v>32684</v>
      </c>
      <c r="G460">
        <v>1.95157</v>
      </c>
      <c r="H460">
        <v>1.95007</v>
      </c>
      <c r="I460">
        <f t="shared" si="62"/>
        <v>2</v>
      </c>
      <c r="J460">
        <v>2</v>
      </c>
      <c r="K460">
        <f t="shared" si="63"/>
        <v>-2</v>
      </c>
      <c r="L460">
        <v>-2</v>
      </c>
      <c r="M460" t="s">
        <v>17</v>
      </c>
      <c r="N460">
        <f t="shared" si="64"/>
        <v>49178.760000000781</v>
      </c>
      <c r="V460" s="7"/>
      <c r="W460" s="7"/>
      <c r="X460" s="7"/>
      <c r="Y460" s="7"/>
      <c r="Z460" s="7"/>
      <c r="AA460" s="7"/>
    </row>
    <row r="461" spans="1:27" x14ac:dyDescent="0.2">
      <c r="A461" t="s">
        <v>11</v>
      </c>
      <c r="B461" t="s">
        <v>32685</v>
      </c>
      <c r="C461" t="s">
        <v>3722</v>
      </c>
      <c r="D461" t="s">
        <v>566</v>
      </c>
      <c r="E461" t="s">
        <v>32686</v>
      </c>
      <c r="F461" t="s">
        <v>32684</v>
      </c>
      <c r="G461">
        <v>1.9511400000000001</v>
      </c>
      <c r="H461">
        <v>1.95007</v>
      </c>
      <c r="I461">
        <f t="shared" si="62"/>
        <v>2</v>
      </c>
      <c r="J461">
        <v>2</v>
      </c>
      <c r="K461">
        <f t="shared" si="63"/>
        <v>-2</v>
      </c>
      <c r="L461">
        <v>-2</v>
      </c>
      <c r="M461" t="s">
        <v>17</v>
      </c>
      <c r="N461">
        <f t="shared" si="64"/>
        <v>49180.760000000781</v>
      </c>
      <c r="V461" s="7"/>
      <c r="W461" s="7"/>
      <c r="X461" s="7"/>
      <c r="Y461" s="7"/>
      <c r="Z461" s="7"/>
      <c r="AA461" s="7"/>
    </row>
    <row r="462" spans="1:27" x14ac:dyDescent="0.2">
      <c r="A462" t="s">
        <v>11</v>
      </c>
      <c r="B462" t="s">
        <v>32687</v>
      </c>
      <c r="C462" t="s">
        <v>1325</v>
      </c>
      <c r="D462" t="s">
        <v>566</v>
      </c>
      <c r="E462" t="s">
        <v>32688</v>
      </c>
      <c r="F462" t="s">
        <v>32684</v>
      </c>
      <c r="G462">
        <v>1.95119</v>
      </c>
      <c r="H462">
        <v>1.95007</v>
      </c>
      <c r="I462">
        <f t="shared" si="62"/>
        <v>2</v>
      </c>
      <c r="J462">
        <v>2</v>
      </c>
      <c r="K462">
        <f t="shared" si="63"/>
        <v>-2</v>
      </c>
      <c r="L462">
        <v>-2</v>
      </c>
      <c r="M462" t="s">
        <v>17</v>
      </c>
      <c r="N462">
        <f t="shared" si="64"/>
        <v>49182.760000000781</v>
      </c>
      <c r="V462" s="7"/>
      <c r="W462" s="7"/>
      <c r="X462" s="7"/>
      <c r="Y462" s="7"/>
      <c r="Z462" s="7"/>
      <c r="AA462" s="7"/>
    </row>
    <row r="463" spans="1:27" x14ac:dyDescent="0.2">
      <c r="A463" t="s">
        <v>11</v>
      </c>
      <c r="B463" t="s">
        <v>32689</v>
      </c>
      <c r="C463" t="s">
        <v>495</v>
      </c>
      <c r="D463" t="s">
        <v>566</v>
      </c>
      <c r="E463" t="s">
        <v>32690</v>
      </c>
      <c r="F463" t="s">
        <v>32684</v>
      </c>
      <c r="G463">
        <v>1.95296</v>
      </c>
      <c r="H463">
        <v>1.95007</v>
      </c>
      <c r="I463">
        <f t="shared" si="62"/>
        <v>2</v>
      </c>
      <c r="J463">
        <v>1</v>
      </c>
      <c r="K463">
        <f t="shared" si="63"/>
        <v>-2</v>
      </c>
      <c r="L463">
        <v>-1</v>
      </c>
      <c r="M463" t="s">
        <v>17</v>
      </c>
      <c r="N463">
        <f t="shared" si="64"/>
        <v>49184.760000000781</v>
      </c>
      <c r="V463" s="7"/>
      <c r="W463" s="7"/>
      <c r="X463" s="7"/>
      <c r="Y463" s="7"/>
      <c r="Z463" s="7"/>
      <c r="AA463" s="7"/>
    </row>
    <row r="464" spans="1:27" x14ac:dyDescent="0.2">
      <c r="A464" t="s">
        <v>11</v>
      </c>
      <c r="B464" t="s">
        <v>32691</v>
      </c>
      <c r="C464" t="s">
        <v>2946</v>
      </c>
      <c r="D464" t="s">
        <v>566</v>
      </c>
      <c r="E464" t="s">
        <v>32692</v>
      </c>
      <c r="F464" t="s">
        <v>32684</v>
      </c>
      <c r="G464">
        <v>1.9513100000000001</v>
      </c>
      <c r="H464">
        <v>1.95007</v>
      </c>
      <c r="I464">
        <f t="shared" si="62"/>
        <v>2</v>
      </c>
      <c r="J464">
        <v>2</v>
      </c>
      <c r="K464">
        <f t="shared" si="63"/>
        <v>-2</v>
      </c>
      <c r="L464">
        <v>-2</v>
      </c>
      <c r="M464" t="s">
        <v>17</v>
      </c>
      <c r="N464">
        <f t="shared" si="64"/>
        <v>49185.760000000781</v>
      </c>
      <c r="V464" s="7"/>
      <c r="W464" s="7"/>
      <c r="X464" s="7"/>
      <c r="Y464" s="7"/>
      <c r="Z464" s="7"/>
      <c r="AA464" s="7"/>
    </row>
    <row r="465" spans="1:27" x14ac:dyDescent="0.2">
      <c r="A465" t="s">
        <v>11</v>
      </c>
      <c r="B465" t="s">
        <v>32693</v>
      </c>
      <c r="C465" t="s">
        <v>792</v>
      </c>
      <c r="D465" t="s">
        <v>566</v>
      </c>
      <c r="E465" t="s">
        <v>32694</v>
      </c>
      <c r="F465" t="s">
        <v>32684</v>
      </c>
      <c r="G465">
        <v>1.9516100000000001</v>
      </c>
      <c r="H465">
        <v>1.95007</v>
      </c>
      <c r="I465">
        <f t="shared" si="62"/>
        <v>2</v>
      </c>
      <c r="J465">
        <v>2</v>
      </c>
      <c r="K465">
        <f t="shared" si="63"/>
        <v>-2</v>
      </c>
      <c r="L465">
        <v>-2</v>
      </c>
      <c r="M465" t="s">
        <v>17</v>
      </c>
      <c r="N465">
        <f t="shared" si="64"/>
        <v>49187.760000000781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32695</v>
      </c>
      <c r="C466" t="s">
        <v>746</v>
      </c>
      <c r="D466" t="s">
        <v>566</v>
      </c>
      <c r="E466" t="s">
        <v>32696</v>
      </c>
      <c r="F466" t="s">
        <v>32684</v>
      </c>
      <c r="G466">
        <v>1.95126</v>
      </c>
      <c r="H466">
        <v>1.95007</v>
      </c>
      <c r="I466">
        <f t="shared" si="62"/>
        <v>2</v>
      </c>
      <c r="J466">
        <v>2</v>
      </c>
      <c r="K466">
        <f t="shared" si="63"/>
        <v>-2</v>
      </c>
      <c r="L466">
        <v>-2</v>
      </c>
      <c r="M466" t="s">
        <v>17</v>
      </c>
      <c r="N466">
        <f t="shared" si="64"/>
        <v>49189.760000000781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32697</v>
      </c>
      <c r="C467" t="s">
        <v>722</v>
      </c>
      <c r="D467" t="s">
        <v>566</v>
      </c>
      <c r="E467" t="s">
        <v>32698</v>
      </c>
      <c r="F467" t="s">
        <v>32684</v>
      </c>
      <c r="G467">
        <v>1.95126</v>
      </c>
      <c r="H467">
        <v>1.95007</v>
      </c>
      <c r="I467">
        <f t="shared" si="62"/>
        <v>2</v>
      </c>
      <c r="J467">
        <v>2</v>
      </c>
      <c r="K467">
        <f t="shared" si="63"/>
        <v>-2</v>
      </c>
      <c r="L467">
        <v>-2</v>
      </c>
      <c r="M467" t="s">
        <v>17</v>
      </c>
      <c r="N467">
        <f t="shared" si="64"/>
        <v>49191.760000000781</v>
      </c>
      <c r="V467" s="7"/>
      <c r="W467" s="7"/>
      <c r="X467" s="7"/>
      <c r="Y467" s="7"/>
      <c r="Z467" s="7"/>
      <c r="AA467" s="7"/>
    </row>
    <row r="468" spans="1:27" x14ac:dyDescent="0.2">
      <c r="A468" t="s">
        <v>11</v>
      </c>
      <c r="B468" t="s">
        <v>32699</v>
      </c>
      <c r="C468" t="s">
        <v>1468</v>
      </c>
      <c r="D468" t="s">
        <v>566</v>
      </c>
      <c r="E468" t="s">
        <v>32700</v>
      </c>
      <c r="F468" t="s">
        <v>32684</v>
      </c>
      <c r="G468">
        <v>1.9509300000000001</v>
      </c>
      <c r="H468">
        <v>1.95007</v>
      </c>
      <c r="I468">
        <f t="shared" si="62"/>
        <v>2</v>
      </c>
      <c r="J468">
        <v>2</v>
      </c>
      <c r="K468">
        <f t="shared" si="63"/>
        <v>-2</v>
      </c>
      <c r="L468">
        <v>-2</v>
      </c>
      <c r="M468" t="s">
        <v>17</v>
      </c>
      <c r="N468">
        <f t="shared" si="64"/>
        <v>49193.760000000781</v>
      </c>
      <c r="V468" s="7"/>
      <c r="W468" s="7"/>
      <c r="X468" s="7"/>
      <c r="Y468" s="7"/>
      <c r="Z468" s="7"/>
      <c r="AA468" s="7"/>
    </row>
    <row r="469" spans="1:27" x14ac:dyDescent="0.2">
      <c r="A469" t="s">
        <v>18</v>
      </c>
      <c r="B469" t="s">
        <v>32701</v>
      </c>
      <c r="C469" t="s">
        <v>495</v>
      </c>
      <c r="D469" t="s">
        <v>566</v>
      </c>
      <c r="E469" t="s">
        <v>32690</v>
      </c>
      <c r="F469" t="s">
        <v>32684</v>
      </c>
      <c r="G469">
        <v>1.95296</v>
      </c>
      <c r="H469">
        <v>1.95007</v>
      </c>
      <c r="I469">
        <f t="shared" si="62"/>
        <v>2</v>
      </c>
      <c r="J469">
        <v>2</v>
      </c>
      <c r="K469">
        <f t="shared" si="63"/>
        <v>1.84</v>
      </c>
      <c r="L469">
        <v>1.84</v>
      </c>
      <c r="M469" t="s">
        <v>17</v>
      </c>
      <c r="N469">
        <f t="shared" si="64"/>
        <v>49195.760000000781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32702</v>
      </c>
      <c r="C470" t="s">
        <v>495</v>
      </c>
      <c r="D470" t="s">
        <v>223</v>
      </c>
      <c r="E470" t="s">
        <v>32703</v>
      </c>
      <c r="F470" t="s">
        <v>32704</v>
      </c>
      <c r="G470">
        <v>0.87282999999999999</v>
      </c>
      <c r="H470">
        <v>0.87404000000000004</v>
      </c>
      <c r="I470">
        <f t="shared" si="62"/>
        <v>2</v>
      </c>
      <c r="J470">
        <v>1</v>
      </c>
      <c r="K470">
        <f t="shared" si="63"/>
        <v>1.84</v>
      </c>
      <c r="L470">
        <v>0.92</v>
      </c>
      <c r="M470" t="s">
        <v>17</v>
      </c>
      <c r="N470">
        <f t="shared" si="64"/>
        <v>49193.920000000784</v>
      </c>
      <c r="V470" s="7"/>
      <c r="W470" s="7"/>
      <c r="X470" s="7"/>
      <c r="Y470" s="7"/>
      <c r="Z470" s="7"/>
      <c r="AA470" s="7"/>
    </row>
    <row r="471" spans="1:27" x14ac:dyDescent="0.2">
      <c r="A471" t="s">
        <v>18</v>
      </c>
      <c r="B471" t="s">
        <v>32705</v>
      </c>
      <c r="C471" t="s">
        <v>495</v>
      </c>
      <c r="D471" t="s">
        <v>223</v>
      </c>
      <c r="E471" t="s">
        <v>32703</v>
      </c>
      <c r="F471" t="s">
        <v>32704</v>
      </c>
      <c r="G471">
        <v>0.87282999999999999</v>
      </c>
      <c r="H471">
        <v>0.87404000000000004</v>
      </c>
      <c r="I471">
        <f t="shared" si="62"/>
        <v>2</v>
      </c>
      <c r="J471">
        <v>2</v>
      </c>
      <c r="K471">
        <f t="shared" si="63"/>
        <v>-2</v>
      </c>
      <c r="L471">
        <v>-2</v>
      </c>
      <c r="M471" t="s">
        <v>17</v>
      </c>
      <c r="N471">
        <f t="shared" si="64"/>
        <v>49193.000000000786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32706</v>
      </c>
      <c r="C472" t="s">
        <v>495</v>
      </c>
      <c r="D472" t="s">
        <v>223</v>
      </c>
      <c r="E472" t="s">
        <v>32707</v>
      </c>
      <c r="F472" t="s">
        <v>32708</v>
      </c>
      <c r="G472">
        <v>0.87570999999999999</v>
      </c>
      <c r="H472">
        <v>0.87294000000000005</v>
      </c>
      <c r="I472">
        <f t="shared" si="62"/>
        <v>2</v>
      </c>
      <c r="J472">
        <v>1</v>
      </c>
      <c r="K472">
        <f t="shared" si="63"/>
        <v>-2</v>
      </c>
      <c r="L472">
        <v>-1</v>
      </c>
      <c r="M472" t="s">
        <v>17</v>
      </c>
      <c r="N472">
        <f t="shared" si="64"/>
        <v>49195.000000000786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32709</v>
      </c>
      <c r="C473" t="s">
        <v>28832</v>
      </c>
      <c r="D473" t="s">
        <v>223</v>
      </c>
      <c r="E473" t="s">
        <v>32710</v>
      </c>
      <c r="F473" t="s">
        <v>32708</v>
      </c>
      <c r="G473">
        <v>0.87422</v>
      </c>
      <c r="H473">
        <v>0.87294000000000005</v>
      </c>
      <c r="I473">
        <f t="shared" si="62"/>
        <v>2</v>
      </c>
      <c r="J473">
        <v>2</v>
      </c>
      <c r="K473">
        <f t="shared" si="63"/>
        <v>-2</v>
      </c>
      <c r="L473">
        <v>-2</v>
      </c>
      <c r="M473" t="s">
        <v>17</v>
      </c>
      <c r="N473">
        <f t="shared" si="64"/>
        <v>49196.000000000786</v>
      </c>
      <c r="V473" s="7"/>
      <c r="W473" s="7"/>
      <c r="X473" s="7"/>
      <c r="Y473" s="7"/>
      <c r="Z473" s="7"/>
      <c r="AA473" s="7"/>
    </row>
    <row r="474" spans="1:27" x14ac:dyDescent="0.2">
      <c r="A474" t="s">
        <v>11</v>
      </c>
      <c r="B474" t="s">
        <v>32711</v>
      </c>
      <c r="C474" t="s">
        <v>30590</v>
      </c>
      <c r="D474" t="s">
        <v>223</v>
      </c>
      <c r="E474" t="s">
        <v>32712</v>
      </c>
      <c r="F474" t="s">
        <v>32708</v>
      </c>
      <c r="G474">
        <v>0.87421000000000004</v>
      </c>
      <c r="H474">
        <v>0.87294000000000005</v>
      </c>
      <c r="I474">
        <f t="shared" si="62"/>
        <v>2</v>
      </c>
      <c r="J474">
        <v>2</v>
      </c>
      <c r="K474">
        <f t="shared" si="63"/>
        <v>-2</v>
      </c>
      <c r="L474">
        <v>-2</v>
      </c>
      <c r="M474" t="s">
        <v>17</v>
      </c>
      <c r="N474">
        <f t="shared" si="64"/>
        <v>49198.000000000786</v>
      </c>
      <c r="V474" s="7"/>
      <c r="W474" s="7"/>
      <c r="X474" s="7"/>
      <c r="Y474" s="7"/>
      <c r="Z474" s="7"/>
      <c r="AA474" s="7"/>
    </row>
    <row r="475" spans="1:27" x14ac:dyDescent="0.2">
      <c r="A475" t="s">
        <v>11</v>
      </c>
      <c r="B475" t="s">
        <v>32713</v>
      </c>
      <c r="C475" t="s">
        <v>555</v>
      </c>
      <c r="D475" t="s">
        <v>223</v>
      </c>
      <c r="E475" t="s">
        <v>32714</v>
      </c>
      <c r="F475" t="s">
        <v>32708</v>
      </c>
      <c r="G475">
        <v>0.87505999999999995</v>
      </c>
      <c r="H475">
        <v>0.87294000000000005</v>
      </c>
      <c r="I475">
        <f t="shared" si="62"/>
        <v>2</v>
      </c>
      <c r="J475">
        <v>2</v>
      </c>
      <c r="K475">
        <f t="shared" si="63"/>
        <v>-2</v>
      </c>
      <c r="L475">
        <v>-2</v>
      </c>
      <c r="M475" t="s">
        <v>17</v>
      </c>
      <c r="N475">
        <f t="shared" si="64"/>
        <v>49200.000000000786</v>
      </c>
      <c r="V475" s="7"/>
      <c r="W475" s="7"/>
      <c r="X475" s="7"/>
      <c r="Y475" s="7"/>
      <c r="Z475" s="7"/>
      <c r="AA475" s="7"/>
    </row>
    <row r="476" spans="1:27" x14ac:dyDescent="0.2">
      <c r="A476" t="s">
        <v>11</v>
      </c>
      <c r="B476" t="s">
        <v>32715</v>
      </c>
      <c r="C476" t="s">
        <v>28395</v>
      </c>
      <c r="D476" t="s">
        <v>223</v>
      </c>
      <c r="E476" t="s">
        <v>32716</v>
      </c>
      <c r="F476" t="s">
        <v>32708</v>
      </c>
      <c r="G476">
        <v>0.87512000000000001</v>
      </c>
      <c r="H476">
        <v>0.87294000000000005</v>
      </c>
      <c r="I476">
        <f t="shared" si="62"/>
        <v>2</v>
      </c>
      <c r="J476">
        <v>2</v>
      </c>
      <c r="K476">
        <f t="shared" si="63"/>
        <v>-2</v>
      </c>
      <c r="L476">
        <v>-2</v>
      </c>
      <c r="M476" t="s">
        <v>17</v>
      </c>
      <c r="N476">
        <f t="shared" si="64"/>
        <v>49202.000000000786</v>
      </c>
      <c r="V476" s="7"/>
      <c r="W476" s="7"/>
      <c r="X476" s="7"/>
      <c r="Y476" s="7"/>
      <c r="Z476" s="7"/>
      <c r="AA476" s="7"/>
    </row>
    <row r="477" spans="1:27" x14ac:dyDescent="0.2">
      <c r="A477" t="s">
        <v>11</v>
      </c>
      <c r="B477" t="s">
        <v>32717</v>
      </c>
      <c r="C477" t="s">
        <v>28675</v>
      </c>
      <c r="D477" t="s">
        <v>223</v>
      </c>
      <c r="E477" t="s">
        <v>32718</v>
      </c>
      <c r="F477" t="s">
        <v>32708</v>
      </c>
      <c r="G477">
        <v>0.87429000000000001</v>
      </c>
      <c r="H477">
        <v>0.87294000000000005</v>
      </c>
      <c r="I477">
        <f t="shared" si="62"/>
        <v>2</v>
      </c>
      <c r="J477">
        <v>2</v>
      </c>
      <c r="K477">
        <f t="shared" si="63"/>
        <v>-2</v>
      </c>
      <c r="L477">
        <v>-2</v>
      </c>
      <c r="M477" t="s">
        <v>17</v>
      </c>
      <c r="N477">
        <f t="shared" si="64"/>
        <v>49204.000000000786</v>
      </c>
      <c r="V477" s="7"/>
      <c r="W477" s="7"/>
      <c r="X477" s="7"/>
      <c r="Y477" s="7"/>
      <c r="Z477" s="7"/>
      <c r="AA477" s="7"/>
    </row>
    <row r="478" spans="1:27" x14ac:dyDescent="0.2">
      <c r="A478" t="s">
        <v>11</v>
      </c>
      <c r="B478" t="s">
        <v>32719</v>
      </c>
      <c r="C478" t="s">
        <v>28068</v>
      </c>
      <c r="D478" t="s">
        <v>223</v>
      </c>
      <c r="E478" t="s">
        <v>32720</v>
      </c>
      <c r="F478" t="s">
        <v>32708</v>
      </c>
      <c r="G478">
        <v>0.87509000000000003</v>
      </c>
      <c r="H478">
        <v>0.87294000000000005</v>
      </c>
      <c r="I478">
        <f t="shared" si="62"/>
        <v>2</v>
      </c>
      <c r="J478">
        <v>2</v>
      </c>
      <c r="K478">
        <f t="shared" si="63"/>
        <v>-2</v>
      </c>
      <c r="L478">
        <v>-2</v>
      </c>
      <c r="M478" t="s">
        <v>17</v>
      </c>
      <c r="N478">
        <f t="shared" si="64"/>
        <v>49206.000000000786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32721</v>
      </c>
      <c r="C479" t="s">
        <v>544</v>
      </c>
      <c r="D479" t="s">
        <v>223</v>
      </c>
      <c r="E479" t="s">
        <v>32722</v>
      </c>
      <c r="F479" t="s">
        <v>32708</v>
      </c>
      <c r="G479">
        <v>0.87570999999999999</v>
      </c>
      <c r="H479">
        <v>0.87294000000000005</v>
      </c>
      <c r="I479">
        <f t="shared" si="62"/>
        <v>2</v>
      </c>
      <c r="J479">
        <v>2</v>
      </c>
      <c r="K479">
        <f t="shared" si="63"/>
        <v>1.84</v>
      </c>
      <c r="L479">
        <v>1.84</v>
      </c>
      <c r="M479" t="s">
        <v>17</v>
      </c>
      <c r="N479">
        <f t="shared" si="64"/>
        <v>49208.000000000786</v>
      </c>
      <c r="V479" s="7"/>
      <c r="W479" s="7"/>
      <c r="X479" s="7"/>
      <c r="Y479" s="7"/>
      <c r="Z479" s="7"/>
      <c r="AA479" s="7"/>
    </row>
    <row r="480" spans="1:27" x14ac:dyDescent="0.2">
      <c r="A480" t="s">
        <v>11</v>
      </c>
      <c r="B480" t="s">
        <v>32723</v>
      </c>
      <c r="C480" t="s">
        <v>558</v>
      </c>
      <c r="D480" t="s">
        <v>223</v>
      </c>
      <c r="E480" t="s">
        <v>32724</v>
      </c>
      <c r="F480" t="s">
        <v>32708</v>
      </c>
      <c r="G480">
        <v>0.87487000000000004</v>
      </c>
      <c r="H480">
        <v>0.87294000000000005</v>
      </c>
      <c r="I480">
        <f t="shared" si="62"/>
        <v>2</v>
      </c>
      <c r="J480">
        <v>2</v>
      </c>
      <c r="K480">
        <f t="shared" si="63"/>
        <v>-2</v>
      </c>
      <c r="L480">
        <v>-2</v>
      </c>
      <c r="M480" t="s">
        <v>17</v>
      </c>
      <c r="N480">
        <f t="shared" si="64"/>
        <v>49206.160000000789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32725</v>
      </c>
      <c r="C481" t="s">
        <v>28067</v>
      </c>
      <c r="D481" t="s">
        <v>223</v>
      </c>
      <c r="E481" t="s">
        <v>32726</v>
      </c>
      <c r="F481" t="s">
        <v>32708</v>
      </c>
      <c r="G481">
        <v>0.87444</v>
      </c>
      <c r="H481">
        <v>0.87294000000000005</v>
      </c>
      <c r="I481">
        <f t="shared" si="62"/>
        <v>2</v>
      </c>
      <c r="J481">
        <v>2</v>
      </c>
      <c r="K481">
        <f t="shared" si="63"/>
        <v>-2</v>
      </c>
      <c r="L481">
        <v>-2</v>
      </c>
      <c r="M481" t="s">
        <v>17</v>
      </c>
      <c r="N481">
        <f t="shared" si="64"/>
        <v>49208.160000000789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32727</v>
      </c>
      <c r="C482" t="s">
        <v>28395</v>
      </c>
      <c r="D482" t="s">
        <v>223</v>
      </c>
      <c r="E482" t="s">
        <v>32728</v>
      </c>
      <c r="F482" t="s">
        <v>32729</v>
      </c>
      <c r="G482">
        <v>0.87744</v>
      </c>
      <c r="H482">
        <v>0.87566999999999995</v>
      </c>
      <c r="I482">
        <f t="shared" si="62"/>
        <v>2</v>
      </c>
      <c r="J482">
        <v>2</v>
      </c>
      <c r="K482">
        <f t="shared" si="63"/>
        <v>-2</v>
      </c>
      <c r="L482">
        <v>-2</v>
      </c>
      <c r="M482" t="s">
        <v>17</v>
      </c>
      <c r="N482">
        <f t="shared" si="64"/>
        <v>49210.160000000789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32730</v>
      </c>
      <c r="C483" t="s">
        <v>495</v>
      </c>
      <c r="D483" t="s">
        <v>223</v>
      </c>
      <c r="E483" t="s">
        <v>32731</v>
      </c>
      <c r="F483" t="s">
        <v>32729</v>
      </c>
      <c r="G483">
        <v>0.87975999999999999</v>
      </c>
      <c r="H483">
        <v>0.87566999999999995</v>
      </c>
      <c r="I483">
        <f t="shared" si="62"/>
        <v>2</v>
      </c>
      <c r="J483">
        <v>2</v>
      </c>
      <c r="K483">
        <f t="shared" si="63"/>
        <v>1.84</v>
      </c>
      <c r="L483">
        <v>1.84</v>
      </c>
      <c r="M483" t="s">
        <v>17</v>
      </c>
      <c r="N483">
        <f t="shared" si="64"/>
        <v>49212.160000000789</v>
      </c>
      <c r="V483" s="7"/>
      <c r="W483" s="7"/>
      <c r="X483" s="7"/>
      <c r="Y483" s="7"/>
      <c r="Z483" s="7"/>
      <c r="AA483" s="7"/>
    </row>
    <row r="484" spans="1:27" x14ac:dyDescent="0.2">
      <c r="A484" t="s">
        <v>11</v>
      </c>
      <c r="B484" t="s">
        <v>32732</v>
      </c>
      <c r="C484" t="s">
        <v>28071</v>
      </c>
      <c r="D484" t="s">
        <v>223</v>
      </c>
      <c r="E484" t="s">
        <v>32733</v>
      </c>
      <c r="F484" t="s">
        <v>32729</v>
      </c>
      <c r="G484">
        <v>0.87748000000000004</v>
      </c>
      <c r="H484">
        <v>0.87566999999999995</v>
      </c>
      <c r="I484">
        <f t="shared" si="62"/>
        <v>2</v>
      </c>
      <c r="J484">
        <v>2</v>
      </c>
      <c r="K484">
        <f t="shared" si="63"/>
        <v>-2</v>
      </c>
      <c r="L484">
        <v>-2</v>
      </c>
      <c r="M484" t="s">
        <v>17</v>
      </c>
      <c r="N484">
        <f t="shared" si="64"/>
        <v>49210.320000000793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32734</v>
      </c>
      <c r="C485" t="s">
        <v>555</v>
      </c>
      <c r="D485" t="s">
        <v>223</v>
      </c>
      <c r="E485" t="s">
        <v>32735</v>
      </c>
      <c r="F485" t="s">
        <v>32729</v>
      </c>
      <c r="G485">
        <v>0.877</v>
      </c>
      <c r="H485">
        <v>0.87566999999999995</v>
      </c>
      <c r="I485">
        <f t="shared" si="62"/>
        <v>2</v>
      </c>
      <c r="J485">
        <v>2</v>
      </c>
      <c r="K485">
        <f t="shared" si="63"/>
        <v>-2</v>
      </c>
      <c r="L485">
        <v>-2</v>
      </c>
      <c r="M485" t="s">
        <v>17</v>
      </c>
      <c r="N485">
        <f t="shared" si="64"/>
        <v>49212.320000000793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32736</v>
      </c>
      <c r="C486" t="s">
        <v>28689</v>
      </c>
      <c r="D486" t="s">
        <v>223</v>
      </c>
      <c r="E486" t="s">
        <v>32737</v>
      </c>
      <c r="F486" t="s">
        <v>32729</v>
      </c>
      <c r="G486">
        <v>0.87736999999999998</v>
      </c>
      <c r="H486">
        <v>0.87566999999999995</v>
      </c>
      <c r="I486">
        <f t="shared" si="62"/>
        <v>2</v>
      </c>
      <c r="J486">
        <v>2</v>
      </c>
      <c r="K486">
        <f t="shared" si="63"/>
        <v>-2</v>
      </c>
      <c r="L486">
        <v>-2</v>
      </c>
      <c r="M486" t="s">
        <v>17</v>
      </c>
      <c r="N486">
        <f t="shared" si="64"/>
        <v>49214.320000000793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32738</v>
      </c>
      <c r="C487" t="s">
        <v>28068</v>
      </c>
      <c r="D487" t="s">
        <v>223</v>
      </c>
      <c r="E487" t="s">
        <v>32739</v>
      </c>
      <c r="F487" t="s">
        <v>32729</v>
      </c>
      <c r="G487">
        <v>0.87739999999999996</v>
      </c>
      <c r="H487">
        <v>0.87566999999999995</v>
      </c>
      <c r="I487">
        <f t="shared" si="62"/>
        <v>2</v>
      </c>
      <c r="J487">
        <v>2</v>
      </c>
      <c r="K487">
        <f t="shared" si="63"/>
        <v>-2</v>
      </c>
      <c r="L487">
        <v>-2</v>
      </c>
      <c r="M487" t="s">
        <v>17</v>
      </c>
      <c r="N487">
        <f t="shared" si="64"/>
        <v>49216.320000000793</v>
      </c>
      <c r="V487" s="7"/>
      <c r="W487" s="7"/>
      <c r="X487" s="7"/>
      <c r="Y487" s="7"/>
      <c r="Z487" s="7"/>
      <c r="AA487" s="7"/>
    </row>
    <row r="488" spans="1:27" x14ac:dyDescent="0.2">
      <c r="A488" t="s">
        <v>11</v>
      </c>
      <c r="B488" t="s">
        <v>32740</v>
      </c>
      <c r="C488" t="s">
        <v>495</v>
      </c>
      <c r="D488" t="s">
        <v>223</v>
      </c>
      <c r="E488" t="s">
        <v>32731</v>
      </c>
      <c r="F488" t="s">
        <v>32729</v>
      </c>
      <c r="G488">
        <v>0.87975999999999999</v>
      </c>
      <c r="H488">
        <v>0.87566999999999995</v>
      </c>
      <c r="I488">
        <f t="shared" si="62"/>
        <v>2</v>
      </c>
      <c r="J488">
        <v>1</v>
      </c>
      <c r="K488">
        <f t="shared" si="63"/>
        <v>-2</v>
      </c>
      <c r="L488">
        <v>-1</v>
      </c>
      <c r="M488" t="s">
        <v>17</v>
      </c>
      <c r="N488">
        <f t="shared" si="64"/>
        <v>49218.320000000793</v>
      </c>
      <c r="V488" s="7"/>
      <c r="W488" s="7"/>
      <c r="X488" s="7"/>
      <c r="Y488" s="7"/>
      <c r="Z488" s="7"/>
      <c r="AA488" s="7"/>
    </row>
    <row r="489" spans="1:27" x14ac:dyDescent="0.2">
      <c r="A489" t="s">
        <v>11</v>
      </c>
      <c r="B489" t="s">
        <v>32741</v>
      </c>
      <c r="C489" t="s">
        <v>29259</v>
      </c>
      <c r="D489" t="s">
        <v>223</v>
      </c>
      <c r="E489" t="s">
        <v>32742</v>
      </c>
      <c r="F489" t="s">
        <v>32729</v>
      </c>
      <c r="G489">
        <v>0.87695000000000001</v>
      </c>
      <c r="H489">
        <v>0.87566999999999995</v>
      </c>
      <c r="I489">
        <f t="shared" si="62"/>
        <v>2</v>
      </c>
      <c r="J489">
        <v>2</v>
      </c>
      <c r="K489">
        <f t="shared" si="63"/>
        <v>-2</v>
      </c>
      <c r="L489">
        <v>-2</v>
      </c>
      <c r="M489" t="s">
        <v>17</v>
      </c>
      <c r="N489">
        <f t="shared" si="64"/>
        <v>49219.320000000793</v>
      </c>
      <c r="V489" s="7"/>
      <c r="W489" s="7"/>
      <c r="X489" s="7"/>
      <c r="Y489" s="7"/>
      <c r="Z489" s="7"/>
      <c r="AA489" s="7"/>
    </row>
    <row r="490" spans="1:27" x14ac:dyDescent="0.2">
      <c r="A490" t="s">
        <v>11</v>
      </c>
      <c r="B490" t="s">
        <v>32743</v>
      </c>
      <c r="C490" t="s">
        <v>28064</v>
      </c>
      <c r="D490" t="s">
        <v>223</v>
      </c>
      <c r="E490" t="s">
        <v>32744</v>
      </c>
      <c r="F490" t="s">
        <v>32729</v>
      </c>
      <c r="G490">
        <v>0.87777000000000005</v>
      </c>
      <c r="H490">
        <v>0.87566999999999995</v>
      </c>
      <c r="I490">
        <f t="shared" si="62"/>
        <v>2</v>
      </c>
      <c r="J490">
        <v>2</v>
      </c>
      <c r="K490">
        <f t="shared" si="63"/>
        <v>-2</v>
      </c>
      <c r="L490">
        <v>-2</v>
      </c>
      <c r="M490" t="s">
        <v>17</v>
      </c>
      <c r="N490">
        <f t="shared" si="64"/>
        <v>49221.320000000793</v>
      </c>
      <c r="V490" s="7"/>
      <c r="W490" s="7"/>
      <c r="X490" s="7"/>
      <c r="Y490" s="7"/>
      <c r="Z490" s="7"/>
      <c r="AA490" s="7"/>
    </row>
    <row r="491" spans="1:27" x14ac:dyDescent="0.2">
      <c r="A491" t="s">
        <v>11</v>
      </c>
      <c r="B491" t="s">
        <v>32745</v>
      </c>
      <c r="C491" t="s">
        <v>558</v>
      </c>
      <c r="D491" t="s">
        <v>223</v>
      </c>
      <c r="E491" t="s">
        <v>32746</v>
      </c>
      <c r="F491" t="s">
        <v>32729</v>
      </c>
      <c r="G491">
        <v>0.87738000000000005</v>
      </c>
      <c r="H491">
        <v>0.87566999999999995</v>
      </c>
      <c r="I491">
        <f t="shared" si="62"/>
        <v>2</v>
      </c>
      <c r="J491">
        <v>2</v>
      </c>
      <c r="K491">
        <f t="shared" si="63"/>
        <v>-2</v>
      </c>
      <c r="L491">
        <v>-2</v>
      </c>
      <c r="M491" t="s">
        <v>17</v>
      </c>
      <c r="N491">
        <f t="shared" si="64"/>
        <v>49223.320000000793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32747</v>
      </c>
      <c r="C492" t="s">
        <v>495</v>
      </c>
      <c r="D492" t="s">
        <v>223</v>
      </c>
      <c r="E492" t="s">
        <v>32748</v>
      </c>
      <c r="F492" t="s">
        <v>32749</v>
      </c>
      <c r="G492">
        <v>0.87885000000000002</v>
      </c>
      <c r="H492">
        <v>0.87973000000000001</v>
      </c>
      <c r="I492">
        <f t="shared" si="62"/>
        <v>2</v>
      </c>
      <c r="J492">
        <v>2</v>
      </c>
      <c r="K492">
        <f t="shared" si="63"/>
        <v>-2</v>
      </c>
      <c r="L492">
        <v>-2</v>
      </c>
      <c r="M492" t="s">
        <v>17</v>
      </c>
      <c r="N492">
        <f t="shared" si="64"/>
        <v>49225.320000000793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32750</v>
      </c>
      <c r="C493" t="s">
        <v>495</v>
      </c>
      <c r="D493" t="s">
        <v>223</v>
      </c>
      <c r="E493" t="s">
        <v>32748</v>
      </c>
      <c r="F493" t="s">
        <v>32749</v>
      </c>
      <c r="G493">
        <v>0.87885000000000002</v>
      </c>
      <c r="H493">
        <v>0.87973000000000001</v>
      </c>
      <c r="I493">
        <f t="shared" si="62"/>
        <v>2</v>
      </c>
      <c r="J493">
        <v>1</v>
      </c>
      <c r="K493">
        <f t="shared" si="63"/>
        <v>1.84</v>
      </c>
      <c r="L493">
        <v>0.92</v>
      </c>
      <c r="M493" t="s">
        <v>17</v>
      </c>
      <c r="N493">
        <f t="shared" si="64"/>
        <v>49227.320000000793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32751</v>
      </c>
      <c r="C494" t="s">
        <v>495</v>
      </c>
      <c r="D494" t="s">
        <v>223</v>
      </c>
      <c r="E494" t="s">
        <v>32752</v>
      </c>
      <c r="F494" t="s">
        <v>32753</v>
      </c>
      <c r="G494">
        <v>0.87539999999999996</v>
      </c>
      <c r="H494">
        <v>0.87870999999999999</v>
      </c>
      <c r="I494">
        <f t="shared" si="62"/>
        <v>2</v>
      </c>
      <c r="J494">
        <v>1</v>
      </c>
      <c r="K494">
        <f t="shared" si="63"/>
        <v>1.84</v>
      </c>
      <c r="L494">
        <v>0.92</v>
      </c>
      <c r="M494" t="s">
        <v>17</v>
      </c>
      <c r="N494">
        <f t="shared" si="64"/>
        <v>49226.400000000795</v>
      </c>
      <c r="V494" s="7"/>
      <c r="W494" s="7"/>
      <c r="X494" s="7"/>
      <c r="Y494" s="7"/>
      <c r="Z494" s="7"/>
      <c r="AA494" s="7"/>
    </row>
    <row r="495" spans="1:27" x14ac:dyDescent="0.2">
      <c r="A495" t="s">
        <v>18</v>
      </c>
      <c r="B495" t="s">
        <v>32754</v>
      </c>
      <c r="C495" t="s">
        <v>495</v>
      </c>
      <c r="D495" t="s">
        <v>223</v>
      </c>
      <c r="E495" t="s">
        <v>32752</v>
      </c>
      <c r="F495" t="s">
        <v>32753</v>
      </c>
      <c r="G495">
        <v>0.87534000000000001</v>
      </c>
      <c r="H495">
        <v>0.87870999999999999</v>
      </c>
      <c r="I495">
        <f t="shared" si="62"/>
        <v>2</v>
      </c>
      <c r="J495">
        <v>2</v>
      </c>
      <c r="K495">
        <f t="shared" si="63"/>
        <v>-2</v>
      </c>
      <c r="L495">
        <v>-2</v>
      </c>
      <c r="M495" t="s">
        <v>17</v>
      </c>
      <c r="N495">
        <f t="shared" si="64"/>
        <v>49225.480000000796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32755</v>
      </c>
      <c r="C496" t="s">
        <v>495</v>
      </c>
      <c r="D496" t="s">
        <v>223</v>
      </c>
      <c r="E496" t="s">
        <v>32756</v>
      </c>
      <c r="F496" t="s">
        <v>32757</v>
      </c>
      <c r="G496">
        <v>0.87450000000000006</v>
      </c>
      <c r="H496">
        <v>0.87519000000000002</v>
      </c>
      <c r="I496">
        <f t="shared" si="62"/>
        <v>2</v>
      </c>
      <c r="J496">
        <v>2</v>
      </c>
      <c r="K496">
        <f t="shared" si="63"/>
        <v>-2</v>
      </c>
      <c r="L496">
        <v>-2</v>
      </c>
      <c r="M496" t="s">
        <v>17</v>
      </c>
      <c r="N496">
        <f t="shared" si="64"/>
        <v>49227.480000000796</v>
      </c>
      <c r="V496" s="7"/>
      <c r="W496" s="7"/>
      <c r="X496" s="7"/>
      <c r="Y496" s="7"/>
      <c r="Z496" s="7"/>
      <c r="AA496" s="7"/>
    </row>
    <row r="497" spans="1:27" x14ac:dyDescent="0.2">
      <c r="A497" t="s">
        <v>11</v>
      </c>
      <c r="B497" t="s">
        <v>32758</v>
      </c>
      <c r="C497" t="s">
        <v>495</v>
      </c>
      <c r="D497" t="s">
        <v>223</v>
      </c>
      <c r="E497" t="s">
        <v>32756</v>
      </c>
      <c r="F497" t="s">
        <v>32757</v>
      </c>
      <c r="G497">
        <v>0.87450000000000006</v>
      </c>
      <c r="H497">
        <v>0.87519000000000002</v>
      </c>
      <c r="I497">
        <f t="shared" si="62"/>
        <v>2</v>
      </c>
      <c r="J497">
        <v>1</v>
      </c>
      <c r="K497">
        <f t="shared" si="63"/>
        <v>1.84</v>
      </c>
      <c r="L497">
        <v>0.92</v>
      </c>
      <c r="M497" t="s">
        <v>17</v>
      </c>
      <c r="N497">
        <f t="shared" si="64"/>
        <v>49229.480000000796</v>
      </c>
      <c r="V497" s="7"/>
      <c r="W497" s="7"/>
      <c r="X497" s="7"/>
      <c r="Y497" s="7"/>
      <c r="Z497" s="7"/>
      <c r="AA497" s="7"/>
    </row>
    <row r="498" spans="1:27" x14ac:dyDescent="0.2">
      <c r="A498" t="s">
        <v>11</v>
      </c>
      <c r="B498" t="s">
        <v>32759</v>
      </c>
      <c r="C498" t="s">
        <v>29164</v>
      </c>
      <c r="D498" t="s">
        <v>223</v>
      </c>
      <c r="E498" t="s">
        <v>32760</v>
      </c>
      <c r="F498" t="s">
        <v>32761</v>
      </c>
      <c r="G498">
        <v>0.87526000000000004</v>
      </c>
      <c r="H498">
        <v>0.87524999999999997</v>
      </c>
      <c r="I498">
        <f t="shared" si="62"/>
        <v>2</v>
      </c>
      <c r="J498">
        <v>2</v>
      </c>
      <c r="K498">
        <f t="shared" si="63"/>
        <v>-2</v>
      </c>
      <c r="L498">
        <v>-2</v>
      </c>
      <c r="M498" t="s">
        <v>17</v>
      </c>
      <c r="N498">
        <f t="shared" si="64"/>
        <v>49228.560000000798</v>
      </c>
      <c r="V498" s="7"/>
      <c r="W498" s="7"/>
      <c r="X498" s="7"/>
      <c r="Y498" s="7"/>
      <c r="Z498" s="7"/>
      <c r="AA498" s="7"/>
    </row>
    <row r="499" spans="1:27" x14ac:dyDescent="0.2">
      <c r="A499" t="s">
        <v>11</v>
      </c>
      <c r="B499" t="s">
        <v>32762</v>
      </c>
      <c r="C499" t="s">
        <v>28898</v>
      </c>
      <c r="D499" t="s">
        <v>223</v>
      </c>
      <c r="E499" t="s">
        <v>32763</v>
      </c>
      <c r="F499" t="s">
        <v>32761</v>
      </c>
      <c r="G499">
        <v>0.87497999999999998</v>
      </c>
      <c r="H499">
        <v>0.87524999999999997</v>
      </c>
      <c r="I499">
        <f t="shared" si="62"/>
        <v>2</v>
      </c>
      <c r="J499">
        <v>2</v>
      </c>
      <c r="K499">
        <f t="shared" si="63"/>
        <v>1.84</v>
      </c>
      <c r="L499">
        <v>1.84</v>
      </c>
      <c r="M499" t="s">
        <v>17</v>
      </c>
      <c r="N499">
        <f t="shared" si="64"/>
        <v>49230.560000000798</v>
      </c>
      <c r="V499" s="7"/>
      <c r="W499" s="7"/>
      <c r="X499" s="7"/>
      <c r="Y499" s="7"/>
      <c r="Z499" s="7"/>
      <c r="AA499" s="7"/>
    </row>
    <row r="500" spans="1:27" x14ac:dyDescent="0.2">
      <c r="A500" t="s">
        <v>11</v>
      </c>
      <c r="B500" t="s">
        <v>32764</v>
      </c>
      <c r="C500" t="s">
        <v>28689</v>
      </c>
      <c r="D500" t="s">
        <v>223</v>
      </c>
      <c r="E500" t="s">
        <v>32765</v>
      </c>
      <c r="F500" t="s">
        <v>32761</v>
      </c>
      <c r="G500">
        <v>0.87509000000000003</v>
      </c>
      <c r="H500">
        <v>0.87524999999999997</v>
      </c>
      <c r="I500">
        <f t="shared" si="62"/>
        <v>2</v>
      </c>
      <c r="J500">
        <v>2</v>
      </c>
      <c r="K500">
        <f t="shared" si="63"/>
        <v>1.84</v>
      </c>
      <c r="L500">
        <v>1.84</v>
      </c>
      <c r="M500" t="s">
        <v>17</v>
      </c>
      <c r="N500">
        <f t="shared" si="64"/>
        <v>49228.720000000802</v>
      </c>
      <c r="V500" s="7"/>
      <c r="W500" s="7"/>
      <c r="X500" s="7"/>
      <c r="Y500" s="7"/>
      <c r="Z500" s="7"/>
      <c r="AA500" s="7"/>
    </row>
    <row r="501" spans="1:27" x14ac:dyDescent="0.2">
      <c r="A501" t="s">
        <v>11</v>
      </c>
      <c r="B501" t="s">
        <v>32766</v>
      </c>
      <c r="C501" t="s">
        <v>28444</v>
      </c>
      <c r="D501" t="s">
        <v>223</v>
      </c>
      <c r="E501" t="s">
        <v>32767</v>
      </c>
      <c r="F501" t="s">
        <v>32761</v>
      </c>
      <c r="G501">
        <v>0.87507000000000001</v>
      </c>
      <c r="H501">
        <v>0.87524999999999997</v>
      </c>
      <c r="I501">
        <f t="shared" si="62"/>
        <v>2</v>
      </c>
      <c r="J501">
        <v>2</v>
      </c>
      <c r="K501">
        <f t="shared" si="63"/>
        <v>1.84</v>
      </c>
      <c r="L501">
        <v>1.84</v>
      </c>
      <c r="M501" t="s">
        <v>17</v>
      </c>
      <c r="N501">
        <f t="shared" si="64"/>
        <v>49226.880000000805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32768</v>
      </c>
      <c r="C502" t="s">
        <v>28071</v>
      </c>
      <c r="D502" t="s">
        <v>223</v>
      </c>
      <c r="E502" t="s">
        <v>32769</v>
      </c>
      <c r="F502" t="s">
        <v>32761</v>
      </c>
      <c r="G502">
        <v>0.87504999999999999</v>
      </c>
      <c r="H502">
        <v>0.87524999999999997</v>
      </c>
      <c r="I502">
        <f t="shared" si="62"/>
        <v>2</v>
      </c>
      <c r="J502">
        <v>2</v>
      </c>
      <c r="K502">
        <f t="shared" si="63"/>
        <v>1.84</v>
      </c>
      <c r="L502">
        <v>1.84</v>
      </c>
      <c r="M502" t="s">
        <v>17</v>
      </c>
      <c r="N502">
        <f t="shared" si="64"/>
        <v>49225.040000000809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32770</v>
      </c>
      <c r="C503" t="s">
        <v>28395</v>
      </c>
      <c r="D503" t="s">
        <v>223</v>
      </c>
      <c r="E503" t="s">
        <v>32771</v>
      </c>
      <c r="F503" t="s">
        <v>32761</v>
      </c>
      <c r="G503">
        <v>0.87488999999999995</v>
      </c>
      <c r="H503">
        <v>0.87524999999999997</v>
      </c>
      <c r="I503">
        <f t="shared" si="62"/>
        <v>2</v>
      </c>
      <c r="J503">
        <v>2</v>
      </c>
      <c r="K503">
        <f t="shared" si="63"/>
        <v>1.84</v>
      </c>
      <c r="L503">
        <v>1.84</v>
      </c>
      <c r="M503" t="s">
        <v>17</v>
      </c>
      <c r="N503">
        <f t="shared" si="64"/>
        <v>49223.200000000812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32772</v>
      </c>
      <c r="C504" t="s">
        <v>495</v>
      </c>
      <c r="D504" t="s">
        <v>223</v>
      </c>
      <c r="E504" t="s">
        <v>32773</v>
      </c>
      <c r="F504" t="s">
        <v>32761</v>
      </c>
      <c r="G504">
        <v>0.87643000000000004</v>
      </c>
      <c r="H504">
        <v>0.87524999999999997</v>
      </c>
      <c r="I504">
        <f t="shared" si="62"/>
        <v>2</v>
      </c>
      <c r="J504">
        <v>1</v>
      </c>
      <c r="K504">
        <f t="shared" si="63"/>
        <v>-2</v>
      </c>
      <c r="L504">
        <v>-1</v>
      </c>
      <c r="M504" t="s">
        <v>17</v>
      </c>
      <c r="N504">
        <f t="shared" si="64"/>
        <v>49221.360000000815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32774</v>
      </c>
      <c r="C505" t="s">
        <v>28068</v>
      </c>
      <c r="D505" t="s">
        <v>223</v>
      </c>
      <c r="E505" t="s">
        <v>32775</v>
      </c>
      <c r="F505" t="s">
        <v>32761</v>
      </c>
      <c r="G505">
        <v>0.87516000000000005</v>
      </c>
      <c r="H505">
        <v>0.87524999999999997</v>
      </c>
      <c r="I505">
        <f t="shared" si="62"/>
        <v>2</v>
      </c>
      <c r="J505">
        <v>2</v>
      </c>
      <c r="K505">
        <f t="shared" si="63"/>
        <v>1.84</v>
      </c>
      <c r="L505">
        <v>1.84</v>
      </c>
      <c r="M505" t="s">
        <v>17</v>
      </c>
      <c r="N505">
        <f t="shared" si="64"/>
        <v>49222.360000000815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32776</v>
      </c>
      <c r="C506" t="s">
        <v>555</v>
      </c>
      <c r="D506" t="s">
        <v>223</v>
      </c>
      <c r="E506" t="s">
        <v>32777</v>
      </c>
      <c r="F506" t="s">
        <v>32761</v>
      </c>
      <c r="G506">
        <v>0.87492000000000003</v>
      </c>
      <c r="H506">
        <v>0.87524999999999997</v>
      </c>
      <c r="I506">
        <f t="shared" si="62"/>
        <v>2</v>
      </c>
      <c r="J506">
        <v>2</v>
      </c>
      <c r="K506">
        <f t="shared" si="63"/>
        <v>1.84</v>
      </c>
      <c r="L506">
        <v>1.84</v>
      </c>
      <c r="M506" t="s">
        <v>17</v>
      </c>
      <c r="N506">
        <f t="shared" si="64"/>
        <v>49220.520000000819</v>
      </c>
      <c r="V506" s="7"/>
      <c r="W506" s="7"/>
      <c r="X506" s="7"/>
      <c r="Y506" s="7"/>
      <c r="Z506" s="7"/>
      <c r="AA506" s="7"/>
    </row>
    <row r="507" spans="1:27" x14ac:dyDescent="0.2">
      <c r="A507" t="s">
        <v>18</v>
      </c>
      <c r="B507" t="s">
        <v>32778</v>
      </c>
      <c r="C507" t="s">
        <v>495</v>
      </c>
      <c r="D507" t="s">
        <v>223</v>
      </c>
      <c r="E507" t="s">
        <v>32773</v>
      </c>
      <c r="F507" t="s">
        <v>32761</v>
      </c>
      <c r="G507">
        <v>0.87643000000000004</v>
      </c>
      <c r="H507">
        <v>0.87524999999999997</v>
      </c>
      <c r="I507">
        <f t="shared" si="62"/>
        <v>2</v>
      </c>
      <c r="J507">
        <v>2</v>
      </c>
      <c r="K507">
        <f t="shared" si="63"/>
        <v>1.84</v>
      </c>
      <c r="L507">
        <v>1.84</v>
      </c>
      <c r="M507" t="s">
        <v>17</v>
      </c>
      <c r="N507">
        <f t="shared" si="64"/>
        <v>49218.680000000822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32779</v>
      </c>
      <c r="C508" t="s">
        <v>29216</v>
      </c>
      <c r="D508" t="s">
        <v>223</v>
      </c>
      <c r="E508" t="s">
        <v>32780</v>
      </c>
      <c r="F508" t="s">
        <v>32781</v>
      </c>
      <c r="G508">
        <v>0.87304000000000004</v>
      </c>
      <c r="H508">
        <v>0.87636000000000003</v>
      </c>
      <c r="I508">
        <f t="shared" si="62"/>
        <v>2</v>
      </c>
      <c r="J508">
        <v>2</v>
      </c>
      <c r="K508">
        <f t="shared" si="63"/>
        <v>1.84</v>
      </c>
      <c r="L508">
        <v>1.84</v>
      </c>
      <c r="M508" t="s">
        <v>17</v>
      </c>
      <c r="N508">
        <f t="shared" si="64"/>
        <v>49216.840000000826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32782</v>
      </c>
      <c r="C509" t="s">
        <v>28071</v>
      </c>
      <c r="D509" t="s">
        <v>223</v>
      </c>
      <c r="E509" t="s">
        <v>32783</v>
      </c>
      <c r="F509" t="s">
        <v>32781</v>
      </c>
      <c r="G509">
        <v>0.87351999999999996</v>
      </c>
      <c r="H509">
        <v>0.87636000000000003</v>
      </c>
      <c r="I509">
        <f t="shared" si="62"/>
        <v>2</v>
      </c>
      <c r="J509">
        <v>2</v>
      </c>
      <c r="K509">
        <f t="shared" si="63"/>
        <v>1.84</v>
      </c>
      <c r="L509">
        <v>1.84</v>
      </c>
      <c r="M509" t="s">
        <v>17</v>
      </c>
      <c r="N509">
        <f t="shared" si="64"/>
        <v>49215.000000000829</v>
      </c>
      <c r="V509" s="7"/>
      <c r="W509" s="7"/>
      <c r="X509" s="7"/>
      <c r="Y509" s="7"/>
      <c r="Z509" s="7"/>
      <c r="AA509" s="7"/>
    </row>
    <row r="510" spans="1:27" x14ac:dyDescent="0.2">
      <c r="A510" t="s">
        <v>11</v>
      </c>
      <c r="B510" t="s">
        <v>32784</v>
      </c>
      <c r="C510" t="s">
        <v>28395</v>
      </c>
      <c r="D510" t="s">
        <v>223</v>
      </c>
      <c r="E510" t="s">
        <v>32785</v>
      </c>
      <c r="F510" t="s">
        <v>32781</v>
      </c>
      <c r="G510">
        <v>0.87366999999999995</v>
      </c>
      <c r="H510">
        <v>0.87636000000000003</v>
      </c>
      <c r="I510">
        <f t="shared" si="62"/>
        <v>2</v>
      </c>
      <c r="J510">
        <v>2</v>
      </c>
      <c r="K510">
        <f t="shared" si="63"/>
        <v>1.84</v>
      </c>
      <c r="L510">
        <v>1.84</v>
      </c>
      <c r="M510" t="s">
        <v>17</v>
      </c>
      <c r="N510">
        <f t="shared" si="64"/>
        <v>49213.160000000833</v>
      </c>
      <c r="V510" s="7"/>
      <c r="W510" s="7"/>
      <c r="X510" s="7"/>
      <c r="Y510" s="7"/>
      <c r="Z510" s="7"/>
      <c r="AA510" s="7"/>
    </row>
    <row r="511" spans="1:27" x14ac:dyDescent="0.2">
      <c r="A511" t="s">
        <v>11</v>
      </c>
      <c r="B511" t="s">
        <v>32786</v>
      </c>
      <c r="C511" t="s">
        <v>495</v>
      </c>
      <c r="D511" t="s">
        <v>223</v>
      </c>
      <c r="E511" t="s">
        <v>32787</v>
      </c>
      <c r="F511" t="s">
        <v>32781</v>
      </c>
      <c r="G511">
        <v>0.87436999999999998</v>
      </c>
      <c r="H511">
        <v>0.87636000000000003</v>
      </c>
      <c r="I511">
        <f t="shared" si="62"/>
        <v>2</v>
      </c>
      <c r="J511">
        <v>1</v>
      </c>
      <c r="K511">
        <f t="shared" si="63"/>
        <v>1.84</v>
      </c>
      <c r="L511">
        <v>0.92</v>
      </c>
      <c r="M511" t="s">
        <v>17</v>
      </c>
      <c r="N511">
        <f t="shared" si="64"/>
        <v>49211.320000000836</v>
      </c>
      <c r="V511" s="7"/>
      <c r="W511" s="7"/>
      <c r="X511" s="7"/>
      <c r="Y511" s="7"/>
      <c r="Z511" s="7"/>
      <c r="AA511" s="7"/>
    </row>
    <row r="512" spans="1:27" x14ac:dyDescent="0.2">
      <c r="A512" t="s">
        <v>18</v>
      </c>
      <c r="B512" t="s">
        <v>32788</v>
      </c>
      <c r="C512" t="s">
        <v>495</v>
      </c>
      <c r="D512" t="s">
        <v>223</v>
      </c>
      <c r="E512" t="s">
        <v>32787</v>
      </c>
      <c r="F512" t="s">
        <v>32781</v>
      </c>
      <c r="G512">
        <v>0.87436999999999998</v>
      </c>
      <c r="H512">
        <v>0.87636000000000003</v>
      </c>
      <c r="I512">
        <f t="shared" si="62"/>
        <v>2</v>
      </c>
      <c r="J512">
        <v>2</v>
      </c>
      <c r="K512">
        <f t="shared" si="63"/>
        <v>-2</v>
      </c>
      <c r="L512">
        <v>-2</v>
      </c>
      <c r="M512" t="s">
        <v>17</v>
      </c>
      <c r="N512">
        <f t="shared" si="64"/>
        <v>49210.400000000838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32789</v>
      </c>
      <c r="C513" t="s">
        <v>29259</v>
      </c>
      <c r="D513" t="s">
        <v>223</v>
      </c>
      <c r="E513" t="s">
        <v>32790</v>
      </c>
      <c r="F513" t="s">
        <v>32781</v>
      </c>
      <c r="G513">
        <v>0.87326999999999999</v>
      </c>
      <c r="H513">
        <v>0.87636000000000003</v>
      </c>
      <c r="I513">
        <f t="shared" si="62"/>
        <v>2</v>
      </c>
      <c r="J513">
        <v>2</v>
      </c>
      <c r="K513">
        <f t="shared" si="63"/>
        <v>1.84</v>
      </c>
      <c r="L513">
        <v>1.84</v>
      </c>
      <c r="M513" t="s">
        <v>17</v>
      </c>
      <c r="N513">
        <f t="shared" si="64"/>
        <v>49212.400000000838</v>
      </c>
      <c r="V513" s="7"/>
      <c r="W513" s="7"/>
      <c r="X513" s="7"/>
      <c r="Y513" s="7"/>
      <c r="Z513" s="7"/>
      <c r="AA513" s="7"/>
    </row>
    <row r="514" spans="1:27" x14ac:dyDescent="0.2">
      <c r="A514" t="s">
        <v>11</v>
      </c>
      <c r="B514" t="s">
        <v>32791</v>
      </c>
      <c r="C514" t="s">
        <v>28689</v>
      </c>
      <c r="D514" t="s">
        <v>223</v>
      </c>
      <c r="E514" t="s">
        <v>32792</v>
      </c>
      <c r="F514" t="s">
        <v>32781</v>
      </c>
      <c r="G514">
        <v>0.87333000000000005</v>
      </c>
      <c r="H514">
        <v>0.87636000000000003</v>
      </c>
      <c r="I514">
        <f t="shared" si="62"/>
        <v>2</v>
      </c>
      <c r="J514">
        <v>2</v>
      </c>
      <c r="K514">
        <f t="shared" si="63"/>
        <v>1.84</v>
      </c>
      <c r="L514">
        <v>1.84</v>
      </c>
      <c r="M514" t="s">
        <v>17</v>
      </c>
      <c r="N514">
        <f t="shared" si="64"/>
        <v>49210.560000000842</v>
      </c>
      <c r="V514" s="7"/>
      <c r="W514" s="7"/>
      <c r="X514" s="7"/>
      <c r="Y514" s="7"/>
      <c r="Z514" s="7"/>
      <c r="AA514" s="7"/>
    </row>
    <row r="515" spans="1:27" x14ac:dyDescent="0.2">
      <c r="A515" t="s">
        <v>11</v>
      </c>
      <c r="B515" t="s">
        <v>32793</v>
      </c>
      <c r="C515" t="s">
        <v>28070</v>
      </c>
      <c r="D515" t="s">
        <v>223</v>
      </c>
      <c r="E515" t="s">
        <v>32794</v>
      </c>
      <c r="F515" t="s">
        <v>32781</v>
      </c>
      <c r="G515">
        <v>0.87307000000000001</v>
      </c>
      <c r="H515">
        <v>0.87636000000000003</v>
      </c>
      <c r="I515">
        <f t="shared" ref="I515:I578" si="65">IF(J515=1,J515*2,J515)</f>
        <v>2</v>
      </c>
      <c r="J515">
        <v>2</v>
      </c>
      <c r="K515">
        <f t="shared" ref="K515:K578" si="66">IF(OR(L515=-1,L515=0.92),L515*2,L515)</f>
        <v>1.84</v>
      </c>
      <c r="L515">
        <v>1.84</v>
      </c>
      <c r="M515" t="s">
        <v>17</v>
      </c>
      <c r="N515">
        <f t="shared" si="64"/>
        <v>49208.720000000845</v>
      </c>
      <c r="V515" s="7"/>
      <c r="W515" s="7"/>
      <c r="X515" s="7"/>
      <c r="Y515" s="7"/>
      <c r="Z515" s="7"/>
      <c r="AA515" s="7"/>
    </row>
    <row r="516" spans="1:27" x14ac:dyDescent="0.2">
      <c r="A516" t="s">
        <v>11</v>
      </c>
      <c r="B516" t="s">
        <v>32795</v>
      </c>
      <c r="C516" t="s">
        <v>31110</v>
      </c>
      <c r="D516" t="s">
        <v>223</v>
      </c>
      <c r="E516" t="s">
        <v>32796</v>
      </c>
      <c r="F516" t="s">
        <v>32781</v>
      </c>
      <c r="G516">
        <v>0.87373999999999996</v>
      </c>
      <c r="H516">
        <v>0.87636000000000003</v>
      </c>
      <c r="I516">
        <f t="shared" si="65"/>
        <v>2</v>
      </c>
      <c r="J516">
        <v>2</v>
      </c>
      <c r="K516">
        <f t="shared" si="66"/>
        <v>1.84</v>
      </c>
      <c r="L516">
        <v>1.84</v>
      </c>
      <c r="M516" t="s">
        <v>17</v>
      </c>
      <c r="N516">
        <f t="shared" ref="N516:N579" si="67">N515-L515</f>
        <v>49206.880000000849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32797</v>
      </c>
      <c r="C517" t="s">
        <v>28069</v>
      </c>
      <c r="D517" t="s">
        <v>223</v>
      </c>
      <c r="E517" t="s">
        <v>32798</v>
      </c>
      <c r="F517" t="s">
        <v>32781</v>
      </c>
      <c r="G517">
        <v>0.87329000000000001</v>
      </c>
      <c r="H517">
        <v>0.87636000000000003</v>
      </c>
      <c r="I517">
        <f t="shared" si="65"/>
        <v>2</v>
      </c>
      <c r="J517">
        <v>2</v>
      </c>
      <c r="K517">
        <f t="shared" si="66"/>
        <v>1.84</v>
      </c>
      <c r="L517">
        <v>1.84</v>
      </c>
      <c r="M517" t="s">
        <v>17</v>
      </c>
      <c r="N517">
        <f t="shared" si="67"/>
        <v>49205.040000000852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32799</v>
      </c>
      <c r="C518" t="s">
        <v>495</v>
      </c>
      <c r="D518" t="s">
        <v>223</v>
      </c>
      <c r="E518" t="s">
        <v>32800</v>
      </c>
      <c r="F518" t="s">
        <v>32801</v>
      </c>
      <c r="G518">
        <v>0.87509999999999999</v>
      </c>
      <c r="H518">
        <v>0.87351999999999996</v>
      </c>
      <c r="I518">
        <f t="shared" si="65"/>
        <v>2</v>
      </c>
      <c r="J518">
        <v>1</v>
      </c>
      <c r="K518">
        <f t="shared" si="66"/>
        <v>-2</v>
      </c>
      <c r="L518">
        <v>-1</v>
      </c>
      <c r="M518" t="s">
        <v>17</v>
      </c>
      <c r="N518">
        <f t="shared" si="67"/>
        <v>49203.200000000856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32802</v>
      </c>
      <c r="C519" t="s">
        <v>3054</v>
      </c>
      <c r="D519" t="s">
        <v>223</v>
      </c>
      <c r="E519" t="s">
        <v>32803</v>
      </c>
      <c r="F519" t="s">
        <v>32801</v>
      </c>
      <c r="G519">
        <v>0.87458999999999998</v>
      </c>
      <c r="H519">
        <v>0.87351999999999996</v>
      </c>
      <c r="I519">
        <f t="shared" si="65"/>
        <v>2</v>
      </c>
      <c r="J519">
        <v>2</v>
      </c>
      <c r="K519">
        <f t="shared" si="66"/>
        <v>-2</v>
      </c>
      <c r="L519">
        <v>-2</v>
      </c>
      <c r="M519" t="s">
        <v>17</v>
      </c>
      <c r="N519">
        <f t="shared" si="67"/>
        <v>49204.200000000856</v>
      </c>
      <c r="V519" s="7"/>
      <c r="W519" s="7"/>
      <c r="X519" s="7"/>
      <c r="Y519" s="7"/>
      <c r="Z519" s="7"/>
      <c r="AA519" s="7"/>
    </row>
    <row r="520" spans="1:27" x14ac:dyDescent="0.2">
      <c r="A520" t="s">
        <v>18</v>
      </c>
      <c r="B520" t="s">
        <v>32804</v>
      </c>
      <c r="C520" t="s">
        <v>495</v>
      </c>
      <c r="D520" t="s">
        <v>223</v>
      </c>
      <c r="E520" t="s">
        <v>32800</v>
      </c>
      <c r="F520" t="s">
        <v>32801</v>
      </c>
      <c r="G520">
        <v>0.87512000000000001</v>
      </c>
      <c r="H520">
        <v>0.87351999999999996</v>
      </c>
      <c r="I520">
        <f t="shared" si="65"/>
        <v>2</v>
      </c>
      <c r="J520">
        <v>2</v>
      </c>
      <c r="K520">
        <f t="shared" si="66"/>
        <v>1.84</v>
      </c>
      <c r="L520">
        <v>1.84</v>
      </c>
      <c r="M520" t="s">
        <v>17</v>
      </c>
      <c r="N520">
        <f t="shared" si="67"/>
        <v>49206.200000000856</v>
      </c>
      <c r="V520" s="7"/>
      <c r="W520" s="7"/>
      <c r="X520" s="7"/>
      <c r="Y520" s="7"/>
      <c r="Z520" s="7"/>
      <c r="AA520" s="7"/>
    </row>
    <row r="521" spans="1:27" x14ac:dyDescent="0.2">
      <c r="A521" t="s">
        <v>18</v>
      </c>
      <c r="B521" t="s">
        <v>32805</v>
      </c>
      <c r="C521" t="s">
        <v>495</v>
      </c>
      <c r="D521" t="s">
        <v>566</v>
      </c>
      <c r="E521" t="s">
        <v>32806</v>
      </c>
      <c r="F521" t="s">
        <v>32807</v>
      </c>
      <c r="G521">
        <v>1.9488300000000001</v>
      </c>
      <c r="H521">
        <v>1.9531499999999999</v>
      </c>
      <c r="I521">
        <f t="shared" si="65"/>
        <v>2</v>
      </c>
      <c r="J521">
        <v>2</v>
      </c>
      <c r="K521">
        <f t="shared" si="66"/>
        <v>-2</v>
      </c>
      <c r="L521">
        <v>-2</v>
      </c>
      <c r="M521" t="s">
        <v>17</v>
      </c>
      <c r="N521">
        <f t="shared" si="67"/>
        <v>49204.360000000859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32808</v>
      </c>
      <c r="C522" t="s">
        <v>495</v>
      </c>
      <c r="D522" t="s">
        <v>566</v>
      </c>
      <c r="E522" t="s">
        <v>32806</v>
      </c>
      <c r="F522" t="s">
        <v>32807</v>
      </c>
      <c r="G522">
        <v>1.9488300000000001</v>
      </c>
      <c r="H522">
        <v>1.9531499999999999</v>
      </c>
      <c r="I522">
        <f t="shared" si="65"/>
        <v>2</v>
      </c>
      <c r="J522">
        <v>1</v>
      </c>
      <c r="K522">
        <f t="shared" si="66"/>
        <v>1.84</v>
      </c>
      <c r="L522">
        <v>0.92</v>
      </c>
      <c r="M522" t="s">
        <v>17</v>
      </c>
      <c r="N522">
        <f t="shared" si="67"/>
        <v>49206.360000000859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32809</v>
      </c>
      <c r="C523" t="s">
        <v>555</v>
      </c>
      <c r="D523" t="s">
        <v>566</v>
      </c>
      <c r="E523" t="s">
        <v>32810</v>
      </c>
      <c r="F523" t="s">
        <v>32811</v>
      </c>
      <c r="G523">
        <v>1.9494</v>
      </c>
      <c r="H523">
        <v>1.94885</v>
      </c>
      <c r="I523">
        <f t="shared" si="65"/>
        <v>2</v>
      </c>
      <c r="J523">
        <v>2</v>
      </c>
      <c r="K523">
        <f t="shared" si="66"/>
        <v>-2</v>
      </c>
      <c r="L523">
        <v>-2</v>
      </c>
      <c r="M523" t="s">
        <v>17</v>
      </c>
      <c r="N523">
        <f t="shared" si="67"/>
        <v>49205.440000000861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32812</v>
      </c>
      <c r="C524" t="s">
        <v>28068</v>
      </c>
      <c r="D524" t="s">
        <v>566</v>
      </c>
      <c r="E524" t="s">
        <v>32813</v>
      </c>
      <c r="F524" t="s">
        <v>32811</v>
      </c>
      <c r="G524">
        <v>1.9495400000000001</v>
      </c>
      <c r="H524">
        <v>1.94885</v>
      </c>
      <c r="I524">
        <f t="shared" si="65"/>
        <v>2</v>
      </c>
      <c r="J524">
        <v>2</v>
      </c>
      <c r="K524">
        <f t="shared" si="66"/>
        <v>-2</v>
      </c>
      <c r="L524">
        <v>-2</v>
      </c>
      <c r="M524" t="s">
        <v>17</v>
      </c>
      <c r="N524">
        <f t="shared" si="67"/>
        <v>49207.440000000861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32814</v>
      </c>
      <c r="C525" t="s">
        <v>495</v>
      </c>
      <c r="D525" t="s">
        <v>566</v>
      </c>
      <c r="E525" t="s">
        <v>32815</v>
      </c>
      <c r="F525" t="s">
        <v>32811</v>
      </c>
      <c r="G525">
        <v>1.95051</v>
      </c>
      <c r="H525">
        <v>1.94885</v>
      </c>
      <c r="I525">
        <f t="shared" si="65"/>
        <v>2</v>
      </c>
      <c r="J525">
        <v>2</v>
      </c>
      <c r="K525">
        <f t="shared" si="66"/>
        <v>1.84</v>
      </c>
      <c r="L525">
        <v>1.84</v>
      </c>
      <c r="M525" t="s">
        <v>17</v>
      </c>
      <c r="N525">
        <f t="shared" si="67"/>
        <v>49209.440000000861</v>
      </c>
      <c r="V525" s="7"/>
      <c r="W525" s="7"/>
      <c r="X525" s="7"/>
      <c r="Y525" s="7"/>
      <c r="Z525" s="7"/>
      <c r="AA525" s="7"/>
    </row>
    <row r="526" spans="1:27" x14ac:dyDescent="0.2">
      <c r="A526" t="s">
        <v>11</v>
      </c>
      <c r="B526" t="s">
        <v>32816</v>
      </c>
      <c r="C526" t="s">
        <v>29259</v>
      </c>
      <c r="D526" t="s">
        <v>566</v>
      </c>
      <c r="E526" t="s">
        <v>32817</v>
      </c>
      <c r="F526" t="s">
        <v>32811</v>
      </c>
      <c r="G526">
        <v>1.94869</v>
      </c>
      <c r="H526">
        <v>1.94885</v>
      </c>
      <c r="I526">
        <f t="shared" si="65"/>
        <v>2</v>
      </c>
      <c r="J526">
        <v>2</v>
      </c>
      <c r="K526">
        <f t="shared" si="66"/>
        <v>1.84</v>
      </c>
      <c r="L526">
        <v>1.84</v>
      </c>
      <c r="M526" t="s">
        <v>17</v>
      </c>
      <c r="N526">
        <f t="shared" si="67"/>
        <v>49207.600000000864</v>
      </c>
      <c r="V526" s="7"/>
      <c r="W526" s="7"/>
      <c r="X526" s="7"/>
      <c r="Y526" s="7"/>
      <c r="Z526" s="7"/>
      <c r="AA526" s="7"/>
    </row>
    <row r="527" spans="1:27" x14ac:dyDescent="0.2">
      <c r="A527" t="s">
        <v>11</v>
      </c>
      <c r="B527" t="s">
        <v>32818</v>
      </c>
      <c r="C527" t="s">
        <v>28689</v>
      </c>
      <c r="D527" t="s">
        <v>566</v>
      </c>
      <c r="E527" t="s">
        <v>32819</v>
      </c>
      <c r="F527" t="s">
        <v>32811</v>
      </c>
      <c r="G527">
        <v>1.9493799999999999</v>
      </c>
      <c r="H527">
        <v>1.94885</v>
      </c>
      <c r="I527">
        <f t="shared" si="65"/>
        <v>2</v>
      </c>
      <c r="J527">
        <v>2</v>
      </c>
      <c r="K527">
        <f t="shared" si="66"/>
        <v>-2</v>
      </c>
      <c r="L527">
        <v>-2</v>
      </c>
      <c r="M527" t="s">
        <v>17</v>
      </c>
      <c r="N527">
        <f t="shared" si="67"/>
        <v>49205.760000000868</v>
      </c>
      <c r="V527" s="7"/>
      <c r="W527" s="7"/>
      <c r="X527" s="7"/>
      <c r="Y527" s="7"/>
      <c r="Z527" s="7"/>
      <c r="AA527" s="7"/>
    </row>
    <row r="528" spans="1:27" x14ac:dyDescent="0.2">
      <c r="A528" t="s">
        <v>11</v>
      </c>
      <c r="B528" t="s">
        <v>32820</v>
      </c>
      <c r="C528" t="s">
        <v>28071</v>
      </c>
      <c r="D528" t="s">
        <v>566</v>
      </c>
      <c r="E528" t="s">
        <v>32821</v>
      </c>
      <c r="F528" t="s">
        <v>32811</v>
      </c>
      <c r="G528">
        <v>1.94946</v>
      </c>
      <c r="H528">
        <v>1.94885</v>
      </c>
      <c r="I528">
        <f t="shared" si="65"/>
        <v>2</v>
      </c>
      <c r="J528">
        <v>2</v>
      </c>
      <c r="K528">
        <f t="shared" si="66"/>
        <v>-2</v>
      </c>
      <c r="L528">
        <v>-2</v>
      </c>
      <c r="M528" t="s">
        <v>17</v>
      </c>
      <c r="N528">
        <f t="shared" si="67"/>
        <v>49207.760000000868</v>
      </c>
      <c r="V528" s="7"/>
      <c r="W528" s="7"/>
      <c r="X528" s="7"/>
      <c r="Y528" s="7"/>
      <c r="Z528" s="7"/>
      <c r="AA528" s="7"/>
    </row>
    <row r="529" spans="1:27" x14ac:dyDescent="0.2">
      <c r="A529" t="s">
        <v>11</v>
      </c>
      <c r="B529" t="s">
        <v>32822</v>
      </c>
      <c r="C529" t="s">
        <v>28898</v>
      </c>
      <c r="D529" t="s">
        <v>566</v>
      </c>
      <c r="E529" t="s">
        <v>32823</v>
      </c>
      <c r="F529" t="s">
        <v>32811</v>
      </c>
      <c r="G529">
        <v>1.9484399999999999</v>
      </c>
      <c r="H529">
        <v>1.94885</v>
      </c>
      <c r="I529">
        <f t="shared" si="65"/>
        <v>2</v>
      </c>
      <c r="J529">
        <v>2</v>
      </c>
      <c r="K529">
        <f t="shared" si="66"/>
        <v>1.84</v>
      </c>
      <c r="L529">
        <v>1.84</v>
      </c>
      <c r="M529" t="s">
        <v>17</v>
      </c>
      <c r="N529">
        <f t="shared" si="67"/>
        <v>49209.760000000868</v>
      </c>
      <c r="V529" s="7"/>
      <c r="W529" s="7"/>
      <c r="X529" s="7"/>
      <c r="Y529" s="7"/>
      <c r="Z529" s="7"/>
      <c r="AA529" s="7"/>
    </row>
    <row r="530" spans="1:27" x14ac:dyDescent="0.2">
      <c r="A530" t="s">
        <v>11</v>
      </c>
      <c r="B530" t="s">
        <v>32824</v>
      </c>
      <c r="C530" t="s">
        <v>495</v>
      </c>
      <c r="D530" t="s">
        <v>566</v>
      </c>
      <c r="E530" t="s">
        <v>32815</v>
      </c>
      <c r="F530" t="s">
        <v>32811</v>
      </c>
      <c r="G530">
        <v>1.95051</v>
      </c>
      <c r="H530">
        <v>1.94885</v>
      </c>
      <c r="I530">
        <f t="shared" si="65"/>
        <v>2</v>
      </c>
      <c r="J530">
        <v>1</v>
      </c>
      <c r="K530">
        <f t="shared" si="66"/>
        <v>-2</v>
      </c>
      <c r="L530">
        <v>-1</v>
      </c>
      <c r="M530" t="s">
        <v>17</v>
      </c>
      <c r="N530">
        <f t="shared" si="67"/>
        <v>49207.920000000871</v>
      </c>
      <c r="V530" s="7"/>
      <c r="W530" s="7"/>
      <c r="X530" s="7"/>
      <c r="Y530" s="7"/>
      <c r="Z530" s="7"/>
      <c r="AA530" s="7"/>
    </row>
    <row r="531" spans="1:27" x14ac:dyDescent="0.2">
      <c r="A531" t="s">
        <v>11</v>
      </c>
      <c r="B531" t="s">
        <v>32825</v>
      </c>
      <c r="C531" t="s">
        <v>29164</v>
      </c>
      <c r="D531" t="s">
        <v>566</v>
      </c>
      <c r="E531" t="s">
        <v>32826</v>
      </c>
      <c r="F531" t="s">
        <v>32811</v>
      </c>
      <c r="G531">
        <v>1.94879</v>
      </c>
      <c r="H531">
        <v>1.94885</v>
      </c>
      <c r="I531">
        <f t="shared" si="65"/>
        <v>2</v>
      </c>
      <c r="J531">
        <v>2</v>
      </c>
      <c r="K531">
        <f t="shared" si="66"/>
        <v>1.84</v>
      </c>
      <c r="L531">
        <v>1.84</v>
      </c>
      <c r="M531" t="s">
        <v>17</v>
      </c>
      <c r="N531">
        <f t="shared" si="67"/>
        <v>49208.920000000871</v>
      </c>
      <c r="V531" s="7"/>
      <c r="W531" s="7"/>
      <c r="X531" s="7"/>
      <c r="Y531" s="7"/>
      <c r="Z531" s="7"/>
      <c r="AA531" s="7"/>
    </row>
    <row r="532" spans="1:27" x14ac:dyDescent="0.2">
      <c r="A532" t="s">
        <v>11</v>
      </c>
      <c r="B532" t="s">
        <v>32827</v>
      </c>
      <c r="C532" t="s">
        <v>30590</v>
      </c>
      <c r="D532" t="s">
        <v>566</v>
      </c>
      <c r="E532" t="s">
        <v>32828</v>
      </c>
      <c r="F532" t="s">
        <v>32811</v>
      </c>
      <c r="G532">
        <v>1.94909</v>
      </c>
      <c r="H532">
        <v>1.94885</v>
      </c>
      <c r="I532">
        <f t="shared" si="65"/>
        <v>2</v>
      </c>
      <c r="J532">
        <v>2</v>
      </c>
      <c r="K532">
        <f t="shared" si="66"/>
        <v>-2</v>
      </c>
      <c r="L532">
        <v>-2</v>
      </c>
      <c r="M532" t="s">
        <v>17</v>
      </c>
      <c r="N532">
        <f t="shared" si="67"/>
        <v>49207.080000000875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32829</v>
      </c>
      <c r="C533" t="s">
        <v>495</v>
      </c>
      <c r="D533" t="s">
        <v>566</v>
      </c>
      <c r="E533" t="s">
        <v>32830</v>
      </c>
      <c r="F533" t="s">
        <v>32831</v>
      </c>
      <c r="G533">
        <v>1.94608</v>
      </c>
      <c r="H533">
        <v>1.9498200000000001</v>
      </c>
      <c r="I533">
        <f t="shared" si="65"/>
        <v>2</v>
      </c>
      <c r="J533">
        <v>1</v>
      </c>
      <c r="K533">
        <f t="shared" si="66"/>
        <v>1.84</v>
      </c>
      <c r="L533">
        <v>0.92</v>
      </c>
      <c r="M533" t="s">
        <v>17</v>
      </c>
      <c r="N533">
        <f t="shared" si="67"/>
        <v>49209.080000000875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32832</v>
      </c>
      <c r="C534" t="s">
        <v>495</v>
      </c>
      <c r="D534" t="s">
        <v>566</v>
      </c>
      <c r="E534" t="s">
        <v>32830</v>
      </c>
      <c r="F534" t="s">
        <v>32831</v>
      </c>
      <c r="G534">
        <v>1.94598</v>
      </c>
      <c r="H534">
        <v>1.9498200000000001</v>
      </c>
      <c r="I534">
        <f t="shared" si="65"/>
        <v>2</v>
      </c>
      <c r="J534">
        <v>2</v>
      </c>
      <c r="K534">
        <f t="shared" si="66"/>
        <v>-2</v>
      </c>
      <c r="L534">
        <v>-2</v>
      </c>
      <c r="M534" t="s">
        <v>17</v>
      </c>
      <c r="N534">
        <f t="shared" si="67"/>
        <v>49208.160000000877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32833</v>
      </c>
      <c r="C535" t="s">
        <v>495</v>
      </c>
      <c r="D535" t="s">
        <v>566</v>
      </c>
      <c r="E535" t="s">
        <v>32834</v>
      </c>
      <c r="F535" t="s">
        <v>32835</v>
      </c>
      <c r="G535">
        <v>1.93832</v>
      </c>
      <c r="H535">
        <v>1.9467099999999999</v>
      </c>
      <c r="I535">
        <f t="shared" si="65"/>
        <v>2</v>
      </c>
      <c r="J535">
        <v>2</v>
      </c>
      <c r="K535">
        <f t="shared" si="66"/>
        <v>-2</v>
      </c>
      <c r="L535">
        <v>-2</v>
      </c>
      <c r="M535" t="s">
        <v>17</v>
      </c>
      <c r="N535">
        <f t="shared" si="67"/>
        <v>49210.160000000877</v>
      </c>
      <c r="V535" s="7"/>
      <c r="W535" s="7"/>
      <c r="X535" s="7"/>
      <c r="Y535" s="7"/>
      <c r="Z535" s="7"/>
      <c r="AA535" s="7"/>
    </row>
    <row r="536" spans="1:27" x14ac:dyDescent="0.2">
      <c r="A536" t="s">
        <v>11</v>
      </c>
      <c r="B536" t="s">
        <v>32836</v>
      </c>
      <c r="C536" t="s">
        <v>495</v>
      </c>
      <c r="D536" t="s">
        <v>566</v>
      </c>
      <c r="E536" t="s">
        <v>32834</v>
      </c>
      <c r="F536" t="s">
        <v>32835</v>
      </c>
      <c r="G536">
        <v>1.93832</v>
      </c>
      <c r="H536">
        <v>1.9467099999999999</v>
      </c>
      <c r="I536">
        <f t="shared" si="65"/>
        <v>2</v>
      </c>
      <c r="J536">
        <v>1</v>
      </c>
      <c r="K536">
        <f t="shared" si="66"/>
        <v>1.84</v>
      </c>
      <c r="L536">
        <v>0.92</v>
      </c>
      <c r="M536" t="s">
        <v>17</v>
      </c>
      <c r="N536">
        <f t="shared" si="67"/>
        <v>49212.160000000877</v>
      </c>
      <c r="V536" s="7"/>
      <c r="W536" s="7"/>
      <c r="X536" s="7"/>
      <c r="Y536" s="7"/>
      <c r="Z536" s="7"/>
      <c r="AA536" s="7"/>
    </row>
    <row r="537" spans="1:27" x14ac:dyDescent="0.2">
      <c r="A537" t="s">
        <v>18</v>
      </c>
      <c r="B537" t="s">
        <v>32837</v>
      </c>
      <c r="C537" t="s">
        <v>495</v>
      </c>
      <c r="D537" t="s">
        <v>566</v>
      </c>
      <c r="E537" t="s">
        <v>32838</v>
      </c>
      <c r="F537" t="s">
        <v>32839</v>
      </c>
      <c r="G537">
        <v>1.9392</v>
      </c>
      <c r="H537">
        <v>1.9382900000000001</v>
      </c>
      <c r="I537">
        <f t="shared" si="65"/>
        <v>2</v>
      </c>
      <c r="J537">
        <v>2</v>
      </c>
      <c r="K537">
        <f t="shared" si="66"/>
        <v>1.8</v>
      </c>
      <c r="L537">
        <v>1.8</v>
      </c>
      <c r="M537" t="s">
        <v>17</v>
      </c>
      <c r="N537">
        <f t="shared" si="67"/>
        <v>49211.240000000878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32840</v>
      </c>
      <c r="C538" t="s">
        <v>550</v>
      </c>
      <c r="D538" t="s">
        <v>566</v>
      </c>
      <c r="E538" t="s">
        <v>32841</v>
      </c>
      <c r="F538" t="s">
        <v>32839</v>
      </c>
      <c r="G538">
        <v>1.93926</v>
      </c>
      <c r="H538">
        <v>1.9382900000000001</v>
      </c>
      <c r="I538">
        <f t="shared" si="65"/>
        <v>2</v>
      </c>
      <c r="J538">
        <v>1</v>
      </c>
      <c r="K538">
        <f t="shared" si="66"/>
        <v>-2</v>
      </c>
      <c r="L538">
        <v>-1</v>
      </c>
      <c r="M538" t="s">
        <v>17</v>
      </c>
      <c r="N538">
        <f t="shared" si="67"/>
        <v>49209.440000000875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32842</v>
      </c>
      <c r="C539" t="s">
        <v>495</v>
      </c>
      <c r="D539" t="s">
        <v>566</v>
      </c>
      <c r="E539" t="s">
        <v>32843</v>
      </c>
      <c r="F539" t="s">
        <v>32844</v>
      </c>
      <c r="G539">
        <v>1.9376199999999999</v>
      </c>
      <c r="H539">
        <v>1.93909</v>
      </c>
      <c r="I539">
        <f t="shared" si="65"/>
        <v>2</v>
      </c>
      <c r="J539">
        <v>1</v>
      </c>
      <c r="K539">
        <f t="shared" si="66"/>
        <v>1.84</v>
      </c>
      <c r="L539">
        <v>0.92</v>
      </c>
      <c r="M539" t="s">
        <v>17</v>
      </c>
      <c r="N539">
        <f t="shared" si="67"/>
        <v>49210.440000000875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32845</v>
      </c>
      <c r="C540" t="s">
        <v>495</v>
      </c>
      <c r="D540" t="s">
        <v>566</v>
      </c>
      <c r="E540" t="s">
        <v>32843</v>
      </c>
      <c r="F540" t="s">
        <v>32844</v>
      </c>
      <c r="G540">
        <v>1.9376199999999999</v>
      </c>
      <c r="H540">
        <v>1.93909</v>
      </c>
      <c r="I540">
        <f t="shared" si="65"/>
        <v>2</v>
      </c>
      <c r="J540">
        <v>2</v>
      </c>
      <c r="K540">
        <f t="shared" si="66"/>
        <v>-2</v>
      </c>
      <c r="L540">
        <v>-2</v>
      </c>
      <c r="M540" t="s">
        <v>17</v>
      </c>
      <c r="N540">
        <f t="shared" si="67"/>
        <v>49209.520000000877</v>
      </c>
      <c r="V540" s="7"/>
      <c r="W540" s="7"/>
      <c r="X540" s="7"/>
      <c r="Y540" s="7"/>
      <c r="Z540" s="7"/>
      <c r="AA540" s="7"/>
    </row>
    <row r="541" spans="1:27" x14ac:dyDescent="0.2">
      <c r="A541" t="s">
        <v>11</v>
      </c>
      <c r="B541" t="s">
        <v>32846</v>
      </c>
      <c r="C541" t="s">
        <v>28689</v>
      </c>
      <c r="D541" t="s">
        <v>566</v>
      </c>
      <c r="E541" t="s">
        <v>32847</v>
      </c>
      <c r="F541" t="s">
        <v>32848</v>
      </c>
      <c r="G541">
        <v>1.93869</v>
      </c>
      <c r="H541">
        <v>1.9380999999999999</v>
      </c>
      <c r="I541">
        <f t="shared" si="65"/>
        <v>2</v>
      </c>
      <c r="J541">
        <v>2</v>
      </c>
      <c r="K541">
        <f t="shared" si="66"/>
        <v>-2</v>
      </c>
      <c r="L541">
        <v>-2</v>
      </c>
      <c r="M541" t="s">
        <v>17</v>
      </c>
      <c r="N541">
        <f t="shared" si="67"/>
        <v>49211.520000000877</v>
      </c>
      <c r="V541" s="7"/>
      <c r="W541" s="7"/>
      <c r="X541" s="7"/>
      <c r="Y541" s="7"/>
      <c r="Z541" s="7"/>
      <c r="AA541" s="7"/>
    </row>
    <row r="542" spans="1:27" x14ac:dyDescent="0.2">
      <c r="A542" t="s">
        <v>11</v>
      </c>
      <c r="B542" t="s">
        <v>32849</v>
      </c>
      <c r="C542" t="s">
        <v>28395</v>
      </c>
      <c r="D542" t="s">
        <v>566</v>
      </c>
      <c r="E542" t="s">
        <v>32850</v>
      </c>
      <c r="F542" t="s">
        <v>32848</v>
      </c>
      <c r="G542">
        <v>1.9380999999999999</v>
      </c>
      <c r="H542">
        <v>1.9380999999999999</v>
      </c>
      <c r="I542">
        <f t="shared" si="65"/>
        <v>2</v>
      </c>
      <c r="J542">
        <v>2</v>
      </c>
      <c r="K542">
        <f t="shared" si="66"/>
        <v>0</v>
      </c>
      <c r="L542">
        <v>0</v>
      </c>
      <c r="M542" t="s">
        <v>17</v>
      </c>
      <c r="N542">
        <f t="shared" si="67"/>
        <v>49213.520000000877</v>
      </c>
      <c r="V542" s="7"/>
      <c r="W542" s="7"/>
      <c r="X542" s="7"/>
      <c r="Y542" s="7"/>
      <c r="Z542" s="7"/>
      <c r="AA542" s="7"/>
    </row>
    <row r="543" spans="1:27" x14ac:dyDescent="0.2">
      <c r="A543" t="s">
        <v>11</v>
      </c>
      <c r="B543" t="s">
        <v>32851</v>
      </c>
      <c r="C543" t="s">
        <v>28071</v>
      </c>
      <c r="D543" t="s">
        <v>566</v>
      </c>
      <c r="E543" t="s">
        <v>32852</v>
      </c>
      <c r="F543" t="s">
        <v>32848</v>
      </c>
      <c r="G543">
        <v>1.9381900000000001</v>
      </c>
      <c r="H543">
        <v>1.9380999999999999</v>
      </c>
      <c r="I543">
        <f t="shared" si="65"/>
        <v>2</v>
      </c>
      <c r="J543">
        <v>2</v>
      </c>
      <c r="K543">
        <f t="shared" si="66"/>
        <v>-2</v>
      </c>
      <c r="L543">
        <v>-2</v>
      </c>
      <c r="M543" t="s">
        <v>17</v>
      </c>
      <c r="N543">
        <f t="shared" si="67"/>
        <v>49213.520000000877</v>
      </c>
      <c r="V543" s="7"/>
      <c r="W543" s="7"/>
      <c r="X543" s="7"/>
      <c r="Y543" s="7"/>
      <c r="Z543" s="7"/>
      <c r="AA543" s="7"/>
    </row>
    <row r="544" spans="1:27" x14ac:dyDescent="0.2">
      <c r="A544" t="s">
        <v>11</v>
      </c>
      <c r="B544" t="s">
        <v>32853</v>
      </c>
      <c r="C544" t="s">
        <v>28068</v>
      </c>
      <c r="D544" t="s">
        <v>566</v>
      </c>
      <c r="E544" t="s">
        <v>32854</v>
      </c>
      <c r="F544" t="s">
        <v>32848</v>
      </c>
      <c r="G544">
        <v>1.9388000000000001</v>
      </c>
      <c r="H544">
        <v>1.9380999999999999</v>
      </c>
      <c r="I544">
        <f t="shared" si="65"/>
        <v>2</v>
      </c>
      <c r="J544">
        <v>2</v>
      </c>
      <c r="K544">
        <f t="shared" si="66"/>
        <v>-2</v>
      </c>
      <c r="L544">
        <v>-2</v>
      </c>
      <c r="M544" t="s">
        <v>17</v>
      </c>
      <c r="N544">
        <f t="shared" si="67"/>
        <v>49215.520000000877</v>
      </c>
      <c r="V544" s="7"/>
      <c r="W544" s="7"/>
      <c r="X544" s="7"/>
      <c r="Y544" s="7"/>
      <c r="Z544" s="7"/>
      <c r="AA544" s="7"/>
    </row>
    <row r="545" spans="1:27" x14ac:dyDescent="0.2">
      <c r="A545" t="s">
        <v>11</v>
      </c>
      <c r="B545" t="s">
        <v>32855</v>
      </c>
      <c r="C545" t="s">
        <v>28832</v>
      </c>
      <c r="D545" t="s">
        <v>566</v>
      </c>
      <c r="E545" t="s">
        <v>32856</v>
      </c>
      <c r="F545" t="s">
        <v>32848</v>
      </c>
      <c r="G545">
        <v>1.9381600000000001</v>
      </c>
      <c r="H545">
        <v>1.9380999999999999</v>
      </c>
      <c r="I545">
        <f t="shared" si="65"/>
        <v>2</v>
      </c>
      <c r="J545">
        <v>2</v>
      </c>
      <c r="K545">
        <f t="shared" si="66"/>
        <v>-2</v>
      </c>
      <c r="L545">
        <v>-2</v>
      </c>
      <c r="M545" t="s">
        <v>17</v>
      </c>
      <c r="N545">
        <f t="shared" si="67"/>
        <v>49217.520000000877</v>
      </c>
      <c r="V545" s="7"/>
      <c r="W545" s="7"/>
      <c r="X545" s="7"/>
      <c r="Y545" s="7"/>
      <c r="Z545" s="7"/>
      <c r="AA545" s="7"/>
    </row>
    <row r="546" spans="1:27" x14ac:dyDescent="0.2">
      <c r="A546" t="s">
        <v>11</v>
      </c>
      <c r="B546" t="s">
        <v>32857</v>
      </c>
      <c r="C546" t="s">
        <v>495</v>
      </c>
      <c r="D546" t="s">
        <v>566</v>
      </c>
      <c r="E546" t="s">
        <v>32858</v>
      </c>
      <c r="F546" t="s">
        <v>32848</v>
      </c>
      <c r="G546">
        <v>1.9411799999999999</v>
      </c>
      <c r="H546">
        <v>1.9380999999999999</v>
      </c>
      <c r="I546">
        <f t="shared" si="65"/>
        <v>2</v>
      </c>
      <c r="J546">
        <v>1</v>
      </c>
      <c r="K546">
        <f t="shared" si="66"/>
        <v>-2</v>
      </c>
      <c r="L546">
        <v>-1</v>
      </c>
      <c r="M546" t="s">
        <v>17</v>
      </c>
      <c r="N546">
        <f t="shared" si="67"/>
        <v>49219.520000000877</v>
      </c>
      <c r="V546" s="7"/>
      <c r="W546" s="7"/>
      <c r="X546" s="7"/>
      <c r="Y546" s="7"/>
      <c r="Z546" s="7"/>
      <c r="AA546" s="7"/>
    </row>
    <row r="547" spans="1:27" x14ac:dyDescent="0.2">
      <c r="A547" t="s">
        <v>11</v>
      </c>
      <c r="B547" t="s">
        <v>32859</v>
      </c>
      <c r="C547" t="s">
        <v>30590</v>
      </c>
      <c r="D547" t="s">
        <v>566</v>
      </c>
      <c r="E547" t="s">
        <v>32860</v>
      </c>
      <c r="F547" t="s">
        <v>32848</v>
      </c>
      <c r="G547">
        <v>1.9380200000000001</v>
      </c>
      <c r="H547">
        <v>1.9380999999999999</v>
      </c>
      <c r="I547">
        <f t="shared" si="65"/>
        <v>2</v>
      </c>
      <c r="J547">
        <v>2</v>
      </c>
      <c r="K547">
        <f t="shared" si="66"/>
        <v>1.84</v>
      </c>
      <c r="L547">
        <v>1.84</v>
      </c>
      <c r="M547" t="s">
        <v>17</v>
      </c>
      <c r="N547">
        <f t="shared" si="67"/>
        <v>49220.520000000877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32861</v>
      </c>
      <c r="C548" t="s">
        <v>555</v>
      </c>
      <c r="D548" t="s">
        <v>566</v>
      </c>
      <c r="E548" t="s">
        <v>32862</v>
      </c>
      <c r="F548" t="s">
        <v>32848</v>
      </c>
      <c r="G548">
        <v>1.93862</v>
      </c>
      <c r="H548">
        <v>1.9380999999999999</v>
      </c>
      <c r="I548">
        <f t="shared" si="65"/>
        <v>2</v>
      </c>
      <c r="J548">
        <v>2</v>
      </c>
      <c r="K548">
        <f t="shared" si="66"/>
        <v>-2</v>
      </c>
      <c r="L548">
        <v>-2</v>
      </c>
      <c r="M548" t="s">
        <v>17</v>
      </c>
      <c r="N548">
        <f t="shared" si="67"/>
        <v>49218.680000000881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32863</v>
      </c>
      <c r="C549" t="s">
        <v>28065</v>
      </c>
      <c r="D549" t="s">
        <v>566</v>
      </c>
      <c r="E549" t="s">
        <v>32864</v>
      </c>
      <c r="F549" t="s">
        <v>32848</v>
      </c>
      <c r="G549">
        <v>1.9387700000000001</v>
      </c>
      <c r="H549">
        <v>1.9380999999999999</v>
      </c>
      <c r="I549">
        <f t="shared" si="65"/>
        <v>2</v>
      </c>
      <c r="J549">
        <v>2</v>
      </c>
      <c r="K549">
        <f t="shared" si="66"/>
        <v>-2</v>
      </c>
      <c r="L549">
        <v>-2</v>
      </c>
      <c r="M549" t="s">
        <v>17</v>
      </c>
      <c r="N549">
        <f t="shared" si="67"/>
        <v>49220.680000000881</v>
      </c>
      <c r="V549" s="7"/>
      <c r="W549" s="7"/>
      <c r="X549" s="7"/>
      <c r="Y549" s="7"/>
      <c r="Z549" s="7"/>
      <c r="AA549" s="7"/>
    </row>
    <row r="550" spans="1:27" x14ac:dyDescent="0.2">
      <c r="A550" t="s">
        <v>18</v>
      </c>
      <c r="B550" t="s">
        <v>32865</v>
      </c>
      <c r="C550" t="s">
        <v>495</v>
      </c>
      <c r="D550" t="s">
        <v>566</v>
      </c>
      <c r="E550" t="s">
        <v>32858</v>
      </c>
      <c r="F550" t="s">
        <v>32848</v>
      </c>
      <c r="G550">
        <v>1.9411799999999999</v>
      </c>
      <c r="H550">
        <v>1.9380999999999999</v>
      </c>
      <c r="I550">
        <f t="shared" si="65"/>
        <v>2</v>
      </c>
      <c r="J550">
        <v>2</v>
      </c>
      <c r="K550">
        <f t="shared" si="66"/>
        <v>1.84</v>
      </c>
      <c r="L550">
        <v>1.84</v>
      </c>
      <c r="M550" t="s">
        <v>17</v>
      </c>
      <c r="N550">
        <f t="shared" si="67"/>
        <v>49222.680000000881</v>
      </c>
      <c r="V550" s="7"/>
      <c r="W550" s="7"/>
      <c r="X550" s="7"/>
      <c r="Y550" s="7"/>
      <c r="Z550" s="7"/>
      <c r="AA550" s="7"/>
    </row>
    <row r="551" spans="1:27" x14ac:dyDescent="0.2">
      <c r="A551" t="s">
        <v>11</v>
      </c>
      <c r="B551" t="s">
        <v>32866</v>
      </c>
      <c r="C551" t="s">
        <v>495</v>
      </c>
      <c r="D551" t="s">
        <v>566</v>
      </c>
      <c r="E551" t="s">
        <v>32867</v>
      </c>
      <c r="F551" t="s">
        <v>32868</v>
      </c>
      <c r="G551">
        <v>1.9364399999999999</v>
      </c>
      <c r="H551">
        <v>1.9409099999999999</v>
      </c>
      <c r="I551">
        <f t="shared" si="65"/>
        <v>2</v>
      </c>
      <c r="J551">
        <v>1</v>
      </c>
      <c r="K551">
        <f t="shared" si="66"/>
        <v>1.84</v>
      </c>
      <c r="L551">
        <v>0.92</v>
      </c>
      <c r="M551" t="s">
        <v>17</v>
      </c>
      <c r="N551">
        <f t="shared" si="67"/>
        <v>49220.840000000884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32869</v>
      </c>
      <c r="C552" t="s">
        <v>495</v>
      </c>
      <c r="D552" t="s">
        <v>566</v>
      </c>
      <c r="E552" t="s">
        <v>32867</v>
      </c>
      <c r="F552" t="s">
        <v>32868</v>
      </c>
      <c r="G552">
        <v>1.9363699999999999</v>
      </c>
      <c r="H552">
        <v>1.9409099999999999</v>
      </c>
      <c r="I552">
        <f t="shared" si="65"/>
        <v>2</v>
      </c>
      <c r="J552">
        <v>2</v>
      </c>
      <c r="K552">
        <f t="shared" si="66"/>
        <v>-2</v>
      </c>
      <c r="L552">
        <v>-2</v>
      </c>
      <c r="M552" t="s">
        <v>17</v>
      </c>
      <c r="N552">
        <f t="shared" si="67"/>
        <v>49219.920000000886</v>
      </c>
      <c r="V552" s="7"/>
      <c r="W552" s="7"/>
      <c r="X552" s="7"/>
      <c r="Y552" s="7"/>
      <c r="Z552" s="7"/>
      <c r="AA552" s="7"/>
    </row>
    <row r="553" spans="1:27" x14ac:dyDescent="0.2">
      <c r="A553" t="s">
        <v>11</v>
      </c>
      <c r="B553" t="s">
        <v>32870</v>
      </c>
      <c r="C553" t="s">
        <v>29216</v>
      </c>
      <c r="D553" t="s">
        <v>566</v>
      </c>
      <c r="E553" t="s">
        <v>32871</v>
      </c>
      <c r="F553" t="s">
        <v>32872</v>
      </c>
      <c r="G553">
        <v>1.9399500000000001</v>
      </c>
      <c r="H553">
        <v>1.93679</v>
      </c>
      <c r="I553">
        <f t="shared" si="65"/>
        <v>2</v>
      </c>
      <c r="J553">
        <v>2</v>
      </c>
      <c r="K553">
        <f t="shared" si="66"/>
        <v>-2</v>
      </c>
      <c r="L553">
        <v>-2</v>
      </c>
      <c r="M553" t="s">
        <v>17</v>
      </c>
      <c r="N553">
        <f t="shared" si="67"/>
        <v>49221.920000000886</v>
      </c>
      <c r="V553" s="7"/>
      <c r="W553" s="7"/>
      <c r="X553" s="7"/>
      <c r="Y553" s="7"/>
      <c r="Z553" s="7"/>
      <c r="AA553" s="7"/>
    </row>
    <row r="554" spans="1:27" x14ac:dyDescent="0.2">
      <c r="A554" t="s">
        <v>11</v>
      </c>
      <c r="B554" t="s">
        <v>32873</v>
      </c>
      <c r="C554" t="s">
        <v>29259</v>
      </c>
      <c r="D554" t="s">
        <v>566</v>
      </c>
      <c r="E554" t="s">
        <v>32874</v>
      </c>
      <c r="F554" t="s">
        <v>32872</v>
      </c>
      <c r="G554">
        <v>1.9394899999999999</v>
      </c>
      <c r="H554">
        <v>1.93679</v>
      </c>
      <c r="I554">
        <f t="shared" si="65"/>
        <v>2</v>
      </c>
      <c r="J554">
        <v>2</v>
      </c>
      <c r="K554">
        <f t="shared" si="66"/>
        <v>-2</v>
      </c>
      <c r="L554">
        <v>-2</v>
      </c>
      <c r="M554" t="s">
        <v>17</v>
      </c>
      <c r="N554">
        <f t="shared" si="67"/>
        <v>49223.920000000886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32875</v>
      </c>
      <c r="C555" t="s">
        <v>30575</v>
      </c>
      <c r="D555" t="s">
        <v>566</v>
      </c>
      <c r="E555" t="s">
        <v>32876</v>
      </c>
      <c r="F555" t="s">
        <v>32872</v>
      </c>
      <c r="G555">
        <v>1.9404999999999999</v>
      </c>
      <c r="H555">
        <v>1.93679</v>
      </c>
      <c r="I555">
        <f t="shared" si="65"/>
        <v>2</v>
      </c>
      <c r="J555">
        <v>2</v>
      </c>
      <c r="K555">
        <f t="shared" si="66"/>
        <v>-2</v>
      </c>
      <c r="L555">
        <v>-2</v>
      </c>
      <c r="M555" t="s">
        <v>17</v>
      </c>
      <c r="N555">
        <f t="shared" si="67"/>
        <v>49225.920000000886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32877</v>
      </c>
      <c r="C556" t="s">
        <v>29049</v>
      </c>
      <c r="D556" t="s">
        <v>566</v>
      </c>
      <c r="E556" t="s">
        <v>32878</v>
      </c>
      <c r="F556" t="s">
        <v>32872</v>
      </c>
      <c r="G556">
        <v>1.9405300000000001</v>
      </c>
      <c r="H556">
        <v>1.93679</v>
      </c>
      <c r="I556">
        <f t="shared" si="65"/>
        <v>2</v>
      </c>
      <c r="J556">
        <v>2</v>
      </c>
      <c r="K556">
        <f t="shared" si="66"/>
        <v>-2</v>
      </c>
      <c r="L556">
        <v>-2</v>
      </c>
      <c r="M556" t="s">
        <v>17</v>
      </c>
      <c r="N556">
        <f t="shared" si="67"/>
        <v>49227.920000000886</v>
      </c>
      <c r="V556" s="7"/>
      <c r="W556" s="7"/>
      <c r="X556" s="7"/>
      <c r="Y556" s="7"/>
      <c r="Z556" s="7"/>
      <c r="AA556" s="7"/>
    </row>
    <row r="557" spans="1:27" x14ac:dyDescent="0.2">
      <c r="A557" t="s">
        <v>11</v>
      </c>
      <c r="B557" t="s">
        <v>32879</v>
      </c>
      <c r="C557" t="s">
        <v>28689</v>
      </c>
      <c r="D557" t="s">
        <v>566</v>
      </c>
      <c r="E557" t="s">
        <v>32880</v>
      </c>
      <c r="F557" t="s">
        <v>32872</v>
      </c>
      <c r="G557">
        <v>1.93997</v>
      </c>
      <c r="H557">
        <v>1.93679</v>
      </c>
      <c r="I557">
        <f t="shared" si="65"/>
        <v>2</v>
      </c>
      <c r="J557">
        <v>2</v>
      </c>
      <c r="K557">
        <f t="shared" si="66"/>
        <v>-2</v>
      </c>
      <c r="L557">
        <v>-2</v>
      </c>
      <c r="M557" t="s">
        <v>17</v>
      </c>
      <c r="N557">
        <f t="shared" si="67"/>
        <v>49229.920000000886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32881</v>
      </c>
      <c r="C558" t="s">
        <v>495</v>
      </c>
      <c r="D558" t="s">
        <v>566</v>
      </c>
      <c r="E558" t="s">
        <v>32882</v>
      </c>
      <c r="F558" t="s">
        <v>32872</v>
      </c>
      <c r="G558">
        <v>1.9418299999999999</v>
      </c>
      <c r="H558">
        <v>1.93679</v>
      </c>
      <c r="I558">
        <f t="shared" si="65"/>
        <v>2</v>
      </c>
      <c r="J558">
        <v>2</v>
      </c>
      <c r="K558">
        <f t="shared" si="66"/>
        <v>1.84</v>
      </c>
      <c r="L558">
        <v>1.84</v>
      </c>
      <c r="M558" t="s">
        <v>17</v>
      </c>
      <c r="N558">
        <f t="shared" si="67"/>
        <v>49231.920000000886</v>
      </c>
      <c r="V558" s="7"/>
      <c r="W558" s="7"/>
      <c r="X558" s="7"/>
      <c r="Y558" s="7"/>
      <c r="Z558" s="7"/>
      <c r="AA558" s="7"/>
    </row>
    <row r="559" spans="1:27" x14ac:dyDescent="0.2">
      <c r="A559" t="s">
        <v>11</v>
      </c>
      <c r="B559" t="s">
        <v>32883</v>
      </c>
      <c r="C559" t="s">
        <v>495</v>
      </c>
      <c r="D559" t="s">
        <v>566</v>
      </c>
      <c r="E559" t="s">
        <v>32882</v>
      </c>
      <c r="F559" t="s">
        <v>32872</v>
      </c>
      <c r="G559">
        <v>1.9418299999999999</v>
      </c>
      <c r="H559">
        <v>1.93679</v>
      </c>
      <c r="I559">
        <f t="shared" si="65"/>
        <v>2</v>
      </c>
      <c r="J559">
        <v>1</v>
      </c>
      <c r="K559">
        <f t="shared" si="66"/>
        <v>-2</v>
      </c>
      <c r="L559">
        <v>-1</v>
      </c>
      <c r="M559" t="s">
        <v>17</v>
      </c>
      <c r="N559">
        <f t="shared" si="67"/>
        <v>49230.080000000889</v>
      </c>
      <c r="V559" s="7"/>
      <c r="W559" s="7"/>
      <c r="X559" s="7"/>
      <c r="Y559" s="7"/>
      <c r="Z559" s="7"/>
      <c r="AA559" s="7"/>
    </row>
    <row r="560" spans="1:27" x14ac:dyDescent="0.2">
      <c r="A560" t="s">
        <v>11</v>
      </c>
      <c r="B560" t="s">
        <v>32884</v>
      </c>
      <c r="C560" t="s">
        <v>28736</v>
      </c>
      <c r="D560" t="s">
        <v>566</v>
      </c>
      <c r="E560" t="s">
        <v>32885</v>
      </c>
      <c r="F560" t="s">
        <v>32872</v>
      </c>
      <c r="G560">
        <v>1.93998</v>
      </c>
      <c r="H560">
        <v>1.93679</v>
      </c>
      <c r="I560">
        <f t="shared" si="65"/>
        <v>2</v>
      </c>
      <c r="J560">
        <v>2</v>
      </c>
      <c r="K560">
        <f t="shared" si="66"/>
        <v>-2</v>
      </c>
      <c r="L560">
        <v>-2</v>
      </c>
      <c r="M560" t="s">
        <v>17</v>
      </c>
      <c r="N560">
        <f t="shared" si="67"/>
        <v>49231.080000000889</v>
      </c>
      <c r="V560" s="7"/>
      <c r="W560" s="7"/>
      <c r="X560" s="7"/>
      <c r="Y560" s="7"/>
      <c r="Z560" s="7"/>
      <c r="AA560" s="7"/>
    </row>
    <row r="561" spans="1:27" x14ac:dyDescent="0.2">
      <c r="A561" t="s">
        <v>11</v>
      </c>
      <c r="B561" t="s">
        <v>32886</v>
      </c>
      <c r="C561" t="s">
        <v>28070</v>
      </c>
      <c r="D561" t="s">
        <v>566</v>
      </c>
      <c r="E561" t="s">
        <v>32887</v>
      </c>
      <c r="F561" t="s">
        <v>32872</v>
      </c>
      <c r="G561">
        <v>1.94035</v>
      </c>
      <c r="H561">
        <v>1.93679</v>
      </c>
      <c r="I561">
        <f t="shared" si="65"/>
        <v>2</v>
      </c>
      <c r="J561">
        <v>2</v>
      </c>
      <c r="K561">
        <f t="shared" si="66"/>
        <v>-2</v>
      </c>
      <c r="L561">
        <v>-2</v>
      </c>
      <c r="M561" t="s">
        <v>17</v>
      </c>
      <c r="N561">
        <f t="shared" si="67"/>
        <v>49233.080000000889</v>
      </c>
      <c r="V561" s="7"/>
      <c r="W561" s="7"/>
      <c r="X561" s="7"/>
      <c r="Y561" s="7"/>
      <c r="Z561" s="7"/>
      <c r="AA561" s="7"/>
    </row>
    <row r="562" spans="1:27" x14ac:dyDescent="0.2">
      <c r="A562" t="s">
        <v>11</v>
      </c>
      <c r="B562" t="s">
        <v>32888</v>
      </c>
      <c r="C562" t="s">
        <v>28069</v>
      </c>
      <c r="D562" t="s">
        <v>566</v>
      </c>
      <c r="E562" t="s">
        <v>32889</v>
      </c>
      <c r="F562" t="s">
        <v>32872</v>
      </c>
      <c r="G562">
        <v>1.93998</v>
      </c>
      <c r="H562">
        <v>1.93679</v>
      </c>
      <c r="I562">
        <f t="shared" si="65"/>
        <v>2</v>
      </c>
      <c r="J562">
        <v>2</v>
      </c>
      <c r="K562">
        <f t="shared" si="66"/>
        <v>-2</v>
      </c>
      <c r="L562">
        <v>-2</v>
      </c>
      <c r="M562" t="s">
        <v>17</v>
      </c>
      <c r="N562">
        <f t="shared" si="67"/>
        <v>49235.080000000889</v>
      </c>
      <c r="V562" s="7"/>
      <c r="W562" s="7"/>
      <c r="X562" s="7"/>
      <c r="Y562" s="7"/>
      <c r="Z562" s="7"/>
      <c r="AA562" s="7"/>
    </row>
    <row r="563" spans="1:27" x14ac:dyDescent="0.2">
      <c r="A563" t="s">
        <v>11</v>
      </c>
      <c r="B563" t="s">
        <v>32890</v>
      </c>
      <c r="C563" t="s">
        <v>2730</v>
      </c>
      <c r="D563" t="s">
        <v>566</v>
      </c>
      <c r="E563" t="s">
        <v>32891</v>
      </c>
      <c r="F563" t="s">
        <v>32892</v>
      </c>
      <c r="G563">
        <v>1.94611</v>
      </c>
      <c r="H563">
        <v>1.94401</v>
      </c>
      <c r="I563">
        <f t="shared" si="65"/>
        <v>2</v>
      </c>
      <c r="J563">
        <v>2</v>
      </c>
      <c r="K563">
        <f t="shared" si="66"/>
        <v>-2</v>
      </c>
      <c r="L563">
        <v>-2</v>
      </c>
      <c r="M563" t="s">
        <v>17</v>
      </c>
      <c r="N563">
        <f t="shared" si="67"/>
        <v>49237.080000000889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32893</v>
      </c>
      <c r="C564" t="s">
        <v>3766</v>
      </c>
      <c r="D564" t="s">
        <v>566</v>
      </c>
      <c r="E564" t="s">
        <v>32894</v>
      </c>
      <c r="F564" t="s">
        <v>32892</v>
      </c>
      <c r="G564">
        <v>1.94547</v>
      </c>
      <c r="H564">
        <v>1.94401</v>
      </c>
      <c r="I564">
        <f t="shared" si="65"/>
        <v>2</v>
      </c>
      <c r="J564">
        <v>2</v>
      </c>
      <c r="K564">
        <f t="shared" si="66"/>
        <v>-2</v>
      </c>
      <c r="L564">
        <v>-2</v>
      </c>
      <c r="M564" t="s">
        <v>17</v>
      </c>
      <c r="N564">
        <f t="shared" si="67"/>
        <v>49239.080000000889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32895</v>
      </c>
      <c r="C565" t="s">
        <v>717</v>
      </c>
      <c r="D565" t="s">
        <v>566</v>
      </c>
      <c r="E565" t="s">
        <v>32896</v>
      </c>
      <c r="F565" t="s">
        <v>32892</v>
      </c>
      <c r="G565">
        <v>1.9460900000000001</v>
      </c>
      <c r="H565">
        <v>1.94401</v>
      </c>
      <c r="I565">
        <f t="shared" si="65"/>
        <v>2</v>
      </c>
      <c r="J565">
        <v>2</v>
      </c>
      <c r="K565">
        <f t="shared" si="66"/>
        <v>-2</v>
      </c>
      <c r="L565">
        <v>-2</v>
      </c>
      <c r="M565" t="s">
        <v>17</v>
      </c>
      <c r="N565">
        <f t="shared" si="67"/>
        <v>49241.080000000889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32897</v>
      </c>
      <c r="C566" t="s">
        <v>28532</v>
      </c>
      <c r="D566" t="s">
        <v>566</v>
      </c>
      <c r="E566" t="s">
        <v>32898</v>
      </c>
      <c r="F566" t="s">
        <v>32892</v>
      </c>
      <c r="G566">
        <v>1.9456199999999999</v>
      </c>
      <c r="H566">
        <v>1.94401</v>
      </c>
      <c r="I566">
        <f t="shared" si="65"/>
        <v>2</v>
      </c>
      <c r="J566">
        <v>2</v>
      </c>
      <c r="K566">
        <f t="shared" si="66"/>
        <v>-2</v>
      </c>
      <c r="L566">
        <v>-2</v>
      </c>
      <c r="M566" t="s">
        <v>17</v>
      </c>
      <c r="N566">
        <f t="shared" si="67"/>
        <v>49243.080000000889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32899</v>
      </c>
      <c r="C567" t="s">
        <v>30575</v>
      </c>
      <c r="D567" t="s">
        <v>566</v>
      </c>
      <c r="E567" t="s">
        <v>32900</v>
      </c>
      <c r="F567" t="s">
        <v>32892</v>
      </c>
      <c r="G567">
        <v>1.9454800000000001</v>
      </c>
      <c r="H567">
        <v>1.94401</v>
      </c>
      <c r="I567">
        <f t="shared" si="65"/>
        <v>2</v>
      </c>
      <c r="J567">
        <v>2</v>
      </c>
      <c r="K567">
        <f t="shared" si="66"/>
        <v>-2</v>
      </c>
      <c r="L567">
        <v>-2</v>
      </c>
      <c r="M567" t="s">
        <v>17</v>
      </c>
      <c r="N567">
        <f t="shared" si="67"/>
        <v>49245.080000000889</v>
      </c>
      <c r="V567" s="7"/>
      <c r="W567" s="7"/>
      <c r="X567" s="7"/>
      <c r="Y567" s="7"/>
      <c r="Z567" s="7"/>
      <c r="AA567" s="7"/>
    </row>
    <row r="568" spans="1:27" x14ac:dyDescent="0.2">
      <c r="A568" t="s">
        <v>11</v>
      </c>
      <c r="B568" t="s">
        <v>32901</v>
      </c>
      <c r="C568" t="s">
        <v>495</v>
      </c>
      <c r="D568" t="s">
        <v>566</v>
      </c>
      <c r="E568" t="s">
        <v>32902</v>
      </c>
      <c r="F568" t="s">
        <v>32892</v>
      </c>
      <c r="G568">
        <v>1.94747</v>
      </c>
      <c r="H568">
        <v>1.94401</v>
      </c>
      <c r="I568">
        <f t="shared" si="65"/>
        <v>2</v>
      </c>
      <c r="J568">
        <v>1</v>
      </c>
      <c r="K568">
        <f t="shared" si="66"/>
        <v>-2</v>
      </c>
      <c r="L568">
        <v>-1</v>
      </c>
      <c r="M568" t="s">
        <v>17</v>
      </c>
      <c r="N568">
        <f t="shared" si="67"/>
        <v>49247.080000000889</v>
      </c>
      <c r="V568" s="7"/>
      <c r="W568" s="7"/>
      <c r="X568" s="7"/>
      <c r="Y568" s="7"/>
      <c r="Z568" s="7"/>
      <c r="AA568" s="7"/>
    </row>
    <row r="569" spans="1:27" x14ac:dyDescent="0.2">
      <c r="A569" t="s">
        <v>11</v>
      </c>
      <c r="B569" t="s">
        <v>32903</v>
      </c>
      <c r="C569" t="s">
        <v>28490</v>
      </c>
      <c r="D569" t="s">
        <v>566</v>
      </c>
      <c r="E569" t="s">
        <v>32904</v>
      </c>
      <c r="F569" t="s">
        <v>32892</v>
      </c>
      <c r="G569">
        <v>1.9456599999999999</v>
      </c>
      <c r="H569">
        <v>1.94401</v>
      </c>
      <c r="I569">
        <f t="shared" si="65"/>
        <v>2</v>
      </c>
      <c r="J569">
        <v>2</v>
      </c>
      <c r="K569">
        <f t="shared" si="66"/>
        <v>-2</v>
      </c>
      <c r="L569">
        <v>-2</v>
      </c>
      <c r="M569" t="s">
        <v>17</v>
      </c>
      <c r="N569">
        <f t="shared" si="67"/>
        <v>49248.080000000889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32905</v>
      </c>
      <c r="C570" t="s">
        <v>495</v>
      </c>
      <c r="D570" t="s">
        <v>566</v>
      </c>
      <c r="E570" t="s">
        <v>32902</v>
      </c>
      <c r="F570" t="s">
        <v>32892</v>
      </c>
      <c r="G570">
        <v>1.94747</v>
      </c>
      <c r="H570">
        <v>1.94401</v>
      </c>
      <c r="I570">
        <f t="shared" si="65"/>
        <v>2</v>
      </c>
      <c r="J570">
        <v>2</v>
      </c>
      <c r="K570">
        <f t="shared" si="66"/>
        <v>1.84</v>
      </c>
      <c r="L570">
        <v>1.84</v>
      </c>
      <c r="M570" t="s">
        <v>17</v>
      </c>
      <c r="N570">
        <f t="shared" si="67"/>
        <v>49250.080000000889</v>
      </c>
      <c r="V570" s="7"/>
      <c r="W570" s="7"/>
      <c r="X570" s="7"/>
      <c r="Y570" s="7"/>
      <c r="Z570" s="7"/>
      <c r="AA570" s="7"/>
    </row>
    <row r="571" spans="1:27" x14ac:dyDescent="0.2">
      <c r="A571" t="s">
        <v>11</v>
      </c>
      <c r="B571" t="s">
        <v>32906</v>
      </c>
      <c r="C571" t="s">
        <v>30622</v>
      </c>
      <c r="D571" t="s">
        <v>566</v>
      </c>
      <c r="E571" t="s">
        <v>32907</v>
      </c>
      <c r="F571" t="s">
        <v>32892</v>
      </c>
      <c r="G571">
        <v>1.9459900000000001</v>
      </c>
      <c r="H571">
        <v>1.94401</v>
      </c>
      <c r="I571">
        <f t="shared" si="65"/>
        <v>2</v>
      </c>
      <c r="J571">
        <v>2</v>
      </c>
      <c r="K571">
        <f t="shared" si="66"/>
        <v>-2</v>
      </c>
      <c r="L571">
        <v>-2</v>
      </c>
      <c r="M571" t="s">
        <v>17</v>
      </c>
      <c r="N571">
        <f t="shared" si="67"/>
        <v>49248.240000000893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32908</v>
      </c>
      <c r="C572" t="s">
        <v>29216</v>
      </c>
      <c r="D572" t="s">
        <v>566</v>
      </c>
      <c r="E572" t="s">
        <v>32909</v>
      </c>
      <c r="F572" t="s">
        <v>32892</v>
      </c>
      <c r="G572">
        <v>1.94617</v>
      </c>
      <c r="H572">
        <v>1.94401</v>
      </c>
      <c r="I572">
        <f t="shared" si="65"/>
        <v>2</v>
      </c>
      <c r="J572">
        <v>2</v>
      </c>
      <c r="K572">
        <f t="shared" si="66"/>
        <v>-2</v>
      </c>
      <c r="L572">
        <v>-2</v>
      </c>
      <c r="M572" t="s">
        <v>17</v>
      </c>
      <c r="N572">
        <f t="shared" si="67"/>
        <v>49250.240000000893</v>
      </c>
      <c r="V572" s="7"/>
      <c r="W572" s="7"/>
      <c r="X572" s="7"/>
      <c r="Y572" s="7"/>
      <c r="Z572" s="7"/>
      <c r="AA572" s="7"/>
    </row>
    <row r="573" spans="1:27" x14ac:dyDescent="0.2">
      <c r="A573" t="s">
        <v>18</v>
      </c>
      <c r="B573" t="s">
        <v>32910</v>
      </c>
      <c r="C573" t="s">
        <v>495</v>
      </c>
      <c r="D573" t="s">
        <v>566</v>
      </c>
      <c r="E573" t="s">
        <v>32911</v>
      </c>
      <c r="F573" t="s">
        <v>32912</v>
      </c>
      <c r="G573">
        <v>1.9463200000000001</v>
      </c>
      <c r="H573">
        <v>1.9474400000000001</v>
      </c>
      <c r="I573">
        <f t="shared" si="65"/>
        <v>2</v>
      </c>
      <c r="J573">
        <v>2</v>
      </c>
      <c r="K573">
        <f t="shared" si="66"/>
        <v>-2</v>
      </c>
      <c r="L573">
        <v>-2</v>
      </c>
      <c r="M573" t="s">
        <v>17</v>
      </c>
      <c r="N573">
        <f t="shared" si="67"/>
        <v>49252.240000000893</v>
      </c>
      <c r="V573" s="7"/>
      <c r="W573" s="7"/>
      <c r="X573" s="7"/>
      <c r="Y573" s="7"/>
      <c r="Z573" s="7"/>
      <c r="AA573" s="7"/>
    </row>
    <row r="574" spans="1:27" x14ac:dyDescent="0.2">
      <c r="A574" t="s">
        <v>11</v>
      </c>
      <c r="B574" t="s">
        <v>32913</v>
      </c>
      <c r="C574" t="s">
        <v>495</v>
      </c>
      <c r="D574" t="s">
        <v>566</v>
      </c>
      <c r="E574" t="s">
        <v>32911</v>
      </c>
      <c r="F574" t="s">
        <v>32912</v>
      </c>
      <c r="G574">
        <v>1.9463200000000001</v>
      </c>
      <c r="H574">
        <v>1.9474400000000001</v>
      </c>
      <c r="I574">
        <f t="shared" si="65"/>
        <v>2</v>
      </c>
      <c r="J574">
        <v>1</v>
      </c>
      <c r="K574">
        <f t="shared" si="66"/>
        <v>1.84</v>
      </c>
      <c r="L574">
        <v>0.92</v>
      </c>
      <c r="M574" t="s">
        <v>17</v>
      </c>
      <c r="N574">
        <f t="shared" si="67"/>
        <v>49254.240000000893</v>
      </c>
      <c r="V574" s="7"/>
      <c r="W574" s="7"/>
      <c r="X574" s="7"/>
      <c r="Y574" s="7"/>
      <c r="Z574" s="7"/>
      <c r="AA574" s="7"/>
    </row>
    <row r="575" spans="1:27" x14ac:dyDescent="0.2">
      <c r="A575" t="s">
        <v>11</v>
      </c>
      <c r="B575" t="s">
        <v>32914</v>
      </c>
      <c r="C575" t="s">
        <v>495</v>
      </c>
      <c r="D575" t="s">
        <v>566</v>
      </c>
      <c r="E575" t="s">
        <v>32915</v>
      </c>
      <c r="F575" t="s">
        <v>32916</v>
      </c>
      <c r="G575">
        <v>1.9438</v>
      </c>
      <c r="H575">
        <v>1.9460999999999999</v>
      </c>
      <c r="I575">
        <f t="shared" si="65"/>
        <v>2</v>
      </c>
      <c r="J575">
        <v>1</v>
      </c>
      <c r="K575">
        <f t="shared" si="66"/>
        <v>1.84</v>
      </c>
      <c r="L575">
        <v>0.92</v>
      </c>
      <c r="M575" t="s">
        <v>17</v>
      </c>
      <c r="N575">
        <f t="shared" si="67"/>
        <v>49253.320000000895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32917</v>
      </c>
      <c r="C576" t="s">
        <v>495</v>
      </c>
      <c r="D576" t="s">
        <v>566</v>
      </c>
      <c r="E576" t="s">
        <v>32915</v>
      </c>
      <c r="F576" t="s">
        <v>32916</v>
      </c>
      <c r="G576">
        <v>1.9438</v>
      </c>
      <c r="H576">
        <v>1.9460999999999999</v>
      </c>
      <c r="I576">
        <f t="shared" si="65"/>
        <v>2</v>
      </c>
      <c r="J576">
        <v>2</v>
      </c>
      <c r="K576">
        <f t="shared" si="66"/>
        <v>-2</v>
      </c>
      <c r="L576">
        <v>-2</v>
      </c>
      <c r="M576" t="s">
        <v>17</v>
      </c>
      <c r="N576">
        <f t="shared" si="67"/>
        <v>49252.400000000896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32918</v>
      </c>
      <c r="C577" t="s">
        <v>495</v>
      </c>
      <c r="D577" t="s">
        <v>566</v>
      </c>
      <c r="E577" t="s">
        <v>32919</v>
      </c>
      <c r="F577" t="s">
        <v>32920</v>
      </c>
      <c r="G577">
        <v>1.9420599999999999</v>
      </c>
      <c r="H577">
        <v>1.94319</v>
      </c>
      <c r="I577">
        <f t="shared" si="65"/>
        <v>2</v>
      </c>
      <c r="J577">
        <v>2</v>
      </c>
      <c r="K577">
        <f t="shared" si="66"/>
        <v>-2</v>
      </c>
      <c r="L577">
        <v>-2</v>
      </c>
      <c r="M577" t="s">
        <v>17</v>
      </c>
      <c r="N577">
        <f t="shared" si="67"/>
        <v>49254.400000000896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32921</v>
      </c>
      <c r="C578" t="s">
        <v>495</v>
      </c>
      <c r="D578" t="s">
        <v>566</v>
      </c>
      <c r="E578" t="s">
        <v>32919</v>
      </c>
      <c r="F578" t="s">
        <v>32920</v>
      </c>
      <c r="G578">
        <v>1.9425399999999999</v>
      </c>
      <c r="H578">
        <v>1.94319</v>
      </c>
      <c r="I578">
        <f t="shared" si="65"/>
        <v>2</v>
      </c>
      <c r="J578">
        <v>1</v>
      </c>
      <c r="K578">
        <f t="shared" si="66"/>
        <v>1.84</v>
      </c>
      <c r="L578">
        <v>0.92</v>
      </c>
      <c r="M578" t="s">
        <v>17</v>
      </c>
      <c r="N578">
        <f t="shared" si="67"/>
        <v>49256.400000000896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32922</v>
      </c>
      <c r="C579" t="s">
        <v>28064</v>
      </c>
      <c r="D579" t="s">
        <v>566</v>
      </c>
      <c r="E579" t="s">
        <v>32923</v>
      </c>
      <c r="F579" t="s">
        <v>32924</v>
      </c>
      <c r="G579">
        <v>1.94312</v>
      </c>
      <c r="H579">
        <v>1.9420900000000001</v>
      </c>
      <c r="I579">
        <f t="shared" ref="I579:I642" si="68">IF(J579=1,J579*2,J579)</f>
        <v>2</v>
      </c>
      <c r="J579">
        <v>2</v>
      </c>
      <c r="K579">
        <f t="shared" ref="K579:K642" si="69">IF(OR(L579=-1,L579=0.92),L579*2,L579)</f>
        <v>-2</v>
      </c>
      <c r="L579">
        <v>-2</v>
      </c>
      <c r="M579" t="s">
        <v>17</v>
      </c>
      <c r="N579">
        <f t="shared" si="67"/>
        <v>49255.480000000898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32925</v>
      </c>
      <c r="C580" t="s">
        <v>28068</v>
      </c>
      <c r="D580" t="s">
        <v>566</v>
      </c>
      <c r="E580" t="s">
        <v>32926</v>
      </c>
      <c r="F580" t="s">
        <v>32924</v>
      </c>
      <c r="G580">
        <v>1.9414499999999999</v>
      </c>
      <c r="H580">
        <v>1.9420900000000001</v>
      </c>
      <c r="I580">
        <f t="shared" si="68"/>
        <v>2</v>
      </c>
      <c r="J580">
        <v>2</v>
      </c>
      <c r="K580">
        <f t="shared" si="69"/>
        <v>1.84</v>
      </c>
      <c r="L580">
        <v>1.84</v>
      </c>
      <c r="M580" t="s">
        <v>17</v>
      </c>
      <c r="N580">
        <f t="shared" ref="N580:N643" si="70">N579-L579</f>
        <v>49257.480000000898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32927</v>
      </c>
      <c r="C581" t="s">
        <v>28071</v>
      </c>
      <c r="D581" t="s">
        <v>566</v>
      </c>
      <c r="E581" t="s">
        <v>32928</v>
      </c>
      <c r="F581" t="s">
        <v>32924</v>
      </c>
      <c r="G581">
        <v>1.9418599999999999</v>
      </c>
      <c r="H581">
        <v>1.9420900000000001</v>
      </c>
      <c r="I581">
        <f t="shared" si="68"/>
        <v>2</v>
      </c>
      <c r="J581">
        <v>2</v>
      </c>
      <c r="K581">
        <f t="shared" si="69"/>
        <v>1.84</v>
      </c>
      <c r="L581">
        <v>1.84</v>
      </c>
      <c r="M581" t="s">
        <v>17</v>
      </c>
      <c r="N581">
        <f t="shared" si="70"/>
        <v>49255.640000000902</v>
      </c>
      <c r="V581" s="7"/>
      <c r="W581" s="7"/>
      <c r="X581" s="7"/>
      <c r="Y581" s="7"/>
      <c r="Z581" s="7"/>
      <c r="AA581" s="7"/>
    </row>
    <row r="582" spans="1:27" x14ac:dyDescent="0.2">
      <c r="A582" t="s">
        <v>18</v>
      </c>
      <c r="B582" t="s">
        <v>32929</v>
      </c>
      <c r="C582" t="s">
        <v>495</v>
      </c>
      <c r="D582" t="s">
        <v>566</v>
      </c>
      <c r="E582" t="s">
        <v>32930</v>
      </c>
      <c r="F582" t="s">
        <v>32924</v>
      </c>
      <c r="G582">
        <v>1.9457</v>
      </c>
      <c r="H582">
        <v>1.9420900000000001</v>
      </c>
      <c r="I582">
        <f t="shared" si="68"/>
        <v>2</v>
      </c>
      <c r="J582">
        <v>2</v>
      </c>
      <c r="K582">
        <f t="shared" si="69"/>
        <v>1.84</v>
      </c>
      <c r="L582">
        <v>1.84</v>
      </c>
      <c r="M582" t="s">
        <v>17</v>
      </c>
      <c r="N582">
        <f t="shared" si="70"/>
        <v>49253.800000000905</v>
      </c>
      <c r="V582" s="7"/>
      <c r="W582" s="7"/>
      <c r="X582" s="7"/>
      <c r="Y582" s="7"/>
      <c r="Z582" s="7"/>
      <c r="AA582" s="7"/>
    </row>
    <row r="583" spans="1:27" x14ac:dyDescent="0.2">
      <c r="A583" t="s">
        <v>11</v>
      </c>
      <c r="B583" t="s">
        <v>32931</v>
      </c>
      <c r="C583" t="s">
        <v>495</v>
      </c>
      <c r="D583" t="s">
        <v>566</v>
      </c>
      <c r="E583" t="s">
        <v>32930</v>
      </c>
      <c r="F583" t="s">
        <v>32924</v>
      </c>
      <c r="G583">
        <v>1.9457</v>
      </c>
      <c r="H583">
        <v>1.9420900000000001</v>
      </c>
      <c r="I583">
        <f t="shared" si="68"/>
        <v>2</v>
      </c>
      <c r="J583">
        <v>1</v>
      </c>
      <c r="K583">
        <f t="shared" si="69"/>
        <v>-2</v>
      </c>
      <c r="L583">
        <v>-1</v>
      </c>
      <c r="M583" t="s">
        <v>17</v>
      </c>
      <c r="N583">
        <f t="shared" si="70"/>
        <v>49251.960000000909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32932</v>
      </c>
      <c r="C584" t="s">
        <v>30522</v>
      </c>
      <c r="D584" t="s">
        <v>566</v>
      </c>
      <c r="E584" t="s">
        <v>32933</v>
      </c>
      <c r="F584" t="s">
        <v>32924</v>
      </c>
      <c r="G584">
        <v>1.9426000000000001</v>
      </c>
      <c r="H584">
        <v>1.9420900000000001</v>
      </c>
      <c r="I584">
        <f t="shared" si="68"/>
        <v>2</v>
      </c>
      <c r="J584">
        <v>2</v>
      </c>
      <c r="K584">
        <f t="shared" si="69"/>
        <v>-2</v>
      </c>
      <c r="L584">
        <v>-2</v>
      </c>
      <c r="M584" t="s">
        <v>17</v>
      </c>
      <c r="N584">
        <f t="shared" si="70"/>
        <v>49252.960000000909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32934</v>
      </c>
      <c r="C585" t="s">
        <v>28395</v>
      </c>
      <c r="D585" t="s">
        <v>566</v>
      </c>
      <c r="E585" t="s">
        <v>32935</v>
      </c>
      <c r="F585" t="s">
        <v>32924</v>
      </c>
      <c r="G585">
        <v>1.9417</v>
      </c>
      <c r="H585">
        <v>1.9420900000000001</v>
      </c>
      <c r="I585">
        <f t="shared" si="68"/>
        <v>2</v>
      </c>
      <c r="J585">
        <v>2</v>
      </c>
      <c r="K585">
        <f t="shared" si="69"/>
        <v>1.84</v>
      </c>
      <c r="L585">
        <v>1.84</v>
      </c>
      <c r="M585" t="s">
        <v>17</v>
      </c>
      <c r="N585">
        <f t="shared" si="70"/>
        <v>49254.960000000909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32936</v>
      </c>
      <c r="C586" t="s">
        <v>29259</v>
      </c>
      <c r="D586" t="s">
        <v>566</v>
      </c>
      <c r="E586" t="s">
        <v>32937</v>
      </c>
      <c r="F586" t="s">
        <v>32924</v>
      </c>
      <c r="G586">
        <v>1.94059</v>
      </c>
      <c r="H586">
        <v>1.9420900000000001</v>
      </c>
      <c r="I586">
        <f t="shared" si="68"/>
        <v>2</v>
      </c>
      <c r="J586">
        <v>2</v>
      </c>
      <c r="K586">
        <f t="shared" si="69"/>
        <v>1.84</v>
      </c>
      <c r="L586">
        <v>1.84</v>
      </c>
      <c r="M586" t="s">
        <v>17</v>
      </c>
      <c r="N586">
        <f t="shared" si="70"/>
        <v>49253.120000000912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32938</v>
      </c>
      <c r="C587" t="s">
        <v>28689</v>
      </c>
      <c r="D587" t="s">
        <v>566</v>
      </c>
      <c r="E587" t="s">
        <v>32939</v>
      </c>
      <c r="F587" t="s">
        <v>32924</v>
      </c>
      <c r="G587">
        <v>1.9410000000000001</v>
      </c>
      <c r="H587">
        <v>1.9420900000000001</v>
      </c>
      <c r="I587">
        <f t="shared" si="68"/>
        <v>2</v>
      </c>
      <c r="J587">
        <v>2</v>
      </c>
      <c r="K587">
        <f t="shared" si="69"/>
        <v>1.84</v>
      </c>
      <c r="L587">
        <v>1.84</v>
      </c>
      <c r="M587" t="s">
        <v>17</v>
      </c>
      <c r="N587">
        <f t="shared" si="70"/>
        <v>49251.280000000916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32940</v>
      </c>
      <c r="C588" t="s">
        <v>555</v>
      </c>
      <c r="D588" t="s">
        <v>566</v>
      </c>
      <c r="E588" t="s">
        <v>32941</v>
      </c>
      <c r="F588" t="s">
        <v>32924</v>
      </c>
      <c r="G588">
        <v>1.9420299999999999</v>
      </c>
      <c r="H588">
        <v>1.9420900000000001</v>
      </c>
      <c r="I588">
        <f t="shared" si="68"/>
        <v>2</v>
      </c>
      <c r="J588">
        <v>2</v>
      </c>
      <c r="K588">
        <f t="shared" si="69"/>
        <v>1.84</v>
      </c>
      <c r="L588">
        <v>1.84</v>
      </c>
      <c r="M588" t="s">
        <v>17</v>
      </c>
      <c r="N588">
        <f t="shared" si="70"/>
        <v>49249.440000000919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32942</v>
      </c>
      <c r="C589" t="s">
        <v>28788</v>
      </c>
      <c r="D589" t="s">
        <v>566</v>
      </c>
      <c r="E589" t="s">
        <v>32943</v>
      </c>
      <c r="F589" t="s">
        <v>32944</v>
      </c>
      <c r="G589">
        <v>1.9438200000000001</v>
      </c>
      <c r="H589">
        <v>1.94533</v>
      </c>
      <c r="I589">
        <f t="shared" si="68"/>
        <v>2</v>
      </c>
      <c r="J589">
        <v>2</v>
      </c>
      <c r="K589">
        <f t="shared" si="69"/>
        <v>1.84</v>
      </c>
      <c r="L589">
        <v>1.84</v>
      </c>
      <c r="M589" t="s">
        <v>17</v>
      </c>
      <c r="N589">
        <f t="shared" si="70"/>
        <v>49247.600000000923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32945</v>
      </c>
      <c r="C590" t="s">
        <v>28069</v>
      </c>
      <c r="D590" t="s">
        <v>566</v>
      </c>
      <c r="E590" t="s">
        <v>32946</v>
      </c>
      <c r="F590" t="s">
        <v>32944</v>
      </c>
      <c r="G590">
        <v>1.9428000000000001</v>
      </c>
      <c r="H590">
        <v>1.94533</v>
      </c>
      <c r="I590">
        <f t="shared" si="68"/>
        <v>2</v>
      </c>
      <c r="J590">
        <v>2</v>
      </c>
      <c r="K590">
        <f t="shared" si="69"/>
        <v>1.84</v>
      </c>
      <c r="L590">
        <v>1.84</v>
      </c>
      <c r="M590" t="s">
        <v>17</v>
      </c>
      <c r="N590">
        <f t="shared" si="70"/>
        <v>49245.760000000926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32947</v>
      </c>
      <c r="C591" t="s">
        <v>495</v>
      </c>
      <c r="D591" t="s">
        <v>566</v>
      </c>
      <c r="E591" t="s">
        <v>32948</v>
      </c>
      <c r="F591" t="s">
        <v>32944</v>
      </c>
      <c r="G591">
        <v>1.9482699999999999</v>
      </c>
      <c r="H591">
        <v>1.94533</v>
      </c>
      <c r="I591">
        <f t="shared" si="68"/>
        <v>2</v>
      </c>
      <c r="J591">
        <v>2</v>
      </c>
      <c r="K591">
        <f t="shared" si="69"/>
        <v>1.84</v>
      </c>
      <c r="L591">
        <v>1.84</v>
      </c>
      <c r="M591" t="s">
        <v>17</v>
      </c>
      <c r="N591">
        <f t="shared" si="70"/>
        <v>49243.92000000093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32949</v>
      </c>
      <c r="C592" t="s">
        <v>31110</v>
      </c>
      <c r="D592" t="s">
        <v>566</v>
      </c>
      <c r="E592" t="s">
        <v>32950</v>
      </c>
      <c r="F592" t="s">
        <v>32944</v>
      </c>
      <c r="G592">
        <v>1.9456899999999999</v>
      </c>
      <c r="H592">
        <v>1.94533</v>
      </c>
      <c r="I592">
        <f t="shared" si="68"/>
        <v>2</v>
      </c>
      <c r="J592">
        <v>2</v>
      </c>
      <c r="K592">
        <f t="shared" si="69"/>
        <v>-2</v>
      </c>
      <c r="L592">
        <v>-2</v>
      </c>
      <c r="M592" t="s">
        <v>17</v>
      </c>
      <c r="N592">
        <f t="shared" si="70"/>
        <v>49242.080000000933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32951</v>
      </c>
      <c r="C593" t="s">
        <v>28816</v>
      </c>
      <c r="D593" t="s">
        <v>566</v>
      </c>
      <c r="E593" t="s">
        <v>32952</v>
      </c>
      <c r="F593" t="s">
        <v>32944</v>
      </c>
      <c r="G593">
        <v>1.9441200000000001</v>
      </c>
      <c r="H593">
        <v>1.94533</v>
      </c>
      <c r="I593">
        <f t="shared" si="68"/>
        <v>2</v>
      </c>
      <c r="J593">
        <v>2</v>
      </c>
      <c r="K593">
        <f t="shared" si="69"/>
        <v>1.84</v>
      </c>
      <c r="L593">
        <v>1.84</v>
      </c>
      <c r="M593" t="s">
        <v>17</v>
      </c>
      <c r="N593">
        <f t="shared" si="70"/>
        <v>49244.080000000933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32953</v>
      </c>
      <c r="C594" t="s">
        <v>29259</v>
      </c>
      <c r="D594" t="s">
        <v>566</v>
      </c>
      <c r="E594" t="s">
        <v>32954</v>
      </c>
      <c r="F594" t="s">
        <v>32944</v>
      </c>
      <c r="G594">
        <v>1.9423699999999999</v>
      </c>
      <c r="H594">
        <v>1.94533</v>
      </c>
      <c r="I594">
        <f t="shared" si="68"/>
        <v>2</v>
      </c>
      <c r="J594">
        <v>2</v>
      </c>
      <c r="K594">
        <f t="shared" si="69"/>
        <v>1.84</v>
      </c>
      <c r="L594">
        <v>1.84</v>
      </c>
      <c r="M594" t="s">
        <v>17</v>
      </c>
      <c r="N594">
        <f t="shared" si="70"/>
        <v>49242.240000000937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32955</v>
      </c>
      <c r="C595" t="s">
        <v>28689</v>
      </c>
      <c r="D595" t="s">
        <v>566</v>
      </c>
      <c r="E595" t="s">
        <v>32956</v>
      </c>
      <c r="F595" t="s">
        <v>32944</v>
      </c>
      <c r="G595">
        <v>1.9428399999999999</v>
      </c>
      <c r="H595">
        <v>1.94533</v>
      </c>
      <c r="I595">
        <f t="shared" si="68"/>
        <v>2</v>
      </c>
      <c r="J595">
        <v>2</v>
      </c>
      <c r="K595">
        <f t="shared" si="69"/>
        <v>1.84</v>
      </c>
      <c r="L595">
        <v>1.84</v>
      </c>
      <c r="M595" t="s">
        <v>17</v>
      </c>
      <c r="N595">
        <f t="shared" si="70"/>
        <v>49240.40000000094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32957</v>
      </c>
      <c r="C596" t="s">
        <v>28555</v>
      </c>
      <c r="D596" t="s">
        <v>566</v>
      </c>
      <c r="E596" t="s">
        <v>32958</v>
      </c>
      <c r="F596" t="s">
        <v>32944</v>
      </c>
      <c r="G596">
        <v>1.9444600000000001</v>
      </c>
      <c r="H596">
        <v>1.94533</v>
      </c>
      <c r="I596">
        <f t="shared" si="68"/>
        <v>2</v>
      </c>
      <c r="J596">
        <v>2</v>
      </c>
      <c r="K596">
        <f t="shared" si="69"/>
        <v>1.84</v>
      </c>
      <c r="L596">
        <v>1.84</v>
      </c>
      <c r="M596" t="s">
        <v>17</v>
      </c>
      <c r="N596">
        <f t="shared" si="70"/>
        <v>49238.560000000944</v>
      </c>
      <c r="V596" s="7"/>
      <c r="W596" s="7"/>
      <c r="X596" s="7"/>
      <c r="Y596" s="7"/>
      <c r="Z596" s="7"/>
      <c r="AA596" s="7"/>
    </row>
    <row r="597" spans="1:27" x14ac:dyDescent="0.2">
      <c r="A597" t="s">
        <v>11</v>
      </c>
      <c r="B597" t="s">
        <v>32959</v>
      </c>
      <c r="C597" t="s">
        <v>495</v>
      </c>
      <c r="D597" t="s">
        <v>566</v>
      </c>
      <c r="E597" t="s">
        <v>32948</v>
      </c>
      <c r="F597" t="s">
        <v>32944</v>
      </c>
      <c r="G597">
        <v>1.9482699999999999</v>
      </c>
      <c r="H597">
        <v>1.94533</v>
      </c>
      <c r="I597">
        <f t="shared" si="68"/>
        <v>2</v>
      </c>
      <c r="J597">
        <v>1</v>
      </c>
      <c r="K597">
        <f t="shared" si="69"/>
        <v>-2</v>
      </c>
      <c r="L597">
        <v>-1</v>
      </c>
      <c r="M597" t="s">
        <v>17</v>
      </c>
      <c r="N597">
        <f t="shared" si="70"/>
        <v>49236.720000000947</v>
      </c>
      <c r="V597" s="7"/>
      <c r="W597" s="7"/>
      <c r="X597" s="7"/>
      <c r="Y597" s="7"/>
      <c r="Z597" s="7"/>
      <c r="AA597" s="7"/>
    </row>
    <row r="598" spans="1:27" x14ac:dyDescent="0.2">
      <c r="A598" t="s">
        <v>11</v>
      </c>
      <c r="B598" t="s">
        <v>32960</v>
      </c>
      <c r="C598" t="s">
        <v>28064</v>
      </c>
      <c r="D598" t="s">
        <v>566</v>
      </c>
      <c r="E598" t="s">
        <v>32961</v>
      </c>
      <c r="F598" t="s">
        <v>32944</v>
      </c>
      <c r="G598">
        <v>1.94638</v>
      </c>
      <c r="H598">
        <v>1.94533</v>
      </c>
      <c r="I598">
        <f t="shared" si="68"/>
        <v>2</v>
      </c>
      <c r="J598">
        <v>2</v>
      </c>
      <c r="K598">
        <f t="shared" si="69"/>
        <v>-2</v>
      </c>
      <c r="L598">
        <v>-2</v>
      </c>
      <c r="M598" t="s">
        <v>17</v>
      </c>
      <c r="N598">
        <f t="shared" si="70"/>
        <v>49237.720000000947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32962</v>
      </c>
      <c r="C599" t="s">
        <v>30575</v>
      </c>
      <c r="D599" t="s">
        <v>566</v>
      </c>
      <c r="E599" t="s">
        <v>32963</v>
      </c>
      <c r="F599" t="s">
        <v>32964</v>
      </c>
      <c r="G599">
        <v>1.94825</v>
      </c>
      <c r="H599">
        <v>1.9489099999999999</v>
      </c>
      <c r="I599">
        <f t="shared" si="68"/>
        <v>2</v>
      </c>
      <c r="J599">
        <v>2</v>
      </c>
      <c r="K599">
        <f t="shared" si="69"/>
        <v>1.84</v>
      </c>
      <c r="L599">
        <v>1.84</v>
      </c>
      <c r="M599" t="s">
        <v>17</v>
      </c>
      <c r="N599">
        <f t="shared" si="70"/>
        <v>49239.720000000947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32965</v>
      </c>
      <c r="C600" t="s">
        <v>495</v>
      </c>
      <c r="D600" t="s">
        <v>566</v>
      </c>
      <c r="E600" t="s">
        <v>32966</v>
      </c>
      <c r="F600" t="s">
        <v>32964</v>
      </c>
      <c r="G600">
        <v>1.95011</v>
      </c>
      <c r="H600">
        <v>1.9489099999999999</v>
      </c>
      <c r="I600">
        <f t="shared" si="68"/>
        <v>2</v>
      </c>
      <c r="J600">
        <v>1</v>
      </c>
      <c r="K600">
        <f t="shared" si="69"/>
        <v>-2</v>
      </c>
      <c r="L600">
        <v>-1</v>
      </c>
      <c r="M600" t="s">
        <v>17</v>
      </c>
      <c r="N600">
        <f t="shared" si="70"/>
        <v>49237.880000000951</v>
      </c>
      <c r="V600" s="7"/>
      <c r="W600" s="7"/>
      <c r="X600" s="7"/>
      <c r="Y600" s="7"/>
      <c r="Z600" s="7"/>
      <c r="AA600" s="7"/>
    </row>
    <row r="601" spans="1:27" x14ac:dyDescent="0.2">
      <c r="A601" t="s">
        <v>18</v>
      </c>
      <c r="B601" t="s">
        <v>32967</v>
      </c>
      <c r="C601" t="s">
        <v>495</v>
      </c>
      <c r="D601" t="s">
        <v>566</v>
      </c>
      <c r="E601" t="s">
        <v>32966</v>
      </c>
      <c r="F601" t="s">
        <v>32964</v>
      </c>
      <c r="G601">
        <v>1.9498800000000001</v>
      </c>
      <c r="H601">
        <v>1.9489099999999999</v>
      </c>
      <c r="I601">
        <f t="shared" si="68"/>
        <v>2</v>
      </c>
      <c r="J601">
        <v>2</v>
      </c>
      <c r="K601">
        <f t="shared" si="69"/>
        <v>1.84</v>
      </c>
      <c r="L601">
        <v>1.84</v>
      </c>
      <c r="M601" t="s">
        <v>17</v>
      </c>
      <c r="N601">
        <f t="shared" si="70"/>
        <v>49238.880000000951</v>
      </c>
      <c r="V601" s="7"/>
      <c r="W601" s="7"/>
      <c r="X601" s="7"/>
      <c r="Y601" s="7"/>
      <c r="Z601" s="7"/>
      <c r="AA601" s="7"/>
    </row>
    <row r="602" spans="1:27" x14ac:dyDescent="0.2">
      <c r="A602" t="s">
        <v>11</v>
      </c>
      <c r="B602" t="s">
        <v>32968</v>
      </c>
      <c r="C602" t="s">
        <v>28532</v>
      </c>
      <c r="D602" t="s">
        <v>566</v>
      </c>
      <c r="E602" t="s">
        <v>32969</v>
      </c>
      <c r="F602" t="s">
        <v>32964</v>
      </c>
      <c r="G602">
        <v>1.9479</v>
      </c>
      <c r="H602">
        <v>1.9489099999999999</v>
      </c>
      <c r="I602">
        <f t="shared" si="68"/>
        <v>2</v>
      </c>
      <c r="J602">
        <v>2</v>
      </c>
      <c r="K602">
        <f t="shared" si="69"/>
        <v>1.84</v>
      </c>
      <c r="L602">
        <v>1.84</v>
      </c>
      <c r="M602" t="s">
        <v>17</v>
      </c>
      <c r="N602">
        <f t="shared" si="70"/>
        <v>49237.040000000954</v>
      </c>
      <c r="V602" s="7"/>
      <c r="W602" s="7"/>
      <c r="X602" s="7"/>
      <c r="Y602" s="7"/>
      <c r="Z602" s="7"/>
      <c r="AA602" s="7"/>
    </row>
    <row r="603" spans="1:27" x14ac:dyDescent="0.2">
      <c r="A603" t="s">
        <v>11</v>
      </c>
      <c r="B603" t="s">
        <v>32970</v>
      </c>
      <c r="C603" t="s">
        <v>520</v>
      </c>
      <c r="D603" t="s">
        <v>518</v>
      </c>
      <c r="E603" t="s">
        <v>32971</v>
      </c>
      <c r="F603" t="s">
        <v>32972</v>
      </c>
      <c r="G603">
        <v>0.89261000000000001</v>
      </c>
      <c r="H603">
        <v>0.89266000000000001</v>
      </c>
      <c r="I603">
        <f t="shared" si="68"/>
        <v>2</v>
      </c>
      <c r="J603">
        <v>1</v>
      </c>
      <c r="K603">
        <f t="shared" si="69"/>
        <v>1.84</v>
      </c>
      <c r="L603">
        <v>0.92</v>
      </c>
      <c r="M603" t="s">
        <v>17</v>
      </c>
      <c r="N603">
        <f t="shared" si="70"/>
        <v>49235.200000000958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32973</v>
      </c>
      <c r="C604" t="s">
        <v>520</v>
      </c>
      <c r="D604" t="s">
        <v>518</v>
      </c>
      <c r="E604" t="s">
        <v>32971</v>
      </c>
      <c r="F604" t="s">
        <v>32972</v>
      </c>
      <c r="G604">
        <v>0.89261000000000001</v>
      </c>
      <c r="H604">
        <v>0.89266000000000001</v>
      </c>
      <c r="I604">
        <f t="shared" si="68"/>
        <v>2</v>
      </c>
      <c r="J604">
        <v>2</v>
      </c>
      <c r="K604">
        <f t="shared" si="69"/>
        <v>-2</v>
      </c>
      <c r="L604">
        <v>-2</v>
      </c>
      <c r="M604" t="s">
        <v>17</v>
      </c>
      <c r="N604">
        <f t="shared" si="70"/>
        <v>49234.280000000959</v>
      </c>
      <c r="V604" s="7"/>
      <c r="W604" s="7"/>
      <c r="X604" s="7"/>
      <c r="Y604" s="7"/>
      <c r="Z604" s="7"/>
      <c r="AA604" s="7"/>
    </row>
    <row r="605" spans="1:27" x14ac:dyDescent="0.2">
      <c r="A605" t="s">
        <v>11</v>
      </c>
      <c r="B605" t="s">
        <v>32974</v>
      </c>
      <c r="C605" t="s">
        <v>520</v>
      </c>
      <c r="D605" t="s">
        <v>518</v>
      </c>
      <c r="E605" t="s">
        <v>32975</v>
      </c>
      <c r="F605" t="s">
        <v>32976</v>
      </c>
      <c r="G605">
        <v>0.89285000000000003</v>
      </c>
      <c r="H605">
        <v>0.89258999999999999</v>
      </c>
      <c r="I605">
        <f t="shared" si="68"/>
        <v>2</v>
      </c>
      <c r="J605">
        <v>1</v>
      </c>
      <c r="K605">
        <f t="shared" si="69"/>
        <v>-2</v>
      </c>
      <c r="L605">
        <v>-1</v>
      </c>
      <c r="M605" t="s">
        <v>17</v>
      </c>
      <c r="N605">
        <f t="shared" si="70"/>
        <v>49236.280000000959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32977</v>
      </c>
      <c r="C606" t="s">
        <v>32978</v>
      </c>
      <c r="D606" t="s">
        <v>518</v>
      </c>
      <c r="E606" t="s">
        <v>32979</v>
      </c>
      <c r="F606" t="s">
        <v>32976</v>
      </c>
      <c r="G606">
        <v>0.89263000000000003</v>
      </c>
      <c r="H606">
        <v>0.89258999999999999</v>
      </c>
      <c r="I606">
        <f t="shared" si="68"/>
        <v>2</v>
      </c>
      <c r="J606">
        <v>2</v>
      </c>
      <c r="K606">
        <f t="shared" si="69"/>
        <v>-2</v>
      </c>
      <c r="L606">
        <v>-2</v>
      </c>
      <c r="M606" t="s">
        <v>17</v>
      </c>
      <c r="N606">
        <f t="shared" si="70"/>
        <v>49237.280000000959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32980</v>
      </c>
      <c r="C607" t="s">
        <v>32981</v>
      </c>
      <c r="D607" t="s">
        <v>518</v>
      </c>
      <c r="E607" t="s">
        <v>32982</v>
      </c>
      <c r="F607" t="s">
        <v>32976</v>
      </c>
      <c r="G607">
        <v>0.89259999999999995</v>
      </c>
      <c r="H607">
        <v>0.89258999999999999</v>
      </c>
      <c r="I607">
        <f t="shared" si="68"/>
        <v>2</v>
      </c>
      <c r="J607">
        <v>2</v>
      </c>
      <c r="K607">
        <f t="shared" si="69"/>
        <v>-2</v>
      </c>
      <c r="L607">
        <v>-2</v>
      </c>
      <c r="M607" t="s">
        <v>17</v>
      </c>
      <c r="N607">
        <f t="shared" si="70"/>
        <v>49239.280000000959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32983</v>
      </c>
      <c r="C608" t="s">
        <v>32984</v>
      </c>
      <c r="D608" t="s">
        <v>518</v>
      </c>
      <c r="E608" t="s">
        <v>32985</v>
      </c>
      <c r="F608" t="s">
        <v>32976</v>
      </c>
      <c r="G608">
        <v>0.89261999999999997</v>
      </c>
      <c r="H608">
        <v>0.89258999999999999</v>
      </c>
      <c r="I608">
        <f t="shared" si="68"/>
        <v>2</v>
      </c>
      <c r="J608">
        <v>2</v>
      </c>
      <c r="K608">
        <f t="shared" si="69"/>
        <v>-2</v>
      </c>
      <c r="L608">
        <v>-2</v>
      </c>
      <c r="M608" t="s">
        <v>17</v>
      </c>
      <c r="N608">
        <f t="shared" si="70"/>
        <v>49241.280000000959</v>
      </c>
      <c r="V608" s="7"/>
      <c r="W608" s="7"/>
      <c r="X608" s="7"/>
      <c r="Y608" s="7"/>
      <c r="Z608" s="7"/>
      <c r="AA608" s="7"/>
    </row>
    <row r="609" spans="1:27" x14ac:dyDescent="0.2">
      <c r="A609" t="s">
        <v>18</v>
      </c>
      <c r="B609" t="s">
        <v>32986</v>
      </c>
      <c r="C609" t="s">
        <v>520</v>
      </c>
      <c r="D609" t="s">
        <v>518</v>
      </c>
      <c r="E609" t="s">
        <v>32975</v>
      </c>
      <c r="F609" t="s">
        <v>32976</v>
      </c>
      <c r="G609">
        <v>0.89285000000000003</v>
      </c>
      <c r="H609">
        <v>0.89258999999999999</v>
      </c>
      <c r="I609">
        <f t="shared" si="68"/>
        <v>2</v>
      </c>
      <c r="J609">
        <v>2</v>
      </c>
      <c r="K609">
        <f t="shared" si="69"/>
        <v>1.84</v>
      </c>
      <c r="L609">
        <v>1.84</v>
      </c>
      <c r="M609" t="s">
        <v>17</v>
      </c>
      <c r="N609">
        <f t="shared" si="70"/>
        <v>49243.280000000959</v>
      </c>
      <c r="V609" s="7"/>
      <c r="W609" s="7"/>
      <c r="X609" s="7"/>
      <c r="Y609" s="7"/>
      <c r="Z609" s="7"/>
      <c r="AA609" s="7"/>
    </row>
    <row r="610" spans="1:27" x14ac:dyDescent="0.2">
      <c r="A610" t="s">
        <v>18</v>
      </c>
      <c r="B610" t="s">
        <v>32987</v>
      </c>
      <c r="C610" t="s">
        <v>520</v>
      </c>
      <c r="D610" t="s">
        <v>518</v>
      </c>
      <c r="E610" t="s">
        <v>32988</v>
      </c>
      <c r="F610" t="s">
        <v>32989</v>
      </c>
      <c r="G610">
        <v>0.89232999999999996</v>
      </c>
      <c r="H610">
        <v>0.89285999999999999</v>
      </c>
      <c r="I610">
        <f t="shared" si="68"/>
        <v>2</v>
      </c>
      <c r="J610">
        <v>2</v>
      </c>
      <c r="K610">
        <f t="shared" si="69"/>
        <v>-2</v>
      </c>
      <c r="L610">
        <v>-2</v>
      </c>
      <c r="M610" t="s">
        <v>17</v>
      </c>
      <c r="N610">
        <f t="shared" si="70"/>
        <v>49241.440000000963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32990</v>
      </c>
      <c r="C611" t="s">
        <v>520</v>
      </c>
      <c r="D611" t="s">
        <v>518</v>
      </c>
      <c r="E611" t="s">
        <v>32988</v>
      </c>
      <c r="F611" t="s">
        <v>32989</v>
      </c>
      <c r="G611">
        <v>0.89232999999999996</v>
      </c>
      <c r="H611">
        <v>0.89285999999999999</v>
      </c>
      <c r="I611">
        <f t="shared" si="68"/>
        <v>2</v>
      </c>
      <c r="J611">
        <v>1</v>
      </c>
      <c r="K611">
        <f t="shared" si="69"/>
        <v>1.84</v>
      </c>
      <c r="L611">
        <v>0.92</v>
      </c>
      <c r="M611" t="s">
        <v>17</v>
      </c>
      <c r="N611">
        <f t="shared" si="70"/>
        <v>49243.440000000963</v>
      </c>
      <c r="V611" s="7"/>
      <c r="W611" s="7"/>
      <c r="X611" s="7"/>
      <c r="Y611" s="7"/>
      <c r="Z611" s="7"/>
      <c r="AA611" s="7"/>
    </row>
    <row r="612" spans="1:27" x14ac:dyDescent="0.2">
      <c r="A612" t="s">
        <v>18</v>
      </c>
      <c r="B612" t="s">
        <v>32991</v>
      </c>
      <c r="C612" t="s">
        <v>495</v>
      </c>
      <c r="D612" t="s">
        <v>566</v>
      </c>
      <c r="E612" t="s">
        <v>32992</v>
      </c>
      <c r="F612" t="s">
        <v>32993</v>
      </c>
      <c r="G612">
        <v>1.95573</v>
      </c>
      <c r="H612">
        <v>1.9529700000000001</v>
      </c>
      <c r="I612">
        <f t="shared" si="68"/>
        <v>2</v>
      </c>
      <c r="J612">
        <v>2</v>
      </c>
      <c r="K612">
        <f t="shared" si="69"/>
        <v>1.84</v>
      </c>
      <c r="L612">
        <v>1.84</v>
      </c>
      <c r="M612" t="s">
        <v>17</v>
      </c>
      <c r="N612">
        <f t="shared" si="70"/>
        <v>49242.520000000965</v>
      </c>
      <c r="V612" s="7"/>
      <c r="W612" s="7"/>
      <c r="X612" s="7"/>
      <c r="Y612" s="7"/>
      <c r="Z612" s="7"/>
      <c r="AA612" s="7"/>
    </row>
    <row r="613" spans="1:27" x14ac:dyDescent="0.2">
      <c r="A613" t="s">
        <v>11</v>
      </c>
      <c r="B613" t="s">
        <v>32994</v>
      </c>
      <c r="C613" t="s">
        <v>28070</v>
      </c>
      <c r="D613" t="s">
        <v>566</v>
      </c>
      <c r="E613" t="s">
        <v>32995</v>
      </c>
      <c r="F613" t="s">
        <v>32993</v>
      </c>
      <c r="G613">
        <v>1.95316</v>
      </c>
      <c r="H613">
        <v>1.9529700000000001</v>
      </c>
      <c r="I613">
        <f t="shared" si="68"/>
        <v>2</v>
      </c>
      <c r="J613">
        <v>2</v>
      </c>
      <c r="K613">
        <f t="shared" si="69"/>
        <v>-2</v>
      </c>
      <c r="L613">
        <v>-2</v>
      </c>
      <c r="M613" t="s">
        <v>17</v>
      </c>
      <c r="N613">
        <f t="shared" si="70"/>
        <v>49240.680000000968</v>
      </c>
      <c r="V613" s="7"/>
      <c r="W613" s="7"/>
      <c r="X613" s="7"/>
      <c r="Y613" s="7"/>
      <c r="Z613" s="7"/>
      <c r="AA613" s="7"/>
    </row>
    <row r="614" spans="1:27" x14ac:dyDescent="0.2">
      <c r="A614" t="s">
        <v>11</v>
      </c>
      <c r="B614" t="s">
        <v>32996</v>
      </c>
      <c r="C614" t="s">
        <v>28424</v>
      </c>
      <c r="D614" t="s">
        <v>566</v>
      </c>
      <c r="E614" t="s">
        <v>32997</v>
      </c>
      <c r="F614" t="s">
        <v>32993</v>
      </c>
      <c r="G614">
        <v>1.9532700000000001</v>
      </c>
      <c r="H614">
        <v>1.9529700000000001</v>
      </c>
      <c r="I614">
        <f t="shared" si="68"/>
        <v>2</v>
      </c>
      <c r="J614">
        <v>2</v>
      </c>
      <c r="K614">
        <f t="shared" si="69"/>
        <v>-2</v>
      </c>
      <c r="L614">
        <v>-2</v>
      </c>
      <c r="M614" t="s">
        <v>17</v>
      </c>
      <c r="N614">
        <f t="shared" si="70"/>
        <v>49242.680000000968</v>
      </c>
      <c r="V614" s="7"/>
      <c r="W614" s="7"/>
      <c r="X614" s="7"/>
      <c r="Y614" s="7"/>
      <c r="Z614" s="7"/>
      <c r="AA614" s="7"/>
    </row>
    <row r="615" spans="1:27" x14ac:dyDescent="0.2">
      <c r="A615" t="s">
        <v>11</v>
      </c>
      <c r="B615" t="s">
        <v>32998</v>
      </c>
      <c r="C615" t="s">
        <v>29259</v>
      </c>
      <c r="D615" t="s">
        <v>566</v>
      </c>
      <c r="E615" t="s">
        <v>32999</v>
      </c>
      <c r="F615" t="s">
        <v>32993</v>
      </c>
      <c r="G615">
        <v>1.95425</v>
      </c>
      <c r="H615">
        <v>1.9529700000000001</v>
      </c>
      <c r="I615">
        <f t="shared" si="68"/>
        <v>2</v>
      </c>
      <c r="J615">
        <v>2</v>
      </c>
      <c r="K615">
        <f t="shared" si="69"/>
        <v>-2</v>
      </c>
      <c r="L615">
        <v>-2</v>
      </c>
      <c r="M615" t="s">
        <v>17</v>
      </c>
      <c r="N615">
        <f t="shared" si="70"/>
        <v>49244.680000000968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33000</v>
      </c>
      <c r="C616" t="s">
        <v>28069</v>
      </c>
      <c r="D616" t="s">
        <v>566</v>
      </c>
      <c r="E616" t="s">
        <v>33001</v>
      </c>
      <c r="F616" t="s">
        <v>32993</v>
      </c>
      <c r="G616">
        <v>1.9540299999999999</v>
      </c>
      <c r="H616">
        <v>1.9529700000000001</v>
      </c>
      <c r="I616">
        <f t="shared" si="68"/>
        <v>2</v>
      </c>
      <c r="J616">
        <v>2</v>
      </c>
      <c r="K616">
        <f t="shared" si="69"/>
        <v>-2</v>
      </c>
      <c r="L616">
        <v>-2</v>
      </c>
      <c r="M616" t="s">
        <v>17</v>
      </c>
      <c r="N616">
        <f t="shared" si="70"/>
        <v>49246.680000000968</v>
      </c>
      <c r="V616" s="7"/>
      <c r="W616" s="7"/>
      <c r="X616" s="7"/>
      <c r="Y616" s="7"/>
      <c r="Z616" s="7"/>
      <c r="AA616" s="7"/>
    </row>
    <row r="617" spans="1:27" x14ac:dyDescent="0.2">
      <c r="A617" t="s">
        <v>11</v>
      </c>
      <c r="B617" t="s">
        <v>33002</v>
      </c>
      <c r="C617" t="s">
        <v>29216</v>
      </c>
      <c r="D617" t="s">
        <v>566</v>
      </c>
      <c r="E617" t="s">
        <v>33003</v>
      </c>
      <c r="F617" t="s">
        <v>32993</v>
      </c>
      <c r="G617">
        <v>1.9536500000000001</v>
      </c>
      <c r="H617">
        <v>1.9529700000000001</v>
      </c>
      <c r="I617">
        <f t="shared" si="68"/>
        <v>2</v>
      </c>
      <c r="J617">
        <v>2</v>
      </c>
      <c r="K617">
        <f t="shared" si="69"/>
        <v>-2</v>
      </c>
      <c r="L617">
        <v>-2</v>
      </c>
      <c r="M617" t="s">
        <v>17</v>
      </c>
      <c r="N617">
        <f t="shared" si="70"/>
        <v>49248.680000000968</v>
      </c>
      <c r="V617" s="7"/>
      <c r="W617" s="7"/>
      <c r="X617" s="7"/>
      <c r="Y617" s="7"/>
      <c r="Z617" s="7"/>
      <c r="AA617" s="7"/>
    </row>
    <row r="618" spans="1:27" x14ac:dyDescent="0.2">
      <c r="A618" t="s">
        <v>11</v>
      </c>
      <c r="B618" t="s">
        <v>33004</v>
      </c>
      <c r="C618" t="s">
        <v>2730</v>
      </c>
      <c r="D618" t="s">
        <v>566</v>
      </c>
      <c r="E618" t="s">
        <v>33005</v>
      </c>
      <c r="F618" t="s">
        <v>32993</v>
      </c>
      <c r="G618">
        <v>1.9533499999999999</v>
      </c>
      <c r="H618">
        <v>1.9529700000000001</v>
      </c>
      <c r="I618">
        <f t="shared" si="68"/>
        <v>2</v>
      </c>
      <c r="J618">
        <v>2</v>
      </c>
      <c r="K618">
        <f t="shared" si="69"/>
        <v>-2</v>
      </c>
      <c r="L618">
        <v>-2</v>
      </c>
      <c r="M618" t="s">
        <v>17</v>
      </c>
      <c r="N618">
        <f t="shared" si="70"/>
        <v>49250.680000000968</v>
      </c>
      <c r="V618" s="7"/>
      <c r="W618" s="7"/>
      <c r="X618" s="7"/>
      <c r="Y618" s="7"/>
      <c r="Z618" s="7"/>
      <c r="AA618" s="7"/>
    </row>
    <row r="619" spans="1:27" x14ac:dyDescent="0.2">
      <c r="A619" t="s">
        <v>11</v>
      </c>
      <c r="B619" t="s">
        <v>33006</v>
      </c>
      <c r="C619" t="s">
        <v>28444</v>
      </c>
      <c r="D619" t="s">
        <v>566</v>
      </c>
      <c r="E619" t="s">
        <v>33007</v>
      </c>
      <c r="F619" t="s">
        <v>32993</v>
      </c>
      <c r="G619">
        <v>1.95303</v>
      </c>
      <c r="H619">
        <v>1.9529700000000001</v>
      </c>
      <c r="I619">
        <f t="shared" si="68"/>
        <v>2</v>
      </c>
      <c r="J619">
        <v>2</v>
      </c>
      <c r="K619">
        <f t="shared" si="69"/>
        <v>-2</v>
      </c>
      <c r="L619">
        <v>-2</v>
      </c>
      <c r="M619" t="s">
        <v>17</v>
      </c>
      <c r="N619">
        <f t="shared" si="70"/>
        <v>49252.680000000968</v>
      </c>
      <c r="V619" s="7"/>
      <c r="W619" s="7"/>
      <c r="X619" s="7"/>
      <c r="Y619" s="7"/>
      <c r="Z619" s="7"/>
      <c r="AA619" s="7"/>
    </row>
    <row r="620" spans="1:27" x14ac:dyDescent="0.2">
      <c r="A620" t="s">
        <v>11</v>
      </c>
      <c r="B620" t="s">
        <v>33008</v>
      </c>
      <c r="C620" t="s">
        <v>495</v>
      </c>
      <c r="D620" t="s">
        <v>566</v>
      </c>
      <c r="E620" t="s">
        <v>32992</v>
      </c>
      <c r="F620" t="s">
        <v>32993</v>
      </c>
      <c r="G620">
        <v>1.9557599999999999</v>
      </c>
      <c r="H620">
        <v>1.9529700000000001</v>
      </c>
      <c r="I620">
        <f t="shared" si="68"/>
        <v>2</v>
      </c>
      <c r="J620">
        <v>1</v>
      </c>
      <c r="K620">
        <f t="shared" si="69"/>
        <v>-2</v>
      </c>
      <c r="L620">
        <v>-1</v>
      </c>
      <c r="M620" t="s">
        <v>17</v>
      </c>
      <c r="N620">
        <f t="shared" si="70"/>
        <v>49254.680000000968</v>
      </c>
      <c r="V620" s="7"/>
      <c r="W620" s="7"/>
      <c r="X620" s="7"/>
      <c r="Y620" s="7"/>
      <c r="Z620" s="7"/>
      <c r="AA620" s="7"/>
    </row>
    <row r="621" spans="1:27" x14ac:dyDescent="0.2">
      <c r="A621" t="s">
        <v>11</v>
      </c>
      <c r="B621" t="s">
        <v>33009</v>
      </c>
      <c r="C621" t="s">
        <v>30622</v>
      </c>
      <c r="D621" t="s">
        <v>566</v>
      </c>
      <c r="E621" t="s">
        <v>33010</v>
      </c>
      <c r="F621" t="s">
        <v>32993</v>
      </c>
      <c r="G621">
        <v>1.95343</v>
      </c>
      <c r="H621">
        <v>1.9529700000000001</v>
      </c>
      <c r="I621">
        <f t="shared" si="68"/>
        <v>2</v>
      </c>
      <c r="J621">
        <v>2</v>
      </c>
      <c r="K621">
        <f t="shared" si="69"/>
        <v>-2</v>
      </c>
      <c r="L621">
        <v>-2</v>
      </c>
      <c r="M621" t="s">
        <v>17</v>
      </c>
      <c r="N621">
        <f t="shared" si="70"/>
        <v>49255.680000000968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33011</v>
      </c>
      <c r="C622" t="s">
        <v>544</v>
      </c>
      <c r="D622" t="s">
        <v>566</v>
      </c>
      <c r="E622" t="s">
        <v>33012</v>
      </c>
      <c r="F622" t="s">
        <v>33013</v>
      </c>
      <c r="G622">
        <v>1.9480200000000001</v>
      </c>
      <c r="H622">
        <v>1.9547300000000001</v>
      </c>
      <c r="I622">
        <f t="shared" si="68"/>
        <v>2</v>
      </c>
      <c r="J622">
        <v>2</v>
      </c>
      <c r="K622">
        <f t="shared" si="69"/>
        <v>-2</v>
      </c>
      <c r="L622">
        <v>-2</v>
      </c>
      <c r="M622" t="s">
        <v>17</v>
      </c>
      <c r="N622">
        <f t="shared" si="70"/>
        <v>49257.680000000968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33014</v>
      </c>
      <c r="C623" t="s">
        <v>495</v>
      </c>
      <c r="D623" t="s">
        <v>566</v>
      </c>
      <c r="E623" t="s">
        <v>33015</v>
      </c>
      <c r="F623" t="s">
        <v>33013</v>
      </c>
      <c r="G623">
        <v>1.9479299999999999</v>
      </c>
      <c r="H623">
        <v>1.9547300000000001</v>
      </c>
      <c r="I623">
        <f t="shared" si="68"/>
        <v>2</v>
      </c>
      <c r="J623">
        <v>1</v>
      </c>
      <c r="K623">
        <f t="shared" si="69"/>
        <v>1.84</v>
      </c>
      <c r="L623">
        <v>0.92</v>
      </c>
      <c r="M623" t="s">
        <v>17</v>
      </c>
      <c r="N623">
        <f t="shared" si="70"/>
        <v>49259.680000000968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33016</v>
      </c>
      <c r="C624" t="s">
        <v>495</v>
      </c>
      <c r="D624" t="s">
        <v>566</v>
      </c>
      <c r="E624" t="s">
        <v>33017</v>
      </c>
      <c r="F624" t="s">
        <v>33018</v>
      </c>
      <c r="G624">
        <v>1.94936</v>
      </c>
      <c r="H624">
        <v>1.94889</v>
      </c>
      <c r="I624">
        <f t="shared" si="68"/>
        <v>2</v>
      </c>
      <c r="J624">
        <v>2</v>
      </c>
      <c r="K624">
        <f t="shared" si="69"/>
        <v>1.84</v>
      </c>
      <c r="L624">
        <v>1.84</v>
      </c>
      <c r="M624" t="s">
        <v>17</v>
      </c>
      <c r="N624">
        <f t="shared" si="70"/>
        <v>49258.76000000097</v>
      </c>
      <c r="V624" s="7"/>
      <c r="W624" s="7"/>
      <c r="X624" s="7"/>
      <c r="Y624" s="7"/>
      <c r="Z624" s="7"/>
      <c r="AA624" s="7"/>
    </row>
    <row r="625" spans="1:27" x14ac:dyDescent="0.2">
      <c r="A625" t="s">
        <v>11</v>
      </c>
      <c r="B625" t="s">
        <v>33019</v>
      </c>
      <c r="C625" t="s">
        <v>495</v>
      </c>
      <c r="D625" t="s">
        <v>566</v>
      </c>
      <c r="E625" t="s">
        <v>33017</v>
      </c>
      <c r="F625" t="s">
        <v>33018</v>
      </c>
      <c r="G625">
        <v>1.94936</v>
      </c>
      <c r="H625">
        <v>1.94889</v>
      </c>
      <c r="I625">
        <f t="shared" si="68"/>
        <v>2</v>
      </c>
      <c r="J625">
        <v>1</v>
      </c>
      <c r="K625">
        <f t="shared" si="69"/>
        <v>-2</v>
      </c>
      <c r="L625">
        <v>-1</v>
      </c>
      <c r="M625" t="s">
        <v>17</v>
      </c>
      <c r="N625">
        <f t="shared" si="70"/>
        <v>49256.920000000973</v>
      </c>
      <c r="V625" s="7"/>
      <c r="W625" s="7"/>
      <c r="X625" s="7"/>
      <c r="Y625" s="7"/>
      <c r="Z625" s="7"/>
      <c r="AA625" s="7"/>
    </row>
    <row r="626" spans="1:27" x14ac:dyDescent="0.2">
      <c r="A626" t="s">
        <v>11</v>
      </c>
      <c r="B626" t="s">
        <v>33020</v>
      </c>
      <c r="C626" t="s">
        <v>31066</v>
      </c>
      <c r="D626" t="s">
        <v>566</v>
      </c>
      <c r="E626" t="s">
        <v>33021</v>
      </c>
      <c r="F626" t="s">
        <v>33018</v>
      </c>
      <c r="G626">
        <v>1.9482200000000001</v>
      </c>
      <c r="H626">
        <v>1.94889</v>
      </c>
      <c r="I626">
        <f t="shared" si="68"/>
        <v>2</v>
      </c>
      <c r="J626">
        <v>2</v>
      </c>
      <c r="K626">
        <f t="shared" si="69"/>
        <v>1.84</v>
      </c>
      <c r="L626">
        <v>1.84</v>
      </c>
      <c r="M626" t="s">
        <v>17</v>
      </c>
      <c r="N626">
        <f t="shared" si="70"/>
        <v>49257.920000000973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33022</v>
      </c>
      <c r="C627" t="s">
        <v>495</v>
      </c>
      <c r="D627" t="s">
        <v>566</v>
      </c>
      <c r="E627" t="s">
        <v>33023</v>
      </c>
      <c r="F627" t="s">
        <v>33024</v>
      </c>
      <c r="G627">
        <v>1.9404999999999999</v>
      </c>
      <c r="H627">
        <v>1.94973</v>
      </c>
      <c r="I627">
        <f t="shared" si="68"/>
        <v>2</v>
      </c>
      <c r="J627">
        <v>2</v>
      </c>
      <c r="K627">
        <f t="shared" si="69"/>
        <v>-2</v>
      </c>
      <c r="L627">
        <v>-2</v>
      </c>
      <c r="M627" t="s">
        <v>17</v>
      </c>
      <c r="N627">
        <f t="shared" si="70"/>
        <v>49256.080000000977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33025</v>
      </c>
      <c r="C628" t="s">
        <v>495</v>
      </c>
      <c r="D628" t="s">
        <v>566</v>
      </c>
      <c r="E628" t="s">
        <v>33023</v>
      </c>
      <c r="F628" t="s">
        <v>33024</v>
      </c>
      <c r="G628">
        <v>1.9404999999999999</v>
      </c>
      <c r="H628">
        <v>1.94973</v>
      </c>
      <c r="I628">
        <f t="shared" si="68"/>
        <v>2</v>
      </c>
      <c r="J628">
        <v>1</v>
      </c>
      <c r="K628">
        <f t="shared" si="69"/>
        <v>1.84</v>
      </c>
      <c r="L628">
        <v>0.92</v>
      </c>
      <c r="M628" t="s">
        <v>17</v>
      </c>
      <c r="N628">
        <f t="shared" si="70"/>
        <v>49258.080000000977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33026</v>
      </c>
      <c r="C629" t="s">
        <v>558</v>
      </c>
      <c r="D629" t="s">
        <v>566</v>
      </c>
      <c r="E629" t="s">
        <v>33027</v>
      </c>
      <c r="F629" t="s">
        <v>33028</v>
      </c>
      <c r="G629">
        <v>1.9456899999999999</v>
      </c>
      <c r="H629">
        <v>1.9404300000000001</v>
      </c>
      <c r="I629">
        <f t="shared" si="68"/>
        <v>2</v>
      </c>
      <c r="J629">
        <v>2</v>
      </c>
      <c r="K629">
        <f t="shared" si="69"/>
        <v>-2</v>
      </c>
      <c r="L629">
        <v>-2</v>
      </c>
      <c r="M629" t="s">
        <v>17</v>
      </c>
      <c r="N629">
        <f t="shared" si="70"/>
        <v>49257.160000000978</v>
      </c>
      <c r="V629" s="7"/>
      <c r="W629" s="7"/>
      <c r="X629" s="7"/>
      <c r="Y629" s="7"/>
      <c r="Z629" s="7"/>
      <c r="AA629" s="7"/>
    </row>
    <row r="630" spans="1:27" x14ac:dyDescent="0.2">
      <c r="A630" t="s">
        <v>11</v>
      </c>
      <c r="B630" t="s">
        <v>33029</v>
      </c>
      <c r="C630" t="s">
        <v>28395</v>
      </c>
      <c r="D630" t="s">
        <v>566</v>
      </c>
      <c r="E630" t="s">
        <v>33030</v>
      </c>
      <c r="F630" t="s">
        <v>33028</v>
      </c>
      <c r="G630">
        <v>1.94495</v>
      </c>
      <c r="H630">
        <v>1.9404300000000001</v>
      </c>
      <c r="I630">
        <f t="shared" si="68"/>
        <v>2</v>
      </c>
      <c r="J630">
        <v>2</v>
      </c>
      <c r="K630">
        <f t="shared" si="69"/>
        <v>-2</v>
      </c>
      <c r="L630">
        <v>-2</v>
      </c>
      <c r="M630" t="s">
        <v>17</v>
      </c>
      <c r="N630">
        <f t="shared" si="70"/>
        <v>49259.160000000978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33031</v>
      </c>
      <c r="C631" t="s">
        <v>495</v>
      </c>
      <c r="D631" t="s">
        <v>566</v>
      </c>
      <c r="E631" t="s">
        <v>33032</v>
      </c>
      <c r="F631" t="s">
        <v>33028</v>
      </c>
      <c r="G631">
        <v>1.94729</v>
      </c>
      <c r="H631">
        <v>1.9404300000000001</v>
      </c>
      <c r="I631">
        <f t="shared" si="68"/>
        <v>2</v>
      </c>
      <c r="J631">
        <v>2</v>
      </c>
      <c r="K631">
        <f t="shared" si="69"/>
        <v>1.84</v>
      </c>
      <c r="L631">
        <v>1.84</v>
      </c>
      <c r="M631" t="s">
        <v>17</v>
      </c>
      <c r="N631">
        <f t="shared" si="70"/>
        <v>49261.160000000978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33033</v>
      </c>
      <c r="C632" t="s">
        <v>28071</v>
      </c>
      <c r="D632" t="s">
        <v>566</v>
      </c>
      <c r="E632" t="s">
        <v>33034</v>
      </c>
      <c r="F632" t="s">
        <v>33028</v>
      </c>
      <c r="G632">
        <v>1.94469</v>
      </c>
      <c r="H632">
        <v>1.9404300000000001</v>
      </c>
      <c r="I632">
        <f t="shared" si="68"/>
        <v>2</v>
      </c>
      <c r="J632">
        <v>2</v>
      </c>
      <c r="K632">
        <f t="shared" si="69"/>
        <v>-2</v>
      </c>
      <c r="L632">
        <v>-2</v>
      </c>
      <c r="M632" t="s">
        <v>17</v>
      </c>
      <c r="N632">
        <f t="shared" si="70"/>
        <v>49259.320000000982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33035</v>
      </c>
      <c r="C633" t="s">
        <v>555</v>
      </c>
      <c r="D633" t="s">
        <v>566</v>
      </c>
      <c r="E633" t="s">
        <v>33036</v>
      </c>
      <c r="F633" t="s">
        <v>33028</v>
      </c>
      <c r="G633">
        <v>1.9454199999999999</v>
      </c>
      <c r="H633">
        <v>1.9404300000000001</v>
      </c>
      <c r="I633">
        <f t="shared" si="68"/>
        <v>2</v>
      </c>
      <c r="J633">
        <v>2</v>
      </c>
      <c r="K633">
        <f t="shared" si="69"/>
        <v>-2</v>
      </c>
      <c r="L633">
        <v>-2</v>
      </c>
      <c r="M633" t="s">
        <v>17</v>
      </c>
      <c r="N633">
        <f t="shared" si="70"/>
        <v>49261.320000000982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33037</v>
      </c>
      <c r="C634" t="s">
        <v>495</v>
      </c>
      <c r="D634" t="s">
        <v>566</v>
      </c>
      <c r="E634" t="s">
        <v>33032</v>
      </c>
      <c r="F634" t="s">
        <v>33028</v>
      </c>
      <c r="G634">
        <v>1.94729</v>
      </c>
      <c r="H634">
        <v>1.9404300000000001</v>
      </c>
      <c r="I634">
        <f t="shared" si="68"/>
        <v>2</v>
      </c>
      <c r="J634">
        <v>1</v>
      </c>
      <c r="K634">
        <f t="shared" si="69"/>
        <v>-2</v>
      </c>
      <c r="L634">
        <v>-1</v>
      </c>
      <c r="M634" t="s">
        <v>17</v>
      </c>
      <c r="N634">
        <f t="shared" si="70"/>
        <v>49263.320000000982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33038</v>
      </c>
      <c r="C635" t="s">
        <v>28689</v>
      </c>
      <c r="D635" t="s">
        <v>566</v>
      </c>
      <c r="E635" t="s">
        <v>33039</v>
      </c>
      <c r="F635" t="s">
        <v>33028</v>
      </c>
      <c r="G635">
        <v>1.9448300000000001</v>
      </c>
      <c r="H635">
        <v>1.9404300000000001</v>
      </c>
      <c r="I635">
        <f t="shared" si="68"/>
        <v>2</v>
      </c>
      <c r="J635">
        <v>2</v>
      </c>
      <c r="K635">
        <f t="shared" si="69"/>
        <v>-2</v>
      </c>
      <c r="L635">
        <v>-2</v>
      </c>
      <c r="M635" t="s">
        <v>17</v>
      </c>
      <c r="N635">
        <f t="shared" si="70"/>
        <v>49264.320000000982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33040</v>
      </c>
      <c r="C636" t="s">
        <v>29259</v>
      </c>
      <c r="D636" t="s">
        <v>566</v>
      </c>
      <c r="E636" t="s">
        <v>33041</v>
      </c>
      <c r="F636" t="s">
        <v>33028</v>
      </c>
      <c r="G636">
        <v>1.9448399999999999</v>
      </c>
      <c r="H636">
        <v>1.9404300000000001</v>
      </c>
      <c r="I636">
        <f t="shared" si="68"/>
        <v>2</v>
      </c>
      <c r="J636">
        <v>2</v>
      </c>
      <c r="K636">
        <f t="shared" si="69"/>
        <v>-2</v>
      </c>
      <c r="L636">
        <v>-2</v>
      </c>
      <c r="M636" t="s">
        <v>17</v>
      </c>
      <c r="N636">
        <f t="shared" si="70"/>
        <v>49266.320000000982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33042</v>
      </c>
      <c r="C637" t="s">
        <v>28068</v>
      </c>
      <c r="D637" t="s">
        <v>566</v>
      </c>
      <c r="E637" t="s">
        <v>33043</v>
      </c>
      <c r="F637" t="s">
        <v>33028</v>
      </c>
      <c r="G637">
        <v>1.9458599999999999</v>
      </c>
      <c r="H637">
        <v>1.9404300000000001</v>
      </c>
      <c r="I637">
        <f t="shared" si="68"/>
        <v>2</v>
      </c>
      <c r="J637">
        <v>2</v>
      </c>
      <c r="K637">
        <f t="shared" si="69"/>
        <v>-2</v>
      </c>
      <c r="L637">
        <v>-2</v>
      </c>
      <c r="M637" t="s">
        <v>17</v>
      </c>
      <c r="N637">
        <f t="shared" si="70"/>
        <v>49268.320000000982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33044</v>
      </c>
      <c r="C638" t="s">
        <v>28065</v>
      </c>
      <c r="D638" t="s">
        <v>566</v>
      </c>
      <c r="E638" t="s">
        <v>33045</v>
      </c>
      <c r="F638" t="s">
        <v>33028</v>
      </c>
      <c r="G638">
        <v>1.9460999999999999</v>
      </c>
      <c r="H638">
        <v>1.9404300000000001</v>
      </c>
      <c r="I638">
        <f t="shared" si="68"/>
        <v>2</v>
      </c>
      <c r="J638">
        <v>2</v>
      </c>
      <c r="K638">
        <f t="shared" si="69"/>
        <v>-2</v>
      </c>
      <c r="L638">
        <v>-2</v>
      </c>
      <c r="M638" t="s">
        <v>17</v>
      </c>
      <c r="N638">
        <f t="shared" si="70"/>
        <v>49270.320000000982</v>
      </c>
      <c r="V638" s="7"/>
      <c r="W638" s="7"/>
      <c r="X638" s="7"/>
      <c r="Y638" s="7"/>
      <c r="Z638" s="7"/>
      <c r="AA638" s="7"/>
    </row>
    <row r="639" spans="1:27" x14ac:dyDescent="0.2">
      <c r="A639" t="s">
        <v>18</v>
      </c>
      <c r="B639" t="s">
        <v>33046</v>
      </c>
      <c r="C639" t="s">
        <v>495</v>
      </c>
      <c r="D639" t="s">
        <v>566</v>
      </c>
      <c r="E639" t="s">
        <v>33047</v>
      </c>
      <c r="F639" t="s">
        <v>33048</v>
      </c>
      <c r="G639">
        <v>1.94638</v>
      </c>
      <c r="H639">
        <v>1.94797</v>
      </c>
      <c r="I639">
        <f t="shared" si="68"/>
        <v>2</v>
      </c>
      <c r="J639">
        <v>2</v>
      </c>
      <c r="K639">
        <f t="shared" si="69"/>
        <v>-2</v>
      </c>
      <c r="L639">
        <v>-2</v>
      </c>
      <c r="M639" t="s">
        <v>17</v>
      </c>
      <c r="N639">
        <f t="shared" si="70"/>
        <v>49272.320000000982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33049</v>
      </c>
      <c r="C640" t="s">
        <v>29216</v>
      </c>
      <c r="D640" t="s">
        <v>566</v>
      </c>
      <c r="E640" t="s">
        <v>33050</v>
      </c>
      <c r="F640" t="s">
        <v>33048</v>
      </c>
      <c r="G640">
        <v>1.94276</v>
      </c>
      <c r="H640">
        <v>1.94797</v>
      </c>
      <c r="I640">
        <f t="shared" si="68"/>
        <v>2</v>
      </c>
      <c r="J640">
        <v>2</v>
      </c>
      <c r="K640">
        <f t="shared" si="69"/>
        <v>1.84</v>
      </c>
      <c r="L640">
        <v>1.84</v>
      </c>
      <c r="M640" t="s">
        <v>17</v>
      </c>
      <c r="N640">
        <f t="shared" si="70"/>
        <v>49274.320000000982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33051</v>
      </c>
      <c r="C641" t="s">
        <v>495</v>
      </c>
      <c r="D641" t="s">
        <v>566</v>
      </c>
      <c r="E641" t="s">
        <v>33047</v>
      </c>
      <c r="F641" t="s">
        <v>33048</v>
      </c>
      <c r="G641">
        <v>1.94638</v>
      </c>
      <c r="H641">
        <v>1.94797</v>
      </c>
      <c r="I641">
        <f t="shared" si="68"/>
        <v>2</v>
      </c>
      <c r="J641">
        <v>1</v>
      </c>
      <c r="K641">
        <f t="shared" si="69"/>
        <v>1.84</v>
      </c>
      <c r="L641">
        <v>0.92</v>
      </c>
      <c r="M641" t="s">
        <v>17</v>
      </c>
      <c r="N641">
        <f t="shared" si="70"/>
        <v>49272.480000000985</v>
      </c>
      <c r="V641" s="7"/>
      <c r="W641" s="7"/>
      <c r="X641" s="7"/>
      <c r="Y641" s="7"/>
      <c r="Z641" s="7"/>
      <c r="AA641" s="7"/>
    </row>
    <row r="642" spans="1:27" x14ac:dyDescent="0.2">
      <c r="A642" t="s">
        <v>18</v>
      </c>
      <c r="B642" t="s">
        <v>33052</v>
      </c>
      <c r="C642" t="s">
        <v>495</v>
      </c>
      <c r="D642" t="s">
        <v>566</v>
      </c>
      <c r="E642" t="s">
        <v>33053</v>
      </c>
      <c r="F642" t="s">
        <v>33054</v>
      </c>
      <c r="G642">
        <v>1.95211</v>
      </c>
      <c r="H642">
        <v>1.94712</v>
      </c>
      <c r="I642">
        <f t="shared" si="68"/>
        <v>2</v>
      </c>
      <c r="J642">
        <v>2</v>
      </c>
      <c r="K642">
        <f t="shared" si="69"/>
        <v>1.84</v>
      </c>
      <c r="L642">
        <v>1.84</v>
      </c>
      <c r="M642" t="s">
        <v>17</v>
      </c>
      <c r="N642">
        <f t="shared" si="70"/>
        <v>49271.560000000987</v>
      </c>
      <c r="V642" s="7"/>
      <c r="W642" s="7"/>
      <c r="X642" s="7"/>
      <c r="Y642" s="7"/>
      <c r="Z642" s="7"/>
      <c r="AA642" s="7"/>
    </row>
    <row r="643" spans="1:27" x14ac:dyDescent="0.2">
      <c r="A643" t="s">
        <v>11</v>
      </c>
      <c r="B643" t="s">
        <v>33055</v>
      </c>
      <c r="C643" t="s">
        <v>33056</v>
      </c>
      <c r="D643" t="s">
        <v>566</v>
      </c>
      <c r="E643" t="s">
        <v>33057</v>
      </c>
      <c r="F643" t="s">
        <v>33054</v>
      </c>
      <c r="G643">
        <v>1.9473199999999999</v>
      </c>
      <c r="H643">
        <v>1.94712</v>
      </c>
      <c r="I643">
        <f t="shared" ref="I643:I706" si="71">IF(J643=1,J643*2,J643)</f>
        <v>2</v>
      </c>
      <c r="J643">
        <v>2</v>
      </c>
      <c r="K643">
        <f t="shared" ref="K643:K706" si="72">IF(OR(L643=-1,L643=0.92),L643*2,L643)</f>
        <v>-2</v>
      </c>
      <c r="L643">
        <v>-2</v>
      </c>
      <c r="M643" t="s">
        <v>17</v>
      </c>
      <c r="N643">
        <f t="shared" si="70"/>
        <v>49269.720000000991</v>
      </c>
      <c r="V643" s="7"/>
      <c r="W643" s="7"/>
      <c r="X643" s="7"/>
      <c r="Y643" s="7"/>
      <c r="Z643" s="7"/>
      <c r="AA643" s="7"/>
    </row>
    <row r="644" spans="1:27" x14ac:dyDescent="0.2">
      <c r="A644" t="s">
        <v>11</v>
      </c>
      <c r="B644" t="s">
        <v>33058</v>
      </c>
      <c r="C644" t="s">
        <v>29164</v>
      </c>
      <c r="D644" t="s">
        <v>566</v>
      </c>
      <c r="E644" t="s">
        <v>33059</v>
      </c>
      <c r="F644" t="s">
        <v>33054</v>
      </c>
      <c r="G644">
        <v>1.9488300000000001</v>
      </c>
      <c r="H644">
        <v>1.94712</v>
      </c>
      <c r="I644">
        <f t="shared" si="71"/>
        <v>2</v>
      </c>
      <c r="J644">
        <v>2</v>
      </c>
      <c r="K644">
        <f t="shared" si="72"/>
        <v>-2</v>
      </c>
      <c r="L644">
        <v>-2</v>
      </c>
      <c r="M644" t="s">
        <v>17</v>
      </c>
      <c r="N644">
        <f t="shared" ref="N644:N707" si="73">N643-L643</f>
        <v>49271.720000000991</v>
      </c>
      <c r="V644" s="7"/>
      <c r="W644" s="7"/>
      <c r="X644" s="7"/>
      <c r="Y644" s="7"/>
      <c r="Z644" s="7"/>
      <c r="AA644" s="7"/>
    </row>
    <row r="645" spans="1:27" x14ac:dyDescent="0.2">
      <c r="A645" t="s">
        <v>11</v>
      </c>
      <c r="B645" t="s">
        <v>33060</v>
      </c>
      <c r="C645" t="s">
        <v>28444</v>
      </c>
      <c r="D645" t="s">
        <v>566</v>
      </c>
      <c r="E645" t="s">
        <v>33061</v>
      </c>
      <c r="F645" t="s">
        <v>33054</v>
      </c>
      <c r="G645">
        <v>1.9480299999999999</v>
      </c>
      <c r="H645">
        <v>1.94712</v>
      </c>
      <c r="I645">
        <f t="shared" si="71"/>
        <v>2</v>
      </c>
      <c r="J645">
        <v>2</v>
      </c>
      <c r="K645">
        <f t="shared" si="72"/>
        <v>-2</v>
      </c>
      <c r="L645">
        <v>-2</v>
      </c>
      <c r="M645" t="s">
        <v>17</v>
      </c>
      <c r="N645">
        <f t="shared" si="73"/>
        <v>49273.720000000991</v>
      </c>
      <c r="V645" s="7"/>
      <c r="W645" s="7"/>
      <c r="X645" s="7"/>
      <c r="Y645" s="7"/>
      <c r="Z645" s="7"/>
      <c r="AA645" s="7"/>
    </row>
    <row r="646" spans="1:27" x14ac:dyDescent="0.2">
      <c r="A646" t="s">
        <v>11</v>
      </c>
      <c r="B646" t="s">
        <v>33062</v>
      </c>
      <c r="C646" t="s">
        <v>495</v>
      </c>
      <c r="D646" t="s">
        <v>566</v>
      </c>
      <c r="E646" t="s">
        <v>33053</v>
      </c>
      <c r="F646" t="s">
        <v>33054</v>
      </c>
      <c r="G646">
        <v>1.95211</v>
      </c>
      <c r="H646">
        <v>1.94712</v>
      </c>
      <c r="I646">
        <f t="shared" si="71"/>
        <v>2</v>
      </c>
      <c r="J646">
        <v>1</v>
      </c>
      <c r="K646">
        <f t="shared" si="72"/>
        <v>-2</v>
      </c>
      <c r="L646">
        <v>-1</v>
      </c>
      <c r="M646" t="s">
        <v>17</v>
      </c>
      <c r="N646">
        <f t="shared" si="73"/>
        <v>49275.720000000991</v>
      </c>
      <c r="V646" s="7"/>
      <c r="W646" s="7"/>
      <c r="X646" s="7"/>
      <c r="Y646" s="7"/>
      <c r="Z646" s="7"/>
      <c r="AA646" s="7"/>
    </row>
    <row r="647" spans="1:27" x14ac:dyDescent="0.2">
      <c r="A647" t="s">
        <v>11</v>
      </c>
      <c r="B647" t="s">
        <v>33063</v>
      </c>
      <c r="C647" t="s">
        <v>33064</v>
      </c>
      <c r="D647" t="s">
        <v>566</v>
      </c>
      <c r="E647" t="s">
        <v>33065</v>
      </c>
      <c r="F647" t="s">
        <v>33054</v>
      </c>
      <c r="G647">
        <v>1.9478200000000001</v>
      </c>
      <c r="H647">
        <v>1.94712</v>
      </c>
      <c r="I647">
        <f t="shared" si="71"/>
        <v>2</v>
      </c>
      <c r="J647">
        <v>2</v>
      </c>
      <c r="K647">
        <f t="shared" si="72"/>
        <v>-2</v>
      </c>
      <c r="L647">
        <v>-2</v>
      </c>
      <c r="M647" t="s">
        <v>17</v>
      </c>
      <c r="N647">
        <f t="shared" si="73"/>
        <v>49276.720000000991</v>
      </c>
      <c r="V647" s="7"/>
      <c r="W647" s="7"/>
      <c r="X647" s="7"/>
      <c r="Y647" s="7"/>
      <c r="Z647" s="7"/>
      <c r="AA647" s="7"/>
    </row>
    <row r="648" spans="1:27" x14ac:dyDescent="0.2">
      <c r="A648" t="s">
        <v>11</v>
      </c>
      <c r="B648" t="s">
        <v>33066</v>
      </c>
      <c r="C648" t="s">
        <v>30622</v>
      </c>
      <c r="D648" t="s">
        <v>566</v>
      </c>
      <c r="E648" t="s">
        <v>33067</v>
      </c>
      <c r="F648" t="s">
        <v>33054</v>
      </c>
      <c r="G648">
        <v>1.9475899999999999</v>
      </c>
      <c r="H648">
        <v>1.94712</v>
      </c>
      <c r="I648">
        <f t="shared" si="71"/>
        <v>2</v>
      </c>
      <c r="J648">
        <v>2</v>
      </c>
      <c r="K648">
        <f t="shared" si="72"/>
        <v>-2</v>
      </c>
      <c r="L648">
        <v>-2</v>
      </c>
      <c r="M648" t="s">
        <v>17</v>
      </c>
      <c r="N648">
        <f t="shared" si="73"/>
        <v>49278.720000000991</v>
      </c>
      <c r="V648" s="7"/>
      <c r="W648" s="7"/>
      <c r="X648" s="7"/>
      <c r="Y648" s="7"/>
      <c r="Z648" s="7"/>
      <c r="AA648" s="7"/>
    </row>
    <row r="649" spans="1:27" x14ac:dyDescent="0.2">
      <c r="A649" t="s">
        <v>11</v>
      </c>
      <c r="B649" t="s">
        <v>33068</v>
      </c>
      <c r="C649" t="s">
        <v>28898</v>
      </c>
      <c r="D649" t="s">
        <v>566</v>
      </c>
      <c r="E649" t="s">
        <v>33069</v>
      </c>
      <c r="F649" t="s">
        <v>33054</v>
      </c>
      <c r="G649">
        <v>1.94922</v>
      </c>
      <c r="H649">
        <v>1.94712</v>
      </c>
      <c r="I649">
        <f t="shared" si="71"/>
        <v>2</v>
      </c>
      <c r="J649">
        <v>2</v>
      </c>
      <c r="K649">
        <f t="shared" si="72"/>
        <v>-2</v>
      </c>
      <c r="L649">
        <v>-2</v>
      </c>
      <c r="M649" t="s">
        <v>17</v>
      </c>
      <c r="N649">
        <f t="shared" si="73"/>
        <v>49280.720000000991</v>
      </c>
      <c r="V649" s="7"/>
      <c r="W649" s="7"/>
      <c r="X649" s="7"/>
      <c r="Y649" s="7"/>
      <c r="Z649" s="7"/>
      <c r="AA649" s="7"/>
    </row>
    <row r="650" spans="1:27" x14ac:dyDescent="0.2">
      <c r="A650" t="s">
        <v>11</v>
      </c>
      <c r="B650" t="s">
        <v>33070</v>
      </c>
      <c r="C650" t="s">
        <v>2730</v>
      </c>
      <c r="D650" t="s">
        <v>566</v>
      </c>
      <c r="E650" t="s">
        <v>33071</v>
      </c>
      <c r="F650" t="s">
        <v>33054</v>
      </c>
      <c r="G650">
        <v>1.94685</v>
      </c>
      <c r="H650">
        <v>1.94712</v>
      </c>
      <c r="I650">
        <f t="shared" si="71"/>
        <v>2</v>
      </c>
      <c r="J650">
        <v>2</v>
      </c>
      <c r="K650">
        <f t="shared" si="72"/>
        <v>1.84</v>
      </c>
      <c r="L650">
        <v>1.84</v>
      </c>
      <c r="M650" t="s">
        <v>17</v>
      </c>
      <c r="N650">
        <f t="shared" si="73"/>
        <v>49282.720000000991</v>
      </c>
      <c r="V650" s="7"/>
      <c r="W650" s="7"/>
      <c r="X650" s="7"/>
      <c r="Y650" s="7"/>
      <c r="Z650" s="7"/>
      <c r="AA650" s="7"/>
    </row>
    <row r="651" spans="1:27" x14ac:dyDescent="0.2">
      <c r="A651" t="s">
        <v>11</v>
      </c>
      <c r="B651" t="s">
        <v>33072</v>
      </c>
      <c r="C651" t="s">
        <v>28424</v>
      </c>
      <c r="D651" t="s">
        <v>566</v>
      </c>
      <c r="E651" t="s">
        <v>33073</v>
      </c>
      <c r="F651" t="s">
        <v>33054</v>
      </c>
      <c r="G651">
        <v>1.94739</v>
      </c>
      <c r="H651">
        <v>1.94712</v>
      </c>
      <c r="I651">
        <f t="shared" si="71"/>
        <v>2</v>
      </c>
      <c r="J651">
        <v>2</v>
      </c>
      <c r="K651">
        <f t="shared" si="72"/>
        <v>-2</v>
      </c>
      <c r="L651">
        <v>-2</v>
      </c>
      <c r="M651" t="s">
        <v>17</v>
      </c>
      <c r="N651">
        <f t="shared" si="73"/>
        <v>49280.880000000994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33074</v>
      </c>
      <c r="C652" t="s">
        <v>495</v>
      </c>
      <c r="D652" t="s">
        <v>566</v>
      </c>
      <c r="E652" t="s">
        <v>33075</v>
      </c>
      <c r="F652" t="s">
        <v>33076</v>
      </c>
      <c r="G652">
        <v>1.94689</v>
      </c>
      <c r="H652">
        <v>1.9520999999999999</v>
      </c>
      <c r="I652">
        <f t="shared" si="71"/>
        <v>2</v>
      </c>
      <c r="J652">
        <v>1</v>
      </c>
      <c r="K652">
        <f t="shared" si="72"/>
        <v>1.84</v>
      </c>
      <c r="L652">
        <v>0.92</v>
      </c>
      <c r="M652" t="s">
        <v>17</v>
      </c>
      <c r="N652">
        <f t="shared" si="73"/>
        <v>49282.880000000994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33077</v>
      </c>
      <c r="C653" t="s">
        <v>495</v>
      </c>
      <c r="D653" t="s">
        <v>566</v>
      </c>
      <c r="E653" t="s">
        <v>33075</v>
      </c>
      <c r="F653" t="s">
        <v>33076</v>
      </c>
      <c r="G653">
        <v>1.94689</v>
      </c>
      <c r="H653">
        <v>1.9520999999999999</v>
      </c>
      <c r="I653">
        <f t="shared" si="71"/>
        <v>2</v>
      </c>
      <c r="J653">
        <v>2</v>
      </c>
      <c r="K653">
        <f t="shared" si="72"/>
        <v>-2</v>
      </c>
      <c r="L653">
        <v>-2</v>
      </c>
      <c r="M653" t="s">
        <v>17</v>
      </c>
      <c r="N653">
        <f t="shared" si="73"/>
        <v>49281.960000000996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33078</v>
      </c>
      <c r="C654" t="s">
        <v>495</v>
      </c>
      <c r="D654" t="s">
        <v>566</v>
      </c>
      <c r="E654" t="s">
        <v>33079</v>
      </c>
      <c r="F654" t="s">
        <v>33080</v>
      </c>
      <c r="G654">
        <v>1.9410700000000001</v>
      </c>
      <c r="H654">
        <v>1.9472400000000001</v>
      </c>
      <c r="I654">
        <f t="shared" si="71"/>
        <v>2</v>
      </c>
      <c r="J654">
        <v>2</v>
      </c>
      <c r="K654">
        <f t="shared" si="72"/>
        <v>-2</v>
      </c>
      <c r="L654">
        <v>-2</v>
      </c>
      <c r="M654" t="s">
        <v>17</v>
      </c>
      <c r="N654">
        <f t="shared" si="73"/>
        <v>49283.960000000996</v>
      </c>
      <c r="V654" s="7"/>
      <c r="W654" s="7"/>
      <c r="X654" s="7"/>
      <c r="Y654" s="7"/>
      <c r="Z654" s="7"/>
      <c r="AA654" s="7"/>
    </row>
    <row r="655" spans="1:27" x14ac:dyDescent="0.2">
      <c r="A655" t="s">
        <v>11</v>
      </c>
      <c r="B655" t="s">
        <v>33081</v>
      </c>
      <c r="C655" t="s">
        <v>495</v>
      </c>
      <c r="D655" t="s">
        <v>566</v>
      </c>
      <c r="E655" t="s">
        <v>33079</v>
      </c>
      <c r="F655" t="s">
        <v>33080</v>
      </c>
      <c r="G655">
        <v>1.9410700000000001</v>
      </c>
      <c r="H655">
        <v>1.9472400000000001</v>
      </c>
      <c r="I655">
        <f t="shared" si="71"/>
        <v>2</v>
      </c>
      <c r="J655">
        <v>1</v>
      </c>
      <c r="K655">
        <f t="shared" si="72"/>
        <v>1.84</v>
      </c>
      <c r="L655">
        <v>0.92</v>
      </c>
      <c r="M655" t="s">
        <v>17</v>
      </c>
      <c r="N655">
        <f t="shared" si="73"/>
        <v>49285.960000000996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33082</v>
      </c>
      <c r="C656" t="s">
        <v>495</v>
      </c>
      <c r="D656" t="s">
        <v>566</v>
      </c>
      <c r="E656" t="s">
        <v>33083</v>
      </c>
      <c r="F656" t="s">
        <v>33084</v>
      </c>
      <c r="G656">
        <v>1.93343</v>
      </c>
      <c r="H656">
        <v>1.9414400000000001</v>
      </c>
      <c r="I656">
        <f t="shared" si="71"/>
        <v>2</v>
      </c>
      <c r="J656">
        <v>2</v>
      </c>
      <c r="K656">
        <f t="shared" si="72"/>
        <v>-2</v>
      </c>
      <c r="L656">
        <v>-2</v>
      </c>
      <c r="M656" t="s">
        <v>17</v>
      </c>
      <c r="N656">
        <f t="shared" si="73"/>
        <v>49285.040000000998</v>
      </c>
      <c r="V656" s="7"/>
      <c r="W656" s="7"/>
      <c r="X656" s="7"/>
      <c r="Y656" s="7"/>
      <c r="Z656" s="7"/>
      <c r="AA656" s="7"/>
    </row>
    <row r="657" spans="1:27" x14ac:dyDescent="0.2">
      <c r="A657" t="s">
        <v>11</v>
      </c>
      <c r="B657" t="s">
        <v>33085</v>
      </c>
      <c r="C657" t="s">
        <v>495</v>
      </c>
      <c r="D657" t="s">
        <v>566</v>
      </c>
      <c r="E657" t="s">
        <v>33083</v>
      </c>
      <c r="F657" t="s">
        <v>33084</v>
      </c>
      <c r="G657">
        <v>1.93343</v>
      </c>
      <c r="H657">
        <v>1.9414400000000001</v>
      </c>
      <c r="I657">
        <f t="shared" si="71"/>
        <v>2</v>
      </c>
      <c r="J657">
        <v>1</v>
      </c>
      <c r="K657">
        <f t="shared" si="72"/>
        <v>1.84</v>
      </c>
      <c r="L657">
        <v>0.92</v>
      </c>
      <c r="M657" t="s">
        <v>17</v>
      </c>
      <c r="N657">
        <f t="shared" si="73"/>
        <v>49287.040000000998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33086</v>
      </c>
      <c r="C658" t="s">
        <v>28071</v>
      </c>
      <c r="D658" t="s">
        <v>566</v>
      </c>
      <c r="E658" t="s">
        <v>33087</v>
      </c>
      <c r="F658" t="s">
        <v>33088</v>
      </c>
      <c r="G658">
        <v>1.93523</v>
      </c>
      <c r="H658">
        <v>1.93377</v>
      </c>
      <c r="I658">
        <f t="shared" si="71"/>
        <v>2</v>
      </c>
      <c r="J658">
        <v>2</v>
      </c>
      <c r="K658">
        <f t="shared" si="72"/>
        <v>-2</v>
      </c>
      <c r="L658">
        <v>-2</v>
      </c>
      <c r="M658" t="s">
        <v>17</v>
      </c>
      <c r="N658">
        <f t="shared" si="73"/>
        <v>49286.120000000999</v>
      </c>
      <c r="V658" s="7"/>
      <c r="W658" s="7"/>
      <c r="X658" s="7"/>
      <c r="Y658" s="7"/>
      <c r="Z658" s="7"/>
      <c r="AA658" s="7"/>
    </row>
    <row r="659" spans="1:27" x14ac:dyDescent="0.2">
      <c r="A659" t="s">
        <v>11</v>
      </c>
      <c r="B659" t="s">
        <v>33089</v>
      </c>
      <c r="C659" t="s">
        <v>28068</v>
      </c>
      <c r="D659" t="s">
        <v>566</v>
      </c>
      <c r="E659" t="s">
        <v>33090</v>
      </c>
      <c r="F659" t="s">
        <v>33088</v>
      </c>
      <c r="G659">
        <v>1.9351</v>
      </c>
      <c r="H659">
        <v>1.93377</v>
      </c>
      <c r="I659">
        <f t="shared" si="71"/>
        <v>2</v>
      </c>
      <c r="J659">
        <v>2</v>
      </c>
      <c r="K659">
        <f t="shared" si="72"/>
        <v>-2</v>
      </c>
      <c r="L659">
        <v>-2</v>
      </c>
      <c r="M659" t="s">
        <v>17</v>
      </c>
      <c r="N659">
        <f t="shared" si="73"/>
        <v>49288.120000000999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33091</v>
      </c>
      <c r="C660" t="s">
        <v>495</v>
      </c>
      <c r="D660" t="s">
        <v>566</v>
      </c>
      <c r="E660" t="s">
        <v>33092</v>
      </c>
      <c r="F660" t="s">
        <v>33088</v>
      </c>
      <c r="G660">
        <v>1.93607</v>
      </c>
      <c r="H660">
        <v>1.93377</v>
      </c>
      <c r="I660">
        <f t="shared" si="71"/>
        <v>2</v>
      </c>
      <c r="J660">
        <v>2</v>
      </c>
      <c r="K660">
        <f t="shared" si="72"/>
        <v>1.84</v>
      </c>
      <c r="L660">
        <v>1.84</v>
      </c>
      <c r="M660" t="s">
        <v>17</v>
      </c>
      <c r="N660">
        <f t="shared" si="73"/>
        <v>49290.120000000999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33093</v>
      </c>
      <c r="C661" t="s">
        <v>965</v>
      </c>
      <c r="D661" t="s">
        <v>566</v>
      </c>
      <c r="E661" t="s">
        <v>33094</v>
      </c>
      <c r="F661" t="s">
        <v>33088</v>
      </c>
      <c r="G661">
        <v>1.93466</v>
      </c>
      <c r="H661">
        <v>1.93377</v>
      </c>
      <c r="I661">
        <f t="shared" si="71"/>
        <v>2</v>
      </c>
      <c r="J661">
        <v>2</v>
      </c>
      <c r="K661">
        <f t="shared" si="72"/>
        <v>-2</v>
      </c>
      <c r="L661">
        <v>-2</v>
      </c>
      <c r="M661" t="s">
        <v>17</v>
      </c>
      <c r="N661">
        <f t="shared" si="73"/>
        <v>49288.280000001003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33095</v>
      </c>
      <c r="C662" t="s">
        <v>558</v>
      </c>
      <c r="D662" t="s">
        <v>566</v>
      </c>
      <c r="E662" t="s">
        <v>33096</v>
      </c>
      <c r="F662" t="s">
        <v>33088</v>
      </c>
      <c r="G662">
        <v>1.93527</v>
      </c>
      <c r="H662">
        <v>1.93377</v>
      </c>
      <c r="I662">
        <f t="shared" si="71"/>
        <v>2</v>
      </c>
      <c r="J662">
        <v>2</v>
      </c>
      <c r="K662">
        <f t="shared" si="72"/>
        <v>-2</v>
      </c>
      <c r="L662">
        <v>-2</v>
      </c>
      <c r="M662" t="s">
        <v>17</v>
      </c>
      <c r="N662">
        <f t="shared" si="73"/>
        <v>49290.280000001003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33097</v>
      </c>
      <c r="C663" t="s">
        <v>28395</v>
      </c>
      <c r="D663" t="s">
        <v>566</v>
      </c>
      <c r="E663" t="s">
        <v>33098</v>
      </c>
      <c r="F663" t="s">
        <v>33088</v>
      </c>
      <c r="G663">
        <v>1.9352</v>
      </c>
      <c r="H663">
        <v>1.93377</v>
      </c>
      <c r="I663">
        <f t="shared" si="71"/>
        <v>2</v>
      </c>
      <c r="J663">
        <v>2</v>
      </c>
      <c r="K663">
        <f t="shared" si="72"/>
        <v>-2</v>
      </c>
      <c r="L663">
        <v>-2</v>
      </c>
      <c r="M663" t="s">
        <v>17</v>
      </c>
      <c r="N663">
        <f t="shared" si="73"/>
        <v>49292.280000001003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33099</v>
      </c>
      <c r="C664" t="s">
        <v>2946</v>
      </c>
      <c r="D664" t="s">
        <v>566</v>
      </c>
      <c r="E664" t="s">
        <v>33100</v>
      </c>
      <c r="F664" t="s">
        <v>33088</v>
      </c>
      <c r="G664">
        <v>1.93506</v>
      </c>
      <c r="H664">
        <v>1.93377</v>
      </c>
      <c r="I664">
        <f t="shared" si="71"/>
        <v>2</v>
      </c>
      <c r="J664">
        <v>2</v>
      </c>
      <c r="K664">
        <f t="shared" si="72"/>
        <v>-2</v>
      </c>
      <c r="L664">
        <v>-2</v>
      </c>
      <c r="M664" t="s">
        <v>17</v>
      </c>
      <c r="N664">
        <f t="shared" si="73"/>
        <v>49294.280000001003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33101</v>
      </c>
      <c r="C665" t="s">
        <v>550</v>
      </c>
      <c r="D665" t="s">
        <v>566</v>
      </c>
      <c r="E665" t="s">
        <v>33102</v>
      </c>
      <c r="F665" t="s">
        <v>33088</v>
      </c>
      <c r="G665">
        <v>1.9361200000000001</v>
      </c>
      <c r="H665">
        <v>1.93377</v>
      </c>
      <c r="I665">
        <f t="shared" si="71"/>
        <v>2</v>
      </c>
      <c r="J665">
        <v>1</v>
      </c>
      <c r="K665">
        <f t="shared" si="72"/>
        <v>-2</v>
      </c>
      <c r="L665">
        <v>-1</v>
      </c>
      <c r="M665" t="s">
        <v>17</v>
      </c>
      <c r="N665">
        <f t="shared" si="73"/>
        <v>49296.280000001003</v>
      </c>
      <c r="V665" s="7"/>
      <c r="W665" s="7"/>
      <c r="X665" s="7"/>
      <c r="Y665" s="7"/>
      <c r="Z665" s="7"/>
      <c r="AA665" s="7"/>
    </row>
    <row r="666" spans="1:27" x14ac:dyDescent="0.2">
      <c r="A666" t="s">
        <v>11</v>
      </c>
      <c r="B666" t="s">
        <v>33103</v>
      </c>
      <c r="C666" t="s">
        <v>28689</v>
      </c>
      <c r="D666" t="s">
        <v>566</v>
      </c>
      <c r="E666" t="s">
        <v>33104</v>
      </c>
      <c r="F666" t="s">
        <v>33088</v>
      </c>
      <c r="G666">
        <v>1.93489</v>
      </c>
      <c r="H666">
        <v>1.93377</v>
      </c>
      <c r="I666">
        <f t="shared" si="71"/>
        <v>2</v>
      </c>
      <c r="J666">
        <v>2</v>
      </c>
      <c r="K666">
        <f t="shared" si="72"/>
        <v>-2</v>
      </c>
      <c r="L666">
        <v>-2</v>
      </c>
      <c r="M666" t="s">
        <v>17</v>
      </c>
      <c r="N666">
        <f t="shared" si="73"/>
        <v>49297.280000001003</v>
      </c>
      <c r="V666" s="7"/>
      <c r="W666" s="7"/>
      <c r="X666" s="7"/>
      <c r="Y666" s="7"/>
      <c r="Z666" s="7"/>
      <c r="AA666" s="7"/>
    </row>
    <row r="667" spans="1:27" x14ac:dyDescent="0.2">
      <c r="A667" t="s">
        <v>11</v>
      </c>
      <c r="B667" t="s">
        <v>33105</v>
      </c>
      <c r="C667" t="s">
        <v>1603</v>
      </c>
      <c r="D667" t="s">
        <v>566</v>
      </c>
      <c r="E667" t="s">
        <v>33106</v>
      </c>
      <c r="F667" t="s">
        <v>33088</v>
      </c>
      <c r="G667">
        <v>1.9346099999999999</v>
      </c>
      <c r="H667">
        <v>1.93377</v>
      </c>
      <c r="I667">
        <f t="shared" si="71"/>
        <v>2</v>
      </c>
      <c r="J667">
        <v>2</v>
      </c>
      <c r="K667">
        <f t="shared" si="72"/>
        <v>-2</v>
      </c>
      <c r="L667">
        <v>-2</v>
      </c>
      <c r="M667" t="s">
        <v>17</v>
      </c>
      <c r="N667">
        <f t="shared" si="73"/>
        <v>49299.280000001003</v>
      </c>
      <c r="V667" s="7"/>
      <c r="W667" s="7"/>
      <c r="X667" s="7"/>
      <c r="Y667" s="7"/>
      <c r="Z667" s="7"/>
      <c r="AA667" s="7"/>
    </row>
    <row r="668" spans="1:27" x14ac:dyDescent="0.2">
      <c r="A668" t="s">
        <v>11</v>
      </c>
      <c r="B668" t="s">
        <v>33107</v>
      </c>
      <c r="C668" t="s">
        <v>28898</v>
      </c>
      <c r="D668" t="s">
        <v>566</v>
      </c>
      <c r="E668" t="s">
        <v>33108</v>
      </c>
      <c r="F668" t="s">
        <v>33109</v>
      </c>
      <c r="G668">
        <v>1.94025</v>
      </c>
      <c r="H668">
        <v>1.9362900000000001</v>
      </c>
      <c r="I668">
        <f t="shared" si="71"/>
        <v>2</v>
      </c>
      <c r="J668">
        <v>2</v>
      </c>
      <c r="K668">
        <f t="shared" si="72"/>
        <v>-2</v>
      </c>
      <c r="L668">
        <v>-2</v>
      </c>
      <c r="M668" t="s">
        <v>17</v>
      </c>
      <c r="N668">
        <f t="shared" si="73"/>
        <v>49301.280000001003</v>
      </c>
      <c r="V668" s="7"/>
      <c r="W668" s="7"/>
      <c r="X668" s="7"/>
      <c r="Y668" s="7"/>
      <c r="Z668" s="7"/>
      <c r="AA668" s="7"/>
    </row>
    <row r="669" spans="1:27" x14ac:dyDescent="0.2">
      <c r="A669" t="s">
        <v>11</v>
      </c>
      <c r="B669" t="s">
        <v>33110</v>
      </c>
      <c r="C669" t="s">
        <v>28689</v>
      </c>
      <c r="D669" t="s">
        <v>566</v>
      </c>
      <c r="E669" t="s">
        <v>33111</v>
      </c>
      <c r="F669" t="s">
        <v>33109</v>
      </c>
      <c r="G669">
        <v>1.94153</v>
      </c>
      <c r="H669">
        <v>1.9362900000000001</v>
      </c>
      <c r="I669">
        <f t="shared" si="71"/>
        <v>2</v>
      </c>
      <c r="J669">
        <v>2</v>
      </c>
      <c r="K669">
        <f t="shared" si="72"/>
        <v>-2</v>
      </c>
      <c r="L669">
        <v>-2</v>
      </c>
      <c r="M669" t="s">
        <v>17</v>
      </c>
      <c r="N669">
        <f t="shared" si="73"/>
        <v>49303.280000001003</v>
      </c>
      <c r="V669" s="7"/>
      <c r="W669" s="7"/>
      <c r="X669" s="7"/>
      <c r="Y669" s="7"/>
      <c r="Z669" s="7"/>
      <c r="AA669" s="7"/>
    </row>
    <row r="670" spans="1:27" x14ac:dyDescent="0.2">
      <c r="A670" t="s">
        <v>11</v>
      </c>
      <c r="B670" t="s">
        <v>33112</v>
      </c>
      <c r="C670" t="s">
        <v>30590</v>
      </c>
      <c r="D670" t="s">
        <v>566</v>
      </c>
      <c r="E670" t="s">
        <v>33113</v>
      </c>
      <c r="F670" t="s">
        <v>33109</v>
      </c>
      <c r="G670">
        <v>1.9411</v>
      </c>
      <c r="H670">
        <v>1.9362900000000001</v>
      </c>
      <c r="I670">
        <f t="shared" si="71"/>
        <v>2</v>
      </c>
      <c r="J670">
        <v>2</v>
      </c>
      <c r="K670">
        <f t="shared" si="72"/>
        <v>-2</v>
      </c>
      <c r="L670">
        <v>-2</v>
      </c>
      <c r="M670" t="s">
        <v>17</v>
      </c>
      <c r="N670">
        <f t="shared" si="73"/>
        <v>49305.280000001003</v>
      </c>
      <c r="V670" s="7"/>
      <c r="W670" s="7"/>
      <c r="X670" s="7"/>
      <c r="Y670" s="7"/>
      <c r="Z670" s="7"/>
      <c r="AA670" s="7"/>
    </row>
    <row r="671" spans="1:27" x14ac:dyDescent="0.2">
      <c r="A671" t="s">
        <v>11</v>
      </c>
      <c r="B671" t="s">
        <v>33114</v>
      </c>
      <c r="C671" t="s">
        <v>544</v>
      </c>
      <c r="D671" t="s">
        <v>566</v>
      </c>
      <c r="E671" t="s">
        <v>33115</v>
      </c>
      <c r="F671" t="s">
        <v>33109</v>
      </c>
      <c r="G671">
        <v>1.9445399999999999</v>
      </c>
      <c r="H671">
        <v>1.9362900000000001</v>
      </c>
      <c r="I671">
        <f t="shared" si="71"/>
        <v>2</v>
      </c>
      <c r="J671">
        <v>1</v>
      </c>
      <c r="K671">
        <f t="shared" si="72"/>
        <v>-2</v>
      </c>
      <c r="L671">
        <v>-1</v>
      </c>
      <c r="M671" t="s">
        <v>17</v>
      </c>
      <c r="N671">
        <f t="shared" si="73"/>
        <v>49307.280000001003</v>
      </c>
      <c r="V671" s="7"/>
      <c r="W671" s="7"/>
      <c r="X671" s="7"/>
      <c r="Y671" s="7"/>
      <c r="Z671" s="7"/>
      <c r="AA671" s="7"/>
    </row>
    <row r="672" spans="1:27" x14ac:dyDescent="0.2">
      <c r="A672" t="s">
        <v>11</v>
      </c>
      <c r="B672" t="s">
        <v>33116</v>
      </c>
      <c r="C672" t="s">
        <v>28832</v>
      </c>
      <c r="D672" t="s">
        <v>566</v>
      </c>
      <c r="E672" t="s">
        <v>33117</v>
      </c>
      <c r="F672" t="s">
        <v>33109</v>
      </c>
      <c r="G672">
        <v>1.9412700000000001</v>
      </c>
      <c r="H672">
        <v>1.9362900000000001</v>
      </c>
      <c r="I672">
        <f t="shared" si="71"/>
        <v>2</v>
      </c>
      <c r="J672">
        <v>2</v>
      </c>
      <c r="K672">
        <f t="shared" si="72"/>
        <v>-2</v>
      </c>
      <c r="L672">
        <v>-2</v>
      </c>
      <c r="M672" t="s">
        <v>17</v>
      </c>
      <c r="N672">
        <f t="shared" si="73"/>
        <v>49308.280000001003</v>
      </c>
      <c r="V672" s="7"/>
      <c r="W672" s="7"/>
      <c r="X672" s="7"/>
      <c r="Y672" s="7"/>
      <c r="Z672" s="7"/>
      <c r="AA672" s="7"/>
    </row>
    <row r="673" spans="1:27" x14ac:dyDescent="0.2">
      <c r="A673" t="s">
        <v>11</v>
      </c>
      <c r="B673" t="s">
        <v>33118</v>
      </c>
      <c r="C673" t="s">
        <v>28067</v>
      </c>
      <c r="D673" t="s">
        <v>566</v>
      </c>
      <c r="E673" t="s">
        <v>33119</v>
      </c>
      <c r="F673" t="s">
        <v>33109</v>
      </c>
      <c r="G673">
        <v>1.94103</v>
      </c>
      <c r="H673">
        <v>1.9362900000000001</v>
      </c>
      <c r="I673">
        <f t="shared" si="71"/>
        <v>2</v>
      </c>
      <c r="J673">
        <v>2</v>
      </c>
      <c r="K673">
        <f t="shared" si="72"/>
        <v>-2</v>
      </c>
      <c r="L673">
        <v>-2</v>
      </c>
      <c r="M673" t="s">
        <v>17</v>
      </c>
      <c r="N673">
        <f t="shared" si="73"/>
        <v>49310.280000001003</v>
      </c>
      <c r="V673" s="7"/>
      <c r="W673" s="7"/>
      <c r="X673" s="7"/>
      <c r="Y673" s="7"/>
      <c r="Z673" s="7"/>
      <c r="AA673" s="7"/>
    </row>
    <row r="674" spans="1:27" x14ac:dyDescent="0.2">
      <c r="A674" t="s">
        <v>11</v>
      </c>
      <c r="B674" t="s">
        <v>33120</v>
      </c>
      <c r="C674" t="s">
        <v>28068</v>
      </c>
      <c r="D674" t="s">
        <v>566</v>
      </c>
      <c r="E674" t="s">
        <v>33121</v>
      </c>
      <c r="F674" t="s">
        <v>33109</v>
      </c>
      <c r="G674">
        <v>1.9415800000000001</v>
      </c>
      <c r="H674">
        <v>1.9362900000000001</v>
      </c>
      <c r="I674">
        <f t="shared" si="71"/>
        <v>2</v>
      </c>
      <c r="J674">
        <v>2</v>
      </c>
      <c r="K674">
        <f t="shared" si="72"/>
        <v>-2</v>
      </c>
      <c r="L674">
        <v>-2</v>
      </c>
      <c r="M674" t="s">
        <v>17</v>
      </c>
      <c r="N674">
        <f t="shared" si="73"/>
        <v>49312.280000001003</v>
      </c>
      <c r="V674" s="7"/>
      <c r="W674" s="7"/>
      <c r="X674" s="7"/>
      <c r="Y674" s="7"/>
      <c r="Z674" s="7"/>
      <c r="AA674" s="7"/>
    </row>
    <row r="675" spans="1:27" x14ac:dyDescent="0.2">
      <c r="A675" t="s">
        <v>11</v>
      </c>
      <c r="B675" t="s">
        <v>33122</v>
      </c>
      <c r="C675" t="s">
        <v>28395</v>
      </c>
      <c r="D675" t="s">
        <v>566</v>
      </c>
      <c r="E675" t="s">
        <v>33123</v>
      </c>
      <c r="F675" t="s">
        <v>33109</v>
      </c>
      <c r="G675">
        <v>1.94157</v>
      </c>
      <c r="H675">
        <v>1.9362900000000001</v>
      </c>
      <c r="I675">
        <f t="shared" si="71"/>
        <v>2</v>
      </c>
      <c r="J675">
        <v>2</v>
      </c>
      <c r="K675">
        <f t="shared" si="72"/>
        <v>-2</v>
      </c>
      <c r="L675">
        <v>-2</v>
      </c>
      <c r="M675" t="s">
        <v>17</v>
      </c>
      <c r="N675">
        <f t="shared" si="73"/>
        <v>49314.280000001003</v>
      </c>
      <c r="V675" s="7"/>
      <c r="W675" s="7"/>
      <c r="X675" s="7"/>
      <c r="Y675" s="7"/>
      <c r="Z675" s="7"/>
      <c r="AA675" s="7"/>
    </row>
    <row r="676" spans="1:27" x14ac:dyDescent="0.2">
      <c r="A676" t="s">
        <v>11</v>
      </c>
      <c r="B676" t="s">
        <v>33124</v>
      </c>
      <c r="C676" t="s">
        <v>29164</v>
      </c>
      <c r="D676" t="s">
        <v>566</v>
      </c>
      <c r="E676" t="s">
        <v>33125</v>
      </c>
      <c r="F676" t="s">
        <v>33109</v>
      </c>
      <c r="G676">
        <v>1.9394899999999999</v>
      </c>
      <c r="H676">
        <v>1.9362900000000001</v>
      </c>
      <c r="I676">
        <f t="shared" si="71"/>
        <v>2</v>
      </c>
      <c r="J676">
        <v>2</v>
      </c>
      <c r="K676">
        <f t="shared" si="72"/>
        <v>-2</v>
      </c>
      <c r="L676">
        <v>-2</v>
      </c>
      <c r="M676" t="s">
        <v>17</v>
      </c>
      <c r="N676">
        <f t="shared" si="73"/>
        <v>49316.280000001003</v>
      </c>
      <c r="V676" s="7"/>
      <c r="W676" s="7"/>
      <c r="X676" s="7"/>
      <c r="Y676" s="7"/>
      <c r="Z676" s="7"/>
      <c r="AA676" s="7"/>
    </row>
    <row r="677" spans="1:27" x14ac:dyDescent="0.2">
      <c r="A677" t="s">
        <v>18</v>
      </c>
      <c r="B677" t="s">
        <v>33126</v>
      </c>
      <c r="C677" t="s">
        <v>544</v>
      </c>
      <c r="D677" t="s">
        <v>566</v>
      </c>
      <c r="E677" t="s">
        <v>33115</v>
      </c>
      <c r="F677" t="s">
        <v>33109</v>
      </c>
      <c r="G677">
        <v>1.9445399999999999</v>
      </c>
      <c r="H677">
        <v>1.9362900000000001</v>
      </c>
      <c r="I677">
        <f t="shared" si="71"/>
        <v>2</v>
      </c>
      <c r="J677">
        <v>2</v>
      </c>
      <c r="K677">
        <f t="shared" si="72"/>
        <v>1.84</v>
      </c>
      <c r="L677">
        <v>1.84</v>
      </c>
      <c r="M677" t="s">
        <v>17</v>
      </c>
      <c r="N677">
        <f t="shared" si="73"/>
        <v>49318.280000001003</v>
      </c>
      <c r="V677" s="7"/>
      <c r="W677" s="7"/>
      <c r="X677" s="7"/>
      <c r="Y677" s="7"/>
      <c r="Z677" s="7"/>
      <c r="AA677" s="7"/>
    </row>
    <row r="678" spans="1:27" x14ac:dyDescent="0.2">
      <c r="A678" t="s">
        <v>11</v>
      </c>
      <c r="B678" t="s">
        <v>33127</v>
      </c>
      <c r="C678" t="s">
        <v>33128</v>
      </c>
      <c r="D678" t="s">
        <v>527</v>
      </c>
      <c r="E678" t="s">
        <v>33129</v>
      </c>
      <c r="F678" t="s">
        <v>33130</v>
      </c>
      <c r="G678">
        <v>0.53539000000000003</v>
      </c>
      <c r="H678">
        <v>0.53556999999999999</v>
      </c>
      <c r="I678">
        <f t="shared" si="71"/>
        <v>2</v>
      </c>
      <c r="J678">
        <v>2</v>
      </c>
      <c r="K678">
        <f t="shared" si="72"/>
        <v>1.08</v>
      </c>
      <c r="L678">
        <v>1.08</v>
      </c>
      <c r="M678" t="s">
        <v>17</v>
      </c>
      <c r="N678">
        <f t="shared" si="73"/>
        <v>49316.440000001006</v>
      </c>
      <c r="V678" s="7"/>
      <c r="W678" s="7"/>
      <c r="X678" s="7"/>
      <c r="Y678" s="7"/>
      <c r="Z678" s="7"/>
      <c r="AA678" s="7"/>
    </row>
    <row r="679" spans="1:27" x14ac:dyDescent="0.2">
      <c r="A679" t="s">
        <v>11</v>
      </c>
      <c r="B679" t="s">
        <v>33131</v>
      </c>
      <c r="C679" t="s">
        <v>33132</v>
      </c>
      <c r="D679" t="s">
        <v>527</v>
      </c>
      <c r="E679" t="s">
        <v>33133</v>
      </c>
      <c r="F679" t="s">
        <v>33130</v>
      </c>
      <c r="G679">
        <v>0.5353</v>
      </c>
      <c r="H679">
        <v>0.53556999999999999</v>
      </c>
      <c r="I679">
        <f t="shared" si="71"/>
        <v>2</v>
      </c>
      <c r="J679">
        <v>2</v>
      </c>
      <c r="K679">
        <f t="shared" si="72"/>
        <v>1</v>
      </c>
      <c r="L679">
        <v>1</v>
      </c>
      <c r="M679" t="s">
        <v>17</v>
      </c>
      <c r="N679">
        <f t="shared" si="73"/>
        <v>49315.360000001005</v>
      </c>
      <c r="V679" s="7"/>
      <c r="W679" s="7"/>
      <c r="X679" s="7"/>
      <c r="Y679" s="7"/>
      <c r="Z679" s="7"/>
      <c r="AA679" s="7"/>
    </row>
    <row r="680" spans="1:27" x14ac:dyDescent="0.2">
      <c r="A680" t="s">
        <v>11</v>
      </c>
      <c r="B680" t="s">
        <v>33134</v>
      </c>
      <c r="C680" t="s">
        <v>31239</v>
      </c>
      <c r="D680" t="s">
        <v>527</v>
      </c>
      <c r="E680" t="s">
        <v>33135</v>
      </c>
      <c r="F680" t="s">
        <v>33130</v>
      </c>
      <c r="G680">
        <v>0.5353</v>
      </c>
      <c r="H680">
        <v>0.53556999999999999</v>
      </c>
      <c r="I680">
        <f t="shared" si="71"/>
        <v>2</v>
      </c>
      <c r="J680">
        <v>2</v>
      </c>
      <c r="K680">
        <f t="shared" si="72"/>
        <v>1</v>
      </c>
      <c r="L680">
        <v>1</v>
      </c>
      <c r="M680" t="s">
        <v>17</v>
      </c>
      <c r="N680">
        <f t="shared" si="73"/>
        <v>49314.360000001005</v>
      </c>
      <c r="V680" s="7"/>
      <c r="W680" s="7"/>
      <c r="X680" s="7"/>
      <c r="Y680" s="7"/>
      <c r="Z680" s="7"/>
      <c r="AA680" s="7"/>
    </row>
    <row r="681" spans="1:27" x14ac:dyDescent="0.2">
      <c r="A681" t="s">
        <v>11</v>
      </c>
      <c r="B681" t="s">
        <v>33136</v>
      </c>
      <c r="C681" t="s">
        <v>520</v>
      </c>
      <c r="D681" t="s">
        <v>527</v>
      </c>
      <c r="E681" t="s">
        <v>33137</v>
      </c>
      <c r="F681" t="s">
        <v>33130</v>
      </c>
      <c r="G681">
        <v>0.53552999999999995</v>
      </c>
      <c r="H681">
        <v>0.53556999999999999</v>
      </c>
      <c r="I681">
        <f t="shared" si="71"/>
        <v>2</v>
      </c>
      <c r="J681">
        <v>1</v>
      </c>
      <c r="K681">
        <f t="shared" si="72"/>
        <v>1.84</v>
      </c>
      <c r="L681">
        <v>0.92</v>
      </c>
      <c r="M681" t="s">
        <v>17</v>
      </c>
      <c r="N681">
        <f t="shared" si="73"/>
        <v>49313.360000001005</v>
      </c>
      <c r="V681" s="7"/>
      <c r="W681" s="7"/>
      <c r="X681" s="7"/>
      <c r="Y681" s="7"/>
      <c r="Z681" s="7"/>
      <c r="AA681" s="7"/>
    </row>
    <row r="682" spans="1:27" x14ac:dyDescent="0.2">
      <c r="A682" t="s">
        <v>11</v>
      </c>
      <c r="B682" t="s">
        <v>33138</v>
      </c>
      <c r="C682" t="s">
        <v>33139</v>
      </c>
      <c r="D682" t="s">
        <v>527</v>
      </c>
      <c r="E682" t="s">
        <v>33140</v>
      </c>
      <c r="F682" t="s">
        <v>33130</v>
      </c>
      <c r="G682">
        <v>0.53532999999999997</v>
      </c>
      <c r="H682">
        <v>0.53556999999999999</v>
      </c>
      <c r="I682">
        <f t="shared" si="71"/>
        <v>2</v>
      </c>
      <c r="J682">
        <v>2</v>
      </c>
      <c r="K682">
        <f t="shared" si="72"/>
        <v>1.08</v>
      </c>
      <c r="L682">
        <v>1.08</v>
      </c>
      <c r="M682" t="s">
        <v>17</v>
      </c>
      <c r="N682">
        <f t="shared" si="73"/>
        <v>49312.440000001006</v>
      </c>
      <c r="V682" s="7"/>
      <c r="W682" s="7"/>
      <c r="X682" s="7"/>
      <c r="Y682" s="7"/>
      <c r="Z682" s="7"/>
      <c r="AA682" s="7"/>
    </row>
    <row r="683" spans="1:27" x14ac:dyDescent="0.2">
      <c r="A683" t="s">
        <v>11</v>
      </c>
      <c r="B683" t="s">
        <v>33141</v>
      </c>
      <c r="C683" t="s">
        <v>33142</v>
      </c>
      <c r="D683" t="s">
        <v>527</v>
      </c>
      <c r="E683" t="s">
        <v>33143</v>
      </c>
      <c r="F683" t="s">
        <v>33130</v>
      </c>
      <c r="G683">
        <v>0.53534999999999999</v>
      </c>
      <c r="H683">
        <v>0.53556999999999999</v>
      </c>
      <c r="I683">
        <f t="shared" si="71"/>
        <v>2</v>
      </c>
      <c r="J683">
        <v>2</v>
      </c>
      <c r="K683">
        <f t="shared" si="72"/>
        <v>1.08</v>
      </c>
      <c r="L683">
        <v>1.08</v>
      </c>
      <c r="M683" t="s">
        <v>17</v>
      </c>
      <c r="N683">
        <f t="shared" si="73"/>
        <v>49311.360000001005</v>
      </c>
      <c r="V683" s="7"/>
      <c r="W683" s="7"/>
      <c r="X683" s="7"/>
      <c r="Y683" s="7"/>
      <c r="Z683" s="7"/>
      <c r="AA683" s="7"/>
    </row>
    <row r="684" spans="1:27" x14ac:dyDescent="0.2">
      <c r="A684" t="s">
        <v>11</v>
      </c>
      <c r="B684" t="s">
        <v>33144</v>
      </c>
      <c r="C684" t="s">
        <v>31259</v>
      </c>
      <c r="D684" t="s">
        <v>527</v>
      </c>
      <c r="E684" t="s">
        <v>33145</v>
      </c>
      <c r="F684" t="s">
        <v>33130</v>
      </c>
      <c r="G684">
        <v>0.53537000000000001</v>
      </c>
      <c r="H684">
        <v>0.53556999999999999</v>
      </c>
      <c r="I684">
        <f t="shared" si="71"/>
        <v>2</v>
      </c>
      <c r="J684">
        <v>2</v>
      </c>
      <c r="K684">
        <f t="shared" si="72"/>
        <v>1.08</v>
      </c>
      <c r="L684">
        <v>1.08</v>
      </c>
      <c r="M684" t="s">
        <v>17</v>
      </c>
      <c r="N684">
        <f t="shared" si="73"/>
        <v>49310.280000001003</v>
      </c>
      <c r="V684" s="7"/>
      <c r="W684" s="7"/>
      <c r="X684" s="7"/>
      <c r="Y684" s="7"/>
      <c r="Z684" s="7"/>
      <c r="AA684" s="7"/>
    </row>
    <row r="685" spans="1:27" x14ac:dyDescent="0.2">
      <c r="A685" t="s">
        <v>18</v>
      </c>
      <c r="B685" t="s">
        <v>33146</v>
      </c>
      <c r="C685" t="s">
        <v>520</v>
      </c>
      <c r="D685" t="s">
        <v>527</v>
      </c>
      <c r="E685" t="s">
        <v>33137</v>
      </c>
      <c r="F685" t="s">
        <v>33130</v>
      </c>
      <c r="G685">
        <v>0.53552999999999995</v>
      </c>
      <c r="H685">
        <v>0.53556999999999999</v>
      </c>
      <c r="I685">
        <f t="shared" si="71"/>
        <v>2</v>
      </c>
      <c r="J685">
        <v>2</v>
      </c>
      <c r="K685">
        <f t="shared" si="72"/>
        <v>-2</v>
      </c>
      <c r="L685">
        <v>-2</v>
      </c>
      <c r="M685" t="s">
        <v>17</v>
      </c>
      <c r="N685">
        <f t="shared" si="73"/>
        <v>49309.200000001001</v>
      </c>
      <c r="V685" s="7"/>
      <c r="W685" s="7"/>
      <c r="X685" s="7"/>
      <c r="Y685" s="7"/>
      <c r="Z685" s="7"/>
      <c r="AA685" s="7"/>
    </row>
    <row r="686" spans="1:27" x14ac:dyDescent="0.2">
      <c r="A686" t="s">
        <v>11</v>
      </c>
      <c r="B686" t="s">
        <v>33147</v>
      </c>
      <c r="C686" t="s">
        <v>31247</v>
      </c>
      <c r="D686" t="s">
        <v>527</v>
      </c>
      <c r="E686" t="s">
        <v>33148</v>
      </c>
      <c r="F686" t="s">
        <v>33130</v>
      </c>
      <c r="G686">
        <v>0.53532999999999997</v>
      </c>
      <c r="H686">
        <v>0.53556999999999999</v>
      </c>
      <c r="I686">
        <f t="shared" si="71"/>
        <v>2</v>
      </c>
      <c r="J686">
        <v>2</v>
      </c>
      <c r="K686">
        <f t="shared" si="72"/>
        <v>1.08</v>
      </c>
      <c r="L686">
        <v>1.08</v>
      </c>
      <c r="M686" t="s">
        <v>17</v>
      </c>
      <c r="N686">
        <f t="shared" si="73"/>
        <v>49311.200000001001</v>
      </c>
      <c r="V686" s="7"/>
      <c r="W686" s="7"/>
      <c r="X686" s="7"/>
      <c r="Y686" s="7"/>
      <c r="Z686" s="7"/>
      <c r="AA686" s="7"/>
    </row>
    <row r="687" spans="1:27" x14ac:dyDescent="0.2">
      <c r="A687" t="s">
        <v>11</v>
      </c>
      <c r="B687" t="s">
        <v>33149</v>
      </c>
      <c r="C687" t="s">
        <v>33150</v>
      </c>
      <c r="D687" t="s">
        <v>527</v>
      </c>
      <c r="E687" t="s">
        <v>33151</v>
      </c>
      <c r="F687" t="s">
        <v>33130</v>
      </c>
      <c r="G687">
        <v>0.53539999999999999</v>
      </c>
      <c r="H687">
        <v>0.53556999999999999</v>
      </c>
      <c r="I687">
        <f t="shared" si="71"/>
        <v>2</v>
      </c>
      <c r="J687">
        <v>2</v>
      </c>
      <c r="K687">
        <f t="shared" si="72"/>
        <v>1.08</v>
      </c>
      <c r="L687">
        <v>1.08</v>
      </c>
      <c r="M687" t="s">
        <v>17</v>
      </c>
      <c r="N687">
        <f t="shared" si="73"/>
        <v>49310.120000000999</v>
      </c>
      <c r="V687" s="7"/>
      <c r="W687" s="7"/>
      <c r="X687" s="7"/>
      <c r="Y687" s="7"/>
      <c r="Z687" s="7"/>
      <c r="AA687" s="7"/>
    </row>
    <row r="688" spans="1:27" x14ac:dyDescent="0.2">
      <c r="A688" t="s">
        <v>11</v>
      </c>
      <c r="B688" t="s">
        <v>33152</v>
      </c>
      <c r="C688" t="s">
        <v>520</v>
      </c>
      <c r="D688" t="s">
        <v>527</v>
      </c>
      <c r="E688" t="s">
        <v>33153</v>
      </c>
      <c r="F688" t="s">
        <v>33154</v>
      </c>
      <c r="G688">
        <v>0.53508</v>
      </c>
      <c r="H688">
        <v>0.53556000000000004</v>
      </c>
      <c r="I688">
        <f t="shared" si="71"/>
        <v>2</v>
      </c>
      <c r="J688">
        <v>1</v>
      </c>
      <c r="K688">
        <f t="shared" si="72"/>
        <v>1.84</v>
      </c>
      <c r="L688">
        <v>0.92</v>
      </c>
      <c r="M688" t="s">
        <v>17</v>
      </c>
      <c r="N688">
        <f t="shared" si="73"/>
        <v>49309.040000000998</v>
      </c>
      <c r="V688" s="7"/>
      <c r="W688" s="7"/>
      <c r="X688" s="7"/>
      <c r="Y688" s="7"/>
      <c r="Z688" s="7"/>
      <c r="AA688" s="7"/>
    </row>
    <row r="689" spans="1:27" x14ac:dyDescent="0.2">
      <c r="A689" t="s">
        <v>18</v>
      </c>
      <c r="B689" t="s">
        <v>33155</v>
      </c>
      <c r="C689" t="s">
        <v>520</v>
      </c>
      <c r="D689" t="s">
        <v>527</v>
      </c>
      <c r="E689" t="s">
        <v>33153</v>
      </c>
      <c r="F689" t="s">
        <v>33154</v>
      </c>
      <c r="G689">
        <v>0.53508</v>
      </c>
      <c r="H689">
        <v>0.53556000000000004</v>
      </c>
      <c r="I689">
        <f t="shared" si="71"/>
        <v>2</v>
      </c>
      <c r="J689">
        <v>2</v>
      </c>
      <c r="K689">
        <f t="shared" si="72"/>
        <v>-2</v>
      </c>
      <c r="L689">
        <v>-2</v>
      </c>
      <c r="M689" t="s">
        <v>17</v>
      </c>
      <c r="N689">
        <f t="shared" si="73"/>
        <v>49308.120000000999</v>
      </c>
      <c r="V689" s="7"/>
      <c r="W689" s="7"/>
      <c r="X689" s="7"/>
      <c r="Y689" s="7"/>
      <c r="Z689" s="7"/>
      <c r="AA689" s="7"/>
    </row>
    <row r="690" spans="1:27" x14ac:dyDescent="0.2">
      <c r="A690" t="s">
        <v>18</v>
      </c>
      <c r="B690" t="s">
        <v>33156</v>
      </c>
      <c r="C690" t="s">
        <v>520</v>
      </c>
      <c r="D690" t="s">
        <v>518</v>
      </c>
      <c r="E690" t="s">
        <v>33157</v>
      </c>
      <c r="F690" t="s">
        <v>33158</v>
      </c>
      <c r="G690">
        <v>0.89237</v>
      </c>
      <c r="H690">
        <v>0.89256000000000002</v>
      </c>
      <c r="I690">
        <f t="shared" si="71"/>
        <v>2</v>
      </c>
      <c r="J690">
        <v>2</v>
      </c>
      <c r="K690">
        <f t="shared" si="72"/>
        <v>-2</v>
      </c>
      <c r="L690">
        <v>-2</v>
      </c>
      <c r="M690" t="s">
        <v>17</v>
      </c>
      <c r="N690">
        <f t="shared" si="73"/>
        <v>49310.120000000999</v>
      </c>
      <c r="V690" s="7"/>
      <c r="W690" s="7"/>
      <c r="X690" s="7"/>
      <c r="Y690" s="7"/>
      <c r="Z690" s="7"/>
      <c r="AA690" s="7"/>
    </row>
    <row r="691" spans="1:27" x14ac:dyDescent="0.2">
      <c r="A691" t="s">
        <v>11</v>
      </c>
      <c r="B691" t="s">
        <v>33159</v>
      </c>
      <c r="C691" t="s">
        <v>520</v>
      </c>
      <c r="D691" t="s">
        <v>518</v>
      </c>
      <c r="E691" t="s">
        <v>33157</v>
      </c>
      <c r="F691" t="s">
        <v>33158</v>
      </c>
      <c r="G691">
        <v>0.89237</v>
      </c>
      <c r="H691">
        <v>0.89256000000000002</v>
      </c>
      <c r="I691">
        <f t="shared" si="71"/>
        <v>2</v>
      </c>
      <c r="J691">
        <v>1</v>
      </c>
      <c r="K691">
        <f t="shared" si="72"/>
        <v>1.84</v>
      </c>
      <c r="L691">
        <v>0.92</v>
      </c>
      <c r="M691" t="s">
        <v>17</v>
      </c>
      <c r="N691">
        <f t="shared" si="73"/>
        <v>49312.120000000999</v>
      </c>
      <c r="V691" s="7"/>
      <c r="W691" s="7"/>
      <c r="X691" s="7"/>
      <c r="Y691" s="7"/>
      <c r="Z691" s="7"/>
      <c r="AA691" s="7"/>
    </row>
    <row r="692" spans="1:27" x14ac:dyDescent="0.2">
      <c r="A692" t="s">
        <v>11</v>
      </c>
      <c r="B692" t="s">
        <v>33160</v>
      </c>
      <c r="C692" t="s">
        <v>31239</v>
      </c>
      <c r="D692" t="s">
        <v>518</v>
      </c>
      <c r="E692" t="s">
        <v>33161</v>
      </c>
      <c r="F692" t="s">
        <v>33162</v>
      </c>
      <c r="G692">
        <v>0.89197000000000004</v>
      </c>
      <c r="H692">
        <v>0.89237</v>
      </c>
      <c r="I692">
        <f t="shared" si="71"/>
        <v>2</v>
      </c>
      <c r="J692">
        <v>2</v>
      </c>
      <c r="K692">
        <f t="shared" si="72"/>
        <v>1.48</v>
      </c>
      <c r="L692">
        <v>1.48</v>
      </c>
      <c r="M692" t="s">
        <v>17</v>
      </c>
      <c r="N692">
        <f t="shared" si="73"/>
        <v>49311.200000001001</v>
      </c>
      <c r="V692" s="7"/>
      <c r="W692" s="7"/>
      <c r="X692" s="7"/>
      <c r="Y692" s="7"/>
      <c r="Z692" s="7"/>
      <c r="AA692" s="7"/>
    </row>
    <row r="693" spans="1:27" x14ac:dyDescent="0.2">
      <c r="A693" t="s">
        <v>18</v>
      </c>
      <c r="B693" t="s">
        <v>33163</v>
      </c>
      <c r="C693" t="s">
        <v>520</v>
      </c>
      <c r="D693" t="s">
        <v>518</v>
      </c>
      <c r="E693" t="s">
        <v>33164</v>
      </c>
      <c r="F693" t="s">
        <v>33162</v>
      </c>
      <c r="G693">
        <v>0.89244999999999997</v>
      </c>
      <c r="H693">
        <v>0.89237</v>
      </c>
      <c r="I693">
        <f t="shared" si="71"/>
        <v>2</v>
      </c>
      <c r="J693">
        <v>2</v>
      </c>
      <c r="K693">
        <f t="shared" si="72"/>
        <v>1.84</v>
      </c>
      <c r="L693">
        <v>1.84</v>
      </c>
      <c r="M693" t="s">
        <v>17</v>
      </c>
      <c r="N693">
        <f t="shared" si="73"/>
        <v>49309.720000000998</v>
      </c>
      <c r="V693" s="7"/>
      <c r="W693" s="7"/>
      <c r="X693" s="7"/>
      <c r="Y693" s="7"/>
      <c r="Z693" s="7"/>
      <c r="AA693" s="7"/>
    </row>
    <row r="694" spans="1:27" x14ac:dyDescent="0.2">
      <c r="A694" t="s">
        <v>11</v>
      </c>
      <c r="B694" t="s">
        <v>33165</v>
      </c>
      <c r="C694" t="s">
        <v>31247</v>
      </c>
      <c r="D694" t="s">
        <v>518</v>
      </c>
      <c r="E694" t="s">
        <v>33166</v>
      </c>
      <c r="F694" t="s">
        <v>33162</v>
      </c>
      <c r="G694">
        <v>0.89207000000000003</v>
      </c>
      <c r="H694">
        <v>0.89237</v>
      </c>
      <c r="I694">
        <f t="shared" si="71"/>
        <v>2</v>
      </c>
      <c r="J694">
        <v>2</v>
      </c>
      <c r="K694">
        <f t="shared" si="72"/>
        <v>1.48</v>
      </c>
      <c r="L694">
        <v>1.48</v>
      </c>
      <c r="M694" t="s">
        <v>17</v>
      </c>
      <c r="N694">
        <f t="shared" si="73"/>
        <v>49307.880000001001</v>
      </c>
      <c r="V694" s="7"/>
      <c r="W694" s="7"/>
      <c r="X694" s="7"/>
      <c r="Y694" s="7"/>
      <c r="Z694" s="7"/>
      <c r="AA694" s="7"/>
    </row>
    <row r="695" spans="1:27" x14ac:dyDescent="0.2">
      <c r="A695" t="s">
        <v>11</v>
      </c>
      <c r="B695" t="s">
        <v>33167</v>
      </c>
      <c r="C695" t="s">
        <v>33132</v>
      </c>
      <c r="D695" t="s">
        <v>518</v>
      </c>
      <c r="E695" t="s">
        <v>33168</v>
      </c>
      <c r="F695" t="s">
        <v>33162</v>
      </c>
      <c r="G695">
        <v>0.89200000000000002</v>
      </c>
      <c r="H695">
        <v>0.89237</v>
      </c>
      <c r="I695">
        <f t="shared" si="71"/>
        <v>2</v>
      </c>
      <c r="J695">
        <v>2</v>
      </c>
      <c r="K695">
        <f t="shared" si="72"/>
        <v>1.48</v>
      </c>
      <c r="L695">
        <v>1.48</v>
      </c>
      <c r="M695" t="s">
        <v>17</v>
      </c>
      <c r="N695">
        <f t="shared" si="73"/>
        <v>49306.400000000998</v>
      </c>
      <c r="V695" s="7"/>
      <c r="W695" s="7"/>
      <c r="X695" s="7"/>
      <c r="Y695" s="7"/>
      <c r="Z695" s="7"/>
      <c r="AA695" s="7"/>
    </row>
    <row r="696" spans="1:27" x14ac:dyDescent="0.2">
      <c r="A696" t="s">
        <v>11</v>
      </c>
      <c r="B696" t="s">
        <v>33169</v>
      </c>
      <c r="C696" t="s">
        <v>33170</v>
      </c>
      <c r="D696" t="s">
        <v>518</v>
      </c>
      <c r="E696" t="s">
        <v>33171</v>
      </c>
      <c r="F696" t="s">
        <v>33162</v>
      </c>
      <c r="G696">
        <v>0.89215</v>
      </c>
      <c r="H696">
        <v>0.89237</v>
      </c>
      <c r="I696">
        <f t="shared" si="71"/>
        <v>2</v>
      </c>
      <c r="J696">
        <v>2</v>
      </c>
      <c r="K696">
        <f t="shared" si="72"/>
        <v>1.84</v>
      </c>
      <c r="L696">
        <v>1.84</v>
      </c>
      <c r="M696" t="s">
        <v>17</v>
      </c>
      <c r="N696">
        <f t="shared" si="73"/>
        <v>49304.920000000995</v>
      </c>
      <c r="V696" s="7"/>
      <c r="W696" s="7"/>
      <c r="X696" s="7"/>
      <c r="Y696" s="7"/>
      <c r="Z696" s="7"/>
      <c r="AA696" s="7"/>
    </row>
    <row r="697" spans="1:27" x14ac:dyDescent="0.2">
      <c r="A697" t="s">
        <v>11</v>
      </c>
      <c r="B697" t="s">
        <v>33172</v>
      </c>
      <c r="C697" t="s">
        <v>31235</v>
      </c>
      <c r="D697" t="s">
        <v>518</v>
      </c>
      <c r="E697" t="s">
        <v>33173</v>
      </c>
      <c r="F697" t="s">
        <v>33162</v>
      </c>
      <c r="G697">
        <v>0.89214000000000004</v>
      </c>
      <c r="H697">
        <v>0.89237</v>
      </c>
      <c r="I697">
        <f t="shared" si="71"/>
        <v>2</v>
      </c>
      <c r="J697">
        <v>2</v>
      </c>
      <c r="K697">
        <f t="shared" si="72"/>
        <v>1.48</v>
      </c>
      <c r="L697">
        <v>1.48</v>
      </c>
      <c r="M697" t="s">
        <v>17</v>
      </c>
      <c r="N697">
        <f t="shared" si="73"/>
        <v>49303.080000000999</v>
      </c>
      <c r="V697" s="7"/>
      <c r="W697" s="7"/>
      <c r="X697" s="7"/>
      <c r="Y697" s="7"/>
      <c r="Z697" s="7"/>
      <c r="AA697" s="7"/>
    </row>
    <row r="698" spans="1:27" x14ac:dyDescent="0.2">
      <c r="A698" t="s">
        <v>11</v>
      </c>
      <c r="B698" t="s">
        <v>33174</v>
      </c>
      <c r="C698" t="s">
        <v>31259</v>
      </c>
      <c r="D698" t="s">
        <v>518</v>
      </c>
      <c r="E698" t="s">
        <v>33175</v>
      </c>
      <c r="F698" t="s">
        <v>33162</v>
      </c>
      <c r="G698">
        <v>0.89214000000000004</v>
      </c>
      <c r="H698">
        <v>0.89237</v>
      </c>
      <c r="I698">
        <f t="shared" si="71"/>
        <v>2</v>
      </c>
      <c r="J698">
        <v>2</v>
      </c>
      <c r="K698">
        <f t="shared" si="72"/>
        <v>1.48</v>
      </c>
      <c r="L698">
        <v>1.48</v>
      </c>
      <c r="M698" t="s">
        <v>17</v>
      </c>
      <c r="N698">
        <f t="shared" si="73"/>
        <v>49301.600000000995</v>
      </c>
      <c r="V698" s="7"/>
      <c r="W698" s="7"/>
      <c r="X698" s="7"/>
      <c r="Y698" s="7"/>
      <c r="Z698" s="7"/>
      <c r="AA698" s="7"/>
    </row>
    <row r="699" spans="1:27" x14ac:dyDescent="0.2">
      <c r="A699" t="s">
        <v>11</v>
      </c>
      <c r="B699" t="s">
        <v>33176</v>
      </c>
      <c r="C699" t="s">
        <v>33150</v>
      </c>
      <c r="D699" t="s">
        <v>518</v>
      </c>
      <c r="E699" t="s">
        <v>33177</v>
      </c>
      <c r="F699" t="s">
        <v>33162</v>
      </c>
      <c r="G699">
        <v>0.89215</v>
      </c>
      <c r="H699">
        <v>0.89237</v>
      </c>
      <c r="I699">
        <f t="shared" si="71"/>
        <v>2</v>
      </c>
      <c r="J699">
        <v>2</v>
      </c>
      <c r="K699">
        <f t="shared" si="72"/>
        <v>1.48</v>
      </c>
      <c r="L699">
        <v>1.48</v>
      </c>
      <c r="M699" t="s">
        <v>17</v>
      </c>
      <c r="N699">
        <f t="shared" si="73"/>
        <v>49300.120000000992</v>
      </c>
      <c r="V699" s="7"/>
      <c r="W699" s="7"/>
      <c r="X699" s="7"/>
      <c r="Y699" s="7"/>
      <c r="Z699" s="7"/>
      <c r="AA699" s="7"/>
    </row>
    <row r="700" spans="1:27" x14ac:dyDescent="0.2">
      <c r="A700" t="s">
        <v>11</v>
      </c>
      <c r="B700" t="s">
        <v>33178</v>
      </c>
      <c r="C700" t="s">
        <v>520</v>
      </c>
      <c r="D700" t="s">
        <v>518</v>
      </c>
      <c r="E700" t="s">
        <v>33164</v>
      </c>
      <c r="F700" t="s">
        <v>33162</v>
      </c>
      <c r="G700">
        <v>0.89244999999999997</v>
      </c>
      <c r="H700">
        <v>0.89237</v>
      </c>
      <c r="I700">
        <f t="shared" si="71"/>
        <v>2</v>
      </c>
      <c r="J700">
        <v>1</v>
      </c>
      <c r="K700">
        <f t="shared" si="72"/>
        <v>-2</v>
      </c>
      <c r="L700">
        <v>-1</v>
      </c>
      <c r="M700" t="s">
        <v>17</v>
      </c>
      <c r="N700">
        <f t="shared" si="73"/>
        <v>49298.640000000989</v>
      </c>
      <c r="V700" s="7"/>
      <c r="W700" s="7"/>
      <c r="X700" s="7"/>
      <c r="Y700" s="7"/>
      <c r="Z700" s="7"/>
      <c r="AA700" s="7"/>
    </row>
    <row r="701" spans="1:27" x14ac:dyDescent="0.2">
      <c r="A701" t="s">
        <v>11</v>
      </c>
      <c r="B701" t="s">
        <v>33179</v>
      </c>
      <c r="C701" t="s">
        <v>31244</v>
      </c>
      <c r="D701" t="s">
        <v>518</v>
      </c>
      <c r="E701" t="s">
        <v>33180</v>
      </c>
      <c r="F701" t="s">
        <v>33162</v>
      </c>
      <c r="G701">
        <v>0.89200000000000002</v>
      </c>
      <c r="H701">
        <v>0.89237</v>
      </c>
      <c r="I701">
        <f t="shared" si="71"/>
        <v>2</v>
      </c>
      <c r="J701">
        <v>2</v>
      </c>
      <c r="K701">
        <f t="shared" si="72"/>
        <v>1.48</v>
      </c>
      <c r="L701">
        <v>1.48</v>
      </c>
      <c r="M701" t="s">
        <v>17</v>
      </c>
      <c r="N701">
        <f t="shared" si="73"/>
        <v>49299.640000000989</v>
      </c>
      <c r="V701" s="7"/>
      <c r="W701" s="7"/>
      <c r="X701" s="7"/>
      <c r="Y701" s="7"/>
      <c r="Z701" s="7"/>
      <c r="AA701" s="7"/>
    </row>
    <row r="702" spans="1:27" x14ac:dyDescent="0.2">
      <c r="A702" t="s">
        <v>11</v>
      </c>
      <c r="B702" t="s">
        <v>33181</v>
      </c>
      <c r="C702" t="s">
        <v>33128</v>
      </c>
      <c r="D702" t="s">
        <v>518</v>
      </c>
      <c r="E702" t="s">
        <v>33182</v>
      </c>
      <c r="F702" t="s">
        <v>33183</v>
      </c>
      <c r="G702">
        <v>0.89224000000000003</v>
      </c>
      <c r="H702">
        <v>0.89239999999999997</v>
      </c>
      <c r="I702">
        <f t="shared" si="71"/>
        <v>2</v>
      </c>
      <c r="J702">
        <v>2</v>
      </c>
      <c r="K702">
        <f t="shared" si="72"/>
        <v>1.84</v>
      </c>
      <c r="L702">
        <v>1.84</v>
      </c>
      <c r="M702" t="s">
        <v>17</v>
      </c>
      <c r="N702">
        <f t="shared" si="73"/>
        <v>49298.160000000986</v>
      </c>
      <c r="V702" s="7"/>
      <c r="W702" s="7"/>
      <c r="X702" s="7"/>
      <c r="Y702" s="7"/>
      <c r="Z702" s="7"/>
      <c r="AA702" s="7"/>
    </row>
    <row r="703" spans="1:27" x14ac:dyDescent="0.2">
      <c r="A703" t="s">
        <v>18</v>
      </c>
      <c r="B703" t="s">
        <v>33184</v>
      </c>
      <c r="C703" t="s">
        <v>520</v>
      </c>
      <c r="D703" t="s">
        <v>518</v>
      </c>
      <c r="E703" t="s">
        <v>33185</v>
      </c>
      <c r="F703" t="s">
        <v>33183</v>
      </c>
      <c r="G703">
        <v>0.89239000000000002</v>
      </c>
      <c r="H703">
        <v>0.89239999999999997</v>
      </c>
      <c r="I703">
        <f t="shared" si="71"/>
        <v>2</v>
      </c>
      <c r="J703">
        <v>2</v>
      </c>
      <c r="K703">
        <f t="shared" si="72"/>
        <v>-2</v>
      </c>
      <c r="L703">
        <v>-2</v>
      </c>
      <c r="M703" t="s">
        <v>17</v>
      </c>
      <c r="N703">
        <f t="shared" si="73"/>
        <v>49296.320000000989</v>
      </c>
      <c r="V703" s="7"/>
      <c r="W703" s="7"/>
      <c r="X703" s="7"/>
      <c r="Y703" s="7"/>
      <c r="Z703" s="7"/>
      <c r="AA703" s="7"/>
    </row>
    <row r="704" spans="1:27" x14ac:dyDescent="0.2">
      <c r="A704" t="s">
        <v>11</v>
      </c>
      <c r="B704" t="s">
        <v>33186</v>
      </c>
      <c r="C704" t="s">
        <v>520</v>
      </c>
      <c r="D704" t="s">
        <v>518</v>
      </c>
      <c r="E704" t="s">
        <v>33185</v>
      </c>
      <c r="F704" t="s">
        <v>33183</v>
      </c>
      <c r="G704">
        <v>0.89239000000000002</v>
      </c>
      <c r="H704">
        <v>0.89239999999999997</v>
      </c>
      <c r="I704">
        <f t="shared" si="71"/>
        <v>2</v>
      </c>
      <c r="J704">
        <v>1</v>
      </c>
      <c r="K704">
        <f t="shared" si="72"/>
        <v>1.84</v>
      </c>
      <c r="L704">
        <v>0.92</v>
      </c>
      <c r="M704" t="s">
        <v>17</v>
      </c>
      <c r="N704">
        <f t="shared" si="73"/>
        <v>49298.320000000989</v>
      </c>
      <c r="V704" s="7"/>
      <c r="W704" s="7"/>
      <c r="X704" s="7"/>
      <c r="Y704" s="7"/>
      <c r="Z704" s="7"/>
      <c r="AA704" s="7"/>
    </row>
    <row r="705" spans="1:27" x14ac:dyDescent="0.2">
      <c r="A705" t="s">
        <v>11</v>
      </c>
      <c r="B705" t="s">
        <v>33187</v>
      </c>
      <c r="C705" t="s">
        <v>33188</v>
      </c>
      <c r="D705" t="s">
        <v>518</v>
      </c>
      <c r="E705" t="s">
        <v>33189</v>
      </c>
      <c r="F705" t="s">
        <v>33190</v>
      </c>
      <c r="G705">
        <v>0.89217999999999997</v>
      </c>
      <c r="H705">
        <v>0.89241999999999999</v>
      </c>
      <c r="I705">
        <f t="shared" si="71"/>
        <v>2</v>
      </c>
      <c r="J705">
        <v>2</v>
      </c>
      <c r="K705">
        <f t="shared" si="72"/>
        <v>1.84</v>
      </c>
      <c r="L705">
        <v>1.84</v>
      </c>
      <c r="M705" t="s">
        <v>17</v>
      </c>
      <c r="N705">
        <f t="shared" si="73"/>
        <v>49297.400000000991</v>
      </c>
      <c r="V705" s="7"/>
      <c r="W705" s="7"/>
      <c r="X705" s="7"/>
      <c r="Y705" s="7"/>
      <c r="Z705" s="7"/>
      <c r="AA705" s="7"/>
    </row>
    <row r="706" spans="1:27" x14ac:dyDescent="0.2">
      <c r="A706" t="s">
        <v>11</v>
      </c>
      <c r="B706" t="s">
        <v>33191</v>
      </c>
      <c r="C706" t="s">
        <v>33192</v>
      </c>
      <c r="D706" t="s">
        <v>518</v>
      </c>
      <c r="E706" t="s">
        <v>33193</v>
      </c>
      <c r="F706" t="s">
        <v>33190</v>
      </c>
      <c r="G706">
        <v>0.89217000000000002</v>
      </c>
      <c r="H706">
        <v>0.89241999999999999</v>
      </c>
      <c r="I706">
        <f t="shared" si="71"/>
        <v>2</v>
      </c>
      <c r="J706">
        <v>2</v>
      </c>
      <c r="K706">
        <f t="shared" si="72"/>
        <v>1.84</v>
      </c>
      <c r="L706">
        <v>1.84</v>
      </c>
      <c r="M706" t="s">
        <v>17</v>
      </c>
      <c r="N706">
        <f t="shared" si="73"/>
        <v>49295.560000000994</v>
      </c>
      <c r="V706" s="7"/>
      <c r="W706" s="7"/>
      <c r="X706" s="7"/>
      <c r="Y706" s="7"/>
      <c r="Z706" s="7"/>
      <c r="AA706" s="7"/>
    </row>
    <row r="707" spans="1:27" x14ac:dyDescent="0.2">
      <c r="A707" t="s">
        <v>11</v>
      </c>
      <c r="B707" t="s">
        <v>33194</v>
      </c>
      <c r="C707" t="s">
        <v>31527</v>
      </c>
      <c r="D707" t="s">
        <v>518</v>
      </c>
      <c r="E707" t="s">
        <v>33195</v>
      </c>
      <c r="F707" t="s">
        <v>33190</v>
      </c>
      <c r="G707">
        <v>0.89215</v>
      </c>
      <c r="H707">
        <v>0.89241999999999999</v>
      </c>
      <c r="I707">
        <f t="shared" ref="I707:I770" si="74">IF(J707=1,J707*2,J707)</f>
        <v>2</v>
      </c>
      <c r="J707">
        <v>2</v>
      </c>
      <c r="K707">
        <f t="shared" ref="K707:K770" si="75">IF(OR(L707=-1,L707=0.92),L707*2,L707)</f>
        <v>1.84</v>
      </c>
      <c r="L707">
        <v>1.84</v>
      </c>
      <c r="M707" t="s">
        <v>17</v>
      </c>
      <c r="N707">
        <f t="shared" si="73"/>
        <v>49293.720000000998</v>
      </c>
      <c r="V707" s="7"/>
      <c r="W707" s="7"/>
      <c r="X707" s="7"/>
      <c r="Y707" s="7"/>
      <c r="Z707" s="7"/>
      <c r="AA707" s="7"/>
    </row>
    <row r="708" spans="1:27" x14ac:dyDescent="0.2">
      <c r="A708" t="s">
        <v>11</v>
      </c>
      <c r="B708" t="s">
        <v>33196</v>
      </c>
      <c r="C708" t="s">
        <v>520</v>
      </c>
      <c r="D708" t="s">
        <v>518</v>
      </c>
      <c r="E708" t="s">
        <v>33197</v>
      </c>
      <c r="F708" t="s">
        <v>33190</v>
      </c>
      <c r="G708">
        <v>0.89229999999999998</v>
      </c>
      <c r="H708">
        <v>0.89241999999999999</v>
      </c>
      <c r="I708">
        <f t="shared" si="74"/>
        <v>2</v>
      </c>
      <c r="J708">
        <v>1</v>
      </c>
      <c r="K708">
        <f t="shared" si="75"/>
        <v>1.84</v>
      </c>
      <c r="L708">
        <v>0.92</v>
      </c>
      <c r="M708" t="s">
        <v>17</v>
      </c>
      <c r="N708">
        <f t="shared" ref="N708:N771" si="76">N707-L707</f>
        <v>49291.880000001001</v>
      </c>
      <c r="V708" s="7"/>
      <c r="W708" s="7"/>
      <c r="X708" s="7"/>
      <c r="Y708" s="7"/>
      <c r="Z708" s="7"/>
      <c r="AA708" s="7"/>
    </row>
    <row r="709" spans="1:27" x14ac:dyDescent="0.2">
      <c r="A709" t="s">
        <v>18</v>
      </c>
      <c r="B709" t="s">
        <v>33198</v>
      </c>
      <c r="C709" t="s">
        <v>520</v>
      </c>
      <c r="D709" t="s">
        <v>518</v>
      </c>
      <c r="E709" t="s">
        <v>33197</v>
      </c>
      <c r="F709" t="s">
        <v>33190</v>
      </c>
      <c r="G709">
        <v>0.89229999999999998</v>
      </c>
      <c r="H709">
        <v>0.89241999999999999</v>
      </c>
      <c r="I709">
        <f t="shared" si="74"/>
        <v>2</v>
      </c>
      <c r="J709">
        <v>2</v>
      </c>
      <c r="K709">
        <f t="shared" si="75"/>
        <v>-2</v>
      </c>
      <c r="L709">
        <v>-2</v>
      </c>
      <c r="M709" t="s">
        <v>17</v>
      </c>
      <c r="N709">
        <f t="shared" si="76"/>
        <v>49290.960000001003</v>
      </c>
      <c r="V709" s="7"/>
      <c r="W709" s="7"/>
      <c r="X709" s="7"/>
      <c r="Y709" s="7"/>
      <c r="Z709" s="7"/>
      <c r="AA709" s="7"/>
    </row>
    <row r="710" spans="1:27" x14ac:dyDescent="0.2">
      <c r="A710" t="s">
        <v>11</v>
      </c>
      <c r="B710" t="s">
        <v>33199</v>
      </c>
      <c r="C710" t="s">
        <v>33170</v>
      </c>
      <c r="D710" t="s">
        <v>518</v>
      </c>
      <c r="E710" t="s">
        <v>33200</v>
      </c>
      <c r="F710" t="s">
        <v>33190</v>
      </c>
      <c r="G710">
        <v>0.89217999999999997</v>
      </c>
      <c r="H710">
        <v>0.89241999999999999</v>
      </c>
      <c r="I710">
        <f t="shared" si="74"/>
        <v>2</v>
      </c>
      <c r="J710">
        <v>2</v>
      </c>
      <c r="K710">
        <f t="shared" si="75"/>
        <v>1.84</v>
      </c>
      <c r="L710">
        <v>1.84</v>
      </c>
      <c r="M710" t="s">
        <v>17</v>
      </c>
      <c r="N710">
        <f t="shared" si="76"/>
        <v>49292.960000001003</v>
      </c>
      <c r="V710" s="7"/>
      <c r="W710" s="7"/>
      <c r="X710" s="7"/>
      <c r="Y710" s="7"/>
      <c r="Z710" s="7"/>
      <c r="AA710" s="7"/>
    </row>
    <row r="711" spans="1:27" x14ac:dyDescent="0.2">
      <c r="A711" t="s">
        <v>11</v>
      </c>
      <c r="B711" t="s">
        <v>33201</v>
      </c>
      <c r="C711" t="s">
        <v>33202</v>
      </c>
      <c r="D711" t="s">
        <v>518</v>
      </c>
      <c r="E711" t="s">
        <v>33203</v>
      </c>
      <c r="F711" t="s">
        <v>33190</v>
      </c>
      <c r="G711">
        <v>0.89214000000000004</v>
      </c>
      <c r="H711">
        <v>0.89241999999999999</v>
      </c>
      <c r="I711">
        <f t="shared" si="74"/>
        <v>2</v>
      </c>
      <c r="J711">
        <v>2</v>
      </c>
      <c r="K711">
        <f t="shared" si="75"/>
        <v>1.84</v>
      </c>
      <c r="L711">
        <v>1.84</v>
      </c>
      <c r="M711" t="s">
        <v>17</v>
      </c>
      <c r="N711">
        <f t="shared" si="76"/>
        <v>49291.120000001007</v>
      </c>
      <c r="V711" s="7"/>
      <c r="W711" s="7"/>
      <c r="X711" s="7"/>
      <c r="Y711" s="7"/>
      <c r="Z711" s="7"/>
      <c r="AA711" s="7"/>
    </row>
    <row r="712" spans="1:27" x14ac:dyDescent="0.2">
      <c r="A712" t="s">
        <v>11</v>
      </c>
      <c r="B712" t="s">
        <v>33204</v>
      </c>
      <c r="C712" t="s">
        <v>33205</v>
      </c>
      <c r="D712" t="s">
        <v>518</v>
      </c>
      <c r="E712" t="s">
        <v>33206</v>
      </c>
      <c r="F712" t="s">
        <v>33207</v>
      </c>
      <c r="G712">
        <v>0.89239000000000002</v>
      </c>
      <c r="H712">
        <v>0.89232</v>
      </c>
      <c r="I712">
        <f t="shared" si="74"/>
        <v>2</v>
      </c>
      <c r="J712">
        <v>2</v>
      </c>
      <c r="K712">
        <f t="shared" si="75"/>
        <v>-2</v>
      </c>
      <c r="L712">
        <v>-2</v>
      </c>
      <c r="M712" t="s">
        <v>17</v>
      </c>
      <c r="N712">
        <f t="shared" si="76"/>
        <v>49289.28000000101</v>
      </c>
      <c r="V712" s="7"/>
      <c r="W712" s="7"/>
      <c r="X712" s="7"/>
      <c r="Y712" s="7"/>
      <c r="Z712" s="7"/>
      <c r="AA712" s="7"/>
    </row>
    <row r="713" spans="1:27" x14ac:dyDescent="0.2">
      <c r="A713" t="s">
        <v>11</v>
      </c>
      <c r="B713" t="s">
        <v>33208</v>
      </c>
      <c r="C713" t="s">
        <v>33209</v>
      </c>
      <c r="D713" t="s">
        <v>518</v>
      </c>
      <c r="E713" t="s">
        <v>33210</v>
      </c>
      <c r="F713" t="s">
        <v>33207</v>
      </c>
      <c r="G713">
        <v>0.89229999999999998</v>
      </c>
      <c r="H713">
        <v>0.89232</v>
      </c>
      <c r="I713">
        <f t="shared" si="74"/>
        <v>2</v>
      </c>
      <c r="J713">
        <v>2</v>
      </c>
      <c r="K713">
        <f t="shared" si="75"/>
        <v>1.84</v>
      </c>
      <c r="L713">
        <v>1.84</v>
      </c>
      <c r="M713" t="s">
        <v>17</v>
      </c>
      <c r="N713">
        <f t="shared" si="76"/>
        <v>49291.28000000101</v>
      </c>
      <c r="V713" s="7"/>
      <c r="W713" s="7"/>
      <c r="X713" s="7"/>
      <c r="Y713" s="7"/>
      <c r="Z713" s="7"/>
      <c r="AA713" s="7"/>
    </row>
    <row r="714" spans="1:27" x14ac:dyDescent="0.2">
      <c r="A714" t="s">
        <v>11</v>
      </c>
      <c r="B714" t="s">
        <v>33211</v>
      </c>
      <c r="C714" t="s">
        <v>33142</v>
      </c>
      <c r="D714" t="s">
        <v>518</v>
      </c>
      <c r="E714" t="s">
        <v>33212</v>
      </c>
      <c r="F714" t="s">
        <v>33207</v>
      </c>
      <c r="G714">
        <v>0.89237999999999995</v>
      </c>
      <c r="H714">
        <v>0.89232</v>
      </c>
      <c r="I714">
        <f t="shared" si="74"/>
        <v>2</v>
      </c>
      <c r="J714">
        <v>2</v>
      </c>
      <c r="K714">
        <f t="shared" si="75"/>
        <v>-2</v>
      </c>
      <c r="L714">
        <v>-2</v>
      </c>
      <c r="M714" t="s">
        <v>17</v>
      </c>
      <c r="N714">
        <f t="shared" si="76"/>
        <v>49289.440000001014</v>
      </c>
      <c r="V714" s="7"/>
      <c r="W714" s="7"/>
      <c r="X714" s="7"/>
      <c r="Y714" s="7"/>
      <c r="Z714" s="7"/>
      <c r="AA714" s="7"/>
    </row>
    <row r="715" spans="1:27" x14ac:dyDescent="0.2">
      <c r="A715" t="s">
        <v>11</v>
      </c>
      <c r="B715" t="s">
        <v>33213</v>
      </c>
      <c r="C715" t="s">
        <v>33139</v>
      </c>
      <c r="D715" t="s">
        <v>518</v>
      </c>
      <c r="E715" t="s">
        <v>33214</v>
      </c>
      <c r="F715" t="s">
        <v>33207</v>
      </c>
      <c r="G715">
        <v>0.89237999999999995</v>
      </c>
      <c r="H715">
        <v>0.89232</v>
      </c>
      <c r="I715">
        <f t="shared" si="74"/>
        <v>2</v>
      </c>
      <c r="J715">
        <v>2</v>
      </c>
      <c r="K715">
        <f t="shared" si="75"/>
        <v>-2</v>
      </c>
      <c r="L715">
        <v>-2</v>
      </c>
      <c r="M715" t="s">
        <v>17</v>
      </c>
      <c r="N715">
        <f t="shared" si="76"/>
        <v>49291.440000001014</v>
      </c>
      <c r="V715" s="7"/>
      <c r="W715" s="7"/>
      <c r="X715" s="7"/>
      <c r="Y715" s="7"/>
      <c r="Z715" s="7"/>
      <c r="AA715" s="7"/>
    </row>
    <row r="716" spans="1:27" x14ac:dyDescent="0.2">
      <c r="A716" t="s">
        <v>11</v>
      </c>
      <c r="B716" t="s">
        <v>33215</v>
      </c>
      <c r="C716" t="s">
        <v>28885</v>
      </c>
      <c r="D716" t="s">
        <v>518</v>
      </c>
      <c r="E716" t="s">
        <v>33216</v>
      </c>
      <c r="F716" t="s">
        <v>33207</v>
      </c>
      <c r="G716">
        <v>0.89239000000000002</v>
      </c>
      <c r="H716">
        <v>0.89232</v>
      </c>
      <c r="I716">
        <f t="shared" si="74"/>
        <v>2</v>
      </c>
      <c r="J716">
        <v>2</v>
      </c>
      <c r="K716">
        <f t="shared" si="75"/>
        <v>-2</v>
      </c>
      <c r="L716">
        <v>-2</v>
      </c>
      <c r="M716" t="s">
        <v>17</v>
      </c>
      <c r="N716">
        <f t="shared" si="76"/>
        <v>49293.440000001014</v>
      </c>
      <c r="V716" s="7"/>
      <c r="W716" s="7"/>
      <c r="X716" s="7"/>
      <c r="Y716" s="7"/>
      <c r="Z716" s="7"/>
      <c r="AA716" s="7"/>
    </row>
    <row r="717" spans="1:27" x14ac:dyDescent="0.2">
      <c r="A717" t="s">
        <v>11</v>
      </c>
      <c r="B717" t="s">
        <v>33217</v>
      </c>
      <c r="C717" t="s">
        <v>33202</v>
      </c>
      <c r="D717" t="s">
        <v>518</v>
      </c>
      <c r="E717" t="s">
        <v>33218</v>
      </c>
      <c r="F717" t="s">
        <v>33207</v>
      </c>
      <c r="G717">
        <v>0.89237999999999995</v>
      </c>
      <c r="H717">
        <v>0.89232</v>
      </c>
      <c r="I717">
        <f t="shared" si="74"/>
        <v>2</v>
      </c>
      <c r="J717">
        <v>2</v>
      </c>
      <c r="K717">
        <f t="shared" si="75"/>
        <v>-2</v>
      </c>
      <c r="L717">
        <v>-2</v>
      </c>
      <c r="M717" t="s">
        <v>17</v>
      </c>
      <c r="N717">
        <f t="shared" si="76"/>
        <v>49295.440000001014</v>
      </c>
      <c r="V717" s="7"/>
      <c r="W717" s="7"/>
      <c r="X717" s="7"/>
      <c r="Y717" s="7"/>
      <c r="Z717" s="7"/>
      <c r="AA717" s="7"/>
    </row>
    <row r="718" spans="1:27" x14ac:dyDescent="0.2">
      <c r="A718" t="s">
        <v>18</v>
      </c>
      <c r="B718" t="s">
        <v>33219</v>
      </c>
      <c r="C718" t="s">
        <v>520</v>
      </c>
      <c r="D718" t="s">
        <v>518</v>
      </c>
      <c r="E718" t="s">
        <v>33220</v>
      </c>
      <c r="F718" t="s">
        <v>33207</v>
      </c>
      <c r="G718">
        <v>0.89256000000000002</v>
      </c>
      <c r="H718">
        <v>0.89232</v>
      </c>
      <c r="I718">
        <f t="shared" si="74"/>
        <v>2</v>
      </c>
      <c r="J718">
        <v>2</v>
      </c>
      <c r="K718">
        <f t="shared" si="75"/>
        <v>1.84</v>
      </c>
      <c r="L718">
        <v>1.84</v>
      </c>
      <c r="M718" t="s">
        <v>17</v>
      </c>
      <c r="N718">
        <f t="shared" si="76"/>
        <v>49297.440000001014</v>
      </c>
      <c r="V718" s="7"/>
      <c r="W718" s="7"/>
      <c r="X718" s="7"/>
      <c r="Y718" s="7"/>
      <c r="Z718" s="7"/>
      <c r="AA718" s="7"/>
    </row>
    <row r="719" spans="1:27" x14ac:dyDescent="0.2">
      <c r="A719" t="s">
        <v>11</v>
      </c>
      <c r="B719" t="s">
        <v>33221</v>
      </c>
      <c r="C719" t="s">
        <v>520</v>
      </c>
      <c r="D719" t="s">
        <v>518</v>
      </c>
      <c r="E719" t="s">
        <v>33220</v>
      </c>
      <c r="F719" t="s">
        <v>33207</v>
      </c>
      <c r="G719">
        <v>0.89256000000000002</v>
      </c>
      <c r="H719">
        <v>0.89232</v>
      </c>
      <c r="I719">
        <f t="shared" si="74"/>
        <v>2</v>
      </c>
      <c r="J719">
        <v>1</v>
      </c>
      <c r="K719">
        <f t="shared" si="75"/>
        <v>-2</v>
      </c>
      <c r="L719">
        <v>-1</v>
      </c>
      <c r="M719" t="s">
        <v>17</v>
      </c>
      <c r="N719">
        <f t="shared" si="76"/>
        <v>49295.600000001017</v>
      </c>
      <c r="V719" s="7"/>
      <c r="W719" s="7"/>
      <c r="X719" s="7"/>
      <c r="Y719" s="7"/>
      <c r="Z719" s="7"/>
      <c r="AA719" s="7"/>
    </row>
    <row r="720" spans="1:27" x14ac:dyDescent="0.2">
      <c r="A720" t="s">
        <v>11</v>
      </c>
      <c r="B720" t="s">
        <v>33222</v>
      </c>
      <c r="C720" t="s">
        <v>31239</v>
      </c>
      <c r="D720" t="s">
        <v>518</v>
      </c>
      <c r="E720" t="s">
        <v>33223</v>
      </c>
      <c r="F720" t="s">
        <v>33207</v>
      </c>
      <c r="G720">
        <v>0.89226000000000005</v>
      </c>
      <c r="H720">
        <v>0.89232</v>
      </c>
      <c r="I720">
        <f t="shared" si="74"/>
        <v>2</v>
      </c>
      <c r="J720">
        <v>2</v>
      </c>
      <c r="K720">
        <f t="shared" si="75"/>
        <v>1.84</v>
      </c>
      <c r="L720">
        <v>1.84</v>
      </c>
      <c r="M720" t="s">
        <v>17</v>
      </c>
      <c r="N720">
        <f t="shared" si="76"/>
        <v>49296.600000001017</v>
      </c>
      <c r="V720" s="7"/>
      <c r="W720" s="7"/>
      <c r="X720" s="7"/>
      <c r="Y720" s="7"/>
      <c r="Z720" s="7"/>
      <c r="AA720" s="7"/>
    </row>
    <row r="721" spans="1:27" x14ac:dyDescent="0.2">
      <c r="A721" t="s">
        <v>11</v>
      </c>
      <c r="B721" t="s">
        <v>33224</v>
      </c>
      <c r="C721" t="s">
        <v>33132</v>
      </c>
      <c r="D721" t="s">
        <v>518</v>
      </c>
      <c r="E721" t="s">
        <v>33225</v>
      </c>
      <c r="F721" t="s">
        <v>33207</v>
      </c>
      <c r="G721">
        <v>0.89226000000000005</v>
      </c>
      <c r="H721">
        <v>0.89232</v>
      </c>
      <c r="I721">
        <f t="shared" si="74"/>
        <v>2</v>
      </c>
      <c r="J721">
        <v>2</v>
      </c>
      <c r="K721">
        <f t="shared" si="75"/>
        <v>1.84</v>
      </c>
      <c r="L721">
        <v>1.84</v>
      </c>
      <c r="M721" t="s">
        <v>17</v>
      </c>
      <c r="N721">
        <f t="shared" si="76"/>
        <v>49294.760000001021</v>
      </c>
      <c r="V721" s="7"/>
      <c r="W721" s="7"/>
      <c r="X721" s="7"/>
      <c r="Y721" s="7"/>
      <c r="Z721" s="7"/>
      <c r="AA721" s="7"/>
    </row>
    <row r="722" spans="1:27" x14ac:dyDescent="0.2">
      <c r="A722" t="s">
        <v>18</v>
      </c>
      <c r="B722" t="s">
        <v>33226</v>
      </c>
      <c r="C722" t="s">
        <v>520</v>
      </c>
      <c r="D722" t="s">
        <v>518</v>
      </c>
      <c r="E722" t="s">
        <v>33227</v>
      </c>
      <c r="F722" t="s">
        <v>33228</v>
      </c>
      <c r="G722">
        <v>0.89259999999999995</v>
      </c>
      <c r="H722">
        <v>0.89256999999999997</v>
      </c>
      <c r="I722">
        <f t="shared" si="74"/>
        <v>2</v>
      </c>
      <c r="J722">
        <v>2</v>
      </c>
      <c r="K722">
        <f t="shared" si="75"/>
        <v>1.84</v>
      </c>
      <c r="L722">
        <v>1.84</v>
      </c>
      <c r="M722" t="s">
        <v>17</v>
      </c>
      <c r="N722">
        <f t="shared" si="76"/>
        <v>49292.920000001024</v>
      </c>
      <c r="V722" s="7"/>
      <c r="W722" s="7"/>
      <c r="X722" s="7"/>
      <c r="Y722" s="7"/>
      <c r="Z722" s="7"/>
      <c r="AA722" s="7"/>
    </row>
    <row r="723" spans="1:27" x14ac:dyDescent="0.2">
      <c r="A723" t="s">
        <v>11</v>
      </c>
      <c r="B723" t="s">
        <v>33229</v>
      </c>
      <c r="C723" t="s">
        <v>520</v>
      </c>
      <c r="D723" t="s">
        <v>518</v>
      </c>
      <c r="E723" t="s">
        <v>33227</v>
      </c>
      <c r="F723" t="s">
        <v>33228</v>
      </c>
      <c r="G723">
        <v>0.89259999999999995</v>
      </c>
      <c r="H723">
        <v>0.89256999999999997</v>
      </c>
      <c r="I723">
        <f t="shared" si="74"/>
        <v>2</v>
      </c>
      <c r="J723">
        <v>1</v>
      </c>
      <c r="K723">
        <f t="shared" si="75"/>
        <v>-2</v>
      </c>
      <c r="L723">
        <v>-1</v>
      </c>
      <c r="M723" t="s">
        <v>17</v>
      </c>
      <c r="N723">
        <f t="shared" si="76"/>
        <v>49291.080000001028</v>
      </c>
      <c r="V723" s="7"/>
      <c r="W723" s="7"/>
      <c r="X723" s="7"/>
      <c r="Y723" s="7"/>
      <c r="Z723" s="7"/>
      <c r="AA723" s="7"/>
    </row>
    <row r="724" spans="1:27" x14ac:dyDescent="0.2">
      <c r="A724" t="s">
        <v>11</v>
      </c>
      <c r="B724" t="s">
        <v>33230</v>
      </c>
      <c r="C724" t="s">
        <v>33192</v>
      </c>
      <c r="D724" t="s">
        <v>518</v>
      </c>
      <c r="E724" t="s">
        <v>33231</v>
      </c>
      <c r="F724" t="s">
        <v>33232</v>
      </c>
      <c r="G724">
        <v>0.89283000000000001</v>
      </c>
      <c r="H724">
        <v>0.89263999999999999</v>
      </c>
      <c r="I724">
        <f t="shared" si="74"/>
        <v>2</v>
      </c>
      <c r="J724">
        <v>2</v>
      </c>
      <c r="K724">
        <f t="shared" si="75"/>
        <v>-2</v>
      </c>
      <c r="L724">
        <v>-2</v>
      </c>
      <c r="M724" t="s">
        <v>17</v>
      </c>
      <c r="N724">
        <f t="shared" si="76"/>
        <v>49292.080000001028</v>
      </c>
      <c r="V724" s="7"/>
      <c r="W724" s="7"/>
      <c r="X724" s="7"/>
      <c r="Y724" s="7"/>
      <c r="Z724" s="7"/>
      <c r="AA724" s="7"/>
    </row>
    <row r="725" spans="1:27" x14ac:dyDescent="0.2">
      <c r="A725" t="s">
        <v>11</v>
      </c>
      <c r="B725" t="s">
        <v>33233</v>
      </c>
      <c r="C725" t="s">
        <v>520</v>
      </c>
      <c r="D725" t="s">
        <v>518</v>
      </c>
      <c r="E725" t="s">
        <v>33234</v>
      </c>
      <c r="F725" t="s">
        <v>33232</v>
      </c>
      <c r="G725">
        <v>0.89293999999999996</v>
      </c>
      <c r="H725">
        <v>0.89263999999999999</v>
      </c>
      <c r="I725">
        <f t="shared" si="74"/>
        <v>2</v>
      </c>
      <c r="J725">
        <v>1</v>
      </c>
      <c r="K725">
        <f t="shared" si="75"/>
        <v>-2</v>
      </c>
      <c r="L725">
        <v>-1</v>
      </c>
      <c r="M725" t="s">
        <v>17</v>
      </c>
      <c r="N725">
        <f t="shared" si="76"/>
        <v>49294.080000001028</v>
      </c>
      <c r="V725" s="7"/>
      <c r="W725" s="7"/>
      <c r="X725" s="7"/>
      <c r="Y725" s="7"/>
      <c r="Z725" s="7"/>
      <c r="AA725" s="7"/>
    </row>
    <row r="726" spans="1:27" x14ac:dyDescent="0.2">
      <c r="A726" t="s">
        <v>18</v>
      </c>
      <c r="B726" t="s">
        <v>33235</v>
      </c>
      <c r="C726" t="s">
        <v>520</v>
      </c>
      <c r="D726" t="s">
        <v>518</v>
      </c>
      <c r="E726" t="s">
        <v>33234</v>
      </c>
      <c r="F726" t="s">
        <v>33232</v>
      </c>
      <c r="G726">
        <v>0.89293999999999996</v>
      </c>
      <c r="H726">
        <v>0.89263999999999999</v>
      </c>
      <c r="I726">
        <f t="shared" si="74"/>
        <v>2</v>
      </c>
      <c r="J726">
        <v>2</v>
      </c>
      <c r="K726">
        <f t="shared" si="75"/>
        <v>1.84</v>
      </c>
      <c r="L726">
        <v>1.84</v>
      </c>
      <c r="M726" t="s">
        <v>17</v>
      </c>
      <c r="N726">
        <f t="shared" si="76"/>
        <v>49295.080000001028</v>
      </c>
      <c r="V726" s="7"/>
      <c r="W726" s="7"/>
      <c r="X726" s="7"/>
      <c r="Y726" s="7"/>
      <c r="Z726" s="7"/>
      <c r="AA726" s="7"/>
    </row>
    <row r="727" spans="1:27" x14ac:dyDescent="0.2">
      <c r="A727" t="s">
        <v>11</v>
      </c>
      <c r="B727" t="s">
        <v>33236</v>
      </c>
      <c r="C727" t="s">
        <v>31527</v>
      </c>
      <c r="D727" t="s">
        <v>518</v>
      </c>
      <c r="E727" t="s">
        <v>33237</v>
      </c>
      <c r="F727" t="s">
        <v>33232</v>
      </c>
      <c r="G727">
        <v>0.89283000000000001</v>
      </c>
      <c r="H727">
        <v>0.89263999999999999</v>
      </c>
      <c r="I727">
        <f t="shared" si="74"/>
        <v>2</v>
      </c>
      <c r="J727">
        <v>2</v>
      </c>
      <c r="K727">
        <f t="shared" si="75"/>
        <v>-2</v>
      </c>
      <c r="L727">
        <v>-2</v>
      </c>
      <c r="M727" t="s">
        <v>17</v>
      </c>
      <c r="N727">
        <f t="shared" si="76"/>
        <v>49293.240000001031</v>
      </c>
      <c r="V727" s="7"/>
      <c r="W727" s="7"/>
      <c r="X727" s="7"/>
      <c r="Y727" s="7"/>
      <c r="Z727" s="7"/>
      <c r="AA727" s="7"/>
    </row>
    <row r="728" spans="1:27" x14ac:dyDescent="0.2">
      <c r="A728" t="s">
        <v>11</v>
      </c>
      <c r="B728" t="s">
        <v>33238</v>
      </c>
      <c r="C728" t="s">
        <v>31244</v>
      </c>
      <c r="D728" t="s">
        <v>518</v>
      </c>
      <c r="E728" t="s">
        <v>33239</v>
      </c>
      <c r="F728" t="s">
        <v>33232</v>
      </c>
      <c r="G728">
        <v>0.89280999999999999</v>
      </c>
      <c r="H728">
        <v>0.89263999999999999</v>
      </c>
      <c r="I728">
        <f t="shared" si="74"/>
        <v>2</v>
      </c>
      <c r="J728">
        <v>2</v>
      </c>
      <c r="K728">
        <f t="shared" si="75"/>
        <v>-2</v>
      </c>
      <c r="L728">
        <v>-2</v>
      </c>
      <c r="M728" t="s">
        <v>17</v>
      </c>
      <c r="N728">
        <f t="shared" si="76"/>
        <v>49295.240000001031</v>
      </c>
      <c r="V728" s="7"/>
      <c r="W728" s="7"/>
      <c r="X728" s="7"/>
      <c r="Y728" s="7"/>
      <c r="Z728" s="7"/>
      <c r="AA728" s="7"/>
    </row>
    <row r="729" spans="1:27" x14ac:dyDescent="0.2">
      <c r="A729" t="s">
        <v>11</v>
      </c>
      <c r="B729" t="s">
        <v>33240</v>
      </c>
      <c r="C729" t="s">
        <v>31247</v>
      </c>
      <c r="D729" t="s">
        <v>518</v>
      </c>
      <c r="E729" t="s">
        <v>33241</v>
      </c>
      <c r="F729" t="s">
        <v>33232</v>
      </c>
      <c r="G729">
        <v>0.89280999999999999</v>
      </c>
      <c r="H729">
        <v>0.89263999999999999</v>
      </c>
      <c r="I729">
        <f t="shared" si="74"/>
        <v>2</v>
      </c>
      <c r="J729">
        <v>2</v>
      </c>
      <c r="K729">
        <f t="shared" si="75"/>
        <v>-2</v>
      </c>
      <c r="L729">
        <v>-2</v>
      </c>
      <c r="M729" t="s">
        <v>17</v>
      </c>
      <c r="N729">
        <f t="shared" si="76"/>
        <v>49297.240000001031</v>
      </c>
      <c r="V729" s="7"/>
      <c r="W729" s="7"/>
      <c r="X729" s="7"/>
      <c r="Y729" s="7"/>
      <c r="Z729" s="7"/>
      <c r="AA729" s="7"/>
    </row>
    <row r="730" spans="1:27" x14ac:dyDescent="0.2">
      <c r="A730" t="s">
        <v>11</v>
      </c>
      <c r="B730" t="s">
        <v>33242</v>
      </c>
      <c r="C730" t="s">
        <v>33142</v>
      </c>
      <c r="D730" t="s">
        <v>518</v>
      </c>
      <c r="E730" t="s">
        <v>33243</v>
      </c>
      <c r="F730" t="s">
        <v>33232</v>
      </c>
      <c r="G730">
        <v>0.89280999999999999</v>
      </c>
      <c r="H730">
        <v>0.89263999999999999</v>
      </c>
      <c r="I730">
        <f t="shared" si="74"/>
        <v>2</v>
      </c>
      <c r="J730">
        <v>2</v>
      </c>
      <c r="K730">
        <f t="shared" si="75"/>
        <v>-2</v>
      </c>
      <c r="L730">
        <v>-2</v>
      </c>
      <c r="M730" t="s">
        <v>17</v>
      </c>
      <c r="N730">
        <f t="shared" si="76"/>
        <v>49299.240000001031</v>
      </c>
      <c r="V730" s="7"/>
      <c r="W730" s="7"/>
      <c r="X730" s="7"/>
      <c r="Y730" s="7"/>
      <c r="Z730" s="7"/>
      <c r="AA730" s="7"/>
    </row>
    <row r="731" spans="1:27" x14ac:dyDescent="0.2">
      <c r="A731" t="s">
        <v>11</v>
      </c>
      <c r="B731" t="s">
        <v>33244</v>
      </c>
      <c r="C731" t="s">
        <v>31250</v>
      </c>
      <c r="D731" t="s">
        <v>518</v>
      </c>
      <c r="E731" t="s">
        <v>33245</v>
      </c>
      <c r="F731" t="s">
        <v>33232</v>
      </c>
      <c r="G731">
        <v>0.89278999999999997</v>
      </c>
      <c r="H731">
        <v>0.89263999999999999</v>
      </c>
      <c r="I731">
        <f t="shared" si="74"/>
        <v>2</v>
      </c>
      <c r="J731">
        <v>2</v>
      </c>
      <c r="K731">
        <f t="shared" si="75"/>
        <v>-2</v>
      </c>
      <c r="L731">
        <v>-2</v>
      </c>
      <c r="M731" t="s">
        <v>17</v>
      </c>
      <c r="N731">
        <f t="shared" si="76"/>
        <v>49301.240000001031</v>
      </c>
      <c r="V731" s="7"/>
      <c r="W731" s="7"/>
      <c r="X731" s="7"/>
      <c r="Y731" s="7"/>
      <c r="Z731" s="7"/>
      <c r="AA731" s="7"/>
    </row>
    <row r="732" spans="1:27" x14ac:dyDescent="0.2">
      <c r="A732" t="s">
        <v>11</v>
      </c>
      <c r="B732" t="s">
        <v>33246</v>
      </c>
      <c r="C732" t="s">
        <v>33132</v>
      </c>
      <c r="D732" t="s">
        <v>518</v>
      </c>
      <c r="E732" t="s">
        <v>33247</v>
      </c>
      <c r="F732" t="s">
        <v>33232</v>
      </c>
      <c r="G732">
        <v>0.89276999999999995</v>
      </c>
      <c r="H732">
        <v>0.89263999999999999</v>
      </c>
      <c r="I732">
        <f t="shared" si="74"/>
        <v>2</v>
      </c>
      <c r="J732">
        <v>2</v>
      </c>
      <c r="K732">
        <f t="shared" si="75"/>
        <v>-2</v>
      </c>
      <c r="L732">
        <v>-2</v>
      </c>
      <c r="M732" t="s">
        <v>17</v>
      </c>
      <c r="N732">
        <f t="shared" si="76"/>
        <v>49303.240000001031</v>
      </c>
      <c r="V732" s="7"/>
      <c r="W732" s="7"/>
      <c r="X732" s="7"/>
      <c r="Y732" s="7"/>
      <c r="Z732" s="7"/>
      <c r="AA732" s="7"/>
    </row>
    <row r="733" spans="1:27" x14ac:dyDescent="0.2">
      <c r="A733" t="s">
        <v>11</v>
      </c>
      <c r="B733" t="s">
        <v>33248</v>
      </c>
      <c r="C733" t="s">
        <v>28885</v>
      </c>
      <c r="D733" t="s">
        <v>518</v>
      </c>
      <c r="E733" t="s">
        <v>33249</v>
      </c>
      <c r="F733" t="s">
        <v>33232</v>
      </c>
      <c r="G733">
        <v>0.89276999999999995</v>
      </c>
      <c r="H733">
        <v>0.89263999999999999</v>
      </c>
      <c r="I733">
        <f t="shared" si="74"/>
        <v>2</v>
      </c>
      <c r="J733">
        <v>2</v>
      </c>
      <c r="K733">
        <f t="shared" si="75"/>
        <v>-2</v>
      </c>
      <c r="L733">
        <v>-2</v>
      </c>
      <c r="M733" t="s">
        <v>17</v>
      </c>
      <c r="N733">
        <f t="shared" si="76"/>
        <v>49305.240000001031</v>
      </c>
      <c r="V733" s="7"/>
      <c r="W733" s="7"/>
      <c r="X733" s="7"/>
      <c r="Y733" s="7"/>
      <c r="Z733" s="7"/>
      <c r="AA733" s="7"/>
    </row>
    <row r="734" spans="1:27" x14ac:dyDescent="0.2">
      <c r="A734" t="s">
        <v>11</v>
      </c>
      <c r="B734" t="s">
        <v>33250</v>
      </c>
      <c r="C734" t="s">
        <v>31076</v>
      </c>
      <c r="D734" t="s">
        <v>566</v>
      </c>
      <c r="E734" t="s">
        <v>33251</v>
      </c>
      <c r="F734" t="s">
        <v>33252</v>
      </c>
      <c r="G734">
        <v>1.9580500000000001</v>
      </c>
      <c r="H734">
        <v>1.95549</v>
      </c>
      <c r="I734">
        <f t="shared" si="74"/>
        <v>2</v>
      </c>
      <c r="J734">
        <v>2</v>
      </c>
      <c r="K734">
        <f t="shared" si="75"/>
        <v>-2</v>
      </c>
      <c r="L734">
        <v>-2</v>
      </c>
      <c r="M734" t="s">
        <v>17</v>
      </c>
      <c r="N734">
        <f t="shared" si="76"/>
        <v>49307.240000001031</v>
      </c>
      <c r="V734" s="7"/>
      <c r="W734" s="7"/>
      <c r="X734" s="7"/>
      <c r="Y734" s="7"/>
      <c r="Z734" s="7"/>
      <c r="AA734" s="7"/>
    </row>
    <row r="735" spans="1:27" x14ac:dyDescent="0.2">
      <c r="A735" t="s">
        <v>11</v>
      </c>
      <c r="B735" t="s">
        <v>33253</v>
      </c>
      <c r="C735" t="s">
        <v>5495</v>
      </c>
      <c r="D735" t="s">
        <v>566</v>
      </c>
      <c r="E735" t="s">
        <v>33254</v>
      </c>
      <c r="F735" t="s">
        <v>33252</v>
      </c>
      <c r="G735">
        <v>1.9590099999999999</v>
      </c>
      <c r="H735">
        <v>1.95549</v>
      </c>
      <c r="I735">
        <f t="shared" si="74"/>
        <v>2</v>
      </c>
      <c r="J735">
        <v>2</v>
      </c>
      <c r="K735">
        <f t="shared" si="75"/>
        <v>-2</v>
      </c>
      <c r="L735">
        <v>-2</v>
      </c>
      <c r="M735" t="s">
        <v>17</v>
      </c>
      <c r="N735">
        <f t="shared" si="76"/>
        <v>49309.240000001031</v>
      </c>
      <c r="V735" s="7"/>
      <c r="W735" s="7"/>
      <c r="X735" s="7"/>
      <c r="Y735" s="7"/>
      <c r="Z735" s="7"/>
      <c r="AA735" s="7"/>
    </row>
    <row r="736" spans="1:27" x14ac:dyDescent="0.2">
      <c r="A736" t="s">
        <v>11</v>
      </c>
      <c r="B736" t="s">
        <v>33255</v>
      </c>
      <c r="C736" t="s">
        <v>32046</v>
      </c>
      <c r="D736" t="s">
        <v>566</v>
      </c>
      <c r="E736" t="s">
        <v>33256</v>
      </c>
      <c r="F736" t="s">
        <v>33252</v>
      </c>
      <c r="G736">
        <v>1.9604200000000001</v>
      </c>
      <c r="H736">
        <v>1.95549</v>
      </c>
      <c r="I736">
        <f t="shared" si="74"/>
        <v>2</v>
      </c>
      <c r="J736">
        <v>2</v>
      </c>
      <c r="K736">
        <f t="shared" si="75"/>
        <v>-2</v>
      </c>
      <c r="L736">
        <v>-2</v>
      </c>
      <c r="M736" t="s">
        <v>17</v>
      </c>
      <c r="N736">
        <f t="shared" si="76"/>
        <v>49311.240000001031</v>
      </c>
      <c r="V736" s="7"/>
      <c r="W736" s="7"/>
      <c r="X736" s="7"/>
      <c r="Y736" s="7"/>
      <c r="Z736" s="7"/>
      <c r="AA736" s="7"/>
    </row>
    <row r="737" spans="1:27" x14ac:dyDescent="0.2">
      <c r="A737" t="s">
        <v>18</v>
      </c>
      <c r="B737" t="s">
        <v>33257</v>
      </c>
      <c r="C737" t="s">
        <v>495</v>
      </c>
      <c r="D737" t="s">
        <v>566</v>
      </c>
      <c r="E737" t="s">
        <v>33258</v>
      </c>
      <c r="F737" t="s">
        <v>33252</v>
      </c>
      <c r="G737">
        <v>1.9636499999999999</v>
      </c>
      <c r="H737">
        <v>1.95549</v>
      </c>
      <c r="I737">
        <f t="shared" si="74"/>
        <v>2</v>
      </c>
      <c r="J737">
        <v>2</v>
      </c>
      <c r="K737">
        <f t="shared" si="75"/>
        <v>1.84</v>
      </c>
      <c r="L737">
        <v>1.84</v>
      </c>
      <c r="M737" t="s">
        <v>17</v>
      </c>
      <c r="N737">
        <f t="shared" si="76"/>
        <v>49313.240000001031</v>
      </c>
      <c r="V737" s="7"/>
      <c r="W737" s="7"/>
      <c r="X737" s="7"/>
      <c r="Y737" s="7"/>
      <c r="Z737" s="7"/>
      <c r="AA737" s="7"/>
    </row>
    <row r="738" spans="1:27" x14ac:dyDescent="0.2">
      <c r="A738" t="s">
        <v>11</v>
      </c>
      <c r="B738" t="s">
        <v>33259</v>
      </c>
      <c r="C738" t="s">
        <v>6556</v>
      </c>
      <c r="D738" t="s">
        <v>566</v>
      </c>
      <c r="E738" t="s">
        <v>33260</v>
      </c>
      <c r="F738" t="s">
        <v>33252</v>
      </c>
      <c r="G738">
        <v>1.9582299999999999</v>
      </c>
      <c r="H738">
        <v>1.95549</v>
      </c>
      <c r="I738">
        <f t="shared" si="74"/>
        <v>2</v>
      </c>
      <c r="J738">
        <v>2</v>
      </c>
      <c r="K738">
        <f t="shared" si="75"/>
        <v>-2</v>
      </c>
      <c r="L738">
        <v>-2</v>
      </c>
      <c r="M738" t="s">
        <v>17</v>
      </c>
      <c r="N738">
        <f t="shared" si="76"/>
        <v>49311.400000001035</v>
      </c>
      <c r="V738" s="7"/>
      <c r="W738" s="7"/>
      <c r="X738" s="7"/>
      <c r="Y738" s="7"/>
      <c r="Z738" s="7"/>
      <c r="AA738" s="7"/>
    </row>
    <row r="739" spans="1:27" x14ac:dyDescent="0.2">
      <c r="A739" t="s">
        <v>11</v>
      </c>
      <c r="B739" t="s">
        <v>33261</v>
      </c>
      <c r="C739" t="s">
        <v>3841</v>
      </c>
      <c r="D739" t="s">
        <v>566</v>
      </c>
      <c r="E739" t="s">
        <v>33262</v>
      </c>
      <c r="F739" t="s">
        <v>33252</v>
      </c>
      <c r="G739">
        <v>1.96024</v>
      </c>
      <c r="H739">
        <v>1.95549</v>
      </c>
      <c r="I739">
        <f t="shared" si="74"/>
        <v>2</v>
      </c>
      <c r="J739">
        <v>2</v>
      </c>
      <c r="K739">
        <f t="shared" si="75"/>
        <v>-2</v>
      </c>
      <c r="L739">
        <v>-2</v>
      </c>
      <c r="M739" t="s">
        <v>17</v>
      </c>
      <c r="N739">
        <f t="shared" si="76"/>
        <v>49313.400000001035</v>
      </c>
      <c r="V739" s="7"/>
      <c r="W739" s="7"/>
      <c r="X739" s="7"/>
      <c r="Y739" s="7"/>
      <c r="Z739" s="7"/>
      <c r="AA739" s="7"/>
    </row>
    <row r="740" spans="1:27" x14ac:dyDescent="0.2">
      <c r="A740" t="s">
        <v>11</v>
      </c>
      <c r="B740" t="s">
        <v>33263</v>
      </c>
      <c r="C740" t="s">
        <v>732</v>
      </c>
      <c r="D740" t="s">
        <v>566</v>
      </c>
      <c r="E740" t="s">
        <v>33264</v>
      </c>
      <c r="F740" t="s">
        <v>33252</v>
      </c>
      <c r="G740">
        <v>1.96072</v>
      </c>
      <c r="H740">
        <v>1.95549</v>
      </c>
      <c r="I740">
        <f t="shared" si="74"/>
        <v>2</v>
      </c>
      <c r="J740">
        <v>2</v>
      </c>
      <c r="K740">
        <f t="shared" si="75"/>
        <v>-2</v>
      </c>
      <c r="L740">
        <v>-2</v>
      </c>
      <c r="M740" t="s">
        <v>17</v>
      </c>
      <c r="N740">
        <f t="shared" si="76"/>
        <v>49315.400000001035</v>
      </c>
      <c r="V740" s="7"/>
      <c r="W740" s="7"/>
      <c r="X740" s="7"/>
      <c r="Y740" s="7"/>
      <c r="Z740" s="7"/>
      <c r="AA740" s="7"/>
    </row>
    <row r="741" spans="1:27" x14ac:dyDescent="0.2">
      <c r="A741" t="s">
        <v>11</v>
      </c>
      <c r="B741" t="s">
        <v>33265</v>
      </c>
      <c r="C741" t="s">
        <v>2951</v>
      </c>
      <c r="D741" t="s">
        <v>566</v>
      </c>
      <c r="E741" t="s">
        <v>33266</v>
      </c>
      <c r="F741" t="s">
        <v>33252</v>
      </c>
      <c r="G741">
        <v>1.96086</v>
      </c>
      <c r="H741">
        <v>1.95549</v>
      </c>
      <c r="I741">
        <f t="shared" si="74"/>
        <v>2</v>
      </c>
      <c r="J741">
        <v>2</v>
      </c>
      <c r="K741">
        <f t="shared" si="75"/>
        <v>-2</v>
      </c>
      <c r="L741">
        <v>-2</v>
      </c>
      <c r="M741" t="s">
        <v>17</v>
      </c>
      <c r="N741">
        <f t="shared" si="76"/>
        <v>49317.400000001035</v>
      </c>
      <c r="V741" s="7"/>
      <c r="W741" s="7"/>
      <c r="X741" s="7"/>
      <c r="Y741" s="7"/>
      <c r="Z741" s="7"/>
      <c r="AA741" s="7"/>
    </row>
    <row r="742" spans="1:27" x14ac:dyDescent="0.2">
      <c r="A742" t="s">
        <v>11</v>
      </c>
      <c r="B742" t="s">
        <v>33267</v>
      </c>
      <c r="C742" t="s">
        <v>495</v>
      </c>
      <c r="D742" t="s">
        <v>566</v>
      </c>
      <c r="E742" t="s">
        <v>33258</v>
      </c>
      <c r="F742" t="s">
        <v>33252</v>
      </c>
      <c r="G742">
        <v>1.9636499999999999</v>
      </c>
      <c r="H742">
        <v>1.95549</v>
      </c>
      <c r="I742">
        <f t="shared" si="74"/>
        <v>2</v>
      </c>
      <c r="J742">
        <v>1</v>
      </c>
      <c r="K742">
        <f t="shared" si="75"/>
        <v>-2</v>
      </c>
      <c r="L742">
        <v>-1</v>
      </c>
      <c r="M742" t="s">
        <v>17</v>
      </c>
      <c r="N742">
        <f t="shared" si="76"/>
        <v>49319.400000001035</v>
      </c>
      <c r="V742" s="7"/>
      <c r="W742" s="7"/>
      <c r="X742" s="7"/>
      <c r="Y742" s="7"/>
      <c r="Z742" s="7"/>
      <c r="AA742" s="7"/>
    </row>
    <row r="743" spans="1:27" x14ac:dyDescent="0.2">
      <c r="A743" t="s">
        <v>11</v>
      </c>
      <c r="B743" t="s">
        <v>33268</v>
      </c>
      <c r="C743" t="s">
        <v>4781</v>
      </c>
      <c r="D743" t="s">
        <v>566</v>
      </c>
      <c r="E743" t="s">
        <v>33269</v>
      </c>
      <c r="F743" t="s">
        <v>33252</v>
      </c>
      <c r="G743">
        <v>1.9597199999999999</v>
      </c>
      <c r="H743">
        <v>1.95549</v>
      </c>
      <c r="I743">
        <f t="shared" si="74"/>
        <v>2</v>
      </c>
      <c r="J743">
        <v>2</v>
      </c>
      <c r="K743">
        <f t="shared" si="75"/>
        <v>-2</v>
      </c>
      <c r="L743">
        <v>-2</v>
      </c>
      <c r="M743" t="s">
        <v>17</v>
      </c>
      <c r="N743">
        <f t="shared" si="76"/>
        <v>49320.400000001035</v>
      </c>
      <c r="V743" s="7"/>
      <c r="W743" s="7"/>
      <c r="X743" s="7"/>
      <c r="Y743" s="7"/>
      <c r="Z743" s="7"/>
      <c r="AA743" s="7"/>
    </row>
    <row r="744" spans="1:27" x14ac:dyDescent="0.2">
      <c r="A744" t="s">
        <v>11</v>
      </c>
      <c r="B744" t="s">
        <v>33270</v>
      </c>
      <c r="C744" t="s">
        <v>495</v>
      </c>
      <c r="D744" t="s">
        <v>566</v>
      </c>
      <c r="E744" t="s">
        <v>33271</v>
      </c>
      <c r="F744" t="s">
        <v>33272</v>
      </c>
      <c r="G744">
        <v>1.96377</v>
      </c>
      <c r="H744">
        <v>1.9639500000000001</v>
      </c>
      <c r="I744">
        <f t="shared" si="74"/>
        <v>2</v>
      </c>
      <c r="J744">
        <v>1</v>
      </c>
      <c r="K744">
        <f t="shared" si="75"/>
        <v>1.84</v>
      </c>
      <c r="L744">
        <v>0.92</v>
      </c>
      <c r="M744" t="s">
        <v>17</v>
      </c>
      <c r="N744">
        <f t="shared" si="76"/>
        <v>49322.400000001035</v>
      </c>
      <c r="V744" s="7"/>
      <c r="W744" s="7"/>
      <c r="X744" s="7"/>
      <c r="Y744" s="7"/>
      <c r="Z744" s="7"/>
      <c r="AA744" s="7"/>
    </row>
    <row r="745" spans="1:27" x14ac:dyDescent="0.2">
      <c r="A745" t="s">
        <v>18</v>
      </c>
      <c r="B745" t="s">
        <v>33273</v>
      </c>
      <c r="C745" t="s">
        <v>495</v>
      </c>
      <c r="D745" t="s">
        <v>566</v>
      </c>
      <c r="E745" t="s">
        <v>33271</v>
      </c>
      <c r="F745" t="s">
        <v>33272</v>
      </c>
      <c r="G745">
        <v>1.96377</v>
      </c>
      <c r="H745">
        <v>1.9639500000000001</v>
      </c>
      <c r="I745">
        <f t="shared" si="74"/>
        <v>2</v>
      </c>
      <c r="J745">
        <v>2</v>
      </c>
      <c r="K745">
        <f t="shared" si="75"/>
        <v>-2</v>
      </c>
      <c r="L745">
        <v>-2</v>
      </c>
      <c r="M745" t="s">
        <v>17</v>
      </c>
      <c r="N745">
        <f t="shared" si="76"/>
        <v>49321.480000001036</v>
      </c>
      <c r="V745" s="7"/>
      <c r="W745" s="7"/>
      <c r="X745" s="7"/>
      <c r="Y745" s="7"/>
      <c r="Z745" s="7"/>
      <c r="AA745" s="7"/>
    </row>
    <row r="746" spans="1:27" x14ac:dyDescent="0.2">
      <c r="A746" t="s">
        <v>11</v>
      </c>
      <c r="B746" t="s">
        <v>33274</v>
      </c>
      <c r="C746" t="s">
        <v>550</v>
      </c>
      <c r="D746" t="s">
        <v>566</v>
      </c>
      <c r="E746" t="s">
        <v>33275</v>
      </c>
      <c r="F746" t="s">
        <v>33276</v>
      </c>
      <c r="G746">
        <v>1.9661999999999999</v>
      </c>
      <c r="H746">
        <v>1.9644299999999999</v>
      </c>
      <c r="I746">
        <f t="shared" si="74"/>
        <v>2</v>
      </c>
      <c r="J746">
        <v>1</v>
      </c>
      <c r="K746">
        <f t="shared" si="75"/>
        <v>-2</v>
      </c>
      <c r="L746">
        <v>-1</v>
      </c>
      <c r="M746" t="s">
        <v>17</v>
      </c>
      <c r="N746">
        <f t="shared" si="76"/>
        <v>49323.480000001036</v>
      </c>
      <c r="V746" s="7"/>
      <c r="W746" s="7"/>
      <c r="X746" s="7"/>
      <c r="Y746" s="7"/>
      <c r="Z746" s="7"/>
      <c r="AA746" s="7"/>
    </row>
    <row r="747" spans="1:27" x14ac:dyDescent="0.2">
      <c r="A747" t="s">
        <v>18</v>
      </c>
      <c r="B747" t="s">
        <v>33277</v>
      </c>
      <c r="C747" t="s">
        <v>550</v>
      </c>
      <c r="D747" t="s">
        <v>566</v>
      </c>
      <c r="E747" t="s">
        <v>33275</v>
      </c>
      <c r="F747" t="s">
        <v>33276</v>
      </c>
      <c r="G747">
        <v>1.9661999999999999</v>
      </c>
      <c r="H747">
        <v>1.9644299999999999</v>
      </c>
      <c r="I747">
        <f t="shared" si="74"/>
        <v>2</v>
      </c>
      <c r="J747">
        <v>2</v>
      </c>
      <c r="K747">
        <f t="shared" si="75"/>
        <v>1.84</v>
      </c>
      <c r="L747">
        <v>1.84</v>
      </c>
      <c r="M747" t="s">
        <v>17</v>
      </c>
      <c r="N747">
        <f t="shared" si="76"/>
        <v>49324.480000001036</v>
      </c>
      <c r="V747" s="7"/>
      <c r="W747" s="7"/>
      <c r="X747" s="7"/>
      <c r="Y747" s="7"/>
      <c r="Z747" s="7"/>
      <c r="AA747" s="7"/>
    </row>
    <row r="748" spans="1:27" x14ac:dyDescent="0.2">
      <c r="A748" t="s">
        <v>11</v>
      </c>
      <c r="B748" t="s">
        <v>33278</v>
      </c>
      <c r="C748" t="s">
        <v>882</v>
      </c>
      <c r="D748" t="s">
        <v>566</v>
      </c>
      <c r="E748" t="s">
        <v>33279</v>
      </c>
      <c r="F748" t="s">
        <v>33276</v>
      </c>
      <c r="G748">
        <v>1.9638</v>
      </c>
      <c r="H748">
        <v>1.9644299999999999</v>
      </c>
      <c r="I748">
        <f t="shared" si="74"/>
        <v>2</v>
      </c>
      <c r="J748">
        <v>2</v>
      </c>
      <c r="K748">
        <f t="shared" si="75"/>
        <v>1.84</v>
      </c>
      <c r="L748">
        <v>1.84</v>
      </c>
      <c r="M748" t="s">
        <v>17</v>
      </c>
      <c r="N748">
        <f t="shared" si="76"/>
        <v>49322.64000000104</v>
      </c>
      <c r="V748" s="7"/>
      <c r="W748" s="7"/>
      <c r="X748" s="7"/>
      <c r="Y748" s="7"/>
      <c r="Z748" s="7"/>
      <c r="AA748" s="7"/>
    </row>
    <row r="749" spans="1:27" x14ac:dyDescent="0.2">
      <c r="A749" t="s">
        <v>11</v>
      </c>
      <c r="B749" t="s">
        <v>33280</v>
      </c>
      <c r="C749" t="s">
        <v>31484</v>
      </c>
      <c r="D749" t="s">
        <v>566</v>
      </c>
      <c r="E749" t="s">
        <v>33281</v>
      </c>
      <c r="F749" t="s">
        <v>33282</v>
      </c>
      <c r="G749">
        <v>1.9690700000000001</v>
      </c>
      <c r="H749">
        <v>1.9662299999999999</v>
      </c>
      <c r="I749">
        <f t="shared" si="74"/>
        <v>2</v>
      </c>
      <c r="J749">
        <v>2</v>
      </c>
      <c r="K749">
        <f t="shared" si="75"/>
        <v>-2</v>
      </c>
      <c r="L749">
        <v>-2</v>
      </c>
      <c r="M749" t="s">
        <v>17</v>
      </c>
      <c r="N749">
        <f t="shared" si="76"/>
        <v>49320.800000001043</v>
      </c>
      <c r="V749" s="7"/>
      <c r="W749" s="7"/>
      <c r="X749" s="7"/>
      <c r="Y749" s="7"/>
      <c r="Z749" s="7"/>
      <c r="AA749" s="7"/>
    </row>
    <row r="750" spans="1:27" x14ac:dyDescent="0.2">
      <c r="A750" t="s">
        <v>11</v>
      </c>
      <c r="B750" t="s">
        <v>33283</v>
      </c>
      <c r="C750" t="s">
        <v>501</v>
      </c>
      <c r="D750" t="s">
        <v>566</v>
      </c>
      <c r="E750" t="s">
        <v>33284</v>
      </c>
      <c r="F750" t="s">
        <v>33282</v>
      </c>
      <c r="G750">
        <v>1.9685299999999999</v>
      </c>
      <c r="H750">
        <v>1.9662299999999999</v>
      </c>
      <c r="I750">
        <f t="shared" si="74"/>
        <v>2</v>
      </c>
      <c r="J750">
        <v>2</v>
      </c>
      <c r="K750">
        <f t="shared" si="75"/>
        <v>-2</v>
      </c>
      <c r="L750">
        <v>-2</v>
      </c>
      <c r="M750" t="s">
        <v>17</v>
      </c>
      <c r="N750">
        <f t="shared" si="76"/>
        <v>49322.800000001043</v>
      </c>
      <c r="V750" s="7"/>
      <c r="W750" s="7"/>
      <c r="X750" s="7"/>
      <c r="Y750" s="7"/>
      <c r="Z750" s="7"/>
      <c r="AA750" s="7"/>
    </row>
    <row r="751" spans="1:27" x14ac:dyDescent="0.2">
      <c r="A751" t="s">
        <v>11</v>
      </c>
      <c r="B751" t="s">
        <v>33285</v>
      </c>
      <c r="C751" t="s">
        <v>558</v>
      </c>
      <c r="D751" t="s">
        <v>566</v>
      </c>
      <c r="E751" t="s">
        <v>33286</v>
      </c>
      <c r="F751" t="s">
        <v>33282</v>
      </c>
      <c r="G751">
        <v>1.9690799999999999</v>
      </c>
      <c r="H751">
        <v>1.9662299999999999</v>
      </c>
      <c r="I751">
        <f t="shared" si="74"/>
        <v>2</v>
      </c>
      <c r="J751">
        <v>2</v>
      </c>
      <c r="K751">
        <f t="shared" si="75"/>
        <v>-2</v>
      </c>
      <c r="L751">
        <v>-2</v>
      </c>
      <c r="M751" t="s">
        <v>17</v>
      </c>
      <c r="N751">
        <f t="shared" si="76"/>
        <v>49324.800000001043</v>
      </c>
      <c r="V751" s="7"/>
      <c r="W751" s="7"/>
      <c r="X751" s="7"/>
      <c r="Y751" s="7"/>
      <c r="Z751" s="7"/>
      <c r="AA751" s="7"/>
    </row>
    <row r="752" spans="1:27" x14ac:dyDescent="0.2">
      <c r="A752" t="s">
        <v>11</v>
      </c>
      <c r="B752" t="s">
        <v>33287</v>
      </c>
      <c r="C752" t="s">
        <v>28068</v>
      </c>
      <c r="D752" t="s">
        <v>566</v>
      </c>
      <c r="E752" t="s">
        <v>33288</v>
      </c>
      <c r="F752" t="s">
        <v>33282</v>
      </c>
      <c r="G752">
        <v>1.96844</v>
      </c>
      <c r="H752">
        <v>1.9662299999999999</v>
      </c>
      <c r="I752">
        <f t="shared" si="74"/>
        <v>2</v>
      </c>
      <c r="J752">
        <v>2</v>
      </c>
      <c r="K752">
        <f t="shared" si="75"/>
        <v>-2</v>
      </c>
      <c r="L752">
        <v>-2</v>
      </c>
      <c r="M752" t="s">
        <v>17</v>
      </c>
      <c r="N752">
        <f t="shared" si="76"/>
        <v>49326.800000001043</v>
      </c>
      <c r="V752" s="7"/>
      <c r="W752" s="7"/>
      <c r="X752" s="7"/>
      <c r="Y752" s="7"/>
      <c r="Z752" s="7"/>
      <c r="AA752" s="7"/>
    </row>
    <row r="753" spans="1:27" x14ac:dyDescent="0.2">
      <c r="A753" t="s">
        <v>18</v>
      </c>
      <c r="B753" t="s">
        <v>33289</v>
      </c>
      <c r="C753" t="s">
        <v>495</v>
      </c>
      <c r="D753" t="s">
        <v>566</v>
      </c>
      <c r="E753" t="s">
        <v>33290</v>
      </c>
      <c r="F753" t="s">
        <v>33282</v>
      </c>
      <c r="G753">
        <v>1.9724900000000001</v>
      </c>
      <c r="H753">
        <v>1.9662299999999999</v>
      </c>
      <c r="I753">
        <f t="shared" si="74"/>
        <v>2</v>
      </c>
      <c r="J753">
        <v>2</v>
      </c>
      <c r="K753">
        <f t="shared" si="75"/>
        <v>1.84</v>
      </c>
      <c r="L753">
        <v>1.84</v>
      </c>
      <c r="M753" t="s">
        <v>17</v>
      </c>
      <c r="N753">
        <f t="shared" si="76"/>
        <v>49328.800000001043</v>
      </c>
      <c r="V753" s="7"/>
      <c r="W753" s="7"/>
      <c r="X753" s="7"/>
      <c r="Y753" s="7"/>
      <c r="Z753" s="7"/>
      <c r="AA753" s="7"/>
    </row>
    <row r="754" spans="1:27" x14ac:dyDescent="0.2">
      <c r="A754" t="s">
        <v>11</v>
      </c>
      <c r="B754" t="s">
        <v>33291</v>
      </c>
      <c r="C754" t="s">
        <v>33292</v>
      </c>
      <c r="D754" t="s">
        <v>566</v>
      </c>
      <c r="E754" t="s">
        <v>33293</v>
      </c>
      <c r="F754" t="s">
        <v>33282</v>
      </c>
      <c r="G754">
        <v>1.96868</v>
      </c>
      <c r="H754">
        <v>1.9662299999999999</v>
      </c>
      <c r="I754">
        <f t="shared" si="74"/>
        <v>2</v>
      </c>
      <c r="J754">
        <v>2</v>
      </c>
      <c r="K754">
        <f t="shared" si="75"/>
        <v>-2</v>
      </c>
      <c r="L754">
        <v>-2</v>
      </c>
      <c r="M754" t="s">
        <v>17</v>
      </c>
      <c r="N754">
        <f t="shared" si="76"/>
        <v>49326.960000001047</v>
      </c>
      <c r="V754" s="7"/>
      <c r="W754" s="7"/>
      <c r="X754" s="7"/>
      <c r="Y754" s="7"/>
      <c r="Z754" s="7"/>
      <c r="AA754" s="7"/>
    </row>
    <row r="755" spans="1:27" x14ac:dyDescent="0.2">
      <c r="A755" t="s">
        <v>11</v>
      </c>
      <c r="B755" t="s">
        <v>33294</v>
      </c>
      <c r="C755" t="s">
        <v>4062</v>
      </c>
      <c r="D755" t="s">
        <v>566</v>
      </c>
      <c r="E755" t="s">
        <v>33295</v>
      </c>
      <c r="F755" t="s">
        <v>33282</v>
      </c>
      <c r="G755">
        <v>1.9684999999999999</v>
      </c>
      <c r="H755">
        <v>1.9662299999999999</v>
      </c>
      <c r="I755">
        <f t="shared" si="74"/>
        <v>2</v>
      </c>
      <c r="J755">
        <v>2</v>
      </c>
      <c r="K755">
        <f t="shared" si="75"/>
        <v>-2</v>
      </c>
      <c r="L755">
        <v>-2</v>
      </c>
      <c r="M755" t="s">
        <v>17</v>
      </c>
      <c r="N755">
        <f t="shared" si="76"/>
        <v>49328.960000001047</v>
      </c>
      <c r="V755" s="7"/>
      <c r="W755" s="7"/>
      <c r="X755" s="7"/>
      <c r="Y755" s="7"/>
      <c r="Z755" s="7"/>
      <c r="AA755" s="7"/>
    </row>
    <row r="756" spans="1:27" x14ac:dyDescent="0.2">
      <c r="A756" t="s">
        <v>11</v>
      </c>
      <c r="B756" t="s">
        <v>33296</v>
      </c>
      <c r="C756" t="s">
        <v>28067</v>
      </c>
      <c r="D756" t="s">
        <v>566</v>
      </c>
      <c r="E756" t="s">
        <v>33297</v>
      </c>
      <c r="F756" t="s">
        <v>33282</v>
      </c>
      <c r="G756">
        <v>1.9689099999999999</v>
      </c>
      <c r="H756">
        <v>1.9662299999999999</v>
      </c>
      <c r="I756">
        <f t="shared" si="74"/>
        <v>2</v>
      </c>
      <c r="J756">
        <v>2</v>
      </c>
      <c r="K756">
        <f t="shared" si="75"/>
        <v>-2</v>
      </c>
      <c r="L756">
        <v>-2</v>
      </c>
      <c r="M756" t="s">
        <v>17</v>
      </c>
      <c r="N756">
        <f t="shared" si="76"/>
        <v>49330.960000001047</v>
      </c>
      <c r="V756" s="7"/>
      <c r="W756" s="7"/>
      <c r="X756" s="7"/>
      <c r="Y756" s="7"/>
      <c r="Z756" s="7"/>
      <c r="AA756" s="7"/>
    </row>
    <row r="757" spans="1:27" x14ac:dyDescent="0.2">
      <c r="A757" t="s">
        <v>11</v>
      </c>
      <c r="B757" t="s">
        <v>33298</v>
      </c>
      <c r="C757" t="s">
        <v>495</v>
      </c>
      <c r="D757" t="s">
        <v>566</v>
      </c>
      <c r="E757" t="s">
        <v>33290</v>
      </c>
      <c r="F757" t="s">
        <v>33282</v>
      </c>
      <c r="G757">
        <v>1.9724900000000001</v>
      </c>
      <c r="H757">
        <v>1.9662299999999999</v>
      </c>
      <c r="I757">
        <f t="shared" si="74"/>
        <v>2</v>
      </c>
      <c r="J757">
        <v>1</v>
      </c>
      <c r="K757">
        <f t="shared" si="75"/>
        <v>-2</v>
      </c>
      <c r="L757">
        <v>-1</v>
      </c>
      <c r="M757" t="s">
        <v>17</v>
      </c>
      <c r="N757">
        <f t="shared" si="76"/>
        <v>49332.960000001047</v>
      </c>
      <c r="V757" s="7"/>
      <c r="W757" s="7"/>
      <c r="X757" s="7"/>
      <c r="Y757" s="7"/>
      <c r="Z757" s="7"/>
      <c r="AA757" s="7"/>
    </row>
    <row r="758" spans="1:27" x14ac:dyDescent="0.2">
      <c r="A758" t="s">
        <v>11</v>
      </c>
      <c r="B758" t="s">
        <v>33299</v>
      </c>
      <c r="C758" t="s">
        <v>495</v>
      </c>
      <c r="D758" t="s">
        <v>566</v>
      </c>
      <c r="E758" t="s">
        <v>33300</v>
      </c>
      <c r="F758" t="s">
        <v>33301</v>
      </c>
      <c r="G758">
        <v>1.97488</v>
      </c>
      <c r="H758">
        <v>1.97292</v>
      </c>
      <c r="I758">
        <f t="shared" si="74"/>
        <v>2</v>
      </c>
      <c r="J758">
        <v>1</v>
      </c>
      <c r="K758">
        <f t="shared" si="75"/>
        <v>-2</v>
      </c>
      <c r="L758">
        <v>-1</v>
      </c>
      <c r="M758" t="s">
        <v>17</v>
      </c>
      <c r="N758">
        <f t="shared" si="76"/>
        <v>49333.960000001047</v>
      </c>
      <c r="V758" s="7"/>
      <c r="W758" s="7"/>
      <c r="X758" s="7"/>
      <c r="Y758" s="7"/>
      <c r="Z758" s="7"/>
      <c r="AA758" s="7"/>
    </row>
    <row r="759" spans="1:27" x14ac:dyDescent="0.2">
      <c r="A759" t="s">
        <v>11</v>
      </c>
      <c r="B759" t="s">
        <v>33302</v>
      </c>
      <c r="C759" t="s">
        <v>1468</v>
      </c>
      <c r="D759" t="s">
        <v>566</v>
      </c>
      <c r="E759" t="s">
        <v>33303</v>
      </c>
      <c r="F759" t="s">
        <v>33301</v>
      </c>
      <c r="G759">
        <v>1.97356</v>
      </c>
      <c r="H759">
        <v>1.97292</v>
      </c>
      <c r="I759">
        <f t="shared" si="74"/>
        <v>2</v>
      </c>
      <c r="J759">
        <v>2</v>
      </c>
      <c r="K759">
        <f t="shared" si="75"/>
        <v>-2</v>
      </c>
      <c r="L759">
        <v>-2</v>
      </c>
      <c r="M759" t="s">
        <v>17</v>
      </c>
      <c r="N759">
        <f t="shared" si="76"/>
        <v>49334.960000001047</v>
      </c>
      <c r="V759" s="7"/>
      <c r="W759" s="7"/>
      <c r="X759" s="7"/>
      <c r="Y759" s="7"/>
      <c r="Z759" s="7"/>
      <c r="AA759" s="7"/>
    </row>
    <row r="760" spans="1:27" x14ac:dyDescent="0.2">
      <c r="A760" t="s">
        <v>11</v>
      </c>
      <c r="B760" t="s">
        <v>33304</v>
      </c>
      <c r="C760" t="s">
        <v>6241</v>
      </c>
      <c r="D760" t="s">
        <v>566</v>
      </c>
      <c r="E760" t="s">
        <v>33305</v>
      </c>
      <c r="F760" t="s">
        <v>33301</v>
      </c>
      <c r="G760">
        <v>1.9736899999999999</v>
      </c>
      <c r="H760">
        <v>1.97292</v>
      </c>
      <c r="I760">
        <f t="shared" si="74"/>
        <v>2</v>
      </c>
      <c r="J760">
        <v>2</v>
      </c>
      <c r="K760">
        <f t="shared" si="75"/>
        <v>-2</v>
      </c>
      <c r="L760">
        <v>-2</v>
      </c>
      <c r="M760" t="s">
        <v>17</v>
      </c>
      <c r="N760">
        <f t="shared" si="76"/>
        <v>49336.960000001047</v>
      </c>
      <c r="V760" s="7"/>
      <c r="W760" s="7"/>
      <c r="X760" s="7"/>
      <c r="Y760" s="7"/>
      <c r="Z760" s="7"/>
      <c r="AA760" s="7"/>
    </row>
    <row r="761" spans="1:27" x14ac:dyDescent="0.2">
      <c r="A761" t="s">
        <v>18</v>
      </c>
      <c r="B761" t="s">
        <v>33306</v>
      </c>
      <c r="C761" t="s">
        <v>495</v>
      </c>
      <c r="D761" t="s">
        <v>566</v>
      </c>
      <c r="E761" t="s">
        <v>33300</v>
      </c>
      <c r="F761" t="s">
        <v>33301</v>
      </c>
      <c r="G761">
        <v>1.97488</v>
      </c>
      <c r="H761">
        <v>1.97292</v>
      </c>
      <c r="I761">
        <f t="shared" si="74"/>
        <v>2</v>
      </c>
      <c r="J761">
        <v>2</v>
      </c>
      <c r="K761">
        <f t="shared" si="75"/>
        <v>1.84</v>
      </c>
      <c r="L761">
        <v>1.84</v>
      </c>
      <c r="M761" t="s">
        <v>17</v>
      </c>
      <c r="N761">
        <f t="shared" si="76"/>
        <v>49338.960000001047</v>
      </c>
      <c r="V761" s="7"/>
      <c r="W761" s="7"/>
      <c r="X761" s="7"/>
      <c r="Y761" s="7"/>
      <c r="Z761" s="7"/>
      <c r="AA761" s="7"/>
    </row>
    <row r="762" spans="1:27" x14ac:dyDescent="0.2">
      <c r="A762" t="s">
        <v>11</v>
      </c>
      <c r="B762" t="s">
        <v>33307</v>
      </c>
      <c r="C762" t="s">
        <v>220</v>
      </c>
      <c r="D762" t="s">
        <v>566</v>
      </c>
      <c r="E762" t="s">
        <v>33308</v>
      </c>
      <c r="F762" t="s">
        <v>33301</v>
      </c>
      <c r="G762">
        <v>1.9738500000000001</v>
      </c>
      <c r="H762">
        <v>1.97292</v>
      </c>
      <c r="I762">
        <f t="shared" si="74"/>
        <v>2</v>
      </c>
      <c r="J762">
        <v>2</v>
      </c>
      <c r="K762">
        <f t="shared" si="75"/>
        <v>-2</v>
      </c>
      <c r="L762">
        <v>-2</v>
      </c>
      <c r="M762" t="s">
        <v>17</v>
      </c>
      <c r="N762">
        <f t="shared" si="76"/>
        <v>49337.12000000105</v>
      </c>
      <c r="V762" s="7"/>
      <c r="W762" s="7"/>
      <c r="X762" s="7"/>
      <c r="Y762" s="7"/>
      <c r="Z762" s="7"/>
      <c r="AA762" s="7"/>
    </row>
    <row r="763" spans="1:27" x14ac:dyDescent="0.2">
      <c r="A763" t="s">
        <v>11</v>
      </c>
      <c r="B763" t="s">
        <v>33309</v>
      </c>
      <c r="C763" t="s">
        <v>28689</v>
      </c>
      <c r="D763" t="s">
        <v>566</v>
      </c>
      <c r="E763" t="s">
        <v>33310</v>
      </c>
      <c r="F763" t="s">
        <v>33301</v>
      </c>
      <c r="G763">
        <v>1.97376</v>
      </c>
      <c r="H763">
        <v>1.97292</v>
      </c>
      <c r="I763">
        <f t="shared" si="74"/>
        <v>2</v>
      </c>
      <c r="J763">
        <v>2</v>
      </c>
      <c r="K763">
        <f t="shared" si="75"/>
        <v>-2</v>
      </c>
      <c r="L763">
        <v>-2</v>
      </c>
      <c r="M763" t="s">
        <v>17</v>
      </c>
      <c r="N763">
        <f t="shared" si="76"/>
        <v>49339.12000000105</v>
      </c>
      <c r="V763" s="7"/>
      <c r="W763" s="7"/>
      <c r="X763" s="7"/>
      <c r="Y763" s="7"/>
      <c r="Z763" s="7"/>
      <c r="AA763" s="7"/>
    </row>
    <row r="764" spans="1:27" x14ac:dyDescent="0.2">
      <c r="A764" t="s">
        <v>11</v>
      </c>
      <c r="B764" t="s">
        <v>33311</v>
      </c>
      <c r="C764" t="s">
        <v>28430</v>
      </c>
      <c r="D764" t="s">
        <v>566</v>
      </c>
      <c r="E764" t="s">
        <v>33312</v>
      </c>
      <c r="F764" t="s">
        <v>33301</v>
      </c>
      <c r="G764">
        <v>1.9733099999999999</v>
      </c>
      <c r="H764">
        <v>1.97292</v>
      </c>
      <c r="I764">
        <f t="shared" si="74"/>
        <v>2</v>
      </c>
      <c r="J764">
        <v>2</v>
      </c>
      <c r="K764">
        <f t="shared" si="75"/>
        <v>-2</v>
      </c>
      <c r="L764">
        <v>-2</v>
      </c>
      <c r="M764" t="s">
        <v>17</v>
      </c>
      <c r="N764">
        <f t="shared" si="76"/>
        <v>49341.12000000105</v>
      </c>
      <c r="V764" s="7"/>
      <c r="W764" s="7"/>
      <c r="X764" s="7"/>
      <c r="Y764" s="7"/>
      <c r="Z764" s="7"/>
      <c r="AA764" s="7"/>
    </row>
    <row r="765" spans="1:27" x14ac:dyDescent="0.2">
      <c r="A765" t="s">
        <v>11</v>
      </c>
      <c r="B765" t="s">
        <v>33313</v>
      </c>
      <c r="C765" t="s">
        <v>1325</v>
      </c>
      <c r="D765" t="s">
        <v>566</v>
      </c>
      <c r="E765" t="s">
        <v>33314</v>
      </c>
      <c r="F765" t="s">
        <v>33301</v>
      </c>
      <c r="G765">
        <v>1.9741500000000001</v>
      </c>
      <c r="H765">
        <v>1.97292</v>
      </c>
      <c r="I765">
        <f t="shared" si="74"/>
        <v>2</v>
      </c>
      <c r="J765">
        <v>2</v>
      </c>
      <c r="K765">
        <f t="shared" si="75"/>
        <v>-2</v>
      </c>
      <c r="L765">
        <v>-2</v>
      </c>
      <c r="M765" t="s">
        <v>17</v>
      </c>
      <c r="N765">
        <f t="shared" si="76"/>
        <v>49343.12000000105</v>
      </c>
      <c r="V765" s="7"/>
      <c r="W765" s="7"/>
      <c r="X765" s="7"/>
      <c r="Y765" s="7"/>
      <c r="Z765" s="7"/>
      <c r="AA765" s="7"/>
    </row>
    <row r="766" spans="1:27" x14ac:dyDescent="0.2">
      <c r="A766" t="s">
        <v>11</v>
      </c>
      <c r="B766" t="s">
        <v>33315</v>
      </c>
      <c r="C766" t="s">
        <v>28066</v>
      </c>
      <c r="D766" t="s">
        <v>566</v>
      </c>
      <c r="E766" t="s">
        <v>33316</v>
      </c>
      <c r="F766" t="s">
        <v>33301</v>
      </c>
      <c r="G766">
        <v>1.97323</v>
      </c>
      <c r="H766">
        <v>1.97292</v>
      </c>
      <c r="I766">
        <f t="shared" si="74"/>
        <v>2</v>
      </c>
      <c r="J766">
        <v>2</v>
      </c>
      <c r="K766">
        <f t="shared" si="75"/>
        <v>-2</v>
      </c>
      <c r="L766">
        <v>-2</v>
      </c>
      <c r="M766" t="s">
        <v>17</v>
      </c>
      <c r="N766">
        <f t="shared" si="76"/>
        <v>49345.12000000105</v>
      </c>
      <c r="V766" s="7"/>
      <c r="W766" s="7"/>
      <c r="X766" s="7"/>
      <c r="Y766" s="7"/>
      <c r="Z766" s="7"/>
      <c r="AA766" s="7"/>
    </row>
    <row r="767" spans="1:27" x14ac:dyDescent="0.2">
      <c r="A767" t="s">
        <v>11</v>
      </c>
      <c r="B767" t="s">
        <v>33317</v>
      </c>
      <c r="C767" t="s">
        <v>2929</v>
      </c>
      <c r="D767" t="s">
        <v>566</v>
      </c>
      <c r="E767" t="s">
        <v>33318</v>
      </c>
      <c r="F767" t="s">
        <v>33301</v>
      </c>
      <c r="G767">
        <v>1.97309</v>
      </c>
      <c r="H767">
        <v>1.97292</v>
      </c>
      <c r="I767">
        <f t="shared" si="74"/>
        <v>2</v>
      </c>
      <c r="J767">
        <v>2</v>
      </c>
      <c r="K767">
        <f t="shared" si="75"/>
        <v>-2</v>
      </c>
      <c r="L767">
        <v>-2</v>
      </c>
      <c r="M767" t="s">
        <v>17</v>
      </c>
      <c r="N767">
        <f t="shared" si="76"/>
        <v>49347.12000000105</v>
      </c>
      <c r="V767" s="7"/>
      <c r="W767" s="7"/>
      <c r="X767" s="7"/>
      <c r="Y767" s="7"/>
      <c r="Z767" s="7"/>
      <c r="AA767" s="7"/>
    </row>
    <row r="768" spans="1:27" x14ac:dyDescent="0.2">
      <c r="A768" t="s">
        <v>11</v>
      </c>
      <c r="B768" t="s">
        <v>33319</v>
      </c>
      <c r="C768" t="s">
        <v>495</v>
      </c>
      <c r="D768" t="s">
        <v>566</v>
      </c>
      <c r="E768" t="s">
        <v>33320</v>
      </c>
      <c r="F768" t="s">
        <v>33321</v>
      </c>
      <c r="G768">
        <v>1.97326</v>
      </c>
      <c r="H768">
        <v>1.976</v>
      </c>
      <c r="I768">
        <f t="shared" si="74"/>
        <v>2</v>
      </c>
      <c r="J768">
        <v>1</v>
      </c>
      <c r="K768">
        <f t="shared" si="75"/>
        <v>1.84</v>
      </c>
      <c r="L768">
        <v>0.92</v>
      </c>
      <c r="M768" t="s">
        <v>17</v>
      </c>
      <c r="N768">
        <f t="shared" si="76"/>
        <v>49349.12000000105</v>
      </c>
      <c r="V768" s="7"/>
      <c r="W768" s="7"/>
      <c r="X768" s="7"/>
      <c r="Y768" s="7"/>
      <c r="Z768" s="7"/>
      <c r="AA768" s="7"/>
    </row>
    <row r="769" spans="1:27" x14ac:dyDescent="0.2">
      <c r="A769" t="s">
        <v>18</v>
      </c>
      <c r="B769" t="s">
        <v>33322</v>
      </c>
      <c r="C769" t="s">
        <v>544</v>
      </c>
      <c r="D769" t="s">
        <v>566</v>
      </c>
      <c r="E769" t="s">
        <v>33323</v>
      </c>
      <c r="F769" t="s">
        <v>33321</v>
      </c>
      <c r="G769">
        <v>1.97326</v>
      </c>
      <c r="H769">
        <v>1.976</v>
      </c>
      <c r="I769">
        <f t="shared" si="74"/>
        <v>2</v>
      </c>
      <c r="J769">
        <v>2</v>
      </c>
      <c r="K769">
        <f t="shared" si="75"/>
        <v>-2</v>
      </c>
      <c r="L769">
        <v>-2</v>
      </c>
      <c r="M769" t="s">
        <v>17</v>
      </c>
      <c r="N769">
        <f t="shared" si="76"/>
        <v>49348.200000001052</v>
      </c>
      <c r="V769" s="7"/>
      <c r="W769" s="7"/>
      <c r="X769" s="7"/>
      <c r="Y769" s="7"/>
      <c r="Z769" s="7"/>
      <c r="AA769" s="7"/>
    </row>
    <row r="770" spans="1:27" x14ac:dyDescent="0.2">
      <c r="A770" t="s">
        <v>11</v>
      </c>
      <c r="B770" t="s">
        <v>33324</v>
      </c>
      <c r="C770" t="s">
        <v>28444</v>
      </c>
      <c r="D770" t="s">
        <v>566</v>
      </c>
      <c r="E770" t="s">
        <v>33325</v>
      </c>
      <c r="F770" t="s">
        <v>33326</v>
      </c>
      <c r="G770">
        <v>1.97271</v>
      </c>
      <c r="H770">
        <v>1.9736</v>
      </c>
      <c r="I770">
        <f t="shared" si="74"/>
        <v>2</v>
      </c>
      <c r="J770">
        <v>2</v>
      </c>
      <c r="K770">
        <f t="shared" si="75"/>
        <v>1.84</v>
      </c>
      <c r="L770">
        <v>1.84</v>
      </c>
      <c r="M770" t="s">
        <v>17</v>
      </c>
      <c r="N770">
        <f t="shared" si="76"/>
        <v>49350.200000001052</v>
      </c>
      <c r="V770" s="7"/>
      <c r="W770" s="7"/>
      <c r="X770" s="7"/>
      <c r="Y770" s="7"/>
      <c r="Z770" s="7"/>
      <c r="AA770" s="7"/>
    </row>
    <row r="771" spans="1:27" x14ac:dyDescent="0.2">
      <c r="A771" t="s">
        <v>11</v>
      </c>
      <c r="B771" t="s">
        <v>33327</v>
      </c>
      <c r="C771" t="s">
        <v>30622</v>
      </c>
      <c r="D771" t="s">
        <v>566</v>
      </c>
      <c r="E771" t="s">
        <v>33328</v>
      </c>
      <c r="F771" t="s">
        <v>33326</v>
      </c>
      <c r="G771">
        <v>1.97251</v>
      </c>
      <c r="H771">
        <v>1.9736</v>
      </c>
      <c r="I771">
        <f t="shared" ref="I771:I834" si="77">IF(J771=1,J771*2,J771)</f>
        <v>2</v>
      </c>
      <c r="J771">
        <v>2</v>
      </c>
      <c r="K771">
        <f t="shared" ref="K771:K834" si="78">IF(OR(L771=-1,L771=0.92),L771*2,L771)</f>
        <v>1.84</v>
      </c>
      <c r="L771">
        <v>1.84</v>
      </c>
      <c r="M771" t="s">
        <v>17</v>
      </c>
      <c r="N771">
        <f t="shared" si="76"/>
        <v>49348.360000001056</v>
      </c>
      <c r="V771" s="7"/>
      <c r="W771" s="7"/>
      <c r="X771" s="7"/>
      <c r="Y771" s="7"/>
      <c r="Z771" s="7"/>
      <c r="AA771" s="7"/>
    </row>
    <row r="772" spans="1:27" x14ac:dyDescent="0.2">
      <c r="A772" t="s">
        <v>11</v>
      </c>
      <c r="B772" t="s">
        <v>33329</v>
      </c>
      <c r="C772" t="s">
        <v>2730</v>
      </c>
      <c r="D772" t="s">
        <v>566</v>
      </c>
      <c r="E772" t="s">
        <v>33330</v>
      </c>
      <c r="F772" t="s">
        <v>33326</v>
      </c>
      <c r="G772">
        <v>1.9725200000000001</v>
      </c>
      <c r="H772">
        <v>1.9736</v>
      </c>
      <c r="I772">
        <f t="shared" si="77"/>
        <v>2</v>
      </c>
      <c r="J772">
        <v>2</v>
      </c>
      <c r="K772">
        <f t="shared" si="78"/>
        <v>1.84</v>
      </c>
      <c r="L772">
        <v>1.84</v>
      </c>
      <c r="M772" t="s">
        <v>17</v>
      </c>
      <c r="N772">
        <f t="shared" ref="N772:N835" si="79">N771-L771</f>
        <v>49346.520000001059</v>
      </c>
      <c r="V772" s="7"/>
      <c r="W772" s="7"/>
      <c r="X772" s="7"/>
      <c r="Y772" s="7"/>
      <c r="Z772" s="7"/>
      <c r="AA772" s="7"/>
    </row>
    <row r="773" spans="1:27" x14ac:dyDescent="0.2">
      <c r="A773" t="s">
        <v>11</v>
      </c>
      <c r="B773" t="s">
        <v>33331</v>
      </c>
      <c r="C773" t="s">
        <v>28898</v>
      </c>
      <c r="D773" t="s">
        <v>566</v>
      </c>
      <c r="E773" t="s">
        <v>33332</v>
      </c>
      <c r="F773" t="s">
        <v>33326</v>
      </c>
      <c r="G773">
        <v>1.9722999999999999</v>
      </c>
      <c r="H773">
        <v>1.9736</v>
      </c>
      <c r="I773">
        <f t="shared" si="77"/>
        <v>2</v>
      </c>
      <c r="J773">
        <v>2</v>
      </c>
      <c r="K773">
        <f t="shared" si="78"/>
        <v>1.84</v>
      </c>
      <c r="L773">
        <v>1.84</v>
      </c>
      <c r="M773" t="s">
        <v>17</v>
      </c>
      <c r="N773">
        <f t="shared" si="79"/>
        <v>49344.680000001063</v>
      </c>
      <c r="V773" s="7"/>
      <c r="W773" s="7"/>
      <c r="X773" s="7"/>
      <c r="Y773" s="7"/>
      <c r="Z773" s="7"/>
      <c r="AA773" s="7"/>
    </row>
    <row r="774" spans="1:27" x14ac:dyDescent="0.2">
      <c r="A774" t="s">
        <v>11</v>
      </c>
      <c r="B774" t="s">
        <v>33333</v>
      </c>
      <c r="C774" t="s">
        <v>3766</v>
      </c>
      <c r="D774" t="s">
        <v>566</v>
      </c>
      <c r="E774" t="s">
        <v>33334</v>
      </c>
      <c r="F774" t="s">
        <v>33326</v>
      </c>
      <c r="G774">
        <v>1.9726300000000001</v>
      </c>
      <c r="H774">
        <v>1.9736</v>
      </c>
      <c r="I774">
        <f t="shared" si="77"/>
        <v>2</v>
      </c>
      <c r="J774">
        <v>2</v>
      </c>
      <c r="K774">
        <f t="shared" si="78"/>
        <v>1.84</v>
      </c>
      <c r="L774">
        <v>1.84</v>
      </c>
      <c r="M774" t="s">
        <v>17</v>
      </c>
      <c r="N774">
        <f t="shared" si="79"/>
        <v>49342.840000001066</v>
      </c>
      <c r="V774" s="7"/>
      <c r="W774" s="7"/>
      <c r="X774" s="7"/>
      <c r="Y774" s="7"/>
      <c r="Z774" s="7"/>
      <c r="AA774" s="7"/>
    </row>
    <row r="775" spans="1:27" x14ac:dyDescent="0.2">
      <c r="A775" t="s">
        <v>11</v>
      </c>
      <c r="B775" t="s">
        <v>33335</v>
      </c>
      <c r="C775" t="s">
        <v>29164</v>
      </c>
      <c r="D775" t="s">
        <v>566</v>
      </c>
      <c r="E775" t="s">
        <v>33336</v>
      </c>
      <c r="F775" t="s">
        <v>33326</v>
      </c>
      <c r="G775">
        <v>1.9730700000000001</v>
      </c>
      <c r="H775">
        <v>1.9736</v>
      </c>
      <c r="I775">
        <f t="shared" si="77"/>
        <v>2</v>
      </c>
      <c r="J775">
        <v>2</v>
      </c>
      <c r="K775">
        <f t="shared" si="78"/>
        <v>1.84</v>
      </c>
      <c r="L775">
        <v>1.84</v>
      </c>
      <c r="M775" t="s">
        <v>17</v>
      </c>
      <c r="N775">
        <f t="shared" si="79"/>
        <v>49341.00000000107</v>
      </c>
      <c r="V775" s="7"/>
      <c r="W775" s="7"/>
      <c r="X775" s="7"/>
      <c r="Y775" s="7"/>
      <c r="Z775" s="7"/>
      <c r="AA775" s="7"/>
    </row>
    <row r="776" spans="1:27" x14ac:dyDescent="0.2">
      <c r="A776" t="s">
        <v>11</v>
      </c>
      <c r="B776" t="s">
        <v>33337</v>
      </c>
      <c r="C776" t="s">
        <v>555</v>
      </c>
      <c r="D776" t="s">
        <v>566</v>
      </c>
      <c r="E776" t="s">
        <v>33338</v>
      </c>
      <c r="F776" t="s">
        <v>33326</v>
      </c>
      <c r="G776">
        <v>1.9731799999999999</v>
      </c>
      <c r="H776">
        <v>1.9736</v>
      </c>
      <c r="I776">
        <f t="shared" si="77"/>
        <v>2</v>
      </c>
      <c r="J776">
        <v>2</v>
      </c>
      <c r="K776">
        <f t="shared" si="78"/>
        <v>1.84</v>
      </c>
      <c r="L776">
        <v>1.84</v>
      </c>
      <c r="M776" t="s">
        <v>17</v>
      </c>
      <c r="N776">
        <f t="shared" si="79"/>
        <v>49339.160000001073</v>
      </c>
      <c r="V776" s="7"/>
      <c r="W776" s="7"/>
      <c r="X776" s="7"/>
      <c r="Y776" s="7"/>
      <c r="Z776" s="7"/>
      <c r="AA776" s="7"/>
    </row>
    <row r="777" spans="1:27" x14ac:dyDescent="0.2">
      <c r="A777" t="s">
        <v>18</v>
      </c>
      <c r="B777" t="s">
        <v>33339</v>
      </c>
      <c r="C777" t="s">
        <v>495</v>
      </c>
      <c r="D777" t="s">
        <v>566</v>
      </c>
      <c r="E777" t="s">
        <v>33340</v>
      </c>
      <c r="F777" t="s">
        <v>33326</v>
      </c>
      <c r="G777">
        <v>1.9764200000000001</v>
      </c>
      <c r="H777">
        <v>1.9736</v>
      </c>
      <c r="I777">
        <f t="shared" si="77"/>
        <v>2</v>
      </c>
      <c r="J777">
        <v>2</v>
      </c>
      <c r="K777">
        <f t="shared" si="78"/>
        <v>1.84</v>
      </c>
      <c r="L777">
        <v>1.84</v>
      </c>
      <c r="M777" t="s">
        <v>17</v>
      </c>
      <c r="N777">
        <f t="shared" si="79"/>
        <v>49337.320000001077</v>
      </c>
      <c r="V777" s="7"/>
      <c r="W777" s="7"/>
      <c r="X777" s="7"/>
      <c r="Y777" s="7"/>
      <c r="Z777" s="7"/>
      <c r="AA777" s="7"/>
    </row>
    <row r="778" spans="1:27" x14ac:dyDescent="0.2">
      <c r="A778" t="s">
        <v>11</v>
      </c>
      <c r="B778" t="s">
        <v>33341</v>
      </c>
      <c r="C778" t="s">
        <v>495</v>
      </c>
      <c r="D778" t="s">
        <v>566</v>
      </c>
      <c r="E778" t="s">
        <v>33340</v>
      </c>
      <c r="F778" t="s">
        <v>33326</v>
      </c>
      <c r="G778">
        <v>1.9764200000000001</v>
      </c>
      <c r="H778">
        <v>1.9736</v>
      </c>
      <c r="I778">
        <f t="shared" si="77"/>
        <v>2</v>
      </c>
      <c r="J778">
        <v>1</v>
      </c>
      <c r="K778">
        <f t="shared" si="78"/>
        <v>-2</v>
      </c>
      <c r="L778">
        <v>-1</v>
      </c>
      <c r="M778" t="s">
        <v>17</v>
      </c>
      <c r="N778">
        <f t="shared" si="79"/>
        <v>49335.48000000108</v>
      </c>
      <c r="V778" s="7"/>
      <c r="W778" s="7"/>
      <c r="X778" s="7"/>
      <c r="Y778" s="7"/>
      <c r="Z778" s="7"/>
      <c r="AA778" s="7"/>
    </row>
    <row r="779" spans="1:27" x14ac:dyDescent="0.2">
      <c r="A779" t="s">
        <v>11</v>
      </c>
      <c r="B779" t="s">
        <v>33342</v>
      </c>
      <c r="C779" t="s">
        <v>28424</v>
      </c>
      <c r="D779" t="s">
        <v>566</v>
      </c>
      <c r="E779" t="s">
        <v>33343</v>
      </c>
      <c r="F779" t="s">
        <v>33326</v>
      </c>
      <c r="G779">
        <v>1.9726300000000001</v>
      </c>
      <c r="H779">
        <v>1.9736</v>
      </c>
      <c r="I779">
        <f t="shared" si="77"/>
        <v>2</v>
      </c>
      <c r="J779">
        <v>2</v>
      </c>
      <c r="K779">
        <f t="shared" si="78"/>
        <v>1.84</v>
      </c>
      <c r="L779">
        <v>1.84</v>
      </c>
      <c r="M779" t="s">
        <v>17</v>
      </c>
      <c r="N779">
        <f t="shared" si="79"/>
        <v>49336.48000000108</v>
      </c>
      <c r="V779" s="7"/>
      <c r="W779" s="7"/>
      <c r="X779" s="7"/>
      <c r="Y779" s="7"/>
      <c r="Z779" s="7"/>
      <c r="AA779" s="7"/>
    </row>
    <row r="780" spans="1:27" x14ac:dyDescent="0.2">
      <c r="A780" t="s">
        <v>11</v>
      </c>
      <c r="B780" t="s">
        <v>33344</v>
      </c>
      <c r="C780" t="s">
        <v>495</v>
      </c>
      <c r="D780" t="s">
        <v>566</v>
      </c>
      <c r="E780" t="s">
        <v>33345</v>
      </c>
      <c r="F780" t="s">
        <v>33346</v>
      </c>
      <c r="G780">
        <v>1.9813400000000001</v>
      </c>
      <c r="H780">
        <v>1.97617</v>
      </c>
      <c r="I780">
        <f t="shared" si="77"/>
        <v>2</v>
      </c>
      <c r="J780">
        <v>1</v>
      </c>
      <c r="K780">
        <f t="shared" si="78"/>
        <v>-2</v>
      </c>
      <c r="L780">
        <v>-1</v>
      </c>
      <c r="M780" t="s">
        <v>17</v>
      </c>
      <c r="N780">
        <f t="shared" si="79"/>
        <v>49334.640000001084</v>
      </c>
      <c r="V780" s="7"/>
      <c r="W780" s="7"/>
      <c r="X780" s="7"/>
      <c r="Y780" s="7"/>
      <c r="Z780" s="7"/>
      <c r="AA780" s="7"/>
    </row>
    <row r="781" spans="1:27" x14ac:dyDescent="0.2">
      <c r="A781" t="s">
        <v>18</v>
      </c>
      <c r="B781" t="s">
        <v>33347</v>
      </c>
      <c r="C781" t="s">
        <v>495</v>
      </c>
      <c r="D781" t="s">
        <v>566</v>
      </c>
      <c r="E781" t="s">
        <v>33345</v>
      </c>
      <c r="F781" t="s">
        <v>33346</v>
      </c>
      <c r="G781">
        <v>1.9813400000000001</v>
      </c>
      <c r="H781">
        <v>1.97617</v>
      </c>
      <c r="I781">
        <f t="shared" si="77"/>
        <v>2</v>
      </c>
      <c r="J781">
        <v>2</v>
      </c>
      <c r="K781">
        <f t="shared" si="78"/>
        <v>1.84</v>
      </c>
      <c r="L781">
        <v>1.84</v>
      </c>
      <c r="M781" t="s">
        <v>17</v>
      </c>
      <c r="N781">
        <f t="shared" si="79"/>
        <v>49335.640000001084</v>
      </c>
      <c r="V781" s="7"/>
      <c r="W781" s="7"/>
      <c r="X781" s="7"/>
      <c r="Y781" s="7"/>
      <c r="Z781" s="7"/>
      <c r="AA781" s="7"/>
    </row>
    <row r="782" spans="1:27" x14ac:dyDescent="0.2">
      <c r="A782" t="s">
        <v>11</v>
      </c>
      <c r="B782" t="s">
        <v>33348</v>
      </c>
      <c r="C782" t="s">
        <v>28065</v>
      </c>
      <c r="D782" t="s">
        <v>566</v>
      </c>
      <c r="E782" t="s">
        <v>33349</v>
      </c>
      <c r="F782" t="s">
        <v>33346</v>
      </c>
      <c r="G782">
        <v>1.98041</v>
      </c>
      <c r="H782">
        <v>1.97617</v>
      </c>
      <c r="I782">
        <f t="shared" si="77"/>
        <v>2</v>
      </c>
      <c r="J782">
        <v>2</v>
      </c>
      <c r="K782">
        <f t="shared" si="78"/>
        <v>-2</v>
      </c>
      <c r="L782">
        <v>-2</v>
      </c>
      <c r="M782" t="s">
        <v>17</v>
      </c>
      <c r="N782">
        <f t="shared" si="79"/>
        <v>49333.800000001087</v>
      </c>
      <c r="V782" s="7"/>
      <c r="W782" s="7"/>
      <c r="X782" s="7"/>
      <c r="Y782" s="7"/>
      <c r="Z782" s="7"/>
      <c r="AA782" s="7"/>
    </row>
    <row r="783" spans="1:27" x14ac:dyDescent="0.2">
      <c r="A783" t="s">
        <v>11</v>
      </c>
      <c r="B783" t="s">
        <v>33350</v>
      </c>
      <c r="C783" t="s">
        <v>28689</v>
      </c>
      <c r="D783" t="s">
        <v>566</v>
      </c>
      <c r="E783" t="s">
        <v>33351</v>
      </c>
      <c r="F783" t="s">
        <v>33346</v>
      </c>
      <c r="G783">
        <v>1.9802</v>
      </c>
      <c r="H783">
        <v>1.97617</v>
      </c>
      <c r="I783">
        <f t="shared" si="77"/>
        <v>2</v>
      </c>
      <c r="J783">
        <v>2</v>
      </c>
      <c r="K783">
        <f t="shared" si="78"/>
        <v>-2</v>
      </c>
      <c r="L783">
        <v>-2</v>
      </c>
      <c r="M783" t="s">
        <v>17</v>
      </c>
      <c r="N783">
        <f t="shared" si="79"/>
        <v>49335.800000001087</v>
      </c>
      <c r="V783" s="7"/>
      <c r="W783" s="7"/>
      <c r="X783" s="7"/>
      <c r="Y783" s="7"/>
      <c r="Z783" s="7"/>
      <c r="AA783" s="7"/>
    </row>
    <row r="784" spans="1:27" x14ac:dyDescent="0.2">
      <c r="A784" t="s">
        <v>11</v>
      </c>
      <c r="B784" t="s">
        <v>33352</v>
      </c>
      <c r="C784" t="s">
        <v>28069</v>
      </c>
      <c r="D784" t="s">
        <v>566</v>
      </c>
      <c r="E784" t="s">
        <v>33353</v>
      </c>
      <c r="F784" t="s">
        <v>33346</v>
      </c>
      <c r="G784">
        <v>1.98011</v>
      </c>
      <c r="H784">
        <v>1.97617</v>
      </c>
      <c r="I784">
        <f t="shared" si="77"/>
        <v>2</v>
      </c>
      <c r="J784">
        <v>2</v>
      </c>
      <c r="K784">
        <f t="shared" si="78"/>
        <v>-2</v>
      </c>
      <c r="L784">
        <v>-2</v>
      </c>
      <c r="M784" t="s">
        <v>17</v>
      </c>
      <c r="N784">
        <f t="shared" si="79"/>
        <v>49337.800000001087</v>
      </c>
      <c r="V784" s="7"/>
      <c r="W784" s="7"/>
      <c r="X784" s="7"/>
      <c r="Y784" s="7"/>
      <c r="Z784" s="7"/>
      <c r="AA784" s="7"/>
    </row>
    <row r="785" spans="1:27" x14ac:dyDescent="0.2">
      <c r="A785" t="s">
        <v>11</v>
      </c>
      <c r="B785" t="s">
        <v>33354</v>
      </c>
      <c r="C785" t="s">
        <v>29216</v>
      </c>
      <c r="D785" t="s">
        <v>566</v>
      </c>
      <c r="E785" t="s">
        <v>33355</v>
      </c>
      <c r="F785" t="s">
        <v>33346</v>
      </c>
      <c r="G785">
        <v>1.98014</v>
      </c>
      <c r="H785">
        <v>1.97617</v>
      </c>
      <c r="I785">
        <f t="shared" si="77"/>
        <v>2</v>
      </c>
      <c r="J785">
        <v>2</v>
      </c>
      <c r="K785">
        <f t="shared" si="78"/>
        <v>-2</v>
      </c>
      <c r="L785">
        <v>-2</v>
      </c>
      <c r="M785" t="s">
        <v>17</v>
      </c>
      <c r="N785">
        <f t="shared" si="79"/>
        <v>49339.800000001087</v>
      </c>
      <c r="V785" s="7"/>
      <c r="W785" s="7"/>
      <c r="X785" s="7"/>
      <c r="Y785" s="7"/>
      <c r="Z785" s="7"/>
      <c r="AA785" s="7"/>
    </row>
    <row r="786" spans="1:27" x14ac:dyDescent="0.2">
      <c r="A786" t="s">
        <v>11</v>
      </c>
      <c r="B786" t="s">
        <v>33356</v>
      </c>
      <c r="C786" t="s">
        <v>28071</v>
      </c>
      <c r="D786" t="s">
        <v>566</v>
      </c>
      <c r="E786" t="s">
        <v>33357</v>
      </c>
      <c r="F786" t="s">
        <v>33346</v>
      </c>
      <c r="G786">
        <v>1.98</v>
      </c>
      <c r="H786">
        <v>1.97617</v>
      </c>
      <c r="I786">
        <f t="shared" si="77"/>
        <v>2</v>
      </c>
      <c r="J786">
        <v>2</v>
      </c>
      <c r="K786">
        <f t="shared" si="78"/>
        <v>-2</v>
      </c>
      <c r="L786">
        <v>-2</v>
      </c>
      <c r="M786" t="s">
        <v>17</v>
      </c>
      <c r="N786">
        <f t="shared" si="79"/>
        <v>49341.800000001087</v>
      </c>
      <c r="V786" s="7"/>
      <c r="W786" s="7"/>
      <c r="X786" s="7"/>
      <c r="Y786" s="7"/>
      <c r="Z786" s="7"/>
      <c r="AA786" s="7"/>
    </row>
    <row r="787" spans="1:27" x14ac:dyDescent="0.2">
      <c r="A787" t="s">
        <v>11</v>
      </c>
      <c r="B787" t="s">
        <v>33358</v>
      </c>
      <c r="C787" t="s">
        <v>28395</v>
      </c>
      <c r="D787" t="s">
        <v>566</v>
      </c>
      <c r="E787" t="s">
        <v>33359</v>
      </c>
      <c r="F787" t="s">
        <v>33346</v>
      </c>
      <c r="G787">
        <v>1.9802900000000001</v>
      </c>
      <c r="H787">
        <v>1.97617</v>
      </c>
      <c r="I787">
        <f t="shared" si="77"/>
        <v>2</v>
      </c>
      <c r="J787">
        <v>2</v>
      </c>
      <c r="K787">
        <f t="shared" si="78"/>
        <v>-2</v>
      </c>
      <c r="L787">
        <v>-2</v>
      </c>
      <c r="M787" t="s">
        <v>17</v>
      </c>
      <c r="N787">
        <f t="shared" si="79"/>
        <v>49343.800000001087</v>
      </c>
      <c r="V787" s="7"/>
      <c r="W787" s="7"/>
      <c r="X787" s="7"/>
      <c r="Y787" s="7"/>
      <c r="Z787" s="7"/>
      <c r="AA787" s="7"/>
    </row>
    <row r="788" spans="1:27" x14ac:dyDescent="0.2">
      <c r="A788" t="s">
        <v>11</v>
      </c>
      <c r="B788" t="s">
        <v>33360</v>
      </c>
      <c r="C788" t="s">
        <v>29259</v>
      </c>
      <c r="D788" t="s">
        <v>566</v>
      </c>
      <c r="E788" t="s">
        <v>33361</v>
      </c>
      <c r="F788" t="s">
        <v>33346</v>
      </c>
      <c r="G788">
        <v>1.9801599999999999</v>
      </c>
      <c r="H788">
        <v>1.97617</v>
      </c>
      <c r="I788">
        <f t="shared" si="77"/>
        <v>2</v>
      </c>
      <c r="J788">
        <v>2</v>
      </c>
      <c r="K788">
        <f t="shared" si="78"/>
        <v>-2</v>
      </c>
      <c r="L788">
        <v>-2</v>
      </c>
      <c r="M788" t="s">
        <v>17</v>
      </c>
      <c r="N788">
        <f t="shared" si="79"/>
        <v>49345.800000001087</v>
      </c>
      <c r="V788" s="7"/>
      <c r="W788" s="7"/>
      <c r="X788" s="7"/>
      <c r="Y788" s="7"/>
      <c r="Z788" s="7"/>
      <c r="AA788" s="7"/>
    </row>
    <row r="789" spans="1:27" x14ac:dyDescent="0.2">
      <c r="A789" t="s">
        <v>11</v>
      </c>
      <c r="B789" t="s">
        <v>33362</v>
      </c>
      <c r="C789" t="s">
        <v>28070</v>
      </c>
      <c r="D789" t="s">
        <v>566</v>
      </c>
      <c r="E789" t="s">
        <v>33363</v>
      </c>
      <c r="F789" t="s">
        <v>33346</v>
      </c>
      <c r="G789">
        <v>1.9802200000000001</v>
      </c>
      <c r="H789">
        <v>1.97617</v>
      </c>
      <c r="I789">
        <f t="shared" si="77"/>
        <v>2</v>
      </c>
      <c r="J789">
        <v>2</v>
      </c>
      <c r="K789">
        <f t="shared" si="78"/>
        <v>-2</v>
      </c>
      <c r="L789">
        <v>-2</v>
      </c>
      <c r="M789" t="s">
        <v>17</v>
      </c>
      <c r="N789">
        <f t="shared" si="79"/>
        <v>49347.800000001087</v>
      </c>
      <c r="V789" s="7"/>
      <c r="W789" s="7"/>
      <c r="X789" s="7"/>
      <c r="Y789" s="7"/>
      <c r="Z789" s="7"/>
      <c r="AA789" s="7"/>
    </row>
    <row r="790" spans="1:27" x14ac:dyDescent="0.2">
      <c r="A790" t="s">
        <v>11</v>
      </c>
      <c r="B790" t="s">
        <v>33364</v>
      </c>
      <c r="C790" t="s">
        <v>28071</v>
      </c>
      <c r="D790" t="s">
        <v>566</v>
      </c>
      <c r="E790" t="s">
        <v>33365</v>
      </c>
      <c r="F790" t="s">
        <v>33366</v>
      </c>
      <c r="G790">
        <v>1.9777100000000001</v>
      </c>
      <c r="H790">
        <v>1.9816100000000001</v>
      </c>
      <c r="I790">
        <f t="shared" si="77"/>
        <v>2</v>
      </c>
      <c r="J790">
        <v>2</v>
      </c>
      <c r="K790">
        <f t="shared" si="78"/>
        <v>1.84</v>
      </c>
      <c r="L790">
        <v>1.84</v>
      </c>
      <c r="M790" t="s">
        <v>17</v>
      </c>
      <c r="N790">
        <f t="shared" si="79"/>
        <v>49349.800000001087</v>
      </c>
      <c r="V790" s="7"/>
      <c r="W790" s="7"/>
      <c r="X790" s="7"/>
      <c r="Y790" s="7"/>
      <c r="Z790" s="7"/>
      <c r="AA790" s="7"/>
    </row>
    <row r="791" spans="1:27" x14ac:dyDescent="0.2">
      <c r="A791" t="s">
        <v>11</v>
      </c>
      <c r="B791" t="s">
        <v>33367</v>
      </c>
      <c r="C791" t="s">
        <v>30862</v>
      </c>
      <c r="D791" t="s">
        <v>566</v>
      </c>
      <c r="E791" t="s">
        <v>33368</v>
      </c>
      <c r="F791" t="s">
        <v>33366</v>
      </c>
      <c r="G791">
        <v>1.97767</v>
      </c>
      <c r="H791">
        <v>1.9816100000000001</v>
      </c>
      <c r="I791">
        <f t="shared" si="77"/>
        <v>2</v>
      </c>
      <c r="J791">
        <v>2</v>
      </c>
      <c r="K791">
        <f t="shared" si="78"/>
        <v>1.84</v>
      </c>
      <c r="L791">
        <v>1.84</v>
      </c>
      <c r="M791" t="s">
        <v>17</v>
      </c>
      <c r="N791">
        <f t="shared" si="79"/>
        <v>49347.960000001091</v>
      </c>
      <c r="V791" s="7"/>
      <c r="W791" s="7"/>
      <c r="X791" s="7"/>
      <c r="Y791" s="7"/>
      <c r="Z791" s="7"/>
      <c r="AA791" s="7"/>
    </row>
    <row r="792" spans="1:27" x14ac:dyDescent="0.2">
      <c r="A792" t="s">
        <v>11</v>
      </c>
      <c r="B792" t="s">
        <v>33369</v>
      </c>
      <c r="C792" t="s">
        <v>555</v>
      </c>
      <c r="D792" t="s">
        <v>566</v>
      </c>
      <c r="E792" t="s">
        <v>33370</v>
      </c>
      <c r="F792" t="s">
        <v>33366</v>
      </c>
      <c r="G792">
        <v>1.97756</v>
      </c>
      <c r="H792">
        <v>1.9816100000000001</v>
      </c>
      <c r="I792">
        <f t="shared" si="77"/>
        <v>2</v>
      </c>
      <c r="J792">
        <v>2</v>
      </c>
      <c r="K792">
        <f t="shared" si="78"/>
        <v>1.84</v>
      </c>
      <c r="L792">
        <v>1.84</v>
      </c>
      <c r="M792" t="s">
        <v>17</v>
      </c>
      <c r="N792">
        <f t="shared" si="79"/>
        <v>49346.120000001094</v>
      </c>
      <c r="V792" s="7"/>
      <c r="W792" s="7"/>
      <c r="X792" s="7"/>
      <c r="Y792" s="7"/>
      <c r="Z792" s="7"/>
      <c r="AA792" s="7"/>
    </row>
    <row r="793" spans="1:27" x14ac:dyDescent="0.2">
      <c r="A793" t="s">
        <v>11</v>
      </c>
      <c r="B793" t="s">
        <v>33371</v>
      </c>
      <c r="C793" t="s">
        <v>28395</v>
      </c>
      <c r="D793" t="s">
        <v>566</v>
      </c>
      <c r="E793" t="s">
        <v>33372</v>
      </c>
      <c r="F793" t="s">
        <v>33366</v>
      </c>
      <c r="G793">
        <v>1.9773099999999999</v>
      </c>
      <c r="H793">
        <v>1.9816100000000001</v>
      </c>
      <c r="I793">
        <f t="shared" si="77"/>
        <v>2</v>
      </c>
      <c r="J793">
        <v>2</v>
      </c>
      <c r="K793">
        <f t="shared" si="78"/>
        <v>1.84</v>
      </c>
      <c r="L793">
        <v>1.84</v>
      </c>
      <c r="M793" t="s">
        <v>17</v>
      </c>
      <c r="N793">
        <f t="shared" si="79"/>
        <v>49344.280000001098</v>
      </c>
      <c r="V793" s="7"/>
      <c r="W793" s="7"/>
      <c r="X793" s="7"/>
      <c r="Y793" s="7"/>
      <c r="Z793" s="7"/>
      <c r="AA793" s="7"/>
    </row>
    <row r="794" spans="1:27" x14ac:dyDescent="0.2">
      <c r="A794" t="s">
        <v>11</v>
      </c>
      <c r="B794" t="s">
        <v>33373</v>
      </c>
      <c r="C794" t="s">
        <v>550</v>
      </c>
      <c r="D794" t="s">
        <v>566</v>
      </c>
      <c r="E794" t="s">
        <v>33374</v>
      </c>
      <c r="F794" t="s">
        <v>33366</v>
      </c>
      <c r="G794">
        <v>1.98106</v>
      </c>
      <c r="H794">
        <v>1.9816100000000001</v>
      </c>
      <c r="I794">
        <f t="shared" si="77"/>
        <v>2</v>
      </c>
      <c r="J794">
        <v>1</v>
      </c>
      <c r="K794">
        <f t="shared" si="78"/>
        <v>1.84</v>
      </c>
      <c r="L794">
        <v>0.92</v>
      </c>
      <c r="M794" t="s">
        <v>17</v>
      </c>
      <c r="N794">
        <f t="shared" si="79"/>
        <v>49342.440000001101</v>
      </c>
      <c r="V794" s="7"/>
      <c r="W794" s="7"/>
      <c r="X794" s="7"/>
      <c r="Y794" s="7"/>
      <c r="Z794" s="7"/>
      <c r="AA794" s="7"/>
    </row>
    <row r="795" spans="1:27" x14ac:dyDescent="0.2">
      <c r="A795" t="s">
        <v>11</v>
      </c>
      <c r="B795" t="s">
        <v>33375</v>
      </c>
      <c r="C795" t="s">
        <v>2856</v>
      </c>
      <c r="D795" t="s">
        <v>566</v>
      </c>
      <c r="E795" t="s">
        <v>33376</v>
      </c>
      <c r="F795" t="s">
        <v>33366</v>
      </c>
      <c r="G795">
        <v>1.9775199999999999</v>
      </c>
      <c r="H795">
        <v>1.9816100000000001</v>
      </c>
      <c r="I795">
        <f t="shared" si="77"/>
        <v>2</v>
      </c>
      <c r="J795">
        <v>2</v>
      </c>
      <c r="K795">
        <f t="shared" si="78"/>
        <v>1.84</v>
      </c>
      <c r="L795">
        <v>1.84</v>
      </c>
      <c r="M795" t="s">
        <v>17</v>
      </c>
      <c r="N795">
        <f t="shared" si="79"/>
        <v>49341.520000001103</v>
      </c>
      <c r="V795" s="7"/>
      <c r="W795" s="7"/>
      <c r="X795" s="7"/>
      <c r="Y795" s="7"/>
      <c r="Z795" s="7"/>
      <c r="AA795" s="7"/>
    </row>
    <row r="796" spans="1:27" x14ac:dyDescent="0.2">
      <c r="A796" t="s">
        <v>18</v>
      </c>
      <c r="B796" t="s">
        <v>33377</v>
      </c>
      <c r="C796" t="s">
        <v>550</v>
      </c>
      <c r="D796" t="s">
        <v>566</v>
      </c>
      <c r="E796" t="s">
        <v>33374</v>
      </c>
      <c r="F796" t="s">
        <v>33366</v>
      </c>
      <c r="G796">
        <v>1.98106</v>
      </c>
      <c r="H796">
        <v>1.9816100000000001</v>
      </c>
      <c r="I796">
        <f t="shared" si="77"/>
        <v>2</v>
      </c>
      <c r="J796">
        <v>2</v>
      </c>
      <c r="K796">
        <f t="shared" si="78"/>
        <v>-2</v>
      </c>
      <c r="L796">
        <v>-2</v>
      </c>
      <c r="M796" t="s">
        <v>17</v>
      </c>
      <c r="N796">
        <f t="shared" si="79"/>
        <v>49339.680000001106</v>
      </c>
      <c r="V796" s="7"/>
      <c r="W796" s="7"/>
      <c r="X796" s="7"/>
      <c r="Y796" s="7"/>
      <c r="Z796" s="7"/>
      <c r="AA796" s="7"/>
    </row>
    <row r="797" spans="1:27" x14ac:dyDescent="0.2">
      <c r="A797" t="s">
        <v>11</v>
      </c>
      <c r="B797" t="s">
        <v>33378</v>
      </c>
      <c r="C797" t="s">
        <v>792</v>
      </c>
      <c r="D797" t="s">
        <v>566</v>
      </c>
      <c r="E797" t="s">
        <v>33379</v>
      </c>
      <c r="F797" t="s">
        <v>33366</v>
      </c>
      <c r="G797">
        <v>1.97773</v>
      </c>
      <c r="H797">
        <v>1.9816100000000001</v>
      </c>
      <c r="I797">
        <f t="shared" si="77"/>
        <v>2</v>
      </c>
      <c r="J797">
        <v>2</v>
      </c>
      <c r="K797">
        <f t="shared" si="78"/>
        <v>1.84</v>
      </c>
      <c r="L797">
        <v>1.84</v>
      </c>
      <c r="M797" t="s">
        <v>17</v>
      </c>
      <c r="N797">
        <f t="shared" si="79"/>
        <v>49341.680000001106</v>
      </c>
      <c r="V797" s="7"/>
      <c r="W797" s="7"/>
      <c r="X797" s="7"/>
      <c r="Y797" s="7"/>
      <c r="Z797" s="7"/>
      <c r="AA797" s="7"/>
    </row>
    <row r="798" spans="1:27" x14ac:dyDescent="0.2">
      <c r="A798" t="s">
        <v>11</v>
      </c>
      <c r="B798" t="s">
        <v>33380</v>
      </c>
      <c r="C798" t="s">
        <v>29049</v>
      </c>
      <c r="D798" t="s">
        <v>14</v>
      </c>
      <c r="E798" t="s">
        <v>33381</v>
      </c>
      <c r="F798" t="s">
        <v>33382</v>
      </c>
      <c r="G798">
        <v>0.49236000000000002</v>
      </c>
      <c r="H798">
        <v>0.49475999999999998</v>
      </c>
      <c r="I798">
        <f t="shared" si="77"/>
        <v>2</v>
      </c>
      <c r="J798">
        <v>2</v>
      </c>
      <c r="K798">
        <f t="shared" si="78"/>
        <v>1.84</v>
      </c>
      <c r="L798">
        <v>1.84</v>
      </c>
      <c r="M798" t="s">
        <v>17</v>
      </c>
      <c r="N798">
        <f t="shared" si="79"/>
        <v>49339.84000000111</v>
      </c>
      <c r="V798" s="7"/>
      <c r="W798" s="7"/>
      <c r="X798" s="7"/>
      <c r="Y798" s="7"/>
      <c r="Z798" s="7"/>
      <c r="AA798" s="7"/>
    </row>
    <row r="799" spans="1:27" x14ac:dyDescent="0.2">
      <c r="A799" t="s">
        <v>11</v>
      </c>
      <c r="B799" t="s">
        <v>33383</v>
      </c>
      <c r="C799" t="s">
        <v>495</v>
      </c>
      <c r="D799" t="s">
        <v>14</v>
      </c>
      <c r="E799" t="s">
        <v>33384</v>
      </c>
      <c r="F799" t="s">
        <v>33382</v>
      </c>
      <c r="G799">
        <v>0.49293999999999999</v>
      </c>
      <c r="H799">
        <v>0.49475999999999998</v>
      </c>
      <c r="I799">
        <f t="shared" si="77"/>
        <v>2</v>
      </c>
      <c r="J799">
        <v>1</v>
      </c>
      <c r="K799">
        <f t="shared" si="78"/>
        <v>1.84</v>
      </c>
      <c r="L799">
        <v>0.92</v>
      </c>
      <c r="M799" t="s">
        <v>17</v>
      </c>
      <c r="N799">
        <f t="shared" si="79"/>
        <v>49338.000000001113</v>
      </c>
      <c r="V799" s="7"/>
      <c r="W799" s="7"/>
      <c r="X799" s="7"/>
      <c r="Y799" s="7"/>
      <c r="Z799" s="7"/>
      <c r="AA799" s="7"/>
    </row>
    <row r="800" spans="1:27" x14ac:dyDescent="0.2">
      <c r="A800" t="s">
        <v>18</v>
      </c>
      <c r="B800" t="s">
        <v>33385</v>
      </c>
      <c r="C800" t="s">
        <v>495</v>
      </c>
      <c r="D800" t="s">
        <v>14</v>
      </c>
      <c r="E800" t="s">
        <v>33384</v>
      </c>
      <c r="F800" t="s">
        <v>33382</v>
      </c>
      <c r="G800">
        <v>0.49293999999999999</v>
      </c>
      <c r="H800">
        <v>0.49475999999999998</v>
      </c>
      <c r="I800">
        <f t="shared" si="77"/>
        <v>2</v>
      </c>
      <c r="J800">
        <v>2</v>
      </c>
      <c r="K800">
        <f t="shared" si="78"/>
        <v>-2</v>
      </c>
      <c r="L800">
        <v>-2</v>
      </c>
      <c r="M800" t="s">
        <v>17</v>
      </c>
      <c r="N800">
        <f t="shared" si="79"/>
        <v>49337.080000001115</v>
      </c>
      <c r="V800" s="7"/>
      <c r="W800" s="7"/>
      <c r="X800" s="7"/>
      <c r="Y800" s="7"/>
      <c r="Z800" s="7"/>
      <c r="AA800" s="7"/>
    </row>
    <row r="801" spans="1:27" x14ac:dyDescent="0.2">
      <c r="A801" t="s">
        <v>11</v>
      </c>
      <c r="B801" t="s">
        <v>33386</v>
      </c>
      <c r="C801" t="s">
        <v>28067</v>
      </c>
      <c r="D801" t="s">
        <v>14</v>
      </c>
      <c r="E801" t="s">
        <v>33387</v>
      </c>
      <c r="F801" t="s">
        <v>33388</v>
      </c>
      <c r="G801">
        <v>0.48982999999999999</v>
      </c>
      <c r="H801">
        <v>0.49258000000000002</v>
      </c>
      <c r="I801">
        <f t="shared" si="77"/>
        <v>2</v>
      </c>
      <c r="J801">
        <v>2</v>
      </c>
      <c r="K801">
        <f t="shared" si="78"/>
        <v>1.84</v>
      </c>
      <c r="L801">
        <v>1.84</v>
      </c>
      <c r="M801" t="s">
        <v>17</v>
      </c>
      <c r="N801">
        <f t="shared" si="79"/>
        <v>49339.080000001115</v>
      </c>
      <c r="V801" s="7"/>
      <c r="W801" s="7"/>
      <c r="X801" s="7"/>
      <c r="Y801" s="7"/>
      <c r="Z801" s="7"/>
      <c r="AA801" s="7"/>
    </row>
    <row r="802" spans="1:27" x14ac:dyDescent="0.2">
      <c r="A802" t="s">
        <v>11</v>
      </c>
      <c r="B802" t="s">
        <v>33389</v>
      </c>
      <c r="C802" t="s">
        <v>28675</v>
      </c>
      <c r="D802" t="s">
        <v>14</v>
      </c>
      <c r="E802" t="s">
        <v>33390</v>
      </c>
      <c r="F802" t="s">
        <v>33388</v>
      </c>
      <c r="G802">
        <v>0.48956</v>
      </c>
      <c r="H802">
        <v>0.49258000000000002</v>
      </c>
      <c r="I802">
        <f t="shared" si="77"/>
        <v>2</v>
      </c>
      <c r="J802">
        <v>2</v>
      </c>
      <c r="K802">
        <f t="shared" si="78"/>
        <v>1.84</v>
      </c>
      <c r="L802">
        <v>1.84</v>
      </c>
      <c r="M802" t="s">
        <v>17</v>
      </c>
      <c r="N802">
        <f t="shared" si="79"/>
        <v>49337.240000001118</v>
      </c>
      <c r="V802" s="7"/>
      <c r="W802" s="7"/>
      <c r="X802" s="7"/>
      <c r="Y802" s="7"/>
      <c r="Z802" s="7"/>
      <c r="AA802" s="7"/>
    </row>
    <row r="803" spans="1:27" x14ac:dyDescent="0.2">
      <c r="A803" t="s">
        <v>11</v>
      </c>
      <c r="B803" t="s">
        <v>33391</v>
      </c>
      <c r="C803" t="s">
        <v>501</v>
      </c>
      <c r="D803" t="s">
        <v>14</v>
      </c>
      <c r="E803" t="s">
        <v>33392</v>
      </c>
      <c r="F803" t="s">
        <v>33388</v>
      </c>
      <c r="G803">
        <v>0.48996000000000001</v>
      </c>
      <c r="H803">
        <v>0.49258000000000002</v>
      </c>
      <c r="I803">
        <f t="shared" si="77"/>
        <v>2</v>
      </c>
      <c r="J803">
        <v>2</v>
      </c>
      <c r="K803">
        <f t="shared" si="78"/>
        <v>1.84</v>
      </c>
      <c r="L803">
        <v>1.84</v>
      </c>
      <c r="M803" t="s">
        <v>17</v>
      </c>
      <c r="N803">
        <f t="shared" si="79"/>
        <v>49335.400000001122</v>
      </c>
      <c r="V803" s="7"/>
      <c r="W803" s="7"/>
      <c r="X803" s="7"/>
      <c r="Y803" s="7"/>
      <c r="Z803" s="7"/>
      <c r="AA803" s="7"/>
    </row>
    <row r="804" spans="1:27" x14ac:dyDescent="0.2">
      <c r="A804" t="s">
        <v>11</v>
      </c>
      <c r="B804" t="s">
        <v>33393</v>
      </c>
      <c r="C804" t="s">
        <v>33394</v>
      </c>
      <c r="D804" t="s">
        <v>14</v>
      </c>
      <c r="E804" t="s">
        <v>33395</v>
      </c>
      <c r="F804" t="s">
        <v>33388</v>
      </c>
      <c r="G804">
        <v>0.49016999999999999</v>
      </c>
      <c r="H804">
        <v>0.49258000000000002</v>
      </c>
      <c r="I804">
        <f t="shared" si="77"/>
        <v>2</v>
      </c>
      <c r="J804">
        <v>2</v>
      </c>
      <c r="K804">
        <f t="shared" si="78"/>
        <v>1.84</v>
      </c>
      <c r="L804">
        <v>1.84</v>
      </c>
      <c r="M804" t="s">
        <v>17</v>
      </c>
      <c r="N804">
        <f t="shared" si="79"/>
        <v>49333.560000001125</v>
      </c>
      <c r="V804" s="7"/>
      <c r="W804" s="7"/>
      <c r="X804" s="7"/>
      <c r="Y804" s="7"/>
      <c r="Z804" s="7"/>
      <c r="AA804" s="7"/>
    </row>
    <row r="805" spans="1:27" x14ac:dyDescent="0.2">
      <c r="A805" t="s">
        <v>11</v>
      </c>
      <c r="B805" t="s">
        <v>33396</v>
      </c>
      <c r="C805" t="s">
        <v>33292</v>
      </c>
      <c r="D805" t="s">
        <v>14</v>
      </c>
      <c r="E805" t="s">
        <v>33397</v>
      </c>
      <c r="F805" t="s">
        <v>33388</v>
      </c>
      <c r="G805">
        <v>0.49001</v>
      </c>
      <c r="H805">
        <v>0.49258000000000002</v>
      </c>
      <c r="I805">
        <f t="shared" si="77"/>
        <v>2</v>
      </c>
      <c r="J805">
        <v>2</v>
      </c>
      <c r="K805">
        <f t="shared" si="78"/>
        <v>1.84</v>
      </c>
      <c r="L805">
        <v>1.84</v>
      </c>
      <c r="M805" t="s">
        <v>17</v>
      </c>
      <c r="N805">
        <f t="shared" si="79"/>
        <v>49331.720000001129</v>
      </c>
      <c r="V805" s="7"/>
      <c r="W805" s="7"/>
      <c r="X805" s="7"/>
      <c r="Y805" s="7"/>
      <c r="Z805" s="7"/>
      <c r="AA805" s="7"/>
    </row>
    <row r="806" spans="1:27" x14ac:dyDescent="0.2">
      <c r="A806" t="s">
        <v>11</v>
      </c>
      <c r="B806" t="s">
        <v>33398</v>
      </c>
      <c r="C806" t="s">
        <v>28832</v>
      </c>
      <c r="D806" t="s">
        <v>14</v>
      </c>
      <c r="E806" t="s">
        <v>33399</v>
      </c>
      <c r="F806" t="s">
        <v>33388</v>
      </c>
      <c r="G806">
        <v>0.48981999999999998</v>
      </c>
      <c r="H806">
        <v>0.49258000000000002</v>
      </c>
      <c r="I806">
        <f t="shared" si="77"/>
        <v>2</v>
      </c>
      <c r="J806">
        <v>2</v>
      </c>
      <c r="K806">
        <f t="shared" si="78"/>
        <v>1.84</v>
      </c>
      <c r="L806">
        <v>1.84</v>
      </c>
      <c r="M806" t="s">
        <v>17</v>
      </c>
      <c r="N806">
        <f t="shared" si="79"/>
        <v>49329.880000001132</v>
      </c>
      <c r="V806" s="7"/>
      <c r="W806" s="7"/>
      <c r="X806" s="7"/>
      <c r="Y806" s="7"/>
      <c r="Z806" s="7"/>
      <c r="AA806" s="7"/>
    </row>
    <row r="807" spans="1:27" x14ac:dyDescent="0.2">
      <c r="A807" t="s">
        <v>11</v>
      </c>
      <c r="B807" t="s">
        <v>33400</v>
      </c>
      <c r="C807" t="s">
        <v>495</v>
      </c>
      <c r="D807" t="s">
        <v>14</v>
      </c>
      <c r="E807" t="s">
        <v>33401</v>
      </c>
      <c r="F807" t="s">
        <v>33388</v>
      </c>
      <c r="G807">
        <v>0.49179</v>
      </c>
      <c r="H807">
        <v>0.49258000000000002</v>
      </c>
      <c r="I807">
        <f t="shared" si="77"/>
        <v>2</v>
      </c>
      <c r="J807">
        <v>1</v>
      </c>
      <c r="K807">
        <f t="shared" si="78"/>
        <v>1.84</v>
      </c>
      <c r="L807">
        <v>0.92</v>
      </c>
      <c r="M807" t="s">
        <v>17</v>
      </c>
      <c r="N807">
        <f t="shared" si="79"/>
        <v>49328.040000001136</v>
      </c>
      <c r="V807" s="7"/>
      <c r="W807" s="7"/>
      <c r="X807" s="7"/>
      <c r="Y807" s="7"/>
      <c r="Z807" s="7"/>
      <c r="AA807" s="7"/>
    </row>
    <row r="808" spans="1:27" x14ac:dyDescent="0.2">
      <c r="A808" t="s">
        <v>18</v>
      </c>
      <c r="B808" t="s">
        <v>33402</v>
      </c>
      <c r="C808" t="s">
        <v>544</v>
      </c>
      <c r="D808" t="s">
        <v>14</v>
      </c>
      <c r="E808" t="s">
        <v>33403</v>
      </c>
      <c r="F808" t="s">
        <v>33388</v>
      </c>
      <c r="G808">
        <v>0.49179</v>
      </c>
      <c r="H808">
        <v>0.49258000000000002</v>
      </c>
      <c r="I808">
        <f t="shared" si="77"/>
        <v>2</v>
      </c>
      <c r="J808">
        <v>2</v>
      </c>
      <c r="K808">
        <f t="shared" si="78"/>
        <v>-2</v>
      </c>
      <c r="L808">
        <v>-2</v>
      </c>
      <c r="M808" t="s">
        <v>17</v>
      </c>
      <c r="N808">
        <f t="shared" si="79"/>
        <v>49327.120000001138</v>
      </c>
      <c r="V808" s="7"/>
      <c r="W808" s="7"/>
      <c r="X808" s="7"/>
      <c r="Y808" s="7"/>
      <c r="Z808" s="7"/>
      <c r="AA808" s="7"/>
    </row>
    <row r="809" spans="1:27" x14ac:dyDescent="0.2">
      <c r="A809" t="s">
        <v>11</v>
      </c>
      <c r="B809" t="s">
        <v>33404</v>
      </c>
      <c r="C809" t="s">
        <v>33405</v>
      </c>
      <c r="D809" t="s">
        <v>14</v>
      </c>
      <c r="E809" t="s">
        <v>33406</v>
      </c>
      <c r="F809" t="s">
        <v>33388</v>
      </c>
      <c r="G809">
        <v>0.49</v>
      </c>
      <c r="H809">
        <v>0.49258000000000002</v>
      </c>
      <c r="I809">
        <f t="shared" si="77"/>
        <v>2</v>
      </c>
      <c r="J809">
        <v>2</v>
      </c>
      <c r="K809">
        <f t="shared" si="78"/>
        <v>1.84</v>
      </c>
      <c r="L809">
        <v>1.84</v>
      </c>
      <c r="M809" t="s">
        <v>17</v>
      </c>
      <c r="N809">
        <f t="shared" si="79"/>
        <v>49329.120000001138</v>
      </c>
      <c r="V809" s="7"/>
      <c r="W809" s="7"/>
      <c r="X809" s="7"/>
      <c r="Y809" s="7"/>
      <c r="Z809" s="7"/>
      <c r="AA809" s="7"/>
    </row>
    <row r="810" spans="1:27" x14ac:dyDescent="0.2">
      <c r="A810" t="s">
        <v>11</v>
      </c>
      <c r="B810" t="s">
        <v>33407</v>
      </c>
      <c r="C810" t="s">
        <v>28065</v>
      </c>
      <c r="D810" t="s">
        <v>14</v>
      </c>
      <c r="E810" t="s">
        <v>33408</v>
      </c>
      <c r="F810" t="s">
        <v>33388</v>
      </c>
      <c r="G810">
        <v>0.49030000000000001</v>
      </c>
      <c r="H810">
        <v>0.49258000000000002</v>
      </c>
      <c r="I810">
        <f t="shared" si="77"/>
        <v>2</v>
      </c>
      <c r="J810">
        <v>2</v>
      </c>
      <c r="K810">
        <f t="shared" si="78"/>
        <v>1.84</v>
      </c>
      <c r="L810">
        <v>1.84</v>
      </c>
      <c r="M810" t="s">
        <v>17</v>
      </c>
      <c r="N810">
        <f t="shared" si="79"/>
        <v>49327.280000001141</v>
      </c>
      <c r="V810" s="7"/>
      <c r="W810" s="7"/>
      <c r="X810" s="7"/>
      <c r="Y810" s="7"/>
      <c r="Z810" s="7"/>
      <c r="AA810" s="7"/>
    </row>
    <row r="811" spans="1:27" x14ac:dyDescent="0.2">
      <c r="A811" t="s">
        <v>11</v>
      </c>
      <c r="B811" t="s">
        <v>33409</v>
      </c>
      <c r="C811" t="s">
        <v>28395</v>
      </c>
      <c r="D811" t="s">
        <v>14</v>
      </c>
      <c r="E811" t="s">
        <v>33410</v>
      </c>
      <c r="F811" t="s">
        <v>33411</v>
      </c>
      <c r="G811">
        <v>0.48971999999999999</v>
      </c>
      <c r="H811">
        <v>0.49120000000000003</v>
      </c>
      <c r="I811">
        <f t="shared" si="77"/>
        <v>2</v>
      </c>
      <c r="J811">
        <v>2</v>
      </c>
      <c r="K811">
        <f t="shared" si="78"/>
        <v>1.84</v>
      </c>
      <c r="L811">
        <v>1.84</v>
      </c>
      <c r="M811" t="s">
        <v>17</v>
      </c>
      <c r="N811">
        <f t="shared" si="79"/>
        <v>49325.440000001145</v>
      </c>
      <c r="V811" s="7"/>
      <c r="W811" s="7"/>
      <c r="X811" s="7"/>
      <c r="Y811" s="7"/>
      <c r="Z811" s="7"/>
      <c r="AA811" s="7"/>
    </row>
    <row r="812" spans="1:27" x14ac:dyDescent="0.2">
      <c r="A812" t="s">
        <v>11</v>
      </c>
      <c r="B812" t="s">
        <v>33412</v>
      </c>
      <c r="C812" t="s">
        <v>28555</v>
      </c>
      <c r="D812" t="s">
        <v>14</v>
      </c>
      <c r="E812" t="s">
        <v>33413</v>
      </c>
      <c r="F812" t="s">
        <v>33411</v>
      </c>
      <c r="G812">
        <v>0.48958000000000002</v>
      </c>
      <c r="H812">
        <v>0.49120000000000003</v>
      </c>
      <c r="I812">
        <f t="shared" si="77"/>
        <v>2</v>
      </c>
      <c r="J812">
        <v>2</v>
      </c>
      <c r="K812">
        <f t="shared" si="78"/>
        <v>1.84</v>
      </c>
      <c r="L812">
        <v>1.84</v>
      </c>
      <c r="M812" t="s">
        <v>17</v>
      </c>
      <c r="N812">
        <f t="shared" si="79"/>
        <v>49323.600000001148</v>
      </c>
      <c r="V812" s="7"/>
      <c r="W812" s="7"/>
      <c r="X812" s="7"/>
      <c r="Y812" s="7"/>
      <c r="Z812" s="7"/>
      <c r="AA812" s="7"/>
    </row>
    <row r="813" spans="1:27" x14ac:dyDescent="0.2">
      <c r="A813" t="s">
        <v>11</v>
      </c>
      <c r="B813" t="s">
        <v>33414</v>
      </c>
      <c r="C813" t="s">
        <v>30522</v>
      </c>
      <c r="D813" t="s">
        <v>14</v>
      </c>
      <c r="E813" t="s">
        <v>33415</v>
      </c>
      <c r="F813" t="s">
        <v>33411</v>
      </c>
      <c r="G813">
        <v>0.48931000000000002</v>
      </c>
      <c r="H813">
        <v>0.49120000000000003</v>
      </c>
      <c r="I813">
        <f t="shared" si="77"/>
        <v>2</v>
      </c>
      <c r="J813">
        <v>2</v>
      </c>
      <c r="K813">
        <f t="shared" si="78"/>
        <v>1.84</v>
      </c>
      <c r="L813">
        <v>1.84</v>
      </c>
      <c r="M813" t="s">
        <v>17</v>
      </c>
      <c r="N813">
        <f t="shared" si="79"/>
        <v>49321.760000001152</v>
      </c>
      <c r="V813" s="7"/>
      <c r="W813" s="7"/>
      <c r="X813" s="7"/>
      <c r="Y813" s="7"/>
      <c r="Z813" s="7"/>
      <c r="AA813" s="7"/>
    </row>
    <row r="814" spans="1:27" x14ac:dyDescent="0.2">
      <c r="A814" t="s">
        <v>11</v>
      </c>
      <c r="B814" t="s">
        <v>33416</v>
      </c>
      <c r="C814" t="s">
        <v>28071</v>
      </c>
      <c r="D814" t="s">
        <v>14</v>
      </c>
      <c r="E814" t="s">
        <v>33417</v>
      </c>
      <c r="F814" t="s">
        <v>33411</v>
      </c>
      <c r="G814">
        <v>0.48988999999999999</v>
      </c>
      <c r="H814">
        <v>0.49120000000000003</v>
      </c>
      <c r="I814">
        <f t="shared" si="77"/>
        <v>2</v>
      </c>
      <c r="J814">
        <v>2</v>
      </c>
      <c r="K814">
        <f t="shared" si="78"/>
        <v>1.84</v>
      </c>
      <c r="L814">
        <v>1.84</v>
      </c>
      <c r="M814" t="s">
        <v>17</v>
      </c>
      <c r="N814">
        <f t="shared" si="79"/>
        <v>49319.920000001155</v>
      </c>
      <c r="V814" s="7"/>
      <c r="W814" s="7"/>
      <c r="X814" s="7"/>
      <c r="Y814" s="7"/>
      <c r="Z814" s="7"/>
      <c r="AA814" s="7"/>
    </row>
    <row r="815" spans="1:27" x14ac:dyDescent="0.2">
      <c r="A815" t="s">
        <v>11</v>
      </c>
      <c r="B815" t="s">
        <v>33418</v>
      </c>
      <c r="C815" t="s">
        <v>550</v>
      </c>
      <c r="D815" t="s">
        <v>14</v>
      </c>
      <c r="E815" t="s">
        <v>33419</v>
      </c>
      <c r="F815" t="s">
        <v>33411</v>
      </c>
      <c r="G815">
        <v>0.49074000000000001</v>
      </c>
      <c r="H815">
        <v>0.49120000000000003</v>
      </c>
      <c r="I815">
        <f t="shared" si="77"/>
        <v>2</v>
      </c>
      <c r="J815">
        <v>1</v>
      </c>
      <c r="K815">
        <f t="shared" si="78"/>
        <v>1.84</v>
      </c>
      <c r="L815">
        <v>0.92</v>
      </c>
      <c r="M815" t="s">
        <v>17</v>
      </c>
      <c r="N815">
        <f t="shared" si="79"/>
        <v>49318.080000001159</v>
      </c>
      <c r="V815" s="7"/>
      <c r="W815" s="7"/>
      <c r="X815" s="7"/>
      <c r="Y815" s="7"/>
      <c r="Z815" s="7"/>
      <c r="AA815" s="7"/>
    </row>
    <row r="816" spans="1:27" x14ac:dyDescent="0.2">
      <c r="A816" t="s">
        <v>18</v>
      </c>
      <c r="B816" t="s">
        <v>33420</v>
      </c>
      <c r="C816" t="s">
        <v>495</v>
      </c>
      <c r="D816" t="s">
        <v>14</v>
      </c>
      <c r="E816" t="s">
        <v>33421</v>
      </c>
      <c r="F816" t="s">
        <v>33411</v>
      </c>
      <c r="G816">
        <v>0.49069000000000002</v>
      </c>
      <c r="H816">
        <v>0.49120000000000003</v>
      </c>
      <c r="I816">
        <f t="shared" si="77"/>
        <v>2</v>
      </c>
      <c r="J816">
        <v>2</v>
      </c>
      <c r="K816">
        <f t="shared" si="78"/>
        <v>-2</v>
      </c>
      <c r="L816">
        <v>-2</v>
      </c>
      <c r="M816" t="s">
        <v>17</v>
      </c>
      <c r="N816">
        <f t="shared" si="79"/>
        <v>49317.16000000116</v>
      </c>
      <c r="V816" s="7"/>
      <c r="W816" s="7"/>
      <c r="X816" s="7"/>
      <c r="Y816" s="7"/>
      <c r="Z816" s="7"/>
      <c r="AA816" s="7"/>
    </row>
    <row r="817" spans="1:27" x14ac:dyDescent="0.2">
      <c r="A817" t="s">
        <v>11</v>
      </c>
      <c r="B817" t="s">
        <v>33422</v>
      </c>
      <c r="C817" t="s">
        <v>28064</v>
      </c>
      <c r="D817" t="s">
        <v>14</v>
      </c>
      <c r="E817" t="s">
        <v>33423</v>
      </c>
      <c r="F817" t="s">
        <v>33411</v>
      </c>
      <c r="G817">
        <v>0.49004999999999999</v>
      </c>
      <c r="H817">
        <v>0.49120000000000003</v>
      </c>
      <c r="I817">
        <f t="shared" si="77"/>
        <v>2</v>
      </c>
      <c r="J817">
        <v>2</v>
      </c>
      <c r="K817">
        <f t="shared" si="78"/>
        <v>1.84</v>
      </c>
      <c r="L817">
        <v>1.84</v>
      </c>
      <c r="M817" t="s">
        <v>17</v>
      </c>
      <c r="N817">
        <f t="shared" si="79"/>
        <v>49319.16000000116</v>
      </c>
      <c r="V817" s="7"/>
      <c r="W817" s="7"/>
      <c r="X817" s="7"/>
      <c r="Y817" s="7"/>
      <c r="Z817" s="7"/>
      <c r="AA817" s="7"/>
    </row>
    <row r="818" spans="1:27" x14ac:dyDescent="0.2">
      <c r="A818" t="s">
        <v>11</v>
      </c>
      <c r="B818" t="s">
        <v>33424</v>
      </c>
      <c r="C818" t="s">
        <v>31110</v>
      </c>
      <c r="D818" t="s">
        <v>14</v>
      </c>
      <c r="E818" t="s">
        <v>33425</v>
      </c>
      <c r="F818" t="s">
        <v>33411</v>
      </c>
      <c r="G818">
        <v>0.48903999999999997</v>
      </c>
      <c r="H818">
        <v>0.49120000000000003</v>
      </c>
      <c r="I818">
        <f t="shared" si="77"/>
        <v>2</v>
      </c>
      <c r="J818">
        <v>2</v>
      </c>
      <c r="K818">
        <f t="shared" si="78"/>
        <v>1.84</v>
      </c>
      <c r="L818">
        <v>1.84</v>
      </c>
      <c r="M818" t="s">
        <v>17</v>
      </c>
      <c r="N818">
        <f t="shared" si="79"/>
        <v>49317.320000001164</v>
      </c>
      <c r="V818" s="7"/>
      <c r="W818" s="7"/>
      <c r="X818" s="7"/>
      <c r="Y818" s="7"/>
      <c r="Z818" s="7"/>
      <c r="AA818" s="7"/>
    </row>
    <row r="819" spans="1:27" x14ac:dyDescent="0.2">
      <c r="A819" t="s">
        <v>18</v>
      </c>
      <c r="B819" t="s">
        <v>33426</v>
      </c>
      <c r="C819" t="s">
        <v>495</v>
      </c>
      <c r="D819" t="s">
        <v>14</v>
      </c>
      <c r="E819" t="s">
        <v>33427</v>
      </c>
      <c r="F819" t="s">
        <v>33428</v>
      </c>
      <c r="G819">
        <v>0.49147999999999997</v>
      </c>
      <c r="H819">
        <v>0.49059999999999998</v>
      </c>
      <c r="I819">
        <f t="shared" si="77"/>
        <v>2</v>
      </c>
      <c r="J819">
        <v>2</v>
      </c>
      <c r="K819">
        <f t="shared" si="78"/>
        <v>1.84</v>
      </c>
      <c r="L819">
        <v>1.84</v>
      </c>
      <c r="M819" t="s">
        <v>17</v>
      </c>
      <c r="N819">
        <f t="shared" si="79"/>
        <v>49315.480000001167</v>
      </c>
      <c r="V819" s="7"/>
      <c r="W819" s="7"/>
      <c r="X819" s="7"/>
      <c r="Y819" s="7"/>
      <c r="Z819" s="7"/>
      <c r="AA819" s="7"/>
    </row>
    <row r="820" spans="1:27" x14ac:dyDescent="0.2">
      <c r="A820" t="s">
        <v>11</v>
      </c>
      <c r="B820" t="s">
        <v>33429</v>
      </c>
      <c r="C820" t="s">
        <v>495</v>
      </c>
      <c r="D820" t="s">
        <v>14</v>
      </c>
      <c r="E820" t="s">
        <v>33427</v>
      </c>
      <c r="F820" t="s">
        <v>33428</v>
      </c>
      <c r="G820">
        <v>0.49147999999999997</v>
      </c>
      <c r="H820">
        <v>0.49059999999999998</v>
      </c>
      <c r="I820">
        <f t="shared" si="77"/>
        <v>2</v>
      </c>
      <c r="J820">
        <v>1</v>
      </c>
      <c r="K820">
        <f t="shared" si="78"/>
        <v>-2</v>
      </c>
      <c r="L820">
        <v>-1</v>
      </c>
      <c r="M820" t="s">
        <v>17</v>
      </c>
      <c r="N820">
        <f t="shared" si="79"/>
        <v>49313.640000001171</v>
      </c>
      <c r="V820" s="7"/>
      <c r="W820" s="7"/>
      <c r="X820" s="7"/>
      <c r="Y820" s="7"/>
      <c r="Z820" s="7"/>
      <c r="AA820" s="7"/>
    </row>
    <row r="821" spans="1:27" x14ac:dyDescent="0.2">
      <c r="A821" t="s">
        <v>18</v>
      </c>
      <c r="B821" t="s">
        <v>33430</v>
      </c>
      <c r="C821" t="s">
        <v>495</v>
      </c>
      <c r="D821" t="s">
        <v>14</v>
      </c>
      <c r="E821" t="s">
        <v>33431</v>
      </c>
      <c r="F821" t="s">
        <v>33432</v>
      </c>
      <c r="G821">
        <v>0.49159999999999998</v>
      </c>
      <c r="H821">
        <v>0.49165999999999999</v>
      </c>
      <c r="I821">
        <f t="shared" si="77"/>
        <v>2</v>
      </c>
      <c r="J821">
        <v>2</v>
      </c>
      <c r="K821">
        <f t="shared" si="78"/>
        <v>-2</v>
      </c>
      <c r="L821">
        <v>-2</v>
      </c>
      <c r="M821" t="s">
        <v>17</v>
      </c>
      <c r="N821">
        <f t="shared" si="79"/>
        <v>49314.640000001171</v>
      </c>
      <c r="V821" s="7"/>
      <c r="W821" s="7"/>
      <c r="X821" s="7"/>
      <c r="Y821" s="7"/>
      <c r="Z821" s="7"/>
      <c r="AA821" s="7"/>
    </row>
    <row r="822" spans="1:27" x14ac:dyDescent="0.2">
      <c r="A822" t="s">
        <v>11</v>
      </c>
      <c r="B822" t="s">
        <v>33433</v>
      </c>
      <c r="C822" t="s">
        <v>495</v>
      </c>
      <c r="D822" t="s">
        <v>14</v>
      </c>
      <c r="E822" t="s">
        <v>33431</v>
      </c>
      <c r="F822" t="s">
        <v>33432</v>
      </c>
      <c r="G822">
        <v>0.49159999999999998</v>
      </c>
      <c r="H822">
        <v>0.49165999999999999</v>
      </c>
      <c r="I822">
        <f t="shared" si="77"/>
        <v>2</v>
      </c>
      <c r="J822">
        <v>1</v>
      </c>
      <c r="K822">
        <f t="shared" si="78"/>
        <v>1.84</v>
      </c>
      <c r="L822">
        <v>0.92</v>
      </c>
      <c r="M822" t="s">
        <v>17</v>
      </c>
      <c r="N822">
        <f t="shared" si="79"/>
        <v>49316.640000001171</v>
      </c>
      <c r="V822" s="7"/>
      <c r="W822" s="7"/>
      <c r="X822" s="7"/>
      <c r="Y822" s="7"/>
      <c r="Z822" s="7"/>
      <c r="AA822" s="7"/>
    </row>
    <row r="823" spans="1:27" x14ac:dyDescent="0.2">
      <c r="A823" t="s">
        <v>11</v>
      </c>
      <c r="B823" t="s">
        <v>33434</v>
      </c>
      <c r="C823" t="s">
        <v>30862</v>
      </c>
      <c r="D823" t="s">
        <v>14</v>
      </c>
      <c r="E823" t="s">
        <v>33435</v>
      </c>
      <c r="F823" t="s">
        <v>33432</v>
      </c>
      <c r="G823">
        <v>0.49042000000000002</v>
      </c>
      <c r="H823">
        <v>0.49165999999999999</v>
      </c>
      <c r="I823">
        <f t="shared" si="77"/>
        <v>2</v>
      </c>
      <c r="J823">
        <v>2</v>
      </c>
      <c r="K823">
        <f t="shared" si="78"/>
        <v>1.84</v>
      </c>
      <c r="L823">
        <v>1.84</v>
      </c>
      <c r="M823" t="s">
        <v>17</v>
      </c>
      <c r="N823">
        <f t="shared" si="79"/>
        <v>49315.720000001173</v>
      </c>
      <c r="V823" s="7"/>
      <c r="W823" s="7"/>
      <c r="X823" s="7"/>
      <c r="Y823" s="7"/>
      <c r="Z823" s="7"/>
      <c r="AA823" s="7"/>
    </row>
    <row r="824" spans="1:27" x14ac:dyDescent="0.2">
      <c r="A824" t="s">
        <v>18</v>
      </c>
      <c r="B824" t="s">
        <v>33436</v>
      </c>
      <c r="C824" t="s">
        <v>495</v>
      </c>
      <c r="D824" t="s">
        <v>14</v>
      </c>
      <c r="E824" t="s">
        <v>33437</v>
      </c>
      <c r="F824" t="s">
        <v>33438</v>
      </c>
      <c r="G824">
        <v>0.49148999999999998</v>
      </c>
      <c r="H824">
        <v>0.49164999999999998</v>
      </c>
      <c r="I824">
        <f t="shared" si="77"/>
        <v>2</v>
      </c>
      <c r="J824">
        <v>2</v>
      </c>
      <c r="K824">
        <f t="shared" si="78"/>
        <v>-2</v>
      </c>
      <c r="L824">
        <v>-2</v>
      </c>
      <c r="M824" t="s">
        <v>17</v>
      </c>
      <c r="N824">
        <f t="shared" si="79"/>
        <v>49313.880000001176</v>
      </c>
      <c r="V824" s="7"/>
      <c r="W824" s="7"/>
      <c r="X824" s="7"/>
      <c r="Y824" s="7"/>
      <c r="Z824" s="7"/>
      <c r="AA824" s="7"/>
    </row>
    <row r="825" spans="1:27" x14ac:dyDescent="0.2">
      <c r="A825" t="s">
        <v>11</v>
      </c>
      <c r="B825" t="s">
        <v>33439</v>
      </c>
      <c r="C825" t="s">
        <v>550</v>
      </c>
      <c r="D825" t="s">
        <v>14</v>
      </c>
      <c r="E825" t="s">
        <v>33440</v>
      </c>
      <c r="F825" t="s">
        <v>33438</v>
      </c>
      <c r="G825">
        <v>0.49145</v>
      </c>
      <c r="H825">
        <v>0.49164999999999998</v>
      </c>
      <c r="I825">
        <f t="shared" si="77"/>
        <v>2</v>
      </c>
      <c r="J825">
        <v>1</v>
      </c>
      <c r="K825">
        <f t="shared" si="78"/>
        <v>1.84</v>
      </c>
      <c r="L825">
        <v>0.92</v>
      </c>
      <c r="M825" t="s">
        <v>17</v>
      </c>
      <c r="N825">
        <f t="shared" si="79"/>
        <v>49315.880000001176</v>
      </c>
      <c r="V825" s="7"/>
      <c r="W825" s="7"/>
      <c r="X825" s="7"/>
      <c r="Y825" s="7"/>
      <c r="Z825" s="7"/>
      <c r="AA825" s="7"/>
    </row>
    <row r="826" spans="1:27" x14ac:dyDescent="0.2">
      <c r="A826" t="s">
        <v>11</v>
      </c>
      <c r="B826" t="s">
        <v>33441</v>
      </c>
      <c r="C826" t="s">
        <v>28490</v>
      </c>
      <c r="D826" t="s">
        <v>14</v>
      </c>
      <c r="E826" t="s">
        <v>33442</v>
      </c>
      <c r="F826" t="s">
        <v>33443</v>
      </c>
      <c r="G826">
        <v>0.49173</v>
      </c>
      <c r="H826">
        <v>0.49193999999999999</v>
      </c>
      <c r="I826">
        <f t="shared" si="77"/>
        <v>2</v>
      </c>
      <c r="J826">
        <v>2</v>
      </c>
      <c r="K826">
        <f t="shared" si="78"/>
        <v>1.84</v>
      </c>
      <c r="L826">
        <v>1.84</v>
      </c>
      <c r="M826" t="s">
        <v>17</v>
      </c>
      <c r="N826">
        <f t="shared" si="79"/>
        <v>49314.960000001178</v>
      </c>
      <c r="V826" s="7"/>
      <c r="W826" s="7"/>
      <c r="X826" s="7"/>
      <c r="Y826" s="7"/>
      <c r="Z826" s="7"/>
      <c r="AA826" s="7"/>
    </row>
    <row r="827" spans="1:27" x14ac:dyDescent="0.2">
      <c r="A827" t="s">
        <v>11</v>
      </c>
      <c r="B827" t="s">
        <v>33444</v>
      </c>
      <c r="C827" t="s">
        <v>2856</v>
      </c>
      <c r="D827" t="s">
        <v>14</v>
      </c>
      <c r="E827" t="s">
        <v>33445</v>
      </c>
      <c r="F827" t="s">
        <v>33443</v>
      </c>
      <c r="G827">
        <v>0.49214999999999998</v>
      </c>
      <c r="H827">
        <v>0.49193999999999999</v>
      </c>
      <c r="I827">
        <f t="shared" si="77"/>
        <v>2</v>
      </c>
      <c r="J827">
        <v>2</v>
      </c>
      <c r="K827">
        <f t="shared" si="78"/>
        <v>-2</v>
      </c>
      <c r="L827">
        <v>-2</v>
      </c>
      <c r="M827" t="s">
        <v>17</v>
      </c>
      <c r="N827">
        <f t="shared" si="79"/>
        <v>49313.120000001181</v>
      </c>
      <c r="V827" s="7"/>
      <c r="W827" s="7"/>
      <c r="X827" s="7"/>
      <c r="Y827" s="7"/>
      <c r="Z827" s="7"/>
      <c r="AA827" s="7"/>
    </row>
    <row r="828" spans="1:27" x14ac:dyDescent="0.2">
      <c r="A828" t="s">
        <v>11</v>
      </c>
      <c r="B828" t="s">
        <v>33446</v>
      </c>
      <c r="C828" t="s">
        <v>495</v>
      </c>
      <c r="D828" t="s">
        <v>14</v>
      </c>
      <c r="E828" t="s">
        <v>33447</v>
      </c>
      <c r="F828" t="s">
        <v>33443</v>
      </c>
      <c r="G828">
        <v>0.49312</v>
      </c>
      <c r="H828">
        <v>0.49193999999999999</v>
      </c>
      <c r="I828">
        <f t="shared" si="77"/>
        <v>2</v>
      </c>
      <c r="J828">
        <v>1</v>
      </c>
      <c r="K828">
        <f t="shared" si="78"/>
        <v>-2</v>
      </c>
      <c r="L828">
        <v>-1</v>
      </c>
      <c r="M828" t="s">
        <v>17</v>
      </c>
      <c r="N828">
        <f t="shared" si="79"/>
        <v>49315.120000001181</v>
      </c>
      <c r="V828" s="7"/>
      <c r="W828" s="7"/>
      <c r="X828" s="7"/>
      <c r="Y828" s="7"/>
      <c r="Z828" s="7"/>
      <c r="AA828" s="7"/>
    </row>
    <row r="829" spans="1:27" x14ac:dyDescent="0.2">
      <c r="A829" t="s">
        <v>11</v>
      </c>
      <c r="B829" t="s">
        <v>33448</v>
      </c>
      <c r="C829" t="s">
        <v>717</v>
      </c>
      <c r="D829" t="s">
        <v>14</v>
      </c>
      <c r="E829" t="s">
        <v>33449</v>
      </c>
      <c r="F829" t="s">
        <v>33443</v>
      </c>
      <c r="G829">
        <v>0.49171999999999999</v>
      </c>
      <c r="H829">
        <v>0.49193999999999999</v>
      </c>
      <c r="I829">
        <f t="shared" si="77"/>
        <v>2</v>
      </c>
      <c r="J829">
        <v>2</v>
      </c>
      <c r="K829">
        <f t="shared" si="78"/>
        <v>1.84</v>
      </c>
      <c r="L829">
        <v>1.84</v>
      </c>
      <c r="M829" t="s">
        <v>17</v>
      </c>
      <c r="N829">
        <f t="shared" si="79"/>
        <v>49316.120000001181</v>
      </c>
      <c r="V829" s="7"/>
      <c r="W829" s="7"/>
      <c r="X829" s="7"/>
      <c r="Y829" s="7"/>
      <c r="Z829" s="7"/>
      <c r="AA829" s="7"/>
    </row>
    <row r="830" spans="1:27" x14ac:dyDescent="0.2">
      <c r="A830" t="s">
        <v>11</v>
      </c>
      <c r="B830" t="s">
        <v>33450</v>
      </c>
      <c r="C830" t="s">
        <v>3722</v>
      </c>
      <c r="D830" t="s">
        <v>14</v>
      </c>
      <c r="E830" t="s">
        <v>33451</v>
      </c>
      <c r="F830" t="s">
        <v>33443</v>
      </c>
      <c r="G830">
        <v>0.49214000000000002</v>
      </c>
      <c r="H830">
        <v>0.49193999999999999</v>
      </c>
      <c r="I830">
        <f t="shared" si="77"/>
        <v>2</v>
      </c>
      <c r="J830">
        <v>2</v>
      </c>
      <c r="K830">
        <f t="shared" si="78"/>
        <v>-2</v>
      </c>
      <c r="L830">
        <v>-2</v>
      </c>
      <c r="M830" t="s">
        <v>17</v>
      </c>
      <c r="N830">
        <f t="shared" si="79"/>
        <v>49314.280000001185</v>
      </c>
      <c r="V830" s="7"/>
      <c r="W830" s="7"/>
      <c r="X830" s="7"/>
      <c r="Y830" s="7"/>
      <c r="Z830" s="7"/>
      <c r="AA830" s="7"/>
    </row>
    <row r="831" spans="1:27" x14ac:dyDescent="0.2">
      <c r="A831" t="s">
        <v>11</v>
      </c>
      <c r="B831" t="s">
        <v>33452</v>
      </c>
      <c r="C831" t="s">
        <v>2850</v>
      </c>
      <c r="D831" t="s">
        <v>14</v>
      </c>
      <c r="E831" t="s">
        <v>33453</v>
      </c>
      <c r="F831" t="s">
        <v>33443</v>
      </c>
      <c r="G831">
        <v>0.49197000000000002</v>
      </c>
      <c r="H831">
        <v>0.49193999999999999</v>
      </c>
      <c r="I831">
        <f t="shared" si="77"/>
        <v>2</v>
      </c>
      <c r="J831">
        <v>2</v>
      </c>
      <c r="K831">
        <f t="shared" si="78"/>
        <v>-2</v>
      </c>
      <c r="L831">
        <v>-2</v>
      </c>
      <c r="M831" t="s">
        <v>17</v>
      </c>
      <c r="N831">
        <f t="shared" si="79"/>
        <v>49316.280000001185</v>
      </c>
      <c r="V831" s="7"/>
      <c r="W831" s="7"/>
      <c r="X831" s="7"/>
      <c r="Y831" s="7"/>
      <c r="Z831" s="7"/>
      <c r="AA831" s="7"/>
    </row>
    <row r="832" spans="1:27" x14ac:dyDescent="0.2">
      <c r="A832" t="s">
        <v>11</v>
      </c>
      <c r="B832" t="s">
        <v>33454</v>
      </c>
      <c r="C832" t="s">
        <v>2951</v>
      </c>
      <c r="D832" t="s">
        <v>14</v>
      </c>
      <c r="E832" t="s">
        <v>33455</v>
      </c>
      <c r="F832" t="s">
        <v>33443</v>
      </c>
      <c r="G832">
        <v>0.49203999999999998</v>
      </c>
      <c r="H832">
        <v>0.49193999999999999</v>
      </c>
      <c r="I832">
        <f t="shared" si="77"/>
        <v>2</v>
      </c>
      <c r="J832">
        <v>2</v>
      </c>
      <c r="K832">
        <f t="shared" si="78"/>
        <v>-2</v>
      </c>
      <c r="L832">
        <v>-2</v>
      </c>
      <c r="M832" t="s">
        <v>17</v>
      </c>
      <c r="N832">
        <f t="shared" si="79"/>
        <v>49318.280000001185</v>
      </c>
      <c r="V832" s="7"/>
      <c r="W832" s="7"/>
      <c r="X832" s="7"/>
      <c r="Y832" s="7"/>
      <c r="Z832" s="7"/>
      <c r="AA832" s="7"/>
    </row>
    <row r="833" spans="1:27" x14ac:dyDescent="0.2">
      <c r="A833" t="s">
        <v>18</v>
      </c>
      <c r="B833" t="s">
        <v>33456</v>
      </c>
      <c r="C833" t="s">
        <v>495</v>
      </c>
      <c r="D833" t="s">
        <v>14</v>
      </c>
      <c r="E833" t="s">
        <v>33447</v>
      </c>
      <c r="F833" t="s">
        <v>33443</v>
      </c>
      <c r="G833">
        <v>0.49310999999999999</v>
      </c>
      <c r="H833">
        <v>0.49193999999999999</v>
      </c>
      <c r="I833">
        <f t="shared" si="77"/>
        <v>2</v>
      </c>
      <c r="J833">
        <v>2</v>
      </c>
      <c r="K833">
        <f t="shared" si="78"/>
        <v>1.84</v>
      </c>
      <c r="L833">
        <v>1.84</v>
      </c>
      <c r="M833" t="s">
        <v>17</v>
      </c>
      <c r="N833">
        <f t="shared" si="79"/>
        <v>49320.280000001185</v>
      </c>
      <c r="V833" s="7"/>
      <c r="W833" s="7"/>
      <c r="X833" s="7"/>
      <c r="Y833" s="7"/>
      <c r="Z833" s="7"/>
      <c r="AA833" s="7"/>
    </row>
    <row r="834" spans="1:27" x14ac:dyDescent="0.2">
      <c r="A834" t="s">
        <v>11</v>
      </c>
      <c r="B834" t="s">
        <v>33457</v>
      </c>
      <c r="C834" t="s">
        <v>732</v>
      </c>
      <c r="D834" t="s">
        <v>14</v>
      </c>
      <c r="E834" t="s">
        <v>33458</v>
      </c>
      <c r="F834" t="s">
        <v>33443</v>
      </c>
      <c r="G834">
        <v>0.49159999999999998</v>
      </c>
      <c r="H834">
        <v>0.49193999999999999</v>
      </c>
      <c r="I834">
        <f t="shared" si="77"/>
        <v>2</v>
      </c>
      <c r="J834">
        <v>2</v>
      </c>
      <c r="K834">
        <f t="shared" si="78"/>
        <v>1.84</v>
      </c>
      <c r="L834">
        <v>1.84</v>
      </c>
      <c r="M834" t="s">
        <v>17</v>
      </c>
      <c r="N834">
        <f t="shared" si="79"/>
        <v>49318.440000001188</v>
      </c>
      <c r="V834" s="7"/>
      <c r="W834" s="7"/>
      <c r="X834" s="7"/>
      <c r="Y834" s="7"/>
      <c r="Z834" s="7"/>
      <c r="AA834" s="7"/>
    </row>
    <row r="835" spans="1:27" x14ac:dyDescent="0.2">
      <c r="A835" t="s">
        <v>11</v>
      </c>
      <c r="B835" t="s">
        <v>33459</v>
      </c>
      <c r="C835" t="s">
        <v>3766</v>
      </c>
      <c r="D835" t="s">
        <v>14</v>
      </c>
      <c r="E835" t="s">
        <v>33460</v>
      </c>
      <c r="F835" t="s">
        <v>33443</v>
      </c>
      <c r="G835">
        <v>0.49202000000000001</v>
      </c>
      <c r="H835">
        <v>0.49193999999999999</v>
      </c>
      <c r="I835">
        <f t="shared" ref="I835:I898" si="80">IF(J835=1,J835*2,J835)</f>
        <v>2</v>
      </c>
      <c r="J835">
        <v>2</v>
      </c>
      <c r="K835">
        <f t="shared" ref="K835:K898" si="81">IF(OR(L835=-1,L835=0.92),L835*2,L835)</f>
        <v>-2</v>
      </c>
      <c r="L835">
        <v>-2</v>
      </c>
      <c r="M835" t="s">
        <v>17</v>
      </c>
      <c r="N835">
        <f t="shared" si="79"/>
        <v>49316.600000001192</v>
      </c>
      <c r="V835" s="7"/>
      <c r="W835" s="7"/>
      <c r="X835" s="7"/>
      <c r="Y835" s="7"/>
      <c r="Z835" s="7"/>
      <c r="AA835" s="7"/>
    </row>
    <row r="836" spans="1:27" x14ac:dyDescent="0.2">
      <c r="A836" t="s">
        <v>11</v>
      </c>
      <c r="B836" t="s">
        <v>33461</v>
      </c>
      <c r="C836" t="s">
        <v>30590</v>
      </c>
      <c r="D836" t="s">
        <v>14</v>
      </c>
      <c r="E836" t="s">
        <v>33462</v>
      </c>
      <c r="F836" t="s">
        <v>33463</v>
      </c>
      <c r="G836">
        <v>0.49595</v>
      </c>
      <c r="H836">
        <v>0.49353000000000002</v>
      </c>
      <c r="I836">
        <f t="shared" si="80"/>
        <v>2</v>
      </c>
      <c r="J836">
        <v>2</v>
      </c>
      <c r="K836">
        <f t="shared" si="81"/>
        <v>-2</v>
      </c>
      <c r="L836">
        <v>-2</v>
      </c>
      <c r="M836" t="s">
        <v>17</v>
      </c>
      <c r="N836">
        <f t="shared" ref="N836:N899" si="82">N835-L835</f>
        <v>49318.600000001192</v>
      </c>
      <c r="V836" s="7"/>
      <c r="W836" s="7"/>
      <c r="X836" s="7"/>
      <c r="Y836" s="7"/>
      <c r="Z836" s="7"/>
      <c r="AA836" s="7"/>
    </row>
    <row r="837" spans="1:27" x14ac:dyDescent="0.2">
      <c r="A837" t="s">
        <v>18</v>
      </c>
      <c r="B837" t="s">
        <v>33464</v>
      </c>
      <c r="C837" t="s">
        <v>495</v>
      </c>
      <c r="D837" t="s">
        <v>14</v>
      </c>
      <c r="E837" t="s">
        <v>33465</v>
      </c>
      <c r="F837" t="s">
        <v>33463</v>
      </c>
      <c r="G837">
        <v>0.49728</v>
      </c>
      <c r="H837">
        <v>0.49353000000000002</v>
      </c>
      <c r="I837">
        <f t="shared" si="80"/>
        <v>2</v>
      </c>
      <c r="J837">
        <v>2</v>
      </c>
      <c r="K837">
        <f t="shared" si="81"/>
        <v>1.84</v>
      </c>
      <c r="L837">
        <v>1.84</v>
      </c>
      <c r="M837" t="s">
        <v>17</v>
      </c>
      <c r="N837">
        <f t="shared" si="82"/>
        <v>49320.600000001192</v>
      </c>
      <c r="V837" s="7"/>
      <c r="W837" s="7"/>
      <c r="X837" s="7"/>
      <c r="Y837" s="7"/>
      <c r="Z837" s="7"/>
      <c r="AA837" s="7"/>
    </row>
    <row r="838" spans="1:27" x14ac:dyDescent="0.2">
      <c r="A838" t="s">
        <v>11</v>
      </c>
      <c r="B838" t="s">
        <v>33466</v>
      </c>
      <c r="C838" t="s">
        <v>29164</v>
      </c>
      <c r="D838" t="s">
        <v>14</v>
      </c>
      <c r="E838" t="s">
        <v>33467</v>
      </c>
      <c r="F838" t="s">
        <v>33463</v>
      </c>
      <c r="G838">
        <v>0.49635000000000001</v>
      </c>
      <c r="H838">
        <v>0.49353000000000002</v>
      </c>
      <c r="I838">
        <f t="shared" si="80"/>
        <v>2</v>
      </c>
      <c r="J838">
        <v>2</v>
      </c>
      <c r="K838">
        <f t="shared" si="81"/>
        <v>-2</v>
      </c>
      <c r="L838">
        <v>-2</v>
      </c>
      <c r="M838" t="s">
        <v>17</v>
      </c>
      <c r="N838">
        <f t="shared" si="82"/>
        <v>49318.760000001195</v>
      </c>
      <c r="V838" s="7"/>
      <c r="W838" s="7"/>
      <c r="X838" s="7"/>
      <c r="Y838" s="7"/>
      <c r="Z838" s="7"/>
      <c r="AA838" s="7"/>
    </row>
    <row r="839" spans="1:27" x14ac:dyDescent="0.2">
      <c r="A839" t="s">
        <v>11</v>
      </c>
      <c r="B839" t="s">
        <v>33468</v>
      </c>
      <c r="C839" t="s">
        <v>28395</v>
      </c>
      <c r="D839" t="s">
        <v>14</v>
      </c>
      <c r="E839" t="s">
        <v>33469</v>
      </c>
      <c r="F839" t="s">
        <v>33463</v>
      </c>
      <c r="G839">
        <v>0.49682999999999999</v>
      </c>
      <c r="H839">
        <v>0.49353000000000002</v>
      </c>
      <c r="I839">
        <f t="shared" si="80"/>
        <v>2</v>
      </c>
      <c r="J839">
        <v>2</v>
      </c>
      <c r="K839">
        <f t="shared" si="81"/>
        <v>-2</v>
      </c>
      <c r="L839">
        <v>-2</v>
      </c>
      <c r="M839" t="s">
        <v>17</v>
      </c>
      <c r="N839">
        <f t="shared" si="82"/>
        <v>49320.760000001195</v>
      </c>
      <c r="V839" s="7"/>
      <c r="W839" s="7"/>
      <c r="X839" s="7"/>
      <c r="Y839" s="7"/>
      <c r="Z839" s="7"/>
      <c r="AA839" s="7"/>
    </row>
    <row r="840" spans="1:27" x14ac:dyDescent="0.2">
      <c r="A840" t="s">
        <v>11</v>
      </c>
      <c r="B840" t="s">
        <v>33470</v>
      </c>
      <c r="C840" t="s">
        <v>495</v>
      </c>
      <c r="D840" t="s">
        <v>14</v>
      </c>
      <c r="E840" t="s">
        <v>33465</v>
      </c>
      <c r="F840" t="s">
        <v>33463</v>
      </c>
      <c r="G840">
        <v>0.49759999999999999</v>
      </c>
      <c r="H840">
        <v>0.49353000000000002</v>
      </c>
      <c r="I840">
        <f t="shared" si="80"/>
        <v>2</v>
      </c>
      <c r="J840">
        <v>1</v>
      </c>
      <c r="K840">
        <f t="shared" si="81"/>
        <v>-2</v>
      </c>
      <c r="L840">
        <v>-1</v>
      </c>
      <c r="M840" t="s">
        <v>17</v>
      </c>
      <c r="N840">
        <f t="shared" si="82"/>
        <v>49322.760000001195</v>
      </c>
      <c r="V840" s="7"/>
      <c r="W840" s="7"/>
      <c r="X840" s="7"/>
      <c r="Y840" s="7"/>
      <c r="Z840" s="7"/>
      <c r="AA840" s="7"/>
    </row>
    <row r="841" spans="1:27" x14ac:dyDescent="0.2">
      <c r="A841" t="s">
        <v>11</v>
      </c>
      <c r="B841" t="s">
        <v>33471</v>
      </c>
      <c r="C841" t="s">
        <v>555</v>
      </c>
      <c r="D841" t="s">
        <v>14</v>
      </c>
      <c r="E841" t="s">
        <v>33472</v>
      </c>
      <c r="F841" t="s">
        <v>33463</v>
      </c>
      <c r="G841">
        <v>0.49687999999999999</v>
      </c>
      <c r="H841">
        <v>0.49353000000000002</v>
      </c>
      <c r="I841">
        <f t="shared" si="80"/>
        <v>2</v>
      </c>
      <c r="J841">
        <v>2</v>
      </c>
      <c r="K841">
        <f t="shared" si="81"/>
        <v>-2</v>
      </c>
      <c r="L841">
        <v>-2</v>
      </c>
      <c r="M841" t="s">
        <v>17</v>
      </c>
      <c r="N841">
        <f t="shared" si="82"/>
        <v>49323.760000001195</v>
      </c>
      <c r="V841" s="7"/>
      <c r="W841" s="7"/>
      <c r="X841" s="7"/>
      <c r="Y841" s="7"/>
      <c r="Z841" s="7"/>
      <c r="AA841" s="7"/>
    </row>
    <row r="842" spans="1:27" x14ac:dyDescent="0.2">
      <c r="A842" t="s">
        <v>11</v>
      </c>
      <c r="B842" t="s">
        <v>33473</v>
      </c>
      <c r="C842" t="s">
        <v>28071</v>
      </c>
      <c r="D842" t="s">
        <v>14</v>
      </c>
      <c r="E842" t="s">
        <v>33474</v>
      </c>
      <c r="F842" t="s">
        <v>33463</v>
      </c>
      <c r="G842">
        <v>0.49653000000000003</v>
      </c>
      <c r="H842">
        <v>0.49353000000000002</v>
      </c>
      <c r="I842">
        <f t="shared" si="80"/>
        <v>2</v>
      </c>
      <c r="J842">
        <v>2</v>
      </c>
      <c r="K842">
        <f t="shared" si="81"/>
        <v>-2</v>
      </c>
      <c r="L842">
        <v>-2</v>
      </c>
      <c r="M842" t="s">
        <v>17</v>
      </c>
      <c r="N842">
        <f t="shared" si="82"/>
        <v>49325.760000001195</v>
      </c>
      <c r="V842" s="7"/>
      <c r="W842" s="7"/>
      <c r="X842" s="7"/>
      <c r="Y842" s="7"/>
      <c r="Z842" s="7"/>
      <c r="AA842" s="7"/>
    </row>
    <row r="843" spans="1:27" x14ac:dyDescent="0.2">
      <c r="A843" t="s">
        <v>11</v>
      </c>
      <c r="B843" t="s">
        <v>33475</v>
      </c>
      <c r="C843" t="s">
        <v>28689</v>
      </c>
      <c r="D843" t="s">
        <v>14</v>
      </c>
      <c r="E843" t="s">
        <v>33476</v>
      </c>
      <c r="F843" t="s">
        <v>33463</v>
      </c>
      <c r="G843">
        <v>0.49603999999999998</v>
      </c>
      <c r="H843">
        <v>0.49353000000000002</v>
      </c>
      <c r="I843">
        <f t="shared" si="80"/>
        <v>2</v>
      </c>
      <c r="J843">
        <v>2</v>
      </c>
      <c r="K843">
        <f t="shared" si="81"/>
        <v>-2</v>
      </c>
      <c r="L843">
        <v>-2</v>
      </c>
      <c r="M843" t="s">
        <v>17</v>
      </c>
      <c r="N843">
        <f t="shared" si="82"/>
        <v>49327.760000001195</v>
      </c>
      <c r="V843" s="7"/>
      <c r="W843" s="7"/>
      <c r="X843" s="7"/>
      <c r="Y843" s="7"/>
      <c r="Z843" s="7"/>
      <c r="AA843" s="7"/>
    </row>
    <row r="844" spans="1:27" x14ac:dyDescent="0.2">
      <c r="A844" t="s">
        <v>11</v>
      </c>
      <c r="B844" t="s">
        <v>33477</v>
      </c>
      <c r="C844" t="s">
        <v>28832</v>
      </c>
      <c r="D844" t="s">
        <v>14</v>
      </c>
      <c r="E844" t="s">
        <v>33478</v>
      </c>
      <c r="F844" t="s">
        <v>33463</v>
      </c>
      <c r="G844">
        <v>0.49593999999999999</v>
      </c>
      <c r="H844">
        <v>0.49353000000000002</v>
      </c>
      <c r="I844">
        <f t="shared" si="80"/>
        <v>2</v>
      </c>
      <c r="J844">
        <v>2</v>
      </c>
      <c r="K844">
        <f t="shared" si="81"/>
        <v>-2</v>
      </c>
      <c r="L844">
        <v>-2</v>
      </c>
      <c r="M844" t="s">
        <v>17</v>
      </c>
      <c r="N844">
        <f t="shared" si="82"/>
        <v>49329.760000001195</v>
      </c>
      <c r="V844" s="7"/>
      <c r="W844" s="7"/>
      <c r="X844" s="7"/>
      <c r="Y844" s="7"/>
      <c r="Z844" s="7"/>
      <c r="AA844" s="7"/>
    </row>
    <row r="845" spans="1:27" x14ac:dyDescent="0.2">
      <c r="A845" t="s">
        <v>11</v>
      </c>
      <c r="B845" t="s">
        <v>33479</v>
      </c>
      <c r="C845" t="s">
        <v>28898</v>
      </c>
      <c r="D845" t="s">
        <v>14</v>
      </c>
      <c r="E845" t="s">
        <v>33480</v>
      </c>
      <c r="F845" t="s">
        <v>33463</v>
      </c>
      <c r="G845">
        <v>0.49584</v>
      </c>
      <c r="H845">
        <v>0.49353000000000002</v>
      </c>
      <c r="I845">
        <f t="shared" si="80"/>
        <v>2</v>
      </c>
      <c r="J845">
        <v>2</v>
      </c>
      <c r="K845">
        <f t="shared" si="81"/>
        <v>-2</v>
      </c>
      <c r="L845">
        <v>-2</v>
      </c>
      <c r="M845" t="s">
        <v>17</v>
      </c>
      <c r="N845">
        <f t="shared" si="82"/>
        <v>49331.760000001195</v>
      </c>
      <c r="V845" s="7"/>
      <c r="W845" s="7"/>
      <c r="X845" s="7"/>
      <c r="Y845" s="7"/>
      <c r="Z845" s="7"/>
      <c r="AA845" s="7"/>
    </row>
    <row r="846" spans="1:27" x14ac:dyDescent="0.2">
      <c r="A846" t="s">
        <v>11</v>
      </c>
      <c r="B846" t="s">
        <v>33481</v>
      </c>
      <c r="C846" t="s">
        <v>495</v>
      </c>
      <c r="D846" t="s">
        <v>14</v>
      </c>
      <c r="E846" t="s">
        <v>33482</v>
      </c>
      <c r="F846" t="s">
        <v>33483</v>
      </c>
      <c r="G846">
        <v>0.49470999999999998</v>
      </c>
      <c r="H846">
        <v>0.49752000000000002</v>
      </c>
      <c r="I846">
        <f t="shared" si="80"/>
        <v>2</v>
      </c>
      <c r="J846">
        <v>1</v>
      </c>
      <c r="K846">
        <f t="shared" si="81"/>
        <v>1.84</v>
      </c>
      <c r="L846">
        <v>0.92</v>
      </c>
      <c r="M846" t="s">
        <v>17</v>
      </c>
      <c r="N846">
        <f t="shared" si="82"/>
        <v>49333.760000001195</v>
      </c>
      <c r="V846" s="7"/>
      <c r="W846" s="7"/>
      <c r="X846" s="7"/>
      <c r="Y846" s="7"/>
      <c r="Z846" s="7"/>
      <c r="AA846" s="7"/>
    </row>
    <row r="847" spans="1:27" x14ac:dyDescent="0.2">
      <c r="A847" t="s">
        <v>18</v>
      </c>
      <c r="B847" t="s">
        <v>33484</v>
      </c>
      <c r="C847" t="s">
        <v>495</v>
      </c>
      <c r="D847" t="s">
        <v>14</v>
      </c>
      <c r="E847" t="s">
        <v>33482</v>
      </c>
      <c r="F847" t="s">
        <v>33483</v>
      </c>
      <c r="G847">
        <v>0.49470999999999998</v>
      </c>
      <c r="H847">
        <v>0.49752000000000002</v>
      </c>
      <c r="I847">
        <f t="shared" si="80"/>
        <v>2</v>
      </c>
      <c r="J847">
        <v>2</v>
      </c>
      <c r="K847">
        <f t="shared" si="81"/>
        <v>-2</v>
      </c>
      <c r="L847">
        <v>-2</v>
      </c>
      <c r="M847" t="s">
        <v>17</v>
      </c>
      <c r="N847">
        <f t="shared" si="82"/>
        <v>49332.840000001197</v>
      </c>
      <c r="V847" s="7"/>
      <c r="W847" s="7"/>
      <c r="X847" s="7"/>
      <c r="Y847" s="7"/>
      <c r="Z847" s="7"/>
      <c r="AA847" s="7"/>
    </row>
    <row r="848" spans="1:27" x14ac:dyDescent="0.2">
      <c r="A848" t="s">
        <v>11</v>
      </c>
      <c r="B848" t="s">
        <v>33485</v>
      </c>
      <c r="C848" t="s">
        <v>28064</v>
      </c>
      <c r="D848" t="s">
        <v>14</v>
      </c>
      <c r="E848" t="s">
        <v>33486</v>
      </c>
      <c r="F848" t="s">
        <v>33483</v>
      </c>
      <c r="G848">
        <v>0.49430000000000002</v>
      </c>
      <c r="H848">
        <v>0.49752000000000002</v>
      </c>
      <c r="I848">
        <f t="shared" si="80"/>
        <v>2</v>
      </c>
      <c r="J848">
        <v>2</v>
      </c>
      <c r="K848">
        <f t="shared" si="81"/>
        <v>1.84</v>
      </c>
      <c r="L848">
        <v>1.84</v>
      </c>
      <c r="M848" t="s">
        <v>17</v>
      </c>
      <c r="N848">
        <f t="shared" si="82"/>
        <v>49334.840000001197</v>
      </c>
      <c r="V848" s="7"/>
      <c r="W848" s="7"/>
      <c r="X848" s="7"/>
      <c r="Y848" s="7"/>
      <c r="Z848" s="7"/>
      <c r="AA848" s="7"/>
    </row>
    <row r="849" spans="1:27" x14ac:dyDescent="0.2">
      <c r="A849" t="s">
        <v>11</v>
      </c>
      <c r="B849" t="s">
        <v>33487</v>
      </c>
      <c r="C849" t="s">
        <v>495</v>
      </c>
      <c r="D849" t="s">
        <v>14</v>
      </c>
      <c r="E849" t="s">
        <v>33488</v>
      </c>
      <c r="F849" t="s">
        <v>33489</v>
      </c>
      <c r="G849">
        <v>0.49593999999999999</v>
      </c>
      <c r="H849">
        <v>0.49463000000000001</v>
      </c>
      <c r="I849">
        <f t="shared" si="80"/>
        <v>2</v>
      </c>
      <c r="J849">
        <v>1</v>
      </c>
      <c r="K849">
        <f t="shared" si="81"/>
        <v>-2</v>
      </c>
      <c r="L849">
        <v>-1</v>
      </c>
      <c r="M849" t="s">
        <v>17</v>
      </c>
      <c r="N849">
        <f t="shared" si="82"/>
        <v>49333.000000001201</v>
      </c>
      <c r="V849" s="7"/>
      <c r="W849" s="7"/>
      <c r="X849" s="7"/>
      <c r="Y849" s="7"/>
      <c r="Z849" s="7"/>
      <c r="AA849" s="7"/>
    </row>
    <row r="850" spans="1:27" x14ac:dyDescent="0.2">
      <c r="A850" t="s">
        <v>11</v>
      </c>
      <c r="B850" t="s">
        <v>33490</v>
      </c>
      <c r="C850" t="s">
        <v>31588</v>
      </c>
      <c r="D850" t="s">
        <v>14</v>
      </c>
      <c r="E850" t="s">
        <v>33491</v>
      </c>
      <c r="F850" t="s">
        <v>33489</v>
      </c>
      <c r="G850">
        <v>0.49482999999999999</v>
      </c>
      <c r="H850">
        <v>0.49463000000000001</v>
      </c>
      <c r="I850">
        <f t="shared" si="80"/>
        <v>2</v>
      </c>
      <c r="J850">
        <v>2</v>
      </c>
      <c r="K850">
        <f t="shared" si="81"/>
        <v>-2</v>
      </c>
      <c r="L850">
        <v>-2</v>
      </c>
      <c r="M850" t="s">
        <v>17</v>
      </c>
      <c r="N850">
        <f t="shared" si="82"/>
        <v>49334.000000001201</v>
      </c>
      <c r="V850" s="7"/>
      <c r="W850" s="7"/>
      <c r="X850" s="7"/>
      <c r="Y850" s="7"/>
      <c r="Z850" s="7"/>
      <c r="AA850" s="7"/>
    </row>
    <row r="851" spans="1:27" x14ac:dyDescent="0.2">
      <c r="A851" t="s">
        <v>18</v>
      </c>
      <c r="B851" t="s">
        <v>33492</v>
      </c>
      <c r="C851" t="s">
        <v>495</v>
      </c>
      <c r="D851" t="s">
        <v>14</v>
      </c>
      <c r="E851" t="s">
        <v>33488</v>
      </c>
      <c r="F851" t="s">
        <v>33489</v>
      </c>
      <c r="G851">
        <v>0.49593999999999999</v>
      </c>
      <c r="H851">
        <v>0.49463000000000001</v>
      </c>
      <c r="I851">
        <f t="shared" si="80"/>
        <v>2</v>
      </c>
      <c r="J851">
        <v>2</v>
      </c>
      <c r="K851">
        <f t="shared" si="81"/>
        <v>1.84</v>
      </c>
      <c r="L851">
        <v>1.84</v>
      </c>
      <c r="M851" t="s">
        <v>17</v>
      </c>
      <c r="N851">
        <f t="shared" si="82"/>
        <v>49336.000000001201</v>
      </c>
      <c r="V851" s="7"/>
      <c r="W851" s="7"/>
      <c r="X851" s="7"/>
      <c r="Y851" s="7"/>
      <c r="Z851" s="7"/>
      <c r="AA851" s="7"/>
    </row>
    <row r="852" spans="1:27" x14ac:dyDescent="0.2">
      <c r="A852" t="s">
        <v>11</v>
      </c>
      <c r="B852" t="s">
        <v>33493</v>
      </c>
      <c r="C852" t="s">
        <v>1085</v>
      </c>
      <c r="D852" t="s">
        <v>14</v>
      </c>
      <c r="E852" t="s">
        <v>33494</v>
      </c>
      <c r="F852" t="s">
        <v>33489</v>
      </c>
      <c r="G852">
        <v>0.49460999999999999</v>
      </c>
      <c r="H852">
        <v>0.49463000000000001</v>
      </c>
      <c r="I852">
        <f t="shared" si="80"/>
        <v>2</v>
      </c>
      <c r="J852">
        <v>2</v>
      </c>
      <c r="K852">
        <f t="shared" si="81"/>
        <v>1.84</v>
      </c>
      <c r="L852">
        <v>1.84</v>
      </c>
      <c r="M852" t="s">
        <v>17</v>
      </c>
      <c r="N852">
        <f t="shared" si="82"/>
        <v>49334.160000001204</v>
      </c>
      <c r="V852" s="7"/>
      <c r="W852" s="7"/>
      <c r="X852" s="7"/>
      <c r="Y852" s="7"/>
      <c r="Z852" s="7"/>
      <c r="AA852" s="7"/>
    </row>
    <row r="853" spans="1:27" x14ac:dyDescent="0.2">
      <c r="A853" t="s">
        <v>11</v>
      </c>
      <c r="B853" t="s">
        <v>33495</v>
      </c>
      <c r="C853" t="s">
        <v>3766</v>
      </c>
      <c r="D853" t="s">
        <v>14</v>
      </c>
      <c r="E853" t="s">
        <v>33496</v>
      </c>
      <c r="F853" t="s">
        <v>33489</v>
      </c>
      <c r="G853">
        <v>0.49497999999999998</v>
      </c>
      <c r="H853">
        <v>0.49463000000000001</v>
      </c>
      <c r="I853">
        <f t="shared" si="80"/>
        <v>2</v>
      </c>
      <c r="J853">
        <v>2</v>
      </c>
      <c r="K853">
        <f t="shared" si="81"/>
        <v>-2</v>
      </c>
      <c r="L853">
        <v>-2</v>
      </c>
      <c r="M853" t="s">
        <v>17</v>
      </c>
      <c r="N853">
        <f t="shared" si="82"/>
        <v>49332.320000001208</v>
      </c>
      <c r="V853" s="7"/>
      <c r="W853" s="7"/>
      <c r="X853" s="7"/>
      <c r="Y853" s="7"/>
      <c r="Z853" s="7"/>
      <c r="AA853" s="7"/>
    </row>
    <row r="854" spans="1:27" x14ac:dyDescent="0.2">
      <c r="A854" t="s">
        <v>11</v>
      </c>
      <c r="B854" t="s">
        <v>33497</v>
      </c>
      <c r="C854" t="s">
        <v>1179</v>
      </c>
      <c r="D854" t="s">
        <v>14</v>
      </c>
      <c r="E854" t="s">
        <v>33498</v>
      </c>
      <c r="F854" t="s">
        <v>33489</v>
      </c>
      <c r="G854">
        <v>0.495</v>
      </c>
      <c r="H854">
        <v>0.49463000000000001</v>
      </c>
      <c r="I854">
        <f t="shared" si="80"/>
        <v>2</v>
      </c>
      <c r="J854">
        <v>2</v>
      </c>
      <c r="K854">
        <f t="shared" si="81"/>
        <v>-2</v>
      </c>
      <c r="L854">
        <v>-2</v>
      </c>
      <c r="M854" t="s">
        <v>17</v>
      </c>
      <c r="N854">
        <f t="shared" si="82"/>
        <v>49334.320000001208</v>
      </c>
      <c r="V854" s="7"/>
      <c r="W854" s="7"/>
      <c r="X854" s="7"/>
      <c r="Y854" s="7"/>
      <c r="Z854" s="7"/>
      <c r="AA854" s="7"/>
    </row>
    <row r="855" spans="1:27" x14ac:dyDescent="0.2">
      <c r="A855" t="s">
        <v>11</v>
      </c>
      <c r="B855" t="s">
        <v>33499</v>
      </c>
      <c r="C855" t="s">
        <v>28490</v>
      </c>
      <c r="D855" t="s">
        <v>14</v>
      </c>
      <c r="E855" t="s">
        <v>33500</v>
      </c>
      <c r="F855" t="s">
        <v>33489</v>
      </c>
      <c r="G855">
        <v>0.49508000000000002</v>
      </c>
      <c r="H855">
        <v>0.49463000000000001</v>
      </c>
      <c r="I855">
        <f t="shared" si="80"/>
        <v>2</v>
      </c>
      <c r="J855">
        <v>2</v>
      </c>
      <c r="K855">
        <f t="shared" si="81"/>
        <v>-2</v>
      </c>
      <c r="L855">
        <v>-2</v>
      </c>
      <c r="M855" t="s">
        <v>17</v>
      </c>
      <c r="N855">
        <f t="shared" si="82"/>
        <v>49336.320000001208</v>
      </c>
      <c r="V855" s="7"/>
      <c r="W855" s="7"/>
      <c r="X855" s="7"/>
      <c r="Y855" s="7"/>
      <c r="Z855" s="7"/>
      <c r="AA855" s="7"/>
    </row>
    <row r="856" spans="1:27" x14ac:dyDescent="0.2">
      <c r="A856" t="s">
        <v>11</v>
      </c>
      <c r="B856" t="s">
        <v>33501</v>
      </c>
      <c r="C856" t="s">
        <v>28065</v>
      </c>
      <c r="D856" t="s">
        <v>14</v>
      </c>
      <c r="E856" t="s">
        <v>33502</v>
      </c>
      <c r="F856" t="s">
        <v>33503</v>
      </c>
      <c r="G856">
        <v>0.49639</v>
      </c>
      <c r="H856">
        <v>0.49621999999999999</v>
      </c>
      <c r="I856">
        <f t="shared" si="80"/>
        <v>2</v>
      </c>
      <c r="J856">
        <v>2</v>
      </c>
      <c r="K856">
        <f t="shared" si="81"/>
        <v>-2</v>
      </c>
      <c r="L856">
        <v>-2</v>
      </c>
      <c r="M856" t="s">
        <v>17</v>
      </c>
      <c r="N856">
        <f t="shared" si="82"/>
        <v>49338.320000001208</v>
      </c>
      <c r="V856" s="7"/>
      <c r="W856" s="7"/>
      <c r="X856" s="7"/>
      <c r="Y856" s="7"/>
      <c r="Z856" s="7"/>
      <c r="AA856" s="7"/>
    </row>
    <row r="857" spans="1:27" x14ac:dyDescent="0.2">
      <c r="A857" t="s">
        <v>11</v>
      </c>
      <c r="B857" t="s">
        <v>33504</v>
      </c>
      <c r="C857" t="s">
        <v>495</v>
      </c>
      <c r="D857" t="s">
        <v>14</v>
      </c>
      <c r="E857" t="s">
        <v>33505</v>
      </c>
      <c r="F857" t="s">
        <v>33503</v>
      </c>
      <c r="G857">
        <v>0.49691999999999997</v>
      </c>
      <c r="H857">
        <v>0.49621999999999999</v>
      </c>
      <c r="I857">
        <f t="shared" si="80"/>
        <v>2</v>
      </c>
      <c r="J857">
        <v>1</v>
      </c>
      <c r="K857">
        <f t="shared" si="81"/>
        <v>-2</v>
      </c>
      <c r="L857">
        <v>-1</v>
      </c>
      <c r="M857" t="s">
        <v>17</v>
      </c>
      <c r="N857">
        <f t="shared" si="82"/>
        <v>49340.320000001208</v>
      </c>
      <c r="V857" s="7"/>
      <c r="W857" s="7"/>
      <c r="X857" s="7"/>
      <c r="Y857" s="7"/>
      <c r="Z857" s="7"/>
      <c r="AA857" s="7"/>
    </row>
    <row r="858" spans="1:27" x14ac:dyDescent="0.2">
      <c r="A858" t="s">
        <v>11</v>
      </c>
      <c r="B858" t="s">
        <v>33506</v>
      </c>
      <c r="C858" t="s">
        <v>555</v>
      </c>
      <c r="D858" t="s">
        <v>14</v>
      </c>
      <c r="E858" t="s">
        <v>33507</v>
      </c>
      <c r="F858" t="s">
        <v>33503</v>
      </c>
      <c r="G858">
        <v>0.49609999999999999</v>
      </c>
      <c r="H858">
        <v>0.49621999999999999</v>
      </c>
      <c r="I858">
        <f t="shared" si="80"/>
        <v>2</v>
      </c>
      <c r="J858">
        <v>2</v>
      </c>
      <c r="K858">
        <f t="shared" si="81"/>
        <v>1.84</v>
      </c>
      <c r="L858">
        <v>1.84</v>
      </c>
      <c r="M858" t="s">
        <v>17</v>
      </c>
      <c r="N858">
        <f t="shared" si="82"/>
        <v>49341.320000001208</v>
      </c>
      <c r="V858" s="7"/>
      <c r="W858" s="7"/>
      <c r="X858" s="7"/>
      <c r="Y858" s="7"/>
      <c r="Z858" s="7"/>
      <c r="AA858" s="7"/>
    </row>
    <row r="859" spans="1:27" x14ac:dyDescent="0.2">
      <c r="A859" t="s">
        <v>18</v>
      </c>
      <c r="B859" t="s">
        <v>33508</v>
      </c>
      <c r="C859" t="s">
        <v>495</v>
      </c>
      <c r="D859" t="s">
        <v>14</v>
      </c>
      <c r="E859" t="s">
        <v>33505</v>
      </c>
      <c r="F859" t="s">
        <v>33503</v>
      </c>
      <c r="G859">
        <v>0.49686999999999998</v>
      </c>
      <c r="H859">
        <v>0.49621999999999999</v>
      </c>
      <c r="I859">
        <f t="shared" si="80"/>
        <v>2</v>
      </c>
      <c r="J859">
        <v>2</v>
      </c>
      <c r="K859">
        <f t="shared" si="81"/>
        <v>1.84</v>
      </c>
      <c r="L859">
        <v>1.84</v>
      </c>
      <c r="M859" t="s">
        <v>17</v>
      </c>
      <c r="N859">
        <f t="shared" si="82"/>
        <v>49339.480000001211</v>
      </c>
      <c r="V859" s="7"/>
      <c r="W859" s="7"/>
      <c r="X859" s="7"/>
      <c r="Y859" s="7"/>
      <c r="Z859" s="7"/>
      <c r="AA859" s="7"/>
    </row>
    <row r="860" spans="1:27" x14ac:dyDescent="0.2">
      <c r="A860" t="s">
        <v>11</v>
      </c>
      <c r="B860" t="s">
        <v>33509</v>
      </c>
      <c r="C860" t="s">
        <v>30590</v>
      </c>
      <c r="D860" t="s">
        <v>14</v>
      </c>
      <c r="E860" t="s">
        <v>33510</v>
      </c>
      <c r="F860" t="s">
        <v>33503</v>
      </c>
      <c r="G860">
        <v>0.49586000000000002</v>
      </c>
      <c r="H860">
        <v>0.49621999999999999</v>
      </c>
      <c r="I860">
        <f t="shared" si="80"/>
        <v>2</v>
      </c>
      <c r="J860">
        <v>2</v>
      </c>
      <c r="K860">
        <f t="shared" si="81"/>
        <v>1.84</v>
      </c>
      <c r="L860">
        <v>1.84</v>
      </c>
      <c r="M860" t="s">
        <v>17</v>
      </c>
      <c r="N860">
        <f t="shared" si="82"/>
        <v>49337.640000001215</v>
      </c>
      <c r="V860" s="7"/>
      <c r="W860" s="7"/>
      <c r="X860" s="7"/>
      <c r="Y860" s="7"/>
      <c r="Z860" s="7"/>
      <c r="AA860" s="7"/>
    </row>
    <row r="861" spans="1:27" x14ac:dyDescent="0.2">
      <c r="A861" t="s">
        <v>11</v>
      </c>
      <c r="B861" t="s">
        <v>33511</v>
      </c>
      <c r="C861" t="s">
        <v>28395</v>
      </c>
      <c r="D861" t="s">
        <v>14</v>
      </c>
      <c r="E861" t="s">
        <v>33512</v>
      </c>
      <c r="F861" t="s">
        <v>33503</v>
      </c>
      <c r="G861">
        <v>0.49564000000000002</v>
      </c>
      <c r="H861">
        <v>0.49621999999999999</v>
      </c>
      <c r="I861">
        <f t="shared" si="80"/>
        <v>2</v>
      </c>
      <c r="J861">
        <v>2</v>
      </c>
      <c r="K861">
        <f t="shared" si="81"/>
        <v>1.84</v>
      </c>
      <c r="L861">
        <v>1.84</v>
      </c>
      <c r="M861" t="s">
        <v>17</v>
      </c>
      <c r="N861">
        <f t="shared" si="82"/>
        <v>49335.800000001218</v>
      </c>
      <c r="V861" s="7"/>
      <c r="W861" s="7"/>
      <c r="X861" s="7"/>
      <c r="Y861" s="7"/>
      <c r="Z861" s="7"/>
      <c r="AA861" s="7"/>
    </row>
    <row r="862" spans="1:27" x14ac:dyDescent="0.2">
      <c r="A862" t="s">
        <v>11</v>
      </c>
      <c r="B862" t="s">
        <v>33513</v>
      </c>
      <c r="C862" t="s">
        <v>28071</v>
      </c>
      <c r="D862" t="s">
        <v>14</v>
      </c>
      <c r="E862" t="s">
        <v>33514</v>
      </c>
      <c r="F862" t="s">
        <v>33503</v>
      </c>
      <c r="G862">
        <v>0.49608000000000002</v>
      </c>
      <c r="H862">
        <v>0.49621999999999999</v>
      </c>
      <c r="I862">
        <f t="shared" si="80"/>
        <v>2</v>
      </c>
      <c r="J862">
        <v>2</v>
      </c>
      <c r="K862">
        <f t="shared" si="81"/>
        <v>1.84</v>
      </c>
      <c r="L862">
        <v>1.84</v>
      </c>
      <c r="M862" t="s">
        <v>17</v>
      </c>
      <c r="N862">
        <f t="shared" si="82"/>
        <v>49333.960000001221</v>
      </c>
      <c r="V862" s="7"/>
      <c r="W862" s="7"/>
      <c r="X862" s="7"/>
      <c r="Y862" s="7"/>
      <c r="Z862" s="7"/>
      <c r="AA862" s="7"/>
    </row>
    <row r="863" spans="1:27" x14ac:dyDescent="0.2">
      <c r="A863" t="s">
        <v>11</v>
      </c>
      <c r="B863" t="s">
        <v>33515</v>
      </c>
      <c r="C863" t="s">
        <v>28898</v>
      </c>
      <c r="D863" t="s">
        <v>14</v>
      </c>
      <c r="E863" t="s">
        <v>33516</v>
      </c>
      <c r="F863" t="s">
        <v>33503</v>
      </c>
      <c r="G863">
        <v>0.49593999999999999</v>
      </c>
      <c r="H863">
        <v>0.49621999999999999</v>
      </c>
      <c r="I863">
        <f t="shared" si="80"/>
        <v>2</v>
      </c>
      <c r="J863">
        <v>2</v>
      </c>
      <c r="K863">
        <f t="shared" si="81"/>
        <v>1.84</v>
      </c>
      <c r="L863">
        <v>1.84</v>
      </c>
      <c r="M863" t="s">
        <v>17</v>
      </c>
      <c r="N863">
        <f t="shared" si="82"/>
        <v>49332.120000001225</v>
      </c>
      <c r="V863" s="7"/>
      <c r="W863" s="7"/>
      <c r="X863" s="7"/>
      <c r="Y863" s="7"/>
      <c r="Z863" s="7"/>
      <c r="AA863" s="7"/>
    </row>
    <row r="864" spans="1:27" x14ac:dyDescent="0.2">
      <c r="A864" t="s">
        <v>11</v>
      </c>
      <c r="B864" t="s">
        <v>33517</v>
      </c>
      <c r="C864" t="s">
        <v>558</v>
      </c>
      <c r="D864" t="s">
        <v>14</v>
      </c>
      <c r="E864" t="s">
        <v>33518</v>
      </c>
      <c r="F864" t="s">
        <v>33503</v>
      </c>
      <c r="G864">
        <v>0.49611</v>
      </c>
      <c r="H864">
        <v>0.49621999999999999</v>
      </c>
      <c r="I864">
        <f t="shared" si="80"/>
        <v>2</v>
      </c>
      <c r="J864">
        <v>2</v>
      </c>
      <c r="K864">
        <f t="shared" si="81"/>
        <v>1.84</v>
      </c>
      <c r="L864">
        <v>1.84</v>
      </c>
      <c r="M864" t="s">
        <v>17</v>
      </c>
      <c r="N864">
        <f t="shared" si="82"/>
        <v>49330.280000001228</v>
      </c>
      <c r="V864" s="7"/>
      <c r="W864" s="7"/>
      <c r="X864" s="7"/>
      <c r="Y864" s="7"/>
      <c r="Z864" s="7"/>
      <c r="AA864" s="7"/>
    </row>
    <row r="865" spans="1:27" x14ac:dyDescent="0.2">
      <c r="A865" t="s">
        <v>11</v>
      </c>
      <c r="B865" t="s">
        <v>33519</v>
      </c>
      <c r="C865" t="s">
        <v>28068</v>
      </c>
      <c r="D865" t="s">
        <v>14</v>
      </c>
      <c r="E865" t="s">
        <v>33520</v>
      </c>
      <c r="F865" t="s">
        <v>33503</v>
      </c>
      <c r="G865">
        <v>0.49580999999999997</v>
      </c>
      <c r="H865">
        <v>0.49621999999999999</v>
      </c>
      <c r="I865">
        <f t="shared" si="80"/>
        <v>2</v>
      </c>
      <c r="J865">
        <v>2</v>
      </c>
      <c r="K865">
        <f t="shared" si="81"/>
        <v>1.84</v>
      </c>
      <c r="L865">
        <v>1.84</v>
      </c>
      <c r="M865" t="s">
        <v>17</v>
      </c>
      <c r="N865">
        <f t="shared" si="82"/>
        <v>49328.440000001232</v>
      </c>
      <c r="V865" s="7"/>
      <c r="W865" s="7"/>
      <c r="X865" s="7"/>
      <c r="Y865" s="7"/>
      <c r="Z865" s="7"/>
      <c r="AA865" s="7"/>
    </row>
    <row r="866" spans="1:27" x14ac:dyDescent="0.2">
      <c r="A866" t="s">
        <v>18</v>
      </c>
      <c r="B866" t="s">
        <v>30507</v>
      </c>
      <c r="C866" t="s">
        <v>495</v>
      </c>
      <c r="D866" t="s">
        <v>14</v>
      </c>
      <c r="E866" t="s">
        <v>30508</v>
      </c>
      <c r="F866" t="s">
        <v>30509</v>
      </c>
      <c r="G866">
        <v>0.49706</v>
      </c>
      <c r="H866">
        <v>0.49697999999999998</v>
      </c>
      <c r="I866">
        <f t="shared" si="80"/>
        <v>2</v>
      </c>
      <c r="J866">
        <v>2</v>
      </c>
      <c r="K866">
        <f t="shared" si="81"/>
        <v>1.84</v>
      </c>
      <c r="L866">
        <v>1.84</v>
      </c>
      <c r="M866" t="s">
        <v>17</v>
      </c>
      <c r="N866">
        <f t="shared" si="82"/>
        <v>49326.600000001235</v>
      </c>
      <c r="V866" s="7"/>
      <c r="W866" s="7"/>
      <c r="X866" s="7"/>
      <c r="Y866" s="7"/>
      <c r="Z866" s="7"/>
      <c r="AA866" s="7"/>
    </row>
    <row r="867" spans="1:27" x14ac:dyDescent="0.2">
      <c r="A867" t="s">
        <v>11</v>
      </c>
      <c r="B867" t="s">
        <v>30510</v>
      </c>
      <c r="C867" t="s">
        <v>550</v>
      </c>
      <c r="D867" t="s">
        <v>14</v>
      </c>
      <c r="E867" t="s">
        <v>30511</v>
      </c>
      <c r="F867" t="s">
        <v>30509</v>
      </c>
      <c r="G867">
        <v>0.49702000000000002</v>
      </c>
      <c r="H867">
        <v>0.49697999999999998</v>
      </c>
      <c r="I867">
        <f t="shared" si="80"/>
        <v>2</v>
      </c>
      <c r="J867">
        <v>1</v>
      </c>
      <c r="K867">
        <f t="shared" si="81"/>
        <v>-2</v>
      </c>
      <c r="L867">
        <v>-1</v>
      </c>
      <c r="M867" t="s">
        <v>17</v>
      </c>
      <c r="N867">
        <f t="shared" si="82"/>
        <v>49324.760000001239</v>
      </c>
      <c r="V867" s="7"/>
      <c r="W867" s="7"/>
      <c r="X867" s="7"/>
      <c r="Y867" s="7"/>
      <c r="Z867" s="7"/>
      <c r="AA867" s="7"/>
    </row>
    <row r="868" spans="1:27" x14ac:dyDescent="0.2">
      <c r="A868" t="s">
        <v>18</v>
      </c>
      <c r="B868" t="s">
        <v>30512</v>
      </c>
      <c r="C868" t="s">
        <v>495</v>
      </c>
      <c r="D868" t="s">
        <v>223</v>
      </c>
      <c r="E868" t="s">
        <v>30513</v>
      </c>
      <c r="F868" t="s">
        <v>30514</v>
      </c>
      <c r="G868">
        <v>0.88563000000000003</v>
      </c>
      <c r="H868">
        <v>0.88680000000000003</v>
      </c>
      <c r="I868">
        <f t="shared" si="80"/>
        <v>2</v>
      </c>
      <c r="J868">
        <v>2</v>
      </c>
      <c r="K868">
        <f t="shared" si="81"/>
        <v>-2</v>
      </c>
      <c r="L868">
        <v>-2</v>
      </c>
      <c r="M868" t="s">
        <v>17</v>
      </c>
      <c r="N868">
        <f t="shared" si="82"/>
        <v>49325.760000001239</v>
      </c>
      <c r="V868" s="7"/>
      <c r="W868" s="7"/>
      <c r="X868" s="7"/>
      <c r="Y868" s="7"/>
      <c r="Z868" s="7"/>
      <c r="AA868" s="7"/>
    </row>
    <row r="869" spans="1:27" x14ac:dyDescent="0.2">
      <c r="A869" t="s">
        <v>11</v>
      </c>
      <c r="B869" t="s">
        <v>30515</v>
      </c>
      <c r="C869" t="s">
        <v>495</v>
      </c>
      <c r="D869" t="s">
        <v>223</v>
      </c>
      <c r="E869" t="s">
        <v>30513</v>
      </c>
      <c r="F869" t="s">
        <v>30514</v>
      </c>
      <c r="G869">
        <v>0.88563000000000003</v>
      </c>
      <c r="H869">
        <v>0.88680000000000003</v>
      </c>
      <c r="I869">
        <f t="shared" si="80"/>
        <v>2</v>
      </c>
      <c r="J869">
        <v>1</v>
      </c>
      <c r="K869">
        <f t="shared" si="81"/>
        <v>1.84</v>
      </c>
      <c r="L869">
        <v>0.92</v>
      </c>
      <c r="M869" t="s">
        <v>17</v>
      </c>
      <c r="N869">
        <f t="shared" si="82"/>
        <v>49327.760000001239</v>
      </c>
      <c r="V869" s="7"/>
      <c r="W869" s="7"/>
      <c r="X869" s="7"/>
      <c r="Y869" s="7"/>
      <c r="Z869" s="7"/>
      <c r="AA869" s="7"/>
    </row>
    <row r="870" spans="1:27" x14ac:dyDescent="0.2">
      <c r="A870" t="s">
        <v>11</v>
      </c>
      <c r="B870" t="s">
        <v>30516</v>
      </c>
      <c r="C870" t="s">
        <v>495</v>
      </c>
      <c r="D870" t="s">
        <v>223</v>
      </c>
      <c r="E870" t="s">
        <v>30517</v>
      </c>
      <c r="F870" t="s">
        <v>30518</v>
      </c>
      <c r="G870">
        <v>0.88829999999999998</v>
      </c>
      <c r="H870">
        <v>0.88563000000000003</v>
      </c>
      <c r="I870">
        <f t="shared" si="80"/>
        <v>2</v>
      </c>
      <c r="J870">
        <v>1</v>
      </c>
      <c r="K870">
        <f t="shared" si="81"/>
        <v>-2</v>
      </c>
      <c r="L870">
        <v>-1</v>
      </c>
      <c r="M870" t="s">
        <v>17</v>
      </c>
      <c r="N870">
        <f t="shared" si="82"/>
        <v>49326.840000001241</v>
      </c>
      <c r="V870" s="7"/>
      <c r="W870" s="7"/>
      <c r="X870" s="7"/>
      <c r="Y870" s="7"/>
      <c r="Z870" s="7"/>
      <c r="AA870" s="7"/>
    </row>
    <row r="871" spans="1:27" x14ac:dyDescent="0.2">
      <c r="A871" t="s">
        <v>11</v>
      </c>
      <c r="B871" t="s">
        <v>30519</v>
      </c>
      <c r="C871" t="s">
        <v>2723</v>
      </c>
      <c r="D871" t="s">
        <v>223</v>
      </c>
      <c r="E871" t="s">
        <v>30520</v>
      </c>
      <c r="F871" t="s">
        <v>30518</v>
      </c>
      <c r="G871">
        <v>0.88658000000000003</v>
      </c>
      <c r="H871">
        <v>0.88563000000000003</v>
      </c>
      <c r="I871">
        <f t="shared" si="80"/>
        <v>2</v>
      </c>
      <c r="J871">
        <v>2</v>
      </c>
      <c r="K871">
        <f t="shared" si="81"/>
        <v>-2</v>
      </c>
      <c r="L871">
        <v>-2</v>
      </c>
      <c r="M871" t="s">
        <v>17</v>
      </c>
      <c r="N871">
        <f t="shared" si="82"/>
        <v>49327.840000001241</v>
      </c>
      <c r="V871" s="7"/>
      <c r="W871" s="7"/>
      <c r="X871" s="7"/>
      <c r="Y871" s="7"/>
      <c r="Z871" s="7"/>
      <c r="AA871" s="7"/>
    </row>
    <row r="872" spans="1:27" x14ac:dyDescent="0.2">
      <c r="A872" t="s">
        <v>11</v>
      </c>
      <c r="B872" t="s">
        <v>30521</v>
      </c>
      <c r="C872" t="s">
        <v>30522</v>
      </c>
      <c r="D872" t="s">
        <v>223</v>
      </c>
      <c r="E872" t="s">
        <v>30523</v>
      </c>
      <c r="F872" t="s">
        <v>30518</v>
      </c>
      <c r="G872">
        <v>0.88666</v>
      </c>
      <c r="H872">
        <v>0.88563000000000003</v>
      </c>
      <c r="I872">
        <f t="shared" si="80"/>
        <v>2</v>
      </c>
      <c r="J872">
        <v>2</v>
      </c>
      <c r="K872">
        <f t="shared" si="81"/>
        <v>-2</v>
      </c>
      <c r="L872">
        <v>-2</v>
      </c>
      <c r="M872" t="s">
        <v>17</v>
      </c>
      <c r="N872">
        <f t="shared" si="82"/>
        <v>49329.840000001241</v>
      </c>
      <c r="V872" s="7"/>
      <c r="W872" s="7"/>
      <c r="X872" s="7"/>
      <c r="Y872" s="7"/>
      <c r="Z872" s="7"/>
      <c r="AA872" s="7"/>
    </row>
    <row r="873" spans="1:27" x14ac:dyDescent="0.2">
      <c r="A873" t="s">
        <v>11</v>
      </c>
      <c r="B873" t="s">
        <v>30524</v>
      </c>
      <c r="C873" t="s">
        <v>28064</v>
      </c>
      <c r="D873" t="s">
        <v>223</v>
      </c>
      <c r="E873" t="s">
        <v>30525</v>
      </c>
      <c r="F873" t="s">
        <v>30518</v>
      </c>
      <c r="G873">
        <v>0.88661999999999996</v>
      </c>
      <c r="H873">
        <v>0.88563000000000003</v>
      </c>
      <c r="I873">
        <f t="shared" si="80"/>
        <v>2</v>
      </c>
      <c r="J873">
        <v>2</v>
      </c>
      <c r="K873">
        <f t="shared" si="81"/>
        <v>-2</v>
      </c>
      <c r="L873">
        <v>-2</v>
      </c>
      <c r="M873" t="s">
        <v>17</v>
      </c>
      <c r="N873">
        <f t="shared" si="82"/>
        <v>49331.840000001241</v>
      </c>
      <c r="V873" s="7"/>
      <c r="W873" s="7"/>
      <c r="X873" s="7"/>
      <c r="Y873" s="7"/>
      <c r="Z873" s="7"/>
      <c r="AA873" s="7"/>
    </row>
    <row r="874" spans="1:27" x14ac:dyDescent="0.2">
      <c r="A874" t="s">
        <v>11</v>
      </c>
      <c r="B874" t="s">
        <v>30526</v>
      </c>
      <c r="C874" t="s">
        <v>28736</v>
      </c>
      <c r="D874" t="s">
        <v>223</v>
      </c>
      <c r="E874" t="s">
        <v>30527</v>
      </c>
      <c r="F874" t="s">
        <v>30518</v>
      </c>
      <c r="G874">
        <v>0.88680999999999999</v>
      </c>
      <c r="H874">
        <v>0.88563000000000003</v>
      </c>
      <c r="I874">
        <f t="shared" si="80"/>
        <v>2</v>
      </c>
      <c r="J874">
        <v>2</v>
      </c>
      <c r="K874">
        <f t="shared" si="81"/>
        <v>-2</v>
      </c>
      <c r="L874">
        <v>-2</v>
      </c>
      <c r="M874" t="s">
        <v>17</v>
      </c>
      <c r="N874">
        <f t="shared" si="82"/>
        <v>49333.840000001241</v>
      </c>
      <c r="V874" s="7"/>
      <c r="W874" s="7"/>
      <c r="X874" s="7"/>
      <c r="Y874" s="7"/>
      <c r="Z874" s="7"/>
      <c r="AA874" s="7"/>
    </row>
    <row r="875" spans="1:27" x14ac:dyDescent="0.2">
      <c r="A875" t="s">
        <v>11</v>
      </c>
      <c r="B875" t="s">
        <v>30528</v>
      </c>
      <c r="C875" t="s">
        <v>2727</v>
      </c>
      <c r="D875" t="s">
        <v>223</v>
      </c>
      <c r="E875" t="s">
        <v>30529</v>
      </c>
      <c r="F875" t="s">
        <v>30518</v>
      </c>
      <c r="G875">
        <v>0.88658999999999999</v>
      </c>
      <c r="H875">
        <v>0.88563000000000003</v>
      </c>
      <c r="I875">
        <f t="shared" si="80"/>
        <v>2</v>
      </c>
      <c r="J875">
        <v>2</v>
      </c>
      <c r="K875">
        <f t="shared" si="81"/>
        <v>-2</v>
      </c>
      <c r="L875">
        <v>-2</v>
      </c>
      <c r="M875" t="s">
        <v>17</v>
      </c>
      <c r="N875">
        <f t="shared" si="82"/>
        <v>49335.840000001241</v>
      </c>
      <c r="V875" s="7"/>
      <c r="W875" s="7"/>
      <c r="X875" s="7"/>
      <c r="Y875" s="7"/>
      <c r="Z875" s="7"/>
      <c r="AA875" s="7"/>
    </row>
    <row r="876" spans="1:27" x14ac:dyDescent="0.2">
      <c r="A876" t="s">
        <v>11</v>
      </c>
      <c r="B876" t="s">
        <v>30530</v>
      </c>
      <c r="C876" t="s">
        <v>28068</v>
      </c>
      <c r="D876" t="s">
        <v>223</v>
      </c>
      <c r="E876" t="s">
        <v>30531</v>
      </c>
      <c r="F876" t="s">
        <v>30518</v>
      </c>
      <c r="G876">
        <v>0.88688999999999996</v>
      </c>
      <c r="H876">
        <v>0.88563000000000003</v>
      </c>
      <c r="I876">
        <f t="shared" si="80"/>
        <v>2</v>
      </c>
      <c r="J876">
        <v>2</v>
      </c>
      <c r="K876">
        <f t="shared" si="81"/>
        <v>-2</v>
      </c>
      <c r="L876">
        <v>-2</v>
      </c>
      <c r="M876" t="s">
        <v>17</v>
      </c>
      <c r="N876">
        <f t="shared" si="82"/>
        <v>49337.840000001241</v>
      </c>
      <c r="V876" s="7"/>
      <c r="W876" s="7"/>
      <c r="X876" s="7"/>
      <c r="Y876" s="7"/>
      <c r="Z876" s="7"/>
      <c r="AA876" s="7"/>
    </row>
    <row r="877" spans="1:27" x14ac:dyDescent="0.2">
      <c r="A877" t="s">
        <v>18</v>
      </c>
      <c r="B877" t="s">
        <v>30532</v>
      </c>
      <c r="C877" t="s">
        <v>495</v>
      </c>
      <c r="D877" t="s">
        <v>223</v>
      </c>
      <c r="E877" t="s">
        <v>30517</v>
      </c>
      <c r="F877" t="s">
        <v>30518</v>
      </c>
      <c r="G877">
        <v>0.88829999999999998</v>
      </c>
      <c r="H877">
        <v>0.88563000000000003</v>
      </c>
      <c r="I877">
        <f t="shared" si="80"/>
        <v>2</v>
      </c>
      <c r="J877">
        <v>2</v>
      </c>
      <c r="K877">
        <f t="shared" si="81"/>
        <v>1.84</v>
      </c>
      <c r="L877">
        <v>1.84</v>
      </c>
      <c r="M877" t="s">
        <v>17</v>
      </c>
      <c r="N877">
        <f t="shared" si="82"/>
        <v>49339.840000001241</v>
      </c>
      <c r="V877" s="7"/>
      <c r="W877" s="7"/>
      <c r="X877" s="7"/>
      <c r="Y877" s="7"/>
      <c r="Z877" s="7"/>
      <c r="AA877" s="7"/>
    </row>
    <row r="878" spans="1:27" x14ac:dyDescent="0.2">
      <c r="A878" t="s">
        <v>11</v>
      </c>
      <c r="B878" t="s">
        <v>30533</v>
      </c>
      <c r="C878" t="s">
        <v>28555</v>
      </c>
      <c r="D878" t="s">
        <v>223</v>
      </c>
      <c r="E878" t="s">
        <v>30534</v>
      </c>
      <c r="F878" t="s">
        <v>30518</v>
      </c>
      <c r="G878">
        <v>0.88673000000000002</v>
      </c>
      <c r="H878">
        <v>0.88563000000000003</v>
      </c>
      <c r="I878">
        <f t="shared" si="80"/>
        <v>2</v>
      </c>
      <c r="J878">
        <v>2</v>
      </c>
      <c r="K878">
        <f t="shared" si="81"/>
        <v>-2</v>
      </c>
      <c r="L878">
        <v>-2</v>
      </c>
      <c r="M878" t="s">
        <v>17</v>
      </c>
      <c r="N878">
        <f t="shared" si="82"/>
        <v>49338.000000001244</v>
      </c>
      <c r="V878" s="7"/>
      <c r="W878" s="7"/>
      <c r="X878" s="7"/>
      <c r="Y878" s="7"/>
      <c r="Z878" s="7"/>
      <c r="AA878" s="7"/>
    </row>
    <row r="879" spans="1:27" x14ac:dyDescent="0.2">
      <c r="A879" t="s">
        <v>11</v>
      </c>
      <c r="B879" t="s">
        <v>30535</v>
      </c>
      <c r="C879" t="s">
        <v>29049</v>
      </c>
      <c r="D879" t="s">
        <v>223</v>
      </c>
      <c r="E879" t="s">
        <v>30536</v>
      </c>
      <c r="F879" t="s">
        <v>30518</v>
      </c>
      <c r="G879">
        <v>0.88697999999999999</v>
      </c>
      <c r="H879">
        <v>0.88563000000000003</v>
      </c>
      <c r="I879">
        <f t="shared" si="80"/>
        <v>2</v>
      </c>
      <c r="J879">
        <v>2</v>
      </c>
      <c r="K879">
        <f t="shared" si="81"/>
        <v>-2</v>
      </c>
      <c r="L879">
        <v>-2</v>
      </c>
      <c r="M879" t="s">
        <v>17</v>
      </c>
      <c r="N879">
        <f t="shared" si="82"/>
        <v>49340.000000001244</v>
      </c>
      <c r="V879" s="7"/>
      <c r="W879" s="7"/>
      <c r="X879" s="7"/>
      <c r="Y879" s="7"/>
      <c r="Z879" s="7"/>
      <c r="AA879" s="7"/>
    </row>
    <row r="880" spans="1:27" x14ac:dyDescent="0.2">
      <c r="A880" t="s">
        <v>11</v>
      </c>
      <c r="B880" t="s">
        <v>30537</v>
      </c>
      <c r="C880" t="s">
        <v>28395</v>
      </c>
      <c r="D880" t="s">
        <v>235</v>
      </c>
      <c r="E880" t="s">
        <v>30538</v>
      </c>
      <c r="F880" t="s">
        <v>30539</v>
      </c>
      <c r="G880">
        <v>1.03505</v>
      </c>
      <c r="H880">
        <v>1.0374000000000001</v>
      </c>
      <c r="I880">
        <f t="shared" si="80"/>
        <v>2</v>
      </c>
      <c r="J880">
        <v>2</v>
      </c>
      <c r="K880">
        <f t="shared" si="81"/>
        <v>1.84</v>
      </c>
      <c r="L880">
        <v>1.84</v>
      </c>
      <c r="M880" t="s">
        <v>17</v>
      </c>
      <c r="N880">
        <f t="shared" si="82"/>
        <v>49342.000000001244</v>
      </c>
      <c r="V880" s="7"/>
      <c r="W880" s="7"/>
      <c r="X880" s="7"/>
      <c r="Y880" s="7"/>
      <c r="Z880" s="7"/>
      <c r="AA880" s="7"/>
    </row>
    <row r="881" spans="1:27" x14ac:dyDescent="0.2">
      <c r="A881" t="s">
        <v>18</v>
      </c>
      <c r="B881" t="s">
        <v>30540</v>
      </c>
      <c r="C881" t="s">
        <v>495</v>
      </c>
      <c r="D881" t="s">
        <v>235</v>
      </c>
      <c r="E881" t="s">
        <v>30541</v>
      </c>
      <c r="F881" t="s">
        <v>30539</v>
      </c>
      <c r="G881">
        <v>1.0365500000000001</v>
      </c>
      <c r="H881">
        <v>1.0374000000000001</v>
      </c>
      <c r="I881">
        <f t="shared" si="80"/>
        <v>2</v>
      </c>
      <c r="J881">
        <v>2</v>
      </c>
      <c r="K881">
        <f t="shared" si="81"/>
        <v>-2</v>
      </c>
      <c r="L881">
        <v>-2</v>
      </c>
      <c r="M881" t="s">
        <v>17</v>
      </c>
      <c r="N881">
        <f t="shared" si="82"/>
        <v>49340.160000001248</v>
      </c>
      <c r="V881" s="7"/>
      <c r="W881" s="7"/>
      <c r="X881" s="7"/>
      <c r="Y881" s="7"/>
      <c r="Z881" s="7"/>
      <c r="AA881" s="7"/>
    </row>
    <row r="882" spans="1:27" x14ac:dyDescent="0.2">
      <c r="A882" t="s">
        <v>11</v>
      </c>
      <c r="B882" t="s">
        <v>30542</v>
      </c>
      <c r="C882" t="s">
        <v>28071</v>
      </c>
      <c r="D882" t="s">
        <v>235</v>
      </c>
      <c r="E882" t="s">
        <v>30543</v>
      </c>
      <c r="F882" t="s">
        <v>30539</v>
      </c>
      <c r="G882">
        <v>1.0346599999999999</v>
      </c>
      <c r="H882">
        <v>1.0374000000000001</v>
      </c>
      <c r="I882">
        <f t="shared" si="80"/>
        <v>2</v>
      </c>
      <c r="J882">
        <v>2</v>
      </c>
      <c r="K882">
        <f t="shared" si="81"/>
        <v>1.84</v>
      </c>
      <c r="L882">
        <v>1.84</v>
      </c>
      <c r="M882" t="s">
        <v>17</v>
      </c>
      <c r="N882">
        <f t="shared" si="82"/>
        <v>49342.160000001248</v>
      </c>
      <c r="V882" s="7"/>
      <c r="W882" s="7"/>
      <c r="X882" s="7"/>
      <c r="Y882" s="7"/>
      <c r="Z882" s="7"/>
      <c r="AA882" s="7"/>
    </row>
    <row r="883" spans="1:27" x14ac:dyDescent="0.2">
      <c r="A883" t="s">
        <v>11</v>
      </c>
      <c r="B883" t="s">
        <v>30544</v>
      </c>
      <c r="C883" t="s">
        <v>29216</v>
      </c>
      <c r="D883" t="s">
        <v>235</v>
      </c>
      <c r="E883" t="s">
        <v>30545</v>
      </c>
      <c r="F883" t="s">
        <v>30539</v>
      </c>
      <c r="G883">
        <v>1.0341499999999999</v>
      </c>
      <c r="H883">
        <v>1.0374000000000001</v>
      </c>
      <c r="I883">
        <f t="shared" si="80"/>
        <v>2</v>
      </c>
      <c r="J883">
        <v>2</v>
      </c>
      <c r="K883">
        <f t="shared" si="81"/>
        <v>1.84</v>
      </c>
      <c r="L883">
        <v>1.84</v>
      </c>
      <c r="M883" t="s">
        <v>17</v>
      </c>
      <c r="N883">
        <f t="shared" si="82"/>
        <v>49340.320000001251</v>
      </c>
      <c r="V883" s="7"/>
      <c r="W883" s="7"/>
      <c r="X883" s="7"/>
      <c r="Y883" s="7"/>
      <c r="Z883" s="7"/>
      <c r="AA883" s="7"/>
    </row>
    <row r="884" spans="1:27" x14ac:dyDescent="0.2">
      <c r="A884" t="s">
        <v>11</v>
      </c>
      <c r="B884" t="s">
        <v>30546</v>
      </c>
      <c r="C884" t="s">
        <v>555</v>
      </c>
      <c r="D884" t="s">
        <v>235</v>
      </c>
      <c r="E884" t="s">
        <v>30547</v>
      </c>
      <c r="F884" t="s">
        <v>30539</v>
      </c>
      <c r="G884">
        <v>1.0345500000000001</v>
      </c>
      <c r="H884">
        <v>1.0374000000000001</v>
      </c>
      <c r="I884">
        <f t="shared" si="80"/>
        <v>2</v>
      </c>
      <c r="J884">
        <v>2</v>
      </c>
      <c r="K884">
        <f t="shared" si="81"/>
        <v>1.84</v>
      </c>
      <c r="L884">
        <v>1.84</v>
      </c>
      <c r="M884" t="s">
        <v>17</v>
      </c>
      <c r="N884">
        <f t="shared" si="82"/>
        <v>49338.480000001255</v>
      </c>
      <c r="V884" s="7"/>
      <c r="W884" s="7"/>
      <c r="X884" s="7"/>
      <c r="Y884" s="7"/>
      <c r="Z884" s="7"/>
      <c r="AA884" s="7"/>
    </row>
    <row r="885" spans="1:27" x14ac:dyDescent="0.2">
      <c r="A885" t="s">
        <v>11</v>
      </c>
      <c r="B885" t="s">
        <v>30548</v>
      </c>
      <c r="C885" t="s">
        <v>550</v>
      </c>
      <c r="D885" t="s">
        <v>235</v>
      </c>
      <c r="E885" t="s">
        <v>30549</v>
      </c>
      <c r="F885" t="s">
        <v>30539</v>
      </c>
      <c r="G885">
        <v>1.0365500000000001</v>
      </c>
      <c r="H885">
        <v>1.0374000000000001</v>
      </c>
      <c r="I885">
        <f t="shared" si="80"/>
        <v>2</v>
      </c>
      <c r="J885">
        <v>1</v>
      </c>
      <c r="K885">
        <f t="shared" si="81"/>
        <v>1.84</v>
      </c>
      <c r="L885">
        <v>0.92</v>
      </c>
      <c r="M885" t="s">
        <v>17</v>
      </c>
      <c r="N885">
        <f t="shared" si="82"/>
        <v>49336.640000001258</v>
      </c>
      <c r="V885" s="7"/>
      <c r="W885" s="7"/>
      <c r="X885" s="7"/>
      <c r="Y885" s="7"/>
      <c r="Z885" s="7"/>
      <c r="AA885" s="7"/>
    </row>
    <row r="886" spans="1:27" x14ac:dyDescent="0.2">
      <c r="A886" t="s">
        <v>11</v>
      </c>
      <c r="B886" t="s">
        <v>30550</v>
      </c>
      <c r="C886" t="s">
        <v>28068</v>
      </c>
      <c r="D886" t="s">
        <v>235</v>
      </c>
      <c r="E886" t="s">
        <v>30551</v>
      </c>
      <c r="F886" t="s">
        <v>30539</v>
      </c>
      <c r="G886">
        <v>1.03443</v>
      </c>
      <c r="H886">
        <v>1.0374000000000001</v>
      </c>
      <c r="I886">
        <f t="shared" si="80"/>
        <v>2</v>
      </c>
      <c r="J886">
        <v>2</v>
      </c>
      <c r="K886">
        <f t="shared" si="81"/>
        <v>1.84</v>
      </c>
      <c r="L886">
        <v>1.84</v>
      </c>
      <c r="M886" t="s">
        <v>17</v>
      </c>
      <c r="N886">
        <f t="shared" si="82"/>
        <v>49335.72000000126</v>
      </c>
      <c r="V886" s="7"/>
      <c r="W886" s="7"/>
      <c r="X886" s="7"/>
      <c r="Y886" s="7"/>
      <c r="Z886" s="7"/>
      <c r="AA886" s="7"/>
    </row>
    <row r="887" spans="1:27" x14ac:dyDescent="0.2">
      <c r="A887" t="s">
        <v>11</v>
      </c>
      <c r="B887" t="s">
        <v>30552</v>
      </c>
      <c r="C887" t="s">
        <v>28069</v>
      </c>
      <c r="D887" t="s">
        <v>235</v>
      </c>
      <c r="E887" t="s">
        <v>30553</v>
      </c>
      <c r="F887" t="s">
        <v>30539</v>
      </c>
      <c r="G887">
        <v>1.03461</v>
      </c>
      <c r="H887">
        <v>1.0374000000000001</v>
      </c>
      <c r="I887">
        <f t="shared" si="80"/>
        <v>2</v>
      </c>
      <c r="J887">
        <v>2</v>
      </c>
      <c r="K887">
        <f t="shared" si="81"/>
        <v>1.84</v>
      </c>
      <c r="L887">
        <v>1.84</v>
      </c>
      <c r="M887" t="s">
        <v>17</v>
      </c>
      <c r="N887">
        <f t="shared" si="82"/>
        <v>49333.880000001263</v>
      </c>
      <c r="V887" s="7"/>
      <c r="W887" s="7"/>
      <c r="X887" s="7"/>
      <c r="Y887" s="7"/>
      <c r="Z887" s="7"/>
      <c r="AA887" s="7"/>
    </row>
    <row r="888" spans="1:27" x14ac:dyDescent="0.2">
      <c r="A888" t="s">
        <v>11</v>
      </c>
      <c r="B888" t="s">
        <v>30554</v>
      </c>
      <c r="C888" t="s">
        <v>28689</v>
      </c>
      <c r="D888" t="s">
        <v>235</v>
      </c>
      <c r="E888" t="s">
        <v>30555</v>
      </c>
      <c r="F888" t="s">
        <v>30539</v>
      </c>
      <c r="G888">
        <v>1.03433</v>
      </c>
      <c r="H888">
        <v>1.0374000000000001</v>
      </c>
      <c r="I888">
        <f t="shared" si="80"/>
        <v>2</v>
      </c>
      <c r="J888">
        <v>2</v>
      </c>
      <c r="K888">
        <f t="shared" si="81"/>
        <v>1.84</v>
      </c>
      <c r="L888">
        <v>1.84</v>
      </c>
      <c r="M888" t="s">
        <v>17</v>
      </c>
      <c r="N888">
        <f t="shared" si="82"/>
        <v>49332.040000001267</v>
      </c>
      <c r="V888" s="7"/>
      <c r="W888" s="7"/>
      <c r="X888" s="7"/>
      <c r="Y888" s="7"/>
      <c r="Z888" s="7"/>
      <c r="AA888" s="7"/>
    </row>
    <row r="889" spans="1:27" x14ac:dyDescent="0.2">
      <c r="A889" t="s">
        <v>11</v>
      </c>
      <c r="B889" t="s">
        <v>30556</v>
      </c>
      <c r="C889" t="s">
        <v>29259</v>
      </c>
      <c r="D889" t="s">
        <v>235</v>
      </c>
      <c r="E889" t="s">
        <v>30557</v>
      </c>
      <c r="F889" t="s">
        <v>30539</v>
      </c>
      <c r="G889">
        <v>1.03447</v>
      </c>
      <c r="H889">
        <v>1.0374000000000001</v>
      </c>
      <c r="I889">
        <f t="shared" si="80"/>
        <v>2</v>
      </c>
      <c r="J889">
        <v>2</v>
      </c>
      <c r="K889">
        <f t="shared" si="81"/>
        <v>1.84</v>
      </c>
      <c r="L889">
        <v>1.84</v>
      </c>
      <c r="M889" t="s">
        <v>17</v>
      </c>
      <c r="N889">
        <f t="shared" si="82"/>
        <v>49330.20000000127</v>
      </c>
      <c r="V889" s="7"/>
      <c r="W889" s="7"/>
      <c r="X889" s="7"/>
      <c r="Y889" s="7"/>
      <c r="Z889" s="7"/>
      <c r="AA889" s="7"/>
    </row>
    <row r="890" spans="1:27" x14ac:dyDescent="0.2">
      <c r="A890" t="s">
        <v>18</v>
      </c>
      <c r="B890" t="s">
        <v>30558</v>
      </c>
      <c r="C890" t="s">
        <v>544</v>
      </c>
      <c r="D890" t="s">
        <v>235</v>
      </c>
      <c r="E890" t="s">
        <v>30559</v>
      </c>
      <c r="F890" t="s">
        <v>30560</v>
      </c>
      <c r="G890">
        <v>1.0301</v>
      </c>
      <c r="H890">
        <v>1.0362899999999999</v>
      </c>
      <c r="I890">
        <f t="shared" si="80"/>
        <v>2</v>
      </c>
      <c r="J890">
        <v>2</v>
      </c>
      <c r="K890">
        <f t="shared" si="81"/>
        <v>-2</v>
      </c>
      <c r="L890">
        <v>-2</v>
      </c>
      <c r="M890" t="s">
        <v>17</v>
      </c>
      <c r="N890">
        <f t="shared" si="82"/>
        <v>49328.360000001274</v>
      </c>
      <c r="V890" s="7"/>
      <c r="W890" s="7"/>
      <c r="X890" s="7"/>
      <c r="Y890" s="7"/>
      <c r="Z890" s="7"/>
      <c r="AA890" s="7"/>
    </row>
    <row r="891" spans="1:27" x14ac:dyDescent="0.2">
      <c r="A891" t="s">
        <v>11</v>
      </c>
      <c r="B891" t="s">
        <v>30561</v>
      </c>
      <c r="C891" t="s">
        <v>495</v>
      </c>
      <c r="D891" t="s">
        <v>235</v>
      </c>
      <c r="E891" t="s">
        <v>30562</v>
      </c>
      <c r="F891" t="s">
        <v>30560</v>
      </c>
      <c r="G891">
        <v>1.0301</v>
      </c>
      <c r="H891">
        <v>1.0362899999999999</v>
      </c>
      <c r="I891">
        <f t="shared" si="80"/>
        <v>2</v>
      </c>
      <c r="J891">
        <v>1</v>
      </c>
      <c r="K891">
        <f t="shared" si="81"/>
        <v>1.84</v>
      </c>
      <c r="L891">
        <v>0.92</v>
      </c>
      <c r="M891" t="s">
        <v>17</v>
      </c>
      <c r="N891">
        <f t="shared" si="82"/>
        <v>49330.360000001274</v>
      </c>
      <c r="V891" s="7"/>
      <c r="W891" s="7"/>
      <c r="X891" s="7"/>
      <c r="Y891" s="7"/>
      <c r="Z891" s="7"/>
      <c r="AA891" s="7"/>
    </row>
    <row r="892" spans="1:27" x14ac:dyDescent="0.2">
      <c r="A892" t="s">
        <v>18</v>
      </c>
      <c r="B892" t="s">
        <v>30563</v>
      </c>
      <c r="C892" t="s">
        <v>495</v>
      </c>
      <c r="D892" t="s">
        <v>235</v>
      </c>
      <c r="E892" t="s">
        <v>30564</v>
      </c>
      <c r="F892" t="s">
        <v>30565</v>
      </c>
      <c r="G892">
        <v>1.0273399999999999</v>
      </c>
      <c r="H892">
        <v>1.0293099999999999</v>
      </c>
      <c r="I892">
        <f t="shared" si="80"/>
        <v>2</v>
      </c>
      <c r="J892">
        <v>2</v>
      </c>
      <c r="K892">
        <f t="shared" si="81"/>
        <v>-2</v>
      </c>
      <c r="L892">
        <v>-2</v>
      </c>
      <c r="M892" t="s">
        <v>17</v>
      </c>
      <c r="N892">
        <f t="shared" si="82"/>
        <v>49329.440000001276</v>
      </c>
      <c r="V892" s="7"/>
      <c r="W892" s="7"/>
      <c r="X892" s="7"/>
      <c r="Y892" s="7"/>
      <c r="Z892" s="7"/>
      <c r="AA892" s="7"/>
    </row>
    <row r="893" spans="1:27" x14ac:dyDescent="0.2">
      <c r="A893" t="s">
        <v>11</v>
      </c>
      <c r="B893" t="s">
        <v>30566</v>
      </c>
      <c r="C893" t="s">
        <v>495</v>
      </c>
      <c r="D893" t="s">
        <v>235</v>
      </c>
      <c r="E893" t="s">
        <v>30564</v>
      </c>
      <c r="F893" t="s">
        <v>30565</v>
      </c>
      <c r="G893">
        <v>1.0273399999999999</v>
      </c>
      <c r="H893">
        <v>1.0293099999999999</v>
      </c>
      <c r="I893">
        <f t="shared" si="80"/>
        <v>2</v>
      </c>
      <c r="J893">
        <v>1</v>
      </c>
      <c r="K893">
        <f t="shared" si="81"/>
        <v>1.84</v>
      </c>
      <c r="L893">
        <v>0.92</v>
      </c>
      <c r="M893" t="s">
        <v>17</v>
      </c>
      <c r="N893">
        <f t="shared" si="82"/>
        <v>49331.440000001276</v>
      </c>
      <c r="V893" s="7"/>
      <c r="W893" s="7"/>
      <c r="X893" s="7"/>
      <c r="Y893" s="7"/>
      <c r="Z893" s="7"/>
      <c r="AA893" s="7"/>
    </row>
    <row r="894" spans="1:27" x14ac:dyDescent="0.2">
      <c r="A894" t="s">
        <v>11</v>
      </c>
      <c r="B894" t="s">
        <v>30567</v>
      </c>
      <c r="C894" t="s">
        <v>28070</v>
      </c>
      <c r="D894" t="s">
        <v>235</v>
      </c>
      <c r="E894" t="s">
        <v>30568</v>
      </c>
      <c r="F894" t="s">
        <v>30569</v>
      </c>
      <c r="G894">
        <v>1.02335</v>
      </c>
      <c r="H894">
        <v>1.0275300000000001</v>
      </c>
      <c r="I894">
        <f t="shared" si="80"/>
        <v>2</v>
      </c>
      <c r="J894">
        <v>2</v>
      </c>
      <c r="K894">
        <f t="shared" si="81"/>
        <v>1.84</v>
      </c>
      <c r="L894">
        <v>1.84</v>
      </c>
      <c r="M894" t="s">
        <v>17</v>
      </c>
      <c r="N894">
        <f t="shared" si="82"/>
        <v>49330.520000001277</v>
      </c>
      <c r="V894" s="7"/>
      <c r="W894" s="7"/>
      <c r="X894" s="7"/>
      <c r="Y894" s="7"/>
      <c r="Z894" s="7"/>
      <c r="AA894" s="7"/>
    </row>
    <row r="895" spans="1:27" x14ac:dyDescent="0.2">
      <c r="A895" t="s">
        <v>18</v>
      </c>
      <c r="B895" t="s">
        <v>30570</v>
      </c>
      <c r="C895" t="s">
        <v>495</v>
      </c>
      <c r="D895" t="s">
        <v>235</v>
      </c>
      <c r="E895" t="s">
        <v>30571</v>
      </c>
      <c r="F895" t="s">
        <v>30569</v>
      </c>
      <c r="G895">
        <v>1.0287299999999999</v>
      </c>
      <c r="H895">
        <v>1.0275300000000001</v>
      </c>
      <c r="I895">
        <f t="shared" si="80"/>
        <v>2</v>
      </c>
      <c r="J895">
        <v>2</v>
      </c>
      <c r="K895">
        <f t="shared" si="81"/>
        <v>1.84</v>
      </c>
      <c r="L895">
        <v>1.84</v>
      </c>
      <c r="M895" t="s">
        <v>17</v>
      </c>
      <c r="N895">
        <f t="shared" si="82"/>
        <v>49328.680000001281</v>
      </c>
      <c r="V895" s="7"/>
      <c r="W895" s="7"/>
      <c r="X895" s="7"/>
      <c r="Y895" s="7"/>
      <c r="Z895" s="7"/>
      <c r="AA895" s="7"/>
    </row>
    <row r="896" spans="1:27" x14ac:dyDescent="0.2">
      <c r="A896" t="s">
        <v>11</v>
      </c>
      <c r="B896" t="s">
        <v>30572</v>
      </c>
      <c r="C896" t="s">
        <v>28736</v>
      </c>
      <c r="D896" t="s">
        <v>235</v>
      </c>
      <c r="E896" t="s">
        <v>30573</v>
      </c>
      <c r="F896" t="s">
        <v>30569</v>
      </c>
      <c r="G896">
        <v>1.0246</v>
      </c>
      <c r="H896">
        <v>1.0275300000000001</v>
      </c>
      <c r="I896">
        <f t="shared" si="80"/>
        <v>2</v>
      </c>
      <c r="J896">
        <v>2</v>
      </c>
      <c r="K896">
        <f t="shared" si="81"/>
        <v>1.84</v>
      </c>
      <c r="L896">
        <v>1.84</v>
      </c>
      <c r="M896" t="s">
        <v>17</v>
      </c>
      <c r="N896">
        <f t="shared" si="82"/>
        <v>49326.840000001284</v>
      </c>
      <c r="V896" s="7"/>
      <c r="W896" s="7"/>
      <c r="X896" s="7"/>
      <c r="Y896" s="7"/>
      <c r="Z896" s="7"/>
      <c r="AA896" s="7"/>
    </row>
    <row r="897" spans="1:27" x14ac:dyDescent="0.2">
      <c r="A897" t="s">
        <v>11</v>
      </c>
      <c r="B897" t="s">
        <v>30574</v>
      </c>
      <c r="C897" t="s">
        <v>30575</v>
      </c>
      <c r="D897" t="s">
        <v>235</v>
      </c>
      <c r="E897" t="s">
        <v>30576</v>
      </c>
      <c r="F897" t="s">
        <v>30569</v>
      </c>
      <c r="G897">
        <v>1.02366</v>
      </c>
      <c r="H897">
        <v>1.0275300000000001</v>
      </c>
      <c r="I897">
        <f t="shared" si="80"/>
        <v>2</v>
      </c>
      <c r="J897">
        <v>2</v>
      </c>
      <c r="K897">
        <f t="shared" si="81"/>
        <v>1.84</v>
      </c>
      <c r="L897">
        <v>1.84</v>
      </c>
      <c r="M897" t="s">
        <v>17</v>
      </c>
      <c r="N897">
        <f t="shared" si="82"/>
        <v>49325.000000001288</v>
      </c>
      <c r="V897" s="7"/>
      <c r="W897" s="7"/>
      <c r="X897" s="7"/>
      <c r="Y897" s="7"/>
      <c r="Z897" s="7"/>
      <c r="AA897" s="7"/>
    </row>
    <row r="898" spans="1:27" x14ac:dyDescent="0.2">
      <c r="A898" t="s">
        <v>11</v>
      </c>
      <c r="B898" t="s">
        <v>30577</v>
      </c>
      <c r="C898" t="s">
        <v>29216</v>
      </c>
      <c r="D898" t="s">
        <v>235</v>
      </c>
      <c r="E898" t="s">
        <v>30578</v>
      </c>
      <c r="F898" t="s">
        <v>30569</v>
      </c>
      <c r="G898">
        <v>1.02372</v>
      </c>
      <c r="H898">
        <v>1.0275300000000001</v>
      </c>
      <c r="I898">
        <f t="shared" si="80"/>
        <v>2</v>
      </c>
      <c r="J898">
        <v>2</v>
      </c>
      <c r="K898">
        <f t="shared" si="81"/>
        <v>1.84</v>
      </c>
      <c r="L898">
        <v>1.84</v>
      </c>
      <c r="M898" t="s">
        <v>17</v>
      </c>
      <c r="N898">
        <f t="shared" si="82"/>
        <v>49323.160000001291</v>
      </c>
      <c r="V898" s="7"/>
      <c r="W898" s="7"/>
      <c r="X898" s="7"/>
      <c r="Y898" s="7"/>
      <c r="Z898" s="7"/>
      <c r="AA898" s="7"/>
    </row>
    <row r="899" spans="1:27" x14ac:dyDescent="0.2">
      <c r="A899" t="s">
        <v>11</v>
      </c>
      <c r="B899" t="s">
        <v>30579</v>
      </c>
      <c r="C899" t="s">
        <v>29259</v>
      </c>
      <c r="D899" t="s">
        <v>235</v>
      </c>
      <c r="E899" t="s">
        <v>30580</v>
      </c>
      <c r="F899" t="s">
        <v>30569</v>
      </c>
      <c r="G899">
        <v>1.02454</v>
      </c>
      <c r="H899">
        <v>1.0275300000000001</v>
      </c>
      <c r="I899">
        <f t="shared" ref="I899:I962" si="83">IF(J899=1,J899*2,J899)</f>
        <v>2</v>
      </c>
      <c r="J899">
        <v>2</v>
      </c>
      <c r="K899">
        <f t="shared" ref="K899:K962" si="84">IF(OR(L899=-1,L899=0.92),L899*2,L899)</f>
        <v>1.84</v>
      </c>
      <c r="L899">
        <v>1.84</v>
      </c>
      <c r="M899" t="s">
        <v>17</v>
      </c>
      <c r="N899">
        <f t="shared" si="82"/>
        <v>49321.320000001295</v>
      </c>
      <c r="V899" s="7"/>
      <c r="W899" s="7"/>
      <c r="X899" s="7"/>
      <c r="Y899" s="7"/>
      <c r="Z899" s="7"/>
      <c r="AA899" s="7"/>
    </row>
    <row r="900" spans="1:27" x14ac:dyDescent="0.2">
      <c r="A900" t="s">
        <v>11</v>
      </c>
      <c r="B900" t="s">
        <v>30581</v>
      </c>
      <c r="C900" t="s">
        <v>28532</v>
      </c>
      <c r="D900" t="s">
        <v>235</v>
      </c>
      <c r="E900" t="s">
        <v>30582</v>
      </c>
      <c r="F900" t="s">
        <v>30569</v>
      </c>
      <c r="G900">
        <v>1.0242199999999999</v>
      </c>
      <c r="H900">
        <v>1.0275300000000001</v>
      </c>
      <c r="I900">
        <f t="shared" si="83"/>
        <v>2</v>
      </c>
      <c r="J900">
        <v>2</v>
      </c>
      <c r="K900">
        <f t="shared" si="84"/>
        <v>1.84</v>
      </c>
      <c r="L900">
        <v>1.84</v>
      </c>
      <c r="M900" t="s">
        <v>17</v>
      </c>
      <c r="N900">
        <f t="shared" ref="N900:N963" si="85">N899-L899</f>
        <v>49319.480000001298</v>
      </c>
      <c r="V900" s="7"/>
      <c r="W900" s="7"/>
      <c r="X900" s="7"/>
      <c r="Y900" s="7"/>
      <c r="Z900" s="7"/>
      <c r="AA900" s="7"/>
    </row>
    <row r="901" spans="1:27" x14ac:dyDescent="0.2">
      <c r="A901" t="s">
        <v>11</v>
      </c>
      <c r="B901" t="s">
        <v>30583</v>
      </c>
      <c r="C901" t="s">
        <v>550</v>
      </c>
      <c r="D901" t="s">
        <v>235</v>
      </c>
      <c r="E901" t="s">
        <v>30584</v>
      </c>
      <c r="F901" t="s">
        <v>30569</v>
      </c>
      <c r="G901">
        <v>1.0286599999999999</v>
      </c>
      <c r="H901">
        <v>1.0275300000000001</v>
      </c>
      <c r="I901">
        <f t="shared" si="83"/>
        <v>2</v>
      </c>
      <c r="J901">
        <v>1</v>
      </c>
      <c r="K901">
        <f t="shared" si="84"/>
        <v>-2</v>
      </c>
      <c r="L901">
        <v>-1</v>
      </c>
      <c r="M901" t="s">
        <v>17</v>
      </c>
      <c r="N901">
        <f t="shared" si="85"/>
        <v>49317.640000001302</v>
      </c>
      <c r="V901" s="7"/>
      <c r="W901" s="7"/>
      <c r="X901" s="7"/>
      <c r="Y901" s="7"/>
      <c r="Z901" s="7"/>
      <c r="AA901" s="7"/>
    </row>
    <row r="902" spans="1:27" x14ac:dyDescent="0.2">
      <c r="A902" t="s">
        <v>11</v>
      </c>
      <c r="B902" t="s">
        <v>30585</v>
      </c>
      <c r="C902" t="s">
        <v>28069</v>
      </c>
      <c r="D902" t="s">
        <v>235</v>
      </c>
      <c r="E902" t="s">
        <v>30586</v>
      </c>
      <c r="F902" t="s">
        <v>30569</v>
      </c>
      <c r="G902">
        <v>1.0239799999999999</v>
      </c>
      <c r="H902">
        <v>1.0275300000000001</v>
      </c>
      <c r="I902">
        <f t="shared" si="83"/>
        <v>2</v>
      </c>
      <c r="J902">
        <v>2</v>
      </c>
      <c r="K902">
        <f t="shared" si="84"/>
        <v>1.84</v>
      </c>
      <c r="L902">
        <v>1.84</v>
      </c>
      <c r="M902" t="s">
        <v>17</v>
      </c>
      <c r="N902">
        <f t="shared" si="85"/>
        <v>49318.640000001302</v>
      </c>
      <c r="V902" s="7"/>
      <c r="W902" s="7"/>
      <c r="X902" s="7"/>
      <c r="Y902" s="7"/>
      <c r="Z902" s="7"/>
      <c r="AA902" s="7"/>
    </row>
    <row r="903" spans="1:27" x14ac:dyDescent="0.2">
      <c r="A903" t="s">
        <v>11</v>
      </c>
      <c r="B903" t="s">
        <v>30587</v>
      </c>
      <c r="C903" t="s">
        <v>28689</v>
      </c>
      <c r="D903" t="s">
        <v>235</v>
      </c>
      <c r="E903" t="s">
        <v>30588</v>
      </c>
      <c r="F903" t="s">
        <v>30569</v>
      </c>
      <c r="G903">
        <v>1.0243800000000001</v>
      </c>
      <c r="H903">
        <v>1.0275300000000001</v>
      </c>
      <c r="I903">
        <f t="shared" si="83"/>
        <v>2</v>
      </c>
      <c r="J903">
        <v>2</v>
      </c>
      <c r="K903">
        <f t="shared" si="84"/>
        <v>1.84</v>
      </c>
      <c r="L903">
        <v>1.84</v>
      </c>
      <c r="M903" t="s">
        <v>17</v>
      </c>
      <c r="N903">
        <f t="shared" si="85"/>
        <v>49316.800000001305</v>
      </c>
      <c r="V903" s="7"/>
      <c r="W903" s="7"/>
      <c r="X903" s="7"/>
      <c r="Y903" s="7"/>
      <c r="Z903" s="7"/>
      <c r="AA903" s="7"/>
    </row>
    <row r="904" spans="1:27" x14ac:dyDescent="0.2">
      <c r="A904" t="s">
        <v>11</v>
      </c>
      <c r="B904" t="s">
        <v>30589</v>
      </c>
      <c r="C904" t="s">
        <v>30590</v>
      </c>
      <c r="D904" t="s">
        <v>235</v>
      </c>
      <c r="E904" t="s">
        <v>30591</v>
      </c>
      <c r="F904" t="s">
        <v>30592</v>
      </c>
      <c r="G904">
        <v>1.0306299999999999</v>
      </c>
      <c r="H904">
        <v>1.0280400000000001</v>
      </c>
      <c r="I904">
        <f t="shared" si="83"/>
        <v>2</v>
      </c>
      <c r="J904">
        <v>2</v>
      </c>
      <c r="K904">
        <f t="shared" si="84"/>
        <v>-2</v>
      </c>
      <c r="L904">
        <v>-2</v>
      </c>
      <c r="M904" t="s">
        <v>17</v>
      </c>
      <c r="N904">
        <f t="shared" si="85"/>
        <v>49314.960000001309</v>
      </c>
      <c r="V904" s="7"/>
      <c r="W904" s="7"/>
      <c r="X904" s="7"/>
      <c r="Y904" s="7"/>
      <c r="Z904" s="7"/>
      <c r="AA904" s="7"/>
    </row>
    <row r="905" spans="1:27" x14ac:dyDescent="0.2">
      <c r="A905" t="s">
        <v>11</v>
      </c>
      <c r="B905" t="s">
        <v>30593</v>
      </c>
      <c r="C905" t="s">
        <v>28898</v>
      </c>
      <c r="D905" t="s">
        <v>235</v>
      </c>
      <c r="E905" t="s">
        <v>30594</v>
      </c>
      <c r="F905" t="s">
        <v>30592</v>
      </c>
      <c r="G905">
        <v>1.0304</v>
      </c>
      <c r="H905">
        <v>1.0280400000000001</v>
      </c>
      <c r="I905">
        <f t="shared" si="83"/>
        <v>2</v>
      </c>
      <c r="J905">
        <v>2</v>
      </c>
      <c r="K905">
        <f t="shared" si="84"/>
        <v>-2</v>
      </c>
      <c r="L905">
        <v>-2</v>
      </c>
      <c r="M905" t="s">
        <v>17</v>
      </c>
      <c r="N905">
        <f t="shared" si="85"/>
        <v>49316.960000001309</v>
      </c>
      <c r="V905" s="7"/>
      <c r="W905" s="7"/>
      <c r="X905" s="7"/>
      <c r="Y905" s="7"/>
      <c r="Z905" s="7"/>
      <c r="AA905" s="7"/>
    </row>
    <row r="906" spans="1:27" x14ac:dyDescent="0.2">
      <c r="A906" t="s">
        <v>11</v>
      </c>
      <c r="B906" t="s">
        <v>30595</v>
      </c>
      <c r="C906" t="s">
        <v>495</v>
      </c>
      <c r="D906" t="s">
        <v>235</v>
      </c>
      <c r="E906" t="s">
        <v>30596</v>
      </c>
      <c r="F906" t="s">
        <v>30592</v>
      </c>
      <c r="G906">
        <v>1.0319199999999999</v>
      </c>
      <c r="H906">
        <v>1.0280400000000001</v>
      </c>
      <c r="I906">
        <f t="shared" si="83"/>
        <v>2</v>
      </c>
      <c r="J906">
        <v>1</v>
      </c>
      <c r="K906">
        <f t="shared" si="84"/>
        <v>-2</v>
      </c>
      <c r="L906">
        <v>-1</v>
      </c>
      <c r="M906" t="s">
        <v>17</v>
      </c>
      <c r="N906">
        <f t="shared" si="85"/>
        <v>49318.960000001309</v>
      </c>
      <c r="V906" s="7"/>
      <c r="W906" s="7"/>
      <c r="X906" s="7"/>
      <c r="Y906" s="7"/>
      <c r="Z906" s="7"/>
      <c r="AA906" s="7"/>
    </row>
    <row r="907" spans="1:27" x14ac:dyDescent="0.2">
      <c r="A907" t="s">
        <v>11</v>
      </c>
      <c r="B907" t="s">
        <v>30597</v>
      </c>
      <c r="C907" t="s">
        <v>3766</v>
      </c>
      <c r="D907" t="s">
        <v>235</v>
      </c>
      <c r="E907" t="s">
        <v>30598</v>
      </c>
      <c r="F907" t="s">
        <v>30592</v>
      </c>
      <c r="G907">
        <v>1.0307500000000001</v>
      </c>
      <c r="H907">
        <v>1.0280400000000001</v>
      </c>
      <c r="I907">
        <f t="shared" si="83"/>
        <v>2</v>
      </c>
      <c r="J907">
        <v>2</v>
      </c>
      <c r="K907">
        <f t="shared" si="84"/>
        <v>-2</v>
      </c>
      <c r="L907">
        <v>-2</v>
      </c>
      <c r="M907" t="s">
        <v>17</v>
      </c>
      <c r="N907">
        <f t="shared" si="85"/>
        <v>49319.960000001309</v>
      </c>
      <c r="V907" s="7"/>
      <c r="W907" s="7"/>
      <c r="X907" s="7"/>
      <c r="Y907" s="7"/>
      <c r="Z907" s="7"/>
      <c r="AA907" s="7"/>
    </row>
    <row r="908" spans="1:27" x14ac:dyDescent="0.2">
      <c r="A908" t="s">
        <v>11</v>
      </c>
      <c r="B908" t="s">
        <v>30599</v>
      </c>
      <c r="C908" t="s">
        <v>28832</v>
      </c>
      <c r="D908" t="s">
        <v>235</v>
      </c>
      <c r="E908" t="s">
        <v>30600</v>
      </c>
      <c r="F908" t="s">
        <v>30592</v>
      </c>
      <c r="G908">
        <v>1.0306500000000001</v>
      </c>
      <c r="H908">
        <v>1.0280400000000001</v>
      </c>
      <c r="I908">
        <f t="shared" si="83"/>
        <v>2</v>
      </c>
      <c r="J908">
        <v>2</v>
      </c>
      <c r="K908">
        <f t="shared" si="84"/>
        <v>-2</v>
      </c>
      <c r="L908">
        <v>-2</v>
      </c>
      <c r="M908" t="s">
        <v>17</v>
      </c>
      <c r="N908">
        <f t="shared" si="85"/>
        <v>49321.960000001309</v>
      </c>
      <c r="V908" s="7"/>
      <c r="W908" s="7"/>
      <c r="X908" s="7"/>
      <c r="Y908" s="7"/>
      <c r="Z908" s="7"/>
      <c r="AA908" s="7"/>
    </row>
    <row r="909" spans="1:27" x14ac:dyDescent="0.2">
      <c r="A909" t="s">
        <v>11</v>
      </c>
      <c r="B909" t="s">
        <v>30601</v>
      </c>
      <c r="C909" t="s">
        <v>28675</v>
      </c>
      <c r="D909" t="s">
        <v>235</v>
      </c>
      <c r="E909" t="s">
        <v>30602</v>
      </c>
      <c r="F909" t="s">
        <v>30592</v>
      </c>
      <c r="G909">
        <v>1.03095</v>
      </c>
      <c r="H909">
        <v>1.0280400000000001</v>
      </c>
      <c r="I909">
        <f t="shared" si="83"/>
        <v>2</v>
      </c>
      <c r="J909">
        <v>2</v>
      </c>
      <c r="K909">
        <f t="shared" si="84"/>
        <v>-2</v>
      </c>
      <c r="L909">
        <v>-2</v>
      </c>
      <c r="M909" t="s">
        <v>17</v>
      </c>
      <c r="N909">
        <f t="shared" si="85"/>
        <v>49323.960000001309</v>
      </c>
      <c r="V909" s="7"/>
      <c r="W909" s="7"/>
      <c r="X909" s="7"/>
      <c r="Y909" s="7"/>
      <c r="Z909" s="7"/>
      <c r="AA909" s="7"/>
    </row>
    <row r="910" spans="1:27" x14ac:dyDescent="0.2">
      <c r="A910" t="s">
        <v>18</v>
      </c>
      <c r="B910" t="s">
        <v>30603</v>
      </c>
      <c r="C910" t="s">
        <v>544</v>
      </c>
      <c r="D910" t="s">
        <v>235</v>
      </c>
      <c r="E910" t="s">
        <v>30604</v>
      </c>
      <c r="F910" t="s">
        <v>30592</v>
      </c>
      <c r="G910">
        <v>1.0319199999999999</v>
      </c>
      <c r="H910">
        <v>1.0280400000000001</v>
      </c>
      <c r="I910">
        <f t="shared" si="83"/>
        <v>2</v>
      </c>
      <c r="J910">
        <v>2</v>
      </c>
      <c r="K910">
        <f t="shared" si="84"/>
        <v>1.84</v>
      </c>
      <c r="L910">
        <v>1.84</v>
      </c>
      <c r="M910" t="s">
        <v>17</v>
      </c>
      <c r="N910">
        <f t="shared" si="85"/>
        <v>49325.960000001309</v>
      </c>
      <c r="V910" s="7"/>
      <c r="W910" s="7"/>
      <c r="X910" s="7"/>
      <c r="Y910" s="7"/>
      <c r="Z910" s="7"/>
      <c r="AA910" s="7"/>
    </row>
    <row r="911" spans="1:27" x14ac:dyDescent="0.2">
      <c r="A911" t="s">
        <v>11</v>
      </c>
      <c r="B911" t="s">
        <v>30605</v>
      </c>
      <c r="C911" t="s">
        <v>28490</v>
      </c>
      <c r="D911" t="s">
        <v>235</v>
      </c>
      <c r="E911" t="s">
        <v>30606</v>
      </c>
      <c r="F911" t="s">
        <v>30592</v>
      </c>
      <c r="G911">
        <v>1.03061</v>
      </c>
      <c r="H911">
        <v>1.0280400000000001</v>
      </c>
      <c r="I911">
        <f t="shared" si="83"/>
        <v>2</v>
      </c>
      <c r="J911">
        <v>2</v>
      </c>
      <c r="K911">
        <f t="shared" si="84"/>
        <v>-2</v>
      </c>
      <c r="L911">
        <v>-2</v>
      </c>
      <c r="M911" t="s">
        <v>17</v>
      </c>
      <c r="N911">
        <f t="shared" si="85"/>
        <v>49324.120000001312</v>
      </c>
      <c r="V911" s="7"/>
      <c r="W911" s="7"/>
      <c r="X911" s="7"/>
      <c r="Y911" s="7"/>
      <c r="Z911" s="7"/>
      <c r="AA911" s="7"/>
    </row>
    <row r="912" spans="1:27" x14ac:dyDescent="0.2">
      <c r="A912" t="s">
        <v>11</v>
      </c>
      <c r="B912" t="s">
        <v>30607</v>
      </c>
      <c r="C912" t="s">
        <v>29164</v>
      </c>
      <c r="D912" t="s">
        <v>235</v>
      </c>
      <c r="E912" t="s">
        <v>30608</v>
      </c>
      <c r="F912" t="s">
        <v>30592</v>
      </c>
      <c r="G912">
        <v>1.0306500000000001</v>
      </c>
      <c r="H912">
        <v>1.0280400000000001</v>
      </c>
      <c r="I912">
        <f t="shared" si="83"/>
        <v>2</v>
      </c>
      <c r="J912">
        <v>2</v>
      </c>
      <c r="K912">
        <f t="shared" si="84"/>
        <v>-2</v>
      </c>
      <c r="L912">
        <v>-2</v>
      </c>
      <c r="M912" t="s">
        <v>17</v>
      </c>
      <c r="N912">
        <f t="shared" si="85"/>
        <v>49326.120000001312</v>
      </c>
      <c r="V912" s="7"/>
      <c r="W912" s="7"/>
      <c r="X912" s="7"/>
      <c r="Y912" s="7"/>
      <c r="Z912" s="7"/>
      <c r="AA912" s="7"/>
    </row>
    <row r="913" spans="1:27" x14ac:dyDescent="0.2">
      <c r="A913" t="s">
        <v>11</v>
      </c>
      <c r="B913" t="s">
        <v>30609</v>
      </c>
      <c r="C913" t="s">
        <v>28067</v>
      </c>
      <c r="D913" t="s">
        <v>235</v>
      </c>
      <c r="E913" t="s">
        <v>30610</v>
      </c>
      <c r="F913" t="s">
        <v>30592</v>
      </c>
      <c r="G913">
        <v>1.0307599999999999</v>
      </c>
      <c r="H913">
        <v>1.0280400000000001</v>
      </c>
      <c r="I913">
        <f t="shared" si="83"/>
        <v>2</v>
      </c>
      <c r="J913">
        <v>2</v>
      </c>
      <c r="K913">
        <f t="shared" si="84"/>
        <v>-2</v>
      </c>
      <c r="L913">
        <v>-2</v>
      </c>
      <c r="M913" t="s">
        <v>17</v>
      </c>
      <c r="N913">
        <f t="shared" si="85"/>
        <v>49328.120000001312</v>
      </c>
      <c r="V913" s="7"/>
      <c r="W913" s="7"/>
      <c r="X913" s="7"/>
      <c r="Y913" s="7"/>
      <c r="Z913" s="7"/>
      <c r="AA913" s="7"/>
    </row>
    <row r="914" spans="1:27" x14ac:dyDescent="0.2">
      <c r="A914" t="s">
        <v>11</v>
      </c>
      <c r="B914" t="s">
        <v>30611</v>
      </c>
      <c r="C914" t="s">
        <v>550</v>
      </c>
      <c r="D914" t="s">
        <v>235</v>
      </c>
      <c r="E914" t="s">
        <v>30612</v>
      </c>
      <c r="F914" t="s">
        <v>30613</v>
      </c>
      <c r="G914">
        <v>1.0303899999999999</v>
      </c>
      <c r="H914">
        <v>1.0324599999999999</v>
      </c>
      <c r="I914">
        <f t="shared" si="83"/>
        <v>2</v>
      </c>
      <c r="J914">
        <v>1</v>
      </c>
      <c r="K914">
        <f t="shared" si="84"/>
        <v>1.84</v>
      </c>
      <c r="L914">
        <v>0.92</v>
      </c>
      <c r="M914" t="s">
        <v>17</v>
      </c>
      <c r="N914">
        <f t="shared" si="85"/>
        <v>49330.120000001312</v>
      </c>
      <c r="V914" s="7"/>
      <c r="W914" s="7"/>
      <c r="X914" s="7"/>
      <c r="Y914" s="7"/>
      <c r="Z914" s="7"/>
      <c r="AA914" s="7"/>
    </row>
    <row r="915" spans="1:27" x14ac:dyDescent="0.2">
      <c r="A915" t="s">
        <v>18</v>
      </c>
      <c r="B915" t="s">
        <v>30614</v>
      </c>
      <c r="C915" t="s">
        <v>495</v>
      </c>
      <c r="D915" t="s">
        <v>235</v>
      </c>
      <c r="E915" t="s">
        <v>30615</v>
      </c>
      <c r="F915" t="s">
        <v>30613</v>
      </c>
      <c r="G915">
        <v>1.03043</v>
      </c>
      <c r="H915">
        <v>1.0324599999999999</v>
      </c>
      <c r="I915">
        <f t="shared" si="83"/>
        <v>2</v>
      </c>
      <c r="J915">
        <v>2</v>
      </c>
      <c r="K915">
        <f t="shared" si="84"/>
        <v>-2</v>
      </c>
      <c r="L915">
        <v>-2</v>
      </c>
      <c r="M915" t="s">
        <v>17</v>
      </c>
      <c r="N915">
        <f t="shared" si="85"/>
        <v>49329.200000001314</v>
      </c>
      <c r="V915" s="7"/>
      <c r="W915" s="7"/>
      <c r="X915" s="7"/>
      <c r="Y915" s="7"/>
      <c r="Z915" s="7"/>
      <c r="AA915" s="7"/>
    </row>
    <row r="916" spans="1:27" x14ac:dyDescent="0.2">
      <c r="A916" t="s">
        <v>11</v>
      </c>
      <c r="B916" t="s">
        <v>30616</v>
      </c>
      <c r="C916" t="s">
        <v>495</v>
      </c>
      <c r="D916" t="s">
        <v>235</v>
      </c>
      <c r="E916" t="s">
        <v>30617</v>
      </c>
      <c r="F916" t="s">
        <v>30618</v>
      </c>
      <c r="G916">
        <v>1.03234</v>
      </c>
      <c r="H916">
        <v>1.02921</v>
      </c>
      <c r="I916">
        <f t="shared" si="83"/>
        <v>2</v>
      </c>
      <c r="J916">
        <v>1</v>
      </c>
      <c r="K916">
        <f t="shared" si="84"/>
        <v>-2</v>
      </c>
      <c r="L916">
        <v>-1</v>
      </c>
      <c r="M916" t="s">
        <v>17</v>
      </c>
      <c r="N916">
        <f t="shared" si="85"/>
        <v>49331.200000001314</v>
      </c>
      <c r="V916" s="7"/>
      <c r="W916" s="7"/>
      <c r="X916" s="7"/>
      <c r="Y916" s="7"/>
      <c r="Z916" s="7"/>
      <c r="AA916" s="7"/>
    </row>
    <row r="917" spans="1:27" x14ac:dyDescent="0.2">
      <c r="A917" t="s">
        <v>11</v>
      </c>
      <c r="B917" t="s">
        <v>30619</v>
      </c>
      <c r="C917" t="s">
        <v>30575</v>
      </c>
      <c r="D917" t="s">
        <v>235</v>
      </c>
      <c r="E917" t="s">
        <v>30620</v>
      </c>
      <c r="F917" t="s">
        <v>30618</v>
      </c>
      <c r="G917">
        <v>1.03108</v>
      </c>
      <c r="H917">
        <v>1.02921</v>
      </c>
      <c r="I917">
        <f t="shared" si="83"/>
        <v>2</v>
      </c>
      <c r="J917">
        <v>2</v>
      </c>
      <c r="K917">
        <f t="shared" si="84"/>
        <v>-2</v>
      </c>
      <c r="L917">
        <v>-2</v>
      </c>
      <c r="M917" t="s">
        <v>17</v>
      </c>
      <c r="N917">
        <f t="shared" si="85"/>
        <v>49332.200000001314</v>
      </c>
      <c r="V917" s="7"/>
      <c r="W917" s="7"/>
      <c r="X917" s="7"/>
      <c r="Y917" s="7"/>
      <c r="Z917" s="7"/>
      <c r="AA917" s="7"/>
    </row>
    <row r="918" spans="1:27" x14ac:dyDescent="0.2">
      <c r="A918" t="s">
        <v>11</v>
      </c>
      <c r="B918" t="s">
        <v>30621</v>
      </c>
      <c r="C918" t="s">
        <v>30622</v>
      </c>
      <c r="D918" t="s">
        <v>235</v>
      </c>
      <c r="E918" t="s">
        <v>30623</v>
      </c>
      <c r="F918" t="s">
        <v>30618</v>
      </c>
      <c r="G918">
        <v>1.0313600000000001</v>
      </c>
      <c r="H918">
        <v>1.02921</v>
      </c>
      <c r="I918">
        <f t="shared" si="83"/>
        <v>2</v>
      </c>
      <c r="J918">
        <v>2</v>
      </c>
      <c r="K918">
        <f t="shared" si="84"/>
        <v>-2</v>
      </c>
      <c r="L918">
        <v>-2</v>
      </c>
      <c r="M918" t="s">
        <v>17</v>
      </c>
      <c r="N918">
        <f t="shared" si="85"/>
        <v>49334.200000001314</v>
      </c>
      <c r="V918" s="7"/>
      <c r="W918" s="7"/>
      <c r="X918" s="7"/>
      <c r="Y918" s="7"/>
      <c r="Z918" s="7"/>
      <c r="AA918" s="7"/>
    </row>
    <row r="919" spans="1:27" x14ac:dyDescent="0.2">
      <c r="A919" t="s">
        <v>11</v>
      </c>
      <c r="B919" t="s">
        <v>30624</v>
      </c>
      <c r="C919" t="s">
        <v>28070</v>
      </c>
      <c r="D919" t="s">
        <v>235</v>
      </c>
      <c r="E919" t="s">
        <v>30625</v>
      </c>
      <c r="F919" t="s">
        <v>30618</v>
      </c>
      <c r="G919">
        <v>1.0314099999999999</v>
      </c>
      <c r="H919">
        <v>1.02921</v>
      </c>
      <c r="I919">
        <f t="shared" si="83"/>
        <v>2</v>
      </c>
      <c r="J919">
        <v>2</v>
      </c>
      <c r="K919">
        <f t="shared" si="84"/>
        <v>-2</v>
      </c>
      <c r="L919">
        <v>-2</v>
      </c>
      <c r="M919" t="s">
        <v>17</v>
      </c>
      <c r="N919">
        <f t="shared" si="85"/>
        <v>49336.200000001314</v>
      </c>
      <c r="V919" s="7"/>
      <c r="W919" s="7"/>
      <c r="X919" s="7"/>
      <c r="Y919" s="7"/>
      <c r="Z919" s="7"/>
      <c r="AA919" s="7"/>
    </row>
    <row r="920" spans="1:27" x14ac:dyDescent="0.2">
      <c r="A920" t="s">
        <v>11</v>
      </c>
      <c r="B920" t="s">
        <v>30626</v>
      </c>
      <c r="C920" t="s">
        <v>3766</v>
      </c>
      <c r="D920" t="s">
        <v>235</v>
      </c>
      <c r="E920" t="s">
        <v>30627</v>
      </c>
      <c r="F920" t="s">
        <v>30618</v>
      </c>
      <c r="G920">
        <v>1.0314399999999999</v>
      </c>
      <c r="H920">
        <v>1.02921</v>
      </c>
      <c r="I920">
        <f t="shared" si="83"/>
        <v>2</v>
      </c>
      <c r="J920">
        <v>2</v>
      </c>
      <c r="K920">
        <f t="shared" si="84"/>
        <v>-2</v>
      </c>
      <c r="L920">
        <v>-2</v>
      </c>
      <c r="M920" t="s">
        <v>17</v>
      </c>
      <c r="N920">
        <f t="shared" si="85"/>
        <v>49338.200000001314</v>
      </c>
      <c r="V920" s="7"/>
      <c r="W920" s="7"/>
      <c r="X920" s="7"/>
      <c r="Y920" s="7"/>
      <c r="Z920" s="7"/>
      <c r="AA920" s="7"/>
    </row>
    <row r="921" spans="1:27" x14ac:dyDescent="0.2">
      <c r="A921" t="s">
        <v>11</v>
      </c>
      <c r="B921" t="s">
        <v>30628</v>
      </c>
      <c r="C921" t="s">
        <v>29049</v>
      </c>
      <c r="D921" t="s">
        <v>235</v>
      </c>
      <c r="E921" t="s">
        <v>30629</v>
      </c>
      <c r="F921" t="s">
        <v>30618</v>
      </c>
      <c r="G921">
        <v>1.0317700000000001</v>
      </c>
      <c r="H921">
        <v>1.02921</v>
      </c>
      <c r="I921">
        <f t="shared" si="83"/>
        <v>2</v>
      </c>
      <c r="J921">
        <v>2</v>
      </c>
      <c r="K921">
        <f t="shared" si="84"/>
        <v>-2</v>
      </c>
      <c r="L921">
        <v>-2</v>
      </c>
      <c r="M921" t="s">
        <v>17</v>
      </c>
      <c r="N921">
        <f t="shared" si="85"/>
        <v>49340.200000001314</v>
      </c>
      <c r="V921" s="7"/>
      <c r="W921" s="7"/>
      <c r="X921" s="7"/>
      <c r="Y921" s="7"/>
      <c r="Z921" s="7"/>
      <c r="AA921" s="7"/>
    </row>
    <row r="922" spans="1:27" x14ac:dyDescent="0.2">
      <c r="A922" t="s">
        <v>11</v>
      </c>
      <c r="B922" t="s">
        <v>30630</v>
      </c>
      <c r="C922" t="s">
        <v>28490</v>
      </c>
      <c r="D922" t="s">
        <v>235</v>
      </c>
      <c r="E922" t="s">
        <v>30631</v>
      </c>
      <c r="F922" t="s">
        <v>30618</v>
      </c>
      <c r="G922">
        <v>1.0308600000000001</v>
      </c>
      <c r="H922">
        <v>1.02921</v>
      </c>
      <c r="I922">
        <f t="shared" si="83"/>
        <v>2</v>
      </c>
      <c r="J922">
        <v>2</v>
      </c>
      <c r="K922">
        <f t="shared" si="84"/>
        <v>-2</v>
      </c>
      <c r="L922">
        <v>-2</v>
      </c>
      <c r="M922" t="s">
        <v>17</v>
      </c>
      <c r="N922">
        <f t="shared" si="85"/>
        <v>49342.200000001314</v>
      </c>
      <c r="V922" s="7"/>
      <c r="W922" s="7"/>
      <c r="X922" s="7"/>
      <c r="Y922" s="7"/>
      <c r="Z922" s="7"/>
      <c r="AA922" s="7"/>
    </row>
    <row r="923" spans="1:27" x14ac:dyDescent="0.2">
      <c r="A923" t="s">
        <v>11</v>
      </c>
      <c r="B923" t="s">
        <v>30632</v>
      </c>
      <c r="C923" t="s">
        <v>29216</v>
      </c>
      <c r="D923" t="s">
        <v>235</v>
      </c>
      <c r="E923" t="s">
        <v>30633</v>
      </c>
      <c r="F923" t="s">
        <v>30618</v>
      </c>
      <c r="G923">
        <v>1.0317000000000001</v>
      </c>
      <c r="H923">
        <v>1.02921</v>
      </c>
      <c r="I923">
        <f t="shared" si="83"/>
        <v>2</v>
      </c>
      <c r="J923">
        <v>2</v>
      </c>
      <c r="K923">
        <f t="shared" si="84"/>
        <v>-2</v>
      </c>
      <c r="L923">
        <v>-2</v>
      </c>
      <c r="M923" t="s">
        <v>17</v>
      </c>
      <c r="N923">
        <f t="shared" si="85"/>
        <v>49344.200000001314</v>
      </c>
      <c r="V923" s="7"/>
      <c r="W923" s="7"/>
      <c r="X923" s="7"/>
      <c r="Y923" s="7"/>
      <c r="Z923" s="7"/>
      <c r="AA923" s="7"/>
    </row>
    <row r="924" spans="1:27" x14ac:dyDescent="0.2">
      <c r="A924" t="s">
        <v>11</v>
      </c>
      <c r="B924" t="s">
        <v>30634</v>
      </c>
      <c r="C924" t="s">
        <v>28532</v>
      </c>
      <c r="D924" t="s">
        <v>235</v>
      </c>
      <c r="E924" t="s">
        <v>30635</v>
      </c>
      <c r="F924" t="s">
        <v>30618</v>
      </c>
      <c r="G924">
        <v>1.03085</v>
      </c>
      <c r="H924">
        <v>1.02921</v>
      </c>
      <c r="I924">
        <f t="shared" si="83"/>
        <v>2</v>
      </c>
      <c r="J924">
        <v>2</v>
      </c>
      <c r="K924">
        <f t="shared" si="84"/>
        <v>-2</v>
      </c>
      <c r="L924">
        <v>-2</v>
      </c>
      <c r="M924" t="s">
        <v>17</v>
      </c>
      <c r="N924">
        <f t="shared" si="85"/>
        <v>49346.200000001314</v>
      </c>
      <c r="V924" s="7"/>
      <c r="W924" s="7"/>
      <c r="X924" s="7"/>
      <c r="Y924" s="7"/>
      <c r="Z924" s="7"/>
      <c r="AA924" s="7"/>
    </row>
    <row r="925" spans="1:27" x14ac:dyDescent="0.2">
      <c r="A925" t="s">
        <v>18</v>
      </c>
      <c r="B925" t="s">
        <v>30636</v>
      </c>
      <c r="C925" t="s">
        <v>495</v>
      </c>
      <c r="D925" t="s">
        <v>235</v>
      </c>
      <c r="E925" t="s">
        <v>30617</v>
      </c>
      <c r="F925" t="s">
        <v>30618</v>
      </c>
      <c r="G925">
        <v>1.03234</v>
      </c>
      <c r="H925">
        <v>1.02921</v>
      </c>
      <c r="I925">
        <f t="shared" si="83"/>
        <v>2</v>
      </c>
      <c r="J925">
        <v>2</v>
      </c>
      <c r="K925">
        <f t="shared" si="84"/>
        <v>1.84</v>
      </c>
      <c r="L925">
        <v>1.84</v>
      </c>
      <c r="M925" t="s">
        <v>17</v>
      </c>
      <c r="N925">
        <f t="shared" si="85"/>
        <v>49348.200000001314</v>
      </c>
      <c r="V925" s="7"/>
      <c r="W925" s="7"/>
      <c r="X925" s="7"/>
      <c r="Y925" s="7"/>
      <c r="Z925" s="7"/>
      <c r="AA925" s="7"/>
    </row>
    <row r="926" spans="1:27" x14ac:dyDescent="0.2">
      <c r="A926" t="s">
        <v>11</v>
      </c>
      <c r="B926" t="s">
        <v>30637</v>
      </c>
      <c r="C926" t="s">
        <v>495</v>
      </c>
      <c r="D926" t="s">
        <v>235</v>
      </c>
      <c r="E926" t="s">
        <v>30638</v>
      </c>
      <c r="F926" t="s">
        <v>30639</v>
      </c>
      <c r="G926">
        <v>1.0322899999999999</v>
      </c>
      <c r="H926">
        <v>1.0323100000000001</v>
      </c>
      <c r="I926">
        <f t="shared" si="83"/>
        <v>2</v>
      </c>
      <c r="J926">
        <v>1</v>
      </c>
      <c r="K926">
        <f t="shared" si="84"/>
        <v>1.84</v>
      </c>
      <c r="L926">
        <v>0.92</v>
      </c>
      <c r="M926" t="s">
        <v>17</v>
      </c>
      <c r="N926">
        <f t="shared" si="85"/>
        <v>49346.360000001318</v>
      </c>
      <c r="V926" s="7"/>
      <c r="W926" s="7"/>
      <c r="X926" s="7"/>
      <c r="Y926" s="7"/>
      <c r="Z926" s="7"/>
      <c r="AA926" s="7"/>
    </row>
    <row r="927" spans="1:27" x14ac:dyDescent="0.2">
      <c r="A927" t="s">
        <v>18</v>
      </c>
      <c r="B927" t="s">
        <v>30640</v>
      </c>
      <c r="C927" t="s">
        <v>495</v>
      </c>
      <c r="D927" t="s">
        <v>235</v>
      </c>
      <c r="E927" t="s">
        <v>30638</v>
      </c>
      <c r="F927" t="s">
        <v>30639</v>
      </c>
      <c r="G927">
        <v>1.0322899999999999</v>
      </c>
      <c r="H927">
        <v>1.0323100000000001</v>
      </c>
      <c r="I927">
        <f t="shared" si="83"/>
        <v>2</v>
      </c>
      <c r="J927">
        <v>2</v>
      </c>
      <c r="K927">
        <f t="shared" si="84"/>
        <v>-2</v>
      </c>
      <c r="L927">
        <v>-2</v>
      </c>
      <c r="M927" t="s">
        <v>17</v>
      </c>
      <c r="N927">
        <f t="shared" si="85"/>
        <v>49345.440000001319</v>
      </c>
      <c r="V927" s="7"/>
      <c r="W927" s="7"/>
      <c r="X927" s="7"/>
      <c r="Y927" s="7"/>
      <c r="Z927" s="7"/>
      <c r="AA927" s="7"/>
    </row>
    <row r="928" spans="1:27" x14ac:dyDescent="0.2">
      <c r="A928" t="s">
        <v>11</v>
      </c>
      <c r="B928" t="s">
        <v>30641</v>
      </c>
      <c r="C928" t="s">
        <v>2730</v>
      </c>
      <c r="D928" t="s">
        <v>235</v>
      </c>
      <c r="E928" t="s">
        <v>30642</v>
      </c>
      <c r="F928" t="s">
        <v>30639</v>
      </c>
      <c r="G928">
        <v>1.0295099999999999</v>
      </c>
      <c r="H928">
        <v>1.0323100000000001</v>
      </c>
      <c r="I928">
        <f t="shared" si="83"/>
        <v>2</v>
      </c>
      <c r="J928">
        <v>2</v>
      </c>
      <c r="K928">
        <f t="shared" si="84"/>
        <v>1.84</v>
      </c>
      <c r="L928">
        <v>1.84</v>
      </c>
      <c r="M928" t="s">
        <v>17</v>
      </c>
      <c r="N928">
        <f t="shared" si="85"/>
        <v>49347.440000001319</v>
      </c>
      <c r="V928" s="7"/>
      <c r="W928" s="7"/>
      <c r="X928" s="7"/>
      <c r="Y928" s="7"/>
      <c r="Z928" s="7"/>
      <c r="AA928" s="7"/>
    </row>
    <row r="929" spans="1:27" x14ac:dyDescent="0.2">
      <c r="A929" t="s">
        <v>11</v>
      </c>
      <c r="B929" t="s">
        <v>30643</v>
      </c>
      <c r="C929" t="s">
        <v>3766</v>
      </c>
      <c r="D929" t="s">
        <v>235</v>
      </c>
      <c r="E929" t="s">
        <v>30644</v>
      </c>
      <c r="F929" t="s">
        <v>30639</v>
      </c>
      <c r="G929">
        <v>1.02955</v>
      </c>
      <c r="H929">
        <v>1.0323100000000001</v>
      </c>
      <c r="I929">
        <f t="shared" si="83"/>
        <v>2</v>
      </c>
      <c r="J929">
        <v>2</v>
      </c>
      <c r="K929">
        <f t="shared" si="84"/>
        <v>1.84</v>
      </c>
      <c r="L929">
        <v>1.84</v>
      </c>
      <c r="M929" t="s">
        <v>17</v>
      </c>
      <c r="N929">
        <f t="shared" si="85"/>
        <v>49345.600000001323</v>
      </c>
      <c r="V929" s="7"/>
      <c r="W929" s="7"/>
      <c r="X929" s="7"/>
      <c r="Y929" s="7"/>
      <c r="Z929" s="7"/>
      <c r="AA929" s="7"/>
    </row>
    <row r="930" spans="1:27" x14ac:dyDescent="0.2">
      <c r="A930" t="s">
        <v>11</v>
      </c>
      <c r="B930" t="s">
        <v>30645</v>
      </c>
      <c r="C930" t="s">
        <v>717</v>
      </c>
      <c r="D930" t="s">
        <v>235</v>
      </c>
      <c r="E930" t="s">
        <v>30646</v>
      </c>
      <c r="F930" t="s">
        <v>30639</v>
      </c>
      <c r="G930">
        <v>1.02945</v>
      </c>
      <c r="H930">
        <v>1.0323100000000001</v>
      </c>
      <c r="I930">
        <f t="shared" si="83"/>
        <v>2</v>
      </c>
      <c r="J930">
        <v>2</v>
      </c>
      <c r="K930">
        <f t="shared" si="84"/>
        <v>1.84</v>
      </c>
      <c r="L930">
        <v>1.84</v>
      </c>
      <c r="M930" t="s">
        <v>17</v>
      </c>
      <c r="N930">
        <f t="shared" si="85"/>
        <v>49343.760000001326</v>
      </c>
      <c r="V930" s="7"/>
      <c r="W930" s="7"/>
      <c r="X930" s="7"/>
      <c r="Y930" s="7"/>
      <c r="Z930" s="7"/>
      <c r="AA930" s="7"/>
    </row>
    <row r="931" spans="1:27" x14ac:dyDescent="0.2">
      <c r="A931" t="s">
        <v>11</v>
      </c>
      <c r="B931" t="s">
        <v>30647</v>
      </c>
      <c r="C931" t="s">
        <v>28070</v>
      </c>
      <c r="D931" t="s">
        <v>235</v>
      </c>
      <c r="E931" t="s">
        <v>30648</v>
      </c>
      <c r="F931" t="s">
        <v>30639</v>
      </c>
      <c r="G931">
        <v>1.0303599999999999</v>
      </c>
      <c r="H931">
        <v>1.0323100000000001</v>
      </c>
      <c r="I931">
        <f t="shared" si="83"/>
        <v>2</v>
      </c>
      <c r="J931">
        <v>2</v>
      </c>
      <c r="K931">
        <f t="shared" si="84"/>
        <v>1.84</v>
      </c>
      <c r="L931">
        <v>1.84</v>
      </c>
      <c r="M931" t="s">
        <v>17</v>
      </c>
      <c r="N931">
        <f t="shared" si="85"/>
        <v>49341.92000000133</v>
      </c>
      <c r="V931" s="7"/>
      <c r="W931" s="7"/>
      <c r="X931" s="7"/>
      <c r="Y931" s="7"/>
      <c r="Z931" s="7"/>
      <c r="AA931" s="7"/>
    </row>
    <row r="932" spans="1:27" x14ac:dyDescent="0.2">
      <c r="A932" t="s">
        <v>11</v>
      </c>
      <c r="B932" t="s">
        <v>30649</v>
      </c>
      <c r="C932" t="s">
        <v>28490</v>
      </c>
      <c r="D932" t="s">
        <v>235</v>
      </c>
      <c r="E932" t="s">
        <v>30650</v>
      </c>
      <c r="F932" t="s">
        <v>30639</v>
      </c>
      <c r="G932">
        <v>1.02952</v>
      </c>
      <c r="H932">
        <v>1.0323100000000001</v>
      </c>
      <c r="I932">
        <f t="shared" si="83"/>
        <v>2</v>
      </c>
      <c r="J932">
        <v>2</v>
      </c>
      <c r="K932">
        <f t="shared" si="84"/>
        <v>1.84</v>
      </c>
      <c r="L932">
        <v>1.84</v>
      </c>
      <c r="M932" t="s">
        <v>17</v>
      </c>
      <c r="N932">
        <f t="shared" si="85"/>
        <v>49340.080000001333</v>
      </c>
      <c r="V932" s="7"/>
      <c r="W932" s="7"/>
      <c r="X932" s="7"/>
      <c r="Y932" s="7"/>
      <c r="Z932" s="7"/>
      <c r="AA932" s="7"/>
    </row>
    <row r="933" spans="1:27" x14ac:dyDescent="0.2">
      <c r="A933" t="s">
        <v>11</v>
      </c>
      <c r="B933" t="s">
        <v>30651</v>
      </c>
      <c r="C933" t="s">
        <v>28532</v>
      </c>
      <c r="D933" t="s">
        <v>235</v>
      </c>
      <c r="E933" t="s">
        <v>30652</v>
      </c>
      <c r="F933" t="s">
        <v>30639</v>
      </c>
      <c r="G933">
        <v>1.0298</v>
      </c>
      <c r="H933">
        <v>1.0323100000000001</v>
      </c>
      <c r="I933">
        <f t="shared" si="83"/>
        <v>2</v>
      </c>
      <c r="J933">
        <v>2</v>
      </c>
      <c r="K933">
        <f t="shared" si="84"/>
        <v>1.84</v>
      </c>
      <c r="L933">
        <v>1.84</v>
      </c>
      <c r="M933" t="s">
        <v>17</v>
      </c>
      <c r="N933">
        <f t="shared" si="85"/>
        <v>49338.240000001337</v>
      </c>
      <c r="V933" s="7"/>
      <c r="W933" s="7"/>
      <c r="X933" s="7"/>
      <c r="Y933" s="7"/>
      <c r="Z933" s="7"/>
      <c r="AA933" s="7"/>
    </row>
    <row r="934" spans="1:27" x14ac:dyDescent="0.2">
      <c r="A934" t="s">
        <v>11</v>
      </c>
      <c r="B934" t="s">
        <v>30653</v>
      </c>
      <c r="C934" t="s">
        <v>28736</v>
      </c>
      <c r="D934" t="s">
        <v>235</v>
      </c>
      <c r="E934" t="s">
        <v>30654</v>
      </c>
      <c r="F934" t="s">
        <v>30639</v>
      </c>
      <c r="G934">
        <v>1.02942</v>
      </c>
      <c r="H934">
        <v>1.0323100000000001</v>
      </c>
      <c r="I934">
        <f t="shared" si="83"/>
        <v>2</v>
      </c>
      <c r="J934">
        <v>2</v>
      </c>
      <c r="K934">
        <f t="shared" si="84"/>
        <v>1.84</v>
      </c>
      <c r="L934">
        <v>1.84</v>
      </c>
      <c r="M934" t="s">
        <v>17</v>
      </c>
      <c r="N934">
        <f t="shared" si="85"/>
        <v>49336.40000000134</v>
      </c>
      <c r="V934" s="7"/>
      <c r="W934" s="7"/>
      <c r="X934" s="7"/>
      <c r="Y934" s="7"/>
      <c r="Z934" s="7"/>
      <c r="AA934" s="7"/>
    </row>
    <row r="935" spans="1:27" x14ac:dyDescent="0.2">
      <c r="A935" t="s">
        <v>11</v>
      </c>
      <c r="B935" t="s">
        <v>30655</v>
      </c>
      <c r="C935" t="s">
        <v>30575</v>
      </c>
      <c r="D935" t="s">
        <v>235</v>
      </c>
      <c r="E935" t="s">
        <v>30656</v>
      </c>
      <c r="F935" t="s">
        <v>30639</v>
      </c>
      <c r="G935">
        <v>1.0304199999999999</v>
      </c>
      <c r="H935">
        <v>1.0323100000000001</v>
      </c>
      <c r="I935">
        <f t="shared" si="83"/>
        <v>2</v>
      </c>
      <c r="J935">
        <v>2</v>
      </c>
      <c r="K935">
        <f t="shared" si="84"/>
        <v>1.84</v>
      </c>
      <c r="L935">
        <v>1.84</v>
      </c>
      <c r="M935" t="s">
        <v>17</v>
      </c>
      <c r="N935">
        <f t="shared" si="85"/>
        <v>49334.560000001344</v>
      </c>
      <c r="V935" s="7"/>
      <c r="W935" s="7"/>
      <c r="X935" s="7"/>
      <c r="Y935" s="7"/>
      <c r="Z935" s="7"/>
      <c r="AA935" s="7"/>
    </row>
    <row r="936" spans="1:27" x14ac:dyDescent="0.2">
      <c r="A936" t="s">
        <v>11</v>
      </c>
      <c r="B936" t="s">
        <v>30657</v>
      </c>
      <c r="C936" t="s">
        <v>495</v>
      </c>
      <c r="D936" t="s">
        <v>223</v>
      </c>
      <c r="E936" t="s">
        <v>30658</v>
      </c>
      <c r="F936" t="s">
        <v>30659</v>
      </c>
      <c r="G936">
        <v>0.88927999999999996</v>
      </c>
      <c r="H936">
        <v>0.89073999999999998</v>
      </c>
      <c r="I936">
        <f t="shared" si="83"/>
        <v>2</v>
      </c>
      <c r="J936">
        <v>1</v>
      </c>
      <c r="K936">
        <f t="shared" si="84"/>
        <v>1.84</v>
      </c>
      <c r="L936">
        <v>0.92</v>
      </c>
      <c r="M936" t="s">
        <v>17</v>
      </c>
      <c r="N936">
        <f t="shared" si="85"/>
        <v>49332.720000001347</v>
      </c>
      <c r="V936" s="7"/>
      <c r="W936" s="7"/>
      <c r="X936" s="7"/>
      <c r="Y936" s="7"/>
      <c r="Z936" s="7"/>
      <c r="AA936" s="7"/>
    </row>
    <row r="937" spans="1:27" x14ac:dyDescent="0.2">
      <c r="A937" t="s">
        <v>18</v>
      </c>
      <c r="B937" t="s">
        <v>30660</v>
      </c>
      <c r="C937" t="s">
        <v>495</v>
      </c>
      <c r="D937" t="s">
        <v>223</v>
      </c>
      <c r="E937" t="s">
        <v>30658</v>
      </c>
      <c r="F937" t="s">
        <v>30659</v>
      </c>
      <c r="G937">
        <v>0.88927999999999996</v>
      </c>
      <c r="H937">
        <v>0.89073999999999998</v>
      </c>
      <c r="I937">
        <f t="shared" si="83"/>
        <v>2</v>
      </c>
      <c r="J937">
        <v>2</v>
      </c>
      <c r="K937">
        <f t="shared" si="84"/>
        <v>-2</v>
      </c>
      <c r="L937">
        <v>-2</v>
      </c>
      <c r="M937" t="s">
        <v>17</v>
      </c>
      <c r="N937">
        <f t="shared" si="85"/>
        <v>49331.800000001349</v>
      </c>
      <c r="V937" s="7"/>
      <c r="W937" s="7"/>
      <c r="X937" s="7"/>
      <c r="Y937" s="7"/>
      <c r="Z937" s="7"/>
      <c r="AA937" s="7"/>
    </row>
    <row r="938" spans="1:27" x14ac:dyDescent="0.2">
      <c r="A938" t="s">
        <v>18</v>
      </c>
      <c r="B938" t="s">
        <v>30661</v>
      </c>
      <c r="C938" t="s">
        <v>495</v>
      </c>
      <c r="D938" t="s">
        <v>223</v>
      </c>
      <c r="E938" t="s">
        <v>30662</v>
      </c>
      <c r="F938" t="s">
        <v>30663</v>
      </c>
      <c r="G938">
        <v>0.88807000000000003</v>
      </c>
      <c r="H938">
        <v>0.88839999999999997</v>
      </c>
      <c r="I938">
        <f t="shared" si="83"/>
        <v>2</v>
      </c>
      <c r="J938">
        <v>2</v>
      </c>
      <c r="K938">
        <f t="shared" si="84"/>
        <v>-2</v>
      </c>
      <c r="L938">
        <v>-2</v>
      </c>
      <c r="M938" t="s">
        <v>17</v>
      </c>
      <c r="N938">
        <f t="shared" si="85"/>
        <v>49333.800000001349</v>
      </c>
      <c r="V938" s="7"/>
      <c r="W938" s="7"/>
      <c r="X938" s="7"/>
      <c r="Y938" s="7"/>
      <c r="Z938" s="7"/>
      <c r="AA938" s="7"/>
    </row>
    <row r="939" spans="1:27" x14ac:dyDescent="0.2">
      <c r="A939" t="s">
        <v>11</v>
      </c>
      <c r="B939" t="s">
        <v>30664</v>
      </c>
      <c r="C939" t="s">
        <v>495</v>
      </c>
      <c r="D939" t="s">
        <v>223</v>
      </c>
      <c r="E939" t="s">
        <v>30662</v>
      </c>
      <c r="F939" t="s">
        <v>30663</v>
      </c>
      <c r="G939">
        <v>0.88807000000000003</v>
      </c>
      <c r="H939">
        <v>0.88839999999999997</v>
      </c>
      <c r="I939">
        <f t="shared" si="83"/>
        <v>2</v>
      </c>
      <c r="J939">
        <v>1</v>
      </c>
      <c r="K939">
        <f t="shared" si="84"/>
        <v>1.84</v>
      </c>
      <c r="L939">
        <v>0.92</v>
      </c>
      <c r="M939" t="s">
        <v>17</v>
      </c>
      <c r="N939">
        <f t="shared" si="85"/>
        <v>49335.800000001349</v>
      </c>
      <c r="V939" s="7"/>
      <c r="W939" s="7"/>
      <c r="X939" s="7"/>
      <c r="Y939" s="7"/>
      <c r="Z939" s="7"/>
      <c r="AA939" s="7"/>
    </row>
    <row r="940" spans="1:27" x14ac:dyDescent="0.2">
      <c r="A940" t="s">
        <v>11</v>
      </c>
      <c r="B940" t="s">
        <v>30665</v>
      </c>
      <c r="C940" t="s">
        <v>495</v>
      </c>
      <c r="D940" t="s">
        <v>223</v>
      </c>
      <c r="E940" t="s">
        <v>30666</v>
      </c>
      <c r="F940" t="s">
        <v>30667</v>
      </c>
      <c r="G940">
        <v>0.88585999999999998</v>
      </c>
      <c r="H940">
        <v>0.88809000000000005</v>
      </c>
      <c r="I940">
        <f t="shared" si="83"/>
        <v>2</v>
      </c>
      <c r="J940">
        <v>1</v>
      </c>
      <c r="K940">
        <f t="shared" si="84"/>
        <v>1.84</v>
      </c>
      <c r="L940">
        <v>0.92</v>
      </c>
      <c r="M940" t="s">
        <v>17</v>
      </c>
      <c r="N940">
        <f t="shared" si="85"/>
        <v>49334.880000001351</v>
      </c>
      <c r="V940" s="7"/>
      <c r="W940" s="7"/>
      <c r="X940" s="7"/>
      <c r="Y940" s="7"/>
      <c r="Z940" s="7"/>
      <c r="AA940" s="7"/>
    </row>
    <row r="941" spans="1:27" x14ac:dyDescent="0.2">
      <c r="A941" t="s">
        <v>18</v>
      </c>
      <c r="B941" t="s">
        <v>30668</v>
      </c>
      <c r="C941" t="s">
        <v>495</v>
      </c>
      <c r="D941" t="s">
        <v>223</v>
      </c>
      <c r="E941" t="s">
        <v>30666</v>
      </c>
      <c r="F941" t="s">
        <v>30667</v>
      </c>
      <c r="G941">
        <v>0.88585999999999998</v>
      </c>
      <c r="H941">
        <v>0.88809000000000005</v>
      </c>
      <c r="I941">
        <f t="shared" si="83"/>
        <v>2</v>
      </c>
      <c r="J941">
        <v>2</v>
      </c>
      <c r="K941">
        <f t="shared" si="84"/>
        <v>-2</v>
      </c>
      <c r="L941">
        <v>-2</v>
      </c>
      <c r="M941" t="s">
        <v>17</v>
      </c>
      <c r="N941">
        <f t="shared" si="85"/>
        <v>49333.960000001352</v>
      </c>
      <c r="V941" s="7"/>
      <c r="W941" s="7"/>
      <c r="X941" s="7"/>
      <c r="Y941" s="7"/>
      <c r="Z941" s="7"/>
      <c r="AA941" s="7"/>
    </row>
    <row r="942" spans="1:27" x14ac:dyDescent="0.2">
      <c r="A942" t="s">
        <v>11</v>
      </c>
      <c r="B942" t="s">
        <v>30669</v>
      </c>
      <c r="C942" t="s">
        <v>495</v>
      </c>
      <c r="D942" t="s">
        <v>223</v>
      </c>
      <c r="E942" t="s">
        <v>30670</v>
      </c>
      <c r="F942" t="s">
        <v>30671</v>
      </c>
      <c r="G942">
        <v>0.88471999999999995</v>
      </c>
      <c r="H942">
        <v>0.88568999999999998</v>
      </c>
      <c r="I942">
        <f t="shared" si="83"/>
        <v>2</v>
      </c>
      <c r="J942">
        <v>1</v>
      </c>
      <c r="K942">
        <f t="shared" si="84"/>
        <v>1.84</v>
      </c>
      <c r="L942">
        <v>0.92</v>
      </c>
      <c r="M942" t="s">
        <v>17</v>
      </c>
      <c r="N942">
        <f t="shared" si="85"/>
        <v>49335.960000001352</v>
      </c>
      <c r="V942" s="7"/>
      <c r="W942" s="7"/>
      <c r="X942" s="7"/>
      <c r="Y942" s="7"/>
      <c r="Z942" s="7"/>
      <c r="AA942" s="7"/>
    </row>
    <row r="943" spans="1:27" x14ac:dyDescent="0.2">
      <c r="A943" t="s">
        <v>18</v>
      </c>
      <c r="B943" t="s">
        <v>30672</v>
      </c>
      <c r="C943" t="s">
        <v>544</v>
      </c>
      <c r="D943" t="s">
        <v>223</v>
      </c>
      <c r="E943" t="s">
        <v>30673</v>
      </c>
      <c r="F943" t="s">
        <v>30671</v>
      </c>
      <c r="G943">
        <v>0.88471999999999995</v>
      </c>
      <c r="H943">
        <v>0.88568999999999998</v>
      </c>
      <c r="I943">
        <f t="shared" si="83"/>
        <v>2</v>
      </c>
      <c r="J943">
        <v>2</v>
      </c>
      <c r="K943">
        <f t="shared" si="84"/>
        <v>-2</v>
      </c>
      <c r="L943">
        <v>-2</v>
      </c>
      <c r="M943" t="s">
        <v>17</v>
      </c>
      <c r="N943">
        <f t="shared" si="85"/>
        <v>49335.040000001354</v>
      </c>
      <c r="V943" s="7"/>
      <c r="W943" s="7"/>
      <c r="X943" s="7"/>
      <c r="Y943" s="7"/>
      <c r="Z943" s="7"/>
      <c r="AA943" s="7"/>
    </row>
    <row r="944" spans="1:27" x14ac:dyDescent="0.2">
      <c r="A944" t="s">
        <v>11</v>
      </c>
      <c r="B944" t="s">
        <v>30674</v>
      </c>
      <c r="C944" t="s">
        <v>495</v>
      </c>
      <c r="D944" t="s">
        <v>223</v>
      </c>
      <c r="E944" t="s">
        <v>30675</v>
      </c>
      <c r="F944" t="s">
        <v>30676</v>
      </c>
      <c r="G944">
        <v>0.88290000000000002</v>
      </c>
      <c r="H944">
        <v>0.88471999999999995</v>
      </c>
      <c r="I944">
        <f t="shared" si="83"/>
        <v>2</v>
      </c>
      <c r="J944">
        <v>1</v>
      </c>
      <c r="K944">
        <f t="shared" si="84"/>
        <v>1.84</v>
      </c>
      <c r="L944">
        <v>0.92</v>
      </c>
      <c r="M944" t="s">
        <v>17</v>
      </c>
      <c r="N944">
        <f t="shared" si="85"/>
        <v>49337.040000001354</v>
      </c>
      <c r="V944" s="7"/>
      <c r="W944" s="7"/>
      <c r="X944" s="7"/>
      <c r="Y944" s="7"/>
      <c r="Z944" s="7"/>
      <c r="AA944" s="7"/>
    </row>
    <row r="945" spans="1:27" x14ac:dyDescent="0.2">
      <c r="A945" t="s">
        <v>18</v>
      </c>
      <c r="B945" t="s">
        <v>30677</v>
      </c>
      <c r="C945" t="s">
        <v>495</v>
      </c>
      <c r="D945" t="s">
        <v>223</v>
      </c>
      <c r="E945" t="s">
        <v>30675</v>
      </c>
      <c r="F945" t="s">
        <v>30676</v>
      </c>
      <c r="G945">
        <v>0.88290000000000002</v>
      </c>
      <c r="H945">
        <v>0.88471999999999995</v>
      </c>
      <c r="I945">
        <f t="shared" si="83"/>
        <v>2</v>
      </c>
      <c r="J945">
        <v>2</v>
      </c>
      <c r="K945">
        <f t="shared" si="84"/>
        <v>-2</v>
      </c>
      <c r="L945">
        <v>-2</v>
      </c>
      <c r="M945" t="s">
        <v>17</v>
      </c>
      <c r="N945">
        <f t="shared" si="85"/>
        <v>49336.120000001356</v>
      </c>
      <c r="V945" s="7"/>
      <c r="W945" s="7"/>
      <c r="X945" s="7"/>
      <c r="Y945" s="7"/>
      <c r="Z945" s="7"/>
      <c r="AA945" s="7"/>
    </row>
    <row r="946" spans="1:27" x14ac:dyDescent="0.2">
      <c r="A946" t="s">
        <v>18</v>
      </c>
      <c r="B946" t="s">
        <v>30678</v>
      </c>
      <c r="C946" t="s">
        <v>495</v>
      </c>
      <c r="D946" t="s">
        <v>223</v>
      </c>
      <c r="E946" t="s">
        <v>30679</v>
      </c>
      <c r="F946" t="s">
        <v>30680</v>
      </c>
      <c r="G946">
        <v>0.88083</v>
      </c>
      <c r="H946">
        <v>0.88312999999999997</v>
      </c>
      <c r="I946">
        <f t="shared" si="83"/>
        <v>2</v>
      </c>
      <c r="J946">
        <v>2</v>
      </c>
      <c r="K946">
        <f t="shared" si="84"/>
        <v>-2</v>
      </c>
      <c r="L946">
        <v>-2</v>
      </c>
      <c r="M946" t="s">
        <v>17</v>
      </c>
      <c r="N946">
        <f t="shared" si="85"/>
        <v>49338.120000001356</v>
      </c>
      <c r="V946" s="7"/>
      <c r="W946" s="7"/>
      <c r="X946" s="7"/>
      <c r="Y946" s="7"/>
      <c r="Z946" s="7"/>
      <c r="AA946" s="7"/>
    </row>
    <row r="947" spans="1:27" x14ac:dyDescent="0.2">
      <c r="A947" t="s">
        <v>11</v>
      </c>
      <c r="B947" t="s">
        <v>30681</v>
      </c>
      <c r="C947" t="s">
        <v>495</v>
      </c>
      <c r="D947" t="s">
        <v>223</v>
      </c>
      <c r="E947" t="s">
        <v>30679</v>
      </c>
      <c r="F947" t="s">
        <v>30680</v>
      </c>
      <c r="G947">
        <v>0.88083</v>
      </c>
      <c r="H947">
        <v>0.88312999999999997</v>
      </c>
      <c r="I947">
        <f t="shared" si="83"/>
        <v>2</v>
      </c>
      <c r="J947">
        <v>1</v>
      </c>
      <c r="K947">
        <f t="shared" si="84"/>
        <v>1.84</v>
      </c>
      <c r="L947">
        <v>0.92</v>
      </c>
      <c r="M947" t="s">
        <v>17</v>
      </c>
      <c r="N947">
        <f t="shared" si="85"/>
        <v>49340.120000001356</v>
      </c>
      <c r="V947" s="7"/>
      <c r="W947" s="7"/>
      <c r="X947" s="7"/>
      <c r="Y947" s="7"/>
      <c r="Z947" s="7"/>
      <c r="AA947" s="7"/>
    </row>
    <row r="948" spans="1:27" x14ac:dyDescent="0.2">
      <c r="A948" t="s">
        <v>11</v>
      </c>
      <c r="B948" t="s">
        <v>30682</v>
      </c>
      <c r="C948" t="s">
        <v>28068</v>
      </c>
      <c r="D948" t="s">
        <v>223</v>
      </c>
      <c r="E948" t="s">
        <v>30683</v>
      </c>
      <c r="F948" t="s">
        <v>30684</v>
      </c>
      <c r="G948">
        <v>0.88116000000000005</v>
      </c>
      <c r="H948">
        <v>0.88071999999999995</v>
      </c>
      <c r="I948">
        <f t="shared" si="83"/>
        <v>2</v>
      </c>
      <c r="J948">
        <v>2</v>
      </c>
      <c r="K948">
        <f t="shared" si="84"/>
        <v>-2</v>
      </c>
      <c r="L948">
        <v>-2</v>
      </c>
      <c r="M948" t="s">
        <v>17</v>
      </c>
      <c r="N948">
        <f t="shared" si="85"/>
        <v>49339.200000001358</v>
      </c>
      <c r="V948" s="7"/>
      <c r="W948" s="7"/>
      <c r="X948" s="7"/>
      <c r="Y948" s="7"/>
      <c r="Z948" s="7"/>
      <c r="AA948" s="7"/>
    </row>
    <row r="949" spans="1:27" x14ac:dyDescent="0.2">
      <c r="A949" t="s">
        <v>11</v>
      </c>
      <c r="B949" t="s">
        <v>30685</v>
      </c>
      <c r="C949" t="s">
        <v>555</v>
      </c>
      <c r="D949" t="s">
        <v>223</v>
      </c>
      <c r="E949" t="s">
        <v>30686</v>
      </c>
      <c r="F949" t="s">
        <v>30684</v>
      </c>
      <c r="G949">
        <v>0.88173999999999997</v>
      </c>
      <c r="H949">
        <v>0.88071999999999995</v>
      </c>
      <c r="I949">
        <f t="shared" si="83"/>
        <v>2</v>
      </c>
      <c r="J949">
        <v>2</v>
      </c>
      <c r="K949">
        <f t="shared" si="84"/>
        <v>-2</v>
      </c>
      <c r="L949">
        <v>-2</v>
      </c>
      <c r="M949" t="s">
        <v>17</v>
      </c>
      <c r="N949">
        <f t="shared" si="85"/>
        <v>49341.200000001358</v>
      </c>
      <c r="V949" s="7"/>
      <c r="W949" s="7"/>
      <c r="X949" s="7"/>
      <c r="Y949" s="7"/>
      <c r="Z949" s="7"/>
      <c r="AA949" s="7"/>
    </row>
    <row r="950" spans="1:27" x14ac:dyDescent="0.2">
      <c r="A950" t="s">
        <v>11</v>
      </c>
      <c r="B950" t="s">
        <v>30687</v>
      </c>
      <c r="C950" t="s">
        <v>28065</v>
      </c>
      <c r="D950" t="s">
        <v>223</v>
      </c>
      <c r="E950" t="s">
        <v>30688</v>
      </c>
      <c r="F950" t="s">
        <v>30684</v>
      </c>
      <c r="G950">
        <v>0.88236000000000003</v>
      </c>
      <c r="H950">
        <v>0.88071999999999995</v>
      </c>
      <c r="I950">
        <f t="shared" si="83"/>
        <v>2</v>
      </c>
      <c r="J950">
        <v>2</v>
      </c>
      <c r="K950">
        <f t="shared" si="84"/>
        <v>-2</v>
      </c>
      <c r="L950">
        <v>-2</v>
      </c>
      <c r="M950" t="s">
        <v>17</v>
      </c>
      <c r="N950">
        <f t="shared" si="85"/>
        <v>49343.200000001358</v>
      </c>
      <c r="V950" s="7"/>
      <c r="W950" s="7"/>
      <c r="X950" s="7"/>
      <c r="Y950" s="7"/>
      <c r="Z950" s="7"/>
      <c r="AA950" s="7"/>
    </row>
    <row r="951" spans="1:27" x14ac:dyDescent="0.2">
      <c r="A951" t="s">
        <v>11</v>
      </c>
      <c r="B951" t="s">
        <v>30689</v>
      </c>
      <c r="C951" t="s">
        <v>495</v>
      </c>
      <c r="D951" t="s">
        <v>223</v>
      </c>
      <c r="E951" t="s">
        <v>30690</v>
      </c>
      <c r="F951" t="s">
        <v>30684</v>
      </c>
      <c r="G951">
        <v>0.88314000000000004</v>
      </c>
      <c r="H951">
        <v>0.88071999999999995</v>
      </c>
      <c r="I951">
        <f t="shared" si="83"/>
        <v>2</v>
      </c>
      <c r="J951">
        <v>1</v>
      </c>
      <c r="K951">
        <f t="shared" si="84"/>
        <v>-2</v>
      </c>
      <c r="L951">
        <v>-1</v>
      </c>
      <c r="M951" t="s">
        <v>17</v>
      </c>
      <c r="N951">
        <f t="shared" si="85"/>
        <v>49345.200000001358</v>
      </c>
      <c r="V951" s="7"/>
      <c r="W951" s="7"/>
      <c r="X951" s="7"/>
      <c r="Y951" s="7"/>
      <c r="Z951" s="7"/>
      <c r="AA951" s="7"/>
    </row>
    <row r="952" spans="1:27" x14ac:dyDescent="0.2">
      <c r="A952" t="s">
        <v>11</v>
      </c>
      <c r="B952" t="s">
        <v>30691</v>
      </c>
      <c r="C952" t="s">
        <v>28832</v>
      </c>
      <c r="D952" t="s">
        <v>223</v>
      </c>
      <c r="E952" t="s">
        <v>30692</v>
      </c>
      <c r="F952" t="s">
        <v>30684</v>
      </c>
      <c r="G952">
        <v>0.88197000000000003</v>
      </c>
      <c r="H952">
        <v>0.88071999999999995</v>
      </c>
      <c r="I952">
        <f t="shared" si="83"/>
        <v>2</v>
      </c>
      <c r="J952">
        <v>2</v>
      </c>
      <c r="K952">
        <f t="shared" si="84"/>
        <v>-2</v>
      </c>
      <c r="L952">
        <v>-2</v>
      </c>
      <c r="M952" t="s">
        <v>17</v>
      </c>
      <c r="N952">
        <f t="shared" si="85"/>
        <v>49346.200000001358</v>
      </c>
      <c r="V952" s="7"/>
      <c r="W952" s="7"/>
      <c r="X952" s="7"/>
      <c r="Y952" s="7"/>
      <c r="Z952" s="7"/>
      <c r="AA952" s="7"/>
    </row>
    <row r="953" spans="1:27" x14ac:dyDescent="0.2">
      <c r="A953" t="s">
        <v>11</v>
      </c>
      <c r="B953" t="s">
        <v>30693</v>
      </c>
      <c r="C953" t="s">
        <v>28395</v>
      </c>
      <c r="D953" t="s">
        <v>223</v>
      </c>
      <c r="E953" t="s">
        <v>30694</v>
      </c>
      <c r="F953" t="s">
        <v>30684</v>
      </c>
      <c r="G953">
        <v>0.88141999999999998</v>
      </c>
      <c r="H953">
        <v>0.88071999999999995</v>
      </c>
      <c r="I953">
        <f t="shared" si="83"/>
        <v>2</v>
      </c>
      <c r="J953">
        <v>2</v>
      </c>
      <c r="K953">
        <f t="shared" si="84"/>
        <v>-2</v>
      </c>
      <c r="L953">
        <v>-2</v>
      </c>
      <c r="M953" t="s">
        <v>17</v>
      </c>
      <c r="N953">
        <f t="shared" si="85"/>
        <v>49348.200000001358</v>
      </c>
      <c r="V953" s="7"/>
      <c r="W953" s="7"/>
      <c r="X953" s="7"/>
      <c r="Y953" s="7"/>
      <c r="Z953" s="7"/>
      <c r="AA953" s="7"/>
    </row>
    <row r="954" spans="1:27" x14ac:dyDescent="0.2">
      <c r="A954" t="s">
        <v>11</v>
      </c>
      <c r="B954" t="s">
        <v>30695</v>
      </c>
      <c r="C954" t="s">
        <v>28071</v>
      </c>
      <c r="D954" t="s">
        <v>223</v>
      </c>
      <c r="E954" t="s">
        <v>30696</v>
      </c>
      <c r="F954" t="s">
        <v>30684</v>
      </c>
      <c r="G954">
        <v>0.88139000000000001</v>
      </c>
      <c r="H954">
        <v>0.88071999999999995</v>
      </c>
      <c r="I954">
        <f t="shared" si="83"/>
        <v>2</v>
      </c>
      <c r="J954">
        <v>2</v>
      </c>
      <c r="K954">
        <f t="shared" si="84"/>
        <v>-2</v>
      </c>
      <c r="L954">
        <v>-2</v>
      </c>
      <c r="M954" t="s">
        <v>17</v>
      </c>
      <c r="N954">
        <f t="shared" si="85"/>
        <v>49350.200000001358</v>
      </c>
      <c r="V954" s="7"/>
      <c r="W954" s="7"/>
      <c r="X954" s="7"/>
      <c r="Y954" s="7"/>
      <c r="Z954" s="7"/>
      <c r="AA954" s="7"/>
    </row>
    <row r="955" spans="1:27" x14ac:dyDescent="0.2">
      <c r="A955" t="s">
        <v>11</v>
      </c>
      <c r="B955" t="s">
        <v>30697</v>
      </c>
      <c r="C955" t="s">
        <v>558</v>
      </c>
      <c r="D955" t="s">
        <v>223</v>
      </c>
      <c r="E955" t="s">
        <v>30698</v>
      </c>
      <c r="F955" t="s">
        <v>30684</v>
      </c>
      <c r="G955">
        <v>0.88160000000000005</v>
      </c>
      <c r="H955">
        <v>0.88071999999999995</v>
      </c>
      <c r="I955">
        <f t="shared" si="83"/>
        <v>2</v>
      </c>
      <c r="J955">
        <v>2</v>
      </c>
      <c r="K955">
        <f t="shared" si="84"/>
        <v>-2</v>
      </c>
      <c r="L955">
        <v>-2</v>
      </c>
      <c r="M955" t="s">
        <v>17</v>
      </c>
      <c r="N955">
        <f t="shared" si="85"/>
        <v>49352.200000001358</v>
      </c>
      <c r="V955" s="7"/>
      <c r="W955" s="7"/>
      <c r="X955" s="7"/>
      <c r="Y955" s="7"/>
      <c r="Z955" s="7"/>
      <c r="AA955" s="7"/>
    </row>
    <row r="956" spans="1:27" x14ac:dyDescent="0.2">
      <c r="A956" t="s">
        <v>18</v>
      </c>
      <c r="B956" t="s">
        <v>30699</v>
      </c>
      <c r="C956" t="s">
        <v>495</v>
      </c>
      <c r="D956" t="s">
        <v>223</v>
      </c>
      <c r="E956" t="s">
        <v>30690</v>
      </c>
      <c r="F956" t="s">
        <v>30684</v>
      </c>
      <c r="G956">
        <v>0.88314000000000004</v>
      </c>
      <c r="H956">
        <v>0.88071999999999995</v>
      </c>
      <c r="I956">
        <f t="shared" si="83"/>
        <v>2</v>
      </c>
      <c r="J956">
        <v>2</v>
      </c>
      <c r="K956">
        <f t="shared" si="84"/>
        <v>1.84</v>
      </c>
      <c r="L956">
        <v>1.84</v>
      </c>
      <c r="M956" t="s">
        <v>17</v>
      </c>
      <c r="N956">
        <f t="shared" si="85"/>
        <v>49354.200000001358</v>
      </c>
      <c r="V956" s="7"/>
      <c r="W956" s="7"/>
      <c r="X956" s="7"/>
      <c r="Y956" s="7"/>
      <c r="Z956" s="7"/>
      <c r="AA956" s="7"/>
    </row>
    <row r="957" spans="1:27" x14ac:dyDescent="0.2">
      <c r="A957" t="s">
        <v>11</v>
      </c>
      <c r="B957" t="s">
        <v>30700</v>
      </c>
      <c r="C957" t="s">
        <v>28689</v>
      </c>
      <c r="D957" t="s">
        <v>223</v>
      </c>
      <c r="E957" t="s">
        <v>30701</v>
      </c>
      <c r="F957" t="s">
        <v>30684</v>
      </c>
      <c r="G957">
        <v>0.88170999999999999</v>
      </c>
      <c r="H957">
        <v>0.88071999999999995</v>
      </c>
      <c r="I957">
        <f t="shared" si="83"/>
        <v>2</v>
      </c>
      <c r="J957">
        <v>2</v>
      </c>
      <c r="K957">
        <f t="shared" si="84"/>
        <v>-2</v>
      </c>
      <c r="L957">
        <v>-2</v>
      </c>
      <c r="M957" t="s">
        <v>17</v>
      </c>
      <c r="N957">
        <f t="shared" si="85"/>
        <v>49352.360000001361</v>
      </c>
      <c r="V957" s="7"/>
      <c r="W957" s="7"/>
      <c r="X957" s="7"/>
      <c r="Y957" s="7"/>
      <c r="Z957" s="7"/>
      <c r="AA957" s="7"/>
    </row>
    <row r="958" spans="1:27" x14ac:dyDescent="0.2">
      <c r="A958" t="s">
        <v>18</v>
      </c>
      <c r="B958" t="s">
        <v>30702</v>
      </c>
      <c r="C958" t="s">
        <v>495</v>
      </c>
      <c r="D958" t="s">
        <v>223</v>
      </c>
      <c r="E958" t="s">
        <v>30703</v>
      </c>
      <c r="F958" t="s">
        <v>30704</v>
      </c>
      <c r="G958">
        <v>0.87939000000000001</v>
      </c>
      <c r="H958">
        <v>0.88285999999999998</v>
      </c>
      <c r="I958">
        <f t="shared" si="83"/>
        <v>2</v>
      </c>
      <c r="J958">
        <v>2</v>
      </c>
      <c r="K958">
        <f t="shared" si="84"/>
        <v>-2</v>
      </c>
      <c r="L958">
        <v>-2</v>
      </c>
      <c r="M958" t="s">
        <v>17</v>
      </c>
      <c r="N958">
        <f t="shared" si="85"/>
        <v>49354.360000001361</v>
      </c>
      <c r="V958" s="7"/>
      <c r="W958" s="7"/>
      <c r="X958" s="7"/>
      <c r="Y958" s="7"/>
      <c r="Z958" s="7"/>
      <c r="AA958" s="7"/>
    </row>
    <row r="959" spans="1:27" x14ac:dyDescent="0.2">
      <c r="A959" t="s">
        <v>11</v>
      </c>
      <c r="B959" t="s">
        <v>30705</v>
      </c>
      <c r="C959" t="s">
        <v>28068</v>
      </c>
      <c r="D959" t="s">
        <v>223</v>
      </c>
      <c r="E959" t="s">
        <v>30706</v>
      </c>
      <c r="F959" t="s">
        <v>30704</v>
      </c>
      <c r="G959">
        <v>0.87777000000000005</v>
      </c>
      <c r="H959">
        <v>0.88285999999999998</v>
      </c>
      <c r="I959">
        <f t="shared" si="83"/>
        <v>2</v>
      </c>
      <c r="J959">
        <v>2</v>
      </c>
      <c r="K959">
        <f t="shared" si="84"/>
        <v>1.84</v>
      </c>
      <c r="L959">
        <v>1.84</v>
      </c>
      <c r="M959" t="s">
        <v>17</v>
      </c>
      <c r="N959">
        <f t="shared" si="85"/>
        <v>49356.360000001361</v>
      </c>
      <c r="V959" s="7"/>
      <c r="W959" s="7"/>
      <c r="X959" s="7"/>
      <c r="Y959" s="7"/>
      <c r="Z959" s="7"/>
      <c r="AA959" s="7"/>
    </row>
    <row r="960" spans="1:27" x14ac:dyDescent="0.2">
      <c r="A960" t="s">
        <v>11</v>
      </c>
      <c r="B960" t="s">
        <v>30707</v>
      </c>
      <c r="C960" t="s">
        <v>495</v>
      </c>
      <c r="D960" t="s">
        <v>223</v>
      </c>
      <c r="E960" t="s">
        <v>30703</v>
      </c>
      <c r="F960" t="s">
        <v>30704</v>
      </c>
      <c r="G960">
        <v>0.87939000000000001</v>
      </c>
      <c r="H960">
        <v>0.88285999999999998</v>
      </c>
      <c r="I960">
        <f t="shared" si="83"/>
        <v>2</v>
      </c>
      <c r="J960">
        <v>1</v>
      </c>
      <c r="K960">
        <f t="shared" si="84"/>
        <v>1.84</v>
      </c>
      <c r="L960">
        <v>0.92</v>
      </c>
      <c r="M960" t="s">
        <v>17</v>
      </c>
      <c r="N960">
        <f t="shared" si="85"/>
        <v>49354.520000001365</v>
      </c>
      <c r="V960" s="7"/>
      <c r="W960" s="7"/>
      <c r="X960" s="7"/>
      <c r="Y960" s="7"/>
      <c r="Z960" s="7"/>
      <c r="AA960" s="7"/>
    </row>
    <row r="961" spans="1:27" x14ac:dyDescent="0.2">
      <c r="A961" t="s">
        <v>11</v>
      </c>
      <c r="B961" t="s">
        <v>30708</v>
      </c>
      <c r="C961" t="s">
        <v>28532</v>
      </c>
      <c r="D961" t="s">
        <v>223</v>
      </c>
      <c r="E961" t="s">
        <v>30709</v>
      </c>
      <c r="F961" t="s">
        <v>30710</v>
      </c>
      <c r="G961">
        <v>0.88287000000000004</v>
      </c>
      <c r="H961">
        <v>0.87980000000000003</v>
      </c>
      <c r="I961">
        <f t="shared" si="83"/>
        <v>2</v>
      </c>
      <c r="J961">
        <v>2</v>
      </c>
      <c r="K961">
        <f t="shared" si="84"/>
        <v>-2</v>
      </c>
      <c r="L961">
        <v>-2</v>
      </c>
      <c r="M961" t="s">
        <v>17</v>
      </c>
      <c r="N961">
        <f t="shared" si="85"/>
        <v>49353.600000001366</v>
      </c>
      <c r="V961" s="7"/>
      <c r="W961" s="7"/>
      <c r="X961" s="7"/>
      <c r="Y961" s="7"/>
      <c r="Z961" s="7"/>
      <c r="AA961" s="7"/>
    </row>
    <row r="962" spans="1:27" x14ac:dyDescent="0.2">
      <c r="A962" t="s">
        <v>11</v>
      </c>
      <c r="B962" t="s">
        <v>30711</v>
      </c>
      <c r="C962" t="s">
        <v>30712</v>
      </c>
      <c r="D962" t="s">
        <v>223</v>
      </c>
      <c r="E962" t="s">
        <v>30713</v>
      </c>
      <c r="F962" t="s">
        <v>30710</v>
      </c>
      <c r="G962">
        <v>0.88256000000000001</v>
      </c>
      <c r="H962">
        <v>0.87980000000000003</v>
      </c>
      <c r="I962">
        <f t="shared" si="83"/>
        <v>2</v>
      </c>
      <c r="J962">
        <v>2</v>
      </c>
      <c r="K962">
        <f t="shared" si="84"/>
        <v>-2</v>
      </c>
      <c r="L962">
        <v>-2</v>
      </c>
      <c r="M962" t="s">
        <v>17</v>
      </c>
      <c r="N962">
        <f t="shared" si="85"/>
        <v>49355.600000001366</v>
      </c>
      <c r="V962" s="7"/>
      <c r="W962" s="7"/>
      <c r="X962" s="7"/>
      <c r="Y962" s="7"/>
      <c r="Z962" s="7"/>
      <c r="AA962" s="7"/>
    </row>
    <row r="963" spans="1:27" x14ac:dyDescent="0.2">
      <c r="A963" t="s">
        <v>11</v>
      </c>
      <c r="B963" t="s">
        <v>30714</v>
      </c>
      <c r="C963" t="s">
        <v>30575</v>
      </c>
      <c r="D963" t="s">
        <v>223</v>
      </c>
      <c r="E963" t="s">
        <v>30715</v>
      </c>
      <c r="F963" t="s">
        <v>30710</v>
      </c>
      <c r="G963">
        <v>0.88288999999999995</v>
      </c>
      <c r="H963">
        <v>0.87980000000000003</v>
      </c>
      <c r="I963">
        <f t="shared" ref="I963:I1026" si="86">IF(J963=1,J963*2,J963)</f>
        <v>2</v>
      </c>
      <c r="J963">
        <v>2</v>
      </c>
      <c r="K963">
        <f t="shared" ref="K963:K1026" si="87">IF(OR(L963=-1,L963=0.92),L963*2,L963)</f>
        <v>-2</v>
      </c>
      <c r="L963">
        <v>-2</v>
      </c>
      <c r="M963" t="s">
        <v>17</v>
      </c>
      <c r="N963">
        <f t="shared" si="85"/>
        <v>49357.600000001366</v>
      </c>
      <c r="V963" s="7"/>
      <c r="W963" s="7"/>
      <c r="X963" s="7"/>
      <c r="Y963" s="7"/>
      <c r="Z963" s="7"/>
      <c r="AA963" s="7"/>
    </row>
    <row r="964" spans="1:27" x14ac:dyDescent="0.2">
      <c r="A964" t="s">
        <v>18</v>
      </c>
      <c r="B964" t="s">
        <v>30716</v>
      </c>
      <c r="C964" t="s">
        <v>495</v>
      </c>
      <c r="D964" t="s">
        <v>223</v>
      </c>
      <c r="E964" t="s">
        <v>30717</v>
      </c>
      <c r="F964" t="s">
        <v>30710</v>
      </c>
      <c r="G964">
        <v>0.88407000000000002</v>
      </c>
      <c r="H964">
        <v>0.87980000000000003</v>
      </c>
      <c r="I964">
        <f t="shared" si="86"/>
        <v>2</v>
      </c>
      <c r="J964">
        <v>2</v>
      </c>
      <c r="K964">
        <f t="shared" si="87"/>
        <v>1.84</v>
      </c>
      <c r="L964">
        <v>1.84</v>
      </c>
      <c r="M964" t="s">
        <v>17</v>
      </c>
      <c r="N964">
        <f t="shared" ref="N964:N1027" si="88">N963-L963</f>
        <v>49359.600000001366</v>
      </c>
      <c r="V964" s="7"/>
      <c r="W964" s="7"/>
      <c r="X964" s="7"/>
      <c r="Y964" s="7"/>
      <c r="Z964" s="7"/>
      <c r="AA964" s="7"/>
    </row>
    <row r="965" spans="1:27" x14ac:dyDescent="0.2">
      <c r="A965" t="s">
        <v>11</v>
      </c>
      <c r="B965" t="s">
        <v>30718</v>
      </c>
      <c r="C965" t="s">
        <v>28736</v>
      </c>
      <c r="D965" t="s">
        <v>223</v>
      </c>
      <c r="E965" t="s">
        <v>30719</v>
      </c>
      <c r="F965" t="s">
        <v>30710</v>
      </c>
      <c r="G965">
        <v>0.88285000000000002</v>
      </c>
      <c r="H965">
        <v>0.87980000000000003</v>
      </c>
      <c r="I965">
        <f t="shared" si="86"/>
        <v>2</v>
      </c>
      <c r="J965">
        <v>2</v>
      </c>
      <c r="K965">
        <f t="shared" si="87"/>
        <v>-2</v>
      </c>
      <c r="L965">
        <v>-2</v>
      </c>
      <c r="M965" t="s">
        <v>17</v>
      </c>
      <c r="N965">
        <f t="shared" si="88"/>
        <v>49357.76000000137</v>
      </c>
      <c r="V965" s="7"/>
      <c r="W965" s="7"/>
      <c r="X965" s="7"/>
      <c r="Y965" s="7"/>
      <c r="Z965" s="7"/>
      <c r="AA965" s="7"/>
    </row>
    <row r="966" spans="1:27" x14ac:dyDescent="0.2">
      <c r="A966" t="s">
        <v>11</v>
      </c>
      <c r="B966" t="s">
        <v>30720</v>
      </c>
      <c r="C966" t="s">
        <v>29049</v>
      </c>
      <c r="D966" t="s">
        <v>223</v>
      </c>
      <c r="E966" t="s">
        <v>30721</v>
      </c>
      <c r="F966" t="s">
        <v>30710</v>
      </c>
      <c r="G966">
        <v>0.88288999999999995</v>
      </c>
      <c r="H966">
        <v>0.87980000000000003</v>
      </c>
      <c r="I966">
        <f t="shared" si="86"/>
        <v>2</v>
      </c>
      <c r="J966">
        <v>2</v>
      </c>
      <c r="K966">
        <f t="shared" si="87"/>
        <v>-2</v>
      </c>
      <c r="L966">
        <v>-2</v>
      </c>
      <c r="M966" t="s">
        <v>17</v>
      </c>
      <c r="N966">
        <f t="shared" si="88"/>
        <v>49359.76000000137</v>
      </c>
      <c r="V966" s="7"/>
      <c r="W966" s="7"/>
      <c r="X966" s="7"/>
      <c r="Y966" s="7"/>
      <c r="Z966" s="7"/>
      <c r="AA966" s="7"/>
    </row>
    <row r="967" spans="1:27" x14ac:dyDescent="0.2">
      <c r="A967" t="s">
        <v>11</v>
      </c>
      <c r="B967" t="s">
        <v>30722</v>
      </c>
      <c r="C967" t="s">
        <v>550</v>
      </c>
      <c r="D967" t="s">
        <v>223</v>
      </c>
      <c r="E967" t="s">
        <v>30723</v>
      </c>
      <c r="F967" t="s">
        <v>30710</v>
      </c>
      <c r="G967">
        <v>0.88407000000000002</v>
      </c>
      <c r="H967">
        <v>0.87980000000000003</v>
      </c>
      <c r="I967">
        <f t="shared" si="86"/>
        <v>2</v>
      </c>
      <c r="J967">
        <v>1</v>
      </c>
      <c r="K967">
        <f t="shared" si="87"/>
        <v>-2</v>
      </c>
      <c r="L967">
        <v>-1</v>
      </c>
      <c r="M967" t="s">
        <v>17</v>
      </c>
      <c r="N967">
        <f t="shared" si="88"/>
        <v>49361.76000000137</v>
      </c>
      <c r="V967" s="7"/>
      <c r="W967" s="7"/>
      <c r="X967" s="7"/>
      <c r="Y967" s="7"/>
      <c r="Z967" s="7"/>
      <c r="AA967" s="7"/>
    </row>
    <row r="968" spans="1:27" x14ac:dyDescent="0.2">
      <c r="A968" t="s">
        <v>11</v>
      </c>
      <c r="B968" t="s">
        <v>30724</v>
      </c>
      <c r="C968" t="s">
        <v>28070</v>
      </c>
      <c r="D968" t="s">
        <v>223</v>
      </c>
      <c r="E968" t="s">
        <v>30725</v>
      </c>
      <c r="F968" t="s">
        <v>30710</v>
      </c>
      <c r="G968">
        <v>0.88285000000000002</v>
      </c>
      <c r="H968">
        <v>0.87980000000000003</v>
      </c>
      <c r="I968">
        <f t="shared" si="86"/>
        <v>2</v>
      </c>
      <c r="J968">
        <v>2</v>
      </c>
      <c r="K968">
        <f t="shared" si="87"/>
        <v>-2</v>
      </c>
      <c r="L968">
        <v>-2</v>
      </c>
      <c r="M968" t="s">
        <v>17</v>
      </c>
      <c r="N968">
        <f t="shared" si="88"/>
        <v>49362.76000000137</v>
      </c>
      <c r="V968" s="7"/>
      <c r="W968" s="7"/>
      <c r="X968" s="7"/>
      <c r="Y968" s="7"/>
      <c r="Z968" s="7"/>
      <c r="AA968" s="7"/>
    </row>
    <row r="969" spans="1:27" x14ac:dyDescent="0.2">
      <c r="A969" t="s">
        <v>11</v>
      </c>
      <c r="B969" t="s">
        <v>30726</v>
      </c>
      <c r="C969" t="s">
        <v>29125</v>
      </c>
      <c r="D969" t="s">
        <v>223</v>
      </c>
      <c r="E969" t="s">
        <v>30727</v>
      </c>
      <c r="F969" t="s">
        <v>30710</v>
      </c>
      <c r="G969">
        <v>0.88292999999999999</v>
      </c>
      <c r="H969">
        <v>0.87980000000000003</v>
      </c>
      <c r="I969">
        <f t="shared" si="86"/>
        <v>2</v>
      </c>
      <c r="J969">
        <v>2</v>
      </c>
      <c r="K969">
        <f t="shared" si="87"/>
        <v>-2</v>
      </c>
      <c r="L969">
        <v>-2</v>
      </c>
      <c r="M969" t="s">
        <v>17</v>
      </c>
      <c r="N969">
        <f t="shared" si="88"/>
        <v>49364.76000000137</v>
      </c>
      <c r="V969" s="7"/>
      <c r="W969" s="7"/>
      <c r="X969" s="7"/>
      <c r="Y969" s="7"/>
      <c r="Z969" s="7"/>
      <c r="AA969" s="7"/>
    </row>
    <row r="970" spans="1:27" x14ac:dyDescent="0.2">
      <c r="A970" t="s">
        <v>11</v>
      </c>
      <c r="B970" t="s">
        <v>30728</v>
      </c>
      <c r="C970" t="s">
        <v>30729</v>
      </c>
      <c r="D970" t="s">
        <v>223</v>
      </c>
      <c r="E970" t="s">
        <v>30730</v>
      </c>
      <c r="F970" t="s">
        <v>30710</v>
      </c>
      <c r="G970">
        <v>0.88297000000000003</v>
      </c>
      <c r="H970">
        <v>0.87980000000000003</v>
      </c>
      <c r="I970">
        <f t="shared" si="86"/>
        <v>2</v>
      </c>
      <c r="J970">
        <v>2</v>
      </c>
      <c r="K970">
        <f t="shared" si="87"/>
        <v>-2</v>
      </c>
      <c r="L970">
        <v>-2</v>
      </c>
      <c r="M970" t="s">
        <v>17</v>
      </c>
      <c r="N970">
        <f t="shared" si="88"/>
        <v>49366.76000000137</v>
      </c>
      <c r="V970" s="7"/>
      <c r="W970" s="7"/>
      <c r="X970" s="7"/>
      <c r="Y970" s="7"/>
      <c r="Z970" s="7"/>
      <c r="AA970" s="7"/>
    </row>
    <row r="971" spans="1:27" x14ac:dyDescent="0.2">
      <c r="A971" t="s">
        <v>11</v>
      </c>
      <c r="B971" t="s">
        <v>30731</v>
      </c>
      <c r="C971" t="s">
        <v>29216</v>
      </c>
      <c r="D971" t="s">
        <v>223</v>
      </c>
      <c r="E971" t="s">
        <v>30732</v>
      </c>
      <c r="F971" t="s">
        <v>30733</v>
      </c>
      <c r="G971">
        <v>0.88368000000000002</v>
      </c>
      <c r="H971">
        <v>0.88402999999999998</v>
      </c>
      <c r="I971">
        <f t="shared" si="86"/>
        <v>2</v>
      </c>
      <c r="J971">
        <v>2</v>
      </c>
      <c r="K971">
        <f t="shared" si="87"/>
        <v>1.84</v>
      </c>
      <c r="L971">
        <v>1.84</v>
      </c>
      <c r="M971" t="s">
        <v>17</v>
      </c>
      <c r="N971">
        <f t="shared" si="88"/>
        <v>49368.76000000137</v>
      </c>
      <c r="V971" s="7"/>
      <c r="W971" s="7"/>
      <c r="X971" s="7"/>
      <c r="Y971" s="7"/>
      <c r="Z971" s="7"/>
      <c r="AA971" s="7"/>
    </row>
    <row r="972" spans="1:27" x14ac:dyDescent="0.2">
      <c r="A972" t="s">
        <v>18</v>
      </c>
      <c r="B972" t="s">
        <v>30734</v>
      </c>
      <c r="C972" t="s">
        <v>495</v>
      </c>
      <c r="D972" t="s">
        <v>223</v>
      </c>
      <c r="E972" t="s">
        <v>30735</v>
      </c>
      <c r="F972" t="s">
        <v>30733</v>
      </c>
      <c r="G972">
        <v>0.88499000000000005</v>
      </c>
      <c r="H972">
        <v>0.88402999999999998</v>
      </c>
      <c r="I972">
        <f t="shared" si="86"/>
        <v>2</v>
      </c>
      <c r="J972">
        <v>2</v>
      </c>
      <c r="K972">
        <f t="shared" si="87"/>
        <v>1.84</v>
      </c>
      <c r="L972">
        <v>1.84</v>
      </c>
      <c r="M972" t="s">
        <v>17</v>
      </c>
      <c r="N972">
        <f t="shared" si="88"/>
        <v>49366.920000001373</v>
      </c>
      <c r="V972" s="7"/>
      <c r="W972" s="7"/>
      <c r="X972" s="7"/>
      <c r="Y972" s="7"/>
      <c r="Z972" s="7"/>
      <c r="AA972" s="7"/>
    </row>
    <row r="973" spans="1:27" x14ac:dyDescent="0.2">
      <c r="A973" t="s">
        <v>11</v>
      </c>
      <c r="B973" t="s">
        <v>30736</v>
      </c>
      <c r="C973" t="s">
        <v>495</v>
      </c>
      <c r="D973" t="s">
        <v>223</v>
      </c>
      <c r="E973" t="s">
        <v>30735</v>
      </c>
      <c r="F973" t="s">
        <v>30733</v>
      </c>
      <c r="G973">
        <v>0.88499000000000005</v>
      </c>
      <c r="H973">
        <v>0.88402999999999998</v>
      </c>
      <c r="I973">
        <f t="shared" si="86"/>
        <v>2</v>
      </c>
      <c r="J973">
        <v>1</v>
      </c>
      <c r="K973">
        <f t="shared" si="87"/>
        <v>-2</v>
      </c>
      <c r="L973">
        <v>-1</v>
      </c>
      <c r="M973" t="s">
        <v>17</v>
      </c>
      <c r="N973">
        <f t="shared" si="88"/>
        <v>49365.080000001377</v>
      </c>
      <c r="V973" s="7"/>
      <c r="W973" s="7"/>
      <c r="X973" s="7"/>
      <c r="Y973" s="7"/>
      <c r="Z973" s="7"/>
      <c r="AA973" s="7"/>
    </row>
    <row r="974" spans="1:27" x14ac:dyDescent="0.2">
      <c r="A974" t="s">
        <v>11</v>
      </c>
      <c r="B974" t="s">
        <v>30737</v>
      </c>
      <c r="C974" t="s">
        <v>30575</v>
      </c>
      <c r="D974" t="s">
        <v>223</v>
      </c>
      <c r="E974" t="s">
        <v>30738</v>
      </c>
      <c r="F974" t="s">
        <v>30733</v>
      </c>
      <c r="G974">
        <v>0.88373000000000002</v>
      </c>
      <c r="H974">
        <v>0.88402999999999998</v>
      </c>
      <c r="I974">
        <f t="shared" si="86"/>
        <v>2</v>
      </c>
      <c r="J974">
        <v>2</v>
      </c>
      <c r="K974">
        <f t="shared" si="87"/>
        <v>1.84</v>
      </c>
      <c r="L974">
        <v>1.84</v>
      </c>
      <c r="M974" t="s">
        <v>17</v>
      </c>
      <c r="N974">
        <f t="shared" si="88"/>
        <v>49366.080000001377</v>
      </c>
      <c r="V974" s="7"/>
      <c r="W974" s="7"/>
      <c r="X974" s="7"/>
      <c r="Y974" s="7"/>
      <c r="Z974" s="7"/>
      <c r="AA974" s="7"/>
    </row>
    <row r="975" spans="1:27" x14ac:dyDescent="0.2">
      <c r="A975" t="s">
        <v>11</v>
      </c>
      <c r="B975" t="s">
        <v>30739</v>
      </c>
      <c r="C975" t="s">
        <v>28070</v>
      </c>
      <c r="D975" t="s">
        <v>223</v>
      </c>
      <c r="E975" t="s">
        <v>30740</v>
      </c>
      <c r="F975" t="s">
        <v>30733</v>
      </c>
      <c r="G975">
        <v>0.88331000000000004</v>
      </c>
      <c r="H975">
        <v>0.88402999999999998</v>
      </c>
      <c r="I975">
        <f t="shared" si="86"/>
        <v>2</v>
      </c>
      <c r="J975">
        <v>2</v>
      </c>
      <c r="K975">
        <f t="shared" si="87"/>
        <v>1.84</v>
      </c>
      <c r="L975">
        <v>1.84</v>
      </c>
      <c r="M975" t="s">
        <v>17</v>
      </c>
      <c r="N975">
        <f t="shared" si="88"/>
        <v>49364.24000000138</v>
      </c>
      <c r="V975" s="7"/>
      <c r="W975" s="7"/>
      <c r="X975" s="7"/>
      <c r="Y975" s="7"/>
      <c r="Z975" s="7"/>
      <c r="AA975" s="7"/>
    </row>
    <row r="976" spans="1:27" x14ac:dyDescent="0.2">
      <c r="A976" t="s">
        <v>11</v>
      </c>
      <c r="B976" t="s">
        <v>30741</v>
      </c>
      <c r="C976" t="s">
        <v>30622</v>
      </c>
      <c r="D976" t="s">
        <v>223</v>
      </c>
      <c r="E976" t="s">
        <v>30742</v>
      </c>
      <c r="F976" t="s">
        <v>30733</v>
      </c>
      <c r="G976">
        <v>0.88331999999999999</v>
      </c>
      <c r="H976">
        <v>0.88402999999999998</v>
      </c>
      <c r="I976">
        <f t="shared" si="86"/>
        <v>2</v>
      </c>
      <c r="J976">
        <v>2</v>
      </c>
      <c r="K976">
        <f t="shared" si="87"/>
        <v>1.84</v>
      </c>
      <c r="L976">
        <v>1.84</v>
      </c>
      <c r="M976" t="s">
        <v>17</v>
      </c>
      <c r="N976">
        <f t="shared" si="88"/>
        <v>49362.400000001384</v>
      </c>
      <c r="V976" s="7"/>
      <c r="W976" s="7"/>
      <c r="X976" s="7"/>
      <c r="Y976" s="7"/>
      <c r="Z976" s="7"/>
      <c r="AA976" s="7"/>
    </row>
    <row r="977" spans="1:27" x14ac:dyDescent="0.2">
      <c r="A977" t="s">
        <v>11</v>
      </c>
      <c r="B977" t="s">
        <v>30743</v>
      </c>
      <c r="C977" t="s">
        <v>2730</v>
      </c>
      <c r="D977" t="s">
        <v>223</v>
      </c>
      <c r="E977" t="s">
        <v>30744</v>
      </c>
      <c r="F977" t="s">
        <v>30733</v>
      </c>
      <c r="G977">
        <v>0.88305</v>
      </c>
      <c r="H977">
        <v>0.88402999999999998</v>
      </c>
      <c r="I977">
        <f t="shared" si="86"/>
        <v>2</v>
      </c>
      <c r="J977">
        <v>2</v>
      </c>
      <c r="K977">
        <f t="shared" si="87"/>
        <v>1.84</v>
      </c>
      <c r="L977">
        <v>1.84</v>
      </c>
      <c r="M977" t="s">
        <v>17</v>
      </c>
      <c r="N977">
        <f t="shared" si="88"/>
        <v>49360.560000001387</v>
      </c>
      <c r="V977" s="7"/>
      <c r="W977" s="7"/>
      <c r="X977" s="7"/>
      <c r="Y977" s="7"/>
      <c r="Z977" s="7"/>
      <c r="AA977" s="7"/>
    </row>
    <row r="978" spans="1:27" x14ac:dyDescent="0.2">
      <c r="A978" t="s">
        <v>11</v>
      </c>
      <c r="B978" t="s">
        <v>30745</v>
      </c>
      <c r="C978" t="s">
        <v>28069</v>
      </c>
      <c r="D978" t="s">
        <v>223</v>
      </c>
      <c r="E978" t="s">
        <v>30746</v>
      </c>
      <c r="F978" t="s">
        <v>30733</v>
      </c>
      <c r="G978">
        <v>0.88360000000000005</v>
      </c>
      <c r="H978">
        <v>0.88402999999999998</v>
      </c>
      <c r="I978">
        <f t="shared" si="86"/>
        <v>2</v>
      </c>
      <c r="J978">
        <v>2</v>
      </c>
      <c r="K978">
        <f t="shared" si="87"/>
        <v>1.84</v>
      </c>
      <c r="L978">
        <v>1.84</v>
      </c>
      <c r="M978" t="s">
        <v>17</v>
      </c>
      <c r="N978">
        <f t="shared" si="88"/>
        <v>49358.720000001391</v>
      </c>
      <c r="V978" s="7"/>
      <c r="W978" s="7"/>
      <c r="X978" s="7"/>
      <c r="Y978" s="7"/>
      <c r="Z978" s="7"/>
      <c r="AA978" s="7"/>
    </row>
    <row r="979" spans="1:27" x14ac:dyDescent="0.2">
      <c r="A979" t="s">
        <v>11</v>
      </c>
      <c r="B979" t="s">
        <v>30747</v>
      </c>
      <c r="C979" t="s">
        <v>3766</v>
      </c>
      <c r="D979" t="s">
        <v>223</v>
      </c>
      <c r="E979" t="s">
        <v>30748</v>
      </c>
      <c r="F979" t="s">
        <v>30733</v>
      </c>
      <c r="G979">
        <v>0.88324000000000003</v>
      </c>
      <c r="H979">
        <v>0.88402999999999998</v>
      </c>
      <c r="I979">
        <f t="shared" si="86"/>
        <v>2</v>
      </c>
      <c r="J979">
        <v>2</v>
      </c>
      <c r="K979">
        <f t="shared" si="87"/>
        <v>1.84</v>
      </c>
      <c r="L979">
        <v>1.84</v>
      </c>
      <c r="M979" t="s">
        <v>17</v>
      </c>
      <c r="N979">
        <f t="shared" si="88"/>
        <v>49356.880000001394</v>
      </c>
      <c r="V979" s="7"/>
      <c r="W979" s="7"/>
      <c r="X979" s="7"/>
      <c r="Y979" s="7"/>
      <c r="Z979" s="7"/>
      <c r="AA979" s="7"/>
    </row>
    <row r="980" spans="1:27" x14ac:dyDescent="0.2">
      <c r="A980" t="s">
        <v>11</v>
      </c>
      <c r="B980" t="s">
        <v>30749</v>
      </c>
      <c r="C980" t="s">
        <v>28532</v>
      </c>
      <c r="D980" t="s">
        <v>223</v>
      </c>
      <c r="E980" t="s">
        <v>30750</v>
      </c>
      <c r="F980" t="s">
        <v>30733</v>
      </c>
      <c r="G980">
        <v>0.88371</v>
      </c>
      <c r="H980">
        <v>0.88402999999999998</v>
      </c>
      <c r="I980">
        <f t="shared" si="86"/>
        <v>2</v>
      </c>
      <c r="J980">
        <v>2</v>
      </c>
      <c r="K980">
        <f t="shared" si="87"/>
        <v>1.84</v>
      </c>
      <c r="L980">
        <v>1.84</v>
      </c>
      <c r="M980" t="s">
        <v>17</v>
      </c>
      <c r="N980">
        <f t="shared" si="88"/>
        <v>49355.040000001398</v>
      </c>
      <c r="V980" s="7"/>
      <c r="W980" s="7"/>
      <c r="X980" s="7"/>
      <c r="Y980" s="7"/>
      <c r="Z980" s="7"/>
      <c r="AA980" s="7"/>
    </row>
    <row r="981" spans="1:27" x14ac:dyDescent="0.2">
      <c r="A981" t="s">
        <v>11</v>
      </c>
      <c r="B981" t="s">
        <v>30751</v>
      </c>
      <c r="C981" t="s">
        <v>558</v>
      </c>
      <c r="D981" t="s">
        <v>223</v>
      </c>
      <c r="E981" t="s">
        <v>30752</v>
      </c>
      <c r="F981" t="s">
        <v>30753</v>
      </c>
      <c r="G981">
        <v>0.88188999999999995</v>
      </c>
      <c r="H981">
        <v>0.88475999999999999</v>
      </c>
      <c r="I981">
        <f t="shared" si="86"/>
        <v>2</v>
      </c>
      <c r="J981">
        <v>2</v>
      </c>
      <c r="K981">
        <f t="shared" si="87"/>
        <v>1.84</v>
      </c>
      <c r="L981">
        <v>1.84</v>
      </c>
      <c r="M981" t="s">
        <v>17</v>
      </c>
      <c r="N981">
        <f t="shared" si="88"/>
        <v>49353.200000001401</v>
      </c>
      <c r="V981" s="7"/>
      <c r="W981" s="7"/>
      <c r="X981" s="7"/>
      <c r="Y981" s="7"/>
      <c r="Z981" s="7"/>
      <c r="AA981" s="7"/>
    </row>
    <row r="982" spans="1:27" x14ac:dyDescent="0.2">
      <c r="A982" t="s">
        <v>18</v>
      </c>
      <c r="B982" t="s">
        <v>30754</v>
      </c>
      <c r="C982" t="s">
        <v>495</v>
      </c>
      <c r="D982" t="s">
        <v>223</v>
      </c>
      <c r="E982" t="s">
        <v>30755</v>
      </c>
      <c r="F982" t="s">
        <v>30753</v>
      </c>
      <c r="G982">
        <v>0.88305</v>
      </c>
      <c r="H982">
        <v>0.88475999999999999</v>
      </c>
      <c r="I982">
        <f t="shared" si="86"/>
        <v>2</v>
      </c>
      <c r="J982">
        <v>2</v>
      </c>
      <c r="K982">
        <f t="shared" si="87"/>
        <v>-2</v>
      </c>
      <c r="L982">
        <v>-2</v>
      </c>
      <c r="M982" t="s">
        <v>17</v>
      </c>
      <c r="N982">
        <f t="shared" si="88"/>
        <v>49351.360000001405</v>
      </c>
      <c r="V982" s="7"/>
      <c r="W982" s="7"/>
      <c r="X982" s="7"/>
      <c r="Y982" s="7"/>
      <c r="Z982" s="7"/>
      <c r="AA982" s="7"/>
    </row>
    <row r="983" spans="1:27" x14ac:dyDescent="0.2">
      <c r="A983" t="s">
        <v>11</v>
      </c>
      <c r="B983" t="s">
        <v>30756</v>
      </c>
      <c r="C983" t="s">
        <v>495</v>
      </c>
      <c r="D983" t="s">
        <v>223</v>
      </c>
      <c r="E983" t="s">
        <v>30755</v>
      </c>
      <c r="F983" t="s">
        <v>30753</v>
      </c>
      <c r="G983">
        <v>0.88305</v>
      </c>
      <c r="H983">
        <v>0.88475999999999999</v>
      </c>
      <c r="I983">
        <f t="shared" si="86"/>
        <v>2</v>
      </c>
      <c r="J983">
        <v>1</v>
      </c>
      <c r="K983">
        <f t="shared" si="87"/>
        <v>1.84</v>
      </c>
      <c r="L983">
        <v>0.92</v>
      </c>
      <c r="M983" t="s">
        <v>17</v>
      </c>
      <c r="N983">
        <f t="shared" si="88"/>
        <v>49353.360000001405</v>
      </c>
      <c r="V983" s="7"/>
      <c r="W983" s="7"/>
      <c r="X983" s="7"/>
      <c r="Y983" s="7"/>
      <c r="Z983" s="7"/>
      <c r="AA983" s="7"/>
    </row>
    <row r="984" spans="1:27" x14ac:dyDescent="0.2">
      <c r="A984" t="s">
        <v>11</v>
      </c>
      <c r="B984" t="s">
        <v>30757</v>
      </c>
      <c r="C984" t="s">
        <v>29216</v>
      </c>
      <c r="D984" t="s">
        <v>223</v>
      </c>
      <c r="E984" t="s">
        <v>30758</v>
      </c>
      <c r="F984" t="s">
        <v>30753</v>
      </c>
      <c r="G984">
        <v>0.88249999999999995</v>
      </c>
      <c r="H984">
        <v>0.88475999999999999</v>
      </c>
      <c r="I984">
        <f t="shared" si="86"/>
        <v>2</v>
      </c>
      <c r="J984">
        <v>2</v>
      </c>
      <c r="K984">
        <f t="shared" si="87"/>
        <v>1.84</v>
      </c>
      <c r="L984">
        <v>1.84</v>
      </c>
      <c r="M984" t="s">
        <v>17</v>
      </c>
      <c r="N984">
        <f t="shared" si="88"/>
        <v>49352.440000001407</v>
      </c>
      <c r="V984" s="7"/>
      <c r="W984" s="7"/>
      <c r="X984" s="7"/>
      <c r="Y984" s="7"/>
      <c r="Z984" s="7"/>
      <c r="AA984" s="7"/>
    </row>
    <row r="985" spans="1:27" x14ac:dyDescent="0.2">
      <c r="A985" t="s">
        <v>11</v>
      </c>
      <c r="B985" t="s">
        <v>30759</v>
      </c>
      <c r="C985" t="s">
        <v>28068</v>
      </c>
      <c r="D985" t="s">
        <v>223</v>
      </c>
      <c r="E985" t="s">
        <v>30760</v>
      </c>
      <c r="F985" t="s">
        <v>30753</v>
      </c>
      <c r="G985">
        <v>0.88200999999999996</v>
      </c>
      <c r="H985">
        <v>0.88475999999999999</v>
      </c>
      <c r="I985">
        <f t="shared" si="86"/>
        <v>2</v>
      </c>
      <c r="J985">
        <v>2</v>
      </c>
      <c r="K985">
        <f t="shared" si="87"/>
        <v>1.84</v>
      </c>
      <c r="L985">
        <v>1.84</v>
      </c>
      <c r="M985" t="s">
        <v>17</v>
      </c>
      <c r="N985">
        <f t="shared" si="88"/>
        <v>49350.60000000141</v>
      </c>
      <c r="V985" s="7"/>
      <c r="W985" s="7"/>
      <c r="X985" s="7"/>
      <c r="Y985" s="7"/>
      <c r="Z985" s="7"/>
      <c r="AA985" s="7"/>
    </row>
    <row r="986" spans="1:27" x14ac:dyDescent="0.2">
      <c r="A986" t="s">
        <v>11</v>
      </c>
      <c r="B986" t="s">
        <v>30761</v>
      </c>
      <c r="C986" t="s">
        <v>555</v>
      </c>
      <c r="D986" t="s">
        <v>223</v>
      </c>
      <c r="E986" t="s">
        <v>30762</v>
      </c>
      <c r="F986" t="s">
        <v>30753</v>
      </c>
      <c r="G986">
        <v>0.88210999999999995</v>
      </c>
      <c r="H986">
        <v>0.88475999999999999</v>
      </c>
      <c r="I986">
        <f t="shared" si="86"/>
        <v>2</v>
      </c>
      <c r="J986">
        <v>2</v>
      </c>
      <c r="K986">
        <f t="shared" si="87"/>
        <v>1.84</v>
      </c>
      <c r="L986">
        <v>1.84</v>
      </c>
      <c r="M986" t="s">
        <v>17</v>
      </c>
      <c r="N986">
        <f t="shared" si="88"/>
        <v>49348.760000001414</v>
      </c>
      <c r="V986" s="7"/>
      <c r="W986" s="7"/>
      <c r="X986" s="7"/>
      <c r="Y986" s="7"/>
      <c r="Z986" s="7"/>
      <c r="AA986" s="7"/>
    </row>
    <row r="987" spans="1:27" x14ac:dyDescent="0.2">
      <c r="A987" t="s">
        <v>11</v>
      </c>
      <c r="B987" t="s">
        <v>30763</v>
      </c>
      <c r="C987" t="s">
        <v>29259</v>
      </c>
      <c r="D987" t="s">
        <v>223</v>
      </c>
      <c r="E987" t="s">
        <v>30764</v>
      </c>
      <c r="F987" t="s">
        <v>30753</v>
      </c>
      <c r="G987">
        <v>0.88202000000000003</v>
      </c>
      <c r="H987">
        <v>0.88475999999999999</v>
      </c>
      <c r="I987">
        <f t="shared" si="86"/>
        <v>2</v>
      </c>
      <c r="J987">
        <v>2</v>
      </c>
      <c r="K987">
        <f t="shared" si="87"/>
        <v>1.84</v>
      </c>
      <c r="L987">
        <v>1.84</v>
      </c>
      <c r="M987" t="s">
        <v>17</v>
      </c>
      <c r="N987">
        <f t="shared" si="88"/>
        <v>49346.920000001417</v>
      </c>
      <c r="V987" s="7"/>
      <c r="W987" s="7"/>
      <c r="X987" s="7"/>
      <c r="Y987" s="7"/>
      <c r="Z987" s="7"/>
      <c r="AA987" s="7"/>
    </row>
    <row r="988" spans="1:27" x14ac:dyDescent="0.2">
      <c r="A988" t="s">
        <v>11</v>
      </c>
      <c r="B988" t="s">
        <v>30765</v>
      </c>
      <c r="C988" t="s">
        <v>28069</v>
      </c>
      <c r="D988" t="s">
        <v>223</v>
      </c>
      <c r="E988" t="s">
        <v>30766</v>
      </c>
      <c r="F988" t="s">
        <v>30753</v>
      </c>
      <c r="G988">
        <v>0.88224999999999998</v>
      </c>
      <c r="H988">
        <v>0.88475999999999999</v>
      </c>
      <c r="I988">
        <f t="shared" si="86"/>
        <v>2</v>
      </c>
      <c r="J988">
        <v>2</v>
      </c>
      <c r="K988">
        <f t="shared" si="87"/>
        <v>1.84</v>
      </c>
      <c r="L988">
        <v>1.84</v>
      </c>
      <c r="M988" t="s">
        <v>17</v>
      </c>
      <c r="N988">
        <f t="shared" si="88"/>
        <v>49345.080000001421</v>
      </c>
      <c r="V988" s="7"/>
      <c r="W988" s="7"/>
      <c r="X988" s="7"/>
      <c r="Y988" s="7"/>
      <c r="Z988" s="7"/>
      <c r="AA988" s="7"/>
    </row>
    <row r="989" spans="1:27" x14ac:dyDescent="0.2">
      <c r="A989" t="s">
        <v>18</v>
      </c>
      <c r="B989" t="s">
        <v>30767</v>
      </c>
      <c r="C989" t="s">
        <v>495</v>
      </c>
      <c r="D989" t="s">
        <v>223</v>
      </c>
      <c r="E989" t="s">
        <v>30768</v>
      </c>
      <c r="F989" t="s">
        <v>30769</v>
      </c>
      <c r="G989">
        <v>0.88036000000000003</v>
      </c>
      <c r="H989">
        <v>0.88282000000000005</v>
      </c>
      <c r="I989">
        <f t="shared" si="86"/>
        <v>2</v>
      </c>
      <c r="J989">
        <v>2</v>
      </c>
      <c r="K989">
        <f t="shared" si="87"/>
        <v>-2</v>
      </c>
      <c r="L989">
        <v>-2</v>
      </c>
      <c r="M989" t="s">
        <v>17</v>
      </c>
      <c r="N989">
        <f t="shared" si="88"/>
        <v>49343.240000001424</v>
      </c>
      <c r="V989" s="7"/>
      <c r="W989" s="7"/>
      <c r="X989" s="7"/>
      <c r="Y989" s="7"/>
      <c r="Z989" s="7"/>
      <c r="AA989" s="7"/>
    </row>
    <row r="990" spans="1:27" x14ac:dyDescent="0.2">
      <c r="A990" t="s">
        <v>11</v>
      </c>
      <c r="B990" t="s">
        <v>30770</v>
      </c>
      <c r="C990" t="s">
        <v>495</v>
      </c>
      <c r="D990" t="s">
        <v>223</v>
      </c>
      <c r="E990" t="s">
        <v>30768</v>
      </c>
      <c r="F990" t="s">
        <v>30769</v>
      </c>
      <c r="G990">
        <v>0.88036000000000003</v>
      </c>
      <c r="H990">
        <v>0.88282000000000005</v>
      </c>
      <c r="I990">
        <f t="shared" si="86"/>
        <v>2</v>
      </c>
      <c r="J990">
        <v>1</v>
      </c>
      <c r="K990">
        <f t="shared" si="87"/>
        <v>1.84</v>
      </c>
      <c r="L990">
        <v>0.92</v>
      </c>
      <c r="M990" t="s">
        <v>17</v>
      </c>
      <c r="N990">
        <f t="shared" si="88"/>
        <v>49345.240000001424</v>
      </c>
      <c r="V990" s="7"/>
      <c r="W990" s="7"/>
      <c r="X990" s="7"/>
      <c r="Y990" s="7"/>
      <c r="Z990" s="7"/>
      <c r="AA990" s="7"/>
    </row>
    <row r="991" spans="1:27" x14ac:dyDescent="0.2">
      <c r="A991" t="s">
        <v>11</v>
      </c>
      <c r="B991" t="s">
        <v>30771</v>
      </c>
      <c r="C991" t="s">
        <v>28689</v>
      </c>
      <c r="D991" t="s">
        <v>223</v>
      </c>
      <c r="E991" t="s">
        <v>30772</v>
      </c>
      <c r="F991" t="s">
        <v>30773</v>
      </c>
      <c r="G991">
        <v>0.88299000000000005</v>
      </c>
      <c r="H991">
        <v>0.88071999999999995</v>
      </c>
      <c r="I991">
        <f t="shared" si="86"/>
        <v>2</v>
      </c>
      <c r="J991">
        <v>2</v>
      </c>
      <c r="K991">
        <f t="shared" si="87"/>
        <v>-2</v>
      </c>
      <c r="L991">
        <v>-2</v>
      </c>
      <c r="M991" t="s">
        <v>17</v>
      </c>
      <c r="N991">
        <f t="shared" si="88"/>
        <v>49344.320000001426</v>
      </c>
      <c r="V991" s="7"/>
      <c r="W991" s="7"/>
      <c r="X991" s="7"/>
      <c r="Y991" s="7"/>
      <c r="Z991" s="7"/>
      <c r="AA991" s="7"/>
    </row>
    <row r="992" spans="1:27" x14ac:dyDescent="0.2">
      <c r="A992" t="s">
        <v>11</v>
      </c>
      <c r="B992" t="s">
        <v>30774</v>
      </c>
      <c r="C992" t="s">
        <v>28069</v>
      </c>
      <c r="D992" t="s">
        <v>223</v>
      </c>
      <c r="E992" t="s">
        <v>30775</v>
      </c>
      <c r="F992" t="s">
        <v>30773</v>
      </c>
      <c r="G992">
        <v>0.88287000000000004</v>
      </c>
      <c r="H992">
        <v>0.88071999999999995</v>
      </c>
      <c r="I992">
        <f t="shared" si="86"/>
        <v>2</v>
      </c>
      <c r="J992">
        <v>2</v>
      </c>
      <c r="K992">
        <f t="shared" si="87"/>
        <v>-2</v>
      </c>
      <c r="L992">
        <v>-2</v>
      </c>
      <c r="M992" t="s">
        <v>17</v>
      </c>
      <c r="N992">
        <f t="shared" si="88"/>
        <v>49346.320000001426</v>
      </c>
      <c r="V992" s="7"/>
      <c r="W992" s="7"/>
      <c r="X992" s="7"/>
      <c r="Y992" s="7"/>
      <c r="Z992" s="7"/>
      <c r="AA992" s="7"/>
    </row>
    <row r="993" spans="1:27" x14ac:dyDescent="0.2">
      <c r="A993" t="s">
        <v>11</v>
      </c>
      <c r="B993" t="s">
        <v>30776</v>
      </c>
      <c r="C993" t="s">
        <v>555</v>
      </c>
      <c r="D993" t="s">
        <v>223</v>
      </c>
      <c r="E993" t="s">
        <v>30777</v>
      </c>
      <c r="F993" t="s">
        <v>30773</v>
      </c>
      <c r="G993">
        <v>0.88273999999999997</v>
      </c>
      <c r="H993">
        <v>0.88071999999999995</v>
      </c>
      <c r="I993">
        <f t="shared" si="86"/>
        <v>2</v>
      </c>
      <c r="J993">
        <v>2</v>
      </c>
      <c r="K993">
        <f t="shared" si="87"/>
        <v>-2</v>
      </c>
      <c r="L993">
        <v>-2</v>
      </c>
      <c r="M993" t="s">
        <v>17</v>
      </c>
      <c r="N993">
        <f t="shared" si="88"/>
        <v>49348.320000001426</v>
      </c>
      <c r="V993" s="7"/>
      <c r="W993" s="7"/>
      <c r="X993" s="7"/>
      <c r="Y993" s="7"/>
      <c r="Z993" s="7"/>
      <c r="AA993" s="7"/>
    </row>
    <row r="994" spans="1:27" x14ac:dyDescent="0.2">
      <c r="A994" t="s">
        <v>11</v>
      </c>
      <c r="B994" t="s">
        <v>30778</v>
      </c>
      <c r="C994" t="s">
        <v>28444</v>
      </c>
      <c r="D994" t="s">
        <v>223</v>
      </c>
      <c r="E994" t="s">
        <v>30779</v>
      </c>
      <c r="F994" t="s">
        <v>30773</v>
      </c>
      <c r="G994">
        <v>0.88314999999999999</v>
      </c>
      <c r="H994">
        <v>0.88071999999999995</v>
      </c>
      <c r="I994">
        <f t="shared" si="86"/>
        <v>2</v>
      </c>
      <c r="J994">
        <v>2</v>
      </c>
      <c r="K994">
        <f t="shared" si="87"/>
        <v>-2</v>
      </c>
      <c r="L994">
        <v>-2</v>
      </c>
      <c r="M994" t="s">
        <v>17</v>
      </c>
      <c r="N994">
        <f t="shared" si="88"/>
        <v>49350.320000001426</v>
      </c>
      <c r="V994" s="7"/>
      <c r="W994" s="7"/>
      <c r="X994" s="7"/>
      <c r="Y994" s="7"/>
      <c r="Z994" s="7"/>
      <c r="AA994" s="7"/>
    </row>
    <row r="995" spans="1:27" x14ac:dyDescent="0.2">
      <c r="A995" t="s">
        <v>11</v>
      </c>
      <c r="B995" t="s">
        <v>30780</v>
      </c>
      <c r="C995" t="s">
        <v>28832</v>
      </c>
      <c r="D995" t="s">
        <v>223</v>
      </c>
      <c r="E995" t="s">
        <v>30781</v>
      </c>
      <c r="F995" t="s">
        <v>30773</v>
      </c>
      <c r="G995">
        <v>0.88280000000000003</v>
      </c>
      <c r="H995">
        <v>0.88071999999999995</v>
      </c>
      <c r="I995">
        <f t="shared" si="86"/>
        <v>2</v>
      </c>
      <c r="J995">
        <v>2</v>
      </c>
      <c r="K995">
        <f t="shared" si="87"/>
        <v>-2</v>
      </c>
      <c r="L995">
        <v>-2</v>
      </c>
      <c r="M995" t="s">
        <v>17</v>
      </c>
      <c r="N995">
        <f t="shared" si="88"/>
        <v>49352.320000001426</v>
      </c>
      <c r="V995" s="7"/>
      <c r="W995" s="7"/>
      <c r="X995" s="7"/>
      <c r="Y995" s="7"/>
      <c r="Z995" s="7"/>
      <c r="AA995" s="7"/>
    </row>
    <row r="996" spans="1:27" x14ac:dyDescent="0.2">
      <c r="A996" t="s">
        <v>11</v>
      </c>
      <c r="B996" t="s">
        <v>30782</v>
      </c>
      <c r="C996" t="s">
        <v>28071</v>
      </c>
      <c r="D996" t="s">
        <v>223</v>
      </c>
      <c r="E996" t="s">
        <v>30783</v>
      </c>
      <c r="F996" t="s">
        <v>30773</v>
      </c>
      <c r="G996">
        <v>0.88322000000000001</v>
      </c>
      <c r="H996">
        <v>0.88071999999999995</v>
      </c>
      <c r="I996">
        <f t="shared" si="86"/>
        <v>2</v>
      </c>
      <c r="J996">
        <v>2</v>
      </c>
      <c r="K996">
        <f t="shared" si="87"/>
        <v>-2</v>
      </c>
      <c r="L996">
        <v>-2</v>
      </c>
      <c r="M996" t="s">
        <v>17</v>
      </c>
      <c r="N996">
        <f t="shared" si="88"/>
        <v>49354.320000001426</v>
      </c>
      <c r="V996" s="7"/>
      <c r="W996" s="7"/>
      <c r="X996" s="7"/>
      <c r="Y996" s="7"/>
      <c r="Z996" s="7"/>
      <c r="AA996" s="7"/>
    </row>
    <row r="997" spans="1:27" x14ac:dyDescent="0.2">
      <c r="A997" t="s">
        <v>18</v>
      </c>
      <c r="B997" t="s">
        <v>30784</v>
      </c>
      <c r="C997" t="s">
        <v>495</v>
      </c>
      <c r="D997" t="s">
        <v>223</v>
      </c>
      <c r="E997" t="s">
        <v>30785</v>
      </c>
      <c r="F997" t="s">
        <v>30773</v>
      </c>
      <c r="G997">
        <v>0.88366</v>
      </c>
      <c r="H997">
        <v>0.88071999999999995</v>
      </c>
      <c r="I997">
        <f t="shared" si="86"/>
        <v>2</v>
      </c>
      <c r="J997">
        <v>2</v>
      </c>
      <c r="K997">
        <f t="shared" si="87"/>
        <v>1.84</v>
      </c>
      <c r="L997">
        <v>1.84</v>
      </c>
      <c r="M997" t="s">
        <v>17</v>
      </c>
      <c r="N997">
        <f t="shared" si="88"/>
        <v>49356.320000001426</v>
      </c>
      <c r="V997" s="7"/>
      <c r="W997" s="7"/>
      <c r="X997" s="7"/>
      <c r="Y997" s="7"/>
      <c r="Z997" s="7"/>
      <c r="AA997" s="7"/>
    </row>
    <row r="998" spans="1:27" x14ac:dyDescent="0.2">
      <c r="A998" t="s">
        <v>11</v>
      </c>
      <c r="B998" t="s">
        <v>30786</v>
      </c>
      <c r="C998" t="s">
        <v>495</v>
      </c>
      <c r="D998" t="s">
        <v>223</v>
      </c>
      <c r="E998" t="s">
        <v>30785</v>
      </c>
      <c r="F998" t="s">
        <v>30773</v>
      </c>
      <c r="G998">
        <v>0.88382000000000005</v>
      </c>
      <c r="H998">
        <v>0.88071999999999995</v>
      </c>
      <c r="I998">
        <f t="shared" si="86"/>
        <v>2</v>
      </c>
      <c r="J998">
        <v>1</v>
      </c>
      <c r="K998">
        <f t="shared" si="87"/>
        <v>-2</v>
      </c>
      <c r="L998">
        <v>-1</v>
      </c>
      <c r="M998" t="s">
        <v>17</v>
      </c>
      <c r="N998">
        <f t="shared" si="88"/>
        <v>49354.480000001429</v>
      </c>
      <c r="V998" s="7"/>
      <c r="W998" s="7"/>
      <c r="X998" s="7"/>
      <c r="Y998" s="7"/>
      <c r="Z998" s="7"/>
      <c r="AA998" s="7"/>
    </row>
    <row r="999" spans="1:27" x14ac:dyDescent="0.2">
      <c r="A999" t="s">
        <v>11</v>
      </c>
      <c r="B999" t="s">
        <v>30787</v>
      </c>
      <c r="C999" t="s">
        <v>28395</v>
      </c>
      <c r="D999" t="s">
        <v>223</v>
      </c>
      <c r="E999" t="s">
        <v>30788</v>
      </c>
      <c r="F999" t="s">
        <v>30773</v>
      </c>
      <c r="G999">
        <v>0.88300999999999996</v>
      </c>
      <c r="H999">
        <v>0.88071999999999995</v>
      </c>
      <c r="I999">
        <f t="shared" si="86"/>
        <v>2</v>
      </c>
      <c r="J999">
        <v>2</v>
      </c>
      <c r="K999">
        <f t="shared" si="87"/>
        <v>-2</v>
      </c>
      <c r="L999">
        <v>-2</v>
      </c>
      <c r="M999" t="s">
        <v>17</v>
      </c>
      <c r="N999">
        <f t="shared" si="88"/>
        <v>49355.480000001429</v>
      </c>
      <c r="V999" s="7"/>
      <c r="W999" s="7"/>
      <c r="X999" s="7"/>
      <c r="Y999" s="7"/>
      <c r="Z999" s="7"/>
      <c r="AA999" s="7"/>
    </row>
    <row r="1000" spans="1:27" x14ac:dyDescent="0.2">
      <c r="A1000" t="s">
        <v>11</v>
      </c>
      <c r="B1000" t="s">
        <v>30789</v>
      </c>
      <c r="C1000" t="s">
        <v>28068</v>
      </c>
      <c r="D1000" t="s">
        <v>223</v>
      </c>
      <c r="E1000" t="s">
        <v>30790</v>
      </c>
      <c r="F1000" t="s">
        <v>30773</v>
      </c>
      <c r="G1000">
        <v>0.88315999999999995</v>
      </c>
      <c r="H1000">
        <v>0.88071999999999995</v>
      </c>
      <c r="I1000">
        <f t="shared" si="86"/>
        <v>2</v>
      </c>
      <c r="J1000">
        <v>2</v>
      </c>
      <c r="K1000">
        <f t="shared" si="87"/>
        <v>-2</v>
      </c>
      <c r="L1000">
        <v>-2</v>
      </c>
      <c r="M1000" t="s">
        <v>17</v>
      </c>
      <c r="N1000">
        <f t="shared" si="88"/>
        <v>49357.480000001429</v>
      </c>
      <c r="V1000" s="7"/>
      <c r="W1000" s="7"/>
      <c r="X1000" s="7"/>
      <c r="Y1000" s="7"/>
      <c r="Z1000" s="7"/>
      <c r="AA1000" s="7"/>
    </row>
    <row r="1001" spans="1:27" x14ac:dyDescent="0.2">
      <c r="A1001" t="s">
        <v>11</v>
      </c>
      <c r="B1001" t="s">
        <v>30791</v>
      </c>
      <c r="C1001" t="s">
        <v>29049</v>
      </c>
      <c r="D1001" t="s">
        <v>223</v>
      </c>
      <c r="E1001" t="s">
        <v>30792</v>
      </c>
      <c r="F1001" t="s">
        <v>30793</v>
      </c>
      <c r="G1001">
        <v>0.88173999999999997</v>
      </c>
      <c r="H1001">
        <v>0.88366999999999996</v>
      </c>
      <c r="I1001">
        <f t="shared" si="86"/>
        <v>2</v>
      </c>
      <c r="J1001">
        <v>2</v>
      </c>
      <c r="K1001">
        <f t="shared" si="87"/>
        <v>1.84</v>
      </c>
      <c r="L1001">
        <v>1.84</v>
      </c>
      <c r="M1001" t="s">
        <v>17</v>
      </c>
      <c r="N1001">
        <f t="shared" si="88"/>
        <v>49359.480000001429</v>
      </c>
      <c r="V1001" s="7"/>
      <c r="W1001" s="7"/>
      <c r="X1001" s="7"/>
      <c r="Y1001" s="7"/>
      <c r="Z1001" s="7"/>
      <c r="AA1001" s="7"/>
    </row>
    <row r="1002" spans="1:27" x14ac:dyDescent="0.2">
      <c r="A1002" t="s">
        <v>11</v>
      </c>
      <c r="B1002" t="s">
        <v>30794</v>
      </c>
      <c r="C1002" t="s">
        <v>28736</v>
      </c>
      <c r="D1002" t="s">
        <v>223</v>
      </c>
      <c r="E1002" t="s">
        <v>30795</v>
      </c>
      <c r="F1002" t="s">
        <v>30793</v>
      </c>
      <c r="G1002">
        <v>0.88173000000000001</v>
      </c>
      <c r="H1002">
        <v>0.88366999999999996</v>
      </c>
      <c r="I1002">
        <f t="shared" si="86"/>
        <v>2</v>
      </c>
      <c r="J1002">
        <v>2</v>
      </c>
      <c r="K1002">
        <f t="shared" si="87"/>
        <v>1.84</v>
      </c>
      <c r="L1002">
        <v>1.84</v>
      </c>
      <c r="M1002" t="s">
        <v>17</v>
      </c>
      <c r="N1002">
        <f t="shared" si="88"/>
        <v>49357.640000001433</v>
      </c>
      <c r="V1002" s="7"/>
      <c r="W1002" s="7"/>
      <c r="X1002" s="7"/>
      <c r="Y1002" s="7"/>
      <c r="Z1002" s="7"/>
      <c r="AA1002" s="7"/>
    </row>
    <row r="1003" spans="1:27" x14ac:dyDescent="0.2">
      <c r="A1003" t="s">
        <v>11</v>
      </c>
      <c r="B1003" t="s">
        <v>30796</v>
      </c>
      <c r="C1003" t="s">
        <v>28065</v>
      </c>
      <c r="D1003" t="s">
        <v>223</v>
      </c>
      <c r="E1003" t="s">
        <v>30797</v>
      </c>
      <c r="F1003" t="s">
        <v>30793</v>
      </c>
      <c r="G1003">
        <v>0.88168999999999997</v>
      </c>
      <c r="H1003">
        <v>0.88366999999999996</v>
      </c>
      <c r="I1003">
        <f t="shared" si="86"/>
        <v>2</v>
      </c>
      <c r="J1003">
        <v>2</v>
      </c>
      <c r="K1003">
        <f t="shared" si="87"/>
        <v>1.84</v>
      </c>
      <c r="L1003">
        <v>1.84</v>
      </c>
      <c r="M1003" t="s">
        <v>17</v>
      </c>
      <c r="N1003">
        <f t="shared" si="88"/>
        <v>49355.800000001436</v>
      </c>
      <c r="V1003" s="7"/>
      <c r="W1003" s="7"/>
      <c r="X1003" s="7"/>
      <c r="Y1003" s="7"/>
      <c r="Z1003" s="7"/>
      <c r="AA1003" s="7"/>
    </row>
    <row r="1004" spans="1:27" x14ac:dyDescent="0.2">
      <c r="A1004" t="s">
        <v>11</v>
      </c>
      <c r="B1004" t="s">
        <v>30798</v>
      </c>
      <c r="C1004" t="s">
        <v>2850</v>
      </c>
      <c r="D1004" t="s">
        <v>223</v>
      </c>
      <c r="E1004" t="s">
        <v>30799</v>
      </c>
      <c r="F1004" t="s">
        <v>30793</v>
      </c>
      <c r="G1004">
        <v>0.88185000000000002</v>
      </c>
      <c r="H1004">
        <v>0.88366999999999996</v>
      </c>
      <c r="I1004">
        <f t="shared" si="86"/>
        <v>2</v>
      </c>
      <c r="J1004">
        <v>2</v>
      </c>
      <c r="K1004">
        <f t="shared" si="87"/>
        <v>1.84</v>
      </c>
      <c r="L1004">
        <v>1.84</v>
      </c>
      <c r="M1004" t="s">
        <v>17</v>
      </c>
      <c r="N1004">
        <f t="shared" si="88"/>
        <v>49353.96000000144</v>
      </c>
      <c r="V1004" s="7"/>
      <c r="W1004" s="7"/>
      <c r="X1004" s="7"/>
      <c r="Y1004" s="7"/>
      <c r="Z1004" s="7"/>
      <c r="AA1004" s="7"/>
    </row>
    <row r="1005" spans="1:27" x14ac:dyDescent="0.2">
      <c r="A1005" t="s">
        <v>11</v>
      </c>
      <c r="B1005" t="s">
        <v>30800</v>
      </c>
      <c r="C1005" t="s">
        <v>726</v>
      </c>
      <c r="D1005" t="s">
        <v>223</v>
      </c>
      <c r="E1005" t="s">
        <v>30801</v>
      </c>
      <c r="F1005" t="s">
        <v>30793</v>
      </c>
      <c r="G1005">
        <v>0.88170999999999999</v>
      </c>
      <c r="H1005">
        <v>0.88366999999999996</v>
      </c>
      <c r="I1005">
        <f t="shared" si="86"/>
        <v>2</v>
      </c>
      <c r="J1005">
        <v>2</v>
      </c>
      <c r="K1005">
        <f t="shared" si="87"/>
        <v>1.84</v>
      </c>
      <c r="L1005">
        <v>1.84</v>
      </c>
      <c r="M1005" t="s">
        <v>17</v>
      </c>
      <c r="N1005">
        <f t="shared" si="88"/>
        <v>49352.120000001443</v>
      </c>
      <c r="V1005" s="7"/>
      <c r="W1005" s="7"/>
      <c r="X1005" s="7"/>
      <c r="Y1005" s="7"/>
      <c r="Z1005" s="7"/>
      <c r="AA1005" s="7"/>
    </row>
    <row r="1006" spans="1:27" x14ac:dyDescent="0.2">
      <c r="A1006" t="s">
        <v>11</v>
      </c>
      <c r="B1006" t="s">
        <v>30802</v>
      </c>
      <c r="C1006" t="s">
        <v>1603</v>
      </c>
      <c r="D1006" t="s">
        <v>223</v>
      </c>
      <c r="E1006" t="s">
        <v>30803</v>
      </c>
      <c r="F1006" t="s">
        <v>30793</v>
      </c>
      <c r="G1006">
        <v>0.88175000000000003</v>
      </c>
      <c r="H1006">
        <v>0.88366999999999996</v>
      </c>
      <c r="I1006">
        <f t="shared" si="86"/>
        <v>2</v>
      </c>
      <c r="J1006">
        <v>2</v>
      </c>
      <c r="K1006">
        <f t="shared" si="87"/>
        <v>1.84</v>
      </c>
      <c r="L1006">
        <v>1.84</v>
      </c>
      <c r="M1006" t="s">
        <v>17</v>
      </c>
      <c r="N1006">
        <f t="shared" si="88"/>
        <v>49350.280000001447</v>
      </c>
      <c r="V1006" s="7"/>
      <c r="W1006" s="7"/>
      <c r="X1006" s="7"/>
      <c r="Y1006" s="7"/>
      <c r="Z1006" s="7"/>
      <c r="AA1006" s="7"/>
    </row>
    <row r="1007" spans="1:27" x14ac:dyDescent="0.2">
      <c r="A1007" t="s">
        <v>11</v>
      </c>
      <c r="B1007" t="s">
        <v>30804</v>
      </c>
      <c r="C1007" t="s">
        <v>3722</v>
      </c>
      <c r="D1007" t="s">
        <v>223</v>
      </c>
      <c r="E1007" t="s">
        <v>30805</v>
      </c>
      <c r="F1007" t="s">
        <v>30793</v>
      </c>
      <c r="G1007">
        <v>0.88173000000000001</v>
      </c>
      <c r="H1007">
        <v>0.88366999999999996</v>
      </c>
      <c r="I1007">
        <f t="shared" si="86"/>
        <v>2</v>
      </c>
      <c r="J1007">
        <v>2</v>
      </c>
      <c r="K1007">
        <f t="shared" si="87"/>
        <v>1.84</v>
      </c>
      <c r="L1007">
        <v>1.84</v>
      </c>
      <c r="M1007" t="s">
        <v>17</v>
      </c>
      <c r="N1007">
        <f t="shared" si="88"/>
        <v>49348.44000000145</v>
      </c>
      <c r="V1007" s="7"/>
      <c r="W1007" s="7"/>
      <c r="X1007" s="7"/>
      <c r="Y1007" s="7"/>
      <c r="Z1007" s="7"/>
      <c r="AA1007" s="7"/>
    </row>
    <row r="1008" spans="1:27" x14ac:dyDescent="0.2">
      <c r="A1008" t="s">
        <v>11</v>
      </c>
      <c r="B1008" t="s">
        <v>30806</v>
      </c>
      <c r="C1008" t="s">
        <v>550</v>
      </c>
      <c r="D1008" t="s">
        <v>223</v>
      </c>
      <c r="E1008" t="s">
        <v>30807</v>
      </c>
      <c r="F1008" t="s">
        <v>30793</v>
      </c>
      <c r="G1008">
        <v>0.88295000000000001</v>
      </c>
      <c r="H1008">
        <v>0.88366999999999996</v>
      </c>
      <c r="I1008">
        <f t="shared" si="86"/>
        <v>2</v>
      </c>
      <c r="J1008">
        <v>1</v>
      </c>
      <c r="K1008">
        <f t="shared" si="87"/>
        <v>1.84</v>
      </c>
      <c r="L1008">
        <v>0.92</v>
      </c>
      <c r="M1008" t="s">
        <v>17</v>
      </c>
      <c r="N1008">
        <f t="shared" si="88"/>
        <v>49346.600000001454</v>
      </c>
      <c r="V1008" s="7"/>
      <c r="W1008" s="7"/>
      <c r="X1008" s="7"/>
      <c r="Y1008" s="7"/>
      <c r="Z1008" s="7"/>
      <c r="AA1008" s="7"/>
    </row>
    <row r="1009" spans="1:27" x14ac:dyDescent="0.2">
      <c r="A1009" t="s">
        <v>18</v>
      </c>
      <c r="B1009" t="s">
        <v>30808</v>
      </c>
      <c r="C1009" t="s">
        <v>550</v>
      </c>
      <c r="D1009" t="s">
        <v>223</v>
      </c>
      <c r="E1009" t="s">
        <v>30807</v>
      </c>
      <c r="F1009" t="s">
        <v>30793</v>
      </c>
      <c r="G1009">
        <v>0.88295000000000001</v>
      </c>
      <c r="H1009">
        <v>0.88366999999999996</v>
      </c>
      <c r="I1009">
        <f t="shared" si="86"/>
        <v>2</v>
      </c>
      <c r="J1009">
        <v>2</v>
      </c>
      <c r="K1009">
        <f t="shared" si="87"/>
        <v>-2</v>
      </c>
      <c r="L1009">
        <v>-2</v>
      </c>
      <c r="M1009" t="s">
        <v>17</v>
      </c>
      <c r="N1009">
        <f t="shared" si="88"/>
        <v>49345.680000001455</v>
      </c>
      <c r="V1009" s="7"/>
      <c r="W1009" s="7"/>
      <c r="X1009" s="7"/>
      <c r="Y1009" s="7"/>
      <c r="Z1009" s="7"/>
      <c r="AA1009" s="7"/>
    </row>
    <row r="1010" spans="1:27" x14ac:dyDescent="0.2">
      <c r="A1010" t="s">
        <v>11</v>
      </c>
      <c r="B1010" t="s">
        <v>30809</v>
      </c>
      <c r="C1010" t="s">
        <v>720</v>
      </c>
      <c r="D1010" t="s">
        <v>223</v>
      </c>
      <c r="E1010" t="s">
        <v>30810</v>
      </c>
      <c r="F1010" t="s">
        <v>30793</v>
      </c>
      <c r="G1010">
        <v>0.88173000000000001</v>
      </c>
      <c r="H1010">
        <v>0.88366999999999996</v>
      </c>
      <c r="I1010">
        <f t="shared" si="86"/>
        <v>2</v>
      </c>
      <c r="J1010">
        <v>2</v>
      </c>
      <c r="K1010">
        <f t="shared" si="87"/>
        <v>1.84</v>
      </c>
      <c r="L1010">
        <v>1.84</v>
      </c>
      <c r="M1010" t="s">
        <v>17</v>
      </c>
      <c r="N1010">
        <f t="shared" si="88"/>
        <v>49347.680000001455</v>
      </c>
      <c r="V1010" s="7"/>
      <c r="W1010" s="7"/>
      <c r="X1010" s="7"/>
      <c r="Y1010" s="7"/>
      <c r="Z1010" s="7"/>
      <c r="AA1010" s="7"/>
    </row>
    <row r="1011" spans="1:27" x14ac:dyDescent="0.2">
      <c r="A1011" t="s">
        <v>11</v>
      </c>
      <c r="B1011" t="s">
        <v>30811</v>
      </c>
      <c r="C1011" t="s">
        <v>28490</v>
      </c>
      <c r="D1011" t="s">
        <v>223</v>
      </c>
      <c r="E1011" t="s">
        <v>30812</v>
      </c>
      <c r="F1011" t="s">
        <v>30813</v>
      </c>
      <c r="G1011">
        <v>0.88036999999999999</v>
      </c>
      <c r="H1011">
        <v>0.88299000000000005</v>
      </c>
      <c r="I1011">
        <f t="shared" si="86"/>
        <v>2</v>
      </c>
      <c r="J1011">
        <v>2</v>
      </c>
      <c r="K1011">
        <f t="shared" si="87"/>
        <v>1.84</v>
      </c>
      <c r="L1011">
        <v>1.84</v>
      </c>
      <c r="M1011" t="s">
        <v>17</v>
      </c>
      <c r="N1011">
        <f t="shared" si="88"/>
        <v>49345.840000001459</v>
      </c>
      <c r="V1011" s="7"/>
      <c r="W1011" s="7"/>
      <c r="X1011" s="7"/>
      <c r="Y1011" s="7"/>
      <c r="Z1011" s="7"/>
      <c r="AA1011" s="7"/>
    </row>
    <row r="1012" spans="1:27" x14ac:dyDescent="0.2">
      <c r="A1012" t="s">
        <v>11</v>
      </c>
      <c r="B1012" t="s">
        <v>30814</v>
      </c>
      <c r="C1012" t="s">
        <v>28424</v>
      </c>
      <c r="D1012" t="s">
        <v>223</v>
      </c>
      <c r="E1012" t="s">
        <v>30815</v>
      </c>
      <c r="F1012" t="s">
        <v>30813</v>
      </c>
      <c r="G1012">
        <v>0.88122</v>
      </c>
      <c r="H1012">
        <v>0.88299000000000005</v>
      </c>
      <c r="I1012">
        <f t="shared" si="86"/>
        <v>2</v>
      </c>
      <c r="J1012">
        <v>2</v>
      </c>
      <c r="K1012">
        <f t="shared" si="87"/>
        <v>1.84</v>
      </c>
      <c r="L1012">
        <v>1.84</v>
      </c>
      <c r="M1012" t="s">
        <v>17</v>
      </c>
      <c r="N1012">
        <f t="shared" si="88"/>
        <v>49344.000000001462</v>
      </c>
      <c r="V1012" s="7"/>
      <c r="W1012" s="7"/>
      <c r="X1012" s="7"/>
      <c r="Y1012" s="7"/>
      <c r="Z1012" s="7"/>
      <c r="AA1012" s="7"/>
    </row>
    <row r="1013" spans="1:27" x14ac:dyDescent="0.2">
      <c r="A1013" t="s">
        <v>11</v>
      </c>
      <c r="B1013" t="s">
        <v>30816</v>
      </c>
      <c r="C1013" t="s">
        <v>2730</v>
      </c>
      <c r="D1013" t="s">
        <v>223</v>
      </c>
      <c r="E1013" t="s">
        <v>30817</v>
      </c>
      <c r="F1013" t="s">
        <v>30813</v>
      </c>
      <c r="G1013">
        <v>0.88109000000000004</v>
      </c>
      <c r="H1013">
        <v>0.88299000000000005</v>
      </c>
      <c r="I1013">
        <f t="shared" si="86"/>
        <v>2</v>
      </c>
      <c r="J1013">
        <v>2</v>
      </c>
      <c r="K1013">
        <f t="shared" si="87"/>
        <v>1.84</v>
      </c>
      <c r="L1013">
        <v>1.84</v>
      </c>
      <c r="M1013" t="s">
        <v>17</v>
      </c>
      <c r="N1013">
        <f t="shared" si="88"/>
        <v>49342.160000001466</v>
      </c>
      <c r="V1013" s="7"/>
      <c r="W1013" s="7"/>
      <c r="X1013" s="7"/>
      <c r="Y1013" s="7"/>
      <c r="Z1013" s="7"/>
      <c r="AA1013" s="7"/>
    </row>
    <row r="1014" spans="1:27" x14ac:dyDescent="0.2">
      <c r="A1014" t="s">
        <v>11</v>
      </c>
      <c r="B1014" t="s">
        <v>30818</v>
      </c>
      <c r="C1014" t="s">
        <v>3766</v>
      </c>
      <c r="D1014" t="s">
        <v>223</v>
      </c>
      <c r="E1014" t="s">
        <v>30819</v>
      </c>
      <c r="F1014" t="s">
        <v>30813</v>
      </c>
      <c r="G1014">
        <v>0.88102999999999998</v>
      </c>
      <c r="H1014">
        <v>0.88299000000000005</v>
      </c>
      <c r="I1014">
        <f t="shared" si="86"/>
        <v>2</v>
      </c>
      <c r="J1014">
        <v>2</v>
      </c>
      <c r="K1014">
        <f t="shared" si="87"/>
        <v>1.84</v>
      </c>
      <c r="L1014">
        <v>1.84</v>
      </c>
      <c r="M1014" t="s">
        <v>17</v>
      </c>
      <c r="N1014">
        <f t="shared" si="88"/>
        <v>49340.320000001469</v>
      </c>
      <c r="V1014" s="7"/>
      <c r="W1014" s="7"/>
      <c r="X1014" s="7"/>
      <c r="Y1014" s="7"/>
      <c r="Z1014" s="7"/>
      <c r="AA1014" s="7"/>
    </row>
    <row r="1015" spans="1:27" x14ac:dyDescent="0.2">
      <c r="A1015" t="s">
        <v>11</v>
      </c>
      <c r="B1015" t="s">
        <v>30820</v>
      </c>
      <c r="C1015" t="s">
        <v>28444</v>
      </c>
      <c r="D1015" t="s">
        <v>223</v>
      </c>
      <c r="E1015" t="s">
        <v>30821</v>
      </c>
      <c r="F1015" t="s">
        <v>30813</v>
      </c>
      <c r="G1015">
        <v>0.88134000000000001</v>
      </c>
      <c r="H1015">
        <v>0.88299000000000005</v>
      </c>
      <c r="I1015">
        <f t="shared" si="86"/>
        <v>2</v>
      </c>
      <c r="J1015">
        <v>2</v>
      </c>
      <c r="K1015">
        <f t="shared" si="87"/>
        <v>1.84</v>
      </c>
      <c r="L1015">
        <v>1.84</v>
      </c>
      <c r="M1015" t="s">
        <v>17</v>
      </c>
      <c r="N1015">
        <f t="shared" si="88"/>
        <v>49338.480000001473</v>
      </c>
      <c r="V1015" s="7"/>
      <c r="W1015" s="7"/>
      <c r="X1015" s="7"/>
      <c r="Y1015" s="7"/>
      <c r="Z1015" s="7"/>
      <c r="AA1015" s="7"/>
    </row>
    <row r="1016" spans="1:27" x14ac:dyDescent="0.2">
      <c r="A1016" t="s">
        <v>11</v>
      </c>
      <c r="B1016" t="s">
        <v>30822</v>
      </c>
      <c r="C1016" t="s">
        <v>29164</v>
      </c>
      <c r="D1016" t="s">
        <v>223</v>
      </c>
      <c r="E1016" t="s">
        <v>30823</v>
      </c>
      <c r="F1016" t="s">
        <v>30813</v>
      </c>
      <c r="G1016">
        <v>0.88180000000000003</v>
      </c>
      <c r="H1016">
        <v>0.88299000000000005</v>
      </c>
      <c r="I1016">
        <f t="shared" si="86"/>
        <v>2</v>
      </c>
      <c r="J1016">
        <v>2</v>
      </c>
      <c r="K1016">
        <f t="shared" si="87"/>
        <v>1.84</v>
      </c>
      <c r="L1016">
        <v>1.84</v>
      </c>
      <c r="M1016" t="s">
        <v>17</v>
      </c>
      <c r="N1016">
        <f t="shared" si="88"/>
        <v>49336.640000001476</v>
      </c>
      <c r="V1016" s="7"/>
      <c r="W1016" s="7"/>
      <c r="X1016" s="7"/>
      <c r="Y1016" s="7"/>
      <c r="Z1016" s="7"/>
      <c r="AA1016" s="7"/>
    </row>
    <row r="1017" spans="1:27" x14ac:dyDescent="0.2">
      <c r="A1017" t="s">
        <v>11</v>
      </c>
      <c r="B1017" t="s">
        <v>30824</v>
      </c>
      <c r="C1017" t="s">
        <v>717</v>
      </c>
      <c r="D1017" t="s">
        <v>223</v>
      </c>
      <c r="E1017" t="s">
        <v>30825</v>
      </c>
      <c r="F1017" t="s">
        <v>30813</v>
      </c>
      <c r="G1017">
        <v>0.88058999999999998</v>
      </c>
      <c r="H1017">
        <v>0.88299000000000005</v>
      </c>
      <c r="I1017">
        <f t="shared" si="86"/>
        <v>2</v>
      </c>
      <c r="J1017">
        <v>2</v>
      </c>
      <c r="K1017">
        <f t="shared" si="87"/>
        <v>1.84</v>
      </c>
      <c r="L1017">
        <v>1.84</v>
      </c>
      <c r="M1017" t="s">
        <v>17</v>
      </c>
      <c r="N1017">
        <f t="shared" si="88"/>
        <v>49334.80000000148</v>
      </c>
      <c r="V1017" s="7"/>
      <c r="W1017" s="7"/>
      <c r="X1017" s="7"/>
      <c r="Y1017" s="7"/>
      <c r="Z1017" s="7"/>
      <c r="AA1017" s="7"/>
    </row>
    <row r="1018" spans="1:27" x14ac:dyDescent="0.2">
      <c r="A1018" t="s">
        <v>11</v>
      </c>
      <c r="B1018" t="s">
        <v>30826</v>
      </c>
      <c r="C1018" t="s">
        <v>495</v>
      </c>
      <c r="D1018" t="s">
        <v>223</v>
      </c>
      <c r="E1018" t="s">
        <v>30827</v>
      </c>
      <c r="F1018" t="s">
        <v>30813</v>
      </c>
      <c r="G1018">
        <v>0.88266</v>
      </c>
      <c r="H1018">
        <v>0.88299000000000005</v>
      </c>
      <c r="I1018">
        <f t="shared" si="86"/>
        <v>2</v>
      </c>
      <c r="J1018">
        <v>1</v>
      </c>
      <c r="K1018">
        <f t="shared" si="87"/>
        <v>1.84</v>
      </c>
      <c r="L1018">
        <v>0.92</v>
      </c>
      <c r="M1018" t="s">
        <v>17</v>
      </c>
      <c r="N1018">
        <f t="shared" si="88"/>
        <v>49332.960000001483</v>
      </c>
      <c r="V1018" s="7"/>
      <c r="W1018" s="7"/>
      <c r="X1018" s="7"/>
      <c r="Y1018" s="7"/>
      <c r="Z1018" s="7"/>
      <c r="AA1018" s="7"/>
    </row>
    <row r="1019" spans="1:27" x14ac:dyDescent="0.2">
      <c r="A1019" t="s">
        <v>18</v>
      </c>
      <c r="B1019" t="s">
        <v>30828</v>
      </c>
      <c r="C1019" t="s">
        <v>495</v>
      </c>
      <c r="D1019" t="s">
        <v>223</v>
      </c>
      <c r="E1019" t="s">
        <v>30827</v>
      </c>
      <c r="F1019" t="s">
        <v>30813</v>
      </c>
      <c r="G1019">
        <v>0.88266</v>
      </c>
      <c r="H1019">
        <v>0.88299000000000005</v>
      </c>
      <c r="I1019">
        <f t="shared" si="86"/>
        <v>2</v>
      </c>
      <c r="J1019">
        <v>2</v>
      </c>
      <c r="K1019">
        <f t="shared" si="87"/>
        <v>-2</v>
      </c>
      <c r="L1019">
        <v>-2</v>
      </c>
      <c r="M1019" t="s">
        <v>17</v>
      </c>
      <c r="N1019">
        <f t="shared" si="88"/>
        <v>49332.040000001485</v>
      </c>
      <c r="V1019" s="7"/>
      <c r="W1019" s="7"/>
      <c r="X1019" s="7"/>
      <c r="Y1019" s="7"/>
      <c r="Z1019" s="7"/>
      <c r="AA1019" s="7"/>
    </row>
    <row r="1020" spans="1:27" x14ac:dyDescent="0.2">
      <c r="A1020" t="s">
        <v>11</v>
      </c>
      <c r="B1020" t="s">
        <v>30829</v>
      </c>
      <c r="C1020" t="s">
        <v>30622</v>
      </c>
      <c r="D1020" t="s">
        <v>223</v>
      </c>
      <c r="E1020" t="s">
        <v>30830</v>
      </c>
      <c r="F1020" t="s">
        <v>30813</v>
      </c>
      <c r="G1020">
        <v>0.88080999999999998</v>
      </c>
      <c r="H1020">
        <v>0.88299000000000005</v>
      </c>
      <c r="I1020">
        <f t="shared" si="86"/>
        <v>2</v>
      </c>
      <c r="J1020">
        <v>2</v>
      </c>
      <c r="K1020">
        <f t="shared" si="87"/>
        <v>1.84</v>
      </c>
      <c r="L1020">
        <v>1.84</v>
      </c>
      <c r="M1020" t="s">
        <v>17</v>
      </c>
      <c r="N1020">
        <f t="shared" si="88"/>
        <v>49334.040000001485</v>
      </c>
      <c r="V1020" s="7"/>
      <c r="W1020" s="7"/>
      <c r="X1020" s="7"/>
      <c r="Y1020" s="7"/>
      <c r="Z1020" s="7"/>
      <c r="AA1020" s="7"/>
    </row>
    <row r="1021" spans="1:27" x14ac:dyDescent="0.2">
      <c r="A1021" t="s">
        <v>18</v>
      </c>
      <c r="B1021" t="s">
        <v>30831</v>
      </c>
      <c r="C1021" t="s">
        <v>495</v>
      </c>
      <c r="D1021" t="s">
        <v>223</v>
      </c>
      <c r="E1021" t="s">
        <v>30832</v>
      </c>
      <c r="F1021" t="s">
        <v>30833</v>
      </c>
      <c r="G1021">
        <v>0.88675999999999999</v>
      </c>
      <c r="H1021">
        <v>0.88295000000000001</v>
      </c>
      <c r="I1021">
        <f t="shared" si="86"/>
        <v>2</v>
      </c>
      <c r="J1021">
        <v>2</v>
      </c>
      <c r="K1021">
        <f t="shared" si="87"/>
        <v>1.84</v>
      </c>
      <c r="L1021">
        <v>1.84</v>
      </c>
      <c r="M1021" t="s">
        <v>17</v>
      </c>
      <c r="N1021">
        <f t="shared" si="88"/>
        <v>49332.200000001489</v>
      </c>
      <c r="V1021" s="7"/>
      <c r="W1021" s="7"/>
      <c r="X1021" s="7"/>
      <c r="Y1021" s="7"/>
      <c r="Z1021" s="7"/>
      <c r="AA1021" s="7"/>
    </row>
    <row r="1022" spans="1:27" x14ac:dyDescent="0.2">
      <c r="A1022" t="s">
        <v>11</v>
      </c>
      <c r="B1022" t="s">
        <v>30834</v>
      </c>
      <c r="C1022" t="s">
        <v>28898</v>
      </c>
      <c r="D1022" t="s">
        <v>223</v>
      </c>
      <c r="E1022" t="s">
        <v>30835</v>
      </c>
      <c r="F1022" t="s">
        <v>30833</v>
      </c>
      <c r="G1022">
        <v>0.88573999999999997</v>
      </c>
      <c r="H1022">
        <v>0.88295000000000001</v>
      </c>
      <c r="I1022">
        <f t="shared" si="86"/>
        <v>2</v>
      </c>
      <c r="J1022">
        <v>2</v>
      </c>
      <c r="K1022">
        <f t="shared" si="87"/>
        <v>-2</v>
      </c>
      <c r="L1022">
        <v>-2</v>
      </c>
      <c r="M1022" t="s">
        <v>17</v>
      </c>
      <c r="N1022">
        <f t="shared" si="88"/>
        <v>49330.360000001492</v>
      </c>
      <c r="V1022" s="7"/>
      <c r="W1022" s="7"/>
      <c r="X1022" s="7"/>
      <c r="Y1022" s="7"/>
      <c r="Z1022" s="7"/>
      <c r="AA1022" s="7"/>
    </row>
    <row r="1023" spans="1:27" x14ac:dyDescent="0.2">
      <c r="A1023" t="s">
        <v>11</v>
      </c>
      <c r="B1023" t="s">
        <v>30836</v>
      </c>
      <c r="C1023" t="s">
        <v>28444</v>
      </c>
      <c r="D1023" t="s">
        <v>223</v>
      </c>
      <c r="E1023" t="s">
        <v>30837</v>
      </c>
      <c r="F1023" t="s">
        <v>30833</v>
      </c>
      <c r="G1023">
        <v>0.88549</v>
      </c>
      <c r="H1023">
        <v>0.88295000000000001</v>
      </c>
      <c r="I1023">
        <f t="shared" si="86"/>
        <v>2</v>
      </c>
      <c r="J1023">
        <v>2</v>
      </c>
      <c r="K1023">
        <f t="shared" si="87"/>
        <v>-2</v>
      </c>
      <c r="L1023">
        <v>-2</v>
      </c>
      <c r="M1023" t="s">
        <v>17</v>
      </c>
      <c r="N1023">
        <f t="shared" si="88"/>
        <v>49332.360000001492</v>
      </c>
      <c r="V1023" s="7"/>
      <c r="W1023" s="7"/>
      <c r="X1023" s="7"/>
      <c r="Y1023" s="7"/>
      <c r="Z1023" s="7"/>
      <c r="AA1023" s="7"/>
    </row>
    <row r="1024" spans="1:27" x14ac:dyDescent="0.2">
      <c r="A1024" t="s">
        <v>11</v>
      </c>
      <c r="B1024" t="s">
        <v>30838</v>
      </c>
      <c r="C1024" t="s">
        <v>29164</v>
      </c>
      <c r="D1024" t="s">
        <v>223</v>
      </c>
      <c r="E1024" t="s">
        <v>30839</v>
      </c>
      <c r="F1024" t="s">
        <v>30833</v>
      </c>
      <c r="G1024">
        <v>0.88539000000000001</v>
      </c>
      <c r="H1024">
        <v>0.88295000000000001</v>
      </c>
      <c r="I1024">
        <f t="shared" si="86"/>
        <v>2</v>
      </c>
      <c r="J1024">
        <v>2</v>
      </c>
      <c r="K1024">
        <f t="shared" si="87"/>
        <v>-2</v>
      </c>
      <c r="L1024">
        <v>-2</v>
      </c>
      <c r="M1024" t="s">
        <v>17</v>
      </c>
      <c r="N1024">
        <f t="shared" si="88"/>
        <v>49334.360000001492</v>
      </c>
      <c r="V1024" s="7"/>
      <c r="W1024" s="7"/>
      <c r="X1024" s="7"/>
      <c r="Y1024" s="7"/>
      <c r="Z1024" s="7"/>
      <c r="AA1024" s="7"/>
    </row>
    <row r="1025" spans="1:27" x14ac:dyDescent="0.2">
      <c r="A1025" t="s">
        <v>11</v>
      </c>
      <c r="B1025" t="s">
        <v>30840</v>
      </c>
      <c r="C1025" t="s">
        <v>2730</v>
      </c>
      <c r="D1025" t="s">
        <v>223</v>
      </c>
      <c r="E1025" t="s">
        <v>30841</v>
      </c>
      <c r="F1025" t="s">
        <v>30833</v>
      </c>
      <c r="G1025">
        <v>0.88573000000000002</v>
      </c>
      <c r="H1025">
        <v>0.88295000000000001</v>
      </c>
      <c r="I1025">
        <f t="shared" si="86"/>
        <v>2</v>
      </c>
      <c r="J1025">
        <v>2</v>
      </c>
      <c r="K1025">
        <f t="shared" si="87"/>
        <v>-2</v>
      </c>
      <c r="L1025">
        <v>-2</v>
      </c>
      <c r="M1025" t="s">
        <v>17</v>
      </c>
      <c r="N1025">
        <f t="shared" si="88"/>
        <v>49336.360000001492</v>
      </c>
      <c r="V1025" s="7"/>
      <c r="W1025" s="7"/>
      <c r="X1025" s="7"/>
      <c r="Y1025" s="7"/>
      <c r="Z1025" s="7"/>
      <c r="AA1025" s="7"/>
    </row>
    <row r="1026" spans="1:27" x14ac:dyDescent="0.2">
      <c r="A1026" t="s">
        <v>11</v>
      </c>
      <c r="B1026" t="s">
        <v>30842</v>
      </c>
      <c r="C1026" t="s">
        <v>495</v>
      </c>
      <c r="D1026" t="s">
        <v>223</v>
      </c>
      <c r="E1026" t="s">
        <v>30832</v>
      </c>
      <c r="F1026" t="s">
        <v>30833</v>
      </c>
      <c r="G1026">
        <v>0.88675999999999999</v>
      </c>
      <c r="H1026">
        <v>0.88295000000000001</v>
      </c>
      <c r="I1026">
        <f t="shared" si="86"/>
        <v>2</v>
      </c>
      <c r="J1026">
        <v>1</v>
      </c>
      <c r="K1026">
        <f t="shared" si="87"/>
        <v>-2</v>
      </c>
      <c r="L1026">
        <v>-1</v>
      </c>
      <c r="M1026" t="s">
        <v>17</v>
      </c>
      <c r="N1026">
        <f t="shared" si="88"/>
        <v>49338.360000001492</v>
      </c>
      <c r="V1026" s="7"/>
      <c r="W1026" s="7"/>
      <c r="X1026" s="7"/>
      <c r="Y1026" s="7"/>
      <c r="Z1026" s="7"/>
      <c r="AA1026" s="7"/>
    </row>
    <row r="1027" spans="1:27" x14ac:dyDescent="0.2">
      <c r="A1027" t="s">
        <v>11</v>
      </c>
      <c r="B1027" t="s">
        <v>30843</v>
      </c>
      <c r="C1027" t="s">
        <v>30622</v>
      </c>
      <c r="D1027" t="s">
        <v>223</v>
      </c>
      <c r="E1027" t="s">
        <v>30844</v>
      </c>
      <c r="F1027" t="s">
        <v>30833</v>
      </c>
      <c r="G1027">
        <v>0.88529999999999998</v>
      </c>
      <c r="H1027">
        <v>0.88295000000000001</v>
      </c>
      <c r="I1027">
        <f t="shared" ref="I1027:I1090" si="89">IF(J1027=1,J1027*2,J1027)</f>
        <v>2</v>
      </c>
      <c r="J1027">
        <v>2</v>
      </c>
      <c r="K1027">
        <f t="shared" ref="K1027:K1090" si="90">IF(OR(L1027=-1,L1027=0.92),L1027*2,L1027)</f>
        <v>-2</v>
      </c>
      <c r="L1027">
        <v>-2</v>
      </c>
      <c r="M1027" t="s">
        <v>17</v>
      </c>
      <c r="N1027">
        <f t="shared" si="88"/>
        <v>49339.360000001492</v>
      </c>
      <c r="V1027" s="7"/>
      <c r="W1027" s="7"/>
      <c r="X1027" s="7"/>
      <c r="Y1027" s="7"/>
      <c r="Z1027" s="7"/>
      <c r="AA1027" s="7"/>
    </row>
    <row r="1028" spans="1:27" x14ac:dyDescent="0.2">
      <c r="A1028" t="s">
        <v>11</v>
      </c>
      <c r="B1028" t="s">
        <v>30845</v>
      </c>
      <c r="C1028" t="s">
        <v>28424</v>
      </c>
      <c r="D1028" t="s">
        <v>223</v>
      </c>
      <c r="E1028" t="s">
        <v>30846</v>
      </c>
      <c r="F1028" t="s">
        <v>30833</v>
      </c>
      <c r="G1028">
        <v>0.88541999999999998</v>
      </c>
      <c r="H1028">
        <v>0.88295000000000001</v>
      </c>
      <c r="I1028">
        <f t="shared" si="89"/>
        <v>2</v>
      </c>
      <c r="J1028">
        <v>2</v>
      </c>
      <c r="K1028">
        <f t="shared" si="90"/>
        <v>-2</v>
      </c>
      <c r="L1028">
        <v>-2</v>
      </c>
      <c r="M1028" t="s">
        <v>17</v>
      </c>
      <c r="N1028">
        <f t="shared" ref="N1028:N1091" si="91">N1027-L1027</f>
        <v>49341.360000001492</v>
      </c>
      <c r="V1028" s="7"/>
      <c r="W1028" s="7"/>
      <c r="X1028" s="7"/>
      <c r="Y1028" s="7"/>
      <c r="Z1028" s="7"/>
      <c r="AA1028" s="7"/>
    </row>
    <row r="1029" spans="1:27" x14ac:dyDescent="0.2">
      <c r="A1029" t="s">
        <v>11</v>
      </c>
      <c r="B1029" t="s">
        <v>30847</v>
      </c>
      <c r="C1029" t="s">
        <v>3766</v>
      </c>
      <c r="D1029" t="s">
        <v>223</v>
      </c>
      <c r="E1029" t="s">
        <v>30848</v>
      </c>
      <c r="F1029" t="s">
        <v>30833</v>
      </c>
      <c r="G1029">
        <v>0.88563000000000003</v>
      </c>
      <c r="H1029">
        <v>0.88295000000000001</v>
      </c>
      <c r="I1029">
        <f t="shared" si="89"/>
        <v>2</v>
      </c>
      <c r="J1029">
        <v>2</v>
      </c>
      <c r="K1029">
        <f t="shared" si="90"/>
        <v>-2</v>
      </c>
      <c r="L1029">
        <v>-2</v>
      </c>
      <c r="M1029" t="s">
        <v>17</v>
      </c>
      <c r="N1029">
        <f t="shared" si="91"/>
        <v>49343.360000001492</v>
      </c>
      <c r="V1029" s="7"/>
      <c r="W1029" s="7"/>
      <c r="X1029" s="7"/>
      <c r="Y1029" s="7"/>
      <c r="Z1029" s="7"/>
      <c r="AA1029" s="7"/>
    </row>
    <row r="1030" spans="1:27" x14ac:dyDescent="0.2">
      <c r="A1030" t="s">
        <v>11</v>
      </c>
      <c r="B1030" t="s">
        <v>30849</v>
      </c>
      <c r="C1030" t="s">
        <v>28689</v>
      </c>
      <c r="D1030" t="s">
        <v>223</v>
      </c>
      <c r="E1030" t="s">
        <v>30850</v>
      </c>
      <c r="F1030" t="s">
        <v>30833</v>
      </c>
      <c r="G1030">
        <v>0.88590000000000002</v>
      </c>
      <c r="H1030">
        <v>0.88295000000000001</v>
      </c>
      <c r="I1030">
        <f t="shared" si="89"/>
        <v>2</v>
      </c>
      <c r="J1030">
        <v>2</v>
      </c>
      <c r="K1030">
        <f t="shared" si="90"/>
        <v>-2</v>
      </c>
      <c r="L1030">
        <v>-2</v>
      </c>
      <c r="M1030" t="s">
        <v>17</v>
      </c>
      <c r="N1030">
        <f t="shared" si="91"/>
        <v>49345.360000001492</v>
      </c>
      <c r="V1030" s="7"/>
      <c r="W1030" s="7"/>
      <c r="X1030" s="7"/>
      <c r="Y1030" s="7"/>
      <c r="Z1030" s="7"/>
      <c r="AA1030" s="7"/>
    </row>
    <row r="1031" spans="1:27" x14ac:dyDescent="0.2">
      <c r="A1031" t="s">
        <v>11</v>
      </c>
      <c r="B1031" t="s">
        <v>30851</v>
      </c>
      <c r="C1031" t="s">
        <v>495</v>
      </c>
      <c r="D1031" t="s">
        <v>223</v>
      </c>
      <c r="E1031" t="s">
        <v>30852</v>
      </c>
      <c r="F1031" t="s">
        <v>30853</v>
      </c>
      <c r="G1031">
        <v>0.88758999999999999</v>
      </c>
      <c r="H1031">
        <v>0.88585000000000003</v>
      </c>
      <c r="I1031">
        <f t="shared" si="89"/>
        <v>2</v>
      </c>
      <c r="J1031">
        <v>1</v>
      </c>
      <c r="K1031">
        <f t="shared" si="90"/>
        <v>-2</v>
      </c>
      <c r="L1031">
        <v>-1</v>
      </c>
      <c r="M1031" t="s">
        <v>17</v>
      </c>
      <c r="N1031">
        <f t="shared" si="91"/>
        <v>49347.360000001492</v>
      </c>
      <c r="V1031" s="7"/>
      <c r="W1031" s="7"/>
      <c r="X1031" s="7"/>
      <c r="Y1031" s="7"/>
      <c r="Z1031" s="7"/>
      <c r="AA1031" s="7"/>
    </row>
    <row r="1032" spans="1:27" x14ac:dyDescent="0.2">
      <c r="A1032" t="s">
        <v>11</v>
      </c>
      <c r="B1032" t="s">
        <v>30854</v>
      </c>
      <c r="C1032" t="s">
        <v>5074</v>
      </c>
      <c r="D1032" t="s">
        <v>223</v>
      </c>
      <c r="E1032" t="s">
        <v>30855</v>
      </c>
      <c r="F1032" t="s">
        <v>30853</v>
      </c>
      <c r="G1032">
        <v>0.88658000000000003</v>
      </c>
      <c r="H1032">
        <v>0.88585000000000003</v>
      </c>
      <c r="I1032">
        <f t="shared" si="89"/>
        <v>2</v>
      </c>
      <c r="J1032">
        <v>2</v>
      </c>
      <c r="K1032">
        <f t="shared" si="90"/>
        <v>-2</v>
      </c>
      <c r="L1032">
        <v>-2</v>
      </c>
      <c r="M1032" t="s">
        <v>17</v>
      </c>
      <c r="N1032">
        <f t="shared" si="91"/>
        <v>49348.360000001492</v>
      </c>
      <c r="V1032" s="7"/>
      <c r="W1032" s="7"/>
      <c r="X1032" s="7"/>
      <c r="Y1032" s="7"/>
      <c r="Z1032" s="7"/>
      <c r="AA1032" s="7"/>
    </row>
    <row r="1033" spans="1:27" x14ac:dyDescent="0.2">
      <c r="A1033" t="s">
        <v>11</v>
      </c>
      <c r="B1033" t="s">
        <v>30856</v>
      </c>
      <c r="C1033" t="s">
        <v>3054</v>
      </c>
      <c r="D1033" t="s">
        <v>223</v>
      </c>
      <c r="E1033" t="s">
        <v>30857</v>
      </c>
      <c r="F1033" t="s">
        <v>30853</v>
      </c>
      <c r="G1033">
        <v>0.88649</v>
      </c>
      <c r="H1033">
        <v>0.88585000000000003</v>
      </c>
      <c r="I1033">
        <f t="shared" si="89"/>
        <v>2</v>
      </c>
      <c r="J1033">
        <v>2</v>
      </c>
      <c r="K1033">
        <f t="shared" si="90"/>
        <v>-2</v>
      </c>
      <c r="L1033">
        <v>-2</v>
      </c>
      <c r="M1033" t="s">
        <v>17</v>
      </c>
      <c r="N1033">
        <f t="shared" si="91"/>
        <v>49350.360000001492</v>
      </c>
      <c r="V1033" s="7"/>
      <c r="W1033" s="7"/>
      <c r="X1033" s="7"/>
      <c r="Y1033" s="7"/>
      <c r="Z1033" s="7"/>
      <c r="AA1033" s="7"/>
    </row>
    <row r="1034" spans="1:27" x14ac:dyDescent="0.2">
      <c r="A1034" t="s">
        <v>18</v>
      </c>
      <c r="B1034" t="s">
        <v>30858</v>
      </c>
      <c r="C1034" t="s">
        <v>495</v>
      </c>
      <c r="D1034" t="s">
        <v>223</v>
      </c>
      <c r="E1034" t="s">
        <v>30852</v>
      </c>
      <c r="F1034" t="s">
        <v>30853</v>
      </c>
      <c r="G1034">
        <v>0.88758999999999999</v>
      </c>
      <c r="H1034">
        <v>0.88585000000000003</v>
      </c>
      <c r="I1034">
        <f t="shared" si="89"/>
        <v>2</v>
      </c>
      <c r="J1034">
        <v>2</v>
      </c>
      <c r="K1034">
        <f t="shared" si="90"/>
        <v>1.84</v>
      </c>
      <c r="L1034">
        <v>1.84</v>
      </c>
      <c r="M1034" t="s">
        <v>17</v>
      </c>
      <c r="N1034">
        <f t="shared" si="91"/>
        <v>49352.360000001492</v>
      </c>
      <c r="V1034" s="7"/>
      <c r="W1034" s="7"/>
      <c r="X1034" s="7"/>
      <c r="Y1034" s="7"/>
      <c r="Z1034" s="7"/>
      <c r="AA1034" s="7"/>
    </row>
    <row r="1035" spans="1:27" x14ac:dyDescent="0.2">
      <c r="A1035" t="s">
        <v>11</v>
      </c>
      <c r="B1035" t="s">
        <v>30859</v>
      </c>
      <c r="C1035" t="s">
        <v>28066</v>
      </c>
      <c r="D1035" t="s">
        <v>223</v>
      </c>
      <c r="E1035" t="s">
        <v>30860</v>
      </c>
      <c r="F1035" t="s">
        <v>30853</v>
      </c>
      <c r="G1035">
        <v>0.88665000000000005</v>
      </c>
      <c r="H1035">
        <v>0.88585000000000003</v>
      </c>
      <c r="I1035">
        <f t="shared" si="89"/>
        <v>2</v>
      </c>
      <c r="J1035">
        <v>2</v>
      </c>
      <c r="K1035">
        <f t="shared" si="90"/>
        <v>-2</v>
      </c>
      <c r="L1035">
        <v>-2</v>
      </c>
      <c r="M1035" t="s">
        <v>17</v>
      </c>
      <c r="N1035">
        <f t="shared" si="91"/>
        <v>49350.520000001496</v>
      </c>
      <c r="V1035" s="7"/>
      <c r="W1035" s="7"/>
      <c r="X1035" s="7"/>
      <c r="Y1035" s="7"/>
      <c r="Z1035" s="7"/>
      <c r="AA1035" s="7"/>
    </row>
    <row r="1036" spans="1:27" x14ac:dyDescent="0.2">
      <c r="A1036" t="s">
        <v>11</v>
      </c>
      <c r="B1036" t="s">
        <v>30861</v>
      </c>
      <c r="C1036" t="s">
        <v>30862</v>
      </c>
      <c r="D1036" t="s">
        <v>223</v>
      </c>
      <c r="E1036" t="s">
        <v>30863</v>
      </c>
      <c r="F1036" t="s">
        <v>30853</v>
      </c>
      <c r="G1036">
        <v>0.88629000000000002</v>
      </c>
      <c r="H1036">
        <v>0.88585000000000003</v>
      </c>
      <c r="I1036">
        <f t="shared" si="89"/>
        <v>2</v>
      </c>
      <c r="J1036">
        <v>2</v>
      </c>
      <c r="K1036">
        <f t="shared" si="90"/>
        <v>-2</v>
      </c>
      <c r="L1036">
        <v>-2</v>
      </c>
      <c r="M1036" t="s">
        <v>17</v>
      </c>
      <c r="N1036">
        <f t="shared" si="91"/>
        <v>49352.520000001496</v>
      </c>
      <c r="V1036" s="7"/>
      <c r="W1036" s="7"/>
      <c r="X1036" s="7"/>
      <c r="Y1036" s="7"/>
      <c r="Z1036" s="7"/>
      <c r="AA1036" s="7"/>
    </row>
    <row r="1037" spans="1:27" x14ac:dyDescent="0.2">
      <c r="A1037" t="s">
        <v>11</v>
      </c>
      <c r="B1037" t="s">
        <v>30864</v>
      </c>
      <c r="C1037" t="s">
        <v>2929</v>
      </c>
      <c r="D1037" t="s">
        <v>223</v>
      </c>
      <c r="E1037" t="s">
        <v>30865</v>
      </c>
      <c r="F1037" t="s">
        <v>30853</v>
      </c>
      <c r="G1037">
        <v>0.88680000000000003</v>
      </c>
      <c r="H1037">
        <v>0.88585000000000003</v>
      </c>
      <c r="I1037">
        <f t="shared" si="89"/>
        <v>2</v>
      </c>
      <c r="J1037">
        <v>2</v>
      </c>
      <c r="K1037">
        <f t="shared" si="90"/>
        <v>-2</v>
      </c>
      <c r="L1037">
        <v>-2</v>
      </c>
      <c r="M1037" t="s">
        <v>17</v>
      </c>
      <c r="N1037">
        <f t="shared" si="91"/>
        <v>49354.520000001496</v>
      </c>
      <c r="V1037" s="7"/>
      <c r="W1037" s="7"/>
      <c r="X1037" s="7"/>
      <c r="Y1037" s="7"/>
      <c r="Z1037" s="7"/>
      <c r="AA1037" s="7"/>
    </row>
    <row r="1038" spans="1:27" x14ac:dyDescent="0.2">
      <c r="A1038" t="s">
        <v>11</v>
      </c>
      <c r="B1038" t="s">
        <v>30866</v>
      </c>
      <c r="C1038" t="s">
        <v>6241</v>
      </c>
      <c r="D1038" t="s">
        <v>223</v>
      </c>
      <c r="E1038" t="s">
        <v>30867</v>
      </c>
      <c r="F1038" t="s">
        <v>30853</v>
      </c>
      <c r="G1038">
        <v>0.88670000000000004</v>
      </c>
      <c r="H1038">
        <v>0.88585000000000003</v>
      </c>
      <c r="I1038">
        <f t="shared" si="89"/>
        <v>2</v>
      </c>
      <c r="J1038">
        <v>2</v>
      </c>
      <c r="K1038">
        <f t="shared" si="90"/>
        <v>-2</v>
      </c>
      <c r="L1038">
        <v>-2</v>
      </c>
      <c r="M1038" t="s">
        <v>17</v>
      </c>
      <c r="N1038">
        <f t="shared" si="91"/>
        <v>49356.520000001496</v>
      </c>
      <c r="V1038" s="7"/>
      <c r="W1038" s="7"/>
      <c r="X1038" s="7"/>
      <c r="Y1038" s="7"/>
      <c r="Z1038" s="7"/>
      <c r="AA1038" s="7"/>
    </row>
    <row r="1039" spans="1:27" x14ac:dyDescent="0.2">
      <c r="A1039" t="s">
        <v>11</v>
      </c>
      <c r="B1039" t="s">
        <v>30868</v>
      </c>
      <c r="C1039" t="s">
        <v>220</v>
      </c>
      <c r="D1039" t="s">
        <v>223</v>
      </c>
      <c r="E1039" t="s">
        <v>30869</v>
      </c>
      <c r="F1039" t="s">
        <v>30853</v>
      </c>
      <c r="G1039">
        <v>0.88634999999999997</v>
      </c>
      <c r="H1039">
        <v>0.88585000000000003</v>
      </c>
      <c r="I1039">
        <f t="shared" si="89"/>
        <v>2</v>
      </c>
      <c r="J1039">
        <v>2</v>
      </c>
      <c r="K1039">
        <f t="shared" si="90"/>
        <v>-2</v>
      </c>
      <c r="L1039">
        <v>-2</v>
      </c>
      <c r="M1039" t="s">
        <v>17</v>
      </c>
      <c r="N1039">
        <f t="shared" si="91"/>
        <v>49358.520000001496</v>
      </c>
      <c r="V1039" s="7"/>
      <c r="W1039" s="7"/>
      <c r="X1039" s="7"/>
      <c r="Y1039" s="7"/>
      <c r="Z1039" s="7"/>
      <c r="AA1039" s="7"/>
    </row>
    <row r="1040" spans="1:27" x14ac:dyDescent="0.2">
      <c r="A1040" t="s">
        <v>11</v>
      </c>
      <c r="B1040" t="s">
        <v>30870</v>
      </c>
      <c r="C1040" t="s">
        <v>30871</v>
      </c>
      <c r="D1040" t="s">
        <v>223</v>
      </c>
      <c r="E1040" t="s">
        <v>30872</v>
      </c>
      <c r="F1040" t="s">
        <v>30853</v>
      </c>
      <c r="G1040">
        <v>0.88675999999999999</v>
      </c>
      <c r="H1040">
        <v>0.88585000000000003</v>
      </c>
      <c r="I1040">
        <f t="shared" si="89"/>
        <v>2</v>
      </c>
      <c r="J1040">
        <v>2</v>
      </c>
      <c r="K1040">
        <f t="shared" si="90"/>
        <v>-2</v>
      </c>
      <c r="L1040">
        <v>-2</v>
      </c>
      <c r="M1040" t="s">
        <v>17</v>
      </c>
      <c r="N1040">
        <f t="shared" si="91"/>
        <v>49360.520000001496</v>
      </c>
      <c r="V1040" s="7"/>
      <c r="W1040" s="7"/>
      <c r="X1040" s="7"/>
      <c r="Y1040" s="7"/>
      <c r="Z1040" s="7"/>
      <c r="AA1040" s="7"/>
    </row>
    <row r="1041" spans="1:27" x14ac:dyDescent="0.2">
      <c r="A1041" t="s">
        <v>18</v>
      </c>
      <c r="B1041" t="s">
        <v>30873</v>
      </c>
      <c r="C1041" t="s">
        <v>550</v>
      </c>
      <c r="D1041" t="s">
        <v>223</v>
      </c>
      <c r="E1041" t="s">
        <v>30874</v>
      </c>
      <c r="F1041" t="s">
        <v>30875</v>
      </c>
      <c r="G1041">
        <v>0.88644999999999996</v>
      </c>
      <c r="H1041">
        <v>0.88751999999999998</v>
      </c>
      <c r="I1041">
        <f t="shared" si="89"/>
        <v>2</v>
      </c>
      <c r="J1041">
        <v>2</v>
      </c>
      <c r="K1041">
        <f t="shared" si="90"/>
        <v>-2</v>
      </c>
      <c r="L1041">
        <v>-2</v>
      </c>
      <c r="M1041" t="s">
        <v>17</v>
      </c>
      <c r="N1041">
        <f t="shared" si="91"/>
        <v>49362.520000001496</v>
      </c>
      <c r="V1041" s="7"/>
      <c r="W1041" s="7"/>
      <c r="X1041" s="7"/>
      <c r="Y1041" s="7"/>
      <c r="Z1041" s="7"/>
      <c r="AA1041" s="7"/>
    </row>
    <row r="1042" spans="1:27" x14ac:dyDescent="0.2">
      <c r="A1042" t="s">
        <v>11</v>
      </c>
      <c r="B1042" t="s">
        <v>30876</v>
      </c>
      <c r="C1042" t="s">
        <v>550</v>
      </c>
      <c r="D1042" t="s">
        <v>223</v>
      </c>
      <c r="E1042" t="s">
        <v>30874</v>
      </c>
      <c r="F1042" t="s">
        <v>30875</v>
      </c>
      <c r="G1042">
        <v>0.88644999999999996</v>
      </c>
      <c r="H1042">
        <v>0.88751999999999998</v>
      </c>
      <c r="I1042">
        <f t="shared" si="89"/>
        <v>2</v>
      </c>
      <c r="J1042">
        <v>1</v>
      </c>
      <c r="K1042">
        <f t="shared" si="90"/>
        <v>1.84</v>
      </c>
      <c r="L1042">
        <v>0.92</v>
      </c>
      <c r="M1042" t="s">
        <v>17</v>
      </c>
      <c r="N1042">
        <f t="shared" si="91"/>
        <v>49364.520000001496</v>
      </c>
      <c r="V1042" s="7"/>
      <c r="W1042" s="7"/>
      <c r="X1042" s="7"/>
      <c r="Y1042" s="7"/>
      <c r="Z1042" s="7"/>
      <c r="AA1042" s="7"/>
    </row>
    <row r="1043" spans="1:27" x14ac:dyDescent="0.2">
      <c r="A1043" t="s">
        <v>11</v>
      </c>
      <c r="B1043" t="s">
        <v>30877</v>
      </c>
      <c r="C1043" t="s">
        <v>30878</v>
      </c>
      <c r="D1043" t="s">
        <v>223</v>
      </c>
      <c r="E1043" t="s">
        <v>30879</v>
      </c>
      <c r="F1043" t="s">
        <v>30880</v>
      </c>
      <c r="G1043">
        <v>0.88515999999999995</v>
      </c>
      <c r="H1043">
        <v>0.88641999999999999</v>
      </c>
      <c r="I1043">
        <f t="shared" si="89"/>
        <v>2</v>
      </c>
      <c r="J1043">
        <v>2</v>
      </c>
      <c r="K1043">
        <f t="shared" si="90"/>
        <v>1.84</v>
      </c>
      <c r="L1043">
        <v>1.84</v>
      </c>
      <c r="M1043" t="s">
        <v>17</v>
      </c>
      <c r="N1043">
        <f t="shared" si="91"/>
        <v>49363.600000001497</v>
      </c>
      <c r="V1043" s="7"/>
      <c r="W1043" s="7"/>
      <c r="X1043" s="7"/>
      <c r="Y1043" s="7"/>
      <c r="Z1043" s="7"/>
      <c r="AA1043" s="7"/>
    </row>
    <row r="1044" spans="1:27" x14ac:dyDescent="0.2">
      <c r="A1044" t="s">
        <v>11</v>
      </c>
      <c r="B1044" t="s">
        <v>30881</v>
      </c>
      <c r="C1044" t="s">
        <v>495</v>
      </c>
      <c r="D1044" t="s">
        <v>223</v>
      </c>
      <c r="E1044" t="s">
        <v>30882</v>
      </c>
      <c r="F1044" t="s">
        <v>30880</v>
      </c>
      <c r="G1044">
        <v>0.88722999999999996</v>
      </c>
      <c r="H1044">
        <v>0.88641999999999999</v>
      </c>
      <c r="I1044">
        <f t="shared" si="89"/>
        <v>2</v>
      </c>
      <c r="J1044">
        <v>1</v>
      </c>
      <c r="K1044">
        <f t="shared" si="90"/>
        <v>-2</v>
      </c>
      <c r="L1044">
        <v>-1</v>
      </c>
      <c r="M1044" t="s">
        <v>17</v>
      </c>
      <c r="N1044">
        <f t="shared" si="91"/>
        <v>49361.760000001501</v>
      </c>
      <c r="V1044" s="7"/>
      <c r="W1044" s="7"/>
      <c r="X1044" s="7"/>
      <c r="Y1044" s="7"/>
      <c r="Z1044" s="7"/>
      <c r="AA1044" s="7"/>
    </row>
    <row r="1045" spans="1:27" x14ac:dyDescent="0.2">
      <c r="A1045" t="s">
        <v>11</v>
      </c>
      <c r="B1045" t="s">
        <v>30883</v>
      </c>
      <c r="C1045" t="s">
        <v>30884</v>
      </c>
      <c r="D1045" t="s">
        <v>223</v>
      </c>
      <c r="E1045" t="s">
        <v>30885</v>
      </c>
      <c r="F1045" t="s">
        <v>30880</v>
      </c>
      <c r="G1045">
        <v>0.88565000000000005</v>
      </c>
      <c r="H1045">
        <v>0.88641999999999999</v>
      </c>
      <c r="I1045">
        <f t="shared" si="89"/>
        <v>2</v>
      </c>
      <c r="J1045">
        <v>2</v>
      </c>
      <c r="K1045">
        <f t="shared" si="90"/>
        <v>1.84</v>
      </c>
      <c r="L1045">
        <v>1.84</v>
      </c>
      <c r="M1045" t="s">
        <v>17</v>
      </c>
      <c r="N1045">
        <f t="shared" si="91"/>
        <v>49362.760000001501</v>
      </c>
      <c r="V1045" s="7"/>
      <c r="W1045" s="7"/>
      <c r="X1045" s="7"/>
      <c r="Y1045" s="7"/>
      <c r="Z1045" s="7"/>
      <c r="AA1045" s="7"/>
    </row>
    <row r="1046" spans="1:27" x14ac:dyDescent="0.2">
      <c r="A1046" t="s">
        <v>11</v>
      </c>
      <c r="B1046" t="s">
        <v>30886</v>
      </c>
      <c r="C1046" t="s">
        <v>30887</v>
      </c>
      <c r="D1046" t="s">
        <v>223</v>
      </c>
      <c r="E1046" t="s">
        <v>30888</v>
      </c>
      <c r="F1046" t="s">
        <v>30880</v>
      </c>
      <c r="G1046">
        <v>0.88541999999999998</v>
      </c>
      <c r="H1046">
        <v>0.88641999999999999</v>
      </c>
      <c r="I1046">
        <f t="shared" si="89"/>
        <v>2</v>
      </c>
      <c r="J1046">
        <v>2</v>
      </c>
      <c r="K1046">
        <f t="shared" si="90"/>
        <v>1.84</v>
      </c>
      <c r="L1046">
        <v>1.84</v>
      </c>
      <c r="M1046" t="s">
        <v>17</v>
      </c>
      <c r="N1046">
        <f t="shared" si="91"/>
        <v>49360.920000001504</v>
      </c>
      <c r="V1046" s="7"/>
      <c r="W1046" s="7"/>
      <c r="X1046" s="7"/>
      <c r="Y1046" s="7"/>
      <c r="Z1046" s="7"/>
      <c r="AA1046" s="7"/>
    </row>
    <row r="1047" spans="1:27" x14ac:dyDescent="0.2">
      <c r="A1047" t="s">
        <v>18</v>
      </c>
      <c r="B1047" t="s">
        <v>30889</v>
      </c>
      <c r="C1047" t="s">
        <v>495</v>
      </c>
      <c r="D1047" t="s">
        <v>223</v>
      </c>
      <c r="E1047" t="s">
        <v>30882</v>
      </c>
      <c r="F1047" t="s">
        <v>30880</v>
      </c>
      <c r="G1047">
        <v>0.88722999999999996</v>
      </c>
      <c r="H1047">
        <v>0.88641999999999999</v>
      </c>
      <c r="I1047">
        <f t="shared" si="89"/>
        <v>2</v>
      </c>
      <c r="J1047">
        <v>2</v>
      </c>
      <c r="K1047">
        <f t="shared" si="90"/>
        <v>1.84</v>
      </c>
      <c r="L1047">
        <v>1.84</v>
      </c>
      <c r="M1047" t="s">
        <v>17</v>
      </c>
      <c r="N1047">
        <f t="shared" si="91"/>
        <v>49359.080000001508</v>
      </c>
      <c r="V1047" s="7"/>
      <c r="W1047" s="7"/>
      <c r="X1047" s="7"/>
      <c r="Y1047" s="7"/>
      <c r="Z1047" s="7"/>
      <c r="AA1047" s="7"/>
    </row>
    <row r="1048" spans="1:27" x14ac:dyDescent="0.2">
      <c r="A1048" t="s">
        <v>11</v>
      </c>
      <c r="B1048" t="s">
        <v>30890</v>
      </c>
      <c r="C1048" t="s">
        <v>30891</v>
      </c>
      <c r="D1048" t="s">
        <v>223</v>
      </c>
      <c r="E1048" t="s">
        <v>30892</v>
      </c>
      <c r="F1048" t="s">
        <v>30880</v>
      </c>
      <c r="G1048">
        <v>0.88531000000000004</v>
      </c>
      <c r="H1048">
        <v>0.88641999999999999</v>
      </c>
      <c r="I1048">
        <f t="shared" si="89"/>
        <v>2</v>
      </c>
      <c r="J1048">
        <v>2</v>
      </c>
      <c r="K1048">
        <f t="shared" si="90"/>
        <v>1.84</v>
      </c>
      <c r="L1048">
        <v>1.84</v>
      </c>
      <c r="M1048" t="s">
        <v>17</v>
      </c>
      <c r="N1048">
        <f t="shared" si="91"/>
        <v>49357.240000001511</v>
      </c>
      <c r="V1048" s="7"/>
      <c r="W1048" s="7"/>
      <c r="X1048" s="7"/>
      <c r="Y1048" s="7"/>
      <c r="Z1048" s="7"/>
      <c r="AA1048" s="7"/>
    </row>
    <row r="1049" spans="1:27" x14ac:dyDescent="0.2">
      <c r="A1049" t="s">
        <v>11</v>
      </c>
      <c r="B1049" t="s">
        <v>30893</v>
      </c>
      <c r="C1049" t="s">
        <v>30894</v>
      </c>
      <c r="D1049" t="s">
        <v>223</v>
      </c>
      <c r="E1049" t="s">
        <v>30895</v>
      </c>
      <c r="F1049" t="s">
        <v>30880</v>
      </c>
      <c r="G1049">
        <v>0.88514000000000004</v>
      </c>
      <c r="H1049">
        <v>0.88641999999999999</v>
      </c>
      <c r="I1049">
        <f t="shared" si="89"/>
        <v>2</v>
      </c>
      <c r="J1049">
        <v>2</v>
      </c>
      <c r="K1049">
        <f t="shared" si="90"/>
        <v>1.84</v>
      </c>
      <c r="L1049">
        <v>1.84</v>
      </c>
      <c r="M1049" t="s">
        <v>17</v>
      </c>
      <c r="N1049">
        <f t="shared" si="91"/>
        <v>49355.400000001515</v>
      </c>
      <c r="V1049" s="7"/>
      <c r="W1049" s="7"/>
      <c r="X1049" s="7"/>
      <c r="Y1049" s="7"/>
      <c r="Z1049" s="7"/>
      <c r="AA1049" s="7"/>
    </row>
    <row r="1050" spans="1:27" x14ac:dyDescent="0.2">
      <c r="A1050" t="s">
        <v>11</v>
      </c>
      <c r="B1050" t="s">
        <v>30896</v>
      </c>
      <c r="C1050" t="s">
        <v>30897</v>
      </c>
      <c r="D1050" t="s">
        <v>223</v>
      </c>
      <c r="E1050" t="s">
        <v>30898</v>
      </c>
      <c r="F1050" t="s">
        <v>30880</v>
      </c>
      <c r="G1050">
        <v>0.88551999999999997</v>
      </c>
      <c r="H1050">
        <v>0.88641999999999999</v>
      </c>
      <c r="I1050">
        <f t="shared" si="89"/>
        <v>2</v>
      </c>
      <c r="J1050">
        <v>2</v>
      </c>
      <c r="K1050">
        <f t="shared" si="90"/>
        <v>1.84</v>
      </c>
      <c r="L1050">
        <v>1.84</v>
      </c>
      <c r="M1050" t="s">
        <v>17</v>
      </c>
      <c r="N1050">
        <f t="shared" si="91"/>
        <v>49353.560000001518</v>
      </c>
      <c r="V1050" s="7"/>
      <c r="W1050" s="7"/>
      <c r="X1050" s="7"/>
      <c r="Y1050" s="7"/>
      <c r="Z1050" s="7"/>
      <c r="AA1050" s="7"/>
    </row>
    <row r="1051" spans="1:27" x14ac:dyDescent="0.2">
      <c r="A1051" t="s">
        <v>11</v>
      </c>
      <c r="B1051" t="s">
        <v>30899</v>
      </c>
      <c r="C1051" t="s">
        <v>30900</v>
      </c>
      <c r="D1051" t="s">
        <v>223</v>
      </c>
      <c r="E1051" t="s">
        <v>30901</v>
      </c>
      <c r="F1051" t="s">
        <v>30880</v>
      </c>
      <c r="G1051">
        <v>0.88515999999999995</v>
      </c>
      <c r="H1051">
        <v>0.88641999999999999</v>
      </c>
      <c r="I1051">
        <f t="shared" si="89"/>
        <v>2</v>
      </c>
      <c r="J1051">
        <v>2</v>
      </c>
      <c r="K1051">
        <f t="shared" si="90"/>
        <v>1.84</v>
      </c>
      <c r="L1051">
        <v>1.84</v>
      </c>
      <c r="M1051" t="s">
        <v>17</v>
      </c>
      <c r="N1051">
        <f t="shared" si="91"/>
        <v>49351.720000001522</v>
      </c>
      <c r="V1051" s="7"/>
      <c r="W1051" s="7"/>
      <c r="X1051" s="7"/>
      <c r="Y1051" s="7"/>
      <c r="Z1051" s="7"/>
      <c r="AA1051" s="7"/>
    </row>
    <row r="1052" spans="1:27" x14ac:dyDescent="0.2">
      <c r="A1052" t="s">
        <v>11</v>
      </c>
      <c r="B1052" t="s">
        <v>30902</v>
      </c>
      <c r="C1052" t="s">
        <v>30903</v>
      </c>
      <c r="D1052" t="s">
        <v>223</v>
      </c>
      <c r="E1052" t="s">
        <v>30904</v>
      </c>
      <c r="F1052" t="s">
        <v>30880</v>
      </c>
      <c r="G1052">
        <v>0.88553000000000004</v>
      </c>
      <c r="H1052">
        <v>0.88641999999999999</v>
      </c>
      <c r="I1052">
        <f t="shared" si="89"/>
        <v>2</v>
      </c>
      <c r="J1052">
        <v>2</v>
      </c>
      <c r="K1052">
        <f t="shared" si="90"/>
        <v>1.84</v>
      </c>
      <c r="L1052">
        <v>1.84</v>
      </c>
      <c r="M1052" t="s">
        <v>17</v>
      </c>
      <c r="N1052">
        <f t="shared" si="91"/>
        <v>49349.880000001525</v>
      </c>
      <c r="V1052" s="7"/>
      <c r="W1052" s="7"/>
      <c r="X1052" s="7"/>
      <c r="Y1052" s="7"/>
      <c r="Z1052" s="7"/>
      <c r="AA1052" s="7"/>
    </row>
    <row r="1053" spans="1:27" x14ac:dyDescent="0.2">
      <c r="A1053" t="s">
        <v>18</v>
      </c>
      <c r="B1053" t="s">
        <v>30905</v>
      </c>
      <c r="C1053" t="s">
        <v>495</v>
      </c>
      <c r="D1053" t="s">
        <v>223</v>
      </c>
      <c r="E1053" t="s">
        <v>30906</v>
      </c>
      <c r="F1053" t="s">
        <v>30907</v>
      </c>
      <c r="G1053">
        <v>0.88283</v>
      </c>
      <c r="H1053">
        <v>0.88698999999999995</v>
      </c>
      <c r="I1053">
        <f t="shared" si="89"/>
        <v>2</v>
      </c>
      <c r="J1053">
        <v>2</v>
      </c>
      <c r="K1053">
        <f t="shared" si="90"/>
        <v>-2</v>
      </c>
      <c r="L1053">
        <v>-2</v>
      </c>
      <c r="M1053" t="s">
        <v>17</v>
      </c>
      <c r="N1053">
        <f t="shared" si="91"/>
        <v>49348.040000001529</v>
      </c>
      <c r="V1053" s="7"/>
      <c r="W1053" s="7"/>
      <c r="X1053" s="7"/>
      <c r="Y1053" s="7"/>
      <c r="Z1053" s="7"/>
      <c r="AA1053" s="7"/>
    </row>
    <row r="1054" spans="1:27" x14ac:dyDescent="0.2">
      <c r="A1054" t="s">
        <v>11</v>
      </c>
      <c r="B1054" t="s">
        <v>30908</v>
      </c>
      <c r="C1054" t="s">
        <v>495</v>
      </c>
      <c r="D1054" t="s">
        <v>223</v>
      </c>
      <c r="E1054" t="s">
        <v>30906</v>
      </c>
      <c r="F1054" t="s">
        <v>30907</v>
      </c>
      <c r="G1054">
        <v>0.88283</v>
      </c>
      <c r="H1054">
        <v>0.88698999999999995</v>
      </c>
      <c r="I1054">
        <f t="shared" si="89"/>
        <v>2</v>
      </c>
      <c r="J1054">
        <v>1</v>
      </c>
      <c r="K1054">
        <f t="shared" si="90"/>
        <v>1.84</v>
      </c>
      <c r="L1054">
        <v>0.92</v>
      </c>
      <c r="M1054" t="s">
        <v>17</v>
      </c>
      <c r="N1054">
        <f t="shared" si="91"/>
        <v>49350.040000001529</v>
      </c>
      <c r="V1054" s="7"/>
      <c r="W1054" s="7"/>
      <c r="X1054" s="7"/>
      <c r="Y1054" s="7"/>
      <c r="Z1054" s="7"/>
      <c r="AA1054" s="7"/>
    </row>
    <row r="1055" spans="1:27" x14ac:dyDescent="0.2">
      <c r="A1055" t="s">
        <v>18</v>
      </c>
      <c r="B1055" t="s">
        <v>30909</v>
      </c>
      <c r="C1055" t="s">
        <v>495</v>
      </c>
      <c r="D1055" t="s">
        <v>223</v>
      </c>
      <c r="E1055" t="s">
        <v>30910</v>
      </c>
      <c r="F1055" t="s">
        <v>30911</v>
      </c>
      <c r="G1055">
        <v>0.88200000000000001</v>
      </c>
      <c r="H1055">
        <v>0.88312000000000002</v>
      </c>
      <c r="I1055">
        <f t="shared" si="89"/>
        <v>2</v>
      </c>
      <c r="J1055">
        <v>2</v>
      </c>
      <c r="K1055">
        <f t="shared" si="90"/>
        <v>-2</v>
      </c>
      <c r="L1055">
        <v>-2</v>
      </c>
      <c r="M1055" t="s">
        <v>17</v>
      </c>
      <c r="N1055">
        <f t="shared" si="91"/>
        <v>49349.120000001531</v>
      </c>
      <c r="V1055" s="7"/>
      <c r="W1055" s="7"/>
      <c r="X1055" s="7"/>
      <c r="Y1055" s="7"/>
      <c r="Z1055" s="7"/>
      <c r="AA1055" s="7"/>
    </row>
    <row r="1056" spans="1:27" x14ac:dyDescent="0.2">
      <c r="A1056" t="s">
        <v>11</v>
      </c>
      <c r="B1056" t="s">
        <v>30912</v>
      </c>
      <c r="C1056" t="s">
        <v>550</v>
      </c>
      <c r="D1056" t="s">
        <v>223</v>
      </c>
      <c r="E1056" t="s">
        <v>30913</v>
      </c>
      <c r="F1056" t="s">
        <v>30911</v>
      </c>
      <c r="G1056">
        <v>0.88192000000000004</v>
      </c>
      <c r="H1056">
        <v>0.88312000000000002</v>
      </c>
      <c r="I1056">
        <f t="shared" si="89"/>
        <v>2</v>
      </c>
      <c r="J1056">
        <v>1</v>
      </c>
      <c r="K1056">
        <f t="shared" si="90"/>
        <v>1.84</v>
      </c>
      <c r="L1056">
        <v>0.92</v>
      </c>
      <c r="M1056" t="s">
        <v>17</v>
      </c>
      <c r="N1056">
        <f t="shared" si="91"/>
        <v>49351.120000001531</v>
      </c>
      <c r="V1056" s="7"/>
      <c r="W1056" s="7"/>
      <c r="X1056" s="7"/>
      <c r="Y1056" s="7"/>
      <c r="Z1056" s="7"/>
      <c r="AA1056" s="7"/>
    </row>
    <row r="1057" spans="1:27" x14ac:dyDescent="0.2">
      <c r="A1057" t="s">
        <v>11</v>
      </c>
      <c r="B1057" t="s">
        <v>30914</v>
      </c>
      <c r="C1057" t="s">
        <v>28064</v>
      </c>
      <c r="D1057" t="s">
        <v>223</v>
      </c>
      <c r="E1057" t="s">
        <v>30915</v>
      </c>
      <c r="F1057" t="s">
        <v>30911</v>
      </c>
      <c r="G1057">
        <v>0.88056999999999996</v>
      </c>
      <c r="H1057">
        <v>0.88312000000000002</v>
      </c>
      <c r="I1057">
        <f t="shared" si="89"/>
        <v>2</v>
      </c>
      <c r="J1057">
        <v>2</v>
      </c>
      <c r="K1057">
        <f t="shared" si="90"/>
        <v>1.84</v>
      </c>
      <c r="L1057">
        <v>1.84</v>
      </c>
      <c r="M1057" t="s">
        <v>17</v>
      </c>
      <c r="N1057">
        <f t="shared" si="91"/>
        <v>49350.200000001532</v>
      </c>
      <c r="V1057" s="7"/>
      <c r="W1057" s="7"/>
      <c r="X1057" s="7"/>
      <c r="Y1057" s="7"/>
      <c r="Z1057" s="7"/>
      <c r="AA1057" s="7"/>
    </row>
    <row r="1058" spans="1:27" x14ac:dyDescent="0.2">
      <c r="A1058" t="s">
        <v>11</v>
      </c>
      <c r="B1058" t="s">
        <v>30916</v>
      </c>
      <c r="C1058" t="s">
        <v>30862</v>
      </c>
      <c r="D1058" t="s">
        <v>223</v>
      </c>
      <c r="E1058" t="s">
        <v>30917</v>
      </c>
      <c r="F1058" t="s">
        <v>30918</v>
      </c>
      <c r="G1058">
        <v>0.88212000000000002</v>
      </c>
      <c r="H1058">
        <v>0.88193999999999995</v>
      </c>
      <c r="I1058">
        <f t="shared" si="89"/>
        <v>2</v>
      </c>
      <c r="J1058">
        <v>2</v>
      </c>
      <c r="K1058">
        <f t="shared" si="90"/>
        <v>-2</v>
      </c>
      <c r="L1058">
        <v>-2</v>
      </c>
      <c r="M1058" t="s">
        <v>17</v>
      </c>
      <c r="N1058">
        <f t="shared" si="91"/>
        <v>49348.360000001536</v>
      </c>
      <c r="V1058" s="7"/>
      <c r="W1058" s="7"/>
      <c r="X1058" s="7"/>
      <c r="Y1058" s="7"/>
      <c r="Z1058" s="7"/>
      <c r="AA1058" s="7"/>
    </row>
    <row r="1059" spans="1:27" x14ac:dyDescent="0.2">
      <c r="A1059" t="s">
        <v>18</v>
      </c>
      <c r="B1059" t="s">
        <v>30919</v>
      </c>
      <c r="C1059" t="s">
        <v>495</v>
      </c>
      <c r="D1059" t="s">
        <v>223</v>
      </c>
      <c r="E1059" t="s">
        <v>30920</v>
      </c>
      <c r="F1059" t="s">
        <v>30918</v>
      </c>
      <c r="G1059">
        <v>0.88338000000000005</v>
      </c>
      <c r="H1059">
        <v>0.88193999999999995</v>
      </c>
      <c r="I1059">
        <f t="shared" si="89"/>
        <v>2</v>
      </c>
      <c r="J1059">
        <v>2</v>
      </c>
      <c r="K1059">
        <f t="shared" si="90"/>
        <v>1.84</v>
      </c>
      <c r="L1059">
        <v>1.84</v>
      </c>
      <c r="M1059" t="s">
        <v>17</v>
      </c>
      <c r="N1059">
        <f t="shared" si="91"/>
        <v>49350.360000001536</v>
      </c>
      <c r="V1059" s="7"/>
      <c r="W1059" s="7"/>
      <c r="X1059" s="7"/>
      <c r="Y1059" s="7"/>
      <c r="Z1059" s="7"/>
      <c r="AA1059" s="7"/>
    </row>
    <row r="1060" spans="1:27" x14ac:dyDescent="0.2">
      <c r="A1060" t="s">
        <v>11</v>
      </c>
      <c r="B1060" t="s">
        <v>30921</v>
      </c>
      <c r="C1060" t="s">
        <v>28068</v>
      </c>
      <c r="D1060" t="s">
        <v>223</v>
      </c>
      <c r="E1060" t="s">
        <v>30922</v>
      </c>
      <c r="F1060" t="s">
        <v>30918</v>
      </c>
      <c r="G1060">
        <v>0.88263000000000003</v>
      </c>
      <c r="H1060">
        <v>0.88193999999999995</v>
      </c>
      <c r="I1060">
        <f t="shared" si="89"/>
        <v>2</v>
      </c>
      <c r="J1060">
        <v>2</v>
      </c>
      <c r="K1060">
        <f t="shared" si="90"/>
        <v>-2</v>
      </c>
      <c r="L1060">
        <v>-2</v>
      </c>
      <c r="M1060" t="s">
        <v>17</v>
      </c>
      <c r="N1060">
        <f t="shared" si="91"/>
        <v>49348.520000001539</v>
      </c>
      <c r="V1060" s="7"/>
      <c r="W1060" s="7"/>
      <c r="X1060" s="7"/>
      <c r="Y1060" s="7"/>
      <c r="Z1060" s="7"/>
      <c r="AA1060" s="7"/>
    </row>
    <row r="1061" spans="1:27" x14ac:dyDescent="0.2">
      <c r="A1061" t="s">
        <v>11</v>
      </c>
      <c r="B1061" t="s">
        <v>30923</v>
      </c>
      <c r="C1061" t="s">
        <v>6241</v>
      </c>
      <c r="D1061" t="s">
        <v>223</v>
      </c>
      <c r="E1061" t="s">
        <v>30924</v>
      </c>
      <c r="F1061" t="s">
        <v>30918</v>
      </c>
      <c r="G1061">
        <v>0.88260000000000005</v>
      </c>
      <c r="H1061">
        <v>0.88193999999999995</v>
      </c>
      <c r="I1061">
        <f t="shared" si="89"/>
        <v>2</v>
      </c>
      <c r="J1061">
        <v>2</v>
      </c>
      <c r="K1061">
        <f t="shared" si="90"/>
        <v>-2</v>
      </c>
      <c r="L1061">
        <v>-2</v>
      </c>
      <c r="M1061" t="s">
        <v>17</v>
      </c>
      <c r="N1061">
        <f t="shared" si="91"/>
        <v>49350.520000001539</v>
      </c>
      <c r="V1061" s="7"/>
      <c r="W1061" s="7"/>
      <c r="X1061" s="7"/>
      <c r="Y1061" s="7"/>
      <c r="Z1061" s="7"/>
      <c r="AA1061" s="7"/>
    </row>
    <row r="1062" spans="1:27" x14ac:dyDescent="0.2">
      <c r="A1062" t="s">
        <v>11</v>
      </c>
      <c r="B1062" t="s">
        <v>30925</v>
      </c>
      <c r="C1062" t="s">
        <v>3054</v>
      </c>
      <c r="D1062" t="s">
        <v>223</v>
      </c>
      <c r="E1062" t="s">
        <v>30926</v>
      </c>
      <c r="F1062" t="s">
        <v>30918</v>
      </c>
      <c r="G1062">
        <v>0.88238000000000005</v>
      </c>
      <c r="H1062">
        <v>0.88193999999999995</v>
      </c>
      <c r="I1062">
        <f t="shared" si="89"/>
        <v>2</v>
      </c>
      <c r="J1062">
        <v>2</v>
      </c>
      <c r="K1062">
        <f t="shared" si="90"/>
        <v>-2</v>
      </c>
      <c r="L1062">
        <v>-2</v>
      </c>
      <c r="M1062" t="s">
        <v>17</v>
      </c>
      <c r="N1062">
        <f t="shared" si="91"/>
        <v>49352.520000001539</v>
      </c>
      <c r="V1062" s="7"/>
      <c r="W1062" s="7"/>
      <c r="X1062" s="7"/>
      <c r="Y1062" s="7"/>
      <c r="Z1062" s="7"/>
      <c r="AA1062" s="7"/>
    </row>
    <row r="1063" spans="1:27" x14ac:dyDescent="0.2">
      <c r="A1063" t="s">
        <v>11</v>
      </c>
      <c r="B1063" t="s">
        <v>30927</v>
      </c>
      <c r="C1063" t="s">
        <v>28065</v>
      </c>
      <c r="D1063" t="s">
        <v>223</v>
      </c>
      <c r="E1063" t="s">
        <v>30928</v>
      </c>
      <c r="F1063" t="s">
        <v>30918</v>
      </c>
      <c r="G1063">
        <v>0.88261999999999996</v>
      </c>
      <c r="H1063">
        <v>0.88193999999999995</v>
      </c>
      <c r="I1063">
        <f t="shared" si="89"/>
        <v>2</v>
      </c>
      <c r="J1063">
        <v>2</v>
      </c>
      <c r="K1063">
        <f t="shared" si="90"/>
        <v>-2</v>
      </c>
      <c r="L1063">
        <v>-2</v>
      </c>
      <c r="M1063" t="s">
        <v>17</v>
      </c>
      <c r="N1063">
        <f t="shared" si="91"/>
        <v>49354.520000001539</v>
      </c>
      <c r="V1063" s="7"/>
      <c r="W1063" s="7"/>
      <c r="X1063" s="7"/>
      <c r="Y1063" s="7"/>
      <c r="Z1063" s="7"/>
      <c r="AA1063" s="7"/>
    </row>
    <row r="1064" spans="1:27" x14ac:dyDescent="0.2">
      <c r="A1064" t="s">
        <v>11</v>
      </c>
      <c r="B1064" t="s">
        <v>30929</v>
      </c>
      <c r="C1064" t="s">
        <v>495</v>
      </c>
      <c r="D1064" t="s">
        <v>223</v>
      </c>
      <c r="E1064" t="s">
        <v>30920</v>
      </c>
      <c r="F1064" t="s">
        <v>30918</v>
      </c>
      <c r="G1064">
        <v>0.88338000000000005</v>
      </c>
      <c r="H1064">
        <v>0.88193999999999995</v>
      </c>
      <c r="I1064">
        <f t="shared" si="89"/>
        <v>2</v>
      </c>
      <c r="J1064">
        <v>1</v>
      </c>
      <c r="K1064">
        <f t="shared" si="90"/>
        <v>-2</v>
      </c>
      <c r="L1064">
        <v>-1</v>
      </c>
      <c r="M1064" t="s">
        <v>17</v>
      </c>
      <c r="N1064">
        <f t="shared" si="91"/>
        <v>49356.520000001539</v>
      </c>
      <c r="V1064" s="7"/>
      <c r="W1064" s="7"/>
      <c r="X1064" s="7"/>
      <c r="Y1064" s="7"/>
      <c r="Z1064" s="7"/>
      <c r="AA1064" s="7"/>
    </row>
    <row r="1065" spans="1:27" x14ac:dyDescent="0.2">
      <c r="A1065" t="s">
        <v>11</v>
      </c>
      <c r="B1065" t="s">
        <v>30930</v>
      </c>
      <c r="C1065" t="s">
        <v>2929</v>
      </c>
      <c r="D1065" t="s">
        <v>223</v>
      </c>
      <c r="E1065" t="s">
        <v>30931</v>
      </c>
      <c r="F1065" t="s">
        <v>30918</v>
      </c>
      <c r="G1065">
        <v>0.88192000000000004</v>
      </c>
      <c r="H1065">
        <v>0.88193999999999995</v>
      </c>
      <c r="I1065">
        <f t="shared" si="89"/>
        <v>2</v>
      </c>
      <c r="J1065">
        <v>2</v>
      </c>
      <c r="K1065">
        <f t="shared" si="90"/>
        <v>1.84</v>
      </c>
      <c r="L1065">
        <v>1.84</v>
      </c>
      <c r="M1065" t="s">
        <v>17</v>
      </c>
      <c r="N1065">
        <f t="shared" si="91"/>
        <v>49357.520000001539</v>
      </c>
      <c r="V1065" s="7"/>
      <c r="W1065" s="7"/>
      <c r="X1065" s="7"/>
      <c r="Y1065" s="7"/>
      <c r="Z1065" s="7"/>
      <c r="AA1065" s="7"/>
    </row>
    <row r="1066" spans="1:27" x14ac:dyDescent="0.2">
      <c r="A1066" t="s">
        <v>11</v>
      </c>
      <c r="B1066" t="s">
        <v>30932</v>
      </c>
      <c r="C1066" t="s">
        <v>555</v>
      </c>
      <c r="D1066" t="s">
        <v>223</v>
      </c>
      <c r="E1066" t="s">
        <v>30933</v>
      </c>
      <c r="F1066" t="s">
        <v>30918</v>
      </c>
      <c r="G1066">
        <v>0.88275000000000003</v>
      </c>
      <c r="H1066">
        <v>0.88193999999999995</v>
      </c>
      <c r="I1066">
        <f t="shared" si="89"/>
        <v>2</v>
      </c>
      <c r="J1066">
        <v>2</v>
      </c>
      <c r="K1066">
        <f t="shared" si="90"/>
        <v>-2</v>
      </c>
      <c r="L1066">
        <v>-2</v>
      </c>
      <c r="M1066" t="s">
        <v>17</v>
      </c>
      <c r="N1066">
        <f t="shared" si="91"/>
        <v>49355.680000001543</v>
      </c>
      <c r="V1066" s="7"/>
      <c r="W1066" s="7"/>
      <c r="X1066" s="7"/>
      <c r="Y1066" s="7"/>
      <c r="Z1066" s="7"/>
      <c r="AA1066" s="7"/>
    </row>
    <row r="1067" spans="1:27" x14ac:dyDescent="0.2">
      <c r="A1067" t="s">
        <v>11</v>
      </c>
      <c r="B1067" t="s">
        <v>30934</v>
      </c>
      <c r="C1067" t="s">
        <v>30871</v>
      </c>
      <c r="D1067" t="s">
        <v>223</v>
      </c>
      <c r="E1067" t="s">
        <v>30935</v>
      </c>
      <c r="F1067" t="s">
        <v>30918</v>
      </c>
      <c r="G1067">
        <v>0.88200000000000001</v>
      </c>
      <c r="H1067">
        <v>0.88193999999999995</v>
      </c>
      <c r="I1067">
        <f t="shared" si="89"/>
        <v>2</v>
      </c>
      <c r="J1067">
        <v>2</v>
      </c>
      <c r="K1067">
        <f t="shared" si="90"/>
        <v>-2</v>
      </c>
      <c r="L1067">
        <v>-2</v>
      </c>
      <c r="M1067" t="s">
        <v>17</v>
      </c>
      <c r="N1067">
        <f t="shared" si="91"/>
        <v>49357.680000001543</v>
      </c>
      <c r="V1067" s="7"/>
      <c r="W1067" s="7"/>
      <c r="X1067" s="7"/>
      <c r="Y1067" s="7"/>
      <c r="Z1067" s="7"/>
      <c r="AA1067" s="7"/>
    </row>
    <row r="1068" spans="1:27" x14ac:dyDescent="0.2">
      <c r="A1068" t="s">
        <v>11</v>
      </c>
      <c r="B1068" t="s">
        <v>30936</v>
      </c>
      <c r="C1068" t="s">
        <v>495</v>
      </c>
      <c r="D1068" t="s">
        <v>223</v>
      </c>
      <c r="E1068" t="s">
        <v>30937</v>
      </c>
      <c r="F1068" t="s">
        <v>30938</v>
      </c>
      <c r="G1068">
        <v>0.88353999999999999</v>
      </c>
      <c r="H1068">
        <v>0.88392999999999999</v>
      </c>
      <c r="I1068">
        <f t="shared" si="89"/>
        <v>2</v>
      </c>
      <c r="J1068">
        <v>1</v>
      </c>
      <c r="K1068">
        <f t="shared" si="90"/>
        <v>1.84</v>
      </c>
      <c r="L1068">
        <v>0.92</v>
      </c>
      <c r="M1068" t="s">
        <v>17</v>
      </c>
      <c r="N1068">
        <f t="shared" si="91"/>
        <v>49359.680000001543</v>
      </c>
      <c r="V1068" s="7"/>
      <c r="W1068" s="7"/>
      <c r="X1068" s="7"/>
      <c r="Y1068" s="7"/>
      <c r="Z1068" s="7"/>
      <c r="AA1068" s="7"/>
    </row>
    <row r="1069" spans="1:27" x14ac:dyDescent="0.2">
      <c r="A1069" t="s">
        <v>18</v>
      </c>
      <c r="B1069" t="s">
        <v>30939</v>
      </c>
      <c r="C1069" t="s">
        <v>495</v>
      </c>
      <c r="D1069" t="s">
        <v>223</v>
      </c>
      <c r="E1069" t="s">
        <v>30937</v>
      </c>
      <c r="F1069" t="s">
        <v>30938</v>
      </c>
      <c r="G1069">
        <v>0.88353999999999999</v>
      </c>
      <c r="H1069">
        <v>0.88392999999999999</v>
      </c>
      <c r="I1069">
        <f t="shared" si="89"/>
        <v>2</v>
      </c>
      <c r="J1069">
        <v>2</v>
      </c>
      <c r="K1069">
        <f t="shared" si="90"/>
        <v>-2</v>
      </c>
      <c r="L1069">
        <v>-2</v>
      </c>
      <c r="M1069" t="s">
        <v>17</v>
      </c>
      <c r="N1069">
        <f t="shared" si="91"/>
        <v>49358.760000001545</v>
      </c>
      <c r="V1069" s="7"/>
      <c r="W1069" s="7"/>
      <c r="X1069" s="7"/>
      <c r="Y1069" s="7"/>
      <c r="Z1069" s="7"/>
      <c r="AA1069" s="7"/>
    </row>
    <row r="1070" spans="1:27" x14ac:dyDescent="0.2">
      <c r="A1070" t="s">
        <v>18</v>
      </c>
      <c r="B1070" t="s">
        <v>30940</v>
      </c>
      <c r="C1070" t="s">
        <v>495</v>
      </c>
      <c r="D1070" t="s">
        <v>223</v>
      </c>
      <c r="E1070" t="s">
        <v>30941</v>
      </c>
      <c r="F1070" t="s">
        <v>30942</v>
      </c>
      <c r="G1070">
        <v>0.88375000000000004</v>
      </c>
      <c r="H1070">
        <v>0.88346999999999998</v>
      </c>
      <c r="I1070">
        <f t="shared" si="89"/>
        <v>2</v>
      </c>
      <c r="J1070">
        <v>2</v>
      </c>
      <c r="K1070">
        <f t="shared" si="90"/>
        <v>1.84</v>
      </c>
      <c r="L1070">
        <v>1.84</v>
      </c>
      <c r="M1070" t="s">
        <v>17</v>
      </c>
      <c r="N1070">
        <f t="shared" si="91"/>
        <v>49360.760000001545</v>
      </c>
      <c r="V1070" s="7"/>
      <c r="W1070" s="7"/>
      <c r="X1070" s="7"/>
      <c r="Y1070" s="7"/>
      <c r="Z1070" s="7"/>
      <c r="AA1070" s="7"/>
    </row>
    <row r="1071" spans="1:27" x14ac:dyDescent="0.2">
      <c r="A1071" t="s">
        <v>11</v>
      </c>
      <c r="B1071" t="s">
        <v>30943</v>
      </c>
      <c r="C1071" t="s">
        <v>495</v>
      </c>
      <c r="D1071" t="s">
        <v>223</v>
      </c>
      <c r="E1071" t="s">
        <v>30941</v>
      </c>
      <c r="F1071" t="s">
        <v>30942</v>
      </c>
      <c r="G1071">
        <v>0.88375000000000004</v>
      </c>
      <c r="H1071">
        <v>0.88346999999999998</v>
      </c>
      <c r="I1071">
        <f t="shared" si="89"/>
        <v>2</v>
      </c>
      <c r="J1071">
        <v>1</v>
      </c>
      <c r="K1071">
        <f t="shared" si="90"/>
        <v>-2</v>
      </c>
      <c r="L1071">
        <v>-1</v>
      </c>
      <c r="M1071" t="s">
        <v>17</v>
      </c>
      <c r="N1071">
        <f t="shared" si="91"/>
        <v>49358.920000001548</v>
      </c>
      <c r="V1071" s="7"/>
      <c r="W1071" s="7"/>
      <c r="X1071" s="7"/>
      <c r="Y1071" s="7"/>
      <c r="Z1071" s="7"/>
      <c r="AA1071" s="7"/>
    </row>
    <row r="1072" spans="1:27" x14ac:dyDescent="0.2">
      <c r="A1072" t="s">
        <v>11</v>
      </c>
      <c r="B1072" t="s">
        <v>30944</v>
      </c>
      <c r="C1072" t="s">
        <v>495</v>
      </c>
      <c r="D1072" t="s">
        <v>14</v>
      </c>
      <c r="E1072" t="s">
        <v>30945</v>
      </c>
      <c r="F1072" t="s">
        <v>30946</v>
      </c>
      <c r="G1072">
        <v>0.53935</v>
      </c>
      <c r="H1072">
        <v>0.53910999999999998</v>
      </c>
      <c r="I1072">
        <f t="shared" si="89"/>
        <v>2</v>
      </c>
      <c r="J1072">
        <v>1</v>
      </c>
      <c r="K1072">
        <f t="shared" si="90"/>
        <v>-2</v>
      </c>
      <c r="L1072">
        <v>-1</v>
      </c>
      <c r="M1072" t="s">
        <v>17</v>
      </c>
      <c r="N1072">
        <f t="shared" si="91"/>
        <v>49359.920000001548</v>
      </c>
      <c r="V1072" s="7"/>
      <c r="W1072" s="7"/>
      <c r="X1072" s="7"/>
      <c r="Y1072" s="7"/>
      <c r="Z1072" s="7"/>
      <c r="AA1072" s="7"/>
    </row>
    <row r="1073" spans="1:27" x14ac:dyDescent="0.2">
      <c r="A1073" t="s">
        <v>18</v>
      </c>
      <c r="B1073" t="s">
        <v>30947</v>
      </c>
      <c r="C1073" t="s">
        <v>495</v>
      </c>
      <c r="D1073" t="s">
        <v>14</v>
      </c>
      <c r="E1073" t="s">
        <v>30945</v>
      </c>
      <c r="F1073" t="s">
        <v>30946</v>
      </c>
      <c r="G1073">
        <v>0.53927000000000003</v>
      </c>
      <c r="H1073">
        <v>0.53910999999999998</v>
      </c>
      <c r="I1073">
        <f t="shared" si="89"/>
        <v>2</v>
      </c>
      <c r="J1073">
        <v>2</v>
      </c>
      <c r="K1073">
        <f t="shared" si="90"/>
        <v>1.84</v>
      </c>
      <c r="L1073">
        <v>1.84</v>
      </c>
      <c r="M1073" t="s">
        <v>17</v>
      </c>
      <c r="N1073">
        <f t="shared" si="91"/>
        <v>49360.920000001548</v>
      </c>
      <c r="V1073" s="7"/>
      <c r="W1073" s="7"/>
      <c r="X1073" s="7"/>
      <c r="Y1073" s="7"/>
      <c r="Z1073" s="7"/>
      <c r="AA1073" s="7"/>
    </row>
    <row r="1074" spans="1:27" x14ac:dyDescent="0.2">
      <c r="A1074" t="s">
        <v>11</v>
      </c>
      <c r="B1074" t="s">
        <v>30948</v>
      </c>
      <c r="C1074" t="s">
        <v>720</v>
      </c>
      <c r="D1074" t="s">
        <v>14</v>
      </c>
      <c r="E1074" t="s">
        <v>30949</v>
      </c>
      <c r="F1074" t="s">
        <v>30950</v>
      </c>
      <c r="G1074">
        <v>0.53752</v>
      </c>
      <c r="H1074">
        <v>0.53932000000000002</v>
      </c>
      <c r="I1074">
        <f t="shared" si="89"/>
        <v>2</v>
      </c>
      <c r="J1074">
        <v>2</v>
      </c>
      <c r="K1074">
        <f t="shared" si="90"/>
        <v>1.84</v>
      </c>
      <c r="L1074">
        <v>1.84</v>
      </c>
      <c r="M1074" t="s">
        <v>17</v>
      </c>
      <c r="N1074">
        <f t="shared" si="91"/>
        <v>49359.080000001552</v>
      </c>
      <c r="V1074" s="7"/>
      <c r="W1074" s="7"/>
      <c r="X1074" s="7"/>
      <c r="Y1074" s="7"/>
      <c r="Z1074" s="7"/>
      <c r="AA1074" s="7"/>
    </row>
    <row r="1075" spans="1:27" x14ac:dyDescent="0.2">
      <c r="A1075" t="s">
        <v>11</v>
      </c>
      <c r="B1075" t="s">
        <v>30951</v>
      </c>
      <c r="C1075" t="s">
        <v>2850</v>
      </c>
      <c r="D1075" t="s">
        <v>14</v>
      </c>
      <c r="E1075" t="s">
        <v>30952</v>
      </c>
      <c r="F1075" t="s">
        <v>30950</v>
      </c>
      <c r="G1075">
        <v>0.53766000000000003</v>
      </c>
      <c r="H1075">
        <v>0.53932000000000002</v>
      </c>
      <c r="I1075">
        <f t="shared" si="89"/>
        <v>2</v>
      </c>
      <c r="J1075">
        <v>2</v>
      </c>
      <c r="K1075">
        <f t="shared" si="90"/>
        <v>1.84</v>
      </c>
      <c r="L1075">
        <v>1.84</v>
      </c>
      <c r="M1075" t="s">
        <v>17</v>
      </c>
      <c r="N1075">
        <f t="shared" si="91"/>
        <v>49357.240000001555</v>
      </c>
      <c r="V1075" s="7"/>
      <c r="W1075" s="7"/>
      <c r="X1075" s="7"/>
      <c r="Y1075" s="7"/>
      <c r="Z1075" s="7"/>
      <c r="AA1075" s="7"/>
    </row>
    <row r="1076" spans="1:27" x14ac:dyDescent="0.2">
      <c r="A1076" t="s">
        <v>11</v>
      </c>
      <c r="B1076" t="s">
        <v>30953</v>
      </c>
      <c r="C1076" t="s">
        <v>28736</v>
      </c>
      <c r="D1076" t="s">
        <v>14</v>
      </c>
      <c r="E1076" t="s">
        <v>30954</v>
      </c>
      <c r="F1076" t="s">
        <v>30950</v>
      </c>
      <c r="G1076">
        <v>0.53761000000000003</v>
      </c>
      <c r="H1076">
        <v>0.53932000000000002</v>
      </c>
      <c r="I1076">
        <f t="shared" si="89"/>
        <v>2</v>
      </c>
      <c r="J1076">
        <v>2</v>
      </c>
      <c r="K1076">
        <f t="shared" si="90"/>
        <v>1.84</v>
      </c>
      <c r="L1076">
        <v>1.84</v>
      </c>
      <c r="M1076" t="s">
        <v>17</v>
      </c>
      <c r="N1076">
        <f t="shared" si="91"/>
        <v>49355.400000001559</v>
      </c>
      <c r="V1076" s="7"/>
      <c r="W1076" s="7"/>
      <c r="X1076" s="7"/>
      <c r="Y1076" s="7"/>
      <c r="Z1076" s="7"/>
      <c r="AA1076" s="7"/>
    </row>
    <row r="1077" spans="1:27" x14ac:dyDescent="0.2">
      <c r="A1077" t="s">
        <v>11</v>
      </c>
      <c r="B1077" t="s">
        <v>30955</v>
      </c>
      <c r="C1077" t="s">
        <v>2723</v>
      </c>
      <c r="D1077" t="s">
        <v>14</v>
      </c>
      <c r="E1077" t="s">
        <v>30956</v>
      </c>
      <c r="F1077" t="s">
        <v>30950</v>
      </c>
      <c r="G1077">
        <v>0.53734000000000004</v>
      </c>
      <c r="H1077">
        <v>0.53932000000000002</v>
      </c>
      <c r="I1077">
        <f t="shared" si="89"/>
        <v>2</v>
      </c>
      <c r="J1077">
        <v>2</v>
      </c>
      <c r="K1077">
        <f t="shared" si="90"/>
        <v>1.84</v>
      </c>
      <c r="L1077">
        <v>1.84</v>
      </c>
      <c r="M1077" t="s">
        <v>17</v>
      </c>
      <c r="N1077">
        <f t="shared" si="91"/>
        <v>49353.560000001562</v>
      </c>
      <c r="V1077" s="7"/>
      <c r="W1077" s="7"/>
      <c r="X1077" s="7"/>
      <c r="Y1077" s="7"/>
      <c r="Z1077" s="7"/>
      <c r="AA1077" s="7"/>
    </row>
    <row r="1078" spans="1:27" x14ac:dyDescent="0.2">
      <c r="A1078" t="s">
        <v>11</v>
      </c>
      <c r="B1078" t="s">
        <v>30957</v>
      </c>
      <c r="C1078" t="s">
        <v>495</v>
      </c>
      <c r="D1078" t="s">
        <v>14</v>
      </c>
      <c r="E1078" t="s">
        <v>30958</v>
      </c>
      <c r="F1078" t="s">
        <v>30950</v>
      </c>
      <c r="G1078">
        <v>0.53861999999999999</v>
      </c>
      <c r="H1078">
        <v>0.53932000000000002</v>
      </c>
      <c r="I1078">
        <f t="shared" si="89"/>
        <v>2</v>
      </c>
      <c r="J1078">
        <v>1</v>
      </c>
      <c r="K1078">
        <f t="shared" si="90"/>
        <v>1.84</v>
      </c>
      <c r="L1078">
        <v>0.92</v>
      </c>
      <c r="M1078" t="s">
        <v>17</v>
      </c>
      <c r="N1078">
        <f t="shared" si="91"/>
        <v>49351.720000001565</v>
      </c>
      <c r="V1078" s="7"/>
      <c r="W1078" s="7"/>
      <c r="X1078" s="7"/>
      <c r="Y1078" s="7"/>
      <c r="Z1078" s="7"/>
      <c r="AA1078" s="7"/>
    </row>
    <row r="1079" spans="1:27" x14ac:dyDescent="0.2">
      <c r="A1079" t="s">
        <v>18</v>
      </c>
      <c r="B1079" t="s">
        <v>30959</v>
      </c>
      <c r="C1079" t="s">
        <v>495</v>
      </c>
      <c r="D1079" t="s">
        <v>14</v>
      </c>
      <c r="E1079" t="s">
        <v>30958</v>
      </c>
      <c r="F1079" t="s">
        <v>30950</v>
      </c>
      <c r="G1079">
        <v>0.53859999999999997</v>
      </c>
      <c r="H1079">
        <v>0.53932000000000002</v>
      </c>
      <c r="I1079">
        <f t="shared" si="89"/>
        <v>2</v>
      </c>
      <c r="J1079">
        <v>2</v>
      </c>
      <c r="K1079">
        <f t="shared" si="90"/>
        <v>-2</v>
      </c>
      <c r="L1079">
        <v>-2</v>
      </c>
      <c r="M1079" t="s">
        <v>17</v>
      </c>
      <c r="N1079">
        <f t="shared" si="91"/>
        <v>49350.800000001567</v>
      </c>
      <c r="V1079" s="7"/>
      <c r="W1079" s="7"/>
      <c r="X1079" s="7"/>
      <c r="Y1079" s="7"/>
      <c r="Z1079" s="7"/>
      <c r="AA1079" s="7"/>
    </row>
    <row r="1080" spans="1:27" x14ac:dyDescent="0.2">
      <c r="A1080" t="s">
        <v>11</v>
      </c>
      <c r="B1080" t="s">
        <v>30960</v>
      </c>
      <c r="C1080" t="s">
        <v>29049</v>
      </c>
      <c r="D1080" t="s">
        <v>14</v>
      </c>
      <c r="E1080" t="s">
        <v>30961</v>
      </c>
      <c r="F1080" t="s">
        <v>30950</v>
      </c>
      <c r="G1080">
        <v>0.53751000000000004</v>
      </c>
      <c r="H1080">
        <v>0.53932000000000002</v>
      </c>
      <c r="I1080">
        <f t="shared" si="89"/>
        <v>2</v>
      </c>
      <c r="J1080">
        <v>2</v>
      </c>
      <c r="K1080">
        <f t="shared" si="90"/>
        <v>1.84</v>
      </c>
      <c r="L1080">
        <v>1.84</v>
      </c>
      <c r="M1080" t="s">
        <v>17</v>
      </c>
      <c r="N1080">
        <f t="shared" si="91"/>
        <v>49352.800000001567</v>
      </c>
      <c r="V1080" s="7"/>
      <c r="W1080" s="7"/>
      <c r="X1080" s="7"/>
      <c r="Y1080" s="7"/>
      <c r="Z1080" s="7"/>
      <c r="AA1080" s="7"/>
    </row>
    <row r="1081" spans="1:27" x14ac:dyDescent="0.2">
      <c r="A1081" t="s">
        <v>11</v>
      </c>
      <c r="B1081" t="s">
        <v>30962</v>
      </c>
      <c r="C1081" t="s">
        <v>2727</v>
      </c>
      <c r="D1081" t="s">
        <v>14</v>
      </c>
      <c r="E1081" t="s">
        <v>30963</v>
      </c>
      <c r="F1081" t="s">
        <v>30950</v>
      </c>
      <c r="G1081">
        <v>0.53749999999999998</v>
      </c>
      <c r="H1081">
        <v>0.53932000000000002</v>
      </c>
      <c r="I1081">
        <f t="shared" si="89"/>
        <v>2</v>
      </c>
      <c r="J1081">
        <v>2</v>
      </c>
      <c r="K1081">
        <f t="shared" si="90"/>
        <v>1.84</v>
      </c>
      <c r="L1081">
        <v>1.84</v>
      </c>
      <c r="M1081" t="s">
        <v>17</v>
      </c>
      <c r="N1081">
        <f t="shared" si="91"/>
        <v>49350.960000001571</v>
      </c>
      <c r="V1081" s="7"/>
      <c r="W1081" s="7"/>
      <c r="X1081" s="7"/>
      <c r="Y1081" s="7"/>
      <c r="Z1081" s="7"/>
      <c r="AA1081" s="7"/>
    </row>
    <row r="1082" spans="1:27" x14ac:dyDescent="0.2">
      <c r="A1082" t="s">
        <v>11</v>
      </c>
      <c r="B1082" t="s">
        <v>30964</v>
      </c>
      <c r="C1082" t="s">
        <v>30862</v>
      </c>
      <c r="D1082" t="s">
        <v>14</v>
      </c>
      <c r="E1082" t="s">
        <v>30965</v>
      </c>
      <c r="F1082" t="s">
        <v>30950</v>
      </c>
      <c r="G1082">
        <v>0.53751000000000004</v>
      </c>
      <c r="H1082">
        <v>0.53932000000000002</v>
      </c>
      <c r="I1082">
        <f t="shared" si="89"/>
        <v>2</v>
      </c>
      <c r="J1082">
        <v>2</v>
      </c>
      <c r="K1082">
        <f t="shared" si="90"/>
        <v>1.84</v>
      </c>
      <c r="L1082">
        <v>1.84</v>
      </c>
      <c r="M1082" t="s">
        <v>17</v>
      </c>
      <c r="N1082">
        <f t="shared" si="91"/>
        <v>49349.120000001574</v>
      </c>
      <c r="V1082" s="7"/>
      <c r="W1082" s="7"/>
      <c r="X1082" s="7"/>
      <c r="Y1082" s="7"/>
      <c r="Z1082" s="7"/>
      <c r="AA1082" s="7"/>
    </row>
    <row r="1083" spans="1:27" x14ac:dyDescent="0.2">
      <c r="A1083" t="s">
        <v>11</v>
      </c>
      <c r="B1083" t="s">
        <v>30966</v>
      </c>
      <c r="C1083" t="s">
        <v>28430</v>
      </c>
      <c r="D1083" t="s">
        <v>14</v>
      </c>
      <c r="E1083" t="s">
        <v>30967</v>
      </c>
      <c r="F1083" t="s">
        <v>30950</v>
      </c>
      <c r="G1083">
        <v>0.53708</v>
      </c>
      <c r="H1083">
        <v>0.53932000000000002</v>
      </c>
      <c r="I1083">
        <f t="shared" si="89"/>
        <v>2</v>
      </c>
      <c r="J1083">
        <v>2</v>
      </c>
      <c r="K1083">
        <f t="shared" si="90"/>
        <v>1.84</v>
      </c>
      <c r="L1083">
        <v>1.84</v>
      </c>
      <c r="M1083" t="s">
        <v>17</v>
      </c>
      <c r="N1083">
        <f t="shared" si="91"/>
        <v>49347.280000001578</v>
      </c>
      <c r="V1083" s="7"/>
      <c r="W1083" s="7"/>
      <c r="X1083" s="7"/>
      <c r="Y1083" s="7"/>
      <c r="Z1083" s="7"/>
      <c r="AA1083" s="7"/>
    </row>
    <row r="1084" spans="1:27" x14ac:dyDescent="0.2">
      <c r="A1084" t="s">
        <v>18</v>
      </c>
      <c r="B1084" t="s">
        <v>30968</v>
      </c>
      <c r="C1084" t="s">
        <v>495</v>
      </c>
      <c r="D1084" t="s">
        <v>14</v>
      </c>
      <c r="E1084" t="s">
        <v>30969</v>
      </c>
      <c r="F1084" t="s">
        <v>30970</v>
      </c>
      <c r="G1084">
        <v>0.53976000000000002</v>
      </c>
      <c r="H1084">
        <v>0.53778000000000004</v>
      </c>
      <c r="I1084">
        <f t="shared" si="89"/>
        <v>2</v>
      </c>
      <c r="J1084">
        <v>2</v>
      </c>
      <c r="K1084">
        <f t="shared" si="90"/>
        <v>1.84</v>
      </c>
      <c r="L1084">
        <v>1.84</v>
      </c>
      <c r="M1084" t="s">
        <v>17</v>
      </c>
      <c r="N1084">
        <f t="shared" si="91"/>
        <v>49345.440000001581</v>
      </c>
      <c r="V1084" s="7"/>
      <c r="W1084" s="7"/>
      <c r="X1084" s="7"/>
      <c r="Y1084" s="7"/>
      <c r="Z1084" s="7"/>
      <c r="AA1084" s="7"/>
    </row>
    <row r="1085" spans="1:27" x14ac:dyDescent="0.2">
      <c r="A1085" t="s">
        <v>11</v>
      </c>
      <c r="B1085" t="s">
        <v>30971</v>
      </c>
      <c r="C1085" t="s">
        <v>495</v>
      </c>
      <c r="D1085" t="s">
        <v>14</v>
      </c>
      <c r="E1085" t="s">
        <v>30969</v>
      </c>
      <c r="F1085" t="s">
        <v>30970</v>
      </c>
      <c r="G1085">
        <v>0.53976000000000002</v>
      </c>
      <c r="H1085">
        <v>0.53778000000000004</v>
      </c>
      <c r="I1085">
        <f t="shared" si="89"/>
        <v>2</v>
      </c>
      <c r="J1085">
        <v>1</v>
      </c>
      <c r="K1085">
        <f t="shared" si="90"/>
        <v>-2</v>
      </c>
      <c r="L1085">
        <v>-1</v>
      </c>
      <c r="M1085" t="s">
        <v>17</v>
      </c>
      <c r="N1085">
        <f t="shared" si="91"/>
        <v>49343.600000001585</v>
      </c>
      <c r="V1085" s="7"/>
      <c r="W1085" s="7"/>
      <c r="X1085" s="7"/>
      <c r="Y1085" s="7"/>
      <c r="Z1085" s="7"/>
      <c r="AA1085" s="7"/>
    </row>
    <row r="1086" spans="1:27" x14ac:dyDescent="0.2">
      <c r="A1086" t="s">
        <v>11</v>
      </c>
      <c r="B1086" t="s">
        <v>30972</v>
      </c>
      <c r="C1086" t="s">
        <v>495</v>
      </c>
      <c r="D1086" t="s">
        <v>14</v>
      </c>
      <c r="E1086" t="s">
        <v>30973</v>
      </c>
      <c r="F1086" t="s">
        <v>30974</v>
      </c>
      <c r="G1086">
        <v>0.53773000000000004</v>
      </c>
      <c r="H1086">
        <v>0.53952</v>
      </c>
      <c r="I1086">
        <f t="shared" si="89"/>
        <v>2</v>
      </c>
      <c r="J1086">
        <v>1</v>
      </c>
      <c r="K1086">
        <f t="shared" si="90"/>
        <v>1.84</v>
      </c>
      <c r="L1086">
        <v>0.92</v>
      </c>
      <c r="M1086" t="s">
        <v>17</v>
      </c>
      <c r="N1086">
        <f t="shared" si="91"/>
        <v>49344.600000001585</v>
      </c>
      <c r="V1086" s="7"/>
      <c r="W1086" s="7"/>
      <c r="X1086" s="7"/>
      <c r="Y1086" s="7"/>
      <c r="Z1086" s="7"/>
      <c r="AA1086" s="7"/>
    </row>
    <row r="1087" spans="1:27" x14ac:dyDescent="0.2">
      <c r="A1087" t="s">
        <v>18</v>
      </c>
      <c r="B1087" t="s">
        <v>30975</v>
      </c>
      <c r="C1087" t="s">
        <v>495</v>
      </c>
      <c r="D1087" t="s">
        <v>14</v>
      </c>
      <c r="E1087" t="s">
        <v>30973</v>
      </c>
      <c r="F1087" t="s">
        <v>30974</v>
      </c>
      <c r="G1087">
        <v>0.53773000000000004</v>
      </c>
      <c r="H1087">
        <v>0.53952</v>
      </c>
      <c r="I1087">
        <f t="shared" si="89"/>
        <v>2</v>
      </c>
      <c r="J1087">
        <v>2</v>
      </c>
      <c r="K1087">
        <f t="shared" si="90"/>
        <v>-2</v>
      </c>
      <c r="L1087">
        <v>-2</v>
      </c>
      <c r="M1087" t="s">
        <v>17</v>
      </c>
      <c r="N1087">
        <f t="shared" si="91"/>
        <v>49343.680000001586</v>
      </c>
      <c r="V1087" s="7"/>
      <c r="W1087" s="7"/>
      <c r="X1087" s="7"/>
      <c r="Y1087" s="7"/>
      <c r="Z1087" s="7"/>
      <c r="AA1087" s="7"/>
    </row>
    <row r="1088" spans="1:27" x14ac:dyDescent="0.2">
      <c r="A1088" t="s">
        <v>11</v>
      </c>
      <c r="B1088" t="s">
        <v>30976</v>
      </c>
      <c r="C1088" t="s">
        <v>28832</v>
      </c>
      <c r="D1088" t="s">
        <v>14</v>
      </c>
      <c r="E1088" t="s">
        <v>30977</v>
      </c>
      <c r="F1088" t="s">
        <v>30978</v>
      </c>
      <c r="G1088">
        <v>0.53520000000000001</v>
      </c>
      <c r="H1088">
        <v>0.53810000000000002</v>
      </c>
      <c r="I1088">
        <f t="shared" si="89"/>
        <v>2</v>
      </c>
      <c r="J1088">
        <v>2</v>
      </c>
      <c r="K1088">
        <f t="shared" si="90"/>
        <v>1.84</v>
      </c>
      <c r="L1088">
        <v>1.84</v>
      </c>
      <c r="M1088" t="s">
        <v>17</v>
      </c>
      <c r="N1088">
        <f t="shared" si="91"/>
        <v>49345.680000001586</v>
      </c>
      <c r="V1088" s="7"/>
      <c r="W1088" s="7"/>
      <c r="X1088" s="7"/>
      <c r="Y1088" s="7"/>
      <c r="Z1088" s="7"/>
      <c r="AA1088" s="7"/>
    </row>
    <row r="1089" spans="1:27" x14ac:dyDescent="0.2">
      <c r="A1089" t="s">
        <v>11</v>
      </c>
      <c r="B1089" t="s">
        <v>30979</v>
      </c>
      <c r="C1089" t="s">
        <v>28067</v>
      </c>
      <c r="D1089" t="s">
        <v>14</v>
      </c>
      <c r="E1089" t="s">
        <v>30980</v>
      </c>
      <c r="F1089" t="s">
        <v>30978</v>
      </c>
      <c r="G1089">
        <v>0.53498000000000001</v>
      </c>
      <c r="H1089">
        <v>0.53810000000000002</v>
      </c>
      <c r="I1089">
        <f t="shared" si="89"/>
        <v>2</v>
      </c>
      <c r="J1089">
        <v>2</v>
      </c>
      <c r="K1089">
        <f t="shared" si="90"/>
        <v>1.84</v>
      </c>
      <c r="L1089">
        <v>1.84</v>
      </c>
      <c r="M1089" t="s">
        <v>17</v>
      </c>
      <c r="N1089">
        <f t="shared" si="91"/>
        <v>49343.84000000159</v>
      </c>
      <c r="V1089" s="7"/>
      <c r="W1089" s="7"/>
      <c r="X1089" s="7"/>
      <c r="Y1089" s="7"/>
      <c r="Z1089" s="7"/>
      <c r="AA1089" s="7"/>
    </row>
    <row r="1090" spans="1:27" x14ac:dyDescent="0.2">
      <c r="A1090" t="s">
        <v>11</v>
      </c>
      <c r="B1090" t="s">
        <v>30981</v>
      </c>
      <c r="C1090" t="s">
        <v>28068</v>
      </c>
      <c r="D1090" t="s">
        <v>14</v>
      </c>
      <c r="E1090" t="s">
        <v>30982</v>
      </c>
      <c r="F1090" t="s">
        <v>30978</v>
      </c>
      <c r="G1090">
        <v>0.53473000000000004</v>
      </c>
      <c r="H1090">
        <v>0.53810000000000002</v>
      </c>
      <c r="I1090">
        <f t="shared" si="89"/>
        <v>2</v>
      </c>
      <c r="J1090">
        <v>2</v>
      </c>
      <c r="K1090">
        <f t="shared" si="90"/>
        <v>1.84</v>
      </c>
      <c r="L1090">
        <v>1.84</v>
      </c>
      <c r="M1090" t="s">
        <v>17</v>
      </c>
      <c r="N1090">
        <f t="shared" si="91"/>
        <v>49342.000000001593</v>
      </c>
      <c r="V1090" s="7"/>
      <c r="W1090" s="7"/>
      <c r="X1090" s="7"/>
      <c r="Y1090" s="7"/>
      <c r="Z1090" s="7"/>
      <c r="AA1090" s="7"/>
    </row>
    <row r="1091" spans="1:27" x14ac:dyDescent="0.2">
      <c r="A1091" t="s">
        <v>11</v>
      </c>
      <c r="B1091" t="s">
        <v>30983</v>
      </c>
      <c r="C1091" t="s">
        <v>28065</v>
      </c>
      <c r="D1091" t="s">
        <v>14</v>
      </c>
      <c r="E1091" t="s">
        <v>30984</v>
      </c>
      <c r="F1091" t="s">
        <v>30978</v>
      </c>
      <c r="G1091">
        <v>0.53503999999999996</v>
      </c>
      <c r="H1091">
        <v>0.53810000000000002</v>
      </c>
      <c r="I1091">
        <f t="shared" ref="I1091:I1154" si="92">IF(J1091=1,J1091*2,J1091)</f>
        <v>2</v>
      </c>
      <c r="J1091">
        <v>2</v>
      </c>
      <c r="K1091">
        <f t="shared" ref="K1091:K1154" si="93">IF(OR(L1091=-1,L1091=0.92),L1091*2,L1091)</f>
        <v>1.84</v>
      </c>
      <c r="L1091">
        <v>1.84</v>
      </c>
      <c r="M1091" t="s">
        <v>17</v>
      </c>
      <c r="N1091">
        <f t="shared" si="91"/>
        <v>49340.160000001597</v>
      </c>
      <c r="V1091" s="7"/>
      <c r="W1091" s="7"/>
      <c r="X1091" s="7"/>
      <c r="Y1091" s="7"/>
      <c r="Z1091" s="7"/>
      <c r="AA1091" s="7"/>
    </row>
    <row r="1092" spans="1:27" x14ac:dyDescent="0.2">
      <c r="A1092" t="s">
        <v>11</v>
      </c>
      <c r="B1092" t="s">
        <v>30985</v>
      </c>
      <c r="C1092" t="s">
        <v>501</v>
      </c>
      <c r="D1092" t="s">
        <v>14</v>
      </c>
      <c r="E1092" t="s">
        <v>30986</v>
      </c>
      <c r="F1092" t="s">
        <v>30978</v>
      </c>
      <c r="G1092">
        <v>0.53461999999999998</v>
      </c>
      <c r="H1092">
        <v>0.53810000000000002</v>
      </c>
      <c r="I1092">
        <f t="shared" si="92"/>
        <v>2</v>
      </c>
      <c r="J1092">
        <v>2</v>
      </c>
      <c r="K1092">
        <f t="shared" si="93"/>
        <v>1.84</v>
      </c>
      <c r="L1092">
        <v>1.84</v>
      </c>
      <c r="M1092" t="s">
        <v>17</v>
      </c>
      <c r="N1092">
        <f t="shared" ref="N1092:N1155" si="94">N1091-L1091</f>
        <v>49338.3200000016</v>
      </c>
      <c r="V1092" s="7"/>
      <c r="W1092" s="7"/>
      <c r="X1092" s="7"/>
      <c r="Y1092" s="7"/>
      <c r="Z1092" s="7"/>
      <c r="AA1092" s="7"/>
    </row>
    <row r="1093" spans="1:27" x14ac:dyDescent="0.2">
      <c r="A1093" t="s">
        <v>11</v>
      </c>
      <c r="B1093" t="s">
        <v>30987</v>
      </c>
      <c r="C1093" t="s">
        <v>558</v>
      </c>
      <c r="D1093" t="s">
        <v>14</v>
      </c>
      <c r="E1093" t="s">
        <v>30988</v>
      </c>
      <c r="F1093" t="s">
        <v>30978</v>
      </c>
      <c r="G1093">
        <v>0.53471999999999997</v>
      </c>
      <c r="H1093">
        <v>0.53810000000000002</v>
      </c>
      <c r="I1093">
        <f t="shared" si="92"/>
        <v>2</v>
      </c>
      <c r="J1093">
        <v>2</v>
      </c>
      <c r="K1093">
        <f t="shared" si="93"/>
        <v>1.84</v>
      </c>
      <c r="L1093">
        <v>1.84</v>
      </c>
      <c r="M1093" t="s">
        <v>17</v>
      </c>
      <c r="N1093">
        <f t="shared" si="94"/>
        <v>49336.480000001604</v>
      </c>
      <c r="V1093" s="7"/>
      <c r="W1093" s="7"/>
      <c r="X1093" s="7"/>
      <c r="Y1093" s="7"/>
      <c r="Z1093" s="7"/>
      <c r="AA1093" s="7"/>
    </row>
    <row r="1094" spans="1:27" x14ac:dyDescent="0.2">
      <c r="A1094" t="s">
        <v>18</v>
      </c>
      <c r="B1094" t="s">
        <v>30989</v>
      </c>
      <c r="C1094" t="s">
        <v>495</v>
      </c>
      <c r="D1094" t="s">
        <v>14</v>
      </c>
      <c r="E1094" t="s">
        <v>30990</v>
      </c>
      <c r="F1094" t="s">
        <v>30978</v>
      </c>
      <c r="G1094">
        <v>0.53820000000000001</v>
      </c>
      <c r="H1094">
        <v>0.53810000000000002</v>
      </c>
      <c r="I1094">
        <f t="shared" si="92"/>
        <v>2</v>
      </c>
      <c r="J1094">
        <v>2</v>
      </c>
      <c r="K1094">
        <f t="shared" si="93"/>
        <v>1.84</v>
      </c>
      <c r="L1094">
        <v>1.84</v>
      </c>
      <c r="M1094" t="s">
        <v>17</v>
      </c>
      <c r="N1094">
        <f t="shared" si="94"/>
        <v>49334.640000001607</v>
      </c>
      <c r="V1094" s="7"/>
      <c r="W1094" s="7"/>
      <c r="X1094" s="7"/>
      <c r="Y1094" s="7"/>
      <c r="Z1094" s="7"/>
      <c r="AA1094" s="7"/>
    </row>
    <row r="1095" spans="1:27" x14ac:dyDescent="0.2">
      <c r="A1095" t="s">
        <v>11</v>
      </c>
      <c r="B1095" t="s">
        <v>30991</v>
      </c>
      <c r="C1095" t="s">
        <v>28675</v>
      </c>
      <c r="D1095" t="s">
        <v>14</v>
      </c>
      <c r="E1095" t="s">
        <v>30992</v>
      </c>
      <c r="F1095" t="s">
        <v>30978</v>
      </c>
      <c r="G1095">
        <v>0.53520999999999996</v>
      </c>
      <c r="H1095">
        <v>0.53810000000000002</v>
      </c>
      <c r="I1095">
        <f t="shared" si="92"/>
        <v>2</v>
      </c>
      <c r="J1095">
        <v>2</v>
      </c>
      <c r="K1095">
        <f t="shared" si="93"/>
        <v>1.84</v>
      </c>
      <c r="L1095">
        <v>1.84</v>
      </c>
      <c r="M1095" t="s">
        <v>17</v>
      </c>
      <c r="N1095">
        <f t="shared" si="94"/>
        <v>49332.800000001611</v>
      </c>
      <c r="V1095" s="7"/>
      <c r="W1095" s="7"/>
      <c r="X1095" s="7"/>
      <c r="Y1095" s="7"/>
      <c r="Z1095" s="7"/>
      <c r="AA1095" s="7"/>
    </row>
    <row r="1096" spans="1:27" x14ac:dyDescent="0.2">
      <c r="A1096" t="s">
        <v>11</v>
      </c>
      <c r="B1096" t="s">
        <v>30993</v>
      </c>
      <c r="C1096" t="s">
        <v>495</v>
      </c>
      <c r="D1096" t="s">
        <v>14</v>
      </c>
      <c r="E1096" t="s">
        <v>30990</v>
      </c>
      <c r="F1096" t="s">
        <v>30978</v>
      </c>
      <c r="G1096">
        <v>0.53822999999999999</v>
      </c>
      <c r="H1096">
        <v>0.53810000000000002</v>
      </c>
      <c r="I1096">
        <f t="shared" si="92"/>
        <v>2</v>
      </c>
      <c r="J1096">
        <v>1</v>
      </c>
      <c r="K1096">
        <f t="shared" si="93"/>
        <v>-2</v>
      </c>
      <c r="L1096">
        <v>-1</v>
      </c>
      <c r="M1096" t="s">
        <v>17</v>
      </c>
      <c r="N1096">
        <f t="shared" si="94"/>
        <v>49330.960000001614</v>
      </c>
      <c r="V1096" s="7"/>
      <c r="W1096" s="7"/>
      <c r="X1096" s="7"/>
      <c r="Y1096" s="7"/>
      <c r="Z1096" s="7"/>
      <c r="AA1096" s="7"/>
    </row>
    <row r="1097" spans="1:27" x14ac:dyDescent="0.2">
      <c r="A1097" t="s">
        <v>11</v>
      </c>
      <c r="B1097" t="s">
        <v>30994</v>
      </c>
      <c r="C1097" t="s">
        <v>28395</v>
      </c>
      <c r="D1097" t="s">
        <v>14</v>
      </c>
      <c r="E1097" t="s">
        <v>30995</v>
      </c>
      <c r="F1097" t="s">
        <v>30978</v>
      </c>
      <c r="G1097">
        <v>0.53498999999999997</v>
      </c>
      <c r="H1097">
        <v>0.53810000000000002</v>
      </c>
      <c r="I1097">
        <f t="shared" si="92"/>
        <v>2</v>
      </c>
      <c r="J1097">
        <v>2</v>
      </c>
      <c r="K1097">
        <f t="shared" si="93"/>
        <v>1.84</v>
      </c>
      <c r="L1097">
        <v>1.84</v>
      </c>
      <c r="M1097" t="s">
        <v>17</v>
      </c>
      <c r="N1097">
        <f t="shared" si="94"/>
        <v>49331.960000001614</v>
      </c>
      <c r="V1097" s="7"/>
      <c r="W1097" s="7"/>
      <c r="X1097" s="7"/>
      <c r="Y1097" s="7"/>
      <c r="Z1097" s="7"/>
      <c r="AA1097" s="7"/>
    </row>
    <row r="1098" spans="1:27" x14ac:dyDescent="0.2">
      <c r="A1098" t="s">
        <v>11</v>
      </c>
      <c r="B1098" t="s">
        <v>30996</v>
      </c>
      <c r="C1098" t="s">
        <v>558</v>
      </c>
      <c r="D1098" t="s">
        <v>14</v>
      </c>
      <c r="E1098" t="s">
        <v>30997</v>
      </c>
      <c r="F1098" t="s">
        <v>30998</v>
      </c>
      <c r="G1098">
        <v>0.53781999999999996</v>
      </c>
      <c r="H1098">
        <v>0.53863000000000005</v>
      </c>
      <c r="I1098">
        <f t="shared" si="92"/>
        <v>2</v>
      </c>
      <c r="J1098">
        <v>2</v>
      </c>
      <c r="K1098">
        <f t="shared" si="93"/>
        <v>1.84</v>
      </c>
      <c r="L1098">
        <v>1.84</v>
      </c>
      <c r="M1098" t="s">
        <v>17</v>
      </c>
      <c r="N1098">
        <f t="shared" si="94"/>
        <v>49330.120000001618</v>
      </c>
      <c r="V1098" s="7"/>
      <c r="W1098" s="7"/>
      <c r="X1098" s="7"/>
      <c r="Y1098" s="7"/>
      <c r="Z1098" s="7"/>
      <c r="AA1098" s="7"/>
    </row>
    <row r="1099" spans="1:27" x14ac:dyDescent="0.2">
      <c r="A1099" t="s">
        <v>11</v>
      </c>
      <c r="B1099" t="s">
        <v>30999</v>
      </c>
      <c r="C1099" t="s">
        <v>28068</v>
      </c>
      <c r="D1099" t="s">
        <v>14</v>
      </c>
      <c r="E1099" t="s">
        <v>31000</v>
      </c>
      <c r="F1099" t="s">
        <v>30998</v>
      </c>
      <c r="G1099">
        <v>0.53803000000000001</v>
      </c>
      <c r="H1099">
        <v>0.53863000000000005</v>
      </c>
      <c r="I1099">
        <f t="shared" si="92"/>
        <v>2</v>
      </c>
      <c r="J1099">
        <v>2</v>
      </c>
      <c r="K1099">
        <f t="shared" si="93"/>
        <v>1.84</v>
      </c>
      <c r="L1099">
        <v>1.84</v>
      </c>
      <c r="M1099" t="s">
        <v>17</v>
      </c>
      <c r="N1099">
        <f t="shared" si="94"/>
        <v>49328.280000001621</v>
      </c>
      <c r="V1099" s="7"/>
      <c r="W1099" s="7"/>
      <c r="X1099" s="7"/>
      <c r="Y1099" s="7"/>
      <c r="Z1099" s="7"/>
      <c r="AA1099" s="7"/>
    </row>
    <row r="1100" spans="1:27" x14ac:dyDescent="0.2">
      <c r="A1100" t="s">
        <v>11</v>
      </c>
      <c r="B1100" t="s">
        <v>31001</v>
      </c>
      <c r="C1100" t="s">
        <v>28675</v>
      </c>
      <c r="D1100" t="s">
        <v>14</v>
      </c>
      <c r="E1100" t="s">
        <v>31002</v>
      </c>
      <c r="F1100" t="s">
        <v>30998</v>
      </c>
      <c r="G1100">
        <v>0.53839000000000004</v>
      </c>
      <c r="H1100">
        <v>0.53863000000000005</v>
      </c>
      <c r="I1100">
        <f t="shared" si="92"/>
        <v>2</v>
      </c>
      <c r="J1100">
        <v>2</v>
      </c>
      <c r="K1100">
        <f t="shared" si="93"/>
        <v>1.84</v>
      </c>
      <c r="L1100">
        <v>1.84</v>
      </c>
      <c r="M1100" t="s">
        <v>17</v>
      </c>
      <c r="N1100">
        <f t="shared" si="94"/>
        <v>49326.440000001625</v>
      </c>
      <c r="V1100" s="7"/>
      <c r="W1100" s="7"/>
      <c r="X1100" s="7"/>
      <c r="Y1100" s="7"/>
      <c r="Z1100" s="7"/>
      <c r="AA1100" s="7"/>
    </row>
    <row r="1101" spans="1:27" x14ac:dyDescent="0.2">
      <c r="A1101" t="s">
        <v>11</v>
      </c>
      <c r="B1101" t="s">
        <v>31003</v>
      </c>
      <c r="C1101" t="s">
        <v>495</v>
      </c>
      <c r="D1101" t="s">
        <v>14</v>
      </c>
      <c r="E1101" t="s">
        <v>31004</v>
      </c>
      <c r="F1101" t="s">
        <v>30998</v>
      </c>
      <c r="G1101">
        <v>0.54074999999999995</v>
      </c>
      <c r="H1101">
        <v>0.53863000000000005</v>
      </c>
      <c r="I1101">
        <f t="shared" si="92"/>
        <v>2</v>
      </c>
      <c r="J1101">
        <v>1</v>
      </c>
      <c r="K1101">
        <f t="shared" si="93"/>
        <v>-2</v>
      </c>
      <c r="L1101">
        <v>-1</v>
      </c>
      <c r="M1101" t="s">
        <v>17</v>
      </c>
      <c r="N1101">
        <f t="shared" si="94"/>
        <v>49324.600000001628</v>
      </c>
      <c r="V1101" s="7"/>
      <c r="W1101" s="7"/>
      <c r="X1101" s="7"/>
      <c r="Y1101" s="7"/>
      <c r="Z1101" s="7"/>
      <c r="AA1101" s="7"/>
    </row>
    <row r="1102" spans="1:27" x14ac:dyDescent="0.2">
      <c r="A1102" t="s">
        <v>11</v>
      </c>
      <c r="B1102" t="s">
        <v>31005</v>
      </c>
      <c r="C1102" t="s">
        <v>28395</v>
      </c>
      <c r="D1102" t="s">
        <v>14</v>
      </c>
      <c r="E1102" t="s">
        <v>31006</v>
      </c>
      <c r="F1102" t="s">
        <v>30998</v>
      </c>
      <c r="G1102">
        <v>0.53776000000000002</v>
      </c>
      <c r="H1102">
        <v>0.53863000000000005</v>
      </c>
      <c r="I1102">
        <f t="shared" si="92"/>
        <v>2</v>
      </c>
      <c r="J1102">
        <v>2</v>
      </c>
      <c r="K1102">
        <f t="shared" si="93"/>
        <v>1.84</v>
      </c>
      <c r="L1102">
        <v>1.84</v>
      </c>
      <c r="M1102" t="s">
        <v>17</v>
      </c>
      <c r="N1102">
        <f t="shared" si="94"/>
        <v>49325.600000001628</v>
      </c>
      <c r="V1102" s="7"/>
      <c r="W1102" s="7"/>
      <c r="X1102" s="7"/>
      <c r="Y1102" s="7"/>
      <c r="Z1102" s="7"/>
      <c r="AA1102" s="7"/>
    </row>
    <row r="1103" spans="1:27" x14ac:dyDescent="0.2">
      <c r="A1103" t="s">
        <v>11</v>
      </c>
      <c r="B1103" t="s">
        <v>31007</v>
      </c>
      <c r="C1103" t="s">
        <v>28071</v>
      </c>
      <c r="D1103" t="s">
        <v>14</v>
      </c>
      <c r="E1103" t="s">
        <v>31008</v>
      </c>
      <c r="F1103" t="s">
        <v>30998</v>
      </c>
      <c r="G1103">
        <v>0.53835999999999995</v>
      </c>
      <c r="H1103">
        <v>0.53863000000000005</v>
      </c>
      <c r="I1103">
        <f t="shared" si="92"/>
        <v>2</v>
      </c>
      <c r="J1103">
        <v>2</v>
      </c>
      <c r="K1103">
        <f t="shared" si="93"/>
        <v>1.84</v>
      </c>
      <c r="L1103">
        <v>1.84</v>
      </c>
      <c r="M1103" t="s">
        <v>17</v>
      </c>
      <c r="N1103">
        <f t="shared" si="94"/>
        <v>49323.760000001632</v>
      </c>
      <c r="V1103" s="7"/>
      <c r="W1103" s="7"/>
      <c r="X1103" s="7"/>
      <c r="Y1103" s="7"/>
      <c r="Z1103" s="7"/>
      <c r="AA1103" s="7"/>
    </row>
    <row r="1104" spans="1:27" x14ac:dyDescent="0.2">
      <c r="A1104" t="s">
        <v>11</v>
      </c>
      <c r="B1104" t="s">
        <v>31009</v>
      </c>
      <c r="C1104" t="s">
        <v>28065</v>
      </c>
      <c r="D1104" t="s">
        <v>14</v>
      </c>
      <c r="E1104" t="s">
        <v>31010</v>
      </c>
      <c r="F1104" t="s">
        <v>30998</v>
      </c>
      <c r="G1104">
        <v>0.53835999999999995</v>
      </c>
      <c r="H1104">
        <v>0.53863000000000005</v>
      </c>
      <c r="I1104">
        <f t="shared" si="92"/>
        <v>2</v>
      </c>
      <c r="J1104">
        <v>2</v>
      </c>
      <c r="K1104">
        <f t="shared" si="93"/>
        <v>1.84</v>
      </c>
      <c r="L1104">
        <v>1.84</v>
      </c>
      <c r="M1104" t="s">
        <v>17</v>
      </c>
      <c r="N1104">
        <f t="shared" si="94"/>
        <v>49321.920000001635</v>
      </c>
      <c r="V1104" s="7"/>
      <c r="W1104" s="7"/>
      <c r="X1104" s="7"/>
      <c r="Y1104" s="7"/>
      <c r="Z1104" s="7"/>
      <c r="AA1104" s="7"/>
    </row>
    <row r="1105" spans="1:27" x14ac:dyDescent="0.2">
      <c r="A1105" t="s">
        <v>18</v>
      </c>
      <c r="B1105" t="s">
        <v>31011</v>
      </c>
      <c r="C1105" t="s">
        <v>495</v>
      </c>
      <c r="D1105" t="s">
        <v>14</v>
      </c>
      <c r="E1105" t="s">
        <v>31004</v>
      </c>
      <c r="F1105" t="s">
        <v>30998</v>
      </c>
      <c r="G1105">
        <v>0.54074999999999995</v>
      </c>
      <c r="H1105">
        <v>0.53863000000000005</v>
      </c>
      <c r="I1105">
        <f t="shared" si="92"/>
        <v>2</v>
      </c>
      <c r="J1105">
        <v>2</v>
      </c>
      <c r="K1105">
        <f t="shared" si="93"/>
        <v>1.84</v>
      </c>
      <c r="L1105">
        <v>1.84</v>
      </c>
      <c r="M1105" t="s">
        <v>17</v>
      </c>
      <c r="N1105">
        <f t="shared" si="94"/>
        <v>49320.080000001639</v>
      </c>
      <c r="V1105" s="7"/>
      <c r="W1105" s="7"/>
      <c r="X1105" s="7"/>
      <c r="Y1105" s="7"/>
      <c r="Z1105" s="7"/>
      <c r="AA1105" s="7"/>
    </row>
    <row r="1106" spans="1:27" x14ac:dyDescent="0.2">
      <c r="A1106" t="s">
        <v>11</v>
      </c>
      <c r="B1106" t="s">
        <v>31012</v>
      </c>
      <c r="C1106" t="s">
        <v>555</v>
      </c>
      <c r="D1106" t="s">
        <v>14</v>
      </c>
      <c r="E1106" t="s">
        <v>31013</v>
      </c>
      <c r="F1106" t="s">
        <v>30998</v>
      </c>
      <c r="G1106">
        <v>0.53786</v>
      </c>
      <c r="H1106">
        <v>0.53863000000000005</v>
      </c>
      <c r="I1106">
        <f t="shared" si="92"/>
        <v>2</v>
      </c>
      <c r="J1106">
        <v>2</v>
      </c>
      <c r="K1106">
        <f t="shared" si="93"/>
        <v>1.84</v>
      </c>
      <c r="L1106">
        <v>1.84</v>
      </c>
      <c r="M1106" t="s">
        <v>17</v>
      </c>
      <c r="N1106">
        <f t="shared" si="94"/>
        <v>49318.240000001642</v>
      </c>
      <c r="V1106" s="7"/>
      <c r="W1106" s="7"/>
      <c r="X1106" s="7"/>
      <c r="Y1106" s="7"/>
      <c r="Z1106" s="7"/>
      <c r="AA1106" s="7"/>
    </row>
    <row r="1107" spans="1:27" x14ac:dyDescent="0.2">
      <c r="A1107" t="s">
        <v>11</v>
      </c>
      <c r="B1107" t="s">
        <v>31014</v>
      </c>
      <c r="C1107" t="s">
        <v>28832</v>
      </c>
      <c r="D1107" t="s">
        <v>14</v>
      </c>
      <c r="E1107" t="s">
        <v>31015</v>
      </c>
      <c r="F1107" t="s">
        <v>30998</v>
      </c>
      <c r="G1107">
        <v>0.53813999999999995</v>
      </c>
      <c r="H1107">
        <v>0.53863000000000005</v>
      </c>
      <c r="I1107">
        <f t="shared" si="92"/>
        <v>2</v>
      </c>
      <c r="J1107">
        <v>2</v>
      </c>
      <c r="K1107">
        <f t="shared" si="93"/>
        <v>1.84</v>
      </c>
      <c r="L1107">
        <v>1.84</v>
      </c>
      <c r="M1107" t="s">
        <v>17</v>
      </c>
      <c r="N1107">
        <f t="shared" si="94"/>
        <v>49316.400000001646</v>
      </c>
      <c r="V1107" s="7"/>
      <c r="W1107" s="7"/>
      <c r="X1107" s="7"/>
      <c r="Y1107" s="7"/>
      <c r="Z1107" s="7"/>
      <c r="AA1107" s="7"/>
    </row>
    <row r="1108" spans="1:27" x14ac:dyDescent="0.2">
      <c r="A1108" t="s">
        <v>18</v>
      </c>
      <c r="B1108" t="s">
        <v>31016</v>
      </c>
      <c r="C1108" t="s">
        <v>495</v>
      </c>
      <c r="D1108" t="s">
        <v>14</v>
      </c>
      <c r="E1108" t="s">
        <v>31017</v>
      </c>
      <c r="F1108" t="s">
        <v>31018</v>
      </c>
      <c r="G1108">
        <v>0.54174999999999995</v>
      </c>
      <c r="H1108">
        <v>0.54042000000000001</v>
      </c>
      <c r="I1108">
        <f t="shared" si="92"/>
        <v>2</v>
      </c>
      <c r="J1108">
        <v>2</v>
      </c>
      <c r="K1108">
        <f t="shared" si="93"/>
        <v>1.84</v>
      </c>
      <c r="L1108">
        <v>1.84</v>
      </c>
      <c r="M1108" t="s">
        <v>17</v>
      </c>
      <c r="N1108">
        <f t="shared" si="94"/>
        <v>49314.560000001649</v>
      </c>
      <c r="V1108" s="7"/>
      <c r="W1108" s="7"/>
      <c r="X1108" s="7"/>
      <c r="Y1108" s="7"/>
      <c r="Z1108" s="7"/>
      <c r="AA1108" s="7"/>
    </row>
    <row r="1109" spans="1:27" x14ac:dyDescent="0.2">
      <c r="A1109" t="s">
        <v>11</v>
      </c>
      <c r="B1109" t="s">
        <v>31019</v>
      </c>
      <c r="C1109" t="s">
        <v>28430</v>
      </c>
      <c r="D1109" t="s">
        <v>14</v>
      </c>
      <c r="E1109" t="s">
        <v>31020</v>
      </c>
      <c r="F1109" t="s">
        <v>31018</v>
      </c>
      <c r="G1109">
        <v>0.54064999999999996</v>
      </c>
      <c r="H1109">
        <v>0.54042000000000001</v>
      </c>
      <c r="I1109">
        <f t="shared" si="92"/>
        <v>2</v>
      </c>
      <c r="J1109">
        <v>2</v>
      </c>
      <c r="K1109">
        <f t="shared" si="93"/>
        <v>-2</v>
      </c>
      <c r="L1109">
        <v>-2</v>
      </c>
      <c r="M1109" t="s">
        <v>17</v>
      </c>
      <c r="N1109">
        <f t="shared" si="94"/>
        <v>49312.720000001653</v>
      </c>
      <c r="V1109" s="7"/>
      <c r="W1109" s="7"/>
      <c r="X1109" s="7"/>
      <c r="Y1109" s="7"/>
      <c r="Z1109" s="7"/>
      <c r="AA1109" s="7"/>
    </row>
    <row r="1110" spans="1:27" x14ac:dyDescent="0.2">
      <c r="A1110" t="s">
        <v>11</v>
      </c>
      <c r="B1110" t="s">
        <v>31021</v>
      </c>
      <c r="C1110" t="s">
        <v>495</v>
      </c>
      <c r="D1110" t="s">
        <v>14</v>
      </c>
      <c r="E1110" t="s">
        <v>31017</v>
      </c>
      <c r="F1110" t="s">
        <v>31018</v>
      </c>
      <c r="G1110">
        <v>0.54174999999999995</v>
      </c>
      <c r="H1110">
        <v>0.54042000000000001</v>
      </c>
      <c r="I1110">
        <f t="shared" si="92"/>
        <v>2</v>
      </c>
      <c r="J1110">
        <v>1</v>
      </c>
      <c r="K1110">
        <f t="shared" si="93"/>
        <v>-2</v>
      </c>
      <c r="L1110">
        <v>-1</v>
      </c>
      <c r="M1110" t="s">
        <v>17</v>
      </c>
      <c r="N1110">
        <f t="shared" si="94"/>
        <v>49314.720000001653</v>
      </c>
      <c r="V1110" s="7"/>
      <c r="W1110" s="7"/>
      <c r="X1110" s="7"/>
      <c r="Y1110" s="7"/>
      <c r="Z1110" s="7"/>
      <c r="AA1110" s="7"/>
    </row>
    <row r="1111" spans="1:27" x14ac:dyDescent="0.2">
      <c r="A1111" t="s">
        <v>18</v>
      </c>
      <c r="B1111" t="s">
        <v>31022</v>
      </c>
      <c r="C1111" t="s">
        <v>495</v>
      </c>
      <c r="D1111" t="s">
        <v>14</v>
      </c>
      <c r="E1111" t="s">
        <v>31023</v>
      </c>
      <c r="F1111" t="s">
        <v>31024</v>
      </c>
      <c r="G1111">
        <v>0.53976999999999997</v>
      </c>
      <c r="H1111">
        <v>0.54166999999999998</v>
      </c>
      <c r="I1111">
        <f t="shared" si="92"/>
        <v>2</v>
      </c>
      <c r="J1111">
        <v>2</v>
      </c>
      <c r="K1111">
        <f t="shared" si="93"/>
        <v>-2</v>
      </c>
      <c r="L1111">
        <v>-2</v>
      </c>
      <c r="M1111" t="s">
        <v>17</v>
      </c>
      <c r="N1111">
        <f t="shared" si="94"/>
        <v>49315.720000001653</v>
      </c>
      <c r="V1111" s="7"/>
      <c r="W1111" s="7"/>
      <c r="X1111" s="7"/>
      <c r="Y1111" s="7"/>
      <c r="Z1111" s="7"/>
      <c r="AA1111" s="7"/>
    </row>
    <row r="1112" spans="1:27" x14ac:dyDescent="0.2">
      <c r="A1112" t="s">
        <v>11</v>
      </c>
      <c r="B1112" t="s">
        <v>31025</v>
      </c>
      <c r="C1112" t="s">
        <v>495</v>
      </c>
      <c r="D1112" t="s">
        <v>14</v>
      </c>
      <c r="E1112" t="s">
        <v>31023</v>
      </c>
      <c r="F1112" t="s">
        <v>31024</v>
      </c>
      <c r="G1112">
        <v>0.53976999999999997</v>
      </c>
      <c r="H1112">
        <v>0.54166999999999998</v>
      </c>
      <c r="I1112">
        <f t="shared" si="92"/>
        <v>2</v>
      </c>
      <c r="J1112">
        <v>1</v>
      </c>
      <c r="K1112">
        <f t="shared" si="93"/>
        <v>1.84</v>
      </c>
      <c r="L1112">
        <v>0.92</v>
      </c>
      <c r="M1112" t="s">
        <v>17</v>
      </c>
      <c r="N1112">
        <f t="shared" si="94"/>
        <v>49317.720000001653</v>
      </c>
      <c r="V1112" s="7"/>
      <c r="W1112" s="7"/>
      <c r="X1112" s="7"/>
      <c r="Y1112" s="7"/>
      <c r="Z1112" s="7"/>
      <c r="AA1112" s="7"/>
    </row>
    <row r="1113" spans="1:27" x14ac:dyDescent="0.2">
      <c r="A1113" t="s">
        <v>11</v>
      </c>
      <c r="B1113" t="s">
        <v>31026</v>
      </c>
      <c r="C1113" t="s">
        <v>495</v>
      </c>
      <c r="D1113" t="s">
        <v>14</v>
      </c>
      <c r="E1113" t="s">
        <v>31027</v>
      </c>
      <c r="F1113" t="s">
        <v>31028</v>
      </c>
      <c r="G1113">
        <v>0.53654999999999997</v>
      </c>
      <c r="H1113">
        <v>0.53949000000000003</v>
      </c>
      <c r="I1113">
        <f t="shared" si="92"/>
        <v>2</v>
      </c>
      <c r="J1113">
        <v>1</v>
      </c>
      <c r="K1113">
        <f t="shared" si="93"/>
        <v>1.84</v>
      </c>
      <c r="L1113">
        <v>0.92</v>
      </c>
      <c r="M1113" t="s">
        <v>17</v>
      </c>
      <c r="N1113">
        <f t="shared" si="94"/>
        <v>49316.800000001655</v>
      </c>
      <c r="V1113" s="7"/>
      <c r="W1113" s="7"/>
      <c r="X1113" s="7"/>
      <c r="Y1113" s="7"/>
      <c r="Z1113" s="7"/>
      <c r="AA1113" s="7"/>
    </row>
    <row r="1114" spans="1:27" x14ac:dyDescent="0.2">
      <c r="A1114" t="s">
        <v>18</v>
      </c>
      <c r="B1114" t="s">
        <v>31029</v>
      </c>
      <c r="C1114" t="s">
        <v>495</v>
      </c>
      <c r="D1114" t="s">
        <v>14</v>
      </c>
      <c r="E1114" t="s">
        <v>31027</v>
      </c>
      <c r="F1114" t="s">
        <v>31028</v>
      </c>
      <c r="G1114">
        <v>0.53654999999999997</v>
      </c>
      <c r="H1114">
        <v>0.53949000000000003</v>
      </c>
      <c r="I1114">
        <f t="shared" si="92"/>
        <v>2</v>
      </c>
      <c r="J1114">
        <v>2</v>
      </c>
      <c r="K1114">
        <f t="shared" si="93"/>
        <v>-2</v>
      </c>
      <c r="L1114">
        <v>-2</v>
      </c>
      <c r="M1114" t="s">
        <v>17</v>
      </c>
      <c r="N1114">
        <f t="shared" si="94"/>
        <v>49315.880000001656</v>
      </c>
      <c r="V1114" s="7"/>
      <c r="W1114" s="7"/>
      <c r="X1114" s="7"/>
      <c r="Y1114" s="7"/>
      <c r="Z1114" s="7"/>
      <c r="AA1114" s="7"/>
    </row>
    <row r="1115" spans="1:27" x14ac:dyDescent="0.2">
      <c r="A1115" t="s">
        <v>11</v>
      </c>
      <c r="B1115" t="s">
        <v>31030</v>
      </c>
      <c r="C1115" t="s">
        <v>495</v>
      </c>
      <c r="D1115" t="s">
        <v>14</v>
      </c>
      <c r="E1115" t="s">
        <v>31031</v>
      </c>
      <c r="F1115" t="s">
        <v>31032</v>
      </c>
      <c r="G1115">
        <v>0.53773000000000004</v>
      </c>
      <c r="H1115">
        <v>0.53656000000000004</v>
      </c>
      <c r="I1115">
        <f t="shared" si="92"/>
        <v>2</v>
      </c>
      <c r="J1115">
        <v>1</v>
      </c>
      <c r="K1115">
        <f t="shared" si="93"/>
        <v>-2</v>
      </c>
      <c r="L1115">
        <v>-1</v>
      </c>
      <c r="M1115" t="s">
        <v>17</v>
      </c>
      <c r="N1115">
        <f t="shared" si="94"/>
        <v>49317.880000001656</v>
      </c>
      <c r="V1115" s="7"/>
      <c r="W1115" s="7"/>
      <c r="X1115" s="7"/>
      <c r="Y1115" s="7"/>
      <c r="Z1115" s="7"/>
      <c r="AA1115" s="7"/>
    </row>
    <row r="1116" spans="1:27" x14ac:dyDescent="0.2">
      <c r="A1116" t="s">
        <v>18</v>
      </c>
      <c r="B1116" t="s">
        <v>31033</v>
      </c>
      <c r="C1116" t="s">
        <v>495</v>
      </c>
      <c r="D1116" t="s">
        <v>14</v>
      </c>
      <c r="E1116" t="s">
        <v>31031</v>
      </c>
      <c r="F1116" t="s">
        <v>31032</v>
      </c>
      <c r="G1116">
        <v>0.53773000000000004</v>
      </c>
      <c r="H1116">
        <v>0.53656000000000004</v>
      </c>
      <c r="I1116">
        <f t="shared" si="92"/>
        <v>2</v>
      </c>
      <c r="J1116">
        <v>2</v>
      </c>
      <c r="K1116">
        <f t="shared" si="93"/>
        <v>1.84</v>
      </c>
      <c r="L1116">
        <v>1.84</v>
      </c>
      <c r="M1116" t="s">
        <v>17</v>
      </c>
      <c r="N1116">
        <f t="shared" si="94"/>
        <v>49318.880000001656</v>
      </c>
      <c r="V1116" s="7"/>
      <c r="W1116" s="7"/>
      <c r="X1116" s="7"/>
      <c r="Y1116" s="7"/>
      <c r="Z1116" s="7"/>
      <c r="AA1116" s="7"/>
    </row>
    <row r="1117" spans="1:27" x14ac:dyDescent="0.2">
      <c r="A1117" t="s">
        <v>18</v>
      </c>
      <c r="B1117" t="s">
        <v>31034</v>
      </c>
      <c r="C1117" t="s">
        <v>495</v>
      </c>
      <c r="D1117" t="s">
        <v>14</v>
      </c>
      <c r="E1117" t="s">
        <v>31035</v>
      </c>
      <c r="F1117" t="s">
        <v>31036</v>
      </c>
      <c r="G1117">
        <v>0.53781999999999996</v>
      </c>
      <c r="H1117">
        <v>0.53818999999999995</v>
      </c>
      <c r="I1117">
        <f t="shared" si="92"/>
        <v>2</v>
      </c>
      <c r="J1117">
        <v>2</v>
      </c>
      <c r="K1117">
        <f t="shared" si="93"/>
        <v>-2</v>
      </c>
      <c r="L1117">
        <v>-2</v>
      </c>
      <c r="M1117" t="s">
        <v>17</v>
      </c>
      <c r="N1117">
        <f t="shared" si="94"/>
        <v>49317.04000000166</v>
      </c>
      <c r="V1117" s="7"/>
      <c r="W1117" s="7"/>
      <c r="X1117" s="7"/>
      <c r="Y1117" s="7"/>
      <c r="Z1117" s="7"/>
      <c r="AA1117" s="7"/>
    </row>
    <row r="1118" spans="1:27" x14ac:dyDescent="0.2">
      <c r="A1118" t="s">
        <v>11</v>
      </c>
      <c r="B1118" t="s">
        <v>31037</v>
      </c>
      <c r="C1118" t="s">
        <v>495</v>
      </c>
      <c r="D1118" t="s">
        <v>14</v>
      </c>
      <c r="E1118" t="s">
        <v>31035</v>
      </c>
      <c r="F1118" t="s">
        <v>31036</v>
      </c>
      <c r="G1118">
        <v>0.53791999999999995</v>
      </c>
      <c r="H1118">
        <v>0.53818999999999995</v>
      </c>
      <c r="I1118">
        <f t="shared" si="92"/>
        <v>2</v>
      </c>
      <c r="J1118">
        <v>1</v>
      </c>
      <c r="K1118">
        <f t="shared" si="93"/>
        <v>1.84</v>
      </c>
      <c r="L1118">
        <v>0.92</v>
      </c>
      <c r="M1118" t="s">
        <v>17</v>
      </c>
      <c r="N1118">
        <f t="shared" si="94"/>
        <v>49319.04000000166</v>
      </c>
      <c r="V1118" s="7"/>
      <c r="W1118" s="7"/>
      <c r="X1118" s="7"/>
      <c r="Y1118" s="7"/>
      <c r="Z1118" s="7"/>
      <c r="AA1118" s="7"/>
    </row>
    <row r="1119" spans="1:27" x14ac:dyDescent="0.2">
      <c r="A1119" t="s">
        <v>11</v>
      </c>
      <c r="B1119" t="s">
        <v>31038</v>
      </c>
      <c r="C1119" t="s">
        <v>28071</v>
      </c>
      <c r="D1119" t="s">
        <v>14</v>
      </c>
      <c r="E1119" t="s">
        <v>31039</v>
      </c>
      <c r="F1119" t="s">
        <v>31040</v>
      </c>
      <c r="G1119">
        <v>0.53878999999999999</v>
      </c>
      <c r="H1119">
        <v>0.53786</v>
      </c>
      <c r="I1119">
        <f t="shared" si="92"/>
        <v>2</v>
      </c>
      <c r="J1119">
        <v>2</v>
      </c>
      <c r="K1119">
        <f t="shared" si="93"/>
        <v>-2</v>
      </c>
      <c r="L1119">
        <v>-2</v>
      </c>
      <c r="M1119" t="s">
        <v>17</v>
      </c>
      <c r="N1119">
        <f t="shared" si="94"/>
        <v>49318.120000001662</v>
      </c>
      <c r="V1119" s="7"/>
      <c r="W1119" s="7"/>
      <c r="X1119" s="7"/>
      <c r="Y1119" s="7"/>
      <c r="Z1119" s="7"/>
      <c r="AA1119" s="7"/>
    </row>
    <row r="1120" spans="1:27" x14ac:dyDescent="0.2">
      <c r="A1120" t="s">
        <v>11</v>
      </c>
      <c r="B1120" t="s">
        <v>31041</v>
      </c>
      <c r="C1120" t="s">
        <v>30575</v>
      </c>
      <c r="D1120" t="s">
        <v>14</v>
      </c>
      <c r="E1120" t="s">
        <v>31042</v>
      </c>
      <c r="F1120" t="s">
        <v>31040</v>
      </c>
      <c r="G1120">
        <v>0.53773000000000004</v>
      </c>
      <c r="H1120">
        <v>0.53786</v>
      </c>
      <c r="I1120">
        <f t="shared" si="92"/>
        <v>2</v>
      </c>
      <c r="J1120">
        <v>2</v>
      </c>
      <c r="K1120">
        <f t="shared" si="93"/>
        <v>1.84</v>
      </c>
      <c r="L1120">
        <v>1.84</v>
      </c>
      <c r="M1120" t="s">
        <v>17</v>
      </c>
      <c r="N1120">
        <f t="shared" si="94"/>
        <v>49320.120000001662</v>
      </c>
      <c r="V1120" s="7"/>
      <c r="W1120" s="7"/>
      <c r="X1120" s="7"/>
      <c r="Y1120" s="7"/>
      <c r="Z1120" s="7"/>
      <c r="AA1120" s="7"/>
    </row>
    <row r="1121" spans="1:27" x14ac:dyDescent="0.2">
      <c r="A1121" t="s">
        <v>11</v>
      </c>
      <c r="B1121" t="s">
        <v>31043</v>
      </c>
      <c r="C1121" t="s">
        <v>28069</v>
      </c>
      <c r="D1121" t="s">
        <v>14</v>
      </c>
      <c r="E1121" t="s">
        <v>31044</v>
      </c>
      <c r="F1121" t="s">
        <v>31040</v>
      </c>
      <c r="G1121">
        <v>0.53871999999999998</v>
      </c>
      <c r="H1121">
        <v>0.53786</v>
      </c>
      <c r="I1121">
        <f t="shared" si="92"/>
        <v>2</v>
      </c>
      <c r="J1121">
        <v>2</v>
      </c>
      <c r="K1121">
        <f t="shared" si="93"/>
        <v>-2</v>
      </c>
      <c r="L1121">
        <v>-2</v>
      </c>
      <c r="M1121" t="s">
        <v>17</v>
      </c>
      <c r="N1121">
        <f t="shared" si="94"/>
        <v>49318.280000001665</v>
      </c>
      <c r="V1121" s="7"/>
      <c r="W1121" s="7"/>
      <c r="X1121" s="7"/>
      <c r="Y1121" s="7"/>
      <c r="Z1121" s="7"/>
      <c r="AA1121" s="7"/>
    </row>
    <row r="1122" spans="1:27" x14ac:dyDescent="0.2">
      <c r="A1122" t="s">
        <v>11</v>
      </c>
      <c r="B1122" t="s">
        <v>31045</v>
      </c>
      <c r="C1122" t="s">
        <v>29216</v>
      </c>
      <c r="D1122" t="s">
        <v>14</v>
      </c>
      <c r="E1122" t="s">
        <v>31046</v>
      </c>
      <c r="F1122" t="s">
        <v>31040</v>
      </c>
      <c r="G1122">
        <v>0.53844999999999998</v>
      </c>
      <c r="H1122">
        <v>0.53786</v>
      </c>
      <c r="I1122">
        <f t="shared" si="92"/>
        <v>2</v>
      </c>
      <c r="J1122">
        <v>2</v>
      </c>
      <c r="K1122">
        <f t="shared" si="93"/>
        <v>-2</v>
      </c>
      <c r="L1122">
        <v>-2</v>
      </c>
      <c r="M1122" t="s">
        <v>17</v>
      </c>
      <c r="N1122">
        <f t="shared" si="94"/>
        <v>49320.280000001665</v>
      </c>
      <c r="V1122" s="7"/>
      <c r="W1122" s="7"/>
      <c r="X1122" s="7"/>
      <c r="Y1122" s="7"/>
      <c r="Z1122" s="7"/>
      <c r="AA1122" s="7"/>
    </row>
    <row r="1123" spans="1:27" x14ac:dyDescent="0.2">
      <c r="A1123" t="s">
        <v>18</v>
      </c>
      <c r="B1123" t="s">
        <v>31047</v>
      </c>
      <c r="C1123" t="s">
        <v>495</v>
      </c>
      <c r="D1123" t="s">
        <v>14</v>
      </c>
      <c r="E1123" t="s">
        <v>31048</v>
      </c>
      <c r="F1123" t="s">
        <v>31040</v>
      </c>
      <c r="G1123">
        <v>0.53986999999999996</v>
      </c>
      <c r="H1123">
        <v>0.53786</v>
      </c>
      <c r="I1123">
        <f t="shared" si="92"/>
        <v>2</v>
      </c>
      <c r="J1123">
        <v>2</v>
      </c>
      <c r="K1123">
        <f t="shared" si="93"/>
        <v>1.84</v>
      </c>
      <c r="L1123">
        <v>1.84</v>
      </c>
      <c r="M1123" t="s">
        <v>17</v>
      </c>
      <c r="N1123">
        <f t="shared" si="94"/>
        <v>49322.280000001665</v>
      </c>
      <c r="V1123" s="7"/>
      <c r="W1123" s="7"/>
      <c r="X1123" s="7"/>
      <c r="Y1123" s="7"/>
      <c r="Z1123" s="7"/>
      <c r="AA1123" s="7"/>
    </row>
    <row r="1124" spans="1:27" x14ac:dyDescent="0.2">
      <c r="A1124" t="s">
        <v>11</v>
      </c>
      <c r="B1124" t="s">
        <v>31049</v>
      </c>
      <c r="C1124" t="s">
        <v>28816</v>
      </c>
      <c r="D1124" t="s">
        <v>14</v>
      </c>
      <c r="E1124" t="s">
        <v>31050</v>
      </c>
      <c r="F1124" t="s">
        <v>31040</v>
      </c>
      <c r="G1124">
        <v>0.53895000000000004</v>
      </c>
      <c r="H1124">
        <v>0.53786</v>
      </c>
      <c r="I1124">
        <f t="shared" si="92"/>
        <v>2</v>
      </c>
      <c r="J1124">
        <v>2</v>
      </c>
      <c r="K1124">
        <f t="shared" si="93"/>
        <v>-2</v>
      </c>
      <c r="L1124">
        <v>-2</v>
      </c>
      <c r="M1124" t="s">
        <v>17</v>
      </c>
      <c r="N1124">
        <f t="shared" si="94"/>
        <v>49320.440000001669</v>
      </c>
      <c r="V1124" s="7"/>
      <c r="W1124" s="7"/>
      <c r="X1124" s="7"/>
      <c r="Y1124" s="7"/>
      <c r="Z1124" s="7"/>
      <c r="AA1124" s="7"/>
    </row>
    <row r="1125" spans="1:27" x14ac:dyDescent="0.2">
      <c r="A1125" t="s">
        <v>11</v>
      </c>
      <c r="B1125" t="s">
        <v>31051</v>
      </c>
      <c r="C1125" t="s">
        <v>28070</v>
      </c>
      <c r="D1125" t="s">
        <v>14</v>
      </c>
      <c r="E1125" t="s">
        <v>31052</v>
      </c>
      <c r="F1125" t="s">
        <v>31040</v>
      </c>
      <c r="G1125">
        <v>0.53813999999999995</v>
      </c>
      <c r="H1125">
        <v>0.53786</v>
      </c>
      <c r="I1125">
        <f t="shared" si="92"/>
        <v>2</v>
      </c>
      <c r="J1125">
        <v>2</v>
      </c>
      <c r="K1125">
        <f t="shared" si="93"/>
        <v>-2</v>
      </c>
      <c r="L1125">
        <v>-2</v>
      </c>
      <c r="M1125" t="s">
        <v>17</v>
      </c>
      <c r="N1125">
        <f t="shared" si="94"/>
        <v>49322.440000001669</v>
      </c>
      <c r="V1125" s="7"/>
      <c r="W1125" s="7"/>
      <c r="X1125" s="7"/>
      <c r="Y1125" s="7"/>
      <c r="Z1125" s="7"/>
      <c r="AA1125" s="7"/>
    </row>
    <row r="1126" spans="1:27" x14ac:dyDescent="0.2">
      <c r="A1126" t="s">
        <v>11</v>
      </c>
      <c r="B1126" t="s">
        <v>31053</v>
      </c>
      <c r="C1126" t="s">
        <v>29259</v>
      </c>
      <c r="D1126" t="s">
        <v>14</v>
      </c>
      <c r="E1126" t="s">
        <v>31054</v>
      </c>
      <c r="F1126" t="s">
        <v>31040</v>
      </c>
      <c r="G1126">
        <v>0.53881000000000001</v>
      </c>
      <c r="H1126">
        <v>0.53786</v>
      </c>
      <c r="I1126">
        <f t="shared" si="92"/>
        <v>2</v>
      </c>
      <c r="J1126">
        <v>2</v>
      </c>
      <c r="K1126">
        <f t="shared" si="93"/>
        <v>-2</v>
      </c>
      <c r="L1126">
        <v>-2</v>
      </c>
      <c r="M1126" t="s">
        <v>17</v>
      </c>
      <c r="N1126">
        <f t="shared" si="94"/>
        <v>49324.440000001669</v>
      </c>
      <c r="V1126" s="7"/>
      <c r="W1126" s="7"/>
      <c r="X1126" s="7"/>
      <c r="Y1126" s="7"/>
      <c r="Z1126" s="7"/>
      <c r="AA1126" s="7"/>
    </row>
    <row r="1127" spans="1:27" x14ac:dyDescent="0.2">
      <c r="A1127" t="s">
        <v>11</v>
      </c>
      <c r="B1127" t="s">
        <v>31055</v>
      </c>
      <c r="C1127" t="s">
        <v>28689</v>
      </c>
      <c r="D1127" t="s">
        <v>14</v>
      </c>
      <c r="E1127" t="s">
        <v>31056</v>
      </c>
      <c r="F1127" t="s">
        <v>31040</v>
      </c>
      <c r="G1127">
        <v>0.53903000000000001</v>
      </c>
      <c r="H1127">
        <v>0.53786</v>
      </c>
      <c r="I1127">
        <f t="shared" si="92"/>
        <v>2</v>
      </c>
      <c r="J1127">
        <v>2</v>
      </c>
      <c r="K1127">
        <f t="shared" si="93"/>
        <v>-2</v>
      </c>
      <c r="L1127">
        <v>-2</v>
      </c>
      <c r="M1127" t="s">
        <v>17</v>
      </c>
      <c r="N1127">
        <f t="shared" si="94"/>
        <v>49326.440000001669</v>
      </c>
      <c r="V1127" s="7"/>
      <c r="W1127" s="7"/>
      <c r="X1127" s="7"/>
      <c r="Y1127" s="7"/>
      <c r="Z1127" s="7"/>
      <c r="AA1127" s="7"/>
    </row>
    <row r="1128" spans="1:27" x14ac:dyDescent="0.2">
      <c r="A1128" t="s">
        <v>11</v>
      </c>
      <c r="B1128" t="s">
        <v>31057</v>
      </c>
      <c r="C1128" t="s">
        <v>495</v>
      </c>
      <c r="D1128" t="s">
        <v>14</v>
      </c>
      <c r="E1128" t="s">
        <v>31048</v>
      </c>
      <c r="F1128" t="s">
        <v>31040</v>
      </c>
      <c r="G1128">
        <v>0.53986999999999996</v>
      </c>
      <c r="H1128">
        <v>0.53786</v>
      </c>
      <c r="I1128">
        <f t="shared" si="92"/>
        <v>2</v>
      </c>
      <c r="J1128">
        <v>1</v>
      </c>
      <c r="K1128">
        <f t="shared" si="93"/>
        <v>-2</v>
      </c>
      <c r="L1128">
        <v>-1</v>
      </c>
      <c r="M1128" t="s">
        <v>17</v>
      </c>
      <c r="N1128">
        <f t="shared" si="94"/>
        <v>49328.440000001669</v>
      </c>
      <c r="V1128" s="7"/>
      <c r="W1128" s="7"/>
      <c r="X1128" s="7"/>
      <c r="Y1128" s="7"/>
      <c r="Z1128" s="7"/>
      <c r="AA1128" s="7"/>
    </row>
    <row r="1129" spans="1:27" x14ac:dyDescent="0.2">
      <c r="A1129" t="s">
        <v>11</v>
      </c>
      <c r="B1129" t="s">
        <v>31058</v>
      </c>
      <c r="C1129" t="s">
        <v>495</v>
      </c>
      <c r="D1129" t="s">
        <v>14</v>
      </c>
      <c r="E1129" t="s">
        <v>31059</v>
      </c>
      <c r="F1129" t="s">
        <v>31060</v>
      </c>
      <c r="G1129">
        <v>0.54010000000000002</v>
      </c>
      <c r="H1129">
        <v>0.54066999999999998</v>
      </c>
      <c r="I1129">
        <f t="shared" si="92"/>
        <v>2</v>
      </c>
      <c r="J1129">
        <v>1</v>
      </c>
      <c r="K1129">
        <f t="shared" si="93"/>
        <v>1.84</v>
      </c>
      <c r="L1129">
        <v>0.92</v>
      </c>
      <c r="M1129" t="s">
        <v>17</v>
      </c>
      <c r="N1129">
        <f t="shared" si="94"/>
        <v>49329.440000001669</v>
      </c>
      <c r="V1129" s="7"/>
      <c r="W1129" s="7"/>
      <c r="X1129" s="7"/>
      <c r="Y1129" s="7"/>
      <c r="Z1129" s="7"/>
      <c r="AA1129" s="7"/>
    </row>
    <row r="1130" spans="1:27" x14ac:dyDescent="0.2">
      <c r="A1130" t="s">
        <v>11</v>
      </c>
      <c r="B1130" t="s">
        <v>31061</v>
      </c>
      <c r="C1130" t="s">
        <v>1179</v>
      </c>
      <c r="D1130" t="s">
        <v>14</v>
      </c>
      <c r="E1130" t="s">
        <v>31062</v>
      </c>
      <c r="F1130" t="s">
        <v>31060</v>
      </c>
      <c r="G1130">
        <v>0.53907000000000005</v>
      </c>
      <c r="H1130">
        <v>0.54066999999999998</v>
      </c>
      <c r="I1130">
        <f t="shared" si="92"/>
        <v>2</v>
      </c>
      <c r="J1130">
        <v>2</v>
      </c>
      <c r="K1130">
        <f t="shared" si="93"/>
        <v>1.84</v>
      </c>
      <c r="L1130">
        <v>1.84</v>
      </c>
      <c r="M1130" t="s">
        <v>17</v>
      </c>
      <c r="N1130">
        <f t="shared" si="94"/>
        <v>49328.52000000167</v>
      </c>
      <c r="V1130" s="7"/>
      <c r="W1130" s="7"/>
      <c r="X1130" s="7"/>
      <c r="Y1130" s="7"/>
      <c r="Z1130" s="7"/>
      <c r="AA1130" s="7"/>
    </row>
    <row r="1131" spans="1:27" x14ac:dyDescent="0.2">
      <c r="A1131" t="s">
        <v>11</v>
      </c>
      <c r="B1131" t="s">
        <v>31063</v>
      </c>
      <c r="C1131" t="s">
        <v>1325</v>
      </c>
      <c r="D1131" t="s">
        <v>14</v>
      </c>
      <c r="E1131" t="s">
        <v>31064</v>
      </c>
      <c r="F1131" t="s">
        <v>31060</v>
      </c>
      <c r="G1131">
        <v>0.53939999999999999</v>
      </c>
      <c r="H1131">
        <v>0.54066999999999998</v>
      </c>
      <c r="I1131">
        <f t="shared" si="92"/>
        <v>2</v>
      </c>
      <c r="J1131">
        <v>2</v>
      </c>
      <c r="K1131">
        <f t="shared" si="93"/>
        <v>1.84</v>
      </c>
      <c r="L1131">
        <v>1.84</v>
      </c>
      <c r="M1131" t="s">
        <v>17</v>
      </c>
      <c r="N1131">
        <f t="shared" si="94"/>
        <v>49326.680000001674</v>
      </c>
      <c r="V1131" s="7"/>
      <c r="W1131" s="7"/>
      <c r="X1131" s="7"/>
      <c r="Y1131" s="7"/>
      <c r="Z1131" s="7"/>
      <c r="AA1131" s="7"/>
    </row>
    <row r="1132" spans="1:27" x14ac:dyDescent="0.2">
      <c r="A1132" t="s">
        <v>11</v>
      </c>
      <c r="B1132" t="s">
        <v>31065</v>
      </c>
      <c r="C1132" t="s">
        <v>31066</v>
      </c>
      <c r="D1132" t="s">
        <v>14</v>
      </c>
      <c r="E1132" t="s">
        <v>31067</v>
      </c>
      <c r="F1132" t="s">
        <v>31060</v>
      </c>
      <c r="G1132">
        <v>0.53908999999999996</v>
      </c>
      <c r="H1132">
        <v>0.54066999999999998</v>
      </c>
      <c r="I1132">
        <f t="shared" si="92"/>
        <v>2</v>
      </c>
      <c r="J1132">
        <v>2</v>
      </c>
      <c r="K1132">
        <f t="shared" si="93"/>
        <v>1.84</v>
      </c>
      <c r="L1132">
        <v>1.84</v>
      </c>
      <c r="M1132" t="s">
        <v>17</v>
      </c>
      <c r="N1132">
        <f t="shared" si="94"/>
        <v>49324.840000001677</v>
      </c>
      <c r="V1132" s="7"/>
      <c r="W1132" s="7"/>
      <c r="X1132" s="7"/>
      <c r="Y1132" s="7"/>
      <c r="Z1132" s="7"/>
      <c r="AA1132" s="7"/>
    </row>
    <row r="1133" spans="1:27" x14ac:dyDescent="0.2">
      <c r="A1133" t="s">
        <v>18</v>
      </c>
      <c r="B1133" t="s">
        <v>31068</v>
      </c>
      <c r="C1133" t="s">
        <v>495</v>
      </c>
      <c r="D1133" t="s">
        <v>14</v>
      </c>
      <c r="E1133" t="s">
        <v>31059</v>
      </c>
      <c r="F1133" t="s">
        <v>31060</v>
      </c>
      <c r="G1133">
        <v>0.54010000000000002</v>
      </c>
      <c r="H1133">
        <v>0.54066999999999998</v>
      </c>
      <c r="I1133">
        <f t="shared" si="92"/>
        <v>2</v>
      </c>
      <c r="J1133">
        <v>2</v>
      </c>
      <c r="K1133">
        <f t="shared" si="93"/>
        <v>-2</v>
      </c>
      <c r="L1133">
        <v>-2</v>
      </c>
      <c r="M1133" t="s">
        <v>17</v>
      </c>
      <c r="N1133">
        <f t="shared" si="94"/>
        <v>49323.000000001681</v>
      </c>
      <c r="V1133" s="7"/>
      <c r="W1133" s="7"/>
      <c r="X1133" s="7"/>
      <c r="Y1133" s="7"/>
      <c r="Z1133" s="7"/>
      <c r="AA1133" s="7"/>
    </row>
    <row r="1134" spans="1:27" x14ac:dyDescent="0.2">
      <c r="A1134" t="s">
        <v>11</v>
      </c>
      <c r="B1134" t="s">
        <v>31069</v>
      </c>
      <c r="C1134" t="s">
        <v>5074</v>
      </c>
      <c r="D1134" t="s">
        <v>14</v>
      </c>
      <c r="E1134" t="s">
        <v>31070</v>
      </c>
      <c r="F1134" t="s">
        <v>31060</v>
      </c>
      <c r="G1134">
        <v>0.53903000000000001</v>
      </c>
      <c r="H1134">
        <v>0.54066999999999998</v>
      </c>
      <c r="I1134">
        <f t="shared" si="92"/>
        <v>2</v>
      </c>
      <c r="J1134">
        <v>2</v>
      </c>
      <c r="K1134">
        <f t="shared" si="93"/>
        <v>1.84</v>
      </c>
      <c r="L1134">
        <v>1.84</v>
      </c>
      <c r="M1134" t="s">
        <v>17</v>
      </c>
      <c r="N1134">
        <f t="shared" si="94"/>
        <v>49325.000000001681</v>
      </c>
      <c r="V1134" s="7"/>
      <c r="W1134" s="7"/>
      <c r="X1134" s="7"/>
      <c r="Y1134" s="7"/>
      <c r="Z1134" s="7"/>
      <c r="AA1134" s="7"/>
    </row>
    <row r="1135" spans="1:27" x14ac:dyDescent="0.2">
      <c r="A1135" t="s">
        <v>11</v>
      </c>
      <c r="B1135" t="s">
        <v>31071</v>
      </c>
      <c r="C1135" t="s">
        <v>1146</v>
      </c>
      <c r="D1135" t="s">
        <v>14</v>
      </c>
      <c r="E1135" t="s">
        <v>31072</v>
      </c>
      <c r="F1135" t="s">
        <v>31060</v>
      </c>
      <c r="G1135">
        <v>0.5393</v>
      </c>
      <c r="H1135">
        <v>0.54066999999999998</v>
      </c>
      <c r="I1135">
        <f t="shared" si="92"/>
        <v>2</v>
      </c>
      <c r="J1135">
        <v>2</v>
      </c>
      <c r="K1135">
        <f t="shared" si="93"/>
        <v>1.84</v>
      </c>
      <c r="L1135">
        <v>1.84</v>
      </c>
      <c r="M1135" t="s">
        <v>17</v>
      </c>
      <c r="N1135">
        <f t="shared" si="94"/>
        <v>49323.160000001684</v>
      </c>
      <c r="V1135" s="7"/>
      <c r="W1135" s="7"/>
      <c r="X1135" s="7"/>
      <c r="Y1135" s="7"/>
      <c r="Z1135" s="7"/>
      <c r="AA1135" s="7"/>
    </row>
    <row r="1136" spans="1:27" x14ac:dyDescent="0.2">
      <c r="A1136" t="s">
        <v>11</v>
      </c>
      <c r="B1136" t="s">
        <v>31073</v>
      </c>
      <c r="C1136" t="s">
        <v>30871</v>
      </c>
      <c r="D1136" t="s">
        <v>14</v>
      </c>
      <c r="E1136" t="s">
        <v>31074</v>
      </c>
      <c r="F1136" t="s">
        <v>31060</v>
      </c>
      <c r="G1136">
        <v>0.53920000000000001</v>
      </c>
      <c r="H1136">
        <v>0.54066999999999998</v>
      </c>
      <c r="I1136">
        <f t="shared" si="92"/>
        <v>2</v>
      </c>
      <c r="J1136">
        <v>2</v>
      </c>
      <c r="K1136">
        <f t="shared" si="93"/>
        <v>1.84</v>
      </c>
      <c r="L1136">
        <v>1.84</v>
      </c>
      <c r="M1136" t="s">
        <v>17</v>
      </c>
      <c r="N1136">
        <f t="shared" si="94"/>
        <v>49321.320000001688</v>
      </c>
      <c r="V1136" s="7"/>
      <c r="W1136" s="7"/>
      <c r="X1136" s="7"/>
      <c r="Y1136" s="7"/>
      <c r="Z1136" s="7"/>
      <c r="AA1136" s="7"/>
    </row>
    <row r="1137" spans="1:27" x14ac:dyDescent="0.2">
      <c r="A1137" t="s">
        <v>11</v>
      </c>
      <c r="B1137" t="s">
        <v>31075</v>
      </c>
      <c r="C1137" t="s">
        <v>31076</v>
      </c>
      <c r="D1137" t="s">
        <v>14</v>
      </c>
      <c r="E1137" t="s">
        <v>31077</v>
      </c>
      <c r="F1137" t="s">
        <v>31060</v>
      </c>
      <c r="G1137">
        <v>0.53925999999999996</v>
      </c>
      <c r="H1137">
        <v>0.54066999999999998</v>
      </c>
      <c r="I1137">
        <f t="shared" si="92"/>
        <v>2</v>
      </c>
      <c r="J1137">
        <v>2</v>
      </c>
      <c r="K1137">
        <f t="shared" si="93"/>
        <v>1.84</v>
      </c>
      <c r="L1137">
        <v>1.84</v>
      </c>
      <c r="M1137" t="s">
        <v>17</v>
      </c>
      <c r="N1137">
        <f t="shared" si="94"/>
        <v>49319.480000001691</v>
      </c>
      <c r="V1137" s="7"/>
      <c r="W1137" s="7"/>
      <c r="X1137" s="7"/>
      <c r="Y1137" s="7"/>
      <c r="Z1137" s="7"/>
      <c r="AA1137" s="7"/>
    </row>
    <row r="1138" spans="1:27" x14ac:dyDescent="0.2">
      <c r="A1138" t="s">
        <v>11</v>
      </c>
      <c r="B1138" t="s">
        <v>31078</v>
      </c>
      <c r="C1138" t="s">
        <v>495</v>
      </c>
      <c r="D1138" t="s">
        <v>14</v>
      </c>
      <c r="E1138" t="s">
        <v>31079</v>
      </c>
      <c r="F1138" t="s">
        <v>31080</v>
      </c>
      <c r="G1138">
        <v>0.54120999999999997</v>
      </c>
      <c r="H1138">
        <v>0.54039999999999999</v>
      </c>
      <c r="I1138">
        <f t="shared" si="92"/>
        <v>2</v>
      </c>
      <c r="J1138">
        <v>1</v>
      </c>
      <c r="K1138">
        <f t="shared" si="93"/>
        <v>-2</v>
      </c>
      <c r="L1138">
        <v>-1</v>
      </c>
      <c r="M1138" t="s">
        <v>17</v>
      </c>
      <c r="N1138">
        <f t="shared" si="94"/>
        <v>49317.640000001695</v>
      </c>
      <c r="V1138" s="7"/>
      <c r="W1138" s="7"/>
      <c r="X1138" s="7"/>
      <c r="Y1138" s="7"/>
      <c r="Z1138" s="7"/>
      <c r="AA1138" s="7"/>
    </row>
    <row r="1139" spans="1:27" x14ac:dyDescent="0.2">
      <c r="A1139" t="s">
        <v>11</v>
      </c>
      <c r="B1139" t="s">
        <v>31081</v>
      </c>
      <c r="C1139" t="s">
        <v>30622</v>
      </c>
      <c r="D1139" t="s">
        <v>14</v>
      </c>
      <c r="E1139" t="s">
        <v>31082</v>
      </c>
      <c r="F1139" t="s">
        <v>31080</v>
      </c>
      <c r="G1139">
        <v>0.53949000000000003</v>
      </c>
      <c r="H1139">
        <v>0.54039999999999999</v>
      </c>
      <c r="I1139">
        <f t="shared" si="92"/>
        <v>2</v>
      </c>
      <c r="J1139">
        <v>2</v>
      </c>
      <c r="K1139">
        <f t="shared" si="93"/>
        <v>1.84</v>
      </c>
      <c r="L1139">
        <v>1.84</v>
      </c>
      <c r="M1139" t="s">
        <v>17</v>
      </c>
      <c r="N1139">
        <f t="shared" si="94"/>
        <v>49318.640000001695</v>
      </c>
      <c r="V1139" s="7"/>
      <c r="W1139" s="7"/>
      <c r="X1139" s="7"/>
      <c r="Y1139" s="7"/>
      <c r="Z1139" s="7"/>
      <c r="AA1139" s="7"/>
    </row>
    <row r="1140" spans="1:27" x14ac:dyDescent="0.2">
      <c r="A1140" t="s">
        <v>11</v>
      </c>
      <c r="B1140" t="s">
        <v>31083</v>
      </c>
      <c r="C1140" t="s">
        <v>2730</v>
      </c>
      <c r="D1140" t="s">
        <v>14</v>
      </c>
      <c r="E1140" t="s">
        <v>31084</v>
      </c>
      <c r="F1140" t="s">
        <v>31080</v>
      </c>
      <c r="G1140">
        <v>0.53981000000000001</v>
      </c>
      <c r="H1140">
        <v>0.54039999999999999</v>
      </c>
      <c r="I1140">
        <f t="shared" si="92"/>
        <v>2</v>
      </c>
      <c r="J1140">
        <v>2</v>
      </c>
      <c r="K1140">
        <f t="shared" si="93"/>
        <v>1.84</v>
      </c>
      <c r="L1140">
        <v>1.84</v>
      </c>
      <c r="M1140" t="s">
        <v>17</v>
      </c>
      <c r="N1140">
        <f t="shared" si="94"/>
        <v>49316.800000001698</v>
      </c>
      <c r="V1140" s="7"/>
      <c r="W1140" s="7"/>
      <c r="X1140" s="7"/>
      <c r="Y1140" s="7"/>
      <c r="Z1140" s="7"/>
      <c r="AA1140" s="7"/>
    </row>
    <row r="1141" spans="1:27" x14ac:dyDescent="0.2">
      <c r="A1141" t="s">
        <v>11</v>
      </c>
      <c r="B1141" t="s">
        <v>31085</v>
      </c>
      <c r="C1141" t="s">
        <v>29216</v>
      </c>
      <c r="D1141" t="s">
        <v>14</v>
      </c>
      <c r="E1141" t="s">
        <v>31086</v>
      </c>
      <c r="F1141" t="s">
        <v>31080</v>
      </c>
      <c r="G1141">
        <v>0.53991</v>
      </c>
      <c r="H1141">
        <v>0.54039999999999999</v>
      </c>
      <c r="I1141">
        <f t="shared" si="92"/>
        <v>2</v>
      </c>
      <c r="J1141">
        <v>2</v>
      </c>
      <c r="K1141">
        <f t="shared" si="93"/>
        <v>1.84</v>
      </c>
      <c r="L1141">
        <v>1.84</v>
      </c>
      <c r="M1141" t="s">
        <v>17</v>
      </c>
      <c r="N1141">
        <f t="shared" si="94"/>
        <v>49314.960000001702</v>
      </c>
      <c r="V1141" s="7"/>
      <c r="W1141" s="7"/>
      <c r="X1141" s="7"/>
      <c r="Y1141" s="7"/>
      <c r="Z1141" s="7"/>
      <c r="AA1141" s="7"/>
    </row>
    <row r="1142" spans="1:27" x14ac:dyDescent="0.2">
      <c r="A1142" t="s">
        <v>11</v>
      </c>
      <c r="B1142" t="s">
        <v>31087</v>
      </c>
      <c r="C1142" t="s">
        <v>28070</v>
      </c>
      <c r="D1142" t="s">
        <v>14</v>
      </c>
      <c r="E1142" t="s">
        <v>31088</v>
      </c>
      <c r="F1142" t="s">
        <v>31080</v>
      </c>
      <c r="G1142">
        <v>0.53978000000000004</v>
      </c>
      <c r="H1142">
        <v>0.54039999999999999</v>
      </c>
      <c r="I1142">
        <f t="shared" si="92"/>
        <v>2</v>
      </c>
      <c r="J1142">
        <v>2</v>
      </c>
      <c r="K1142">
        <f t="shared" si="93"/>
        <v>1.84</v>
      </c>
      <c r="L1142">
        <v>1.84</v>
      </c>
      <c r="M1142" t="s">
        <v>17</v>
      </c>
      <c r="N1142">
        <f t="shared" si="94"/>
        <v>49313.120000001705</v>
      </c>
      <c r="V1142" s="7"/>
      <c r="W1142" s="7"/>
      <c r="X1142" s="7"/>
      <c r="Y1142" s="7"/>
      <c r="Z1142" s="7"/>
      <c r="AA1142" s="7"/>
    </row>
    <row r="1143" spans="1:27" x14ac:dyDescent="0.2">
      <c r="A1143" t="s">
        <v>11</v>
      </c>
      <c r="B1143" t="s">
        <v>31089</v>
      </c>
      <c r="C1143" t="s">
        <v>3766</v>
      </c>
      <c r="D1143" t="s">
        <v>14</v>
      </c>
      <c r="E1143" t="s">
        <v>31090</v>
      </c>
      <c r="F1143" t="s">
        <v>31080</v>
      </c>
      <c r="G1143">
        <v>0.53974999999999995</v>
      </c>
      <c r="H1143">
        <v>0.54039999999999999</v>
      </c>
      <c r="I1143">
        <f t="shared" si="92"/>
        <v>2</v>
      </c>
      <c r="J1143">
        <v>2</v>
      </c>
      <c r="K1143">
        <f t="shared" si="93"/>
        <v>1.84</v>
      </c>
      <c r="L1143">
        <v>1.84</v>
      </c>
      <c r="M1143" t="s">
        <v>17</v>
      </c>
      <c r="N1143">
        <f t="shared" si="94"/>
        <v>49311.280000001709</v>
      </c>
      <c r="V1143" s="7"/>
      <c r="W1143" s="7"/>
      <c r="X1143" s="7"/>
      <c r="Y1143" s="7"/>
      <c r="Z1143" s="7"/>
      <c r="AA1143" s="7"/>
    </row>
    <row r="1144" spans="1:27" x14ac:dyDescent="0.2">
      <c r="A1144" t="s">
        <v>18</v>
      </c>
      <c r="B1144" t="s">
        <v>31091</v>
      </c>
      <c r="C1144" t="s">
        <v>495</v>
      </c>
      <c r="D1144" t="s">
        <v>14</v>
      </c>
      <c r="E1144" t="s">
        <v>31079</v>
      </c>
      <c r="F1144" t="s">
        <v>31080</v>
      </c>
      <c r="G1144">
        <v>0.54120999999999997</v>
      </c>
      <c r="H1144">
        <v>0.54039999999999999</v>
      </c>
      <c r="I1144">
        <f t="shared" si="92"/>
        <v>2</v>
      </c>
      <c r="J1144">
        <v>2</v>
      </c>
      <c r="K1144">
        <f t="shared" si="93"/>
        <v>1.84</v>
      </c>
      <c r="L1144">
        <v>1.84</v>
      </c>
      <c r="M1144" t="s">
        <v>17</v>
      </c>
      <c r="N1144">
        <f t="shared" si="94"/>
        <v>49309.440000001712</v>
      </c>
      <c r="V1144" s="7"/>
      <c r="W1144" s="7"/>
      <c r="X1144" s="7"/>
      <c r="Y1144" s="7"/>
      <c r="Z1144" s="7"/>
      <c r="AA1144" s="7"/>
    </row>
    <row r="1145" spans="1:27" x14ac:dyDescent="0.2">
      <c r="A1145" t="s">
        <v>11</v>
      </c>
      <c r="B1145" t="s">
        <v>31092</v>
      </c>
      <c r="C1145" t="s">
        <v>28424</v>
      </c>
      <c r="D1145" t="s">
        <v>14</v>
      </c>
      <c r="E1145" t="s">
        <v>31093</v>
      </c>
      <c r="F1145" t="s">
        <v>31080</v>
      </c>
      <c r="G1145">
        <v>0.53956000000000004</v>
      </c>
      <c r="H1145">
        <v>0.54039999999999999</v>
      </c>
      <c r="I1145">
        <f t="shared" si="92"/>
        <v>2</v>
      </c>
      <c r="J1145">
        <v>2</v>
      </c>
      <c r="K1145">
        <f t="shared" si="93"/>
        <v>1.84</v>
      </c>
      <c r="L1145">
        <v>1.84</v>
      </c>
      <c r="M1145" t="s">
        <v>17</v>
      </c>
      <c r="N1145">
        <f t="shared" si="94"/>
        <v>49307.600000001716</v>
      </c>
      <c r="V1145" s="7"/>
      <c r="W1145" s="7"/>
      <c r="X1145" s="7"/>
      <c r="Y1145" s="7"/>
      <c r="Z1145" s="7"/>
      <c r="AA1145" s="7"/>
    </row>
    <row r="1146" spans="1:27" x14ac:dyDescent="0.2">
      <c r="A1146" t="s">
        <v>11</v>
      </c>
      <c r="B1146" t="s">
        <v>31094</v>
      </c>
      <c r="C1146" t="s">
        <v>28069</v>
      </c>
      <c r="D1146" t="s">
        <v>14</v>
      </c>
      <c r="E1146" t="s">
        <v>31095</v>
      </c>
      <c r="F1146" t="s">
        <v>31080</v>
      </c>
      <c r="G1146">
        <v>0.54022000000000003</v>
      </c>
      <c r="H1146">
        <v>0.54039999999999999</v>
      </c>
      <c r="I1146">
        <f t="shared" si="92"/>
        <v>2</v>
      </c>
      <c r="J1146">
        <v>2</v>
      </c>
      <c r="K1146">
        <f t="shared" si="93"/>
        <v>1.84</v>
      </c>
      <c r="L1146">
        <v>1.84</v>
      </c>
      <c r="M1146" t="s">
        <v>17</v>
      </c>
      <c r="N1146">
        <f t="shared" si="94"/>
        <v>49305.760000001719</v>
      </c>
      <c r="V1146" s="7"/>
      <c r="W1146" s="7"/>
      <c r="X1146" s="7"/>
      <c r="Y1146" s="7"/>
      <c r="Z1146" s="7"/>
      <c r="AA1146" s="7"/>
    </row>
    <row r="1147" spans="1:27" x14ac:dyDescent="0.2">
      <c r="A1147" t="s">
        <v>11</v>
      </c>
      <c r="B1147" t="s">
        <v>31096</v>
      </c>
      <c r="C1147" t="s">
        <v>30575</v>
      </c>
      <c r="D1147" t="s">
        <v>14</v>
      </c>
      <c r="E1147" t="s">
        <v>31097</v>
      </c>
      <c r="F1147" t="s">
        <v>31080</v>
      </c>
      <c r="G1147">
        <v>0.53988999999999998</v>
      </c>
      <c r="H1147">
        <v>0.54039999999999999</v>
      </c>
      <c r="I1147">
        <f t="shared" si="92"/>
        <v>2</v>
      </c>
      <c r="J1147">
        <v>2</v>
      </c>
      <c r="K1147">
        <f t="shared" si="93"/>
        <v>1.84</v>
      </c>
      <c r="L1147">
        <v>1.84</v>
      </c>
      <c r="M1147" t="s">
        <v>17</v>
      </c>
      <c r="N1147">
        <f t="shared" si="94"/>
        <v>49303.920000001723</v>
      </c>
      <c r="V1147" s="7"/>
      <c r="W1147" s="7"/>
      <c r="X1147" s="7"/>
      <c r="Y1147" s="7"/>
      <c r="Z1147" s="7"/>
      <c r="AA1147" s="7"/>
    </row>
    <row r="1148" spans="1:27" x14ac:dyDescent="0.2">
      <c r="A1148" t="s">
        <v>11</v>
      </c>
      <c r="B1148" t="s">
        <v>31098</v>
      </c>
      <c r="C1148" t="s">
        <v>495</v>
      </c>
      <c r="D1148" t="s">
        <v>14</v>
      </c>
      <c r="E1148" t="s">
        <v>31099</v>
      </c>
      <c r="F1148" t="s">
        <v>31100</v>
      </c>
      <c r="G1148">
        <v>0.53908</v>
      </c>
      <c r="H1148">
        <v>0.54157</v>
      </c>
      <c r="I1148">
        <f t="shared" si="92"/>
        <v>2</v>
      </c>
      <c r="J1148">
        <v>1</v>
      </c>
      <c r="K1148">
        <f t="shared" si="93"/>
        <v>1.84</v>
      </c>
      <c r="L1148">
        <v>0.92</v>
      </c>
      <c r="M1148" t="s">
        <v>17</v>
      </c>
      <c r="N1148">
        <f t="shared" si="94"/>
        <v>49302.080000001726</v>
      </c>
      <c r="V1148" s="7"/>
      <c r="W1148" s="7"/>
      <c r="X1148" s="7"/>
      <c r="Y1148" s="7"/>
      <c r="Z1148" s="7"/>
      <c r="AA1148" s="7"/>
    </row>
    <row r="1149" spans="1:27" x14ac:dyDescent="0.2">
      <c r="A1149" t="s">
        <v>18</v>
      </c>
      <c r="B1149" t="s">
        <v>31101</v>
      </c>
      <c r="C1149" t="s">
        <v>495</v>
      </c>
      <c r="D1149" t="s">
        <v>14</v>
      </c>
      <c r="E1149" t="s">
        <v>31099</v>
      </c>
      <c r="F1149" t="s">
        <v>31100</v>
      </c>
      <c r="G1149">
        <v>0.53908</v>
      </c>
      <c r="H1149">
        <v>0.54157</v>
      </c>
      <c r="I1149">
        <f t="shared" si="92"/>
        <v>2</v>
      </c>
      <c r="J1149">
        <v>2</v>
      </c>
      <c r="K1149">
        <f t="shared" si="93"/>
        <v>-2</v>
      </c>
      <c r="L1149">
        <v>-2</v>
      </c>
      <c r="M1149" t="s">
        <v>17</v>
      </c>
      <c r="N1149">
        <f t="shared" si="94"/>
        <v>49301.160000001728</v>
      </c>
      <c r="V1149" s="7"/>
      <c r="W1149" s="7"/>
      <c r="X1149" s="7"/>
      <c r="Y1149" s="7"/>
      <c r="Z1149" s="7"/>
      <c r="AA1149" s="7"/>
    </row>
    <row r="1150" spans="1:27" x14ac:dyDescent="0.2">
      <c r="A1150" t="s">
        <v>11</v>
      </c>
      <c r="B1150" t="s">
        <v>31102</v>
      </c>
      <c r="C1150" t="s">
        <v>28736</v>
      </c>
      <c r="D1150" t="s">
        <v>14</v>
      </c>
      <c r="E1150" t="s">
        <v>31103</v>
      </c>
      <c r="F1150" t="s">
        <v>31100</v>
      </c>
      <c r="G1150">
        <v>0.53849999999999998</v>
      </c>
      <c r="H1150">
        <v>0.54157</v>
      </c>
      <c r="I1150">
        <f t="shared" si="92"/>
        <v>2</v>
      </c>
      <c r="J1150">
        <v>2</v>
      </c>
      <c r="K1150">
        <f t="shared" si="93"/>
        <v>1.84</v>
      </c>
      <c r="L1150">
        <v>1.84</v>
      </c>
      <c r="M1150" t="s">
        <v>17</v>
      </c>
      <c r="N1150">
        <f t="shared" si="94"/>
        <v>49303.160000001728</v>
      </c>
      <c r="V1150" s="7"/>
      <c r="W1150" s="7"/>
      <c r="X1150" s="7"/>
      <c r="Y1150" s="7"/>
      <c r="Z1150" s="7"/>
      <c r="AA1150" s="7"/>
    </row>
    <row r="1151" spans="1:27" x14ac:dyDescent="0.2">
      <c r="A1151" t="s">
        <v>11</v>
      </c>
      <c r="B1151" t="s">
        <v>31104</v>
      </c>
      <c r="C1151" t="s">
        <v>28532</v>
      </c>
      <c r="D1151" t="s">
        <v>14</v>
      </c>
      <c r="E1151" t="s">
        <v>31105</v>
      </c>
      <c r="F1151" t="s">
        <v>31100</v>
      </c>
      <c r="G1151">
        <v>0.53849000000000002</v>
      </c>
      <c r="H1151">
        <v>0.54157</v>
      </c>
      <c r="I1151">
        <f t="shared" si="92"/>
        <v>2</v>
      </c>
      <c r="J1151">
        <v>2</v>
      </c>
      <c r="K1151">
        <f t="shared" si="93"/>
        <v>1.84</v>
      </c>
      <c r="L1151">
        <v>1.84</v>
      </c>
      <c r="M1151" t="s">
        <v>17</v>
      </c>
      <c r="N1151">
        <f t="shared" si="94"/>
        <v>49301.320000001731</v>
      </c>
      <c r="V1151" s="7"/>
      <c r="W1151" s="7"/>
      <c r="X1151" s="7"/>
      <c r="Y1151" s="7"/>
      <c r="Z1151" s="7"/>
      <c r="AA1151" s="7"/>
    </row>
    <row r="1152" spans="1:27" x14ac:dyDescent="0.2">
      <c r="A1152" t="s">
        <v>11</v>
      </c>
      <c r="B1152" t="s">
        <v>31106</v>
      </c>
      <c r="C1152" t="s">
        <v>555</v>
      </c>
      <c r="D1152" t="s">
        <v>14</v>
      </c>
      <c r="E1152" t="s">
        <v>31107</v>
      </c>
      <c r="F1152" t="s">
        <v>31108</v>
      </c>
      <c r="G1152">
        <v>0.53907000000000005</v>
      </c>
      <c r="H1152">
        <v>0.53922000000000003</v>
      </c>
      <c r="I1152">
        <f t="shared" si="92"/>
        <v>2</v>
      </c>
      <c r="J1152">
        <v>2</v>
      </c>
      <c r="K1152">
        <f t="shared" si="93"/>
        <v>1.84</v>
      </c>
      <c r="L1152">
        <v>1.84</v>
      </c>
      <c r="M1152" t="s">
        <v>17</v>
      </c>
      <c r="N1152">
        <f t="shared" si="94"/>
        <v>49299.480000001735</v>
      </c>
      <c r="V1152" s="7"/>
      <c r="W1152" s="7"/>
      <c r="X1152" s="7"/>
      <c r="Y1152" s="7"/>
      <c r="Z1152" s="7"/>
      <c r="AA1152" s="7"/>
    </row>
    <row r="1153" spans="1:27" x14ac:dyDescent="0.2">
      <c r="A1153" t="s">
        <v>11</v>
      </c>
      <c r="B1153" t="s">
        <v>31109</v>
      </c>
      <c r="C1153" t="s">
        <v>31110</v>
      </c>
      <c r="D1153" t="s">
        <v>14</v>
      </c>
      <c r="E1153" t="s">
        <v>31111</v>
      </c>
      <c r="F1153" t="s">
        <v>31108</v>
      </c>
      <c r="G1153">
        <v>0.53903000000000001</v>
      </c>
      <c r="H1153">
        <v>0.53922000000000003</v>
      </c>
      <c r="I1153">
        <f t="shared" si="92"/>
        <v>2</v>
      </c>
      <c r="J1153">
        <v>2</v>
      </c>
      <c r="K1153">
        <f t="shared" si="93"/>
        <v>1.84</v>
      </c>
      <c r="L1153">
        <v>1.84</v>
      </c>
      <c r="M1153" t="s">
        <v>17</v>
      </c>
      <c r="N1153">
        <f t="shared" si="94"/>
        <v>49297.640000001738</v>
      </c>
      <c r="V1153" s="7"/>
      <c r="W1153" s="7"/>
      <c r="X1153" s="7"/>
      <c r="Y1153" s="7"/>
      <c r="Z1153" s="7"/>
      <c r="AA1153" s="7"/>
    </row>
    <row r="1154" spans="1:27" x14ac:dyDescent="0.2">
      <c r="A1154" t="s">
        <v>11</v>
      </c>
      <c r="B1154" t="s">
        <v>31112</v>
      </c>
      <c r="C1154" t="s">
        <v>28689</v>
      </c>
      <c r="D1154" t="s">
        <v>14</v>
      </c>
      <c r="E1154" t="s">
        <v>31113</v>
      </c>
      <c r="F1154" t="s">
        <v>31108</v>
      </c>
      <c r="G1154">
        <v>0.53893999999999997</v>
      </c>
      <c r="H1154">
        <v>0.53922000000000003</v>
      </c>
      <c r="I1154">
        <f t="shared" si="92"/>
        <v>2</v>
      </c>
      <c r="J1154">
        <v>2</v>
      </c>
      <c r="K1154">
        <f t="shared" si="93"/>
        <v>1.84</v>
      </c>
      <c r="L1154">
        <v>1.84</v>
      </c>
      <c r="M1154" t="s">
        <v>17</v>
      </c>
      <c r="N1154">
        <f t="shared" si="94"/>
        <v>49295.800000001742</v>
      </c>
      <c r="V1154" s="7"/>
      <c r="W1154" s="7"/>
      <c r="X1154" s="7"/>
      <c r="Y1154" s="7"/>
      <c r="Z1154" s="7"/>
      <c r="AA1154" s="7"/>
    </row>
    <row r="1155" spans="1:27" x14ac:dyDescent="0.2">
      <c r="A1155" t="s">
        <v>11</v>
      </c>
      <c r="B1155" t="s">
        <v>31114</v>
      </c>
      <c r="C1155" t="s">
        <v>28071</v>
      </c>
      <c r="D1155" t="s">
        <v>14</v>
      </c>
      <c r="E1155" t="s">
        <v>31115</v>
      </c>
      <c r="F1155" t="s">
        <v>31108</v>
      </c>
      <c r="G1155">
        <v>0.53842999999999996</v>
      </c>
      <c r="H1155">
        <v>0.53922000000000003</v>
      </c>
      <c r="I1155">
        <f t="shared" ref="I1155:I1218" si="95">IF(J1155=1,J1155*2,J1155)</f>
        <v>2</v>
      </c>
      <c r="J1155">
        <v>2</v>
      </c>
      <c r="K1155">
        <f t="shared" ref="K1155:K1218" si="96">IF(OR(L1155=-1,L1155=0.92),L1155*2,L1155)</f>
        <v>1.84</v>
      </c>
      <c r="L1155">
        <v>1.84</v>
      </c>
      <c r="M1155" t="s">
        <v>17</v>
      </c>
      <c r="N1155">
        <f t="shared" si="94"/>
        <v>49293.960000001745</v>
      </c>
      <c r="V1155" s="7"/>
      <c r="W1155" s="7"/>
      <c r="X1155" s="7"/>
      <c r="Y1155" s="7"/>
      <c r="Z1155" s="7"/>
      <c r="AA1155" s="7"/>
    </row>
    <row r="1156" spans="1:27" x14ac:dyDescent="0.2">
      <c r="A1156" t="s">
        <v>11</v>
      </c>
      <c r="B1156" t="s">
        <v>31116</v>
      </c>
      <c r="C1156" t="s">
        <v>28395</v>
      </c>
      <c r="D1156" t="s">
        <v>14</v>
      </c>
      <c r="E1156" t="s">
        <v>31117</v>
      </c>
      <c r="F1156" t="s">
        <v>31108</v>
      </c>
      <c r="G1156">
        <v>0.53895000000000004</v>
      </c>
      <c r="H1156">
        <v>0.53922000000000003</v>
      </c>
      <c r="I1156">
        <f t="shared" si="95"/>
        <v>2</v>
      </c>
      <c r="J1156">
        <v>2</v>
      </c>
      <c r="K1156">
        <f t="shared" si="96"/>
        <v>1.84</v>
      </c>
      <c r="L1156">
        <v>1.84</v>
      </c>
      <c r="M1156" t="s">
        <v>17</v>
      </c>
      <c r="N1156">
        <f t="shared" ref="N1156:N1219" si="97">N1155-L1155</f>
        <v>49292.120000001749</v>
      </c>
      <c r="V1156" s="7"/>
      <c r="W1156" s="7"/>
      <c r="X1156" s="7"/>
      <c r="Y1156" s="7"/>
      <c r="Z1156" s="7"/>
      <c r="AA1156" s="7"/>
    </row>
    <row r="1157" spans="1:27" x14ac:dyDescent="0.2">
      <c r="A1157" t="s">
        <v>11</v>
      </c>
      <c r="B1157" t="s">
        <v>31118</v>
      </c>
      <c r="C1157" t="s">
        <v>28064</v>
      </c>
      <c r="D1157" t="s">
        <v>14</v>
      </c>
      <c r="E1157" t="s">
        <v>31119</v>
      </c>
      <c r="F1157" t="s">
        <v>31108</v>
      </c>
      <c r="G1157">
        <v>0.53932999999999998</v>
      </c>
      <c r="H1157">
        <v>0.53922000000000003</v>
      </c>
      <c r="I1157">
        <f t="shared" si="95"/>
        <v>2</v>
      </c>
      <c r="J1157">
        <v>2</v>
      </c>
      <c r="K1157">
        <f t="shared" si="96"/>
        <v>-2</v>
      </c>
      <c r="L1157">
        <v>-2</v>
      </c>
      <c r="M1157" t="s">
        <v>17</v>
      </c>
      <c r="N1157">
        <f t="shared" si="97"/>
        <v>49290.280000001752</v>
      </c>
      <c r="V1157" s="7"/>
      <c r="W1157" s="7"/>
      <c r="X1157" s="7"/>
      <c r="Y1157" s="7"/>
      <c r="Z1157" s="7"/>
      <c r="AA1157" s="7"/>
    </row>
    <row r="1158" spans="1:27" x14ac:dyDescent="0.2">
      <c r="A1158" t="s">
        <v>11</v>
      </c>
      <c r="B1158" t="s">
        <v>31120</v>
      </c>
      <c r="C1158" t="s">
        <v>550</v>
      </c>
      <c r="D1158" t="s">
        <v>14</v>
      </c>
      <c r="E1158" t="s">
        <v>31121</v>
      </c>
      <c r="F1158" t="s">
        <v>31108</v>
      </c>
      <c r="G1158">
        <v>0.54003000000000001</v>
      </c>
      <c r="H1158">
        <v>0.53922000000000003</v>
      </c>
      <c r="I1158">
        <f t="shared" si="95"/>
        <v>2</v>
      </c>
      <c r="J1158">
        <v>1</v>
      </c>
      <c r="K1158">
        <f t="shared" si="96"/>
        <v>-2</v>
      </c>
      <c r="L1158">
        <v>-1</v>
      </c>
      <c r="M1158" t="s">
        <v>17</v>
      </c>
      <c r="N1158">
        <f t="shared" si="97"/>
        <v>49292.280000001752</v>
      </c>
      <c r="V1158" s="7"/>
      <c r="W1158" s="7"/>
      <c r="X1158" s="7"/>
      <c r="Y1158" s="7"/>
      <c r="Z1158" s="7"/>
      <c r="AA1158" s="7"/>
    </row>
    <row r="1159" spans="1:27" x14ac:dyDescent="0.2">
      <c r="A1159" t="s">
        <v>18</v>
      </c>
      <c r="B1159" t="s">
        <v>31122</v>
      </c>
      <c r="C1159" t="s">
        <v>495</v>
      </c>
      <c r="D1159" t="s">
        <v>14</v>
      </c>
      <c r="E1159" t="s">
        <v>31123</v>
      </c>
      <c r="F1159" t="s">
        <v>31108</v>
      </c>
      <c r="G1159">
        <v>0.54005999999999998</v>
      </c>
      <c r="H1159">
        <v>0.53922000000000003</v>
      </c>
      <c r="I1159">
        <f t="shared" si="95"/>
        <v>2</v>
      </c>
      <c r="J1159">
        <v>2</v>
      </c>
      <c r="K1159">
        <f t="shared" si="96"/>
        <v>1.84</v>
      </c>
      <c r="L1159">
        <v>1.84</v>
      </c>
      <c r="M1159" t="s">
        <v>17</v>
      </c>
      <c r="N1159">
        <f t="shared" si="97"/>
        <v>49293.280000001752</v>
      </c>
      <c r="V1159" s="7"/>
      <c r="W1159" s="7"/>
      <c r="X1159" s="7"/>
      <c r="Y1159" s="7"/>
      <c r="Z1159" s="7"/>
      <c r="AA1159" s="7"/>
    </row>
    <row r="1160" spans="1:27" x14ac:dyDescent="0.2">
      <c r="A1160" t="s">
        <v>11</v>
      </c>
      <c r="B1160" t="s">
        <v>31124</v>
      </c>
      <c r="C1160" t="s">
        <v>29259</v>
      </c>
      <c r="D1160" t="s">
        <v>14</v>
      </c>
      <c r="E1160" t="s">
        <v>31125</v>
      </c>
      <c r="F1160" t="s">
        <v>31108</v>
      </c>
      <c r="G1160">
        <v>0.53873000000000004</v>
      </c>
      <c r="H1160">
        <v>0.53922000000000003</v>
      </c>
      <c r="I1160">
        <f t="shared" si="95"/>
        <v>2</v>
      </c>
      <c r="J1160">
        <v>2</v>
      </c>
      <c r="K1160">
        <f t="shared" si="96"/>
        <v>1.84</v>
      </c>
      <c r="L1160">
        <v>1.84</v>
      </c>
      <c r="M1160" t="s">
        <v>17</v>
      </c>
      <c r="N1160">
        <f t="shared" si="97"/>
        <v>49291.440000001756</v>
      </c>
      <c r="V1160" s="7"/>
      <c r="W1160" s="7"/>
      <c r="X1160" s="7"/>
      <c r="Y1160" s="7"/>
      <c r="Z1160" s="7"/>
      <c r="AA1160" s="7"/>
    </row>
    <row r="1161" spans="1:27" x14ac:dyDescent="0.2">
      <c r="A1161" t="s">
        <v>11</v>
      </c>
      <c r="B1161" t="s">
        <v>31126</v>
      </c>
      <c r="C1161" t="s">
        <v>30522</v>
      </c>
      <c r="D1161" t="s">
        <v>14</v>
      </c>
      <c r="E1161" t="s">
        <v>31127</v>
      </c>
      <c r="F1161" t="s">
        <v>31108</v>
      </c>
      <c r="G1161">
        <v>0.53920999999999997</v>
      </c>
      <c r="H1161">
        <v>0.53922000000000003</v>
      </c>
      <c r="I1161">
        <f t="shared" si="95"/>
        <v>2</v>
      </c>
      <c r="J1161">
        <v>2</v>
      </c>
      <c r="K1161">
        <f t="shared" si="96"/>
        <v>1.84</v>
      </c>
      <c r="L1161">
        <v>1.84</v>
      </c>
      <c r="M1161" t="s">
        <v>17</v>
      </c>
      <c r="N1161">
        <f t="shared" si="97"/>
        <v>49289.600000001759</v>
      </c>
      <c r="V1161" s="7"/>
      <c r="W1161" s="7"/>
      <c r="X1161" s="7"/>
      <c r="Y1161" s="7"/>
      <c r="Z1161" s="7"/>
      <c r="AA1161" s="7"/>
    </row>
    <row r="1162" spans="1:27" x14ac:dyDescent="0.2">
      <c r="A1162" t="s">
        <v>11</v>
      </c>
      <c r="B1162" t="s">
        <v>31128</v>
      </c>
      <c r="C1162" t="s">
        <v>495</v>
      </c>
      <c r="D1162" t="s">
        <v>14</v>
      </c>
      <c r="E1162" t="s">
        <v>31129</v>
      </c>
      <c r="F1162" t="s">
        <v>31130</v>
      </c>
      <c r="G1162">
        <v>0.53876999999999997</v>
      </c>
      <c r="H1162">
        <v>0.54054000000000002</v>
      </c>
      <c r="I1162">
        <f t="shared" si="95"/>
        <v>2</v>
      </c>
      <c r="J1162">
        <v>1</v>
      </c>
      <c r="K1162">
        <f t="shared" si="96"/>
        <v>1.84</v>
      </c>
      <c r="L1162">
        <v>0.92</v>
      </c>
      <c r="M1162" t="s">
        <v>17</v>
      </c>
      <c r="N1162">
        <f t="shared" si="97"/>
        <v>49287.760000001763</v>
      </c>
      <c r="V1162" s="7"/>
      <c r="W1162" s="7"/>
      <c r="X1162" s="7"/>
      <c r="Y1162" s="7"/>
      <c r="Z1162" s="7"/>
      <c r="AA1162" s="7"/>
    </row>
    <row r="1163" spans="1:27" x14ac:dyDescent="0.2">
      <c r="A1163" t="s">
        <v>18</v>
      </c>
      <c r="B1163" t="s">
        <v>31131</v>
      </c>
      <c r="C1163" t="s">
        <v>495</v>
      </c>
      <c r="D1163" t="s">
        <v>14</v>
      </c>
      <c r="E1163" t="s">
        <v>31129</v>
      </c>
      <c r="F1163" t="s">
        <v>31130</v>
      </c>
      <c r="G1163">
        <v>0.53876999999999997</v>
      </c>
      <c r="H1163">
        <v>0.54054000000000002</v>
      </c>
      <c r="I1163">
        <f t="shared" si="95"/>
        <v>2</v>
      </c>
      <c r="J1163">
        <v>2</v>
      </c>
      <c r="K1163">
        <f t="shared" si="96"/>
        <v>-2</v>
      </c>
      <c r="L1163">
        <v>-2</v>
      </c>
      <c r="M1163" t="s">
        <v>17</v>
      </c>
      <c r="N1163">
        <f t="shared" si="97"/>
        <v>49286.840000001765</v>
      </c>
      <c r="V1163" s="7"/>
      <c r="W1163" s="7"/>
      <c r="X1163" s="7"/>
      <c r="Y1163" s="7"/>
      <c r="Z1163" s="7"/>
      <c r="AA1163" s="7"/>
    </row>
    <row r="1164" spans="1:27" x14ac:dyDescent="0.2">
      <c r="A1164" t="s">
        <v>11</v>
      </c>
      <c r="B1164" t="s">
        <v>31132</v>
      </c>
      <c r="C1164" t="s">
        <v>495</v>
      </c>
      <c r="D1164" t="s">
        <v>14</v>
      </c>
      <c r="E1164" t="s">
        <v>31133</v>
      </c>
      <c r="F1164" t="s">
        <v>31134</v>
      </c>
      <c r="G1164">
        <v>0.53617000000000004</v>
      </c>
      <c r="H1164">
        <v>0.53546000000000005</v>
      </c>
      <c r="I1164">
        <f t="shared" si="95"/>
        <v>2</v>
      </c>
      <c r="J1164">
        <v>1</v>
      </c>
      <c r="K1164">
        <f t="shared" si="96"/>
        <v>-2</v>
      </c>
      <c r="L1164">
        <v>-1</v>
      </c>
      <c r="M1164" t="s">
        <v>17</v>
      </c>
      <c r="N1164">
        <f t="shared" si="97"/>
        <v>49288.840000001765</v>
      </c>
      <c r="V1164" s="7"/>
      <c r="W1164" s="7"/>
      <c r="X1164" s="7"/>
      <c r="Y1164" s="7"/>
      <c r="Z1164" s="7"/>
      <c r="AA1164" s="7"/>
    </row>
    <row r="1165" spans="1:27" x14ac:dyDescent="0.2">
      <c r="A1165" t="s">
        <v>18</v>
      </c>
      <c r="B1165" t="s">
        <v>31135</v>
      </c>
      <c r="C1165" t="s">
        <v>495</v>
      </c>
      <c r="D1165" t="s">
        <v>14</v>
      </c>
      <c r="E1165" t="s">
        <v>31133</v>
      </c>
      <c r="F1165" t="s">
        <v>31134</v>
      </c>
      <c r="G1165">
        <v>0.53617000000000004</v>
      </c>
      <c r="H1165">
        <v>0.53546000000000005</v>
      </c>
      <c r="I1165">
        <f t="shared" si="95"/>
        <v>2</v>
      </c>
      <c r="J1165">
        <v>2</v>
      </c>
      <c r="K1165">
        <f t="shared" si="96"/>
        <v>1.84</v>
      </c>
      <c r="L1165">
        <v>1.84</v>
      </c>
      <c r="M1165" t="s">
        <v>17</v>
      </c>
      <c r="N1165">
        <f t="shared" si="97"/>
        <v>49289.840000001765</v>
      </c>
      <c r="V1165" s="7"/>
      <c r="W1165" s="7"/>
      <c r="X1165" s="7"/>
      <c r="Y1165" s="7"/>
      <c r="Z1165" s="7"/>
      <c r="AA1165" s="7"/>
    </row>
    <row r="1166" spans="1:27" x14ac:dyDescent="0.2">
      <c r="A1166" t="s">
        <v>11</v>
      </c>
      <c r="B1166" t="s">
        <v>31136</v>
      </c>
      <c r="C1166" t="s">
        <v>28395</v>
      </c>
      <c r="D1166" t="s">
        <v>14</v>
      </c>
      <c r="E1166" t="s">
        <v>31137</v>
      </c>
      <c r="F1166" t="s">
        <v>31138</v>
      </c>
      <c r="G1166">
        <v>0.53593000000000002</v>
      </c>
      <c r="H1166">
        <v>0.53602000000000005</v>
      </c>
      <c r="I1166">
        <f t="shared" si="95"/>
        <v>2</v>
      </c>
      <c r="J1166">
        <v>2</v>
      </c>
      <c r="K1166">
        <f t="shared" si="96"/>
        <v>1.84</v>
      </c>
      <c r="L1166">
        <v>1.84</v>
      </c>
      <c r="M1166" t="s">
        <v>17</v>
      </c>
      <c r="N1166">
        <f t="shared" si="97"/>
        <v>49288.000000001768</v>
      </c>
      <c r="V1166" s="7"/>
      <c r="W1166" s="7"/>
      <c r="X1166" s="7"/>
      <c r="Y1166" s="7"/>
      <c r="Z1166" s="7"/>
      <c r="AA1166" s="7"/>
    </row>
    <row r="1167" spans="1:27" x14ac:dyDescent="0.2">
      <c r="A1167" t="s">
        <v>11</v>
      </c>
      <c r="B1167" t="s">
        <v>31139</v>
      </c>
      <c r="C1167" t="s">
        <v>555</v>
      </c>
      <c r="D1167" t="s">
        <v>14</v>
      </c>
      <c r="E1167" t="s">
        <v>31140</v>
      </c>
      <c r="F1167" t="s">
        <v>31138</v>
      </c>
      <c r="G1167">
        <v>0.53573999999999999</v>
      </c>
      <c r="H1167">
        <v>0.53602000000000005</v>
      </c>
      <c r="I1167">
        <f t="shared" si="95"/>
        <v>2</v>
      </c>
      <c r="J1167">
        <v>2</v>
      </c>
      <c r="K1167">
        <f t="shared" si="96"/>
        <v>1.84</v>
      </c>
      <c r="L1167">
        <v>1.84</v>
      </c>
      <c r="M1167" t="s">
        <v>17</v>
      </c>
      <c r="N1167">
        <f t="shared" si="97"/>
        <v>49286.160000001772</v>
      </c>
      <c r="V1167" s="7"/>
      <c r="W1167" s="7"/>
      <c r="X1167" s="7"/>
      <c r="Y1167" s="7"/>
      <c r="Z1167" s="7"/>
      <c r="AA1167" s="7"/>
    </row>
    <row r="1168" spans="1:27" x14ac:dyDescent="0.2">
      <c r="A1168" t="s">
        <v>11</v>
      </c>
      <c r="B1168" t="s">
        <v>31141</v>
      </c>
      <c r="C1168" t="s">
        <v>726</v>
      </c>
      <c r="D1168" t="s">
        <v>14</v>
      </c>
      <c r="E1168" t="s">
        <v>31142</v>
      </c>
      <c r="F1168" t="s">
        <v>31138</v>
      </c>
      <c r="G1168">
        <v>0.53581999999999996</v>
      </c>
      <c r="H1168">
        <v>0.53602000000000005</v>
      </c>
      <c r="I1168">
        <f t="shared" si="95"/>
        <v>2</v>
      </c>
      <c r="J1168">
        <v>2</v>
      </c>
      <c r="K1168">
        <f t="shared" si="96"/>
        <v>1.84</v>
      </c>
      <c r="L1168">
        <v>1.84</v>
      </c>
      <c r="M1168" t="s">
        <v>17</v>
      </c>
      <c r="N1168">
        <f t="shared" si="97"/>
        <v>49284.320000001775</v>
      </c>
      <c r="V1168" s="7"/>
      <c r="W1168" s="7"/>
      <c r="X1168" s="7"/>
      <c r="Y1168" s="7"/>
      <c r="Z1168" s="7"/>
      <c r="AA1168" s="7"/>
    </row>
    <row r="1169" spans="1:27" x14ac:dyDescent="0.2">
      <c r="A1169" t="s">
        <v>11</v>
      </c>
      <c r="B1169" t="s">
        <v>31143</v>
      </c>
      <c r="C1169" t="s">
        <v>1603</v>
      </c>
      <c r="D1169" t="s">
        <v>14</v>
      </c>
      <c r="E1169" t="s">
        <v>31144</v>
      </c>
      <c r="F1169" t="s">
        <v>31138</v>
      </c>
      <c r="G1169">
        <v>0.53578000000000003</v>
      </c>
      <c r="H1169">
        <v>0.53602000000000005</v>
      </c>
      <c r="I1169">
        <f t="shared" si="95"/>
        <v>2</v>
      </c>
      <c r="J1169">
        <v>2</v>
      </c>
      <c r="K1169">
        <f t="shared" si="96"/>
        <v>1.84</v>
      </c>
      <c r="L1169">
        <v>1.84</v>
      </c>
      <c r="M1169" t="s">
        <v>17</v>
      </c>
      <c r="N1169">
        <f t="shared" si="97"/>
        <v>49282.480000001779</v>
      </c>
      <c r="V1169" s="7"/>
      <c r="W1169" s="7"/>
      <c r="X1169" s="7"/>
      <c r="Y1169" s="7"/>
      <c r="Z1169" s="7"/>
      <c r="AA1169" s="7"/>
    </row>
    <row r="1170" spans="1:27" x14ac:dyDescent="0.2">
      <c r="A1170" t="s">
        <v>18</v>
      </c>
      <c r="B1170" t="s">
        <v>31145</v>
      </c>
      <c r="C1170" t="s">
        <v>495</v>
      </c>
      <c r="D1170" t="s">
        <v>14</v>
      </c>
      <c r="E1170" t="s">
        <v>31146</v>
      </c>
      <c r="F1170" t="s">
        <v>31138</v>
      </c>
      <c r="G1170">
        <v>0.53722000000000003</v>
      </c>
      <c r="H1170">
        <v>0.53602000000000005</v>
      </c>
      <c r="I1170">
        <f t="shared" si="95"/>
        <v>2</v>
      </c>
      <c r="J1170">
        <v>2</v>
      </c>
      <c r="K1170">
        <f t="shared" si="96"/>
        <v>1.84</v>
      </c>
      <c r="L1170">
        <v>1.84</v>
      </c>
      <c r="M1170" t="s">
        <v>17</v>
      </c>
      <c r="N1170">
        <f t="shared" si="97"/>
        <v>49280.640000001782</v>
      </c>
      <c r="V1170" s="7"/>
      <c r="W1170" s="7"/>
      <c r="X1170" s="7"/>
      <c r="Y1170" s="7"/>
      <c r="Z1170" s="7"/>
      <c r="AA1170" s="7"/>
    </row>
    <row r="1171" spans="1:27" x14ac:dyDescent="0.2">
      <c r="A1171" t="s">
        <v>11</v>
      </c>
      <c r="B1171" t="s">
        <v>31147</v>
      </c>
      <c r="C1171" t="s">
        <v>495</v>
      </c>
      <c r="D1171" t="s">
        <v>14</v>
      </c>
      <c r="E1171" t="s">
        <v>31146</v>
      </c>
      <c r="F1171" t="s">
        <v>31138</v>
      </c>
      <c r="G1171">
        <v>0.53722000000000003</v>
      </c>
      <c r="H1171">
        <v>0.53602000000000005</v>
      </c>
      <c r="I1171">
        <f t="shared" si="95"/>
        <v>2</v>
      </c>
      <c r="J1171">
        <v>1</v>
      </c>
      <c r="K1171">
        <f t="shared" si="96"/>
        <v>-2</v>
      </c>
      <c r="L1171">
        <v>-1</v>
      </c>
      <c r="M1171" t="s">
        <v>17</v>
      </c>
      <c r="N1171">
        <f t="shared" si="97"/>
        <v>49278.800000001786</v>
      </c>
      <c r="V1171" s="7"/>
      <c r="W1171" s="7"/>
      <c r="X1171" s="7"/>
      <c r="Y1171" s="7"/>
      <c r="Z1171" s="7"/>
      <c r="AA1171" s="7"/>
    </row>
    <row r="1172" spans="1:27" x14ac:dyDescent="0.2">
      <c r="A1172" t="s">
        <v>11</v>
      </c>
      <c r="B1172" t="s">
        <v>31148</v>
      </c>
      <c r="C1172" t="s">
        <v>1468</v>
      </c>
      <c r="D1172" t="s">
        <v>14</v>
      </c>
      <c r="E1172" t="s">
        <v>31149</v>
      </c>
      <c r="F1172" t="s">
        <v>31138</v>
      </c>
      <c r="G1172">
        <v>0.53546000000000005</v>
      </c>
      <c r="H1172">
        <v>0.53602000000000005</v>
      </c>
      <c r="I1172">
        <f t="shared" si="95"/>
        <v>2</v>
      </c>
      <c r="J1172">
        <v>2</v>
      </c>
      <c r="K1172">
        <f t="shared" si="96"/>
        <v>1.84</v>
      </c>
      <c r="L1172">
        <v>1.84</v>
      </c>
      <c r="M1172" t="s">
        <v>17</v>
      </c>
      <c r="N1172">
        <f t="shared" si="97"/>
        <v>49279.800000001786</v>
      </c>
      <c r="V1172" s="7"/>
      <c r="W1172" s="7"/>
      <c r="X1172" s="7"/>
      <c r="Y1172" s="7"/>
      <c r="Z1172" s="7"/>
      <c r="AA1172" s="7"/>
    </row>
    <row r="1173" spans="1:27" x14ac:dyDescent="0.2">
      <c r="A1173" t="s">
        <v>11</v>
      </c>
      <c r="B1173" t="s">
        <v>31150</v>
      </c>
      <c r="C1173" t="s">
        <v>3722</v>
      </c>
      <c r="D1173" t="s">
        <v>14</v>
      </c>
      <c r="E1173" t="s">
        <v>31151</v>
      </c>
      <c r="F1173" t="s">
        <v>31138</v>
      </c>
      <c r="G1173">
        <v>0.53591999999999995</v>
      </c>
      <c r="H1173">
        <v>0.53602000000000005</v>
      </c>
      <c r="I1173">
        <f t="shared" si="95"/>
        <v>2</v>
      </c>
      <c r="J1173">
        <v>2</v>
      </c>
      <c r="K1173">
        <f t="shared" si="96"/>
        <v>1.84</v>
      </c>
      <c r="L1173">
        <v>1.84</v>
      </c>
      <c r="M1173" t="s">
        <v>17</v>
      </c>
      <c r="N1173">
        <f t="shared" si="97"/>
        <v>49277.960000001789</v>
      </c>
      <c r="V1173" s="7"/>
      <c r="W1173" s="7"/>
      <c r="X1173" s="7"/>
      <c r="Y1173" s="7"/>
      <c r="Z1173" s="7"/>
      <c r="AA1173" s="7"/>
    </row>
    <row r="1174" spans="1:27" x14ac:dyDescent="0.2">
      <c r="A1174" t="s">
        <v>11</v>
      </c>
      <c r="B1174" t="s">
        <v>31152</v>
      </c>
      <c r="C1174" t="s">
        <v>1325</v>
      </c>
      <c r="D1174" t="s">
        <v>14</v>
      </c>
      <c r="E1174" t="s">
        <v>31153</v>
      </c>
      <c r="F1174" t="s">
        <v>31138</v>
      </c>
      <c r="G1174">
        <v>0.53535999999999995</v>
      </c>
      <c r="H1174">
        <v>0.53602000000000005</v>
      </c>
      <c r="I1174">
        <f t="shared" si="95"/>
        <v>2</v>
      </c>
      <c r="J1174">
        <v>2</v>
      </c>
      <c r="K1174">
        <f t="shared" si="96"/>
        <v>1.84</v>
      </c>
      <c r="L1174">
        <v>1.84</v>
      </c>
      <c r="M1174" t="s">
        <v>17</v>
      </c>
      <c r="N1174">
        <f t="shared" si="97"/>
        <v>49276.120000001793</v>
      </c>
      <c r="V1174" s="7"/>
      <c r="W1174" s="7"/>
      <c r="X1174" s="7"/>
      <c r="Y1174" s="7"/>
      <c r="Z1174" s="7"/>
      <c r="AA1174" s="7"/>
    </row>
    <row r="1175" spans="1:27" x14ac:dyDescent="0.2">
      <c r="A1175" t="s">
        <v>11</v>
      </c>
      <c r="B1175" t="s">
        <v>31154</v>
      </c>
      <c r="C1175" t="s">
        <v>2946</v>
      </c>
      <c r="D1175" t="s">
        <v>14</v>
      </c>
      <c r="E1175" t="s">
        <v>31155</v>
      </c>
      <c r="F1175" t="s">
        <v>31138</v>
      </c>
      <c r="G1175">
        <v>0.53559000000000001</v>
      </c>
      <c r="H1175">
        <v>0.53602000000000005</v>
      </c>
      <c r="I1175">
        <f t="shared" si="95"/>
        <v>2</v>
      </c>
      <c r="J1175">
        <v>2</v>
      </c>
      <c r="K1175">
        <f t="shared" si="96"/>
        <v>1.84</v>
      </c>
      <c r="L1175">
        <v>1.84</v>
      </c>
      <c r="M1175" t="s">
        <v>17</v>
      </c>
      <c r="N1175">
        <f t="shared" si="97"/>
        <v>49274.280000001796</v>
      </c>
      <c r="V1175" s="7"/>
      <c r="W1175" s="7"/>
      <c r="X1175" s="7"/>
      <c r="Y1175" s="7"/>
      <c r="Z1175" s="7"/>
      <c r="AA1175" s="7"/>
    </row>
    <row r="1176" spans="1:27" x14ac:dyDescent="0.2">
      <c r="A1176" t="s">
        <v>11</v>
      </c>
      <c r="B1176" t="s">
        <v>31156</v>
      </c>
      <c r="C1176" t="s">
        <v>550</v>
      </c>
      <c r="D1176" t="s">
        <v>14</v>
      </c>
      <c r="E1176" t="s">
        <v>31157</v>
      </c>
      <c r="F1176" t="s">
        <v>31158</v>
      </c>
      <c r="G1176">
        <v>0.53447999999999996</v>
      </c>
      <c r="H1176">
        <v>0.53727000000000003</v>
      </c>
      <c r="I1176">
        <f t="shared" si="95"/>
        <v>2</v>
      </c>
      <c r="J1176">
        <v>1</v>
      </c>
      <c r="K1176">
        <f t="shared" si="96"/>
        <v>1.84</v>
      </c>
      <c r="L1176">
        <v>0.92</v>
      </c>
      <c r="M1176" t="s">
        <v>17</v>
      </c>
      <c r="N1176">
        <f t="shared" si="97"/>
        <v>49272.440000001799</v>
      </c>
      <c r="V1176" s="7"/>
      <c r="W1176" s="7"/>
      <c r="X1176" s="7"/>
      <c r="Y1176" s="7"/>
      <c r="Z1176" s="7"/>
      <c r="AA1176" s="7"/>
    </row>
    <row r="1177" spans="1:27" x14ac:dyDescent="0.2">
      <c r="A1177" t="s">
        <v>18</v>
      </c>
      <c r="B1177" t="s">
        <v>31159</v>
      </c>
      <c r="C1177" t="s">
        <v>495</v>
      </c>
      <c r="D1177" t="s">
        <v>14</v>
      </c>
      <c r="E1177" t="s">
        <v>31160</v>
      </c>
      <c r="F1177" t="s">
        <v>31158</v>
      </c>
      <c r="G1177">
        <v>0.53451000000000004</v>
      </c>
      <c r="H1177">
        <v>0.53727000000000003</v>
      </c>
      <c r="I1177">
        <f t="shared" si="95"/>
        <v>2</v>
      </c>
      <c r="J1177">
        <v>2</v>
      </c>
      <c r="K1177">
        <f t="shared" si="96"/>
        <v>-2</v>
      </c>
      <c r="L1177">
        <v>-2</v>
      </c>
      <c r="M1177" t="s">
        <v>17</v>
      </c>
      <c r="N1177">
        <f t="shared" si="97"/>
        <v>49271.520000001801</v>
      </c>
      <c r="V1177" s="7"/>
      <c r="W1177" s="7"/>
      <c r="X1177" s="7"/>
      <c r="Y1177" s="7"/>
      <c r="Z1177" s="7"/>
      <c r="AA1177" s="7"/>
    </row>
    <row r="1178" spans="1:27" x14ac:dyDescent="0.2">
      <c r="A1178" t="s">
        <v>11</v>
      </c>
      <c r="B1178" t="s">
        <v>31161</v>
      </c>
      <c r="C1178" t="s">
        <v>495</v>
      </c>
      <c r="D1178" t="s">
        <v>14</v>
      </c>
      <c r="E1178" t="s">
        <v>31162</v>
      </c>
      <c r="F1178" t="s">
        <v>31163</v>
      </c>
      <c r="G1178">
        <v>0.53405000000000002</v>
      </c>
      <c r="H1178">
        <v>0.53405000000000002</v>
      </c>
      <c r="I1178">
        <f t="shared" si="95"/>
        <v>2</v>
      </c>
      <c r="J1178">
        <v>1</v>
      </c>
      <c r="K1178">
        <f t="shared" si="96"/>
        <v>0</v>
      </c>
      <c r="L1178">
        <v>0</v>
      </c>
      <c r="M1178" t="s">
        <v>17</v>
      </c>
      <c r="N1178">
        <f t="shared" si="97"/>
        <v>49273.520000001801</v>
      </c>
      <c r="V1178" s="7"/>
      <c r="W1178" s="7"/>
      <c r="X1178" s="7"/>
      <c r="Y1178" s="7"/>
      <c r="Z1178" s="7"/>
      <c r="AA1178" s="7"/>
    </row>
    <row r="1179" spans="1:27" x14ac:dyDescent="0.2">
      <c r="A1179" t="s">
        <v>18</v>
      </c>
      <c r="B1179" t="s">
        <v>31164</v>
      </c>
      <c r="C1179" t="s">
        <v>495</v>
      </c>
      <c r="D1179" t="s">
        <v>14</v>
      </c>
      <c r="E1179" t="s">
        <v>31162</v>
      </c>
      <c r="F1179" t="s">
        <v>31163</v>
      </c>
      <c r="G1179">
        <v>0.53405000000000002</v>
      </c>
      <c r="H1179">
        <v>0.53405000000000002</v>
      </c>
      <c r="I1179">
        <f t="shared" si="95"/>
        <v>2</v>
      </c>
      <c r="J1179">
        <v>2</v>
      </c>
      <c r="K1179">
        <f t="shared" si="96"/>
        <v>0</v>
      </c>
      <c r="L1179">
        <v>0</v>
      </c>
      <c r="M1179" t="s">
        <v>17</v>
      </c>
      <c r="N1179">
        <f t="shared" si="97"/>
        <v>49273.520000001801</v>
      </c>
      <c r="V1179" s="7"/>
      <c r="W1179" s="7"/>
      <c r="X1179" s="7"/>
      <c r="Y1179" s="7"/>
      <c r="Z1179" s="7"/>
      <c r="AA1179" s="7"/>
    </row>
    <row r="1180" spans="1:27" x14ac:dyDescent="0.2">
      <c r="A1180" t="s">
        <v>11</v>
      </c>
      <c r="B1180" t="s">
        <v>31165</v>
      </c>
      <c r="C1180" t="s">
        <v>550</v>
      </c>
      <c r="D1180" t="s">
        <v>14</v>
      </c>
      <c r="E1180" t="s">
        <v>31166</v>
      </c>
      <c r="F1180" t="s">
        <v>31167</v>
      </c>
      <c r="G1180">
        <v>0.53324000000000005</v>
      </c>
      <c r="H1180">
        <v>0.53369999999999995</v>
      </c>
      <c r="I1180">
        <f t="shared" si="95"/>
        <v>2</v>
      </c>
      <c r="J1180">
        <v>1</v>
      </c>
      <c r="K1180">
        <f t="shared" si="96"/>
        <v>1.84</v>
      </c>
      <c r="L1180">
        <v>0.92</v>
      </c>
      <c r="M1180" t="s">
        <v>17</v>
      </c>
      <c r="N1180">
        <f t="shared" si="97"/>
        <v>49273.520000001801</v>
      </c>
      <c r="V1180" s="7"/>
      <c r="W1180" s="7"/>
      <c r="X1180" s="7"/>
      <c r="Y1180" s="7"/>
      <c r="Z1180" s="7"/>
      <c r="AA1180" s="7"/>
    </row>
    <row r="1181" spans="1:27" x14ac:dyDescent="0.2">
      <c r="A1181" t="s">
        <v>18</v>
      </c>
      <c r="B1181" t="s">
        <v>31168</v>
      </c>
      <c r="C1181" t="s">
        <v>550</v>
      </c>
      <c r="D1181" t="s">
        <v>14</v>
      </c>
      <c r="E1181" t="s">
        <v>31166</v>
      </c>
      <c r="F1181" t="s">
        <v>31167</v>
      </c>
      <c r="G1181">
        <v>0.53324000000000005</v>
      </c>
      <c r="H1181">
        <v>0.53369999999999995</v>
      </c>
      <c r="I1181">
        <f t="shared" si="95"/>
        <v>2</v>
      </c>
      <c r="J1181">
        <v>2</v>
      </c>
      <c r="K1181">
        <f t="shared" si="96"/>
        <v>-2</v>
      </c>
      <c r="L1181">
        <v>-2</v>
      </c>
      <c r="M1181" t="s">
        <v>17</v>
      </c>
      <c r="N1181">
        <f t="shared" si="97"/>
        <v>49272.600000001803</v>
      </c>
      <c r="V1181" s="7"/>
      <c r="W1181" s="7"/>
      <c r="X1181" s="7"/>
      <c r="Y1181" s="7"/>
      <c r="Z1181" s="7"/>
      <c r="AA1181" s="7"/>
    </row>
    <row r="1182" spans="1:27" x14ac:dyDescent="0.2">
      <c r="A1182" t="s">
        <v>11</v>
      </c>
      <c r="B1182" t="s">
        <v>31169</v>
      </c>
      <c r="C1182" t="s">
        <v>495</v>
      </c>
      <c r="D1182" t="s">
        <v>14</v>
      </c>
      <c r="E1182" t="s">
        <v>31170</v>
      </c>
      <c r="F1182" t="s">
        <v>31171</v>
      </c>
      <c r="G1182">
        <v>0.53624000000000005</v>
      </c>
      <c r="H1182">
        <v>0.53393000000000002</v>
      </c>
      <c r="I1182">
        <f t="shared" si="95"/>
        <v>2</v>
      </c>
      <c r="J1182">
        <v>1</v>
      </c>
      <c r="K1182">
        <f t="shared" si="96"/>
        <v>-2</v>
      </c>
      <c r="L1182">
        <v>-1</v>
      </c>
      <c r="M1182" t="s">
        <v>17</v>
      </c>
      <c r="N1182">
        <f t="shared" si="97"/>
        <v>49274.600000001803</v>
      </c>
      <c r="V1182" s="7"/>
      <c r="W1182" s="7"/>
      <c r="X1182" s="7"/>
      <c r="Y1182" s="7"/>
      <c r="Z1182" s="7"/>
      <c r="AA1182" s="7"/>
    </row>
    <row r="1183" spans="1:27" x14ac:dyDescent="0.2">
      <c r="A1183" t="s">
        <v>11</v>
      </c>
      <c r="B1183" t="s">
        <v>31172</v>
      </c>
      <c r="C1183" t="s">
        <v>28832</v>
      </c>
      <c r="D1183" t="s">
        <v>14</v>
      </c>
      <c r="E1183" t="s">
        <v>31173</v>
      </c>
      <c r="F1183" t="s">
        <v>31171</v>
      </c>
      <c r="G1183">
        <v>0.53549999999999998</v>
      </c>
      <c r="H1183">
        <v>0.53393000000000002</v>
      </c>
      <c r="I1183">
        <f t="shared" si="95"/>
        <v>2</v>
      </c>
      <c r="J1183">
        <v>2</v>
      </c>
      <c r="K1183">
        <f t="shared" si="96"/>
        <v>-2</v>
      </c>
      <c r="L1183">
        <v>-2</v>
      </c>
      <c r="M1183" t="s">
        <v>17</v>
      </c>
      <c r="N1183">
        <f t="shared" si="97"/>
        <v>49275.600000001803</v>
      </c>
      <c r="V1183" s="7"/>
      <c r="W1183" s="7"/>
      <c r="X1183" s="7"/>
      <c r="Y1183" s="7"/>
      <c r="Z1183" s="7"/>
      <c r="AA1183" s="7"/>
    </row>
    <row r="1184" spans="1:27" x14ac:dyDescent="0.2">
      <c r="A1184" t="s">
        <v>11</v>
      </c>
      <c r="B1184" t="s">
        <v>31174</v>
      </c>
      <c r="C1184" t="s">
        <v>28065</v>
      </c>
      <c r="D1184" t="s">
        <v>14</v>
      </c>
      <c r="E1184" t="s">
        <v>31175</v>
      </c>
      <c r="F1184" t="s">
        <v>31171</v>
      </c>
      <c r="G1184">
        <v>0.53566000000000003</v>
      </c>
      <c r="H1184">
        <v>0.53393000000000002</v>
      </c>
      <c r="I1184">
        <f t="shared" si="95"/>
        <v>2</v>
      </c>
      <c r="J1184">
        <v>2</v>
      </c>
      <c r="K1184">
        <f t="shared" si="96"/>
        <v>-2</v>
      </c>
      <c r="L1184">
        <v>-2</v>
      </c>
      <c r="M1184" t="s">
        <v>17</v>
      </c>
      <c r="N1184">
        <f t="shared" si="97"/>
        <v>49277.600000001803</v>
      </c>
      <c r="V1184" s="7"/>
      <c r="W1184" s="7"/>
      <c r="X1184" s="7"/>
      <c r="Y1184" s="7"/>
      <c r="Z1184" s="7"/>
      <c r="AA1184" s="7"/>
    </row>
    <row r="1185" spans="1:27" x14ac:dyDescent="0.2">
      <c r="A1185" t="s">
        <v>11</v>
      </c>
      <c r="B1185" t="s">
        <v>31176</v>
      </c>
      <c r="C1185" t="s">
        <v>30590</v>
      </c>
      <c r="D1185" t="s">
        <v>14</v>
      </c>
      <c r="E1185" t="s">
        <v>31177</v>
      </c>
      <c r="F1185" t="s">
        <v>31171</v>
      </c>
      <c r="G1185">
        <v>0.53544999999999998</v>
      </c>
      <c r="H1185">
        <v>0.53393000000000002</v>
      </c>
      <c r="I1185">
        <f t="shared" si="95"/>
        <v>2</v>
      </c>
      <c r="J1185">
        <v>2</v>
      </c>
      <c r="K1185">
        <f t="shared" si="96"/>
        <v>-2</v>
      </c>
      <c r="L1185">
        <v>-2</v>
      </c>
      <c r="M1185" t="s">
        <v>17</v>
      </c>
      <c r="N1185">
        <f t="shared" si="97"/>
        <v>49279.600000001803</v>
      </c>
      <c r="V1185" s="7"/>
      <c r="W1185" s="7"/>
      <c r="X1185" s="7"/>
      <c r="Y1185" s="7"/>
      <c r="Z1185" s="7"/>
      <c r="AA1185" s="7"/>
    </row>
    <row r="1186" spans="1:27" x14ac:dyDescent="0.2">
      <c r="A1186" t="s">
        <v>18</v>
      </c>
      <c r="B1186" t="s">
        <v>31178</v>
      </c>
      <c r="C1186" t="s">
        <v>544</v>
      </c>
      <c r="D1186" t="s">
        <v>14</v>
      </c>
      <c r="E1186" t="s">
        <v>31179</v>
      </c>
      <c r="F1186" t="s">
        <v>31171</v>
      </c>
      <c r="G1186">
        <v>0.53624000000000005</v>
      </c>
      <c r="H1186">
        <v>0.53393000000000002</v>
      </c>
      <c r="I1186">
        <f t="shared" si="95"/>
        <v>2</v>
      </c>
      <c r="J1186">
        <v>2</v>
      </c>
      <c r="K1186">
        <f t="shared" si="96"/>
        <v>1.84</v>
      </c>
      <c r="L1186">
        <v>1.84</v>
      </c>
      <c r="M1186" t="s">
        <v>17</v>
      </c>
      <c r="N1186">
        <f t="shared" si="97"/>
        <v>49281.600000001803</v>
      </c>
      <c r="V1186" s="7"/>
      <c r="W1186" s="7"/>
      <c r="X1186" s="7"/>
      <c r="Y1186" s="7"/>
      <c r="Z1186" s="7"/>
      <c r="AA1186" s="7"/>
    </row>
    <row r="1187" spans="1:27" x14ac:dyDescent="0.2">
      <c r="A1187" t="s">
        <v>11</v>
      </c>
      <c r="B1187" t="s">
        <v>31180</v>
      </c>
      <c r="C1187" t="s">
        <v>28898</v>
      </c>
      <c r="D1187" t="s">
        <v>14</v>
      </c>
      <c r="E1187" t="s">
        <v>31181</v>
      </c>
      <c r="F1187" t="s">
        <v>31171</v>
      </c>
      <c r="G1187">
        <v>0.53532000000000002</v>
      </c>
      <c r="H1187">
        <v>0.53393000000000002</v>
      </c>
      <c r="I1187">
        <f t="shared" si="95"/>
        <v>2</v>
      </c>
      <c r="J1187">
        <v>2</v>
      </c>
      <c r="K1187">
        <f t="shared" si="96"/>
        <v>-2</v>
      </c>
      <c r="L1187">
        <v>-2</v>
      </c>
      <c r="M1187" t="s">
        <v>17</v>
      </c>
      <c r="N1187">
        <f t="shared" si="97"/>
        <v>49279.760000001806</v>
      </c>
      <c r="V1187" s="7"/>
      <c r="W1187" s="7"/>
      <c r="X1187" s="7"/>
      <c r="Y1187" s="7"/>
      <c r="Z1187" s="7"/>
      <c r="AA1187" s="7"/>
    </row>
    <row r="1188" spans="1:27" x14ac:dyDescent="0.2">
      <c r="A1188" t="s">
        <v>11</v>
      </c>
      <c r="B1188" t="s">
        <v>31182</v>
      </c>
      <c r="C1188" t="s">
        <v>558</v>
      </c>
      <c r="D1188" t="s">
        <v>14</v>
      </c>
      <c r="E1188" t="s">
        <v>31183</v>
      </c>
      <c r="F1188" t="s">
        <v>31171</v>
      </c>
      <c r="G1188">
        <v>0.53556999999999999</v>
      </c>
      <c r="H1188">
        <v>0.53393000000000002</v>
      </c>
      <c r="I1188">
        <f t="shared" si="95"/>
        <v>2</v>
      </c>
      <c r="J1188">
        <v>2</v>
      </c>
      <c r="K1188">
        <f t="shared" si="96"/>
        <v>-2</v>
      </c>
      <c r="L1188">
        <v>-2</v>
      </c>
      <c r="M1188" t="s">
        <v>17</v>
      </c>
      <c r="N1188">
        <f t="shared" si="97"/>
        <v>49281.760000001806</v>
      </c>
      <c r="V1188" s="7"/>
      <c r="W1188" s="7"/>
      <c r="X1188" s="7"/>
      <c r="Y1188" s="7"/>
      <c r="Z1188" s="7"/>
      <c r="AA1188" s="7"/>
    </row>
    <row r="1189" spans="1:27" x14ac:dyDescent="0.2">
      <c r="A1189" t="s">
        <v>11</v>
      </c>
      <c r="B1189" t="s">
        <v>31184</v>
      </c>
      <c r="C1189" t="s">
        <v>28068</v>
      </c>
      <c r="D1189" t="s">
        <v>14</v>
      </c>
      <c r="E1189" t="s">
        <v>31185</v>
      </c>
      <c r="F1189" t="s">
        <v>31171</v>
      </c>
      <c r="G1189">
        <v>0.53571999999999997</v>
      </c>
      <c r="H1189">
        <v>0.53393000000000002</v>
      </c>
      <c r="I1189">
        <f t="shared" si="95"/>
        <v>2</v>
      </c>
      <c r="J1189">
        <v>2</v>
      </c>
      <c r="K1189">
        <f t="shared" si="96"/>
        <v>-2</v>
      </c>
      <c r="L1189">
        <v>-2</v>
      </c>
      <c r="M1189" t="s">
        <v>17</v>
      </c>
      <c r="N1189">
        <f t="shared" si="97"/>
        <v>49283.760000001806</v>
      </c>
      <c r="V1189" s="7"/>
      <c r="W1189" s="7"/>
      <c r="X1189" s="7"/>
      <c r="Y1189" s="7"/>
      <c r="Z1189" s="7"/>
      <c r="AA1189" s="7"/>
    </row>
    <row r="1190" spans="1:27" x14ac:dyDescent="0.2">
      <c r="A1190" t="s">
        <v>11</v>
      </c>
      <c r="B1190" t="s">
        <v>31186</v>
      </c>
      <c r="C1190" t="s">
        <v>29164</v>
      </c>
      <c r="D1190" t="s">
        <v>14</v>
      </c>
      <c r="E1190" t="s">
        <v>31187</v>
      </c>
      <c r="F1190" t="s">
        <v>31171</v>
      </c>
      <c r="G1190">
        <v>0.53503000000000001</v>
      </c>
      <c r="H1190">
        <v>0.53393000000000002</v>
      </c>
      <c r="I1190">
        <f t="shared" si="95"/>
        <v>2</v>
      </c>
      <c r="J1190">
        <v>2</v>
      </c>
      <c r="K1190">
        <f t="shared" si="96"/>
        <v>-2</v>
      </c>
      <c r="L1190">
        <v>-2</v>
      </c>
      <c r="M1190" t="s">
        <v>17</v>
      </c>
      <c r="N1190">
        <f t="shared" si="97"/>
        <v>49285.760000001806</v>
      </c>
      <c r="V1190" s="7"/>
      <c r="W1190" s="7"/>
      <c r="X1190" s="7"/>
      <c r="Y1190" s="7"/>
      <c r="Z1190" s="7"/>
      <c r="AA1190" s="7"/>
    </row>
    <row r="1191" spans="1:27" x14ac:dyDescent="0.2">
      <c r="A1191" t="s">
        <v>11</v>
      </c>
      <c r="B1191" t="s">
        <v>31188</v>
      </c>
      <c r="C1191" t="s">
        <v>28395</v>
      </c>
      <c r="D1191" t="s">
        <v>14</v>
      </c>
      <c r="E1191" t="s">
        <v>31189</v>
      </c>
      <c r="F1191" t="s">
        <v>31171</v>
      </c>
      <c r="G1191">
        <v>0.53600000000000003</v>
      </c>
      <c r="H1191">
        <v>0.53393000000000002</v>
      </c>
      <c r="I1191">
        <f t="shared" si="95"/>
        <v>2</v>
      </c>
      <c r="J1191">
        <v>2</v>
      </c>
      <c r="K1191">
        <f t="shared" si="96"/>
        <v>-2</v>
      </c>
      <c r="L1191">
        <v>-2</v>
      </c>
      <c r="M1191" t="s">
        <v>17</v>
      </c>
      <c r="N1191">
        <f t="shared" si="97"/>
        <v>49287.760000001806</v>
      </c>
      <c r="V1191" s="7"/>
      <c r="W1191" s="7"/>
      <c r="X1191" s="7"/>
      <c r="Y1191" s="7"/>
      <c r="Z1191" s="7"/>
      <c r="AA1191" s="7"/>
    </row>
    <row r="1192" spans="1:27" x14ac:dyDescent="0.2">
      <c r="A1192" t="s">
        <v>11</v>
      </c>
      <c r="B1192" t="s">
        <v>31190</v>
      </c>
      <c r="C1192" t="s">
        <v>28444</v>
      </c>
      <c r="D1192" t="s">
        <v>14</v>
      </c>
      <c r="E1192" t="s">
        <v>31191</v>
      </c>
      <c r="F1192" t="s">
        <v>31192</v>
      </c>
      <c r="G1192">
        <v>0.53739000000000003</v>
      </c>
      <c r="H1192">
        <v>0.53593000000000002</v>
      </c>
      <c r="I1192">
        <f t="shared" si="95"/>
        <v>2</v>
      </c>
      <c r="J1192">
        <v>2</v>
      </c>
      <c r="K1192">
        <f t="shared" si="96"/>
        <v>-2</v>
      </c>
      <c r="L1192">
        <v>-2</v>
      </c>
      <c r="M1192" t="s">
        <v>17</v>
      </c>
      <c r="N1192">
        <f t="shared" si="97"/>
        <v>49289.760000001806</v>
      </c>
      <c r="V1192" s="7"/>
      <c r="W1192" s="7"/>
      <c r="X1192" s="7"/>
      <c r="Y1192" s="7"/>
      <c r="Z1192" s="7"/>
      <c r="AA1192" s="7"/>
    </row>
    <row r="1193" spans="1:27" x14ac:dyDescent="0.2">
      <c r="A1193" t="s">
        <v>11</v>
      </c>
      <c r="B1193" t="s">
        <v>31193</v>
      </c>
      <c r="C1193" t="s">
        <v>28898</v>
      </c>
      <c r="D1193" t="s">
        <v>14</v>
      </c>
      <c r="E1193" t="s">
        <v>31194</v>
      </c>
      <c r="F1193" t="s">
        <v>31192</v>
      </c>
      <c r="G1193">
        <v>0.53657999999999995</v>
      </c>
      <c r="H1193">
        <v>0.53593000000000002</v>
      </c>
      <c r="I1193">
        <f t="shared" si="95"/>
        <v>2</v>
      </c>
      <c r="J1193">
        <v>2</v>
      </c>
      <c r="K1193">
        <f t="shared" si="96"/>
        <v>-2</v>
      </c>
      <c r="L1193">
        <v>-2</v>
      </c>
      <c r="M1193" t="s">
        <v>17</v>
      </c>
      <c r="N1193">
        <f t="shared" si="97"/>
        <v>49291.760000001806</v>
      </c>
      <c r="V1193" s="7"/>
      <c r="W1193" s="7"/>
      <c r="X1193" s="7"/>
      <c r="Y1193" s="7"/>
      <c r="Z1193" s="7"/>
      <c r="AA1193" s="7"/>
    </row>
    <row r="1194" spans="1:27" x14ac:dyDescent="0.2">
      <c r="A1194" t="s">
        <v>11</v>
      </c>
      <c r="B1194" t="s">
        <v>31195</v>
      </c>
      <c r="C1194" t="s">
        <v>30590</v>
      </c>
      <c r="D1194" t="s">
        <v>14</v>
      </c>
      <c r="E1194" t="s">
        <v>31196</v>
      </c>
      <c r="F1194" t="s">
        <v>31192</v>
      </c>
      <c r="G1194">
        <v>0.53713999999999995</v>
      </c>
      <c r="H1194">
        <v>0.53593000000000002</v>
      </c>
      <c r="I1194">
        <f t="shared" si="95"/>
        <v>2</v>
      </c>
      <c r="J1194">
        <v>2</v>
      </c>
      <c r="K1194">
        <f t="shared" si="96"/>
        <v>-2</v>
      </c>
      <c r="L1194">
        <v>-2</v>
      </c>
      <c r="M1194" t="s">
        <v>17</v>
      </c>
      <c r="N1194">
        <f t="shared" si="97"/>
        <v>49293.760000001806</v>
      </c>
      <c r="V1194" s="7"/>
      <c r="W1194" s="7"/>
      <c r="X1194" s="7"/>
      <c r="Y1194" s="7"/>
      <c r="Z1194" s="7"/>
      <c r="AA1194" s="7"/>
    </row>
    <row r="1195" spans="1:27" x14ac:dyDescent="0.2">
      <c r="A1195" t="s">
        <v>11</v>
      </c>
      <c r="B1195" t="s">
        <v>31197</v>
      </c>
      <c r="C1195" t="s">
        <v>29164</v>
      </c>
      <c r="D1195" t="s">
        <v>14</v>
      </c>
      <c r="E1195" t="s">
        <v>31198</v>
      </c>
      <c r="F1195" t="s">
        <v>31192</v>
      </c>
      <c r="G1195">
        <v>0.5373</v>
      </c>
      <c r="H1195">
        <v>0.53593000000000002</v>
      </c>
      <c r="I1195">
        <f t="shared" si="95"/>
        <v>2</v>
      </c>
      <c r="J1195">
        <v>2</v>
      </c>
      <c r="K1195">
        <f t="shared" si="96"/>
        <v>-2</v>
      </c>
      <c r="L1195">
        <v>-2</v>
      </c>
      <c r="M1195" t="s">
        <v>17</v>
      </c>
      <c r="N1195">
        <f t="shared" si="97"/>
        <v>49295.760000001806</v>
      </c>
      <c r="V1195" s="7"/>
      <c r="W1195" s="7"/>
      <c r="X1195" s="7"/>
      <c r="Y1195" s="7"/>
      <c r="Z1195" s="7"/>
      <c r="AA1195" s="7"/>
    </row>
    <row r="1196" spans="1:27" x14ac:dyDescent="0.2">
      <c r="A1196" t="s">
        <v>18</v>
      </c>
      <c r="B1196" t="s">
        <v>31199</v>
      </c>
      <c r="C1196" t="s">
        <v>495</v>
      </c>
      <c r="D1196" t="s">
        <v>14</v>
      </c>
      <c r="E1196" t="s">
        <v>31200</v>
      </c>
      <c r="F1196" t="s">
        <v>31192</v>
      </c>
      <c r="G1196">
        <v>0.53798000000000001</v>
      </c>
      <c r="H1196">
        <v>0.53593000000000002</v>
      </c>
      <c r="I1196">
        <f t="shared" si="95"/>
        <v>2</v>
      </c>
      <c r="J1196">
        <v>2</v>
      </c>
      <c r="K1196">
        <f t="shared" si="96"/>
        <v>1.84</v>
      </c>
      <c r="L1196">
        <v>1.84</v>
      </c>
      <c r="M1196" t="s">
        <v>17</v>
      </c>
      <c r="N1196">
        <f t="shared" si="97"/>
        <v>49297.760000001806</v>
      </c>
      <c r="V1196" s="7"/>
      <c r="W1196" s="7"/>
      <c r="X1196" s="7"/>
      <c r="Y1196" s="7"/>
      <c r="Z1196" s="7"/>
      <c r="AA1196" s="7"/>
    </row>
    <row r="1197" spans="1:27" x14ac:dyDescent="0.2">
      <c r="A1197" t="s">
        <v>11</v>
      </c>
      <c r="B1197" t="s">
        <v>31201</v>
      </c>
      <c r="C1197" t="s">
        <v>28395</v>
      </c>
      <c r="D1197" t="s">
        <v>14</v>
      </c>
      <c r="E1197" t="s">
        <v>31202</v>
      </c>
      <c r="F1197" t="s">
        <v>31192</v>
      </c>
      <c r="G1197">
        <v>0.53737000000000001</v>
      </c>
      <c r="H1197">
        <v>0.53593000000000002</v>
      </c>
      <c r="I1197">
        <f t="shared" si="95"/>
        <v>2</v>
      </c>
      <c r="J1197">
        <v>2</v>
      </c>
      <c r="K1197">
        <f t="shared" si="96"/>
        <v>-2</v>
      </c>
      <c r="L1197">
        <v>-2</v>
      </c>
      <c r="M1197" t="s">
        <v>17</v>
      </c>
      <c r="N1197">
        <f t="shared" si="97"/>
        <v>49295.92000000181</v>
      </c>
      <c r="V1197" s="7"/>
      <c r="W1197" s="7"/>
      <c r="X1197" s="7"/>
      <c r="Y1197" s="7"/>
      <c r="Z1197" s="7"/>
      <c r="AA1197" s="7"/>
    </row>
    <row r="1198" spans="1:27" x14ac:dyDescent="0.2">
      <c r="A1198" t="s">
        <v>11</v>
      </c>
      <c r="B1198" t="s">
        <v>31203</v>
      </c>
      <c r="C1198" t="s">
        <v>28832</v>
      </c>
      <c r="D1198" t="s">
        <v>14</v>
      </c>
      <c r="E1198" t="s">
        <v>31204</v>
      </c>
      <c r="F1198" t="s">
        <v>31192</v>
      </c>
      <c r="G1198">
        <v>0.53734999999999999</v>
      </c>
      <c r="H1198">
        <v>0.53593000000000002</v>
      </c>
      <c r="I1198">
        <f t="shared" si="95"/>
        <v>2</v>
      </c>
      <c r="J1198">
        <v>2</v>
      </c>
      <c r="K1198">
        <f t="shared" si="96"/>
        <v>-2</v>
      </c>
      <c r="L1198">
        <v>-2</v>
      </c>
      <c r="M1198" t="s">
        <v>17</v>
      </c>
      <c r="N1198">
        <f t="shared" si="97"/>
        <v>49297.92000000181</v>
      </c>
      <c r="V1198" s="7"/>
      <c r="W1198" s="7"/>
      <c r="X1198" s="7"/>
      <c r="Y1198" s="7"/>
      <c r="Z1198" s="7"/>
      <c r="AA1198" s="7"/>
    </row>
    <row r="1199" spans="1:27" x14ac:dyDescent="0.2">
      <c r="A1199" t="s">
        <v>11</v>
      </c>
      <c r="B1199" t="s">
        <v>31205</v>
      </c>
      <c r="C1199" t="s">
        <v>28675</v>
      </c>
      <c r="D1199" t="s">
        <v>14</v>
      </c>
      <c r="E1199" t="s">
        <v>31206</v>
      </c>
      <c r="F1199" t="s">
        <v>31192</v>
      </c>
      <c r="G1199">
        <v>0.53730999999999995</v>
      </c>
      <c r="H1199">
        <v>0.53593000000000002</v>
      </c>
      <c r="I1199">
        <f t="shared" si="95"/>
        <v>2</v>
      </c>
      <c r="J1199">
        <v>2</v>
      </c>
      <c r="K1199">
        <f t="shared" si="96"/>
        <v>-2</v>
      </c>
      <c r="L1199">
        <v>-2</v>
      </c>
      <c r="M1199" t="s">
        <v>17</v>
      </c>
      <c r="N1199">
        <f t="shared" si="97"/>
        <v>49299.92000000181</v>
      </c>
      <c r="V1199" s="7"/>
      <c r="W1199" s="7"/>
      <c r="X1199" s="7"/>
      <c r="Y1199" s="7"/>
      <c r="Z1199" s="7"/>
      <c r="AA1199" s="7"/>
    </row>
    <row r="1200" spans="1:27" x14ac:dyDescent="0.2">
      <c r="A1200" t="s">
        <v>11</v>
      </c>
      <c r="B1200" t="s">
        <v>31207</v>
      </c>
      <c r="C1200" t="s">
        <v>495</v>
      </c>
      <c r="D1200" t="s">
        <v>14</v>
      </c>
      <c r="E1200" t="s">
        <v>31200</v>
      </c>
      <c r="F1200" t="s">
        <v>31192</v>
      </c>
      <c r="G1200">
        <v>0.53798000000000001</v>
      </c>
      <c r="H1200">
        <v>0.53593000000000002</v>
      </c>
      <c r="I1200">
        <f t="shared" si="95"/>
        <v>2</v>
      </c>
      <c r="J1200">
        <v>1</v>
      </c>
      <c r="K1200">
        <f t="shared" si="96"/>
        <v>-2</v>
      </c>
      <c r="L1200">
        <v>-1</v>
      </c>
      <c r="M1200" t="s">
        <v>17</v>
      </c>
      <c r="N1200">
        <f t="shared" si="97"/>
        <v>49301.92000000181</v>
      </c>
      <c r="V1200" s="7"/>
      <c r="W1200" s="7"/>
      <c r="X1200" s="7"/>
      <c r="Y1200" s="7"/>
      <c r="Z1200" s="7"/>
      <c r="AA1200" s="7"/>
    </row>
    <row r="1201" spans="1:27" x14ac:dyDescent="0.2">
      <c r="A1201" t="s">
        <v>11</v>
      </c>
      <c r="B1201" t="s">
        <v>31208</v>
      </c>
      <c r="C1201" t="s">
        <v>28067</v>
      </c>
      <c r="D1201" t="s">
        <v>14</v>
      </c>
      <c r="E1201" t="s">
        <v>31209</v>
      </c>
      <c r="F1201" t="s">
        <v>31192</v>
      </c>
      <c r="G1201">
        <v>0.53680000000000005</v>
      </c>
      <c r="H1201">
        <v>0.53593000000000002</v>
      </c>
      <c r="I1201">
        <f t="shared" si="95"/>
        <v>2</v>
      </c>
      <c r="J1201">
        <v>2</v>
      </c>
      <c r="K1201">
        <f t="shared" si="96"/>
        <v>-2</v>
      </c>
      <c r="L1201">
        <v>-2</v>
      </c>
      <c r="M1201" t="s">
        <v>17</v>
      </c>
      <c r="N1201">
        <f t="shared" si="97"/>
        <v>49302.92000000181</v>
      </c>
      <c r="V1201" s="7"/>
      <c r="W1201" s="7"/>
      <c r="X1201" s="7"/>
      <c r="Y1201" s="7"/>
      <c r="Z1201" s="7"/>
      <c r="AA1201" s="7"/>
    </row>
    <row r="1202" spans="1:27" x14ac:dyDescent="0.2">
      <c r="A1202" t="s">
        <v>11</v>
      </c>
      <c r="B1202" t="s">
        <v>31210</v>
      </c>
      <c r="C1202" t="s">
        <v>28444</v>
      </c>
      <c r="D1202" t="s">
        <v>14</v>
      </c>
      <c r="E1202" t="s">
        <v>31211</v>
      </c>
      <c r="F1202" t="s">
        <v>31212</v>
      </c>
      <c r="G1202">
        <v>0.53654999999999997</v>
      </c>
      <c r="H1202">
        <v>0.53824000000000005</v>
      </c>
      <c r="I1202">
        <f t="shared" si="95"/>
        <v>2</v>
      </c>
      <c r="J1202">
        <v>2</v>
      </c>
      <c r="K1202">
        <f t="shared" si="96"/>
        <v>1.84</v>
      </c>
      <c r="L1202">
        <v>1.84</v>
      </c>
      <c r="M1202" t="s">
        <v>17</v>
      </c>
      <c r="N1202">
        <f t="shared" si="97"/>
        <v>49304.92000000181</v>
      </c>
      <c r="V1202" s="7"/>
      <c r="W1202" s="7"/>
      <c r="X1202" s="7"/>
      <c r="Y1202" s="7"/>
      <c r="Z1202" s="7"/>
      <c r="AA1202" s="7"/>
    </row>
    <row r="1203" spans="1:27" x14ac:dyDescent="0.2">
      <c r="A1203" t="s">
        <v>18</v>
      </c>
      <c r="B1203" t="s">
        <v>31213</v>
      </c>
      <c r="C1203" t="s">
        <v>495</v>
      </c>
      <c r="D1203" t="s">
        <v>14</v>
      </c>
      <c r="E1203" t="s">
        <v>31214</v>
      </c>
      <c r="F1203" t="s">
        <v>31212</v>
      </c>
      <c r="G1203">
        <v>0.53757999999999995</v>
      </c>
      <c r="H1203">
        <v>0.53824000000000005</v>
      </c>
      <c r="I1203">
        <f t="shared" si="95"/>
        <v>2</v>
      </c>
      <c r="J1203">
        <v>2</v>
      </c>
      <c r="K1203">
        <f t="shared" si="96"/>
        <v>-2</v>
      </c>
      <c r="L1203">
        <v>-2</v>
      </c>
      <c r="M1203" t="s">
        <v>17</v>
      </c>
      <c r="N1203">
        <f t="shared" si="97"/>
        <v>49303.080000001813</v>
      </c>
      <c r="V1203" s="7"/>
      <c r="W1203" s="7"/>
      <c r="X1203" s="7"/>
      <c r="Y1203" s="7"/>
      <c r="Z1203" s="7"/>
      <c r="AA1203" s="7"/>
    </row>
    <row r="1204" spans="1:27" x14ac:dyDescent="0.2">
      <c r="A1204" t="s">
        <v>11</v>
      </c>
      <c r="B1204" t="s">
        <v>31215</v>
      </c>
      <c r="C1204" t="s">
        <v>555</v>
      </c>
      <c r="D1204" t="s">
        <v>14</v>
      </c>
      <c r="E1204" t="s">
        <v>31216</v>
      </c>
      <c r="F1204" t="s">
        <v>31212</v>
      </c>
      <c r="G1204">
        <v>0.53630999999999995</v>
      </c>
      <c r="H1204">
        <v>0.53824000000000005</v>
      </c>
      <c r="I1204">
        <f t="shared" si="95"/>
        <v>2</v>
      </c>
      <c r="J1204">
        <v>2</v>
      </c>
      <c r="K1204">
        <f t="shared" si="96"/>
        <v>1.84</v>
      </c>
      <c r="L1204">
        <v>1.84</v>
      </c>
      <c r="M1204" t="s">
        <v>17</v>
      </c>
      <c r="N1204">
        <f t="shared" si="97"/>
        <v>49305.080000001813</v>
      </c>
      <c r="V1204" s="7"/>
      <c r="W1204" s="7"/>
      <c r="X1204" s="7"/>
      <c r="Y1204" s="7"/>
      <c r="Z1204" s="7"/>
      <c r="AA1204" s="7"/>
    </row>
    <row r="1205" spans="1:27" x14ac:dyDescent="0.2">
      <c r="A1205" t="s">
        <v>11</v>
      </c>
      <c r="B1205" t="s">
        <v>31217</v>
      </c>
      <c r="C1205" t="s">
        <v>28832</v>
      </c>
      <c r="D1205" t="s">
        <v>14</v>
      </c>
      <c r="E1205" t="s">
        <v>31218</v>
      </c>
      <c r="F1205" t="s">
        <v>31212</v>
      </c>
      <c r="G1205">
        <v>0.53642999999999996</v>
      </c>
      <c r="H1205">
        <v>0.53824000000000005</v>
      </c>
      <c r="I1205">
        <f t="shared" si="95"/>
        <v>2</v>
      </c>
      <c r="J1205">
        <v>2</v>
      </c>
      <c r="K1205">
        <f t="shared" si="96"/>
        <v>1.84</v>
      </c>
      <c r="L1205">
        <v>1.84</v>
      </c>
      <c r="M1205" t="s">
        <v>17</v>
      </c>
      <c r="N1205">
        <f t="shared" si="97"/>
        <v>49303.240000001817</v>
      </c>
      <c r="V1205" s="7"/>
      <c r="W1205" s="7"/>
      <c r="X1205" s="7"/>
      <c r="Y1205" s="7"/>
      <c r="Z1205" s="7"/>
      <c r="AA1205" s="7"/>
    </row>
    <row r="1206" spans="1:27" x14ac:dyDescent="0.2">
      <c r="A1206" t="s">
        <v>11</v>
      </c>
      <c r="B1206" t="s">
        <v>31219</v>
      </c>
      <c r="C1206" t="s">
        <v>558</v>
      </c>
      <c r="D1206" t="s">
        <v>14</v>
      </c>
      <c r="E1206" t="s">
        <v>31220</v>
      </c>
      <c r="F1206" t="s">
        <v>31212</v>
      </c>
      <c r="G1206">
        <v>0.53625</v>
      </c>
      <c r="H1206">
        <v>0.53824000000000005</v>
      </c>
      <c r="I1206">
        <f t="shared" si="95"/>
        <v>2</v>
      </c>
      <c r="J1206">
        <v>2</v>
      </c>
      <c r="K1206">
        <f t="shared" si="96"/>
        <v>1.84</v>
      </c>
      <c r="L1206">
        <v>1.84</v>
      </c>
      <c r="M1206" t="s">
        <v>17</v>
      </c>
      <c r="N1206">
        <f t="shared" si="97"/>
        <v>49301.40000000182</v>
      </c>
      <c r="V1206" s="7"/>
      <c r="W1206" s="7"/>
      <c r="X1206" s="7"/>
      <c r="Y1206" s="7"/>
      <c r="Z1206" s="7"/>
      <c r="AA1206" s="7"/>
    </row>
    <row r="1207" spans="1:27" x14ac:dyDescent="0.2">
      <c r="A1207" t="s">
        <v>11</v>
      </c>
      <c r="B1207" t="s">
        <v>31221</v>
      </c>
      <c r="C1207" t="s">
        <v>495</v>
      </c>
      <c r="D1207" t="s">
        <v>14</v>
      </c>
      <c r="E1207" t="s">
        <v>31214</v>
      </c>
      <c r="F1207" t="s">
        <v>31212</v>
      </c>
      <c r="G1207">
        <v>0.53757999999999995</v>
      </c>
      <c r="H1207">
        <v>0.53824000000000005</v>
      </c>
      <c r="I1207">
        <f t="shared" si="95"/>
        <v>2</v>
      </c>
      <c r="J1207">
        <v>1</v>
      </c>
      <c r="K1207">
        <f t="shared" si="96"/>
        <v>1.84</v>
      </c>
      <c r="L1207">
        <v>0.92</v>
      </c>
      <c r="M1207" t="s">
        <v>17</v>
      </c>
      <c r="N1207">
        <f t="shared" si="97"/>
        <v>49299.560000001824</v>
      </c>
      <c r="V1207" s="7"/>
      <c r="W1207" s="7"/>
      <c r="X1207" s="7"/>
      <c r="Y1207" s="7"/>
      <c r="Z1207" s="7"/>
      <c r="AA1207" s="7"/>
    </row>
    <row r="1208" spans="1:27" x14ac:dyDescent="0.2">
      <c r="A1208" t="s">
        <v>11</v>
      </c>
      <c r="B1208" t="s">
        <v>31222</v>
      </c>
      <c r="C1208" t="s">
        <v>1603</v>
      </c>
      <c r="D1208" t="s">
        <v>14</v>
      </c>
      <c r="E1208" t="s">
        <v>31223</v>
      </c>
      <c r="F1208" t="s">
        <v>31212</v>
      </c>
      <c r="G1208">
        <v>0.53683000000000003</v>
      </c>
      <c r="H1208">
        <v>0.53824000000000005</v>
      </c>
      <c r="I1208">
        <f t="shared" si="95"/>
        <v>2</v>
      </c>
      <c r="J1208">
        <v>2</v>
      </c>
      <c r="K1208">
        <f t="shared" si="96"/>
        <v>1.84</v>
      </c>
      <c r="L1208">
        <v>1.84</v>
      </c>
      <c r="M1208" t="s">
        <v>17</v>
      </c>
      <c r="N1208">
        <f t="shared" si="97"/>
        <v>49298.640000001826</v>
      </c>
      <c r="V1208" s="7"/>
      <c r="W1208" s="7"/>
      <c r="X1208" s="7"/>
      <c r="Y1208" s="7"/>
      <c r="Z1208" s="7"/>
      <c r="AA1208" s="7"/>
    </row>
    <row r="1209" spans="1:27" x14ac:dyDescent="0.2">
      <c r="A1209" t="s">
        <v>11</v>
      </c>
      <c r="B1209" t="s">
        <v>31224</v>
      </c>
      <c r="C1209" t="s">
        <v>28395</v>
      </c>
      <c r="D1209" t="s">
        <v>14</v>
      </c>
      <c r="E1209" t="s">
        <v>31225</v>
      </c>
      <c r="F1209" t="s">
        <v>31212</v>
      </c>
      <c r="G1209">
        <v>0.53630999999999995</v>
      </c>
      <c r="H1209">
        <v>0.53824000000000005</v>
      </c>
      <c r="I1209">
        <f t="shared" si="95"/>
        <v>2</v>
      </c>
      <c r="J1209">
        <v>2</v>
      </c>
      <c r="K1209">
        <f t="shared" si="96"/>
        <v>1.84</v>
      </c>
      <c r="L1209">
        <v>1.84</v>
      </c>
      <c r="M1209" t="s">
        <v>17</v>
      </c>
      <c r="N1209">
        <f t="shared" si="97"/>
        <v>49296.800000001829</v>
      </c>
      <c r="V1209" s="7"/>
      <c r="W1209" s="7"/>
      <c r="X1209" s="7"/>
      <c r="Y1209" s="7"/>
      <c r="Z1209" s="7"/>
      <c r="AA1209" s="7"/>
    </row>
    <row r="1210" spans="1:27" x14ac:dyDescent="0.2">
      <c r="A1210" t="s">
        <v>11</v>
      </c>
      <c r="B1210" t="s">
        <v>31226</v>
      </c>
      <c r="C1210" t="s">
        <v>28068</v>
      </c>
      <c r="D1210" t="s">
        <v>14</v>
      </c>
      <c r="E1210" t="s">
        <v>31227</v>
      </c>
      <c r="F1210" t="s">
        <v>31212</v>
      </c>
      <c r="G1210">
        <v>0.53619000000000006</v>
      </c>
      <c r="H1210">
        <v>0.53824000000000005</v>
      </c>
      <c r="I1210">
        <f t="shared" si="95"/>
        <v>2</v>
      </c>
      <c r="J1210">
        <v>2</v>
      </c>
      <c r="K1210">
        <f t="shared" si="96"/>
        <v>1.84</v>
      </c>
      <c r="L1210">
        <v>1.84</v>
      </c>
      <c r="M1210" t="s">
        <v>17</v>
      </c>
      <c r="N1210">
        <f t="shared" si="97"/>
        <v>49294.960000001833</v>
      </c>
      <c r="V1210" s="7"/>
      <c r="W1210" s="7"/>
      <c r="X1210" s="7"/>
      <c r="Y1210" s="7"/>
      <c r="Z1210" s="7"/>
      <c r="AA1210" s="7"/>
    </row>
    <row r="1211" spans="1:27" x14ac:dyDescent="0.2">
      <c r="A1211" t="s">
        <v>11</v>
      </c>
      <c r="B1211" t="s">
        <v>31228</v>
      </c>
      <c r="C1211" t="s">
        <v>28067</v>
      </c>
      <c r="D1211" t="s">
        <v>14</v>
      </c>
      <c r="E1211" t="s">
        <v>31229</v>
      </c>
      <c r="F1211" t="s">
        <v>31212</v>
      </c>
      <c r="G1211">
        <v>0.53664000000000001</v>
      </c>
      <c r="H1211">
        <v>0.53824000000000005</v>
      </c>
      <c r="I1211">
        <f t="shared" si="95"/>
        <v>2</v>
      </c>
      <c r="J1211">
        <v>2</v>
      </c>
      <c r="K1211">
        <f t="shared" si="96"/>
        <v>1.84</v>
      </c>
      <c r="L1211">
        <v>1.84</v>
      </c>
      <c r="M1211" t="s">
        <v>17</v>
      </c>
      <c r="N1211">
        <f t="shared" si="97"/>
        <v>49293.120000001836</v>
      </c>
      <c r="V1211" s="7"/>
      <c r="W1211" s="7"/>
      <c r="X1211" s="7"/>
      <c r="Y1211" s="7"/>
      <c r="Z1211" s="7"/>
      <c r="AA1211" s="7"/>
    </row>
    <row r="1212" spans="1:27" x14ac:dyDescent="0.2">
      <c r="A1212" t="s">
        <v>18</v>
      </c>
      <c r="B1212" t="s">
        <v>31230</v>
      </c>
      <c r="C1212" t="s">
        <v>495</v>
      </c>
      <c r="D1212" t="s">
        <v>14</v>
      </c>
      <c r="E1212" t="s">
        <v>31231</v>
      </c>
      <c r="F1212" t="s">
        <v>31232</v>
      </c>
      <c r="G1212">
        <v>0.54090000000000005</v>
      </c>
      <c r="H1212">
        <v>0.53771000000000002</v>
      </c>
      <c r="I1212">
        <f t="shared" si="95"/>
        <v>2</v>
      </c>
      <c r="J1212">
        <v>2</v>
      </c>
      <c r="K1212">
        <f t="shared" si="96"/>
        <v>1.84</v>
      </c>
      <c r="L1212">
        <v>1.84</v>
      </c>
      <c r="M1212" t="s">
        <v>17</v>
      </c>
      <c r="N1212">
        <f t="shared" si="97"/>
        <v>49291.28000000184</v>
      </c>
      <c r="V1212" s="7"/>
      <c r="W1212" s="7"/>
      <c r="X1212" s="7"/>
      <c r="Y1212" s="7"/>
      <c r="Z1212" s="7"/>
      <c r="AA1212" s="7"/>
    </row>
    <row r="1213" spans="1:27" x14ac:dyDescent="0.2">
      <c r="A1213" t="s">
        <v>11</v>
      </c>
      <c r="B1213" t="s">
        <v>31233</v>
      </c>
      <c r="C1213" t="s">
        <v>495</v>
      </c>
      <c r="D1213" t="s">
        <v>14</v>
      </c>
      <c r="E1213" t="s">
        <v>31231</v>
      </c>
      <c r="F1213" t="s">
        <v>31232</v>
      </c>
      <c r="G1213">
        <v>0.54090000000000005</v>
      </c>
      <c r="H1213">
        <v>0.53771000000000002</v>
      </c>
      <c r="I1213">
        <f t="shared" si="95"/>
        <v>2</v>
      </c>
      <c r="J1213">
        <v>1</v>
      </c>
      <c r="K1213">
        <f t="shared" si="96"/>
        <v>-2</v>
      </c>
      <c r="L1213">
        <v>-1</v>
      </c>
      <c r="M1213" t="s">
        <v>17</v>
      </c>
      <c r="N1213">
        <f t="shared" si="97"/>
        <v>49289.440000001843</v>
      </c>
      <c r="V1213" s="7"/>
      <c r="W1213" s="7"/>
      <c r="X1213" s="7"/>
      <c r="Y1213" s="7"/>
      <c r="Z1213" s="7"/>
      <c r="AA1213" s="7"/>
    </row>
    <row r="1214" spans="1:27" x14ac:dyDescent="0.2">
      <c r="A1214" t="s">
        <v>11</v>
      </c>
      <c r="B1214" t="s">
        <v>31234</v>
      </c>
      <c r="C1214" t="s">
        <v>31235</v>
      </c>
      <c r="D1214" t="s">
        <v>14</v>
      </c>
      <c r="E1214" t="s">
        <v>31236</v>
      </c>
      <c r="F1214" t="s">
        <v>31237</v>
      </c>
      <c r="G1214">
        <v>0.54169999999999996</v>
      </c>
      <c r="H1214">
        <v>0.54074999999999995</v>
      </c>
      <c r="I1214">
        <f t="shared" si="95"/>
        <v>2</v>
      </c>
      <c r="J1214">
        <v>2</v>
      </c>
      <c r="K1214">
        <f t="shared" si="96"/>
        <v>-2</v>
      </c>
      <c r="L1214">
        <v>-2</v>
      </c>
      <c r="M1214" t="s">
        <v>17</v>
      </c>
      <c r="N1214">
        <f t="shared" si="97"/>
        <v>49290.440000001843</v>
      </c>
      <c r="V1214" s="7"/>
      <c r="W1214" s="7"/>
      <c r="X1214" s="7"/>
      <c r="Y1214" s="7"/>
      <c r="Z1214" s="7"/>
      <c r="AA1214" s="7"/>
    </row>
    <row r="1215" spans="1:27" x14ac:dyDescent="0.2">
      <c r="A1215" t="s">
        <v>11</v>
      </c>
      <c r="B1215" t="s">
        <v>31238</v>
      </c>
      <c r="C1215" t="s">
        <v>31239</v>
      </c>
      <c r="D1215" t="s">
        <v>14</v>
      </c>
      <c r="E1215" t="s">
        <v>31240</v>
      </c>
      <c r="F1215" t="s">
        <v>31237</v>
      </c>
      <c r="G1215">
        <v>0.5413</v>
      </c>
      <c r="H1215">
        <v>0.54074999999999995</v>
      </c>
      <c r="I1215">
        <f t="shared" si="95"/>
        <v>2</v>
      </c>
      <c r="J1215">
        <v>2</v>
      </c>
      <c r="K1215">
        <f t="shared" si="96"/>
        <v>-2</v>
      </c>
      <c r="L1215">
        <v>-2</v>
      </c>
      <c r="M1215" t="s">
        <v>17</v>
      </c>
      <c r="N1215">
        <f t="shared" si="97"/>
        <v>49292.440000001843</v>
      </c>
      <c r="V1215" s="7"/>
      <c r="W1215" s="7"/>
      <c r="X1215" s="7"/>
      <c r="Y1215" s="7"/>
      <c r="Z1215" s="7"/>
      <c r="AA1215" s="7"/>
    </row>
    <row r="1216" spans="1:27" x14ac:dyDescent="0.2">
      <c r="A1216" t="s">
        <v>11</v>
      </c>
      <c r="B1216" t="s">
        <v>31241</v>
      </c>
      <c r="C1216" t="s">
        <v>550</v>
      </c>
      <c r="D1216" t="s">
        <v>14</v>
      </c>
      <c r="E1216" t="s">
        <v>31242</v>
      </c>
      <c r="F1216" t="s">
        <v>31237</v>
      </c>
      <c r="G1216">
        <v>0.54291</v>
      </c>
      <c r="H1216">
        <v>0.54074999999999995</v>
      </c>
      <c r="I1216">
        <f t="shared" si="95"/>
        <v>2</v>
      </c>
      <c r="J1216">
        <v>1</v>
      </c>
      <c r="K1216">
        <f t="shared" si="96"/>
        <v>-2</v>
      </c>
      <c r="L1216">
        <v>-1</v>
      </c>
      <c r="M1216" t="s">
        <v>17</v>
      </c>
      <c r="N1216">
        <f t="shared" si="97"/>
        <v>49294.440000001843</v>
      </c>
      <c r="V1216" s="7"/>
      <c r="W1216" s="7"/>
      <c r="X1216" s="7"/>
      <c r="Y1216" s="7"/>
      <c r="Z1216" s="7"/>
      <c r="AA1216" s="7"/>
    </row>
    <row r="1217" spans="1:27" x14ac:dyDescent="0.2">
      <c r="A1217" t="s">
        <v>11</v>
      </c>
      <c r="B1217" t="s">
        <v>31243</v>
      </c>
      <c r="C1217" t="s">
        <v>31244</v>
      </c>
      <c r="D1217" t="s">
        <v>14</v>
      </c>
      <c r="E1217" t="s">
        <v>31245</v>
      </c>
      <c r="F1217" t="s">
        <v>31237</v>
      </c>
      <c r="G1217">
        <v>0.54162999999999994</v>
      </c>
      <c r="H1217">
        <v>0.54074999999999995</v>
      </c>
      <c r="I1217">
        <f t="shared" si="95"/>
        <v>2</v>
      </c>
      <c r="J1217">
        <v>2</v>
      </c>
      <c r="K1217">
        <f t="shared" si="96"/>
        <v>-2</v>
      </c>
      <c r="L1217">
        <v>-2</v>
      </c>
      <c r="M1217" t="s">
        <v>17</v>
      </c>
      <c r="N1217">
        <f t="shared" si="97"/>
        <v>49295.440000001843</v>
      </c>
      <c r="V1217" s="7"/>
      <c r="W1217" s="7"/>
      <c r="X1217" s="7"/>
      <c r="Y1217" s="7"/>
      <c r="Z1217" s="7"/>
      <c r="AA1217" s="7"/>
    </row>
    <row r="1218" spans="1:27" x14ac:dyDescent="0.2">
      <c r="A1218" t="s">
        <v>11</v>
      </c>
      <c r="B1218" t="s">
        <v>31246</v>
      </c>
      <c r="C1218" t="s">
        <v>31247</v>
      </c>
      <c r="D1218" t="s">
        <v>14</v>
      </c>
      <c r="E1218" t="s">
        <v>31248</v>
      </c>
      <c r="F1218" t="s">
        <v>31237</v>
      </c>
      <c r="G1218">
        <v>0.54164000000000001</v>
      </c>
      <c r="H1218">
        <v>0.54074999999999995</v>
      </c>
      <c r="I1218">
        <f t="shared" si="95"/>
        <v>2</v>
      </c>
      <c r="J1218">
        <v>2</v>
      </c>
      <c r="K1218">
        <f t="shared" si="96"/>
        <v>-2</v>
      </c>
      <c r="L1218">
        <v>-2</v>
      </c>
      <c r="M1218" t="s">
        <v>17</v>
      </c>
      <c r="N1218">
        <f t="shared" si="97"/>
        <v>49297.440000001843</v>
      </c>
      <c r="V1218" s="7"/>
      <c r="W1218" s="7"/>
      <c r="X1218" s="7"/>
      <c r="Y1218" s="7"/>
      <c r="Z1218" s="7"/>
      <c r="AA1218" s="7"/>
    </row>
    <row r="1219" spans="1:27" x14ac:dyDescent="0.2">
      <c r="A1219" t="s">
        <v>11</v>
      </c>
      <c r="B1219" t="s">
        <v>31249</v>
      </c>
      <c r="C1219" t="s">
        <v>31250</v>
      </c>
      <c r="D1219" t="s">
        <v>14</v>
      </c>
      <c r="E1219" t="s">
        <v>31251</v>
      </c>
      <c r="F1219" t="s">
        <v>31237</v>
      </c>
      <c r="G1219">
        <v>0.54161999999999999</v>
      </c>
      <c r="H1219">
        <v>0.54074999999999995</v>
      </c>
      <c r="I1219">
        <f t="shared" ref="I1219:I1282" si="98">IF(J1219=1,J1219*2,J1219)</f>
        <v>2</v>
      </c>
      <c r="J1219">
        <v>2</v>
      </c>
      <c r="K1219">
        <f t="shared" ref="K1219:K1282" si="99">IF(OR(L1219=-1,L1219=0.92),L1219*2,L1219)</f>
        <v>-2</v>
      </c>
      <c r="L1219">
        <v>-2</v>
      </c>
      <c r="M1219" t="s">
        <v>17</v>
      </c>
      <c r="N1219">
        <f t="shared" si="97"/>
        <v>49299.440000001843</v>
      </c>
      <c r="V1219" s="7"/>
      <c r="W1219" s="7"/>
      <c r="X1219" s="7"/>
      <c r="Y1219" s="7"/>
      <c r="Z1219" s="7"/>
      <c r="AA1219" s="7"/>
    </row>
    <row r="1220" spans="1:27" x14ac:dyDescent="0.2">
      <c r="A1220" t="s">
        <v>11</v>
      </c>
      <c r="B1220" t="s">
        <v>31252</v>
      </c>
      <c r="C1220" t="s">
        <v>31253</v>
      </c>
      <c r="D1220" t="s">
        <v>14</v>
      </c>
      <c r="E1220" t="s">
        <v>31254</v>
      </c>
      <c r="F1220" t="s">
        <v>31237</v>
      </c>
      <c r="G1220">
        <v>0.54127999999999998</v>
      </c>
      <c r="H1220">
        <v>0.54074999999999995</v>
      </c>
      <c r="I1220">
        <f t="shared" si="98"/>
        <v>2</v>
      </c>
      <c r="J1220">
        <v>2</v>
      </c>
      <c r="K1220">
        <f t="shared" si="99"/>
        <v>-2</v>
      </c>
      <c r="L1220">
        <v>-2</v>
      </c>
      <c r="M1220" t="s">
        <v>17</v>
      </c>
      <c r="N1220">
        <f t="shared" ref="N1220:N1283" si="100">N1219-L1219</f>
        <v>49301.440000001843</v>
      </c>
      <c r="V1220" s="7"/>
      <c r="W1220" s="7"/>
      <c r="X1220" s="7"/>
      <c r="Y1220" s="7"/>
      <c r="Z1220" s="7"/>
      <c r="AA1220" s="7"/>
    </row>
    <row r="1221" spans="1:27" x14ac:dyDescent="0.2">
      <c r="A1221" t="s">
        <v>11</v>
      </c>
      <c r="B1221" t="s">
        <v>31255</v>
      </c>
      <c r="C1221" t="s">
        <v>31256</v>
      </c>
      <c r="D1221" t="s">
        <v>14</v>
      </c>
      <c r="E1221" t="s">
        <v>31257</v>
      </c>
      <c r="F1221" t="s">
        <v>31237</v>
      </c>
      <c r="G1221">
        <v>0.54171999999999998</v>
      </c>
      <c r="H1221">
        <v>0.54074999999999995</v>
      </c>
      <c r="I1221">
        <f t="shared" si="98"/>
        <v>2</v>
      </c>
      <c r="J1221">
        <v>2</v>
      </c>
      <c r="K1221">
        <f t="shared" si="99"/>
        <v>-2</v>
      </c>
      <c r="L1221">
        <v>-2</v>
      </c>
      <c r="M1221" t="s">
        <v>17</v>
      </c>
      <c r="N1221">
        <f t="shared" si="100"/>
        <v>49303.440000001843</v>
      </c>
      <c r="V1221" s="7"/>
      <c r="W1221" s="7"/>
      <c r="X1221" s="7"/>
      <c r="Y1221" s="7"/>
      <c r="Z1221" s="7"/>
      <c r="AA1221" s="7"/>
    </row>
    <row r="1222" spans="1:27" x14ac:dyDescent="0.2">
      <c r="A1222" t="s">
        <v>11</v>
      </c>
      <c r="B1222" t="s">
        <v>31258</v>
      </c>
      <c r="C1222" t="s">
        <v>31259</v>
      </c>
      <c r="D1222" t="s">
        <v>14</v>
      </c>
      <c r="E1222" t="s">
        <v>31260</v>
      </c>
      <c r="F1222" t="s">
        <v>31237</v>
      </c>
      <c r="G1222">
        <v>0.54174999999999995</v>
      </c>
      <c r="H1222">
        <v>0.54074999999999995</v>
      </c>
      <c r="I1222">
        <f t="shared" si="98"/>
        <v>2</v>
      </c>
      <c r="J1222">
        <v>2</v>
      </c>
      <c r="K1222">
        <f t="shared" si="99"/>
        <v>-2</v>
      </c>
      <c r="L1222">
        <v>-2</v>
      </c>
      <c r="M1222" t="s">
        <v>17</v>
      </c>
      <c r="N1222">
        <f t="shared" si="100"/>
        <v>49305.440000001843</v>
      </c>
      <c r="V1222" s="7"/>
      <c r="W1222" s="7"/>
      <c r="X1222" s="7"/>
      <c r="Y1222" s="7"/>
      <c r="Z1222" s="7"/>
      <c r="AA1222" s="7"/>
    </row>
    <row r="1223" spans="1:27" x14ac:dyDescent="0.2">
      <c r="A1223" t="s">
        <v>18</v>
      </c>
      <c r="B1223" t="s">
        <v>31261</v>
      </c>
      <c r="C1223" t="s">
        <v>495</v>
      </c>
      <c r="D1223" t="s">
        <v>14</v>
      </c>
      <c r="E1223" t="s">
        <v>31262</v>
      </c>
      <c r="F1223" t="s">
        <v>31237</v>
      </c>
      <c r="G1223">
        <v>0.54295000000000004</v>
      </c>
      <c r="H1223">
        <v>0.54074999999999995</v>
      </c>
      <c r="I1223">
        <f t="shared" si="98"/>
        <v>2</v>
      </c>
      <c r="J1223">
        <v>2</v>
      </c>
      <c r="K1223">
        <f t="shared" si="99"/>
        <v>1.84</v>
      </c>
      <c r="L1223">
        <v>1.84</v>
      </c>
      <c r="M1223" t="s">
        <v>17</v>
      </c>
      <c r="N1223">
        <f t="shared" si="100"/>
        <v>49307.440000001843</v>
      </c>
      <c r="V1223" s="7"/>
      <c r="W1223" s="7"/>
      <c r="X1223" s="7"/>
      <c r="Y1223" s="7"/>
      <c r="Z1223" s="7"/>
      <c r="AA1223" s="7"/>
    </row>
    <row r="1224" spans="1:27" x14ac:dyDescent="0.2">
      <c r="A1224" t="s">
        <v>11</v>
      </c>
      <c r="B1224" t="s">
        <v>31263</v>
      </c>
      <c r="C1224" t="s">
        <v>29049</v>
      </c>
      <c r="D1224" t="s">
        <v>14</v>
      </c>
      <c r="E1224" t="s">
        <v>31264</v>
      </c>
      <c r="F1224" t="s">
        <v>31265</v>
      </c>
      <c r="G1224">
        <v>0.54252999999999996</v>
      </c>
      <c r="H1224">
        <v>0.54256000000000004</v>
      </c>
      <c r="I1224">
        <f t="shared" si="98"/>
        <v>2</v>
      </c>
      <c r="J1224">
        <v>2</v>
      </c>
      <c r="K1224">
        <f t="shared" si="99"/>
        <v>1.84</v>
      </c>
      <c r="L1224">
        <v>1.84</v>
      </c>
      <c r="M1224" t="s">
        <v>17</v>
      </c>
      <c r="N1224">
        <f t="shared" si="100"/>
        <v>49305.600000001847</v>
      </c>
      <c r="V1224" s="7"/>
      <c r="W1224" s="7"/>
      <c r="X1224" s="7"/>
      <c r="Y1224" s="7"/>
      <c r="Z1224" s="7"/>
      <c r="AA1224" s="7"/>
    </row>
    <row r="1225" spans="1:27" x14ac:dyDescent="0.2">
      <c r="A1225" t="s">
        <v>18</v>
      </c>
      <c r="B1225" t="s">
        <v>31266</v>
      </c>
      <c r="C1225" t="s">
        <v>495</v>
      </c>
      <c r="D1225" t="s">
        <v>14</v>
      </c>
      <c r="E1225" t="s">
        <v>31267</v>
      </c>
      <c r="F1225" t="s">
        <v>31265</v>
      </c>
      <c r="G1225">
        <v>0.54449000000000003</v>
      </c>
      <c r="H1225">
        <v>0.54256000000000004</v>
      </c>
      <c r="I1225">
        <f t="shared" si="98"/>
        <v>2</v>
      </c>
      <c r="J1225">
        <v>2</v>
      </c>
      <c r="K1225">
        <f t="shared" si="99"/>
        <v>1.84</v>
      </c>
      <c r="L1225">
        <v>1.84</v>
      </c>
      <c r="M1225" t="s">
        <v>17</v>
      </c>
      <c r="N1225">
        <f t="shared" si="100"/>
        <v>49303.76000000185</v>
      </c>
      <c r="V1225" s="7"/>
      <c r="W1225" s="7"/>
      <c r="X1225" s="7"/>
      <c r="Y1225" s="7"/>
      <c r="Z1225" s="7"/>
      <c r="AA1225" s="7"/>
    </row>
    <row r="1226" spans="1:27" x14ac:dyDescent="0.2">
      <c r="A1226" t="s">
        <v>11</v>
      </c>
      <c r="B1226" t="s">
        <v>31268</v>
      </c>
      <c r="C1226" t="s">
        <v>29216</v>
      </c>
      <c r="D1226" t="s">
        <v>14</v>
      </c>
      <c r="E1226" t="s">
        <v>31269</v>
      </c>
      <c r="F1226" t="s">
        <v>31265</v>
      </c>
      <c r="G1226">
        <v>0.54293000000000002</v>
      </c>
      <c r="H1226">
        <v>0.54256000000000004</v>
      </c>
      <c r="I1226">
        <f t="shared" si="98"/>
        <v>2</v>
      </c>
      <c r="J1226">
        <v>2</v>
      </c>
      <c r="K1226">
        <f t="shared" si="99"/>
        <v>-2</v>
      </c>
      <c r="L1226">
        <v>-2</v>
      </c>
      <c r="M1226" t="s">
        <v>17</v>
      </c>
      <c r="N1226">
        <f t="shared" si="100"/>
        <v>49301.920000001854</v>
      </c>
      <c r="V1226" s="7"/>
      <c r="W1226" s="7"/>
      <c r="X1226" s="7"/>
      <c r="Y1226" s="7"/>
      <c r="Z1226" s="7"/>
      <c r="AA1226" s="7"/>
    </row>
    <row r="1227" spans="1:27" x14ac:dyDescent="0.2">
      <c r="A1227" t="s">
        <v>11</v>
      </c>
      <c r="B1227" t="s">
        <v>31270</v>
      </c>
      <c r="C1227" t="s">
        <v>28069</v>
      </c>
      <c r="D1227" t="s">
        <v>14</v>
      </c>
      <c r="E1227" t="s">
        <v>31271</v>
      </c>
      <c r="F1227" t="s">
        <v>31265</v>
      </c>
      <c r="G1227">
        <v>0.54295000000000004</v>
      </c>
      <c r="H1227">
        <v>0.54256000000000004</v>
      </c>
      <c r="I1227">
        <f t="shared" si="98"/>
        <v>2</v>
      </c>
      <c r="J1227">
        <v>2</v>
      </c>
      <c r="K1227">
        <f t="shared" si="99"/>
        <v>-2</v>
      </c>
      <c r="L1227">
        <v>-2</v>
      </c>
      <c r="M1227" t="s">
        <v>17</v>
      </c>
      <c r="N1227">
        <f t="shared" si="100"/>
        <v>49303.920000001854</v>
      </c>
      <c r="V1227" s="7"/>
      <c r="W1227" s="7"/>
      <c r="X1227" s="7"/>
      <c r="Y1227" s="7"/>
      <c r="Z1227" s="7"/>
      <c r="AA1227" s="7"/>
    </row>
    <row r="1228" spans="1:27" x14ac:dyDescent="0.2">
      <c r="A1228" t="s">
        <v>11</v>
      </c>
      <c r="B1228" t="s">
        <v>31272</v>
      </c>
      <c r="C1228" t="s">
        <v>28736</v>
      </c>
      <c r="D1228" t="s">
        <v>14</v>
      </c>
      <c r="E1228" t="s">
        <v>31273</v>
      </c>
      <c r="F1228" t="s">
        <v>31265</v>
      </c>
      <c r="G1228">
        <v>0.54274</v>
      </c>
      <c r="H1228">
        <v>0.54256000000000004</v>
      </c>
      <c r="I1228">
        <f t="shared" si="98"/>
        <v>2</v>
      </c>
      <c r="J1228">
        <v>2</v>
      </c>
      <c r="K1228">
        <f t="shared" si="99"/>
        <v>-2</v>
      </c>
      <c r="L1228">
        <v>-2</v>
      </c>
      <c r="M1228" t="s">
        <v>17</v>
      </c>
      <c r="N1228">
        <f t="shared" si="100"/>
        <v>49305.920000001854</v>
      </c>
      <c r="V1228" s="7"/>
      <c r="W1228" s="7"/>
      <c r="X1228" s="7"/>
      <c r="Y1228" s="7"/>
      <c r="Z1228" s="7"/>
      <c r="AA1228" s="7"/>
    </row>
    <row r="1229" spans="1:27" x14ac:dyDescent="0.2">
      <c r="A1229" t="s">
        <v>11</v>
      </c>
      <c r="B1229" t="s">
        <v>31274</v>
      </c>
      <c r="C1229" t="s">
        <v>30575</v>
      </c>
      <c r="D1229" t="s">
        <v>14</v>
      </c>
      <c r="E1229" t="s">
        <v>31275</v>
      </c>
      <c r="F1229" t="s">
        <v>31265</v>
      </c>
      <c r="G1229">
        <v>0.54310000000000003</v>
      </c>
      <c r="H1229">
        <v>0.54256000000000004</v>
      </c>
      <c r="I1229">
        <f t="shared" si="98"/>
        <v>2</v>
      </c>
      <c r="J1229">
        <v>2</v>
      </c>
      <c r="K1229">
        <f t="shared" si="99"/>
        <v>-2</v>
      </c>
      <c r="L1229">
        <v>-2</v>
      </c>
      <c r="M1229" t="s">
        <v>17</v>
      </c>
      <c r="N1229">
        <f t="shared" si="100"/>
        <v>49307.920000001854</v>
      </c>
      <c r="V1229" s="7"/>
      <c r="W1229" s="7"/>
      <c r="X1229" s="7"/>
      <c r="Y1229" s="7"/>
      <c r="Z1229" s="7"/>
      <c r="AA1229" s="7"/>
    </row>
    <row r="1230" spans="1:27" x14ac:dyDescent="0.2">
      <c r="A1230" t="s">
        <v>11</v>
      </c>
      <c r="B1230" t="s">
        <v>31276</v>
      </c>
      <c r="C1230" t="s">
        <v>28070</v>
      </c>
      <c r="D1230" t="s">
        <v>14</v>
      </c>
      <c r="E1230" t="s">
        <v>31277</v>
      </c>
      <c r="F1230" t="s">
        <v>31265</v>
      </c>
      <c r="G1230">
        <v>0.54320000000000002</v>
      </c>
      <c r="H1230">
        <v>0.54256000000000004</v>
      </c>
      <c r="I1230">
        <f t="shared" si="98"/>
        <v>2</v>
      </c>
      <c r="J1230">
        <v>2</v>
      </c>
      <c r="K1230">
        <f t="shared" si="99"/>
        <v>-2</v>
      </c>
      <c r="L1230">
        <v>-2</v>
      </c>
      <c r="M1230" t="s">
        <v>17</v>
      </c>
      <c r="N1230">
        <f t="shared" si="100"/>
        <v>49309.920000001854</v>
      </c>
      <c r="V1230" s="7"/>
      <c r="W1230" s="7"/>
      <c r="X1230" s="7"/>
      <c r="Y1230" s="7"/>
      <c r="Z1230" s="7"/>
      <c r="AA1230" s="7"/>
    </row>
    <row r="1231" spans="1:27" x14ac:dyDescent="0.2">
      <c r="A1231" t="s">
        <v>11</v>
      </c>
      <c r="B1231" t="s">
        <v>31278</v>
      </c>
      <c r="C1231" t="s">
        <v>495</v>
      </c>
      <c r="D1231" t="s">
        <v>14</v>
      </c>
      <c r="E1231" t="s">
        <v>31267</v>
      </c>
      <c r="F1231" t="s">
        <v>31265</v>
      </c>
      <c r="G1231">
        <v>0.54449000000000003</v>
      </c>
      <c r="H1231">
        <v>0.54256000000000004</v>
      </c>
      <c r="I1231">
        <f t="shared" si="98"/>
        <v>2</v>
      </c>
      <c r="J1231">
        <v>1</v>
      </c>
      <c r="K1231">
        <f t="shared" si="99"/>
        <v>-2</v>
      </c>
      <c r="L1231">
        <v>-1</v>
      </c>
      <c r="M1231" t="s">
        <v>17</v>
      </c>
      <c r="N1231">
        <f t="shared" si="100"/>
        <v>49311.920000001854</v>
      </c>
      <c r="V1231" s="7"/>
      <c r="W1231" s="7"/>
      <c r="X1231" s="7"/>
      <c r="Y1231" s="7"/>
      <c r="Z1231" s="7"/>
      <c r="AA1231" s="7"/>
    </row>
    <row r="1232" spans="1:27" x14ac:dyDescent="0.2">
      <c r="A1232" t="s">
        <v>11</v>
      </c>
      <c r="B1232" t="s">
        <v>31279</v>
      </c>
      <c r="C1232" t="s">
        <v>28532</v>
      </c>
      <c r="D1232" t="s">
        <v>14</v>
      </c>
      <c r="E1232" t="s">
        <v>31280</v>
      </c>
      <c r="F1232" t="s">
        <v>31265</v>
      </c>
      <c r="G1232">
        <v>0.54293999999999998</v>
      </c>
      <c r="H1232">
        <v>0.54256000000000004</v>
      </c>
      <c r="I1232">
        <f t="shared" si="98"/>
        <v>2</v>
      </c>
      <c r="J1232">
        <v>2</v>
      </c>
      <c r="K1232">
        <f t="shared" si="99"/>
        <v>-2</v>
      </c>
      <c r="L1232">
        <v>-2</v>
      </c>
      <c r="M1232" t="s">
        <v>17</v>
      </c>
      <c r="N1232">
        <f t="shared" si="100"/>
        <v>49312.920000001854</v>
      </c>
      <c r="V1232" s="7"/>
      <c r="W1232" s="7"/>
      <c r="X1232" s="7"/>
      <c r="Y1232" s="7"/>
      <c r="Z1232" s="7"/>
      <c r="AA1232" s="7"/>
    </row>
    <row r="1233" spans="1:27" x14ac:dyDescent="0.2">
      <c r="A1233" t="s">
        <v>11</v>
      </c>
      <c r="B1233" t="s">
        <v>31281</v>
      </c>
      <c r="C1233" t="s">
        <v>2727</v>
      </c>
      <c r="D1233" t="s">
        <v>14</v>
      </c>
      <c r="E1233" t="s">
        <v>31282</v>
      </c>
      <c r="F1233" t="s">
        <v>31265</v>
      </c>
      <c r="G1233">
        <v>0.54198000000000002</v>
      </c>
      <c r="H1233">
        <v>0.54256000000000004</v>
      </c>
      <c r="I1233">
        <f t="shared" si="98"/>
        <v>2</v>
      </c>
      <c r="J1233">
        <v>2</v>
      </c>
      <c r="K1233">
        <f t="shared" si="99"/>
        <v>1.84</v>
      </c>
      <c r="L1233">
        <v>1.84</v>
      </c>
      <c r="M1233" t="s">
        <v>17</v>
      </c>
      <c r="N1233">
        <f t="shared" si="100"/>
        <v>49314.920000001854</v>
      </c>
      <c r="V1233" s="7"/>
      <c r="W1233" s="7"/>
      <c r="X1233" s="7"/>
      <c r="Y1233" s="7"/>
      <c r="Z1233" s="7"/>
      <c r="AA1233" s="7"/>
    </row>
    <row r="1234" spans="1:27" x14ac:dyDescent="0.2">
      <c r="A1234" t="s">
        <v>11</v>
      </c>
      <c r="B1234" t="s">
        <v>31283</v>
      </c>
      <c r="C1234" t="s">
        <v>29164</v>
      </c>
      <c r="D1234" t="s">
        <v>14</v>
      </c>
      <c r="E1234" t="s">
        <v>31284</v>
      </c>
      <c r="F1234" t="s">
        <v>31285</v>
      </c>
      <c r="G1234">
        <v>0.54361999999999999</v>
      </c>
      <c r="H1234">
        <v>0.54498000000000002</v>
      </c>
      <c r="I1234">
        <f t="shared" si="98"/>
        <v>2</v>
      </c>
      <c r="J1234">
        <v>2</v>
      </c>
      <c r="K1234">
        <f t="shared" si="99"/>
        <v>1.84</v>
      </c>
      <c r="L1234">
        <v>1.84</v>
      </c>
      <c r="M1234" t="s">
        <v>17</v>
      </c>
      <c r="N1234">
        <f t="shared" si="100"/>
        <v>49313.080000001857</v>
      </c>
      <c r="V1234" s="7"/>
      <c r="W1234" s="7"/>
      <c r="X1234" s="7"/>
      <c r="Y1234" s="7"/>
      <c r="Z1234" s="7"/>
      <c r="AA1234" s="7"/>
    </row>
    <row r="1235" spans="1:27" x14ac:dyDescent="0.2">
      <c r="A1235" t="s">
        <v>11</v>
      </c>
      <c r="B1235" t="s">
        <v>31286</v>
      </c>
      <c r="C1235" t="s">
        <v>30590</v>
      </c>
      <c r="D1235" t="s">
        <v>14</v>
      </c>
      <c r="E1235" t="s">
        <v>31287</v>
      </c>
      <c r="F1235" t="s">
        <v>31285</v>
      </c>
      <c r="G1235">
        <v>0.54435</v>
      </c>
      <c r="H1235">
        <v>0.54498000000000002</v>
      </c>
      <c r="I1235">
        <f t="shared" si="98"/>
        <v>2</v>
      </c>
      <c r="J1235">
        <v>2</v>
      </c>
      <c r="K1235">
        <f t="shared" si="99"/>
        <v>1.84</v>
      </c>
      <c r="L1235">
        <v>1.84</v>
      </c>
      <c r="M1235" t="s">
        <v>17</v>
      </c>
      <c r="N1235">
        <f t="shared" si="100"/>
        <v>49311.240000001861</v>
      </c>
      <c r="V1235" s="7"/>
      <c r="W1235" s="7"/>
      <c r="X1235" s="7"/>
      <c r="Y1235" s="7"/>
      <c r="Z1235" s="7"/>
      <c r="AA1235" s="7"/>
    </row>
    <row r="1236" spans="1:27" x14ac:dyDescent="0.2">
      <c r="A1236" t="s">
        <v>11</v>
      </c>
      <c r="B1236" t="s">
        <v>31288</v>
      </c>
      <c r="C1236" t="s">
        <v>28071</v>
      </c>
      <c r="D1236" t="s">
        <v>14</v>
      </c>
      <c r="E1236" t="s">
        <v>31289</v>
      </c>
      <c r="F1236" t="s">
        <v>31285</v>
      </c>
      <c r="G1236">
        <v>0.54461000000000004</v>
      </c>
      <c r="H1236">
        <v>0.54498000000000002</v>
      </c>
      <c r="I1236">
        <f t="shared" si="98"/>
        <v>2</v>
      </c>
      <c r="J1236">
        <v>2</v>
      </c>
      <c r="K1236">
        <f t="shared" si="99"/>
        <v>1.84</v>
      </c>
      <c r="L1236">
        <v>1.84</v>
      </c>
      <c r="M1236" t="s">
        <v>17</v>
      </c>
      <c r="N1236">
        <f t="shared" si="100"/>
        <v>49309.400000001864</v>
      </c>
      <c r="V1236" s="7"/>
      <c r="W1236" s="7"/>
      <c r="X1236" s="7"/>
      <c r="Y1236" s="7"/>
      <c r="Z1236" s="7"/>
      <c r="AA1236" s="7"/>
    </row>
    <row r="1237" spans="1:27" x14ac:dyDescent="0.2">
      <c r="A1237" t="s">
        <v>11</v>
      </c>
      <c r="B1237" t="s">
        <v>31290</v>
      </c>
      <c r="C1237" t="s">
        <v>29216</v>
      </c>
      <c r="D1237" t="s">
        <v>14</v>
      </c>
      <c r="E1237" t="s">
        <v>31291</v>
      </c>
      <c r="F1237" t="s">
        <v>31285</v>
      </c>
      <c r="G1237">
        <v>0.54396</v>
      </c>
      <c r="H1237">
        <v>0.54498000000000002</v>
      </c>
      <c r="I1237">
        <f t="shared" si="98"/>
        <v>2</v>
      </c>
      <c r="J1237">
        <v>2</v>
      </c>
      <c r="K1237">
        <f t="shared" si="99"/>
        <v>1.84</v>
      </c>
      <c r="L1237">
        <v>1.84</v>
      </c>
      <c r="M1237" t="s">
        <v>17</v>
      </c>
      <c r="N1237">
        <f t="shared" si="100"/>
        <v>49307.560000001868</v>
      </c>
      <c r="V1237" s="7"/>
      <c r="W1237" s="7"/>
      <c r="X1237" s="7"/>
      <c r="Y1237" s="7"/>
      <c r="Z1237" s="7"/>
      <c r="AA1237" s="7"/>
    </row>
    <row r="1238" spans="1:27" x14ac:dyDescent="0.2">
      <c r="A1238" t="s">
        <v>18</v>
      </c>
      <c r="B1238" t="s">
        <v>31292</v>
      </c>
      <c r="C1238" t="s">
        <v>495</v>
      </c>
      <c r="D1238" t="s">
        <v>14</v>
      </c>
      <c r="E1238" t="s">
        <v>31293</v>
      </c>
      <c r="F1238" t="s">
        <v>31285</v>
      </c>
      <c r="G1238">
        <v>0.54708000000000001</v>
      </c>
      <c r="H1238">
        <v>0.54498000000000002</v>
      </c>
      <c r="I1238">
        <f t="shared" si="98"/>
        <v>2</v>
      </c>
      <c r="J1238">
        <v>2</v>
      </c>
      <c r="K1238">
        <f t="shared" si="99"/>
        <v>1.84</v>
      </c>
      <c r="L1238">
        <v>1.84</v>
      </c>
      <c r="M1238" t="s">
        <v>17</v>
      </c>
      <c r="N1238">
        <f t="shared" si="100"/>
        <v>49305.720000001871</v>
      </c>
      <c r="V1238" s="7"/>
      <c r="W1238" s="7"/>
      <c r="X1238" s="7"/>
      <c r="Y1238" s="7"/>
      <c r="Z1238" s="7"/>
      <c r="AA1238" s="7"/>
    </row>
    <row r="1239" spans="1:27" x14ac:dyDescent="0.2">
      <c r="A1239" t="s">
        <v>11</v>
      </c>
      <c r="B1239" t="s">
        <v>31294</v>
      </c>
      <c r="C1239" t="s">
        <v>29259</v>
      </c>
      <c r="D1239" t="s">
        <v>14</v>
      </c>
      <c r="E1239" t="s">
        <v>31295</v>
      </c>
      <c r="F1239" t="s">
        <v>31285</v>
      </c>
      <c r="G1239">
        <v>0.54432999999999998</v>
      </c>
      <c r="H1239">
        <v>0.54498000000000002</v>
      </c>
      <c r="I1239">
        <f t="shared" si="98"/>
        <v>2</v>
      </c>
      <c r="J1239">
        <v>2</v>
      </c>
      <c r="K1239">
        <f t="shared" si="99"/>
        <v>1.84</v>
      </c>
      <c r="L1239">
        <v>1.84</v>
      </c>
      <c r="M1239" t="s">
        <v>17</v>
      </c>
      <c r="N1239">
        <f t="shared" si="100"/>
        <v>49303.880000001875</v>
      </c>
      <c r="V1239" s="7"/>
      <c r="W1239" s="7"/>
      <c r="X1239" s="7"/>
      <c r="Y1239" s="7"/>
      <c r="Z1239" s="7"/>
      <c r="AA1239" s="7"/>
    </row>
    <row r="1240" spans="1:27" x14ac:dyDescent="0.2">
      <c r="A1240" t="s">
        <v>11</v>
      </c>
      <c r="B1240" t="s">
        <v>31296</v>
      </c>
      <c r="C1240" t="s">
        <v>495</v>
      </c>
      <c r="D1240" t="s">
        <v>14</v>
      </c>
      <c r="E1240" t="s">
        <v>31293</v>
      </c>
      <c r="F1240" t="s">
        <v>31285</v>
      </c>
      <c r="G1240">
        <v>0.54708000000000001</v>
      </c>
      <c r="H1240">
        <v>0.54498000000000002</v>
      </c>
      <c r="I1240">
        <f t="shared" si="98"/>
        <v>2</v>
      </c>
      <c r="J1240">
        <v>1</v>
      </c>
      <c r="K1240">
        <f t="shared" si="99"/>
        <v>-2</v>
      </c>
      <c r="L1240">
        <v>-1</v>
      </c>
      <c r="M1240" t="s">
        <v>17</v>
      </c>
      <c r="N1240">
        <f t="shared" si="100"/>
        <v>49302.040000001878</v>
      </c>
      <c r="V1240" s="7"/>
      <c r="W1240" s="7"/>
      <c r="X1240" s="7"/>
      <c r="Y1240" s="7"/>
      <c r="Z1240" s="7"/>
      <c r="AA1240" s="7"/>
    </row>
    <row r="1241" spans="1:27" x14ac:dyDescent="0.2">
      <c r="A1241" t="s">
        <v>11</v>
      </c>
      <c r="B1241" t="s">
        <v>31297</v>
      </c>
      <c r="C1241" t="s">
        <v>28424</v>
      </c>
      <c r="D1241" t="s">
        <v>14</v>
      </c>
      <c r="E1241" t="s">
        <v>31298</v>
      </c>
      <c r="F1241" t="s">
        <v>31285</v>
      </c>
      <c r="G1241">
        <v>0.54379999999999995</v>
      </c>
      <c r="H1241">
        <v>0.54498000000000002</v>
      </c>
      <c r="I1241">
        <f t="shared" si="98"/>
        <v>2</v>
      </c>
      <c r="J1241">
        <v>2</v>
      </c>
      <c r="K1241">
        <f t="shared" si="99"/>
        <v>1.84</v>
      </c>
      <c r="L1241">
        <v>1.84</v>
      </c>
      <c r="M1241" t="s">
        <v>17</v>
      </c>
      <c r="N1241">
        <f t="shared" si="100"/>
        <v>49303.040000001878</v>
      </c>
      <c r="V1241" s="7"/>
      <c r="W1241" s="7"/>
      <c r="X1241" s="7"/>
      <c r="Y1241" s="7"/>
      <c r="Z1241" s="7"/>
      <c r="AA1241" s="7"/>
    </row>
    <row r="1242" spans="1:27" x14ac:dyDescent="0.2">
      <c r="A1242" t="s">
        <v>11</v>
      </c>
      <c r="B1242" t="s">
        <v>31299</v>
      </c>
      <c r="C1242" t="s">
        <v>28444</v>
      </c>
      <c r="D1242" t="s">
        <v>14</v>
      </c>
      <c r="E1242" t="s">
        <v>31300</v>
      </c>
      <c r="F1242" t="s">
        <v>31285</v>
      </c>
      <c r="G1242">
        <v>0.54366000000000003</v>
      </c>
      <c r="H1242">
        <v>0.54498000000000002</v>
      </c>
      <c r="I1242">
        <f t="shared" si="98"/>
        <v>2</v>
      </c>
      <c r="J1242">
        <v>2</v>
      </c>
      <c r="K1242">
        <f t="shared" si="99"/>
        <v>1.84</v>
      </c>
      <c r="L1242">
        <v>1.84</v>
      </c>
      <c r="M1242" t="s">
        <v>17</v>
      </c>
      <c r="N1242">
        <f t="shared" si="100"/>
        <v>49301.200000001882</v>
      </c>
      <c r="V1242" s="7"/>
      <c r="W1242" s="7"/>
      <c r="X1242" s="7"/>
      <c r="Y1242" s="7"/>
      <c r="Z1242" s="7"/>
      <c r="AA1242" s="7"/>
    </row>
    <row r="1243" spans="1:27" x14ac:dyDescent="0.2">
      <c r="A1243" t="s">
        <v>11</v>
      </c>
      <c r="B1243" t="s">
        <v>31301</v>
      </c>
      <c r="C1243" t="s">
        <v>28689</v>
      </c>
      <c r="D1243" t="s">
        <v>14</v>
      </c>
      <c r="E1243" t="s">
        <v>31302</v>
      </c>
      <c r="F1243" t="s">
        <v>31285</v>
      </c>
      <c r="G1243">
        <v>0.54444000000000004</v>
      </c>
      <c r="H1243">
        <v>0.54498000000000002</v>
      </c>
      <c r="I1243">
        <f t="shared" si="98"/>
        <v>2</v>
      </c>
      <c r="J1243">
        <v>2</v>
      </c>
      <c r="K1243">
        <f t="shared" si="99"/>
        <v>1.84</v>
      </c>
      <c r="L1243">
        <v>1.84</v>
      </c>
      <c r="M1243" t="s">
        <v>17</v>
      </c>
      <c r="N1243">
        <f t="shared" si="100"/>
        <v>49299.360000001885</v>
      </c>
      <c r="V1243" s="7"/>
      <c r="W1243" s="7"/>
      <c r="X1243" s="7"/>
      <c r="Y1243" s="7"/>
      <c r="Z1243" s="7"/>
      <c r="AA1243" s="7"/>
    </row>
    <row r="1244" spans="1:27" x14ac:dyDescent="0.2">
      <c r="A1244" t="s">
        <v>11</v>
      </c>
      <c r="B1244" t="s">
        <v>31303</v>
      </c>
      <c r="C1244" t="s">
        <v>550</v>
      </c>
      <c r="D1244" t="s">
        <v>14</v>
      </c>
      <c r="E1244" t="s">
        <v>31304</v>
      </c>
      <c r="F1244" t="s">
        <v>31305</v>
      </c>
      <c r="G1244">
        <v>0.54412000000000005</v>
      </c>
      <c r="H1244">
        <v>0.54698000000000002</v>
      </c>
      <c r="I1244">
        <f t="shared" si="98"/>
        <v>2</v>
      </c>
      <c r="J1244">
        <v>1</v>
      </c>
      <c r="K1244">
        <f t="shared" si="99"/>
        <v>1.84</v>
      </c>
      <c r="L1244">
        <v>0.92</v>
      </c>
      <c r="M1244" t="s">
        <v>17</v>
      </c>
      <c r="N1244">
        <f t="shared" si="100"/>
        <v>49297.520000001889</v>
      </c>
      <c r="V1244" s="7"/>
      <c r="W1244" s="7"/>
      <c r="X1244" s="7"/>
      <c r="Y1244" s="7"/>
      <c r="Z1244" s="7"/>
      <c r="AA1244" s="7"/>
    </row>
    <row r="1245" spans="1:27" x14ac:dyDescent="0.2">
      <c r="A1245" t="s">
        <v>18</v>
      </c>
      <c r="B1245" t="s">
        <v>31306</v>
      </c>
      <c r="C1245" t="s">
        <v>550</v>
      </c>
      <c r="D1245" t="s">
        <v>14</v>
      </c>
      <c r="E1245" t="s">
        <v>31304</v>
      </c>
      <c r="F1245" t="s">
        <v>31305</v>
      </c>
      <c r="G1245">
        <v>0.54412000000000005</v>
      </c>
      <c r="H1245">
        <v>0.54698000000000002</v>
      </c>
      <c r="I1245">
        <f t="shared" si="98"/>
        <v>2</v>
      </c>
      <c r="J1245">
        <v>2</v>
      </c>
      <c r="K1245">
        <f t="shared" si="99"/>
        <v>-2</v>
      </c>
      <c r="L1245">
        <v>-2</v>
      </c>
      <c r="M1245" t="s">
        <v>17</v>
      </c>
      <c r="N1245">
        <f t="shared" si="100"/>
        <v>49296.60000000189</v>
      </c>
      <c r="V1245" s="7"/>
      <c r="W1245" s="7"/>
      <c r="X1245" s="7"/>
      <c r="Y1245" s="7"/>
      <c r="Z1245" s="7"/>
      <c r="AA1245" s="7"/>
    </row>
    <row r="1246" spans="1:27" x14ac:dyDescent="0.2">
      <c r="A1246" t="s">
        <v>11</v>
      </c>
      <c r="B1246" t="s">
        <v>31307</v>
      </c>
      <c r="C1246" t="s">
        <v>495</v>
      </c>
      <c r="D1246" t="s">
        <v>14</v>
      </c>
      <c r="E1246" t="s">
        <v>31308</v>
      </c>
      <c r="F1246" t="s">
        <v>31309</v>
      </c>
      <c r="G1246">
        <v>0.54507000000000005</v>
      </c>
      <c r="H1246">
        <v>0.54478000000000004</v>
      </c>
      <c r="I1246">
        <f t="shared" si="98"/>
        <v>2</v>
      </c>
      <c r="J1246">
        <v>1</v>
      </c>
      <c r="K1246">
        <f t="shared" si="99"/>
        <v>-2</v>
      </c>
      <c r="L1246">
        <v>-1</v>
      </c>
      <c r="M1246" t="s">
        <v>17</v>
      </c>
      <c r="N1246">
        <f t="shared" si="100"/>
        <v>49298.60000000189</v>
      </c>
      <c r="V1246" s="7"/>
      <c r="W1246" s="7"/>
      <c r="X1246" s="7"/>
      <c r="Y1246" s="7"/>
      <c r="Z1246" s="7"/>
      <c r="AA1246" s="7"/>
    </row>
    <row r="1247" spans="1:27" x14ac:dyDescent="0.2">
      <c r="A1247" t="s">
        <v>18</v>
      </c>
      <c r="B1247" t="s">
        <v>31310</v>
      </c>
      <c r="C1247" t="s">
        <v>495</v>
      </c>
      <c r="D1247" t="s">
        <v>14</v>
      </c>
      <c r="E1247" t="s">
        <v>31308</v>
      </c>
      <c r="F1247" t="s">
        <v>31309</v>
      </c>
      <c r="G1247">
        <v>0.54507000000000005</v>
      </c>
      <c r="H1247">
        <v>0.54478000000000004</v>
      </c>
      <c r="I1247">
        <f t="shared" si="98"/>
        <v>2</v>
      </c>
      <c r="J1247">
        <v>2</v>
      </c>
      <c r="K1247">
        <f t="shared" si="99"/>
        <v>1.84</v>
      </c>
      <c r="L1247">
        <v>1.84</v>
      </c>
      <c r="M1247" t="s">
        <v>17</v>
      </c>
      <c r="N1247">
        <f t="shared" si="100"/>
        <v>49299.60000000189</v>
      </c>
      <c r="V1247" s="7"/>
      <c r="W1247" s="7"/>
      <c r="X1247" s="7"/>
      <c r="Y1247" s="7"/>
      <c r="Z1247" s="7"/>
      <c r="AA1247" s="7"/>
    </row>
    <row r="1248" spans="1:27" x14ac:dyDescent="0.2">
      <c r="A1248" t="s">
        <v>11</v>
      </c>
      <c r="B1248" t="s">
        <v>31311</v>
      </c>
      <c r="C1248" t="s">
        <v>726</v>
      </c>
      <c r="D1248" t="s">
        <v>14</v>
      </c>
      <c r="E1248" t="s">
        <v>31312</v>
      </c>
      <c r="F1248" t="s">
        <v>31313</v>
      </c>
      <c r="G1248">
        <v>0.54259000000000002</v>
      </c>
      <c r="H1248">
        <v>0.54513</v>
      </c>
      <c r="I1248">
        <f t="shared" si="98"/>
        <v>2</v>
      </c>
      <c r="J1248">
        <v>2</v>
      </c>
      <c r="K1248">
        <f t="shared" si="99"/>
        <v>1.84</v>
      </c>
      <c r="L1248">
        <v>1.84</v>
      </c>
      <c r="M1248" t="s">
        <v>17</v>
      </c>
      <c r="N1248">
        <f t="shared" si="100"/>
        <v>49297.760000001894</v>
      </c>
      <c r="V1248" s="7"/>
      <c r="W1248" s="7"/>
      <c r="X1248" s="7"/>
      <c r="Y1248" s="7"/>
      <c r="Z1248" s="7"/>
      <c r="AA1248" s="7"/>
    </row>
    <row r="1249" spans="1:27" x14ac:dyDescent="0.2">
      <c r="A1249" t="s">
        <v>18</v>
      </c>
      <c r="B1249" t="s">
        <v>31314</v>
      </c>
      <c r="C1249" t="s">
        <v>495</v>
      </c>
      <c r="D1249" t="s">
        <v>14</v>
      </c>
      <c r="E1249" t="s">
        <v>31315</v>
      </c>
      <c r="F1249" t="s">
        <v>31313</v>
      </c>
      <c r="G1249">
        <v>0.54346000000000005</v>
      </c>
      <c r="H1249">
        <v>0.54513</v>
      </c>
      <c r="I1249">
        <f t="shared" si="98"/>
        <v>2</v>
      </c>
      <c r="J1249">
        <v>2</v>
      </c>
      <c r="K1249">
        <f t="shared" si="99"/>
        <v>-2</v>
      </c>
      <c r="L1249">
        <v>-2</v>
      </c>
      <c r="M1249" t="s">
        <v>17</v>
      </c>
      <c r="N1249">
        <f t="shared" si="100"/>
        <v>49295.920000001897</v>
      </c>
      <c r="V1249" s="7"/>
      <c r="W1249" s="7"/>
      <c r="X1249" s="7"/>
      <c r="Y1249" s="7"/>
      <c r="Z1249" s="7"/>
      <c r="AA1249" s="7"/>
    </row>
    <row r="1250" spans="1:27" x14ac:dyDescent="0.2">
      <c r="A1250" t="s">
        <v>11</v>
      </c>
      <c r="B1250" t="s">
        <v>31316</v>
      </c>
      <c r="C1250" t="s">
        <v>2723</v>
      </c>
      <c r="D1250" t="s">
        <v>14</v>
      </c>
      <c r="E1250" t="s">
        <v>31317</v>
      </c>
      <c r="F1250" t="s">
        <v>31313</v>
      </c>
      <c r="G1250">
        <v>0.54252</v>
      </c>
      <c r="H1250">
        <v>0.54513</v>
      </c>
      <c r="I1250">
        <f t="shared" si="98"/>
        <v>2</v>
      </c>
      <c r="J1250">
        <v>2</v>
      </c>
      <c r="K1250">
        <f t="shared" si="99"/>
        <v>1.84</v>
      </c>
      <c r="L1250">
        <v>1.84</v>
      </c>
      <c r="M1250" t="s">
        <v>17</v>
      </c>
      <c r="N1250">
        <f t="shared" si="100"/>
        <v>49297.920000001897</v>
      </c>
      <c r="V1250" s="7"/>
      <c r="W1250" s="7"/>
      <c r="X1250" s="7"/>
      <c r="Y1250" s="7"/>
      <c r="Z1250" s="7"/>
      <c r="AA1250" s="7"/>
    </row>
    <row r="1251" spans="1:27" x14ac:dyDescent="0.2">
      <c r="A1251" t="s">
        <v>11</v>
      </c>
      <c r="B1251" t="s">
        <v>31318</v>
      </c>
      <c r="C1251" t="s">
        <v>28532</v>
      </c>
      <c r="D1251" t="s">
        <v>14</v>
      </c>
      <c r="E1251" t="s">
        <v>31319</v>
      </c>
      <c r="F1251" t="s">
        <v>31313</v>
      </c>
      <c r="G1251">
        <v>0.54232000000000002</v>
      </c>
      <c r="H1251">
        <v>0.54513</v>
      </c>
      <c r="I1251">
        <f t="shared" si="98"/>
        <v>2</v>
      </c>
      <c r="J1251">
        <v>2</v>
      </c>
      <c r="K1251">
        <f t="shared" si="99"/>
        <v>1.84</v>
      </c>
      <c r="L1251">
        <v>1.84</v>
      </c>
      <c r="M1251" t="s">
        <v>17</v>
      </c>
      <c r="N1251">
        <f t="shared" si="100"/>
        <v>49296.080000001901</v>
      </c>
      <c r="V1251" s="7"/>
      <c r="W1251" s="7"/>
      <c r="X1251" s="7"/>
      <c r="Y1251" s="7"/>
      <c r="Z1251" s="7"/>
      <c r="AA1251" s="7"/>
    </row>
    <row r="1252" spans="1:27" x14ac:dyDescent="0.2">
      <c r="A1252" t="s">
        <v>11</v>
      </c>
      <c r="B1252" t="s">
        <v>31320</v>
      </c>
      <c r="C1252" t="s">
        <v>2727</v>
      </c>
      <c r="D1252" t="s">
        <v>14</v>
      </c>
      <c r="E1252" t="s">
        <v>31321</v>
      </c>
      <c r="F1252" t="s">
        <v>31313</v>
      </c>
      <c r="G1252">
        <v>0.54235</v>
      </c>
      <c r="H1252">
        <v>0.54513</v>
      </c>
      <c r="I1252">
        <f t="shared" si="98"/>
        <v>2</v>
      </c>
      <c r="J1252">
        <v>2</v>
      </c>
      <c r="K1252">
        <f t="shared" si="99"/>
        <v>1.84</v>
      </c>
      <c r="L1252">
        <v>1.84</v>
      </c>
      <c r="M1252" t="s">
        <v>17</v>
      </c>
      <c r="N1252">
        <f t="shared" si="100"/>
        <v>49294.240000001904</v>
      </c>
      <c r="V1252" s="7"/>
      <c r="W1252" s="7"/>
      <c r="X1252" s="7"/>
      <c r="Y1252" s="7"/>
      <c r="Z1252" s="7"/>
      <c r="AA1252" s="7"/>
    </row>
    <row r="1253" spans="1:27" x14ac:dyDescent="0.2">
      <c r="A1253" t="s">
        <v>11</v>
      </c>
      <c r="B1253" t="s">
        <v>31322</v>
      </c>
      <c r="C1253" t="s">
        <v>28736</v>
      </c>
      <c r="D1253" t="s">
        <v>14</v>
      </c>
      <c r="E1253" t="s">
        <v>31323</v>
      </c>
      <c r="F1253" t="s">
        <v>31313</v>
      </c>
      <c r="G1253">
        <v>0.54240999999999995</v>
      </c>
      <c r="H1253">
        <v>0.54513</v>
      </c>
      <c r="I1253">
        <f t="shared" si="98"/>
        <v>2</v>
      </c>
      <c r="J1253">
        <v>2</v>
      </c>
      <c r="K1253">
        <f t="shared" si="99"/>
        <v>1.84</v>
      </c>
      <c r="L1253">
        <v>1.84</v>
      </c>
      <c r="M1253" t="s">
        <v>17</v>
      </c>
      <c r="N1253">
        <f t="shared" si="100"/>
        <v>49292.400000001908</v>
      </c>
      <c r="V1253" s="7"/>
      <c r="W1253" s="7"/>
      <c r="X1253" s="7"/>
      <c r="Y1253" s="7"/>
      <c r="Z1253" s="7"/>
      <c r="AA1253" s="7"/>
    </row>
    <row r="1254" spans="1:27" x14ac:dyDescent="0.2">
      <c r="A1254" t="s">
        <v>11</v>
      </c>
      <c r="B1254" t="s">
        <v>31324</v>
      </c>
      <c r="C1254" t="s">
        <v>495</v>
      </c>
      <c r="D1254" t="s">
        <v>14</v>
      </c>
      <c r="E1254" t="s">
        <v>31315</v>
      </c>
      <c r="F1254" t="s">
        <v>31313</v>
      </c>
      <c r="G1254">
        <v>0.54342999999999997</v>
      </c>
      <c r="H1254">
        <v>0.54513</v>
      </c>
      <c r="I1254">
        <f t="shared" si="98"/>
        <v>2</v>
      </c>
      <c r="J1254">
        <v>1</v>
      </c>
      <c r="K1254">
        <f t="shared" si="99"/>
        <v>1.84</v>
      </c>
      <c r="L1254">
        <v>0.92</v>
      </c>
      <c r="M1254" t="s">
        <v>17</v>
      </c>
      <c r="N1254">
        <f t="shared" si="100"/>
        <v>49290.560000001911</v>
      </c>
      <c r="V1254" s="7"/>
      <c r="W1254" s="7"/>
      <c r="X1254" s="7"/>
      <c r="Y1254" s="7"/>
      <c r="Z1254" s="7"/>
      <c r="AA1254" s="7"/>
    </row>
    <row r="1255" spans="1:27" x14ac:dyDescent="0.2">
      <c r="A1255" t="s">
        <v>11</v>
      </c>
      <c r="B1255" t="s">
        <v>31325</v>
      </c>
      <c r="C1255" t="s">
        <v>29049</v>
      </c>
      <c r="D1255" t="s">
        <v>14</v>
      </c>
      <c r="E1255" t="s">
        <v>31326</v>
      </c>
      <c r="F1255" t="s">
        <v>31313</v>
      </c>
      <c r="G1255">
        <v>0.54230999999999996</v>
      </c>
      <c r="H1255">
        <v>0.54513</v>
      </c>
      <c r="I1255">
        <f t="shared" si="98"/>
        <v>2</v>
      </c>
      <c r="J1255">
        <v>2</v>
      </c>
      <c r="K1255">
        <f t="shared" si="99"/>
        <v>1.84</v>
      </c>
      <c r="L1255">
        <v>1.84</v>
      </c>
      <c r="M1255" t="s">
        <v>17</v>
      </c>
      <c r="N1255">
        <f t="shared" si="100"/>
        <v>49289.640000001913</v>
      </c>
      <c r="V1255" s="7"/>
      <c r="W1255" s="7"/>
      <c r="X1255" s="7"/>
      <c r="Y1255" s="7"/>
      <c r="Z1255" s="7"/>
      <c r="AA1255" s="7"/>
    </row>
    <row r="1256" spans="1:27" x14ac:dyDescent="0.2">
      <c r="A1256" t="s">
        <v>18</v>
      </c>
      <c r="B1256" t="s">
        <v>31327</v>
      </c>
      <c r="C1256" t="s">
        <v>495</v>
      </c>
      <c r="D1256" t="s">
        <v>14</v>
      </c>
      <c r="E1256" t="s">
        <v>31328</v>
      </c>
      <c r="F1256" t="s">
        <v>31329</v>
      </c>
      <c r="G1256">
        <v>0.54191999999999996</v>
      </c>
      <c r="H1256">
        <v>0.54339999999999999</v>
      </c>
      <c r="I1256">
        <f t="shared" si="98"/>
        <v>2</v>
      </c>
      <c r="J1256">
        <v>2</v>
      </c>
      <c r="K1256">
        <f t="shared" si="99"/>
        <v>-2</v>
      </c>
      <c r="L1256">
        <v>-2</v>
      </c>
      <c r="M1256" t="s">
        <v>17</v>
      </c>
      <c r="N1256">
        <f t="shared" si="100"/>
        <v>49287.800000001916</v>
      </c>
      <c r="V1256" s="7"/>
      <c r="W1256" s="7"/>
      <c r="X1256" s="7"/>
      <c r="Y1256" s="7"/>
      <c r="Z1256" s="7"/>
      <c r="AA1256" s="7"/>
    </row>
    <row r="1257" spans="1:27" x14ac:dyDescent="0.2">
      <c r="A1257" t="s">
        <v>11</v>
      </c>
      <c r="B1257" t="s">
        <v>31330</v>
      </c>
      <c r="C1257" t="s">
        <v>495</v>
      </c>
      <c r="D1257" t="s">
        <v>14</v>
      </c>
      <c r="E1257" t="s">
        <v>31328</v>
      </c>
      <c r="F1257" t="s">
        <v>31329</v>
      </c>
      <c r="G1257">
        <v>0.54191999999999996</v>
      </c>
      <c r="H1257">
        <v>0.54339999999999999</v>
      </c>
      <c r="I1257">
        <f t="shared" si="98"/>
        <v>2</v>
      </c>
      <c r="J1257">
        <v>1</v>
      </c>
      <c r="K1257">
        <f t="shared" si="99"/>
        <v>1.84</v>
      </c>
      <c r="L1257">
        <v>0.92</v>
      </c>
      <c r="M1257" t="s">
        <v>17</v>
      </c>
      <c r="N1257">
        <f t="shared" si="100"/>
        <v>49289.800000001916</v>
      </c>
      <c r="V1257" s="7"/>
      <c r="W1257" s="7"/>
      <c r="X1257" s="7"/>
      <c r="Y1257" s="7"/>
      <c r="Z1257" s="7"/>
      <c r="AA1257" s="7"/>
    </row>
    <row r="1258" spans="1:27" x14ac:dyDescent="0.2">
      <c r="A1258" t="s">
        <v>11</v>
      </c>
      <c r="B1258" t="s">
        <v>31331</v>
      </c>
      <c r="C1258" t="s">
        <v>28068</v>
      </c>
      <c r="D1258" t="s">
        <v>14</v>
      </c>
      <c r="E1258" t="s">
        <v>31332</v>
      </c>
      <c r="F1258" t="s">
        <v>31333</v>
      </c>
      <c r="G1258">
        <v>0.54432999999999998</v>
      </c>
      <c r="H1258">
        <v>0.54201999999999995</v>
      </c>
      <c r="I1258">
        <f t="shared" si="98"/>
        <v>2</v>
      </c>
      <c r="J1258">
        <v>2</v>
      </c>
      <c r="K1258">
        <f t="shared" si="99"/>
        <v>-2</v>
      </c>
      <c r="L1258">
        <v>-2</v>
      </c>
      <c r="M1258" t="s">
        <v>17</v>
      </c>
      <c r="N1258">
        <f t="shared" si="100"/>
        <v>49288.880000001918</v>
      </c>
      <c r="V1258" s="7"/>
      <c r="W1258" s="7"/>
      <c r="X1258" s="7"/>
      <c r="Y1258" s="7"/>
      <c r="Z1258" s="7"/>
      <c r="AA1258" s="7"/>
    </row>
    <row r="1259" spans="1:27" x14ac:dyDescent="0.2">
      <c r="A1259" t="s">
        <v>11</v>
      </c>
      <c r="B1259" t="s">
        <v>31334</v>
      </c>
      <c r="C1259" t="s">
        <v>558</v>
      </c>
      <c r="D1259" t="s">
        <v>14</v>
      </c>
      <c r="E1259" t="s">
        <v>31335</v>
      </c>
      <c r="F1259" t="s">
        <v>31333</v>
      </c>
      <c r="G1259">
        <v>0.54412000000000005</v>
      </c>
      <c r="H1259">
        <v>0.54201999999999995</v>
      </c>
      <c r="I1259">
        <f t="shared" si="98"/>
        <v>2</v>
      </c>
      <c r="J1259">
        <v>2</v>
      </c>
      <c r="K1259">
        <f t="shared" si="99"/>
        <v>-2</v>
      </c>
      <c r="L1259">
        <v>-2</v>
      </c>
      <c r="M1259" t="s">
        <v>17</v>
      </c>
      <c r="N1259">
        <f t="shared" si="100"/>
        <v>49290.880000001918</v>
      </c>
      <c r="V1259" s="7"/>
      <c r="W1259" s="7"/>
      <c r="X1259" s="7"/>
      <c r="Y1259" s="7"/>
      <c r="Z1259" s="7"/>
      <c r="AA1259" s="7"/>
    </row>
    <row r="1260" spans="1:27" x14ac:dyDescent="0.2">
      <c r="A1260" t="s">
        <v>11</v>
      </c>
      <c r="B1260" t="s">
        <v>31336</v>
      </c>
      <c r="C1260" t="s">
        <v>495</v>
      </c>
      <c r="D1260" t="s">
        <v>14</v>
      </c>
      <c r="E1260" t="s">
        <v>31337</v>
      </c>
      <c r="F1260" t="s">
        <v>31333</v>
      </c>
      <c r="G1260">
        <v>0.54596</v>
      </c>
      <c r="H1260">
        <v>0.54201999999999995</v>
      </c>
      <c r="I1260">
        <f t="shared" si="98"/>
        <v>2</v>
      </c>
      <c r="J1260">
        <v>1</v>
      </c>
      <c r="K1260">
        <f t="shared" si="99"/>
        <v>-2</v>
      </c>
      <c r="L1260">
        <v>-1</v>
      </c>
      <c r="M1260" t="s">
        <v>17</v>
      </c>
      <c r="N1260">
        <f t="shared" si="100"/>
        <v>49292.880000001918</v>
      </c>
      <c r="V1260" s="7"/>
      <c r="W1260" s="7"/>
      <c r="X1260" s="7"/>
      <c r="Y1260" s="7"/>
      <c r="Z1260" s="7"/>
      <c r="AA1260" s="7"/>
    </row>
    <row r="1261" spans="1:27" x14ac:dyDescent="0.2">
      <c r="A1261" t="s">
        <v>11</v>
      </c>
      <c r="B1261" t="s">
        <v>31338</v>
      </c>
      <c r="C1261" t="s">
        <v>28065</v>
      </c>
      <c r="D1261" t="s">
        <v>14</v>
      </c>
      <c r="E1261" t="s">
        <v>31339</v>
      </c>
      <c r="F1261" t="s">
        <v>31333</v>
      </c>
      <c r="G1261">
        <v>0.54434000000000005</v>
      </c>
      <c r="H1261">
        <v>0.54201999999999995</v>
      </c>
      <c r="I1261">
        <f t="shared" si="98"/>
        <v>2</v>
      </c>
      <c r="J1261">
        <v>2</v>
      </c>
      <c r="K1261">
        <f t="shared" si="99"/>
        <v>-2</v>
      </c>
      <c r="L1261">
        <v>-2</v>
      </c>
      <c r="M1261" t="s">
        <v>17</v>
      </c>
      <c r="N1261">
        <f t="shared" si="100"/>
        <v>49293.880000001918</v>
      </c>
      <c r="V1261" s="7"/>
      <c r="W1261" s="7"/>
      <c r="X1261" s="7"/>
      <c r="Y1261" s="7"/>
      <c r="Z1261" s="7"/>
      <c r="AA1261" s="7"/>
    </row>
    <row r="1262" spans="1:27" x14ac:dyDescent="0.2">
      <c r="A1262" t="s">
        <v>11</v>
      </c>
      <c r="B1262" t="s">
        <v>31340</v>
      </c>
      <c r="C1262" t="s">
        <v>28395</v>
      </c>
      <c r="D1262" t="s">
        <v>14</v>
      </c>
      <c r="E1262" t="s">
        <v>31341</v>
      </c>
      <c r="F1262" t="s">
        <v>31333</v>
      </c>
      <c r="G1262">
        <v>0.54391</v>
      </c>
      <c r="H1262">
        <v>0.54201999999999995</v>
      </c>
      <c r="I1262">
        <f t="shared" si="98"/>
        <v>2</v>
      </c>
      <c r="J1262">
        <v>2</v>
      </c>
      <c r="K1262">
        <f t="shared" si="99"/>
        <v>-2</v>
      </c>
      <c r="L1262">
        <v>-2</v>
      </c>
      <c r="M1262" t="s">
        <v>17</v>
      </c>
      <c r="N1262">
        <f t="shared" si="100"/>
        <v>49295.880000001918</v>
      </c>
      <c r="V1262" s="7"/>
      <c r="W1262" s="7"/>
      <c r="X1262" s="7"/>
      <c r="Y1262" s="7"/>
      <c r="Z1262" s="7"/>
      <c r="AA1262" s="7"/>
    </row>
    <row r="1263" spans="1:27" x14ac:dyDescent="0.2">
      <c r="A1263" t="s">
        <v>11</v>
      </c>
      <c r="B1263" t="s">
        <v>31342</v>
      </c>
      <c r="C1263" t="s">
        <v>555</v>
      </c>
      <c r="D1263" t="s">
        <v>14</v>
      </c>
      <c r="E1263" t="s">
        <v>31343</v>
      </c>
      <c r="F1263" t="s">
        <v>31333</v>
      </c>
      <c r="G1263">
        <v>0.54447999999999996</v>
      </c>
      <c r="H1263">
        <v>0.54201999999999995</v>
      </c>
      <c r="I1263">
        <f t="shared" si="98"/>
        <v>2</v>
      </c>
      <c r="J1263">
        <v>2</v>
      </c>
      <c r="K1263">
        <f t="shared" si="99"/>
        <v>-2</v>
      </c>
      <c r="L1263">
        <v>-2</v>
      </c>
      <c r="M1263" t="s">
        <v>17</v>
      </c>
      <c r="N1263">
        <f t="shared" si="100"/>
        <v>49297.880000001918</v>
      </c>
      <c r="V1263" s="7"/>
      <c r="W1263" s="7"/>
      <c r="X1263" s="7"/>
      <c r="Y1263" s="7"/>
      <c r="Z1263" s="7"/>
      <c r="AA1263" s="7"/>
    </row>
    <row r="1264" spans="1:27" x14ac:dyDescent="0.2">
      <c r="A1264" t="s">
        <v>11</v>
      </c>
      <c r="B1264" t="s">
        <v>31344</v>
      </c>
      <c r="C1264" t="s">
        <v>28071</v>
      </c>
      <c r="D1264" t="s">
        <v>14</v>
      </c>
      <c r="E1264" t="s">
        <v>31345</v>
      </c>
      <c r="F1264" t="s">
        <v>31333</v>
      </c>
      <c r="G1264">
        <v>0.54403999999999997</v>
      </c>
      <c r="H1264">
        <v>0.54201999999999995</v>
      </c>
      <c r="I1264">
        <f t="shared" si="98"/>
        <v>2</v>
      </c>
      <c r="J1264">
        <v>2</v>
      </c>
      <c r="K1264">
        <f t="shared" si="99"/>
        <v>-2</v>
      </c>
      <c r="L1264">
        <v>-2</v>
      </c>
      <c r="M1264" t="s">
        <v>17</v>
      </c>
      <c r="N1264">
        <f t="shared" si="100"/>
        <v>49299.880000001918</v>
      </c>
      <c r="V1264" s="7"/>
      <c r="W1264" s="7"/>
      <c r="X1264" s="7"/>
      <c r="Y1264" s="7"/>
      <c r="Z1264" s="7"/>
      <c r="AA1264" s="7"/>
    </row>
    <row r="1265" spans="1:27" x14ac:dyDescent="0.2">
      <c r="A1265" t="s">
        <v>18</v>
      </c>
      <c r="B1265" t="s">
        <v>31346</v>
      </c>
      <c r="C1265" t="s">
        <v>495</v>
      </c>
      <c r="D1265" t="s">
        <v>14</v>
      </c>
      <c r="E1265" t="s">
        <v>31337</v>
      </c>
      <c r="F1265" t="s">
        <v>31333</v>
      </c>
      <c r="G1265">
        <v>0.54596</v>
      </c>
      <c r="H1265">
        <v>0.54201999999999995</v>
      </c>
      <c r="I1265">
        <f t="shared" si="98"/>
        <v>2</v>
      </c>
      <c r="J1265">
        <v>2</v>
      </c>
      <c r="K1265">
        <f t="shared" si="99"/>
        <v>1.84</v>
      </c>
      <c r="L1265">
        <v>1.84</v>
      </c>
      <c r="M1265" t="s">
        <v>17</v>
      </c>
      <c r="N1265">
        <f t="shared" si="100"/>
        <v>49301.880000001918</v>
      </c>
      <c r="V1265" s="7"/>
      <c r="W1265" s="7"/>
      <c r="X1265" s="7"/>
      <c r="Y1265" s="7"/>
      <c r="Z1265" s="7"/>
      <c r="AA1265" s="7"/>
    </row>
    <row r="1266" spans="1:27" x14ac:dyDescent="0.2">
      <c r="A1266" t="s">
        <v>11</v>
      </c>
      <c r="B1266" t="s">
        <v>31347</v>
      </c>
      <c r="C1266" t="s">
        <v>28689</v>
      </c>
      <c r="D1266" t="s">
        <v>14</v>
      </c>
      <c r="E1266" t="s">
        <v>31348</v>
      </c>
      <c r="F1266" t="s">
        <v>31333</v>
      </c>
      <c r="G1266">
        <v>0.54366000000000003</v>
      </c>
      <c r="H1266">
        <v>0.54201999999999995</v>
      </c>
      <c r="I1266">
        <f t="shared" si="98"/>
        <v>2</v>
      </c>
      <c r="J1266">
        <v>2</v>
      </c>
      <c r="K1266">
        <f t="shared" si="99"/>
        <v>-2</v>
      </c>
      <c r="L1266">
        <v>-2</v>
      </c>
      <c r="M1266" t="s">
        <v>17</v>
      </c>
      <c r="N1266">
        <f t="shared" si="100"/>
        <v>49300.040000001922</v>
      </c>
      <c r="V1266" s="7"/>
      <c r="W1266" s="7"/>
      <c r="X1266" s="7"/>
      <c r="Y1266" s="7"/>
      <c r="Z1266" s="7"/>
      <c r="AA1266" s="7"/>
    </row>
    <row r="1267" spans="1:27" x14ac:dyDescent="0.2">
      <c r="A1267" t="s">
        <v>11</v>
      </c>
      <c r="B1267" t="s">
        <v>31349</v>
      </c>
      <c r="C1267" t="s">
        <v>29259</v>
      </c>
      <c r="D1267" t="s">
        <v>14</v>
      </c>
      <c r="E1267" t="s">
        <v>31350</v>
      </c>
      <c r="F1267" t="s">
        <v>31333</v>
      </c>
      <c r="G1267">
        <v>0.54344999999999999</v>
      </c>
      <c r="H1267">
        <v>0.54201999999999995</v>
      </c>
      <c r="I1267">
        <f t="shared" si="98"/>
        <v>2</v>
      </c>
      <c r="J1267">
        <v>2</v>
      </c>
      <c r="K1267">
        <f t="shared" si="99"/>
        <v>-2</v>
      </c>
      <c r="L1267">
        <v>-2</v>
      </c>
      <c r="M1267" t="s">
        <v>17</v>
      </c>
      <c r="N1267">
        <f t="shared" si="100"/>
        <v>49302.040000001922</v>
      </c>
      <c r="V1267" s="7"/>
      <c r="W1267" s="7"/>
      <c r="X1267" s="7"/>
      <c r="Y1267" s="7"/>
      <c r="Z1267" s="7"/>
      <c r="AA1267" s="7"/>
    </row>
    <row r="1268" spans="1:27" x14ac:dyDescent="0.2">
      <c r="A1268" t="s">
        <v>18</v>
      </c>
      <c r="B1268" t="s">
        <v>31351</v>
      </c>
      <c r="C1268" t="s">
        <v>495</v>
      </c>
      <c r="D1268" t="s">
        <v>14</v>
      </c>
      <c r="E1268" t="s">
        <v>31352</v>
      </c>
      <c r="F1268" t="s">
        <v>31353</v>
      </c>
      <c r="G1268">
        <v>0.54679999999999995</v>
      </c>
      <c r="H1268">
        <v>0.54669000000000001</v>
      </c>
      <c r="I1268">
        <f t="shared" si="98"/>
        <v>2</v>
      </c>
      <c r="J1268">
        <v>2</v>
      </c>
      <c r="K1268">
        <f t="shared" si="99"/>
        <v>1.84</v>
      </c>
      <c r="L1268">
        <v>1.84</v>
      </c>
      <c r="M1268" t="s">
        <v>17</v>
      </c>
      <c r="N1268">
        <f t="shared" si="100"/>
        <v>49304.040000001922</v>
      </c>
      <c r="V1268" s="7"/>
      <c r="W1268" s="7"/>
      <c r="X1268" s="7"/>
      <c r="Y1268" s="7"/>
      <c r="Z1268" s="7"/>
      <c r="AA1268" s="7"/>
    </row>
    <row r="1269" spans="1:27" x14ac:dyDescent="0.2">
      <c r="A1269" t="s">
        <v>11</v>
      </c>
      <c r="B1269" t="s">
        <v>31354</v>
      </c>
      <c r="C1269" t="s">
        <v>722</v>
      </c>
      <c r="D1269" t="s">
        <v>14</v>
      </c>
      <c r="E1269" t="s">
        <v>31355</v>
      </c>
      <c r="F1269" t="s">
        <v>31353</v>
      </c>
      <c r="G1269">
        <v>0.54479</v>
      </c>
      <c r="H1269">
        <v>0.54669000000000001</v>
      </c>
      <c r="I1269">
        <f t="shared" si="98"/>
        <v>2</v>
      </c>
      <c r="J1269">
        <v>2</v>
      </c>
      <c r="K1269">
        <f t="shared" si="99"/>
        <v>1.84</v>
      </c>
      <c r="L1269">
        <v>1.84</v>
      </c>
      <c r="M1269" t="s">
        <v>17</v>
      </c>
      <c r="N1269">
        <f t="shared" si="100"/>
        <v>49302.200000001925</v>
      </c>
      <c r="V1269" s="7"/>
      <c r="W1269" s="7"/>
      <c r="X1269" s="7"/>
      <c r="Y1269" s="7"/>
      <c r="Z1269" s="7"/>
      <c r="AA1269" s="7"/>
    </row>
    <row r="1270" spans="1:27" x14ac:dyDescent="0.2">
      <c r="A1270" t="s">
        <v>11</v>
      </c>
      <c r="B1270" t="s">
        <v>31356</v>
      </c>
      <c r="C1270" t="s">
        <v>2946</v>
      </c>
      <c r="D1270" t="s">
        <v>14</v>
      </c>
      <c r="E1270" t="s">
        <v>31357</v>
      </c>
      <c r="F1270" t="s">
        <v>31353</v>
      </c>
      <c r="G1270">
        <v>0.54407000000000005</v>
      </c>
      <c r="H1270">
        <v>0.54669000000000001</v>
      </c>
      <c r="I1270">
        <f t="shared" si="98"/>
        <v>2</v>
      </c>
      <c r="J1270">
        <v>2</v>
      </c>
      <c r="K1270">
        <f t="shared" si="99"/>
        <v>1.84</v>
      </c>
      <c r="L1270">
        <v>1.84</v>
      </c>
      <c r="M1270" t="s">
        <v>17</v>
      </c>
      <c r="N1270">
        <f t="shared" si="100"/>
        <v>49300.360000001929</v>
      </c>
      <c r="V1270" s="7"/>
      <c r="W1270" s="7"/>
      <c r="X1270" s="7"/>
      <c r="Y1270" s="7"/>
      <c r="Z1270" s="7"/>
      <c r="AA1270" s="7"/>
    </row>
    <row r="1271" spans="1:27" x14ac:dyDescent="0.2">
      <c r="A1271" t="s">
        <v>11</v>
      </c>
      <c r="B1271" t="s">
        <v>31358</v>
      </c>
      <c r="C1271" t="s">
        <v>726</v>
      </c>
      <c r="D1271" t="s">
        <v>14</v>
      </c>
      <c r="E1271" t="s">
        <v>31359</v>
      </c>
      <c r="F1271" t="s">
        <v>31353</v>
      </c>
      <c r="G1271">
        <v>0.54512000000000005</v>
      </c>
      <c r="H1271">
        <v>0.54669000000000001</v>
      </c>
      <c r="I1271">
        <f t="shared" si="98"/>
        <v>2</v>
      </c>
      <c r="J1271">
        <v>2</v>
      </c>
      <c r="K1271">
        <f t="shared" si="99"/>
        <v>1.84</v>
      </c>
      <c r="L1271">
        <v>1.84</v>
      </c>
      <c r="M1271" t="s">
        <v>17</v>
      </c>
      <c r="N1271">
        <f t="shared" si="100"/>
        <v>49298.520000001932</v>
      </c>
      <c r="V1271" s="7"/>
      <c r="W1271" s="7"/>
      <c r="X1271" s="7"/>
      <c r="Y1271" s="7"/>
      <c r="Z1271" s="7"/>
      <c r="AA1271" s="7"/>
    </row>
    <row r="1272" spans="1:27" x14ac:dyDescent="0.2">
      <c r="A1272" t="s">
        <v>11</v>
      </c>
      <c r="B1272" t="s">
        <v>31360</v>
      </c>
      <c r="C1272" t="s">
        <v>746</v>
      </c>
      <c r="D1272" t="s">
        <v>14</v>
      </c>
      <c r="E1272" t="s">
        <v>31361</v>
      </c>
      <c r="F1272" t="s">
        <v>31353</v>
      </c>
      <c r="G1272">
        <v>0.54432000000000003</v>
      </c>
      <c r="H1272">
        <v>0.54669000000000001</v>
      </c>
      <c r="I1272">
        <f t="shared" si="98"/>
        <v>2</v>
      </c>
      <c r="J1272">
        <v>2</v>
      </c>
      <c r="K1272">
        <f t="shared" si="99"/>
        <v>1.84</v>
      </c>
      <c r="L1272">
        <v>1.84</v>
      </c>
      <c r="M1272" t="s">
        <v>17</v>
      </c>
      <c r="N1272">
        <f t="shared" si="100"/>
        <v>49296.680000001936</v>
      </c>
      <c r="V1272" s="7"/>
      <c r="W1272" s="7"/>
      <c r="X1272" s="7"/>
      <c r="Y1272" s="7"/>
      <c r="Z1272" s="7"/>
      <c r="AA1272" s="7"/>
    </row>
    <row r="1273" spans="1:27" x14ac:dyDescent="0.2">
      <c r="A1273" t="s">
        <v>11</v>
      </c>
      <c r="B1273" t="s">
        <v>31362</v>
      </c>
      <c r="C1273" t="s">
        <v>1603</v>
      </c>
      <c r="D1273" t="s">
        <v>14</v>
      </c>
      <c r="E1273" t="s">
        <v>31363</v>
      </c>
      <c r="F1273" t="s">
        <v>31353</v>
      </c>
      <c r="G1273">
        <v>0.54418999999999995</v>
      </c>
      <c r="H1273">
        <v>0.54669000000000001</v>
      </c>
      <c r="I1273">
        <f t="shared" si="98"/>
        <v>2</v>
      </c>
      <c r="J1273">
        <v>2</v>
      </c>
      <c r="K1273">
        <f t="shared" si="99"/>
        <v>1.84</v>
      </c>
      <c r="L1273">
        <v>1.84</v>
      </c>
      <c r="M1273" t="s">
        <v>17</v>
      </c>
      <c r="N1273">
        <f t="shared" si="100"/>
        <v>49294.840000001939</v>
      </c>
      <c r="V1273" s="7"/>
      <c r="W1273" s="7"/>
      <c r="X1273" s="7"/>
      <c r="Y1273" s="7"/>
      <c r="Z1273" s="7"/>
      <c r="AA1273" s="7"/>
    </row>
    <row r="1274" spans="1:27" x14ac:dyDescent="0.2">
      <c r="A1274" t="s">
        <v>11</v>
      </c>
      <c r="B1274" t="s">
        <v>31364</v>
      </c>
      <c r="C1274" t="s">
        <v>495</v>
      </c>
      <c r="D1274" t="s">
        <v>14</v>
      </c>
      <c r="E1274" t="s">
        <v>31352</v>
      </c>
      <c r="F1274" t="s">
        <v>31353</v>
      </c>
      <c r="G1274">
        <v>0.54679999999999995</v>
      </c>
      <c r="H1274">
        <v>0.54669000000000001</v>
      </c>
      <c r="I1274">
        <f t="shared" si="98"/>
        <v>2</v>
      </c>
      <c r="J1274">
        <v>1</v>
      </c>
      <c r="K1274">
        <f t="shared" si="99"/>
        <v>-2</v>
      </c>
      <c r="L1274">
        <v>-1</v>
      </c>
      <c r="M1274" t="s">
        <v>17</v>
      </c>
      <c r="N1274">
        <f t="shared" si="100"/>
        <v>49293.000000001943</v>
      </c>
      <c r="V1274" s="7"/>
      <c r="W1274" s="7"/>
      <c r="X1274" s="7"/>
      <c r="Y1274" s="7"/>
      <c r="Z1274" s="7"/>
      <c r="AA1274" s="7"/>
    </row>
    <row r="1275" spans="1:27" x14ac:dyDescent="0.2">
      <c r="A1275" t="s">
        <v>11</v>
      </c>
      <c r="B1275" t="s">
        <v>31365</v>
      </c>
      <c r="C1275" t="s">
        <v>720</v>
      </c>
      <c r="D1275" t="s">
        <v>14</v>
      </c>
      <c r="E1275" t="s">
        <v>31366</v>
      </c>
      <c r="F1275" t="s">
        <v>31353</v>
      </c>
      <c r="G1275">
        <v>0.54476999999999998</v>
      </c>
      <c r="H1275">
        <v>0.54669000000000001</v>
      </c>
      <c r="I1275">
        <f t="shared" si="98"/>
        <v>2</v>
      </c>
      <c r="J1275">
        <v>2</v>
      </c>
      <c r="K1275">
        <f t="shared" si="99"/>
        <v>1.84</v>
      </c>
      <c r="L1275">
        <v>1.84</v>
      </c>
      <c r="M1275" t="s">
        <v>17</v>
      </c>
      <c r="N1275">
        <f t="shared" si="100"/>
        <v>49294.000000001943</v>
      </c>
      <c r="V1275" s="7"/>
      <c r="W1275" s="7"/>
      <c r="X1275" s="7"/>
      <c r="Y1275" s="7"/>
      <c r="Z1275" s="7"/>
      <c r="AA1275" s="7"/>
    </row>
    <row r="1276" spans="1:27" x14ac:dyDescent="0.2">
      <c r="A1276" t="s">
        <v>11</v>
      </c>
      <c r="B1276" t="s">
        <v>31367</v>
      </c>
      <c r="C1276" t="s">
        <v>3722</v>
      </c>
      <c r="D1276" t="s">
        <v>14</v>
      </c>
      <c r="E1276" t="s">
        <v>31368</v>
      </c>
      <c r="F1276" t="s">
        <v>31353</v>
      </c>
      <c r="G1276">
        <v>0.54442000000000002</v>
      </c>
      <c r="H1276">
        <v>0.54669000000000001</v>
      </c>
      <c r="I1276">
        <f t="shared" si="98"/>
        <v>2</v>
      </c>
      <c r="J1276">
        <v>2</v>
      </c>
      <c r="K1276">
        <f t="shared" si="99"/>
        <v>1.84</v>
      </c>
      <c r="L1276">
        <v>1.84</v>
      </c>
      <c r="M1276" t="s">
        <v>17</v>
      </c>
      <c r="N1276">
        <f t="shared" si="100"/>
        <v>49292.160000001946</v>
      </c>
      <c r="V1276" s="7"/>
      <c r="W1276" s="7"/>
      <c r="X1276" s="7"/>
      <c r="Y1276" s="7"/>
      <c r="Z1276" s="7"/>
      <c r="AA1276" s="7"/>
    </row>
    <row r="1277" spans="1:27" x14ac:dyDescent="0.2">
      <c r="A1277" t="s">
        <v>11</v>
      </c>
      <c r="B1277" t="s">
        <v>31369</v>
      </c>
      <c r="C1277" t="s">
        <v>792</v>
      </c>
      <c r="D1277" t="s">
        <v>14</v>
      </c>
      <c r="E1277" t="s">
        <v>31370</v>
      </c>
      <c r="F1277" t="s">
        <v>31353</v>
      </c>
      <c r="G1277">
        <v>0.54496999999999995</v>
      </c>
      <c r="H1277">
        <v>0.54669000000000001</v>
      </c>
      <c r="I1277">
        <f t="shared" si="98"/>
        <v>2</v>
      </c>
      <c r="J1277">
        <v>2</v>
      </c>
      <c r="K1277">
        <f t="shared" si="99"/>
        <v>1.84</v>
      </c>
      <c r="L1277">
        <v>1.84</v>
      </c>
      <c r="M1277" t="s">
        <v>17</v>
      </c>
      <c r="N1277">
        <f t="shared" si="100"/>
        <v>49290.32000000195</v>
      </c>
      <c r="V1277" s="7"/>
      <c r="W1277" s="7"/>
      <c r="X1277" s="7"/>
      <c r="Y1277" s="7"/>
      <c r="Z1277" s="7"/>
      <c r="AA1277" s="7"/>
    </row>
    <row r="1278" spans="1:27" x14ac:dyDescent="0.2">
      <c r="A1278" t="s">
        <v>18</v>
      </c>
      <c r="B1278" t="s">
        <v>31371</v>
      </c>
      <c r="C1278" t="s">
        <v>495</v>
      </c>
      <c r="D1278" t="s">
        <v>14</v>
      </c>
      <c r="E1278" t="s">
        <v>31372</v>
      </c>
      <c r="F1278" t="s">
        <v>31373</v>
      </c>
      <c r="G1278">
        <v>0.54539000000000004</v>
      </c>
      <c r="H1278">
        <v>0.54668000000000005</v>
      </c>
      <c r="I1278">
        <f t="shared" si="98"/>
        <v>2</v>
      </c>
      <c r="J1278">
        <v>2</v>
      </c>
      <c r="K1278">
        <f t="shared" si="99"/>
        <v>-2</v>
      </c>
      <c r="L1278">
        <v>-2</v>
      </c>
      <c r="M1278" t="s">
        <v>17</v>
      </c>
      <c r="N1278">
        <f t="shared" si="100"/>
        <v>49288.480000001953</v>
      </c>
      <c r="V1278" s="7"/>
      <c r="W1278" s="7"/>
      <c r="X1278" s="7"/>
      <c r="Y1278" s="7"/>
      <c r="Z1278" s="7"/>
      <c r="AA1278" s="7"/>
    </row>
    <row r="1279" spans="1:27" x14ac:dyDescent="0.2">
      <c r="A1279" t="s">
        <v>11</v>
      </c>
      <c r="B1279" t="s">
        <v>31374</v>
      </c>
      <c r="C1279" t="s">
        <v>495</v>
      </c>
      <c r="D1279" t="s">
        <v>14</v>
      </c>
      <c r="E1279" t="s">
        <v>31372</v>
      </c>
      <c r="F1279" t="s">
        <v>31373</v>
      </c>
      <c r="G1279">
        <v>0.54535</v>
      </c>
      <c r="H1279">
        <v>0.54668000000000005</v>
      </c>
      <c r="I1279">
        <f t="shared" si="98"/>
        <v>2</v>
      </c>
      <c r="J1279">
        <v>1</v>
      </c>
      <c r="K1279">
        <f t="shared" si="99"/>
        <v>1.84</v>
      </c>
      <c r="L1279">
        <v>0.92</v>
      </c>
      <c r="M1279" t="s">
        <v>17</v>
      </c>
      <c r="N1279">
        <f t="shared" si="100"/>
        <v>49290.480000001953</v>
      </c>
      <c r="V1279" s="7"/>
      <c r="W1279" s="7"/>
      <c r="X1279" s="7"/>
      <c r="Y1279" s="7"/>
      <c r="Z1279" s="7"/>
      <c r="AA1279" s="7"/>
    </row>
    <row r="1280" spans="1:27" x14ac:dyDescent="0.2">
      <c r="A1280" t="s">
        <v>11</v>
      </c>
      <c r="B1280" t="s">
        <v>31375</v>
      </c>
      <c r="C1280" t="s">
        <v>495</v>
      </c>
      <c r="D1280" t="s">
        <v>14</v>
      </c>
      <c r="E1280" t="s">
        <v>31376</v>
      </c>
      <c r="F1280" t="s">
        <v>31377</v>
      </c>
      <c r="G1280">
        <v>0.55078000000000005</v>
      </c>
      <c r="H1280">
        <v>0.54529000000000005</v>
      </c>
      <c r="I1280">
        <f t="shared" si="98"/>
        <v>2</v>
      </c>
      <c r="J1280">
        <v>1</v>
      </c>
      <c r="K1280">
        <f t="shared" si="99"/>
        <v>-2</v>
      </c>
      <c r="L1280">
        <v>-1</v>
      </c>
      <c r="M1280" t="s">
        <v>17</v>
      </c>
      <c r="N1280">
        <f t="shared" si="100"/>
        <v>49289.560000001955</v>
      </c>
      <c r="V1280" s="7"/>
      <c r="W1280" s="7"/>
      <c r="X1280" s="7"/>
      <c r="Y1280" s="7"/>
      <c r="Z1280" s="7"/>
      <c r="AA1280" s="7"/>
    </row>
    <row r="1281" spans="1:27" x14ac:dyDescent="0.2">
      <c r="A1281" t="s">
        <v>11</v>
      </c>
      <c r="B1281" t="s">
        <v>31378</v>
      </c>
      <c r="C1281" t="s">
        <v>28395</v>
      </c>
      <c r="D1281" t="s">
        <v>14</v>
      </c>
      <c r="E1281" t="s">
        <v>31379</v>
      </c>
      <c r="F1281" t="s">
        <v>31377</v>
      </c>
      <c r="G1281">
        <v>0.54954000000000003</v>
      </c>
      <c r="H1281">
        <v>0.54529000000000005</v>
      </c>
      <c r="I1281">
        <f t="shared" si="98"/>
        <v>2</v>
      </c>
      <c r="J1281">
        <v>2</v>
      </c>
      <c r="K1281">
        <f t="shared" si="99"/>
        <v>-2</v>
      </c>
      <c r="L1281">
        <v>-2</v>
      </c>
      <c r="M1281" t="s">
        <v>17</v>
      </c>
      <c r="N1281">
        <f t="shared" si="100"/>
        <v>49290.560000001955</v>
      </c>
      <c r="V1281" s="7"/>
      <c r="W1281" s="7"/>
      <c r="X1281" s="7"/>
      <c r="Y1281" s="7"/>
      <c r="Z1281" s="7"/>
      <c r="AA1281" s="7"/>
    </row>
    <row r="1282" spans="1:27" x14ac:dyDescent="0.2">
      <c r="A1282" t="s">
        <v>11</v>
      </c>
      <c r="B1282" t="s">
        <v>31380</v>
      </c>
      <c r="C1282" t="s">
        <v>29259</v>
      </c>
      <c r="D1282" t="s">
        <v>14</v>
      </c>
      <c r="E1282" t="s">
        <v>31381</v>
      </c>
      <c r="F1282" t="s">
        <v>31377</v>
      </c>
      <c r="G1282">
        <v>0.54859000000000002</v>
      </c>
      <c r="H1282">
        <v>0.54529000000000005</v>
      </c>
      <c r="I1282">
        <f t="shared" si="98"/>
        <v>2</v>
      </c>
      <c r="J1282">
        <v>2</v>
      </c>
      <c r="K1282">
        <f t="shared" si="99"/>
        <v>-2</v>
      </c>
      <c r="L1282">
        <v>-2</v>
      </c>
      <c r="M1282" t="s">
        <v>17</v>
      </c>
      <c r="N1282">
        <f t="shared" si="100"/>
        <v>49292.560000001955</v>
      </c>
      <c r="V1282" s="7"/>
      <c r="W1282" s="7"/>
      <c r="X1282" s="7"/>
      <c r="Y1282" s="7"/>
      <c r="Z1282" s="7"/>
      <c r="AA1282" s="7"/>
    </row>
    <row r="1283" spans="1:27" x14ac:dyDescent="0.2">
      <c r="A1283" t="s">
        <v>11</v>
      </c>
      <c r="B1283" t="s">
        <v>31382</v>
      </c>
      <c r="C1283" t="s">
        <v>29164</v>
      </c>
      <c r="D1283" t="s">
        <v>14</v>
      </c>
      <c r="E1283" t="s">
        <v>31383</v>
      </c>
      <c r="F1283" t="s">
        <v>31377</v>
      </c>
      <c r="G1283">
        <v>0.54883999999999999</v>
      </c>
      <c r="H1283">
        <v>0.54529000000000005</v>
      </c>
      <c r="I1283">
        <f t="shared" ref="I1283:I1346" si="101">IF(J1283=1,J1283*2,J1283)</f>
        <v>2</v>
      </c>
      <c r="J1283">
        <v>2</v>
      </c>
      <c r="K1283">
        <f t="shared" ref="K1283:K1346" si="102">IF(OR(L1283=-1,L1283=0.92),L1283*2,L1283)</f>
        <v>-2</v>
      </c>
      <c r="L1283">
        <v>-2</v>
      </c>
      <c r="M1283" t="s">
        <v>17</v>
      </c>
      <c r="N1283">
        <f t="shared" si="100"/>
        <v>49294.560000001955</v>
      </c>
      <c r="V1283" s="7"/>
      <c r="W1283" s="7"/>
      <c r="X1283" s="7"/>
      <c r="Y1283" s="7"/>
      <c r="Z1283" s="7"/>
      <c r="AA1283" s="7"/>
    </row>
    <row r="1284" spans="1:27" x14ac:dyDescent="0.2">
      <c r="A1284" t="s">
        <v>11</v>
      </c>
      <c r="B1284" t="s">
        <v>31384</v>
      </c>
      <c r="C1284" t="s">
        <v>28898</v>
      </c>
      <c r="D1284" t="s">
        <v>14</v>
      </c>
      <c r="E1284" t="s">
        <v>31385</v>
      </c>
      <c r="F1284" t="s">
        <v>31377</v>
      </c>
      <c r="G1284">
        <v>0.54869000000000001</v>
      </c>
      <c r="H1284">
        <v>0.54529000000000005</v>
      </c>
      <c r="I1284">
        <f t="shared" si="101"/>
        <v>2</v>
      </c>
      <c r="J1284">
        <v>2</v>
      </c>
      <c r="K1284">
        <f t="shared" si="102"/>
        <v>-2</v>
      </c>
      <c r="L1284">
        <v>-2</v>
      </c>
      <c r="M1284" t="s">
        <v>17</v>
      </c>
      <c r="N1284">
        <f t="shared" ref="N1284:N1347" si="103">N1283-L1283</f>
        <v>49296.560000001955</v>
      </c>
      <c r="V1284" s="7"/>
      <c r="W1284" s="7"/>
      <c r="X1284" s="7"/>
      <c r="Y1284" s="7"/>
      <c r="Z1284" s="7"/>
      <c r="AA1284" s="7"/>
    </row>
    <row r="1285" spans="1:27" x14ac:dyDescent="0.2">
      <c r="A1285" t="s">
        <v>11</v>
      </c>
      <c r="B1285" t="s">
        <v>31386</v>
      </c>
      <c r="C1285" t="s">
        <v>28071</v>
      </c>
      <c r="D1285" t="s">
        <v>14</v>
      </c>
      <c r="E1285" t="s">
        <v>31387</v>
      </c>
      <c r="F1285" t="s">
        <v>31377</v>
      </c>
      <c r="G1285">
        <v>0.54944000000000004</v>
      </c>
      <c r="H1285">
        <v>0.54529000000000005</v>
      </c>
      <c r="I1285">
        <f t="shared" si="101"/>
        <v>2</v>
      </c>
      <c r="J1285">
        <v>2</v>
      </c>
      <c r="K1285">
        <f t="shared" si="102"/>
        <v>-2</v>
      </c>
      <c r="L1285">
        <v>-2</v>
      </c>
      <c r="M1285" t="s">
        <v>17</v>
      </c>
      <c r="N1285">
        <f t="shared" si="103"/>
        <v>49298.560000001955</v>
      </c>
      <c r="V1285" s="7"/>
      <c r="W1285" s="7"/>
      <c r="X1285" s="7"/>
      <c r="Y1285" s="7"/>
      <c r="Z1285" s="7"/>
      <c r="AA1285" s="7"/>
    </row>
    <row r="1286" spans="1:27" x14ac:dyDescent="0.2">
      <c r="A1286" t="s">
        <v>11</v>
      </c>
      <c r="B1286" t="s">
        <v>31388</v>
      </c>
      <c r="C1286" t="s">
        <v>28689</v>
      </c>
      <c r="D1286" t="s">
        <v>14</v>
      </c>
      <c r="E1286" t="s">
        <v>31389</v>
      </c>
      <c r="F1286" t="s">
        <v>31377</v>
      </c>
      <c r="G1286">
        <v>0.54908999999999997</v>
      </c>
      <c r="H1286">
        <v>0.54529000000000005</v>
      </c>
      <c r="I1286">
        <f t="shared" si="101"/>
        <v>2</v>
      </c>
      <c r="J1286">
        <v>2</v>
      </c>
      <c r="K1286">
        <f t="shared" si="102"/>
        <v>-2</v>
      </c>
      <c r="L1286">
        <v>-2</v>
      </c>
      <c r="M1286" t="s">
        <v>17</v>
      </c>
      <c r="N1286">
        <f t="shared" si="103"/>
        <v>49300.560000001955</v>
      </c>
      <c r="V1286" s="7"/>
      <c r="W1286" s="7"/>
      <c r="X1286" s="7"/>
      <c r="Y1286" s="7"/>
      <c r="Z1286" s="7"/>
      <c r="AA1286" s="7"/>
    </row>
    <row r="1287" spans="1:27" x14ac:dyDescent="0.2">
      <c r="A1287" t="s">
        <v>11</v>
      </c>
      <c r="B1287" t="s">
        <v>31390</v>
      </c>
      <c r="C1287" t="s">
        <v>555</v>
      </c>
      <c r="D1287" t="s">
        <v>14</v>
      </c>
      <c r="E1287" t="s">
        <v>31391</v>
      </c>
      <c r="F1287" t="s">
        <v>31377</v>
      </c>
      <c r="G1287">
        <v>0.54981000000000002</v>
      </c>
      <c r="H1287">
        <v>0.54529000000000005</v>
      </c>
      <c r="I1287">
        <f t="shared" si="101"/>
        <v>2</v>
      </c>
      <c r="J1287">
        <v>2</v>
      </c>
      <c r="K1287">
        <f t="shared" si="102"/>
        <v>-2</v>
      </c>
      <c r="L1287">
        <v>-2</v>
      </c>
      <c r="M1287" t="s">
        <v>17</v>
      </c>
      <c r="N1287">
        <f t="shared" si="103"/>
        <v>49302.560000001955</v>
      </c>
      <c r="V1287" s="7"/>
      <c r="W1287" s="7"/>
      <c r="X1287" s="7"/>
      <c r="Y1287" s="7"/>
      <c r="Z1287" s="7"/>
      <c r="AA1287" s="7"/>
    </row>
    <row r="1288" spans="1:27" x14ac:dyDescent="0.2">
      <c r="A1288" t="s">
        <v>18</v>
      </c>
      <c r="B1288" t="s">
        <v>31392</v>
      </c>
      <c r="C1288" t="s">
        <v>495</v>
      </c>
      <c r="D1288" t="s">
        <v>14</v>
      </c>
      <c r="E1288" t="s">
        <v>31376</v>
      </c>
      <c r="F1288" t="s">
        <v>31377</v>
      </c>
      <c r="G1288">
        <v>0.55078000000000005</v>
      </c>
      <c r="H1288">
        <v>0.54529000000000005</v>
      </c>
      <c r="I1288">
        <f t="shared" si="101"/>
        <v>2</v>
      </c>
      <c r="J1288">
        <v>2</v>
      </c>
      <c r="K1288">
        <f t="shared" si="102"/>
        <v>1.84</v>
      </c>
      <c r="L1288">
        <v>1.84</v>
      </c>
      <c r="M1288" t="s">
        <v>17</v>
      </c>
      <c r="N1288">
        <f t="shared" si="103"/>
        <v>49304.560000001955</v>
      </c>
      <c r="V1288" s="7"/>
      <c r="W1288" s="7"/>
      <c r="X1288" s="7"/>
      <c r="Y1288" s="7"/>
      <c r="Z1288" s="7"/>
      <c r="AA1288" s="7"/>
    </row>
    <row r="1289" spans="1:27" x14ac:dyDescent="0.2">
      <c r="A1289" t="s">
        <v>11</v>
      </c>
      <c r="B1289" t="s">
        <v>31393</v>
      </c>
      <c r="C1289" t="s">
        <v>30590</v>
      </c>
      <c r="D1289" t="s">
        <v>14</v>
      </c>
      <c r="E1289" t="s">
        <v>31394</v>
      </c>
      <c r="F1289" t="s">
        <v>31377</v>
      </c>
      <c r="G1289">
        <v>0.54837000000000002</v>
      </c>
      <c r="H1289">
        <v>0.54529000000000005</v>
      </c>
      <c r="I1289">
        <f t="shared" si="101"/>
        <v>2</v>
      </c>
      <c r="J1289">
        <v>2</v>
      </c>
      <c r="K1289">
        <f t="shared" si="102"/>
        <v>-2</v>
      </c>
      <c r="L1289">
        <v>-2</v>
      </c>
      <c r="M1289" t="s">
        <v>17</v>
      </c>
      <c r="N1289">
        <f t="shared" si="103"/>
        <v>49302.720000001958</v>
      </c>
      <c r="V1289" s="7"/>
      <c r="W1289" s="7"/>
      <c r="X1289" s="7"/>
      <c r="Y1289" s="7"/>
      <c r="Z1289" s="7"/>
      <c r="AA1289" s="7"/>
    </row>
    <row r="1290" spans="1:27" x14ac:dyDescent="0.2">
      <c r="A1290" t="s">
        <v>18</v>
      </c>
      <c r="B1290" t="s">
        <v>31395</v>
      </c>
      <c r="C1290" t="s">
        <v>495</v>
      </c>
      <c r="D1290" t="s">
        <v>14</v>
      </c>
      <c r="E1290" t="s">
        <v>31396</v>
      </c>
      <c r="F1290" t="s">
        <v>31397</v>
      </c>
      <c r="G1290">
        <v>0.55089999999999995</v>
      </c>
      <c r="H1290">
        <v>0.55054000000000003</v>
      </c>
      <c r="I1290">
        <f t="shared" si="101"/>
        <v>2</v>
      </c>
      <c r="J1290">
        <v>2</v>
      </c>
      <c r="K1290">
        <f t="shared" si="102"/>
        <v>1.84</v>
      </c>
      <c r="L1290">
        <v>1.84</v>
      </c>
      <c r="M1290" t="s">
        <v>17</v>
      </c>
      <c r="N1290">
        <f t="shared" si="103"/>
        <v>49304.720000001958</v>
      </c>
      <c r="V1290" s="7"/>
      <c r="W1290" s="7"/>
      <c r="X1290" s="7"/>
      <c r="Y1290" s="7"/>
      <c r="Z1290" s="7"/>
      <c r="AA1290" s="7"/>
    </row>
    <row r="1291" spans="1:27" x14ac:dyDescent="0.2">
      <c r="A1291" t="s">
        <v>11</v>
      </c>
      <c r="B1291" t="s">
        <v>31398</v>
      </c>
      <c r="C1291" t="s">
        <v>495</v>
      </c>
      <c r="D1291" t="s">
        <v>14</v>
      </c>
      <c r="E1291" t="s">
        <v>31396</v>
      </c>
      <c r="F1291" t="s">
        <v>31397</v>
      </c>
      <c r="G1291">
        <v>0.55089999999999995</v>
      </c>
      <c r="H1291">
        <v>0.55054000000000003</v>
      </c>
      <c r="I1291">
        <f t="shared" si="101"/>
        <v>2</v>
      </c>
      <c r="J1291">
        <v>1</v>
      </c>
      <c r="K1291">
        <f t="shared" si="102"/>
        <v>-2</v>
      </c>
      <c r="L1291">
        <v>-1</v>
      </c>
      <c r="M1291" t="s">
        <v>17</v>
      </c>
      <c r="N1291">
        <f t="shared" si="103"/>
        <v>49302.880000001962</v>
      </c>
      <c r="V1291" s="7"/>
      <c r="W1291" s="7"/>
      <c r="X1291" s="7"/>
      <c r="Y1291" s="7"/>
      <c r="Z1291" s="7"/>
      <c r="AA1291" s="7"/>
    </row>
    <row r="1292" spans="1:27" x14ac:dyDescent="0.2">
      <c r="A1292" t="s">
        <v>11</v>
      </c>
      <c r="B1292" t="s">
        <v>31399</v>
      </c>
      <c r="C1292" t="s">
        <v>555</v>
      </c>
      <c r="D1292" t="s">
        <v>14</v>
      </c>
      <c r="E1292" t="s">
        <v>31400</v>
      </c>
      <c r="F1292" t="s">
        <v>31401</v>
      </c>
      <c r="G1292">
        <v>0.54913000000000001</v>
      </c>
      <c r="H1292">
        <v>0.55054000000000003</v>
      </c>
      <c r="I1292">
        <f t="shared" si="101"/>
        <v>2</v>
      </c>
      <c r="J1292">
        <v>2</v>
      </c>
      <c r="K1292">
        <f t="shared" si="102"/>
        <v>1.84</v>
      </c>
      <c r="L1292">
        <v>1.84</v>
      </c>
      <c r="M1292" t="s">
        <v>17</v>
      </c>
      <c r="N1292">
        <f t="shared" si="103"/>
        <v>49303.880000001962</v>
      </c>
      <c r="V1292" s="7"/>
      <c r="W1292" s="7"/>
      <c r="X1292" s="7"/>
      <c r="Y1292" s="7"/>
      <c r="Z1292" s="7"/>
      <c r="AA1292" s="7"/>
    </row>
    <row r="1293" spans="1:27" x14ac:dyDescent="0.2">
      <c r="A1293" t="s">
        <v>11</v>
      </c>
      <c r="B1293" t="s">
        <v>31402</v>
      </c>
      <c r="C1293" t="s">
        <v>28068</v>
      </c>
      <c r="D1293" t="s">
        <v>14</v>
      </c>
      <c r="E1293" t="s">
        <v>31403</v>
      </c>
      <c r="F1293" t="s">
        <v>31401</v>
      </c>
      <c r="G1293">
        <v>0.54927000000000004</v>
      </c>
      <c r="H1293">
        <v>0.55054000000000003</v>
      </c>
      <c r="I1293">
        <f t="shared" si="101"/>
        <v>2</v>
      </c>
      <c r="J1293">
        <v>2</v>
      </c>
      <c r="K1293">
        <f t="shared" si="102"/>
        <v>1.84</v>
      </c>
      <c r="L1293">
        <v>1.84</v>
      </c>
      <c r="M1293" t="s">
        <v>17</v>
      </c>
      <c r="N1293">
        <f t="shared" si="103"/>
        <v>49302.040000001965</v>
      </c>
      <c r="V1293" s="7"/>
      <c r="W1293" s="7"/>
      <c r="X1293" s="7"/>
      <c r="Y1293" s="7"/>
      <c r="Z1293" s="7"/>
      <c r="AA1293" s="7"/>
    </row>
    <row r="1294" spans="1:27" x14ac:dyDescent="0.2">
      <c r="A1294" t="s">
        <v>11</v>
      </c>
      <c r="B1294" t="s">
        <v>31404</v>
      </c>
      <c r="C1294" t="s">
        <v>28395</v>
      </c>
      <c r="D1294" t="s">
        <v>14</v>
      </c>
      <c r="E1294" t="s">
        <v>31405</v>
      </c>
      <c r="F1294" t="s">
        <v>31401</v>
      </c>
      <c r="G1294">
        <v>0.54952999999999996</v>
      </c>
      <c r="H1294">
        <v>0.55054000000000003</v>
      </c>
      <c r="I1294">
        <f t="shared" si="101"/>
        <v>2</v>
      </c>
      <c r="J1294">
        <v>2</v>
      </c>
      <c r="K1294">
        <f t="shared" si="102"/>
        <v>1.84</v>
      </c>
      <c r="L1294">
        <v>1.84</v>
      </c>
      <c r="M1294" t="s">
        <v>17</v>
      </c>
      <c r="N1294">
        <f t="shared" si="103"/>
        <v>49300.200000001969</v>
      </c>
      <c r="V1294" s="7"/>
      <c r="W1294" s="7"/>
      <c r="X1294" s="7"/>
      <c r="Y1294" s="7"/>
      <c r="Z1294" s="7"/>
      <c r="AA1294" s="7"/>
    </row>
    <row r="1295" spans="1:27" x14ac:dyDescent="0.2">
      <c r="A1295" t="s">
        <v>11</v>
      </c>
      <c r="B1295" t="s">
        <v>31406</v>
      </c>
      <c r="C1295" t="s">
        <v>495</v>
      </c>
      <c r="D1295" t="s">
        <v>14</v>
      </c>
      <c r="E1295" t="s">
        <v>31407</v>
      </c>
      <c r="F1295" t="s">
        <v>31401</v>
      </c>
      <c r="G1295">
        <v>0.55015999999999998</v>
      </c>
      <c r="H1295">
        <v>0.55054000000000003</v>
      </c>
      <c r="I1295">
        <f t="shared" si="101"/>
        <v>2</v>
      </c>
      <c r="J1295">
        <v>1</v>
      </c>
      <c r="K1295">
        <f t="shared" si="102"/>
        <v>1.84</v>
      </c>
      <c r="L1295">
        <v>0.92</v>
      </c>
      <c r="M1295" t="s">
        <v>17</v>
      </c>
      <c r="N1295">
        <f t="shared" si="103"/>
        <v>49298.360000001972</v>
      </c>
      <c r="V1295" s="7"/>
      <c r="W1295" s="7"/>
      <c r="X1295" s="7"/>
      <c r="Y1295" s="7"/>
      <c r="Z1295" s="7"/>
      <c r="AA1295" s="7"/>
    </row>
    <row r="1296" spans="1:27" x14ac:dyDescent="0.2">
      <c r="A1296" t="s">
        <v>18</v>
      </c>
      <c r="B1296" t="s">
        <v>31408</v>
      </c>
      <c r="C1296" t="s">
        <v>495</v>
      </c>
      <c r="D1296" t="s">
        <v>14</v>
      </c>
      <c r="E1296" t="s">
        <v>31407</v>
      </c>
      <c r="F1296" t="s">
        <v>31401</v>
      </c>
      <c r="G1296">
        <v>0.55015999999999998</v>
      </c>
      <c r="H1296">
        <v>0.55054000000000003</v>
      </c>
      <c r="I1296">
        <f t="shared" si="101"/>
        <v>2</v>
      </c>
      <c r="J1296">
        <v>2</v>
      </c>
      <c r="K1296">
        <f t="shared" si="102"/>
        <v>-2</v>
      </c>
      <c r="L1296">
        <v>-2</v>
      </c>
      <c r="M1296" t="s">
        <v>17</v>
      </c>
      <c r="N1296">
        <f t="shared" si="103"/>
        <v>49297.440000001974</v>
      </c>
      <c r="V1296" s="7"/>
      <c r="W1296" s="7"/>
      <c r="X1296" s="7"/>
      <c r="Y1296" s="7"/>
      <c r="Z1296" s="7"/>
      <c r="AA1296" s="7"/>
    </row>
    <row r="1297" spans="1:27" x14ac:dyDescent="0.2">
      <c r="A1297" t="s">
        <v>11</v>
      </c>
      <c r="B1297" t="s">
        <v>31409</v>
      </c>
      <c r="C1297" t="s">
        <v>28071</v>
      </c>
      <c r="D1297" t="s">
        <v>14</v>
      </c>
      <c r="E1297" t="s">
        <v>31410</v>
      </c>
      <c r="F1297" t="s">
        <v>31401</v>
      </c>
      <c r="G1297">
        <v>0.54956000000000005</v>
      </c>
      <c r="H1297">
        <v>0.55054000000000003</v>
      </c>
      <c r="I1297">
        <f t="shared" si="101"/>
        <v>2</v>
      </c>
      <c r="J1297">
        <v>2</v>
      </c>
      <c r="K1297">
        <f t="shared" si="102"/>
        <v>1.84</v>
      </c>
      <c r="L1297">
        <v>1.84</v>
      </c>
      <c r="M1297" t="s">
        <v>17</v>
      </c>
      <c r="N1297">
        <f t="shared" si="103"/>
        <v>49299.440000001974</v>
      </c>
      <c r="V1297" s="7"/>
      <c r="W1297" s="7"/>
      <c r="X1297" s="7"/>
      <c r="Y1297" s="7"/>
      <c r="Z1297" s="7"/>
      <c r="AA1297" s="7"/>
    </row>
    <row r="1298" spans="1:27" x14ac:dyDescent="0.2">
      <c r="A1298" t="s">
        <v>11</v>
      </c>
      <c r="B1298" t="s">
        <v>31411</v>
      </c>
      <c r="C1298" t="s">
        <v>28689</v>
      </c>
      <c r="D1298" t="s">
        <v>14</v>
      </c>
      <c r="E1298" t="s">
        <v>31412</v>
      </c>
      <c r="F1298" t="s">
        <v>31401</v>
      </c>
      <c r="G1298">
        <v>0.54954000000000003</v>
      </c>
      <c r="H1298">
        <v>0.55054000000000003</v>
      </c>
      <c r="I1298">
        <f t="shared" si="101"/>
        <v>2</v>
      </c>
      <c r="J1298">
        <v>2</v>
      </c>
      <c r="K1298">
        <f t="shared" si="102"/>
        <v>1.84</v>
      </c>
      <c r="L1298">
        <v>1.84</v>
      </c>
      <c r="M1298" t="s">
        <v>17</v>
      </c>
      <c r="N1298">
        <f t="shared" si="103"/>
        <v>49297.600000001978</v>
      </c>
      <c r="V1298" s="7"/>
      <c r="W1298" s="7"/>
      <c r="X1298" s="7"/>
      <c r="Y1298" s="7"/>
      <c r="Z1298" s="7"/>
      <c r="AA1298" s="7"/>
    </row>
    <row r="1299" spans="1:27" x14ac:dyDescent="0.2">
      <c r="A1299" t="s">
        <v>11</v>
      </c>
      <c r="B1299" t="s">
        <v>31413</v>
      </c>
      <c r="C1299" t="s">
        <v>495</v>
      </c>
      <c r="D1299" t="s">
        <v>14</v>
      </c>
      <c r="E1299" t="s">
        <v>31414</v>
      </c>
      <c r="F1299" t="s">
        <v>31415</v>
      </c>
      <c r="G1299">
        <v>0.55069000000000001</v>
      </c>
      <c r="H1299">
        <v>0.55061000000000004</v>
      </c>
      <c r="I1299">
        <f t="shared" si="101"/>
        <v>2</v>
      </c>
      <c r="J1299">
        <v>1</v>
      </c>
      <c r="K1299">
        <f t="shared" si="102"/>
        <v>-2</v>
      </c>
      <c r="L1299">
        <v>-1</v>
      </c>
      <c r="M1299" t="s">
        <v>17</v>
      </c>
      <c r="N1299">
        <f t="shared" si="103"/>
        <v>49295.760000001981</v>
      </c>
      <c r="V1299" s="7"/>
      <c r="W1299" s="7"/>
      <c r="X1299" s="7"/>
      <c r="Y1299" s="7"/>
      <c r="Z1299" s="7"/>
      <c r="AA1299" s="7"/>
    </row>
    <row r="1300" spans="1:27" x14ac:dyDescent="0.2">
      <c r="A1300" t="s">
        <v>18</v>
      </c>
      <c r="B1300" t="s">
        <v>31416</v>
      </c>
      <c r="C1300" t="s">
        <v>495</v>
      </c>
      <c r="D1300" t="s">
        <v>14</v>
      </c>
      <c r="E1300" t="s">
        <v>31414</v>
      </c>
      <c r="F1300" t="s">
        <v>31415</v>
      </c>
      <c r="G1300">
        <v>0.55069000000000001</v>
      </c>
      <c r="H1300">
        <v>0.55061000000000004</v>
      </c>
      <c r="I1300">
        <f t="shared" si="101"/>
        <v>2</v>
      </c>
      <c r="J1300">
        <v>2</v>
      </c>
      <c r="K1300">
        <f t="shared" si="102"/>
        <v>1.84</v>
      </c>
      <c r="L1300">
        <v>1.84</v>
      </c>
      <c r="M1300" t="s">
        <v>17</v>
      </c>
      <c r="N1300">
        <f t="shared" si="103"/>
        <v>49296.760000001981</v>
      </c>
      <c r="V1300" s="7"/>
      <c r="W1300" s="7"/>
      <c r="X1300" s="7"/>
      <c r="Y1300" s="7"/>
      <c r="Z1300" s="7"/>
      <c r="AA1300" s="7"/>
    </row>
    <row r="1301" spans="1:27" x14ac:dyDescent="0.2">
      <c r="A1301" t="s">
        <v>11</v>
      </c>
      <c r="B1301" t="s">
        <v>31417</v>
      </c>
      <c r="C1301" t="s">
        <v>555</v>
      </c>
      <c r="D1301" t="s">
        <v>14</v>
      </c>
      <c r="E1301" t="s">
        <v>31418</v>
      </c>
      <c r="F1301" t="s">
        <v>31419</v>
      </c>
      <c r="G1301">
        <v>0.54932000000000003</v>
      </c>
      <c r="H1301">
        <v>0.55057999999999996</v>
      </c>
      <c r="I1301">
        <f t="shared" si="101"/>
        <v>2</v>
      </c>
      <c r="J1301">
        <v>2</v>
      </c>
      <c r="K1301">
        <f t="shared" si="102"/>
        <v>1.84</v>
      </c>
      <c r="L1301">
        <v>1.84</v>
      </c>
      <c r="M1301" t="s">
        <v>17</v>
      </c>
      <c r="N1301">
        <f t="shared" si="103"/>
        <v>49294.920000001985</v>
      </c>
      <c r="V1301" s="7"/>
      <c r="W1301" s="7"/>
      <c r="X1301" s="7"/>
      <c r="Y1301" s="7"/>
      <c r="Z1301" s="7"/>
      <c r="AA1301" s="7"/>
    </row>
    <row r="1302" spans="1:27" x14ac:dyDescent="0.2">
      <c r="A1302" t="s">
        <v>11</v>
      </c>
      <c r="B1302" t="s">
        <v>31420</v>
      </c>
      <c r="C1302" t="s">
        <v>30590</v>
      </c>
      <c r="D1302" t="s">
        <v>14</v>
      </c>
      <c r="E1302" t="s">
        <v>31421</v>
      </c>
      <c r="F1302" t="s">
        <v>31419</v>
      </c>
      <c r="G1302">
        <v>0.54864999999999997</v>
      </c>
      <c r="H1302">
        <v>0.55057999999999996</v>
      </c>
      <c r="I1302">
        <f t="shared" si="101"/>
        <v>2</v>
      </c>
      <c r="J1302">
        <v>2</v>
      </c>
      <c r="K1302">
        <f t="shared" si="102"/>
        <v>1.84</v>
      </c>
      <c r="L1302">
        <v>1.84</v>
      </c>
      <c r="M1302" t="s">
        <v>17</v>
      </c>
      <c r="N1302">
        <f t="shared" si="103"/>
        <v>49293.080000001988</v>
      </c>
      <c r="V1302" s="7"/>
      <c r="W1302" s="7"/>
      <c r="X1302" s="7"/>
      <c r="Y1302" s="7"/>
      <c r="Z1302" s="7"/>
      <c r="AA1302" s="7"/>
    </row>
    <row r="1303" spans="1:27" x14ac:dyDescent="0.2">
      <c r="A1303" t="s">
        <v>11</v>
      </c>
      <c r="B1303" t="s">
        <v>31422</v>
      </c>
      <c r="C1303" t="s">
        <v>29259</v>
      </c>
      <c r="D1303" t="s">
        <v>14</v>
      </c>
      <c r="E1303" t="s">
        <v>31423</v>
      </c>
      <c r="F1303" t="s">
        <v>31419</v>
      </c>
      <c r="G1303">
        <v>0.54861000000000004</v>
      </c>
      <c r="H1303">
        <v>0.55057999999999996</v>
      </c>
      <c r="I1303">
        <f t="shared" si="101"/>
        <v>2</v>
      </c>
      <c r="J1303">
        <v>2</v>
      </c>
      <c r="K1303">
        <f t="shared" si="102"/>
        <v>1.84</v>
      </c>
      <c r="L1303">
        <v>1.84</v>
      </c>
      <c r="M1303" t="s">
        <v>17</v>
      </c>
      <c r="N1303">
        <f t="shared" si="103"/>
        <v>49291.240000001992</v>
      </c>
      <c r="V1303" s="7"/>
      <c r="W1303" s="7"/>
      <c r="X1303" s="7"/>
      <c r="Y1303" s="7"/>
      <c r="Z1303" s="7"/>
      <c r="AA1303" s="7"/>
    </row>
    <row r="1304" spans="1:27" x14ac:dyDescent="0.2">
      <c r="A1304" t="s">
        <v>11</v>
      </c>
      <c r="B1304" t="s">
        <v>31424</v>
      </c>
      <c r="C1304" t="s">
        <v>28689</v>
      </c>
      <c r="D1304" t="s">
        <v>14</v>
      </c>
      <c r="E1304" t="s">
        <v>31425</v>
      </c>
      <c r="F1304" t="s">
        <v>31419</v>
      </c>
      <c r="G1304">
        <v>0.54915999999999998</v>
      </c>
      <c r="H1304">
        <v>0.55057999999999996</v>
      </c>
      <c r="I1304">
        <f t="shared" si="101"/>
        <v>2</v>
      </c>
      <c r="J1304">
        <v>2</v>
      </c>
      <c r="K1304">
        <f t="shared" si="102"/>
        <v>1.84</v>
      </c>
      <c r="L1304">
        <v>1.84</v>
      </c>
      <c r="M1304" t="s">
        <v>17</v>
      </c>
      <c r="N1304">
        <f t="shared" si="103"/>
        <v>49289.400000001995</v>
      </c>
      <c r="V1304" s="7"/>
      <c r="W1304" s="7"/>
      <c r="X1304" s="7"/>
      <c r="Y1304" s="7"/>
      <c r="Z1304" s="7"/>
      <c r="AA1304" s="7"/>
    </row>
    <row r="1305" spans="1:27" x14ac:dyDescent="0.2">
      <c r="A1305" t="s">
        <v>11</v>
      </c>
      <c r="B1305" t="s">
        <v>31426</v>
      </c>
      <c r="C1305" t="s">
        <v>495</v>
      </c>
      <c r="D1305" t="s">
        <v>14</v>
      </c>
      <c r="E1305" t="s">
        <v>31427</v>
      </c>
      <c r="F1305" t="s">
        <v>31419</v>
      </c>
      <c r="G1305">
        <v>0.54976000000000003</v>
      </c>
      <c r="H1305">
        <v>0.55057999999999996</v>
      </c>
      <c r="I1305">
        <f t="shared" si="101"/>
        <v>2</v>
      </c>
      <c r="J1305">
        <v>1</v>
      </c>
      <c r="K1305">
        <f t="shared" si="102"/>
        <v>1.84</v>
      </c>
      <c r="L1305">
        <v>0.92</v>
      </c>
      <c r="M1305" t="s">
        <v>17</v>
      </c>
      <c r="N1305">
        <f t="shared" si="103"/>
        <v>49287.560000001999</v>
      </c>
      <c r="V1305" s="7"/>
      <c r="W1305" s="7"/>
      <c r="X1305" s="7"/>
      <c r="Y1305" s="7"/>
      <c r="Z1305" s="7"/>
      <c r="AA1305" s="7"/>
    </row>
    <row r="1306" spans="1:27" x14ac:dyDescent="0.2">
      <c r="A1306" t="s">
        <v>11</v>
      </c>
      <c r="B1306" t="s">
        <v>31428</v>
      </c>
      <c r="C1306" t="s">
        <v>558</v>
      </c>
      <c r="D1306" t="s">
        <v>14</v>
      </c>
      <c r="E1306" t="s">
        <v>31429</v>
      </c>
      <c r="F1306" t="s">
        <v>31419</v>
      </c>
      <c r="G1306">
        <v>0.54925000000000002</v>
      </c>
      <c r="H1306">
        <v>0.55057999999999996</v>
      </c>
      <c r="I1306">
        <f t="shared" si="101"/>
        <v>2</v>
      </c>
      <c r="J1306">
        <v>2</v>
      </c>
      <c r="K1306">
        <f t="shared" si="102"/>
        <v>1.84</v>
      </c>
      <c r="L1306">
        <v>1.84</v>
      </c>
      <c r="M1306" t="s">
        <v>17</v>
      </c>
      <c r="N1306">
        <f t="shared" si="103"/>
        <v>49286.640000002</v>
      </c>
      <c r="V1306" s="7"/>
      <c r="W1306" s="7"/>
      <c r="X1306" s="7"/>
      <c r="Y1306" s="7"/>
      <c r="Z1306" s="7"/>
      <c r="AA1306" s="7"/>
    </row>
    <row r="1307" spans="1:27" x14ac:dyDescent="0.2">
      <c r="A1307" t="s">
        <v>11</v>
      </c>
      <c r="B1307" t="s">
        <v>31430</v>
      </c>
      <c r="C1307" t="s">
        <v>28068</v>
      </c>
      <c r="D1307" t="s">
        <v>14</v>
      </c>
      <c r="E1307" t="s">
        <v>31431</v>
      </c>
      <c r="F1307" t="s">
        <v>31419</v>
      </c>
      <c r="G1307">
        <v>0.54918</v>
      </c>
      <c r="H1307">
        <v>0.55057999999999996</v>
      </c>
      <c r="I1307">
        <f t="shared" si="101"/>
        <v>2</v>
      </c>
      <c r="J1307">
        <v>2</v>
      </c>
      <c r="K1307">
        <f t="shared" si="102"/>
        <v>1.84</v>
      </c>
      <c r="L1307">
        <v>1.84</v>
      </c>
      <c r="M1307" t="s">
        <v>17</v>
      </c>
      <c r="N1307">
        <f t="shared" si="103"/>
        <v>49284.800000002004</v>
      </c>
      <c r="V1307" s="7"/>
      <c r="W1307" s="7"/>
      <c r="X1307" s="7"/>
      <c r="Y1307" s="7"/>
      <c r="Z1307" s="7"/>
      <c r="AA1307" s="7"/>
    </row>
    <row r="1308" spans="1:27" x14ac:dyDescent="0.2">
      <c r="A1308" t="s">
        <v>11</v>
      </c>
      <c r="B1308" t="s">
        <v>31432</v>
      </c>
      <c r="C1308" t="s">
        <v>28898</v>
      </c>
      <c r="D1308" t="s">
        <v>14</v>
      </c>
      <c r="E1308" t="s">
        <v>31433</v>
      </c>
      <c r="F1308" t="s">
        <v>31419</v>
      </c>
      <c r="G1308">
        <v>0.54864000000000002</v>
      </c>
      <c r="H1308">
        <v>0.55057999999999996</v>
      </c>
      <c r="I1308">
        <f t="shared" si="101"/>
        <v>2</v>
      </c>
      <c r="J1308">
        <v>2</v>
      </c>
      <c r="K1308">
        <f t="shared" si="102"/>
        <v>1.84</v>
      </c>
      <c r="L1308">
        <v>1.84</v>
      </c>
      <c r="M1308" t="s">
        <v>17</v>
      </c>
      <c r="N1308">
        <f t="shared" si="103"/>
        <v>49282.960000002007</v>
      </c>
      <c r="V1308" s="7"/>
      <c r="W1308" s="7"/>
      <c r="X1308" s="7"/>
      <c r="Y1308" s="7"/>
      <c r="Z1308" s="7"/>
      <c r="AA1308" s="7"/>
    </row>
    <row r="1309" spans="1:27" x14ac:dyDescent="0.2">
      <c r="A1309" t="s">
        <v>11</v>
      </c>
      <c r="B1309" t="s">
        <v>31434</v>
      </c>
      <c r="C1309" t="s">
        <v>28071</v>
      </c>
      <c r="D1309" t="s">
        <v>14</v>
      </c>
      <c r="E1309" t="s">
        <v>31435</v>
      </c>
      <c r="F1309" t="s">
        <v>31419</v>
      </c>
      <c r="G1309">
        <v>0.54910000000000003</v>
      </c>
      <c r="H1309">
        <v>0.55057999999999996</v>
      </c>
      <c r="I1309">
        <f t="shared" si="101"/>
        <v>2</v>
      </c>
      <c r="J1309">
        <v>2</v>
      </c>
      <c r="K1309">
        <f t="shared" si="102"/>
        <v>1.84</v>
      </c>
      <c r="L1309">
        <v>1.84</v>
      </c>
      <c r="M1309" t="s">
        <v>17</v>
      </c>
      <c r="N1309">
        <f t="shared" si="103"/>
        <v>49281.120000002011</v>
      </c>
      <c r="V1309" s="7"/>
      <c r="W1309" s="7"/>
      <c r="X1309" s="7"/>
      <c r="Y1309" s="7"/>
      <c r="Z1309" s="7"/>
      <c r="AA1309" s="7"/>
    </row>
    <row r="1310" spans="1:27" x14ac:dyDescent="0.2">
      <c r="A1310" t="s">
        <v>18</v>
      </c>
      <c r="B1310" t="s">
        <v>31436</v>
      </c>
      <c r="C1310" t="s">
        <v>495</v>
      </c>
      <c r="D1310" t="s">
        <v>14</v>
      </c>
      <c r="E1310" t="s">
        <v>31427</v>
      </c>
      <c r="F1310" t="s">
        <v>31419</v>
      </c>
      <c r="G1310">
        <v>0.54976000000000003</v>
      </c>
      <c r="H1310">
        <v>0.55057999999999996</v>
      </c>
      <c r="I1310">
        <f t="shared" si="101"/>
        <v>2</v>
      </c>
      <c r="J1310">
        <v>2</v>
      </c>
      <c r="K1310">
        <f t="shared" si="102"/>
        <v>-2</v>
      </c>
      <c r="L1310">
        <v>-2</v>
      </c>
      <c r="M1310" t="s">
        <v>17</v>
      </c>
      <c r="N1310">
        <f t="shared" si="103"/>
        <v>49279.280000002014</v>
      </c>
      <c r="V1310" s="7"/>
      <c r="W1310" s="7"/>
      <c r="X1310" s="7"/>
      <c r="Y1310" s="7"/>
      <c r="Z1310" s="7"/>
      <c r="AA1310" s="7"/>
    </row>
    <row r="1311" spans="1:27" x14ac:dyDescent="0.2">
      <c r="A1311" t="s">
        <v>11</v>
      </c>
      <c r="B1311" t="s">
        <v>31437</v>
      </c>
      <c r="C1311" t="s">
        <v>550</v>
      </c>
      <c r="D1311" t="s">
        <v>14</v>
      </c>
      <c r="E1311" t="s">
        <v>31438</v>
      </c>
      <c r="F1311" t="s">
        <v>31439</v>
      </c>
      <c r="G1311">
        <v>0.54878000000000005</v>
      </c>
      <c r="H1311">
        <v>0.54991000000000001</v>
      </c>
      <c r="I1311">
        <f t="shared" si="101"/>
        <v>2</v>
      </c>
      <c r="J1311">
        <v>1</v>
      </c>
      <c r="K1311">
        <f t="shared" si="102"/>
        <v>1.84</v>
      </c>
      <c r="L1311">
        <v>0.92</v>
      </c>
      <c r="M1311" t="s">
        <v>17</v>
      </c>
      <c r="N1311">
        <f t="shared" si="103"/>
        <v>49281.280000002014</v>
      </c>
      <c r="V1311" s="7"/>
      <c r="W1311" s="7"/>
      <c r="X1311" s="7"/>
      <c r="Y1311" s="7"/>
      <c r="Z1311" s="7"/>
      <c r="AA1311" s="7"/>
    </row>
    <row r="1312" spans="1:27" x14ac:dyDescent="0.2">
      <c r="A1312" t="s">
        <v>18</v>
      </c>
      <c r="B1312" t="s">
        <v>31440</v>
      </c>
      <c r="C1312" t="s">
        <v>495</v>
      </c>
      <c r="D1312" t="s">
        <v>14</v>
      </c>
      <c r="E1312" t="s">
        <v>31441</v>
      </c>
      <c r="F1312" t="s">
        <v>31439</v>
      </c>
      <c r="G1312">
        <v>0.54874999999999996</v>
      </c>
      <c r="H1312">
        <v>0.54991000000000001</v>
      </c>
      <c r="I1312">
        <f t="shared" si="101"/>
        <v>2</v>
      </c>
      <c r="J1312">
        <v>2</v>
      </c>
      <c r="K1312">
        <f t="shared" si="102"/>
        <v>-2</v>
      </c>
      <c r="L1312">
        <v>-2</v>
      </c>
      <c r="M1312" t="s">
        <v>17</v>
      </c>
      <c r="N1312">
        <f t="shared" si="103"/>
        <v>49280.360000002016</v>
      </c>
      <c r="V1312" s="7"/>
      <c r="W1312" s="7"/>
      <c r="X1312" s="7"/>
      <c r="Y1312" s="7"/>
      <c r="Z1312" s="7"/>
      <c r="AA1312" s="7"/>
    </row>
    <row r="1313" spans="1:27" x14ac:dyDescent="0.2">
      <c r="A1313" t="s">
        <v>11</v>
      </c>
      <c r="B1313" t="s">
        <v>31442</v>
      </c>
      <c r="C1313" t="s">
        <v>495</v>
      </c>
      <c r="D1313" t="s">
        <v>14</v>
      </c>
      <c r="E1313" t="s">
        <v>31443</v>
      </c>
      <c r="F1313" t="s">
        <v>31444</v>
      </c>
      <c r="G1313">
        <v>0.54764000000000002</v>
      </c>
      <c r="H1313">
        <v>0.54842999999999997</v>
      </c>
      <c r="I1313">
        <f t="shared" si="101"/>
        <v>2</v>
      </c>
      <c r="J1313">
        <v>1</v>
      </c>
      <c r="K1313">
        <f t="shared" si="102"/>
        <v>1.84</v>
      </c>
      <c r="L1313">
        <v>0.92</v>
      </c>
      <c r="M1313" t="s">
        <v>17</v>
      </c>
      <c r="N1313">
        <f t="shared" si="103"/>
        <v>49282.360000002016</v>
      </c>
      <c r="V1313" s="7"/>
      <c r="W1313" s="7"/>
      <c r="X1313" s="7"/>
      <c r="Y1313" s="7"/>
      <c r="Z1313" s="7"/>
      <c r="AA1313" s="7"/>
    </row>
    <row r="1314" spans="1:27" x14ac:dyDescent="0.2">
      <c r="A1314" t="s">
        <v>18</v>
      </c>
      <c r="B1314" t="s">
        <v>31445</v>
      </c>
      <c r="C1314" t="s">
        <v>495</v>
      </c>
      <c r="D1314" t="s">
        <v>14</v>
      </c>
      <c r="E1314" t="s">
        <v>31443</v>
      </c>
      <c r="F1314" t="s">
        <v>31444</v>
      </c>
      <c r="G1314">
        <v>0.54764000000000002</v>
      </c>
      <c r="H1314">
        <v>0.54842999999999997</v>
      </c>
      <c r="I1314">
        <f t="shared" si="101"/>
        <v>2</v>
      </c>
      <c r="J1314">
        <v>2</v>
      </c>
      <c r="K1314">
        <f t="shared" si="102"/>
        <v>-2</v>
      </c>
      <c r="L1314">
        <v>-2</v>
      </c>
      <c r="M1314" t="s">
        <v>17</v>
      </c>
      <c r="N1314">
        <f t="shared" si="103"/>
        <v>49281.440000002018</v>
      </c>
      <c r="V1314" s="7"/>
      <c r="W1314" s="7"/>
      <c r="X1314" s="7"/>
      <c r="Y1314" s="7"/>
      <c r="Z1314" s="7"/>
      <c r="AA1314" s="7"/>
    </row>
    <row r="1315" spans="1:27" x14ac:dyDescent="0.2">
      <c r="A1315" t="s">
        <v>18</v>
      </c>
      <c r="B1315" t="s">
        <v>31446</v>
      </c>
      <c r="C1315" t="s">
        <v>495</v>
      </c>
      <c r="D1315" t="s">
        <v>14</v>
      </c>
      <c r="E1315" t="s">
        <v>31447</v>
      </c>
      <c r="F1315" t="s">
        <v>31448</v>
      </c>
      <c r="G1315">
        <v>0.54820000000000002</v>
      </c>
      <c r="H1315">
        <v>0.54825000000000002</v>
      </c>
      <c r="I1315">
        <f t="shared" si="101"/>
        <v>2</v>
      </c>
      <c r="J1315">
        <v>2</v>
      </c>
      <c r="K1315">
        <f t="shared" si="102"/>
        <v>-2</v>
      </c>
      <c r="L1315">
        <v>-2</v>
      </c>
      <c r="M1315" t="s">
        <v>17</v>
      </c>
      <c r="N1315">
        <f t="shared" si="103"/>
        <v>49283.440000002018</v>
      </c>
      <c r="V1315" s="7"/>
      <c r="W1315" s="7"/>
      <c r="X1315" s="7"/>
      <c r="Y1315" s="7"/>
      <c r="Z1315" s="7"/>
      <c r="AA1315" s="7"/>
    </row>
    <row r="1316" spans="1:27" x14ac:dyDescent="0.2">
      <c r="A1316" t="s">
        <v>11</v>
      </c>
      <c r="B1316" t="s">
        <v>31449</v>
      </c>
      <c r="C1316" t="s">
        <v>495</v>
      </c>
      <c r="D1316" t="s">
        <v>14</v>
      </c>
      <c r="E1316" t="s">
        <v>31447</v>
      </c>
      <c r="F1316" t="s">
        <v>31448</v>
      </c>
      <c r="G1316">
        <v>0.54820000000000002</v>
      </c>
      <c r="H1316">
        <v>0.54825000000000002</v>
      </c>
      <c r="I1316">
        <f t="shared" si="101"/>
        <v>2</v>
      </c>
      <c r="J1316">
        <v>1</v>
      </c>
      <c r="K1316">
        <f t="shared" si="102"/>
        <v>1.84</v>
      </c>
      <c r="L1316">
        <v>0.92</v>
      </c>
      <c r="M1316" t="s">
        <v>17</v>
      </c>
      <c r="N1316">
        <f t="shared" si="103"/>
        <v>49285.440000002018</v>
      </c>
      <c r="V1316" s="7"/>
      <c r="W1316" s="7"/>
      <c r="X1316" s="7"/>
      <c r="Y1316" s="7"/>
      <c r="Z1316" s="7"/>
      <c r="AA1316" s="7"/>
    </row>
    <row r="1317" spans="1:27" x14ac:dyDescent="0.2">
      <c r="A1317" t="s">
        <v>11</v>
      </c>
      <c r="B1317" t="s">
        <v>31450</v>
      </c>
      <c r="C1317" t="s">
        <v>5486</v>
      </c>
      <c r="D1317" t="s">
        <v>14</v>
      </c>
      <c r="E1317" t="s">
        <v>31451</v>
      </c>
      <c r="F1317" t="s">
        <v>31448</v>
      </c>
      <c r="G1317">
        <v>0.54615999999999998</v>
      </c>
      <c r="H1317">
        <v>0.54825000000000002</v>
      </c>
      <c r="I1317">
        <f t="shared" si="101"/>
        <v>2</v>
      </c>
      <c r="J1317">
        <v>2</v>
      </c>
      <c r="K1317">
        <f t="shared" si="102"/>
        <v>1.84</v>
      </c>
      <c r="L1317">
        <v>1.84</v>
      </c>
      <c r="M1317" t="s">
        <v>17</v>
      </c>
      <c r="N1317">
        <f t="shared" si="103"/>
        <v>49284.52000000202</v>
      </c>
      <c r="V1317" s="7"/>
      <c r="W1317" s="7"/>
      <c r="X1317" s="7"/>
      <c r="Y1317" s="7"/>
      <c r="Z1317" s="7"/>
      <c r="AA1317" s="7"/>
    </row>
    <row r="1318" spans="1:27" x14ac:dyDescent="0.2">
      <c r="A1318" t="s">
        <v>11</v>
      </c>
      <c r="B1318" t="s">
        <v>31452</v>
      </c>
      <c r="C1318" t="s">
        <v>28066</v>
      </c>
      <c r="D1318" t="s">
        <v>14</v>
      </c>
      <c r="E1318" t="s">
        <v>31453</v>
      </c>
      <c r="F1318" t="s">
        <v>31448</v>
      </c>
      <c r="G1318">
        <v>0.54674999999999996</v>
      </c>
      <c r="H1318">
        <v>0.54825000000000002</v>
      </c>
      <c r="I1318">
        <f t="shared" si="101"/>
        <v>2</v>
      </c>
      <c r="J1318">
        <v>2</v>
      </c>
      <c r="K1318">
        <f t="shared" si="102"/>
        <v>1.84</v>
      </c>
      <c r="L1318">
        <v>1.84</v>
      </c>
      <c r="M1318" t="s">
        <v>17</v>
      </c>
      <c r="N1318">
        <f t="shared" si="103"/>
        <v>49282.680000002023</v>
      </c>
      <c r="V1318" s="7"/>
      <c r="W1318" s="7"/>
      <c r="X1318" s="7"/>
      <c r="Y1318" s="7"/>
      <c r="Z1318" s="7"/>
      <c r="AA1318" s="7"/>
    </row>
    <row r="1319" spans="1:27" x14ac:dyDescent="0.2">
      <c r="A1319" t="s">
        <v>11</v>
      </c>
      <c r="B1319" t="s">
        <v>31454</v>
      </c>
      <c r="C1319" t="s">
        <v>33</v>
      </c>
      <c r="D1319" t="s">
        <v>14</v>
      </c>
      <c r="E1319" t="s">
        <v>31455</v>
      </c>
      <c r="F1319" t="s">
        <v>31448</v>
      </c>
      <c r="G1319">
        <v>0.54681999999999997</v>
      </c>
      <c r="H1319">
        <v>0.54825000000000002</v>
      </c>
      <c r="I1319">
        <f t="shared" si="101"/>
        <v>2</v>
      </c>
      <c r="J1319">
        <v>2</v>
      </c>
      <c r="K1319">
        <f t="shared" si="102"/>
        <v>1.84</v>
      </c>
      <c r="L1319">
        <v>1.84</v>
      </c>
      <c r="M1319" t="s">
        <v>17</v>
      </c>
      <c r="N1319">
        <f t="shared" si="103"/>
        <v>49280.840000002026</v>
      </c>
      <c r="V1319" s="7"/>
      <c r="W1319" s="7"/>
      <c r="X1319" s="7"/>
      <c r="Y1319" s="7"/>
      <c r="Z1319" s="7"/>
      <c r="AA1319" s="7"/>
    </row>
    <row r="1320" spans="1:27" x14ac:dyDescent="0.2">
      <c r="A1320" t="s">
        <v>11</v>
      </c>
      <c r="B1320" t="s">
        <v>31456</v>
      </c>
      <c r="C1320" t="s">
        <v>28065</v>
      </c>
      <c r="D1320" t="s">
        <v>14</v>
      </c>
      <c r="E1320" t="s">
        <v>31457</v>
      </c>
      <c r="F1320" t="s">
        <v>31458</v>
      </c>
      <c r="G1320">
        <v>0.54915000000000003</v>
      </c>
      <c r="H1320">
        <v>0.54813000000000001</v>
      </c>
      <c r="I1320">
        <f t="shared" si="101"/>
        <v>2</v>
      </c>
      <c r="J1320">
        <v>2</v>
      </c>
      <c r="K1320">
        <f t="shared" si="102"/>
        <v>-2</v>
      </c>
      <c r="L1320">
        <v>-2</v>
      </c>
      <c r="M1320" t="s">
        <v>17</v>
      </c>
      <c r="N1320">
        <f t="shared" si="103"/>
        <v>49279.00000000203</v>
      </c>
      <c r="V1320" s="7"/>
      <c r="W1320" s="7"/>
      <c r="X1320" s="7"/>
      <c r="Y1320" s="7"/>
      <c r="Z1320" s="7"/>
      <c r="AA1320" s="7"/>
    </row>
    <row r="1321" spans="1:27" x14ac:dyDescent="0.2">
      <c r="A1321" t="s">
        <v>11</v>
      </c>
      <c r="B1321" t="s">
        <v>31459</v>
      </c>
      <c r="C1321" t="s">
        <v>495</v>
      </c>
      <c r="D1321" t="s">
        <v>14</v>
      </c>
      <c r="E1321" t="s">
        <v>31460</v>
      </c>
      <c r="F1321" t="s">
        <v>31458</v>
      </c>
      <c r="G1321">
        <v>0.55052999999999996</v>
      </c>
      <c r="H1321">
        <v>0.54813000000000001</v>
      </c>
      <c r="I1321">
        <f t="shared" si="101"/>
        <v>2</v>
      </c>
      <c r="J1321">
        <v>1</v>
      </c>
      <c r="K1321">
        <f t="shared" si="102"/>
        <v>-2</v>
      </c>
      <c r="L1321">
        <v>-1</v>
      </c>
      <c r="M1321" t="s">
        <v>17</v>
      </c>
      <c r="N1321">
        <f t="shared" si="103"/>
        <v>49281.00000000203</v>
      </c>
      <c r="V1321" s="7"/>
      <c r="W1321" s="7"/>
      <c r="X1321" s="7"/>
      <c r="Y1321" s="7"/>
      <c r="Z1321" s="7"/>
      <c r="AA1321" s="7"/>
    </row>
    <row r="1322" spans="1:27" x14ac:dyDescent="0.2">
      <c r="A1322" t="s">
        <v>11</v>
      </c>
      <c r="B1322" t="s">
        <v>31461</v>
      </c>
      <c r="C1322" t="s">
        <v>28832</v>
      </c>
      <c r="D1322" t="s">
        <v>14</v>
      </c>
      <c r="E1322" t="s">
        <v>31462</v>
      </c>
      <c r="F1322" t="s">
        <v>31458</v>
      </c>
      <c r="G1322">
        <v>0.54856000000000005</v>
      </c>
      <c r="H1322">
        <v>0.54813000000000001</v>
      </c>
      <c r="I1322">
        <f t="shared" si="101"/>
        <v>2</v>
      </c>
      <c r="J1322">
        <v>2</v>
      </c>
      <c r="K1322">
        <f t="shared" si="102"/>
        <v>-2</v>
      </c>
      <c r="L1322">
        <v>-2</v>
      </c>
      <c r="M1322" t="s">
        <v>17</v>
      </c>
      <c r="N1322">
        <f t="shared" si="103"/>
        <v>49282.00000000203</v>
      </c>
      <c r="V1322" s="7"/>
      <c r="W1322" s="7"/>
      <c r="X1322" s="7"/>
      <c r="Y1322" s="7"/>
      <c r="Z1322" s="7"/>
      <c r="AA1322" s="7"/>
    </row>
    <row r="1323" spans="1:27" x14ac:dyDescent="0.2">
      <c r="A1323" t="s">
        <v>11</v>
      </c>
      <c r="B1323" t="s">
        <v>31463</v>
      </c>
      <c r="C1323" t="s">
        <v>28067</v>
      </c>
      <c r="D1323" t="s">
        <v>14</v>
      </c>
      <c r="E1323" t="s">
        <v>31464</v>
      </c>
      <c r="F1323" t="s">
        <v>31458</v>
      </c>
      <c r="G1323">
        <v>0.54808999999999997</v>
      </c>
      <c r="H1323">
        <v>0.54813000000000001</v>
      </c>
      <c r="I1323">
        <f t="shared" si="101"/>
        <v>2</v>
      </c>
      <c r="J1323">
        <v>2</v>
      </c>
      <c r="K1323">
        <f t="shared" si="102"/>
        <v>1.84</v>
      </c>
      <c r="L1323">
        <v>1.84</v>
      </c>
      <c r="M1323" t="s">
        <v>17</v>
      </c>
      <c r="N1323">
        <f t="shared" si="103"/>
        <v>49284.00000000203</v>
      </c>
      <c r="V1323" s="7"/>
      <c r="W1323" s="7"/>
      <c r="X1323" s="7"/>
      <c r="Y1323" s="7"/>
      <c r="Z1323" s="7"/>
      <c r="AA1323" s="7"/>
    </row>
    <row r="1324" spans="1:27" x14ac:dyDescent="0.2">
      <c r="A1324" t="s">
        <v>11</v>
      </c>
      <c r="B1324" t="s">
        <v>31465</v>
      </c>
      <c r="C1324" t="s">
        <v>28395</v>
      </c>
      <c r="D1324" t="s">
        <v>14</v>
      </c>
      <c r="E1324" t="s">
        <v>31466</v>
      </c>
      <c r="F1324" t="s">
        <v>31458</v>
      </c>
      <c r="G1324">
        <v>0.54837999999999998</v>
      </c>
      <c r="H1324">
        <v>0.54813000000000001</v>
      </c>
      <c r="I1324">
        <f t="shared" si="101"/>
        <v>2</v>
      </c>
      <c r="J1324">
        <v>2</v>
      </c>
      <c r="K1324">
        <f t="shared" si="102"/>
        <v>-2</v>
      </c>
      <c r="L1324">
        <v>-2</v>
      </c>
      <c r="M1324" t="s">
        <v>17</v>
      </c>
      <c r="N1324">
        <f t="shared" si="103"/>
        <v>49282.160000002033</v>
      </c>
      <c r="V1324" s="7"/>
      <c r="W1324" s="7"/>
      <c r="X1324" s="7"/>
      <c r="Y1324" s="7"/>
      <c r="Z1324" s="7"/>
      <c r="AA1324" s="7"/>
    </row>
    <row r="1325" spans="1:27" x14ac:dyDescent="0.2">
      <c r="A1325" t="s">
        <v>11</v>
      </c>
      <c r="B1325" t="s">
        <v>31467</v>
      </c>
      <c r="C1325" t="s">
        <v>28068</v>
      </c>
      <c r="D1325" t="s">
        <v>14</v>
      </c>
      <c r="E1325" t="s">
        <v>31468</v>
      </c>
      <c r="F1325" t="s">
        <v>31458</v>
      </c>
      <c r="G1325">
        <v>0.54886000000000001</v>
      </c>
      <c r="H1325">
        <v>0.54813000000000001</v>
      </c>
      <c r="I1325">
        <f t="shared" si="101"/>
        <v>2</v>
      </c>
      <c r="J1325">
        <v>2</v>
      </c>
      <c r="K1325">
        <f t="shared" si="102"/>
        <v>-2</v>
      </c>
      <c r="L1325">
        <v>-2</v>
      </c>
      <c r="M1325" t="s">
        <v>17</v>
      </c>
      <c r="N1325">
        <f t="shared" si="103"/>
        <v>49284.160000002033</v>
      </c>
      <c r="V1325" s="7"/>
      <c r="W1325" s="7"/>
      <c r="X1325" s="7"/>
      <c r="Y1325" s="7"/>
      <c r="Z1325" s="7"/>
      <c r="AA1325" s="7"/>
    </row>
    <row r="1326" spans="1:27" x14ac:dyDescent="0.2">
      <c r="A1326" t="s">
        <v>18</v>
      </c>
      <c r="B1326" t="s">
        <v>31469</v>
      </c>
      <c r="C1326" t="s">
        <v>495</v>
      </c>
      <c r="D1326" t="s">
        <v>14</v>
      </c>
      <c r="E1326" t="s">
        <v>31460</v>
      </c>
      <c r="F1326" t="s">
        <v>31458</v>
      </c>
      <c r="G1326">
        <v>0.55052999999999996</v>
      </c>
      <c r="H1326">
        <v>0.54813000000000001</v>
      </c>
      <c r="I1326">
        <f t="shared" si="101"/>
        <v>2</v>
      </c>
      <c r="J1326">
        <v>2</v>
      </c>
      <c r="K1326">
        <f t="shared" si="102"/>
        <v>1.84</v>
      </c>
      <c r="L1326">
        <v>1.84</v>
      </c>
      <c r="M1326" t="s">
        <v>17</v>
      </c>
      <c r="N1326">
        <f t="shared" si="103"/>
        <v>49286.160000002033</v>
      </c>
      <c r="V1326" s="7"/>
      <c r="W1326" s="7"/>
      <c r="X1326" s="7"/>
      <c r="Y1326" s="7"/>
      <c r="Z1326" s="7"/>
      <c r="AA1326" s="7"/>
    </row>
    <row r="1327" spans="1:27" x14ac:dyDescent="0.2">
      <c r="A1327" t="s">
        <v>11</v>
      </c>
      <c r="B1327" t="s">
        <v>31470</v>
      </c>
      <c r="C1327" t="s">
        <v>28675</v>
      </c>
      <c r="D1327" t="s">
        <v>14</v>
      </c>
      <c r="E1327" t="s">
        <v>31471</v>
      </c>
      <c r="F1327" t="s">
        <v>31458</v>
      </c>
      <c r="G1327">
        <v>0.54906999999999995</v>
      </c>
      <c r="H1327">
        <v>0.54813000000000001</v>
      </c>
      <c r="I1327">
        <f t="shared" si="101"/>
        <v>2</v>
      </c>
      <c r="J1327">
        <v>2</v>
      </c>
      <c r="K1327">
        <f t="shared" si="102"/>
        <v>-2</v>
      </c>
      <c r="L1327">
        <v>-2</v>
      </c>
      <c r="M1327" t="s">
        <v>17</v>
      </c>
      <c r="N1327">
        <f t="shared" si="103"/>
        <v>49284.320000002037</v>
      </c>
      <c r="V1327" s="7"/>
      <c r="W1327" s="7"/>
      <c r="X1327" s="7"/>
      <c r="Y1327" s="7"/>
      <c r="Z1327" s="7"/>
      <c r="AA1327" s="7"/>
    </row>
    <row r="1328" spans="1:27" x14ac:dyDescent="0.2">
      <c r="A1328" t="s">
        <v>11</v>
      </c>
      <c r="B1328" t="s">
        <v>31472</v>
      </c>
      <c r="C1328" t="s">
        <v>558</v>
      </c>
      <c r="D1328" t="s">
        <v>14</v>
      </c>
      <c r="E1328" t="s">
        <v>31473</v>
      </c>
      <c r="F1328" t="s">
        <v>31458</v>
      </c>
      <c r="G1328">
        <v>0.54898000000000002</v>
      </c>
      <c r="H1328">
        <v>0.54813000000000001</v>
      </c>
      <c r="I1328">
        <f t="shared" si="101"/>
        <v>2</v>
      </c>
      <c r="J1328">
        <v>2</v>
      </c>
      <c r="K1328">
        <f t="shared" si="102"/>
        <v>-2</v>
      </c>
      <c r="L1328">
        <v>-2</v>
      </c>
      <c r="M1328" t="s">
        <v>17</v>
      </c>
      <c r="N1328">
        <f t="shared" si="103"/>
        <v>49286.320000002037</v>
      </c>
      <c r="V1328" s="7"/>
      <c r="W1328" s="7"/>
      <c r="X1328" s="7"/>
      <c r="Y1328" s="7"/>
      <c r="Z1328" s="7"/>
      <c r="AA1328" s="7"/>
    </row>
    <row r="1329" spans="1:27" x14ac:dyDescent="0.2">
      <c r="A1329" t="s">
        <v>11</v>
      </c>
      <c r="B1329" t="s">
        <v>31474</v>
      </c>
      <c r="C1329" t="s">
        <v>555</v>
      </c>
      <c r="D1329" t="s">
        <v>14</v>
      </c>
      <c r="E1329" t="s">
        <v>31475</v>
      </c>
      <c r="F1329" t="s">
        <v>31458</v>
      </c>
      <c r="G1329">
        <v>0.54884999999999995</v>
      </c>
      <c r="H1329">
        <v>0.54813000000000001</v>
      </c>
      <c r="I1329">
        <f t="shared" si="101"/>
        <v>2</v>
      </c>
      <c r="J1329">
        <v>2</v>
      </c>
      <c r="K1329">
        <f t="shared" si="102"/>
        <v>-2</v>
      </c>
      <c r="L1329">
        <v>-2</v>
      </c>
      <c r="M1329" t="s">
        <v>17</v>
      </c>
      <c r="N1329">
        <f t="shared" si="103"/>
        <v>49288.320000002037</v>
      </c>
      <c r="V1329" s="7"/>
      <c r="W1329" s="7"/>
      <c r="X1329" s="7"/>
      <c r="Y1329" s="7"/>
      <c r="Z1329" s="7"/>
      <c r="AA1329" s="7"/>
    </row>
    <row r="1330" spans="1:27" x14ac:dyDescent="0.2">
      <c r="A1330" t="s">
        <v>11</v>
      </c>
      <c r="B1330" t="s">
        <v>31476</v>
      </c>
      <c r="C1330" t="s">
        <v>31477</v>
      </c>
      <c r="D1330" t="s">
        <v>14</v>
      </c>
      <c r="E1330" t="s">
        <v>31478</v>
      </c>
      <c r="F1330" t="s">
        <v>31479</v>
      </c>
      <c r="G1330">
        <v>0.54920000000000002</v>
      </c>
      <c r="H1330">
        <v>0.55086000000000002</v>
      </c>
      <c r="I1330">
        <f t="shared" si="101"/>
        <v>2</v>
      </c>
      <c r="J1330">
        <v>2</v>
      </c>
      <c r="K1330">
        <f t="shared" si="102"/>
        <v>1.84</v>
      </c>
      <c r="L1330">
        <v>1.84</v>
      </c>
      <c r="M1330" t="s">
        <v>17</v>
      </c>
      <c r="N1330">
        <f t="shared" si="103"/>
        <v>49290.320000002037</v>
      </c>
      <c r="V1330" s="7"/>
      <c r="W1330" s="7"/>
      <c r="X1330" s="7"/>
      <c r="Y1330" s="7"/>
      <c r="Z1330" s="7"/>
      <c r="AA1330" s="7"/>
    </row>
    <row r="1331" spans="1:27" x14ac:dyDescent="0.2">
      <c r="A1331" t="s">
        <v>11</v>
      </c>
      <c r="B1331" t="s">
        <v>31480</v>
      </c>
      <c r="C1331" t="s">
        <v>495</v>
      </c>
      <c r="D1331" t="s">
        <v>14</v>
      </c>
      <c r="E1331" t="s">
        <v>31481</v>
      </c>
      <c r="F1331" t="s">
        <v>31479</v>
      </c>
      <c r="G1331">
        <v>0.55067999999999995</v>
      </c>
      <c r="H1331">
        <v>0.55086000000000002</v>
      </c>
      <c r="I1331">
        <f t="shared" si="101"/>
        <v>2</v>
      </c>
      <c r="J1331">
        <v>1</v>
      </c>
      <c r="K1331">
        <f t="shared" si="102"/>
        <v>1.84</v>
      </c>
      <c r="L1331">
        <v>0.92</v>
      </c>
      <c r="M1331" t="s">
        <v>17</v>
      </c>
      <c r="N1331">
        <f t="shared" si="103"/>
        <v>49288.48000000204</v>
      </c>
      <c r="V1331" s="7"/>
      <c r="W1331" s="7"/>
      <c r="X1331" s="7"/>
      <c r="Y1331" s="7"/>
      <c r="Z1331" s="7"/>
      <c r="AA1331" s="7"/>
    </row>
    <row r="1332" spans="1:27" x14ac:dyDescent="0.2">
      <c r="A1332" t="s">
        <v>18</v>
      </c>
      <c r="B1332" t="s">
        <v>31482</v>
      </c>
      <c r="C1332" t="s">
        <v>495</v>
      </c>
      <c r="D1332" t="s">
        <v>14</v>
      </c>
      <c r="E1332" t="s">
        <v>31481</v>
      </c>
      <c r="F1332" t="s">
        <v>31479</v>
      </c>
      <c r="G1332">
        <v>0.55067999999999995</v>
      </c>
      <c r="H1332">
        <v>0.55086000000000002</v>
      </c>
      <c r="I1332">
        <f t="shared" si="101"/>
        <v>2</v>
      </c>
      <c r="J1332">
        <v>2</v>
      </c>
      <c r="K1332">
        <f t="shared" si="102"/>
        <v>-2</v>
      </c>
      <c r="L1332">
        <v>-2</v>
      </c>
      <c r="M1332" t="s">
        <v>17</v>
      </c>
      <c r="N1332">
        <f t="shared" si="103"/>
        <v>49287.560000002042</v>
      </c>
      <c r="V1332" s="7"/>
      <c r="W1332" s="7"/>
      <c r="X1332" s="7"/>
      <c r="Y1332" s="7"/>
      <c r="Z1332" s="7"/>
      <c r="AA1332" s="7"/>
    </row>
    <row r="1333" spans="1:27" x14ac:dyDescent="0.2">
      <c r="A1333" t="s">
        <v>11</v>
      </c>
      <c r="B1333" t="s">
        <v>31483</v>
      </c>
      <c r="C1333" t="s">
        <v>31484</v>
      </c>
      <c r="D1333" t="s">
        <v>14</v>
      </c>
      <c r="E1333" t="s">
        <v>31485</v>
      </c>
      <c r="F1333" t="s">
        <v>31479</v>
      </c>
      <c r="G1333">
        <v>0.54969000000000001</v>
      </c>
      <c r="H1333">
        <v>0.55086000000000002</v>
      </c>
      <c r="I1333">
        <f t="shared" si="101"/>
        <v>2</v>
      </c>
      <c r="J1333">
        <v>2</v>
      </c>
      <c r="K1333">
        <f t="shared" si="102"/>
        <v>1.84</v>
      </c>
      <c r="L1333">
        <v>1.84</v>
      </c>
      <c r="M1333" t="s">
        <v>17</v>
      </c>
      <c r="N1333">
        <f t="shared" si="103"/>
        <v>49289.560000002042</v>
      </c>
      <c r="V1333" s="7"/>
      <c r="W1333" s="7"/>
      <c r="X1333" s="7"/>
      <c r="Y1333" s="7"/>
      <c r="Z1333" s="7"/>
      <c r="AA1333" s="7"/>
    </row>
    <row r="1334" spans="1:27" x14ac:dyDescent="0.2">
      <c r="A1334" t="s">
        <v>11</v>
      </c>
      <c r="B1334" t="s">
        <v>31486</v>
      </c>
      <c r="C1334" t="s">
        <v>29058</v>
      </c>
      <c r="D1334" t="s">
        <v>14</v>
      </c>
      <c r="E1334" t="s">
        <v>31487</v>
      </c>
      <c r="F1334" t="s">
        <v>31479</v>
      </c>
      <c r="G1334">
        <v>0.54952999999999996</v>
      </c>
      <c r="H1334">
        <v>0.55086000000000002</v>
      </c>
      <c r="I1334">
        <f t="shared" si="101"/>
        <v>2</v>
      </c>
      <c r="J1334">
        <v>2</v>
      </c>
      <c r="K1334">
        <f t="shared" si="102"/>
        <v>1.84</v>
      </c>
      <c r="L1334">
        <v>1.84</v>
      </c>
      <c r="M1334" t="s">
        <v>17</v>
      </c>
      <c r="N1334">
        <f t="shared" si="103"/>
        <v>49287.720000002046</v>
      </c>
      <c r="V1334" s="7"/>
      <c r="W1334" s="7"/>
      <c r="X1334" s="7"/>
      <c r="Y1334" s="7"/>
      <c r="Z1334" s="7"/>
      <c r="AA1334" s="7"/>
    </row>
    <row r="1335" spans="1:27" x14ac:dyDescent="0.2">
      <c r="A1335" t="s">
        <v>11</v>
      </c>
      <c r="B1335" t="s">
        <v>31488</v>
      </c>
      <c r="C1335" t="s">
        <v>27412</v>
      </c>
      <c r="D1335" t="s">
        <v>14</v>
      </c>
      <c r="E1335" t="s">
        <v>31489</v>
      </c>
      <c r="F1335" t="s">
        <v>31479</v>
      </c>
      <c r="G1335">
        <v>0.54942999999999997</v>
      </c>
      <c r="H1335">
        <v>0.55086000000000002</v>
      </c>
      <c r="I1335">
        <f t="shared" si="101"/>
        <v>2</v>
      </c>
      <c r="J1335">
        <v>2</v>
      </c>
      <c r="K1335">
        <f t="shared" si="102"/>
        <v>1.84</v>
      </c>
      <c r="L1335">
        <v>1.84</v>
      </c>
      <c r="M1335" t="s">
        <v>17</v>
      </c>
      <c r="N1335">
        <f t="shared" si="103"/>
        <v>49285.880000002049</v>
      </c>
      <c r="V1335" s="7"/>
      <c r="W1335" s="7"/>
      <c r="X1335" s="7"/>
      <c r="Y1335" s="7"/>
      <c r="Z1335" s="7"/>
      <c r="AA1335" s="7"/>
    </row>
    <row r="1336" spans="1:27" x14ac:dyDescent="0.2">
      <c r="A1336" t="s">
        <v>11</v>
      </c>
      <c r="B1336" t="s">
        <v>31490</v>
      </c>
      <c r="C1336" t="s">
        <v>28072</v>
      </c>
      <c r="D1336" t="s">
        <v>14</v>
      </c>
      <c r="E1336" t="s">
        <v>31491</v>
      </c>
      <c r="F1336" t="s">
        <v>31479</v>
      </c>
      <c r="G1336">
        <v>0.54947000000000001</v>
      </c>
      <c r="H1336">
        <v>0.55086000000000002</v>
      </c>
      <c r="I1336">
        <f t="shared" si="101"/>
        <v>2</v>
      </c>
      <c r="J1336">
        <v>2</v>
      </c>
      <c r="K1336">
        <f t="shared" si="102"/>
        <v>1.84</v>
      </c>
      <c r="L1336">
        <v>1.84</v>
      </c>
      <c r="M1336" t="s">
        <v>17</v>
      </c>
      <c r="N1336">
        <f t="shared" si="103"/>
        <v>49284.040000002053</v>
      </c>
      <c r="V1336" s="7"/>
      <c r="W1336" s="7"/>
      <c r="X1336" s="7"/>
      <c r="Y1336" s="7"/>
      <c r="Z1336" s="7"/>
      <c r="AA1336" s="7"/>
    </row>
    <row r="1337" spans="1:27" x14ac:dyDescent="0.2">
      <c r="A1337" t="s">
        <v>11</v>
      </c>
      <c r="B1337" t="s">
        <v>31492</v>
      </c>
      <c r="C1337" t="s">
        <v>31493</v>
      </c>
      <c r="D1337" t="s">
        <v>14</v>
      </c>
      <c r="E1337" t="s">
        <v>31494</v>
      </c>
      <c r="F1337" t="s">
        <v>31479</v>
      </c>
      <c r="G1337">
        <v>0.54945999999999995</v>
      </c>
      <c r="H1337">
        <v>0.55086000000000002</v>
      </c>
      <c r="I1337">
        <f t="shared" si="101"/>
        <v>2</v>
      </c>
      <c r="J1337">
        <v>2</v>
      </c>
      <c r="K1337">
        <f t="shared" si="102"/>
        <v>1.84</v>
      </c>
      <c r="L1337">
        <v>1.84</v>
      </c>
      <c r="M1337" t="s">
        <v>17</v>
      </c>
      <c r="N1337">
        <f t="shared" si="103"/>
        <v>49282.200000002056</v>
      </c>
      <c r="V1337" s="7"/>
      <c r="W1337" s="7"/>
      <c r="X1337" s="7"/>
      <c r="Y1337" s="7"/>
      <c r="Z1337" s="7"/>
      <c r="AA1337" s="7"/>
    </row>
    <row r="1338" spans="1:27" x14ac:dyDescent="0.2">
      <c r="A1338" t="s">
        <v>11</v>
      </c>
      <c r="B1338" t="s">
        <v>31495</v>
      </c>
      <c r="C1338" t="s">
        <v>27415</v>
      </c>
      <c r="D1338" t="s">
        <v>14</v>
      </c>
      <c r="E1338" t="s">
        <v>31496</v>
      </c>
      <c r="F1338" t="s">
        <v>31479</v>
      </c>
      <c r="G1338">
        <v>0.54961000000000004</v>
      </c>
      <c r="H1338">
        <v>0.55086000000000002</v>
      </c>
      <c r="I1338">
        <f t="shared" si="101"/>
        <v>2</v>
      </c>
      <c r="J1338">
        <v>2</v>
      </c>
      <c r="K1338">
        <f t="shared" si="102"/>
        <v>1.84</v>
      </c>
      <c r="L1338">
        <v>1.84</v>
      </c>
      <c r="M1338" t="s">
        <v>17</v>
      </c>
      <c r="N1338">
        <f t="shared" si="103"/>
        <v>49280.36000000206</v>
      </c>
      <c r="V1338" s="7"/>
      <c r="W1338" s="7"/>
      <c r="X1338" s="7"/>
      <c r="Y1338" s="7"/>
      <c r="Z1338" s="7"/>
      <c r="AA1338" s="7"/>
    </row>
    <row r="1339" spans="1:27" x14ac:dyDescent="0.2">
      <c r="A1339" t="s">
        <v>18</v>
      </c>
      <c r="B1339" t="s">
        <v>31497</v>
      </c>
      <c r="C1339" t="s">
        <v>495</v>
      </c>
      <c r="D1339" t="s">
        <v>14</v>
      </c>
      <c r="E1339" t="s">
        <v>31498</v>
      </c>
      <c r="F1339" t="s">
        <v>31499</v>
      </c>
      <c r="G1339">
        <v>0.55010000000000003</v>
      </c>
      <c r="H1339">
        <v>0.55074000000000001</v>
      </c>
      <c r="I1339">
        <f t="shared" si="101"/>
        <v>2</v>
      </c>
      <c r="J1339">
        <v>2</v>
      </c>
      <c r="K1339">
        <f t="shared" si="102"/>
        <v>-2</v>
      </c>
      <c r="L1339">
        <v>-2</v>
      </c>
      <c r="M1339" t="s">
        <v>17</v>
      </c>
      <c r="N1339">
        <f t="shared" si="103"/>
        <v>49278.520000002063</v>
      </c>
      <c r="V1339" s="7"/>
      <c r="W1339" s="7"/>
      <c r="X1339" s="7"/>
      <c r="Y1339" s="7"/>
      <c r="Z1339" s="7"/>
      <c r="AA1339" s="7"/>
    </row>
    <row r="1340" spans="1:27" x14ac:dyDescent="0.2">
      <c r="A1340" t="s">
        <v>11</v>
      </c>
      <c r="B1340" t="s">
        <v>31500</v>
      </c>
      <c r="C1340" t="s">
        <v>28070</v>
      </c>
      <c r="D1340" t="s">
        <v>14</v>
      </c>
      <c r="E1340" t="s">
        <v>31501</v>
      </c>
      <c r="F1340" t="s">
        <v>31499</v>
      </c>
      <c r="G1340">
        <v>0.54908999999999997</v>
      </c>
      <c r="H1340">
        <v>0.55074000000000001</v>
      </c>
      <c r="I1340">
        <f t="shared" si="101"/>
        <v>2</v>
      </c>
      <c r="J1340">
        <v>2</v>
      </c>
      <c r="K1340">
        <f t="shared" si="102"/>
        <v>1.84</v>
      </c>
      <c r="L1340">
        <v>1.84</v>
      </c>
      <c r="M1340" t="s">
        <v>17</v>
      </c>
      <c r="N1340">
        <f t="shared" si="103"/>
        <v>49280.520000002063</v>
      </c>
      <c r="V1340" s="7"/>
      <c r="W1340" s="7"/>
      <c r="X1340" s="7"/>
      <c r="Y1340" s="7"/>
      <c r="Z1340" s="7"/>
      <c r="AA1340" s="7"/>
    </row>
    <row r="1341" spans="1:27" x14ac:dyDescent="0.2">
      <c r="A1341" t="s">
        <v>11</v>
      </c>
      <c r="B1341" t="s">
        <v>31502</v>
      </c>
      <c r="C1341" t="s">
        <v>550</v>
      </c>
      <c r="D1341" t="s">
        <v>14</v>
      </c>
      <c r="E1341" t="s">
        <v>31503</v>
      </c>
      <c r="F1341" t="s">
        <v>31499</v>
      </c>
      <c r="G1341">
        <v>0.55010000000000003</v>
      </c>
      <c r="H1341">
        <v>0.55074000000000001</v>
      </c>
      <c r="I1341">
        <f t="shared" si="101"/>
        <v>2</v>
      </c>
      <c r="J1341">
        <v>1</v>
      </c>
      <c r="K1341">
        <f t="shared" si="102"/>
        <v>1.84</v>
      </c>
      <c r="L1341">
        <v>0.92</v>
      </c>
      <c r="M1341" t="s">
        <v>17</v>
      </c>
      <c r="N1341">
        <f t="shared" si="103"/>
        <v>49278.680000002067</v>
      </c>
      <c r="V1341" s="7"/>
      <c r="W1341" s="7"/>
      <c r="X1341" s="7"/>
      <c r="Y1341" s="7"/>
      <c r="Z1341" s="7"/>
      <c r="AA1341" s="7"/>
    </row>
    <row r="1342" spans="1:27" x14ac:dyDescent="0.2">
      <c r="A1342" t="s">
        <v>11</v>
      </c>
      <c r="B1342" t="s">
        <v>31504</v>
      </c>
      <c r="C1342" t="s">
        <v>28736</v>
      </c>
      <c r="D1342" t="s">
        <v>14</v>
      </c>
      <c r="E1342" t="s">
        <v>31505</v>
      </c>
      <c r="F1342" t="s">
        <v>31499</v>
      </c>
      <c r="G1342">
        <v>0.54947000000000001</v>
      </c>
      <c r="H1342">
        <v>0.55074000000000001</v>
      </c>
      <c r="I1342">
        <f t="shared" si="101"/>
        <v>2</v>
      </c>
      <c r="J1342">
        <v>2</v>
      </c>
      <c r="K1342">
        <f t="shared" si="102"/>
        <v>1.84</v>
      </c>
      <c r="L1342">
        <v>1.84</v>
      </c>
      <c r="M1342" t="s">
        <v>17</v>
      </c>
      <c r="N1342">
        <f t="shared" si="103"/>
        <v>49277.760000002068</v>
      </c>
      <c r="V1342" s="7"/>
      <c r="W1342" s="7"/>
      <c r="X1342" s="7"/>
      <c r="Y1342" s="7"/>
      <c r="Z1342" s="7"/>
      <c r="AA1342" s="7"/>
    </row>
    <row r="1343" spans="1:27" x14ac:dyDescent="0.2">
      <c r="A1343" t="s">
        <v>11</v>
      </c>
      <c r="B1343" t="s">
        <v>31506</v>
      </c>
      <c r="C1343" t="s">
        <v>29216</v>
      </c>
      <c r="D1343" t="s">
        <v>14</v>
      </c>
      <c r="E1343" t="s">
        <v>31507</v>
      </c>
      <c r="F1343" t="s">
        <v>31499</v>
      </c>
      <c r="G1343">
        <v>0.54944000000000004</v>
      </c>
      <c r="H1343">
        <v>0.55074000000000001</v>
      </c>
      <c r="I1343">
        <f t="shared" si="101"/>
        <v>2</v>
      </c>
      <c r="J1343">
        <v>2</v>
      </c>
      <c r="K1343">
        <f t="shared" si="102"/>
        <v>1.84</v>
      </c>
      <c r="L1343">
        <v>1.84</v>
      </c>
      <c r="M1343" t="s">
        <v>17</v>
      </c>
      <c r="N1343">
        <f t="shared" si="103"/>
        <v>49275.920000002072</v>
      </c>
      <c r="V1343" s="7"/>
      <c r="W1343" s="7"/>
      <c r="X1343" s="7"/>
      <c r="Y1343" s="7"/>
      <c r="Z1343" s="7"/>
      <c r="AA1343" s="7"/>
    </row>
    <row r="1344" spans="1:27" x14ac:dyDescent="0.2">
      <c r="A1344" t="s">
        <v>11</v>
      </c>
      <c r="B1344" t="s">
        <v>31508</v>
      </c>
      <c r="C1344" t="s">
        <v>30575</v>
      </c>
      <c r="D1344" t="s">
        <v>14</v>
      </c>
      <c r="E1344" t="s">
        <v>31509</v>
      </c>
      <c r="F1344" t="s">
        <v>31499</v>
      </c>
      <c r="G1344">
        <v>0.5494</v>
      </c>
      <c r="H1344">
        <v>0.55074000000000001</v>
      </c>
      <c r="I1344">
        <f t="shared" si="101"/>
        <v>2</v>
      </c>
      <c r="J1344">
        <v>2</v>
      </c>
      <c r="K1344">
        <f t="shared" si="102"/>
        <v>1.84</v>
      </c>
      <c r="L1344">
        <v>1.84</v>
      </c>
      <c r="M1344" t="s">
        <v>17</v>
      </c>
      <c r="N1344">
        <f t="shared" si="103"/>
        <v>49274.080000002075</v>
      </c>
      <c r="V1344" s="7"/>
      <c r="W1344" s="7"/>
      <c r="X1344" s="7"/>
      <c r="Y1344" s="7"/>
      <c r="Z1344" s="7"/>
      <c r="AA1344" s="7"/>
    </row>
    <row r="1345" spans="1:27" x14ac:dyDescent="0.2">
      <c r="A1345" t="s">
        <v>11</v>
      </c>
      <c r="B1345" t="s">
        <v>31510</v>
      </c>
      <c r="C1345" t="s">
        <v>28532</v>
      </c>
      <c r="D1345" t="s">
        <v>14</v>
      </c>
      <c r="E1345" t="s">
        <v>31511</v>
      </c>
      <c r="F1345" t="s">
        <v>31499</v>
      </c>
      <c r="G1345">
        <v>0.54932999999999998</v>
      </c>
      <c r="H1345">
        <v>0.55074000000000001</v>
      </c>
      <c r="I1345">
        <f t="shared" si="101"/>
        <v>2</v>
      </c>
      <c r="J1345">
        <v>2</v>
      </c>
      <c r="K1345">
        <f t="shared" si="102"/>
        <v>1.84</v>
      </c>
      <c r="L1345">
        <v>1.84</v>
      </c>
      <c r="M1345" t="s">
        <v>17</v>
      </c>
      <c r="N1345">
        <f t="shared" si="103"/>
        <v>49272.240000002079</v>
      </c>
      <c r="V1345" s="7"/>
      <c r="W1345" s="7"/>
      <c r="X1345" s="7"/>
      <c r="Y1345" s="7"/>
      <c r="Z1345" s="7"/>
      <c r="AA1345" s="7"/>
    </row>
    <row r="1346" spans="1:27" x14ac:dyDescent="0.2">
      <c r="A1346" t="s">
        <v>11</v>
      </c>
      <c r="B1346" t="s">
        <v>31512</v>
      </c>
      <c r="C1346" t="s">
        <v>29259</v>
      </c>
      <c r="D1346" t="s">
        <v>14</v>
      </c>
      <c r="E1346" t="s">
        <v>31513</v>
      </c>
      <c r="F1346" t="s">
        <v>31499</v>
      </c>
      <c r="G1346">
        <v>0.54957</v>
      </c>
      <c r="H1346">
        <v>0.55074000000000001</v>
      </c>
      <c r="I1346">
        <f t="shared" si="101"/>
        <v>2</v>
      </c>
      <c r="J1346">
        <v>2</v>
      </c>
      <c r="K1346">
        <f t="shared" si="102"/>
        <v>1.84</v>
      </c>
      <c r="L1346">
        <v>1.84</v>
      </c>
      <c r="M1346" t="s">
        <v>17</v>
      </c>
      <c r="N1346">
        <f t="shared" si="103"/>
        <v>49270.400000002082</v>
      </c>
      <c r="V1346" s="7"/>
      <c r="W1346" s="7"/>
      <c r="X1346" s="7"/>
      <c r="Y1346" s="7"/>
      <c r="Z1346" s="7"/>
      <c r="AA1346" s="7"/>
    </row>
    <row r="1347" spans="1:27" x14ac:dyDescent="0.2">
      <c r="A1347" t="s">
        <v>18</v>
      </c>
      <c r="B1347" t="s">
        <v>31514</v>
      </c>
      <c r="C1347" t="s">
        <v>495</v>
      </c>
      <c r="D1347" t="s">
        <v>14</v>
      </c>
      <c r="E1347" t="s">
        <v>31515</v>
      </c>
      <c r="F1347" t="s">
        <v>31516</v>
      </c>
      <c r="G1347">
        <v>0.54530000000000001</v>
      </c>
      <c r="H1347">
        <v>0.54974000000000001</v>
      </c>
      <c r="I1347">
        <f t="shared" ref="I1347:I1410" si="104">IF(J1347=1,J1347*2,J1347)</f>
        <v>2</v>
      </c>
      <c r="J1347">
        <v>2</v>
      </c>
      <c r="K1347">
        <f t="shared" ref="K1347:K1410" si="105">IF(OR(L1347=-1,L1347=0.92),L1347*2,L1347)</f>
        <v>-2</v>
      </c>
      <c r="L1347">
        <v>-2</v>
      </c>
      <c r="M1347" t="s">
        <v>17</v>
      </c>
      <c r="N1347">
        <f t="shared" si="103"/>
        <v>49268.560000002086</v>
      </c>
      <c r="V1347" s="7"/>
      <c r="W1347" s="7"/>
      <c r="X1347" s="7"/>
      <c r="Y1347" s="7"/>
      <c r="Z1347" s="7"/>
      <c r="AA1347" s="7"/>
    </row>
    <row r="1348" spans="1:27" x14ac:dyDescent="0.2">
      <c r="A1348" t="s">
        <v>11</v>
      </c>
      <c r="B1348" t="s">
        <v>31517</v>
      </c>
      <c r="C1348" t="s">
        <v>495</v>
      </c>
      <c r="D1348" t="s">
        <v>14</v>
      </c>
      <c r="E1348" t="s">
        <v>31515</v>
      </c>
      <c r="F1348" t="s">
        <v>31516</v>
      </c>
      <c r="G1348">
        <v>0.54525000000000001</v>
      </c>
      <c r="H1348">
        <v>0.54974000000000001</v>
      </c>
      <c r="I1348">
        <f t="shared" si="104"/>
        <v>2</v>
      </c>
      <c r="J1348">
        <v>1</v>
      </c>
      <c r="K1348">
        <f t="shared" si="105"/>
        <v>1.84</v>
      </c>
      <c r="L1348">
        <v>0.92</v>
      </c>
      <c r="M1348" t="s">
        <v>17</v>
      </c>
      <c r="N1348">
        <f t="shared" ref="N1348:N1411" si="106">N1347-L1347</f>
        <v>49270.560000002086</v>
      </c>
      <c r="V1348" s="7"/>
      <c r="W1348" s="7"/>
      <c r="X1348" s="7"/>
      <c r="Y1348" s="7"/>
      <c r="Z1348" s="7"/>
      <c r="AA1348" s="7"/>
    </row>
    <row r="1349" spans="1:27" x14ac:dyDescent="0.2">
      <c r="A1349" t="s">
        <v>18</v>
      </c>
      <c r="B1349" t="s">
        <v>31518</v>
      </c>
      <c r="C1349" t="s">
        <v>495</v>
      </c>
      <c r="D1349" t="s">
        <v>14</v>
      </c>
      <c r="E1349" t="s">
        <v>31519</v>
      </c>
      <c r="F1349" t="s">
        <v>31520</v>
      </c>
      <c r="G1349">
        <v>0.5403</v>
      </c>
      <c r="H1349">
        <v>0.54508999999999996</v>
      </c>
      <c r="I1349">
        <f t="shared" si="104"/>
        <v>2</v>
      </c>
      <c r="J1349">
        <v>2</v>
      </c>
      <c r="K1349">
        <f t="shared" si="105"/>
        <v>-2</v>
      </c>
      <c r="L1349">
        <v>-2</v>
      </c>
      <c r="M1349" t="s">
        <v>17</v>
      </c>
      <c r="N1349">
        <f t="shared" si="106"/>
        <v>49269.640000002088</v>
      </c>
      <c r="V1349" s="7"/>
      <c r="W1349" s="7"/>
      <c r="X1349" s="7"/>
      <c r="Y1349" s="7"/>
      <c r="Z1349" s="7"/>
      <c r="AA1349" s="7"/>
    </row>
    <row r="1350" spans="1:27" x14ac:dyDescent="0.2">
      <c r="A1350" t="s">
        <v>11</v>
      </c>
      <c r="B1350" t="s">
        <v>31521</v>
      </c>
      <c r="C1350" t="s">
        <v>495</v>
      </c>
      <c r="D1350" t="s">
        <v>14</v>
      </c>
      <c r="E1350" t="s">
        <v>31519</v>
      </c>
      <c r="F1350" t="s">
        <v>31520</v>
      </c>
      <c r="G1350">
        <v>0.5403</v>
      </c>
      <c r="H1350">
        <v>0.54508999999999996</v>
      </c>
      <c r="I1350">
        <f t="shared" si="104"/>
        <v>2</v>
      </c>
      <c r="J1350">
        <v>1</v>
      </c>
      <c r="K1350">
        <f t="shared" si="105"/>
        <v>0.9</v>
      </c>
      <c r="L1350">
        <v>0.9</v>
      </c>
      <c r="M1350" t="s">
        <v>17</v>
      </c>
      <c r="N1350">
        <f t="shared" si="106"/>
        <v>49271.640000002088</v>
      </c>
      <c r="V1350" s="7"/>
      <c r="W1350" s="7"/>
      <c r="X1350" s="7"/>
      <c r="Y1350" s="7"/>
      <c r="Z1350" s="7"/>
      <c r="AA1350" s="7"/>
    </row>
    <row r="1351" spans="1:27" x14ac:dyDescent="0.2">
      <c r="A1351" t="s">
        <v>18</v>
      </c>
      <c r="B1351" t="s">
        <v>31522</v>
      </c>
      <c r="C1351" t="s">
        <v>495</v>
      </c>
      <c r="D1351" t="s">
        <v>14</v>
      </c>
      <c r="E1351" t="s">
        <v>31523</v>
      </c>
      <c r="F1351" t="s">
        <v>31524</v>
      </c>
      <c r="G1351">
        <v>0.53927999999999998</v>
      </c>
      <c r="H1351">
        <v>0.5403</v>
      </c>
      <c r="I1351">
        <f t="shared" si="104"/>
        <v>2</v>
      </c>
      <c r="J1351">
        <v>2</v>
      </c>
      <c r="K1351">
        <f t="shared" si="105"/>
        <v>-2</v>
      </c>
      <c r="L1351">
        <v>-2</v>
      </c>
      <c r="M1351" t="s">
        <v>17</v>
      </c>
      <c r="N1351">
        <f t="shared" si="106"/>
        <v>49270.740000002086</v>
      </c>
      <c r="V1351" s="7"/>
      <c r="W1351" s="7"/>
      <c r="X1351" s="7"/>
      <c r="Y1351" s="7"/>
      <c r="Z1351" s="7"/>
      <c r="AA1351" s="7"/>
    </row>
    <row r="1352" spans="1:27" x14ac:dyDescent="0.2">
      <c r="A1352" t="s">
        <v>11</v>
      </c>
      <c r="B1352" t="s">
        <v>31525</v>
      </c>
      <c r="C1352" t="s">
        <v>495</v>
      </c>
      <c r="D1352" t="s">
        <v>14</v>
      </c>
      <c r="E1352" t="s">
        <v>31523</v>
      </c>
      <c r="F1352" t="s">
        <v>31524</v>
      </c>
      <c r="G1352">
        <v>0.53927999999999998</v>
      </c>
      <c r="H1352">
        <v>0.5403</v>
      </c>
      <c r="I1352">
        <f t="shared" si="104"/>
        <v>2</v>
      </c>
      <c r="J1352">
        <v>1</v>
      </c>
      <c r="K1352">
        <f t="shared" si="105"/>
        <v>1.84</v>
      </c>
      <c r="L1352">
        <v>0.92</v>
      </c>
      <c r="M1352" t="s">
        <v>17</v>
      </c>
      <c r="N1352">
        <f t="shared" si="106"/>
        <v>49272.740000002086</v>
      </c>
      <c r="V1352" s="7"/>
      <c r="W1352" s="7"/>
      <c r="X1352" s="7"/>
      <c r="Y1352" s="7"/>
      <c r="Z1352" s="7"/>
      <c r="AA1352" s="7"/>
    </row>
    <row r="1353" spans="1:27" x14ac:dyDescent="0.2">
      <c r="A1353" t="s">
        <v>11</v>
      </c>
      <c r="B1353" t="s">
        <v>31526</v>
      </c>
      <c r="C1353" t="s">
        <v>31527</v>
      </c>
      <c r="D1353" t="s">
        <v>527</v>
      </c>
      <c r="E1353" t="s">
        <v>31528</v>
      </c>
      <c r="F1353" t="s">
        <v>31529</v>
      </c>
      <c r="G1353">
        <v>0.53535999999999995</v>
      </c>
      <c r="H1353">
        <v>0.53549999999999998</v>
      </c>
      <c r="I1353">
        <f t="shared" si="104"/>
        <v>2</v>
      </c>
      <c r="J1353">
        <v>2</v>
      </c>
      <c r="K1353">
        <f t="shared" si="105"/>
        <v>1.84</v>
      </c>
      <c r="L1353">
        <v>1.84</v>
      </c>
      <c r="M1353" t="s">
        <v>17</v>
      </c>
      <c r="N1353">
        <f t="shared" si="106"/>
        <v>49271.820000002088</v>
      </c>
      <c r="V1353" s="7"/>
      <c r="W1353" s="7"/>
      <c r="X1353" s="7"/>
      <c r="Y1353" s="7"/>
      <c r="Z1353" s="7"/>
      <c r="AA1353" s="7"/>
    </row>
    <row r="1354" spans="1:27" x14ac:dyDescent="0.2">
      <c r="A1354" t="s">
        <v>11</v>
      </c>
      <c r="B1354" t="s">
        <v>31530</v>
      </c>
      <c r="C1354" t="s">
        <v>31531</v>
      </c>
      <c r="D1354" t="s">
        <v>527</v>
      </c>
      <c r="E1354" t="s">
        <v>31532</v>
      </c>
      <c r="F1354" t="s">
        <v>31529</v>
      </c>
      <c r="G1354">
        <v>0.53542000000000001</v>
      </c>
      <c r="H1354">
        <v>0.53549999999999998</v>
      </c>
      <c r="I1354">
        <f t="shared" si="104"/>
        <v>2</v>
      </c>
      <c r="J1354">
        <v>1</v>
      </c>
      <c r="K1354">
        <f t="shared" si="105"/>
        <v>1.84</v>
      </c>
      <c r="L1354">
        <v>0.92</v>
      </c>
      <c r="M1354" t="s">
        <v>17</v>
      </c>
      <c r="N1354">
        <f t="shared" si="106"/>
        <v>49269.980000002091</v>
      </c>
      <c r="V1354" s="7"/>
      <c r="W1354" s="7"/>
      <c r="X1354" s="7"/>
      <c r="Y1354" s="7"/>
      <c r="Z1354" s="7"/>
      <c r="AA1354" s="7"/>
    </row>
    <row r="1355" spans="1:27" x14ac:dyDescent="0.2">
      <c r="A1355" t="s">
        <v>18</v>
      </c>
      <c r="B1355" t="s">
        <v>31533</v>
      </c>
      <c r="C1355" t="s">
        <v>31531</v>
      </c>
      <c r="D1355" t="s">
        <v>527</v>
      </c>
      <c r="E1355" t="s">
        <v>31532</v>
      </c>
      <c r="F1355" t="s">
        <v>31529</v>
      </c>
      <c r="G1355">
        <v>0.53542000000000001</v>
      </c>
      <c r="H1355">
        <v>0.53549999999999998</v>
      </c>
      <c r="I1355">
        <f t="shared" si="104"/>
        <v>2</v>
      </c>
      <c r="J1355">
        <v>2</v>
      </c>
      <c r="K1355">
        <f t="shared" si="105"/>
        <v>-2</v>
      </c>
      <c r="L1355">
        <v>-2</v>
      </c>
      <c r="M1355" t="s">
        <v>17</v>
      </c>
      <c r="N1355">
        <f t="shared" si="106"/>
        <v>49269.060000002093</v>
      </c>
      <c r="V1355" s="7"/>
      <c r="W1355" s="7"/>
      <c r="X1355" s="7"/>
      <c r="Y1355" s="7"/>
      <c r="Z1355" s="7"/>
      <c r="AA1355" s="7"/>
    </row>
    <row r="1356" spans="1:27" x14ac:dyDescent="0.2">
      <c r="A1356" t="s">
        <v>11</v>
      </c>
      <c r="B1356" t="s">
        <v>31534</v>
      </c>
      <c r="C1356" t="s">
        <v>495</v>
      </c>
      <c r="D1356" t="s">
        <v>223</v>
      </c>
      <c r="E1356" t="s">
        <v>31535</v>
      </c>
      <c r="F1356" t="s">
        <v>31536</v>
      </c>
      <c r="G1356">
        <v>0.85945000000000005</v>
      </c>
      <c r="H1356">
        <v>0.85812999999999995</v>
      </c>
      <c r="I1356">
        <f t="shared" si="104"/>
        <v>2</v>
      </c>
      <c r="J1356">
        <v>1</v>
      </c>
      <c r="K1356">
        <f t="shared" si="105"/>
        <v>-2</v>
      </c>
      <c r="L1356">
        <v>-1</v>
      </c>
      <c r="M1356" t="s">
        <v>17</v>
      </c>
      <c r="N1356">
        <f t="shared" si="106"/>
        <v>49271.060000002093</v>
      </c>
      <c r="V1356" s="7"/>
      <c r="W1356" s="7"/>
      <c r="X1356" s="7"/>
      <c r="Y1356" s="7"/>
      <c r="Z1356" s="7"/>
      <c r="AA1356" s="7"/>
    </row>
    <row r="1357" spans="1:27" x14ac:dyDescent="0.2">
      <c r="A1357" t="s">
        <v>18</v>
      </c>
      <c r="B1357" t="s">
        <v>31537</v>
      </c>
      <c r="C1357" t="s">
        <v>495</v>
      </c>
      <c r="D1357" t="s">
        <v>223</v>
      </c>
      <c r="E1357" t="s">
        <v>31535</v>
      </c>
      <c r="F1357" t="s">
        <v>31536</v>
      </c>
      <c r="G1357">
        <v>0.85945000000000005</v>
      </c>
      <c r="H1357">
        <v>0.85812999999999995</v>
      </c>
      <c r="I1357">
        <f t="shared" si="104"/>
        <v>2</v>
      </c>
      <c r="J1357">
        <v>2</v>
      </c>
      <c r="K1357">
        <f t="shared" si="105"/>
        <v>1.8</v>
      </c>
      <c r="L1357">
        <v>1.8</v>
      </c>
      <c r="M1357" t="s">
        <v>17</v>
      </c>
      <c r="N1357">
        <f t="shared" si="106"/>
        <v>49272.060000002093</v>
      </c>
      <c r="V1357" s="7"/>
      <c r="W1357" s="7"/>
      <c r="X1357" s="7"/>
      <c r="Y1357" s="7"/>
      <c r="Z1357" s="7"/>
      <c r="AA1357" s="7"/>
    </row>
    <row r="1358" spans="1:27" x14ac:dyDescent="0.2">
      <c r="A1358" t="s">
        <v>18</v>
      </c>
      <c r="B1358" t="s">
        <v>31538</v>
      </c>
      <c r="C1358" t="s">
        <v>495</v>
      </c>
      <c r="D1358" t="s">
        <v>223</v>
      </c>
      <c r="E1358" t="s">
        <v>31539</v>
      </c>
      <c r="F1358" t="s">
        <v>31540</v>
      </c>
      <c r="G1358">
        <v>0.86109000000000002</v>
      </c>
      <c r="H1358">
        <v>0.85956999999999995</v>
      </c>
      <c r="I1358">
        <f t="shared" si="104"/>
        <v>2</v>
      </c>
      <c r="J1358">
        <v>2</v>
      </c>
      <c r="K1358">
        <f t="shared" si="105"/>
        <v>1.8</v>
      </c>
      <c r="L1358">
        <v>1.8</v>
      </c>
      <c r="M1358" t="s">
        <v>17</v>
      </c>
      <c r="N1358">
        <f t="shared" si="106"/>
        <v>49270.26000000209</v>
      </c>
      <c r="V1358" s="7"/>
      <c r="W1358" s="7"/>
      <c r="X1358" s="7"/>
      <c r="Y1358" s="7"/>
      <c r="Z1358" s="7"/>
      <c r="AA1358" s="7"/>
    </row>
    <row r="1359" spans="1:27" x14ac:dyDescent="0.2">
      <c r="A1359" t="s">
        <v>11</v>
      </c>
      <c r="B1359" t="s">
        <v>31541</v>
      </c>
      <c r="C1359" t="s">
        <v>558</v>
      </c>
      <c r="D1359" t="s">
        <v>223</v>
      </c>
      <c r="E1359" t="s">
        <v>31542</v>
      </c>
      <c r="F1359" t="s">
        <v>31540</v>
      </c>
      <c r="G1359">
        <v>0.85902999999999996</v>
      </c>
      <c r="H1359">
        <v>0.85956999999999995</v>
      </c>
      <c r="I1359">
        <f t="shared" si="104"/>
        <v>2</v>
      </c>
      <c r="J1359">
        <v>2</v>
      </c>
      <c r="K1359">
        <f t="shared" si="105"/>
        <v>1.8</v>
      </c>
      <c r="L1359">
        <v>1.8</v>
      </c>
      <c r="M1359" t="s">
        <v>17</v>
      </c>
      <c r="N1359">
        <f t="shared" si="106"/>
        <v>49268.460000002087</v>
      </c>
      <c r="V1359" s="7"/>
      <c r="W1359" s="7"/>
      <c r="X1359" s="7"/>
      <c r="Y1359" s="7"/>
      <c r="Z1359" s="7"/>
      <c r="AA1359" s="7"/>
    </row>
    <row r="1360" spans="1:27" x14ac:dyDescent="0.2">
      <c r="A1360" t="s">
        <v>11</v>
      </c>
      <c r="B1360" t="s">
        <v>31543</v>
      </c>
      <c r="C1360" t="s">
        <v>495</v>
      </c>
      <c r="D1360" t="s">
        <v>223</v>
      </c>
      <c r="E1360" t="s">
        <v>31539</v>
      </c>
      <c r="F1360" t="s">
        <v>31540</v>
      </c>
      <c r="G1360">
        <v>0.86109000000000002</v>
      </c>
      <c r="H1360">
        <v>0.85956999999999995</v>
      </c>
      <c r="I1360">
        <f t="shared" si="104"/>
        <v>2</v>
      </c>
      <c r="J1360">
        <v>1</v>
      </c>
      <c r="K1360">
        <f t="shared" si="105"/>
        <v>-2</v>
      </c>
      <c r="L1360">
        <v>-1</v>
      </c>
      <c r="M1360" t="s">
        <v>17</v>
      </c>
      <c r="N1360">
        <f t="shared" si="106"/>
        <v>49266.660000002084</v>
      </c>
      <c r="V1360" s="7"/>
      <c r="W1360" s="7"/>
      <c r="X1360" s="7"/>
      <c r="Y1360" s="7"/>
      <c r="Z1360" s="7"/>
      <c r="AA1360" s="7"/>
    </row>
    <row r="1361" spans="1:27" x14ac:dyDescent="0.2">
      <c r="A1361" t="s">
        <v>18</v>
      </c>
      <c r="B1361" t="s">
        <v>31544</v>
      </c>
      <c r="C1361" t="s">
        <v>495</v>
      </c>
      <c r="D1361" t="s">
        <v>223</v>
      </c>
      <c r="E1361" t="s">
        <v>31545</v>
      </c>
      <c r="F1361" t="s">
        <v>31546</v>
      </c>
      <c r="G1361">
        <v>0.85731999999999997</v>
      </c>
      <c r="H1361">
        <v>0.86085999999999996</v>
      </c>
      <c r="I1361">
        <f t="shared" si="104"/>
        <v>2</v>
      </c>
      <c r="J1361">
        <v>2</v>
      </c>
      <c r="K1361">
        <f t="shared" si="105"/>
        <v>-2</v>
      </c>
      <c r="L1361">
        <v>-2</v>
      </c>
      <c r="M1361" t="s">
        <v>17</v>
      </c>
      <c r="N1361">
        <f t="shared" si="106"/>
        <v>49267.660000002084</v>
      </c>
      <c r="V1361" s="7"/>
      <c r="W1361" s="7"/>
      <c r="X1361" s="7"/>
      <c r="Y1361" s="7"/>
      <c r="Z1361" s="7"/>
      <c r="AA1361" s="7"/>
    </row>
    <row r="1362" spans="1:27" x14ac:dyDescent="0.2">
      <c r="A1362" t="s">
        <v>11</v>
      </c>
      <c r="B1362" t="s">
        <v>31547</v>
      </c>
      <c r="C1362" t="s">
        <v>495</v>
      </c>
      <c r="D1362" t="s">
        <v>223</v>
      </c>
      <c r="E1362" t="s">
        <v>31545</v>
      </c>
      <c r="F1362" t="s">
        <v>31546</v>
      </c>
      <c r="G1362">
        <v>0.85733999999999999</v>
      </c>
      <c r="H1362">
        <v>0.86085999999999996</v>
      </c>
      <c r="I1362">
        <f t="shared" si="104"/>
        <v>2</v>
      </c>
      <c r="J1362">
        <v>1</v>
      </c>
      <c r="K1362">
        <f t="shared" si="105"/>
        <v>1.84</v>
      </c>
      <c r="L1362">
        <v>0.92</v>
      </c>
      <c r="M1362" t="s">
        <v>17</v>
      </c>
      <c r="N1362">
        <f t="shared" si="106"/>
        <v>49269.660000002084</v>
      </c>
      <c r="V1362" s="7"/>
      <c r="W1362" s="7"/>
      <c r="X1362" s="7"/>
      <c r="Y1362" s="7"/>
      <c r="Z1362" s="7"/>
      <c r="AA1362" s="7"/>
    </row>
    <row r="1363" spans="1:27" x14ac:dyDescent="0.2">
      <c r="A1363" t="s">
        <v>11</v>
      </c>
      <c r="B1363" t="s">
        <v>31548</v>
      </c>
      <c r="C1363" t="s">
        <v>28071</v>
      </c>
      <c r="D1363" t="s">
        <v>566</v>
      </c>
      <c r="E1363" t="s">
        <v>31549</v>
      </c>
      <c r="F1363" t="s">
        <v>31550</v>
      </c>
      <c r="G1363">
        <v>1.93746</v>
      </c>
      <c r="H1363">
        <v>1.9412199999999999</v>
      </c>
      <c r="I1363">
        <f t="shared" si="104"/>
        <v>2</v>
      </c>
      <c r="J1363">
        <v>2</v>
      </c>
      <c r="K1363">
        <f t="shared" si="105"/>
        <v>1.84</v>
      </c>
      <c r="L1363">
        <v>1.84</v>
      </c>
      <c r="M1363" t="s">
        <v>17</v>
      </c>
      <c r="N1363">
        <f t="shared" si="106"/>
        <v>49268.740000002086</v>
      </c>
      <c r="V1363" s="7"/>
      <c r="W1363" s="7"/>
      <c r="X1363" s="7"/>
      <c r="Y1363" s="7"/>
      <c r="Z1363" s="7"/>
      <c r="AA1363" s="7"/>
    </row>
    <row r="1364" spans="1:27" x14ac:dyDescent="0.2">
      <c r="A1364" t="s">
        <v>11</v>
      </c>
      <c r="B1364" t="s">
        <v>31551</v>
      </c>
      <c r="C1364" t="s">
        <v>30590</v>
      </c>
      <c r="D1364" t="s">
        <v>566</v>
      </c>
      <c r="E1364" t="s">
        <v>31552</v>
      </c>
      <c r="F1364" t="s">
        <v>31550</v>
      </c>
      <c r="G1364">
        <v>1.9379900000000001</v>
      </c>
      <c r="H1364">
        <v>1.9412199999999999</v>
      </c>
      <c r="I1364">
        <f t="shared" si="104"/>
        <v>2</v>
      </c>
      <c r="J1364">
        <v>2</v>
      </c>
      <c r="K1364">
        <f t="shared" si="105"/>
        <v>1.84</v>
      </c>
      <c r="L1364">
        <v>1.84</v>
      </c>
      <c r="M1364" t="s">
        <v>17</v>
      </c>
      <c r="N1364">
        <f t="shared" si="106"/>
        <v>49266.90000000209</v>
      </c>
      <c r="V1364" s="7"/>
      <c r="W1364" s="7"/>
      <c r="X1364" s="7"/>
      <c r="Y1364" s="7"/>
      <c r="Z1364" s="7"/>
      <c r="AA1364" s="7"/>
    </row>
    <row r="1365" spans="1:27" x14ac:dyDescent="0.2">
      <c r="A1365" t="s">
        <v>11</v>
      </c>
      <c r="B1365" t="s">
        <v>31553</v>
      </c>
      <c r="C1365" t="s">
        <v>29259</v>
      </c>
      <c r="D1365" t="s">
        <v>566</v>
      </c>
      <c r="E1365" t="s">
        <v>31554</v>
      </c>
      <c r="F1365" t="s">
        <v>31550</v>
      </c>
      <c r="G1365">
        <v>1.93712</v>
      </c>
      <c r="H1365">
        <v>1.9412199999999999</v>
      </c>
      <c r="I1365">
        <f t="shared" si="104"/>
        <v>2</v>
      </c>
      <c r="J1365">
        <v>2</v>
      </c>
      <c r="K1365">
        <f t="shared" si="105"/>
        <v>1.84</v>
      </c>
      <c r="L1365">
        <v>1.84</v>
      </c>
      <c r="M1365" t="s">
        <v>17</v>
      </c>
      <c r="N1365">
        <f t="shared" si="106"/>
        <v>49265.060000002093</v>
      </c>
      <c r="V1365" s="7"/>
      <c r="W1365" s="7"/>
      <c r="X1365" s="7"/>
      <c r="Y1365" s="7"/>
      <c r="Z1365" s="7"/>
      <c r="AA1365" s="7"/>
    </row>
    <row r="1366" spans="1:27" x14ac:dyDescent="0.2">
      <c r="A1366" t="s">
        <v>11</v>
      </c>
      <c r="B1366" t="s">
        <v>31555</v>
      </c>
      <c r="C1366" t="s">
        <v>28395</v>
      </c>
      <c r="D1366" t="s">
        <v>566</v>
      </c>
      <c r="E1366" t="s">
        <v>31556</v>
      </c>
      <c r="F1366" t="s">
        <v>31550</v>
      </c>
      <c r="G1366">
        <v>1.93764</v>
      </c>
      <c r="H1366">
        <v>1.9412199999999999</v>
      </c>
      <c r="I1366">
        <f t="shared" si="104"/>
        <v>2</v>
      </c>
      <c r="J1366">
        <v>2</v>
      </c>
      <c r="K1366">
        <f t="shared" si="105"/>
        <v>1.84</v>
      </c>
      <c r="L1366">
        <v>1.84</v>
      </c>
      <c r="M1366" t="s">
        <v>17</v>
      </c>
      <c r="N1366">
        <f t="shared" si="106"/>
        <v>49263.220000002097</v>
      </c>
      <c r="V1366" s="7"/>
      <c r="W1366" s="7"/>
      <c r="X1366" s="7"/>
      <c r="Y1366" s="7"/>
      <c r="Z1366" s="7"/>
      <c r="AA1366" s="7"/>
    </row>
    <row r="1367" spans="1:27" x14ac:dyDescent="0.2">
      <c r="A1367" t="s">
        <v>11</v>
      </c>
      <c r="B1367" t="s">
        <v>31557</v>
      </c>
      <c r="C1367" t="s">
        <v>28068</v>
      </c>
      <c r="D1367" t="s">
        <v>566</v>
      </c>
      <c r="E1367" t="s">
        <v>31558</v>
      </c>
      <c r="F1367" t="s">
        <v>31550</v>
      </c>
      <c r="G1367">
        <v>1.93896</v>
      </c>
      <c r="H1367">
        <v>1.9412199999999999</v>
      </c>
      <c r="I1367">
        <f t="shared" si="104"/>
        <v>2</v>
      </c>
      <c r="J1367">
        <v>2</v>
      </c>
      <c r="K1367">
        <f t="shared" si="105"/>
        <v>1.84</v>
      </c>
      <c r="L1367">
        <v>1.84</v>
      </c>
      <c r="M1367" t="s">
        <v>17</v>
      </c>
      <c r="N1367">
        <f t="shared" si="106"/>
        <v>49261.3800000021</v>
      </c>
      <c r="V1367" s="7"/>
      <c r="W1367" s="7"/>
      <c r="X1367" s="7"/>
      <c r="Y1367" s="7"/>
      <c r="Z1367" s="7"/>
      <c r="AA1367" s="7"/>
    </row>
    <row r="1368" spans="1:27" x14ac:dyDescent="0.2">
      <c r="A1368" t="s">
        <v>11</v>
      </c>
      <c r="B1368" t="s">
        <v>31559</v>
      </c>
      <c r="C1368" t="s">
        <v>28689</v>
      </c>
      <c r="D1368" t="s">
        <v>566</v>
      </c>
      <c r="E1368" t="s">
        <v>31560</v>
      </c>
      <c r="F1368" t="s">
        <v>31550</v>
      </c>
      <c r="G1368">
        <v>1.9372799999999999</v>
      </c>
      <c r="H1368">
        <v>1.9412199999999999</v>
      </c>
      <c r="I1368">
        <f t="shared" si="104"/>
        <v>2</v>
      </c>
      <c r="J1368">
        <v>2</v>
      </c>
      <c r="K1368">
        <f t="shared" si="105"/>
        <v>1.84</v>
      </c>
      <c r="L1368">
        <v>1.84</v>
      </c>
      <c r="M1368" t="s">
        <v>17</v>
      </c>
      <c r="N1368">
        <f t="shared" si="106"/>
        <v>49259.540000002104</v>
      </c>
      <c r="V1368" s="7"/>
      <c r="W1368" s="7"/>
      <c r="X1368" s="7"/>
      <c r="Y1368" s="7"/>
      <c r="Z1368" s="7"/>
      <c r="AA1368" s="7"/>
    </row>
    <row r="1369" spans="1:27" x14ac:dyDescent="0.2">
      <c r="A1369" t="s">
        <v>18</v>
      </c>
      <c r="B1369" t="s">
        <v>31561</v>
      </c>
      <c r="C1369" t="s">
        <v>495</v>
      </c>
      <c r="D1369" t="s">
        <v>566</v>
      </c>
      <c r="E1369" t="s">
        <v>31562</v>
      </c>
      <c r="F1369" t="s">
        <v>31550</v>
      </c>
      <c r="G1369">
        <v>1.94032</v>
      </c>
      <c r="H1369">
        <v>1.9412199999999999</v>
      </c>
      <c r="I1369">
        <f t="shared" si="104"/>
        <v>2</v>
      </c>
      <c r="J1369">
        <v>2</v>
      </c>
      <c r="K1369">
        <f t="shared" si="105"/>
        <v>-2</v>
      </c>
      <c r="L1369">
        <v>-2</v>
      </c>
      <c r="M1369" t="s">
        <v>17</v>
      </c>
      <c r="N1369">
        <f t="shared" si="106"/>
        <v>49257.700000002107</v>
      </c>
      <c r="V1369" s="7"/>
      <c r="W1369" s="7"/>
      <c r="X1369" s="7"/>
      <c r="Y1369" s="7"/>
      <c r="Z1369" s="7"/>
      <c r="AA1369" s="7"/>
    </row>
    <row r="1370" spans="1:27" x14ac:dyDescent="0.2">
      <c r="A1370" t="s">
        <v>11</v>
      </c>
      <c r="B1370" t="s">
        <v>31563</v>
      </c>
      <c r="C1370" t="s">
        <v>495</v>
      </c>
      <c r="D1370" t="s">
        <v>566</v>
      </c>
      <c r="E1370" t="s">
        <v>31562</v>
      </c>
      <c r="F1370" t="s">
        <v>31550</v>
      </c>
      <c r="G1370">
        <v>1.9402699999999999</v>
      </c>
      <c r="H1370">
        <v>1.9412199999999999</v>
      </c>
      <c r="I1370">
        <f t="shared" si="104"/>
        <v>2</v>
      </c>
      <c r="J1370">
        <v>1</v>
      </c>
      <c r="K1370">
        <f t="shared" si="105"/>
        <v>1.84</v>
      </c>
      <c r="L1370">
        <v>0.92</v>
      </c>
      <c r="M1370" t="s">
        <v>17</v>
      </c>
      <c r="N1370">
        <f t="shared" si="106"/>
        <v>49259.700000002107</v>
      </c>
      <c r="V1370" s="7"/>
      <c r="W1370" s="7"/>
      <c r="X1370" s="7"/>
      <c r="Y1370" s="7"/>
      <c r="Z1370" s="7"/>
      <c r="AA1370" s="7"/>
    </row>
    <row r="1371" spans="1:27" x14ac:dyDescent="0.2">
      <c r="A1371" t="s">
        <v>11</v>
      </c>
      <c r="B1371" t="s">
        <v>31564</v>
      </c>
      <c r="C1371" t="s">
        <v>558</v>
      </c>
      <c r="D1371" t="s">
        <v>566</v>
      </c>
      <c r="E1371" t="s">
        <v>31565</v>
      </c>
      <c r="F1371" t="s">
        <v>31550</v>
      </c>
      <c r="G1371">
        <v>1.9387399999999999</v>
      </c>
      <c r="H1371">
        <v>1.9412199999999999</v>
      </c>
      <c r="I1371">
        <f t="shared" si="104"/>
        <v>2</v>
      </c>
      <c r="J1371">
        <v>2</v>
      </c>
      <c r="K1371">
        <f t="shared" si="105"/>
        <v>1.84</v>
      </c>
      <c r="L1371">
        <v>1.84</v>
      </c>
      <c r="M1371" t="s">
        <v>17</v>
      </c>
      <c r="N1371">
        <f t="shared" si="106"/>
        <v>49258.780000002109</v>
      </c>
      <c r="V1371" s="7"/>
      <c r="W1371" s="7"/>
      <c r="X1371" s="7"/>
      <c r="Y1371" s="7"/>
      <c r="Z1371" s="7"/>
      <c r="AA1371" s="7"/>
    </row>
    <row r="1372" spans="1:27" x14ac:dyDescent="0.2">
      <c r="A1372" t="s">
        <v>11</v>
      </c>
      <c r="B1372" t="s">
        <v>31566</v>
      </c>
      <c r="C1372" t="s">
        <v>555</v>
      </c>
      <c r="D1372" t="s">
        <v>566</v>
      </c>
      <c r="E1372" t="s">
        <v>31567</v>
      </c>
      <c r="F1372" t="s">
        <v>31550</v>
      </c>
      <c r="G1372">
        <v>1.93858</v>
      </c>
      <c r="H1372">
        <v>1.9412199999999999</v>
      </c>
      <c r="I1372">
        <f t="shared" si="104"/>
        <v>2</v>
      </c>
      <c r="J1372">
        <v>2</v>
      </c>
      <c r="K1372">
        <f t="shared" si="105"/>
        <v>1.84</v>
      </c>
      <c r="L1372">
        <v>1.84</v>
      </c>
      <c r="M1372" t="s">
        <v>17</v>
      </c>
      <c r="N1372">
        <f t="shared" si="106"/>
        <v>49256.940000002112</v>
      </c>
      <c r="V1372" s="7"/>
      <c r="W1372" s="7"/>
      <c r="X1372" s="7"/>
      <c r="Y1372" s="7"/>
      <c r="Z1372" s="7"/>
      <c r="AA1372" s="7"/>
    </row>
    <row r="1373" spans="1:27" x14ac:dyDescent="0.2">
      <c r="A1373" t="s">
        <v>18</v>
      </c>
      <c r="B1373" t="s">
        <v>31568</v>
      </c>
      <c r="C1373" t="s">
        <v>495</v>
      </c>
      <c r="D1373" t="s">
        <v>566</v>
      </c>
      <c r="E1373" t="s">
        <v>31569</v>
      </c>
      <c r="F1373" t="s">
        <v>31570</v>
      </c>
      <c r="G1373">
        <v>1.93804</v>
      </c>
      <c r="H1373">
        <v>1.9402200000000001</v>
      </c>
      <c r="I1373">
        <f t="shared" si="104"/>
        <v>2</v>
      </c>
      <c r="J1373">
        <v>2</v>
      </c>
      <c r="K1373">
        <f t="shared" si="105"/>
        <v>-2</v>
      </c>
      <c r="L1373">
        <v>-2</v>
      </c>
      <c r="M1373" t="s">
        <v>17</v>
      </c>
      <c r="N1373">
        <f t="shared" si="106"/>
        <v>49255.100000002116</v>
      </c>
      <c r="V1373" s="7"/>
      <c r="W1373" s="7"/>
      <c r="X1373" s="7"/>
      <c r="Y1373" s="7"/>
      <c r="Z1373" s="7"/>
      <c r="AA1373" s="7"/>
    </row>
    <row r="1374" spans="1:27" x14ac:dyDescent="0.2">
      <c r="A1374" t="s">
        <v>11</v>
      </c>
      <c r="B1374" t="s">
        <v>31571</v>
      </c>
      <c r="C1374" t="s">
        <v>495</v>
      </c>
      <c r="D1374" t="s">
        <v>566</v>
      </c>
      <c r="E1374" t="s">
        <v>31569</v>
      </c>
      <c r="F1374" t="s">
        <v>31570</v>
      </c>
      <c r="G1374">
        <v>1.93804</v>
      </c>
      <c r="H1374">
        <v>1.9402200000000001</v>
      </c>
      <c r="I1374">
        <f t="shared" si="104"/>
        <v>2</v>
      </c>
      <c r="J1374">
        <v>1</v>
      </c>
      <c r="K1374">
        <f t="shared" si="105"/>
        <v>1.84</v>
      </c>
      <c r="L1374">
        <v>0.92</v>
      </c>
      <c r="M1374" t="s">
        <v>17</v>
      </c>
      <c r="N1374">
        <f t="shared" si="106"/>
        <v>49257.100000002116</v>
      </c>
      <c r="V1374" s="7"/>
      <c r="W1374" s="7"/>
      <c r="X1374" s="7"/>
      <c r="Y1374" s="7"/>
      <c r="Z1374" s="7"/>
      <c r="AA1374" s="7"/>
    </row>
    <row r="1375" spans="1:27" x14ac:dyDescent="0.2">
      <c r="A1375" t="s">
        <v>11</v>
      </c>
      <c r="B1375" t="s">
        <v>31572</v>
      </c>
      <c r="C1375" t="s">
        <v>31066</v>
      </c>
      <c r="D1375" t="s">
        <v>566</v>
      </c>
      <c r="E1375" t="s">
        <v>31573</v>
      </c>
      <c r="F1375" t="s">
        <v>31574</v>
      </c>
      <c r="G1375">
        <v>1.93973</v>
      </c>
      <c r="H1375">
        <v>1.93821</v>
      </c>
      <c r="I1375">
        <f t="shared" si="104"/>
        <v>2</v>
      </c>
      <c r="J1375">
        <v>2</v>
      </c>
      <c r="K1375">
        <f t="shared" si="105"/>
        <v>-2</v>
      </c>
      <c r="L1375">
        <v>-2</v>
      </c>
      <c r="M1375" t="s">
        <v>17</v>
      </c>
      <c r="N1375">
        <f t="shared" si="106"/>
        <v>49256.180000002118</v>
      </c>
      <c r="V1375" s="7"/>
      <c r="W1375" s="7"/>
      <c r="X1375" s="7"/>
      <c r="Y1375" s="7"/>
      <c r="Z1375" s="7"/>
      <c r="AA1375" s="7"/>
    </row>
    <row r="1376" spans="1:27" x14ac:dyDescent="0.2">
      <c r="A1376" t="s">
        <v>11</v>
      </c>
      <c r="B1376" t="s">
        <v>31575</v>
      </c>
      <c r="C1376" t="s">
        <v>28484</v>
      </c>
      <c r="D1376" t="s">
        <v>566</v>
      </c>
      <c r="E1376" t="s">
        <v>31576</v>
      </c>
      <c r="F1376" t="s">
        <v>31574</v>
      </c>
      <c r="G1376">
        <v>1.9396100000000001</v>
      </c>
      <c r="H1376">
        <v>1.93821</v>
      </c>
      <c r="I1376">
        <f t="shared" si="104"/>
        <v>2</v>
      </c>
      <c r="J1376">
        <v>2</v>
      </c>
      <c r="K1376">
        <f t="shared" si="105"/>
        <v>-2</v>
      </c>
      <c r="L1376">
        <v>-2</v>
      </c>
      <c r="M1376" t="s">
        <v>17</v>
      </c>
      <c r="N1376">
        <f t="shared" si="106"/>
        <v>49258.180000002118</v>
      </c>
      <c r="V1376" s="7"/>
      <c r="W1376" s="7"/>
      <c r="X1376" s="7"/>
      <c r="Y1376" s="7"/>
      <c r="Z1376" s="7"/>
      <c r="AA1376" s="7"/>
    </row>
    <row r="1377" spans="1:27" x14ac:dyDescent="0.2">
      <c r="A1377" t="s">
        <v>11</v>
      </c>
      <c r="B1377" t="s">
        <v>31577</v>
      </c>
      <c r="C1377" t="s">
        <v>30871</v>
      </c>
      <c r="D1377" t="s">
        <v>566</v>
      </c>
      <c r="E1377" t="s">
        <v>31578</v>
      </c>
      <c r="F1377" t="s">
        <v>31574</v>
      </c>
      <c r="G1377">
        <v>1.93889</v>
      </c>
      <c r="H1377">
        <v>1.93821</v>
      </c>
      <c r="I1377">
        <f t="shared" si="104"/>
        <v>2</v>
      </c>
      <c r="J1377">
        <v>2</v>
      </c>
      <c r="K1377">
        <f t="shared" si="105"/>
        <v>-2</v>
      </c>
      <c r="L1377">
        <v>-2</v>
      </c>
      <c r="M1377" t="s">
        <v>17</v>
      </c>
      <c r="N1377">
        <f t="shared" si="106"/>
        <v>49260.180000002118</v>
      </c>
      <c r="V1377" s="7"/>
      <c r="W1377" s="7"/>
      <c r="X1377" s="7"/>
      <c r="Y1377" s="7"/>
      <c r="Z1377" s="7"/>
      <c r="AA1377" s="7"/>
    </row>
    <row r="1378" spans="1:27" x14ac:dyDescent="0.2">
      <c r="A1378" t="s">
        <v>11</v>
      </c>
      <c r="B1378" t="s">
        <v>31579</v>
      </c>
      <c r="C1378" t="s">
        <v>28066</v>
      </c>
      <c r="D1378" t="s">
        <v>566</v>
      </c>
      <c r="E1378" t="s">
        <v>31580</v>
      </c>
      <c r="F1378" t="s">
        <v>31574</v>
      </c>
      <c r="G1378">
        <v>1.9400999999999999</v>
      </c>
      <c r="H1378">
        <v>1.93821</v>
      </c>
      <c r="I1378">
        <f t="shared" si="104"/>
        <v>2</v>
      </c>
      <c r="J1378">
        <v>2</v>
      </c>
      <c r="K1378">
        <f t="shared" si="105"/>
        <v>-2</v>
      </c>
      <c r="L1378">
        <v>-2</v>
      </c>
      <c r="M1378" t="s">
        <v>17</v>
      </c>
      <c r="N1378">
        <f t="shared" si="106"/>
        <v>49262.180000002118</v>
      </c>
      <c r="V1378" s="7"/>
      <c r="W1378" s="7"/>
      <c r="X1378" s="7"/>
      <c r="Y1378" s="7"/>
      <c r="Z1378" s="7"/>
      <c r="AA1378" s="7"/>
    </row>
    <row r="1379" spans="1:27" x14ac:dyDescent="0.2">
      <c r="A1379" t="s">
        <v>11</v>
      </c>
      <c r="B1379" t="s">
        <v>31581</v>
      </c>
      <c r="C1379" t="s">
        <v>6241</v>
      </c>
      <c r="D1379" t="s">
        <v>566</v>
      </c>
      <c r="E1379" t="s">
        <v>31582</v>
      </c>
      <c r="F1379" t="s">
        <v>31574</v>
      </c>
      <c r="G1379">
        <v>1.9400999999999999</v>
      </c>
      <c r="H1379">
        <v>1.93821</v>
      </c>
      <c r="I1379">
        <f t="shared" si="104"/>
        <v>2</v>
      </c>
      <c r="J1379">
        <v>2</v>
      </c>
      <c r="K1379">
        <f t="shared" si="105"/>
        <v>-2</v>
      </c>
      <c r="L1379">
        <v>-2</v>
      </c>
      <c r="M1379" t="s">
        <v>17</v>
      </c>
      <c r="N1379">
        <f t="shared" si="106"/>
        <v>49264.180000002118</v>
      </c>
      <c r="V1379" s="7"/>
      <c r="W1379" s="7"/>
      <c r="X1379" s="7"/>
      <c r="Y1379" s="7"/>
      <c r="Z1379" s="7"/>
      <c r="AA1379" s="7"/>
    </row>
    <row r="1380" spans="1:27" x14ac:dyDescent="0.2">
      <c r="A1380" t="s">
        <v>11</v>
      </c>
      <c r="B1380" t="s">
        <v>31583</v>
      </c>
      <c r="C1380" t="s">
        <v>1468</v>
      </c>
      <c r="D1380" t="s">
        <v>566</v>
      </c>
      <c r="E1380" t="s">
        <v>31584</v>
      </c>
      <c r="F1380" t="s">
        <v>31574</v>
      </c>
      <c r="G1380">
        <v>1.9401299999999999</v>
      </c>
      <c r="H1380">
        <v>1.93821</v>
      </c>
      <c r="I1380">
        <f t="shared" si="104"/>
        <v>2</v>
      </c>
      <c r="J1380">
        <v>2</v>
      </c>
      <c r="K1380">
        <f t="shared" si="105"/>
        <v>-2</v>
      </c>
      <c r="L1380">
        <v>-2</v>
      </c>
      <c r="M1380" t="s">
        <v>17</v>
      </c>
      <c r="N1380">
        <f t="shared" si="106"/>
        <v>49266.180000002118</v>
      </c>
      <c r="V1380" s="7"/>
      <c r="W1380" s="7"/>
      <c r="X1380" s="7"/>
      <c r="Y1380" s="7"/>
      <c r="Z1380" s="7"/>
      <c r="AA1380" s="7"/>
    </row>
    <row r="1381" spans="1:27" x14ac:dyDescent="0.2">
      <c r="A1381" t="s">
        <v>11</v>
      </c>
      <c r="B1381" t="s">
        <v>31585</v>
      </c>
      <c r="C1381" t="s">
        <v>1085</v>
      </c>
      <c r="D1381" t="s">
        <v>566</v>
      </c>
      <c r="E1381" t="s">
        <v>31586</v>
      </c>
      <c r="F1381" t="s">
        <v>31574</v>
      </c>
      <c r="G1381">
        <v>1.93957</v>
      </c>
      <c r="H1381">
        <v>1.93821</v>
      </c>
      <c r="I1381">
        <f t="shared" si="104"/>
        <v>2</v>
      </c>
      <c r="J1381">
        <v>2</v>
      </c>
      <c r="K1381">
        <f t="shared" si="105"/>
        <v>-2</v>
      </c>
      <c r="L1381">
        <v>-2</v>
      </c>
      <c r="M1381" t="s">
        <v>17</v>
      </c>
      <c r="N1381">
        <f t="shared" si="106"/>
        <v>49268.180000002118</v>
      </c>
      <c r="V1381" s="7"/>
      <c r="W1381" s="7"/>
      <c r="X1381" s="7"/>
      <c r="Y1381" s="7"/>
      <c r="Z1381" s="7"/>
      <c r="AA1381" s="7"/>
    </row>
    <row r="1382" spans="1:27" x14ac:dyDescent="0.2">
      <c r="A1382" t="s">
        <v>11</v>
      </c>
      <c r="B1382" t="s">
        <v>31587</v>
      </c>
      <c r="C1382" t="s">
        <v>31588</v>
      </c>
      <c r="D1382" t="s">
        <v>566</v>
      </c>
      <c r="E1382" t="s">
        <v>31589</v>
      </c>
      <c r="F1382" t="s">
        <v>31574</v>
      </c>
      <c r="G1382">
        <v>1.9397800000000001</v>
      </c>
      <c r="H1382">
        <v>1.93821</v>
      </c>
      <c r="I1382">
        <f t="shared" si="104"/>
        <v>2</v>
      </c>
      <c r="J1382">
        <v>2</v>
      </c>
      <c r="K1382">
        <f t="shared" si="105"/>
        <v>-2</v>
      </c>
      <c r="L1382">
        <v>-2</v>
      </c>
      <c r="M1382" t="s">
        <v>17</v>
      </c>
      <c r="N1382">
        <f t="shared" si="106"/>
        <v>49270.180000002118</v>
      </c>
      <c r="V1382" s="7"/>
      <c r="W1382" s="7"/>
      <c r="X1382" s="7"/>
      <c r="Y1382" s="7"/>
      <c r="Z1382" s="7"/>
      <c r="AA1382" s="7"/>
    </row>
    <row r="1383" spans="1:27" x14ac:dyDescent="0.2">
      <c r="A1383" t="s">
        <v>18</v>
      </c>
      <c r="B1383" t="s">
        <v>31590</v>
      </c>
      <c r="C1383" t="s">
        <v>495</v>
      </c>
      <c r="D1383" t="s">
        <v>566</v>
      </c>
      <c r="E1383" t="s">
        <v>31591</v>
      </c>
      <c r="F1383" t="s">
        <v>31574</v>
      </c>
      <c r="G1383">
        <v>1.9414</v>
      </c>
      <c r="H1383">
        <v>1.93821</v>
      </c>
      <c r="I1383">
        <f t="shared" si="104"/>
        <v>2</v>
      </c>
      <c r="J1383">
        <v>2</v>
      </c>
      <c r="K1383">
        <f t="shared" si="105"/>
        <v>1.84</v>
      </c>
      <c r="L1383">
        <v>1.84</v>
      </c>
      <c r="M1383" t="s">
        <v>17</v>
      </c>
      <c r="N1383">
        <f t="shared" si="106"/>
        <v>49272.180000002118</v>
      </c>
      <c r="V1383" s="7"/>
      <c r="W1383" s="7"/>
      <c r="X1383" s="7"/>
      <c r="Y1383" s="7"/>
      <c r="Z1383" s="7"/>
      <c r="AA1383" s="7"/>
    </row>
    <row r="1384" spans="1:27" x14ac:dyDescent="0.2">
      <c r="A1384" t="s">
        <v>11</v>
      </c>
      <c r="B1384" t="s">
        <v>31592</v>
      </c>
      <c r="C1384" t="s">
        <v>495</v>
      </c>
      <c r="D1384" t="s">
        <v>566</v>
      </c>
      <c r="E1384" t="s">
        <v>31591</v>
      </c>
      <c r="F1384" t="s">
        <v>31574</v>
      </c>
      <c r="G1384">
        <v>1.9414</v>
      </c>
      <c r="H1384">
        <v>1.93821</v>
      </c>
      <c r="I1384">
        <f t="shared" si="104"/>
        <v>2</v>
      </c>
      <c r="J1384">
        <v>1</v>
      </c>
      <c r="K1384">
        <f t="shared" si="105"/>
        <v>-2</v>
      </c>
      <c r="L1384">
        <v>-1</v>
      </c>
      <c r="M1384" t="s">
        <v>17</v>
      </c>
      <c r="N1384">
        <f t="shared" si="106"/>
        <v>49270.340000002121</v>
      </c>
      <c r="V1384" s="7"/>
      <c r="W1384" s="7"/>
      <c r="X1384" s="7"/>
      <c r="Y1384" s="7"/>
      <c r="Z1384" s="7"/>
      <c r="AA1384" s="7"/>
    </row>
    <row r="1385" spans="1:27" x14ac:dyDescent="0.2">
      <c r="A1385" t="s">
        <v>18</v>
      </c>
      <c r="B1385" t="s">
        <v>31593</v>
      </c>
      <c r="C1385" t="s">
        <v>520</v>
      </c>
      <c r="D1385" t="s">
        <v>518</v>
      </c>
      <c r="E1385" t="s">
        <v>31594</v>
      </c>
      <c r="F1385" t="s">
        <v>31595</v>
      </c>
      <c r="G1385">
        <v>0.89207999999999998</v>
      </c>
      <c r="H1385">
        <v>0.89198</v>
      </c>
      <c r="I1385">
        <f t="shared" si="104"/>
        <v>2</v>
      </c>
      <c r="J1385">
        <v>2</v>
      </c>
      <c r="K1385">
        <f t="shared" si="105"/>
        <v>1.84</v>
      </c>
      <c r="L1385">
        <v>1.84</v>
      </c>
      <c r="M1385" t="s">
        <v>17</v>
      </c>
      <c r="N1385">
        <f t="shared" si="106"/>
        <v>49271.340000002121</v>
      </c>
      <c r="V1385" s="7"/>
      <c r="W1385" s="7"/>
      <c r="X1385" s="7"/>
      <c r="Y1385" s="7"/>
      <c r="Z1385" s="7"/>
      <c r="AA1385" s="7"/>
    </row>
    <row r="1386" spans="1:27" x14ac:dyDescent="0.2">
      <c r="A1386" t="s">
        <v>11</v>
      </c>
      <c r="B1386" t="s">
        <v>31596</v>
      </c>
      <c r="C1386" t="s">
        <v>520</v>
      </c>
      <c r="D1386" t="s">
        <v>518</v>
      </c>
      <c r="E1386" t="s">
        <v>31594</v>
      </c>
      <c r="F1386" t="s">
        <v>31595</v>
      </c>
      <c r="G1386">
        <v>0.89207999999999998</v>
      </c>
      <c r="H1386">
        <v>0.89198</v>
      </c>
      <c r="I1386">
        <f t="shared" si="104"/>
        <v>2</v>
      </c>
      <c r="J1386">
        <v>1</v>
      </c>
      <c r="K1386">
        <f t="shared" si="105"/>
        <v>-2</v>
      </c>
      <c r="L1386">
        <v>-1</v>
      </c>
      <c r="M1386" t="s">
        <v>17</v>
      </c>
      <c r="N1386">
        <f t="shared" si="106"/>
        <v>49269.500000002125</v>
      </c>
      <c r="V1386" s="7"/>
      <c r="W1386" s="7"/>
      <c r="X1386" s="7"/>
      <c r="Y1386" s="7"/>
      <c r="Z1386" s="7"/>
      <c r="AA1386" s="7"/>
    </row>
    <row r="1387" spans="1:27" x14ac:dyDescent="0.2">
      <c r="A1387" t="s">
        <v>11</v>
      </c>
      <c r="B1387" t="s">
        <v>31597</v>
      </c>
      <c r="C1387" t="s">
        <v>522</v>
      </c>
      <c r="D1387" t="s">
        <v>518</v>
      </c>
      <c r="E1387" t="s">
        <v>31598</v>
      </c>
      <c r="F1387" t="s">
        <v>31599</v>
      </c>
      <c r="G1387">
        <v>0.89173999999999998</v>
      </c>
      <c r="H1387">
        <v>0.89195000000000002</v>
      </c>
      <c r="I1387">
        <f t="shared" si="104"/>
        <v>2</v>
      </c>
      <c r="J1387">
        <v>1</v>
      </c>
      <c r="K1387">
        <f t="shared" si="105"/>
        <v>1.84</v>
      </c>
      <c r="L1387">
        <v>0.92</v>
      </c>
      <c r="M1387" t="s">
        <v>17</v>
      </c>
      <c r="N1387">
        <f t="shared" si="106"/>
        <v>49270.500000002125</v>
      </c>
      <c r="V1387" s="7"/>
      <c r="W1387" s="7"/>
      <c r="X1387" s="7"/>
      <c r="Y1387" s="7"/>
      <c r="Z1387" s="7"/>
      <c r="AA1387" s="7"/>
    </row>
    <row r="1388" spans="1:27" x14ac:dyDescent="0.2">
      <c r="A1388" t="s">
        <v>18</v>
      </c>
      <c r="B1388" t="s">
        <v>31600</v>
      </c>
      <c r="C1388" t="s">
        <v>522</v>
      </c>
      <c r="D1388" t="s">
        <v>518</v>
      </c>
      <c r="E1388" t="s">
        <v>31598</v>
      </c>
      <c r="F1388" t="s">
        <v>31599</v>
      </c>
      <c r="G1388">
        <v>0.89173999999999998</v>
      </c>
      <c r="H1388">
        <v>0.89195000000000002</v>
      </c>
      <c r="I1388">
        <f t="shared" si="104"/>
        <v>2</v>
      </c>
      <c r="J1388">
        <v>2</v>
      </c>
      <c r="K1388">
        <f t="shared" si="105"/>
        <v>-2</v>
      </c>
      <c r="L1388">
        <v>-2</v>
      </c>
      <c r="M1388" t="s">
        <v>17</v>
      </c>
      <c r="N1388">
        <f t="shared" si="106"/>
        <v>49269.580000002126</v>
      </c>
      <c r="V1388" s="7"/>
      <c r="W1388" s="7"/>
      <c r="X1388" s="7"/>
      <c r="Y1388" s="7"/>
      <c r="Z1388" s="7"/>
      <c r="AA1388" s="7"/>
    </row>
    <row r="1389" spans="1:27" x14ac:dyDescent="0.2">
      <c r="A1389" t="s">
        <v>11</v>
      </c>
      <c r="B1389" t="s">
        <v>31601</v>
      </c>
      <c r="C1389" t="s">
        <v>495</v>
      </c>
      <c r="D1389" t="s">
        <v>566</v>
      </c>
      <c r="E1389" t="s">
        <v>31602</v>
      </c>
      <c r="F1389" t="s">
        <v>31603</v>
      </c>
      <c r="G1389">
        <v>1.9373100000000001</v>
      </c>
      <c r="H1389">
        <v>1.9442999999999999</v>
      </c>
      <c r="I1389">
        <f t="shared" si="104"/>
        <v>2</v>
      </c>
      <c r="J1389">
        <v>1</v>
      </c>
      <c r="K1389">
        <f t="shared" si="105"/>
        <v>0.91</v>
      </c>
      <c r="L1389">
        <v>0.91</v>
      </c>
      <c r="M1389" t="s">
        <v>17</v>
      </c>
      <c r="N1389">
        <f t="shared" si="106"/>
        <v>49271.580000002126</v>
      </c>
      <c r="V1389" s="7"/>
      <c r="W1389" s="7"/>
      <c r="X1389" s="7"/>
      <c r="Y1389" s="7"/>
      <c r="Z1389" s="7"/>
      <c r="AA1389" s="7"/>
    </row>
    <row r="1390" spans="1:27" x14ac:dyDescent="0.2">
      <c r="A1390" t="s">
        <v>18</v>
      </c>
      <c r="B1390" t="s">
        <v>31604</v>
      </c>
      <c r="C1390" t="s">
        <v>495</v>
      </c>
      <c r="D1390" t="s">
        <v>566</v>
      </c>
      <c r="E1390" t="s">
        <v>31602</v>
      </c>
      <c r="F1390" t="s">
        <v>31603</v>
      </c>
      <c r="G1390">
        <v>1.9373100000000001</v>
      </c>
      <c r="H1390">
        <v>1.9442999999999999</v>
      </c>
      <c r="I1390">
        <f t="shared" si="104"/>
        <v>2</v>
      </c>
      <c r="J1390">
        <v>2</v>
      </c>
      <c r="K1390">
        <f t="shared" si="105"/>
        <v>-2</v>
      </c>
      <c r="L1390">
        <v>-2</v>
      </c>
      <c r="M1390" t="s">
        <v>17</v>
      </c>
      <c r="N1390">
        <f t="shared" si="106"/>
        <v>49270.670000002123</v>
      </c>
      <c r="V1390" s="7"/>
      <c r="W1390" s="7"/>
      <c r="X1390" s="7"/>
      <c r="Y1390" s="7"/>
      <c r="Z1390" s="7"/>
      <c r="AA1390" s="7"/>
    </row>
    <row r="1391" spans="1:27" x14ac:dyDescent="0.2">
      <c r="A1391" t="s">
        <v>11</v>
      </c>
      <c r="B1391" t="s">
        <v>31605</v>
      </c>
      <c r="C1391" t="s">
        <v>1179</v>
      </c>
      <c r="D1391" t="s">
        <v>566</v>
      </c>
      <c r="E1391" t="s">
        <v>31606</v>
      </c>
      <c r="F1391" t="s">
        <v>31607</v>
      </c>
      <c r="G1391">
        <v>1.9373</v>
      </c>
      <c r="H1391">
        <v>1.9376199999999999</v>
      </c>
      <c r="I1391">
        <f t="shared" si="104"/>
        <v>2</v>
      </c>
      <c r="J1391">
        <v>2</v>
      </c>
      <c r="K1391">
        <f t="shared" si="105"/>
        <v>1.84</v>
      </c>
      <c r="L1391">
        <v>1.84</v>
      </c>
      <c r="M1391" t="s">
        <v>17</v>
      </c>
      <c r="N1391">
        <f t="shared" si="106"/>
        <v>49272.670000002123</v>
      </c>
      <c r="V1391" s="7"/>
      <c r="W1391" s="7"/>
      <c r="X1391" s="7"/>
      <c r="Y1391" s="7"/>
      <c r="Z1391" s="7"/>
      <c r="AA1391" s="7"/>
    </row>
    <row r="1392" spans="1:27" x14ac:dyDescent="0.2">
      <c r="A1392" t="s">
        <v>11</v>
      </c>
      <c r="B1392" t="s">
        <v>31608</v>
      </c>
      <c r="C1392" t="s">
        <v>495</v>
      </c>
      <c r="D1392" t="s">
        <v>566</v>
      </c>
      <c r="E1392" t="s">
        <v>31609</v>
      </c>
      <c r="F1392" t="s">
        <v>31607</v>
      </c>
      <c r="G1392">
        <v>1.9392400000000001</v>
      </c>
      <c r="H1392">
        <v>1.9376199999999999</v>
      </c>
      <c r="I1392">
        <f t="shared" si="104"/>
        <v>2</v>
      </c>
      <c r="J1392">
        <v>1</v>
      </c>
      <c r="K1392">
        <f t="shared" si="105"/>
        <v>-2</v>
      </c>
      <c r="L1392">
        <v>-1</v>
      </c>
      <c r="M1392" t="s">
        <v>17</v>
      </c>
      <c r="N1392">
        <f t="shared" si="106"/>
        <v>49270.830000002126</v>
      </c>
      <c r="V1392" s="7"/>
      <c r="W1392" s="7"/>
      <c r="X1392" s="7"/>
      <c r="Y1392" s="7"/>
      <c r="Z1392" s="7"/>
      <c r="AA1392" s="7"/>
    </row>
    <row r="1393" spans="1:27" x14ac:dyDescent="0.2">
      <c r="A1393" t="s">
        <v>18</v>
      </c>
      <c r="B1393" t="s">
        <v>31610</v>
      </c>
      <c r="C1393" t="s">
        <v>544</v>
      </c>
      <c r="D1393" t="s">
        <v>566</v>
      </c>
      <c r="E1393" t="s">
        <v>31611</v>
      </c>
      <c r="F1393" t="s">
        <v>31607</v>
      </c>
      <c r="G1393">
        <v>1.9392400000000001</v>
      </c>
      <c r="H1393">
        <v>1.9376199999999999</v>
      </c>
      <c r="I1393">
        <f t="shared" si="104"/>
        <v>2</v>
      </c>
      <c r="J1393">
        <v>2</v>
      </c>
      <c r="K1393">
        <f t="shared" si="105"/>
        <v>1.82</v>
      </c>
      <c r="L1393">
        <v>1.82</v>
      </c>
      <c r="M1393" t="s">
        <v>17</v>
      </c>
      <c r="N1393">
        <f t="shared" si="106"/>
        <v>49271.830000002126</v>
      </c>
      <c r="V1393" s="7"/>
      <c r="W1393" s="7"/>
      <c r="X1393" s="7"/>
      <c r="Y1393" s="7"/>
      <c r="Z1393" s="7"/>
      <c r="AA1393" s="7"/>
    </row>
    <row r="1394" spans="1:27" x14ac:dyDescent="0.2">
      <c r="A1394" t="s">
        <v>11</v>
      </c>
      <c r="B1394" t="s">
        <v>31612</v>
      </c>
      <c r="C1394" t="s">
        <v>5074</v>
      </c>
      <c r="D1394" t="s">
        <v>566</v>
      </c>
      <c r="E1394" t="s">
        <v>31613</v>
      </c>
      <c r="F1394" t="s">
        <v>31607</v>
      </c>
      <c r="G1394">
        <v>1.9374400000000001</v>
      </c>
      <c r="H1394">
        <v>1.9376199999999999</v>
      </c>
      <c r="I1394">
        <f t="shared" si="104"/>
        <v>2</v>
      </c>
      <c r="J1394">
        <v>2</v>
      </c>
      <c r="K1394">
        <f t="shared" si="105"/>
        <v>1.84</v>
      </c>
      <c r="L1394">
        <v>1.84</v>
      </c>
      <c r="M1394" t="s">
        <v>17</v>
      </c>
      <c r="N1394">
        <f t="shared" si="106"/>
        <v>49270.010000002127</v>
      </c>
      <c r="V1394" s="7"/>
      <c r="W1394" s="7"/>
      <c r="X1394" s="7"/>
      <c r="Y1394" s="7"/>
      <c r="Z1394" s="7"/>
      <c r="AA1394" s="7"/>
    </row>
    <row r="1395" spans="1:27" x14ac:dyDescent="0.2">
      <c r="A1395" t="s">
        <v>11</v>
      </c>
      <c r="B1395" t="s">
        <v>31614</v>
      </c>
      <c r="C1395" t="s">
        <v>28424</v>
      </c>
      <c r="D1395" t="s">
        <v>566</v>
      </c>
      <c r="E1395" t="s">
        <v>31615</v>
      </c>
      <c r="F1395" t="s">
        <v>31616</v>
      </c>
      <c r="G1395">
        <v>1.93771</v>
      </c>
      <c r="H1395">
        <v>1.9380999999999999</v>
      </c>
      <c r="I1395">
        <f t="shared" si="104"/>
        <v>2</v>
      </c>
      <c r="J1395">
        <v>2</v>
      </c>
      <c r="K1395">
        <f t="shared" si="105"/>
        <v>1.82</v>
      </c>
      <c r="L1395">
        <v>1.82</v>
      </c>
      <c r="M1395" t="s">
        <v>17</v>
      </c>
      <c r="N1395">
        <f t="shared" si="106"/>
        <v>49268.17000000213</v>
      </c>
      <c r="V1395" s="7"/>
      <c r="W1395" s="7"/>
      <c r="X1395" s="7"/>
      <c r="Y1395" s="7"/>
      <c r="Z1395" s="7"/>
      <c r="AA1395" s="7"/>
    </row>
    <row r="1396" spans="1:27" x14ac:dyDescent="0.2">
      <c r="A1396" t="s">
        <v>11</v>
      </c>
      <c r="B1396" t="s">
        <v>31617</v>
      </c>
      <c r="C1396" t="s">
        <v>2730</v>
      </c>
      <c r="D1396" t="s">
        <v>566</v>
      </c>
      <c r="E1396" t="s">
        <v>31618</v>
      </c>
      <c r="F1396" t="s">
        <v>31616</v>
      </c>
      <c r="G1396">
        <v>1.9373100000000001</v>
      </c>
      <c r="H1396">
        <v>1.9380999999999999</v>
      </c>
      <c r="I1396">
        <f t="shared" si="104"/>
        <v>2</v>
      </c>
      <c r="J1396">
        <v>2</v>
      </c>
      <c r="K1396">
        <f t="shared" si="105"/>
        <v>1.82</v>
      </c>
      <c r="L1396">
        <v>1.82</v>
      </c>
      <c r="M1396" t="s">
        <v>17</v>
      </c>
      <c r="N1396">
        <f t="shared" si="106"/>
        <v>49266.35000000213</v>
      </c>
      <c r="V1396" s="7"/>
      <c r="W1396" s="7"/>
      <c r="X1396" s="7"/>
      <c r="Y1396" s="7"/>
      <c r="Z1396" s="7"/>
      <c r="AA1396" s="7"/>
    </row>
    <row r="1397" spans="1:27" x14ac:dyDescent="0.2">
      <c r="A1397" t="s">
        <v>18</v>
      </c>
      <c r="B1397" t="s">
        <v>31619</v>
      </c>
      <c r="C1397" t="s">
        <v>495</v>
      </c>
      <c r="D1397" t="s">
        <v>566</v>
      </c>
      <c r="E1397" t="s">
        <v>31620</v>
      </c>
      <c r="F1397" t="s">
        <v>31616</v>
      </c>
      <c r="G1397">
        <v>1.93906</v>
      </c>
      <c r="H1397">
        <v>1.9380999999999999</v>
      </c>
      <c r="I1397">
        <f t="shared" si="104"/>
        <v>2</v>
      </c>
      <c r="J1397">
        <v>2</v>
      </c>
      <c r="K1397">
        <f t="shared" si="105"/>
        <v>1.84</v>
      </c>
      <c r="L1397">
        <v>1.84</v>
      </c>
      <c r="M1397" t="s">
        <v>17</v>
      </c>
      <c r="N1397">
        <f t="shared" si="106"/>
        <v>49264.530000002131</v>
      </c>
      <c r="V1397" s="7"/>
      <c r="W1397" s="7"/>
      <c r="X1397" s="7"/>
      <c r="Y1397" s="7"/>
      <c r="Z1397" s="7"/>
      <c r="AA1397" s="7"/>
    </row>
    <row r="1398" spans="1:27" x14ac:dyDescent="0.2">
      <c r="A1398" t="s">
        <v>11</v>
      </c>
      <c r="B1398" t="s">
        <v>31621</v>
      </c>
      <c r="C1398" t="s">
        <v>28898</v>
      </c>
      <c r="D1398" t="s">
        <v>566</v>
      </c>
      <c r="E1398" t="s">
        <v>31622</v>
      </c>
      <c r="F1398" t="s">
        <v>31616</v>
      </c>
      <c r="G1398">
        <v>1.93773</v>
      </c>
      <c r="H1398">
        <v>1.9380999999999999</v>
      </c>
      <c r="I1398">
        <f t="shared" si="104"/>
        <v>2</v>
      </c>
      <c r="J1398">
        <v>2</v>
      </c>
      <c r="K1398">
        <f t="shared" si="105"/>
        <v>1.82</v>
      </c>
      <c r="L1398">
        <v>1.82</v>
      </c>
      <c r="M1398" t="s">
        <v>17</v>
      </c>
      <c r="N1398">
        <f t="shared" si="106"/>
        <v>49262.690000002134</v>
      </c>
      <c r="V1398" s="7"/>
      <c r="W1398" s="7"/>
      <c r="X1398" s="7"/>
      <c r="Y1398" s="7"/>
      <c r="Z1398" s="7"/>
      <c r="AA1398" s="7"/>
    </row>
    <row r="1399" spans="1:27" x14ac:dyDescent="0.2">
      <c r="A1399" t="s">
        <v>11</v>
      </c>
      <c r="B1399" t="s">
        <v>31623</v>
      </c>
      <c r="C1399" t="s">
        <v>28444</v>
      </c>
      <c r="D1399" t="s">
        <v>566</v>
      </c>
      <c r="E1399" t="s">
        <v>31624</v>
      </c>
      <c r="F1399" t="s">
        <v>31616</v>
      </c>
      <c r="G1399">
        <v>1.9367799999999999</v>
      </c>
      <c r="H1399">
        <v>1.9380999999999999</v>
      </c>
      <c r="I1399">
        <f t="shared" si="104"/>
        <v>2</v>
      </c>
      <c r="J1399">
        <v>2</v>
      </c>
      <c r="K1399">
        <f t="shared" si="105"/>
        <v>1.82</v>
      </c>
      <c r="L1399">
        <v>1.82</v>
      </c>
      <c r="M1399" t="s">
        <v>17</v>
      </c>
      <c r="N1399">
        <f t="shared" si="106"/>
        <v>49260.870000002134</v>
      </c>
      <c r="V1399" s="7"/>
      <c r="W1399" s="7"/>
      <c r="X1399" s="7"/>
      <c r="Y1399" s="7"/>
      <c r="Z1399" s="7"/>
      <c r="AA1399" s="7"/>
    </row>
    <row r="1400" spans="1:27" x14ac:dyDescent="0.2">
      <c r="A1400" t="s">
        <v>11</v>
      </c>
      <c r="B1400" t="s">
        <v>31625</v>
      </c>
      <c r="C1400" t="s">
        <v>29164</v>
      </c>
      <c r="D1400" t="s">
        <v>566</v>
      </c>
      <c r="E1400" t="s">
        <v>31626</v>
      </c>
      <c r="F1400" t="s">
        <v>31616</v>
      </c>
      <c r="G1400">
        <v>1.9375599999999999</v>
      </c>
      <c r="H1400">
        <v>1.9380999999999999</v>
      </c>
      <c r="I1400">
        <f t="shared" si="104"/>
        <v>2</v>
      </c>
      <c r="J1400">
        <v>2</v>
      </c>
      <c r="K1400">
        <f t="shared" si="105"/>
        <v>1.82</v>
      </c>
      <c r="L1400">
        <v>1.82</v>
      </c>
      <c r="M1400" t="s">
        <v>17</v>
      </c>
      <c r="N1400">
        <f t="shared" si="106"/>
        <v>49259.050000002135</v>
      </c>
      <c r="V1400" s="7"/>
      <c r="W1400" s="7"/>
      <c r="X1400" s="7"/>
      <c r="Y1400" s="7"/>
      <c r="Z1400" s="7"/>
      <c r="AA1400" s="7"/>
    </row>
    <row r="1401" spans="1:27" x14ac:dyDescent="0.2">
      <c r="A1401" t="s">
        <v>11</v>
      </c>
      <c r="B1401" t="s">
        <v>31627</v>
      </c>
      <c r="C1401" t="s">
        <v>28832</v>
      </c>
      <c r="D1401" t="s">
        <v>566</v>
      </c>
      <c r="E1401" t="s">
        <v>31628</v>
      </c>
      <c r="F1401" t="s">
        <v>31616</v>
      </c>
      <c r="G1401">
        <v>1.93764</v>
      </c>
      <c r="H1401">
        <v>1.9380999999999999</v>
      </c>
      <c r="I1401">
        <f t="shared" si="104"/>
        <v>2</v>
      </c>
      <c r="J1401">
        <v>2</v>
      </c>
      <c r="K1401">
        <f t="shared" si="105"/>
        <v>1.82</v>
      </c>
      <c r="L1401">
        <v>1.82</v>
      </c>
      <c r="M1401" t="s">
        <v>17</v>
      </c>
      <c r="N1401">
        <f t="shared" si="106"/>
        <v>49257.230000002135</v>
      </c>
      <c r="V1401" s="7"/>
      <c r="W1401" s="7"/>
      <c r="X1401" s="7"/>
      <c r="Y1401" s="7"/>
      <c r="Z1401" s="7"/>
      <c r="AA1401" s="7"/>
    </row>
    <row r="1402" spans="1:27" x14ac:dyDescent="0.2">
      <c r="A1402" t="s">
        <v>11</v>
      </c>
      <c r="B1402" t="s">
        <v>31629</v>
      </c>
      <c r="C1402" t="s">
        <v>30622</v>
      </c>
      <c r="D1402" t="s">
        <v>566</v>
      </c>
      <c r="E1402" t="s">
        <v>31630</v>
      </c>
      <c r="F1402" t="s">
        <v>31616</v>
      </c>
      <c r="G1402">
        <v>1.9378500000000001</v>
      </c>
      <c r="H1402">
        <v>1.9380999999999999</v>
      </c>
      <c r="I1402">
        <f t="shared" si="104"/>
        <v>2</v>
      </c>
      <c r="J1402">
        <v>2</v>
      </c>
      <c r="K1402">
        <f t="shared" si="105"/>
        <v>1.82</v>
      </c>
      <c r="L1402">
        <v>1.82</v>
      </c>
      <c r="M1402" t="s">
        <v>17</v>
      </c>
      <c r="N1402">
        <f t="shared" si="106"/>
        <v>49255.410000002135</v>
      </c>
      <c r="V1402" s="7"/>
      <c r="W1402" s="7"/>
      <c r="X1402" s="7"/>
      <c r="Y1402" s="7"/>
      <c r="Z1402" s="7"/>
      <c r="AA1402" s="7"/>
    </row>
    <row r="1403" spans="1:27" x14ac:dyDescent="0.2">
      <c r="A1403" t="s">
        <v>11</v>
      </c>
      <c r="B1403" t="s">
        <v>31631</v>
      </c>
      <c r="C1403" t="s">
        <v>3766</v>
      </c>
      <c r="D1403" t="s">
        <v>566</v>
      </c>
      <c r="E1403" t="s">
        <v>31632</v>
      </c>
      <c r="F1403" t="s">
        <v>31616</v>
      </c>
      <c r="G1403">
        <v>1.9370000000000001</v>
      </c>
      <c r="H1403">
        <v>1.9380999999999999</v>
      </c>
      <c r="I1403">
        <f t="shared" si="104"/>
        <v>2</v>
      </c>
      <c r="J1403">
        <v>2</v>
      </c>
      <c r="K1403">
        <f t="shared" si="105"/>
        <v>1.82</v>
      </c>
      <c r="L1403">
        <v>1.82</v>
      </c>
      <c r="M1403" t="s">
        <v>17</v>
      </c>
      <c r="N1403">
        <f t="shared" si="106"/>
        <v>49253.590000002136</v>
      </c>
      <c r="V1403" s="7"/>
      <c r="W1403" s="7"/>
      <c r="X1403" s="7"/>
      <c r="Y1403" s="7"/>
      <c r="Z1403" s="7"/>
      <c r="AA1403" s="7"/>
    </row>
    <row r="1404" spans="1:27" x14ac:dyDescent="0.2">
      <c r="A1404" t="s">
        <v>11</v>
      </c>
      <c r="B1404" t="s">
        <v>31633</v>
      </c>
      <c r="C1404" t="s">
        <v>495</v>
      </c>
      <c r="D1404" t="s">
        <v>566</v>
      </c>
      <c r="E1404" t="s">
        <v>31620</v>
      </c>
      <c r="F1404" t="s">
        <v>31616</v>
      </c>
      <c r="G1404">
        <v>1.93906</v>
      </c>
      <c r="H1404">
        <v>1.9380999999999999</v>
      </c>
      <c r="I1404">
        <f t="shared" si="104"/>
        <v>2</v>
      </c>
      <c r="J1404">
        <v>1</v>
      </c>
      <c r="K1404">
        <f t="shared" si="105"/>
        <v>-2</v>
      </c>
      <c r="L1404">
        <v>-1</v>
      </c>
      <c r="M1404" t="s">
        <v>17</v>
      </c>
      <c r="N1404">
        <f t="shared" si="106"/>
        <v>49251.770000002136</v>
      </c>
      <c r="V1404" s="7"/>
      <c r="W1404" s="7"/>
      <c r="X1404" s="7"/>
      <c r="Y1404" s="7"/>
      <c r="Z1404" s="7"/>
      <c r="AA1404" s="7"/>
    </row>
    <row r="1405" spans="1:27" x14ac:dyDescent="0.2">
      <c r="A1405" t="s">
        <v>11</v>
      </c>
      <c r="B1405" t="s">
        <v>31634</v>
      </c>
      <c r="C1405" t="s">
        <v>495</v>
      </c>
      <c r="D1405" t="s">
        <v>566</v>
      </c>
      <c r="E1405" t="s">
        <v>31635</v>
      </c>
      <c r="F1405" t="s">
        <v>31636</v>
      </c>
      <c r="G1405">
        <v>1.93624</v>
      </c>
      <c r="H1405">
        <v>1.93916</v>
      </c>
      <c r="I1405">
        <f t="shared" si="104"/>
        <v>2</v>
      </c>
      <c r="J1405">
        <v>1</v>
      </c>
      <c r="K1405">
        <f t="shared" si="105"/>
        <v>1.84</v>
      </c>
      <c r="L1405">
        <v>0.92</v>
      </c>
      <c r="M1405" t="s">
        <v>17</v>
      </c>
      <c r="N1405">
        <f t="shared" si="106"/>
        <v>49252.770000002136</v>
      </c>
      <c r="V1405" s="7"/>
      <c r="W1405" s="7"/>
      <c r="X1405" s="7"/>
      <c r="Y1405" s="7"/>
      <c r="Z1405" s="7"/>
      <c r="AA1405" s="7"/>
    </row>
    <row r="1406" spans="1:27" x14ac:dyDescent="0.2">
      <c r="A1406" t="s">
        <v>11</v>
      </c>
      <c r="B1406" t="s">
        <v>31637</v>
      </c>
      <c r="C1406" t="s">
        <v>2946</v>
      </c>
      <c r="D1406" t="s">
        <v>566</v>
      </c>
      <c r="E1406" t="s">
        <v>31638</v>
      </c>
      <c r="F1406" t="s">
        <v>31636</v>
      </c>
      <c r="G1406">
        <v>1.9356</v>
      </c>
      <c r="H1406">
        <v>1.93916</v>
      </c>
      <c r="I1406">
        <f t="shared" si="104"/>
        <v>2</v>
      </c>
      <c r="J1406">
        <v>2</v>
      </c>
      <c r="K1406">
        <f t="shared" si="105"/>
        <v>1.84</v>
      </c>
      <c r="L1406">
        <v>1.84</v>
      </c>
      <c r="M1406" t="s">
        <v>17</v>
      </c>
      <c r="N1406">
        <f t="shared" si="106"/>
        <v>49251.850000002138</v>
      </c>
      <c r="V1406" s="7"/>
      <c r="W1406" s="7"/>
      <c r="X1406" s="7"/>
      <c r="Y1406" s="7"/>
      <c r="Z1406" s="7"/>
      <c r="AA1406" s="7"/>
    </row>
    <row r="1407" spans="1:27" x14ac:dyDescent="0.2">
      <c r="A1407" t="s">
        <v>11</v>
      </c>
      <c r="B1407" t="s">
        <v>31639</v>
      </c>
      <c r="C1407" t="s">
        <v>28395</v>
      </c>
      <c r="D1407" t="s">
        <v>566</v>
      </c>
      <c r="E1407" t="s">
        <v>31640</v>
      </c>
      <c r="F1407" t="s">
        <v>31636</v>
      </c>
      <c r="G1407">
        <v>1.9358599999999999</v>
      </c>
      <c r="H1407">
        <v>1.93916</v>
      </c>
      <c r="I1407">
        <f t="shared" si="104"/>
        <v>2</v>
      </c>
      <c r="J1407">
        <v>2</v>
      </c>
      <c r="K1407">
        <f t="shared" si="105"/>
        <v>1.84</v>
      </c>
      <c r="L1407">
        <v>1.84</v>
      </c>
      <c r="M1407" t="s">
        <v>17</v>
      </c>
      <c r="N1407">
        <f t="shared" si="106"/>
        <v>49250.010000002141</v>
      </c>
      <c r="V1407" s="7"/>
      <c r="W1407" s="7"/>
      <c r="X1407" s="7"/>
      <c r="Y1407" s="7"/>
      <c r="Z1407" s="7"/>
      <c r="AA1407" s="7"/>
    </row>
    <row r="1408" spans="1:27" x14ac:dyDescent="0.2">
      <c r="A1408" t="s">
        <v>18</v>
      </c>
      <c r="B1408" t="s">
        <v>31641</v>
      </c>
      <c r="C1408" t="s">
        <v>495</v>
      </c>
      <c r="D1408" t="s">
        <v>566</v>
      </c>
      <c r="E1408" t="s">
        <v>31635</v>
      </c>
      <c r="F1408" t="s">
        <v>31636</v>
      </c>
      <c r="G1408">
        <v>1.93624</v>
      </c>
      <c r="H1408">
        <v>1.93916</v>
      </c>
      <c r="I1408">
        <f t="shared" si="104"/>
        <v>2</v>
      </c>
      <c r="J1408">
        <v>2</v>
      </c>
      <c r="K1408">
        <f t="shared" si="105"/>
        <v>-2</v>
      </c>
      <c r="L1408">
        <v>-2</v>
      </c>
      <c r="M1408" t="s">
        <v>17</v>
      </c>
      <c r="N1408">
        <f t="shared" si="106"/>
        <v>49248.170000002145</v>
      </c>
      <c r="V1408" s="7"/>
      <c r="W1408" s="7"/>
      <c r="X1408" s="7"/>
      <c r="Y1408" s="7"/>
      <c r="Z1408" s="7"/>
      <c r="AA1408" s="7"/>
    </row>
    <row r="1409" spans="1:27" x14ac:dyDescent="0.2">
      <c r="A1409" t="s">
        <v>11</v>
      </c>
      <c r="B1409" t="s">
        <v>31642</v>
      </c>
      <c r="C1409" t="s">
        <v>1468</v>
      </c>
      <c r="D1409" t="s">
        <v>566</v>
      </c>
      <c r="E1409" t="s">
        <v>31643</v>
      </c>
      <c r="F1409" t="s">
        <v>31636</v>
      </c>
      <c r="G1409">
        <v>1.93614</v>
      </c>
      <c r="H1409">
        <v>1.93916</v>
      </c>
      <c r="I1409">
        <f t="shared" si="104"/>
        <v>2</v>
      </c>
      <c r="J1409">
        <v>2</v>
      </c>
      <c r="K1409">
        <f t="shared" si="105"/>
        <v>1.84</v>
      </c>
      <c r="L1409">
        <v>1.84</v>
      </c>
      <c r="M1409" t="s">
        <v>17</v>
      </c>
      <c r="N1409">
        <f t="shared" si="106"/>
        <v>49250.170000002145</v>
      </c>
      <c r="V1409" s="7"/>
      <c r="W1409" s="7"/>
      <c r="X1409" s="7"/>
      <c r="Y1409" s="7"/>
      <c r="Z1409" s="7"/>
      <c r="AA1409" s="7"/>
    </row>
    <row r="1410" spans="1:27" x14ac:dyDescent="0.2">
      <c r="A1410" t="s">
        <v>11</v>
      </c>
      <c r="B1410" t="s">
        <v>31644</v>
      </c>
      <c r="C1410" t="s">
        <v>1603</v>
      </c>
      <c r="D1410" t="s">
        <v>566</v>
      </c>
      <c r="E1410" t="s">
        <v>31645</v>
      </c>
      <c r="F1410" t="s">
        <v>31646</v>
      </c>
      <c r="G1410">
        <v>1.9379200000000001</v>
      </c>
      <c r="H1410">
        <v>1.93648</v>
      </c>
      <c r="I1410">
        <f t="shared" si="104"/>
        <v>2</v>
      </c>
      <c r="J1410">
        <v>2</v>
      </c>
      <c r="K1410">
        <f t="shared" si="105"/>
        <v>-2</v>
      </c>
      <c r="L1410">
        <v>-2</v>
      </c>
      <c r="M1410" t="s">
        <v>17</v>
      </c>
      <c r="N1410">
        <f t="shared" si="106"/>
        <v>49248.330000002148</v>
      </c>
      <c r="V1410" s="7"/>
      <c r="W1410" s="7"/>
      <c r="X1410" s="7"/>
      <c r="Y1410" s="7"/>
      <c r="Z1410" s="7"/>
      <c r="AA1410" s="7"/>
    </row>
    <row r="1411" spans="1:27" x14ac:dyDescent="0.2">
      <c r="A1411" t="s">
        <v>11</v>
      </c>
      <c r="B1411" t="s">
        <v>31647</v>
      </c>
      <c r="C1411" t="s">
        <v>3722</v>
      </c>
      <c r="D1411" t="s">
        <v>566</v>
      </c>
      <c r="E1411" t="s">
        <v>31648</v>
      </c>
      <c r="F1411" t="s">
        <v>31646</v>
      </c>
      <c r="G1411">
        <v>1.9377899999999999</v>
      </c>
      <c r="H1411">
        <v>1.93648</v>
      </c>
      <c r="I1411">
        <f t="shared" ref="I1411:I1462" si="107">IF(J1411=1,J1411*2,J1411)</f>
        <v>2</v>
      </c>
      <c r="J1411">
        <v>2</v>
      </c>
      <c r="K1411">
        <f t="shared" ref="K1411:K1462" si="108">IF(OR(L1411=-1,L1411=0.92),L1411*2,L1411)</f>
        <v>-2</v>
      </c>
      <c r="L1411">
        <v>-2</v>
      </c>
      <c r="M1411" t="s">
        <v>17</v>
      </c>
      <c r="N1411">
        <f t="shared" si="106"/>
        <v>49250.330000002148</v>
      </c>
      <c r="V1411" s="7"/>
      <c r="W1411" s="7"/>
      <c r="X1411" s="7"/>
      <c r="Y1411" s="7"/>
      <c r="Z1411" s="7"/>
      <c r="AA1411" s="7"/>
    </row>
    <row r="1412" spans="1:27" x14ac:dyDescent="0.2">
      <c r="A1412" t="s">
        <v>11</v>
      </c>
      <c r="B1412" t="s">
        <v>31649</v>
      </c>
      <c r="C1412" t="s">
        <v>495</v>
      </c>
      <c r="D1412" t="s">
        <v>566</v>
      </c>
      <c r="E1412" t="s">
        <v>31650</v>
      </c>
      <c r="F1412" t="s">
        <v>31646</v>
      </c>
      <c r="G1412">
        <v>1.9392100000000001</v>
      </c>
      <c r="H1412">
        <v>1.93648</v>
      </c>
      <c r="I1412">
        <f t="shared" si="107"/>
        <v>2</v>
      </c>
      <c r="J1412">
        <v>1</v>
      </c>
      <c r="K1412">
        <f t="shared" si="108"/>
        <v>-2</v>
      </c>
      <c r="L1412">
        <v>-1</v>
      </c>
      <c r="M1412" t="s">
        <v>17</v>
      </c>
      <c r="N1412">
        <f t="shared" ref="N1412:N1462" si="109">N1411-L1411</f>
        <v>49252.330000002148</v>
      </c>
      <c r="V1412" s="7"/>
      <c r="W1412" s="7"/>
      <c r="X1412" s="7"/>
      <c r="Y1412" s="7"/>
      <c r="Z1412" s="7"/>
      <c r="AA1412" s="7"/>
    </row>
    <row r="1413" spans="1:27" x14ac:dyDescent="0.2">
      <c r="A1413" t="s">
        <v>11</v>
      </c>
      <c r="B1413" t="s">
        <v>31651</v>
      </c>
      <c r="C1413" t="s">
        <v>28071</v>
      </c>
      <c r="D1413" t="s">
        <v>566</v>
      </c>
      <c r="E1413" t="s">
        <v>31652</v>
      </c>
      <c r="F1413" t="s">
        <v>31646</v>
      </c>
      <c r="G1413">
        <v>1.93767</v>
      </c>
      <c r="H1413">
        <v>1.93648</v>
      </c>
      <c r="I1413">
        <f t="shared" si="107"/>
        <v>2</v>
      </c>
      <c r="J1413">
        <v>2</v>
      </c>
      <c r="K1413">
        <f t="shared" si="108"/>
        <v>-2</v>
      </c>
      <c r="L1413">
        <v>-2</v>
      </c>
      <c r="M1413" t="s">
        <v>17</v>
      </c>
      <c r="N1413">
        <f t="shared" si="109"/>
        <v>49253.330000002148</v>
      </c>
      <c r="V1413" s="7"/>
      <c r="W1413" s="7"/>
      <c r="X1413" s="7"/>
      <c r="Y1413" s="7"/>
      <c r="Z1413" s="7"/>
      <c r="AA1413" s="7"/>
    </row>
    <row r="1414" spans="1:27" x14ac:dyDescent="0.2">
      <c r="A1414" t="s">
        <v>11</v>
      </c>
      <c r="B1414" t="s">
        <v>31653</v>
      </c>
      <c r="C1414" t="s">
        <v>558</v>
      </c>
      <c r="D1414" t="s">
        <v>566</v>
      </c>
      <c r="E1414" t="s">
        <v>31654</v>
      </c>
      <c r="F1414" t="s">
        <v>31646</v>
      </c>
      <c r="G1414">
        <v>1.9377500000000001</v>
      </c>
      <c r="H1414">
        <v>1.93648</v>
      </c>
      <c r="I1414">
        <f t="shared" si="107"/>
        <v>2</v>
      </c>
      <c r="J1414">
        <v>2</v>
      </c>
      <c r="K1414">
        <f t="shared" si="108"/>
        <v>-2</v>
      </c>
      <c r="L1414">
        <v>-2</v>
      </c>
      <c r="M1414" t="s">
        <v>17</v>
      </c>
      <c r="N1414">
        <f t="shared" si="109"/>
        <v>49255.330000002148</v>
      </c>
      <c r="V1414" s="7"/>
      <c r="W1414" s="7"/>
      <c r="X1414" s="7"/>
      <c r="Y1414" s="7"/>
      <c r="Z1414" s="7"/>
      <c r="AA1414" s="7"/>
    </row>
    <row r="1415" spans="1:27" x14ac:dyDescent="0.2">
      <c r="A1415" t="s">
        <v>11</v>
      </c>
      <c r="B1415" t="s">
        <v>31655</v>
      </c>
      <c r="C1415" t="s">
        <v>28068</v>
      </c>
      <c r="D1415" t="s">
        <v>566</v>
      </c>
      <c r="E1415" t="s">
        <v>31656</v>
      </c>
      <c r="F1415" t="s">
        <v>31646</v>
      </c>
      <c r="G1415">
        <v>1.93727</v>
      </c>
      <c r="H1415">
        <v>1.93648</v>
      </c>
      <c r="I1415">
        <f t="shared" si="107"/>
        <v>2</v>
      </c>
      <c r="J1415">
        <v>2</v>
      </c>
      <c r="K1415">
        <f t="shared" si="108"/>
        <v>-2</v>
      </c>
      <c r="L1415">
        <v>-2</v>
      </c>
      <c r="M1415" t="s">
        <v>17</v>
      </c>
      <c r="N1415">
        <f t="shared" si="109"/>
        <v>49257.330000002148</v>
      </c>
      <c r="V1415" s="7"/>
      <c r="W1415" s="7"/>
      <c r="X1415" s="7"/>
      <c r="Y1415" s="7"/>
      <c r="Z1415" s="7"/>
      <c r="AA1415" s="7"/>
    </row>
    <row r="1416" spans="1:27" x14ac:dyDescent="0.2">
      <c r="A1416" t="s">
        <v>11</v>
      </c>
      <c r="B1416" t="s">
        <v>31657</v>
      </c>
      <c r="C1416" t="s">
        <v>28395</v>
      </c>
      <c r="D1416" t="s">
        <v>566</v>
      </c>
      <c r="E1416" t="s">
        <v>31658</v>
      </c>
      <c r="F1416" t="s">
        <v>31646</v>
      </c>
      <c r="G1416">
        <v>1.93773</v>
      </c>
      <c r="H1416">
        <v>1.93648</v>
      </c>
      <c r="I1416">
        <f t="shared" si="107"/>
        <v>2</v>
      </c>
      <c r="J1416">
        <v>2</v>
      </c>
      <c r="K1416">
        <f t="shared" si="108"/>
        <v>-2</v>
      </c>
      <c r="L1416">
        <v>-2</v>
      </c>
      <c r="M1416" t="s">
        <v>17</v>
      </c>
      <c r="N1416">
        <f t="shared" si="109"/>
        <v>49259.330000002148</v>
      </c>
      <c r="V1416" s="7"/>
      <c r="W1416" s="7"/>
      <c r="X1416" s="7"/>
      <c r="Y1416" s="7"/>
      <c r="Z1416" s="7"/>
      <c r="AA1416" s="7"/>
    </row>
    <row r="1417" spans="1:27" x14ac:dyDescent="0.2">
      <c r="A1417" t="s">
        <v>18</v>
      </c>
      <c r="B1417" t="s">
        <v>31659</v>
      </c>
      <c r="C1417" t="s">
        <v>495</v>
      </c>
      <c r="D1417" t="s">
        <v>566</v>
      </c>
      <c r="E1417" t="s">
        <v>31650</v>
      </c>
      <c r="F1417" t="s">
        <v>31646</v>
      </c>
      <c r="G1417">
        <v>1.9390499999999999</v>
      </c>
      <c r="H1417">
        <v>1.93648</v>
      </c>
      <c r="I1417">
        <f t="shared" si="107"/>
        <v>2</v>
      </c>
      <c r="J1417">
        <v>2</v>
      </c>
      <c r="K1417">
        <f t="shared" si="108"/>
        <v>1.84</v>
      </c>
      <c r="L1417">
        <v>1.84</v>
      </c>
      <c r="M1417" t="s">
        <v>17</v>
      </c>
      <c r="N1417">
        <f t="shared" si="109"/>
        <v>49261.330000002148</v>
      </c>
      <c r="V1417" s="7"/>
      <c r="W1417" s="7"/>
      <c r="X1417" s="7"/>
      <c r="Y1417" s="7"/>
      <c r="Z1417" s="7"/>
      <c r="AA1417" s="7"/>
    </row>
    <row r="1418" spans="1:27" x14ac:dyDescent="0.2">
      <c r="A1418" t="s">
        <v>11</v>
      </c>
      <c r="B1418" t="s">
        <v>31660</v>
      </c>
      <c r="C1418" t="s">
        <v>555</v>
      </c>
      <c r="D1418" t="s">
        <v>566</v>
      </c>
      <c r="E1418" t="s">
        <v>31661</v>
      </c>
      <c r="F1418" t="s">
        <v>31646</v>
      </c>
      <c r="G1418">
        <v>1.9374400000000001</v>
      </c>
      <c r="H1418">
        <v>1.93648</v>
      </c>
      <c r="I1418">
        <f t="shared" si="107"/>
        <v>2</v>
      </c>
      <c r="J1418">
        <v>2</v>
      </c>
      <c r="K1418">
        <f t="shared" si="108"/>
        <v>-2</v>
      </c>
      <c r="L1418">
        <v>-2</v>
      </c>
      <c r="M1418" t="s">
        <v>17</v>
      </c>
      <c r="N1418">
        <f t="shared" si="109"/>
        <v>49259.490000002152</v>
      </c>
      <c r="V1418" s="7"/>
      <c r="W1418" s="7"/>
      <c r="X1418" s="7"/>
      <c r="Y1418" s="7"/>
      <c r="Z1418" s="7"/>
      <c r="AA1418" s="7"/>
    </row>
    <row r="1419" spans="1:27" x14ac:dyDescent="0.2">
      <c r="A1419" t="s">
        <v>11</v>
      </c>
      <c r="B1419" t="s">
        <v>31662</v>
      </c>
      <c r="C1419" t="s">
        <v>28689</v>
      </c>
      <c r="D1419" t="s">
        <v>566</v>
      </c>
      <c r="E1419" t="s">
        <v>31663</v>
      </c>
      <c r="F1419" t="s">
        <v>31646</v>
      </c>
      <c r="G1419">
        <v>1.9375100000000001</v>
      </c>
      <c r="H1419">
        <v>1.93648</v>
      </c>
      <c r="I1419">
        <f t="shared" si="107"/>
        <v>2</v>
      </c>
      <c r="J1419">
        <v>2</v>
      </c>
      <c r="K1419">
        <f t="shared" si="108"/>
        <v>-2</v>
      </c>
      <c r="L1419">
        <v>-2</v>
      </c>
      <c r="M1419" t="s">
        <v>17</v>
      </c>
      <c r="N1419">
        <f t="shared" si="109"/>
        <v>49261.490000002152</v>
      </c>
      <c r="V1419" s="7"/>
      <c r="W1419" s="7"/>
      <c r="X1419" s="7"/>
      <c r="Y1419" s="7"/>
      <c r="Z1419" s="7"/>
      <c r="AA1419" s="7"/>
    </row>
    <row r="1420" spans="1:27" x14ac:dyDescent="0.2">
      <c r="A1420" t="s">
        <v>11</v>
      </c>
      <c r="B1420" t="s">
        <v>31664</v>
      </c>
      <c r="C1420" t="s">
        <v>495</v>
      </c>
      <c r="D1420" t="s">
        <v>566</v>
      </c>
      <c r="E1420" t="s">
        <v>31665</v>
      </c>
      <c r="F1420" t="s">
        <v>31666</v>
      </c>
      <c r="G1420">
        <v>1.9384399999999999</v>
      </c>
      <c r="H1420">
        <v>1.93851</v>
      </c>
      <c r="I1420">
        <f t="shared" si="107"/>
        <v>2</v>
      </c>
      <c r="J1420">
        <v>1</v>
      </c>
      <c r="K1420">
        <f t="shared" si="108"/>
        <v>1.84</v>
      </c>
      <c r="L1420">
        <v>0.92</v>
      </c>
      <c r="M1420" t="s">
        <v>17</v>
      </c>
      <c r="N1420">
        <f t="shared" si="109"/>
        <v>49263.490000002152</v>
      </c>
      <c r="V1420" s="7"/>
      <c r="W1420" s="7"/>
      <c r="X1420" s="7"/>
      <c r="Y1420" s="7"/>
      <c r="Z1420" s="7"/>
      <c r="AA1420" s="7"/>
    </row>
    <row r="1421" spans="1:27" x14ac:dyDescent="0.2">
      <c r="A1421" t="s">
        <v>18</v>
      </c>
      <c r="B1421" t="s">
        <v>31667</v>
      </c>
      <c r="C1421" t="s">
        <v>495</v>
      </c>
      <c r="D1421" t="s">
        <v>566</v>
      </c>
      <c r="E1421" t="s">
        <v>31665</v>
      </c>
      <c r="F1421" t="s">
        <v>31666</v>
      </c>
      <c r="G1421">
        <v>1.9384399999999999</v>
      </c>
      <c r="H1421">
        <v>1.93851</v>
      </c>
      <c r="I1421">
        <f t="shared" si="107"/>
        <v>2</v>
      </c>
      <c r="J1421">
        <v>2</v>
      </c>
      <c r="K1421">
        <f t="shared" si="108"/>
        <v>-2</v>
      </c>
      <c r="L1421">
        <v>-2</v>
      </c>
      <c r="M1421" t="s">
        <v>17</v>
      </c>
      <c r="N1421">
        <f t="shared" si="109"/>
        <v>49262.570000002153</v>
      </c>
      <c r="V1421" s="7"/>
      <c r="W1421" s="7"/>
      <c r="X1421" s="7"/>
      <c r="Y1421" s="7"/>
      <c r="Z1421" s="7"/>
      <c r="AA1421" s="7"/>
    </row>
    <row r="1422" spans="1:27" x14ac:dyDescent="0.2">
      <c r="A1422" t="s">
        <v>18</v>
      </c>
      <c r="B1422" t="s">
        <v>31668</v>
      </c>
      <c r="C1422" t="s">
        <v>495</v>
      </c>
      <c r="D1422" t="s">
        <v>566</v>
      </c>
      <c r="E1422" t="s">
        <v>31669</v>
      </c>
      <c r="F1422" t="s">
        <v>31670</v>
      </c>
      <c r="G1422">
        <v>1.93588</v>
      </c>
      <c r="H1422">
        <v>1.93767</v>
      </c>
      <c r="I1422">
        <f t="shared" si="107"/>
        <v>2</v>
      </c>
      <c r="J1422">
        <v>2</v>
      </c>
      <c r="K1422">
        <f t="shared" si="108"/>
        <v>-2</v>
      </c>
      <c r="L1422">
        <v>-2</v>
      </c>
      <c r="M1422" t="s">
        <v>17</v>
      </c>
      <c r="N1422">
        <f t="shared" si="109"/>
        <v>49264.570000002153</v>
      </c>
      <c r="V1422" s="7"/>
      <c r="W1422" s="7"/>
      <c r="X1422" s="7"/>
      <c r="Y1422" s="7"/>
      <c r="Z1422" s="7"/>
      <c r="AA1422" s="7"/>
    </row>
    <row r="1423" spans="1:27" x14ac:dyDescent="0.2">
      <c r="A1423" t="s">
        <v>11</v>
      </c>
      <c r="B1423" t="s">
        <v>31671</v>
      </c>
      <c r="C1423" t="s">
        <v>495</v>
      </c>
      <c r="D1423" t="s">
        <v>566</v>
      </c>
      <c r="E1423" t="s">
        <v>31669</v>
      </c>
      <c r="F1423" t="s">
        <v>31670</v>
      </c>
      <c r="G1423">
        <v>1.93588</v>
      </c>
      <c r="H1423">
        <v>1.93767</v>
      </c>
      <c r="I1423">
        <f t="shared" si="107"/>
        <v>2</v>
      </c>
      <c r="J1423">
        <v>1</v>
      </c>
      <c r="K1423">
        <f t="shared" si="108"/>
        <v>1.84</v>
      </c>
      <c r="L1423">
        <v>0.92</v>
      </c>
      <c r="M1423" t="s">
        <v>17</v>
      </c>
      <c r="N1423">
        <f t="shared" si="109"/>
        <v>49266.570000002153</v>
      </c>
      <c r="V1423" s="7"/>
      <c r="W1423" s="7"/>
      <c r="X1423" s="7"/>
      <c r="Y1423" s="7"/>
      <c r="Z1423" s="7"/>
      <c r="AA1423" s="7"/>
    </row>
    <row r="1424" spans="1:27" x14ac:dyDescent="0.2">
      <c r="A1424" t="s">
        <v>11</v>
      </c>
      <c r="B1424" t="s">
        <v>31672</v>
      </c>
      <c r="C1424" t="s">
        <v>28071</v>
      </c>
      <c r="D1424" t="s">
        <v>566</v>
      </c>
      <c r="E1424" t="s">
        <v>31673</v>
      </c>
      <c r="F1424" t="s">
        <v>31674</v>
      </c>
      <c r="G1424">
        <v>1.93624</v>
      </c>
      <c r="H1424">
        <v>1.93571</v>
      </c>
      <c r="I1424">
        <f t="shared" si="107"/>
        <v>2</v>
      </c>
      <c r="J1424">
        <v>2</v>
      </c>
      <c r="K1424">
        <f t="shared" si="108"/>
        <v>-2</v>
      </c>
      <c r="L1424">
        <v>-2</v>
      </c>
      <c r="M1424" t="s">
        <v>17</v>
      </c>
      <c r="N1424">
        <f t="shared" si="109"/>
        <v>49265.650000002155</v>
      </c>
      <c r="V1424" s="7"/>
      <c r="W1424" s="7"/>
      <c r="X1424" s="7"/>
      <c r="Y1424" s="7"/>
      <c r="Z1424" s="7"/>
      <c r="AA1424" s="7"/>
    </row>
    <row r="1425" spans="1:27" x14ac:dyDescent="0.2">
      <c r="A1425" t="s">
        <v>11</v>
      </c>
      <c r="B1425" t="s">
        <v>31675</v>
      </c>
      <c r="C1425" t="s">
        <v>495</v>
      </c>
      <c r="D1425" t="s">
        <v>566</v>
      </c>
      <c r="E1425" t="s">
        <v>31676</v>
      </c>
      <c r="F1425" t="s">
        <v>31674</v>
      </c>
      <c r="G1425">
        <v>1.93798</v>
      </c>
      <c r="H1425">
        <v>1.93571</v>
      </c>
      <c r="I1425">
        <f t="shared" si="107"/>
        <v>2</v>
      </c>
      <c r="J1425">
        <v>1</v>
      </c>
      <c r="K1425">
        <f t="shared" si="108"/>
        <v>-2</v>
      </c>
      <c r="L1425">
        <v>-1</v>
      </c>
      <c r="M1425" t="s">
        <v>17</v>
      </c>
      <c r="N1425">
        <f t="shared" si="109"/>
        <v>49267.650000002155</v>
      </c>
      <c r="V1425" s="7"/>
      <c r="W1425" s="7"/>
      <c r="X1425" s="7"/>
      <c r="Y1425" s="7"/>
      <c r="Z1425" s="7"/>
      <c r="AA1425" s="7"/>
    </row>
    <row r="1426" spans="1:27" x14ac:dyDescent="0.2">
      <c r="A1426" t="s">
        <v>11</v>
      </c>
      <c r="B1426" t="s">
        <v>31677</v>
      </c>
      <c r="C1426" t="s">
        <v>29164</v>
      </c>
      <c r="D1426" t="s">
        <v>566</v>
      </c>
      <c r="E1426" t="s">
        <v>31678</v>
      </c>
      <c r="F1426" t="s">
        <v>31674</v>
      </c>
      <c r="G1426">
        <v>1.93666</v>
      </c>
      <c r="H1426">
        <v>1.93571</v>
      </c>
      <c r="I1426">
        <f t="shared" si="107"/>
        <v>2</v>
      </c>
      <c r="J1426">
        <v>2</v>
      </c>
      <c r="K1426">
        <f t="shared" si="108"/>
        <v>-2</v>
      </c>
      <c r="L1426">
        <v>-2</v>
      </c>
      <c r="M1426" t="s">
        <v>17</v>
      </c>
      <c r="N1426">
        <f t="shared" si="109"/>
        <v>49268.650000002155</v>
      </c>
      <c r="V1426" s="7"/>
      <c r="W1426" s="7"/>
      <c r="X1426" s="7"/>
      <c r="Y1426" s="7"/>
      <c r="Z1426" s="7"/>
      <c r="AA1426" s="7"/>
    </row>
    <row r="1427" spans="1:27" x14ac:dyDescent="0.2">
      <c r="A1427" t="s">
        <v>11</v>
      </c>
      <c r="B1427" t="s">
        <v>31679</v>
      </c>
      <c r="C1427" t="s">
        <v>28832</v>
      </c>
      <c r="D1427" t="s">
        <v>566</v>
      </c>
      <c r="E1427" t="s">
        <v>31680</v>
      </c>
      <c r="F1427" t="s">
        <v>31674</v>
      </c>
      <c r="G1427">
        <v>1.93672</v>
      </c>
      <c r="H1427">
        <v>1.93571</v>
      </c>
      <c r="I1427">
        <f t="shared" si="107"/>
        <v>2</v>
      </c>
      <c r="J1427">
        <v>2</v>
      </c>
      <c r="K1427">
        <f t="shared" si="108"/>
        <v>-2</v>
      </c>
      <c r="L1427">
        <v>-2</v>
      </c>
      <c r="M1427" t="s">
        <v>17</v>
      </c>
      <c r="N1427">
        <f t="shared" si="109"/>
        <v>49270.650000002155</v>
      </c>
      <c r="V1427" s="7"/>
      <c r="W1427" s="7"/>
      <c r="X1427" s="7"/>
      <c r="Y1427" s="7"/>
      <c r="Z1427" s="7"/>
      <c r="AA1427" s="7"/>
    </row>
    <row r="1428" spans="1:27" x14ac:dyDescent="0.2">
      <c r="A1428" t="s">
        <v>18</v>
      </c>
      <c r="B1428" t="s">
        <v>31681</v>
      </c>
      <c r="C1428" t="s">
        <v>495</v>
      </c>
      <c r="D1428" t="s">
        <v>566</v>
      </c>
      <c r="E1428" t="s">
        <v>31676</v>
      </c>
      <c r="F1428" t="s">
        <v>31674</v>
      </c>
      <c r="G1428">
        <v>1.93798</v>
      </c>
      <c r="H1428">
        <v>1.93571</v>
      </c>
      <c r="I1428">
        <f t="shared" si="107"/>
        <v>2</v>
      </c>
      <c r="J1428">
        <v>2</v>
      </c>
      <c r="K1428">
        <f t="shared" si="108"/>
        <v>1.84</v>
      </c>
      <c r="L1428">
        <v>1.84</v>
      </c>
      <c r="M1428" t="s">
        <v>17</v>
      </c>
      <c r="N1428">
        <f t="shared" si="109"/>
        <v>49272.650000002155</v>
      </c>
      <c r="V1428" s="7"/>
      <c r="W1428" s="7"/>
      <c r="X1428" s="7"/>
      <c r="Y1428" s="7"/>
      <c r="Z1428" s="7"/>
      <c r="AA1428" s="7"/>
    </row>
    <row r="1429" spans="1:27" x14ac:dyDescent="0.2">
      <c r="A1429" t="s">
        <v>11</v>
      </c>
      <c r="B1429" t="s">
        <v>31682</v>
      </c>
      <c r="C1429" t="s">
        <v>28898</v>
      </c>
      <c r="D1429" t="s">
        <v>566</v>
      </c>
      <c r="E1429" t="s">
        <v>31683</v>
      </c>
      <c r="F1429" t="s">
        <v>31674</v>
      </c>
      <c r="G1429">
        <v>1.9365600000000001</v>
      </c>
      <c r="H1429">
        <v>1.93571</v>
      </c>
      <c r="I1429">
        <f t="shared" si="107"/>
        <v>2</v>
      </c>
      <c r="J1429">
        <v>2</v>
      </c>
      <c r="K1429">
        <f t="shared" si="108"/>
        <v>-2</v>
      </c>
      <c r="L1429">
        <v>-2</v>
      </c>
      <c r="M1429" t="s">
        <v>17</v>
      </c>
      <c r="N1429">
        <f t="shared" si="109"/>
        <v>49270.810000002159</v>
      </c>
      <c r="V1429" s="7"/>
      <c r="W1429" s="7"/>
      <c r="X1429" s="7"/>
      <c r="Y1429" s="7"/>
      <c r="Z1429" s="7"/>
      <c r="AA1429" s="7"/>
    </row>
    <row r="1430" spans="1:27" x14ac:dyDescent="0.2">
      <c r="A1430" t="s">
        <v>11</v>
      </c>
      <c r="B1430" t="s">
        <v>31684</v>
      </c>
      <c r="C1430" t="s">
        <v>28444</v>
      </c>
      <c r="D1430" t="s">
        <v>566</v>
      </c>
      <c r="E1430" t="s">
        <v>31685</v>
      </c>
      <c r="F1430" t="s">
        <v>31674</v>
      </c>
      <c r="G1430">
        <v>1.9369099999999999</v>
      </c>
      <c r="H1430">
        <v>1.93571</v>
      </c>
      <c r="I1430">
        <f t="shared" si="107"/>
        <v>2</v>
      </c>
      <c r="J1430">
        <v>2</v>
      </c>
      <c r="K1430">
        <f t="shared" si="108"/>
        <v>-2</v>
      </c>
      <c r="L1430">
        <v>-2</v>
      </c>
      <c r="M1430" t="s">
        <v>17</v>
      </c>
      <c r="N1430">
        <f t="shared" si="109"/>
        <v>49272.810000002159</v>
      </c>
      <c r="V1430" s="7"/>
      <c r="W1430" s="7"/>
      <c r="X1430" s="7"/>
      <c r="Y1430" s="7"/>
      <c r="Z1430" s="7"/>
      <c r="AA1430" s="7"/>
    </row>
    <row r="1431" spans="1:27" x14ac:dyDescent="0.2">
      <c r="A1431" t="s">
        <v>11</v>
      </c>
      <c r="B1431" t="s">
        <v>31686</v>
      </c>
      <c r="C1431" t="s">
        <v>28395</v>
      </c>
      <c r="D1431" t="s">
        <v>566</v>
      </c>
      <c r="E1431" t="s">
        <v>31687</v>
      </c>
      <c r="F1431" t="s">
        <v>31674</v>
      </c>
      <c r="G1431">
        <v>1.93709</v>
      </c>
      <c r="H1431">
        <v>1.93571</v>
      </c>
      <c r="I1431">
        <f t="shared" si="107"/>
        <v>2</v>
      </c>
      <c r="J1431">
        <v>2</v>
      </c>
      <c r="K1431">
        <f t="shared" si="108"/>
        <v>-2</v>
      </c>
      <c r="L1431">
        <v>-2</v>
      </c>
      <c r="M1431" t="s">
        <v>17</v>
      </c>
      <c r="N1431">
        <f t="shared" si="109"/>
        <v>49274.810000002159</v>
      </c>
      <c r="V1431" s="7"/>
      <c r="W1431" s="7"/>
      <c r="X1431" s="7"/>
      <c r="Y1431" s="7"/>
      <c r="Z1431" s="7"/>
      <c r="AA1431" s="7"/>
    </row>
    <row r="1432" spans="1:27" x14ac:dyDescent="0.2">
      <c r="A1432" t="s">
        <v>11</v>
      </c>
      <c r="B1432" t="s">
        <v>31688</v>
      </c>
      <c r="C1432" t="s">
        <v>30590</v>
      </c>
      <c r="D1432" t="s">
        <v>566</v>
      </c>
      <c r="E1432" t="s">
        <v>31689</v>
      </c>
      <c r="F1432" t="s">
        <v>31674</v>
      </c>
      <c r="G1432">
        <v>1.93686</v>
      </c>
      <c r="H1432">
        <v>1.93571</v>
      </c>
      <c r="I1432">
        <f t="shared" si="107"/>
        <v>2</v>
      </c>
      <c r="J1432">
        <v>2</v>
      </c>
      <c r="K1432">
        <f t="shared" si="108"/>
        <v>-2</v>
      </c>
      <c r="L1432">
        <v>-2</v>
      </c>
      <c r="M1432" t="s">
        <v>17</v>
      </c>
      <c r="N1432">
        <f t="shared" si="109"/>
        <v>49276.810000002159</v>
      </c>
      <c r="V1432" s="7"/>
      <c r="W1432" s="7"/>
      <c r="X1432" s="7"/>
      <c r="Y1432" s="7"/>
      <c r="Z1432" s="7"/>
      <c r="AA1432" s="7"/>
    </row>
    <row r="1433" spans="1:27" x14ac:dyDescent="0.2">
      <c r="A1433" t="s">
        <v>11</v>
      </c>
      <c r="B1433" t="s">
        <v>31690</v>
      </c>
      <c r="C1433" t="s">
        <v>28675</v>
      </c>
      <c r="D1433" t="s">
        <v>566</v>
      </c>
      <c r="E1433" t="s">
        <v>31691</v>
      </c>
      <c r="F1433" t="s">
        <v>31674</v>
      </c>
      <c r="G1433">
        <v>1.93624</v>
      </c>
      <c r="H1433">
        <v>1.93571</v>
      </c>
      <c r="I1433">
        <f t="shared" si="107"/>
        <v>2</v>
      </c>
      <c r="J1433">
        <v>2</v>
      </c>
      <c r="K1433">
        <f t="shared" si="108"/>
        <v>-2</v>
      </c>
      <c r="L1433">
        <v>-2</v>
      </c>
      <c r="M1433" t="s">
        <v>17</v>
      </c>
      <c r="N1433">
        <f t="shared" si="109"/>
        <v>49278.810000002159</v>
      </c>
      <c r="V1433" s="7"/>
      <c r="W1433" s="7"/>
      <c r="X1433" s="7"/>
      <c r="Y1433" s="7"/>
      <c r="Z1433" s="7"/>
      <c r="AA1433" s="7"/>
    </row>
    <row r="1434" spans="1:27" x14ac:dyDescent="0.2">
      <c r="A1434" t="s">
        <v>11</v>
      </c>
      <c r="B1434" t="s">
        <v>31692</v>
      </c>
      <c r="C1434" t="s">
        <v>495</v>
      </c>
      <c r="D1434" t="s">
        <v>566</v>
      </c>
      <c r="E1434" t="s">
        <v>31693</v>
      </c>
      <c r="F1434" t="s">
        <v>31694</v>
      </c>
      <c r="G1434">
        <v>1.9339599999999999</v>
      </c>
      <c r="H1434">
        <v>1.9374499999999999</v>
      </c>
      <c r="I1434">
        <f t="shared" si="107"/>
        <v>2</v>
      </c>
      <c r="J1434">
        <v>1</v>
      </c>
      <c r="K1434">
        <f t="shared" si="108"/>
        <v>1.84</v>
      </c>
      <c r="L1434">
        <v>0.92</v>
      </c>
      <c r="M1434" t="s">
        <v>17</v>
      </c>
      <c r="N1434">
        <f t="shared" si="109"/>
        <v>49280.810000002159</v>
      </c>
      <c r="V1434" s="7"/>
      <c r="W1434" s="7"/>
      <c r="X1434" s="7"/>
      <c r="Y1434" s="7"/>
      <c r="Z1434" s="7"/>
      <c r="AA1434" s="7"/>
    </row>
    <row r="1435" spans="1:27" x14ac:dyDescent="0.2">
      <c r="A1435" t="s">
        <v>18</v>
      </c>
      <c r="B1435" t="s">
        <v>31695</v>
      </c>
      <c r="C1435" t="s">
        <v>495</v>
      </c>
      <c r="D1435" t="s">
        <v>566</v>
      </c>
      <c r="E1435" t="s">
        <v>31693</v>
      </c>
      <c r="F1435" t="s">
        <v>31694</v>
      </c>
      <c r="G1435">
        <v>1.9339599999999999</v>
      </c>
      <c r="H1435">
        <v>1.9374499999999999</v>
      </c>
      <c r="I1435">
        <f t="shared" si="107"/>
        <v>2</v>
      </c>
      <c r="J1435">
        <v>2</v>
      </c>
      <c r="K1435">
        <f t="shared" si="108"/>
        <v>-2</v>
      </c>
      <c r="L1435">
        <v>-2</v>
      </c>
      <c r="M1435" t="s">
        <v>17</v>
      </c>
      <c r="N1435">
        <f t="shared" si="109"/>
        <v>49279.89000000216</v>
      </c>
      <c r="V1435" s="7"/>
      <c r="W1435" s="7"/>
      <c r="X1435" s="7"/>
      <c r="Y1435" s="7"/>
      <c r="Z1435" s="7"/>
      <c r="AA1435" s="7"/>
    </row>
    <row r="1436" spans="1:27" x14ac:dyDescent="0.2">
      <c r="A1436" t="s">
        <v>18</v>
      </c>
      <c r="B1436" t="s">
        <v>31696</v>
      </c>
      <c r="C1436" t="s">
        <v>495</v>
      </c>
      <c r="D1436" t="s">
        <v>566</v>
      </c>
      <c r="E1436" t="s">
        <v>31697</v>
      </c>
      <c r="F1436" t="s">
        <v>31698</v>
      </c>
      <c r="G1436">
        <v>1.93387</v>
      </c>
      <c r="H1436">
        <v>1.93424</v>
      </c>
      <c r="I1436">
        <f t="shared" si="107"/>
        <v>2</v>
      </c>
      <c r="J1436">
        <v>2</v>
      </c>
      <c r="K1436">
        <f t="shared" si="108"/>
        <v>-2</v>
      </c>
      <c r="L1436">
        <v>-2</v>
      </c>
      <c r="M1436" t="s">
        <v>17</v>
      </c>
      <c r="N1436">
        <f t="shared" si="109"/>
        <v>49281.89000000216</v>
      </c>
      <c r="V1436" s="7"/>
      <c r="W1436" s="7"/>
      <c r="X1436" s="7"/>
      <c r="Y1436" s="7"/>
      <c r="Z1436" s="7"/>
      <c r="AA1436" s="7"/>
    </row>
    <row r="1437" spans="1:27" x14ac:dyDescent="0.2">
      <c r="A1437" t="s">
        <v>11</v>
      </c>
      <c r="B1437" t="s">
        <v>31699</v>
      </c>
      <c r="C1437" t="s">
        <v>495</v>
      </c>
      <c r="D1437" t="s">
        <v>566</v>
      </c>
      <c r="E1437" t="s">
        <v>31697</v>
      </c>
      <c r="F1437" t="s">
        <v>31698</v>
      </c>
      <c r="G1437">
        <v>1.93387</v>
      </c>
      <c r="H1437">
        <v>1.93424</v>
      </c>
      <c r="I1437">
        <f t="shared" si="107"/>
        <v>2</v>
      </c>
      <c r="J1437">
        <v>1</v>
      </c>
      <c r="K1437">
        <f t="shared" si="108"/>
        <v>1.84</v>
      </c>
      <c r="L1437">
        <v>0.92</v>
      </c>
      <c r="M1437" t="s">
        <v>17</v>
      </c>
      <c r="N1437">
        <f t="shared" si="109"/>
        <v>49283.89000000216</v>
      </c>
      <c r="V1437" s="7"/>
      <c r="W1437" s="7"/>
      <c r="X1437" s="7"/>
      <c r="Y1437" s="7"/>
      <c r="Z1437" s="7"/>
      <c r="AA1437" s="7"/>
    </row>
    <row r="1438" spans="1:27" x14ac:dyDescent="0.2">
      <c r="A1438" t="s">
        <v>18</v>
      </c>
      <c r="B1438" t="s">
        <v>31700</v>
      </c>
      <c r="C1438" t="s">
        <v>495</v>
      </c>
      <c r="D1438" t="s">
        <v>566</v>
      </c>
      <c r="E1438" t="s">
        <v>31701</v>
      </c>
      <c r="F1438" t="s">
        <v>31702</v>
      </c>
      <c r="G1438">
        <v>1.9341900000000001</v>
      </c>
      <c r="H1438">
        <v>1.93313</v>
      </c>
      <c r="I1438">
        <f t="shared" si="107"/>
        <v>2</v>
      </c>
      <c r="J1438">
        <v>2</v>
      </c>
      <c r="K1438">
        <f t="shared" si="108"/>
        <v>1.84</v>
      </c>
      <c r="L1438">
        <v>1.84</v>
      </c>
      <c r="M1438" t="s">
        <v>17</v>
      </c>
      <c r="N1438">
        <f t="shared" si="109"/>
        <v>49282.970000002162</v>
      </c>
      <c r="V1438" s="7"/>
      <c r="W1438" s="7"/>
      <c r="X1438" s="7"/>
      <c r="Y1438" s="7"/>
      <c r="Z1438" s="7"/>
      <c r="AA1438" s="7"/>
    </row>
    <row r="1439" spans="1:27" x14ac:dyDescent="0.2">
      <c r="A1439" t="s">
        <v>11</v>
      </c>
      <c r="B1439" t="s">
        <v>31703</v>
      </c>
      <c r="C1439" t="s">
        <v>495</v>
      </c>
      <c r="D1439" t="s">
        <v>566</v>
      </c>
      <c r="E1439" t="s">
        <v>31701</v>
      </c>
      <c r="F1439" t="s">
        <v>31702</v>
      </c>
      <c r="G1439">
        <v>1.9341900000000001</v>
      </c>
      <c r="H1439">
        <v>1.93313</v>
      </c>
      <c r="I1439">
        <f t="shared" si="107"/>
        <v>2</v>
      </c>
      <c r="J1439">
        <v>1</v>
      </c>
      <c r="K1439">
        <f t="shared" si="108"/>
        <v>-2</v>
      </c>
      <c r="L1439">
        <v>-1</v>
      </c>
      <c r="M1439" t="s">
        <v>17</v>
      </c>
      <c r="N1439">
        <f t="shared" si="109"/>
        <v>49281.130000002166</v>
      </c>
      <c r="V1439" s="7"/>
      <c r="W1439" s="7"/>
      <c r="X1439" s="7"/>
      <c r="Y1439" s="7"/>
      <c r="Z1439" s="7"/>
      <c r="AA1439" s="7"/>
    </row>
    <row r="1440" spans="1:27" x14ac:dyDescent="0.2">
      <c r="A1440" t="s">
        <v>18</v>
      </c>
      <c r="B1440" t="s">
        <v>31704</v>
      </c>
      <c r="C1440" t="s">
        <v>495</v>
      </c>
      <c r="D1440" t="s">
        <v>223</v>
      </c>
      <c r="E1440" t="s">
        <v>31705</v>
      </c>
      <c r="F1440" t="s">
        <v>31706</v>
      </c>
      <c r="G1440">
        <v>0.84506999999999999</v>
      </c>
      <c r="H1440">
        <v>0.84319999999999995</v>
      </c>
      <c r="I1440">
        <f t="shared" si="107"/>
        <v>2</v>
      </c>
      <c r="J1440">
        <v>2</v>
      </c>
      <c r="K1440">
        <f t="shared" si="108"/>
        <v>1.84</v>
      </c>
      <c r="L1440">
        <v>1.84</v>
      </c>
      <c r="M1440" t="s">
        <v>17</v>
      </c>
      <c r="N1440">
        <f t="shared" si="109"/>
        <v>49282.130000002166</v>
      </c>
      <c r="V1440" s="7"/>
      <c r="W1440" s="7"/>
      <c r="X1440" s="7"/>
      <c r="Y1440" s="7"/>
      <c r="Z1440" s="7"/>
      <c r="AA1440" s="7"/>
    </row>
    <row r="1441" spans="1:27" x14ac:dyDescent="0.2">
      <c r="A1441" t="s">
        <v>11</v>
      </c>
      <c r="B1441" t="s">
        <v>31707</v>
      </c>
      <c r="C1441" t="s">
        <v>495</v>
      </c>
      <c r="D1441" t="s">
        <v>223</v>
      </c>
      <c r="E1441" t="s">
        <v>31705</v>
      </c>
      <c r="F1441" t="s">
        <v>31706</v>
      </c>
      <c r="G1441">
        <v>0.84506999999999999</v>
      </c>
      <c r="H1441">
        <v>0.84319999999999995</v>
      </c>
      <c r="I1441">
        <f t="shared" si="107"/>
        <v>2</v>
      </c>
      <c r="J1441">
        <v>1</v>
      </c>
      <c r="K1441">
        <f t="shared" si="108"/>
        <v>-2</v>
      </c>
      <c r="L1441">
        <v>-1</v>
      </c>
      <c r="M1441" t="s">
        <v>17</v>
      </c>
      <c r="N1441">
        <f t="shared" si="109"/>
        <v>49280.290000002169</v>
      </c>
      <c r="V1441" s="7"/>
      <c r="W1441" s="7"/>
      <c r="X1441" s="7"/>
      <c r="Y1441" s="7"/>
      <c r="Z1441" s="7"/>
      <c r="AA1441" s="7"/>
    </row>
    <row r="1442" spans="1:27" x14ac:dyDescent="0.2">
      <c r="A1442" t="s">
        <v>11</v>
      </c>
      <c r="B1442" t="s">
        <v>31708</v>
      </c>
      <c r="C1442" t="s">
        <v>495</v>
      </c>
      <c r="D1442" t="s">
        <v>223</v>
      </c>
      <c r="E1442" t="s">
        <v>31709</v>
      </c>
      <c r="F1442" t="s">
        <v>31710</v>
      </c>
      <c r="G1442">
        <v>0.83938000000000001</v>
      </c>
      <c r="H1442">
        <v>0.84448999999999996</v>
      </c>
      <c r="I1442">
        <f t="shared" si="107"/>
        <v>2</v>
      </c>
      <c r="J1442">
        <v>1</v>
      </c>
      <c r="K1442">
        <f t="shared" si="108"/>
        <v>1.84</v>
      </c>
      <c r="L1442">
        <v>0.92</v>
      </c>
      <c r="M1442" t="s">
        <v>17</v>
      </c>
      <c r="N1442">
        <f t="shared" si="109"/>
        <v>49281.290000002169</v>
      </c>
      <c r="V1442" s="7"/>
      <c r="W1442" s="7"/>
      <c r="X1442" s="7"/>
      <c r="Y1442" s="7"/>
      <c r="Z1442" s="7"/>
      <c r="AA1442" s="7"/>
    </row>
    <row r="1443" spans="1:27" x14ac:dyDescent="0.2">
      <c r="A1443" t="s">
        <v>18</v>
      </c>
      <c r="B1443" t="s">
        <v>31711</v>
      </c>
      <c r="C1443" t="s">
        <v>495</v>
      </c>
      <c r="D1443" t="s">
        <v>223</v>
      </c>
      <c r="E1443" t="s">
        <v>31709</v>
      </c>
      <c r="F1443" t="s">
        <v>31710</v>
      </c>
      <c r="G1443">
        <v>0.83938000000000001</v>
      </c>
      <c r="H1443">
        <v>0.84448999999999996</v>
      </c>
      <c r="I1443">
        <f t="shared" si="107"/>
        <v>2</v>
      </c>
      <c r="J1443">
        <v>2</v>
      </c>
      <c r="K1443">
        <f t="shared" si="108"/>
        <v>-2</v>
      </c>
      <c r="L1443">
        <v>-2</v>
      </c>
      <c r="M1443" t="s">
        <v>17</v>
      </c>
      <c r="N1443">
        <f t="shared" si="109"/>
        <v>49280.370000002171</v>
      </c>
      <c r="V1443" s="7"/>
      <c r="W1443" s="7"/>
      <c r="X1443" s="7"/>
      <c r="Y1443" s="7"/>
      <c r="Z1443" s="7"/>
      <c r="AA1443" s="7"/>
    </row>
    <row r="1444" spans="1:27" x14ac:dyDescent="0.2">
      <c r="A1444" t="s">
        <v>11</v>
      </c>
      <c r="B1444" t="s">
        <v>31712</v>
      </c>
      <c r="C1444" t="s">
        <v>495</v>
      </c>
      <c r="D1444" t="s">
        <v>223</v>
      </c>
      <c r="E1444" t="s">
        <v>31713</v>
      </c>
      <c r="F1444" t="s">
        <v>31714</v>
      </c>
      <c r="G1444">
        <v>0.83918999999999999</v>
      </c>
      <c r="H1444">
        <v>0.83940999999999999</v>
      </c>
      <c r="I1444">
        <f t="shared" si="107"/>
        <v>2</v>
      </c>
      <c r="J1444">
        <v>1</v>
      </c>
      <c r="K1444">
        <f t="shared" si="108"/>
        <v>1.84</v>
      </c>
      <c r="L1444">
        <v>0.92</v>
      </c>
      <c r="M1444" t="s">
        <v>17</v>
      </c>
      <c r="N1444">
        <f t="shared" si="109"/>
        <v>49282.370000002171</v>
      </c>
      <c r="V1444" s="7"/>
      <c r="W1444" s="7"/>
      <c r="X1444" s="7"/>
      <c r="Y1444" s="7"/>
      <c r="Z1444" s="7"/>
      <c r="AA1444" s="7"/>
    </row>
    <row r="1445" spans="1:27" x14ac:dyDescent="0.2">
      <c r="A1445" t="s">
        <v>18</v>
      </c>
      <c r="B1445" t="s">
        <v>31715</v>
      </c>
      <c r="C1445" t="s">
        <v>495</v>
      </c>
      <c r="D1445" t="s">
        <v>223</v>
      </c>
      <c r="E1445" t="s">
        <v>31713</v>
      </c>
      <c r="F1445" t="s">
        <v>31714</v>
      </c>
      <c r="G1445">
        <v>0.83918999999999999</v>
      </c>
      <c r="H1445">
        <v>0.83940999999999999</v>
      </c>
      <c r="I1445">
        <f t="shared" si="107"/>
        <v>2</v>
      </c>
      <c r="J1445">
        <v>2</v>
      </c>
      <c r="K1445">
        <f t="shared" si="108"/>
        <v>-2</v>
      </c>
      <c r="L1445">
        <v>-2</v>
      </c>
      <c r="M1445" t="s">
        <v>17</v>
      </c>
      <c r="N1445">
        <f t="shared" si="109"/>
        <v>49281.450000002173</v>
      </c>
      <c r="V1445" s="7"/>
      <c r="W1445" s="7"/>
      <c r="X1445" s="7"/>
      <c r="Y1445" s="7"/>
      <c r="Z1445" s="7"/>
      <c r="AA1445" s="7"/>
    </row>
    <row r="1446" spans="1:27" x14ac:dyDescent="0.2">
      <c r="A1446" t="s">
        <v>11</v>
      </c>
      <c r="B1446" t="s">
        <v>31716</v>
      </c>
      <c r="C1446" t="s">
        <v>555</v>
      </c>
      <c r="D1446" t="s">
        <v>223</v>
      </c>
      <c r="E1446" t="s">
        <v>31717</v>
      </c>
      <c r="F1446" t="s">
        <v>31714</v>
      </c>
      <c r="G1446">
        <v>0.83865000000000001</v>
      </c>
      <c r="H1446">
        <v>0.83940999999999999</v>
      </c>
      <c r="I1446">
        <f t="shared" si="107"/>
        <v>2</v>
      </c>
      <c r="J1446">
        <v>2</v>
      </c>
      <c r="K1446">
        <f t="shared" si="108"/>
        <v>1.84</v>
      </c>
      <c r="L1446">
        <v>1.84</v>
      </c>
      <c r="M1446" t="s">
        <v>17</v>
      </c>
      <c r="N1446">
        <f t="shared" si="109"/>
        <v>49283.450000002173</v>
      </c>
      <c r="V1446" s="7"/>
      <c r="W1446" s="7"/>
      <c r="X1446" s="7"/>
      <c r="Y1446" s="7"/>
      <c r="Z1446" s="7"/>
      <c r="AA1446" s="7"/>
    </row>
    <row r="1447" spans="1:27" x14ac:dyDescent="0.2">
      <c r="A1447" t="s">
        <v>11</v>
      </c>
      <c r="B1447" t="s">
        <v>31718</v>
      </c>
      <c r="C1447" t="s">
        <v>28395</v>
      </c>
      <c r="D1447" t="s">
        <v>223</v>
      </c>
      <c r="E1447" t="s">
        <v>31719</v>
      </c>
      <c r="F1447" t="s">
        <v>31714</v>
      </c>
      <c r="G1447">
        <v>0.83867999999999998</v>
      </c>
      <c r="H1447">
        <v>0.83940999999999999</v>
      </c>
      <c r="I1447">
        <f t="shared" si="107"/>
        <v>2</v>
      </c>
      <c r="J1447">
        <v>2</v>
      </c>
      <c r="K1447">
        <f t="shared" si="108"/>
        <v>1.84</v>
      </c>
      <c r="L1447">
        <v>1.84</v>
      </c>
      <c r="M1447" t="s">
        <v>17</v>
      </c>
      <c r="N1447">
        <f t="shared" si="109"/>
        <v>49281.610000002176</v>
      </c>
      <c r="V1447" s="7"/>
      <c r="W1447" s="7"/>
      <c r="X1447" s="7"/>
      <c r="Y1447" s="7"/>
      <c r="Z1447" s="7"/>
      <c r="AA1447" s="7"/>
    </row>
    <row r="1448" spans="1:27" x14ac:dyDescent="0.2">
      <c r="A1448" t="s">
        <v>11</v>
      </c>
      <c r="B1448" t="s">
        <v>31720</v>
      </c>
      <c r="C1448" t="s">
        <v>28065</v>
      </c>
      <c r="D1448" t="s">
        <v>223</v>
      </c>
      <c r="E1448" t="s">
        <v>31721</v>
      </c>
      <c r="F1448" t="s">
        <v>31714</v>
      </c>
      <c r="G1448">
        <v>0.83872999999999998</v>
      </c>
      <c r="H1448">
        <v>0.83940999999999999</v>
      </c>
      <c r="I1448">
        <f t="shared" si="107"/>
        <v>2</v>
      </c>
      <c r="J1448">
        <v>2</v>
      </c>
      <c r="K1448">
        <f t="shared" si="108"/>
        <v>1.84</v>
      </c>
      <c r="L1448">
        <v>1.84</v>
      </c>
      <c r="M1448" t="s">
        <v>17</v>
      </c>
      <c r="N1448">
        <f t="shared" si="109"/>
        <v>49279.77000000218</v>
      </c>
      <c r="V1448" s="7"/>
      <c r="W1448" s="7"/>
      <c r="X1448" s="7"/>
      <c r="Y1448" s="7"/>
      <c r="Z1448" s="7"/>
      <c r="AA1448" s="7"/>
    </row>
    <row r="1449" spans="1:27" x14ac:dyDescent="0.2">
      <c r="A1449" t="s">
        <v>11</v>
      </c>
      <c r="B1449" t="s">
        <v>31722</v>
      </c>
      <c r="C1449" t="s">
        <v>495</v>
      </c>
      <c r="D1449" t="s">
        <v>223</v>
      </c>
      <c r="E1449" t="s">
        <v>31723</v>
      </c>
      <c r="F1449" t="s">
        <v>31724</v>
      </c>
      <c r="G1449">
        <v>0.83848999999999996</v>
      </c>
      <c r="H1449">
        <v>0.83936999999999995</v>
      </c>
      <c r="I1449">
        <f t="shared" si="107"/>
        <v>2</v>
      </c>
      <c r="J1449">
        <v>1</v>
      </c>
      <c r="K1449">
        <f t="shared" si="108"/>
        <v>1.84</v>
      </c>
      <c r="L1449">
        <v>0.92</v>
      </c>
      <c r="M1449" t="s">
        <v>17</v>
      </c>
      <c r="N1449">
        <f t="shared" si="109"/>
        <v>49277.930000002183</v>
      </c>
      <c r="V1449" s="7"/>
      <c r="W1449" s="7"/>
      <c r="X1449" s="7"/>
      <c r="Y1449" s="7"/>
      <c r="Z1449" s="7"/>
      <c r="AA1449" s="7"/>
    </row>
    <row r="1450" spans="1:27" x14ac:dyDescent="0.2">
      <c r="A1450" t="s">
        <v>18</v>
      </c>
      <c r="B1450" t="s">
        <v>31725</v>
      </c>
      <c r="C1450" t="s">
        <v>495</v>
      </c>
      <c r="D1450" t="s">
        <v>223</v>
      </c>
      <c r="E1450" t="s">
        <v>31723</v>
      </c>
      <c r="F1450" t="s">
        <v>31724</v>
      </c>
      <c r="G1450">
        <v>0.83845000000000003</v>
      </c>
      <c r="H1450">
        <v>0.83936999999999995</v>
      </c>
      <c r="I1450">
        <f t="shared" si="107"/>
        <v>2</v>
      </c>
      <c r="J1450">
        <v>2</v>
      </c>
      <c r="K1450">
        <f t="shared" si="108"/>
        <v>-2</v>
      </c>
      <c r="L1450">
        <v>-2</v>
      </c>
      <c r="M1450" t="s">
        <v>17</v>
      </c>
      <c r="N1450">
        <f t="shared" si="109"/>
        <v>49277.010000002185</v>
      </c>
      <c r="V1450" s="7"/>
      <c r="W1450" s="7"/>
      <c r="X1450" s="7"/>
      <c r="Y1450" s="7"/>
      <c r="Z1450" s="7"/>
      <c r="AA1450" s="7"/>
    </row>
    <row r="1451" spans="1:27" x14ac:dyDescent="0.2">
      <c r="A1451" t="s">
        <v>11</v>
      </c>
      <c r="B1451" t="s">
        <v>31726</v>
      </c>
      <c r="C1451" t="s">
        <v>3841</v>
      </c>
      <c r="D1451" t="s">
        <v>223</v>
      </c>
      <c r="E1451" t="s">
        <v>31727</v>
      </c>
      <c r="F1451" t="s">
        <v>31728</v>
      </c>
      <c r="G1451">
        <v>0.83970999999999996</v>
      </c>
      <c r="H1451">
        <v>0.83794000000000002</v>
      </c>
      <c r="I1451">
        <f t="shared" si="107"/>
        <v>2</v>
      </c>
      <c r="J1451">
        <v>2</v>
      </c>
      <c r="K1451">
        <f t="shared" si="108"/>
        <v>-2</v>
      </c>
      <c r="L1451">
        <v>-2</v>
      </c>
      <c r="M1451" t="s">
        <v>17</v>
      </c>
      <c r="N1451">
        <f t="shared" si="109"/>
        <v>49279.010000002185</v>
      </c>
      <c r="V1451" s="7"/>
      <c r="W1451" s="7"/>
      <c r="X1451" s="7"/>
      <c r="Y1451" s="7"/>
      <c r="Z1451" s="7"/>
      <c r="AA1451" s="7"/>
    </row>
    <row r="1452" spans="1:27" x14ac:dyDescent="0.2">
      <c r="A1452" t="s">
        <v>11</v>
      </c>
      <c r="B1452" t="s">
        <v>31729</v>
      </c>
      <c r="C1452" t="s">
        <v>4781</v>
      </c>
      <c r="D1452" t="s">
        <v>223</v>
      </c>
      <c r="E1452" t="s">
        <v>31730</v>
      </c>
      <c r="F1452" t="s">
        <v>31728</v>
      </c>
      <c r="G1452">
        <v>0.83984000000000003</v>
      </c>
      <c r="H1452">
        <v>0.83794000000000002</v>
      </c>
      <c r="I1452">
        <f t="shared" si="107"/>
        <v>2</v>
      </c>
      <c r="J1452">
        <v>2</v>
      </c>
      <c r="K1452">
        <f t="shared" si="108"/>
        <v>-2</v>
      </c>
      <c r="L1452">
        <v>-2</v>
      </c>
      <c r="M1452" t="s">
        <v>17</v>
      </c>
      <c r="N1452">
        <f t="shared" si="109"/>
        <v>49281.010000002185</v>
      </c>
      <c r="V1452" s="7"/>
      <c r="W1452" s="7"/>
      <c r="X1452" s="7"/>
      <c r="Y1452" s="7"/>
      <c r="Z1452" s="7"/>
      <c r="AA1452" s="7"/>
    </row>
    <row r="1453" spans="1:27" x14ac:dyDescent="0.2">
      <c r="A1453" t="s">
        <v>11</v>
      </c>
      <c r="B1453" t="s">
        <v>31731</v>
      </c>
      <c r="C1453" t="s">
        <v>495</v>
      </c>
      <c r="D1453" t="s">
        <v>223</v>
      </c>
      <c r="E1453" t="s">
        <v>31732</v>
      </c>
      <c r="F1453" t="s">
        <v>31728</v>
      </c>
      <c r="G1453">
        <v>0.84113000000000004</v>
      </c>
      <c r="H1453">
        <v>0.83794000000000002</v>
      </c>
      <c r="I1453">
        <f t="shared" si="107"/>
        <v>2</v>
      </c>
      <c r="J1453">
        <v>1</v>
      </c>
      <c r="K1453">
        <f t="shared" si="108"/>
        <v>-2</v>
      </c>
      <c r="L1453">
        <v>-1</v>
      </c>
      <c r="M1453" t="s">
        <v>17</v>
      </c>
      <c r="N1453">
        <f t="shared" si="109"/>
        <v>49283.010000002185</v>
      </c>
      <c r="V1453" s="7"/>
      <c r="W1453" s="7"/>
      <c r="X1453" s="7"/>
      <c r="Y1453" s="7"/>
      <c r="Z1453" s="7"/>
      <c r="AA1453" s="7"/>
    </row>
    <row r="1454" spans="1:27" x14ac:dyDescent="0.2">
      <c r="A1454" t="s">
        <v>11</v>
      </c>
      <c r="B1454" t="s">
        <v>31733</v>
      </c>
      <c r="C1454" t="s">
        <v>2856</v>
      </c>
      <c r="D1454" t="s">
        <v>223</v>
      </c>
      <c r="E1454" t="s">
        <v>31734</v>
      </c>
      <c r="F1454" t="s">
        <v>31728</v>
      </c>
      <c r="G1454">
        <v>0.84</v>
      </c>
      <c r="H1454">
        <v>0.83794000000000002</v>
      </c>
      <c r="I1454">
        <f t="shared" si="107"/>
        <v>2</v>
      </c>
      <c r="J1454">
        <v>2</v>
      </c>
      <c r="K1454">
        <f t="shared" si="108"/>
        <v>-2</v>
      </c>
      <c r="L1454">
        <v>-2</v>
      </c>
      <c r="M1454" t="s">
        <v>17</v>
      </c>
      <c r="N1454">
        <f t="shared" si="109"/>
        <v>49284.010000002185</v>
      </c>
      <c r="V1454" s="7"/>
      <c r="W1454" s="7"/>
      <c r="X1454" s="7"/>
      <c r="Y1454" s="7"/>
      <c r="Z1454" s="7"/>
      <c r="AA1454" s="7"/>
    </row>
    <row r="1455" spans="1:27" x14ac:dyDescent="0.2">
      <c r="A1455" t="s">
        <v>11</v>
      </c>
      <c r="B1455" t="s">
        <v>31735</v>
      </c>
      <c r="C1455" t="s">
        <v>29164</v>
      </c>
      <c r="D1455" t="s">
        <v>223</v>
      </c>
      <c r="E1455" t="s">
        <v>31736</v>
      </c>
      <c r="F1455" t="s">
        <v>31728</v>
      </c>
      <c r="G1455">
        <v>0.84053999999999995</v>
      </c>
      <c r="H1455">
        <v>0.83794000000000002</v>
      </c>
      <c r="I1455">
        <f t="shared" si="107"/>
        <v>2</v>
      </c>
      <c r="J1455">
        <v>2</v>
      </c>
      <c r="K1455">
        <f t="shared" si="108"/>
        <v>-2</v>
      </c>
      <c r="L1455">
        <v>-2</v>
      </c>
      <c r="M1455" t="s">
        <v>17</v>
      </c>
      <c r="N1455">
        <f t="shared" si="109"/>
        <v>49286.010000002185</v>
      </c>
      <c r="V1455" s="7"/>
      <c r="W1455" s="7"/>
      <c r="X1455" s="7"/>
      <c r="Y1455" s="7"/>
      <c r="Z1455" s="7"/>
      <c r="AA1455" s="7"/>
    </row>
    <row r="1456" spans="1:27" x14ac:dyDescent="0.2">
      <c r="A1456" t="s">
        <v>11</v>
      </c>
      <c r="B1456" t="s">
        <v>31737</v>
      </c>
      <c r="C1456" t="s">
        <v>2850</v>
      </c>
      <c r="D1456" t="s">
        <v>223</v>
      </c>
      <c r="E1456" t="s">
        <v>31738</v>
      </c>
      <c r="F1456" t="s">
        <v>31728</v>
      </c>
      <c r="G1456">
        <v>0.84021000000000001</v>
      </c>
      <c r="H1456">
        <v>0.83794000000000002</v>
      </c>
      <c r="I1456">
        <f t="shared" si="107"/>
        <v>2</v>
      </c>
      <c r="J1456">
        <v>2</v>
      </c>
      <c r="K1456">
        <f t="shared" si="108"/>
        <v>-2</v>
      </c>
      <c r="L1456">
        <v>-2</v>
      </c>
      <c r="M1456" t="s">
        <v>17</v>
      </c>
      <c r="N1456">
        <f t="shared" si="109"/>
        <v>49288.010000002185</v>
      </c>
      <c r="V1456" s="7"/>
      <c r="W1456" s="7"/>
      <c r="X1456" s="7"/>
      <c r="Y1456" s="7"/>
      <c r="Z1456" s="7"/>
      <c r="AA1456" s="7"/>
    </row>
    <row r="1457" spans="1:27" x14ac:dyDescent="0.2">
      <c r="A1457" t="s">
        <v>18</v>
      </c>
      <c r="B1457" t="s">
        <v>31739</v>
      </c>
      <c r="C1457" t="s">
        <v>495</v>
      </c>
      <c r="D1457" t="s">
        <v>223</v>
      </c>
      <c r="E1457" t="s">
        <v>31732</v>
      </c>
      <c r="F1457" t="s">
        <v>31728</v>
      </c>
      <c r="G1457">
        <v>0.84113000000000004</v>
      </c>
      <c r="H1457">
        <v>0.83794000000000002</v>
      </c>
      <c r="I1457">
        <f t="shared" si="107"/>
        <v>2</v>
      </c>
      <c r="J1457">
        <v>2</v>
      </c>
      <c r="K1457">
        <f t="shared" si="108"/>
        <v>1.84</v>
      </c>
      <c r="L1457">
        <v>1.84</v>
      </c>
      <c r="M1457" t="s">
        <v>17</v>
      </c>
      <c r="N1457">
        <f t="shared" si="109"/>
        <v>49290.010000002185</v>
      </c>
      <c r="V1457" s="7"/>
      <c r="W1457" s="7"/>
      <c r="X1457" s="7"/>
      <c r="Y1457" s="7"/>
      <c r="Z1457" s="7"/>
      <c r="AA1457" s="7"/>
    </row>
    <row r="1458" spans="1:27" x14ac:dyDescent="0.2">
      <c r="A1458" t="s">
        <v>11</v>
      </c>
      <c r="B1458" t="s">
        <v>31740</v>
      </c>
      <c r="C1458" t="s">
        <v>29216</v>
      </c>
      <c r="D1458" t="s">
        <v>223</v>
      </c>
      <c r="E1458" t="s">
        <v>31741</v>
      </c>
      <c r="F1458" t="s">
        <v>31728</v>
      </c>
      <c r="G1458">
        <v>0.84048999999999996</v>
      </c>
      <c r="H1458">
        <v>0.83794000000000002</v>
      </c>
      <c r="I1458">
        <f t="shared" si="107"/>
        <v>2</v>
      </c>
      <c r="J1458">
        <v>2</v>
      </c>
      <c r="K1458">
        <f t="shared" si="108"/>
        <v>-2</v>
      </c>
      <c r="L1458">
        <v>-2</v>
      </c>
      <c r="M1458" t="s">
        <v>17</v>
      </c>
      <c r="N1458">
        <f t="shared" si="109"/>
        <v>49288.170000002188</v>
      </c>
      <c r="V1458" s="7"/>
      <c r="W1458" s="7"/>
      <c r="X1458" s="7"/>
      <c r="Y1458" s="7"/>
      <c r="Z1458" s="7"/>
      <c r="AA1458" s="7"/>
    </row>
    <row r="1459" spans="1:27" x14ac:dyDescent="0.2">
      <c r="A1459" t="s">
        <v>11</v>
      </c>
      <c r="B1459" t="s">
        <v>31742</v>
      </c>
      <c r="C1459" t="s">
        <v>2951</v>
      </c>
      <c r="D1459" t="s">
        <v>223</v>
      </c>
      <c r="E1459" t="s">
        <v>31743</v>
      </c>
      <c r="F1459" t="s">
        <v>31728</v>
      </c>
      <c r="G1459">
        <v>0.84025000000000005</v>
      </c>
      <c r="H1459">
        <v>0.83794000000000002</v>
      </c>
      <c r="I1459">
        <f t="shared" si="107"/>
        <v>2</v>
      </c>
      <c r="J1459">
        <v>2</v>
      </c>
      <c r="K1459">
        <f t="shared" si="108"/>
        <v>-2</v>
      </c>
      <c r="L1459">
        <v>-2</v>
      </c>
      <c r="M1459" t="s">
        <v>17</v>
      </c>
      <c r="N1459">
        <f t="shared" si="109"/>
        <v>49290.170000002188</v>
      </c>
      <c r="V1459" s="7"/>
      <c r="W1459" s="7"/>
      <c r="X1459" s="7"/>
      <c r="Y1459" s="7"/>
      <c r="Z1459" s="7"/>
      <c r="AA1459" s="7"/>
    </row>
    <row r="1460" spans="1:27" x14ac:dyDescent="0.2">
      <c r="A1460" t="s">
        <v>11</v>
      </c>
      <c r="B1460" t="s">
        <v>31744</v>
      </c>
      <c r="C1460" t="s">
        <v>3722</v>
      </c>
      <c r="D1460" t="s">
        <v>223</v>
      </c>
      <c r="E1460" t="s">
        <v>31745</v>
      </c>
      <c r="F1460" t="s">
        <v>31728</v>
      </c>
      <c r="G1460">
        <v>0.83996999999999999</v>
      </c>
      <c r="H1460">
        <v>0.83794000000000002</v>
      </c>
      <c r="I1460">
        <f t="shared" si="107"/>
        <v>2</v>
      </c>
      <c r="J1460">
        <v>2</v>
      </c>
      <c r="K1460">
        <f t="shared" si="108"/>
        <v>-2</v>
      </c>
      <c r="L1460">
        <v>-2</v>
      </c>
      <c r="M1460" t="s">
        <v>17</v>
      </c>
      <c r="N1460">
        <f t="shared" si="109"/>
        <v>49292.170000002188</v>
      </c>
      <c r="V1460" s="7"/>
      <c r="W1460" s="7"/>
      <c r="X1460" s="7"/>
      <c r="Y1460" s="7"/>
      <c r="Z1460" s="7"/>
      <c r="AA1460" s="7"/>
    </row>
    <row r="1461" spans="1:27" x14ac:dyDescent="0.2">
      <c r="A1461" t="s">
        <v>18</v>
      </c>
      <c r="B1461" t="s">
        <v>31746</v>
      </c>
      <c r="C1461" t="s">
        <v>495</v>
      </c>
      <c r="D1461" t="s">
        <v>566</v>
      </c>
      <c r="E1461" t="s">
        <v>31747</v>
      </c>
      <c r="F1461" t="s">
        <v>31748</v>
      </c>
      <c r="G1461">
        <v>1.92472</v>
      </c>
      <c r="H1461">
        <v>1.9301699999999999</v>
      </c>
      <c r="I1461">
        <f t="shared" si="107"/>
        <v>2</v>
      </c>
      <c r="J1461">
        <v>2</v>
      </c>
      <c r="K1461">
        <f t="shared" si="108"/>
        <v>-2</v>
      </c>
      <c r="L1461">
        <v>-2</v>
      </c>
      <c r="M1461" t="s">
        <v>17</v>
      </c>
      <c r="N1461">
        <f t="shared" si="109"/>
        <v>49294.170000002188</v>
      </c>
      <c r="V1461" s="7"/>
      <c r="W1461" s="7"/>
      <c r="X1461" s="7"/>
      <c r="Y1461" s="7"/>
      <c r="Z1461" s="7"/>
      <c r="AA1461" s="7"/>
    </row>
    <row r="1462" spans="1:27" x14ac:dyDescent="0.2">
      <c r="A1462" t="s">
        <v>11</v>
      </c>
      <c r="B1462" t="s">
        <v>31749</v>
      </c>
      <c r="C1462" t="s">
        <v>495</v>
      </c>
      <c r="D1462" t="s">
        <v>566</v>
      </c>
      <c r="E1462" t="s">
        <v>31747</v>
      </c>
      <c r="F1462" t="s">
        <v>31748</v>
      </c>
      <c r="G1462">
        <v>1.92472</v>
      </c>
      <c r="H1462">
        <v>1.9301699999999999</v>
      </c>
      <c r="I1462">
        <f t="shared" si="107"/>
        <v>2</v>
      </c>
      <c r="J1462">
        <v>1</v>
      </c>
      <c r="K1462">
        <f t="shared" si="108"/>
        <v>1.84</v>
      </c>
      <c r="L1462">
        <v>0.92</v>
      </c>
      <c r="M1462" t="s">
        <v>17</v>
      </c>
      <c r="N1462">
        <f t="shared" si="109"/>
        <v>49296.170000002188</v>
      </c>
      <c r="V1462" s="7"/>
      <c r="W1462" s="7"/>
      <c r="X1462" s="7"/>
      <c r="Y1462" s="7"/>
      <c r="Z1462" s="7"/>
      <c r="AA1462" s="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35A5-709C-7C4A-A165-CF7AE5F92347}">
  <dimension ref="A1:AD305"/>
  <sheetViews>
    <sheetView topLeftCell="F1" workbookViewId="0">
      <selection activeCell="Q19" sqref="Q19"/>
    </sheetView>
  </sheetViews>
  <sheetFormatPr baseColWidth="10" defaultRowHeight="16" x14ac:dyDescent="0.2"/>
  <cols>
    <col min="2" max="2" width="8.83203125" customWidth="1"/>
    <col min="4" max="4" width="14.1640625" customWidth="1"/>
    <col min="5" max="5" width="20.6640625" customWidth="1"/>
    <col min="6" max="6" width="19" customWidth="1"/>
    <col min="16" max="16" width="22.83203125" customWidth="1"/>
    <col min="17" max="17" width="15" customWidth="1"/>
    <col min="21" max="21" width="19.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49274.390000000174</v>
      </c>
      <c r="P1">
        <f>MIN($N2:$N1462)</f>
        <v>49158.150000000111</v>
      </c>
      <c r="Q1">
        <f>AVERAGE($N2:$N1462)</f>
        <v>49209.858552631747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11</v>
      </c>
      <c r="B2" t="s">
        <v>34254</v>
      </c>
      <c r="C2" t="s">
        <v>28065</v>
      </c>
      <c r="D2" t="s">
        <v>14</v>
      </c>
      <c r="E2" t="s">
        <v>34255</v>
      </c>
      <c r="F2" t="s">
        <v>34256</v>
      </c>
      <c r="G2">
        <v>0.50451999999999997</v>
      </c>
      <c r="H2">
        <v>0.50599000000000005</v>
      </c>
      <c r="J2">
        <v>2</v>
      </c>
      <c r="L2">
        <v>1.84</v>
      </c>
      <c r="M2" t="s">
        <v>17</v>
      </c>
      <c r="N2">
        <v>49177.66</v>
      </c>
      <c r="P2" s="7" t="s">
        <v>2706</v>
      </c>
      <c r="Q2" s="7">
        <v>2</v>
      </c>
      <c r="R2" s="7"/>
      <c r="S2" s="7"/>
      <c r="T2" s="16"/>
      <c r="U2" s="7" t="str" cm="1">
        <f t="array" aca="1" ref="U2:U146" ca="1">_xlfn.UNIQUE(INDIRECT($Q$5))</f>
        <v>2025-06-12 14:56:29</v>
      </c>
      <c r="V2" s="7">
        <f ca="1">COUNTIF(INDIRECT($Q$5),U2)</f>
        <v>2</v>
      </c>
      <c r="W2" s="7">
        <f ca="1">SUMIF(INDIRECT($Q$5),U2,INDIRECT($Q$6))</f>
        <v>3</v>
      </c>
      <c r="X2" s="7">
        <f ca="1">SUMIF(INDIRECT($Q$5),U2,INDIRECT($Q$7))</f>
        <v>2.7600000000000002</v>
      </c>
      <c r="Y2" s="7">
        <f ca="1">_xlfn.MAXIFS(INDIRECT($Q$10),INDIRECT($Q$5),$U2)</f>
        <v>0.50599000000000005</v>
      </c>
      <c r="Z2" s="7">
        <f ca="1">_xlfn.MAXIFS(INDIRECT($Q$9),INDIRECT($Q$5),$U2)</f>
        <v>0.50568999999999997</v>
      </c>
      <c r="AA2" s="7">
        <f ca="1">_xlfn.MINIFS(INDIRECT($Q$9),INDIRECT($Q$5),$U2)</f>
        <v>0.50451999999999997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34257</v>
      </c>
      <c r="C3" t="s">
        <v>495</v>
      </c>
      <c r="D3" t="s">
        <v>14</v>
      </c>
      <c r="E3" t="s">
        <v>34258</v>
      </c>
      <c r="F3" t="s">
        <v>34256</v>
      </c>
      <c r="G3">
        <v>0.50568999999999997</v>
      </c>
      <c r="H3">
        <v>0.50599000000000005</v>
      </c>
      <c r="J3">
        <v>1</v>
      </c>
      <c r="L3">
        <v>0.92</v>
      </c>
      <c r="M3" t="s">
        <v>17</v>
      </c>
      <c r="N3">
        <f>N2-L2</f>
        <v>49175.820000000007</v>
      </c>
      <c r="P3" s="7" t="s">
        <v>2704</v>
      </c>
      <c r="Q3" s="7">
        <v>305</v>
      </c>
      <c r="R3" s="7"/>
      <c r="S3" s="7"/>
      <c r="T3" s="16"/>
      <c r="U3" s="7" t="str">
        <f ca="1"/>
        <v>2025-06-12 14:46:16</v>
      </c>
      <c r="V3" s="21">
        <f t="shared" ref="V3:V66" ca="1" si="0">COUNTIF(INDIRECT($Q$5),U3)</f>
        <v>1</v>
      </c>
      <c r="W3" s="7">
        <f t="shared" ref="W3:W66" ca="1" si="1">SUMIF(INDIRECT($Q$5),U3,INDIRECT($Q$6))</f>
        <v>1</v>
      </c>
      <c r="X3" s="7">
        <f t="shared" ref="X3:X66" ca="1" si="2">SUMIF(INDIRECT($Q$5),U3,INDIRECT($Q$7))</f>
        <v>0.92</v>
      </c>
      <c r="Y3" s="7">
        <f t="shared" ref="Y3:Y66" ca="1" si="3">_xlfn.MAXIFS(INDIRECT($Q$10),INDIRECT($Q$5),$U3)</f>
        <v>0.50585999999999998</v>
      </c>
      <c r="Z3" s="7">
        <f t="shared" ref="Z3:Z66" ca="1" si="4">_xlfn.MAXIFS(INDIRECT($Q$9),INDIRECT($Q$5),$U3)</f>
        <v>0.50446000000000002</v>
      </c>
      <c r="AA3" s="7">
        <f t="shared" ref="AA3:AA66" ca="1" si="5">_xlfn.MINIFS(INDIRECT($Q$9),INDIRECT($Q$5),$U3)</f>
        <v>0.50446000000000002</v>
      </c>
      <c r="AB3">
        <f t="shared" ref="AB3:AB66" ca="1" si="6">IF(AND(Z3&gt;Y3,Y3&gt;AA3), 1,0)</f>
        <v>0</v>
      </c>
      <c r="AC3">
        <f t="shared" ref="AC3:AC66" ca="1" si="7">IF(Y3&gt;Z3,1,0)</f>
        <v>1</v>
      </c>
      <c r="AD3">
        <f t="shared" ref="AD3:AD66" ca="1" si="8">IF(Y3&lt;AA3,1,0)</f>
        <v>0</v>
      </c>
    </row>
    <row r="4" spans="1:30" x14ac:dyDescent="0.2">
      <c r="A4" t="s">
        <v>11</v>
      </c>
      <c r="B4" t="s">
        <v>34259</v>
      </c>
      <c r="C4" t="s">
        <v>495</v>
      </c>
      <c r="D4" t="s">
        <v>14</v>
      </c>
      <c r="E4" t="s">
        <v>34260</v>
      </c>
      <c r="F4" t="s">
        <v>34261</v>
      </c>
      <c r="G4">
        <v>0.50446000000000002</v>
      </c>
      <c r="H4">
        <v>0.50585999999999998</v>
      </c>
      <c r="J4">
        <v>1</v>
      </c>
      <c r="L4">
        <v>0.92</v>
      </c>
      <c r="M4" t="s">
        <v>17</v>
      </c>
      <c r="N4">
        <f t="shared" ref="N4:N67" si="9">N3-L3</f>
        <v>49174.900000000009</v>
      </c>
      <c r="P4" s="7"/>
      <c r="Q4" s="7"/>
      <c r="R4" s="7"/>
      <c r="S4" s="7"/>
      <c r="T4" s="16"/>
      <c r="U4" s="7" t="str">
        <f ca="1"/>
        <v>2025-06-12 14:36:04</v>
      </c>
      <c r="V4" s="7">
        <f t="shared" ca="1" si="0"/>
        <v>1</v>
      </c>
      <c r="W4" s="7">
        <f t="shared" ca="1" si="1"/>
        <v>1</v>
      </c>
      <c r="X4" s="7">
        <f t="shared" ca="1" si="2"/>
        <v>0.92</v>
      </c>
      <c r="Y4" s="7">
        <f t="shared" ca="1" si="3"/>
        <v>0.50449999999999995</v>
      </c>
      <c r="Z4" s="7">
        <f t="shared" ca="1" si="4"/>
        <v>0.50399000000000005</v>
      </c>
      <c r="AA4" s="7">
        <f t="shared" ca="1" si="5"/>
        <v>0.50399000000000005</v>
      </c>
      <c r="AB4">
        <f t="shared" ca="1" si="6"/>
        <v>0</v>
      </c>
      <c r="AC4">
        <f t="shared" ca="1" si="7"/>
        <v>1</v>
      </c>
      <c r="AD4">
        <f t="shared" ca="1" si="8"/>
        <v>0</v>
      </c>
    </row>
    <row r="5" spans="1:30" x14ac:dyDescent="0.2">
      <c r="A5" t="s">
        <v>11</v>
      </c>
      <c r="B5" t="s">
        <v>34262</v>
      </c>
      <c r="C5" t="s">
        <v>495</v>
      </c>
      <c r="D5" t="s">
        <v>14</v>
      </c>
      <c r="E5" t="s">
        <v>34263</v>
      </c>
      <c r="F5" t="s">
        <v>34264</v>
      </c>
      <c r="G5">
        <v>0.50399000000000005</v>
      </c>
      <c r="H5">
        <v>0.50449999999999995</v>
      </c>
      <c r="J5">
        <v>1</v>
      </c>
      <c r="L5">
        <v>0.92</v>
      </c>
      <c r="M5" t="s">
        <v>17</v>
      </c>
      <c r="N5">
        <f t="shared" si="9"/>
        <v>49173.98000000001</v>
      </c>
      <c r="P5" s="7" t="s">
        <v>2705</v>
      </c>
      <c r="Q5" s="9" t="str">
        <f>_xlfn.CONCAT("$F$",$Q$2,":","$F$",$Q$3)</f>
        <v>$F$2:$F$305</v>
      </c>
      <c r="R5" s="7"/>
      <c r="S5" s="7"/>
      <c r="T5" s="16"/>
      <c r="U5" s="7" t="str">
        <f ca="1"/>
        <v>2025-06-12 14:25:52</v>
      </c>
      <c r="V5" s="7">
        <f t="shared" ca="1" si="0"/>
        <v>1</v>
      </c>
      <c r="W5" s="7">
        <f t="shared" ca="1" si="1"/>
        <v>1</v>
      </c>
      <c r="X5" s="7">
        <f t="shared" ca="1" si="2"/>
        <v>0.92</v>
      </c>
      <c r="Y5" s="7">
        <f t="shared" ca="1" si="3"/>
        <v>0.50377000000000005</v>
      </c>
      <c r="Z5" s="7">
        <f t="shared" ca="1" si="4"/>
        <v>0.50212000000000001</v>
      </c>
      <c r="AA5" s="7">
        <f t="shared" ca="1" si="5"/>
        <v>0.50212000000000001</v>
      </c>
      <c r="AB5">
        <f t="shared" ca="1" si="6"/>
        <v>0</v>
      </c>
      <c r="AC5">
        <f t="shared" ca="1" si="7"/>
        <v>1</v>
      </c>
      <c r="AD5">
        <f t="shared" ca="1" si="8"/>
        <v>0</v>
      </c>
    </row>
    <row r="6" spans="1:30" x14ac:dyDescent="0.2">
      <c r="A6" t="s">
        <v>11</v>
      </c>
      <c r="B6" t="s">
        <v>34265</v>
      </c>
      <c r="C6" t="s">
        <v>495</v>
      </c>
      <c r="D6" t="s">
        <v>14</v>
      </c>
      <c r="E6" t="s">
        <v>34266</v>
      </c>
      <c r="F6" t="s">
        <v>34267</v>
      </c>
      <c r="G6">
        <v>0.50212000000000001</v>
      </c>
      <c r="H6">
        <v>0.50377000000000005</v>
      </c>
      <c r="J6">
        <v>1</v>
      </c>
      <c r="L6">
        <v>0.92</v>
      </c>
      <c r="M6" t="s">
        <v>17</v>
      </c>
      <c r="N6">
        <f t="shared" si="9"/>
        <v>49173.060000000012</v>
      </c>
      <c r="P6" s="7" t="s">
        <v>2707</v>
      </c>
      <c r="Q6" s="9" t="str">
        <f>_xlfn.CONCAT("$J$",$Q$2,":","$J$",$Q$3)</f>
        <v>$J$2:$J$305</v>
      </c>
      <c r="R6" s="7"/>
      <c r="S6" s="7"/>
      <c r="T6" s="16"/>
      <c r="U6" s="18" t="str">
        <f ca="1"/>
        <v>2025-06-12 14:15:40</v>
      </c>
      <c r="V6" s="7">
        <f t="shared" ca="1" si="0"/>
        <v>1</v>
      </c>
      <c r="W6" s="7">
        <f t="shared" ca="1" si="1"/>
        <v>1</v>
      </c>
      <c r="X6" s="7">
        <f t="shared" ca="1" si="2"/>
        <v>0.92</v>
      </c>
      <c r="Y6" s="7">
        <f t="shared" ca="1" si="3"/>
        <v>0.502</v>
      </c>
      <c r="Z6" s="7">
        <f t="shared" ca="1" si="4"/>
        <v>0.50170000000000003</v>
      </c>
      <c r="AA6" s="7">
        <f t="shared" ca="1" si="5"/>
        <v>0.50170000000000003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34268</v>
      </c>
      <c r="C7" t="s">
        <v>550</v>
      </c>
      <c r="D7" t="s">
        <v>14</v>
      </c>
      <c r="E7" t="s">
        <v>34269</v>
      </c>
      <c r="F7" t="s">
        <v>34270</v>
      </c>
      <c r="G7">
        <v>0.50170000000000003</v>
      </c>
      <c r="H7">
        <v>0.502</v>
      </c>
      <c r="J7">
        <v>1</v>
      </c>
      <c r="L7">
        <v>0.92</v>
      </c>
      <c r="M7" t="s">
        <v>17</v>
      </c>
      <c r="N7">
        <f t="shared" si="9"/>
        <v>49172.140000000014</v>
      </c>
      <c r="P7" s="7" t="s">
        <v>2708</v>
      </c>
      <c r="Q7" s="9" t="str">
        <f>_xlfn.CONCAT("$L$",$Q$2,":","$L$",$Q$3)</f>
        <v>$L$2:$L$305</v>
      </c>
      <c r="R7" s="7"/>
      <c r="S7" s="9" t="str">
        <f>_xlfn.CONCAT("$L$",$Q$2,":","$L$",$Q$3)</f>
        <v>$L$2:$L$305</v>
      </c>
      <c r="T7" s="16"/>
      <c r="U7" s="18" t="str">
        <f ca="1"/>
        <v>2025-06-12 14:05:27</v>
      </c>
      <c r="V7" s="7">
        <f t="shared" ca="1" si="0"/>
        <v>2</v>
      </c>
      <c r="W7" s="7">
        <f t="shared" ca="1" si="1"/>
        <v>3</v>
      </c>
      <c r="X7" s="7">
        <f t="shared" ca="1" si="2"/>
        <v>2.7600000000000002</v>
      </c>
      <c r="Y7" s="7">
        <f t="shared" ca="1" si="3"/>
        <v>0.50117999999999996</v>
      </c>
      <c r="Z7" s="7">
        <f t="shared" ca="1" si="4"/>
        <v>0.49930000000000002</v>
      </c>
      <c r="AA7" s="7">
        <f t="shared" ca="1" si="5"/>
        <v>0.49804999999999999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34271</v>
      </c>
      <c r="C8" t="s">
        <v>495</v>
      </c>
      <c r="D8" t="s">
        <v>14</v>
      </c>
      <c r="E8" t="s">
        <v>34272</v>
      </c>
      <c r="F8" t="s">
        <v>34273</v>
      </c>
      <c r="G8">
        <v>0.49930000000000002</v>
      </c>
      <c r="H8">
        <v>0.50117999999999996</v>
      </c>
      <c r="J8">
        <v>1</v>
      </c>
      <c r="L8">
        <v>0.92</v>
      </c>
      <c r="M8" t="s">
        <v>17</v>
      </c>
      <c r="N8">
        <f t="shared" si="9"/>
        <v>49171.220000000016</v>
      </c>
      <c r="P8" s="7" t="s">
        <v>6681</v>
      </c>
      <c r="Q8" s="9" t="str">
        <f>_xlfn.CONCAT("$E$",$Q$2,":","$E$",$Q$3)</f>
        <v>$E$2:$E$305</v>
      </c>
      <c r="R8" s="7"/>
      <c r="S8" s="9" t="str">
        <f>_xlfn.CONCAT("$K$",$Q$2,":","$K$",$Q$3)</f>
        <v>$K$2:$K$305</v>
      </c>
      <c r="T8" s="16"/>
      <c r="U8" s="18" t="str">
        <f ca="1"/>
        <v>2025-06-12 13:54:45</v>
      </c>
      <c r="V8" s="7">
        <f t="shared" ca="1" si="0"/>
        <v>1</v>
      </c>
      <c r="W8" s="7">
        <f t="shared" ca="1" si="1"/>
        <v>1</v>
      </c>
      <c r="X8" s="7">
        <f t="shared" ca="1" si="2"/>
        <v>0.92</v>
      </c>
      <c r="Y8" s="7">
        <f t="shared" ca="1" si="3"/>
        <v>0.50048000000000004</v>
      </c>
      <c r="Z8" s="7">
        <f t="shared" ca="1" si="4"/>
        <v>0.49753999999999998</v>
      </c>
      <c r="AA8" s="7">
        <f t="shared" ca="1" si="5"/>
        <v>0.49753999999999998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34274</v>
      </c>
      <c r="C9" t="s">
        <v>2723</v>
      </c>
      <c r="D9" t="s">
        <v>14</v>
      </c>
      <c r="E9" t="s">
        <v>34275</v>
      </c>
      <c r="F9" t="s">
        <v>34273</v>
      </c>
      <c r="G9">
        <v>0.49804999999999999</v>
      </c>
      <c r="H9">
        <v>0.50117999999999996</v>
      </c>
      <c r="J9">
        <v>2</v>
      </c>
      <c r="L9">
        <v>1.84</v>
      </c>
      <c r="M9" t="s">
        <v>17</v>
      </c>
      <c r="N9">
        <f t="shared" si="9"/>
        <v>49170.300000000017</v>
      </c>
      <c r="P9" s="7" t="s">
        <v>26822</v>
      </c>
      <c r="Q9" s="9" t="str">
        <f>_xlfn.CONCAT("$G$",$Q$2,":","$G$",$Q$3)</f>
        <v>$G$2:$G$305</v>
      </c>
      <c r="R9" s="7"/>
      <c r="S9" s="7"/>
      <c r="T9" s="16"/>
      <c r="U9" s="18" t="str">
        <f ca="1"/>
        <v>2025-06-12 13:44:33</v>
      </c>
      <c r="V9" s="7">
        <f t="shared" ca="1" si="0"/>
        <v>1</v>
      </c>
      <c r="W9" s="7">
        <f t="shared" ca="1" si="1"/>
        <v>1</v>
      </c>
      <c r="X9" s="7">
        <f t="shared" ca="1" si="2"/>
        <v>-1</v>
      </c>
      <c r="Y9" s="7">
        <f t="shared" ca="1" si="3"/>
        <v>0.49731999999999998</v>
      </c>
      <c r="Z9" s="7">
        <f t="shared" ca="1" si="4"/>
        <v>0.49787999999999999</v>
      </c>
      <c r="AA9" s="7">
        <f t="shared" ca="1" si="5"/>
        <v>0.49787999999999999</v>
      </c>
      <c r="AB9">
        <f t="shared" ca="1" si="6"/>
        <v>0</v>
      </c>
      <c r="AC9">
        <f t="shared" ca="1" si="7"/>
        <v>0</v>
      </c>
      <c r="AD9">
        <f t="shared" ca="1" si="8"/>
        <v>1</v>
      </c>
    </row>
    <row r="10" spans="1:30" x14ac:dyDescent="0.2">
      <c r="A10" t="s">
        <v>11</v>
      </c>
      <c r="B10" t="s">
        <v>34276</v>
      </c>
      <c r="C10" t="s">
        <v>495</v>
      </c>
      <c r="D10" t="s">
        <v>14</v>
      </c>
      <c r="E10" t="s">
        <v>34277</v>
      </c>
      <c r="F10" t="s">
        <v>34278</v>
      </c>
      <c r="G10">
        <v>0.49753999999999998</v>
      </c>
      <c r="H10">
        <v>0.50048000000000004</v>
      </c>
      <c r="J10">
        <v>1</v>
      </c>
      <c r="L10">
        <v>0.92</v>
      </c>
      <c r="M10" t="s">
        <v>17</v>
      </c>
      <c r="N10">
        <f t="shared" si="9"/>
        <v>49168.460000000021</v>
      </c>
      <c r="P10" s="7" t="s">
        <v>26823</v>
      </c>
      <c r="Q10" s="9" t="str">
        <f>_xlfn.CONCAT("$H$",$Q$2,":","$H$",$Q$3)</f>
        <v>$H$2:$H$305</v>
      </c>
      <c r="T10" s="16"/>
      <c r="U10" s="18" t="str">
        <f ca="1"/>
        <v>2025-06-12 13:34:10</v>
      </c>
      <c r="V10" s="21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1.9208700000000001</v>
      </c>
      <c r="Z10" s="7">
        <f t="shared" ca="1" si="4"/>
        <v>1.9235500000000001</v>
      </c>
      <c r="AA10" s="7">
        <f t="shared" ca="1" si="5"/>
        <v>1.9212199999999999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11</v>
      </c>
      <c r="B11" t="s">
        <v>34279</v>
      </c>
      <c r="C11" t="s">
        <v>495</v>
      </c>
      <c r="D11" t="s">
        <v>14</v>
      </c>
      <c r="E11" t="s">
        <v>34280</v>
      </c>
      <c r="F11" t="s">
        <v>34281</v>
      </c>
      <c r="G11">
        <v>0.49787999999999999</v>
      </c>
      <c r="H11">
        <v>0.49731999999999998</v>
      </c>
      <c r="J11">
        <v>1</v>
      </c>
      <c r="L11">
        <v>-1</v>
      </c>
      <c r="M11" t="s">
        <v>17</v>
      </c>
      <c r="N11">
        <f t="shared" si="9"/>
        <v>49167.540000000023</v>
      </c>
      <c r="T11" s="16"/>
      <c r="U11" s="18" t="str">
        <f ca="1"/>
        <v>2025-06-12 13:23:41</v>
      </c>
      <c r="V11" s="7">
        <f t="shared" ca="1" si="0"/>
        <v>3</v>
      </c>
      <c r="W11" s="7">
        <f t="shared" ca="1" si="1"/>
        <v>7</v>
      </c>
      <c r="X11" s="7">
        <f t="shared" ca="1" si="2"/>
        <v>6.28</v>
      </c>
      <c r="Y11" s="7">
        <f t="shared" ca="1" si="3"/>
        <v>0.88766999999999996</v>
      </c>
      <c r="Z11" s="7">
        <f t="shared" ca="1" si="4"/>
        <v>0.88765000000000005</v>
      </c>
      <c r="AA11" s="7">
        <f t="shared" ca="1" si="5"/>
        <v>0.88748000000000005</v>
      </c>
      <c r="AB11">
        <f t="shared" ca="1" si="6"/>
        <v>0</v>
      </c>
      <c r="AC11">
        <f t="shared" ca="1" si="7"/>
        <v>1</v>
      </c>
      <c r="AD11">
        <f t="shared" ca="1" si="8"/>
        <v>0</v>
      </c>
    </row>
    <row r="12" spans="1:30" x14ac:dyDescent="0.2">
      <c r="A12" t="s">
        <v>11</v>
      </c>
      <c r="B12" t="s">
        <v>34282</v>
      </c>
      <c r="C12" t="s">
        <v>722</v>
      </c>
      <c r="D12" t="s">
        <v>566</v>
      </c>
      <c r="E12" t="s">
        <v>34283</v>
      </c>
      <c r="F12" t="s">
        <v>34284</v>
      </c>
      <c r="G12">
        <v>1.9212199999999999</v>
      </c>
      <c r="H12">
        <v>1.9208700000000001</v>
      </c>
      <c r="J12">
        <v>2</v>
      </c>
      <c r="L12">
        <v>-2</v>
      </c>
      <c r="M12" t="s">
        <v>17</v>
      </c>
      <c r="N12">
        <f t="shared" si="9"/>
        <v>49168.540000000023</v>
      </c>
      <c r="P12" s="10" t="s">
        <v>225</v>
      </c>
      <c r="Q12" s="10">
        <f ca="1">SUM(INDIRECT($Q$6))</f>
        <v>859</v>
      </c>
      <c r="S12" s="7"/>
      <c r="T12" s="16"/>
      <c r="U12" s="18" t="str">
        <f ca="1"/>
        <v>2025-06-12 13:12:39</v>
      </c>
      <c r="V12" s="7">
        <f t="shared" ca="1" si="0"/>
        <v>5</v>
      </c>
      <c r="W12" s="7">
        <f t="shared" ca="1" si="1"/>
        <v>31</v>
      </c>
      <c r="X12" s="7">
        <f t="shared" ca="1" si="2"/>
        <v>-31</v>
      </c>
      <c r="Y12" s="7">
        <f t="shared" ca="1" si="3"/>
        <v>0.88768999999999998</v>
      </c>
      <c r="Z12" s="7">
        <f t="shared" ca="1" si="4"/>
        <v>0.88841000000000003</v>
      </c>
      <c r="AA12" s="7">
        <f t="shared" ca="1" si="5"/>
        <v>0.88798999999999995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34285</v>
      </c>
      <c r="C13" t="s">
        <v>550</v>
      </c>
      <c r="D13" t="s">
        <v>566</v>
      </c>
      <c r="E13" t="s">
        <v>34286</v>
      </c>
      <c r="F13" t="s">
        <v>34284</v>
      </c>
      <c r="G13">
        <v>1.9235500000000001</v>
      </c>
      <c r="H13">
        <v>1.9208700000000001</v>
      </c>
      <c r="J13">
        <v>1</v>
      </c>
      <c r="L13">
        <v>-1</v>
      </c>
      <c r="M13" t="s">
        <v>17</v>
      </c>
      <c r="N13">
        <f t="shared" si="9"/>
        <v>49170.540000000023</v>
      </c>
      <c r="P13" s="10" t="s">
        <v>226</v>
      </c>
      <c r="Q13" s="10">
        <f ca="1">SUM(INDIRECT($Q$7))</f>
        <v>-22.489999999999874</v>
      </c>
      <c r="R13" s="7"/>
      <c r="S13" s="7"/>
      <c r="T13" s="16"/>
      <c r="U13" s="18" t="str">
        <f ca="1"/>
        <v>2025-06-12 13:01:36</v>
      </c>
      <c r="V13" s="7">
        <f t="shared" ca="1" si="0"/>
        <v>1</v>
      </c>
      <c r="W13" s="7">
        <f t="shared" ca="1" si="1"/>
        <v>1</v>
      </c>
      <c r="X13" s="7">
        <f t="shared" ca="1" si="2"/>
        <v>0.92</v>
      </c>
      <c r="Y13" s="7">
        <f t="shared" ca="1" si="3"/>
        <v>0.88848000000000005</v>
      </c>
      <c r="Z13" s="7">
        <f t="shared" ca="1" si="4"/>
        <v>0.88802000000000003</v>
      </c>
      <c r="AA13" s="7">
        <f t="shared" ca="1" si="5"/>
        <v>0.88802000000000003</v>
      </c>
      <c r="AB13">
        <f t="shared" ca="1" si="6"/>
        <v>0</v>
      </c>
      <c r="AC13">
        <f t="shared" ca="1" si="7"/>
        <v>1</v>
      </c>
      <c r="AD13">
        <f t="shared" ca="1" si="8"/>
        <v>0</v>
      </c>
    </row>
    <row r="14" spans="1:30" x14ac:dyDescent="0.2">
      <c r="A14" t="s">
        <v>11</v>
      </c>
      <c r="B14" t="s">
        <v>34154</v>
      </c>
      <c r="C14" t="s">
        <v>520</v>
      </c>
      <c r="D14" t="s">
        <v>518</v>
      </c>
      <c r="E14" t="s">
        <v>34155</v>
      </c>
      <c r="F14" t="s">
        <v>34156</v>
      </c>
      <c r="G14">
        <v>0.88765000000000005</v>
      </c>
      <c r="H14">
        <v>0.88766999999999996</v>
      </c>
      <c r="I14">
        <f>IF(J14&gt;2,0,J14)</f>
        <v>1</v>
      </c>
      <c r="J14">
        <v>1</v>
      </c>
      <c r="K14">
        <f>L14*I14/J14</f>
        <v>0.92</v>
      </c>
      <c r="L14">
        <v>0.92</v>
      </c>
      <c r="M14" t="s">
        <v>17</v>
      </c>
      <c r="N14">
        <f t="shared" si="9"/>
        <v>49171.540000000023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52 m</v>
      </c>
      <c r="R14" s="7"/>
      <c r="S14" s="7"/>
      <c r="T14" s="16"/>
      <c r="U14" s="18" t="str">
        <f ca="1"/>
        <v>2025-06-12 12:49:49</v>
      </c>
      <c r="V14" s="7">
        <f t="shared" ca="1" si="0"/>
        <v>1</v>
      </c>
      <c r="W14" s="7">
        <f t="shared" ca="1" si="1"/>
        <v>1</v>
      </c>
      <c r="X14" s="7">
        <f t="shared" ca="1" si="2"/>
        <v>0.92</v>
      </c>
      <c r="Y14" s="7">
        <f t="shared" ca="1" si="3"/>
        <v>0.86828000000000005</v>
      </c>
      <c r="Z14" s="7">
        <f t="shared" ca="1" si="4"/>
        <v>0.86797000000000002</v>
      </c>
      <c r="AA14" s="7">
        <f t="shared" ca="1" si="5"/>
        <v>0.86797000000000002</v>
      </c>
      <c r="AB14">
        <f t="shared" ca="1" si="6"/>
        <v>0</v>
      </c>
      <c r="AC14">
        <f t="shared" ca="1" si="7"/>
        <v>1</v>
      </c>
      <c r="AD14">
        <f t="shared" ca="1" si="8"/>
        <v>0</v>
      </c>
    </row>
    <row r="15" spans="1:30" x14ac:dyDescent="0.2">
      <c r="A15" t="s">
        <v>11</v>
      </c>
      <c r="B15" t="s">
        <v>34157</v>
      </c>
      <c r="C15" t="s">
        <v>34158</v>
      </c>
      <c r="D15" t="s">
        <v>518</v>
      </c>
      <c r="E15" t="s">
        <v>34159</v>
      </c>
      <c r="F15" t="s">
        <v>34156</v>
      </c>
      <c r="G15">
        <v>0.88756000000000002</v>
      </c>
      <c r="H15">
        <v>0.88766999999999996</v>
      </c>
      <c r="I15">
        <f t="shared" ref="I15:I53" si="10">IF(J15&gt;2,0,J15)</f>
        <v>2</v>
      </c>
      <c r="J15">
        <v>2</v>
      </c>
      <c r="K15">
        <f t="shared" ref="K15:K53" si="11">L15*I15/J15</f>
        <v>1.84</v>
      </c>
      <c r="L15">
        <v>1.84</v>
      </c>
      <c r="M15" t="s">
        <v>17</v>
      </c>
      <c r="N15">
        <f t="shared" si="9"/>
        <v>49170.620000000024</v>
      </c>
      <c r="P15" s="10" t="s">
        <v>224</v>
      </c>
      <c r="Q15" s="10">
        <f ca="1">COUNTA(_xlfn.UNIQUE(INDIRECT($Q$5)))</f>
        <v>145</v>
      </c>
      <c r="R15" s="7"/>
      <c r="S15" s="7"/>
      <c r="T15" s="16"/>
      <c r="U15" s="18" t="str">
        <f ca="1"/>
        <v>2025-06-12 12:39:37</v>
      </c>
      <c r="V15" s="7">
        <f t="shared" ca="1" si="0"/>
        <v>4</v>
      </c>
      <c r="W15" s="7">
        <f t="shared" ca="1" si="1"/>
        <v>15</v>
      </c>
      <c r="X15" s="7">
        <f t="shared" ca="1" si="2"/>
        <v>-15</v>
      </c>
      <c r="Y15" s="7">
        <f t="shared" ca="1" si="3"/>
        <v>0.86831999999999998</v>
      </c>
      <c r="Z15" s="7">
        <f t="shared" ca="1" si="4"/>
        <v>0.87409999999999999</v>
      </c>
      <c r="AA15" s="7">
        <f t="shared" ca="1" si="5"/>
        <v>0.86963000000000001</v>
      </c>
      <c r="AB15">
        <f t="shared" ca="1" si="6"/>
        <v>0</v>
      </c>
      <c r="AC15">
        <f t="shared" ca="1" si="7"/>
        <v>0</v>
      </c>
      <c r="AD15">
        <f t="shared" ca="1" si="8"/>
        <v>1</v>
      </c>
    </row>
    <row r="16" spans="1:30" x14ac:dyDescent="0.2">
      <c r="A16" t="s">
        <v>11</v>
      </c>
      <c r="B16" t="s">
        <v>34160</v>
      </c>
      <c r="C16" t="s">
        <v>34161</v>
      </c>
      <c r="D16" t="s">
        <v>518</v>
      </c>
      <c r="E16" t="s">
        <v>34162</v>
      </c>
      <c r="F16" t="s">
        <v>34156</v>
      </c>
      <c r="G16">
        <v>0.88748000000000005</v>
      </c>
      <c r="H16">
        <v>0.88766999999999996</v>
      </c>
      <c r="I16">
        <f t="shared" si="10"/>
        <v>0</v>
      </c>
      <c r="J16">
        <v>4</v>
      </c>
      <c r="K16">
        <f t="shared" si="11"/>
        <v>0</v>
      </c>
      <c r="L16">
        <v>3.52</v>
      </c>
      <c r="M16" t="s">
        <v>17</v>
      </c>
      <c r="N16">
        <f t="shared" si="9"/>
        <v>49168.780000000028</v>
      </c>
      <c r="P16" s="7"/>
      <c r="Q16" s="7"/>
      <c r="R16" s="7"/>
      <c r="S16" s="7"/>
      <c r="T16" s="16"/>
      <c r="U16" s="18" t="str">
        <f ca="1"/>
        <v>2025-06-12 12:29:25</v>
      </c>
      <c r="V16" s="7">
        <f t="shared" ca="1" si="0"/>
        <v>2</v>
      </c>
      <c r="W16" s="7">
        <f t="shared" ca="1" si="1"/>
        <v>3</v>
      </c>
      <c r="X16" s="7">
        <f t="shared" ca="1" si="2"/>
        <v>0.84000000000000008</v>
      </c>
      <c r="Y16" s="7">
        <f t="shared" ca="1" si="3"/>
        <v>0.87382000000000004</v>
      </c>
      <c r="Z16" s="7">
        <f t="shared" ca="1" si="4"/>
        <v>0.87417999999999996</v>
      </c>
      <c r="AA16" s="7">
        <f t="shared" ca="1" si="5"/>
        <v>0.87283999999999995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11</v>
      </c>
      <c r="B17" t="s">
        <v>34163</v>
      </c>
      <c r="C17" t="s">
        <v>28885</v>
      </c>
      <c r="D17" t="s">
        <v>518</v>
      </c>
      <c r="E17" t="s">
        <v>34164</v>
      </c>
      <c r="F17" t="s">
        <v>34165</v>
      </c>
      <c r="G17">
        <v>0.88824999999999998</v>
      </c>
      <c r="H17">
        <v>0.88768999999999998</v>
      </c>
      <c r="I17">
        <f t="shared" si="10"/>
        <v>2</v>
      </c>
      <c r="J17">
        <v>2</v>
      </c>
      <c r="K17">
        <f t="shared" si="11"/>
        <v>-2</v>
      </c>
      <c r="L17">
        <v>-2</v>
      </c>
      <c r="M17" t="s">
        <v>17</v>
      </c>
      <c r="N17">
        <f t="shared" si="9"/>
        <v>49165.260000000031</v>
      </c>
      <c r="P17" s="7" t="s">
        <v>10922</v>
      </c>
      <c r="Q17" s="7">
        <f ca="1">AVERAGE($V$2:$V$2000)</f>
        <v>2.0965517241379312</v>
      </c>
      <c r="R17" s="7"/>
      <c r="S17" s="7"/>
      <c r="T17" s="16"/>
      <c r="U17" s="18" t="str">
        <f ca="1"/>
        <v>2025-06-12 12:19:12</v>
      </c>
      <c r="V17" s="7">
        <f t="shared" ca="1" si="0"/>
        <v>1</v>
      </c>
      <c r="W17" s="7">
        <f t="shared" ca="1" si="1"/>
        <v>1</v>
      </c>
      <c r="X17" s="7">
        <f t="shared" ca="1" si="2"/>
        <v>0.92</v>
      </c>
      <c r="Y17" s="7">
        <f t="shared" ca="1" si="3"/>
        <v>0.87427999999999995</v>
      </c>
      <c r="Z17" s="7">
        <f t="shared" ca="1" si="4"/>
        <v>0.87251999999999996</v>
      </c>
      <c r="AA17" s="7">
        <f t="shared" ca="1" si="5"/>
        <v>0.87251999999999996</v>
      </c>
      <c r="AB17">
        <f t="shared" ca="1" si="6"/>
        <v>0</v>
      </c>
      <c r="AC17">
        <f t="shared" ca="1" si="7"/>
        <v>1</v>
      </c>
      <c r="AD17">
        <f t="shared" ca="1" si="8"/>
        <v>0</v>
      </c>
    </row>
    <row r="18" spans="1:30" x14ac:dyDescent="0.2">
      <c r="A18" t="s">
        <v>11</v>
      </c>
      <c r="B18" t="s">
        <v>34166</v>
      </c>
      <c r="C18" t="s">
        <v>6572</v>
      </c>
      <c r="D18" t="s">
        <v>518</v>
      </c>
      <c r="E18" t="s">
        <v>34167</v>
      </c>
      <c r="F18" t="s">
        <v>34165</v>
      </c>
      <c r="G18">
        <v>0.88798999999999995</v>
      </c>
      <c r="H18">
        <v>0.88768999999999998</v>
      </c>
      <c r="I18">
        <f t="shared" si="10"/>
        <v>0</v>
      </c>
      <c r="J18">
        <v>16</v>
      </c>
      <c r="K18">
        <f t="shared" si="11"/>
        <v>0</v>
      </c>
      <c r="L18">
        <v>-16</v>
      </c>
      <c r="M18" t="s">
        <v>17</v>
      </c>
      <c r="N18">
        <f t="shared" si="9"/>
        <v>49167.260000000031</v>
      </c>
      <c r="P18" s="7" t="s">
        <v>6673</v>
      </c>
      <c r="Q18" s="7">
        <f ca="1">AVERAGE($W$2:$W$2000)</f>
        <v>5.9241379310344824</v>
      </c>
      <c r="R18" s="7"/>
      <c r="S18" s="7"/>
      <c r="T18" s="16"/>
      <c r="U18" s="18" t="str">
        <f ca="1"/>
        <v>2025-06-12 12:09:00</v>
      </c>
      <c r="V18" s="7">
        <f t="shared" ca="1" si="0"/>
        <v>1</v>
      </c>
      <c r="W18" s="7">
        <f t="shared" ca="1" si="1"/>
        <v>1</v>
      </c>
      <c r="X18" s="7">
        <f t="shared" ca="1" si="2"/>
        <v>0.92</v>
      </c>
      <c r="Y18" s="7">
        <f t="shared" ca="1" si="3"/>
        <v>0.87283999999999995</v>
      </c>
      <c r="Z18" s="7">
        <f t="shared" ca="1" si="4"/>
        <v>0.87199000000000004</v>
      </c>
      <c r="AA18" s="7">
        <f t="shared" ca="1" si="5"/>
        <v>0.87199000000000004</v>
      </c>
      <c r="AB18">
        <f t="shared" ca="1" si="6"/>
        <v>0</v>
      </c>
      <c r="AC18">
        <f t="shared" ca="1" si="7"/>
        <v>1</v>
      </c>
      <c r="AD18">
        <f t="shared" ca="1" si="8"/>
        <v>0</v>
      </c>
    </row>
    <row r="19" spans="1:30" x14ac:dyDescent="0.2">
      <c r="A19" t="s">
        <v>11</v>
      </c>
      <c r="B19" t="s">
        <v>34168</v>
      </c>
      <c r="C19" t="s">
        <v>520</v>
      </c>
      <c r="D19" t="s">
        <v>518</v>
      </c>
      <c r="E19" t="s">
        <v>34169</v>
      </c>
      <c r="F19" t="s">
        <v>34165</v>
      </c>
      <c r="G19">
        <v>0.88841000000000003</v>
      </c>
      <c r="H19">
        <v>0.88768999999999998</v>
      </c>
      <c r="I19">
        <f t="shared" si="10"/>
        <v>1</v>
      </c>
      <c r="J19">
        <v>1</v>
      </c>
      <c r="K19">
        <f t="shared" si="11"/>
        <v>-1</v>
      </c>
      <c r="L19">
        <v>-1</v>
      </c>
      <c r="M19" t="s">
        <v>17</v>
      </c>
      <c r="N19">
        <f t="shared" si="9"/>
        <v>49183.260000000031</v>
      </c>
      <c r="P19" s="7" t="s">
        <v>10930</v>
      </c>
      <c r="Q19" s="7">
        <f ca="1">AVERAGE($X$2:$X$2000)</f>
        <v>-0.15510344827586139</v>
      </c>
      <c r="R19" s="7"/>
      <c r="S19" s="7"/>
      <c r="T19" s="16"/>
      <c r="U19" s="18" t="str">
        <f ca="1"/>
        <v>2025-06-12 11:58:47</v>
      </c>
      <c r="V19" s="7">
        <f t="shared" ca="1" si="0"/>
        <v>5</v>
      </c>
      <c r="W19" s="7">
        <f t="shared" ca="1" si="1"/>
        <v>31</v>
      </c>
      <c r="X19" s="7">
        <f t="shared" ca="1" si="2"/>
        <v>-0.27999999999999936</v>
      </c>
      <c r="Y19" s="7">
        <f t="shared" ca="1" si="3"/>
        <v>0.87202999999999997</v>
      </c>
      <c r="Z19" s="7">
        <f t="shared" ca="1" si="4"/>
        <v>0.87383</v>
      </c>
      <c r="AA19" s="7">
        <f t="shared" ca="1" si="5"/>
        <v>0.87180999999999997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11</v>
      </c>
      <c r="B20" t="s">
        <v>34170</v>
      </c>
      <c r="C20" t="s">
        <v>34120</v>
      </c>
      <c r="D20" t="s">
        <v>518</v>
      </c>
      <c r="E20" t="s">
        <v>34171</v>
      </c>
      <c r="F20" t="s">
        <v>34165</v>
      </c>
      <c r="G20">
        <v>0.88807999999999998</v>
      </c>
      <c r="H20">
        <v>0.88768999999999998</v>
      </c>
      <c r="I20">
        <f t="shared" si="10"/>
        <v>0</v>
      </c>
      <c r="J20">
        <v>8</v>
      </c>
      <c r="K20">
        <f t="shared" si="11"/>
        <v>0</v>
      </c>
      <c r="L20">
        <v>-8</v>
      </c>
      <c r="M20" t="s">
        <v>17</v>
      </c>
      <c r="N20">
        <f t="shared" si="9"/>
        <v>49184.260000000031</v>
      </c>
      <c r="R20" s="7"/>
      <c r="S20" s="7"/>
      <c r="T20" s="16"/>
      <c r="U20" s="18" t="str">
        <f ca="1"/>
        <v>2025-06-12 11:48:06</v>
      </c>
      <c r="V20" s="7">
        <f t="shared" ca="1" si="0"/>
        <v>3</v>
      </c>
      <c r="W20" s="7">
        <f t="shared" ca="1" si="1"/>
        <v>7</v>
      </c>
      <c r="X20" s="7">
        <f t="shared" ca="1" si="2"/>
        <v>-7</v>
      </c>
      <c r="Y20" s="7">
        <f t="shared" ca="1" si="3"/>
        <v>0.87404999999999999</v>
      </c>
      <c r="Z20" s="7">
        <f t="shared" ca="1" si="4"/>
        <v>0.87756999999999996</v>
      </c>
      <c r="AA20" s="7">
        <f t="shared" ca="1" si="5"/>
        <v>0.87433000000000005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11</v>
      </c>
      <c r="B21" t="s">
        <v>34172</v>
      </c>
      <c r="C21" t="s">
        <v>33132</v>
      </c>
      <c r="D21" t="s">
        <v>518</v>
      </c>
      <c r="E21" t="s">
        <v>34173</v>
      </c>
      <c r="F21" t="s">
        <v>34165</v>
      </c>
      <c r="G21">
        <v>0.88817000000000002</v>
      </c>
      <c r="H21">
        <v>0.88768999999999998</v>
      </c>
      <c r="I21">
        <f t="shared" si="10"/>
        <v>0</v>
      </c>
      <c r="J21">
        <v>4</v>
      </c>
      <c r="K21">
        <f t="shared" si="11"/>
        <v>0</v>
      </c>
      <c r="L21">
        <v>-4</v>
      </c>
      <c r="M21" t="s">
        <v>17</v>
      </c>
      <c r="N21">
        <f t="shared" si="9"/>
        <v>49192.260000000031</v>
      </c>
      <c r="P21" s="7" t="str">
        <f>_xlfn.CONCAT("P",T21)</f>
        <v>P1</v>
      </c>
      <c r="Q21" s="7">
        <f ca="1">COUNTIF($V$1:$V$2000,T21)</f>
        <v>60</v>
      </c>
      <c r="R21" s="7">
        <f ca="1">SUMIF($V$2:$V$2000,T21,$W$2:$W$2000)</f>
        <v>75</v>
      </c>
      <c r="S21" s="7">
        <f ca="1">SUMIF($V$2:$V$2000,T21,$X$2:$X$2000)</f>
        <v>55.540000000000049</v>
      </c>
      <c r="T21" s="16">
        <v>1</v>
      </c>
      <c r="U21" s="18" t="str">
        <f ca="1"/>
        <v>2025-06-12 11:37:53</v>
      </c>
      <c r="V21" s="7">
        <f t="shared" ca="1" si="0"/>
        <v>1</v>
      </c>
      <c r="W21" s="7">
        <f t="shared" ca="1" si="1"/>
        <v>1</v>
      </c>
      <c r="X21" s="7">
        <f t="shared" ca="1" si="2"/>
        <v>0.92</v>
      </c>
      <c r="Y21" s="7">
        <f t="shared" ca="1" si="3"/>
        <v>0.87773000000000001</v>
      </c>
      <c r="Z21" s="7">
        <f t="shared" ca="1" si="4"/>
        <v>0.87678</v>
      </c>
      <c r="AA21" s="7">
        <f t="shared" ca="1" si="5"/>
        <v>0.87678</v>
      </c>
      <c r="AB21">
        <f t="shared" ca="1" si="6"/>
        <v>0</v>
      </c>
      <c r="AC21">
        <f t="shared" ca="1" si="7"/>
        <v>1</v>
      </c>
      <c r="AD21">
        <f t="shared" ca="1" si="8"/>
        <v>0</v>
      </c>
    </row>
    <row r="22" spans="1:30" x14ac:dyDescent="0.2">
      <c r="A22" t="s">
        <v>11</v>
      </c>
      <c r="B22" t="s">
        <v>34174</v>
      </c>
      <c r="C22" t="s">
        <v>520</v>
      </c>
      <c r="D22" t="s">
        <v>518</v>
      </c>
      <c r="E22" t="s">
        <v>34175</v>
      </c>
      <c r="F22" t="s">
        <v>34176</v>
      </c>
      <c r="G22">
        <v>0.88802000000000003</v>
      </c>
      <c r="H22">
        <v>0.88848000000000005</v>
      </c>
      <c r="I22">
        <f t="shared" si="10"/>
        <v>1</v>
      </c>
      <c r="J22">
        <v>1</v>
      </c>
      <c r="K22">
        <f t="shared" si="11"/>
        <v>0.92</v>
      </c>
      <c r="L22">
        <v>0.92</v>
      </c>
      <c r="M22" t="s">
        <v>17</v>
      </c>
      <c r="N22">
        <f t="shared" si="9"/>
        <v>49196.260000000031</v>
      </c>
      <c r="P22" s="7" t="str">
        <f t="shared" ref="P22:P30" si="12">_xlfn.CONCAT("P",T22)</f>
        <v>P2</v>
      </c>
      <c r="Q22" s="7">
        <f t="shared" ref="Q22:Q30" ca="1" si="13">COUNTIF($V$1:$V$2000,T22)</f>
        <v>45</v>
      </c>
      <c r="R22" s="7">
        <f t="shared" ref="R22:R31" ca="1" si="14">SUMIF($V$2:$V$2000,T22,$W$2:$W$2000)</f>
        <v>144</v>
      </c>
      <c r="S22" s="7">
        <f t="shared" ref="S22:S30" ca="1" si="15">SUMIF($V$2:$V$2000,T22,$X$2:$X$2000)</f>
        <v>24.450000000000003</v>
      </c>
      <c r="T22" s="16">
        <v>2</v>
      </c>
      <c r="U22" s="18" t="str">
        <f ca="1"/>
        <v>2025-06-12 11:27:31</v>
      </c>
      <c r="V22" s="7">
        <f t="shared" ca="1" si="0"/>
        <v>2</v>
      </c>
      <c r="W22" s="7">
        <f t="shared" ca="1" si="1"/>
        <v>3</v>
      </c>
      <c r="X22" s="7">
        <f t="shared" ca="1" si="2"/>
        <v>0.84000000000000008</v>
      </c>
      <c r="Y22" s="7">
        <f t="shared" ca="1" si="3"/>
        <v>0.87709000000000004</v>
      </c>
      <c r="Z22" s="7">
        <f t="shared" ca="1" si="4"/>
        <v>0.87712000000000001</v>
      </c>
      <c r="AA22" s="7">
        <f t="shared" ca="1" si="5"/>
        <v>0.87614000000000003</v>
      </c>
      <c r="AB22">
        <f t="shared" ca="1" si="6"/>
        <v>1</v>
      </c>
      <c r="AC22">
        <f t="shared" ca="1" si="7"/>
        <v>0</v>
      </c>
      <c r="AD22">
        <f t="shared" ca="1" si="8"/>
        <v>0</v>
      </c>
    </row>
    <row r="23" spans="1:30" x14ac:dyDescent="0.2">
      <c r="A23" t="s">
        <v>11</v>
      </c>
      <c r="B23" t="s">
        <v>34177</v>
      </c>
      <c r="C23" t="s">
        <v>495</v>
      </c>
      <c r="D23" t="s">
        <v>223</v>
      </c>
      <c r="E23" t="s">
        <v>34178</v>
      </c>
      <c r="F23" t="s">
        <v>34179</v>
      </c>
      <c r="G23">
        <v>0.86797000000000002</v>
      </c>
      <c r="H23">
        <v>0.86828000000000005</v>
      </c>
      <c r="I23">
        <f t="shared" si="10"/>
        <v>1</v>
      </c>
      <c r="J23">
        <v>1</v>
      </c>
      <c r="K23">
        <f t="shared" si="11"/>
        <v>0.92</v>
      </c>
      <c r="L23">
        <v>0.92</v>
      </c>
      <c r="M23" t="s">
        <v>17</v>
      </c>
      <c r="N23">
        <f t="shared" si="9"/>
        <v>49195.340000000033</v>
      </c>
      <c r="P23" s="7" t="str">
        <f t="shared" si="12"/>
        <v>P3</v>
      </c>
      <c r="Q23" s="7">
        <f t="shared" ca="1" si="13"/>
        <v>17</v>
      </c>
      <c r="R23" s="7">
        <f t="shared" ca="1" si="14"/>
        <v>119</v>
      </c>
      <c r="S23" s="7">
        <f t="shared" ca="1" si="15"/>
        <v>-9.639999999999997</v>
      </c>
      <c r="T23" s="16">
        <v>3</v>
      </c>
      <c r="U23" s="18" t="str">
        <f ca="1"/>
        <v>2025-06-12 11:17:17</v>
      </c>
      <c r="V23" s="7">
        <f t="shared" ca="1" si="0"/>
        <v>2</v>
      </c>
      <c r="W23" s="7">
        <f t="shared" ca="1" si="1"/>
        <v>3</v>
      </c>
      <c r="X23" s="7">
        <f t="shared" ca="1" si="2"/>
        <v>2.73</v>
      </c>
      <c r="Y23" s="7">
        <f t="shared" ca="1" si="3"/>
        <v>0.87726000000000004</v>
      </c>
      <c r="Z23" s="7">
        <f t="shared" ca="1" si="4"/>
        <v>0.87507000000000001</v>
      </c>
      <c r="AA23" s="7">
        <f t="shared" ca="1" si="5"/>
        <v>0.87361999999999995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34180</v>
      </c>
      <c r="C24" t="s">
        <v>307</v>
      </c>
      <c r="D24" t="s">
        <v>223</v>
      </c>
      <c r="E24" t="s">
        <v>34181</v>
      </c>
      <c r="F24" t="s">
        <v>34182</v>
      </c>
      <c r="G24">
        <v>0.86963000000000001</v>
      </c>
      <c r="H24">
        <v>0.86831999999999998</v>
      </c>
      <c r="I24">
        <f t="shared" si="10"/>
        <v>0</v>
      </c>
      <c r="J24">
        <v>8</v>
      </c>
      <c r="K24">
        <f t="shared" si="11"/>
        <v>0</v>
      </c>
      <c r="L24">
        <v>-8</v>
      </c>
      <c r="M24" t="s">
        <v>17</v>
      </c>
      <c r="N24">
        <f t="shared" si="9"/>
        <v>49194.420000000035</v>
      </c>
      <c r="P24" s="7" t="str">
        <f t="shared" si="12"/>
        <v>P4</v>
      </c>
      <c r="Q24" s="7">
        <f t="shared" ca="1" si="13"/>
        <v>12</v>
      </c>
      <c r="R24" s="7">
        <f t="shared" ca="1" si="14"/>
        <v>180</v>
      </c>
      <c r="S24" s="7">
        <f t="shared" ca="1" si="15"/>
        <v>-28.32</v>
      </c>
      <c r="T24" s="16">
        <v>4</v>
      </c>
      <c r="U24" s="18" t="str">
        <f ca="1"/>
        <v>2025-06-12 11:07:05</v>
      </c>
      <c r="V24" s="7">
        <f t="shared" ca="1" si="0"/>
        <v>4</v>
      </c>
      <c r="W24" s="7">
        <f t="shared" ca="1" si="1"/>
        <v>15</v>
      </c>
      <c r="X24" s="7">
        <f t="shared" ca="1" si="2"/>
        <v>0.36000000000000032</v>
      </c>
      <c r="Y24" s="7">
        <f t="shared" ca="1" si="3"/>
        <v>0.87448999999999999</v>
      </c>
      <c r="Z24" s="7">
        <f t="shared" ca="1" si="4"/>
        <v>0.87675999999999998</v>
      </c>
      <c r="AA24" s="7">
        <f t="shared" ca="1" si="5"/>
        <v>0.87373999999999996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11</v>
      </c>
      <c r="B25" t="s">
        <v>34183</v>
      </c>
      <c r="C25" t="s">
        <v>722</v>
      </c>
      <c r="D25" t="s">
        <v>223</v>
      </c>
      <c r="E25" t="s">
        <v>34184</v>
      </c>
      <c r="F25" t="s">
        <v>34182</v>
      </c>
      <c r="G25">
        <v>0.87121000000000004</v>
      </c>
      <c r="H25">
        <v>0.86831999999999998</v>
      </c>
      <c r="I25">
        <f t="shared" si="10"/>
        <v>0</v>
      </c>
      <c r="J25">
        <v>4</v>
      </c>
      <c r="K25">
        <f t="shared" si="11"/>
        <v>0</v>
      </c>
      <c r="L25">
        <v>-4</v>
      </c>
      <c r="M25" t="s">
        <v>17</v>
      </c>
      <c r="N25">
        <f t="shared" si="9"/>
        <v>49202.420000000035</v>
      </c>
      <c r="P25" s="7" t="str">
        <f t="shared" si="12"/>
        <v>P5</v>
      </c>
      <c r="Q25" s="7">
        <f t="shared" ca="1" si="13"/>
        <v>11</v>
      </c>
      <c r="R25" s="7">
        <f t="shared" ca="1" si="14"/>
        <v>341</v>
      </c>
      <c r="S25" s="7">
        <f t="shared" ca="1" si="15"/>
        <v>-64.52</v>
      </c>
      <c r="T25" s="16">
        <v>5</v>
      </c>
      <c r="U25" s="18" t="str">
        <f ca="1"/>
        <v>2025-06-12 10:56:52</v>
      </c>
      <c r="V25" s="7">
        <f t="shared" ca="1" si="0"/>
        <v>1</v>
      </c>
      <c r="W25" s="7">
        <f t="shared" ca="1" si="1"/>
        <v>1</v>
      </c>
      <c r="X25" s="7">
        <f t="shared" ca="1" si="2"/>
        <v>0.92</v>
      </c>
      <c r="Y25" s="7">
        <f t="shared" ca="1" si="3"/>
        <v>0.87660000000000005</v>
      </c>
      <c r="Z25" s="7">
        <f t="shared" ca="1" si="4"/>
        <v>0.87175999999999998</v>
      </c>
      <c r="AA25" s="7">
        <f t="shared" ca="1" si="5"/>
        <v>0.87175999999999998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11</v>
      </c>
      <c r="B26" t="s">
        <v>34185</v>
      </c>
      <c r="C26" t="s">
        <v>495</v>
      </c>
      <c r="D26" t="s">
        <v>223</v>
      </c>
      <c r="E26" t="s">
        <v>34186</v>
      </c>
      <c r="F26" t="s">
        <v>34182</v>
      </c>
      <c r="G26">
        <v>0.87409999999999999</v>
      </c>
      <c r="H26">
        <v>0.86831999999999998</v>
      </c>
      <c r="I26">
        <f t="shared" si="10"/>
        <v>1</v>
      </c>
      <c r="J26">
        <v>1</v>
      </c>
      <c r="K26">
        <f t="shared" si="11"/>
        <v>-1</v>
      </c>
      <c r="L26">
        <v>-1</v>
      </c>
      <c r="M26" t="s">
        <v>17</v>
      </c>
      <c r="N26">
        <f t="shared" si="9"/>
        <v>49206.420000000035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16">
        <v>6</v>
      </c>
      <c r="U26" s="18" t="str">
        <f ca="1"/>
        <v>2025-06-12 10:46:11</v>
      </c>
      <c r="V26" s="7">
        <f t="shared" ca="1" si="0"/>
        <v>1</v>
      </c>
      <c r="W26" s="7">
        <f t="shared" ca="1" si="1"/>
        <v>1</v>
      </c>
      <c r="X26" s="7">
        <f t="shared" ca="1" si="2"/>
        <v>0.92</v>
      </c>
      <c r="Y26" s="7">
        <f t="shared" ca="1" si="3"/>
        <v>0.87100999999999995</v>
      </c>
      <c r="Z26" s="7">
        <f t="shared" ca="1" si="4"/>
        <v>0.87039</v>
      </c>
      <c r="AA26" s="7">
        <f t="shared" ca="1" si="5"/>
        <v>0.87039</v>
      </c>
      <c r="AB26">
        <f t="shared" ca="1" si="6"/>
        <v>0</v>
      </c>
      <c r="AC26">
        <f t="shared" ca="1" si="7"/>
        <v>1</v>
      </c>
      <c r="AD26">
        <f t="shared" ca="1" si="8"/>
        <v>0</v>
      </c>
    </row>
    <row r="27" spans="1:30" x14ac:dyDescent="0.2">
      <c r="A27" t="s">
        <v>11</v>
      </c>
      <c r="B27" t="s">
        <v>34187</v>
      </c>
      <c r="C27" t="s">
        <v>30522</v>
      </c>
      <c r="D27" t="s">
        <v>223</v>
      </c>
      <c r="E27" t="s">
        <v>34188</v>
      </c>
      <c r="F27" t="s">
        <v>34182</v>
      </c>
      <c r="G27">
        <v>0.87256999999999996</v>
      </c>
      <c r="H27">
        <v>0.86831999999999998</v>
      </c>
      <c r="I27">
        <f t="shared" si="10"/>
        <v>2</v>
      </c>
      <c r="J27">
        <v>2</v>
      </c>
      <c r="K27">
        <f t="shared" si="11"/>
        <v>-2</v>
      </c>
      <c r="L27">
        <v>-2</v>
      </c>
      <c r="M27" t="s">
        <v>17</v>
      </c>
      <c r="N27">
        <f t="shared" si="9"/>
        <v>49207.420000000035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16">
        <v>7</v>
      </c>
      <c r="U27" s="18" t="str">
        <f ca="1"/>
        <v>2025-06-12 10:35:59</v>
      </c>
      <c r="V27" s="7">
        <f t="shared" ca="1" si="0"/>
        <v>1</v>
      </c>
      <c r="W27" s="7">
        <f t="shared" ca="1" si="1"/>
        <v>1</v>
      </c>
      <c r="X27" s="7">
        <f t="shared" ca="1" si="2"/>
        <v>0.92</v>
      </c>
      <c r="Y27" s="7">
        <f t="shared" ca="1" si="3"/>
        <v>0.87102999999999997</v>
      </c>
      <c r="Z27" s="7">
        <f t="shared" ca="1" si="4"/>
        <v>0.87087000000000003</v>
      </c>
      <c r="AA27" s="7">
        <f t="shared" ca="1" si="5"/>
        <v>0.87087000000000003</v>
      </c>
      <c r="AB27">
        <f t="shared" ca="1" si="6"/>
        <v>0</v>
      </c>
      <c r="AC27">
        <f t="shared" ca="1" si="7"/>
        <v>1</v>
      </c>
      <c r="AD27">
        <f t="shared" ca="1" si="8"/>
        <v>0</v>
      </c>
    </row>
    <row r="28" spans="1:30" x14ac:dyDescent="0.2">
      <c r="A28" t="s">
        <v>11</v>
      </c>
      <c r="B28" t="s">
        <v>34189</v>
      </c>
      <c r="C28" t="s">
        <v>495</v>
      </c>
      <c r="D28" t="s">
        <v>223</v>
      </c>
      <c r="E28" t="s">
        <v>34190</v>
      </c>
      <c r="F28" t="s">
        <v>34191</v>
      </c>
      <c r="G28">
        <v>0.87417999999999996</v>
      </c>
      <c r="H28">
        <v>0.87382000000000004</v>
      </c>
      <c r="I28">
        <f t="shared" si="10"/>
        <v>1</v>
      </c>
      <c r="J28">
        <v>1</v>
      </c>
      <c r="K28">
        <f t="shared" si="11"/>
        <v>-1</v>
      </c>
      <c r="L28">
        <v>-1</v>
      </c>
      <c r="M28" t="s">
        <v>17</v>
      </c>
      <c r="N28">
        <f t="shared" si="9"/>
        <v>49209.420000000035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16">
        <v>8</v>
      </c>
      <c r="U28" s="18" t="str">
        <f ca="1"/>
        <v>2025-06-12 10:25:46</v>
      </c>
      <c r="V28" s="7">
        <f t="shared" ca="1" si="0"/>
        <v>2</v>
      </c>
      <c r="W28" s="7">
        <f t="shared" ca="1" si="1"/>
        <v>3</v>
      </c>
      <c r="X28" s="7">
        <f t="shared" ca="1" si="2"/>
        <v>-3</v>
      </c>
      <c r="Y28" s="7">
        <f t="shared" ca="1" si="3"/>
        <v>0.87097999999999998</v>
      </c>
      <c r="Z28" s="7">
        <f t="shared" ca="1" si="4"/>
        <v>0.872</v>
      </c>
      <c r="AA28" s="7">
        <f t="shared" ca="1" si="5"/>
        <v>0.87139999999999995</v>
      </c>
      <c r="AB28">
        <f t="shared" ca="1" si="6"/>
        <v>0</v>
      </c>
      <c r="AC28">
        <f t="shared" ca="1" si="7"/>
        <v>0</v>
      </c>
      <c r="AD28">
        <f t="shared" ca="1" si="8"/>
        <v>1</v>
      </c>
    </row>
    <row r="29" spans="1:30" x14ac:dyDescent="0.2">
      <c r="A29" t="s">
        <v>11</v>
      </c>
      <c r="B29" t="s">
        <v>34192</v>
      </c>
      <c r="C29" t="s">
        <v>2723</v>
      </c>
      <c r="D29" t="s">
        <v>223</v>
      </c>
      <c r="E29" t="s">
        <v>34193</v>
      </c>
      <c r="F29" t="s">
        <v>34191</v>
      </c>
      <c r="G29">
        <v>0.87283999999999995</v>
      </c>
      <c r="H29">
        <v>0.87382000000000004</v>
      </c>
      <c r="I29">
        <f t="shared" si="10"/>
        <v>2</v>
      </c>
      <c r="J29">
        <v>2</v>
      </c>
      <c r="K29">
        <f t="shared" si="11"/>
        <v>1.84</v>
      </c>
      <c r="L29">
        <v>1.84</v>
      </c>
      <c r="M29" t="s">
        <v>17</v>
      </c>
      <c r="N29">
        <f t="shared" si="9"/>
        <v>49210.420000000035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16">
        <v>9</v>
      </c>
      <c r="U29" s="18" t="str">
        <f ca="1"/>
        <v>2025-06-12 10:15:34</v>
      </c>
      <c r="V29" s="7">
        <f t="shared" ca="1" si="0"/>
        <v>3</v>
      </c>
      <c r="W29" s="7">
        <f t="shared" ca="1" si="1"/>
        <v>7</v>
      </c>
      <c r="X29" s="7">
        <f t="shared" ca="1" si="2"/>
        <v>-7</v>
      </c>
      <c r="Y29" s="7">
        <f t="shared" ca="1" si="3"/>
        <v>0.87212000000000001</v>
      </c>
      <c r="Z29" s="7">
        <f t="shared" ca="1" si="4"/>
        <v>0.87319999999999998</v>
      </c>
      <c r="AA29" s="7">
        <f t="shared" ca="1" si="5"/>
        <v>0.87216000000000005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34194</v>
      </c>
      <c r="C30" t="s">
        <v>495</v>
      </c>
      <c r="D30" t="s">
        <v>223</v>
      </c>
      <c r="E30" t="s">
        <v>34195</v>
      </c>
      <c r="F30" t="s">
        <v>34196</v>
      </c>
      <c r="G30">
        <v>0.87251999999999996</v>
      </c>
      <c r="H30">
        <v>0.87427999999999995</v>
      </c>
      <c r="I30">
        <f t="shared" si="10"/>
        <v>1</v>
      </c>
      <c r="J30">
        <v>1</v>
      </c>
      <c r="K30">
        <f t="shared" si="11"/>
        <v>0.92</v>
      </c>
      <c r="L30">
        <v>0.92</v>
      </c>
      <c r="M30" t="s">
        <v>17</v>
      </c>
      <c r="N30">
        <f t="shared" si="9"/>
        <v>49208.580000000038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16">
        <v>10</v>
      </c>
      <c r="U30" s="18" t="str">
        <f ca="1"/>
        <v>2025-06-12 10:05:22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0.87333000000000005</v>
      </c>
      <c r="Z30" s="7">
        <f t="shared" ca="1" si="4"/>
        <v>0.87014999999999998</v>
      </c>
      <c r="AA30" s="7">
        <f t="shared" ca="1" si="5"/>
        <v>0.87014999999999998</v>
      </c>
      <c r="AB30">
        <f t="shared" ca="1" si="6"/>
        <v>0</v>
      </c>
      <c r="AC30">
        <f t="shared" ca="1" si="7"/>
        <v>1</v>
      </c>
      <c r="AD30">
        <f t="shared" ca="1" si="8"/>
        <v>0</v>
      </c>
    </row>
    <row r="31" spans="1:30" x14ac:dyDescent="0.2">
      <c r="A31" t="s">
        <v>11</v>
      </c>
      <c r="B31" t="s">
        <v>34197</v>
      </c>
      <c r="C31" t="s">
        <v>495</v>
      </c>
      <c r="D31" t="s">
        <v>223</v>
      </c>
      <c r="E31" t="s">
        <v>34198</v>
      </c>
      <c r="F31" t="s">
        <v>34199</v>
      </c>
      <c r="G31">
        <v>0.87199000000000004</v>
      </c>
      <c r="H31">
        <v>0.87283999999999995</v>
      </c>
      <c r="I31">
        <f t="shared" si="10"/>
        <v>1</v>
      </c>
      <c r="J31">
        <v>1</v>
      </c>
      <c r="K31">
        <f t="shared" si="11"/>
        <v>0.92</v>
      </c>
      <c r="L31">
        <v>0.92</v>
      </c>
      <c r="M31" t="s">
        <v>17</v>
      </c>
      <c r="N31">
        <f t="shared" si="9"/>
        <v>49207.66000000004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2025-06-12 09:55:10</v>
      </c>
      <c r="V31" s="7">
        <f t="shared" ca="1" si="0"/>
        <v>2</v>
      </c>
      <c r="W31" s="7">
        <f t="shared" ca="1" si="1"/>
        <v>3</v>
      </c>
      <c r="X31" s="7">
        <f t="shared" ca="1" si="2"/>
        <v>2.7600000000000002</v>
      </c>
      <c r="Y31" s="7">
        <f t="shared" ca="1" si="3"/>
        <v>0.87043999999999999</v>
      </c>
      <c r="Z31" s="7">
        <f t="shared" ca="1" si="4"/>
        <v>0.86589000000000005</v>
      </c>
      <c r="AA31" s="7">
        <f t="shared" ca="1" si="5"/>
        <v>0.86494000000000004</v>
      </c>
      <c r="AB31">
        <f t="shared" ca="1" si="6"/>
        <v>0</v>
      </c>
      <c r="AC31">
        <f t="shared" ca="1" si="7"/>
        <v>1</v>
      </c>
      <c r="AD31">
        <f t="shared" ca="1" si="8"/>
        <v>0</v>
      </c>
    </row>
    <row r="32" spans="1:30" x14ac:dyDescent="0.2">
      <c r="A32" t="s">
        <v>11</v>
      </c>
      <c r="B32" t="s">
        <v>34200</v>
      </c>
      <c r="C32" t="s">
        <v>28424</v>
      </c>
      <c r="D32" t="s">
        <v>223</v>
      </c>
      <c r="E32" t="s">
        <v>34201</v>
      </c>
      <c r="F32" t="s">
        <v>34202</v>
      </c>
      <c r="G32">
        <v>0.87273000000000001</v>
      </c>
      <c r="H32">
        <v>0.87202999999999997</v>
      </c>
      <c r="I32">
        <f t="shared" si="10"/>
        <v>0</v>
      </c>
      <c r="J32">
        <v>4</v>
      </c>
      <c r="K32">
        <f t="shared" si="11"/>
        <v>0</v>
      </c>
      <c r="L32">
        <v>-4</v>
      </c>
      <c r="M32" t="s">
        <v>17</v>
      </c>
      <c r="N32">
        <f t="shared" si="9"/>
        <v>49206.740000000042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2025-06-12 09:44:19</v>
      </c>
      <c r="V32" s="7">
        <f t="shared" ca="1" si="0"/>
        <v>1</v>
      </c>
      <c r="W32" s="7">
        <f t="shared" ca="1" si="1"/>
        <v>1</v>
      </c>
      <c r="X32" s="7">
        <f t="shared" ca="1" si="2"/>
        <v>0.92</v>
      </c>
      <c r="Y32" s="7">
        <f t="shared" ca="1" si="3"/>
        <v>0.86577000000000004</v>
      </c>
      <c r="Z32" s="7">
        <f t="shared" ca="1" si="4"/>
        <v>0.86431999999999998</v>
      </c>
      <c r="AA32" s="7">
        <f t="shared" ca="1" si="5"/>
        <v>0.86431999999999998</v>
      </c>
      <c r="AB32">
        <f t="shared" ca="1" si="6"/>
        <v>0</v>
      </c>
      <c r="AC32">
        <f t="shared" ca="1" si="7"/>
        <v>1</v>
      </c>
      <c r="AD32">
        <f t="shared" ca="1" si="8"/>
        <v>0</v>
      </c>
    </row>
    <row r="33" spans="1:30" x14ac:dyDescent="0.2">
      <c r="A33" t="s">
        <v>11</v>
      </c>
      <c r="B33" t="s">
        <v>34203</v>
      </c>
      <c r="C33" t="s">
        <v>495</v>
      </c>
      <c r="D33" t="s">
        <v>223</v>
      </c>
      <c r="E33" t="s">
        <v>34204</v>
      </c>
      <c r="F33" t="s">
        <v>34202</v>
      </c>
      <c r="G33">
        <v>0.87383</v>
      </c>
      <c r="H33">
        <v>0.87202999999999997</v>
      </c>
      <c r="I33">
        <f t="shared" si="10"/>
        <v>1</v>
      </c>
      <c r="J33">
        <v>1</v>
      </c>
      <c r="K33">
        <f t="shared" si="11"/>
        <v>-1</v>
      </c>
      <c r="L33">
        <v>-1</v>
      </c>
      <c r="M33" t="s">
        <v>17</v>
      </c>
      <c r="N33">
        <f t="shared" si="9"/>
        <v>49210.740000000042</v>
      </c>
      <c r="S33" s="7"/>
      <c r="T33" s="1"/>
      <c r="U33" s="14" t="str">
        <f ca="1"/>
        <v>2025-06-12 09:34:06</v>
      </c>
      <c r="V33" s="7">
        <f t="shared" ca="1" si="0"/>
        <v>1</v>
      </c>
      <c r="W33" s="7">
        <f t="shared" ca="1" si="1"/>
        <v>1</v>
      </c>
      <c r="X33" s="7">
        <f t="shared" ca="1" si="2"/>
        <v>-1</v>
      </c>
      <c r="Y33" s="7">
        <f t="shared" ca="1" si="3"/>
        <v>0.86406000000000005</v>
      </c>
      <c r="Z33" s="7">
        <f t="shared" ca="1" si="4"/>
        <v>0.86451999999999996</v>
      </c>
      <c r="AA33" s="7">
        <f t="shared" ca="1" si="5"/>
        <v>0.86451999999999996</v>
      </c>
      <c r="AB33">
        <f t="shared" ca="1" si="6"/>
        <v>0</v>
      </c>
      <c r="AC33">
        <f t="shared" ca="1" si="7"/>
        <v>0</v>
      </c>
      <c r="AD33">
        <f t="shared" ca="1" si="8"/>
        <v>1</v>
      </c>
    </row>
    <row r="34" spans="1:30" x14ac:dyDescent="0.2">
      <c r="A34" t="s">
        <v>11</v>
      </c>
      <c r="B34" t="s">
        <v>34205</v>
      </c>
      <c r="C34" t="s">
        <v>33561</v>
      </c>
      <c r="D34" t="s">
        <v>223</v>
      </c>
      <c r="E34" t="s">
        <v>34206</v>
      </c>
      <c r="F34" t="s">
        <v>34202</v>
      </c>
      <c r="G34">
        <v>0.87180999999999997</v>
      </c>
      <c r="H34">
        <v>0.87202999999999997</v>
      </c>
      <c r="I34">
        <f t="shared" si="10"/>
        <v>0</v>
      </c>
      <c r="J34">
        <v>16</v>
      </c>
      <c r="K34">
        <f t="shared" si="11"/>
        <v>0</v>
      </c>
      <c r="L34">
        <v>14.72</v>
      </c>
      <c r="M34" t="s">
        <v>17</v>
      </c>
      <c r="N34">
        <f t="shared" si="9"/>
        <v>49211.740000000042</v>
      </c>
      <c r="P34" s="7" t="s">
        <v>18353</v>
      </c>
      <c r="Q34" s="7">
        <f ca="1">SUMIF($A$14:$A$3160,"call",INDIRECT($Q$7))</f>
        <v>-32.20999999999988</v>
      </c>
      <c r="S34" s="7"/>
      <c r="T34" s="1"/>
      <c r="U34" s="14" t="str">
        <f ca="1"/>
        <v>2025-06-12 09:23:54</v>
      </c>
      <c r="V34" s="7">
        <f t="shared" ca="1" si="0"/>
        <v>2</v>
      </c>
      <c r="W34" s="7">
        <f t="shared" ca="1" si="1"/>
        <v>3</v>
      </c>
      <c r="X34" s="7">
        <f t="shared" ca="1" si="2"/>
        <v>0.84000000000000008</v>
      </c>
      <c r="Y34" s="7">
        <f t="shared" ca="1" si="3"/>
        <v>0.86407</v>
      </c>
      <c r="Z34" s="7">
        <f t="shared" ca="1" si="4"/>
        <v>0.86443999999999999</v>
      </c>
      <c r="AA34" s="7">
        <f t="shared" ca="1" si="5"/>
        <v>0.86385000000000001</v>
      </c>
      <c r="AB34">
        <f t="shared" ca="1" si="6"/>
        <v>1</v>
      </c>
      <c r="AC34">
        <f t="shared" ca="1" si="7"/>
        <v>0</v>
      </c>
      <c r="AD34">
        <f t="shared" ca="1" si="8"/>
        <v>0</v>
      </c>
    </row>
    <row r="35" spans="1:30" x14ac:dyDescent="0.2">
      <c r="A35" t="s">
        <v>11</v>
      </c>
      <c r="B35" t="s">
        <v>34207</v>
      </c>
      <c r="C35" t="s">
        <v>5074</v>
      </c>
      <c r="D35" t="s">
        <v>223</v>
      </c>
      <c r="E35" t="s">
        <v>34208</v>
      </c>
      <c r="F35" t="s">
        <v>34202</v>
      </c>
      <c r="G35">
        <v>0.87244999999999995</v>
      </c>
      <c r="H35">
        <v>0.87202999999999997</v>
      </c>
      <c r="I35">
        <f t="shared" si="10"/>
        <v>0</v>
      </c>
      <c r="J35">
        <v>8</v>
      </c>
      <c r="K35">
        <f t="shared" si="11"/>
        <v>0</v>
      </c>
      <c r="L35">
        <v>-8</v>
      </c>
      <c r="M35" t="s">
        <v>17</v>
      </c>
      <c r="N35">
        <f t="shared" si="9"/>
        <v>49197.02000000004</v>
      </c>
      <c r="P35" s="7" t="s">
        <v>18354</v>
      </c>
      <c r="Q35" s="7">
        <f ca="1">SUMIF($A$54:$A$3160,"put",INDIRECT($Q$7))</f>
        <v>0</v>
      </c>
      <c r="R35" s="7"/>
      <c r="T35" s="1"/>
      <c r="U35" s="14" t="str">
        <f ca="1"/>
        <v>2025-06-12 09:13:41</v>
      </c>
      <c r="V35" s="7">
        <f t="shared" ca="1" si="0"/>
        <v>1</v>
      </c>
      <c r="W35" s="7">
        <f t="shared" ca="1" si="1"/>
        <v>1</v>
      </c>
      <c r="X35" s="7">
        <f t="shared" ca="1" si="2"/>
        <v>0.92</v>
      </c>
      <c r="Y35" s="7">
        <f t="shared" ca="1" si="3"/>
        <v>0.86460000000000004</v>
      </c>
      <c r="Z35" s="7">
        <f t="shared" ca="1" si="4"/>
        <v>0.86385999999999996</v>
      </c>
      <c r="AA35" s="7">
        <f t="shared" ca="1" si="5"/>
        <v>0.86385999999999996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11</v>
      </c>
      <c r="B36" t="s">
        <v>34209</v>
      </c>
      <c r="C36" t="s">
        <v>29164</v>
      </c>
      <c r="D36" t="s">
        <v>223</v>
      </c>
      <c r="E36" t="s">
        <v>34210</v>
      </c>
      <c r="F36" t="s">
        <v>34202</v>
      </c>
      <c r="G36">
        <v>0.87334999999999996</v>
      </c>
      <c r="H36">
        <v>0.87202999999999997</v>
      </c>
      <c r="I36">
        <f t="shared" si="10"/>
        <v>2</v>
      </c>
      <c r="J36">
        <v>2</v>
      </c>
      <c r="K36">
        <f t="shared" si="11"/>
        <v>-2</v>
      </c>
      <c r="L36">
        <v>-2</v>
      </c>
      <c r="M36" t="s">
        <v>17</v>
      </c>
      <c r="N36">
        <f t="shared" si="9"/>
        <v>49205.02000000004</v>
      </c>
      <c r="P36" s="7"/>
      <c r="Q36" s="7"/>
      <c r="R36" s="7"/>
      <c r="T36" s="1"/>
      <c r="U36" s="14" t="str">
        <f ca="1"/>
        <v>2025-06-12 09:03:29</v>
      </c>
      <c r="V36" s="7">
        <f t="shared" ca="1" si="0"/>
        <v>3</v>
      </c>
      <c r="W36" s="7">
        <f t="shared" ca="1" si="1"/>
        <v>7</v>
      </c>
      <c r="X36" s="7">
        <f t="shared" ca="1" si="2"/>
        <v>0.68000000000000016</v>
      </c>
      <c r="Y36" s="7">
        <f t="shared" ca="1" si="3"/>
        <v>0.86400999999999994</v>
      </c>
      <c r="Z36" s="7">
        <f t="shared" ca="1" si="4"/>
        <v>0.86521000000000003</v>
      </c>
      <c r="AA36" s="7">
        <f t="shared" ca="1" si="5"/>
        <v>0.86302999999999996</v>
      </c>
      <c r="AB36">
        <f t="shared" ca="1" si="6"/>
        <v>1</v>
      </c>
      <c r="AC36">
        <f t="shared" ca="1" si="7"/>
        <v>0</v>
      </c>
      <c r="AD36">
        <f t="shared" ca="1" si="8"/>
        <v>0</v>
      </c>
    </row>
    <row r="37" spans="1:30" x14ac:dyDescent="0.2">
      <c r="A37" t="s">
        <v>11</v>
      </c>
      <c r="B37" t="s">
        <v>34211</v>
      </c>
      <c r="C37" t="s">
        <v>3054</v>
      </c>
      <c r="D37" t="s">
        <v>223</v>
      </c>
      <c r="E37" t="s">
        <v>34212</v>
      </c>
      <c r="F37" t="s">
        <v>34213</v>
      </c>
      <c r="G37">
        <v>0.87433000000000005</v>
      </c>
      <c r="H37">
        <v>0.87404999999999999</v>
      </c>
      <c r="I37">
        <f t="shared" si="10"/>
        <v>0</v>
      </c>
      <c r="J37">
        <v>4</v>
      </c>
      <c r="K37">
        <f t="shared" si="11"/>
        <v>0</v>
      </c>
      <c r="L37">
        <v>-4</v>
      </c>
      <c r="M37" t="s">
        <v>17</v>
      </c>
      <c r="N37">
        <f t="shared" si="9"/>
        <v>49207.02000000004</v>
      </c>
      <c r="P37" s="1" t="s">
        <v>26820</v>
      </c>
      <c r="Q37" s="7">
        <f ca="1">COUNTIF($X$1:$X$2000,"&gt;0")</f>
        <v>108</v>
      </c>
      <c r="R37" s="7">
        <f ca="1">SUMIF($X$1:$X$2000,"&gt;0")</f>
        <v>244.86999999999989</v>
      </c>
      <c r="S37" s="19">
        <f ca="1">Q37/$Q$15</f>
        <v>0.7448275862068966</v>
      </c>
      <c r="U37" t="str">
        <f ca="1"/>
        <v>2025-06-12 08:53:16</v>
      </c>
      <c r="V37" s="7">
        <f t="shared" ca="1" si="0"/>
        <v>2</v>
      </c>
      <c r="W37" s="7">
        <f t="shared" ca="1" si="1"/>
        <v>3</v>
      </c>
      <c r="X37" s="7">
        <f t="shared" ca="1" si="2"/>
        <v>0.84000000000000008</v>
      </c>
      <c r="Y37" s="7">
        <f t="shared" ca="1" si="3"/>
        <v>0.86553000000000002</v>
      </c>
      <c r="Z37" s="7">
        <f t="shared" ca="1" si="4"/>
        <v>0.86592000000000002</v>
      </c>
      <c r="AA37" s="7">
        <f t="shared" ca="1" si="5"/>
        <v>0.86499000000000004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34214</v>
      </c>
      <c r="C38" t="s">
        <v>550</v>
      </c>
      <c r="D38" t="s">
        <v>223</v>
      </c>
      <c r="E38" t="s">
        <v>34215</v>
      </c>
      <c r="F38" t="s">
        <v>34213</v>
      </c>
      <c r="G38">
        <v>0.87756999999999996</v>
      </c>
      <c r="H38">
        <v>0.87404999999999999</v>
      </c>
      <c r="I38">
        <f t="shared" si="10"/>
        <v>1</v>
      </c>
      <c r="J38">
        <v>1</v>
      </c>
      <c r="K38">
        <f t="shared" si="11"/>
        <v>-1</v>
      </c>
      <c r="L38">
        <v>-1</v>
      </c>
      <c r="M38" t="s">
        <v>17</v>
      </c>
      <c r="N38">
        <f t="shared" si="9"/>
        <v>49211.02000000004</v>
      </c>
      <c r="P38" s="7" t="s">
        <v>26826</v>
      </c>
      <c r="Q38" s="7">
        <f ca="1">SUM($AB$2:$AB$2000)</f>
        <v>41</v>
      </c>
      <c r="R38" s="7">
        <f ca="1">SUMIF($AB$2:$AB$2000,1,$X$2:$X$2000)</f>
        <v>104.28000000000003</v>
      </c>
      <c r="S38" s="19">
        <f ca="1">Q38/$Q$15</f>
        <v>0.28275862068965518</v>
      </c>
      <c r="U38" t="str">
        <f ca="1"/>
        <v>2025-06-12 08:42:36</v>
      </c>
      <c r="V38" s="7">
        <f t="shared" ca="1" si="0"/>
        <v>4</v>
      </c>
      <c r="W38" s="7">
        <f t="shared" ca="1" si="1"/>
        <v>15</v>
      </c>
      <c r="X38" s="7">
        <f t="shared" ca="1" si="2"/>
        <v>13.8</v>
      </c>
      <c r="Y38" s="7">
        <f t="shared" ca="1" si="3"/>
        <v>0.86499999999999999</v>
      </c>
      <c r="Z38" s="7">
        <f t="shared" ca="1" si="4"/>
        <v>0.86375000000000002</v>
      </c>
      <c r="AA38" s="7">
        <f t="shared" ca="1" si="5"/>
        <v>0.86209999999999998</v>
      </c>
      <c r="AB38">
        <f t="shared" ca="1" si="6"/>
        <v>0</v>
      </c>
      <c r="AC38">
        <f t="shared" ca="1" si="7"/>
        <v>1</v>
      </c>
      <c r="AD38">
        <f t="shared" ca="1" si="8"/>
        <v>0</v>
      </c>
    </row>
    <row r="39" spans="1:30" x14ac:dyDescent="0.2">
      <c r="A39" t="s">
        <v>11</v>
      </c>
      <c r="B39" t="s">
        <v>34216</v>
      </c>
      <c r="C39" t="s">
        <v>28816</v>
      </c>
      <c r="D39" t="s">
        <v>223</v>
      </c>
      <c r="E39" t="s">
        <v>34217</v>
      </c>
      <c r="F39" t="s">
        <v>34213</v>
      </c>
      <c r="G39">
        <v>0.87590000000000001</v>
      </c>
      <c r="H39">
        <v>0.87404999999999999</v>
      </c>
      <c r="I39">
        <f t="shared" si="10"/>
        <v>2</v>
      </c>
      <c r="J39">
        <v>2</v>
      </c>
      <c r="K39">
        <f t="shared" si="11"/>
        <v>-2</v>
      </c>
      <c r="L39">
        <v>-2</v>
      </c>
      <c r="M39" t="s">
        <v>17</v>
      </c>
      <c r="N39">
        <f t="shared" si="9"/>
        <v>49212.02000000004</v>
      </c>
      <c r="P39" s="7" t="s">
        <v>26827</v>
      </c>
      <c r="Q39">
        <f ca="1">Q15-Q37</f>
        <v>37</v>
      </c>
      <c r="R39" s="7">
        <f ca="1">SUMIF($X$1:$X$2000,"&lt;0")</f>
        <v>-267.35999999999996</v>
      </c>
      <c r="S39" s="19">
        <f ca="1">Q39/$Q$15</f>
        <v>0.25517241379310346</v>
      </c>
      <c r="U39" t="str">
        <f ca="1"/>
        <v>2025-06-12 08:32:23</v>
      </c>
      <c r="V39" s="7">
        <f t="shared" ca="1" si="0"/>
        <v>1</v>
      </c>
      <c r="W39" s="7">
        <f t="shared" ca="1" si="1"/>
        <v>1</v>
      </c>
      <c r="X39" s="7">
        <f t="shared" ca="1" si="2"/>
        <v>0.92</v>
      </c>
      <c r="Y39" s="7">
        <f t="shared" ca="1" si="3"/>
        <v>0.86380000000000001</v>
      </c>
      <c r="Z39" s="7">
        <f t="shared" ca="1" si="4"/>
        <v>0.86333000000000004</v>
      </c>
      <c r="AA39" s="7">
        <f t="shared" ca="1" si="5"/>
        <v>0.86333000000000004</v>
      </c>
      <c r="AB39">
        <f t="shared" ca="1" si="6"/>
        <v>0</v>
      </c>
      <c r="AC39">
        <f t="shared" ca="1" si="7"/>
        <v>1</v>
      </c>
      <c r="AD39">
        <f t="shared" ca="1" si="8"/>
        <v>0</v>
      </c>
    </row>
    <row r="40" spans="1:30" x14ac:dyDescent="0.2">
      <c r="A40" t="s">
        <v>11</v>
      </c>
      <c r="B40" t="s">
        <v>34218</v>
      </c>
      <c r="C40" t="s">
        <v>495</v>
      </c>
      <c r="D40" t="s">
        <v>223</v>
      </c>
      <c r="E40" t="s">
        <v>34219</v>
      </c>
      <c r="F40" t="s">
        <v>34220</v>
      </c>
      <c r="G40">
        <v>0.87678</v>
      </c>
      <c r="H40">
        <v>0.87773000000000001</v>
      </c>
      <c r="I40">
        <f t="shared" si="10"/>
        <v>1</v>
      </c>
      <c r="J40">
        <v>1</v>
      </c>
      <c r="K40">
        <f t="shared" si="11"/>
        <v>0.92</v>
      </c>
      <c r="L40">
        <v>0.92</v>
      </c>
      <c r="M40" t="s">
        <v>17</v>
      </c>
      <c r="N40">
        <f t="shared" si="9"/>
        <v>49214.02000000004</v>
      </c>
      <c r="U40" t="str">
        <f ca="1"/>
        <v>2025-06-12 08:22:10</v>
      </c>
      <c r="V40" s="7">
        <f t="shared" ca="1" si="0"/>
        <v>2</v>
      </c>
      <c r="W40" s="7">
        <f t="shared" ca="1" si="1"/>
        <v>3</v>
      </c>
      <c r="X40" s="7">
        <f t="shared" ca="1" si="2"/>
        <v>0.84000000000000008</v>
      </c>
      <c r="Y40" s="7">
        <f t="shared" ca="1" si="3"/>
        <v>0.86395999999999995</v>
      </c>
      <c r="Z40" s="7">
        <f t="shared" ca="1" si="4"/>
        <v>0.86451</v>
      </c>
      <c r="AA40" s="7">
        <f t="shared" ca="1" si="5"/>
        <v>0.86367000000000005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34221</v>
      </c>
      <c r="C41" t="s">
        <v>29259</v>
      </c>
      <c r="D41" t="s">
        <v>223</v>
      </c>
      <c r="E41" t="s">
        <v>34222</v>
      </c>
      <c r="F41" t="s">
        <v>34223</v>
      </c>
      <c r="G41">
        <v>0.87614000000000003</v>
      </c>
      <c r="H41">
        <v>0.87709000000000004</v>
      </c>
      <c r="I41">
        <f t="shared" si="10"/>
        <v>2</v>
      </c>
      <c r="J41">
        <v>2</v>
      </c>
      <c r="K41">
        <f t="shared" si="11"/>
        <v>1.84</v>
      </c>
      <c r="L41">
        <v>1.84</v>
      </c>
      <c r="M41" t="s">
        <v>17</v>
      </c>
      <c r="N41">
        <f t="shared" si="9"/>
        <v>49213.100000000042</v>
      </c>
      <c r="Q41">
        <f ca="1">COUNTIFS(AB2:AB2000,"=1",V2:V2000,"2")</f>
        <v>20</v>
      </c>
      <c r="U41" t="str">
        <f ca="1"/>
        <v>2025-06-12 08:11:57</v>
      </c>
      <c r="V41" s="7">
        <f t="shared" ca="1" si="0"/>
        <v>1</v>
      </c>
      <c r="W41" s="7">
        <f t="shared" ca="1" si="1"/>
        <v>1</v>
      </c>
      <c r="X41" s="7">
        <f t="shared" ca="1" si="2"/>
        <v>0.92</v>
      </c>
      <c r="Y41" s="7">
        <f t="shared" ca="1" si="3"/>
        <v>0.86462000000000006</v>
      </c>
      <c r="Z41" s="7">
        <f t="shared" ca="1" si="4"/>
        <v>0.8619</v>
      </c>
      <c r="AA41" s="7">
        <f t="shared" ca="1" si="5"/>
        <v>0.8619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11</v>
      </c>
      <c r="B42" t="s">
        <v>34224</v>
      </c>
      <c r="C42" t="s">
        <v>495</v>
      </c>
      <c r="D42" t="s">
        <v>223</v>
      </c>
      <c r="E42" t="s">
        <v>34225</v>
      </c>
      <c r="F42" t="s">
        <v>34223</v>
      </c>
      <c r="G42">
        <v>0.87712000000000001</v>
      </c>
      <c r="H42">
        <v>0.87709000000000004</v>
      </c>
      <c r="I42">
        <f t="shared" si="10"/>
        <v>1</v>
      </c>
      <c r="J42">
        <v>1</v>
      </c>
      <c r="K42">
        <f t="shared" si="11"/>
        <v>-1</v>
      </c>
      <c r="L42">
        <v>-1</v>
      </c>
      <c r="M42" t="s">
        <v>17</v>
      </c>
      <c r="N42">
        <f t="shared" si="9"/>
        <v>49211.260000000046</v>
      </c>
      <c r="U42" t="str">
        <f ca="1"/>
        <v>2025-06-12 08:01:44</v>
      </c>
      <c r="V42" s="7">
        <f t="shared" ca="1" si="0"/>
        <v>2</v>
      </c>
      <c r="W42" s="7">
        <f t="shared" ca="1" si="1"/>
        <v>3</v>
      </c>
      <c r="X42" s="7">
        <f t="shared" ca="1" si="2"/>
        <v>2.7600000000000002</v>
      </c>
      <c r="Y42" s="7">
        <f t="shared" ca="1" si="3"/>
        <v>0.86163999999999996</v>
      </c>
      <c r="Z42" s="7">
        <f t="shared" ca="1" si="4"/>
        <v>0.86123000000000005</v>
      </c>
      <c r="AA42" s="7">
        <f t="shared" ca="1" si="5"/>
        <v>0.85985999999999996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34226</v>
      </c>
      <c r="C43" t="s">
        <v>495</v>
      </c>
      <c r="D43" t="s">
        <v>223</v>
      </c>
      <c r="E43" t="s">
        <v>34227</v>
      </c>
      <c r="F43" t="s">
        <v>34228</v>
      </c>
      <c r="G43">
        <v>0.87507000000000001</v>
      </c>
      <c r="H43">
        <v>0.87726000000000004</v>
      </c>
      <c r="I43">
        <f t="shared" si="10"/>
        <v>1</v>
      </c>
      <c r="J43">
        <v>1</v>
      </c>
      <c r="K43">
        <f t="shared" si="11"/>
        <v>0.91</v>
      </c>
      <c r="L43">
        <v>0.91</v>
      </c>
      <c r="M43" t="s">
        <v>17</v>
      </c>
      <c r="N43">
        <f t="shared" si="9"/>
        <v>49212.260000000046</v>
      </c>
      <c r="U43" t="str">
        <f ca="1"/>
        <v>2025-06-12 07:51:32</v>
      </c>
      <c r="V43" s="7">
        <f t="shared" ca="1" si="0"/>
        <v>1</v>
      </c>
      <c r="W43" s="7">
        <f t="shared" ca="1" si="1"/>
        <v>1</v>
      </c>
      <c r="X43" s="7">
        <f t="shared" ca="1" si="2"/>
        <v>0.92</v>
      </c>
      <c r="Y43" s="7">
        <f t="shared" ca="1" si="3"/>
        <v>0.86131000000000002</v>
      </c>
      <c r="Z43" s="7">
        <f t="shared" ca="1" si="4"/>
        <v>0.86124999999999996</v>
      </c>
      <c r="AA43" s="7">
        <f t="shared" ca="1" si="5"/>
        <v>0.86124999999999996</v>
      </c>
      <c r="AB43">
        <f t="shared" ca="1" si="6"/>
        <v>0</v>
      </c>
      <c r="AC43">
        <f t="shared" ca="1" si="7"/>
        <v>1</v>
      </c>
      <c r="AD43">
        <f t="shared" ca="1" si="8"/>
        <v>0</v>
      </c>
    </row>
    <row r="44" spans="1:30" x14ac:dyDescent="0.2">
      <c r="A44" t="s">
        <v>11</v>
      </c>
      <c r="B44" t="s">
        <v>34229</v>
      </c>
      <c r="C44" t="s">
        <v>28068</v>
      </c>
      <c r="D44" t="s">
        <v>223</v>
      </c>
      <c r="E44" t="s">
        <v>34230</v>
      </c>
      <c r="F44" t="s">
        <v>34228</v>
      </c>
      <c r="G44">
        <v>0.87361999999999995</v>
      </c>
      <c r="H44">
        <v>0.87726000000000004</v>
      </c>
      <c r="I44">
        <f t="shared" si="10"/>
        <v>2</v>
      </c>
      <c r="J44">
        <v>2</v>
      </c>
      <c r="K44">
        <f t="shared" si="11"/>
        <v>1.82</v>
      </c>
      <c r="L44">
        <v>1.82</v>
      </c>
      <c r="M44" t="s">
        <v>17</v>
      </c>
      <c r="N44">
        <f t="shared" si="9"/>
        <v>49211.350000000042</v>
      </c>
      <c r="U44" t="str">
        <f ca="1"/>
        <v>2025-06-12 07:40:52</v>
      </c>
      <c r="V44" s="7">
        <f t="shared" ca="1" si="0"/>
        <v>1</v>
      </c>
      <c r="W44" s="7">
        <f t="shared" ca="1" si="1"/>
        <v>1</v>
      </c>
      <c r="X44" s="7">
        <f t="shared" ca="1" si="2"/>
        <v>-1</v>
      </c>
      <c r="Y44" s="7">
        <f t="shared" ca="1" si="3"/>
        <v>0.86148999999999998</v>
      </c>
      <c r="Z44" s="7">
        <f t="shared" ca="1" si="4"/>
        <v>0.86231000000000002</v>
      </c>
      <c r="AA44" s="7">
        <f t="shared" ca="1" si="5"/>
        <v>0.86231000000000002</v>
      </c>
      <c r="AB44">
        <f t="shared" ca="1" si="6"/>
        <v>0</v>
      </c>
      <c r="AC44">
        <f t="shared" ca="1" si="7"/>
        <v>0</v>
      </c>
      <c r="AD44">
        <f t="shared" ca="1" si="8"/>
        <v>1</v>
      </c>
    </row>
    <row r="45" spans="1:30" x14ac:dyDescent="0.2">
      <c r="A45" t="s">
        <v>11</v>
      </c>
      <c r="B45" t="s">
        <v>34231</v>
      </c>
      <c r="C45" t="s">
        <v>1325</v>
      </c>
      <c r="D45" t="s">
        <v>223</v>
      </c>
      <c r="E45" t="s">
        <v>34232</v>
      </c>
      <c r="F45" t="s">
        <v>34233</v>
      </c>
      <c r="G45">
        <v>0.87373999999999996</v>
      </c>
      <c r="H45">
        <v>0.87448999999999999</v>
      </c>
      <c r="I45">
        <f t="shared" si="10"/>
        <v>0</v>
      </c>
      <c r="J45">
        <v>8</v>
      </c>
      <c r="K45">
        <f t="shared" si="11"/>
        <v>0</v>
      </c>
      <c r="L45">
        <v>7.36</v>
      </c>
      <c r="M45" t="s">
        <v>17</v>
      </c>
      <c r="N45">
        <f t="shared" si="9"/>
        <v>49209.530000000042</v>
      </c>
      <c r="U45" t="str">
        <f ca="1"/>
        <v>2025-06-12 07:30:40</v>
      </c>
      <c r="V45" s="7">
        <f t="shared" ca="1" si="0"/>
        <v>2</v>
      </c>
      <c r="W45" s="7">
        <f t="shared" ca="1" si="1"/>
        <v>3</v>
      </c>
      <c r="X45" s="7">
        <f t="shared" ca="1" si="2"/>
        <v>2.7600000000000002</v>
      </c>
      <c r="Y45" s="7">
        <f t="shared" ca="1" si="3"/>
        <v>0.86231999999999998</v>
      </c>
      <c r="Z45" s="7">
        <f t="shared" ca="1" si="4"/>
        <v>0.86109999999999998</v>
      </c>
      <c r="AA45" s="7">
        <f t="shared" ca="1" si="5"/>
        <v>0.85965000000000003</v>
      </c>
      <c r="AB45">
        <f t="shared" ca="1" si="6"/>
        <v>0</v>
      </c>
      <c r="AC45">
        <f t="shared" ca="1" si="7"/>
        <v>1</v>
      </c>
      <c r="AD45">
        <f t="shared" ca="1" si="8"/>
        <v>0</v>
      </c>
    </row>
    <row r="46" spans="1:30" x14ac:dyDescent="0.2">
      <c r="A46" t="s">
        <v>11</v>
      </c>
      <c r="B46" t="s">
        <v>34234</v>
      </c>
      <c r="C46" t="s">
        <v>495</v>
      </c>
      <c r="D46" t="s">
        <v>223</v>
      </c>
      <c r="E46" t="s">
        <v>34235</v>
      </c>
      <c r="F46" t="s">
        <v>34233</v>
      </c>
      <c r="G46">
        <v>0.87675999999999998</v>
      </c>
      <c r="H46">
        <v>0.87448999999999999</v>
      </c>
      <c r="I46">
        <f t="shared" si="10"/>
        <v>1</v>
      </c>
      <c r="J46">
        <v>1</v>
      </c>
      <c r="K46">
        <f t="shared" si="11"/>
        <v>-1</v>
      </c>
      <c r="L46">
        <v>-1</v>
      </c>
      <c r="M46" t="s">
        <v>17</v>
      </c>
      <c r="N46">
        <f t="shared" si="9"/>
        <v>49202.170000000042</v>
      </c>
      <c r="U46" t="str">
        <f ca="1"/>
        <v>2025-06-12 07:20:17</v>
      </c>
      <c r="V46" s="7">
        <f t="shared" ca="1" si="0"/>
        <v>2</v>
      </c>
      <c r="W46" s="7">
        <f t="shared" ca="1" si="1"/>
        <v>3</v>
      </c>
      <c r="X46" s="7">
        <f t="shared" ca="1" si="2"/>
        <v>-3</v>
      </c>
      <c r="Y46" s="7">
        <f t="shared" ca="1" si="3"/>
        <v>1.89242</v>
      </c>
      <c r="Z46" s="7">
        <f t="shared" ca="1" si="4"/>
        <v>1.8966099999999999</v>
      </c>
      <c r="AA46" s="7">
        <f t="shared" ca="1" si="5"/>
        <v>1.89347</v>
      </c>
      <c r="AB46">
        <f t="shared" ca="1" si="6"/>
        <v>0</v>
      </c>
      <c r="AC46">
        <f t="shared" ca="1" si="7"/>
        <v>0</v>
      </c>
      <c r="AD46">
        <f t="shared" ca="1" si="8"/>
        <v>1</v>
      </c>
    </row>
    <row r="47" spans="1:30" x14ac:dyDescent="0.2">
      <c r="A47" t="s">
        <v>11</v>
      </c>
      <c r="B47" t="s">
        <v>34236</v>
      </c>
      <c r="C47" t="s">
        <v>28689</v>
      </c>
      <c r="D47" t="s">
        <v>223</v>
      </c>
      <c r="E47" t="s">
        <v>34237</v>
      </c>
      <c r="F47" t="s">
        <v>34233</v>
      </c>
      <c r="G47">
        <v>0.87458999999999998</v>
      </c>
      <c r="H47">
        <v>0.87448999999999999</v>
      </c>
      <c r="I47">
        <f t="shared" si="10"/>
        <v>0</v>
      </c>
      <c r="J47">
        <v>4</v>
      </c>
      <c r="K47">
        <f t="shared" si="11"/>
        <v>0</v>
      </c>
      <c r="L47">
        <v>-4</v>
      </c>
      <c r="M47" t="s">
        <v>17</v>
      </c>
      <c r="N47">
        <f t="shared" si="9"/>
        <v>49203.170000000042</v>
      </c>
      <c r="U47" t="str">
        <f ca="1"/>
        <v>2025-06-12 07:10:05</v>
      </c>
      <c r="V47" s="7">
        <f t="shared" ca="1" si="0"/>
        <v>1</v>
      </c>
      <c r="W47" s="7">
        <f t="shared" ca="1" si="1"/>
        <v>1</v>
      </c>
      <c r="X47" s="7">
        <f t="shared" ca="1" si="2"/>
        <v>-1</v>
      </c>
      <c r="Y47" s="7">
        <f t="shared" ca="1" si="3"/>
        <v>1.8964799999999999</v>
      </c>
      <c r="Z47" s="7">
        <f t="shared" ca="1" si="4"/>
        <v>1.8965799999999999</v>
      </c>
      <c r="AA47" s="7">
        <f t="shared" ca="1" si="5"/>
        <v>1.8965799999999999</v>
      </c>
      <c r="AB47">
        <f t="shared" ca="1" si="6"/>
        <v>0</v>
      </c>
      <c r="AC47">
        <f t="shared" ca="1" si="7"/>
        <v>0</v>
      </c>
      <c r="AD47">
        <f t="shared" ca="1" si="8"/>
        <v>1</v>
      </c>
    </row>
    <row r="48" spans="1:30" x14ac:dyDescent="0.2">
      <c r="A48" t="s">
        <v>11</v>
      </c>
      <c r="B48" t="s">
        <v>34238</v>
      </c>
      <c r="C48" t="s">
        <v>28065</v>
      </c>
      <c r="D48" t="s">
        <v>223</v>
      </c>
      <c r="E48" t="s">
        <v>34239</v>
      </c>
      <c r="F48" t="s">
        <v>34233</v>
      </c>
      <c r="G48">
        <v>0.87580000000000002</v>
      </c>
      <c r="H48">
        <v>0.87448999999999999</v>
      </c>
      <c r="I48">
        <f t="shared" si="10"/>
        <v>2</v>
      </c>
      <c r="J48">
        <v>2</v>
      </c>
      <c r="K48">
        <f t="shared" si="11"/>
        <v>-2</v>
      </c>
      <c r="L48">
        <v>-2</v>
      </c>
      <c r="M48" t="s">
        <v>17</v>
      </c>
      <c r="N48">
        <f t="shared" si="9"/>
        <v>49207.170000000042</v>
      </c>
      <c r="U48" t="str">
        <f ca="1"/>
        <v>2025-06-12 06:55:32</v>
      </c>
      <c r="V48" s="7">
        <f t="shared" ca="1" si="0"/>
        <v>1</v>
      </c>
      <c r="W48" s="7">
        <f t="shared" ca="1" si="1"/>
        <v>1</v>
      </c>
      <c r="X48" s="7">
        <f t="shared" ca="1" si="2"/>
        <v>0.92</v>
      </c>
      <c r="Y48" s="7">
        <f t="shared" ca="1" si="3"/>
        <v>1.8952800000000001</v>
      </c>
      <c r="Z48" s="7">
        <f t="shared" ca="1" si="4"/>
        <v>1.895</v>
      </c>
      <c r="AA48" s="7">
        <f t="shared" ca="1" si="5"/>
        <v>1.895</v>
      </c>
      <c r="AB48">
        <f t="shared" ca="1" si="6"/>
        <v>0</v>
      </c>
      <c r="AC48">
        <f t="shared" ca="1" si="7"/>
        <v>1</v>
      </c>
      <c r="AD48">
        <f t="shared" ca="1" si="8"/>
        <v>0</v>
      </c>
    </row>
    <row r="49" spans="1:30" x14ac:dyDescent="0.2">
      <c r="A49" t="s">
        <v>11</v>
      </c>
      <c r="B49" t="s">
        <v>34240</v>
      </c>
      <c r="C49" t="s">
        <v>495</v>
      </c>
      <c r="D49" t="s">
        <v>223</v>
      </c>
      <c r="E49" t="s">
        <v>34241</v>
      </c>
      <c r="F49" t="s">
        <v>34242</v>
      </c>
      <c r="G49">
        <v>0.87175999999999998</v>
      </c>
      <c r="H49">
        <v>0.87660000000000005</v>
      </c>
      <c r="I49">
        <f t="shared" si="10"/>
        <v>1</v>
      </c>
      <c r="J49">
        <v>1</v>
      </c>
      <c r="K49">
        <f t="shared" si="11"/>
        <v>0.92</v>
      </c>
      <c r="L49">
        <v>0.92</v>
      </c>
      <c r="M49" t="s">
        <v>17</v>
      </c>
      <c r="N49">
        <f t="shared" si="9"/>
        <v>49209.170000000042</v>
      </c>
      <c r="U49" t="str">
        <f ca="1"/>
        <v>2025-06-12 06:45:20</v>
      </c>
      <c r="V49" s="7">
        <f t="shared" ca="1" si="0"/>
        <v>1</v>
      </c>
      <c r="W49" s="7">
        <f t="shared" ca="1" si="1"/>
        <v>1</v>
      </c>
      <c r="X49" s="7">
        <f t="shared" ca="1" si="2"/>
        <v>0.92</v>
      </c>
      <c r="Y49" s="7">
        <f t="shared" ca="1" si="3"/>
        <v>1.8945700000000001</v>
      </c>
      <c r="Z49" s="7">
        <f t="shared" ca="1" si="4"/>
        <v>1.89151</v>
      </c>
      <c r="AA49" s="7">
        <f t="shared" ca="1" si="5"/>
        <v>1.89151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11</v>
      </c>
      <c r="B50" t="s">
        <v>34243</v>
      </c>
      <c r="C50" t="s">
        <v>495</v>
      </c>
      <c r="D50" t="s">
        <v>223</v>
      </c>
      <c r="E50" t="s">
        <v>34244</v>
      </c>
      <c r="F50" t="s">
        <v>34245</v>
      </c>
      <c r="G50">
        <v>0.87039</v>
      </c>
      <c r="H50">
        <v>0.87100999999999995</v>
      </c>
      <c r="I50">
        <f t="shared" si="10"/>
        <v>1</v>
      </c>
      <c r="J50">
        <v>1</v>
      </c>
      <c r="K50">
        <f t="shared" si="11"/>
        <v>0.92</v>
      </c>
      <c r="L50">
        <v>0.92</v>
      </c>
      <c r="M50" t="s">
        <v>17</v>
      </c>
      <c r="N50">
        <f t="shared" si="9"/>
        <v>49208.250000000044</v>
      </c>
      <c r="U50" t="str">
        <f ca="1"/>
        <v>2025-06-12 06:34:40</v>
      </c>
      <c r="V50" s="7">
        <f t="shared" ca="1" si="0"/>
        <v>1</v>
      </c>
      <c r="W50" s="7">
        <f t="shared" ca="1" si="1"/>
        <v>1</v>
      </c>
      <c r="X50" s="7">
        <f t="shared" ca="1" si="2"/>
        <v>0.92</v>
      </c>
      <c r="Y50" s="7">
        <f t="shared" ca="1" si="3"/>
        <v>1.8912800000000001</v>
      </c>
      <c r="Z50" s="7">
        <f t="shared" ca="1" si="4"/>
        <v>1.8883700000000001</v>
      </c>
      <c r="AA50" s="7">
        <f t="shared" ca="1" si="5"/>
        <v>1.8883700000000001</v>
      </c>
      <c r="AB50">
        <f t="shared" ca="1" si="6"/>
        <v>0</v>
      </c>
      <c r="AC50">
        <f t="shared" ca="1" si="7"/>
        <v>1</v>
      </c>
      <c r="AD50">
        <f t="shared" ca="1" si="8"/>
        <v>0</v>
      </c>
    </row>
    <row r="51" spans="1:30" x14ac:dyDescent="0.2">
      <c r="A51" t="s">
        <v>11</v>
      </c>
      <c r="B51" t="s">
        <v>34246</v>
      </c>
      <c r="C51" t="s">
        <v>495</v>
      </c>
      <c r="D51" t="s">
        <v>223</v>
      </c>
      <c r="E51" t="s">
        <v>34247</v>
      </c>
      <c r="F51" t="s">
        <v>34248</v>
      </c>
      <c r="G51">
        <v>0.87087000000000003</v>
      </c>
      <c r="H51">
        <v>0.87102999999999997</v>
      </c>
      <c r="I51">
        <f t="shared" si="10"/>
        <v>1</v>
      </c>
      <c r="J51">
        <v>1</v>
      </c>
      <c r="K51">
        <f t="shared" si="11"/>
        <v>0.92</v>
      </c>
      <c r="L51">
        <v>0.92</v>
      </c>
      <c r="M51" t="s">
        <v>17</v>
      </c>
      <c r="N51">
        <f t="shared" si="9"/>
        <v>49207.330000000045</v>
      </c>
      <c r="U51" t="str">
        <f ca="1"/>
        <v>2025-06-12 06:24:27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1.8876299999999999</v>
      </c>
      <c r="Z51" s="7">
        <f t="shared" ca="1" si="4"/>
        <v>1.89046</v>
      </c>
      <c r="AA51" s="7">
        <f t="shared" ca="1" si="5"/>
        <v>1.8884000000000001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34249</v>
      </c>
      <c r="C52" t="s">
        <v>495</v>
      </c>
      <c r="D52" t="s">
        <v>223</v>
      </c>
      <c r="E52" t="s">
        <v>34250</v>
      </c>
      <c r="F52" t="s">
        <v>34251</v>
      </c>
      <c r="G52">
        <v>0.872</v>
      </c>
      <c r="H52">
        <v>0.87097999999999998</v>
      </c>
      <c r="I52">
        <f t="shared" si="10"/>
        <v>1</v>
      </c>
      <c r="J52">
        <v>1</v>
      </c>
      <c r="K52">
        <f t="shared" si="11"/>
        <v>-1</v>
      </c>
      <c r="L52">
        <v>-1</v>
      </c>
      <c r="M52" t="s">
        <v>17</v>
      </c>
      <c r="N52">
        <f t="shared" si="9"/>
        <v>49206.410000000047</v>
      </c>
      <c r="U52" t="str">
        <f ca="1"/>
        <v>2025-06-12 06:14:05</v>
      </c>
      <c r="V52" s="7">
        <f t="shared" ca="1" si="0"/>
        <v>1</v>
      </c>
      <c r="W52" s="7">
        <f t="shared" ca="1" si="1"/>
        <v>1</v>
      </c>
      <c r="X52" s="7">
        <f t="shared" ca="1" si="2"/>
        <v>0.92</v>
      </c>
      <c r="Y52" s="7">
        <f t="shared" ca="1" si="3"/>
        <v>1.89042</v>
      </c>
      <c r="Z52" s="7">
        <f t="shared" ca="1" si="4"/>
        <v>1.8899900000000001</v>
      </c>
      <c r="AA52" s="7">
        <f t="shared" ca="1" si="5"/>
        <v>1.8899900000000001</v>
      </c>
      <c r="AB52">
        <f t="shared" ca="1" si="6"/>
        <v>0</v>
      </c>
      <c r="AC52">
        <f t="shared" ca="1" si="7"/>
        <v>1</v>
      </c>
      <c r="AD52">
        <f t="shared" ca="1" si="8"/>
        <v>0</v>
      </c>
    </row>
    <row r="53" spans="1:30" x14ac:dyDescent="0.2">
      <c r="A53" t="s">
        <v>11</v>
      </c>
      <c r="B53" t="s">
        <v>34252</v>
      </c>
      <c r="C53" t="s">
        <v>2907</v>
      </c>
      <c r="D53" t="s">
        <v>223</v>
      </c>
      <c r="E53" t="s">
        <v>34253</v>
      </c>
      <c r="F53" t="s">
        <v>34251</v>
      </c>
      <c r="G53">
        <v>0.87139999999999995</v>
      </c>
      <c r="H53">
        <v>0.87097999999999998</v>
      </c>
      <c r="I53">
        <f t="shared" si="10"/>
        <v>2</v>
      </c>
      <c r="J53">
        <v>2</v>
      </c>
      <c r="K53">
        <f t="shared" si="11"/>
        <v>-2</v>
      </c>
      <c r="L53">
        <v>-2</v>
      </c>
      <c r="M53" t="s">
        <v>17</v>
      </c>
      <c r="N53">
        <f t="shared" si="9"/>
        <v>49207.410000000047</v>
      </c>
      <c r="U53" t="str">
        <f ca="1"/>
        <v>2025-06-12 06:03:53</v>
      </c>
      <c r="V53" s="7">
        <f t="shared" ca="1" si="0"/>
        <v>2</v>
      </c>
      <c r="W53" s="7">
        <f t="shared" ca="1" si="1"/>
        <v>3</v>
      </c>
      <c r="X53" s="7">
        <f t="shared" ca="1" si="2"/>
        <v>0.84000000000000008</v>
      </c>
      <c r="Y53" s="7">
        <f t="shared" ca="1" si="3"/>
        <v>1.88998</v>
      </c>
      <c r="Z53" s="7">
        <f t="shared" ca="1" si="4"/>
        <v>1.8928100000000001</v>
      </c>
      <c r="AA53" s="7">
        <f t="shared" ca="1" si="5"/>
        <v>1.8894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33521</v>
      </c>
      <c r="C54" t="s">
        <v>1309</v>
      </c>
      <c r="D54" t="s">
        <v>223</v>
      </c>
      <c r="E54" t="s">
        <v>33522</v>
      </c>
      <c r="F54" t="s">
        <v>33523</v>
      </c>
      <c r="G54">
        <v>0.87278</v>
      </c>
      <c r="H54">
        <v>0.87212000000000001</v>
      </c>
      <c r="I54">
        <f>IF(J54&gt;2,2,J54)</f>
        <v>2</v>
      </c>
      <c r="J54">
        <v>2</v>
      </c>
      <c r="K54">
        <f>L54*I54/J54</f>
        <v>-2</v>
      </c>
      <c r="L54">
        <v>-2</v>
      </c>
      <c r="M54" t="s">
        <v>17</v>
      </c>
      <c r="N54">
        <f t="shared" si="9"/>
        <v>49209.410000000047</v>
      </c>
      <c r="U54" t="str">
        <f ca="1"/>
        <v>2025-06-12 05:53:40</v>
      </c>
      <c r="V54" s="7">
        <f t="shared" ca="1" si="0"/>
        <v>3</v>
      </c>
      <c r="W54" s="7">
        <f t="shared" ca="1" si="1"/>
        <v>7</v>
      </c>
      <c r="X54" s="7">
        <f t="shared" ca="1" si="2"/>
        <v>6.44</v>
      </c>
      <c r="Y54" s="7">
        <f t="shared" ca="1" si="3"/>
        <v>1.89215</v>
      </c>
      <c r="Z54" s="7">
        <f t="shared" ca="1" si="4"/>
        <v>1.8891800000000001</v>
      </c>
      <c r="AA54" s="7">
        <f t="shared" ca="1" si="5"/>
        <v>1.88768</v>
      </c>
      <c r="AB54">
        <f t="shared" ca="1" si="6"/>
        <v>0</v>
      </c>
      <c r="AC54">
        <f t="shared" ca="1" si="7"/>
        <v>1</v>
      </c>
      <c r="AD54">
        <f t="shared" ca="1" si="8"/>
        <v>0</v>
      </c>
    </row>
    <row r="55" spans="1:30" x14ac:dyDescent="0.2">
      <c r="A55" t="s">
        <v>11</v>
      </c>
      <c r="B55" t="s">
        <v>33524</v>
      </c>
      <c r="C55" t="s">
        <v>800</v>
      </c>
      <c r="D55" t="s">
        <v>223</v>
      </c>
      <c r="E55" t="s">
        <v>33525</v>
      </c>
      <c r="F55" t="s">
        <v>33523</v>
      </c>
      <c r="G55">
        <v>0.87216000000000005</v>
      </c>
      <c r="H55">
        <v>0.87212000000000001</v>
      </c>
      <c r="I55">
        <f t="shared" ref="I55:I118" si="16">IF(J55&gt;2,2,J55)</f>
        <v>2</v>
      </c>
      <c r="J55">
        <v>4</v>
      </c>
      <c r="K55">
        <f t="shared" ref="K55:K118" si="17">L55*I55/J55</f>
        <v>-2</v>
      </c>
      <c r="L55">
        <v>-4</v>
      </c>
      <c r="M55" t="s">
        <v>17</v>
      </c>
      <c r="N55">
        <f t="shared" si="9"/>
        <v>49211.410000000047</v>
      </c>
      <c r="U55" t="str">
        <f ca="1"/>
        <v>2025-06-12 05:43:28</v>
      </c>
      <c r="V55" s="7">
        <f t="shared" ca="1" si="0"/>
        <v>1</v>
      </c>
      <c r="W55" s="7">
        <f t="shared" ca="1" si="1"/>
        <v>1</v>
      </c>
      <c r="X55" s="7">
        <f t="shared" ca="1" si="2"/>
        <v>0.92</v>
      </c>
      <c r="Y55" s="7">
        <f t="shared" ca="1" si="3"/>
        <v>1.8889499999999999</v>
      </c>
      <c r="Z55" s="7">
        <f t="shared" ca="1" si="4"/>
        <v>1.88548</v>
      </c>
      <c r="AA55" s="7">
        <f t="shared" ca="1" si="5"/>
        <v>1.88548</v>
      </c>
      <c r="AB55">
        <f t="shared" ca="1" si="6"/>
        <v>0</v>
      </c>
      <c r="AC55">
        <f t="shared" ca="1" si="7"/>
        <v>1</v>
      </c>
      <c r="AD55">
        <f t="shared" ca="1" si="8"/>
        <v>0</v>
      </c>
    </row>
    <row r="56" spans="1:30" x14ac:dyDescent="0.2">
      <c r="A56" t="s">
        <v>11</v>
      </c>
      <c r="B56" t="s">
        <v>33526</v>
      </c>
      <c r="C56" t="s">
        <v>495</v>
      </c>
      <c r="D56" t="s">
        <v>223</v>
      </c>
      <c r="E56" t="s">
        <v>33527</v>
      </c>
      <c r="F56" t="s">
        <v>33523</v>
      </c>
      <c r="G56">
        <v>0.87319999999999998</v>
      </c>
      <c r="H56">
        <v>0.87212000000000001</v>
      </c>
      <c r="I56">
        <f t="shared" si="16"/>
        <v>1</v>
      </c>
      <c r="J56">
        <v>1</v>
      </c>
      <c r="K56">
        <f t="shared" si="17"/>
        <v>-1</v>
      </c>
      <c r="L56">
        <v>-1</v>
      </c>
      <c r="M56" t="s">
        <v>17</v>
      </c>
      <c r="N56">
        <f t="shared" si="9"/>
        <v>49215.410000000047</v>
      </c>
      <c r="U56" t="str">
        <f ca="1"/>
        <v>2025-06-12 05:32:49</v>
      </c>
      <c r="V56" s="7">
        <f t="shared" ca="1" si="0"/>
        <v>3</v>
      </c>
      <c r="W56" s="7">
        <f t="shared" ca="1" si="1"/>
        <v>7</v>
      </c>
      <c r="X56" s="7">
        <f t="shared" ca="1" si="2"/>
        <v>6.44</v>
      </c>
      <c r="Y56" s="7">
        <f t="shared" ca="1" si="3"/>
        <v>1.88524</v>
      </c>
      <c r="Z56" s="7">
        <f t="shared" ca="1" si="4"/>
        <v>1.8847799999999999</v>
      </c>
      <c r="AA56" s="7">
        <f t="shared" ca="1" si="5"/>
        <v>1.8809800000000001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33528</v>
      </c>
      <c r="C57" t="s">
        <v>495</v>
      </c>
      <c r="D57" t="s">
        <v>223</v>
      </c>
      <c r="E57" t="s">
        <v>33529</v>
      </c>
      <c r="F57" t="s">
        <v>33530</v>
      </c>
      <c r="G57">
        <v>0.87014999999999998</v>
      </c>
      <c r="H57">
        <v>0.87333000000000005</v>
      </c>
      <c r="I57">
        <f t="shared" si="16"/>
        <v>1</v>
      </c>
      <c r="J57">
        <v>1</v>
      </c>
      <c r="K57">
        <f t="shared" si="17"/>
        <v>0.92</v>
      </c>
      <c r="L57">
        <v>0.92</v>
      </c>
      <c r="M57" t="s">
        <v>17</v>
      </c>
      <c r="N57">
        <f t="shared" si="9"/>
        <v>49216.410000000047</v>
      </c>
      <c r="U57" t="str">
        <f ca="1"/>
        <v>2025-06-12 05:22:37</v>
      </c>
      <c r="V57" s="7">
        <f t="shared" ca="1" si="0"/>
        <v>1</v>
      </c>
      <c r="W57" s="7">
        <f t="shared" ca="1" si="1"/>
        <v>1</v>
      </c>
      <c r="X57" s="7">
        <f t="shared" ca="1" si="2"/>
        <v>0.92</v>
      </c>
      <c r="Y57" s="7">
        <f t="shared" ca="1" si="3"/>
        <v>1.88493</v>
      </c>
      <c r="Z57" s="7">
        <f t="shared" ca="1" si="4"/>
        <v>1.8837999999999999</v>
      </c>
      <c r="AA57" s="7">
        <f t="shared" ca="1" si="5"/>
        <v>1.8837999999999999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11</v>
      </c>
      <c r="B58" t="s">
        <v>33531</v>
      </c>
      <c r="C58" t="s">
        <v>30522</v>
      </c>
      <c r="D58" t="s">
        <v>223</v>
      </c>
      <c r="E58" t="s">
        <v>33532</v>
      </c>
      <c r="F58" t="s">
        <v>33533</v>
      </c>
      <c r="G58">
        <v>0.86494000000000004</v>
      </c>
      <c r="H58">
        <v>0.87043999999999999</v>
      </c>
      <c r="I58">
        <f t="shared" si="16"/>
        <v>2</v>
      </c>
      <c r="J58">
        <v>2</v>
      </c>
      <c r="K58">
        <f t="shared" si="17"/>
        <v>1.84</v>
      </c>
      <c r="L58">
        <v>1.84</v>
      </c>
      <c r="M58" t="s">
        <v>17</v>
      </c>
      <c r="N58">
        <f t="shared" si="9"/>
        <v>49215.490000000049</v>
      </c>
      <c r="U58" t="str">
        <f ca="1"/>
        <v>2025-06-12 05:12:14</v>
      </c>
      <c r="V58" s="7">
        <f t="shared" ca="1" si="0"/>
        <v>1</v>
      </c>
      <c r="W58" s="7">
        <f t="shared" ca="1" si="1"/>
        <v>1</v>
      </c>
      <c r="X58" s="7">
        <f t="shared" ca="1" si="2"/>
        <v>0.92</v>
      </c>
      <c r="Y58" s="7">
        <f t="shared" ca="1" si="3"/>
        <v>0.48743999999999998</v>
      </c>
      <c r="Z58" s="7">
        <f t="shared" ca="1" si="4"/>
        <v>0.48451</v>
      </c>
      <c r="AA58" s="7">
        <f t="shared" ca="1" si="5"/>
        <v>0.48451</v>
      </c>
      <c r="AB58">
        <f t="shared" ca="1" si="6"/>
        <v>0</v>
      </c>
      <c r="AC58">
        <f t="shared" ca="1" si="7"/>
        <v>1</v>
      </c>
      <c r="AD58">
        <f t="shared" ca="1" si="8"/>
        <v>0</v>
      </c>
    </row>
    <row r="59" spans="1:30" x14ac:dyDescent="0.2">
      <c r="A59" t="s">
        <v>11</v>
      </c>
      <c r="B59" t="s">
        <v>33534</v>
      </c>
      <c r="C59" t="s">
        <v>550</v>
      </c>
      <c r="D59" t="s">
        <v>223</v>
      </c>
      <c r="E59" t="s">
        <v>33535</v>
      </c>
      <c r="F59" t="s">
        <v>33533</v>
      </c>
      <c r="G59">
        <v>0.86589000000000005</v>
      </c>
      <c r="H59">
        <v>0.87043999999999999</v>
      </c>
      <c r="I59">
        <f t="shared" si="16"/>
        <v>1</v>
      </c>
      <c r="J59">
        <v>1</v>
      </c>
      <c r="K59">
        <f t="shared" si="17"/>
        <v>0.92</v>
      </c>
      <c r="L59">
        <v>0.92</v>
      </c>
      <c r="M59" t="s">
        <v>17</v>
      </c>
      <c r="N59">
        <f t="shared" si="9"/>
        <v>49213.650000000052</v>
      </c>
      <c r="U59" t="str">
        <f ca="1"/>
        <v>2025-06-12 05:01:42</v>
      </c>
      <c r="V59" s="7">
        <f t="shared" ca="1" si="0"/>
        <v>3</v>
      </c>
      <c r="W59" s="7">
        <f t="shared" ca="1" si="1"/>
        <v>7</v>
      </c>
      <c r="X59" s="7">
        <f t="shared" ca="1" si="2"/>
        <v>-0.24000000000000021</v>
      </c>
      <c r="Y59" s="7">
        <f t="shared" ca="1" si="3"/>
        <v>0.64537</v>
      </c>
      <c r="Z59" s="7">
        <f t="shared" ca="1" si="4"/>
        <v>0.64607999999999999</v>
      </c>
      <c r="AA59" s="7">
        <f t="shared" ca="1" si="5"/>
        <v>0.64515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11</v>
      </c>
      <c r="B60" t="s">
        <v>33536</v>
      </c>
      <c r="C60" t="s">
        <v>495</v>
      </c>
      <c r="D60" t="s">
        <v>223</v>
      </c>
      <c r="E60" t="s">
        <v>33537</v>
      </c>
      <c r="F60" t="s">
        <v>33538</v>
      </c>
      <c r="G60">
        <v>0.86431999999999998</v>
      </c>
      <c r="H60">
        <v>0.86577000000000004</v>
      </c>
      <c r="I60">
        <f t="shared" si="16"/>
        <v>1</v>
      </c>
      <c r="J60">
        <v>1</v>
      </c>
      <c r="K60">
        <f t="shared" si="17"/>
        <v>0.92</v>
      </c>
      <c r="L60">
        <v>0.92</v>
      </c>
      <c r="M60" t="s">
        <v>17</v>
      </c>
      <c r="N60">
        <f t="shared" si="9"/>
        <v>49212.730000000054</v>
      </c>
      <c r="U60" t="str">
        <f ca="1"/>
        <v>2025-06-12 04:51:19</v>
      </c>
      <c r="V60" s="7">
        <f t="shared" ca="1" si="0"/>
        <v>1</v>
      </c>
      <c r="W60" s="7">
        <f t="shared" ca="1" si="1"/>
        <v>1</v>
      </c>
      <c r="X60" s="7">
        <f t="shared" ca="1" si="2"/>
        <v>0.9</v>
      </c>
      <c r="Y60" s="7">
        <f t="shared" ca="1" si="3"/>
        <v>0.86678999999999995</v>
      </c>
      <c r="Z60" s="7">
        <f t="shared" ca="1" si="4"/>
        <v>0.86473999999999995</v>
      </c>
      <c r="AA60" s="7">
        <f t="shared" ca="1" si="5"/>
        <v>0.86473999999999995</v>
      </c>
      <c r="AB60">
        <f t="shared" ca="1" si="6"/>
        <v>0</v>
      </c>
      <c r="AC60">
        <f t="shared" ca="1" si="7"/>
        <v>1</v>
      </c>
      <c r="AD60">
        <f t="shared" ca="1" si="8"/>
        <v>0</v>
      </c>
    </row>
    <row r="61" spans="1:30" x14ac:dyDescent="0.2">
      <c r="A61" t="s">
        <v>11</v>
      </c>
      <c r="B61" t="s">
        <v>33539</v>
      </c>
      <c r="C61" t="s">
        <v>495</v>
      </c>
      <c r="D61" t="s">
        <v>223</v>
      </c>
      <c r="E61" t="s">
        <v>33540</v>
      </c>
      <c r="F61" t="s">
        <v>33541</v>
      </c>
      <c r="G61">
        <v>0.86451999999999996</v>
      </c>
      <c r="H61">
        <v>0.86406000000000005</v>
      </c>
      <c r="I61">
        <f t="shared" si="16"/>
        <v>1</v>
      </c>
      <c r="J61">
        <v>1</v>
      </c>
      <c r="K61">
        <f t="shared" si="17"/>
        <v>-1</v>
      </c>
      <c r="L61">
        <v>-1</v>
      </c>
      <c r="M61" t="s">
        <v>17</v>
      </c>
      <c r="N61">
        <f t="shared" si="9"/>
        <v>49211.810000000056</v>
      </c>
      <c r="U61" t="str">
        <f ca="1"/>
        <v>2025-06-12 04:41:07</v>
      </c>
      <c r="V61" s="7">
        <f t="shared" ca="1" si="0"/>
        <v>1</v>
      </c>
      <c r="W61" s="7">
        <f t="shared" ca="1" si="1"/>
        <v>1</v>
      </c>
      <c r="X61" s="7">
        <f t="shared" ca="1" si="2"/>
        <v>0.92</v>
      </c>
      <c r="Y61" s="7">
        <f t="shared" ca="1" si="3"/>
        <v>0.86451999999999996</v>
      </c>
      <c r="Z61" s="7">
        <f t="shared" ca="1" si="4"/>
        <v>0.86311000000000004</v>
      </c>
      <c r="AA61" s="7">
        <f t="shared" ca="1" si="5"/>
        <v>0.86311000000000004</v>
      </c>
      <c r="AB61">
        <f t="shared" ca="1" si="6"/>
        <v>0</v>
      </c>
      <c r="AC61">
        <f t="shared" ca="1" si="7"/>
        <v>1</v>
      </c>
      <c r="AD61">
        <f t="shared" ca="1" si="8"/>
        <v>0</v>
      </c>
    </row>
    <row r="62" spans="1:30" x14ac:dyDescent="0.2">
      <c r="A62" t="s">
        <v>11</v>
      </c>
      <c r="B62" t="s">
        <v>33542</v>
      </c>
      <c r="C62" t="s">
        <v>495</v>
      </c>
      <c r="D62" t="s">
        <v>223</v>
      </c>
      <c r="E62" t="s">
        <v>33543</v>
      </c>
      <c r="F62" t="s">
        <v>33544</v>
      </c>
      <c r="G62">
        <v>0.86443999999999999</v>
      </c>
      <c r="H62">
        <v>0.86407</v>
      </c>
      <c r="I62">
        <f t="shared" si="16"/>
        <v>1</v>
      </c>
      <c r="J62">
        <v>1</v>
      </c>
      <c r="K62">
        <f t="shared" si="17"/>
        <v>-1</v>
      </c>
      <c r="L62">
        <v>-1</v>
      </c>
      <c r="M62" t="s">
        <v>17</v>
      </c>
      <c r="N62">
        <f t="shared" si="9"/>
        <v>49212.810000000056</v>
      </c>
      <c r="U62" t="str">
        <f ca="1"/>
        <v>2025-06-12 04:30:26</v>
      </c>
      <c r="V62" s="7">
        <f t="shared" ca="1" si="0"/>
        <v>1</v>
      </c>
      <c r="W62" s="7">
        <f t="shared" ca="1" si="1"/>
        <v>16</v>
      </c>
      <c r="X62" s="7">
        <f t="shared" ca="1" si="2"/>
        <v>14.72</v>
      </c>
      <c r="Y62" s="7">
        <f t="shared" ca="1" si="3"/>
        <v>0.86162000000000005</v>
      </c>
      <c r="Z62" s="7">
        <f t="shared" ca="1" si="4"/>
        <v>0.86012</v>
      </c>
      <c r="AA62" s="7">
        <f t="shared" ca="1" si="5"/>
        <v>0.86012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33545</v>
      </c>
      <c r="C63" t="s">
        <v>1055</v>
      </c>
      <c r="D63" t="s">
        <v>223</v>
      </c>
      <c r="E63" t="s">
        <v>33546</v>
      </c>
      <c r="F63" t="s">
        <v>33544</v>
      </c>
      <c r="G63">
        <v>0.86385000000000001</v>
      </c>
      <c r="H63">
        <v>0.86407</v>
      </c>
      <c r="I63">
        <f t="shared" si="16"/>
        <v>2</v>
      </c>
      <c r="J63">
        <v>2</v>
      </c>
      <c r="K63">
        <f t="shared" si="17"/>
        <v>1.84</v>
      </c>
      <c r="L63">
        <v>1.84</v>
      </c>
      <c r="M63" t="s">
        <v>17</v>
      </c>
      <c r="N63">
        <f t="shared" si="9"/>
        <v>49213.810000000056</v>
      </c>
      <c r="U63" t="str">
        <f ca="1"/>
        <v>2025-06-12 04:28:26</v>
      </c>
      <c r="V63" s="7">
        <f t="shared" ca="1" si="0"/>
        <v>4</v>
      </c>
      <c r="W63" s="7">
        <f t="shared" ca="1" si="1"/>
        <v>15</v>
      </c>
      <c r="X63" s="7">
        <f t="shared" ca="1" si="2"/>
        <v>-15</v>
      </c>
      <c r="Y63" s="7">
        <f t="shared" ca="1" si="3"/>
        <v>0.86009000000000002</v>
      </c>
      <c r="Z63" s="7">
        <f t="shared" ca="1" si="4"/>
        <v>0.86307</v>
      </c>
      <c r="AA63" s="7">
        <f t="shared" ca="1" si="5"/>
        <v>0.86092999999999997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11</v>
      </c>
      <c r="B64" t="s">
        <v>33547</v>
      </c>
      <c r="C64" t="s">
        <v>495</v>
      </c>
      <c r="D64" t="s">
        <v>223</v>
      </c>
      <c r="E64" t="s">
        <v>33548</v>
      </c>
      <c r="F64" t="s">
        <v>33549</v>
      </c>
      <c r="G64">
        <v>0.86385999999999996</v>
      </c>
      <c r="H64">
        <v>0.86460000000000004</v>
      </c>
      <c r="I64">
        <f t="shared" si="16"/>
        <v>1</v>
      </c>
      <c r="J64">
        <v>1</v>
      </c>
      <c r="K64">
        <f t="shared" si="17"/>
        <v>0.92</v>
      </c>
      <c r="L64">
        <v>0.92</v>
      </c>
      <c r="M64" t="s">
        <v>17</v>
      </c>
      <c r="N64">
        <f t="shared" si="9"/>
        <v>49211.970000000059</v>
      </c>
      <c r="U64" t="str">
        <f ca="1"/>
        <v>2025-06-12 04:18:15</v>
      </c>
      <c r="V64" s="7">
        <f t="shared" ca="1" si="0"/>
        <v>5</v>
      </c>
      <c r="W64" s="7">
        <f t="shared" ca="1" si="1"/>
        <v>31</v>
      </c>
      <c r="X64" s="7">
        <f t="shared" ca="1" si="2"/>
        <v>-31</v>
      </c>
      <c r="Y64" s="7">
        <f t="shared" ca="1" si="3"/>
        <v>0.86311000000000004</v>
      </c>
      <c r="Z64" s="7">
        <f t="shared" ca="1" si="4"/>
        <v>0.86714999999999998</v>
      </c>
      <c r="AA64" s="7">
        <f t="shared" ca="1" si="5"/>
        <v>0.86468999999999996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33550</v>
      </c>
      <c r="C65" t="s">
        <v>495</v>
      </c>
      <c r="D65" t="s">
        <v>223</v>
      </c>
      <c r="E65" t="s">
        <v>33551</v>
      </c>
      <c r="F65" t="s">
        <v>33552</v>
      </c>
      <c r="G65">
        <v>0.86521000000000003</v>
      </c>
      <c r="H65">
        <v>0.86400999999999994</v>
      </c>
      <c r="I65">
        <f t="shared" si="16"/>
        <v>1</v>
      </c>
      <c r="J65">
        <v>1</v>
      </c>
      <c r="K65">
        <f t="shared" si="17"/>
        <v>-1</v>
      </c>
      <c r="L65">
        <v>-1</v>
      </c>
      <c r="M65" t="s">
        <v>17</v>
      </c>
      <c r="N65">
        <f t="shared" si="9"/>
        <v>49211.050000000061</v>
      </c>
      <c r="U65" t="str">
        <f ca="1"/>
        <v>2025-06-12 04:07:52</v>
      </c>
      <c r="V65" s="7">
        <f t="shared" ca="1" si="0"/>
        <v>1</v>
      </c>
      <c r="W65" s="7">
        <f t="shared" ca="1" si="1"/>
        <v>1</v>
      </c>
      <c r="X65" s="7">
        <f t="shared" ca="1" si="2"/>
        <v>0.92</v>
      </c>
      <c r="Y65" s="7">
        <f t="shared" ca="1" si="3"/>
        <v>0.86768999999999996</v>
      </c>
      <c r="Z65" s="7">
        <f t="shared" ca="1" si="4"/>
        <v>0.86548000000000003</v>
      </c>
      <c r="AA65" s="7">
        <f t="shared" ca="1" si="5"/>
        <v>0.86548000000000003</v>
      </c>
      <c r="AB65">
        <f t="shared" ca="1" si="6"/>
        <v>0</v>
      </c>
      <c r="AC65">
        <f t="shared" ca="1" si="7"/>
        <v>1</v>
      </c>
      <c r="AD65">
        <f t="shared" ca="1" si="8"/>
        <v>0</v>
      </c>
    </row>
    <row r="66" spans="1:30" x14ac:dyDescent="0.2">
      <c r="A66" t="s">
        <v>11</v>
      </c>
      <c r="B66" t="s">
        <v>33553</v>
      </c>
      <c r="C66" t="s">
        <v>3722</v>
      </c>
      <c r="D66" t="s">
        <v>223</v>
      </c>
      <c r="E66" t="s">
        <v>33554</v>
      </c>
      <c r="F66" t="s">
        <v>33552</v>
      </c>
      <c r="G66">
        <v>0.86424999999999996</v>
      </c>
      <c r="H66">
        <v>0.86400999999999994</v>
      </c>
      <c r="I66">
        <f t="shared" si="16"/>
        <v>2</v>
      </c>
      <c r="J66">
        <v>2</v>
      </c>
      <c r="K66">
        <f t="shared" si="17"/>
        <v>-2</v>
      </c>
      <c r="L66">
        <v>-2</v>
      </c>
      <c r="M66" t="s">
        <v>17</v>
      </c>
      <c r="N66">
        <f t="shared" si="9"/>
        <v>49212.050000000061</v>
      </c>
      <c r="U66" t="str">
        <f ca="1"/>
        <v>2025-06-12 03:57:40</v>
      </c>
      <c r="V66" s="7">
        <f t="shared" ca="1" si="0"/>
        <v>4</v>
      </c>
      <c r="W66" s="7">
        <f t="shared" ca="1" si="1"/>
        <v>15</v>
      </c>
      <c r="X66" s="7">
        <f t="shared" ca="1" si="2"/>
        <v>-15</v>
      </c>
      <c r="Y66" s="7">
        <f t="shared" ca="1" si="3"/>
        <v>0.86551999999999996</v>
      </c>
      <c r="Z66" s="7">
        <f t="shared" ca="1" si="4"/>
        <v>0.86743000000000003</v>
      </c>
      <c r="AA66" s="7">
        <f t="shared" ca="1" si="5"/>
        <v>0.86555000000000004</v>
      </c>
      <c r="AB66">
        <f t="shared" ca="1" si="6"/>
        <v>0</v>
      </c>
      <c r="AC66">
        <f t="shared" ca="1" si="7"/>
        <v>0</v>
      </c>
      <c r="AD66">
        <f t="shared" ca="1" si="8"/>
        <v>1</v>
      </c>
    </row>
    <row r="67" spans="1:30" x14ac:dyDescent="0.2">
      <c r="A67" t="s">
        <v>11</v>
      </c>
      <c r="B67" t="s">
        <v>33555</v>
      </c>
      <c r="C67" t="s">
        <v>3054</v>
      </c>
      <c r="D67" t="s">
        <v>223</v>
      </c>
      <c r="E67" t="s">
        <v>33556</v>
      </c>
      <c r="F67" t="s">
        <v>33552</v>
      </c>
      <c r="G67">
        <v>0.86302999999999996</v>
      </c>
      <c r="H67">
        <v>0.86400999999999994</v>
      </c>
      <c r="I67">
        <f t="shared" si="16"/>
        <v>2</v>
      </c>
      <c r="J67">
        <v>4</v>
      </c>
      <c r="K67">
        <f t="shared" si="17"/>
        <v>1.84</v>
      </c>
      <c r="L67">
        <v>3.68</v>
      </c>
      <c r="M67" t="s">
        <v>17</v>
      </c>
      <c r="N67">
        <f t="shared" si="9"/>
        <v>49214.050000000061</v>
      </c>
      <c r="U67" t="str">
        <f ca="1"/>
        <v>2025-06-12 03:47:17</v>
      </c>
      <c r="V67" s="7">
        <f t="shared" ref="V67:V130" ca="1" si="18">COUNTIF(INDIRECT($Q$5),U67)</f>
        <v>1</v>
      </c>
      <c r="W67" s="7">
        <f t="shared" ref="W67:W119" ca="1" si="19">SUMIF(INDIRECT($Q$5),U67,INDIRECT($Q$6))</f>
        <v>1</v>
      </c>
      <c r="X67" s="7">
        <f t="shared" ref="X67:X119" ca="1" si="20">SUMIF(INDIRECT($Q$5),U67,INDIRECT($Q$7))</f>
        <v>0.92</v>
      </c>
      <c r="Y67" s="7">
        <f t="shared" ref="Y67:Y130" ca="1" si="21">_xlfn.MAXIFS(INDIRECT($Q$10),INDIRECT($Q$5),$U67)</f>
        <v>0.86734</v>
      </c>
      <c r="Z67" s="7">
        <f t="shared" ref="Z67:Z130" ca="1" si="22">_xlfn.MAXIFS(INDIRECT($Q$9),INDIRECT($Q$5),$U67)</f>
        <v>0.86387999999999998</v>
      </c>
      <c r="AA67" s="7">
        <f t="shared" ref="AA67:AA130" ca="1" si="23">_xlfn.MINIFS(INDIRECT($Q$9),INDIRECT($Q$5),$U67)</f>
        <v>0.86387999999999998</v>
      </c>
      <c r="AB67">
        <f t="shared" ref="AB67:AB119" ca="1" si="24">IF(AND(Z67&gt;Y67,Y67&gt;AA67), 1,0)</f>
        <v>0</v>
      </c>
      <c r="AC67">
        <f t="shared" ref="AC67:AC119" ca="1" si="25">IF(Y67&gt;Z67,1,0)</f>
        <v>1</v>
      </c>
      <c r="AD67">
        <f t="shared" ref="AD67:AD119" ca="1" si="26">IF(Y67&lt;AA67,1,0)</f>
        <v>0</v>
      </c>
    </row>
    <row r="68" spans="1:30" x14ac:dyDescent="0.2">
      <c r="A68" t="s">
        <v>11</v>
      </c>
      <c r="B68" t="s">
        <v>33557</v>
      </c>
      <c r="C68" t="s">
        <v>495</v>
      </c>
      <c r="D68" t="s">
        <v>223</v>
      </c>
      <c r="E68" t="s">
        <v>33558</v>
      </c>
      <c r="F68" t="s">
        <v>33559</v>
      </c>
      <c r="G68">
        <v>0.86592000000000002</v>
      </c>
      <c r="H68">
        <v>0.86553000000000002</v>
      </c>
      <c r="I68">
        <f t="shared" si="16"/>
        <v>1</v>
      </c>
      <c r="J68">
        <v>1</v>
      </c>
      <c r="K68">
        <f t="shared" si="17"/>
        <v>-1</v>
      </c>
      <c r="L68">
        <v>-1</v>
      </c>
      <c r="M68" t="s">
        <v>17</v>
      </c>
      <c r="N68">
        <f t="shared" ref="N68:N131" si="27">N67-L67</f>
        <v>49210.370000000061</v>
      </c>
      <c r="U68" t="str">
        <f ca="1"/>
        <v>2025-06-12 03:37:03</v>
      </c>
      <c r="V68" s="7">
        <f t="shared" ca="1" si="18"/>
        <v>4</v>
      </c>
      <c r="W68" s="7">
        <f t="shared" ca="1" si="19"/>
        <v>15</v>
      </c>
      <c r="X68" s="7">
        <f t="shared" ca="1" si="20"/>
        <v>0.36000000000000032</v>
      </c>
      <c r="Y68" s="7">
        <f t="shared" ca="1" si="21"/>
        <v>0.86341000000000001</v>
      </c>
      <c r="Z68" s="7">
        <f t="shared" ca="1" si="22"/>
        <v>0.86580000000000001</v>
      </c>
      <c r="AA68" s="7">
        <f t="shared" ca="1" si="23"/>
        <v>0.86260999999999999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33560</v>
      </c>
      <c r="C69" t="s">
        <v>33561</v>
      </c>
      <c r="D69" t="s">
        <v>223</v>
      </c>
      <c r="E69" t="s">
        <v>33562</v>
      </c>
      <c r="F69" t="s">
        <v>33559</v>
      </c>
      <c r="G69">
        <v>0.86499000000000004</v>
      </c>
      <c r="H69">
        <v>0.86553000000000002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49211.370000000061</v>
      </c>
      <c r="U69" t="str">
        <f ca="1"/>
        <v>2025-06-12 03:26:22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0.86597000000000002</v>
      </c>
      <c r="Z69" s="7">
        <f t="shared" ca="1" si="22"/>
        <v>0.86538000000000004</v>
      </c>
      <c r="AA69" s="7">
        <f t="shared" ca="1" si="23"/>
        <v>0.86538000000000004</v>
      </c>
      <c r="AB69">
        <f t="shared" ca="1" si="24"/>
        <v>0</v>
      </c>
      <c r="AC69">
        <f t="shared" ca="1" si="25"/>
        <v>1</v>
      </c>
      <c r="AD69">
        <f t="shared" ca="1" si="26"/>
        <v>0</v>
      </c>
    </row>
    <row r="70" spans="1:30" x14ac:dyDescent="0.2">
      <c r="A70" t="s">
        <v>11</v>
      </c>
      <c r="B70" t="s">
        <v>33563</v>
      </c>
      <c r="C70" t="s">
        <v>28071</v>
      </c>
      <c r="D70" t="s">
        <v>223</v>
      </c>
      <c r="E70" t="s">
        <v>33564</v>
      </c>
      <c r="F70" t="s">
        <v>33565</v>
      </c>
      <c r="G70">
        <v>0.86253999999999997</v>
      </c>
      <c r="H70">
        <v>0.86499999999999999</v>
      </c>
      <c r="I70">
        <f t="shared" si="16"/>
        <v>2</v>
      </c>
      <c r="J70">
        <v>4</v>
      </c>
      <c r="K70">
        <f t="shared" si="17"/>
        <v>1.84</v>
      </c>
      <c r="L70">
        <v>3.68</v>
      </c>
      <c r="M70" t="s">
        <v>17</v>
      </c>
      <c r="N70">
        <f t="shared" si="27"/>
        <v>49209.530000000064</v>
      </c>
      <c r="U70" t="str">
        <f ca="1"/>
        <v>2025-06-12 03:16:10</v>
      </c>
      <c r="V70" s="7">
        <f t="shared" ca="1" si="18"/>
        <v>5</v>
      </c>
      <c r="W70" s="7">
        <f t="shared" ca="1" si="19"/>
        <v>31</v>
      </c>
      <c r="X70" s="7">
        <f t="shared" ca="1" si="20"/>
        <v>15.080000000000002</v>
      </c>
      <c r="Y70" s="7">
        <f t="shared" ca="1" si="21"/>
        <v>0.86563000000000001</v>
      </c>
      <c r="Z70" s="7">
        <f t="shared" ca="1" si="22"/>
        <v>0.86887000000000003</v>
      </c>
      <c r="AA70" s="7">
        <f t="shared" ca="1" si="23"/>
        <v>0.86443999999999999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11</v>
      </c>
      <c r="B71" t="s">
        <v>33566</v>
      </c>
      <c r="C71" t="s">
        <v>28736</v>
      </c>
      <c r="D71" t="s">
        <v>223</v>
      </c>
      <c r="E71" t="s">
        <v>33567</v>
      </c>
      <c r="F71" t="s">
        <v>33565</v>
      </c>
      <c r="G71">
        <v>0.86209999999999998</v>
      </c>
      <c r="H71">
        <v>0.86499999999999999</v>
      </c>
      <c r="I71">
        <f t="shared" si="16"/>
        <v>2</v>
      </c>
      <c r="J71">
        <v>8</v>
      </c>
      <c r="K71">
        <f t="shared" si="17"/>
        <v>1.84</v>
      </c>
      <c r="L71">
        <v>7.36</v>
      </c>
      <c r="M71" t="s">
        <v>17</v>
      </c>
      <c r="N71">
        <f t="shared" si="27"/>
        <v>49205.850000000064</v>
      </c>
      <c r="U71" t="str">
        <f ca="1"/>
        <v>2025-06-12 03:05:56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0.86851</v>
      </c>
      <c r="Z71" s="7">
        <f t="shared" ca="1" si="22"/>
        <v>0.86895999999999995</v>
      </c>
      <c r="AA71" s="7">
        <f t="shared" ca="1" si="23"/>
        <v>0.86795999999999995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11</v>
      </c>
      <c r="B72" t="s">
        <v>33568</v>
      </c>
      <c r="C72" t="s">
        <v>550</v>
      </c>
      <c r="D72" t="s">
        <v>223</v>
      </c>
      <c r="E72" t="s">
        <v>33569</v>
      </c>
      <c r="F72" t="s">
        <v>33565</v>
      </c>
      <c r="G72">
        <v>0.86375000000000002</v>
      </c>
      <c r="H72">
        <v>0.86499999999999999</v>
      </c>
      <c r="I72">
        <f t="shared" si="16"/>
        <v>1</v>
      </c>
      <c r="J72">
        <v>1</v>
      </c>
      <c r="K72">
        <f t="shared" si="17"/>
        <v>0.92</v>
      </c>
      <c r="L72">
        <v>0.92</v>
      </c>
      <c r="M72" t="s">
        <v>17</v>
      </c>
      <c r="N72">
        <f t="shared" si="27"/>
        <v>49198.490000000063</v>
      </c>
      <c r="U72" t="str">
        <f ca="1"/>
        <v>2025-06-12 02:55:43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0.86970999999999998</v>
      </c>
      <c r="Z72" s="7">
        <f t="shared" ca="1" si="22"/>
        <v>0.86748000000000003</v>
      </c>
      <c r="AA72" s="7">
        <f t="shared" ca="1" si="23"/>
        <v>0.86748000000000003</v>
      </c>
      <c r="AB72">
        <f t="shared" ca="1" si="24"/>
        <v>0</v>
      </c>
      <c r="AC72">
        <f t="shared" ca="1" si="25"/>
        <v>1</v>
      </c>
      <c r="AD72">
        <f t="shared" ca="1" si="26"/>
        <v>0</v>
      </c>
    </row>
    <row r="73" spans="1:30" x14ac:dyDescent="0.2">
      <c r="A73" t="s">
        <v>11</v>
      </c>
      <c r="B73" t="s">
        <v>33570</v>
      </c>
      <c r="C73" t="s">
        <v>28555</v>
      </c>
      <c r="D73" t="s">
        <v>223</v>
      </c>
      <c r="E73" t="s">
        <v>33571</v>
      </c>
      <c r="F73" t="s">
        <v>33565</v>
      </c>
      <c r="G73">
        <v>0.86319000000000001</v>
      </c>
      <c r="H73">
        <v>0.86499999999999999</v>
      </c>
      <c r="I73">
        <f t="shared" si="16"/>
        <v>2</v>
      </c>
      <c r="J73">
        <v>2</v>
      </c>
      <c r="K73">
        <f t="shared" si="17"/>
        <v>1.84</v>
      </c>
      <c r="L73">
        <v>1.84</v>
      </c>
      <c r="M73" t="s">
        <v>17</v>
      </c>
      <c r="N73">
        <f t="shared" si="27"/>
        <v>49197.570000000065</v>
      </c>
      <c r="U73" t="str">
        <f ca="1"/>
        <v>2025-06-12 02:45:21</v>
      </c>
      <c r="V73" s="7">
        <f t="shared" ca="1" si="18"/>
        <v>2</v>
      </c>
      <c r="W73" s="7">
        <f t="shared" ca="1" si="19"/>
        <v>3</v>
      </c>
      <c r="X73" s="7">
        <f t="shared" ca="1" si="20"/>
        <v>2.7600000000000002</v>
      </c>
      <c r="Y73" s="7">
        <f t="shared" ca="1" si="21"/>
        <v>0.86739999999999995</v>
      </c>
      <c r="Z73" s="7">
        <f t="shared" ca="1" si="22"/>
        <v>0.86626999999999998</v>
      </c>
      <c r="AA73" s="7">
        <f t="shared" ca="1" si="23"/>
        <v>0.86543000000000003</v>
      </c>
      <c r="AB73">
        <f t="shared" ca="1" si="24"/>
        <v>0</v>
      </c>
      <c r="AC73">
        <f t="shared" ca="1" si="25"/>
        <v>1</v>
      </c>
      <c r="AD73">
        <f t="shared" ca="1" si="26"/>
        <v>0</v>
      </c>
    </row>
    <row r="74" spans="1:30" x14ac:dyDescent="0.2">
      <c r="A74" t="s">
        <v>11</v>
      </c>
      <c r="B74" t="s">
        <v>33572</v>
      </c>
      <c r="C74" t="s">
        <v>495</v>
      </c>
      <c r="D74" t="s">
        <v>223</v>
      </c>
      <c r="E74" t="s">
        <v>33573</v>
      </c>
      <c r="F74" t="s">
        <v>33574</v>
      </c>
      <c r="G74">
        <v>0.86333000000000004</v>
      </c>
      <c r="H74">
        <v>0.86380000000000001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49195.730000000069</v>
      </c>
      <c r="U74" t="str">
        <f ca="1"/>
        <v>2025-06-12 02:35:08</v>
      </c>
      <c r="V74" s="7">
        <f t="shared" ca="1" si="18"/>
        <v>1</v>
      </c>
      <c r="W74" s="7">
        <f t="shared" ca="1" si="19"/>
        <v>1</v>
      </c>
      <c r="X74" s="7">
        <f t="shared" ca="1" si="20"/>
        <v>0.92</v>
      </c>
      <c r="Y74" s="7">
        <f t="shared" ca="1" si="21"/>
        <v>0.86599999999999999</v>
      </c>
      <c r="Z74" s="7">
        <f t="shared" ca="1" si="22"/>
        <v>0.86436000000000002</v>
      </c>
      <c r="AA74" s="7">
        <f t="shared" ca="1" si="23"/>
        <v>0.86436000000000002</v>
      </c>
      <c r="AB74">
        <f t="shared" ca="1" si="24"/>
        <v>0</v>
      </c>
      <c r="AC74">
        <f t="shared" ca="1" si="25"/>
        <v>1</v>
      </c>
      <c r="AD74">
        <f t="shared" ca="1" si="26"/>
        <v>0</v>
      </c>
    </row>
    <row r="75" spans="1:30" x14ac:dyDescent="0.2">
      <c r="A75" t="s">
        <v>11</v>
      </c>
      <c r="B75" t="s">
        <v>33575</v>
      </c>
      <c r="C75" t="s">
        <v>495</v>
      </c>
      <c r="D75" t="s">
        <v>223</v>
      </c>
      <c r="E75" t="s">
        <v>33576</v>
      </c>
      <c r="F75" t="s">
        <v>33577</v>
      </c>
      <c r="G75">
        <v>0.86451</v>
      </c>
      <c r="H75">
        <v>0.86395999999999995</v>
      </c>
      <c r="I75">
        <f t="shared" si="16"/>
        <v>1</v>
      </c>
      <c r="J75">
        <v>1</v>
      </c>
      <c r="K75">
        <f t="shared" si="17"/>
        <v>-1</v>
      </c>
      <c r="L75">
        <v>-1</v>
      </c>
      <c r="M75" t="s">
        <v>17</v>
      </c>
      <c r="N75">
        <f t="shared" si="27"/>
        <v>49194.81000000007</v>
      </c>
      <c r="U75" t="str">
        <f ca="1"/>
        <v>2025-06-12 02:24:25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0.86377000000000004</v>
      </c>
      <c r="Z75" s="7">
        <f t="shared" ca="1" si="22"/>
        <v>0.86660000000000004</v>
      </c>
      <c r="AA75" s="7">
        <f t="shared" ca="1" si="23"/>
        <v>0.86433000000000004</v>
      </c>
      <c r="AB75">
        <f t="shared" ca="1" si="24"/>
        <v>0</v>
      </c>
      <c r="AC75">
        <f t="shared" ca="1" si="25"/>
        <v>0</v>
      </c>
      <c r="AD75">
        <f t="shared" ca="1" si="26"/>
        <v>1</v>
      </c>
    </row>
    <row r="76" spans="1:30" x14ac:dyDescent="0.2">
      <c r="A76" t="s">
        <v>11</v>
      </c>
      <c r="B76" t="s">
        <v>33578</v>
      </c>
      <c r="C76" t="s">
        <v>6384</v>
      </c>
      <c r="D76" t="s">
        <v>223</v>
      </c>
      <c r="E76" t="s">
        <v>33579</v>
      </c>
      <c r="F76" t="s">
        <v>33577</v>
      </c>
      <c r="G76">
        <v>0.86367000000000005</v>
      </c>
      <c r="H76">
        <v>0.86395999999999995</v>
      </c>
      <c r="I76">
        <f t="shared" si="16"/>
        <v>2</v>
      </c>
      <c r="J76">
        <v>2</v>
      </c>
      <c r="K76">
        <f t="shared" si="17"/>
        <v>1.84</v>
      </c>
      <c r="L76">
        <v>1.84</v>
      </c>
      <c r="M76" t="s">
        <v>17</v>
      </c>
      <c r="N76">
        <f t="shared" si="27"/>
        <v>49195.81000000007</v>
      </c>
      <c r="U76" t="str">
        <f ca="1"/>
        <v>2025-06-12 02:14:12</v>
      </c>
      <c r="V76" s="7">
        <f t="shared" ca="1" si="18"/>
        <v>3</v>
      </c>
      <c r="W76" s="7">
        <f t="shared" ca="1" si="19"/>
        <v>7</v>
      </c>
      <c r="X76" s="7">
        <f t="shared" ca="1" si="20"/>
        <v>-7</v>
      </c>
      <c r="Y76" s="7">
        <f t="shared" ca="1" si="21"/>
        <v>0.86653999999999998</v>
      </c>
      <c r="Z76" s="7">
        <f t="shared" ca="1" si="22"/>
        <v>0.86817</v>
      </c>
      <c r="AA76" s="7">
        <f t="shared" ca="1" si="23"/>
        <v>0.86658999999999997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33580</v>
      </c>
      <c r="C77" t="s">
        <v>495</v>
      </c>
      <c r="D77" t="s">
        <v>223</v>
      </c>
      <c r="E77" t="s">
        <v>33581</v>
      </c>
      <c r="F77" t="s">
        <v>33582</v>
      </c>
      <c r="G77">
        <v>0.8619</v>
      </c>
      <c r="H77">
        <v>0.86462000000000006</v>
      </c>
      <c r="I77">
        <f t="shared" si="16"/>
        <v>1</v>
      </c>
      <c r="J77">
        <v>1</v>
      </c>
      <c r="K77">
        <f t="shared" si="17"/>
        <v>0.92</v>
      </c>
      <c r="L77">
        <v>0.92</v>
      </c>
      <c r="M77" t="s">
        <v>17</v>
      </c>
      <c r="N77">
        <f t="shared" si="27"/>
        <v>49193.970000000074</v>
      </c>
      <c r="U77" t="str">
        <f ca="1"/>
        <v>2025-06-12 02:04:01</v>
      </c>
      <c r="V77" s="7">
        <f t="shared" ca="1" si="18"/>
        <v>4</v>
      </c>
      <c r="W77" s="7">
        <f t="shared" ca="1" si="19"/>
        <v>15</v>
      </c>
      <c r="X77" s="7">
        <f t="shared" ca="1" si="20"/>
        <v>8.0400000000000009</v>
      </c>
      <c r="Y77" s="7">
        <f t="shared" ca="1" si="21"/>
        <v>0.86826000000000003</v>
      </c>
      <c r="Z77" s="7">
        <f t="shared" ca="1" si="22"/>
        <v>0.87065000000000003</v>
      </c>
      <c r="AA77" s="7">
        <f t="shared" ca="1" si="23"/>
        <v>0.86680999999999997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11</v>
      </c>
      <c r="B78" t="s">
        <v>33583</v>
      </c>
      <c r="C78" t="s">
        <v>28065</v>
      </c>
      <c r="D78" t="s">
        <v>223</v>
      </c>
      <c r="E78" t="s">
        <v>33584</v>
      </c>
      <c r="F78" t="s">
        <v>33585</v>
      </c>
      <c r="G78">
        <v>0.85985999999999996</v>
      </c>
      <c r="H78">
        <v>0.86163999999999996</v>
      </c>
      <c r="I78">
        <f t="shared" si="16"/>
        <v>2</v>
      </c>
      <c r="J78">
        <v>2</v>
      </c>
      <c r="K78">
        <f t="shared" si="17"/>
        <v>1.84</v>
      </c>
      <c r="L78">
        <v>1.84</v>
      </c>
      <c r="M78" t="s">
        <v>17</v>
      </c>
      <c r="N78">
        <f t="shared" si="27"/>
        <v>49193.050000000076</v>
      </c>
      <c r="U78" t="str">
        <f ca="1"/>
        <v>2025-06-12 01:53:46</v>
      </c>
      <c r="V78" s="7">
        <f t="shared" ca="1" si="18"/>
        <v>3</v>
      </c>
      <c r="W78" s="7">
        <f t="shared" ca="1" si="19"/>
        <v>7</v>
      </c>
      <c r="X78" s="7">
        <f t="shared" ca="1" si="20"/>
        <v>-7</v>
      </c>
      <c r="Y78" s="7">
        <f t="shared" ca="1" si="21"/>
        <v>0.87099000000000004</v>
      </c>
      <c r="Z78" s="7">
        <f t="shared" ca="1" si="22"/>
        <v>0.87434999999999996</v>
      </c>
      <c r="AA78" s="7">
        <f t="shared" ca="1" si="23"/>
        <v>0.87119999999999997</v>
      </c>
      <c r="AB78">
        <f t="shared" ca="1" si="24"/>
        <v>0</v>
      </c>
      <c r="AC78">
        <f t="shared" ca="1" si="25"/>
        <v>0</v>
      </c>
      <c r="AD78">
        <f t="shared" ca="1" si="26"/>
        <v>1</v>
      </c>
    </row>
    <row r="79" spans="1:30" x14ac:dyDescent="0.2">
      <c r="A79" t="s">
        <v>11</v>
      </c>
      <c r="B79" t="s">
        <v>33586</v>
      </c>
      <c r="C79" t="s">
        <v>495</v>
      </c>
      <c r="D79" t="s">
        <v>223</v>
      </c>
      <c r="E79" t="s">
        <v>33587</v>
      </c>
      <c r="F79" t="s">
        <v>33585</v>
      </c>
      <c r="G79">
        <v>0.86123000000000005</v>
      </c>
      <c r="H79">
        <v>0.86163999999999996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49191.210000000079</v>
      </c>
      <c r="U79" t="str">
        <f ca="1"/>
        <v>2025-06-12 01:43:24</v>
      </c>
      <c r="V79" s="7">
        <f t="shared" ca="1" si="18"/>
        <v>4</v>
      </c>
      <c r="W79" s="7">
        <f t="shared" ca="1" si="19"/>
        <v>15</v>
      </c>
      <c r="X79" s="7">
        <f t="shared" ca="1" si="20"/>
        <v>0.36000000000000032</v>
      </c>
      <c r="Y79" s="7">
        <f t="shared" ca="1" si="21"/>
        <v>0.87478999999999996</v>
      </c>
      <c r="Z79" s="7">
        <f t="shared" ca="1" si="22"/>
        <v>0.87739</v>
      </c>
      <c r="AA79" s="7">
        <f t="shared" ca="1" si="23"/>
        <v>0.87470999999999999</v>
      </c>
      <c r="AB79">
        <f t="shared" ca="1" si="24"/>
        <v>1</v>
      </c>
      <c r="AC79">
        <f t="shared" ca="1" si="25"/>
        <v>0</v>
      </c>
      <c r="AD79">
        <f t="shared" ca="1" si="26"/>
        <v>0</v>
      </c>
    </row>
    <row r="80" spans="1:30" x14ac:dyDescent="0.2">
      <c r="A80" t="s">
        <v>11</v>
      </c>
      <c r="B80" t="s">
        <v>33588</v>
      </c>
      <c r="C80" t="s">
        <v>495</v>
      </c>
      <c r="D80" t="s">
        <v>223</v>
      </c>
      <c r="E80" t="s">
        <v>33589</v>
      </c>
      <c r="F80" t="s">
        <v>33590</v>
      </c>
      <c r="G80">
        <v>0.86124999999999996</v>
      </c>
      <c r="H80">
        <v>0.86131000000000002</v>
      </c>
      <c r="I80">
        <f t="shared" si="16"/>
        <v>1</v>
      </c>
      <c r="J80">
        <v>1</v>
      </c>
      <c r="K80">
        <f t="shared" si="17"/>
        <v>0.92</v>
      </c>
      <c r="L80">
        <v>0.92</v>
      </c>
      <c r="M80" t="s">
        <v>17</v>
      </c>
      <c r="N80">
        <f t="shared" si="27"/>
        <v>49190.290000000081</v>
      </c>
      <c r="U80" t="str">
        <f ca="1"/>
        <v>2025-06-12 01:33:12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0.87717999999999996</v>
      </c>
      <c r="Z80" s="7">
        <f t="shared" ca="1" si="22"/>
        <v>0.87612999999999996</v>
      </c>
      <c r="AA80" s="7">
        <f t="shared" ca="1" si="23"/>
        <v>0.87612999999999996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11</v>
      </c>
      <c r="B81" t="s">
        <v>33591</v>
      </c>
      <c r="C81" t="s">
        <v>495</v>
      </c>
      <c r="D81" t="s">
        <v>223</v>
      </c>
      <c r="E81" t="s">
        <v>33592</v>
      </c>
      <c r="F81" t="s">
        <v>33593</v>
      </c>
      <c r="G81">
        <v>0.86231000000000002</v>
      </c>
      <c r="H81">
        <v>0.86148999999999998</v>
      </c>
      <c r="I81">
        <f t="shared" si="16"/>
        <v>1</v>
      </c>
      <c r="J81">
        <v>1</v>
      </c>
      <c r="K81">
        <f t="shared" si="17"/>
        <v>-1</v>
      </c>
      <c r="L81">
        <v>-1</v>
      </c>
      <c r="M81" t="s">
        <v>17</v>
      </c>
      <c r="N81">
        <f t="shared" si="27"/>
        <v>49189.370000000083</v>
      </c>
      <c r="U81" t="str">
        <f ca="1"/>
        <v>2025-06-12 01:22:31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0.87548000000000004</v>
      </c>
      <c r="Z81" s="7">
        <f t="shared" ca="1" si="22"/>
        <v>0.87483999999999995</v>
      </c>
      <c r="AA81" s="7">
        <f t="shared" ca="1" si="23"/>
        <v>0.87483999999999995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33594</v>
      </c>
      <c r="C82" t="s">
        <v>30522</v>
      </c>
      <c r="D82" t="s">
        <v>223</v>
      </c>
      <c r="E82" t="s">
        <v>33595</v>
      </c>
      <c r="F82" t="s">
        <v>33596</v>
      </c>
      <c r="G82">
        <v>0.85965000000000003</v>
      </c>
      <c r="H82">
        <v>0.86231999999999998</v>
      </c>
      <c r="I82">
        <f t="shared" si="16"/>
        <v>2</v>
      </c>
      <c r="J82">
        <v>2</v>
      </c>
      <c r="K82">
        <f t="shared" si="17"/>
        <v>1.84</v>
      </c>
      <c r="L82">
        <v>1.84</v>
      </c>
      <c r="M82" t="s">
        <v>17</v>
      </c>
      <c r="N82">
        <f t="shared" si="27"/>
        <v>49190.370000000083</v>
      </c>
      <c r="U82" t="str">
        <f ca="1"/>
        <v>2025-06-12 01:12:19</v>
      </c>
      <c r="V82" s="7">
        <f t="shared" ca="1" si="18"/>
        <v>5</v>
      </c>
      <c r="W82" s="7">
        <f t="shared" ca="1" si="19"/>
        <v>31</v>
      </c>
      <c r="X82" s="7">
        <f t="shared" ca="1" si="20"/>
        <v>-0.27999999999999936</v>
      </c>
      <c r="Y82" s="7">
        <f t="shared" ca="1" si="21"/>
        <v>0.87453000000000003</v>
      </c>
      <c r="Z82" s="7">
        <f t="shared" ca="1" si="22"/>
        <v>0.87712000000000001</v>
      </c>
      <c r="AA82" s="7">
        <f t="shared" ca="1" si="23"/>
        <v>0.87444999999999995</v>
      </c>
      <c r="AB82">
        <f t="shared" ca="1" si="24"/>
        <v>1</v>
      </c>
      <c r="AC82">
        <f t="shared" ca="1" si="25"/>
        <v>0</v>
      </c>
      <c r="AD82">
        <f t="shared" ca="1" si="26"/>
        <v>0</v>
      </c>
    </row>
    <row r="83" spans="1:30" x14ac:dyDescent="0.2">
      <c r="A83" t="s">
        <v>11</v>
      </c>
      <c r="B83" t="s">
        <v>33597</v>
      </c>
      <c r="C83" t="s">
        <v>495</v>
      </c>
      <c r="D83" t="s">
        <v>223</v>
      </c>
      <c r="E83" t="s">
        <v>33598</v>
      </c>
      <c r="F83" t="s">
        <v>33596</v>
      </c>
      <c r="G83">
        <v>0.86109999999999998</v>
      </c>
      <c r="H83">
        <v>0.86231999999999998</v>
      </c>
      <c r="I83">
        <f t="shared" si="16"/>
        <v>1</v>
      </c>
      <c r="J83">
        <v>1</v>
      </c>
      <c r="K83">
        <f t="shared" si="17"/>
        <v>0.92</v>
      </c>
      <c r="L83">
        <v>0.92</v>
      </c>
      <c r="M83" t="s">
        <v>17</v>
      </c>
      <c r="N83">
        <f t="shared" si="27"/>
        <v>49188.530000000086</v>
      </c>
      <c r="U83" t="str">
        <f ca="1"/>
        <v>2025-06-12 01:02:07</v>
      </c>
      <c r="V83" s="7">
        <f t="shared" ca="1" si="18"/>
        <v>2</v>
      </c>
      <c r="W83" s="7">
        <f t="shared" ca="1" si="19"/>
        <v>3</v>
      </c>
      <c r="X83" s="7">
        <f t="shared" ca="1" si="20"/>
        <v>0.84000000000000008</v>
      </c>
      <c r="Y83" s="7">
        <f t="shared" ca="1" si="21"/>
        <v>0.87712000000000001</v>
      </c>
      <c r="Z83" s="7">
        <f t="shared" ca="1" si="22"/>
        <v>0.87853999999999999</v>
      </c>
      <c r="AA83" s="7">
        <f t="shared" ca="1" si="23"/>
        <v>0.87663999999999997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11</v>
      </c>
      <c r="B84" t="s">
        <v>33599</v>
      </c>
      <c r="C84" t="s">
        <v>495</v>
      </c>
      <c r="D84" t="s">
        <v>566</v>
      </c>
      <c r="E84" t="s">
        <v>33600</v>
      </c>
      <c r="F84" t="s">
        <v>33601</v>
      </c>
      <c r="G84">
        <v>1.8966099999999999</v>
      </c>
      <c r="H84">
        <v>1.89242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49187.610000000088</v>
      </c>
      <c r="U84" t="str">
        <f ca="1"/>
        <v>2025-06-12 00:51:45</v>
      </c>
      <c r="V84" s="7">
        <f t="shared" ca="1" si="18"/>
        <v>2</v>
      </c>
      <c r="W84" s="7">
        <f t="shared" ca="1" si="19"/>
        <v>3</v>
      </c>
      <c r="X84" s="7">
        <f t="shared" ca="1" si="20"/>
        <v>0.84000000000000008</v>
      </c>
      <c r="Y84" s="7">
        <f t="shared" ca="1" si="21"/>
        <v>0.87839999999999996</v>
      </c>
      <c r="Z84" s="7">
        <f t="shared" ca="1" si="22"/>
        <v>0.87941999999999998</v>
      </c>
      <c r="AA84" s="7">
        <f t="shared" ca="1" si="23"/>
        <v>0.87777000000000005</v>
      </c>
      <c r="AB84">
        <f t="shared" ca="1" si="24"/>
        <v>1</v>
      </c>
      <c r="AC84">
        <f t="shared" ca="1" si="25"/>
        <v>0</v>
      </c>
      <c r="AD84">
        <f t="shared" ca="1" si="26"/>
        <v>0</v>
      </c>
    </row>
    <row r="85" spans="1:30" x14ac:dyDescent="0.2">
      <c r="A85" t="s">
        <v>11</v>
      </c>
      <c r="B85" t="s">
        <v>33602</v>
      </c>
      <c r="C85" t="s">
        <v>29216</v>
      </c>
      <c r="D85" t="s">
        <v>566</v>
      </c>
      <c r="E85" t="s">
        <v>33603</v>
      </c>
      <c r="F85" t="s">
        <v>33601</v>
      </c>
      <c r="G85">
        <v>1.89347</v>
      </c>
      <c r="H85">
        <v>1.89242</v>
      </c>
      <c r="I85">
        <f t="shared" si="16"/>
        <v>2</v>
      </c>
      <c r="J85">
        <v>2</v>
      </c>
      <c r="K85">
        <f t="shared" si="17"/>
        <v>-2</v>
      </c>
      <c r="L85">
        <v>-2</v>
      </c>
      <c r="M85" t="s">
        <v>17</v>
      </c>
      <c r="N85">
        <f t="shared" si="27"/>
        <v>49188.610000000088</v>
      </c>
      <c r="U85" t="str">
        <f ca="1"/>
        <v>2025-06-12 00:41:31</v>
      </c>
      <c r="V85" s="7">
        <f t="shared" ca="1" si="18"/>
        <v>3</v>
      </c>
      <c r="W85" s="7">
        <f t="shared" ca="1" si="19"/>
        <v>7</v>
      </c>
      <c r="X85" s="7">
        <f t="shared" ca="1" si="20"/>
        <v>5.5200000000000005</v>
      </c>
      <c r="Y85" s="7">
        <f t="shared" ca="1" si="21"/>
        <v>0.87995000000000001</v>
      </c>
      <c r="Z85" s="7">
        <f t="shared" ca="1" si="22"/>
        <v>0.87995000000000001</v>
      </c>
      <c r="AA85" s="7">
        <f t="shared" ca="1" si="23"/>
        <v>0.87844</v>
      </c>
      <c r="AB85">
        <f t="shared" ca="1" si="24"/>
        <v>0</v>
      </c>
      <c r="AC85">
        <f t="shared" ca="1" si="25"/>
        <v>0</v>
      </c>
      <c r="AD85">
        <f t="shared" ca="1" si="26"/>
        <v>0</v>
      </c>
    </row>
    <row r="86" spans="1:30" x14ac:dyDescent="0.2">
      <c r="A86" t="s">
        <v>11</v>
      </c>
      <c r="B86" t="s">
        <v>33604</v>
      </c>
      <c r="C86" t="s">
        <v>550</v>
      </c>
      <c r="D86" t="s">
        <v>566</v>
      </c>
      <c r="E86" t="s">
        <v>33605</v>
      </c>
      <c r="F86" t="s">
        <v>33606</v>
      </c>
      <c r="G86">
        <v>1.8965799999999999</v>
      </c>
      <c r="H86">
        <v>1.8964799999999999</v>
      </c>
      <c r="I86">
        <f t="shared" si="16"/>
        <v>1</v>
      </c>
      <c r="J86">
        <v>1</v>
      </c>
      <c r="K86">
        <f t="shared" si="17"/>
        <v>-1</v>
      </c>
      <c r="L86">
        <v>-1</v>
      </c>
      <c r="M86" t="s">
        <v>17</v>
      </c>
      <c r="N86">
        <f t="shared" si="27"/>
        <v>49190.610000000088</v>
      </c>
      <c r="U86" t="str">
        <f ca="1"/>
        <v>2025-06-12 00:31:19</v>
      </c>
      <c r="V86" s="7">
        <f t="shared" ca="1" si="18"/>
        <v>3</v>
      </c>
      <c r="W86" s="7">
        <f t="shared" ca="1" si="19"/>
        <v>7</v>
      </c>
      <c r="X86" s="7">
        <f t="shared" ca="1" si="20"/>
        <v>0.68000000000000016</v>
      </c>
      <c r="Y86" s="7">
        <f t="shared" ca="1" si="21"/>
        <v>0.88021000000000005</v>
      </c>
      <c r="Z86" s="7">
        <f t="shared" ca="1" si="22"/>
        <v>0.88154999999999994</v>
      </c>
      <c r="AA86" s="7">
        <f t="shared" ca="1" si="23"/>
        <v>0.87965000000000004</v>
      </c>
      <c r="AB86">
        <f t="shared" ca="1" si="24"/>
        <v>1</v>
      </c>
      <c r="AC86">
        <f t="shared" ca="1" si="25"/>
        <v>0</v>
      </c>
      <c r="AD86">
        <f t="shared" ca="1" si="26"/>
        <v>0</v>
      </c>
    </row>
    <row r="87" spans="1:30" x14ac:dyDescent="0.2">
      <c r="A87" t="s">
        <v>11</v>
      </c>
      <c r="B87" t="s">
        <v>33607</v>
      </c>
      <c r="C87" t="s">
        <v>495</v>
      </c>
      <c r="D87" t="s">
        <v>566</v>
      </c>
      <c r="E87" t="s">
        <v>33608</v>
      </c>
      <c r="F87" t="s">
        <v>33609</v>
      </c>
      <c r="G87">
        <v>1.895</v>
      </c>
      <c r="H87">
        <v>1.8952800000000001</v>
      </c>
      <c r="I87">
        <f t="shared" si="16"/>
        <v>1</v>
      </c>
      <c r="J87">
        <v>1</v>
      </c>
      <c r="K87">
        <f t="shared" si="17"/>
        <v>0.92</v>
      </c>
      <c r="L87">
        <v>0.92</v>
      </c>
      <c r="M87" t="s">
        <v>17</v>
      </c>
      <c r="N87">
        <f t="shared" si="27"/>
        <v>49191.610000000088</v>
      </c>
      <c r="U87" t="str">
        <f ca="1"/>
        <v>2025-06-12 00:20:39</v>
      </c>
      <c r="V87" s="7">
        <f t="shared" ca="1" si="18"/>
        <v>2</v>
      </c>
      <c r="W87" s="7">
        <f t="shared" ca="1" si="19"/>
        <v>3</v>
      </c>
      <c r="X87" s="7">
        <f t="shared" ca="1" si="20"/>
        <v>0.84000000000000008</v>
      </c>
      <c r="Y87" s="7">
        <f t="shared" ca="1" si="21"/>
        <v>0.88093999999999995</v>
      </c>
      <c r="Z87" s="7">
        <f t="shared" ca="1" si="22"/>
        <v>0.88099000000000005</v>
      </c>
      <c r="AA87" s="7">
        <f t="shared" ca="1" si="23"/>
        <v>0.88034000000000001</v>
      </c>
      <c r="AB87">
        <f t="shared" ca="1" si="24"/>
        <v>1</v>
      </c>
      <c r="AC87">
        <f t="shared" ca="1" si="25"/>
        <v>0</v>
      </c>
      <c r="AD87">
        <f t="shared" ca="1" si="26"/>
        <v>0</v>
      </c>
    </row>
    <row r="88" spans="1:30" x14ac:dyDescent="0.2">
      <c r="A88" t="s">
        <v>11</v>
      </c>
      <c r="B88" t="s">
        <v>33610</v>
      </c>
      <c r="C88" t="s">
        <v>495</v>
      </c>
      <c r="D88" t="s">
        <v>566</v>
      </c>
      <c r="E88" t="s">
        <v>33611</v>
      </c>
      <c r="F88" t="s">
        <v>33612</v>
      </c>
      <c r="G88">
        <v>1.89151</v>
      </c>
      <c r="H88">
        <v>1.8945700000000001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49190.69000000009</v>
      </c>
      <c r="U88" t="str">
        <f ca="1"/>
        <v>2025-06-12 00:10:27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0.88105</v>
      </c>
      <c r="Z88" s="7">
        <f t="shared" ca="1" si="22"/>
        <v>0.88463999999999998</v>
      </c>
      <c r="AA88" s="7">
        <f t="shared" ca="1" si="23"/>
        <v>0.88177000000000005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11</v>
      </c>
      <c r="B89" t="s">
        <v>33613</v>
      </c>
      <c r="C89" t="s">
        <v>495</v>
      </c>
      <c r="D89" t="s">
        <v>566</v>
      </c>
      <c r="E89" t="s">
        <v>33614</v>
      </c>
      <c r="F89" t="s">
        <v>33615</v>
      </c>
      <c r="G89">
        <v>1.8883700000000001</v>
      </c>
      <c r="H89">
        <v>1.8912800000000001</v>
      </c>
      <c r="I89">
        <f t="shared" si="16"/>
        <v>1</v>
      </c>
      <c r="J89">
        <v>1</v>
      </c>
      <c r="K89">
        <f t="shared" si="17"/>
        <v>0.92</v>
      </c>
      <c r="L89">
        <v>0.92</v>
      </c>
      <c r="M89" t="s">
        <v>17</v>
      </c>
      <c r="N89">
        <f t="shared" si="27"/>
        <v>49189.770000000091</v>
      </c>
      <c r="U89" t="str">
        <f ca="1"/>
        <v>2025-06-11 23:50:54</v>
      </c>
      <c r="V89" s="7">
        <f t="shared" ca="1" si="18"/>
        <v>3</v>
      </c>
      <c r="W89" s="7">
        <f t="shared" ca="1" si="19"/>
        <v>7</v>
      </c>
      <c r="X89" s="7">
        <f t="shared" ca="1" si="20"/>
        <v>0.68000000000000016</v>
      </c>
      <c r="Y89" s="7">
        <f t="shared" ca="1" si="21"/>
        <v>0.88944000000000001</v>
      </c>
      <c r="Z89" s="7">
        <f t="shared" ca="1" si="22"/>
        <v>0.89137</v>
      </c>
      <c r="AA89" s="7">
        <f t="shared" ca="1" si="23"/>
        <v>0.88875000000000004</v>
      </c>
      <c r="AB89">
        <f t="shared" ca="1" si="24"/>
        <v>1</v>
      </c>
      <c r="AC89">
        <f t="shared" ca="1" si="25"/>
        <v>0</v>
      </c>
      <c r="AD89">
        <f t="shared" ca="1" si="26"/>
        <v>0</v>
      </c>
    </row>
    <row r="90" spans="1:30" x14ac:dyDescent="0.2">
      <c r="A90" t="s">
        <v>11</v>
      </c>
      <c r="B90" t="s">
        <v>33616</v>
      </c>
      <c r="C90" t="s">
        <v>495</v>
      </c>
      <c r="D90" t="s">
        <v>566</v>
      </c>
      <c r="E90" t="s">
        <v>33617</v>
      </c>
      <c r="F90" t="s">
        <v>33618</v>
      </c>
      <c r="G90">
        <v>1.89046</v>
      </c>
      <c r="H90">
        <v>1.8876299999999999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49188.850000000093</v>
      </c>
      <c r="U90" t="str">
        <f ca="1"/>
        <v>2025-06-11 23:40:32</v>
      </c>
      <c r="V90" s="7">
        <f t="shared" ca="1" si="18"/>
        <v>4</v>
      </c>
      <c r="W90" s="7">
        <f t="shared" ca="1" si="19"/>
        <v>15</v>
      </c>
      <c r="X90" s="7">
        <f t="shared" ca="1" si="20"/>
        <v>0.36000000000000032</v>
      </c>
      <c r="Y90" s="7">
        <f t="shared" ca="1" si="21"/>
        <v>0.89153000000000004</v>
      </c>
      <c r="Z90" s="7">
        <f t="shared" ca="1" si="22"/>
        <v>0.89359999999999995</v>
      </c>
      <c r="AA90" s="7">
        <f t="shared" ca="1" si="23"/>
        <v>0.89027000000000001</v>
      </c>
      <c r="AB90">
        <f t="shared" ca="1" si="24"/>
        <v>1</v>
      </c>
      <c r="AC90">
        <f t="shared" ca="1" si="25"/>
        <v>0</v>
      </c>
      <c r="AD90">
        <f t="shared" ca="1" si="26"/>
        <v>0</v>
      </c>
    </row>
    <row r="91" spans="1:30" x14ac:dyDescent="0.2">
      <c r="A91" t="s">
        <v>11</v>
      </c>
      <c r="B91" t="s">
        <v>33619</v>
      </c>
      <c r="C91" t="s">
        <v>1202</v>
      </c>
      <c r="D91" t="s">
        <v>566</v>
      </c>
      <c r="E91" t="s">
        <v>33620</v>
      </c>
      <c r="F91" t="s">
        <v>33618</v>
      </c>
      <c r="G91">
        <v>1.8884000000000001</v>
      </c>
      <c r="H91">
        <v>1.8876299999999999</v>
      </c>
      <c r="I91">
        <f t="shared" si="16"/>
        <v>2</v>
      </c>
      <c r="J91">
        <v>2</v>
      </c>
      <c r="K91">
        <f t="shared" si="17"/>
        <v>-2</v>
      </c>
      <c r="L91">
        <v>-2</v>
      </c>
      <c r="M91" t="s">
        <v>17</v>
      </c>
      <c r="N91">
        <f t="shared" si="27"/>
        <v>49189.850000000093</v>
      </c>
      <c r="U91" t="str">
        <f ca="1"/>
        <v>2025-06-11 23:30:09</v>
      </c>
      <c r="V91" s="7">
        <f t="shared" ca="1" si="18"/>
        <v>5</v>
      </c>
      <c r="W91" s="7">
        <f t="shared" ca="1" si="19"/>
        <v>31</v>
      </c>
      <c r="X91" s="7">
        <f t="shared" ca="1" si="20"/>
        <v>-0.27999999999999936</v>
      </c>
      <c r="Y91" s="7">
        <f t="shared" ca="1" si="21"/>
        <v>0.89280999999999999</v>
      </c>
      <c r="Z91" s="7">
        <f t="shared" ca="1" si="22"/>
        <v>0.89519000000000004</v>
      </c>
      <c r="AA91" s="7">
        <f t="shared" ca="1" si="23"/>
        <v>0.89241999999999999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33621</v>
      </c>
      <c r="C92" t="s">
        <v>495</v>
      </c>
      <c r="D92" t="s">
        <v>566</v>
      </c>
      <c r="E92" t="s">
        <v>33622</v>
      </c>
      <c r="F92" t="s">
        <v>33623</v>
      </c>
      <c r="G92">
        <v>1.8899900000000001</v>
      </c>
      <c r="H92">
        <v>1.89042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49191.850000000093</v>
      </c>
      <c r="U92" t="str">
        <f ca="1"/>
        <v>2025-06-11 23:19:29</v>
      </c>
      <c r="V92" s="7">
        <f t="shared" ca="1" si="18"/>
        <v>5</v>
      </c>
      <c r="W92" s="7">
        <f t="shared" ca="1" si="19"/>
        <v>31</v>
      </c>
      <c r="X92" s="7">
        <f t="shared" ca="1" si="20"/>
        <v>-31</v>
      </c>
      <c r="Y92" s="7">
        <f t="shared" ca="1" si="21"/>
        <v>0.89485999999999999</v>
      </c>
      <c r="Z92" s="7">
        <f t="shared" ca="1" si="22"/>
        <v>0.89920999999999995</v>
      </c>
      <c r="AA92" s="7">
        <f t="shared" ca="1" si="23"/>
        <v>0.89678999999999998</v>
      </c>
      <c r="AB92">
        <f t="shared" ca="1" si="24"/>
        <v>0</v>
      </c>
      <c r="AC92">
        <f t="shared" ca="1" si="25"/>
        <v>0</v>
      </c>
      <c r="AD92">
        <f t="shared" ca="1" si="26"/>
        <v>1</v>
      </c>
    </row>
    <row r="93" spans="1:30" x14ac:dyDescent="0.2">
      <c r="A93" t="s">
        <v>11</v>
      </c>
      <c r="B93" t="s">
        <v>33624</v>
      </c>
      <c r="C93" t="s">
        <v>31110</v>
      </c>
      <c r="D93" t="s">
        <v>566</v>
      </c>
      <c r="E93" t="s">
        <v>33625</v>
      </c>
      <c r="F93" t="s">
        <v>33626</v>
      </c>
      <c r="G93">
        <v>1.8894</v>
      </c>
      <c r="H93">
        <v>1.88998</v>
      </c>
      <c r="I93">
        <f t="shared" si="16"/>
        <v>2</v>
      </c>
      <c r="J93">
        <v>2</v>
      </c>
      <c r="K93">
        <f t="shared" si="17"/>
        <v>1.84</v>
      </c>
      <c r="L93">
        <v>1.84</v>
      </c>
      <c r="M93" t="s">
        <v>17</v>
      </c>
      <c r="N93">
        <f t="shared" si="27"/>
        <v>49190.930000000095</v>
      </c>
      <c r="U93" t="str">
        <f ca="1"/>
        <v>2025-06-11 23:09:17</v>
      </c>
      <c r="V93" s="7">
        <f t="shared" ca="1" si="18"/>
        <v>1</v>
      </c>
      <c r="W93" s="7">
        <f t="shared" ca="1" si="19"/>
        <v>1</v>
      </c>
      <c r="X93" s="7">
        <f t="shared" ca="1" si="20"/>
        <v>0.92</v>
      </c>
      <c r="Y93" s="7">
        <f t="shared" ca="1" si="21"/>
        <v>0.89910000000000001</v>
      </c>
      <c r="Z93" s="7">
        <f t="shared" ca="1" si="22"/>
        <v>0.89481999999999995</v>
      </c>
      <c r="AA93" s="7">
        <f t="shared" ca="1" si="23"/>
        <v>0.89481999999999995</v>
      </c>
      <c r="AB93">
        <f t="shared" ca="1" si="24"/>
        <v>0</v>
      </c>
      <c r="AC93">
        <f t="shared" ca="1" si="25"/>
        <v>1</v>
      </c>
      <c r="AD93">
        <f t="shared" ca="1" si="26"/>
        <v>0</v>
      </c>
    </row>
    <row r="94" spans="1:30" x14ac:dyDescent="0.2">
      <c r="A94" t="s">
        <v>11</v>
      </c>
      <c r="B94" t="s">
        <v>33627</v>
      </c>
      <c r="C94" t="s">
        <v>495</v>
      </c>
      <c r="D94" t="s">
        <v>566</v>
      </c>
      <c r="E94" t="s">
        <v>33628</v>
      </c>
      <c r="F94" t="s">
        <v>33626</v>
      </c>
      <c r="G94">
        <v>1.8928100000000001</v>
      </c>
      <c r="H94">
        <v>1.88998</v>
      </c>
      <c r="I94">
        <f t="shared" si="16"/>
        <v>1</v>
      </c>
      <c r="J94">
        <v>1</v>
      </c>
      <c r="K94">
        <f t="shared" si="17"/>
        <v>-1</v>
      </c>
      <c r="L94">
        <v>-1</v>
      </c>
      <c r="M94" t="s">
        <v>17</v>
      </c>
      <c r="N94">
        <f t="shared" si="27"/>
        <v>49189.090000000098</v>
      </c>
      <c r="U94" t="str">
        <f ca="1"/>
        <v>2025-06-11 22:59:04</v>
      </c>
      <c r="V94" s="7">
        <f t="shared" ca="1" si="18"/>
        <v>3</v>
      </c>
      <c r="W94" s="7">
        <f t="shared" ca="1" si="19"/>
        <v>7</v>
      </c>
      <c r="X94" s="7">
        <f t="shared" ca="1" si="20"/>
        <v>0.68000000000000016</v>
      </c>
      <c r="Y94" s="7">
        <f t="shared" ca="1" si="21"/>
        <v>0.89507999999999999</v>
      </c>
      <c r="Z94" s="7">
        <f t="shared" ca="1" si="22"/>
        <v>0.89781999999999995</v>
      </c>
      <c r="AA94" s="7">
        <f t="shared" ca="1" si="23"/>
        <v>0.89505999999999997</v>
      </c>
      <c r="AB94">
        <f t="shared" ca="1" si="24"/>
        <v>1</v>
      </c>
      <c r="AC94">
        <f t="shared" ca="1" si="25"/>
        <v>0</v>
      </c>
      <c r="AD94">
        <f t="shared" ca="1" si="26"/>
        <v>0</v>
      </c>
    </row>
    <row r="95" spans="1:30" x14ac:dyDescent="0.2">
      <c r="A95" t="s">
        <v>11</v>
      </c>
      <c r="B95" t="s">
        <v>33629</v>
      </c>
      <c r="C95" t="s">
        <v>28065</v>
      </c>
      <c r="D95" t="s">
        <v>566</v>
      </c>
      <c r="E95" t="s">
        <v>33630</v>
      </c>
      <c r="F95" t="s">
        <v>33631</v>
      </c>
      <c r="G95">
        <v>1.8883300000000001</v>
      </c>
      <c r="H95">
        <v>1.89215</v>
      </c>
      <c r="I95">
        <f t="shared" si="16"/>
        <v>2</v>
      </c>
      <c r="J95">
        <v>2</v>
      </c>
      <c r="K95">
        <f t="shared" si="17"/>
        <v>1.84</v>
      </c>
      <c r="L95">
        <v>1.84</v>
      </c>
      <c r="M95" t="s">
        <v>17</v>
      </c>
      <c r="N95">
        <f t="shared" si="27"/>
        <v>49190.090000000098</v>
      </c>
      <c r="U95" t="str">
        <f ca="1"/>
        <v>2025-06-11 22:48:52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0.89771000000000001</v>
      </c>
      <c r="Z95" s="7">
        <f t="shared" ca="1" si="22"/>
        <v>0.89988999999999997</v>
      </c>
      <c r="AA95" s="7">
        <f t="shared" ca="1" si="23"/>
        <v>0.89786999999999995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33632</v>
      </c>
      <c r="C96" t="s">
        <v>495</v>
      </c>
      <c r="D96" t="s">
        <v>566</v>
      </c>
      <c r="E96" t="s">
        <v>33633</v>
      </c>
      <c r="F96" t="s">
        <v>33631</v>
      </c>
      <c r="G96">
        <v>1.8891800000000001</v>
      </c>
      <c r="H96">
        <v>1.89215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49188.250000000102</v>
      </c>
      <c r="U96" t="str">
        <f ca="1"/>
        <v>2025-06-11 22:38:40</v>
      </c>
      <c r="V96" s="7">
        <f t="shared" ca="1" si="18"/>
        <v>2</v>
      </c>
      <c r="W96" s="7">
        <f t="shared" ca="1" si="19"/>
        <v>3</v>
      </c>
      <c r="X96" s="7">
        <f t="shared" ca="1" si="20"/>
        <v>-3</v>
      </c>
      <c r="Y96" s="7">
        <f t="shared" ca="1" si="21"/>
        <v>0.89958000000000005</v>
      </c>
      <c r="Z96" s="7">
        <f t="shared" ca="1" si="22"/>
        <v>0.90071999999999997</v>
      </c>
      <c r="AA96" s="7">
        <f t="shared" ca="1" si="23"/>
        <v>0.89968000000000004</v>
      </c>
      <c r="AB96">
        <f t="shared" ca="1" si="24"/>
        <v>0</v>
      </c>
      <c r="AC96">
        <f t="shared" ca="1" si="25"/>
        <v>0</v>
      </c>
      <c r="AD96">
        <f t="shared" ca="1" si="26"/>
        <v>1</v>
      </c>
    </row>
    <row r="97" spans="1:30" x14ac:dyDescent="0.2">
      <c r="A97" t="s">
        <v>11</v>
      </c>
      <c r="B97" t="s">
        <v>33634</v>
      </c>
      <c r="C97" t="s">
        <v>28068</v>
      </c>
      <c r="D97" t="s">
        <v>566</v>
      </c>
      <c r="E97" t="s">
        <v>33635</v>
      </c>
      <c r="F97" t="s">
        <v>33631</v>
      </c>
      <c r="G97">
        <v>1.88768</v>
      </c>
      <c r="H97">
        <v>1.89215</v>
      </c>
      <c r="I97">
        <f t="shared" si="16"/>
        <v>2</v>
      </c>
      <c r="J97">
        <v>4</v>
      </c>
      <c r="K97">
        <f t="shared" si="17"/>
        <v>1.84</v>
      </c>
      <c r="L97">
        <v>3.68</v>
      </c>
      <c r="M97" t="s">
        <v>17</v>
      </c>
      <c r="N97">
        <f t="shared" si="27"/>
        <v>49187.330000000104</v>
      </c>
      <c r="U97" t="str">
        <f ca="1"/>
        <v>2025-06-11 22:28:35</v>
      </c>
      <c r="V97" s="7">
        <f t="shared" ca="1" si="18"/>
        <v>2</v>
      </c>
      <c r="W97" s="7">
        <f t="shared" ca="1" si="19"/>
        <v>3</v>
      </c>
      <c r="X97" s="7">
        <f t="shared" ca="1" si="20"/>
        <v>0.84000000000000008</v>
      </c>
      <c r="Y97" s="7">
        <f t="shared" ca="1" si="21"/>
        <v>0.90073999999999999</v>
      </c>
      <c r="Z97" s="7">
        <f t="shared" ca="1" si="22"/>
        <v>0.90163000000000004</v>
      </c>
      <c r="AA97" s="7">
        <f t="shared" ca="1" si="23"/>
        <v>0.90039000000000002</v>
      </c>
      <c r="AB97">
        <f t="shared" ca="1" si="24"/>
        <v>1</v>
      </c>
      <c r="AC97">
        <f t="shared" ca="1" si="25"/>
        <v>0</v>
      </c>
      <c r="AD97">
        <f t="shared" ca="1" si="26"/>
        <v>0</v>
      </c>
    </row>
    <row r="98" spans="1:30" x14ac:dyDescent="0.2">
      <c r="A98" t="s">
        <v>11</v>
      </c>
      <c r="B98" t="s">
        <v>33636</v>
      </c>
      <c r="C98" t="s">
        <v>495</v>
      </c>
      <c r="D98" t="s">
        <v>566</v>
      </c>
      <c r="E98" t="s">
        <v>33637</v>
      </c>
      <c r="F98" t="s">
        <v>33638</v>
      </c>
      <c r="G98">
        <v>1.88548</v>
      </c>
      <c r="H98">
        <v>1.8889499999999999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49183.650000000103</v>
      </c>
      <c r="U98" t="str">
        <f ca="1"/>
        <v>2025-06-11 22:17:56</v>
      </c>
      <c r="V98" s="7">
        <f t="shared" ca="1" si="18"/>
        <v>1</v>
      </c>
      <c r="W98" s="7">
        <f t="shared" ca="1" si="19"/>
        <v>1</v>
      </c>
      <c r="X98" s="7">
        <f t="shared" ca="1" si="20"/>
        <v>0.92</v>
      </c>
      <c r="Y98" s="7">
        <f t="shared" ca="1" si="21"/>
        <v>0.90139999999999998</v>
      </c>
      <c r="Z98" s="7">
        <f t="shared" ca="1" si="22"/>
        <v>0.89880000000000004</v>
      </c>
      <c r="AA98" s="7">
        <f t="shared" ca="1" si="23"/>
        <v>0.89880000000000004</v>
      </c>
      <c r="AB98">
        <f t="shared" ca="1" si="24"/>
        <v>0</v>
      </c>
      <c r="AC98">
        <f t="shared" ca="1" si="25"/>
        <v>1</v>
      </c>
      <c r="AD98">
        <f t="shared" ca="1" si="26"/>
        <v>0</v>
      </c>
    </row>
    <row r="99" spans="1:30" x14ac:dyDescent="0.2">
      <c r="A99" t="s">
        <v>11</v>
      </c>
      <c r="B99" t="s">
        <v>33639</v>
      </c>
      <c r="C99" t="s">
        <v>28736</v>
      </c>
      <c r="D99" t="s">
        <v>566</v>
      </c>
      <c r="E99" t="s">
        <v>33640</v>
      </c>
      <c r="F99" t="s">
        <v>33641</v>
      </c>
      <c r="G99">
        <v>1.8809800000000001</v>
      </c>
      <c r="H99">
        <v>1.88524</v>
      </c>
      <c r="I99">
        <f t="shared" si="16"/>
        <v>2</v>
      </c>
      <c r="J99">
        <v>4</v>
      </c>
      <c r="K99">
        <f t="shared" si="17"/>
        <v>1.84</v>
      </c>
      <c r="L99">
        <v>3.68</v>
      </c>
      <c r="M99" t="s">
        <v>17</v>
      </c>
      <c r="N99">
        <f t="shared" si="27"/>
        <v>49182.730000000105</v>
      </c>
      <c r="U99" t="str">
        <f ca="1"/>
        <v>2025-06-11 22:07:43</v>
      </c>
      <c r="V99" s="7">
        <f t="shared" ca="1" si="18"/>
        <v>2</v>
      </c>
      <c r="W99" s="7">
        <f t="shared" ca="1" si="19"/>
        <v>3</v>
      </c>
      <c r="X99" s="7">
        <f t="shared" ca="1" si="20"/>
        <v>0.84000000000000008</v>
      </c>
      <c r="Y99" s="7">
        <f t="shared" ca="1" si="21"/>
        <v>0.89875000000000005</v>
      </c>
      <c r="Z99" s="7">
        <f t="shared" ca="1" si="22"/>
        <v>0.89915</v>
      </c>
      <c r="AA99" s="7">
        <f t="shared" ca="1" si="23"/>
        <v>0.89773999999999998</v>
      </c>
      <c r="AB99">
        <f t="shared" ca="1" si="24"/>
        <v>1</v>
      </c>
      <c r="AC99">
        <f t="shared" ca="1" si="25"/>
        <v>0</v>
      </c>
      <c r="AD99">
        <f t="shared" ca="1" si="26"/>
        <v>0</v>
      </c>
    </row>
    <row r="100" spans="1:30" x14ac:dyDescent="0.2">
      <c r="A100" t="s">
        <v>11</v>
      </c>
      <c r="B100" t="s">
        <v>33642</v>
      </c>
      <c r="C100" t="s">
        <v>495</v>
      </c>
      <c r="D100" t="s">
        <v>566</v>
      </c>
      <c r="E100" t="s">
        <v>33643</v>
      </c>
      <c r="F100" t="s">
        <v>33641</v>
      </c>
      <c r="G100">
        <v>1.8847799999999999</v>
      </c>
      <c r="H100">
        <v>1.88524</v>
      </c>
      <c r="I100">
        <f t="shared" si="16"/>
        <v>1</v>
      </c>
      <c r="J100">
        <v>1</v>
      </c>
      <c r="K100">
        <f t="shared" si="17"/>
        <v>0.92</v>
      </c>
      <c r="L100">
        <v>0.92</v>
      </c>
      <c r="M100" t="s">
        <v>17</v>
      </c>
      <c r="N100">
        <f t="shared" si="27"/>
        <v>49179.050000000105</v>
      </c>
      <c r="U100" t="str">
        <f ca="1"/>
        <v>2025-06-11 21:57:31</v>
      </c>
      <c r="V100" s="7">
        <f t="shared" ca="1" si="18"/>
        <v>2</v>
      </c>
      <c r="W100" s="7">
        <f t="shared" ca="1" si="19"/>
        <v>3</v>
      </c>
      <c r="X100" s="7">
        <f t="shared" ca="1" si="20"/>
        <v>2.7600000000000002</v>
      </c>
      <c r="Y100" s="7">
        <f t="shared" ca="1" si="21"/>
        <v>0.89915999999999996</v>
      </c>
      <c r="Z100" s="7">
        <f t="shared" ca="1" si="22"/>
        <v>0.89754999999999996</v>
      </c>
      <c r="AA100" s="7">
        <f t="shared" ca="1" si="23"/>
        <v>0.89663999999999999</v>
      </c>
      <c r="AB100">
        <f t="shared" ca="1" si="24"/>
        <v>0</v>
      </c>
      <c r="AC100">
        <f t="shared" ca="1" si="25"/>
        <v>1</v>
      </c>
      <c r="AD100">
        <f t="shared" ca="1" si="26"/>
        <v>0</v>
      </c>
    </row>
    <row r="101" spans="1:30" x14ac:dyDescent="0.2">
      <c r="A101" t="s">
        <v>11</v>
      </c>
      <c r="B101" t="s">
        <v>33644</v>
      </c>
      <c r="C101" t="s">
        <v>28689</v>
      </c>
      <c r="D101" t="s">
        <v>566</v>
      </c>
      <c r="E101" t="s">
        <v>33645</v>
      </c>
      <c r="F101" t="s">
        <v>33641</v>
      </c>
      <c r="G101">
        <v>1.8830800000000001</v>
      </c>
      <c r="H101">
        <v>1.88524</v>
      </c>
      <c r="I101">
        <f t="shared" si="16"/>
        <v>2</v>
      </c>
      <c r="J101">
        <v>2</v>
      </c>
      <c r="K101">
        <f t="shared" si="17"/>
        <v>1.84</v>
      </c>
      <c r="L101">
        <v>1.84</v>
      </c>
      <c r="M101" t="s">
        <v>17</v>
      </c>
      <c r="N101">
        <f t="shared" si="27"/>
        <v>49178.130000000107</v>
      </c>
      <c r="U101" t="str">
        <f ca="1"/>
        <v>2025-06-11 21:47:19</v>
      </c>
      <c r="V101" s="7">
        <f t="shared" ca="1" si="18"/>
        <v>1</v>
      </c>
      <c r="W101" s="7">
        <f t="shared" ca="1" si="19"/>
        <v>1</v>
      </c>
      <c r="X101" s="7">
        <f t="shared" ca="1" si="20"/>
        <v>0.92</v>
      </c>
      <c r="Y101" s="7">
        <f t="shared" ca="1" si="21"/>
        <v>0.89776999999999996</v>
      </c>
      <c r="Z101" s="7">
        <f t="shared" ca="1" si="22"/>
        <v>0.89714000000000005</v>
      </c>
      <c r="AA101" s="7">
        <f t="shared" ca="1" si="23"/>
        <v>0.89714000000000005</v>
      </c>
      <c r="AB101">
        <f t="shared" ca="1" si="24"/>
        <v>0</v>
      </c>
      <c r="AC101">
        <f t="shared" ca="1" si="25"/>
        <v>1</v>
      </c>
      <c r="AD101">
        <f t="shared" ca="1" si="26"/>
        <v>0</v>
      </c>
    </row>
    <row r="102" spans="1:30" x14ac:dyDescent="0.2">
      <c r="A102" t="s">
        <v>11</v>
      </c>
      <c r="B102" t="s">
        <v>33646</v>
      </c>
      <c r="C102" t="s">
        <v>550</v>
      </c>
      <c r="D102" t="s">
        <v>566</v>
      </c>
      <c r="E102" t="s">
        <v>33647</v>
      </c>
      <c r="F102" t="s">
        <v>33648</v>
      </c>
      <c r="G102">
        <v>1.8837999999999999</v>
      </c>
      <c r="H102">
        <v>1.88493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49176.29000000011</v>
      </c>
      <c r="U102" t="str">
        <f ca="1"/>
        <v>2025-06-11 21:37:06</v>
      </c>
      <c r="V102" s="7">
        <f t="shared" ca="1" si="18"/>
        <v>1</v>
      </c>
      <c r="W102" s="7">
        <f t="shared" ca="1" si="19"/>
        <v>1</v>
      </c>
      <c r="X102" s="7">
        <f t="shared" ca="1" si="20"/>
        <v>0.92</v>
      </c>
      <c r="Y102" s="7">
        <f t="shared" ca="1" si="21"/>
        <v>0.89753000000000005</v>
      </c>
      <c r="Z102" s="7">
        <f t="shared" ca="1" si="22"/>
        <v>0.89622999999999997</v>
      </c>
      <c r="AA102" s="7">
        <f t="shared" ca="1" si="23"/>
        <v>0.89622999999999997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33649</v>
      </c>
      <c r="C103" t="s">
        <v>495</v>
      </c>
      <c r="D103" t="s">
        <v>14</v>
      </c>
      <c r="E103" t="s">
        <v>33650</v>
      </c>
      <c r="F103" t="s">
        <v>33651</v>
      </c>
      <c r="G103">
        <v>0.48451</v>
      </c>
      <c r="H103">
        <v>0.48743999999999998</v>
      </c>
      <c r="I103">
        <f t="shared" si="16"/>
        <v>1</v>
      </c>
      <c r="J103">
        <v>1</v>
      </c>
      <c r="K103">
        <f t="shared" si="17"/>
        <v>0.92</v>
      </c>
      <c r="L103">
        <v>0.92</v>
      </c>
      <c r="M103" t="s">
        <v>17</v>
      </c>
      <c r="N103">
        <f t="shared" si="27"/>
        <v>49175.370000000112</v>
      </c>
      <c r="U103" t="str">
        <f ca="1"/>
        <v>2025-06-11 21:26:54</v>
      </c>
      <c r="V103" s="7">
        <f t="shared" ca="1" si="18"/>
        <v>1</v>
      </c>
      <c r="W103" s="7">
        <f t="shared" ca="1" si="19"/>
        <v>1</v>
      </c>
      <c r="X103" s="7">
        <f t="shared" ca="1" si="20"/>
        <v>0.92</v>
      </c>
      <c r="Y103" s="7">
        <f t="shared" ca="1" si="21"/>
        <v>0.89631000000000005</v>
      </c>
      <c r="Z103" s="7">
        <f t="shared" ca="1" si="22"/>
        <v>0.89602999999999999</v>
      </c>
      <c r="AA103" s="7">
        <f t="shared" ca="1" si="23"/>
        <v>0.89602999999999999</v>
      </c>
      <c r="AB103">
        <f t="shared" ca="1" si="24"/>
        <v>0</v>
      </c>
      <c r="AC103">
        <f t="shared" ca="1" si="25"/>
        <v>1</v>
      </c>
      <c r="AD103">
        <f t="shared" ca="1" si="26"/>
        <v>0</v>
      </c>
    </row>
    <row r="104" spans="1:30" x14ac:dyDescent="0.2">
      <c r="A104" t="s">
        <v>11</v>
      </c>
      <c r="B104" t="s">
        <v>33652</v>
      </c>
      <c r="C104" t="s">
        <v>495</v>
      </c>
      <c r="D104" t="s">
        <v>5307</v>
      </c>
      <c r="E104" t="s">
        <v>33653</v>
      </c>
      <c r="F104" t="s">
        <v>33654</v>
      </c>
      <c r="G104">
        <v>0.64607999999999999</v>
      </c>
      <c r="H104">
        <v>0.64537</v>
      </c>
      <c r="I104">
        <f t="shared" si="16"/>
        <v>1</v>
      </c>
      <c r="J104">
        <v>1</v>
      </c>
      <c r="K104">
        <f t="shared" si="17"/>
        <v>-1</v>
      </c>
      <c r="L104">
        <v>-1</v>
      </c>
      <c r="M104" t="s">
        <v>17</v>
      </c>
      <c r="N104">
        <f t="shared" si="27"/>
        <v>49174.450000000114</v>
      </c>
      <c r="U104" t="str">
        <f ca="1"/>
        <v>2025-06-11 21:16:14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0.89578000000000002</v>
      </c>
      <c r="Z104" s="7">
        <f t="shared" ca="1" si="22"/>
        <v>0.89232999999999996</v>
      </c>
      <c r="AA104" s="7">
        <f t="shared" ca="1" si="23"/>
        <v>0.89232999999999996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11</v>
      </c>
      <c r="B105" t="s">
        <v>33655</v>
      </c>
      <c r="C105" t="s">
        <v>3054</v>
      </c>
      <c r="D105" t="s">
        <v>5307</v>
      </c>
      <c r="E105" t="s">
        <v>33656</v>
      </c>
      <c r="F105" t="s">
        <v>33654</v>
      </c>
      <c r="G105">
        <v>0.64515</v>
      </c>
      <c r="H105">
        <v>0.64537</v>
      </c>
      <c r="I105">
        <f t="shared" si="16"/>
        <v>2</v>
      </c>
      <c r="J105">
        <v>4</v>
      </c>
      <c r="K105">
        <f t="shared" si="17"/>
        <v>1.38</v>
      </c>
      <c r="L105">
        <v>2.76</v>
      </c>
      <c r="M105" t="s">
        <v>17</v>
      </c>
      <c r="N105">
        <f t="shared" si="27"/>
        <v>49175.450000000114</v>
      </c>
      <c r="U105" t="str">
        <f ca="1"/>
        <v>2025-06-11 21:06:00</v>
      </c>
      <c r="V105" s="7">
        <f t="shared" ca="1" si="18"/>
        <v>2</v>
      </c>
      <c r="W105" s="7">
        <f t="shared" ca="1" si="19"/>
        <v>3</v>
      </c>
      <c r="X105" s="7">
        <f t="shared" ca="1" si="20"/>
        <v>0.84000000000000008</v>
      </c>
      <c r="Y105" s="7">
        <f t="shared" ca="1" si="21"/>
        <v>0.89237999999999995</v>
      </c>
      <c r="Z105" s="7">
        <f t="shared" ca="1" si="22"/>
        <v>0.89285000000000003</v>
      </c>
      <c r="AA105" s="7">
        <f t="shared" ca="1" si="23"/>
        <v>0.89139000000000002</v>
      </c>
      <c r="AB105">
        <f t="shared" ca="1" si="24"/>
        <v>1</v>
      </c>
      <c r="AC105">
        <f t="shared" ca="1" si="25"/>
        <v>0</v>
      </c>
      <c r="AD105">
        <f t="shared" ca="1" si="26"/>
        <v>0</v>
      </c>
    </row>
    <row r="106" spans="1:30" x14ac:dyDescent="0.2">
      <c r="A106" t="s">
        <v>11</v>
      </c>
      <c r="B106" t="s">
        <v>33657</v>
      </c>
      <c r="C106" t="s">
        <v>28065</v>
      </c>
      <c r="D106" t="s">
        <v>5307</v>
      </c>
      <c r="E106" t="s">
        <v>33658</v>
      </c>
      <c r="F106" t="s">
        <v>33654</v>
      </c>
      <c r="G106">
        <v>0.64561000000000002</v>
      </c>
      <c r="H106">
        <v>0.64537</v>
      </c>
      <c r="I106">
        <f t="shared" si="16"/>
        <v>2</v>
      </c>
      <c r="J106">
        <v>2</v>
      </c>
      <c r="K106">
        <f t="shared" si="17"/>
        <v>-2</v>
      </c>
      <c r="L106">
        <v>-2</v>
      </c>
      <c r="M106" t="s">
        <v>17</v>
      </c>
      <c r="N106">
        <f t="shared" si="27"/>
        <v>49172.690000000111</v>
      </c>
      <c r="U106" t="str">
        <f ca="1"/>
        <v>2025-06-11 20:55:48</v>
      </c>
      <c r="V106" s="7">
        <f t="shared" ca="1" si="18"/>
        <v>2</v>
      </c>
      <c r="W106" s="7">
        <f t="shared" ca="1" si="19"/>
        <v>3</v>
      </c>
      <c r="X106" s="7">
        <f t="shared" ca="1" si="20"/>
        <v>0.84000000000000008</v>
      </c>
      <c r="Y106" s="7">
        <f t="shared" ca="1" si="21"/>
        <v>0.89288000000000001</v>
      </c>
      <c r="Z106" s="7">
        <f t="shared" ca="1" si="22"/>
        <v>0.89349999999999996</v>
      </c>
      <c r="AA106" s="7">
        <f t="shared" ca="1" si="23"/>
        <v>0.89244999999999997</v>
      </c>
      <c r="AB106">
        <f t="shared" ca="1" si="24"/>
        <v>1</v>
      </c>
      <c r="AC106">
        <f t="shared" ca="1" si="25"/>
        <v>0</v>
      </c>
      <c r="AD106">
        <f t="shared" ca="1" si="26"/>
        <v>0</v>
      </c>
    </row>
    <row r="107" spans="1:30" x14ac:dyDescent="0.2">
      <c r="A107" t="s">
        <v>11</v>
      </c>
      <c r="B107" t="s">
        <v>33659</v>
      </c>
      <c r="C107" t="s">
        <v>495</v>
      </c>
      <c r="D107" t="s">
        <v>223</v>
      </c>
      <c r="E107" t="s">
        <v>33660</v>
      </c>
      <c r="F107" t="s">
        <v>33661</v>
      </c>
      <c r="G107">
        <v>0.86473999999999995</v>
      </c>
      <c r="H107">
        <v>0.86678999999999995</v>
      </c>
      <c r="I107">
        <f t="shared" si="16"/>
        <v>1</v>
      </c>
      <c r="J107">
        <v>1</v>
      </c>
      <c r="K107">
        <f t="shared" si="17"/>
        <v>0.9</v>
      </c>
      <c r="L107">
        <v>0.9</v>
      </c>
      <c r="M107" t="s">
        <v>17</v>
      </c>
      <c r="N107">
        <f t="shared" si="27"/>
        <v>49174.690000000111</v>
      </c>
      <c r="U107" t="str">
        <f ca="1"/>
        <v>2025-06-11 20:45:35</v>
      </c>
      <c r="V107" s="7">
        <f t="shared" ca="1" si="18"/>
        <v>1</v>
      </c>
      <c r="W107" s="7">
        <f t="shared" ca="1" si="19"/>
        <v>1</v>
      </c>
      <c r="X107" s="7">
        <f t="shared" ca="1" si="20"/>
        <v>0.92</v>
      </c>
      <c r="Y107" s="7">
        <f t="shared" ca="1" si="21"/>
        <v>0.89366000000000001</v>
      </c>
      <c r="Z107" s="7">
        <f t="shared" ca="1" si="22"/>
        <v>0.88943000000000005</v>
      </c>
      <c r="AA107" s="7">
        <f t="shared" ca="1" si="23"/>
        <v>0.88943000000000005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11</v>
      </c>
      <c r="B108" t="s">
        <v>33662</v>
      </c>
      <c r="C108" t="s">
        <v>495</v>
      </c>
      <c r="D108" t="s">
        <v>223</v>
      </c>
      <c r="E108" t="s">
        <v>33663</v>
      </c>
      <c r="F108" t="s">
        <v>33664</v>
      </c>
      <c r="G108">
        <v>0.86311000000000004</v>
      </c>
      <c r="H108">
        <v>0.86451999999999996</v>
      </c>
      <c r="I108">
        <f t="shared" si="16"/>
        <v>1</v>
      </c>
      <c r="J108">
        <v>1</v>
      </c>
      <c r="K108">
        <f t="shared" si="17"/>
        <v>0.92</v>
      </c>
      <c r="L108">
        <v>0.92</v>
      </c>
      <c r="M108" t="s">
        <v>17</v>
      </c>
      <c r="N108">
        <f t="shared" si="27"/>
        <v>49173.79000000011</v>
      </c>
      <c r="U108" t="str">
        <f ca="1"/>
        <v>2025-06-11 20:35:23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0.88968999999999998</v>
      </c>
      <c r="Z108" s="7">
        <f t="shared" ca="1" si="22"/>
        <v>0.88758000000000004</v>
      </c>
      <c r="AA108" s="7">
        <f t="shared" ca="1" si="23"/>
        <v>0.88758000000000004</v>
      </c>
      <c r="AB108">
        <f t="shared" ca="1" si="24"/>
        <v>0</v>
      </c>
      <c r="AC108">
        <f t="shared" ca="1" si="25"/>
        <v>1</v>
      </c>
      <c r="AD108">
        <f t="shared" ca="1" si="26"/>
        <v>0</v>
      </c>
    </row>
    <row r="109" spans="1:30" x14ac:dyDescent="0.2">
      <c r="A109" t="s">
        <v>11</v>
      </c>
      <c r="B109" t="s">
        <v>33665</v>
      </c>
      <c r="C109" t="s">
        <v>1179</v>
      </c>
      <c r="D109" t="s">
        <v>223</v>
      </c>
      <c r="E109" t="s">
        <v>33666</v>
      </c>
      <c r="F109" t="s">
        <v>33667</v>
      </c>
      <c r="G109">
        <v>0.86012</v>
      </c>
      <c r="H109">
        <v>0.86162000000000005</v>
      </c>
      <c r="I109">
        <f t="shared" si="16"/>
        <v>2</v>
      </c>
      <c r="J109">
        <v>16</v>
      </c>
      <c r="K109">
        <f t="shared" si="17"/>
        <v>1.84</v>
      </c>
      <c r="L109">
        <v>14.72</v>
      </c>
      <c r="M109" t="s">
        <v>17</v>
      </c>
      <c r="N109">
        <f t="shared" si="27"/>
        <v>49172.870000000112</v>
      </c>
      <c r="U109" t="str">
        <f ca="1"/>
        <v>2025-06-11 20:25:10</v>
      </c>
      <c r="V109" s="7">
        <f t="shared" ca="1" si="18"/>
        <v>2</v>
      </c>
      <c r="W109" s="7">
        <f t="shared" ca="1" si="19"/>
        <v>3</v>
      </c>
      <c r="X109" s="7">
        <f t="shared" ca="1" si="20"/>
        <v>-3</v>
      </c>
      <c r="Y109" s="7">
        <f t="shared" ca="1" si="21"/>
        <v>0.88766999999999996</v>
      </c>
      <c r="Z109" s="7">
        <f t="shared" ca="1" si="22"/>
        <v>0.88941000000000003</v>
      </c>
      <c r="AA109" s="7">
        <f t="shared" ca="1" si="23"/>
        <v>0.88788</v>
      </c>
      <c r="AB109">
        <f t="shared" ca="1" si="24"/>
        <v>0</v>
      </c>
      <c r="AC109">
        <f t="shared" ca="1" si="25"/>
        <v>0</v>
      </c>
      <c r="AD109">
        <f t="shared" ca="1" si="26"/>
        <v>1</v>
      </c>
    </row>
    <row r="110" spans="1:30" x14ac:dyDescent="0.2">
      <c r="A110" t="s">
        <v>11</v>
      </c>
      <c r="B110" t="s">
        <v>33668</v>
      </c>
      <c r="C110" t="s">
        <v>2730</v>
      </c>
      <c r="D110" t="s">
        <v>223</v>
      </c>
      <c r="E110" t="s">
        <v>33669</v>
      </c>
      <c r="F110" t="s">
        <v>33670</v>
      </c>
      <c r="G110">
        <v>0.86143000000000003</v>
      </c>
      <c r="H110">
        <v>0.86009000000000002</v>
      </c>
      <c r="I110">
        <f t="shared" si="16"/>
        <v>2</v>
      </c>
      <c r="J110">
        <v>4</v>
      </c>
      <c r="K110">
        <f t="shared" si="17"/>
        <v>-2</v>
      </c>
      <c r="L110">
        <v>-4</v>
      </c>
      <c r="M110" t="s">
        <v>17</v>
      </c>
      <c r="N110">
        <f t="shared" si="27"/>
        <v>49158.150000000111</v>
      </c>
      <c r="U110" t="str">
        <f ca="1"/>
        <v>2025-06-11 20:14:30</v>
      </c>
      <c r="V110" s="7">
        <f t="shared" ca="1" si="18"/>
        <v>1</v>
      </c>
      <c r="W110" s="7">
        <f t="shared" ca="1" si="19"/>
        <v>1</v>
      </c>
      <c r="X110" s="7">
        <f t="shared" ca="1" si="20"/>
        <v>-1</v>
      </c>
      <c r="Y110" s="7">
        <f t="shared" ca="1" si="21"/>
        <v>0.88870000000000005</v>
      </c>
      <c r="Z110" s="7">
        <f t="shared" ca="1" si="22"/>
        <v>0.88902999999999999</v>
      </c>
      <c r="AA110" s="7">
        <f t="shared" ca="1" si="23"/>
        <v>0.88902999999999999</v>
      </c>
      <c r="AB110">
        <f t="shared" ca="1" si="24"/>
        <v>0</v>
      </c>
      <c r="AC110">
        <f t="shared" ca="1" si="25"/>
        <v>0</v>
      </c>
      <c r="AD110">
        <f t="shared" ca="1" si="26"/>
        <v>1</v>
      </c>
    </row>
    <row r="111" spans="1:30" x14ac:dyDescent="0.2">
      <c r="A111" t="s">
        <v>11</v>
      </c>
      <c r="B111" t="s">
        <v>33671</v>
      </c>
      <c r="C111" t="s">
        <v>28490</v>
      </c>
      <c r="D111" t="s">
        <v>223</v>
      </c>
      <c r="E111" t="s">
        <v>33672</v>
      </c>
      <c r="F111" t="s">
        <v>33670</v>
      </c>
      <c r="G111">
        <v>0.86092999999999997</v>
      </c>
      <c r="H111">
        <v>0.86009000000000002</v>
      </c>
      <c r="I111">
        <f t="shared" si="16"/>
        <v>2</v>
      </c>
      <c r="J111">
        <v>8</v>
      </c>
      <c r="K111">
        <f t="shared" si="17"/>
        <v>-2</v>
      </c>
      <c r="L111">
        <v>-8</v>
      </c>
      <c r="M111" t="s">
        <v>17</v>
      </c>
      <c r="N111">
        <f t="shared" si="27"/>
        <v>49162.150000000111</v>
      </c>
      <c r="U111" t="str">
        <f ca="1"/>
        <v>2025-06-11 20:04:18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0.88914000000000004</v>
      </c>
      <c r="Z111" s="7">
        <f t="shared" ca="1" si="22"/>
        <v>0.88517000000000001</v>
      </c>
      <c r="AA111" s="7">
        <f t="shared" ca="1" si="23"/>
        <v>0.88517000000000001</v>
      </c>
      <c r="AB111">
        <f t="shared" ca="1" si="24"/>
        <v>0</v>
      </c>
      <c r="AC111">
        <f t="shared" ca="1" si="25"/>
        <v>1</v>
      </c>
      <c r="AD111">
        <f t="shared" ca="1" si="26"/>
        <v>0</v>
      </c>
    </row>
    <row r="112" spans="1:30" x14ac:dyDescent="0.2">
      <c r="A112" t="s">
        <v>11</v>
      </c>
      <c r="B112" t="s">
        <v>33673</v>
      </c>
      <c r="C112" t="s">
        <v>30622</v>
      </c>
      <c r="D112" t="s">
        <v>223</v>
      </c>
      <c r="E112" t="s">
        <v>33674</v>
      </c>
      <c r="F112" t="s">
        <v>33670</v>
      </c>
      <c r="G112">
        <v>0.86256999999999995</v>
      </c>
      <c r="H112">
        <v>0.86009000000000002</v>
      </c>
      <c r="I112">
        <f t="shared" si="16"/>
        <v>2</v>
      </c>
      <c r="J112">
        <v>2</v>
      </c>
      <c r="K112">
        <f t="shared" si="17"/>
        <v>-2</v>
      </c>
      <c r="L112">
        <v>-2</v>
      </c>
      <c r="M112" t="s">
        <v>17</v>
      </c>
      <c r="N112">
        <f t="shared" si="27"/>
        <v>49170.150000000111</v>
      </c>
      <c r="U112" t="str">
        <f ca="1"/>
        <v>2025-06-11 19:54:05</v>
      </c>
      <c r="V112" s="7">
        <f t="shared" ca="1" si="18"/>
        <v>1</v>
      </c>
      <c r="W112" s="7">
        <f t="shared" ca="1" si="19"/>
        <v>1</v>
      </c>
      <c r="X112" s="7">
        <f t="shared" ca="1" si="20"/>
        <v>0.92</v>
      </c>
      <c r="Y112" s="7">
        <f t="shared" ca="1" si="21"/>
        <v>0.88493999999999995</v>
      </c>
      <c r="Z112" s="7">
        <f t="shared" ca="1" si="22"/>
        <v>0.88063999999999998</v>
      </c>
      <c r="AA112" s="7">
        <f t="shared" ca="1" si="23"/>
        <v>0.88063999999999998</v>
      </c>
      <c r="AB112">
        <f t="shared" ca="1" si="24"/>
        <v>0</v>
      </c>
      <c r="AC112">
        <f t="shared" ca="1" si="25"/>
        <v>1</v>
      </c>
      <c r="AD112">
        <f t="shared" ca="1" si="26"/>
        <v>0</v>
      </c>
    </row>
    <row r="113" spans="1:30" x14ac:dyDescent="0.2">
      <c r="A113" t="s">
        <v>11</v>
      </c>
      <c r="B113" t="s">
        <v>33675</v>
      </c>
      <c r="C113" t="s">
        <v>544</v>
      </c>
      <c r="D113" t="s">
        <v>223</v>
      </c>
      <c r="E113" t="s">
        <v>33676</v>
      </c>
      <c r="F113" t="s">
        <v>33670</v>
      </c>
      <c r="G113">
        <v>0.86307</v>
      </c>
      <c r="H113">
        <v>0.86009000000000002</v>
      </c>
      <c r="I113">
        <f t="shared" si="16"/>
        <v>1</v>
      </c>
      <c r="J113">
        <v>1</v>
      </c>
      <c r="K113">
        <f t="shared" si="17"/>
        <v>-1</v>
      </c>
      <c r="L113">
        <v>-1</v>
      </c>
      <c r="M113" t="s">
        <v>17</v>
      </c>
      <c r="N113">
        <f t="shared" si="27"/>
        <v>49172.150000000111</v>
      </c>
      <c r="U113" t="str">
        <f ca="1"/>
        <v>2025-06-11 19:43:53</v>
      </c>
      <c r="V113" s="7">
        <f t="shared" ca="1" si="18"/>
        <v>5</v>
      </c>
      <c r="W113" s="7">
        <f t="shared" ca="1" si="19"/>
        <v>31</v>
      </c>
      <c r="X113" s="7">
        <f t="shared" ca="1" si="20"/>
        <v>-31</v>
      </c>
      <c r="Y113" s="7">
        <f t="shared" ca="1" si="21"/>
        <v>0.88109000000000004</v>
      </c>
      <c r="Z113" s="7">
        <f t="shared" ca="1" si="22"/>
        <v>0.88336000000000003</v>
      </c>
      <c r="AA113" s="7">
        <f t="shared" ca="1" si="23"/>
        <v>0.88114999999999999</v>
      </c>
      <c r="AB113">
        <f t="shared" ca="1" si="24"/>
        <v>0</v>
      </c>
      <c r="AC113">
        <f t="shared" ca="1" si="25"/>
        <v>0</v>
      </c>
      <c r="AD113">
        <f t="shared" ca="1" si="26"/>
        <v>1</v>
      </c>
    </row>
    <row r="114" spans="1:30" x14ac:dyDescent="0.2">
      <c r="A114" t="s">
        <v>11</v>
      </c>
      <c r="B114" t="s">
        <v>33677</v>
      </c>
      <c r="C114" t="s">
        <v>2727</v>
      </c>
      <c r="D114" t="s">
        <v>223</v>
      </c>
      <c r="E114" t="s">
        <v>33678</v>
      </c>
      <c r="F114" t="s">
        <v>33679</v>
      </c>
      <c r="G114">
        <v>0.86521999999999999</v>
      </c>
      <c r="H114">
        <v>0.86311000000000004</v>
      </c>
      <c r="I114">
        <f t="shared" si="16"/>
        <v>2</v>
      </c>
      <c r="J114">
        <v>8</v>
      </c>
      <c r="K114">
        <f t="shared" si="17"/>
        <v>-2</v>
      </c>
      <c r="L114">
        <v>-8</v>
      </c>
      <c r="M114" t="s">
        <v>17</v>
      </c>
      <c r="N114">
        <f t="shared" si="27"/>
        <v>49173.150000000111</v>
      </c>
      <c r="U114" t="str">
        <f ca="1"/>
        <v>2025-06-11 19:33:40</v>
      </c>
      <c r="V114" s="7">
        <f t="shared" ca="1" si="18"/>
        <v>3</v>
      </c>
      <c r="W114" s="7">
        <f t="shared" ca="1" si="19"/>
        <v>7</v>
      </c>
      <c r="X114" s="7">
        <f t="shared" ca="1" si="20"/>
        <v>0.68000000000000016</v>
      </c>
      <c r="Y114" s="7">
        <f t="shared" ca="1" si="21"/>
        <v>0.88319000000000003</v>
      </c>
      <c r="Z114" s="7">
        <f t="shared" ca="1" si="22"/>
        <v>0.88549</v>
      </c>
      <c r="AA114" s="7">
        <f t="shared" ca="1" si="23"/>
        <v>0.88263000000000003</v>
      </c>
      <c r="AB114">
        <f t="shared" ca="1" si="24"/>
        <v>1</v>
      </c>
      <c r="AC114">
        <f t="shared" ca="1" si="25"/>
        <v>0</v>
      </c>
      <c r="AD114">
        <f t="shared" ca="1" si="26"/>
        <v>0</v>
      </c>
    </row>
    <row r="115" spans="1:30" x14ac:dyDescent="0.2">
      <c r="A115" t="s">
        <v>11</v>
      </c>
      <c r="B115" t="s">
        <v>33680</v>
      </c>
      <c r="C115" t="s">
        <v>550</v>
      </c>
      <c r="D115" t="s">
        <v>223</v>
      </c>
      <c r="E115" t="s">
        <v>33681</v>
      </c>
      <c r="F115" t="s">
        <v>33679</v>
      </c>
      <c r="G115">
        <v>0.86714999999999998</v>
      </c>
      <c r="H115">
        <v>0.86311000000000004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49181.150000000111</v>
      </c>
      <c r="U115" t="str">
        <f ca="1"/>
        <v>2025-06-11 19:23:08</v>
      </c>
      <c r="V115" s="7">
        <f t="shared" ca="1" si="18"/>
        <v>4</v>
      </c>
      <c r="W115" s="7">
        <f t="shared" ca="1" si="19"/>
        <v>15</v>
      </c>
      <c r="X115" s="7">
        <f t="shared" ca="1" si="20"/>
        <v>-15</v>
      </c>
      <c r="Y115" s="7">
        <f t="shared" ca="1" si="21"/>
        <v>0.88561999999999996</v>
      </c>
      <c r="Z115" s="7">
        <f t="shared" ca="1" si="22"/>
        <v>0.88805999999999996</v>
      </c>
      <c r="AA115" s="7">
        <f t="shared" ca="1" si="23"/>
        <v>0.88605999999999996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33682</v>
      </c>
      <c r="C116" t="s">
        <v>792</v>
      </c>
      <c r="D116" t="s">
        <v>223</v>
      </c>
      <c r="E116" t="s">
        <v>33683</v>
      </c>
      <c r="F116" t="s">
        <v>33679</v>
      </c>
      <c r="G116">
        <v>0.86468999999999996</v>
      </c>
      <c r="H116">
        <v>0.86311000000000004</v>
      </c>
      <c r="I116">
        <f t="shared" si="16"/>
        <v>2</v>
      </c>
      <c r="J116">
        <v>16</v>
      </c>
      <c r="K116">
        <f t="shared" si="17"/>
        <v>-2</v>
      </c>
      <c r="L116">
        <v>-16</v>
      </c>
      <c r="M116" t="s">
        <v>17</v>
      </c>
      <c r="N116">
        <f t="shared" si="27"/>
        <v>49182.150000000111</v>
      </c>
      <c r="U116" t="str">
        <f ca="1"/>
        <v>2025-06-11 19:11:26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0.88919999999999999</v>
      </c>
      <c r="Z116" s="7">
        <f t="shared" ca="1" si="22"/>
        <v>0.88817999999999997</v>
      </c>
      <c r="AA116" s="7">
        <f t="shared" ca="1" si="23"/>
        <v>0.88817999999999997</v>
      </c>
      <c r="AB116">
        <f t="shared" ca="1" si="24"/>
        <v>0</v>
      </c>
      <c r="AC116">
        <f t="shared" ca="1" si="25"/>
        <v>1</v>
      </c>
      <c r="AD116">
        <f t="shared" ca="1" si="26"/>
        <v>0</v>
      </c>
    </row>
    <row r="117" spans="1:30" x14ac:dyDescent="0.2">
      <c r="A117" t="s">
        <v>11</v>
      </c>
      <c r="B117" t="s">
        <v>33684</v>
      </c>
      <c r="C117" t="s">
        <v>28555</v>
      </c>
      <c r="D117" t="s">
        <v>223</v>
      </c>
      <c r="E117" t="s">
        <v>33685</v>
      </c>
      <c r="F117" t="s">
        <v>33679</v>
      </c>
      <c r="G117">
        <v>0.86655000000000004</v>
      </c>
      <c r="H117">
        <v>0.86311000000000004</v>
      </c>
      <c r="I117">
        <f t="shared" si="16"/>
        <v>2</v>
      </c>
      <c r="J117">
        <v>2</v>
      </c>
      <c r="K117">
        <f t="shared" si="17"/>
        <v>-2</v>
      </c>
      <c r="L117">
        <v>-2</v>
      </c>
      <c r="M117" t="s">
        <v>17</v>
      </c>
      <c r="N117">
        <f t="shared" si="27"/>
        <v>49198.150000000111</v>
      </c>
      <c r="U117" t="str">
        <f ca="1"/>
        <v>2025-06-11 19:01:14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0.88815999999999995</v>
      </c>
      <c r="Z117" s="7">
        <f t="shared" ca="1" si="22"/>
        <v>0.88802999999999999</v>
      </c>
      <c r="AA117" s="7">
        <f t="shared" ca="1" si="23"/>
        <v>0.88802999999999999</v>
      </c>
      <c r="AB117">
        <f t="shared" ca="1" si="24"/>
        <v>0</v>
      </c>
      <c r="AC117">
        <f t="shared" ca="1" si="25"/>
        <v>1</v>
      </c>
      <c r="AD117">
        <f t="shared" ca="1" si="26"/>
        <v>0</v>
      </c>
    </row>
    <row r="118" spans="1:30" x14ac:dyDescent="0.2">
      <c r="A118" t="s">
        <v>11</v>
      </c>
      <c r="B118" t="s">
        <v>33686</v>
      </c>
      <c r="C118" t="s">
        <v>33687</v>
      </c>
      <c r="D118" t="s">
        <v>223</v>
      </c>
      <c r="E118" t="s">
        <v>33688</v>
      </c>
      <c r="F118" t="s">
        <v>33679</v>
      </c>
      <c r="G118">
        <v>0.86585999999999996</v>
      </c>
      <c r="H118">
        <v>0.86311000000000004</v>
      </c>
      <c r="I118">
        <f t="shared" si="16"/>
        <v>2</v>
      </c>
      <c r="J118">
        <v>4</v>
      </c>
      <c r="K118">
        <f t="shared" si="17"/>
        <v>-2</v>
      </c>
      <c r="L118">
        <v>-4</v>
      </c>
      <c r="M118" t="s">
        <v>17</v>
      </c>
      <c r="N118">
        <f t="shared" si="27"/>
        <v>49200.150000000111</v>
      </c>
      <c r="U118" t="str">
        <f ca="1"/>
        <v>2025-06-11 18:51:02</v>
      </c>
      <c r="V118" s="7">
        <f t="shared" ca="1" si="18"/>
        <v>4</v>
      </c>
      <c r="W118" s="7">
        <f t="shared" ca="1" si="19"/>
        <v>15</v>
      </c>
      <c r="X118" s="7">
        <f t="shared" ca="1" si="20"/>
        <v>8.0400000000000009</v>
      </c>
      <c r="Y118" s="7">
        <f t="shared" ca="1" si="21"/>
        <v>0.88793999999999995</v>
      </c>
      <c r="Z118" s="7">
        <f t="shared" ca="1" si="22"/>
        <v>0.88878999999999997</v>
      </c>
      <c r="AA118" s="7">
        <f t="shared" ca="1" si="23"/>
        <v>0.88683000000000001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33689</v>
      </c>
      <c r="C119" t="s">
        <v>550</v>
      </c>
      <c r="D119" t="s">
        <v>223</v>
      </c>
      <c r="E119" t="s">
        <v>33690</v>
      </c>
      <c r="F119" t="s">
        <v>33691</v>
      </c>
      <c r="G119">
        <v>0.86548000000000003</v>
      </c>
      <c r="H119">
        <v>0.86768999999999996</v>
      </c>
      <c r="I119">
        <f t="shared" ref="I119:I182" si="28">IF(J119&gt;2,2,J119)</f>
        <v>1</v>
      </c>
      <c r="J119">
        <v>1</v>
      </c>
      <c r="K119">
        <f t="shared" ref="K119:K182" si="29">L119*I119/J119</f>
        <v>0.92</v>
      </c>
      <c r="L119">
        <v>0.92</v>
      </c>
      <c r="M119" t="s">
        <v>17</v>
      </c>
      <c r="N119">
        <f t="shared" si="27"/>
        <v>49204.150000000111</v>
      </c>
      <c r="U119" t="str">
        <f ca="1"/>
        <v>2025-06-11 18:40:49</v>
      </c>
      <c r="V119" s="7">
        <f t="shared" ca="1" si="18"/>
        <v>1</v>
      </c>
      <c r="W119" s="7">
        <f t="shared" ca="1" si="19"/>
        <v>1</v>
      </c>
      <c r="X119" s="7">
        <f t="shared" ca="1" si="20"/>
        <v>0.92</v>
      </c>
      <c r="Y119" s="7">
        <f t="shared" ca="1" si="21"/>
        <v>0.88865000000000005</v>
      </c>
      <c r="Z119" s="7">
        <f t="shared" ca="1" si="22"/>
        <v>0.88593</v>
      </c>
      <c r="AA119" s="7">
        <f t="shared" ca="1" si="23"/>
        <v>0.88593</v>
      </c>
      <c r="AB119">
        <f t="shared" ca="1" si="24"/>
        <v>0</v>
      </c>
      <c r="AC119">
        <f t="shared" ca="1" si="25"/>
        <v>1</v>
      </c>
      <c r="AD119">
        <f t="shared" ca="1" si="26"/>
        <v>0</v>
      </c>
    </row>
    <row r="120" spans="1:30" x14ac:dyDescent="0.2">
      <c r="A120" t="s">
        <v>11</v>
      </c>
      <c r="B120" t="s">
        <v>33692</v>
      </c>
      <c r="C120" t="s">
        <v>495</v>
      </c>
      <c r="D120" t="s">
        <v>223</v>
      </c>
      <c r="E120" t="s">
        <v>33693</v>
      </c>
      <c r="F120" t="s">
        <v>33694</v>
      </c>
      <c r="G120">
        <v>0.86743000000000003</v>
      </c>
      <c r="H120">
        <v>0.86551999999999996</v>
      </c>
      <c r="I120">
        <f t="shared" si="28"/>
        <v>1</v>
      </c>
      <c r="J120">
        <v>1</v>
      </c>
      <c r="K120">
        <f t="shared" si="29"/>
        <v>-1</v>
      </c>
      <c r="L120">
        <v>-1</v>
      </c>
      <c r="M120" t="s">
        <v>17</v>
      </c>
      <c r="N120">
        <f t="shared" si="27"/>
        <v>49203.230000000112</v>
      </c>
      <c r="U120" t="str">
        <f ca="1"/>
        <v>2025-06-11 18:30:35</v>
      </c>
      <c r="V120" s="7">
        <f t="shared" ca="1" si="18"/>
        <v>2</v>
      </c>
      <c r="W120" s="7">
        <f t="shared" ref="W120:W137" ca="1" si="30">SUMIF(INDIRECT($Q$5),U120,INDIRECT($Q$6))</f>
        <v>3</v>
      </c>
      <c r="X120" s="7">
        <f t="shared" ref="X120:X137" ca="1" si="31">SUMIF(INDIRECT($Q$5),U120,INDIRECT($Q$7))</f>
        <v>0.84000000000000008</v>
      </c>
      <c r="Y120" s="7">
        <f t="shared" ca="1" si="21"/>
        <v>0.88578999999999997</v>
      </c>
      <c r="Z120" s="7">
        <f t="shared" ca="1" si="22"/>
        <v>0.88751000000000002</v>
      </c>
      <c r="AA120" s="7">
        <f t="shared" ca="1" si="23"/>
        <v>0.88568000000000002</v>
      </c>
      <c r="AB120">
        <f t="shared" ref="AB120:AB137" ca="1" si="32">IF(AND(Z120&gt;Y120,Y120&gt;AA120), 1,0)</f>
        <v>1</v>
      </c>
      <c r="AC120">
        <f t="shared" ref="AC120:AC137" ca="1" si="33">IF(Y120&gt;Z120,1,0)</f>
        <v>0</v>
      </c>
      <c r="AD120">
        <f t="shared" ref="AD120:AD137" ca="1" si="34">IF(Y120&lt;AA120,1,0)</f>
        <v>0</v>
      </c>
    </row>
    <row r="121" spans="1:30" x14ac:dyDescent="0.2">
      <c r="A121" t="s">
        <v>11</v>
      </c>
      <c r="B121" t="s">
        <v>33695</v>
      </c>
      <c r="C121" t="s">
        <v>29216</v>
      </c>
      <c r="D121" t="s">
        <v>223</v>
      </c>
      <c r="E121" t="s">
        <v>33696</v>
      </c>
      <c r="F121" t="s">
        <v>33694</v>
      </c>
      <c r="G121">
        <v>0.86612</v>
      </c>
      <c r="H121">
        <v>0.86551999999999996</v>
      </c>
      <c r="I121">
        <f t="shared" si="28"/>
        <v>2</v>
      </c>
      <c r="J121">
        <v>4</v>
      </c>
      <c r="K121">
        <f t="shared" si="29"/>
        <v>-2</v>
      </c>
      <c r="L121">
        <v>-4</v>
      </c>
      <c r="M121" t="s">
        <v>17</v>
      </c>
      <c r="N121">
        <f t="shared" si="27"/>
        <v>49204.230000000112</v>
      </c>
      <c r="U121" t="str">
        <f ca="1"/>
        <v>2025-06-11 18:20:23</v>
      </c>
      <c r="V121" s="7">
        <f t="shared" ca="1" si="18"/>
        <v>1</v>
      </c>
      <c r="W121" s="7">
        <f t="shared" ca="1" si="30"/>
        <v>1</v>
      </c>
      <c r="X121" s="7">
        <f t="shared" ca="1" si="31"/>
        <v>0.92</v>
      </c>
      <c r="Y121" s="7">
        <f t="shared" ca="1" si="21"/>
        <v>0.88687000000000005</v>
      </c>
      <c r="Z121" s="7">
        <f t="shared" ca="1" si="22"/>
        <v>0.88622999999999996</v>
      </c>
      <c r="AA121" s="7">
        <f t="shared" ca="1" si="23"/>
        <v>0.88622999999999996</v>
      </c>
      <c r="AB121">
        <f t="shared" ca="1" si="32"/>
        <v>0</v>
      </c>
      <c r="AC121">
        <f t="shared" ca="1" si="33"/>
        <v>1</v>
      </c>
      <c r="AD121">
        <f t="shared" ca="1" si="34"/>
        <v>0</v>
      </c>
    </row>
    <row r="122" spans="1:30" x14ac:dyDescent="0.2">
      <c r="A122" t="s">
        <v>11</v>
      </c>
      <c r="B122" t="s">
        <v>33697</v>
      </c>
      <c r="C122" t="s">
        <v>792</v>
      </c>
      <c r="D122" t="s">
        <v>223</v>
      </c>
      <c r="E122" t="s">
        <v>33698</v>
      </c>
      <c r="F122" t="s">
        <v>33694</v>
      </c>
      <c r="G122">
        <v>0.86555000000000004</v>
      </c>
      <c r="H122">
        <v>0.86551999999999996</v>
      </c>
      <c r="I122">
        <f t="shared" si="28"/>
        <v>2</v>
      </c>
      <c r="J122">
        <v>8</v>
      </c>
      <c r="K122">
        <f t="shared" si="29"/>
        <v>-2</v>
      </c>
      <c r="L122">
        <v>-8</v>
      </c>
      <c r="M122" t="s">
        <v>17</v>
      </c>
      <c r="N122">
        <f t="shared" si="27"/>
        <v>49208.230000000112</v>
      </c>
      <c r="U122" t="str">
        <f ca="1"/>
        <v>2025-06-11 18:09:42</v>
      </c>
      <c r="V122" s="7">
        <f t="shared" ca="1" si="18"/>
        <v>2</v>
      </c>
      <c r="W122" s="7">
        <f t="shared" ca="1" si="30"/>
        <v>3</v>
      </c>
      <c r="X122" s="7">
        <f t="shared" ca="1" si="31"/>
        <v>0.84000000000000008</v>
      </c>
      <c r="Y122" s="7">
        <f t="shared" ca="1" si="21"/>
        <v>0.88753000000000004</v>
      </c>
      <c r="Z122" s="7">
        <f t="shared" ca="1" si="22"/>
        <v>0.88822999999999996</v>
      </c>
      <c r="AA122" s="7">
        <f t="shared" ca="1" si="23"/>
        <v>0.88685000000000003</v>
      </c>
      <c r="AB122">
        <f t="shared" ca="1" si="32"/>
        <v>1</v>
      </c>
      <c r="AC122">
        <f t="shared" ca="1" si="33"/>
        <v>0</v>
      </c>
      <c r="AD122">
        <f t="shared" ca="1" si="34"/>
        <v>0</v>
      </c>
    </row>
    <row r="123" spans="1:30" x14ac:dyDescent="0.2">
      <c r="A123" t="s">
        <v>11</v>
      </c>
      <c r="B123" t="s">
        <v>33699</v>
      </c>
      <c r="C123" t="s">
        <v>28689</v>
      </c>
      <c r="D123" t="s">
        <v>223</v>
      </c>
      <c r="E123" t="s">
        <v>33700</v>
      </c>
      <c r="F123" t="s">
        <v>33694</v>
      </c>
      <c r="G123">
        <v>0.86672000000000005</v>
      </c>
      <c r="H123">
        <v>0.86551999999999996</v>
      </c>
      <c r="I123">
        <f t="shared" si="28"/>
        <v>2</v>
      </c>
      <c r="J123">
        <v>2</v>
      </c>
      <c r="K123">
        <f t="shared" si="29"/>
        <v>-2</v>
      </c>
      <c r="L123">
        <v>-2</v>
      </c>
      <c r="M123" t="s">
        <v>17</v>
      </c>
      <c r="N123">
        <f t="shared" si="27"/>
        <v>49216.230000000112</v>
      </c>
      <c r="U123" t="str">
        <f ca="1"/>
        <v>2025-06-11 17:59:30</v>
      </c>
      <c r="V123" s="7">
        <f t="shared" ca="1" si="18"/>
        <v>5</v>
      </c>
      <c r="W123" s="7">
        <f t="shared" ca="1" si="30"/>
        <v>31</v>
      </c>
      <c r="X123" s="7">
        <f t="shared" ca="1" si="31"/>
        <v>22.76</v>
      </c>
      <c r="Y123" s="7">
        <f t="shared" ca="1" si="21"/>
        <v>0.88805000000000001</v>
      </c>
      <c r="Z123" s="7">
        <f t="shared" ca="1" si="22"/>
        <v>0.89017000000000002</v>
      </c>
      <c r="AA123" s="7">
        <f t="shared" ca="1" si="23"/>
        <v>0.88566</v>
      </c>
      <c r="AB123">
        <f t="shared" ca="1" si="32"/>
        <v>1</v>
      </c>
      <c r="AC123">
        <f t="shared" ca="1" si="33"/>
        <v>0</v>
      </c>
      <c r="AD123">
        <f t="shared" ca="1" si="34"/>
        <v>0</v>
      </c>
    </row>
    <row r="124" spans="1:30" x14ac:dyDescent="0.2">
      <c r="A124" t="s">
        <v>11</v>
      </c>
      <c r="B124" t="s">
        <v>33701</v>
      </c>
      <c r="C124" t="s">
        <v>495</v>
      </c>
      <c r="D124" t="s">
        <v>223</v>
      </c>
      <c r="E124" t="s">
        <v>33702</v>
      </c>
      <c r="F124" t="s">
        <v>33703</v>
      </c>
      <c r="G124">
        <v>0.86387999999999998</v>
      </c>
      <c r="H124">
        <v>0.86734</v>
      </c>
      <c r="I124">
        <f t="shared" si="28"/>
        <v>1</v>
      </c>
      <c r="J124">
        <v>1</v>
      </c>
      <c r="K124">
        <f t="shared" si="29"/>
        <v>0.92</v>
      </c>
      <c r="L124">
        <v>0.92</v>
      </c>
      <c r="M124" t="s">
        <v>17</v>
      </c>
      <c r="N124">
        <f t="shared" si="27"/>
        <v>49218.230000000112</v>
      </c>
      <c r="U124" t="str">
        <f ca="1"/>
        <v>2025-06-11 17:49:25</v>
      </c>
      <c r="V124" s="7">
        <f t="shared" ca="1" si="18"/>
        <v>2</v>
      </c>
      <c r="W124" s="7">
        <f t="shared" ca="1" si="30"/>
        <v>3</v>
      </c>
      <c r="X124" s="7">
        <f t="shared" ca="1" si="31"/>
        <v>2.7600000000000002</v>
      </c>
      <c r="Y124" s="7">
        <f t="shared" ca="1" si="21"/>
        <v>0.89019999999999999</v>
      </c>
      <c r="Z124" s="7">
        <f t="shared" ca="1" si="22"/>
        <v>0.88910999999999996</v>
      </c>
      <c r="AA124" s="7">
        <f t="shared" ca="1" si="23"/>
        <v>0.88832</v>
      </c>
      <c r="AB124">
        <f t="shared" ca="1" si="32"/>
        <v>0</v>
      </c>
      <c r="AC124">
        <f t="shared" ca="1" si="33"/>
        <v>1</v>
      </c>
      <c r="AD124">
        <f t="shared" ca="1" si="34"/>
        <v>0</v>
      </c>
    </row>
    <row r="125" spans="1:30" x14ac:dyDescent="0.2">
      <c r="A125" t="s">
        <v>11</v>
      </c>
      <c r="B125" t="s">
        <v>33704</v>
      </c>
      <c r="C125" t="s">
        <v>220</v>
      </c>
      <c r="D125" t="s">
        <v>223</v>
      </c>
      <c r="E125" t="s">
        <v>33705</v>
      </c>
      <c r="F125" t="s">
        <v>33706</v>
      </c>
      <c r="G125">
        <v>0.86260999999999999</v>
      </c>
      <c r="H125">
        <v>0.86341000000000001</v>
      </c>
      <c r="I125">
        <f t="shared" si="28"/>
        <v>2</v>
      </c>
      <c r="J125">
        <v>8</v>
      </c>
      <c r="K125">
        <f t="shared" si="29"/>
        <v>1.84</v>
      </c>
      <c r="L125">
        <v>7.36</v>
      </c>
      <c r="M125" t="s">
        <v>17</v>
      </c>
      <c r="N125">
        <f t="shared" si="27"/>
        <v>49217.310000000114</v>
      </c>
      <c r="U125" t="str">
        <f ca="1"/>
        <v>2025-06-11 17:39:13</v>
      </c>
      <c r="V125" s="7">
        <f t="shared" ca="1" si="18"/>
        <v>1</v>
      </c>
      <c r="W125" s="7">
        <f t="shared" ca="1" si="30"/>
        <v>1</v>
      </c>
      <c r="X125" s="7">
        <f t="shared" ca="1" si="31"/>
        <v>0.92</v>
      </c>
      <c r="Y125" s="7">
        <f t="shared" ca="1" si="21"/>
        <v>0.88851999999999998</v>
      </c>
      <c r="Z125" s="7">
        <f t="shared" ca="1" si="22"/>
        <v>0.88607000000000002</v>
      </c>
      <c r="AA125" s="7">
        <f t="shared" ca="1" si="23"/>
        <v>0.88607000000000002</v>
      </c>
      <c r="AB125">
        <f t="shared" ca="1" si="32"/>
        <v>0</v>
      </c>
      <c r="AC125">
        <f t="shared" ca="1" si="33"/>
        <v>1</v>
      </c>
      <c r="AD125">
        <f t="shared" ca="1" si="34"/>
        <v>0</v>
      </c>
    </row>
    <row r="126" spans="1:30" x14ac:dyDescent="0.2">
      <c r="A126" t="s">
        <v>11</v>
      </c>
      <c r="B126" t="s">
        <v>33707</v>
      </c>
      <c r="C126" t="s">
        <v>558</v>
      </c>
      <c r="D126" t="s">
        <v>223</v>
      </c>
      <c r="E126" t="s">
        <v>33708</v>
      </c>
      <c r="F126" t="s">
        <v>33706</v>
      </c>
      <c r="G126">
        <v>0.86460000000000004</v>
      </c>
      <c r="H126">
        <v>0.86341000000000001</v>
      </c>
      <c r="I126">
        <f t="shared" si="28"/>
        <v>2</v>
      </c>
      <c r="J126">
        <v>2</v>
      </c>
      <c r="K126">
        <f t="shared" si="29"/>
        <v>-2</v>
      </c>
      <c r="L126">
        <v>-2</v>
      </c>
      <c r="M126" t="s">
        <v>17</v>
      </c>
      <c r="N126">
        <f t="shared" si="27"/>
        <v>49209.950000000114</v>
      </c>
      <c r="U126" t="str">
        <f ca="1"/>
        <v>2025-06-11 17:29:00</v>
      </c>
      <c r="V126" s="7">
        <f t="shared" ca="1" si="18"/>
        <v>2</v>
      </c>
      <c r="W126" s="7">
        <f t="shared" ca="1" si="30"/>
        <v>3</v>
      </c>
      <c r="X126" s="7">
        <f t="shared" ca="1" si="31"/>
        <v>-3</v>
      </c>
      <c r="Y126" s="7">
        <f t="shared" ca="1" si="21"/>
        <v>0.88568000000000002</v>
      </c>
      <c r="Z126" s="7">
        <f t="shared" ca="1" si="22"/>
        <v>0.88824999999999998</v>
      </c>
      <c r="AA126" s="7">
        <f t="shared" ca="1" si="23"/>
        <v>0.88644999999999996</v>
      </c>
      <c r="AB126">
        <f t="shared" ca="1" si="32"/>
        <v>0</v>
      </c>
      <c r="AC126">
        <f t="shared" ca="1" si="33"/>
        <v>0</v>
      </c>
      <c r="AD126">
        <f t="shared" ca="1" si="34"/>
        <v>1</v>
      </c>
    </row>
    <row r="127" spans="1:30" x14ac:dyDescent="0.2">
      <c r="A127" t="s">
        <v>11</v>
      </c>
      <c r="B127" t="s">
        <v>33709</v>
      </c>
      <c r="C127" t="s">
        <v>495</v>
      </c>
      <c r="D127" t="s">
        <v>223</v>
      </c>
      <c r="E127" t="s">
        <v>33710</v>
      </c>
      <c r="F127" t="s">
        <v>33706</v>
      </c>
      <c r="G127">
        <v>0.86580000000000001</v>
      </c>
      <c r="H127">
        <v>0.86341000000000001</v>
      </c>
      <c r="I127">
        <f t="shared" si="28"/>
        <v>1</v>
      </c>
      <c r="J127">
        <v>1</v>
      </c>
      <c r="K127">
        <f t="shared" si="29"/>
        <v>-1</v>
      </c>
      <c r="L127">
        <v>-1</v>
      </c>
      <c r="M127" t="s">
        <v>17</v>
      </c>
      <c r="N127">
        <f t="shared" si="27"/>
        <v>49211.950000000114</v>
      </c>
      <c r="U127" t="str">
        <f ca="1"/>
        <v>2025-06-11 17:18:38</v>
      </c>
      <c r="V127" s="7">
        <f t="shared" ca="1" si="18"/>
        <v>2</v>
      </c>
      <c r="W127" s="7">
        <f t="shared" ca="1" si="30"/>
        <v>3</v>
      </c>
      <c r="X127" s="7">
        <f t="shared" ca="1" si="31"/>
        <v>0.84000000000000008</v>
      </c>
      <c r="Y127" s="7">
        <f t="shared" ca="1" si="21"/>
        <v>0.88836999999999999</v>
      </c>
      <c r="Z127" s="7">
        <f t="shared" ca="1" si="22"/>
        <v>0.88880999999999999</v>
      </c>
      <c r="AA127" s="7">
        <f t="shared" ca="1" si="23"/>
        <v>0.88724999999999998</v>
      </c>
      <c r="AB127">
        <f t="shared" ca="1" si="32"/>
        <v>1</v>
      </c>
      <c r="AC127">
        <f t="shared" ca="1" si="33"/>
        <v>0</v>
      </c>
      <c r="AD127">
        <f t="shared" ca="1" si="34"/>
        <v>0</v>
      </c>
    </row>
    <row r="128" spans="1:30" x14ac:dyDescent="0.2">
      <c r="A128" t="s">
        <v>11</v>
      </c>
      <c r="B128" t="s">
        <v>33711</v>
      </c>
      <c r="C128" t="s">
        <v>28071</v>
      </c>
      <c r="D128" t="s">
        <v>223</v>
      </c>
      <c r="E128" t="s">
        <v>33712</v>
      </c>
      <c r="F128" t="s">
        <v>33706</v>
      </c>
      <c r="G128">
        <v>0.86363999999999996</v>
      </c>
      <c r="H128">
        <v>0.86341000000000001</v>
      </c>
      <c r="I128">
        <f t="shared" si="28"/>
        <v>2</v>
      </c>
      <c r="J128">
        <v>4</v>
      </c>
      <c r="K128">
        <f t="shared" si="29"/>
        <v>-2</v>
      </c>
      <c r="L128">
        <v>-4</v>
      </c>
      <c r="M128" t="s">
        <v>17</v>
      </c>
      <c r="N128">
        <f t="shared" si="27"/>
        <v>49212.950000000114</v>
      </c>
      <c r="U128" t="str">
        <f ca="1"/>
        <v>2025-06-11 17:07:57</v>
      </c>
      <c r="V128" s="7">
        <f t="shared" ca="1" si="18"/>
        <v>2</v>
      </c>
      <c r="W128" s="7">
        <f t="shared" ca="1" si="30"/>
        <v>3</v>
      </c>
      <c r="X128" s="7">
        <f t="shared" ca="1" si="31"/>
        <v>2.7600000000000002</v>
      </c>
      <c r="Y128" s="7">
        <f t="shared" ca="1" si="21"/>
        <v>0.88937999999999995</v>
      </c>
      <c r="Z128" s="7">
        <f t="shared" ca="1" si="22"/>
        <v>0.88632</v>
      </c>
      <c r="AA128" s="7">
        <f t="shared" ca="1" si="23"/>
        <v>0.88529999999999998</v>
      </c>
      <c r="AB128">
        <f t="shared" ca="1" si="32"/>
        <v>0</v>
      </c>
      <c r="AC128">
        <f t="shared" ca="1" si="33"/>
        <v>1</v>
      </c>
      <c r="AD128">
        <f t="shared" ca="1" si="34"/>
        <v>0</v>
      </c>
    </row>
    <row r="129" spans="1:30" x14ac:dyDescent="0.2">
      <c r="A129" t="s">
        <v>11</v>
      </c>
      <c r="B129" t="s">
        <v>33713</v>
      </c>
      <c r="C129" t="s">
        <v>495</v>
      </c>
      <c r="D129" t="s">
        <v>223</v>
      </c>
      <c r="E129" t="s">
        <v>33714</v>
      </c>
      <c r="F129" t="s">
        <v>33715</v>
      </c>
      <c r="G129">
        <v>0.86538000000000004</v>
      </c>
      <c r="H129">
        <v>0.86597000000000002</v>
      </c>
      <c r="I129">
        <f t="shared" si="28"/>
        <v>1</v>
      </c>
      <c r="J129">
        <v>1</v>
      </c>
      <c r="K129">
        <f t="shared" si="29"/>
        <v>0.92</v>
      </c>
      <c r="L129">
        <v>0.92</v>
      </c>
      <c r="M129" t="s">
        <v>17</v>
      </c>
      <c r="N129">
        <f t="shared" si="27"/>
        <v>49216.950000000114</v>
      </c>
      <c r="U129" t="str">
        <f ca="1"/>
        <v>2025-06-11 16:57:34</v>
      </c>
      <c r="V129" s="7">
        <f t="shared" ca="1" si="18"/>
        <v>2</v>
      </c>
      <c r="W129" s="7">
        <f t="shared" ca="1" si="30"/>
        <v>3</v>
      </c>
      <c r="X129" s="7">
        <f t="shared" ca="1" si="31"/>
        <v>2.7600000000000002</v>
      </c>
      <c r="Y129" s="7">
        <f t="shared" ca="1" si="21"/>
        <v>0.88607999999999998</v>
      </c>
      <c r="Z129" s="7">
        <f t="shared" ca="1" si="22"/>
        <v>0.88422999999999996</v>
      </c>
      <c r="AA129" s="7">
        <f t="shared" ca="1" si="23"/>
        <v>0.88368000000000002</v>
      </c>
      <c r="AB129">
        <f t="shared" ca="1" si="32"/>
        <v>0</v>
      </c>
      <c r="AC129">
        <f t="shared" ca="1" si="33"/>
        <v>1</v>
      </c>
      <c r="AD129">
        <f t="shared" ca="1" si="34"/>
        <v>0</v>
      </c>
    </row>
    <row r="130" spans="1:30" x14ac:dyDescent="0.2">
      <c r="A130" t="s">
        <v>11</v>
      </c>
      <c r="B130" t="s">
        <v>33716</v>
      </c>
      <c r="C130" t="s">
        <v>28689</v>
      </c>
      <c r="D130" t="s">
        <v>223</v>
      </c>
      <c r="E130" t="s">
        <v>33717</v>
      </c>
      <c r="F130" t="s">
        <v>33718</v>
      </c>
      <c r="G130">
        <v>0.86660000000000004</v>
      </c>
      <c r="H130">
        <v>0.86563000000000001</v>
      </c>
      <c r="I130">
        <f t="shared" si="28"/>
        <v>2</v>
      </c>
      <c r="J130">
        <v>4</v>
      </c>
      <c r="K130">
        <f t="shared" si="29"/>
        <v>-2</v>
      </c>
      <c r="L130">
        <v>-4</v>
      </c>
      <c r="M130" t="s">
        <v>17</v>
      </c>
      <c r="N130">
        <f t="shared" si="27"/>
        <v>49216.030000000115</v>
      </c>
      <c r="U130" t="str">
        <f ca="1"/>
        <v>2025-06-11 16:47:22</v>
      </c>
      <c r="V130" s="7">
        <f t="shared" ca="1" si="18"/>
        <v>1</v>
      </c>
      <c r="W130" s="7">
        <f t="shared" ca="1" si="30"/>
        <v>1</v>
      </c>
      <c r="X130" s="7">
        <f t="shared" ca="1" si="31"/>
        <v>0.92</v>
      </c>
      <c r="Y130" s="7">
        <f t="shared" ca="1" si="21"/>
        <v>0.88453999999999999</v>
      </c>
      <c r="Z130" s="7">
        <f t="shared" ca="1" si="22"/>
        <v>0.87944</v>
      </c>
      <c r="AA130" s="7">
        <f t="shared" ca="1" si="23"/>
        <v>0.87944</v>
      </c>
      <c r="AB130">
        <f t="shared" ca="1" si="32"/>
        <v>0</v>
      </c>
      <c r="AC130">
        <f t="shared" ca="1" si="33"/>
        <v>1</v>
      </c>
      <c r="AD130">
        <f t="shared" ca="1" si="34"/>
        <v>0</v>
      </c>
    </row>
    <row r="131" spans="1:30" x14ac:dyDescent="0.2">
      <c r="A131" t="s">
        <v>11</v>
      </c>
      <c r="B131" t="s">
        <v>33719</v>
      </c>
      <c r="C131" t="s">
        <v>28068</v>
      </c>
      <c r="D131" t="s">
        <v>223</v>
      </c>
      <c r="E131" t="s">
        <v>33720</v>
      </c>
      <c r="F131" t="s">
        <v>33718</v>
      </c>
      <c r="G131">
        <v>0.86763000000000001</v>
      </c>
      <c r="H131">
        <v>0.86563000000000001</v>
      </c>
      <c r="I131">
        <f t="shared" si="28"/>
        <v>2</v>
      </c>
      <c r="J131">
        <v>2</v>
      </c>
      <c r="K131">
        <f t="shared" si="29"/>
        <v>-2</v>
      </c>
      <c r="L131">
        <v>-2</v>
      </c>
      <c r="M131" t="s">
        <v>17</v>
      </c>
      <c r="N131">
        <f t="shared" si="27"/>
        <v>49220.030000000115</v>
      </c>
      <c r="U131" t="str">
        <f ca="1"/>
        <v>2025-06-11 16:37:09</v>
      </c>
      <c r="V131" s="7">
        <f t="shared" ref="V131:V194" ca="1" si="35">COUNTIF(INDIRECT($Q$5),U131)</f>
        <v>2</v>
      </c>
      <c r="W131" s="7">
        <f t="shared" ca="1" si="30"/>
        <v>3</v>
      </c>
      <c r="X131" s="7">
        <f t="shared" ca="1" si="31"/>
        <v>-3</v>
      </c>
      <c r="Y131" s="7">
        <f t="shared" ref="Y131:Y194" ca="1" si="36">_xlfn.MAXIFS(INDIRECT($Q$10),INDIRECT($Q$5),$U131)</f>
        <v>0.87944</v>
      </c>
      <c r="Z131" s="7">
        <f t="shared" ref="Z131:Z194" ca="1" si="37">_xlfn.MAXIFS(INDIRECT($Q$9),INDIRECT($Q$5),$U131)</f>
        <v>0.88029999999999997</v>
      </c>
      <c r="AA131" s="7">
        <f t="shared" ref="AA131:AA194" ca="1" si="38">_xlfn.MINIFS(INDIRECT($Q$9),INDIRECT($Q$5),$U131)</f>
        <v>0.87949999999999995</v>
      </c>
      <c r="AB131">
        <f t="shared" ca="1" si="32"/>
        <v>0</v>
      </c>
      <c r="AC131">
        <f t="shared" ca="1" si="33"/>
        <v>0</v>
      </c>
      <c r="AD131">
        <f t="shared" ca="1" si="34"/>
        <v>1</v>
      </c>
    </row>
    <row r="132" spans="1:30" x14ac:dyDescent="0.2">
      <c r="A132" t="s">
        <v>11</v>
      </c>
      <c r="B132" t="s">
        <v>33721</v>
      </c>
      <c r="C132" t="s">
        <v>998</v>
      </c>
      <c r="D132" t="s">
        <v>223</v>
      </c>
      <c r="E132" t="s">
        <v>33722</v>
      </c>
      <c r="F132" t="s">
        <v>33718</v>
      </c>
      <c r="G132">
        <v>0.86443999999999999</v>
      </c>
      <c r="H132">
        <v>0.86563000000000001</v>
      </c>
      <c r="I132">
        <f t="shared" si="28"/>
        <v>2</v>
      </c>
      <c r="J132">
        <v>16</v>
      </c>
      <c r="K132">
        <f t="shared" si="29"/>
        <v>1.84</v>
      </c>
      <c r="L132">
        <v>14.72</v>
      </c>
      <c r="M132" t="s">
        <v>17</v>
      </c>
      <c r="N132">
        <f t="shared" ref="N132:N195" si="39">N131-L131</f>
        <v>49222.030000000115</v>
      </c>
      <c r="U132" t="str">
        <f ca="1"/>
        <v>2025-06-11 16:26:57</v>
      </c>
      <c r="V132" s="7">
        <f t="shared" ca="1" si="35"/>
        <v>5</v>
      </c>
      <c r="W132" s="7">
        <f t="shared" ca="1" si="30"/>
        <v>31</v>
      </c>
      <c r="X132" s="7">
        <f t="shared" ca="1" si="31"/>
        <v>22.76</v>
      </c>
      <c r="Y132" s="7">
        <f t="shared" ca="1" si="36"/>
        <v>0.88036999999999999</v>
      </c>
      <c r="Z132" s="7">
        <f t="shared" ca="1" si="37"/>
        <v>0.88126000000000004</v>
      </c>
      <c r="AA132" s="7">
        <f t="shared" ca="1" si="38"/>
        <v>0.87905</v>
      </c>
      <c r="AB132">
        <f t="shared" ca="1" si="32"/>
        <v>1</v>
      </c>
      <c r="AC132">
        <f t="shared" ca="1" si="33"/>
        <v>0</v>
      </c>
      <c r="AD132">
        <f t="shared" ca="1" si="34"/>
        <v>0</v>
      </c>
    </row>
    <row r="133" spans="1:30" x14ac:dyDescent="0.2">
      <c r="A133" t="s">
        <v>11</v>
      </c>
      <c r="B133" t="s">
        <v>33723</v>
      </c>
      <c r="C133" t="s">
        <v>495</v>
      </c>
      <c r="D133" t="s">
        <v>223</v>
      </c>
      <c r="E133" t="s">
        <v>33724</v>
      </c>
      <c r="F133" t="s">
        <v>33718</v>
      </c>
      <c r="G133">
        <v>0.86887000000000003</v>
      </c>
      <c r="H133">
        <v>0.86563000000000001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49207.310000000114</v>
      </c>
      <c r="U133" t="str">
        <f ca="1"/>
        <v>2025-06-11 16:16:44</v>
      </c>
      <c r="V133" s="7">
        <f t="shared" ca="1" si="35"/>
        <v>4</v>
      </c>
      <c r="W133" s="7">
        <f t="shared" ca="1" si="30"/>
        <v>15</v>
      </c>
      <c r="X133" s="7">
        <f t="shared" ca="1" si="31"/>
        <v>0.36000000000000032</v>
      </c>
      <c r="Y133" s="7">
        <f t="shared" ca="1" si="36"/>
        <v>0.88083</v>
      </c>
      <c r="Z133" s="7">
        <f t="shared" ca="1" si="37"/>
        <v>0.88200999999999996</v>
      </c>
      <c r="AA133" s="7">
        <f t="shared" ca="1" si="38"/>
        <v>0.88036000000000003</v>
      </c>
      <c r="AB133">
        <f t="shared" ca="1" si="32"/>
        <v>1</v>
      </c>
      <c r="AC133">
        <f t="shared" ca="1" si="33"/>
        <v>0</v>
      </c>
      <c r="AD133">
        <f t="shared" ca="1" si="34"/>
        <v>0</v>
      </c>
    </row>
    <row r="134" spans="1:30" x14ac:dyDescent="0.2">
      <c r="A134" t="s">
        <v>11</v>
      </c>
      <c r="B134" t="s">
        <v>33725</v>
      </c>
      <c r="C134" t="s">
        <v>30575</v>
      </c>
      <c r="D134" t="s">
        <v>223</v>
      </c>
      <c r="E134" t="s">
        <v>33726</v>
      </c>
      <c r="F134" t="s">
        <v>33718</v>
      </c>
      <c r="G134">
        <v>0.86548000000000003</v>
      </c>
      <c r="H134">
        <v>0.86563000000000001</v>
      </c>
      <c r="I134">
        <f t="shared" si="28"/>
        <v>2</v>
      </c>
      <c r="J134">
        <v>8</v>
      </c>
      <c r="K134">
        <f t="shared" si="29"/>
        <v>1.84</v>
      </c>
      <c r="L134">
        <v>7.36</v>
      </c>
      <c r="M134" t="s">
        <v>17</v>
      </c>
      <c r="N134">
        <f t="shared" si="39"/>
        <v>49208.310000000114</v>
      </c>
      <c r="U134" t="str">
        <f ca="1"/>
        <v>2025-06-11 16:05:59</v>
      </c>
      <c r="V134" s="7">
        <f t="shared" ca="1" si="35"/>
        <v>2</v>
      </c>
      <c r="W134" s="7">
        <f t="shared" ca="1" si="30"/>
        <v>3</v>
      </c>
      <c r="X134" s="7">
        <f t="shared" ca="1" si="31"/>
        <v>2.36</v>
      </c>
      <c r="Y134" s="7">
        <f t="shared" ca="1" si="36"/>
        <v>0.89083000000000001</v>
      </c>
      <c r="Z134" s="7">
        <f t="shared" ca="1" si="37"/>
        <v>0.89068999999999998</v>
      </c>
      <c r="AA134" s="7">
        <f t="shared" ca="1" si="38"/>
        <v>0.89043000000000005</v>
      </c>
      <c r="AB134">
        <f t="shared" ca="1" si="32"/>
        <v>0</v>
      </c>
      <c r="AC134">
        <f t="shared" ca="1" si="33"/>
        <v>1</v>
      </c>
      <c r="AD134">
        <f t="shared" ca="1" si="34"/>
        <v>0</v>
      </c>
    </row>
    <row r="135" spans="1:30" x14ac:dyDescent="0.2">
      <c r="A135" t="s">
        <v>11</v>
      </c>
      <c r="B135" t="s">
        <v>33727</v>
      </c>
      <c r="C135" t="s">
        <v>550</v>
      </c>
      <c r="D135" t="s">
        <v>223</v>
      </c>
      <c r="E135" t="s">
        <v>33728</v>
      </c>
      <c r="F135" t="s">
        <v>33729</v>
      </c>
      <c r="G135">
        <v>0.86895999999999995</v>
      </c>
      <c r="H135">
        <v>0.86851</v>
      </c>
      <c r="I135">
        <f t="shared" si="28"/>
        <v>1</v>
      </c>
      <c r="J135">
        <v>1</v>
      </c>
      <c r="K135">
        <f t="shared" si="29"/>
        <v>-1</v>
      </c>
      <c r="L135">
        <v>-1</v>
      </c>
      <c r="M135" t="s">
        <v>17</v>
      </c>
      <c r="N135">
        <f t="shared" si="39"/>
        <v>49200.950000000114</v>
      </c>
      <c r="U135" t="str">
        <f ca="1"/>
        <v>2025-06-11 15:54:46</v>
      </c>
      <c r="V135" s="7">
        <f t="shared" ca="1" si="35"/>
        <v>1</v>
      </c>
      <c r="W135" s="7">
        <f t="shared" ca="1" si="30"/>
        <v>1</v>
      </c>
      <c r="X135" s="7">
        <f t="shared" ca="1" si="31"/>
        <v>-1</v>
      </c>
      <c r="Y135" s="7">
        <f t="shared" ca="1" si="36"/>
        <v>0.89068999999999998</v>
      </c>
      <c r="Z135" s="7">
        <f t="shared" ca="1" si="37"/>
        <v>0.89071</v>
      </c>
      <c r="AA135" s="7">
        <f t="shared" ca="1" si="38"/>
        <v>0.89071</v>
      </c>
      <c r="AB135">
        <f t="shared" ca="1" si="32"/>
        <v>0</v>
      </c>
      <c r="AC135">
        <f t="shared" ca="1" si="33"/>
        <v>0</v>
      </c>
      <c r="AD135">
        <f t="shared" ca="1" si="34"/>
        <v>1</v>
      </c>
    </row>
    <row r="136" spans="1:30" x14ac:dyDescent="0.2">
      <c r="A136" t="s">
        <v>11</v>
      </c>
      <c r="B136" t="s">
        <v>33730</v>
      </c>
      <c r="C136" t="s">
        <v>33731</v>
      </c>
      <c r="D136" t="s">
        <v>223</v>
      </c>
      <c r="E136" t="s">
        <v>33732</v>
      </c>
      <c r="F136" t="s">
        <v>33729</v>
      </c>
      <c r="G136">
        <v>0.86795999999999995</v>
      </c>
      <c r="H136">
        <v>0.86851</v>
      </c>
      <c r="I136">
        <f t="shared" si="28"/>
        <v>2</v>
      </c>
      <c r="J136">
        <v>2</v>
      </c>
      <c r="K136">
        <f t="shared" si="29"/>
        <v>1.84</v>
      </c>
      <c r="L136">
        <v>1.84</v>
      </c>
      <c r="M136" t="s">
        <v>17</v>
      </c>
      <c r="N136">
        <f t="shared" si="39"/>
        <v>49201.950000000114</v>
      </c>
      <c r="U136" t="str">
        <f ca="1"/>
        <v>2025-06-11 15:43:33</v>
      </c>
      <c r="V136" s="7">
        <f t="shared" ca="1" si="35"/>
        <v>1</v>
      </c>
      <c r="W136" s="7">
        <f t="shared" ca="1" si="30"/>
        <v>1</v>
      </c>
      <c r="X136" s="7">
        <f t="shared" ca="1" si="31"/>
        <v>0.92</v>
      </c>
      <c r="Y136" s="7">
        <f t="shared" ca="1" si="36"/>
        <v>0.89071999999999996</v>
      </c>
      <c r="Z136" s="7">
        <f t="shared" ca="1" si="37"/>
        <v>0.89031000000000005</v>
      </c>
      <c r="AA136" s="7">
        <f t="shared" ca="1" si="38"/>
        <v>0.89031000000000005</v>
      </c>
      <c r="AB136">
        <f t="shared" ca="1" si="32"/>
        <v>0</v>
      </c>
      <c r="AC136">
        <f t="shared" ca="1" si="33"/>
        <v>1</v>
      </c>
      <c r="AD136">
        <f t="shared" ca="1" si="34"/>
        <v>0</v>
      </c>
    </row>
    <row r="137" spans="1:30" x14ac:dyDescent="0.2">
      <c r="A137" t="s">
        <v>11</v>
      </c>
      <c r="B137" t="s">
        <v>33733</v>
      </c>
      <c r="C137" t="s">
        <v>495</v>
      </c>
      <c r="D137" t="s">
        <v>223</v>
      </c>
      <c r="E137" t="s">
        <v>33734</v>
      </c>
      <c r="F137" t="s">
        <v>33735</v>
      </c>
      <c r="G137">
        <v>0.86748000000000003</v>
      </c>
      <c r="H137">
        <v>0.86970999999999998</v>
      </c>
      <c r="I137">
        <f t="shared" si="28"/>
        <v>1</v>
      </c>
      <c r="J137">
        <v>1</v>
      </c>
      <c r="K137">
        <f t="shared" si="29"/>
        <v>0.92</v>
      </c>
      <c r="L137">
        <v>0.92</v>
      </c>
      <c r="M137" t="s">
        <v>17</v>
      </c>
      <c r="N137">
        <f t="shared" si="39"/>
        <v>49200.110000000117</v>
      </c>
      <c r="U137" t="str">
        <f ca="1"/>
        <v>2025-06-11 15:32:30</v>
      </c>
      <c r="V137" s="7">
        <f t="shared" ca="1" si="35"/>
        <v>2</v>
      </c>
      <c r="W137" s="7">
        <f t="shared" ca="1" si="30"/>
        <v>12</v>
      </c>
      <c r="X137" s="7">
        <f t="shared" ca="1" si="31"/>
        <v>3.2800000000000002</v>
      </c>
      <c r="Y137" s="7">
        <f t="shared" ca="1" si="36"/>
        <v>0.89024000000000003</v>
      </c>
      <c r="Z137" s="7">
        <f t="shared" ca="1" si="37"/>
        <v>0.89041999999999999</v>
      </c>
      <c r="AA137" s="7">
        <f t="shared" ca="1" si="38"/>
        <v>0.89019000000000004</v>
      </c>
      <c r="AB137">
        <f t="shared" ca="1" si="32"/>
        <v>1</v>
      </c>
      <c r="AC137">
        <f t="shared" ca="1" si="33"/>
        <v>0</v>
      </c>
      <c r="AD137">
        <f t="shared" ca="1" si="34"/>
        <v>0</v>
      </c>
    </row>
    <row r="138" spans="1:30" x14ac:dyDescent="0.2">
      <c r="A138" t="s">
        <v>11</v>
      </c>
      <c r="B138" t="s">
        <v>33736</v>
      </c>
      <c r="C138" t="s">
        <v>550</v>
      </c>
      <c r="D138" t="s">
        <v>223</v>
      </c>
      <c r="E138" t="s">
        <v>33737</v>
      </c>
      <c r="F138" t="s">
        <v>33738</v>
      </c>
      <c r="G138">
        <v>0.86626999999999998</v>
      </c>
      <c r="H138">
        <v>0.86739999999999995</v>
      </c>
      <c r="I138">
        <f t="shared" si="28"/>
        <v>1</v>
      </c>
      <c r="J138">
        <v>1</v>
      </c>
      <c r="K138">
        <f t="shared" si="29"/>
        <v>0.92</v>
      </c>
      <c r="L138">
        <v>0.92</v>
      </c>
      <c r="M138" t="s">
        <v>17</v>
      </c>
      <c r="N138">
        <f t="shared" si="39"/>
        <v>49199.190000000119</v>
      </c>
      <c r="U138" t="str">
        <f ca="1"/>
        <v>2025-06-11 15:30:30</v>
      </c>
      <c r="V138" s="7">
        <f t="shared" ca="1" si="35"/>
        <v>2</v>
      </c>
      <c r="W138" s="7">
        <f t="shared" ref="W138:W201" ca="1" si="40">SUMIF(INDIRECT($Q$5),U138,INDIRECT($Q$6))</f>
        <v>3</v>
      </c>
      <c r="X138" s="7">
        <f t="shared" ref="X138:X201" ca="1" si="41">SUMIF(INDIRECT($Q$5),U138,INDIRECT($Q$7))</f>
        <v>-3</v>
      </c>
      <c r="Y138" s="7">
        <f t="shared" ca="1" si="36"/>
        <v>0.89019999999999999</v>
      </c>
      <c r="Z138" s="7">
        <f t="shared" ca="1" si="37"/>
        <v>0.89092000000000005</v>
      </c>
      <c r="AA138" s="7">
        <f t="shared" ca="1" si="38"/>
        <v>0.89066999999999996</v>
      </c>
      <c r="AB138">
        <f t="shared" ref="AB138:AB201" ca="1" si="42">IF(AND(Z138&gt;Y138,Y138&gt;AA138), 1,0)</f>
        <v>0</v>
      </c>
      <c r="AC138">
        <f t="shared" ref="AC138:AC201" ca="1" si="43">IF(Y138&gt;Z138,1,0)</f>
        <v>0</v>
      </c>
      <c r="AD138">
        <f t="shared" ref="AD138:AD201" ca="1" si="44">IF(Y138&lt;AA138,1,0)</f>
        <v>1</v>
      </c>
    </row>
    <row r="139" spans="1:30" x14ac:dyDescent="0.2">
      <c r="A139" t="s">
        <v>11</v>
      </c>
      <c r="B139" t="s">
        <v>33739</v>
      </c>
      <c r="C139" t="s">
        <v>28065</v>
      </c>
      <c r="D139" t="s">
        <v>223</v>
      </c>
      <c r="E139" t="s">
        <v>33740</v>
      </c>
      <c r="F139" t="s">
        <v>33738</v>
      </c>
      <c r="G139">
        <v>0.86543000000000003</v>
      </c>
      <c r="H139">
        <v>0.86739999999999995</v>
      </c>
      <c r="I139">
        <f t="shared" si="28"/>
        <v>2</v>
      </c>
      <c r="J139">
        <v>2</v>
      </c>
      <c r="K139">
        <f t="shared" si="29"/>
        <v>1.84</v>
      </c>
      <c r="L139">
        <v>1.84</v>
      </c>
      <c r="M139" t="s">
        <v>17</v>
      </c>
      <c r="N139">
        <f t="shared" si="39"/>
        <v>49198.27000000012</v>
      </c>
      <c r="U139" t="str">
        <f ca="1"/>
        <v>2025-06-11 15:19:26</v>
      </c>
      <c r="V139" s="7">
        <f t="shared" ca="1" si="35"/>
        <v>1</v>
      </c>
      <c r="W139" s="7">
        <f t="shared" ca="1" si="40"/>
        <v>1</v>
      </c>
      <c r="X139" s="7">
        <f t="shared" ca="1" si="41"/>
        <v>-1</v>
      </c>
      <c r="Y139" s="7">
        <f t="shared" ca="1" si="36"/>
        <v>0.89088999999999996</v>
      </c>
      <c r="Z139" s="7">
        <f t="shared" ca="1" si="37"/>
        <v>0.89097999999999999</v>
      </c>
      <c r="AA139" s="7">
        <f t="shared" ca="1" si="38"/>
        <v>0.89097999999999999</v>
      </c>
      <c r="AB139">
        <f t="shared" ca="1" si="42"/>
        <v>0</v>
      </c>
      <c r="AC139">
        <f t="shared" ca="1" si="43"/>
        <v>0</v>
      </c>
      <c r="AD139">
        <f t="shared" ca="1" si="44"/>
        <v>1</v>
      </c>
    </row>
    <row r="140" spans="1:30" x14ac:dyDescent="0.2">
      <c r="A140" t="s">
        <v>11</v>
      </c>
      <c r="B140" t="s">
        <v>33741</v>
      </c>
      <c r="C140" t="s">
        <v>495</v>
      </c>
      <c r="D140" t="s">
        <v>223</v>
      </c>
      <c r="E140" t="s">
        <v>33742</v>
      </c>
      <c r="F140" t="s">
        <v>33743</v>
      </c>
      <c r="G140">
        <v>0.86436000000000002</v>
      </c>
      <c r="H140">
        <v>0.86599999999999999</v>
      </c>
      <c r="I140">
        <f t="shared" si="28"/>
        <v>1</v>
      </c>
      <c r="J140">
        <v>1</v>
      </c>
      <c r="K140">
        <f t="shared" si="29"/>
        <v>0.92</v>
      </c>
      <c r="L140">
        <v>0.92</v>
      </c>
      <c r="M140" t="s">
        <v>17</v>
      </c>
      <c r="N140">
        <f t="shared" si="39"/>
        <v>49196.430000000124</v>
      </c>
      <c r="U140" t="str">
        <f ca="1"/>
        <v>2025-06-11 15:08:24</v>
      </c>
      <c r="V140" s="7">
        <f t="shared" ca="1" si="35"/>
        <v>5</v>
      </c>
      <c r="W140" s="7">
        <f t="shared" ca="1" si="40"/>
        <v>31</v>
      </c>
      <c r="X140" s="7">
        <f t="shared" ca="1" si="41"/>
        <v>-0.27999999999999936</v>
      </c>
      <c r="Y140" s="7">
        <f t="shared" ca="1" si="36"/>
        <v>0.89097999999999999</v>
      </c>
      <c r="Z140" s="7">
        <f t="shared" ca="1" si="37"/>
        <v>0.89195999999999998</v>
      </c>
      <c r="AA140" s="7">
        <f t="shared" ca="1" si="38"/>
        <v>0.89097000000000004</v>
      </c>
      <c r="AB140">
        <f t="shared" ca="1" si="42"/>
        <v>1</v>
      </c>
      <c r="AC140">
        <f t="shared" ca="1" si="43"/>
        <v>0</v>
      </c>
      <c r="AD140">
        <f t="shared" ca="1" si="44"/>
        <v>0</v>
      </c>
    </row>
    <row r="141" spans="1:30" x14ac:dyDescent="0.2">
      <c r="A141" t="s">
        <v>11</v>
      </c>
      <c r="B141" t="s">
        <v>33744</v>
      </c>
      <c r="C141" t="s">
        <v>33745</v>
      </c>
      <c r="D141" t="s">
        <v>223</v>
      </c>
      <c r="E141" t="s">
        <v>33746</v>
      </c>
      <c r="F141" t="s">
        <v>33747</v>
      </c>
      <c r="G141">
        <v>0.86433000000000004</v>
      </c>
      <c r="H141">
        <v>0.86377000000000004</v>
      </c>
      <c r="I141">
        <f t="shared" si="28"/>
        <v>2</v>
      </c>
      <c r="J141">
        <v>2</v>
      </c>
      <c r="K141">
        <f t="shared" si="29"/>
        <v>-2</v>
      </c>
      <c r="L141">
        <v>-2</v>
      </c>
      <c r="M141" t="s">
        <v>17</v>
      </c>
      <c r="N141">
        <f t="shared" si="39"/>
        <v>49195.510000000126</v>
      </c>
      <c r="U141" t="str">
        <f ca="1"/>
        <v>2025-06-11 14:56:53</v>
      </c>
      <c r="V141" s="7">
        <f t="shared" ca="1" si="35"/>
        <v>2</v>
      </c>
      <c r="W141" s="7">
        <f t="shared" ca="1" si="40"/>
        <v>3</v>
      </c>
      <c r="X141" s="7">
        <f t="shared" ca="1" si="41"/>
        <v>-3</v>
      </c>
      <c r="Y141" s="7">
        <f t="shared" ca="1" si="36"/>
        <v>0.89207999999999998</v>
      </c>
      <c r="Z141" s="7">
        <f t="shared" ca="1" si="37"/>
        <v>0.89258999999999999</v>
      </c>
      <c r="AA141" s="7">
        <f t="shared" ca="1" si="38"/>
        <v>0.89226000000000005</v>
      </c>
      <c r="AB141">
        <f t="shared" ca="1" si="42"/>
        <v>0</v>
      </c>
      <c r="AC141">
        <f t="shared" ca="1" si="43"/>
        <v>0</v>
      </c>
      <c r="AD141">
        <f t="shared" ca="1" si="44"/>
        <v>1</v>
      </c>
    </row>
    <row r="142" spans="1:30" x14ac:dyDescent="0.2">
      <c r="A142" t="s">
        <v>11</v>
      </c>
      <c r="B142" t="s">
        <v>33748</v>
      </c>
      <c r="C142" t="s">
        <v>495</v>
      </c>
      <c r="D142" t="s">
        <v>223</v>
      </c>
      <c r="E142" t="s">
        <v>33749</v>
      </c>
      <c r="F142" t="s">
        <v>33747</v>
      </c>
      <c r="G142">
        <v>0.86660000000000004</v>
      </c>
      <c r="H142">
        <v>0.86377000000000004</v>
      </c>
      <c r="I142">
        <f t="shared" si="28"/>
        <v>1</v>
      </c>
      <c r="J142">
        <v>1</v>
      </c>
      <c r="K142">
        <f t="shared" si="29"/>
        <v>-1</v>
      </c>
      <c r="L142">
        <v>-1</v>
      </c>
      <c r="M142" t="s">
        <v>17</v>
      </c>
      <c r="N142">
        <f t="shared" si="39"/>
        <v>49197.510000000126</v>
      </c>
      <c r="U142" t="str">
        <f ca="1"/>
        <v>2025-06-11 14:45:35</v>
      </c>
      <c r="V142" s="7">
        <f t="shared" ca="1" si="35"/>
        <v>2</v>
      </c>
      <c r="W142" s="7">
        <f t="shared" ca="1" si="40"/>
        <v>3</v>
      </c>
      <c r="X142" s="7">
        <f t="shared" ca="1" si="41"/>
        <v>0.84000000000000008</v>
      </c>
      <c r="Y142" s="7">
        <f t="shared" ca="1" si="36"/>
        <v>0.88866000000000001</v>
      </c>
      <c r="Z142" s="7">
        <f t="shared" ca="1" si="37"/>
        <v>0.88888999999999996</v>
      </c>
      <c r="AA142" s="7">
        <f t="shared" ca="1" si="38"/>
        <v>0.88748000000000005</v>
      </c>
      <c r="AB142">
        <f t="shared" ca="1" si="42"/>
        <v>1</v>
      </c>
      <c r="AC142">
        <f t="shared" ca="1" si="43"/>
        <v>0</v>
      </c>
      <c r="AD142">
        <f t="shared" ca="1" si="44"/>
        <v>0</v>
      </c>
    </row>
    <row r="143" spans="1:30" x14ac:dyDescent="0.2">
      <c r="A143" t="s">
        <v>11</v>
      </c>
      <c r="B143" t="s">
        <v>33750</v>
      </c>
      <c r="C143" t="s">
        <v>28484</v>
      </c>
      <c r="D143" t="s">
        <v>223</v>
      </c>
      <c r="E143" t="s">
        <v>33751</v>
      </c>
      <c r="F143" t="s">
        <v>33752</v>
      </c>
      <c r="G143">
        <v>0.86658999999999997</v>
      </c>
      <c r="H143">
        <v>0.86653999999999998</v>
      </c>
      <c r="I143">
        <f t="shared" si="28"/>
        <v>2</v>
      </c>
      <c r="J143">
        <v>4</v>
      </c>
      <c r="K143">
        <f t="shared" si="29"/>
        <v>-2</v>
      </c>
      <c r="L143">
        <v>-4</v>
      </c>
      <c r="M143" t="s">
        <v>17</v>
      </c>
      <c r="N143">
        <f t="shared" si="39"/>
        <v>49198.510000000126</v>
      </c>
      <c r="U143" t="str">
        <f ca="1"/>
        <v>2025-06-11 14:35:22</v>
      </c>
      <c r="V143" s="7">
        <f t="shared" ca="1" si="35"/>
        <v>3</v>
      </c>
      <c r="W143" s="7">
        <f t="shared" ca="1" si="40"/>
        <v>7</v>
      </c>
      <c r="X143" s="7">
        <f t="shared" ca="1" si="41"/>
        <v>4.5200000000000005</v>
      </c>
      <c r="Y143" s="7">
        <f t="shared" ca="1" si="36"/>
        <v>0.88920999999999994</v>
      </c>
      <c r="Z143" s="7">
        <f t="shared" ca="1" si="37"/>
        <v>0.88949999999999996</v>
      </c>
      <c r="AA143" s="7">
        <f t="shared" ca="1" si="38"/>
        <v>0.88729999999999998</v>
      </c>
      <c r="AB143">
        <f t="shared" ca="1" si="42"/>
        <v>1</v>
      </c>
      <c r="AC143">
        <f t="shared" ca="1" si="43"/>
        <v>0</v>
      </c>
      <c r="AD143">
        <f t="shared" ca="1" si="44"/>
        <v>0</v>
      </c>
    </row>
    <row r="144" spans="1:30" x14ac:dyDescent="0.2">
      <c r="A144" t="s">
        <v>11</v>
      </c>
      <c r="B144" t="s">
        <v>33753</v>
      </c>
      <c r="C144" t="s">
        <v>717</v>
      </c>
      <c r="D144" t="s">
        <v>223</v>
      </c>
      <c r="E144" t="s">
        <v>33754</v>
      </c>
      <c r="F144" t="s">
        <v>33752</v>
      </c>
      <c r="G144">
        <v>0.86743999999999999</v>
      </c>
      <c r="H144">
        <v>0.86653999999999998</v>
      </c>
      <c r="I144">
        <f t="shared" si="28"/>
        <v>2</v>
      </c>
      <c r="J144">
        <v>2</v>
      </c>
      <c r="K144">
        <f t="shared" si="29"/>
        <v>-2</v>
      </c>
      <c r="L144">
        <v>-2</v>
      </c>
      <c r="M144" t="s">
        <v>17</v>
      </c>
      <c r="N144">
        <f t="shared" si="39"/>
        <v>49202.510000000126</v>
      </c>
      <c r="U144" t="str">
        <f ca="1"/>
        <v>2025-06-11 14:24:50</v>
      </c>
      <c r="V144" s="7">
        <f t="shared" ca="1" si="35"/>
        <v>2</v>
      </c>
      <c r="W144" s="7">
        <f t="shared" ca="1" si="40"/>
        <v>3</v>
      </c>
      <c r="X144" s="7">
        <f t="shared" ca="1" si="41"/>
        <v>0.84000000000000008</v>
      </c>
      <c r="Y144" s="7">
        <f t="shared" ca="1" si="36"/>
        <v>0.88858000000000004</v>
      </c>
      <c r="Z144" s="7">
        <f t="shared" ca="1" si="37"/>
        <v>0.88970000000000005</v>
      </c>
      <c r="AA144" s="7">
        <f t="shared" ca="1" si="38"/>
        <v>0.88675999999999999</v>
      </c>
      <c r="AB144">
        <f t="shared" ca="1" si="42"/>
        <v>1</v>
      </c>
      <c r="AC144">
        <f t="shared" ca="1" si="43"/>
        <v>0</v>
      </c>
      <c r="AD144">
        <f t="shared" ca="1" si="44"/>
        <v>0</v>
      </c>
    </row>
    <row r="145" spans="1:30" x14ac:dyDescent="0.2">
      <c r="A145" t="s">
        <v>11</v>
      </c>
      <c r="B145" t="s">
        <v>33755</v>
      </c>
      <c r="C145" t="s">
        <v>495</v>
      </c>
      <c r="D145" t="s">
        <v>223</v>
      </c>
      <c r="E145" t="s">
        <v>33756</v>
      </c>
      <c r="F145" t="s">
        <v>33752</v>
      </c>
      <c r="G145">
        <v>0.86817</v>
      </c>
      <c r="H145">
        <v>0.86653999999999998</v>
      </c>
      <c r="I145">
        <f t="shared" si="28"/>
        <v>1</v>
      </c>
      <c r="J145">
        <v>1</v>
      </c>
      <c r="K145">
        <f t="shared" si="29"/>
        <v>-1</v>
      </c>
      <c r="L145">
        <v>-1</v>
      </c>
      <c r="M145" t="s">
        <v>17</v>
      </c>
      <c r="N145">
        <f t="shared" si="39"/>
        <v>49204.510000000126</v>
      </c>
      <c r="U145" t="str">
        <f ca="1"/>
        <v>2025-06-11 14:14:38</v>
      </c>
      <c r="V145" s="7">
        <f t="shared" ca="1" si="35"/>
        <v>2</v>
      </c>
      <c r="W145" s="7">
        <f t="shared" ca="1" si="40"/>
        <v>3</v>
      </c>
      <c r="X145" s="7">
        <f t="shared" ca="1" si="41"/>
        <v>2.7600000000000002</v>
      </c>
      <c r="Y145" s="7">
        <f t="shared" ca="1" si="36"/>
        <v>0.88978999999999997</v>
      </c>
      <c r="Z145" s="7">
        <f t="shared" ca="1" si="37"/>
        <v>0.88878999999999997</v>
      </c>
      <c r="AA145" s="7">
        <f t="shared" ca="1" si="38"/>
        <v>0.88710999999999995</v>
      </c>
      <c r="AB145">
        <f t="shared" ca="1" si="42"/>
        <v>0</v>
      </c>
      <c r="AC145">
        <f t="shared" ca="1" si="43"/>
        <v>1</v>
      </c>
      <c r="AD145">
        <f t="shared" ca="1" si="44"/>
        <v>0</v>
      </c>
    </row>
    <row r="146" spans="1:30" x14ac:dyDescent="0.2">
      <c r="A146" t="s">
        <v>11</v>
      </c>
      <c r="B146" t="s">
        <v>33757</v>
      </c>
      <c r="C146" t="s">
        <v>29049</v>
      </c>
      <c r="D146" t="s">
        <v>223</v>
      </c>
      <c r="E146" t="s">
        <v>33758</v>
      </c>
      <c r="F146" t="s">
        <v>33759</v>
      </c>
      <c r="G146">
        <v>0.86680999999999997</v>
      </c>
      <c r="H146">
        <v>0.86826000000000003</v>
      </c>
      <c r="I146">
        <f t="shared" si="28"/>
        <v>2</v>
      </c>
      <c r="J146">
        <v>8</v>
      </c>
      <c r="K146">
        <f t="shared" si="29"/>
        <v>1.84</v>
      </c>
      <c r="L146">
        <v>7.36</v>
      </c>
      <c r="M146" t="s">
        <v>17</v>
      </c>
      <c r="N146">
        <f t="shared" si="39"/>
        <v>49205.510000000126</v>
      </c>
      <c r="U146" t="str">
        <f ca="1"/>
        <v>2025-06-11 14:04:26</v>
      </c>
      <c r="V146" s="7">
        <f t="shared" ca="1" si="35"/>
        <v>2</v>
      </c>
      <c r="W146" s="7">
        <f t="shared" ca="1" si="40"/>
        <v>3</v>
      </c>
      <c r="X146" s="7">
        <f t="shared" ca="1" si="41"/>
        <v>2.7600000000000002</v>
      </c>
      <c r="Y146" s="7">
        <f t="shared" ca="1" si="36"/>
        <v>0.88841999999999999</v>
      </c>
      <c r="Z146" s="7">
        <f t="shared" ca="1" si="37"/>
        <v>0.88741000000000003</v>
      </c>
      <c r="AA146" s="7">
        <f t="shared" ca="1" si="38"/>
        <v>0.88648000000000005</v>
      </c>
      <c r="AB146">
        <f t="shared" ca="1" si="42"/>
        <v>0</v>
      </c>
      <c r="AC146">
        <f t="shared" ca="1" si="43"/>
        <v>1</v>
      </c>
      <c r="AD146">
        <f t="shared" ca="1" si="44"/>
        <v>0</v>
      </c>
    </row>
    <row r="147" spans="1:30" x14ac:dyDescent="0.2">
      <c r="A147" t="s">
        <v>11</v>
      </c>
      <c r="B147" t="s">
        <v>33760</v>
      </c>
      <c r="C147" t="s">
        <v>550</v>
      </c>
      <c r="D147" t="s">
        <v>223</v>
      </c>
      <c r="E147" t="s">
        <v>33761</v>
      </c>
      <c r="F147" t="s">
        <v>33759</v>
      </c>
      <c r="G147">
        <v>0.87065000000000003</v>
      </c>
      <c r="H147">
        <v>0.86826000000000003</v>
      </c>
      <c r="I147">
        <f t="shared" si="28"/>
        <v>1</v>
      </c>
      <c r="J147">
        <v>1</v>
      </c>
      <c r="K147">
        <f t="shared" si="29"/>
        <v>-1</v>
      </c>
      <c r="L147">
        <v>-1</v>
      </c>
      <c r="M147" t="s">
        <v>17</v>
      </c>
      <c r="N147">
        <f t="shared" si="39"/>
        <v>49198.150000000125</v>
      </c>
      <c r="V147" s="7"/>
      <c r="W147" s="7"/>
      <c r="X147" s="7"/>
      <c r="Y147" s="7"/>
      <c r="Z147" s="7"/>
      <c r="AA147" s="7"/>
    </row>
    <row r="148" spans="1:30" x14ac:dyDescent="0.2">
      <c r="A148" t="s">
        <v>11</v>
      </c>
      <c r="B148" t="s">
        <v>33762</v>
      </c>
      <c r="C148" t="s">
        <v>33687</v>
      </c>
      <c r="D148" t="s">
        <v>223</v>
      </c>
      <c r="E148" t="s">
        <v>33763</v>
      </c>
      <c r="F148" t="s">
        <v>33759</v>
      </c>
      <c r="G148">
        <v>0.86797000000000002</v>
      </c>
      <c r="H148">
        <v>0.86826000000000003</v>
      </c>
      <c r="I148">
        <f t="shared" si="28"/>
        <v>2</v>
      </c>
      <c r="J148">
        <v>4</v>
      </c>
      <c r="K148">
        <f t="shared" si="29"/>
        <v>1.84</v>
      </c>
      <c r="L148">
        <v>3.68</v>
      </c>
      <c r="M148" t="s">
        <v>17</v>
      </c>
      <c r="N148">
        <f t="shared" si="39"/>
        <v>49199.150000000125</v>
      </c>
      <c r="V148" s="7"/>
      <c r="W148" s="7"/>
      <c r="X148" s="7"/>
      <c r="Y148" s="7"/>
      <c r="Z148" s="7"/>
      <c r="AA148" s="7"/>
    </row>
    <row r="149" spans="1:30" x14ac:dyDescent="0.2">
      <c r="A149" t="s">
        <v>11</v>
      </c>
      <c r="B149" t="s">
        <v>33764</v>
      </c>
      <c r="C149" t="s">
        <v>30522</v>
      </c>
      <c r="D149" t="s">
        <v>223</v>
      </c>
      <c r="E149" t="s">
        <v>33765</v>
      </c>
      <c r="F149" t="s">
        <v>33759</v>
      </c>
      <c r="G149">
        <v>0.86919000000000002</v>
      </c>
      <c r="H149">
        <v>0.86826000000000003</v>
      </c>
      <c r="I149">
        <f t="shared" si="28"/>
        <v>2</v>
      </c>
      <c r="J149">
        <v>2</v>
      </c>
      <c r="K149">
        <f t="shared" si="29"/>
        <v>-2</v>
      </c>
      <c r="L149">
        <v>-2</v>
      </c>
      <c r="M149" t="s">
        <v>17</v>
      </c>
      <c r="N149">
        <f t="shared" si="39"/>
        <v>49195.470000000125</v>
      </c>
      <c r="V149" s="7"/>
      <c r="W149" s="7"/>
      <c r="X149" s="7"/>
      <c r="Y149" s="7"/>
      <c r="Z149" s="7"/>
      <c r="AA149" s="7"/>
    </row>
    <row r="150" spans="1:30" x14ac:dyDescent="0.2">
      <c r="A150" t="s">
        <v>11</v>
      </c>
      <c r="B150" t="s">
        <v>33766</v>
      </c>
      <c r="C150" t="s">
        <v>30124</v>
      </c>
      <c r="D150" t="s">
        <v>223</v>
      </c>
      <c r="E150" t="s">
        <v>33767</v>
      </c>
      <c r="F150" t="s">
        <v>33768</v>
      </c>
      <c r="G150">
        <v>0.87119999999999997</v>
      </c>
      <c r="H150">
        <v>0.87099000000000004</v>
      </c>
      <c r="I150">
        <f t="shared" si="28"/>
        <v>2</v>
      </c>
      <c r="J150">
        <v>4</v>
      </c>
      <c r="K150">
        <f t="shared" si="29"/>
        <v>-2</v>
      </c>
      <c r="L150">
        <v>-4</v>
      </c>
      <c r="M150" t="s">
        <v>17</v>
      </c>
      <c r="N150">
        <f t="shared" si="39"/>
        <v>49197.470000000125</v>
      </c>
      <c r="V150" s="7"/>
      <c r="W150" s="7"/>
      <c r="X150" s="7"/>
      <c r="Y150" s="7"/>
      <c r="Z150" s="7"/>
      <c r="AA150" s="7"/>
    </row>
    <row r="151" spans="1:30" x14ac:dyDescent="0.2">
      <c r="A151" t="s">
        <v>11</v>
      </c>
      <c r="B151" t="s">
        <v>33769</v>
      </c>
      <c r="C151" t="s">
        <v>495</v>
      </c>
      <c r="D151" t="s">
        <v>223</v>
      </c>
      <c r="E151" t="s">
        <v>33770</v>
      </c>
      <c r="F151" t="s">
        <v>33768</v>
      </c>
      <c r="G151">
        <v>0.87434999999999996</v>
      </c>
      <c r="H151">
        <v>0.87099000000000004</v>
      </c>
      <c r="I151">
        <f t="shared" si="28"/>
        <v>1</v>
      </c>
      <c r="J151">
        <v>1</v>
      </c>
      <c r="K151">
        <f t="shared" si="29"/>
        <v>-1</v>
      </c>
      <c r="L151">
        <v>-1</v>
      </c>
      <c r="M151" t="s">
        <v>17</v>
      </c>
      <c r="N151">
        <f t="shared" si="39"/>
        <v>49201.470000000125</v>
      </c>
      <c r="V151" s="7"/>
      <c r="W151" s="7"/>
      <c r="X151" s="7"/>
      <c r="Y151" s="7"/>
      <c r="Z151" s="7"/>
      <c r="AA151" s="7"/>
    </row>
    <row r="152" spans="1:30" x14ac:dyDescent="0.2">
      <c r="A152" t="s">
        <v>11</v>
      </c>
      <c r="B152" t="s">
        <v>33771</v>
      </c>
      <c r="C152" t="s">
        <v>33772</v>
      </c>
      <c r="D152" t="s">
        <v>223</v>
      </c>
      <c r="E152" t="s">
        <v>33773</v>
      </c>
      <c r="F152" t="s">
        <v>33768</v>
      </c>
      <c r="G152">
        <v>0.87260000000000004</v>
      </c>
      <c r="H152">
        <v>0.87099000000000004</v>
      </c>
      <c r="I152">
        <f t="shared" si="28"/>
        <v>2</v>
      </c>
      <c r="J152">
        <v>2</v>
      </c>
      <c r="K152">
        <f t="shared" si="29"/>
        <v>-2</v>
      </c>
      <c r="L152">
        <v>-2</v>
      </c>
      <c r="M152" t="s">
        <v>17</v>
      </c>
      <c r="N152">
        <f t="shared" si="39"/>
        <v>49202.470000000125</v>
      </c>
      <c r="V152" s="7"/>
      <c r="W152" s="7"/>
      <c r="X152" s="7"/>
      <c r="Y152" s="7"/>
      <c r="Z152" s="7"/>
      <c r="AA152" s="7"/>
    </row>
    <row r="153" spans="1:30" x14ac:dyDescent="0.2">
      <c r="A153" t="s">
        <v>11</v>
      </c>
      <c r="B153" t="s">
        <v>33774</v>
      </c>
      <c r="C153" t="s">
        <v>542</v>
      </c>
      <c r="D153" t="s">
        <v>223</v>
      </c>
      <c r="E153" t="s">
        <v>33775</v>
      </c>
      <c r="F153" t="s">
        <v>33776</v>
      </c>
      <c r="G153">
        <v>0.87470999999999999</v>
      </c>
      <c r="H153">
        <v>0.87478999999999996</v>
      </c>
      <c r="I153">
        <f t="shared" si="28"/>
        <v>2</v>
      </c>
      <c r="J153">
        <v>8</v>
      </c>
      <c r="K153">
        <f t="shared" si="29"/>
        <v>1.84</v>
      </c>
      <c r="L153">
        <v>7.36</v>
      </c>
      <c r="M153" t="s">
        <v>17</v>
      </c>
      <c r="N153">
        <f t="shared" si="39"/>
        <v>49204.470000000125</v>
      </c>
      <c r="V153" s="7"/>
      <c r="W153" s="7"/>
      <c r="X153" s="7"/>
      <c r="Y153" s="7"/>
      <c r="Z153" s="7"/>
      <c r="AA153" s="7"/>
    </row>
    <row r="154" spans="1:30" x14ac:dyDescent="0.2">
      <c r="A154" t="s">
        <v>11</v>
      </c>
      <c r="B154" t="s">
        <v>33777</v>
      </c>
      <c r="C154" t="s">
        <v>5486</v>
      </c>
      <c r="D154" t="s">
        <v>223</v>
      </c>
      <c r="E154" t="s">
        <v>33778</v>
      </c>
      <c r="F154" t="s">
        <v>33776</v>
      </c>
      <c r="G154">
        <v>0.87531000000000003</v>
      </c>
      <c r="H154">
        <v>0.87478999999999996</v>
      </c>
      <c r="I154">
        <f t="shared" si="28"/>
        <v>2</v>
      </c>
      <c r="J154">
        <v>4</v>
      </c>
      <c r="K154">
        <f t="shared" si="29"/>
        <v>-2</v>
      </c>
      <c r="L154">
        <v>-4</v>
      </c>
      <c r="M154" t="s">
        <v>17</v>
      </c>
      <c r="N154">
        <f t="shared" si="39"/>
        <v>49197.110000000124</v>
      </c>
      <c r="V154" s="7"/>
      <c r="W154" s="7"/>
      <c r="X154" s="7"/>
      <c r="Y154" s="7"/>
      <c r="Z154" s="7"/>
      <c r="AA154" s="7"/>
    </row>
    <row r="155" spans="1:30" x14ac:dyDescent="0.2">
      <c r="A155" t="s">
        <v>11</v>
      </c>
      <c r="B155" t="s">
        <v>33779</v>
      </c>
      <c r="C155" t="s">
        <v>495</v>
      </c>
      <c r="D155" t="s">
        <v>223</v>
      </c>
      <c r="E155" t="s">
        <v>33780</v>
      </c>
      <c r="F155" t="s">
        <v>33776</v>
      </c>
      <c r="G155">
        <v>0.87739</v>
      </c>
      <c r="H155">
        <v>0.87478999999999996</v>
      </c>
      <c r="I155">
        <f t="shared" si="28"/>
        <v>1</v>
      </c>
      <c r="J155">
        <v>1</v>
      </c>
      <c r="K155">
        <f t="shared" si="29"/>
        <v>-1</v>
      </c>
      <c r="L155">
        <v>-1</v>
      </c>
      <c r="M155" t="s">
        <v>17</v>
      </c>
      <c r="N155">
        <f t="shared" si="39"/>
        <v>49201.110000000124</v>
      </c>
      <c r="V155" s="7"/>
      <c r="W155" s="7"/>
      <c r="X155" s="7"/>
      <c r="Y155" s="7"/>
      <c r="Z155" s="7"/>
      <c r="AA155" s="7"/>
    </row>
    <row r="156" spans="1:30" x14ac:dyDescent="0.2">
      <c r="A156" t="s">
        <v>11</v>
      </c>
      <c r="B156" t="s">
        <v>33781</v>
      </c>
      <c r="C156" t="s">
        <v>28071</v>
      </c>
      <c r="D156" t="s">
        <v>223</v>
      </c>
      <c r="E156" t="s">
        <v>33782</v>
      </c>
      <c r="F156" t="s">
        <v>33776</v>
      </c>
      <c r="G156">
        <v>0.87624000000000002</v>
      </c>
      <c r="H156">
        <v>0.87478999999999996</v>
      </c>
      <c r="I156">
        <f t="shared" si="28"/>
        <v>2</v>
      </c>
      <c r="J156">
        <v>2</v>
      </c>
      <c r="K156">
        <f t="shared" si="29"/>
        <v>-2</v>
      </c>
      <c r="L156">
        <v>-2</v>
      </c>
      <c r="M156" t="s">
        <v>17</v>
      </c>
      <c r="N156">
        <f t="shared" si="39"/>
        <v>49202.110000000124</v>
      </c>
      <c r="V156" s="7"/>
      <c r="W156" s="7"/>
      <c r="X156" s="7"/>
      <c r="Y156" s="7"/>
      <c r="Z156" s="7"/>
      <c r="AA156" s="7"/>
    </row>
    <row r="157" spans="1:30" x14ac:dyDescent="0.2">
      <c r="A157" t="s">
        <v>11</v>
      </c>
      <c r="B157" t="s">
        <v>33783</v>
      </c>
      <c r="C157" t="s">
        <v>495</v>
      </c>
      <c r="D157" t="s">
        <v>223</v>
      </c>
      <c r="E157" t="s">
        <v>33784</v>
      </c>
      <c r="F157" t="s">
        <v>33785</v>
      </c>
      <c r="G157">
        <v>0.87612999999999996</v>
      </c>
      <c r="H157">
        <v>0.87717999999999996</v>
      </c>
      <c r="I157">
        <f t="shared" si="28"/>
        <v>1</v>
      </c>
      <c r="J157">
        <v>1</v>
      </c>
      <c r="K157">
        <f t="shared" si="29"/>
        <v>0.92</v>
      </c>
      <c r="L157">
        <v>0.92</v>
      </c>
      <c r="M157" t="s">
        <v>17</v>
      </c>
      <c r="N157">
        <f t="shared" si="39"/>
        <v>49204.110000000124</v>
      </c>
      <c r="V157" s="7"/>
      <c r="W157" s="7"/>
      <c r="X157" s="7"/>
      <c r="Y157" s="7"/>
      <c r="Z157" s="7"/>
      <c r="AA157" s="7"/>
    </row>
    <row r="158" spans="1:30" x14ac:dyDescent="0.2">
      <c r="A158" t="s">
        <v>11</v>
      </c>
      <c r="B158" t="s">
        <v>33786</v>
      </c>
      <c r="C158" t="s">
        <v>495</v>
      </c>
      <c r="D158" t="s">
        <v>223</v>
      </c>
      <c r="E158" t="s">
        <v>33787</v>
      </c>
      <c r="F158" t="s">
        <v>33788</v>
      </c>
      <c r="G158">
        <v>0.87483999999999995</v>
      </c>
      <c r="H158">
        <v>0.87548000000000004</v>
      </c>
      <c r="I158">
        <f t="shared" si="28"/>
        <v>1</v>
      </c>
      <c r="J158">
        <v>1</v>
      </c>
      <c r="K158">
        <f t="shared" si="29"/>
        <v>0.92</v>
      </c>
      <c r="L158">
        <v>0.92</v>
      </c>
      <c r="M158" t="s">
        <v>17</v>
      </c>
      <c r="N158">
        <f t="shared" si="39"/>
        <v>49203.190000000126</v>
      </c>
      <c r="V158" s="7"/>
      <c r="W158" s="7"/>
      <c r="X158" s="7"/>
      <c r="Y158" s="7"/>
      <c r="Z158" s="7"/>
      <c r="AA158" s="7"/>
    </row>
    <row r="159" spans="1:30" x14ac:dyDescent="0.2">
      <c r="A159" t="s">
        <v>11</v>
      </c>
      <c r="B159" t="s">
        <v>33789</v>
      </c>
      <c r="C159" t="s">
        <v>717</v>
      </c>
      <c r="D159" t="s">
        <v>223</v>
      </c>
      <c r="E159" t="s">
        <v>33790</v>
      </c>
      <c r="F159" t="s">
        <v>33791</v>
      </c>
      <c r="G159">
        <v>0.87488999999999995</v>
      </c>
      <c r="H159">
        <v>0.87453000000000003</v>
      </c>
      <c r="I159">
        <f t="shared" si="28"/>
        <v>2</v>
      </c>
      <c r="J159">
        <v>8</v>
      </c>
      <c r="K159">
        <f t="shared" si="29"/>
        <v>-2</v>
      </c>
      <c r="L159">
        <v>-8</v>
      </c>
      <c r="M159" t="s">
        <v>17</v>
      </c>
      <c r="N159">
        <f t="shared" si="39"/>
        <v>49202.270000000128</v>
      </c>
      <c r="V159" s="7"/>
      <c r="W159" s="7"/>
      <c r="X159" s="7"/>
      <c r="Y159" s="7"/>
      <c r="Z159" s="7"/>
      <c r="AA159" s="7"/>
    </row>
    <row r="160" spans="1:30" x14ac:dyDescent="0.2">
      <c r="A160" t="s">
        <v>11</v>
      </c>
      <c r="B160" t="s">
        <v>33792</v>
      </c>
      <c r="C160" t="s">
        <v>2951</v>
      </c>
      <c r="D160" t="s">
        <v>223</v>
      </c>
      <c r="E160" t="s">
        <v>33793</v>
      </c>
      <c r="F160" t="s">
        <v>33791</v>
      </c>
      <c r="G160">
        <v>0.87444999999999995</v>
      </c>
      <c r="H160">
        <v>0.87453000000000003</v>
      </c>
      <c r="I160">
        <f t="shared" si="28"/>
        <v>2</v>
      </c>
      <c r="J160">
        <v>16</v>
      </c>
      <c r="K160">
        <f t="shared" si="29"/>
        <v>1.84</v>
      </c>
      <c r="L160">
        <v>14.72</v>
      </c>
      <c r="M160" t="s">
        <v>17</v>
      </c>
      <c r="N160">
        <f t="shared" si="39"/>
        <v>49210.270000000128</v>
      </c>
      <c r="V160" s="7"/>
      <c r="W160" s="7"/>
      <c r="X160" s="7"/>
      <c r="Y160" s="7"/>
      <c r="Z160" s="7"/>
      <c r="AA160" s="7"/>
    </row>
    <row r="161" spans="1:27" x14ac:dyDescent="0.2">
      <c r="A161" t="s">
        <v>11</v>
      </c>
      <c r="B161" t="s">
        <v>33794</v>
      </c>
      <c r="C161" t="s">
        <v>28065</v>
      </c>
      <c r="D161" t="s">
        <v>223</v>
      </c>
      <c r="E161" t="s">
        <v>33795</v>
      </c>
      <c r="F161" t="s">
        <v>33791</v>
      </c>
      <c r="G161">
        <v>0.87629999999999997</v>
      </c>
      <c r="H161">
        <v>0.87453000000000003</v>
      </c>
      <c r="I161">
        <f t="shared" si="28"/>
        <v>2</v>
      </c>
      <c r="J161">
        <v>2</v>
      </c>
      <c r="K161">
        <f t="shared" si="29"/>
        <v>-2</v>
      </c>
      <c r="L161">
        <v>-2</v>
      </c>
      <c r="M161" t="s">
        <v>17</v>
      </c>
      <c r="N161">
        <f t="shared" si="39"/>
        <v>49195.550000000127</v>
      </c>
      <c r="V161" s="7"/>
      <c r="W161" s="7"/>
      <c r="X161" s="7"/>
      <c r="Y161" s="7"/>
      <c r="Z161" s="7"/>
      <c r="AA161" s="7"/>
    </row>
    <row r="162" spans="1:27" x14ac:dyDescent="0.2">
      <c r="A162" t="s">
        <v>11</v>
      </c>
      <c r="B162" t="s">
        <v>33796</v>
      </c>
      <c r="C162" t="s">
        <v>29259</v>
      </c>
      <c r="D162" t="s">
        <v>223</v>
      </c>
      <c r="E162" t="s">
        <v>33797</v>
      </c>
      <c r="F162" t="s">
        <v>33791</v>
      </c>
      <c r="G162">
        <v>0.87573999999999996</v>
      </c>
      <c r="H162">
        <v>0.87453000000000003</v>
      </c>
      <c r="I162">
        <f t="shared" si="28"/>
        <v>2</v>
      </c>
      <c r="J162">
        <v>4</v>
      </c>
      <c r="K162">
        <f t="shared" si="29"/>
        <v>-2</v>
      </c>
      <c r="L162">
        <v>-4</v>
      </c>
      <c r="M162" t="s">
        <v>17</v>
      </c>
      <c r="N162">
        <f t="shared" si="39"/>
        <v>49197.550000000127</v>
      </c>
      <c r="V162" s="7"/>
      <c r="W162" s="7"/>
      <c r="X162" s="7"/>
      <c r="Y162" s="7"/>
      <c r="Z162" s="7"/>
      <c r="AA162" s="7"/>
    </row>
    <row r="163" spans="1:27" x14ac:dyDescent="0.2">
      <c r="A163" t="s">
        <v>11</v>
      </c>
      <c r="B163" t="s">
        <v>33798</v>
      </c>
      <c r="C163" t="s">
        <v>495</v>
      </c>
      <c r="D163" t="s">
        <v>223</v>
      </c>
      <c r="E163" t="s">
        <v>33799</v>
      </c>
      <c r="F163" t="s">
        <v>33791</v>
      </c>
      <c r="G163">
        <v>0.87712000000000001</v>
      </c>
      <c r="H163">
        <v>0.87453000000000003</v>
      </c>
      <c r="I163">
        <f t="shared" si="28"/>
        <v>1</v>
      </c>
      <c r="J163">
        <v>1</v>
      </c>
      <c r="K163">
        <f t="shared" si="29"/>
        <v>-1</v>
      </c>
      <c r="L163">
        <v>-1</v>
      </c>
      <c r="M163" t="s">
        <v>17</v>
      </c>
      <c r="N163">
        <f t="shared" si="39"/>
        <v>49201.550000000127</v>
      </c>
      <c r="V163" s="7"/>
      <c r="W163" s="7"/>
      <c r="X163" s="7"/>
      <c r="Y163" s="7"/>
      <c r="Z163" s="7"/>
      <c r="AA163" s="7"/>
    </row>
    <row r="164" spans="1:27" x14ac:dyDescent="0.2">
      <c r="A164" t="s">
        <v>11</v>
      </c>
      <c r="B164" t="s">
        <v>33800</v>
      </c>
      <c r="C164" t="s">
        <v>550</v>
      </c>
      <c r="D164" t="s">
        <v>223</v>
      </c>
      <c r="E164" t="s">
        <v>33801</v>
      </c>
      <c r="F164" t="s">
        <v>33802</v>
      </c>
      <c r="G164">
        <v>0.87853999999999999</v>
      </c>
      <c r="H164">
        <v>0.87712000000000001</v>
      </c>
      <c r="I164">
        <f t="shared" si="28"/>
        <v>1</v>
      </c>
      <c r="J164">
        <v>1</v>
      </c>
      <c r="K164">
        <f t="shared" si="29"/>
        <v>-1</v>
      </c>
      <c r="L164">
        <v>-1</v>
      </c>
      <c r="M164" t="s">
        <v>17</v>
      </c>
      <c r="N164">
        <f t="shared" si="39"/>
        <v>49202.550000000127</v>
      </c>
      <c r="V164" s="7"/>
      <c r="W164" s="7"/>
      <c r="X164" s="7"/>
      <c r="Y164" s="7"/>
      <c r="Z164" s="7"/>
      <c r="AA164" s="7"/>
    </row>
    <row r="165" spans="1:27" x14ac:dyDescent="0.2">
      <c r="A165" t="s">
        <v>11</v>
      </c>
      <c r="B165" t="s">
        <v>33803</v>
      </c>
      <c r="C165" t="s">
        <v>28395</v>
      </c>
      <c r="D165" t="s">
        <v>223</v>
      </c>
      <c r="E165" t="s">
        <v>33804</v>
      </c>
      <c r="F165" t="s">
        <v>33802</v>
      </c>
      <c r="G165">
        <v>0.87663999999999997</v>
      </c>
      <c r="H165">
        <v>0.87712000000000001</v>
      </c>
      <c r="I165">
        <f t="shared" si="28"/>
        <v>2</v>
      </c>
      <c r="J165">
        <v>2</v>
      </c>
      <c r="K165">
        <f t="shared" si="29"/>
        <v>1.84</v>
      </c>
      <c r="L165">
        <v>1.84</v>
      </c>
      <c r="M165" t="s">
        <v>17</v>
      </c>
      <c r="N165">
        <f t="shared" si="39"/>
        <v>49203.550000000127</v>
      </c>
      <c r="V165" s="7"/>
      <c r="W165" s="7"/>
      <c r="X165" s="7"/>
      <c r="Y165" s="7"/>
      <c r="Z165" s="7"/>
      <c r="AA165" s="7"/>
    </row>
    <row r="166" spans="1:27" x14ac:dyDescent="0.2">
      <c r="A166" t="s">
        <v>11</v>
      </c>
      <c r="B166" t="s">
        <v>33805</v>
      </c>
      <c r="C166" t="s">
        <v>550</v>
      </c>
      <c r="D166" t="s">
        <v>223</v>
      </c>
      <c r="E166" t="s">
        <v>33806</v>
      </c>
      <c r="F166" t="s">
        <v>33807</v>
      </c>
      <c r="G166">
        <v>0.87941999999999998</v>
      </c>
      <c r="H166">
        <v>0.87839999999999996</v>
      </c>
      <c r="I166">
        <f t="shared" si="28"/>
        <v>1</v>
      </c>
      <c r="J166">
        <v>1</v>
      </c>
      <c r="K166">
        <f t="shared" si="29"/>
        <v>-1</v>
      </c>
      <c r="L166">
        <v>-1</v>
      </c>
      <c r="M166" t="s">
        <v>17</v>
      </c>
      <c r="N166">
        <f t="shared" si="39"/>
        <v>49201.71000000013</v>
      </c>
      <c r="V166" s="7"/>
      <c r="W166" s="7"/>
      <c r="X166" s="7"/>
      <c r="Y166" s="7"/>
      <c r="Z166" s="7"/>
      <c r="AA166" s="7"/>
    </row>
    <row r="167" spans="1:27" x14ac:dyDescent="0.2">
      <c r="A167" t="s">
        <v>11</v>
      </c>
      <c r="B167" t="s">
        <v>33808</v>
      </c>
      <c r="C167" t="s">
        <v>726</v>
      </c>
      <c r="D167" t="s">
        <v>223</v>
      </c>
      <c r="E167" t="s">
        <v>33809</v>
      </c>
      <c r="F167" t="s">
        <v>33807</v>
      </c>
      <c r="G167">
        <v>0.87777000000000005</v>
      </c>
      <c r="H167">
        <v>0.87839999999999996</v>
      </c>
      <c r="I167">
        <f t="shared" si="28"/>
        <v>2</v>
      </c>
      <c r="J167">
        <v>2</v>
      </c>
      <c r="K167">
        <f t="shared" si="29"/>
        <v>1.84</v>
      </c>
      <c r="L167">
        <v>1.84</v>
      </c>
      <c r="M167" t="s">
        <v>17</v>
      </c>
      <c r="N167">
        <f t="shared" si="39"/>
        <v>49202.71000000013</v>
      </c>
      <c r="V167" s="7"/>
      <c r="W167" s="7"/>
      <c r="X167" s="7"/>
      <c r="Y167" s="7"/>
      <c r="Z167" s="7"/>
      <c r="AA167" s="7"/>
    </row>
    <row r="168" spans="1:27" x14ac:dyDescent="0.2">
      <c r="A168" t="s">
        <v>11</v>
      </c>
      <c r="B168" t="s">
        <v>33810</v>
      </c>
      <c r="C168" t="s">
        <v>3766</v>
      </c>
      <c r="D168" t="s">
        <v>223</v>
      </c>
      <c r="E168" t="s">
        <v>33811</v>
      </c>
      <c r="F168" t="s">
        <v>33812</v>
      </c>
      <c r="G168">
        <v>0.87844</v>
      </c>
      <c r="H168">
        <v>0.87995000000000001</v>
      </c>
      <c r="I168">
        <f t="shared" si="28"/>
        <v>2</v>
      </c>
      <c r="J168">
        <v>4</v>
      </c>
      <c r="K168">
        <f t="shared" si="29"/>
        <v>1.84</v>
      </c>
      <c r="L168">
        <v>3.68</v>
      </c>
      <c r="M168" t="s">
        <v>17</v>
      </c>
      <c r="N168">
        <f t="shared" si="39"/>
        <v>49200.870000000134</v>
      </c>
      <c r="V168" s="7"/>
      <c r="W168" s="7"/>
      <c r="X168" s="7"/>
      <c r="Y168" s="7"/>
      <c r="Z168" s="7"/>
      <c r="AA168" s="7"/>
    </row>
    <row r="169" spans="1:27" x14ac:dyDescent="0.2">
      <c r="A169" t="s">
        <v>11</v>
      </c>
      <c r="B169" t="s">
        <v>33813</v>
      </c>
      <c r="C169" t="s">
        <v>28068</v>
      </c>
      <c r="D169" t="s">
        <v>223</v>
      </c>
      <c r="E169" t="s">
        <v>33814</v>
      </c>
      <c r="F169" t="s">
        <v>33812</v>
      </c>
      <c r="G169">
        <v>0.87924000000000002</v>
      </c>
      <c r="H169">
        <v>0.87995000000000001</v>
      </c>
      <c r="I169">
        <f t="shared" si="28"/>
        <v>2</v>
      </c>
      <c r="J169">
        <v>2</v>
      </c>
      <c r="K169">
        <f t="shared" si="29"/>
        <v>1.84</v>
      </c>
      <c r="L169">
        <v>1.84</v>
      </c>
      <c r="M169" t="s">
        <v>17</v>
      </c>
      <c r="N169">
        <f t="shared" si="39"/>
        <v>49197.190000000133</v>
      </c>
      <c r="V169" s="7"/>
      <c r="W169" s="7"/>
      <c r="X169" s="7"/>
      <c r="Y169" s="7"/>
      <c r="Z169" s="7"/>
      <c r="AA169" s="7"/>
    </row>
    <row r="170" spans="1:27" x14ac:dyDescent="0.2">
      <c r="A170" t="s">
        <v>11</v>
      </c>
      <c r="B170" t="s">
        <v>33815</v>
      </c>
      <c r="C170" t="s">
        <v>495</v>
      </c>
      <c r="D170" t="s">
        <v>223</v>
      </c>
      <c r="E170" t="s">
        <v>33816</v>
      </c>
      <c r="F170" t="s">
        <v>33812</v>
      </c>
      <c r="G170">
        <v>0.87995000000000001</v>
      </c>
      <c r="H170">
        <v>0.87995000000000001</v>
      </c>
      <c r="I170">
        <f t="shared" si="28"/>
        <v>1</v>
      </c>
      <c r="J170">
        <v>1</v>
      </c>
      <c r="K170">
        <f t="shared" si="29"/>
        <v>0</v>
      </c>
      <c r="L170">
        <v>0</v>
      </c>
      <c r="M170" t="s">
        <v>17</v>
      </c>
      <c r="N170">
        <f t="shared" si="39"/>
        <v>49195.350000000137</v>
      </c>
      <c r="V170" s="7"/>
      <c r="W170" s="7"/>
      <c r="X170" s="7"/>
      <c r="Y170" s="7"/>
      <c r="Z170" s="7"/>
      <c r="AA170" s="7"/>
    </row>
    <row r="171" spans="1:27" x14ac:dyDescent="0.2">
      <c r="A171" t="s">
        <v>11</v>
      </c>
      <c r="B171" t="s">
        <v>33817</v>
      </c>
      <c r="C171" t="s">
        <v>495</v>
      </c>
      <c r="D171" t="s">
        <v>223</v>
      </c>
      <c r="E171" t="s">
        <v>33818</v>
      </c>
      <c r="F171" t="s">
        <v>33819</v>
      </c>
      <c r="G171">
        <v>0.88154999999999994</v>
      </c>
      <c r="H171">
        <v>0.88021000000000005</v>
      </c>
      <c r="I171">
        <f t="shared" si="28"/>
        <v>1</v>
      </c>
      <c r="J171">
        <v>1</v>
      </c>
      <c r="K171">
        <f t="shared" si="29"/>
        <v>-1</v>
      </c>
      <c r="L171">
        <v>-1</v>
      </c>
      <c r="M171" t="s">
        <v>17</v>
      </c>
      <c r="N171">
        <f t="shared" si="39"/>
        <v>49195.350000000137</v>
      </c>
      <c r="V171" s="7"/>
      <c r="W171" s="7"/>
      <c r="X171" s="7"/>
      <c r="Y171" s="7"/>
      <c r="Z171" s="7"/>
      <c r="AA171" s="7"/>
    </row>
    <row r="172" spans="1:27" x14ac:dyDescent="0.2">
      <c r="A172" t="s">
        <v>11</v>
      </c>
      <c r="B172" t="s">
        <v>33820</v>
      </c>
      <c r="C172" t="s">
        <v>28066</v>
      </c>
      <c r="D172" t="s">
        <v>223</v>
      </c>
      <c r="E172" t="s">
        <v>33821</v>
      </c>
      <c r="F172" t="s">
        <v>33819</v>
      </c>
      <c r="G172">
        <v>0.87965000000000004</v>
      </c>
      <c r="H172">
        <v>0.88021000000000005</v>
      </c>
      <c r="I172">
        <f t="shared" si="28"/>
        <v>2</v>
      </c>
      <c r="J172">
        <v>4</v>
      </c>
      <c r="K172">
        <f t="shared" si="29"/>
        <v>1.84</v>
      </c>
      <c r="L172">
        <v>3.68</v>
      </c>
      <c r="M172" t="s">
        <v>17</v>
      </c>
      <c r="N172">
        <f t="shared" si="39"/>
        <v>49196.350000000137</v>
      </c>
      <c r="V172" s="7"/>
      <c r="W172" s="7"/>
      <c r="X172" s="7"/>
      <c r="Y172" s="7"/>
      <c r="Z172" s="7"/>
      <c r="AA172" s="7"/>
    </row>
    <row r="173" spans="1:27" x14ac:dyDescent="0.2">
      <c r="A173" t="s">
        <v>11</v>
      </c>
      <c r="B173" t="s">
        <v>33822</v>
      </c>
      <c r="C173" t="s">
        <v>28064</v>
      </c>
      <c r="D173" t="s">
        <v>223</v>
      </c>
      <c r="E173" t="s">
        <v>33823</v>
      </c>
      <c r="F173" t="s">
        <v>33819</v>
      </c>
      <c r="G173">
        <v>0.88034000000000001</v>
      </c>
      <c r="H173">
        <v>0.88021000000000005</v>
      </c>
      <c r="I173">
        <f t="shared" si="28"/>
        <v>2</v>
      </c>
      <c r="J173">
        <v>2</v>
      </c>
      <c r="K173">
        <f t="shared" si="29"/>
        <v>-2</v>
      </c>
      <c r="L173">
        <v>-2</v>
      </c>
      <c r="M173" t="s">
        <v>17</v>
      </c>
      <c r="N173">
        <f t="shared" si="39"/>
        <v>49192.670000000136</v>
      </c>
      <c r="V173" s="7"/>
      <c r="W173" s="7"/>
      <c r="X173" s="7"/>
      <c r="Y173" s="7"/>
      <c r="Z173" s="7"/>
      <c r="AA173" s="7"/>
    </row>
    <row r="174" spans="1:27" x14ac:dyDescent="0.2">
      <c r="A174" t="s">
        <v>11</v>
      </c>
      <c r="B174" t="s">
        <v>33824</v>
      </c>
      <c r="C174" t="s">
        <v>28068</v>
      </c>
      <c r="D174" t="s">
        <v>223</v>
      </c>
      <c r="E174" t="s">
        <v>33825</v>
      </c>
      <c r="F174" t="s">
        <v>33826</v>
      </c>
      <c r="G174">
        <v>0.88034000000000001</v>
      </c>
      <c r="H174">
        <v>0.88093999999999995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49194.670000000136</v>
      </c>
      <c r="V174" s="7"/>
      <c r="W174" s="7"/>
      <c r="X174" s="7"/>
      <c r="Y174" s="7"/>
      <c r="Z174" s="7"/>
      <c r="AA174" s="7"/>
    </row>
    <row r="175" spans="1:27" x14ac:dyDescent="0.2">
      <c r="A175" t="s">
        <v>11</v>
      </c>
      <c r="B175" t="s">
        <v>33827</v>
      </c>
      <c r="C175" t="s">
        <v>495</v>
      </c>
      <c r="D175" t="s">
        <v>223</v>
      </c>
      <c r="E175" t="s">
        <v>33828</v>
      </c>
      <c r="F175" t="s">
        <v>33826</v>
      </c>
      <c r="G175">
        <v>0.88099000000000005</v>
      </c>
      <c r="H175">
        <v>0.88093999999999995</v>
      </c>
      <c r="I175">
        <f t="shared" si="28"/>
        <v>1</v>
      </c>
      <c r="J175">
        <v>1</v>
      </c>
      <c r="K175">
        <f t="shared" si="29"/>
        <v>-1</v>
      </c>
      <c r="L175">
        <v>-1</v>
      </c>
      <c r="M175" t="s">
        <v>17</v>
      </c>
      <c r="N175">
        <f t="shared" si="39"/>
        <v>49192.83000000014</v>
      </c>
      <c r="V175" s="7"/>
      <c r="W175" s="7"/>
      <c r="X175" s="7"/>
      <c r="Y175" s="7"/>
      <c r="Z175" s="7"/>
      <c r="AA175" s="7"/>
    </row>
    <row r="176" spans="1:27" x14ac:dyDescent="0.2">
      <c r="A176" t="s">
        <v>11</v>
      </c>
      <c r="B176" t="s">
        <v>33829</v>
      </c>
      <c r="C176" t="s">
        <v>30522</v>
      </c>
      <c r="D176" t="s">
        <v>223</v>
      </c>
      <c r="E176" t="s">
        <v>33830</v>
      </c>
      <c r="F176" t="s">
        <v>33831</v>
      </c>
      <c r="G176">
        <v>0.88324999999999998</v>
      </c>
      <c r="H176">
        <v>0.88105</v>
      </c>
      <c r="I176">
        <f t="shared" si="28"/>
        <v>2</v>
      </c>
      <c r="J176">
        <v>2</v>
      </c>
      <c r="K176">
        <f t="shared" si="29"/>
        <v>-2</v>
      </c>
      <c r="L176">
        <v>-2</v>
      </c>
      <c r="M176" t="s">
        <v>17</v>
      </c>
      <c r="N176">
        <f t="shared" si="39"/>
        <v>49193.83000000014</v>
      </c>
      <c r="V176" s="7"/>
      <c r="W176" s="7"/>
      <c r="X176" s="7"/>
      <c r="Y176" s="7"/>
      <c r="Z176" s="7"/>
      <c r="AA176" s="7"/>
    </row>
    <row r="177" spans="1:27" x14ac:dyDescent="0.2">
      <c r="A177" t="s">
        <v>11</v>
      </c>
      <c r="B177" t="s">
        <v>33832</v>
      </c>
      <c r="C177" t="s">
        <v>2723</v>
      </c>
      <c r="D177" t="s">
        <v>223</v>
      </c>
      <c r="E177" t="s">
        <v>33833</v>
      </c>
      <c r="F177" t="s">
        <v>33831</v>
      </c>
      <c r="G177">
        <v>0.88177000000000005</v>
      </c>
      <c r="H177">
        <v>0.88105</v>
      </c>
      <c r="I177">
        <f t="shared" si="28"/>
        <v>2</v>
      </c>
      <c r="J177">
        <v>4</v>
      </c>
      <c r="K177">
        <f t="shared" si="29"/>
        <v>-2</v>
      </c>
      <c r="L177">
        <v>-4</v>
      </c>
      <c r="M177" t="s">
        <v>17</v>
      </c>
      <c r="N177">
        <f t="shared" si="39"/>
        <v>49195.83000000014</v>
      </c>
      <c r="V177" s="7"/>
      <c r="W177" s="7"/>
      <c r="X177" s="7"/>
      <c r="Y177" s="7"/>
      <c r="Z177" s="7"/>
      <c r="AA177" s="7"/>
    </row>
    <row r="178" spans="1:27" x14ac:dyDescent="0.2">
      <c r="A178" t="s">
        <v>11</v>
      </c>
      <c r="B178" t="s">
        <v>33834</v>
      </c>
      <c r="C178" t="s">
        <v>495</v>
      </c>
      <c r="D178" t="s">
        <v>223</v>
      </c>
      <c r="E178" t="s">
        <v>33835</v>
      </c>
      <c r="F178" t="s">
        <v>33831</v>
      </c>
      <c r="G178">
        <v>0.88463999999999998</v>
      </c>
      <c r="H178">
        <v>0.88105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49199.83000000014</v>
      </c>
      <c r="V178" s="7"/>
      <c r="W178" s="7"/>
      <c r="X178" s="7"/>
      <c r="Y178" s="7"/>
      <c r="Z178" s="7"/>
      <c r="AA178" s="7"/>
    </row>
    <row r="179" spans="1:27" x14ac:dyDescent="0.2">
      <c r="A179" t="s">
        <v>11</v>
      </c>
      <c r="B179" t="s">
        <v>33836</v>
      </c>
      <c r="C179" t="s">
        <v>30622</v>
      </c>
      <c r="D179" t="s">
        <v>223</v>
      </c>
      <c r="E179" t="s">
        <v>33837</v>
      </c>
      <c r="F179" t="s">
        <v>33838</v>
      </c>
      <c r="G179">
        <v>0.88875000000000004</v>
      </c>
      <c r="H179">
        <v>0.88944000000000001</v>
      </c>
      <c r="I179">
        <f t="shared" si="28"/>
        <v>2</v>
      </c>
      <c r="J179">
        <v>4</v>
      </c>
      <c r="K179">
        <f t="shared" si="29"/>
        <v>1.84</v>
      </c>
      <c r="L179">
        <v>3.68</v>
      </c>
      <c r="M179" t="s">
        <v>17</v>
      </c>
      <c r="N179">
        <f t="shared" si="39"/>
        <v>49200.83000000014</v>
      </c>
      <c r="V179" s="7"/>
      <c r="W179" s="7"/>
      <c r="X179" s="7"/>
      <c r="Y179" s="7"/>
      <c r="Z179" s="7"/>
      <c r="AA179" s="7"/>
    </row>
    <row r="180" spans="1:27" x14ac:dyDescent="0.2">
      <c r="A180" t="s">
        <v>11</v>
      </c>
      <c r="B180" t="s">
        <v>33839</v>
      </c>
      <c r="C180" t="s">
        <v>495</v>
      </c>
      <c r="D180" t="s">
        <v>223</v>
      </c>
      <c r="E180" t="s">
        <v>33840</v>
      </c>
      <c r="F180" t="s">
        <v>33838</v>
      </c>
      <c r="G180">
        <v>0.89137</v>
      </c>
      <c r="H180">
        <v>0.88944000000000001</v>
      </c>
      <c r="I180">
        <f t="shared" si="28"/>
        <v>1</v>
      </c>
      <c r="J180">
        <v>1</v>
      </c>
      <c r="K180">
        <f t="shared" si="29"/>
        <v>-1</v>
      </c>
      <c r="L180">
        <v>-1</v>
      </c>
      <c r="M180" t="s">
        <v>17</v>
      </c>
      <c r="N180">
        <f t="shared" si="39"/>
        <v>49197.15000000014</v>
      </c>
      <c r="V180" s="7"/>
      <c r="W180" s="7"/>
      <c r="X180" s="7"/>
      <c r="Y180" s="7"/>
      <c r="Z180" s="7"/>
      <c r="AA180" s="7"/>
    </row>
    <row r="181" spans="1:27" x14ac:dyDescent="0.2">
      <c r="A181" t="s">
        <v>11</v>
      </c>
      <c r="B181" t="s">
        <v>33841</v>
      </c>
      <c r="C181" t="s">
        <v>558</v>
      </c>
      <c r="D181" t="s">
        <v>223</v>
      </c>
      <c r="E181" t="s">
        <v>33842</v>
      </c>
      <c r="F181" t="s">
        <v>33838</v>
      </c>
      <c r="G181">
        <v>0.89</v>
      </c>
      <c r="H181">
        <v>0.88944000000000001</v>
      </c>
      <c r="I181">
        <f t="shared" si="28"/>
        <v>2</v>
      </c>
      <c r="J181">
        <v>2</v>
      </c>
      <c r="K181">
        <f t="shared" si="29"/>
        <v>-2</v>
      </c>
      <c r="L181">
        <v>-2</v>
      </c>
      <c r="M181" t="s">
        <v>17</v>
      </c>
      <c r="N181">
        <f t="shared" si="39"/>
        <v>49198.15000000014</v>
      </c>
      <c r="V181" s="7"/>
      <c r="W181" s="7"/>
      <c r="X181" s="7"/>
      <c r="Y181" s="7"/>
      <c r="Z181" s="7"/>
      <c r="AA181" s="7"/>
    </row>
    <row r="182" spans="1:27" x14ac:dyDescent="0.2">
      <c r="A182" t="s">
        <v>11</v>
      </c>
      <c r="B182" t="s">
        <v>33843</v>
      </c>
      <c r="C182" t="s">
        <v>550</v>
      </c>
      <c r="D182" t="s">
        <v>223</v>
      </c>
      <c r="E182" t="s">
        <v>33844</v>
      </c>
      <c r="F182" t="s">
        <v>33845</v>
      </c>
      <c r="G182">
        <v>0.89359999999999995</v>
      </c>
      <c r="H182">
        <v>0.89153000000000004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49200.15000000014</v>
      </c>
      <c r="V182" s="7"/>
      <c r="W182" s="7"/>
      <c r="X182" s="7"/>
      <c r="Y182" s="7"/>
      <c r="Z182" s="7"/>
      <c r="AA182" s="7"/>
    </row>
    <row r="183" spans="1:27" x14ac:dyDescent="0.2">
      <c r="A183" t="s">
        <v>11</v>
      </c>
      <c r="B183" t="s">
        <v>33846</v>
      </c>
      <c r="C183" t="s">
        <v>28395</v>
      </c>
      <c r="D183" t="s">
        <v>223</v>
      </c>
      <c r="E183" t="s">
        <v>33847</v>
      </c>
      <c r="F183" t="s">
        <v>33845</v>
      </c>
      <c r="G183">
        <v>0.89275000000000004</v>
      </c>
      <c r="H183">
        <v>0.89153000000000004</v>
      </c>
      <c r="I183">
        <f t="shared" ref="I183:I246" si="45">IF(J183&gt;2,2,J183)</f>
        <v>2</v>
      </c>
      <c r="J183">
        <v>2</v>
      </c>
      <c r="K183">
        <f t="shared" ref="K183:K246" si="46">L183*I183/J183</f>
        <v>-2</v>
      </c>
      <c r="L183">
        <v>-2</v>
      </c>
      <c r="M183" t="s">
        <v>17</v>
      </c>
      <c r="N183">
        <f t="shared" si="39"/>
        <v>49201.15000000014</v>
      </c>
      <c r="V183" s="7"/>
      <c r="W183" s="7"/>
      <c r="X183" s="7"/>
      <c r="Y183" s="7"/>
      <c r="Z183" s="7"/>
      <c r="AA183" s="7"/>
    </row>
    <row r="184" spans="1:27" x14ac:dyDescent="0.2">
      <c r="A184" t="s">
        <v>11</v>
      </c>
      <c r="B184" t="s">
        <v>33848</v>
      </c>
      <c r="C184" t="s">
        <v>28070</v>
      </c>
      <c r="D184" t="s">
        <v>223</v>
      </c>
      <c r="E184" t="s">
        <v>33849</v>
      </c>
      <c r="F184" t="s">
        <v>33845</v>
      </c>
      <c r="G184">
        <v>0.89166999999999996</v>
      </c>
      <c r="H184">
        <v>0.89153000000000004</v>
      </c>
      <c r="I184">
        <f t="shared" si="45"/>
        <v>2</v>
      </c>
      <c r="J184">
        <v>4</v>
      </c>
      <c r="K184">
        <f t="shared" si="46"/>
        <v>-2</v>
      </c>
      <c r="L184">
        <v>-4</v>
      </c>
      <c r="M184" t="s">
        <v>17</v>
      </c>
      <c r="N184">
        <f t="shared" si="39"/>
        <v>49203.15000000014</v>
      </c>
      <c r="V184" s="7"/>
      <c r="W184" s="7"/>
      <c r="X184" s="7"/>
      <c r="Y184" s="7"/>
      <c r="Z184" s="7"/>
      <c r="AA184" s="7"/>
    </row>
    <row r="185" spans="1:27" x14ac:dyDescent="0.2">
      <c r="A185" t="s">
        <v>11</v>
      </c>
      <c r="B185" t="s">
        <v>33850</v>
      </c>
      <c r="C185" t="s">
        <v>28066</v>
      </c>
      <c r="D185" t="s">
        <v>223</v>
      </c>
      <c r="E185" t="s">
        <v>33851</v>
      </c>
      <c r="F185" t="s">
        <v>33845</v>
      </c>
      <c r="G185">
        <v>0.89027000000000001</v>
      </c>
      <c r="H185">
        <v>0.89153000000000004</v>
      </c>
      <c r="I185">
        <f t="shared" si="45"/>
        <v>2</v>
      </c>
      <c r="J185">
        <v>8</v>
      </c>
      <c r="K185">
        <f t="shared" si="46"/>
        <v>1.84</v>
      </c>
      <c r="L185">
        <v>7.36</v>
      </c>
      <c r="M185" t="s">
        <v>17</v>
      </c>
      <c r="N185">
        <f t="shared" si="39"/>
        <v>49207.15000000014</v>
      </c>
      <c r="V185" s="7"/>
      <c r="W185" s="7"/>
      <c r="X185" s="7"/>
      <c r="Y185" s="7"/>
      <c r="Z185" s="7"/>
      <c r="AA185" s="7"/>
    </row>
    <row r="186" spans="1:27" x14ac:dyDescent="0.2">
      <c r="A186" t="s">
        <v>11</v>
      </c>
      <c r="B186" t="s">
        <v>33852</v>
      </c>
      <c r="C186" t="s">
        <v>28490</v>
      </c>
      <c r="D186" t="s">
        <v>223</v>
      </c>
      <c r="E186" t="s">
        <v>33853</v>
      </c>
      <c r="F186" t="s">
        <v>33854</v>
      </c>
      <c r="G186">
        <v>0.89392000000000005</v>
      </c>
      <c r="H186">
        <v>0.89280999999999999</v>
      </c>
      <c r="I186">
        <f t="shared" si="45"/>
        <v>2</v>
      </c>
      <c r="J186">
        <v>4</v>
      </c>
      <c r="K186">
        <f t="shared" si="46"/>
        <v>-2</v>
      </c>
      <c r="L186">
        <v>-4</v>
      </c>
      <c r="M186" t="s">
        <v>17</v>
      </c>
      <c r="N186">
        <f t="shared" si="39"/>
        <v>49199.790000000139</v>
      </c>
      <c r="V186" s="7"/>
      <c r="W186" s="7"/>
      <c r="X186" s="7"/>
      <c r="Y186" s="7"/>
      <c r="Z186" s="7"/>
      <c r="AA186" s="7"/>
    </row>
    <row r="187" spans="1:27" x14ac:dyDescent="0.2">
      <c r="A187" t="s">
        <v>11</v>
      </c>
      <c r="B187" t="s">
        <v>33855</v>
      </c>
      <c r="C187" t="s">
        <v>495</v>
      </c>
      <c r="D187" t="s">
        <v>223</v>
      </c>
      <c r="E187" t="s">
        <v>33856</v>
      </c>
      <c r="F187" t="s">
        <v>33854</v>
      </c>
      <c r="G187">
        <v>0.89519000000000004</v>
      </c>
      <c r="H187">
        <v>0.89280999999999999</v>
      </c>
      <c r="I187">
        <f t="shared" si="45"/>
        <v>1</v>
      </c>
      <c r="J187">
        <v>1</v>
      </c>
      <c r="K187">
        <f t="shared" si="46"/>
        <v>-1</v>
      </c>
      <c r="L187">
        <v>-1</v>
      </c>
      <c r="M187" t="s">
        <v>17</v>
      </c>
      <c r="N187">
        <f t="shared" si="39"/>
        <v>49203.790000000139</v>
      </c>
      <c r="V187" s="7"/>
      <c r="W187" s="7"/>
      <c r="X187" s="7"/>
      <c r="Y187" s="7"/>
      <c r="Z187" s="7"/>
      <c r="AA187" s="7"/>
    </row>
    <row r="188" spans="1:27" x14ac:dyDescent="0.2">
      <c r="A188" t="s">
        <v>11</v>
      </c>
      <c r="B188" t="s">
        <v>33857</v>
      </c>
      <c r="C188" t="s">
        <v>1202</v>
      </c>
      <c r="D188" t="s">
        <v>223</v>
      </c>
      <c r="E188" t="s">
        <v>33858</v>
      </c>
      <c r="F188" t="s">
        <v>33854</v>
      </c>
      <c r="G188">
        <v>0.89241999999999999</v>
      </c>
      <c r="H188">
        <v>0.89280999999999999</v>
      </c>
      <c r="I188">
        <f t="shared" si="45"/>
        <v>2</v>
      </c>
      <c r="J188">
        <v>16</v>
      </c>
      <c r="K188">
        <f t="shared" si="46"/>
        <v>1.84</v>
      </c>
      <c r="L188">
        <v>14.72</v>
      </c>
      <c r="M188" t="s">
        <v>17</v>
      </c>
      <c r="N188">
        <f t="shared" si="39"/>
        <v>49204.790000000139</v>
      </c>
      <c r="V188" s="7"/>
      <c r="W188" s="7"/>
      <c r="X188" s="7"/>
      <c r="Y188" s="7"/>
      <c r="Z188" s="7"/>
      <c r="AA188" s="7"/>
    </row>
    <row r="189" spans="1:27" x14ac:dyDescent="0.2">
      <c r="A189" t="s">
        <v>11</v>
      </c>
      <c r="B189" t="s">
        <v>33859</v>
      </c>
      <c r="C189" t="s">
        <v>28484</v>
      </c>
      <c r="D189" t="s">
        <v>223</v>
      </c>
      <c r="E189" t="s">
        <v>33860</v>
      </c>
      <c r="F189" t="s">
        <v>33854</v>
      </c>
      <c r="G189">
        <v>0.89302000000000004</v>
      </c>
      <c r="H189">
        <v>0.89280999999999999</v>
      </c>
      <c r="I189">
        <f t="shared" si="45"/>
        <v>2</v>
      </c>
      <c r="J189">
        <v>8</v>
      </c>
      <c r="K189">
        <f t="shared" si="46"/>
        <v>-2</v>
      </c>
      <c r="L189">
        <v>-8</v>
      </c>
      <c r="M189" t="s">
        <v>17</v>
      </c>
      <c r="N189">
        <f t="shared" si="39"/>
        <v>49190.070000000138</v>
      </c>
      <c r="V189" s="7"/>
      <c r="W189" s="7"/>
      <c r="X189" s="7"/>
      <c r="Y189" s="7"/>
      <c r="Z189" s="7"/>
      <c r="AA189" s="7"/>
    </row>
    <row r="190" spans="1:27" x14ac:dyDescent="0.2">
      <c r="A190" t="s">
        <v>11</v>
      </c>
      <c r="B190" t="s">
        <v>33861</v>
      </c>
      <c r="C190" t="s">
        <v>28065</v>
      </c>
      <c r="D190" t="s">
        <v>223</v>
      </c>
      <c r="E190" t="s">
        <v>33862</v>
      </c>
      <c r="F190" t="s">
        <v>33854</v>
      </c>
      <c r="G190">
        <v>0.89448000000000005</v>
      </c>
      <c r="H190">
        <v>0.89280999999999999</v>
      </c>
      <c r="I190">
        <f t="shared" si="45"/>
        <v>2</v>
      </c>
      <c r="J190">
        <v>2</v>
      </c>
      <c r="K190">
        <f t="shared" si="46"/>
        <v>-2</v>
      </c>
      <c r="L190">
        <v>-2</v>
      </c>
      <c r="M190" t="s">
        <v>17</v>
      </c>
      <c r="N190">
        <f t="shared" si="39"/>
        <v>49198.070000000138</v>
      </c>
      <c r="V190" s="7"/>
      <c r="W190" s="7"/>
      <c r="X190" s="7"/>
      <c r="Y190" s="7"/>
      <c r="Z190" s="7"/>
      <c r="AA190" s="7"/>
    </row>
    <row r="191" spans="1:27" x14ac:dyDescent="0.2">
      <c r="A191" t="s">
        <v>11</v>
      </c>
      <c r="B191" t="s">
        <v>33863</v>
      </c>
      <c r="C191" t="s">
        <v>495</v>
      </c>
      <c r="D191" t="s">
        <v>223</v>
      </c>
      <c r="E191" t="s">
        <v>33864</v>
      </c>
      <c r="F191" t="s">
        <v>33865</v>
      </c>
      <c r="G191">
        <v>0.89920999999999995</v>
      </c>
      <c r="H191">
        <v>0.89485999999999999</v>
      </c>
      <c r="I191">
        <f t="shared" si="45"/>
        <v>1</v>
      </c>
      <c r="J191">
        <v>1</v>
      </c>
      <c r="K191">
        <f t="shared" si="46"/>
        <v>-1</v>
      </c>
      <c r="L191">
        <v>-1</v>
      </c>
      <c r="M191" t="s">
        <v>17</v>
      </c>
      <c r="N191">
        <f t="shared" si="39"/>
        <v>49200.070000000138</v>
      </c>
      <c r="V191" s="7"/>
      <c r="W191" s="7"/>
      <c r="X191" s="7"/>
      <c r="Y191" s="7"/>
      <c r="Z191" s="7"/>
      <c r="AA191" s="7"/>
    </row>
    <row r="192" spans="1:27" x14ac:dyDescent="0.2">
      <c r="A192" t="s">
        <v>11</v>
      </c>
      <c r="B192" t="s">
        <v>33866</v>
      </c>
      <c r="C192" t="s">
        <v>3766</v>
      </c>
      <c r="D192" t="s">
        <v>223</v>
      </c>
      <c r="E192" t="s">
        <v>33867</v>
      </c>
      <c r="F192" t="s">
        <v>33865</v>
      </c>
      <c r="G192">
        <v>0.89678999999999998</v>
      </c>
      <c r="H192">
        <v>0.89485999999999999</v>
      </c>
      <c r="I192">
        <f t="shared" si="45"/>
        <v>2</v>
      </c>
      <c r="J192">
        <v>16</v>
      </c>
      <c r="K192">
        <f t="shared" si="46"/>
        <v>-2</v>
      </c>
      <c r="L192">
        <v>-16</v>
      </c>
      <c r="M192" t="s">
        <v>17</v>
      </c>
      <c r="N192">
        <f t="shared" si="39"/>
        <v>49201.070000000138</v>
      </c>
      <c r="V192" s="7"/>
      <c r="W192" s="7"/>
      <c r="X192" s="7"/>
      <c r="Y192" s="7"/>
      <c r="Z192" s="7"/>
      <c r="AA192" s="7"/>
    </row>
    <row r="193" spans="1:27" x14ac:dyDescent="0.2">
      <c r="A193" t="s">
        <v>11</v>
      </c>
      <c r="B193" t="s">
        <v>33868</v>
      </c>
      <c r="C193" t="s">
        <v>28068</v>
      </c>
      <c r="D193" t="s">
        <v>223</v>
      </c>
      <c r="E193" t="s">
        <v>33869</v>
      </c>
      <c r="F193" t="s">
        <v>33865</v>
      </c>
      <c r="G193">
        <v>0.89859999999999995</v>
      </c>
      <c r="H193">
        <v>0.89485999999999999</v>
      </c>
      <c r="I193">
        <f t="shared" si="45"/>
        <v>2</v>
      </c>
      <c r="J193">
        <v>2</v>
      </c>
      <c r="K193">
        <f t="shared" si="46"/>
        <v>-2</v>
      </c>
      <c r="L193">
        <v>-2</v>
      </c>
      <c r="M193" t="s">
        <v>17</v>
      </c>
      <c r="N193">
        <f t="shared" si="39"/>
        <v>49217.070000000138</v>
      </c>
      <c r="V193" s="7"/>
      <c r="W193" s="7"/>
      <c r="X193" s="7"/>
      <c r="Y193" s="7"/>
      <c r="Z193" s="7"/>
      <c r="AA193" s="7"/>
    </row>
    <row r="194" spans="1:27" x14ac:dyDescent="0.2">
      <c r="A194" t="s">
        <v>11</v>
      </c>
      <c r="B194" t="s">
        <v>33870</v>
      </c>
      <c r="C194" t="s">
        <v>28444</v>
      </c>
      <c r="D194" t="s">
        <v>223</v>
      </c>
      <c r="E194" t="s">
        <v>33871</v>
      </c>
      <c r="F194" t="s">
        <v>33865</v>
      </c>
      <c r="G194">
        <v>0.89727999999999997</v>
      </c>
      <c r="H194">
        <v>0.89485999999999999</v>
      </c>
      <c r="I194">
        <f t="shared" si="45"/>
        <v>2</v>
      </c>
      <c r="J194">
        <v>8</v>
      </c>
      <c r="K194">
        <f t="shared" si="46"/>
        <v>-2</v>
      </c>
      <c r="L194">
        <v>-8</v>
      </c>
      <c r="M194" t="s">
        <v>17</v>
      </c>
      <c r="N194">
        <f t="shared" si="39"/>
        <v>49219.070000000138</v>
      </c>
      <c r="V194" s="7"/>
      <c r="W194" s="7"/>
      <c r="X194" s="7"/>
      <c r="Y194" s="7"/>
      <c r="Z194" s="7"/>
      <c r="AA194" s="7"/>
    </row>
    <row r="195" spans="1:27" x14ac:dyDescent="0.2">
      <c r="A195" t="s">
        <v>11</v>
      </c>
      <c r="B195" t="s">
        <v>33872</v>
      </c>
      <c r="C195" t="s">
        <v>28071</v>
      </c>
      <c r="D195" t="s">
        <v>223</v>
      </c>
      <c r="E195" t="s">
        <v>33873</v>
      </c>
      <c r="F195" t="s">
        <v>33865</v>
      </c>
      <c r="G195">
        <v>0.89781999999999995</v>
      </c>
      <c r="H195">
        <v>0.89485999999999999</v>
      </c>
      <c r="I195">
        <f t="shared" si="45"/>
        <v>2</v>
      </c>
      <c r="J195">
        <v>4</v>
      </c>
      <c r="K195">
        <f t="shared" si="46"/>
        <v>-2</v>
      </c>
      <c r="L195">
        <v>-4</v>
      </c>
      <c r="M195" t="s">
        <v>17</v>
      </c>
      <c r="N195">
        <f t="shared" si="39"/>
        <v>49227.070000000138</v>
      </c>
      <c r="V195" s="7"/>
      <c r="W195" s="7"/>
      <c r="X195" s="7"/>
      <c r="Y195" s="7"/>
      <c r="Z195" s="7"/>
      <c r="AA195" s="7"/>
    </row>
    <row r="196" spans="1:27" x14ac:dyDescent="0.2">
      <c r="A196" t="s">
        <v>11</v>
      </c>
      <c r="B196" t="s">
        <v>33874</v>
      </c>
      <c r="C196" t="s">
        <v>495</v>
      </c>
      <c r="D196" t="s">
        <v>223</v>
      </c>
      <c r="E196" t="s">
        <v>33875</v>
      </c>
      <c r="F196" t="s">
        <v>33876</v>
      </c>
      <c r="G196">
        <v>0.89481999999999995</v>
      </c>
      <c r="H196">
        <v>0.89910000000000001</v>
      </c>
      <c r="I196">
        <f t="shared" si="45"/>
        <v>1</v>
      </c>
      <c r="J196">
        <v>1</v>
      </c>
      <c r="K196">
        <f t="shared" si="46"/>
        <v>0.92</v>
      </c>
      <c r="L196">
        <v>0.92</v>
      </c>
      <c r="M196" t="s">
        <v>17</v>
      </c>
      <c r="N196">
        <f t="shared" ref="N196:N259" si="47">N195-L195</f>
        <v>49231.070000000138</v>
      </c>
      <c r="V196" s="7"/>
      <c r="W196" s="7"/>
      <c r="X196" s="7"/>
      <c r="Y196" s="7"/>
      <c r="Z196" s="7"/>
      <c r="AA196" s="7"/>
    </row>
    <row r="197" spans="1:27" x14ac:dyDescent="0.2">
      <c r="A197" t="s">
        <v>11</v>
      </c>
      <c r="B197" t="s">
        <v>33877</v>
      </c>
      <c r="C197" t="s">
        <v>2907</v>
      </c>
      <c r="D197" t="s">
        <v>223</v>
      </c>
      <c r="E197" t="s">
        <v>33878</v>
      </c>
      <c r="F197" t="s">
        <v>33879</v>
      </c>
      <c r="G197">
        <v>0.89505999999999997</v>
      </c>
      <c r="H197">
        <v>0.89507999999999999</v>
      </c>
      <c r="I197">
        <f t="shared" si="45"/>
        <v>2</v>
      </c>
      <c r="J197">
        <v>4</v>
      </c>
      <c r="K197">
        <f t="shared" si="46"/>
        <v>1.84</v>
      </c>
      <c r="L197">
        <v>3.68</v>
      </c>
      <c r="M197" t="s">
        <v>17</v>
      </c>
      <c r="N197">
        <f t="shared" si="47"/>
        <v>49230.15000000014</v>
      </c>
      <c r="V197" s="7"/>
      <c r="W197" s="7"/>
      <c r="X197" s="7"/>
      <c r="Y197" s="7"/>
      <c r="Z197" s="7"/>
      <c r="AA197" s="7"/>
    </row>
    <row r="198" spans="1:27" x14ac:dyDescent="0.2">
      <c r="A198" t="s">
        <v>11</v>
      </c>
      <c r="B198" t="s">
        <v>33880</v>
      </c>
      <c r="C198" t="s">
        <v>495</v>
      </c>
      <c r="D198" t="s">
        <v>223</v>
      </c>
      <c r="E198" t="s">
        <v>33881</v>
      </c>
      <c r="F198" t="s">
        <v>33879</v>
      </c>
      <c r="G198">
        <v>0.89781999999999995</v>
      </c>
      <c r="H198">
        <v>0.89507999999999999</v>
      </c>
      <c r="I198">
        <f t="shared" si="45"/>
        <v>1</v>
      </c>
      <c r="J198">
        <v>1</v>
      </c>
      <c r="K198">
        <f t="shared" si="46"/>
        <v>-1</v>
      </c>
      <c r="L198">
        <v>-1</v>
      </c>
      <c r="M198" t="s">
        <v>17</v>
      </c>
      <c r="N198">
        <f t="shared" si="47"/>
        <v>49226.470000000139</v>
      </c>
      <c r="V198" s="7"/>
      <c r="W198" s="7"/>
      <c r="X198" s="7"/>
      <c r="Y198" s="7"/>
      <c r="Z198" s="7"/>
      <c r="AA198" s="7"/>
    </row>
    <row r="199" spans="1:27" x14ac:dyDescent="0.2">
      <c r="A199" t="s">
        <v>11</v>
      </c>
      <c r="B199" t="s">
        <v>33882</v>
      </c>
      <c r="C199" t="s">
        <v>29216</v>
      </c>
      <c r="D199" t="s">
        <v>223</v>
      </c>
      <c r="E199" t="s">
        <v>33883</v>
      </c>
      <c r="F199" t="s">
        <v>33879</v>
      </c>
      <c r="G199">
        <v>0.89615</v>
      </c>
      <c r="H199">
        <v>0.89507999999999999</v>
      </c>
      <c r="I199">
        <f t="shared" si="45"/>
        <v>2</v>
      </c>
      <c r="J199">
        <v>2</v>
      </c>
      <c r="K199">
        <f t="shared" si="46"/>
        <v>-2</v>
      </c>
      <c r="L199">
        <v>-2</v>
      </c>
      <c r="M199" t="s">
        <v>17</v>
      </c>
      <c r="N199">
        <f t="shared" si="47"/>
        <v>49227.470000000139</v>
      </c>
      <c r="V199" s="7"/>
      <c r="W199" s="7"/>
      <c r="X199" s="7"/>
      <c r="Y199" s="7"/>
      <c r="Z199" s="7"/>
      <c r="AA199" s="7"/>
    </row>
    <row r="200" spans="1:27" x14ac:dyDescent="0.2">
      <c r="A200" t="s">
        <v>11</v>
      </c>
      <c r="B200" t="s">
        <v>33884</v>
      </c>
      <c r="C200" t="s">
        <v>3722</v>
      </c>
      <c r="D200" t="s">
        <v>223</v>
      </c>
      <c r="E200" t="s">
        <v>33885</v>
      </c>
      <c r="F200" t="s">
        <v>33886</v>
      </c>
      <c r="G200">
        <v>0.89890000000000003</v>
      </c>
      <c r="H200">
        <v>0.89771000000000001</v>
      </c>
      <c r="I200">
        <f t="shared" si="45"/>
        <v>2</v>
      </c>
      <c r="J200">
        <v>2</v>
      </c>
      <c r="K200">
        <f t="shared" si="46"/>
        <v>-2</v>
      </c>
      <c r="L200">
        <v>-2</v>
      </c>
      <c r="M200" t="s">
        <v>17</v>
      </c>
      <c r="N200">
        <f t="shared" si="47"/>
        <v>49229.470000000139</v>
      </c>
      <c r="V200" s="7"/>
      <c r="W200" s="7"/>
      <c r="X200" s="7"/>
      <c r="Y200" s="7"/>
      <c r="Z200" s="7"/>
      <c r="AA200" s="7"/>
    </row>
    <row r="201" spans="1:27" x14ac:dyDescent="0.2">
      <c r="A201" t="s">
        <v>11</v>
      </c>
      <c r="B201" t="s">
        <v>33887</v>
      </c>
      <c r="C201" t="s">
        <v>495</v>
      </c>
      <c r="D201" t="s">
        <v>223</v>
      </c>
      <c r="E201" t="s">
        <v>33888</v>
      </c>
      <c r="F201" t="s">
        <v>33886</v>
      </c>
      <c r="G201">
        <v>0.89988999999999997</v>
      </c>
      <c r="H201">
        <v>0.89771000000000001</v>
      </c>
      <c r="I201">
        <f t="shared" si="45"/>
        <v>1</v>
      </c>
      <c r="J201">
        <v>1</v>
      </c>
      <c r="K201">
        <f t="shared" si="46"/>
        <v>-1</v>
      </c>
      <c r="L201">
        <v>-1</v>
      </c>
      <c r="M201" t="s">
        <v>17</v>
      </c>
      <c r="N201">
        <f t="shared" si="47"/>
        <v>49231.470000000139</v>
      </c>
      <c r="V201" s="7"/>
      <c r="W201" s="7"/>
      <c r="X201" s="7"/>
      <c r="Y201" s="7"/>
      <c r="Z201" s="7"/>
      <c r="AA201" s="7"/>
    </row>
    <row r="202" spans="1:27" x14ac:dyDescent="0.2">
      <c r="A202" t="s">
        <v>11</v>
      </c>
      <c r="B202" t="s">
        <v>33889</v>
      </c>
      <c r="C202" t="s">
        <v>800</v>
      </c>
      <c r="D202" t="s">
        <v>223</v>
      </c>
      <c r="E202" t="s">
        <v>33890</v>
      </c>
      <c r="F202" t="s">
        <v>33886</v>
      </c>
      <c r="G202">
        <v>0.89786999999999995</v>
      </c>
      <c r="H202">
        <v>0.89771000000000001</v>
      </c>
      <c r="I202">
        <f t="shared" si="45"/>
        <v>2</v>
      </c>
      <c r="J202">
        <v>4</v>
      </c>
      <c r="K202">
        <f t="shared" si="46"/>
        <v>-2</v>
      </c>
      <c r="L202">
        <v>-4</v>
      </c>
      <c r="M202" t="s">
        <v>17</v>
      </c>
      <c r="N202">
        <f t="shared" si="47"/>
        <v>49232.470000000139</v>
      </c>
      <c r="V202" s="7"/>
      <c r="W202" s="7"/>
      <c r="X202" s="7"/>
      <c r="Y202" s="7"/>
      <c r="Z202" s="7"/>
      <c r="AA202" s="7"/>
    </row>
    <row r="203" spans="1:27" x14ac:dyDescent="0.2">
      <c r="A203" t="s">
        <v>11</v>
      </c>
      <c r="B203" t="s">
        <v>33891</v>
      </c>
      <c r="C203" t="s">
        <v>29049</v>
      </c>
      <c r="D203" t="s">
        <v>223</v>
      </c>
      <c r="E203" t="s">
        <v>33892</v>
      </c>
      <c r="F203" t="s">
        <v>33893</v>
      </c>
      <c r="G203">
        <v>0.89968000000000004</v>
      </c>
      <c r="H203">
        <v>0.89958000000000005</v>
      </c>
      <c r="I203">
        <f t="shared" si="45"/>
        <v>2</v>
      </c>
      <c r="J203">
        <v>2</v>
      </c>
      <c r="K203">
        <f t="shared" si="46"/>
        <v>-2</v>
      </c>
      <c r="L203">
        <v>-2</v>
      </c>
      <c r="M203" t="s">
        <v>17</v>
      </c>
      <c r="N203">
        <f t="shared" si="47"/>
        <v>49236.470000000139</v>
      </c>
      <c r="V203" s="7"/>
      <c r="W203" s="7"/>
      <c r="X203" s="7"/>
      <c r="Y203" s="7"/>
      <c r="Z203" s="7"/>
      <c r="AA203" s="7"/>
    </row>
    <row r="204" spans="1:27" x14ac:dyDescent="0.2">
      <c r="A204" t="s">
        <v>11</v>
      </c>
      <c r="B204" t="s">
        <v>33894</v>
      </c>
      <c r="C204" t="s">
        <v>495</v>
      </c>
      <c r="D204" t="s">
        <v>223</v>
      </c>
      <c r="E204" t="s">
        <v>33895</v>
      </c>
      <c r="F204" t="s">
        <v>33893</v>
      </c>
      <c r="G204">
        <v>0.90071999999999997</v>
      </c>
      <c r="H204">
        <v>0.89958000000000005</v>
      </c>
      <c r="I204">
        <f t="shared" si="45"/>
        <v>1</v>
      </c>
      <c r="J204">
        <v>1</v>
      </c>
      <c r="K204">
        <f t="shared" si="46"/>
        <v>-1</v>
      </c>
      <c r="L204">
        <v>-1</v>
      </c>
      <c r="M204" t="s">
        <v>17</v>
      </c>
      <c r="N204">
        <f t="shared" si="47"/>
        <v>49238.470000000139</v>
      </c>
      <c r="V204" s="7"/>
      <c r="W204" s="7"/>
      <c r="X204" s="7"/>
      <c r="Y204" s="7"/>
      <c r="Z204" s="7"/>
      <c r="AA204" s="7"/>
    </row>
    <row r="205" spans="1:27" x14ac:dyDescent="0.2">
      <c r="A205" t="s">
        <v>11</v>
      </c>
      <c r="B205" t="s">
        <v>33896</v>
      </c>
      <c r="C205" t="s">
        <v>495</v>
      </c>
      <c r="D205" t="s">
        <v>223</v>
      </c>
      <c r="E205" t="s">
        <v>33897</v>
      </c>
      <c r="F205" t="s">
        <v>33898</v>
      </c>
      <c r="G205">
        <v>0.90163000000000004</v>
      </c>
      <c r="H205">
        <v>0.90073999999999999</v>
      </c>
      <c r="I205">
        <f t="shared" si="45"/>
        <v>1</v>
      </c>
      <c r="J205">
        <v>1</v>
      </c>
      <c r="K205">
        <f t="shared" si="46"/>
        <v>-1</v>
      </c>
      <c r="L205">
        <v>-1</v>
      </c>
      <c r="M205" t="s">
        <v>17</v>
      </c>
      <c r="N205">
        <f t="shared" si="47"/>
        <v>49239.470000000139</v>
      </c>
      <c r="V205" s="7"/>
      <c r="W205" s="7"/>
      <c r="X205" s="7"/>
      <c r="Y205" s="7"/>
      <c r="Z205" s="7"/>
      <c r="AA205" s="7"/>
    </row>
    <row r="206" spans="1:27" x14ac:dyDescent="0.2">
      <c r="A206" t="s">
        <v>11</v>
      </c>
      <c r="B206" t="s">
        <v>33899</v>
      </c>
      <c r="C206" t="s">
        <v>31110</v>
      </c>
      <c r="D206" t="s">
        <v>223</v>
      </c>
      <c r="E206" t="s">
        <v>33900</v>
      </c>
      <c r="F206" t="s">
        <v>33898</v>
      </c>
      <c r="G206">
        <v>0.90039000000000002</v>
      </c>
      <c r="H206">
        <v>0.90073999999999999</v>
      </c>
      <c r="I206">
        <f t="shared" si="45"/>
        <v>2</v>
      </c>
      <c r="J206">
        <v>2</v>
      </c>
      <c r="K206">
        <f t="shared" si="46"/>
        <v>1.84</v>
      </c>
      <c r="L206">
        <v>1.84</v>
      </c>
      <c r="M206" t="s">
        <v>17</v>
      </c>
      <c r="N206">
        <f t="shared" si="47"/>
        <v>49240.470000000139</v>
      </c>
      <c r="V206" s="7"/>
      <c r="W206" s="7"/>
      <c r="X206" s="7"/>
      <c r="Y206" s="7"/>
      <c r="Z206" s="7"/>
      <c r="AA206" s="7"/>
    </row>
    <row r="207" spans="1:27" x14ac:dyDescent="0.2">
      <c r="A207" t="s">
        <v>11</v>
      </c>
      <c r="B207" t="s">
        <v>33901</v>
      </c>
      <c r="C207" t="s">
        <v>550</v>
      </c>
      <c r="D207" t="s">
        <v>223</v>
      </c>
      <c r="E207" t="s">
        <v>33902</v>
      </c>
      <c r="F207" t="s">
        <v>33903</v>
      </c>
      <c r="G207">
        <v>0.89880000000000004</v>
      </c>
      <c r="H207">
        <v>0.90139999999999998</v>
      </c>
      <c r="I207">
        <f t="shared" si="45"/>
        <v>1</v>
      </c>
      <c r="J207">
        <v>1</v>
      </c>
      <c r="K207">
        <f t="shared" si="46"/>
        <v>0.92</v>
      </c>
      <c r="L207">
        <v>0.92</v>
      </c>
      <c r="M207" t="s">
        <v>17</v>
      </c>
      <c r="N207">
        <f t="shared" si="47"/>
        <v>49238.630000000143</v>
      </c>
      <c r="V207" s="7"/>
      <c r="W207" s="7"/>
      <c r="X207" s="7"/>
      <c r="Y207" s="7"/>
      <c r="Z207" s="7"/>
      <c r="AA207" s="7"/>
    </row>
    <row r="208" spans="1:27" x14ac:dyDescent="0.2">
      <c r="A208" t="s">
        <v>11</v>
      </c>
      <c r="B208" t="s">
        <v>33904</v>
      </c>
      <c r="C208" t="s">
        <v>33405</v>
      </c>
      <c r="D208" t="s">
        <v>223</v>
      </c>
      <c r="E208" t="s">
        <v>33905</v>
      </c>
      <c r="F208" t="s">
        <v>33906</v>
      </c>
      <c r="G208">
        <v>0.89773999999999998</v>
      </c>
      <c r="H208">
        <v>0.89875000000000005</v>
      </c>
      <c r="I208">
        <f t="shared" si="45"/>
        <v>2</v>
      </c>
      <c r="J208">
        <v>2</v>
      </c>
      <c r="K208">
        <f t="shared" si="46"/>
        <v>1.84</v>
      </c>
      <c r="L208">
        <v>1.84</v>
      </c>
      <c r="M208" t="s">
        <v>17</v>
      </c>
      <c r="N208">
        <f t="shared" si="47"/>
        <v>49237.710000000145</v>
      </c>
      <c r="V208" s="7"/>
      <c r="W208" s="7"/>
      <c r="X208" s="7"/>
      <c r="Y208" s="7"/>
      <c r="Z208" s="7"/>
      <c r="AA208" s="7"/>
    </row>
    <row r="209" spans="1:27" x14ac:dyDescent="0.2">
      <c r="A209" t="s">
        <v>11</v>
      </c>
      <c r="B209" t="s">
        <v>33907</v>
      </c>
      <c r="C209" t="s">
        <v>544</v>
      </c>
      <c r="D209" t="s">
        <v>223</v>
      </c>
      <c r="E209" t="s">
        <v>33908</v>
      </c>
      <c r="F209" t="s">
        <v>33906</v>
      </c>
      <c r="G209">
        <v>0.89915</v>
      </c>
      <c r="H209">
        <v>0.89875000000000005</v>
      </c>
      <c r="I209">
        <f t="shared" si="45"/>
        <v>1</v>
      </c>
      <c r="J209">
        <v>1</v>
      </c>
      <c r="K209">
        <f t="shared" si="46"/>
        <v>-1</v>
      </c>
      <c r="L209">
        <v>-1</v>
      </c>
      <c r="M209" t="s">
        <v>17</v>
      </c>
      <c r="N209">
        <f t="shared" si="47"/>
        <v>49235.870000000148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33909</v>
      </c>
      <c r="C210" t="s">
        <v>495</v>
      </c>
      <c r="D210" t="s">
        <v>223</v>
      </c>
      <c r="E210" t="s">
        <v>33910</v>
      </c>
      <c r="F210" t="s">
        <v>33911</v>
      </c>
      <c r="G210">
        <v>0.89754999999999996</v>
      </c>
      <c r="H210">
        <v>0.89915999999999996</v>
      </c>
      <c r="I210">
        <f t="shared" si="45"/>
        <v>1</v>
      </c>
      <c r="J210">
        <v>1</v>
      </c>
      <c r="K210">
        <f t="shared" si="46"/>
        <v>0.92</v>
      </c>
      <c r="L210">
        <v>0.92</v>
      </c>
      <c r="M210" t="s">
        <v>17</v>
      </c>
      <c r="N210">
        <f t="shared" si="47"/>
        <v>49236.870000000148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33912</v>
      </c>
      <c r="C211" t="s">
        <v>28066</v>
      </c>
      <c r="D211" t="s">
        <v>223</v>
      </c>
      <c r="E211" t="s">
        <v>33913</v>
      </c>
      <c r="F211" t="s">
        <v>33911</v>
      </c>
      <c r="G211">
        <v>0.89663999999999999</v>
      </c>
      <c r="H211">
        <v>0.89915999999999996</v>
      </c>
      <c r="I211">
        <f t="shared" si="45"/>
        <v>2</v>
      </c>
      <c r="J211">
        <v>2</v>
      </c>
      <c r="K211">
        <f t="shared" si="46"/>
        <v>1.84</v>
      </c>
      <c r="L211">
        <v>1.84</v>
      </c>
      <c r="M211" t="s">
        <v>17</v>
      </c>
      <c r="N211">
        <f t="shared" si="47"/>
        <v>49235.95000000015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33914</v>
      </c>
      <c r="C212" t="s">
        <v>495</v>
      </c>
      <c r="D212" t="s">
        <v>223</v>
      </c>
      <c r="E212" t="s">
        <v>33915</v>
      </c>
      <c r="F212" t="s">
        <v>33916</v>
      </c>
      <c r="G212">
        <v>0.89714000000000005</v>
      </c>
      <c r="H212">
        <v>0.89776999999999996</v>
      </c>
      <c r="I212">
        <f t="shared" si="45"/>
        <v>1</v>
      </c>
      <c r="J212">
        <v>1</v>
      </c>
      <c r="K212">
        <f t="shared" si="46"/>
        <v>0.92</v>
      </c>
      <c r="L212">
        <v>0.92</v>
      </c>
      <c r="M212" t="s">
        <v>17</v>
      </c>
      <c r="N212">
        <f t="shared" si="47"/>
        <v>49234.110000000153</v>
      </c>
      <c r="V212" s="7"/>
      <c r="W212" s="7"/>
      <c r="X212" s="7"/>
      <c r="Y212" s="7"/>
      <c r="Z212" s="7"/>
      <c r="AA212" s="7"/>
    </row>
    <row r="213" spans="1:27" x14ac:dyDescent="0.2">
      <c r="A213" t="s">
        <v>11</v>
      </c>
      <c r="B213" t="s">
        <v>33917</v>
      </c>
      <c r="C213" t="s">
        <v>495</v>
      </c>
      <c r="D213" t="s">
        <v>223</v>
      </c>
      <c r="E213" t="s">
        <v>33918</v>
      </c>
      <c r="F213" t="s">
        <v>33919</v>
      </c>
      <c r="G213">
        <v>0.89622999999999997</v>
      </c>
      <c r="H213">
        <v>0.89753000000000005</v>
      </c>
      <c r="I213">
        <f t="shared" si="45"/>
        <v>1</v>
      </c>
      <c r="J213">
        <v>1</v>
      </c>
      <c r="K213">
        <f t="shared" si="46"/>
        <v>0.92</v>
      </c>
      <c r="L213">
        <v>0.92</v>
      </c>
      <c r="M213" t="s">
        <v>17</v>
      </c>
      <c r="N213">
        <f t="shared" si="47"/>
        <v>49233.190000000155</v>
      </c>
      <c r="V213" s="7"/>
      <c r="W213" s="7"/>
      <c r="X213" s="7"/>
      <c r="Y213" s="7"/>
      <c r="Z213" s="7"/>
      <c r="AA213" s="7"/>
    </row>
    <row r="214" spans="1:27" x14ac:dyDescent="0.2">
      <c r="A214" t="s">
        <v>11</v>
      </c>
      <c r="B214" t="s">
        <v>33920</v>
      </c>
      <c r="C214" t="s">
        <v>495</v>
      </c>
      <c r="D214" t="s">
        <v>223</v>
      </c>
      <c r="E214" t="s">
        <v>33921</v>
      </c>
      <c r="F214" t="s">
        <v>33922</v>
      </c>
      <c r="G214">
        <v>0.89602999999999999</v>
      </c>
      <c r="H214">
        <v>0.89631000000000005</v>
      </c>
      <c r="I214">
        <f t="shared" si="45"/>
        <v>1</v>
      </c>
      <c r="J214">
        <v>1</v>
      </c>
      <c r="K214">
        <f t="shared" si="46"/>
        <v>0.92</v>
      </c>
      <c r="L214">
        <v>0.92</v>
      </c>
      <c r="M214" t="s">
        <v>17</v>
      </c>
      <c r="N214">
        <f t="shared" si="47"/>
        <v>49232.270000000157</v>
      </c>
      <c r="V214" s="7"/>
      <c r="W214" s="7"/>
      <c r="X214" s="7"/>
      <c r="Y214" s="7"/>
      <c r="Z214" s="7"/>
      <c r="AA214" s="7"/>
    </row>
    <row r="215" spans="1:27" x14ac:dyDescent="0.2">
      <c r="A215" t="s">
        <v>11</v>
      </c>
      <c r="B215" t="s">
        <v>33923</v>
      </c>
      <c r="C215" t="s">
        <v>495</v>
      </c>
      <c r="D215" t="s">
        <v>223</v>
      </c>
      <c r="E215" t="s">
        <v>33924</v>
      </c>
      <c r="F215" t="s">
        <v>33925</v>
      </c>
      <c r="G215">
        <v>0.89232999999999996</v>
      </c>
      <c r="H215">
        <v>0.89578000000000002</v>
      </c>
      <c r="I215">
        <f t="shared" si="45"/>
        <v>1</v>
      </c>
      <c r="J215">
        <v>1</v>
      </c>
      <c r="K215">
        <f t="shared" si="46"/>
        <v>0.92</v>
      </c>
      <c r="L215">
        <v>0.92</v>
      </c>
      <c r="M215" t="s">
        <v>17</v>
      </c>
      <c r="N215">
        <f t="shared" si="47"/>
        <v>49231.350000000159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33926</v>
      </c>
      <c r="C216" t="s">
        <v>495</v>
      </c>
      <c r="D216" t="s">
        <v>223</v>
      </c>
      <c r="E216" t="s">
        <v>33927</v>
      </c>
      <c r="F216" t="s">
        <v>33928</v>
      </c>
      <c r="G216">
        <v>0.89285000000000003</v>
      </c>
      <c r="H216">
        <v>0.89237999999999995</v>
      </c>
      <c r="I216">
        <f t="shared" si="45"/>
        <v>1</v>
      </c>
      <c r="J216">
        <v>1</v>
      </c>
      <c r="K216">
        <f t="shared" si="46"/>
        <v>-1</v>
      </c>
      <c r="L216">
        <v>-1</v>
      </c>
      <c r="M216" t="s">
        <v>17</v>
      </c>
      <c r="N216">
        <f t="shared" si="47"/>
        <v>49230.43000000016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11</v>
      </c>
      <c r="B217" t="s">
        <v>33929</v>
      </c>
      <c r="C217" t="s">
        <v>32043</v>
      </c>
      <c r="D217" t="s">
        <v>223</v>
      </c>
      <c r="E217" t="s">
        <v>33930</v>
      </c>
      <c r="F217" t="s">
        <v>33928</v>
      </c>
      <c r="G217">
        <v>0.89139000000000002</v>
      </c>
      <c r="H217">
        <v>0.89237999999999995</v>
      </c>
      <c r="I217">
        <f t="shared" si="45"/>
        <v>2</v>
      </c>
      <c r="J217">
        <v>2</v>
      </c>
      <c r="K217">
        <f t="shared" si="46"/>
        <v>1.84</v>
      </c>
      <c r="L217">
        <v>1.84</v>
      </c>
      <c r="M217" t="s">
        <v>17</v>
      </c>
      <c r="N217">
        <f t="shared" si="47"/>
        <v>49231.43000000016</v>
      </c>
      <c r="V217" s="7"/>
      <c r="W217" s="7"/>
      <c r="X217" s="7"/>
      <c r="Y217" s="7"/>
      <c r="Z217" s="7"/>
      <c r="AA217" s="7"/>
    </row>
    <row r="218" spans="1:27" x14ac:dyDescent="0.2">
      <c r="A218" t="s">
        <v>11</v>
      </c>
      <c r="B218" t="s">
        <v>33931</v>
      </c>
      <c r="C218" t="s">
        <v>2633</v>
      </c>
      <c r="D218" t="s">
        <v>223</v>
      </c>
      <c r="E218" t="s">
        <v>33932</v>
      </c>
      <c r="F218" t="s">
        <v>33933</v>
      </c>
      <c r="G218">
        <v>0.89244999999999997</v>
      </c>
      <c r="H218">
        <v>0.89288000000000001</v>
      </c>
      <c r="I218">
        <f t="shared" si="45"/>
        <v>2</v>
      </c>
      <c r="J218">
        <v>2</v>
      </c>
      <c r="K218">
        <f t="shared" si="46"/>
        <v>1.84</v>
      </c>
      <c r="L218">
        <v>1.84</v>
      </c>
      <c r="M218" t="s">
        <v>17</v>
      </c>
      <c r="N218">
        <f t="shared" si="47"/>
        <v>49229.590000000164</v>
      </c>
      <c r="V218" s="7"/>
      <c r="W218" s="7"/>
      <c r="X218" s="7"/>
      <c r="Y218" s="7"/>
      <c r="Z218" s="7"/>
      <c r="AA218" s="7"/>
    </row>
    <row r="219" spans="1:27" x14ac:dyDescent="0.2">
      <c r="A219" t="s">
        <v>11</v>
      </c>
      <c r="B219" t="s">
        <v>33934</v>
      </c>
      <c r="C219" t="s">
        <v>550</v>
      </c>
      <c r="D219" t="s">
        <v>223</v>
      </c>
      <c r="E219" t="s">
        <v>33935</v>
      </c>
      <c r="F219" t="s">
        <v>33933</v>
      </c>
      <c r="G219">
        <v>0.89349999999999996</v>
      </c>
      <c r="H219">
        <v>0.89288000000000001</v>
      </c>
      <c r="I219">
        <f t="shared" si="45"/>
        <v>1</v>
      </c>
      <c r="J219">
        <v>1</v>
      </c>
      <c r="K219">
        <f t="shared" si="46"/>
        <v>-1</v>
      </c>
      <c r="L219">
        <v>-1</v>
      </c>
      <c r="M219" t="s">
        <v>17</v>
      </c>
      <c r="N219">
        <f t="shared" si="47"/>
        <v>49227.750000000167</v>
      </c>
      <c r="V219" s="7"/>
      <c r="W219" s="7"/>
      <c r="X219" s="7"/>
      <c r="Y219" s="7"/>
      <c r="Z219" s="7"/>
      <c r="AA219" s="7"/>
    </row>
    <row r="220" spans="1:27" x14ac:dyDescent="0.2">
      <c r="A220" t="s">
        <v>11</v>
      </c>
      <c r="B220" t="s">
        <v>33936</v>
      </c>
      <c r="C220" t="s">
        <v>495</v>
      </c>
      <c r="D220" t="s">
        <v>223</v>
      </c>
      <c r="E220" t="s">
        <v>33937</v>
      </c>
      <c r="F220" t="s">
        <v>33938</v>
      </c>
      <c r="G220">
        <v>0.88943000000000005</v>
      </c>
      <c r="H220">
        <v>0.89366000000000001</v>
      </c>
      <c r="I220">
        <f t="shared" si="45"/>
        <v>1</v>
      </c>
      <c r="J220">
        <v>1</v>
      </c>
      <c r="K220">
        <f t="shared" si="46"/>
        <v>0.92</v>
      </c>
      <c r="L220">
        <v>0.92</v>
      </c>
      <c r="M220" t="s">
        <v>17</v>
      </c>
      <c r="N220">
        <f t="shared" si="47"/>
        <v>49228.750000000167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33939</v>
      </c>
      <c r="C221" t="s">
        <v>550</v>
      </c>
      <c r="D221" t="s">
        <v>223</v>
      </c>
      <c r="E221" t="s">
        <v>33940</v>
      </c>
      <c r="F221" t="s">
        <v>33941</v>
      </c>
      <c r="G221">
        <v>0.88758000000000004</v>
      </c>
      <c r="H221">
        <v>0.88968999999999998</v>
      </c>
      <c r="I221">
        <f t="shared" si="45"/>
        <v>1</v>
      </c>
      <c r="J221">
        <v>1</v>
      </c>
      <c r="K221">
        <f t="shared" si="46"/>
        <v>0.92</v>
      </c>
      <c r="L221">
        <v>0.92</v>
      </c>
      <c r="M221" t="s">
        <v>17</v>
      </c>
      <c r="N221">
        <f t="shared" si="47"/>
        <v>49227.830000000169</v>
      </c>
      <c r="V221" s="7"/>
      <c r="W221" s="7"/>
      <c r="X221" s="7"/>
      <c r="Y221" s="7"/>
      <c r="Z221" s="7"/>
      <c r="AA221" s="7"/>
    </row>
    <row r="222" spans="1:27" x14ac:dyDescent="0.2">
      <c r="A222" t="s">
        <v>11</v>
      </c>
      <c r="B222" t="s">
        <v>33942</v>
      </c>
      <c r="C222" t="s">
        <v>495</v>
      </c>
      <c r="D222" t="s">
        <v>223</v>
      </c>
      <c r="E222" t="s">
        <v>33943</v>
      </c>
      <c r="F222" t="s">
        <v>33944</v>
      </c>
      <c r="G222">
        <v>0.88941000000000003</v>
      </c>
      <c r="H222">
        <v>0.88766999999999996</v>
      </c>
      <c r="I222">
        <f t="shared" si="45"/>
        <v>1</v>
      </c>
      <c r="J222">
        <v>1</v>
      </c>
      <c r="K222">
        <f t="shared" si="46"/>
        <v>-1</v>
      </c>
      <c r="L222">
        <v>-1</v>
      </c>
      <c r="M222" t="s">
        <v>17</v>
      </c>
      <c r="N222">
        <f t="shared" si="47"/>
        <v>49226.910000000171</v>
      </c>
      <c r="V222" s="7"/>
      <c r="W222" s="7"/>
      <c r="X222" s="7"/>
      <c r="Y222" s="7"/>
      <c r="Z222" s="7"/>
      <c r="AA222" s="7"/>
    </row>
    <row r="223" spans="1:27" x14ac:dyDescent="0.2">
      <c r="A223" t="s">
        <v>11</v>
      </c>
      <c r="B223" t="s">
        <v>33945</v>
      </c>
      <c r="C223" t="s">
        <v>28066</v>
      </c>
      <c r="D223" t="s">
        <v>223</v>
      </c>
      <c r="E223" t="s">
        <v>33946</v>
      </c>
      <c r="F223" t="s">
        <v>33944</v>
      </c>
      <c r="G223">
        <v>0.88788</v>
      </c>
      <c r="H223">
        <v>0.88766999999999996</v>
      </c>
      <c r="I223">
        <f t="shared" si="45"/>
        <v>2</v>
      </c>
      <c r="J223">
        <v>2</v>
      </c>
      <c r="K223">
        <f t="shared" si="46"/>
        <v>-2</v>
      </c>
      <c r="L223">
        <v>-2</v>
      </c>
      <c r="M223" t="s">
        <v>17</v>
      </c>
      <c r="N223">
        <f t="shared" si="47"/>
        <v>49227.910000000171</v>
      </c>
      <c r="V223" s="7"/>
      <c r="W223" s="7"/>
      <c r="X223" s="7"/>
      <c r="Y223" s="7"/>
      <c r="Z223" s="7"/>
      <c r="AA223" s="7"/>
    </row>
    <row r="224" spans="1:27" x14ac:dyDescent="0.2">
      <c r="A224" t="s">
        <v>11</v>
      </c>
      <c r="B224" t="s">
        <v>33947</v>
      </c>
      <c r="C224" t="s">
        <v>495</v>
      </c>
      <c r="D224" t="s">
        <v>223</v>
      </c>
      <c r="E224" t="s">
        <v>33948</v>
      </c>
      <c r="F224" t="s">
        <v>33949</v>
      </c>
      <c r="G224">
        <v>0.88902999999999999</v>
      </c>
      <c r="H224">
        <v>0.88870000000000005</v>
      </c>
      <c r="I224">
        <f t="shared" si="45"/>
        <v>1</v>
      </c>
      <c r="J224">
        <v>1</v>
      </c>
      <c r="K224">
        <f t="shared" si="46"/>
        <v>-1</v>
      </c>
      <c r="L224">
        <v>-1</v>
      </c>
      <c r="M224" t="s">
        <v>17</v>
      </c>
      <c r="N224">
        <f t="shared" si="47"/>
        <v>49229.910000000171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33950</v>
      </c>
      <c r="C225" t="s">
        <v>550</v>
      </c>
      <c r="D225" t="s">
        <v>223</v>
      </c>
      <c r="E225" t="s">
        <v>33951</v>
      </c>
      <c r="F225" t="s">
        <v>33952</v>
      </c>
      <c r="G225">
        <v>0.88517000000000001</v>
      </c>
      <c r="H225">
        <v>0.88914000000000004</v>
      </c>
      <c r="I225">
        <f t="shared" si="45"/>
        <v>1</v>
      </c>
      <c r="J225">
        <v>1</v>
      </c>
      <c r="K225">
        <f t="shared" si="46"/>
        <v>0.92</v>
      </c>
      <c r="L225">
        <v>0.92</v>
      </c>
      <c r="M225" t="s">
        <v>17</v>
      </c>
      <c r="N225">
        <f t="shared" si="47"/>
        <v>49230.910000000171</v>
      </c>
      <c r="V225" s="7"/>
      <c r="W225" s="7"/>
      <c r="X225" s="7"/>
      <c r="Y225" s="7"/>
      <c r="Z225" s="7"/>
      <c r="AA225" s="7"/>
    </row>
    <row r="226" spans="1:27" x14ac:dyDescent="0.2">
      <c r="A226" t="s">
        <v>11</v>
      </c>
      <c r="B226" t="s">
        <v>33953</v>
      </c>
      <c r="C226" t="s">
        <v>495</v>
      </c>
      <c r="D226" t="s">
        <v>223</v>
      </c>
      <c r="E226" t="s">
        <v>33954</v>
      </c>
      <c r="F226" t="s">
        <v>33955</v>
      </c>
      <c r="G226">
        <v>0.88063999999999998</v>
      </c>
      <c r="H226">
        <v>0.88493999999999995</v>
      </c>
      <c r="I226">
        <f t="shared" si="45"/>
        <v>1</v>
      </c>
      <c r="J226">
        <v>1</v>
      </c>
      <c r="K226">
        <f t="shared" si="46"/>
        <v>0.92</v>
      </c>
      <c r="L226">
        <v>0.92</v>
      </c>
      <c r="M226" t="s">
        <v>17</v>
      </c>
      <c r="N226">
        <f t="shared" si="47"/>
        <v>49229.990000000173</v>
      </c>
      <c r="V226" s="7"/>
      <c r="W226" s="7"/>
      <c r="X226" s="7"/>
      <c r="Y226" s="7"/>
      <c r="Z226" s="7"/>
      <c r="AA226" s="7"/>
    </row>
    <row r="227" spans="1:27" x14ac:dyDescent="0.2">
      <c r="A227" t="s">
        <v>11</v>
      </c>
      <c r="B227" t="s">
        <v>33956</v>
      </c>
      <c r="C227" t="s">
        <v>28395</v>
      </c>
      <c r="D227" t="s">
        <v>223</v>
      </c>
      <c r="E227" t="s">
        <v>33957</v>
      </c>
      <c r="F227" t="s">
        <v>33958</v>
      </c>
      <c r="G227">
        <v>0.88288999999999995</v>
      </c>
      <c r="H227">
        <v>0.88109000000000004</v>
      </c>
      <c r="I227">
        <f t="shared" si="45"/>
        <v>2</v>
      </c>
      <c r="J227">
        <v>2</v>
      </c>
      <c r="K227">
        <f t="shared" si="46"/>
        <v>-2</v>
      </c>
      <c r="L227">
        <v>-2</v>
      </c>
      <c r="M227" t="s">
        <v>17</v>
      </c>
      <c r="N227">
        <f t="shared" si="47"/>
        <v>49229.070000000174</v>
      </c>
      <c r="V227" s="7"/>
      <c r="W227" s="7"/>
      <c r="X227" s="7"/>
      <c r="Y227" s="7"/>
      <c r="Z227" s="7"/>
      <c r="AA227" s="7"/>
    </row>
    <row r="228" spans="1:27" x14ac:dyDescent="0.2">
      <c r="A228" t="s">
        <v>11</v>
      </c>
      <c r="B228" t="s">
        <v>33959</v>
      </c>
      <c r="C228" t="s">
        <v>28736</v>
      </c>
      <c r="D228" t="s">
        <v>223</v>
      </c>
      <c r="E228" t="s">
        <v>33960</v>
      </c>
      <c r="F228" t="s">
        <v>33958</v>
      </c>
      <c r="G228">
        <v>0.88231999999999999</v>
      </c>
      <c r="H228">
        <v>0.88109000000000004</v>
      </c>
      <c r="I228">
        <f t="shared" si="45"/>
        <v>2</v>
      </c>
      <c r="J228">
        <v>4</v>
      </c>
      <c r="K228">
        <f t="shared" si="46"/>
        <v>-2</v>
      </c>
      <c r="L228">
        <v>-4</v>
      </c>
      <c r="M228" t="s">
        <v>17</v>
      </c>
      <c r="N228">
        <f t="shared" si="47"/>
        <v>49231.070000000174</v>
      </c>
      <c r="V228" s="7"/>
      <c r="W228" s="7"/>
      <c r="X228" s="7"/>
      <c r="Y228" s="7"/>
      <c r="Z228" s="7"/>
      <c r="AA228" s="7"/>
    </row>
    <row r="229" spans="1:27" x14ac:dyDescent="0.2">
      <c r="A229" t="s">
        <v>11</v>
      </c>
      <c r="B229" t="s">
        <v>33961</v>
      </c>
      <c r="C229" t="s">
        <v>3766</v>
      </c>
      <c r="D229" t="s">
        <v>223</v>
      </c>
      <c r="E229" t="s">
        <v>33962</v>
      </c>
      <c r="F229" t="s">
        <v>33958</v>
      </c>
      <c r="G229">
        <v>0.88187000000000004</v>
      </c>
      <c r="H229">
        <v>0.88109000000000004</v>
      </c>
      <c r="I229">
        <f t="shared" si="45"/>
        <v>2</v>
      </c>
      <c r="J229">
        <v>8</v>
      </c>
      <c r="K229">
        <f t="shared" si="46"/>
        <v>-2</v>
      </c>
      <c r="L229">
        <v>-8</v>
      </c>
      <c r="M229" t="s">
        <v>17</v>
      </c>
      <c r="N229">
        <f t="shared" si="47"/>
        <v>49235.070000000174</v>
      </c>
      <c r="V229" s="7"/>
      <c r="W229" s="7"/>
      <c r="X229" s="7"/>
      <c r="Y229" s="7"/>
      <c r="Z229" s="7"/>
      <c r="AA229" s="7"/>
    </row>
    <row r="230" spans="1:27" x14ac:dyDescent="0.2">
      <c r="A230" t="s">
        <v>11</v>
      </c>
      <c r="B230" t="s">
        <v>33963</v>
      </c>
      <c r="C230" t="s">
        <v>550</v>
      </c>
      <c r="D230" t="s">
        <v>223</v>
      </c>
      <c r="E230" t="s">
        <v>33964</v>
      </c>
      <c r="F230" t="s">
        <v>33958</v>
      </c>
      <c r="G230">
        <v>0.88336000000000003</v>
      </c>
      <c r="H230">
        <v>0.88109000000000004</v>
      </c>
      <c r="I230">
        <f t="shared" si="45"/>
        <v>1</v>
      </c>
      <c r="J230">
        <v>1</v>
      </c>
      <c r="K230">
        <f t="shared" si="46"/>
        <v>-1</v>
      </c>
      <c r="L230">
        <v>-1</v>
      </c>
      <c r="M230" t="s">
        <v>17</v>
      </c>
      <c r="N230">
        <f t="shared" si="47"/>
        <v>49243.070000000174</v>
      </c>
      <c r="V230" s="7"/>
      <c r="W230" s="7"/>
      <c r="X230" s="7"/>
      <c r="Y230" s="7"/>
      <c r="Z230" s="7"/>
      <c r="AA230" s="7"/>
    </row>
    <row r="231" spans="1:27" x14ac:dyDescent="0.2">
      <c r="A231" t="s">
        <v>11</v>
      </c>
      <c r="B231" t="s">
        <v>33965</v>
      </c>
      <c r="C231" t="s">
        <v>732</v>
      </c>
      <c r="D231" t="s">
        <v>223</v>
      </c>
      <c r="E231" t="s">
        <v>33966</v>
      </c>
      <c r="F231" t="s">
        <v>33958</v>
      </c>
      <c r="G231">
        <v>0.88114999999999999</v>
      </c>
      <c r="H231">
        <v>0.88109000000000004</v>
      </c>
      <c r="I231">
        <f t="shared" si="45"/>
        <v>2</v>
      </c>
      <c r="J231">
        <v>16</v>
      </c>
      <c r="K231">
        <f t="shared" si="46"/>
        <v>-2</v>
      </c>
      <c r="L231">
        <v>-16</v>
      </c>
      <c r="M231" t="s">
        <v>17</v>
      </c>
      <c r="N231">
        <f t="shared" si="47"/>
        <v>49244.070000000174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33967</v>
      </c>
      <c r="C232" t="s">
        <v>1325</v>
      </c>
      <c r="D232" t="s">
        <v>223</v>
      </c>
      <c r="E232" t="s">
        <v>33968</v>
      </c>
      <c r="F232" t="s">
        <v>33969</v>
      </c>
      <c r="G232">
        <v>0.88263000000000003</v>
      </c>
      <c r="H232">
        <v>0.88319000000000003</v>
      </c>
      <c r="I232">
        <f t="shared" si="45"/>
        <v>2</v>
      </c>
      <c r="J232">
        <v>4</v>
      </c>
      <c r="K232">
        <f t="shared" si="46"/>
        <v>1.84</v>
      </c>
      <c r="L232">
        <v>3.68</v>
      </c>
      <c r="M232" t="s">
        <v>17</v>
      </c>
      <c r="N232">
        <f t="shared" si="47"/>
        <v>49260.070000000174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33970</v>
      </c>
      <c r="C233" t="s">
        <v>495</v>
      </c>
      <c r="D233" t="s">
        <v>223</v>
      </c>
      <c r="E233" t="s">
        <v>33971</v>
      </c>
      <c r="F233" t="s">
        <v>33969</v>
      </c>
      <c r="G233">
        <v>0.88549</v>
      </c>
      <c r="H233">
        <v>0.88319000000000003</v>
      </c>
      <c r="I233">
        <f t="shared" si="45"/>
        <v>1</v>
      </c>
      <c r="J233">
        <v>1</v>
      </c>
      <c r="K233">
        <f t="shared" si="46"/>
        <v>-1</v>
      </c>
      <c r="L233">
        <v>-1</v>
      </c>
      <c r="M233" t="s">
        <v>17</v>
      </c>
      <c r="N233">
        <f t="shared" si="47"/>
        <v>49256.390000000174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33972</v>
      </c>
      <c r="C234" t="s">
        <v>28065</v>
      </c>
      <c r="D234" t="s">
        <v>223</v>
      </c>
      <c r="E234" t="s">
        <v>33973</v>
      </c>
      <c r="F234" t="s">
        <v>33969</v>
      </c>
      <c r="G234">
        <v>0.88436000000000003</v>
      </c>
      <c r="H234">
        <v>0.88319000000000003</v>
      </c>
      <c r="I234">
        <f t="shared" si="45"/>
        <v>2</v>
      </c>
      <c r="J234">
        <v>2</v>
      </c>
      <c r="K234">
        <f t="shared" si="46"/>
        <v>-2</v>
      </c>
      <c r="L234">
        <v>-2</v>
      </c>
      <c r="M234" t="s">
        <v>17</v>
      </c>
      <c r="N234">
        <f t="shared" si="47"/>
        <v>49257.390000000174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33974</v>
      </c>
      <c r="C235" t="s">
        <v>495</v>
      </c>
      <c r="D235" t="s">
        <v>223</v>
      </c>
      <c r="E235" t="s">
        <v>33975</v>
      </c>
      <c r="F235" t="s">
        <v>33976</v>
      </c>
      <c r="G235">
        <v>0.88805999999999996</v>
      </c>
      <c r="H235">
        <v>0.88561999999999996</v>
      </c>
      <c r="I235">
        <f t="shared" si="45"/>
        <v>1</v>
      </c>
      <c r="J235">
        <v>1</v>
      </c>
      <c r="K235">
        <f t="shared" si="46"/>
        <v>-1</v>
      </c>
      <c r="L235">
        <v>-1</v>
      </c>
      <c r="M235" t="s">
        <v>17</v>
      </c>
      <c r="N235">
        <f t="shared" si="47"/>
        <v>49259.390000000174</v>
      </c>
      <c r="V235" s="7"/>
      <c r="W235" s="7"/>
      <c r="X235" s="7"/>
      <c r="Y235" s="7"/>
      <c r="Z235" s="7"/>
      <c r="AA235" s="7"/>
    </row>
    <row r="236" spans="1:27" x14ac:dyDescent="0.2">
      <c r="A236" t="s">
        <v>11</v>
      </c>
      <c r="B236" t="s">
        <v>33977</v>
      </c>
      <c r="C236" t="s">
        <v>5486</v>
      </c>
      <c r="D236" t="s">
        <v>223</v>
      </c>
      <c r="E236" t="s">
        <v>33978</v>
      </c>
      <c r="F236" t="s">
        <v>33976</v>
      </c>
      <c r="G236">
        <v>0.88605999999999996</v>
      </c>
      <c r="H236">
        <v>0.88561999999999996</v>
      </c>
      <c r="I236">
        <f t="shared" si="45"/>
        <v>2</v>
      </c>
      <c r="J236">
        <v>8</v>
      </c>
      <c r="K236">
        <f t="shared" si="46"/>
        <v>-2</v>
      </c>
      <c r="L236">
        <v>-8</v>
      </c>
      <c r="M236" t="s">
        <v>17</v>
      </c>
      <c r="N236">
        <f t="shared" si="47"/>
        <v>49260.390000000174</v>
      </c>
      <c r="V236" s="7"/>
      <c r="W236" s="7"/>
      <c r="X236" s="7"/>
      <c r="Y236" s="7"/>
      <c r="Z236" s="7"/>
      <c r="AA236" s="7"/>
    </row>
    <row r="237" spans="1:27" x14ac:dyDescent="0.2">
      <c r="A237" t="s">
        <v>11</v>
      </c>
      <c r="B237" t="s">
        <v>33979</v>
      </c>
      <c r="C237" t="s">
        <v>558</v>
      </c>
      <c r="D237" t="s">
        <v>223</v>
      </c>
      <c r="E237" t="s">
        <v>33980</v>
      </c>
      <c r="F237" t="s">
        <v>33976</v>
      </c>
      <c r="G237">
        <v>0.88744000000000001</v>
      </c>
      <c r="H237">
        <v>0.88561999999999996</v>
      </c>
      <c r="I237">
        <f t="shared" si="45"/>
        <v>2</v>
      </c>
      <c r="J237">
        <v>2</v>
      </c>
      <c r="K237">
        <f t="shared" si="46"/>
        <v>-2</v>
      </c>
      <c r="L237">
        <v>-2</v>
      </c>
      <c r="M237" t="s">
        <v>17</v>
      </c>
      <c r="N237">
        <f t="shared" si="47"/>
        <v>49268.390000000174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33981</v>
      </c>
      <c r="C238" t="s">
        <v>28068</v>
      </c>
      <c r="D238" t="s">
        <v>223</v>
      </c>
      <c r="E238" t="s">
        <v>33982</v>
      </c>
      <c r="F238" t="s">
        <v>33976</v>
      </c>
      <c r="G238">
        <v>0.88666</v>
      </c>
      <c r="H238">
        <v>0.88561999999999996</v>
      </c>
      <c r="I238">
        <f t="shared" si="45"/>
        <v>2</v>
      </c>
      <c r="J238">
        <v>4</v>
      </c>
      <c r="K238">
        <f t="shared" si="46"/>
        <v>-2</v>
      </c>
      <c r="L238">
        <v>-4</v>
      </c>
      <c r="M238" t="s">
        <v>17</v>
      </c>
      <c r="N238">
        <f t="shared" si="47"/>
        <v>49270.390000000174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33983</v>
      </c>
      <c r="C239" t="s">
        <v>495</v>
      </c>
      <c r="D239" t="s">
        <v>223</v>
      </c>
      <c r="E239" t="s">
        <v>33984</v>
      </c>
      <c r="F239" t="s">
        <v>33985</v>
      </c>
      <c r="G239">
        <v>0.88817999999999997</v>
      </c>
      <c r="H239">
        <v>0.88919999999999999</v>
      </c>
      <c r="I239">
        <f t="shared" si="45"/>
        <v>1</v>
      </c>
      <c r="J239">
        <v>1</v>
      </c>
      <c r="K239">
        <f t="shared" si="46"/>
        <v>0.92</v>
      </c>
      <c r="L239">
        <v>0.92</v>
      </c>
      <c r="M239" t="s">
        <v>17</v>
      </c>
      <c r="N239">
        <f t="shared" si="47"/>
        <v>49274.390000000174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33986</v>
      </c>
      <c r="C240" t="s">
        <v>495</v>
      </c>
      <c r="D240" t="s">
        <v>223</v>
      </c>
      <c r="E240" t="s">
        <v>33987</v>
      </c>
      <c r="F240" t="s">
        <v>33988</v>
      </c>
      <c r="G240">
        <v>0.88802999999999999</v>
      </c>
      <c r="H240">
        <v>0.88815999999999995</v>
      </c>
      <c r="I240">
        <f t="shared" si="45"/>
        <v>1</v>
      </c>
      <c r="J240">
        <v>1</v>
      </c>
      <c r="K240">
        <f t="shared" si="46"/>
        <v>0.92</v>
      </c>
      <c r="L240">
        <v>0.92</v>
      </c>
      <c r="M240" t="s">
        <v>17</v>
      </c>
      <c r="N240">
        <f t="shared" si="47"/>
        <v>49273.470000000176</v>
      </c>
      <c r="V240" s="7"/>
      <c r="W240" s="7"/>
      <c r="X240" s="7"/>
      <c r="Y240" s="7"/>
      <c r="Z240" s="7"/>
      <c r="AA240" s="7"/>
    </row>
    <row r="241" spans="1:27" x14ac:dyDescent="0.2">
      <c r="A241" t="s">
        <v>11</v>
      </c>
      <c r="B241" t="s">
        <v>33989</v>
      </c>
      <c r="C241" t="s">
        <v>998</v>
      </c>
      <c r="D241" t="s">
        <v>223</v>
      </c>
      <c r="E241" t="s">
        <v>33990</v>
      </c>
      <c r="F241" t="s">
        <v>33991</v>
      </c>
      <c r="G241">
        <v>0.88683000000000001</v>
      </c>
      <c r="H241">
        <v>0.88793999999999995</v>
      </c>
      <c r="I241">
        <f t="shared" si="45"/>
        <v>2</v>
      </c>
      <c r="J241">
        <v>8</v>
      </c>
      <c r="K241">
        <f t="shared" si="46"/>
        <v>1.84</v>
      </c>
      <c r="L241">
        <v>7.36</v>
      </c>
      <c r="M241" t="s">
        <v>17</v>
      </c>
      <c r="N241">
        <f t="shared" si="47"/>
        <v>49272.550000000178</v>
      </c>
      <c r="V241" s="7"/>
      <c r="W241" s="7"/>
      <c r="X241" s="7"/>
      <c r="Y241" s="7"/>
      <c r="Z241" s="7"/>
      <c r="AA241" s="7"/>
    </row>
    <row r="242" spans="1:27" x14ac:dyDescent="0.2">
      <c r="A242" t="s">
        <v>11</v>
      </c>
      <c r="B242" t="s">
        <v>33992</v>
      </c>
      <c r="C242" t="s">
        <v>197</v>
      </c>
      <c r="D242" t="s">
        <v>223</v>
      </c>
      <c r="E242" t="s">
        <v>33993</v>
      </c>
      <c r="F242" t="s">
        <v>33991</v>
      </c>
      <c r="G242">
        <v>0.88827999999999996</v>
      </c>
      <c r="H242">
        <v>0.88793999999999995</v>
      </c>
      <c r="I242">
        <f t="shared" si="45"/>
        <v>2</v>
      </c>
      <c r="J242">
        <v>2</v>
      </c>
      <c r="K242">
        <f t="shared" si="46"/>
        <v>-2</v>
      </c>
      <c r="L242">
        <v>-2</v>
      </c>
      <c r="M242" t="s">
        <v>17</v>
      </c>
      <c r="N242">
        <f t="shared" si="47"/>
        <v>49265.190000000177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33994</v>
      </c>
      <c r="C243" t="s">
        <v>825</v>
      </c>
      <c r="D243" t="s">
        <v>223</v>
      </c>
      <c r="E243" t="s">
        <v>33995</v>
      </c>
      <c r="F243" t="s">
        <v>33991</v>
      </c>
      <c r="G243">
        <v>0.88761000000000001</v>
      </c>
      <c r="H243">
        <v>0.88793999999999995</v>
      </c>
      <c r="I243">
        <f t="shared" si="45"/>
        <v>2</v>
      </c>
      <c r="J243">
        <v>4</v>
      </c>
      <c r="K243">
        <f t="shared" si="46"/>
        <v>1.84</v>
      </c>
      <c r="L243">
        <v>3.68</v>
      </c>
      <c r="M243" t="s">
        <v>17</v>
      </c>
      <c r="N243">
        <f t="shared" si="47"/>
        <v>49267.190000000177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33996</v>
      </c>
      <c r="C244" t="s">
        <v>550</v>
      </c>
      <c r="D244" t="s">
        <v>223</v>
      </c>
      <c r="E244" t="s">
        <v>33997</v>
      </c>
      <c r="F244" t="s">
        <v>33991</v>
      </c>
      <c r="G244">
        <v>0.88878999999999997</v>
      </c>
      <c r="H244">
        <v>0.88793999999999995</v>
      </c>
      <c r="I244">
        <f t="shared" si="45"/>
        <v>1</v>
      </c>
      <c r="J244">
        <v>1</v>
      </c>
      <c r="K244">
        <f t="shared" si="46"/>
        <v>-1</v>
      </c>
      <c r="L244">
        <v>-1</v>
      </c>
      <c r="M244" t="s">
        <v>17</v>
      </c>
      <c r="N244">
        <f t="shared" si="47"/>
        <v>49263.510000000177</v>
      </c>
      <c r="V244" s="7"/>
      <c r="W244" s="7"/>
      <c r="X244" s="7"/>
      <c r="Y244" s="7"/>
      <c r="Z244" s="7"/>
      <c r="AA244" s="7"/>
    </row>
    <row r="245" spans="1:27" x14ac:dyDescent="0.2">
      <c r="A245" t="s">
        <v>11</v>
      </c>
      <c r="B245" t="s">
        <v>33998</v>
      </c>
      <c r="C245" t="s">
        <v>495</v>
      </c>
      <c r="D245" t="s">
        <v>223</v>
      </c>
      <c r="E245" t="s">
        <v>33999</v>
      </c>
      <c r="F245" t="s">
        <v>34000</v>
      </c>
      <c r="G245">
        <v>0.88593</v>
      </c>
      <c r="H245">
        <v>0.88865000000000005</v>
      </c>
      <c r="I245">
        <f t="shared" si="45"/>
        <v>1</v>
      </c>
      <c r="J245">
        <v>1</v>
      </c>
      <c r="K245">
        <f t="shared" si="46"/>
        <v>0.92</v>
      </c>
      <c r="L245">
        <v>0.92</v>
      </c>
      <c r="M245" t="s">
        <v>17</v>
      </c>
      <c r="N245">
        <f t="shared" si="47"/>
        <v>49264.510000000177</v>
      </c>
      <c r="V245" s="7"/>
      <c r="W245" s="7"/>
      <c r="X245" s="7"/>
      <c r="Y245" s="7"/>
      <c r="Z245" s="7"/>
      <c r="AA245" s="7"/>
    </row>
    <row r="246" spans="1:27" x14ac:dyDescent="0.2">
      <c r="A246" t="s">
        <v>11</v>
      </c>
      <c r="B246" t="s">
        <v>34001</v>
      </c>
      <c r="C246" t="s">
        <v>28675</v>
      </c>
      <c r="D246" t="s">
        <v>223</v>
      </c>
      <c r="E246" t="s">
        <v>34002</v>
      </c>
      <c r="F246" t="s">
        <v>34003</v>
      </c>
      <c r="G246">
        <v>0.88568000000000002</v>
      </c>
      <c r="H246">
        <v>0.88578999999999997</v>
      </c>
      <c r="I246">
        <f t="shared" si="45"/>
        <v>2</v>
      </c>
      <c r="J246">
        <v>2</v>
      </c>
      <c r="K246">
        <f t="shared" si="46"/>
        <v>1.84</v>
      </c>
      <c r="L246">
        <v>1.84</v>
      </c>
      <c r="M246" t="s">
        <v>17</v>
      </c>
      <c r="N246">
        <f t="shared" si="47"/>
        <v>49263.590000000178</v>
      </c>
      <c r="V246" s="7"/>
      <c r="W246" s="7"/>
      <c r="X246" s="7"/>
      <c r="Y246" s="7"/>
      <c r="Z246" s="7"/>
      <c r="AA246" s="7"/>
    </row>
    <row r="247" spans="1:27" x14ac:dyDescent="0.2">
      <c r="A247" t="s">
        <v>11</v>
      </c>
      <c r="B247" t="s">
        <v>34004</v>
      </c>
      <c r="C247" t="s">
        <v>495</v>
      </c>
      <c r="D247" t="s">
        <v>223</v>
      </c>
      <c r="E247" t="s">
        <v>34005</v>
      </c>
      <c r="F247" t="s">
        <v>34003</v>
      </c>
      <c r="G247">
        <v>0.88751000000000002</v>
      </c>
      <c r="H247">
        <v>0.88578999999999997</v>
      </c>
      <c r="I247">
        <f t="shared" ref="I247:I305" si="48">IF(J247&gt;2,2,J247)</f>
        <v>1</v>
      </c>
      <c r="J247">
        <v>1</v>
      </c>
      <c r="K247">
        <f t="shared" ref="K247:K305" si="49">L247*I247/J247</f>
        <v>-1</v>
      </c>
      <c r="L247">
        <v>-1</v>
      </c>
      <c r="M247" t="s">
        <v>17</v>
      </c>
      <c r="N247">
        <f t="shared" si="47"/>
        <v>49261.750000000182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34006</v>
      </c>
      <c r="C248" t="s">
        <v>550</v>
      </c>
      <c r="D248" t="s">
        <v>223</v>
      </c>
      <c r="E248" t="s">
        <v>34007</v>
      </c>
      <c r="F248" t="s">
        <v>34008</v>
      </c>
      <c r="G248">
        <v>0.88622999999999996</v>
      </c>
      <c r="H248">
        <v>0.88687000000000005</v>
      </c>
      <c r="I248">
        <f t="shared" si="48"/>
        <v>1</v>
      </c>
      <c r="J248">
        <v>1</v>
      </c>
      <c r="K248">
        <f t="shared" si="49"/>
        <v>0.92</v>
      </c>
      <c r="L248">
        <v>0.92</v>
      </c>
      <c r="M248" t="s">
        <v>17</v>
      </c>
      <c r="N248">
        <f t="shared" si="47"/>
        <v>49262.750000000182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34009</v>
      </c>
      <c r="C249" t="s">
        <v>28071</v>
      </c>
      <c r="D249" t="s">
        <v>223</v>
      </c>
      <c r="E249" t="s">
        <v>34010</v>
      </c>
      <c r="F249" t="s">
        <v>34011</v>
      </c>
      <c r="G249">
        <v>0.88685000000000003</v>
      </c>
      <c r="H249">
        <v>0.88753000000000004</v>
      </c>
      <c r="I249">
        <f t="shared" si="48"/>
        <v>2</v>
      </c>
      <c r="J249">
        <v>2</v>
      </c>
      <c r="K249">
        <f t="shared" si="49"/>
        <v>1.84</v>
      </c>
      <c r="L249">
        <v>1.84</v>
      </c>
      <c r="M249" t="s">
        <v>17</v>
      </c>
      <c r="N249">
        <f t="shared" si="47"/>
        <v>49261.830000000184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34012</v>
      </c>
      <c r="C250" t="s">
        <v>495</v>
      </c>
      <c r="D250" t="s">
        <v>223</v>
      </c>
      <c r="E250" t="s">
        <v>34013</v>
      </c>
      <c r="F250" t="s">
        <v>34011</v>
      </c>
      <c r="G250">
        <v>0.88822999999999996</v>
      </c>
      <c r="H250">
        <v>0.88753000000000004</v>
      </c>
      <c r="I250">
        <f t="shared" si="48"/>
        <v>1</v>
      </c>
      <c r="J250">
        <v>1</v>
      </c>
      <c r="K250">
        <f t="shared" si="49"/>
        <v>-1</v>
      </c>
      <c r="L250">
        <v>-1</v>
      </c>
      <c r="M250" t="s">
        <v>17</v>
      </c>
      <c r="N250">
        <f t="shared" si="47"/>
        <v>49259.990000000187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34014</v>
      </c>
      <c r="C251" t="s">
        <v>28070</v>
      </c>
      <c r="D251" t="s">
        <v>223</v>
      </c>
      <c r="E251" t="s">
        <v>34015</v>
      </c>
      <c r="F251" t="s">
        <v>34016</v>
      </c>
      <c r="G251">
        <v>0.88797000000000004</v>
      </c>
      <c r="H251">
        <v>0.88805000000000001</v>
      </c>
      <c r="I251">
        <f t="shared" si="48"/>
        <v>2</v>
      </c>
      <c r="J251">
        <v>4</v>
      </c>
      <c r="K251">
        <f t="shared" si="49"/>
        <v>1.84</v>
      </c>
      <c r="L251">
        <v>3.68</v>
      </c>
      <c r="M251" t="s">
        <v>17</v>
      </c>
      <c r="N251">
        <f t="shared" si="47"/>
        <v>49260.990000000187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34017</v>
      </c>
      <c r="C252" t="s">
        <v>746</v>
      </c>
      <c r="D252" t="s">
        <v>223</v>
      </c>
      <c r="E252" t="s">
        <v>34018</v>
      </c>
      <c r="F252" t="s">
        <v>34016</v>
      </c>
      <c r="G252">
        <v>0.88671</v>
      </c>
      <c r="H252">
        <v>0.88805000000000001</v>
      </c>
      <c r="I252">
        <f t="shared" si="48"/>
        <v>2</v>
      </c>
      <c r="J252">
        <v>8</v>
      </c>
      <c r="K252">
        <f t="shared" si="49"/>
        <v>1.84</v>
      </c>
      <c r="L252">
        <v>7.36</v>
      </c>
      <c r="M252" t="s">
        <v>17</v>
      </c>
      <c r="N252">
        <f t="shared" si="47"/>
        <v>49257.310000000187</v>
      </c>
      <c r="V252" s="7"/>
      <c r="W252" s="7"/>
      <c r="X252" s="7"/>
      <c r="Y252" s="7"/>
      <c r="Z252" s="7"/>
      <c r="AA252" s="7"/>
    </row>
    <row r="253" spans="1:27" x14ac:dyDescent="0.2">
      <c r="A253" t="s">
        <v>11</v>
      </c>
      <c r="B253" t="s">
        <v>34019</v>
      </c>
      <c r="C253" t="s">
        <v>550</v>
      </c>
      <c r="D253" t="s">
        <v>223</v>
      </c>
      <c r="E253" t="s">
        <v>34020</v>
      </c>
      <c r="F253" t="s">
        <v>34016</v>
      </c>
      <c r="G253">
        <v>0.89017000000000002</v>
      </c>
      <c r="H253">
        <v>0.88805000000000001</v>
      </c>
      <c r="I253">
        <f t="shared" si="48"/>
        <v>1</v>
      </c>
      <c r="J253">
        <v>1</v>
      </c>
      <c r="K253">
        <f t="shared" si="49"/>
        <v>-1</v>
      </c>
      <c r="L253">
        <v>-1</v>
      </c>
      <c r="M253" t="s">
        <v>17</v>
      </c>
      <c r="N253">
        <f t="shared" si="47"/>
        <v>49249.950000000186</v>
      </c>
      <c r="V253" s="7"/>
      <c r="W253" s="7"/>
      <c r="X253" s="7"/>
      <c r="Y253" s="7"/>
      <c r="Z253" s="7"/>
      <c r="AA253" s="7"/>
    </row>
    <row r="254" spans="1:27" x14ac:dyDescent="0.2">
      <c r="A254" t="s">
        <v>11</v>
      </c>
      <c r="B254" t="s">
        <v>34021</v>
      </c>
      <c r="C254" t="s">
        <v>740</v>
      </c>
      <c r="D254" t="s">
        <v>223</v>
      </c>
      <c r="E254" t="s">
        <v>34022</v>
      </c>
      <c r="F254" t="s">
        <v>34016</v>
      </c>
      <c r="G254">
        <v>0.88566</v>
      </c>
      <c r="H254">
        <v>0.88805000000000001</v>
      </c>
      <c r="I254">
        <f t="shared" si="48"/>
        <v>2</v>
      </c>
      <c r="J254">
        <v>16</v>
      </c>
      <c r="K254">
        <f t="shared" si="49"/>
        <v>1.84</v>
      </c>
      <c r="L254">
        <v>14.72</v>
      </c>
      <c r="M254" t="s">
        <v>17</v>
      </c>
      <c r="N254">
        <f t="shared" si="47"/>
        <v>49250.950000000186</v>
      </c>
      <c r="V254" s="7"/>
      <c r="W254" s="7"/>
      <c r="X254" s="7"/>
      <c r="Y254" s="7"/>
      <c r="Z254" s="7"/>
      <c r="AA254" s="7"/>
    </row>
    <row r="255" spans="1:27" x14ac:dyDescent="0.2">
      <c r="A255" t="s">
        <v>11</v>
      </c>
      <c r="B255" t="s">
        <v>34023</v>
      </c>
      <c r="C255" t="s">
        <v>28065</v>
      </c>
      <c r="D255" t="s">
        <v>223</v>
      </c>
      <c r="E255" t="s">
        <v>34024</v>
      </c>
      <c r="F255" t="s">
        <v>34016</v>
      </c>
      <c r="G255">
        <v>0.88909000000000005</v>
      </c>
      <c r="H255">
        <v>0.88805000000000001</v>
      </c>
      <c r="I255">
        <f t="shared" si="48"/>
        <v>2</v>
      </c>
      <c r="J255">
        <v>2</v>
      </c>
      <c r="K255">
        <f t="shared" si="49"/>
        <v>-2</v>
      </c>
      <c r="L255">
        <v>-2</v>
      </c>
      <c r="M255" t="s">
        <v>17</v>
      </c>
      <c r="N255">
        <f t="shared" si="47"/>
        <v>49236.230000000185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34025</v>
      </c>
      <c r="C256" t="s">
        <v>34026</v>
      </c>
      <c r="D256" t="s">
        <v>223</v>
      </c>
      <c r="E256" t="s">
        <v>34027</v>
      </c>
      <c r="F256" t="s">
        <v>34028</v>
      </c>
      <c r="G256">
        <v>0.88832</v>
      </c>
      <c r="H256">
        <v>0.89019999999999999</v>
      </c>
      <c r="I256">
        <f t="shared" si="48"/>
        <v>2</v>
      </c>
      <c r="J256">
        <v>2</v>
      </c>
      <c r="K256">
        <f t="shared" si="49"/>
        <v>1.84</v>
      </c>
      <c r="L256">
        <v>1.84</v>
      </c>
      <c r="M256" t="s">
        <v>17</v>
      </c>
      <c r="N256">
        <f t="shared" si="47"/>
        <v>49238.230000000185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34029</v>
      </c>
      <c r="C257" t="s">
        <v>495</v>
      </c>
      <c r="D257" t="s">
        <v>223</v>
      </c>
      <c r="E257" t="s">
        <v>34030</v>
      </c>
      <c r="F257" t="s">
        <v>34028</v>
      </c>
      <c r="G257">
        <v>0.88910999999999996</v>
      </c>
      <c r="H257">
        <v>0.89019999999999999</v>
      </c>
      <c r="I257">
        <f t="shared" si="48"/>
        <v>1</v>
      </c>
      <c r="J257">
        <v>1</v>
      </c>
      <c r="K257">
        <f t="shared" si="49"/>
        <v>0.92</v>
      </c>
      <c r="L257">
        <v>0.92</v>
      </c>
      <c r="M257" t="s">
        <v>17</v>
      </c>
      <c r="N257">
        <f t="shared" si="47"/>
        <v>49236.390000000189</v>
      </c>
      <c r="V257" s="7"/>
      <c r="W257" s="7"/>
      <c r="X257" s="7"/>
      <c r="Y257" s="7"/>
      <c r="Z257" s="7"/>
      <c r="AA257" s="7"/>
    </row>
    <row r="258" spans="1:27" x14ac:dyDescent="0.2">
      <c r="A258" t="s">
        <v>11</v>
      </c>
      <c r="B258" t="s">
        <v>34031</v>
      </c>
      <c r="C258" t="s">
        <v>495</v>
      </c>
      <c r="D258" t="s">
        <v>223</v>
      </c>
      <c r="E258" t="s">
        <v>34032</v>
      </c>
      <c r="F258" t="s">
        <v>34033</v>
      </c>
      <c r="G258">
        <v>0.88607000000000002</v>
      </c>
      <c r="H258">
        <v>0.88851999999999998</v>
      </c>
      <c r="I258">
        <f t="shared" si="48"/>
        <v>1</v>
      </c>
      <c r="J258">
        <v>1</v>
      </c>
      <c r="K258">
        <f t="shared" si="49"/>
        <v>0.92</v>
      </c>
      <c r="L258">
        <v>0.92</v>
      </c>
      <c r="M258" t="s">
        <v>17</v>
      </c>
      <c r="N258">
        <f t="shared" si="47"/>
        <v>49235.47000000019</v>
      </c>
      <c r="V258" s="7"/>
      <c r="W258" s="7"/>
      <c r="X258" s="7"/>
      <c r="Y258" s="7"/>
      <c r="Z258" s="7"/>
      <c r="AA258" s="7"/>
    </row>
    <row r="259" spans="1:27" x14ac:dyDescent="0.2">
      <c r="A259" t="s">
        <v>11</v>
      </c>
      <c r="B259" t="s">
        <v>34034</v>
      </c>
      <c r="C259" t="s">
        <v>495</v>
      </c>
      <c r="D259" t="s">
        <v>223</v>
      </c>
      <c r="E259" t="s">
        <v>34035</v>
      </c>
      <c r="F259" t="s">
        <v>34036</v>
      </c>
      <c r="G259">
        <v>0.88824999999999998</v>
      </c>
      <c r="H259">
        <v>0.88568000000000002</v>
      </c>
      <c r="I259">
        <f t="shared" si="48"/>
        <v>1</v>
      </c>
      <c r="J259">
        <v>1</v>
      </c>
      <c r="K259">
        <f t="shared" si="49"/>
        <v>-1</v>
      </c>
      <c r="L259">
        <v>-1</v>
      </c>
      <c r="M259" t="s">
        <v>17</v>
      </c>
      <c r="N259">
        <f t="shared" si="47"/>
        <v>49234.550000000192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34037</v>
      </c>
      <c r="C260" t="s">
        <v>28424</v>
      </c>
      <c r="D260" t="s">
        <v>223</v>
      </c>
      <c r="E260" t="s">
        <v>34038</v>
      </c>
      <c r="F260" t="s">
        <v>34036</v>
      </c>
      <c r="G260">
        <v>0.88644999999999996</v>
      </c>
      <c r="H260">
        <v>0.88568000000000002</v>
      </c>
      <c r="I260">
        <f t="shared" si="48"/>
        <v>2</v>
      </c>
      <c r="J260">
        <v>2</v>
      </c>
      <c r="K260">
        <f t="shared" si="49"/>
        <v>-2</v>
      </c>
      <c r="L260">
        <v>-2</v>
      </c>
      <c r="M260" t="s">
        <v>17</v>
      </c>
      <c r="N260">
        <f t="shared" ref="N260:N305" si="50">N259-L259</f>
        <v>49235.550000000192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34039</v>
      </c>
      <c r="C261" t="s">
        <v>495</v>
      </c>
      <c r="D261" t="s">
        <v>223</v>
      </c>
      <c r="E261" t="s">
        <v>34040</v>
      </c>
      <c r="F261" t="s">
        <v>34041</v>
      </c>
      <c r="G261">
        <v>0.88880999999999999</v>
      </c>
      <c r="H261">
        <v>0.88836999999999999</v>
      </c>
      <c r="I261">
        <f t="shared" si="48"/>
        <v>1</v>
      </c>
      <c r="J261">
        <v>1</v>
      </c>
      <c r="K261">
        <f t="shared" si="49"/>
        <v>-1</v>
      </c>
      <c r="L261">
        <v>-1</v>
      </c>
      <c r="M261" t="s">
        <v>17</v>
      </c>
      <c r="N261">
        <f t="shared" si="50"/>
        <v>49237.550000000192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34042</v>
      </c>
      <c r="C262" t="s">
        <v>28816</v>
      </c>
      <c r="D262" t="s">
        <v>223</v>
      </c>
      <c r="E262" t="s">
        <v>34043</v>
      </c>
      <c r="F262" t="s">
        <v>34041</v>
      </c>
      <c r="G262">
        <v>0.88724999999999998</v>
      </c>
      <c r="H262">
        <v>0.88836999999999999</v>
      </c>
      <c r="I262">
        <f t="shared" si="48"/>
        <v>2</v>
      </c>
      <c r="J262">
        <v>2</v>
      </c>
      <c r="K262">
        <f t="shared" si="49"/>
        <v>1.84</v>
      </c>
      <c r="L262">
        <v>1.84</v>
      </c>
      <c r="M262" t="s">
        <v>17</v>
      </c>
      <c r="N262">
        <f t="shared" si="50"/>
        <v>49238.550000000192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34044</v>
      </c>
      <c r="C263" t="s">
        <v>550</v>
      </c>
      <c r="D263" t="s">
        <v>223</v>
      </c>
      <c r="E263" t="s">
        <v>34045</v>
      </c>
      <c r="F263" t="s">
        <v>34046</v>
      </c>
      <c r="G263">
        <v>0.88632</v>
      </c>
      <c r="H263">
        <v>0.88937999999999995</v>
      </c>
      <c r="I263">
        <f t="shared" si="48"/>
        <v>1</v>
      </c>
      <c r="J263">
        <v>1</v>
      </c>
      <c r="K263">
        <f t="shared" si="49"/>
        <v>0.92</v>
      </c>
      <c r="L263">
        <v>0.92</v>
      </c>
      <c r="M263" t="s">
        <v>17</v>
      </c>
      <c r="N263">
        <f t="shared" si="50"/>
        <v>49236.710000000196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34047</v>
      </c>
      <c r="C264" t="s">
        <v>28068</v>
      </c>
      <c r="D264" t="s">
        <v>223</v>
      </c>
      <c r="E264" t="s">
        <v>34048</v>
      </c>
      <c r="F264" t="s">
        <v>34046</v>
      </c>
      <c r="G264">
        <v>0.88529999999999998</v>
      </c>
      <c r="H264">
        <v>0.88937999999999995</v>
      </c>
      <c r="I264">
        <f t="shared" si="48"/>
        <v>2</v>
      </c>
      <c r="J264">
        <v>2</v>
      </c>
      <c r="K264">
        <f t="shared" si="49"/>
        <v>1.84</v>
      </c>
      <c r="L264">
        <v>1.84</v>
      </c>
      <c r="M264" t="s">
        <v>17</v>
      </c>
      <c r="N264">
        <f t="shared" si="50"/>
        <v>49235.790000000197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34049</v>
      </c>
      <c r="C265" t="s">
        <v>792</v>
      </c>
      <c r="D265" t="s">
        <v>223</v>
      </c>
      <c r="E265" t="s">
        <v>34050</v>
      </c>
      <c r="F265" t="s">
        <v>34051</v>
      </c>
      <c r="G265">
        <v>0.88368000000000002</v>
      </c>
      <c r="H265">
        <v>0.88607999999999998</v>
      </c>
      <c r="I265">
        <f t="shared" si="48"/>
        <v>2</v>
      </c>
      <c r="J265">
        <v>2</v>
      </c>
      <c r="K265">
        <f t="shared" si="49"/>
        <v>1.84</v>
      </c>
      <c r="L265">
        <v>1.84</v>
      </c>
      <c r="M265" t="s">
        <v>17</v>
      </c>
      <c r="N265">
        <f t="shared" si="50"/>
        <v>49233.950000000201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34052</v>
      </c>
      <c r="C266" t="s">
        <v>495</v>
      </c>
      <c r="D266" t="s">
        <v>223</v>
      </c>
      <c r="E266" t="s">
        <v>34053</v>
      </c>
      <c r="F266" t="s">
        <v>34051</v>
      </c>
      <c r="G266">
        <v>0.88422999999999996</v>
      </c>
      <c r="H266">
        <v>0.88607999999999998</v>
      </c>
      <c r="I266">
        <f t="shared" si="48"/>
        <v>1</v>
      </c>
      <c r="J266">
        <v>1</v>
      </c>
      <c r="K266">
        <f t="shared" si="49"/>
        <v>0.92</v>
      </c>
      <c r="L266">
        <v>0.92</v>
      </c>
      <c r="M266" t="s">
        <v>17</v>
      </c>
      <c r="N266">
        <f t="shared" si="50"/>
        <v>49232.110000000204</v>
      </c>
      <c r="V266" s="7"/>
      <c r="W266" s="7"/>
      <c r="X266" s="7"/>
      <c r="Y266" s="7"/>
      <c r="Z266" s="7"/>
      <c r="AA266" s="7"/>
    </row>
    <row r="267" spans="1:27" x14ac:dyDescent="0.2">
      <c r="A267" t="s">
        <v>11</v>
      </c>
      <c r="B267" t="s">
        <v>34054</v>
      </c>
      <c r="C267" t="s">
        <v>495</v>
      </c>
      <c r="D267" t="s">
        <v>223</v>
      </c>
      <c r="E267" t="s">
        <v>34055</v>
      </c>
      <c r="F267" t="s">
        <v>34056</v>
      </c>
      <c r="G267">
        <v>0.87944</v>
      </c>
      <c r="H267">
        <v>0.88453999999999999</v>
      </c>
      <c r="I267">
        <f t="shared" si="48"/>
        <v>1</v>
      </c>
      <c r="J267">
        <v>1</v>
      </c>
      <c r="K267">
        <f t="shared" si="49"/>
        <v>0.92</v>
      </c>
      <c r="L267">
        <v>0.92</v>
      </c>
      <c r="M267" t="s">
        <v>17</v>
      </c>
      <c r="N267">
        <f t="shared" si="50"/>
        <v>49231.190000000206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34057</v>
      </c>
      <c r="C268" t="s">
        <v>29164</v>
      </c>
      <c r="D268" t="s">
        <v>223</v>
      </c>
      <c r="E268" t="s">
        <v>34058</v>
      </c>
      <c r="F268" t="s">
        <v>34059</v>
      </c>
      <c r="G268">
        <v>0.87949999999999995</v>
      </c>
      <c r="H268">
        <v>0.87944</v>
      </c>
      <c r="I268">
        <f t="shared" si="48"/>
        <v>2</v>
      </c>
      <c r="J268">
        <v>2</v>
      </c>
      <c r="K268">
        <f t="shared" si="49"/>
        <v>-2</v>
      </c>
      <c r="L268">
        <v>-2</v>
      </c>
      <c r="M268" t="s">
        <v>17</v>
      </c>
      <c r="N268">
        <f t="shared" si="50"/>
        <v>49230.270000000208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34060</v>
      </c>
      <c r="C269" t="s">
        <v>495</v>
      </c>
      <c r="D269" t="s">
        <v>223</v>
      </c>
      <c r="E269" t="s">
        <v>34061</v>
      </c>
      <c r="F269" t="s">
        <v>34059</v>
      </c>
      <c r="G269">
        <v>0.88029999999999997</v>
      </c>
      <c r="H269">
        <v>0.87944</v>
      </c>
      <c r="I269">
        <f t="shared" si="48"/>
        <v>1</v>
      </c>
      <c r="J269">
        <v>1</v>
      </c>
      <c r="K269">
        <f t="shared" si="49"/>
        <v>-1</v>
      </c>
      <c r="L269">
        <v>-1</v>
      </c>
      <c r="M269" t="s">
        <v>17</v>
      </c>
      <c r="N269">
        <f t="shared" si="50"/>
        <v>49232.270000000208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34062</v>
      </c>
      <c r="C270" t="s">
        <v>28532</v>
      </c>
      <c r="D270" t="s">
        <v>223</v>
      </c>
      <c r="E270" t="s">
        <v>34063</v>
      </c>
      <c r="F270" t="s">
        <v>34064</v>
      </c>
      <c r="G270">
        <v>0.87960000000000005</v>
      </c>
      <c r="H270">
        <v>0.88036999999999999</v>
      </c>
      <c r="I270">
        <f t="shared" si="48"/>
        <v>2</v>
      </c>
      <c r="J270">
        <v>8</v>
      </c>
      <c r="K270">
        <f t="shared" si="49"/>
        <v>1.84</v>
      </c>
      <c r="L270">
        <v>7.36</v>
      </c>
      <c r="M270" t="s">
        <v>17</v>
      </c>
      <c r="N270">
        <f t="shared" si="50"/>
        <v>49233.270000000208</v>
      </c>
      <c r="V270" s="7"/>
      <c r="W270" s="7"/>
      <c r="X270" s="7"/>
      <c r="Y270" s="7"/>
      <c r="Z270" s="7"/>
      <c r="AA270" s="7"/>
    </row>
    <row r="271" spans="1:27" x14ac:dyDescent="0.2">
      <c r="A271" t="s">
        <v>11</v>
      </c>
      <c r="B271" t="s">
        <v>34065</v>
      </c>
      <c r="C271" t="s">
        <v>495</v>
      </c>
      <c r="D271" t="s">
        <v>223</v>
      </c>
      <c r="E271" t="s">
        <v>34066</v>
      </c>
      <c r="F271" t="s">
        <v>34064</v>
      </c>
      <c r="G271">
        <v>0.88126000000000004</v>
      </c>
      <c r="H271">
        <v>0.88036999999999999</v>
      </c>
      <c r="I271">
        <f t="shared" si="48"/>
        <v>1</v>
      </c>
      <c r="J271">
        <v>1</v>
      </c>
      <c r="K271">
        <f t="shared" si="49"/>
        <v>-1</v>
      </c>
      <c r="L271">
        <v>-1</v>
      </c>
      <c r="M271" t="s">
        <v>17</v>
      </c>
      <c r="N271">
        <f t="shared" si="50"/>
        <v>49225.910000000207</v>
      </c>
      <c r="V271" s="7"/>
      <c r="W271" s="7"/>
      <c r="X271" s="7"/>
      <c r="Y271" s="7"/>
      <c r="Z271" s="7"/>
      <c r="AA271" s="7"/>
    </row>
    <row r="272" spans="1:27" x14ac:dyDescent="0.2">
      <c r="A272" t="s">
        <v>11</v>
      </c>
      <c r="B272" t="s">
        <v>34067</v>
      </c>
      <c r="C272" t="s">
        <v>1325</v>
      </c>
      <c r="D272" t="s">
        <v>223</v>
      </c>
      <c r="E272" t="s">
        <v>34068</v>
      </c>
      <c r="F272" t="s">
        <v>34064</v>
      </c>
      <c r="G272">
        <v>0.87905</v>
      </c>
      <c r="H272">
        <v>0.88036999999999999</v>
      </c>
      <c r="I272">
        <f t="shared" si="48"/>
        <v>2</v>
      </c>
      <c r="J272">
        <v>16</v>
      </c>
      <c r="K272">
        <f t="shared" si="49"/>
        <v>1.84</v>
      </c>
      <c r="L272">
        <v>14.72</v>
      </c>
      <c r="M272" t="s">
        <v>17</v>
      </c>
      <c r="N272">
        <f t="shared" si="50"/>
        <v>49226.910000000207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34069</v>
      </c>
      <c r="C273" t="s">
        <v>30575</v>
      </c>
      <c r="D273" t="s">
        <v>223</v>
      </c>
      <c r="E273" t="s">
        <v>34070</v>
      </c>
      <c r="F273" t="s">
        <v>34064</v>
      </c>
      <c r="G273">
        <v>0.88009000000000004</v>
      </c>
      <c r="H273">
        <v>0.88036999999999999</v>
      </c>
      <c r="I273">
        <f t="shared" si="48"/>
        <v>2</v>
      </c>
      <c r="J273">
        <v>4</v>
      </c>
      <c r="K273">
        <f t="shared" si="49"/>
        <v>1.84</v>
      </c>
      <c r="L273">
        <v>3.68</v>
      </c>
      <c r="M273" t="s">
        <v>17</v>
      </c>
      <c r="N273">
        <f t="shared" si="50"/>
        <v>49212.190000000206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34071</v>
      </c>
      <c r="C274" t="s">
        <v>29259</v>
      </c>
      <c r="D274" t="s">
        <v>223</v>
      </c>
      <c r="E274" t="s">
        <v>34072</v>
      </c>
      <c r="F274" t="s">
        <v>34064</v>
      </c>
      <c r="G274">
        <v>0.88049999999999995</v>
      </c>
      <c r="H274">
        <v>0.88036999999999999</v>
      </c>
      <c r="I274">
        <f t="shared" si="48"/>
        <v>2</v>
      </c>
      <c r="J274">
        <v>2</v>
      </c>
      <c r="K274">
        <f t="shared" si="49"/>
        <v>-2</v>
      </c>
      <c r="L274">
        <v>-2</v>
      </c>
      <c r="M274" t="s">
        <v>17</v>
      </c>
      <c r="N274">
        <f t="shared" si="50"/>
        <v>49208.510000000206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34073</v>
      </c>
      <c r="C275" t="s">
        <v>29259</v>
      </c>
      <c r="D275" t="s">
        <v>223</v>
      </c>
      <c r="E275" t="s">
        <v>34074</v>
      </c>
      <c r="F275" t="s">
        <v>34075</v>
      </c>
      <c r="G275">
        <v>0.88134999999999997</v>
      </c>
      <c r="H275">
        <v>0.88083</v>
      </c>
      <c r="I275">
        <f t="shared" si="48"/>
        <v>2</v>
      </c>
      <c r="J275">
        <v>2</v>
      </c>
      <c r="K275">
        <f t="shared" si="49"/>
        <v>-2</v>
      </c>
      <c r="L275">
        <v>-2</v>
      </c>
      <c r="M275" t="s">
        <v>17</v>
      </c>
      <c r="N275">
        <f t="shared" si="50"/>
        <v>49210.510000000206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34076</v>
      </c>
      <c r="C276" t="s">
        <v>28070</v>
      </c>
      <c r="D276" t="s">
        <v>223</v>
      </c>
      <c r="E276" t="s">
        <v>34077</v>
      </c>
      <c r="F276" t="s">
        <v>34075</v>
      </c>
      <c r="G276">
        <v>0.88093999999999995</v>
      </c>
      <c r="H276">
        <v>0.88083</v>
      </c>
      <c r="I276">
        <f t="shared" si="48"/>
        <v>2</v>
      </c>
      <c r="J276">
        <v>4</v>
      </c>
      <c r="K276">
        <f t="shared" si="49"/>
        <v>-2</v>
      </c>
      <c r="L276">
        <v>-4</v>
      </c>
      <c r="M276" t="s">
        <v>17</v>
      </c>
      <c r="N276">
        <f t="shared" si="50"/>
        <v>49212.510000000206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34078</v>
      </c>
      <c r="C277" t="s">
        <v>28736</v>
      </c>
      <c r="D277" t="s">
        <v>223</v>
      </c>
      <c r="E277" t="s">
        <v>34079</v>
      </c>
      <c r="F277" t="s">
        <v>34075</v>
      </c>
      <c r="G277">
        <v>0.88036000000000003</v>
      </c>
      <c r="H277">
        <v>0.88083</v>
      </c>
      <c r="I277">
        <f t="shared" si="48"/>
        <v>2</v>
      </c>
      <c r="J277">
        <v>8</v>
      </c>
      <c r="K277">
        <f t="shared" si="49"/>
        <v>1.84</v>
      </c>
      <c r="L277">
        <v>7.36</v>
      </c>
      <c r="M277" t="s">
        <v>17</v>
      </c>
      <c r="N277">
        <f t="shared" si="50"/>
        <v>49216.510000000206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34080</v>
      </c>
      <c r="C278" t="s">
        <v>495</v>
      </c>
      <c r="D278" t="s">
        <v>223</v>
      </c>
      <c r="E278" t="s">
        <v>34081</v>
      </c>
      <c r="F278" t="s">
        <v>34075</v>
      </c>
      <c r="G278">
        <v>0.88200999999999996</v>
      </c>
      <c r="H278">
        <v>0.88083</v>
      </c>
      <c r="I278">
        <f t="shared" si="48"/>
        <v>1</v>
      </c>
      <c r="J278">
        <v>1</v>
      </c>
      <c r="K278">
        <f t="shared" si="49"/>
        <v>-1</v>
      </c>
      <c r="L278">
        <v>-1</v>
      </c>
      <c r="M278" t="s">
        <v>17</v>
      </c>
      <c r="N278">
        <f t="shared" si="50"/>
        <v>49209.150000000205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34082</v>
      </c>
      <c r="C279" t="s">
        <v>522</v>
      </c>
      <c r="D279" t="s">
        <v>518</v>
      </c>
      <c r="E279" t="s">
        <v>34083</v>
      </c>
      <c r="F279" t="s">
        <v>34084</v>
      </c>
      <c r="G279">
        <v>0.89068999999999998</v>
      </c>
      <c r="H279">
        <v>0.89083000000000001</v>
      </c>
      <c r="I279">
        <f t="shared" si="48"/>
        <v>1</v>
      </c>
      <c r="J279">
        <v>1</v>
      </c>
      <c r="K279">
        <f t="shared" si="49"/>
        <v>0.92</v>
      </c>
      <c r="L279">
        <v>0.92</v>
      </c>
      <c r="M279" t="s">
        <v>17</v>
      </c>
      <c r="N279">
        <f t="shared" si="50"/>
        <v>49210.150000000205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34085</v>
      </c>
      <c r="C280" t="s">
        <v>4967</v>
      </c>
      <c r="D280" t="s">
        <v>518</v>
      </c>
      <c r="E280" t="s">
        <v>34086</v>
      </c>
      <c r="F280" t="s">
        <v>34084</v>
      </c>
      <c r="G280">
        <v>0.89043000000000005</v>
      </c>
      <c r="H280">
        <v>0.89083000000000001</v>
      </c>
      <c r="I280">
        <f t="shared" si="48"/>
        <v>2</v>
      </c>
      <c r="J280">
        <v>2</v>
      </c>
      <c r="K280">
        <f t="shared" si="49"/>
        <v>1.44</v>
      </c>
      <c r="L280">
        <v>1.44</v>
      </c>
      <c r="M280" t="s">
        <v>17</v>
      </c>
      <c r="N280">
        <f t="shared" si="50"/>
        <v>49209.230000000207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11</v>
      </c>
      <c r="B281" t="s">
        <v>34087</v>
      </c>
      <c r="C281" t="s">
        <v>522</v>
      </c>
      <c r="D281" t="s">
        <v>518</v>
      </c>
      <c r="E281" t="s">
        <v>34088</v>
      </c>
      <c r="F281" t="s">
        <v>34089</v>
      </c>
      <c r="G281">
        <v>0.89071</v>
      </c>
      <c r="H281">
        <v>0.89068999999999998</v>
      </c>
      <c r="I281">
        <f t="shared" si="48"/>
        <v>1</v>
      </c>
      <c r="J281">
        <v>1</v>
      </c>
      <c r="K281">
        <f t="shared" si="49"/>
        <v>-1</v>
      </c>
      <c r="L281">
        <v>-1</v>
      </c>
      <c r="M281" t="s">
        <v>17</v>
      </c>
      <c r="N281">
        <f t="shared" si="50"/>
        <v>49207.790000000205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34090</v>
      </c>
      <c r="C282" t="s">
        <v>520</v>
      </c>
      <c r="D282" t="s">
        <v>518</v>
      </c>
      <c r="E282" t="s">
        <v>34091</v>
      </c>
      <c r="F282" t="s">
        <v>34092</v>
      </c>
      <c r="G282">
        <v>0.89031000000000005</v>
      </c>
      <c r="H282">
        <v>0.89071999999999996</v>
      </c>
      <c r="I282">
        <f t="shared" si="48"/>
        <v>1</v>
      </c>
      <c r="J282">
        <v>1</v>
      </c>
      <c r="K282">
        <f t="shared" si="49"/>
        <v>0.92</v>
      </c>
      <c r="L282">
        <v>0.92</v>
      </c>
      <c r="M282" t="s">
        <v>17</v>
      </c>
      <c r="N282">
        <f t="shared" si="50"/>
        <v>49208.790000000205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34093</v>
      </c>
      <c r="C283" t="s">
        <v>34094</v>
      </c>
      <c r="D283" t="s">
        <v>518</v>
      </c>
      <c r="E283" t="s">
        <v>34095</v>
      </c>
      <c r="F283" t="s">
        <v>34096</v>
      </c>
      <c r="G283">
        <v>0.89019000000000004</v>
      </c>
      <c r="H283">
        <v>0.89024000000000003</v>
      </c>
      <c r="I283">
        <f t="shared" si="48"/>
        <v>2</v>
      </c>
      <c r="J283">
        <v>8</v>
      </c>
      <c r="K283">
        <f t="shared" si="49"/>
        <v>1.82</v>
      </c>
      <c r="L283">
        <v>7.28</v>
      </c>
      <c r="M283" t="s">
        <v>17</v>
      </c>
      <c r="N283">
        <f t="shared" si="50"/>
        <v>49207.870000000206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34097</v>
      </c>
      <c r="C284" t="s">
        <v>34098</v>
      </c>
      <c r="D284" t="s">
        <v>518</v>
      </c>
      <c r="E284" t="s">
        <v>34099</v>
      </c>
      <c r="F284" t="s">
        <v>34096</v>
      </c>
      <c r="G284">
        <v>0.89041999999999999</v>
      </c>
      <c r="H284">
        <v>0.89024000000000003</v>
      </c>
      <c r="I284">
        <f t="shared" si="48"/>
        <v>2</v>
      </c>
      <c r="J284">
        <v>4</v>
      </c>
      <c r="K284">
        <f t="shared" si="49"/>
        <v>-2</v>
      </c>
      <c r="L284">
        <v>-4</v>
      </c>
      <c r="M284" t="s">
        <v>17</v>
      </c>
      <c r="N284">
        <f t="shared" si="50"/>
        <v>49200.590000000208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34100</v>
      </c>
      <c r="C285" t="s">
        <v>34101</v>
      </c>
      <c r="D285" t="s">
        <v>518</v>
      </c>
      <c r="E285" t="s">
        <v>34102</v>
      </c>
      <c r="F285" t="s">
        <v>34103</v>
      </c>
      <c r="G285">
        <v>0.89066999999999996</v>
      </c>
      <c r="H285">
        <v>0.89019999999999999</v>
      </c>
      <c r="I285">
        <f t="shared" si="48"/>
        <v>2</v>
      </c>
      <c r="J285">
        <v>2</v>
      </c>
      <c r="K285">
        <f t="shared" si="49"/>
        <v>-2</v>
      </c>
      <c r="L285">
        <v>-2</v>
      </c>
      <c r="M285" t="s">
        <v>17</v>
      </c>
      <c r="N285">
        <f t="shared" si="50"/>
        <v>49204.590000000208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34104</v>
      </c>
      <c r="C286" t="s">
        <v>522</v>
      </c>
      <c r="D286" t="s">
        <v>518</v>
      </c>
      <c r="E286" t="s">
        <v>34105</v>
      </c>
      <c r="F286" t="s">
        <v>34103</v>
      </c>
      <c r="G286">
        <v>0.89092000000000005</v>
      </c>
      <c r="H286">
        <v>0.89019999999999999</v>
      </c>
      <c r="I286">
        <f t="shared" si="48"/>
        <v>1</v>
      </c>
      <c r="J286">
        <v>1</v>
      </c>
      <c r="K286">
        <f t="shared" si="49"/>
        <v>-1</v>
      </c>
      <c r="L286">
        <v>-1</v>
      </c>
      <c r="M286" t="s">
        <v>17</v>
      </c>
      <c r="N286">
        <f t="shared" si="50"/>
        <v>49206.590000000208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34106</v>
      </c>
      <c r="C287" t="s">
        <v>520</v>
      </c>
      <c r="D287" t="s">
        <v>518</v>
      </c>
      <c r="E287" t="s">
        <v>34107</v>
      </c>
      <c r="F287" t="s">
        <v>34108</v>
      </c>
      <c r="G287">
        <v>0.89097999999999999</v>
      </c>
      <c r="H287">
        <v>0.89088999999999996</v>
      </c>
      <c r="I287">
        <f t="shared" si="48"/>
        <v>1</v>
      </c>
      <c r="J287">
        <v>1</v>
      </c>
      <c r="K287">
        <f t="shared" si="49"/>
        <v>-1</v>
      </c>
      <c r="L287">
        <v>-1</v>
      </c>
      <c r="M287" t="s">
        <v>17</v>
      </c>
      <c r="N287">
        <f t="shared" si="50"/>
        <v>49207.590000000208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34109</v>
      </c>
      <c r="C288" t="s">
        <v>34110</v>
      </c>
      <c r="D288" t="s">
        <v>518</v>
      </c>
      <c r="E288" t="s">
        <v>34111</v>
      </c>
      <c r="F288" t="s">
        <v>34112</v>
      </c>
      <c r="G288">
        <v>0.89117000000000002</v>
      </c>
      <c r="H288">
        <v>0.89097999999999999</v>
      </c>
      <c r="I288">
        <f t="shared" si="48"/>
        <v>2</v>
      </c>
      <c r="J288">
        <v>8</v>
      </c>
      <c r="K288">
        <f t="shared" si="49"/>
        <v>-2</v>
      </c>
      <c r="L288">
        <v>-8</v>
      </c>
      <c r="M288" t="s">
        <v>17</v>
      </c>
      <c r="N288">
        <f t="shared" si="50"/>
        <v>49208.590000000208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34113</v>
      </c>
      <c r="C289" t="s">
        <v>31256</v>
      </c>
      <c r="D289" t="s">
        <v>518</v>
      </c>
      <c r="E289" t="s">
        <v>34114</v>
      </c>
      <c r="F289" t="s">
        <v>34112</v>
      </c>
      <c r="G289">
        <v>0.89181999999999995</v>
      </c>
      <c r="H289">
        <v>0.89097999999999999</v>
      </c>
      <c r="I289">
        <f t="shared" si="48"/>
        <v>2</v>
      </c>
      <c r="J289">
        <v>2</v>
      </c>
      <c r="K289">
        <f t="shared" si="49"/>
        <v>-2</v>
      </c>
      <c r="L289">
        <v>-2</v>
      </c>
      <c r="M289" t="s">
        <v>17</v>
      </c>
      <c r="N289">
        <f t="shared" si="50"/>
        <v>49216.590000000208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34115</v>
      </c>
      <c r="C290" t="s">
        <v>31247</v>
      </c>
      <c r="D290" t="s">
        <v>518</v>
      </c>
      <c r="E290" t="s">
        <v>34116</v>
      </c>
      <c r="F290" t="s">
        <v>34112</v>
      </c>
      <c r="G290">
        <v>0.89156999999999997</v>
      </c>
      <c r="H290">
        <v>0.89097999999999999</v>
      </c>
      <c r="I290">
        <f t="shared" si="48"/>
        <v>2</v>
      </c>
      <c r="J290">
        <v>4</v>
      </c>
      <c r="K290">
        <f t="shared" si="49"/>
        <v>-2</v>
      </c>
      <c r="L290">
        <v>-4</v>
      </c>
      <c r="M290" t="s">
        <v>17</v>
      </c>
      <c r="N290">
        <f t="shared" si="50"/>
        <v>49218.590000000208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34117</v>
      </c>
      <c r="C291" t="s">
        <v>520</v>
      </c>
      <c r="D291" t="s">
        <v>518</v>
      </c>
      <c r="E291" t="s">
        <v>34118</v>
      </c>
      <c r="F291" t="s">
        <v>34112</v>
      </c>
      <c r="G291">
        <v>0.89195999999999998</v>
      </c>
      <c r="H291">
        <v>0.89097999999999999</v>
      </c>
      <c r="I291">
        <f t="shared" si="48"/>
        <v>1</v>
      </c>
      <c r="J291">
        <v>1</v>
      </c>
      <c r="K291">
        <f t="shared" si="49"/>
        <v>-1</v>
      </c>
      <c r="L291">
        <v>-1</v>
      </c>
      <c r="M291" t="s">
        <v>17</v>
      </c>
      <c r="N291">
        <f t="shared" si="50"/>
        <v>49222.590000000208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34119</v>
      </c>
      <c r="C292" t="s">
        <v>34120</v>
      </c>
      <c r="D292" t="s">
        <v>518</v>
      </c>
      <c r="E292" t="s">
        <v>34121</v>
      </c>
      <c r="F292" t="s">
        <v>34112</v>
      </c>
      <c r="G292">
        <v>0.89097000000000004</v>
      </c>
      <c r="H292">
        <v>0.89097999999999999</v>
      </c>
      <c r="I292">
        <f t="shared" si="48"/>
        <v>2</v>
      </c>
      <c r="J292">
        <v>16</v>
      </c>
      <c r="K292">
        <f t="shared" si="49"/>
        <v>1.84</v>
      </c>
      <c r="L292">
        <v>14.72</v>
      </c>
      <c r="M292" t="s">
        <v>17</v>
      </c>
      <c r="N292">
        <f t="shared" si="50"/>
        <v>49223.590000000208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34122</v>
      </c>
      <c r="C293" t="s">
        <v>522</v>
      </c>
      <c r="D293" t="s">
        <v>518</v>
      </c>
      <c r="E293" t="s">
        <v>34123</v>
      </c>
      <c r="F293" t="s">
        <v>34124</v>
      </c>
      <c r="G293">
        <v>0.89258999999999999</v>
      </c>
      <c r="H293">
        <v>0.89207999999999998</v>
      </c>
      <c r="I293">
        <f t="shared" si="48"/>
        <v>1</v>
      </c>
      <c r="J293">
        <v>1</v>
      </c>
      <c r="K293">
        <f t="shared" si="49"/>
        <v>-1</v>
      </c>
      <c r="L293">
        <v>-1</v>
      </c>
      <c r="M293" t="s">
        <v>17</v>
      </c>
      <c r="N293">
        <f t="shared" si="50"/>
        <v>49208.870000000206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34125</v>
      </c>
      <c r="C294" t="s">
        <v>3572</v>
      </c>
      <c r="D294" t="s">
        <v>518</v>
      </c>
      <c r="E294" t="s">
        <v>34126</v>
      </c>
      <c r="F294" t="s">
        <v>34124</v>
      </c>
      <c r="G294">
        <v>0.89226000000000005</v>
      </c>
      <c r="H294">
        <v>0.89207999999999998</v>
      </c>
      <c r="I294">
        <f t="shared" si="48"/>
        <v>2</v>
      </c>
      <c r="J294">
        <v>2</v>
      </c>
      <c r="K294">
        <f t="shared" si="49"/>
        <v>-2</v>
      </c>
      <c r="L294">
        <v>-2</v>
      </c>
      <c r="M294" t="s">
        <v>17</v>
      </c>
      <c r="N294">
        <f t="shared" si="50"/>
        <v>49209.870000000206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34127</v>
      </c>
      <c r="C295" t="s">
        <v>495</v>
      </c>
      <c r="D295" t="s">
        <v>223</v>
      </c>
      <c r="E295" t="s">
        <v>34128</v>
      </c>
      <c r="F295" t="s">
        <v>34129</v>
      </c>
      <c r="G295">
        <v>0.88888999999999996</v>
      </c>
      <c r="H295">
        <v>0.88866000000000001</v>
      </c>
      <c r="I295">
        <f t="shared" si="48"/>
        <v>1</v>
      </c>
      <c r="J295">
        <v>1</v>
      </c>
      <c r="K295">
        <f t="shared" si="49"/>
        <v>-1</v>
      </c>
      <c r="L295">
        <v>-1</v>
      </c>
      <c r="M295" t="s">
        <v>17</v>
      </c>
      <c r="N295">
        <f t="shared" si="50"/>
        <v>49211.870000000206</v>
      </c>
      <c r="V295" s="7"/>
      <c r="W295" s="7"/>
      <c r="X295" s="7"/>
      <c r="Y295" s="7"/>
      <c r="Z295" s="7"/>
      <c r="AA295" s="7"/>
    </row>
    <row r="296" spans="1:27" x14ac:dyDescent="0.2">
      <c r="A296" t="s">
        <v>11</v>
      </c>
      <c r="B296" t="s">
        <v>34130</v>
      </c>
      <c r="C296" t="s">
        <v>1325</v>
      </c>
      <c r="D296" t="s">
        <v>223</v>
      </c>
      <c r="E296" t="s">
        <v>34131</v>
      </c>
      <c r="F296" t="s">
        <v>34129</v>
      </c>
      <c r="G296">
        <v>0.88748000000000005</v>
      </c>
      <c r="H296">
        <v>0.88866000000000001</v>
      </c>
      <c r="I296">
        <f t="shared" si="48"/>
        <v>2</v>
      </c>
      <c r="J296">
        <v>2</v>
      </c>
      <c r="K296">
        <f t="shared" si="49"/>
        <v>1.84</v>
      </c>
      <c r="L296">
        <v>1.84</v>
      </c>
      <c r="M296" t="s">
        <v>17</v>
      </c>
      <c r="N296">
        <f t="shared" si="50"/>
        <v>49212.870000000206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34132</v>
      </c>
      <c r="C297" t="s">
        <v>33292</v>
      </c>
      <c r="D297" t="s">
        <v>223</v>
      </c>
      <c r="E297" t="s">
        <v>34133</v>
      </c>
      <c r="F297" t="s">
        <v>34134</v>
      </c>
      <c r="G297">
        <v>0.88729999999999998</v>
      </c>
      <c r="H297">
        <v>0.88920999999999994</v>
      </c>
      <c r="I297">
        <f t="shared" si="48"/>
        <v>2</v>
      </c>
      <c r="J297">
        <v>4</v>
      </c>
      <c r="K297">
        <f t="shared" si="49"/>
        <v>1.84</v>
      </c>
      <c r="L297">
        <v>3.68</v>
      </c>
      <c r="M297" t="s">
        <v>17</v>
      </c>
      <c r="N297">
        <f t="shared" si="50"/>
        <v>49211.03000000021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34135</v>
      </c>
      <c r="C298" t="s">
        <v>28065</v>
      </c>
      <c r="D298" t="s">
        <v>223</v>
      </c>
      <c r="E298" t="s">
        <v>34136</v>
      </c>
      <c r="F298" t="s">
        <v>34134</v>
      </c>
      <c r="G298">
        <v>0.88843000000000005</v>
      </c>
      <c r="H298">
        <v>0.88920999999999994</v>
      </c>
      <c r="I298">
        <f t="shared" si="48"/>
        <v>2</v>
      </c>
      <c r="J298">
        <v>2</v>
      </c>
      <c r="K298">
        <f t="shared" si="49"/>
        <v>1.84</v>
      </c>
      <c r="L298">
        <v>1.84</v>
      </c>
      <c r="M298" t="s">
        <v>17</v>
      </c>
      <c r="N298">
        <f t="shared" si="50"/>
        <v>49207.35000000021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34137</v>
      </c>
      <c r="C299" t="s">
        <v>495</v>
      </c>
      <c r="D299" t="s">
        <v>223</v>
      </c>
      <c r="E299" t="s">
        <v>34138</v>
      </c>
      <c r="F299" t="s">
        <v>34134</v>
      </c>
      <c r="G299">
        <v>0.88949999999999996</v>
      </c>
      <c r="H299">
        <v>0.88920999999999994</v>
      </c>
      <c r="I299">
        <f t="shared" si="48"/>
        <v>1</v>
      </c>
      <c r="J299">
        <v>1</v>
      </c>
      <c r="K299">
        <f t="shared" si="49"/>
        <v>-1</v>
      </c>
      <c r="L299">
        <v>-1</v>
      </c>
      <c r="M299" t="s">
        <v>17</v>
      </c>
      <c r="N299">
        <f t="shared" si="50"/>
        <v>49205.510000000213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34139</v>
      </c>
      <c r="C300" t="s">
        <v>28065</v>
      </c>
      <c r="D300" t="s">
        <v>223</v>
      </c>
      <c r="E300" t="s">
        <v>34140</v>
      </c>
      <c r="F300" t="s">
        <v>34141</v>
      </c>
      <c r="G300">
        <v>0.88675999999999999</v>
      </c>
      <c r="H300">
        <v>0.88858000000000004</v>
      </c>
      <c r="I300">
        <f t="shared" si="48"/>
        <v>2</v>
      </c>
      <c r="J300">
        <v>2</v>
      </c>
      <c r="K300">
        <f t="shared" si="49"/>
        <v>1.84</v>
      </c>
      <c r="L300">
        <v>1.84</v>
      </c>
      <c r="M300" t="s">
        <v>17</v>
      </c>
      <c r="N300">
        <f t="shared" si="50"/>
        <v>49206.510000000213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34142</v>
      </c>
      <c r="C301" t="s">
        <v>495</v>
      </c>
      <c r="D301" t="s">
        <v>223</v>
      </c>
      <c r="E301" t="s">
        <v>34143</v>
      </c>
      <c r="F301" t="s">
        <v>34141</v>
      </c>
      <c r="G301">
        <v>0.88970000000000005</v>
      </c>
      <c r="H301">
        <v>0.88858000000000004</v>
      </c>
      <c r="I301">
        <f t="shared" si="48"/>
        <v>1</v>
      </c>
      <c r="J301">
        <v>1</v>
      </c>
      <c r="K301">
        <f t="shared" si="49"/>
        <v>-1</v>
      </c>
      <c r="L301">
        <v>-1</v>
      </c>
      <c r="M301" t="s">
        <v>17</v>
      </c>
      <c r="N301">
        <f t="shared" si="50"/>
        <v>49204.670000000217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34144</v>
      </c>
      <c r="C302" t="s">
        <v>28065</v>
      </c>
      <c r="D302" t="s">
        <v>223</v>
      </c>
      <c r="E302" t="s">
        <v>34145</v>
      </c>
      <c r="F302" t="s">
        <v>34146</v>
      </c>
      <c r="G302">
        <v>0.88710999999999995</v>
      </c>
      <c r="H302">
        <v>0.88978999999999997</v>
      </c>
      <c r="I302">
        <f t="shared" si="48"/>
        <v>2</v>
      </c>
      <c r="J302">
        <v>2</v>
      </c>
      <c r="K302">
        <f t="shared" si="49"/>
        <v>1.84</v>
      </c>
      <c r="L302">
        <v>1.84</v>
      </c>
      <c r="M302" t="s">
        <v>17</v>
      </c>
      <c r="N302">
        <f t="shared" si="50"/>
        <v>49205.670000000217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34147</v>
      </c>
      <c r="C303" t="s">
        <v>495</v>
      </c>
      <c r="D303" t="s">
        <v>223</v>
      </c>
      <c r="E303" t="s">
        <v>34148</v>
      </c>
      <c r="F303" t="s">
        <v>34146</v>
      </c>
      <c r="G303">
        <v>0.88878999999999997</v>
      </c>
      <c r="H303">
        <v>0.88978999999999997</v>
      </c>
      <c r="I303">
        <f t="shared" si="48"/>
        <v>1</v>
      </c>
      <c r="J303">
        <v>1</v>
      </c>
      <c r="K303">
        <f t="shared" si="49"/>
        <v>0.92</v>
      </c>
      <c r="L303">
        <v>0.92</v>
      </c>
      <c r="M303" t="s">
        <v>17</v>
      </c>
      <c r="N303">
        <f t="shared" si="50"/>
        <v>49203.83000000022</v>
      </c>
      <c r="V303" s="7"/>
      <c r="W303" s="7"/>
      <c r="X303" s="7"/>
      <c r="Y303" s="7"/>
      <c r="Z303" s="7"/>
      <c r="AA303" s="7"/>
    </row>
    <row r="304" spans="1:27" x14ac:dyDescent="0.2">
      <c r="A304" t="s">
        <v>11</v>
      </c>
      <c r="B304" t="s">
        <v>34149</v>
      </c>
      <c r="C304" t="s">
        <v>495</v>
      </c>
      <c r="D304" t="s">
        <v>223</v>
      </c>
      <c r="E304" t="s">
        <v>34150</v>
      </c>
      <c r="F304" t="s">
        <v>34151</v>
      </c>
      <c r="G304">
        <v>0.88741000000000003</v>
      </c>
      <c r="H304">
        <v>0.88841999999999999</v>
      </c>
      <c r="I304">
        <f t="shared" si="48"/>
        <v>1</v>
      </c>
      <c r="J304">
        <v>1</v>
      </c>
      <c r="K304">
        <f t="shared" si="49"/>
        <v>0.92</v>
      </c>
      <c r="L304">
        <v>0.92</v>
      </c>
      <c r="M304" t="s">
        <v>17</v>
      </c>
      <c r="N304">
        <f t="shared" si="50"/>
        <v>49202.910000000222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34152</v>
      </c>
      <c r="C305" t="s">
        <v>583</v>
      </c>
      <c r="D305" t="s">
        <v>223</v>
      </c>
      <c r="E305" t="s">
        <v>34153</v>
      </c>
      <c r="F305" t="s">
        <v>34151</v>
      </c>
      <c r="G305">
        <v>0.88648000000000005</v>
      </c>
      <c r="H305">
        <v>0.88841999999999999</v>
      </c>
      <c r="I305">
        <f t="shared" si="48"/>
        <v>2</v>
      </c>
      <c r="J305">
        <v>2</v>
      </c>
      <c r="K305">
        <f t="shared" si="49"/>
        <v>1.84</v>
      </c>
      <c r="L305">
        <v>1.84</v>
      </c>
      <c r="M305" t="s">
        <v>17</v>
      </c>
      <c r="N305">
        <f t="shared" si="50"/>
        <v>49201.990000000224</v>
      </c>
      <c r="V305" s="7"/>
      <c r="W305" s="7"/>
      <c r="X305" s="7"/>
      <c r="Y305" s="7"/>
      <c r="Z305" s="7"/>
      <c r="AA305" s="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870C-9666-BA4D-9CFA-4802B2F12A72}">
  <dimension ref="A1:AD909"/>
  <sheetViews>
    <sheetView workbookViewId="0">
      <selection activeCell="Q18" sqref="Q18"/>
    </sheetView>
  </sheetViews>
  <sheetFormatPr baseColWidth="10" defaultRowHeight="16" x14ac:dyDescent="0.2"/>
  <cols>
    <col min="5" max="6" width="18.1640625" bestFit="1" customWidth="1"/>
    <col min="16" max="16" width="24.5" customWidth="1"/>
    <col min="21" max="21" width="20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49195.54000000051</v>
      </c>
      <c r="P1">
        <f>MIN($N2:$N1462)</f>
        <v>48847.94</v>
      </c>
      <c r="Q1">
        <f>AVERAGE($N2:$N1462)</f>
        <v>49042.399669603808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11</v>
      </c>
      <c r="B2" t="s">
        <v>34287</v>
      </c>
      <c r="C2" t="s">
        <v>495</v>
      </c>
      <c r="D2" t="s">
        <v>14</v>
      </c>
      <c r="E2" t="s">
        <v>34288</v>
      </c>
      <c r="F2" t="s">
        <v>34289</v>
      </c>
      <c r="G2">
        <v>0.54271000000000003</v>
      </c>
      <c r="H2">
        <v>0.54315999999999998</v>
      </c>
      <c r="J2">
        <v>1</v>
      </c>
      <c r="L2">
        <v>0.92</v>
      </c>
      <c r="M2" t="s">
        <v>17</v>
      </c>
      <c r="N2">
        <v>48865.78</v>
      </c>
      <c r="P2" s="7" t="s">
        <v>2706</v>
      </c>
      <c r="Q2" s="7">
        <v>2</v>
      </c>
      <c r="R2" s="7"/>
      <c r="S2" s="7"/>
      <c r="T2" s="16"/>
      <c r="U2" s="7" t="str" cm="1">
        <f t="array" aca="1" ref="U2:U301" ca="1">_xlfn.UNIQUE(INDIRECT($Q$5))</f>
        <v>2025-06-14 19:53:10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0.54315999999999998</v>
      </c>
      <c r="Z2" s="7">
        <f ca="1">_xlfn.MAXIFS(INDIRECT($Q$9),INDIRECT($Q$5),$U2)</f>
        <v>0.54271000000000003</v>
      </c>
      <c r="AA2" s="7">
        <f ca="1">_xlfn.MINIFS(INDIRECT($Q$9),INDIRECT($Q$5),$U2)</f>
        <v>0.54271000000000003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18</v>
      </c>
      <c r="B3" t="s">
        <v>34290</v>
      </c>
      <c r="C3" t="s">
        <v>32043</v>
      </c>
      <c r="D3" t="s">
        <v>14</v>
      </c>
      <c r="E3" t="s">
        <v>34291</v>
      </c>
      <c r="F3" t="s">
        <v>34292</v>
      </c>
      <c r="G3">
        <v>0.54361000000000004</v>
      </c>
      <c r="H3">
        <v>0.54252999999999996</v>
      </c>
      <c r="J3">
        <v>2</v>
      </c>
      <c r="L3">
        <v>1.84</v>
      </c>
      <c r="M3" t="s">
        <v>17</v>
      </c>
      <c r="N3">
        <f>N2-L2</f>
        <v>48864.86</v>
      </c>
      <c r="P3" s="7" t="s">
        <v>2704</v>
      </c>
      <c r="Q3" s="7">
        <v>909</v>
      </c>
      <c r="R3" s="7"/>
      <c r="S3" s="7"/>
      <c r="T3" s="16"/>
      <c r="U3" s="7" t="str">
        <f ca="1"/>
        <v>2025-06-14 19:42:57</v>
      </c>
      <c r="V3" s="7">
        <f t="shared" ref="V3:V66" ca="1" si="0">COUNTIF(INDIRECT($Q$5),U3)</f>
        <v>2</v>
      </c>
      <c r="W3" s="7">
        <f t="shared" ref="W3:W66" ca="1" si="1">SUMIF(INDIRECT($Q$5),U3,INDIRECT($Q$6))</f>
        <v>3</v>
      </c>
      <c r="X3" s="7">
        <f t="shared" ref="X3:X66" ca="1" si="2">SUMIF(INDIRECT($Q$5),U3,INDIRECT($Q$7))</f>
        <v>0.84000000000000008</v>
      </c>
      <c r="Y3" s="7">
        <f t="shared" ref="Y3:Y66" ca="1" si="3">_xlfn.MAXIFS(INDIRECT($Q$10),INDIRECT($Q$5),$U3)</f>
        <v>0.54252999999999996</v>
      </c>
      <c r="Z3" s="7">
        <f t="shared" ref="Z3:Z66" ca="1" si="4">_xlfn.MAXIFS(INDIRECT($Q$9),INDIRECT($Q$5),$U3)</f>
        <v>0.54361000000000004</v>
      </c>
      <c r="AA3" s="7">
        <f t="shared" ref="AA3:AA66" ca="1" si="5">_xlfn.MINIFS(INDIRECT($Q$9),INDIRECT($Q$5),$U3)</f>
        <v>0.54254000000000002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11</v>
      </c>
      <c r="B4" t="s">
        <v>34293</v>
      </c>
      <c r="C4" t="s">
        <v>495</v>
      </c>
      <c r="D4" t="s">
        <v>14</v>
      </c>
      <c r="E4" t="s">
        <v>34294</v>
      </c>
      <c r="F4" t="s">
        <v>34292</v>
      </c>
      <c r="G4">
        <v>0.54254000000000002</v>
      </c>
      <c r="H4">
        <v>0.54252999999999996</v>
      </c>
      <c r="J4">
        <v>1</v>
      </c>
      <c r="L4">
        <v>-1</v>
      </c>
      <c r="M4" t="s">
        <v>17</v>
      </c>
      <c r="N4">
        <f t="shared" ref="N4:N67" si="9">N3-L3</f>
        <v>48863.020000000004</v>
      </c>
      <c r="P4" s="7"/>
      <c r="Q4" s="7"/>
      <c r="R4" s="7"/>
      <c r="S4" s="7"/>
      <c r="T4" s="16"/>
      <c r="U4" s="7" t="str">
        <f ca="1"/>
        <v>2025-06-14 19:32:45</v>
      </c>
      <c r="V4" s="7">
        <f t="shared" ca="1" si="0"/>
        <v>5</v>
      </c>
      <c r="W4" s="7">
        <f t="shared" ca="1" si="1"/>
        <v>31</v>
      </c>
      <c r="X4" s="7">
        <f t="shared" ca="1" si="2"/>
        <v>15.080000000000002</v>
      </c>
      <c r="Y4" s="7">
        <f t="shared" ca="1" si="3"/>
        <v>0.54261999999999999</v>
      </c>
      <c r="Z4" s="7">
        <f t="shared" ca="1" si="4"/>
        <v>0.54527000000000003</v>
      </c>
      <c r="AA4" s="7">
        <f t="shared" ca="1" si="5"/>
        <v>0.54146000000000005</v>
      </c>
      <c r="AB4">
        <f t="shared" ca="1" si="6"/>
        <v>1</v>
      </c>
      <c r="AC4">
        <f t="shared" ca="1" si="7"/>
        <v>0</v>
      </c>
      <c r="AD4">
        <f t="shared" ca="1" si="8"/>
        <v>0</v>
      </c>
    </row>
    <row r="5" spans="1:30" x14ac:dyDescent="0.2">
      <c r="A5" t="s">
        <v>11</v>
      </c>
      <c r="B5" t="s">
        <v>34295</v>
      </c>
      <c r="C5" t="s">
        <v>28066</v>
      </c>
      <c r="D5" t="s">
        <v>14</v>
      </c>
      <c r="E5" t="s">
        <v>34296</v>
      </c>
      <c r="F5" t="s">
        <v>34297</v>
      </c>
      <c r="G5">
        <v>0.54301999999999995</v>
      </c>
      <c r="H5">
        <v>0.54261999999999999</v>
      </c>
      <c r="J5">
        <v>4</v>
      </c>
      <c r="L5">
        <v>-4</v>
      </c>
      <c r="M5" t="s">
        <v>17</v>
      </c>
      <c r="N5">
        <f t="shared" si="9"/>
        <v>48864.020000000004</v>
      </c>
      <c r="P5" s="7" t="s">
        <v>2705</v>
      </c>
      <c r="Q5" s="9" t="str">
        <f>_xlfn.CONCAT("$F$",$Q$2,":","$F$",$Q$3)</f>
        <v>$F$2:$F$909</v>
      </c>
      <c r="R5" s="7"/>
      <c r="S5" s="7"/>
      <c r="T5" s="16"/>
      <c r="U5" s="7" t="str">
        <f ca="1"/>
        <v>2025-06-14 19:22:23</v>
      </c>
      <c r="V5" s="7">
        <f t="shared" ca="1" si="0"/>
        <v>3</v>
      </c>
      <c r="W5" s="7">
        <f t="shared" ca="1" si="1"/>
        <v>5</v>
      </c>
      <c r="X5" s="7">
        <f t="shared" ca="1" si="2"/>
        <v>-1.1599999999999999</v>
      </c>
      <c r="Y5" s="7">
        <f t="shared" ca="1" si="3"/>
        <v>0.54617000000000004</v>
      </c>
      <c r="Z5" s="7">
        <f t="shared" ca="1" si="4"/>
        <v>0.55008000000000001</v>
      </c>
      <c r="AA5" s="7">
        <f t="shared" ca="1" si="5"/>
        <v>0.54703000000000002</v>
      </c>
      <c r="AB5">
        <f t="shared" ca="1" si="6"/>
        <v>0</v>
      </c>
      <c r="AC5">
        <f t="shared" ca="1" si="7"/>
        <v>0</v>
      </c>
      <c r="AD5">
        <f t="shared" ca="1" si="8"/>
        <v>1</v>
      </c>
    </row>
    <row r="6" spans="1:30" x14ac:dyDescent="0.2">
      <c r="A6" t="s">
        <v>11</v>
      </c>
      <c r="B6" t="s">
        <v>34298</v>
      </c>
      <c r="C6" t="s">
        <v>28430</v>
      </c>
      <c r="D6" t="s">
        <v>14</v>
      </c>
      <c r="E6" t="s">
        <v>34299</v>
      </c>
      <c r="F6" t="s">
        <v>34297</v>
      </c>
      <c r="G6">
        <v>0.54146000000000005</v>
      </c>
      <c r="H6">
        <v>0.54261999999999999</v>
      </c>
      <c r="J6">
        <v>16</v>
      </c>
      <c r="L6">
        <v>14.72</v>
      </c>
      <c r="M6" t="s">
        <v>17</v>
      </c>
      <c r="N6">
        <f t="shared" si="9"/>
        <v>48868.020000000004</v>
      </c>
      <c r="P6" s="7" t="s">
        <v>2707</v>
      </c>
      <c r="Q6" s="9" t="str">
        <f>_xlfn.CONCAT("$J$",$Q$2,":","$J$",$Q$3)</f>
        <v>$J$2:$J$909</v>
      </c>
      <c r="R6" s="7"/>
      <c r="S6" s="7"/>
      <c r="T6" s="16"/>
      <c r="U6" s="18" t="str">
        <f ca="1"/>
        <v>2025-06-14 19:12:10</v>
      </c>
      <c r="V6" s="7">
        <f t="shared" ca="1" si="0"/>
        <v>2</v>
      </c>
      <c r="W6" s="7">
        <f t="shared" ca="1" si="1"/>
        <v>3</v>
      </c>
      <c r="X6" s="7">
        <f t="shared" ca="1" si="2"/>
        <v>-1.08</v>
      </c>
      <c r="Y6" s="7">
        <f t="shared" ca="1" si="3"/>
        <v>0.54832999999999998</v>
      </c>
      <c r="Z6" s="7">
        <f t="shared" ca="1" si="4"/>
        <v>0.54795000000000005</v>
      </c>
      <c r="AA6" s="7">
        <f t="shared" ca="1" si="5"/>
        <v>0.54710000000000003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34300</v>
      </c>
      <c r="C7" t="s">
        <v>28065</v>
      </c>
      <c r="D7" t="s">
        <v>14</v>
      </c>
      <c r="E7" t="s">
        <v>34301</v>
      </c>
      <c r="F7" t="s">
        <v>34297</v>
      </c>
      <c r="G7">
        <v>0.54415000000000002</v>
      </c>
      <c r="H7">
        <v>0.54261999999999999</v>
      </c>
      <c r="J7">
        <v>2</v>
      </c>
      <c r="L7">
        <v>-2</v>
      </c>
      <c r="M7" t="s">
        <v>17</v>
      </c>
      <c r="N7">
        <f t="shared" si="9"/>
        <v>48853.3</v>
      </c>
      <c r="P7" s="7" t="s">
        <v>2708</v>
      </c>
      <c r="Q7" s="9" t="str">
        <f>_xlfn.CONCAT("$L$",$Q$2,":","$L$",$Q$3)</f>
        <v>$L$2:$L$909</v>
      </c>
      <c r="R7" s="7"/>
      <c r="S7" s="9" t="str">
        <f>_xlfn.CONCAT("$L$",$Q$2,":","$L$",$Q$3)</f>
        <v>$L$2:$L$909</v>
      </c>
      <c r="T7" s="16"/>
      <c r="U7" s="18" t="str">
        <f ca="1"/>
        <v>2025-06-14 19:01:29</v>
      </c>
      <c r="V7" s="7">
        <f t="shared" ca="1" si="0"/>
        <v>3</v>
      </c>
      <c r="W7" s="7">
        <f t="shared" ca="1" si="1"/>
        <v>5</v>
      </c>
      <c r="X7" s="7">
        <f t="shared" ca="1" si="2"/>
        <v>2.68</v>
      </c>
      <c r="Y7" s="7">
        <f t="shared" ca="1" si="3"/>
        <v>0.54701</v>
      </c>
      <c r="Z7" s="7">
        <f t="shared" ca="1" si="4"/>
        <v>0.54829000000000006</v>
      </c>
      <c r="AA7" s="7">
        <f t="shared" ca="1" si="5"/>
        <v>0.54683000000000004</v>
      </c>
      <c r="AB7">
        <f t="shared" ca="1" si="6"/>
        <v>1</v>
      </c>
      <c r="AC7">
        <f t="shared" ca="1" si="7"/>
        <v>0</v>
      </c>
      <c r="AD7">
        <f t="shared" ca="1" si="8"/>
        <v>0</v>
      </c>
    </row>
    <row r="8" spans="1:30" x14ac:dyDescent="0.2">
      <c r="A8" t="s">
        <v>11</v>
      </c>
      <c r="B8" t="s">
        <v>34302</v>
      </c>
      <c r="C8" t="s">
        <v>220</v>
      </c>
      <c r="D8" t="s">
        <v>14</v>
      </c>
      <c r="E8" t="s">
        <v>34303</v>
      </c>
      <c r="F8" t="s">
        <v>34297</v>
      </c>
      <c r="G8">
        <v>0.54205000000000003</v>
      </c>
      <c r="H8">
        <v>0.54261999999999999</v>
      </c>
      <c r="J8">
        <v>8</v>
      </c>
      <c r="L8">
        <v>7.36</v>
      </c>
      <c r="M8" t="s">
        <v>17</v>
      </c>
      <c r="N8">
        <f t="shared" si="9"/>
        <v>48855.3</v>
      </c>
      <c r="P8" s="7" t="s">
        <v>6681</v>
      </c>
      <c r="Q8" s="9" t="str">
        <f>_xlfn.CONCAT("$E$",$Q$2,":","$E$",$Q$3)</f>
        <v>$E$2:$E$909</v>
      </c>
      <c r="R8" s="7"/>
      <c r="S8" s="9" t="str">
        <f>_xlfn.CONCAT("$K$",$Q$2,":","$K$",$Q$3)</f>
        <v>$K$2:$K$909</v>
      </c>
      <c r="T8" s="16"/>
      <c r="U8" s="18" t="str">
        <f ca="1"/>
        <v>2025-06-14 18:51:16</v>
      </c>
      <c r="V8" s="7">
        <f t="shared" ca="1" si="0"/>
        <v>5</v>
      </c>
      <c r="W8" s="7">
        <f t="shared" ca="1" si="1"/>
        <v>31</v>
      </c>
      <c r="X8" s="7">
        <f t="shared" ca="1" si="2"/>
        <v>-29.08</v>
      </c>
      <c r="Y8" s="7">
        <f t="shared" ca="1" si="3"/>
        <v>0.54764000000000002</v>
      </c>
      <c r="Z8" s="7">
        <f t="shared" ca="1" si="4"/>
        <v>0.54710999999999999</v>
      </c>
      <c r="AA8" s="7">
        <f t="shared" ca="1" si="5"/>
        <v>0.54393999999999998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34304</v>
      </c>
      <c r="C9" t="s">
        <v>495</v>
      </c>
      <c r="D9" t="s">
        <v>14</v>
      </c>
      <c r="E9" t="s">
        <v>34305</v>
      </c>
      <c r="F9" t="s">
        <v>34297</v>
      </c>
      <c r="G9">
        <v>0.54527000000000003</v>
      </c>
      <c r="H9">
        <v>0.54261999999999999</v>
      </c>
      <c r="J9">
        <v>1</v>
      </c>
      <c r="L9">
        <v>-1</v>
      </c>
      <c r="M9" t="s">
        <v>17</v>
      </c>
      <c r="N9">
        <f t="shared" si="9"/>
        <v>48847.94</v>
      </c>
      <c r="P9" s="7" t="s">
        <v>26822</v>
      </c>
      <c r="Q9" s="9" t="str">
        <f>_xlfn.CONCAT("$G$",$Q$2,":","$G$",$Q$3)</f>
        <v>$G$2:$G$909</v>
      </c>
      <c r="R9" s="7"/>
      <c r="S9" s="7"/>
      <c r="T9" s="16"/>
      <c r="U9" s="18" t="str">
        <f ca="1"/>
        <v>2025-06-14 18:40:54</v>
      </c>
      <c r="V9" s="7">
        <f t="shared" ca="1" si="0"/>
        <v>5</v>
      </c>
      <c r="W9" s="7">
        <f t="shared" ca="1" si="1"/>
        <v>31</v>
      </c>
      <c r="X9" s="7">
        <f t="shared" ca="1" si="2"/>
        <v>1.6400000000000006</v>
      </c>
      <c r="Y9" s="7">
        <f t="shared" ca="1" si="3"/>
        <v>0.54342999999999997</v>
      </c>
      <c r="Z9" s="7">
        <f t="shared" ca="1" si="4"/>
        <v>0.54352</v>
      </c>
      <c r="AA9" s="7">
        <f t="shared" ca="1" si="5"/>
        <v>0.54017999999999999</v>
      </c>
      <c r="AB9">
        <f t="shared" ca="1" si="6"/>
        <v>1</v>
      </c>
      <c r="AC9">
        <f t="shared" ca="1" si="7"/>
        <v>0</v>
      </c>
      <c r="AD9">
        <f t="shared" ca="1" si="8"/>
        <v>0</v>
      </c>
    </row>
    <row r="10" spans="1:30" x14ac:dyDescent="0.2">
      <c r="A10" t="s">
        <v>11</v>
      </c>
      <c r="B10" t="s">
        <v>34306</v>
      </c>
      <c r="C10" t="s">
        <v>1325</v>
      </c>
      <c r="D10" t="s">
        <v>14</v>
      </c>
      <c r="E10" t="s">
        <v>34307</v>
      </c>
      <c r="F10" t="s">
        <v>34308</v>
      </c>
      <c r="G10">
        <v>0.54703000000000002</v>
      </c>
      <c r="H10">
        <v>0.54617000000000004</v>
      </c>
      <c r="J10">
        <v>2</v>
      </c>
      <c r="L10">
        <v>-2</v>
      </c>
      <c r="M10" t="s">
        <v>17</v>
      </c>
      <c r="N10">
        <f t="shared" si="9"/>
        <v>48848.94</v>
      </c>
      <c r="P10" s="7" t="s">
        <v>26823</v>
      </c>
      <c r="Q10" s="9" t="str">
        <f>_xlfn.CONCAT("$H$",$Q$2,":","$H$",$Q$3)</f>
        <v>$H$2:$H$909</v>
      </c>
      <c r="T10" s="16"/>
      <c r="U10" s="18" t="str">
        <f ca="1"/>
        <v>2025-06-14 18:30:42</v>
      </c>
      <c r="V10" s="7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0.54039999999999999</v>
      </c>
      <c r="Z10" s="7">
        <f t="shared" ca="1" si="4"/>
        <v>0.54139999999999999</v>
      </c>
      <c r="AA10" s="7">
        <f t="shared" ca="1" si="5"/>
        <v>0.54046000000000005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18</v>
      </c>
      <c r="B11" t="s">
        <v>34309</v>
      </c>
      <c r="C11" t="s">
        <v>558</v>
      </c>
      <c r="D11" t="s">
        <v>14</v>
      </c>
      <c r="E11" t="s">
        <v>34310</v>
      </c>
      <c r="F11" t="s">
        <v>34308</v>
      </c>
      <c r="G11">
        <v>0.55008000000000001</v>
      </c>
      <c r="H11">
        <v>0.54617000000000004</v>
      </c>
      <c r="J11">
        <v>2</v>
      </c>
      <c r="L11">
        <v>1.84</v>
      </c>
      <c r="M11" t="s">
        <v>17</v>
      </c>
      <c r="N11">
        <f t="shared" si="9"/>
        <v>48850.94</v>
      </c>
      <c r="T11" s="16"/>
      <c r="U11" s="18" t="str">
        <f ca="1"/>
        <v>2025-06-14 18:20:29</v>
      </c>
      <c r="V11" s="7">
        <f t="shared" ca="1" si="0"/>
        <v>4</v>
      </c>
      <c r="W11" s="7">
        <f t="shared" ca="1" si="1"/>
        <v>9</v>
      </c>
      <c r="X11" s="7">
        <f t="shared" ca="1" si="2"/>
        <v>8.2800000000000011</v>
      </c>
      <c r="Y11" s="7">
        <f t="shared" ca="1" si="3"/>
        <v>0.54132999999999998</v>
      </c>
      <c r="Z11" s="7">
        <f t="shared" ca="1" si="4"/>
        <v>0.54207000000000005</v>
      </c>
      <c r="AA11" s="7">
        <f t="shared" ca="1" si="5"/>
        <v>0.53920999999999997</v>
      </c>
      <c r="AB11">
        <f t="shared" ca="1" si="6"/>
        <v>1</v>
      </c>
      <c r="AC11">
        <f t="shared" ca="1" si="7"/>
        <v>0</v>
      </c>
      <c r="AD11">
        <f t="shared" ca="1" si="8"/>
        <v>0</v>
      </c>
    </row>
    <row r="12" spans="1:30" x14ac:dyDescent="0.2">
      <c r="A12" t="s">
        <v>11</v>
      </c>
      <c r="B12" t="s">
        <v>34311</v>
      </c>
      <c r="C12" t="s">
        <v>550</v>
      </c>
      <c r="D12" t="s">
        <v>14</v>
      </c>
      <c r="E12" t="s">
        <v>34312</v>
      </c>
      <c r="F12" t="s">
        <v>34308</v>
      </c>
      <c r="G12">
        <v>0.54856000000000005</v>
      </c>
      <c r="H12">
        <v>0.54617000000000004</v>
      </c>
      <c r="J12">
        <v>1</v>
      </c>
      <c r="L12">
        <v>-1</v>
      </c>
      <c r="M12" t="s">
        <v>17</v>
      </c>
      <c r="N12">
        <f t="shared" si="9"/>
        <v>48849.100000000006</v>
      </c>
      <c r="P12" s="10" t="s">
        <v>225</v>
      </c>
      <c r="Q12" s="10">
        <f ca="1">SUM(INDIRECT($Q$6))</f>
        <v>2805</v>
      </c>
      <c r="S12" s="7"/>
      <c r="T12" s="16"/>
      <c r="U12" s="18" t="str">
        <f ca="1"/>
        <v>2025-06-14 18:10:17</v>
      </c>
      <c r="V12" s="7">
        <f t="shared" ca="1" si="0"/>
        <v>1</v>
      </c>
      <c r="W12" s="7">
        <f t="shared" ca="1" si="1"/>
        <v>1</v>
      </c>
      <c r="X12" s="7">
        <f t="shared" ca="1" si="2"/>
        <v>-1</v>
      </c>
      <c r="Y12" s="7">
        <f t="shared" ca="1" si="3"/>
        <v>0.54176999999999997</v>
      </c>
      <c r="Z12" s="7">
        <f t="shared" ca="1" si="4"/>
        <v>0.54212000000000005</v>
      </c>
      <c r="AA12" s="7">
        <f t="shared" ca="1" si="5"/>
        <v>0.54212000000000005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34313</v>
      </c>
      <c r="C13" t="s">
        <v>495</v>
      </c>
      <c r="D13" t="s">
        <v>14</v>
      </c>
      <c r="E13" t="s">
        <v>34314</v>
      </c>
      <c r="F13" t="s">
        <v>34315</v>
      </c>
      <c r="G13">
        <v>0.54710000000000003</v>
      </c>
      <c r="H13">
        <v>0.54832999999999998</v>
      </c>
      <c r="J13">
        <v>1</v>
      </c>
      <c r="L13">
        <v>0.92</v>
      </c>
      <c r="M13" t="s">
        <v>17</v>
      </c>
      <c r="N13">
        <f t="shared" si="9"/>
        <v>48850.100000000006</v>
      </c>
      <c r="P13" s="10" t="s">
        <v>226</v>
      </c>
      <c r="Q13" s="10">
        <f ca="1">SUM(INDIRECT($Q$7))</f>
        <v>-311.88000000000011</v>
      </c>
      <c r="R13" s="7"/>
      <c r="S13" s="7"/>
      <c r="T13" s="16"/>
      <c r="U13" s="18" t="str">
        <f ca="1"/>
        <v>2025-06-14 17:59:36</v>
      </c>
      <c r="V13" s="7">
        <f t="shared" ca="1" si="0"/>
        <v>2</v>
      </c>
      <c r="W13" s="7">
        <f t="shared" ca="1" si="1"/>
        <v>3</v>
      </c>
      <c r="X13" s="7">
        <f t="shared" ca="1" si="2"/>
        <v>2.7600000000000002</v>
      </c>
      <c r="Y13" s="7">
        <f t="shared" ca="1" si="3"/>
        <v>0.54191999999999996</v>
      </c>
      <c r="Z13" s="7">
        <f t="shared" ca="1" si="4"/>
        <v>0.54269999999999996</v>
      </c>
      <c r="AA13" s="7">
        <f t="shared" ca="1" si="5"/>
        <v>0.54154000000000002</v>
      </c>
      <c r="AB13">
        <f t="shared" ca="1" si="6"/>
        <v>1</v>
      </c>
      <c r="AC13">
        <f t="shared" ca="1" si="7"/>
        <v>0</v>
      </c>
      <c r="AD13">
        <f t="shared" ca="1" si="8"/>
        <v>0</v>
      </c>
    </row>
    <row r="14" spans="1:30" x14ac:dyDescent="0.2">
      <c r="A14" t="s">
        <v>18</v>
      </c>
      <c r="B14" t="s">
        <v>34316</v>
      </c>
      <c r="C14" t="s">
        <v>28065</v>
      </c>
      <c r="D14" t="s">
        <v>14</v>
      </c>
      <c r="E14" t="s">
        <v>34317</v>
      </c>
      <c r="F14" t="s">
        <v>34315</v>
      </c>
      <c r="G14">
        <v>0.54795000000000005</v>
      </c>
      <c r="H14">
        <v>0.54832999999999998</v>
      </c>
      <c r="J14">
        <v>2</v>
      </c>
      <c r="L14">
        <v>-2</v>
      </c>
      <c r="M14" t="s">
        <v>17</v>
      </c>
      <c r="N14">
        <f t="shared" si="9"/>
        <v>48849.180000000008</v>
      </c>
      <c r="P14" s="10" t="s">
        <v>10931</v>
      </c>
      <c r="Q14" s="11" t="str" cm="1">
        <f t="array" aca="1" ref="Q14" ca="1">TEXT(INDIRECT(_xlfn.CONCAT("$F$",$Q$2))-INDIRECT(_xlfn.CONCAT("$F$",$Q$3)), "d \d h \h m \m")</f>
        <v>2 d 4 h 3 m</v>
      </c>
      <c r="R14" s="7"/>
      <c r="S14" s="7"/>
      <c r="T14" s="16"/>
      <c r="U14" s="18" t="str">
        <f ca="1"/>
        <v>2025-06-14 17:49:23</v>
      </c>
      <c r="V14" s="7">
        <f t="shared" ca="1" si="0"/>
        <v>3</v>
      </c>
      <c r="W14" s="7">
        <f t="shared" ca="1" si="1"/>
        <v>7</v>
      </c>
      <c r="X14" s="7">
        <f t="shared" ca="1" si="2"/>
        <v>-7</v>
      </c>
      <c r="Y14" s="7">
        <f t="shared" ca="1" si="3"/>
        <v>0.54173000000000004</v>
      </c>
      <c r="Z14" s="7">
        <f t="shared" ca="1" si="4"/>
        <v>0.54566999999999999</v>
      </c>
      <c r="AA14" s="7">
        <f t="shared" ca="1" si="5"/>
        <v>0.54340999999999995</v>
      </c>
      <c r="AB14">
        <f t="shared" ca="1" si="6"/>
        <v>0</v>
      </c>
      <c r="AC14">
        <f t="shared" ca="1" si="7"/>
        <v>0</v>
      </c>
      <c r="AD14">
        <f t="shared" ca="1" si="8"/>
        <v>1</v>
      </c>
    </row>
    <row r="15" spans="1:30" x14ac:dyDescent="0.2">
      <c r="A15" t="s">
        <v>11</v>
      </c>
      <c r="B15" t="s">
        <v>34318</v>
      </c>
      <c r="C15" t="s">
        <v>495</v>
      </c>
      <c r="D15" t="s">
        <v>14</v>
      </c>
      <c r="E15" t="s">
        <v>34319</v>
      </c>
      <c r="F15" t="s">
        <v>34320</v>
      </c>
      <c r="G15">
        <v>0.54752000000000001</v>
      </c>
      <c r="H15">
        <v>0.54701</v>
      </c>
      <c r="J15">
        <v>1</v>
      </c>
      <c r="L15">
        <v>-1</v>
      </c>
      <c r="M15" t="s">
        <v>17</v>
      </c>
      <c r="N15">
        <f t="shared" si="9"/>
        <v>48851.180000000008</v>
      </c>
      <c r="P15" s="10" t="s">
        <v>224</v>
      </c>
      <c r="Q15" s="10">
        <f ca="1">COUNTA(_xlfn.UNIQUE(INDIRECT($Q$5)))</f>
        <v>300</v>
      </c>
      <c r="R15" s="7"/>
      <c r="S15" s="7"/>
      <c r="T15" s="16"/>
      <c r="U15" s="18" t="str">
        <f ca="1"/>
        <v>2025-06-14 17:39:11</v>
      </c>
      <c r="V15" s="7">
        <f t="shared" ca="1" si="0"/>
        <v>2</v>
      </c>
      <c r="W15" s="7">
        <f t="shared" ca="1" si="1"/>
        <v>3</v>
      </c>
      <c r="X15" s="7">
        <f t="shared" ca="1" si="2"/>
        <v>0.84000000000000008</v>
      </c>
      <c r="Y15" s="7">
        <f t="shared" ca="1" si="3"/>
        <v>0.54559000000000002</v>
      </c>
      <c r="Z15" s="7">
        <f t="shared" ca="1" si="4"/>
        <v>0.54576999999999998</v>
      </c>
      <c r="AA15" s="7">
        <f t="shared" ca="1" si="5"/>
        <v>0.54461999999999999</v>
      </c>
      <c r="AB15">
        <f t="shared" ca="1" si="6"/>
        <v>1</v>
      </c>
      <c r="AC15">
        <f t="shared" ca="1" si="7"/>
        <v>0</v>
      </c>
      <c r="AD15">
        <f t="shared" ca="1" si="8"/>
        <v>0</v>
      </c>
    </row>
    <row r="16" spans="1:30" x14ac:dyDescent="0.2">
      <c r="A16" t="s">
        <v>11</v>
      </c>
      <c r="B16" t="s">
        <v>34321</v>
      </c>
      <c r="C16" t="s">
        <v>717</v>
      </c>
      <c r="D16" t="s">
        <v>14</v>
      </c>
      <c r="E16" t="s">
        <v>34322</v>
      </c>
      <c r="F16" t="s">
        <v>34320</v>
      </c>
      <c r="G16">
        <v>0.54683000000000004</v>
      </c>
      <c r="H16">
        <v>0.54701</v>
      </c>
      <c r="J16">
        <v>2</v>
      </c>
      <c r="L16">
        <v>1.84</v>
      </c>
      <c r="M16" t="s">
        <v>17</v>
      </c>
      <c r="N16">
        <f t="shared" si="9"/>
        <v>48852.180000000008</v>
      </c>
      <c r="P16" s="7"/>
      <c r="Q16" s="7"/>
      <c r="R16" s="7"/>
      <c r="S16" s="7"/>
      <c r="T16" s="16"/>
      <c r="U16" s="18" t="str">
        <f ca="1"/>
        <v>2025-06-14 17:28:59</v>
      </c>
      <c r="V16" s="7">
        <f t="shared" ca="1" si="0"/>
        <v>2</v>
      </c>
      <c r="W16" s="7">
        <f t="shared" ca="1" si="1"/>
        <v>3</v>
      </c>
      <c r="X16" s="7">
        <f t="shared" ca="1" si="2"/>
        <v>2.7600000000000002</v>
      </c>
      <c r="Y16" s="7">
        <f t="shared" ca="1" si="3"/>
        <v>0.54591999999999996</v>
      </c>
      <c r="Z16" s="7">
        <f t="shared" ca="1" si="4"/>
        <v>0.54622000000000004</v>
      </c>
      <c r="AA16" s="7">
        <f t="shared" ca="1" si="5"/>
        <v>0.54359000000000002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18</v>
      </c>
      <c r="B17" t="s">
        <v>34323</v>
      </c>
      <c r="C17" t="s">
        <v>28070</v>
      </c>
      <c r="D17" t="s">
        <v>14</v>
      </c>
      <c r="E17" t="s">
        <v>34324</v>
      </c>
      <c r="F17" t="s">
        <v>34320</v>
      </c>
      <c r="G17">
        <v>0.54829000000000006</v>
      </c>
      <c r="H17">
        <v>0.54701</v>
      </c>
      <c r="J17">
        <v>2</v>
      </c>
      <c r="L17">
        <v>1.84</v>
      </c>
      <c r="M17" t="s">
        <v>17</v>
      </c>
      <c r="N17">
        <f t="shared" si="9"/>
        <v>48850.340000000011</v>
      </c>
      <c r="P17" s="7" t="s">
        <v>10922</v>
      </c>
      <c r="Q17" s="7">
        <f ca="1">AVERAGE($V$2:$V$2000)</f>
        <v>3.0266666666666668</v>
      </c>
      <c r="R17" s="7"/>
      <c r="S17" s="7"/>
      <c r="T17" s="16"/>
      <c r="U17" s="18" t="str">
        <f ca="1"/>
        <v>2025-06-14 17:18:47</v>
      </c>
      <c r="V17" s="7">
        <f t="shared" ca="1" si="0"/>
        <v>3</v>
      </c>
      <c r="W17" s="7">
        <f t="shared" ca="1" si="1"/>
        <v>7</v>
      </c>
      <c r="X17" s="7">
        <f t="shared" ca="1" si="2"/>
        <v>6.44</v>
      </c>
      <c r="Y17" s="7">
        <f t="shared" ca="1" si="3"/>
        <v>0.54373000000000005</v>
      </c>
      <c r="Z17" s="7">
        <f t="shared" ca="1" si="4"/>
        <v>0.54566999999999999</v>
      </c>
      <c r="AA17" s="7">
        <f t="shared" ca="1" si="5"/>
        <v>0.54188000000000003</v>
      </c>
      <c r="AB17">
        <f t="shared" ca="1" si="6"/>
        <v>1</v>
      </c>
      <c r="AC17">
        <f t="shared" ca="1" si="7"/>
        <v>0</v>
      </c>
      <c r="AD17">
        <f t="shared" ca="1" si="8"/>
        <v>0</v>
      </c>
    </row>
    <row r="18" spans="1:30" x14ac:dyDescent="0.2">
      <c r="A18" t="s">
        <v>18</v>
      </c>
      <c r="B18" t="s">
        <v>34325</v>
      </c>
      <c r="C18" t="s">
        <v>3766</v>
      </c>
      <c r="D18" t="s">
        <v>14</v>
      </c>
      <c r="E18" t="s">
        <v>34326</v>
      </c>
      <c r="F18" t="s">
        <v>34327</v>
      </c>
      <c r="G18">
        <v>0.54579</v>
      </c>
      <c r="H18">
        <v>0.54764000000000002</v>
      </c>
      <c r="J18">
        <v>4</v>
      </c>
      <c r="L18">
        <v>-4</v>
      </c>
      <c r="M18" t="s">
        <v>17</v>
      </c>
      <c r="N18">
        <f t="shared" si="9"/>
        <v>48848.500000000015</v>
      </c>
      <c r="P18" s="7" t="s">
        <v>6673</v>
      </c>
      <c r="Q18" s="7">
        <f ca="1">AVERAGE($W$2:$W$2000)</f>
        <v>9.35</v>
      </c>
      <c r="R18" s="7"/>
      <c r="S18" s="7"/>
      <c r="T18" s="16"/>
      <c r="U18" s="18" t="str">
        <f ca="1"/>
        <v>2025-06-14 17:08:14</v>
      </c>
      <c r="V18" s="7">
        <f t="shared" ca="1" si="0"/>
        <v>2</v>
      </c>
      <c r="W18" s="7">
        <f t="shared" ca="1" si="1"/>
        <v>3</v>
      </c>
      <c r="X18" s="7">
        <f t="shared" ca="1" si="2"/>
        <v>0.84000000000000008</v>
      </c>
      <c r="Y18" s="7">
        <f t="shared" ca="1" si="3"/>
        <v>0.54213</v>
      </c>
      <c r="Z18" s="7">
        <f t="shared" ca="1" si="4"/>
        <v>0.54344000000000003</v>
      </c>
      <c r="AA18" s="7">
        <f t="shared" ca="1" si="5"/>
        <v>0.54186000000000001</v>
      </c>
      <c r="AB18">
        <f t="shared" ca="1" si="6"/>
        <v>1</v>
      </c>
      <c r="AC18">
        <f t="shared" ca="1" si="7"/>
        <v>0</v>
      </c>
      <c r="AD18">
        <f t="shared" ca="1" si="8"/>
        <v>0</v>
      </c>
    </row>
    <row r="19" spans="1:30" x14ac:dyDescent="0.2">
      <c r="A19" t="s">
        <v>18</v>
      </c>
      <c r="B19" t="s">
        <v>34328</v>
      </c>
      <c r="C19" t="s">
        <v>5495</v>
      </c>
      <c r="D19" t="s">
        <v>14</v>
      </c>
      <c r="E19" t="s">
        <v>34329</v>
      </c>
      <c r="F19" t="s">
        <v>34327</v>
      </c>
      <c r="G19">
        <v>0.54652000000000001</v>
      </c>
      <c r="H19">
        <v>0.54764000000000002</v>
      </c>
      <c r="J19">
        <v>8</v>
      </c>
      <c r="L19">
        <v>-8</v>
      </c>
      <c r="M19" t="s">
        <v>17</v>
      </c>
      <c r="N19">
        <f t="shared" si="9"/>
        <v>48852.500000000015</v>
      </c>
      <c r="P19" s="7" t="s">
        <v>10930</v>
      </c>
      <c r="Q19" s="7">
        <f ca="1">AVERAGE($X$2:$X$2000)</f>
        <v>-1.0396000000000003</v>
      </c>
      <c r="R19" s="7"/>
      <c r="S19" s="7"/>
      <c r="T19" s="16"/>
      <c r="U19" s="18" t="str">
        <f ca="1"/>
        <v>2025-06-14 16:57:33</v>
      </c>
      <c r="V19" s="7">
        <f t="shared" ca="1" si="0"/>
        <v>3</v>
      </c>
      <c r="W19" s="7">
        <f t="shared" ca="1" si="1"/>
        <v>7</v>
      </c>
      <c r="X19" s="7">
        <f t="shared" ca="1" si="2"/>
        <v>4.5200000000000005</v>
      </c>
      <c r="Y19" s="7">
        <f t="shared" ca="1" si="3"/>
        <v>0.54384999999999994</v>
      </c>
      <c r="Z19" s="7">
        <f t="shared" ca="1" si="4"/>
        <v>0.54490000000000005</v>
      </c>
      <c r="AA19" s="7">
        <f t="shared" ca="1" si="5"/>
        <v>0.54217000000000004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18</v>
      </c>
      <c r="B20" t="s">
        <v>34330</v>
      </c>
      <c r="C20" t="s">
        <v>28444</v>
      </c>
      <c r="D20" t="s">
        <v>14</v>
      </c>
      <c r="E20" t="s">
        <v>34331</v>
      </c>
      <c r="F20" t="s">
        <v>34327</v>
      </c>
      <c r="G20">
        <v>0.54496</v>
      </c>
      <c r="H20">
        <v>0.54764000000000002</v>
      </c>
      <c r="J20">
        <v>2</v>
      </c>
      <c r="L20">
        <v>-2</v>
      </c>
      <c r="M20" t="s">
        <v>17</v>
      </c>
      <c r="N20">
        <f t="shared" si="9"/>
        <v>48860.500000000015</v>
      </c>
      <c r="R20" s="7"/>
      <c r="S20" s="7"/>
      <c r="T20" s="16"/>
      <c r="U20" s="18" t="str">
        <f ca="1"/>
        <v>2025-06-14 16:47:21</v>
      </c>
      <c r="V20" s="7">
        <f t="shared" ca="1" si="0"/>
        <v>6</v>
      </c>
      <c r="W20" s="7">
        <f t="shared" ca="1" si="1"/>
        <v>33</v>
      </c>
      <c r="X20" s="7">
        <f t="shared" ca="1" si="2"/>
        <v>-29.16</v>
      </c>
      <c r="Y20" s="7">
        <f t="shared" ca="1" si="3"/>
        <v>0.54515999999999998</v>
      </c>
      <c r="Z20" s="7">
        <f t="shared" ca="1" si="4"/>
        <v>0.54937999999999998</v>
      </c>
      <c r="AA20" s="7">
        <f t="shared" ca="1" si="5"/>
        <v>0.54679999999999995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18</v>
      </c>
      <c r="B21" t="s">
        <v>34332</v>
      </c>
      <c r="C21" t="s">
        <v>1146</v>
      </c>
      <c r="D21" t="s">
        <v>14</v>
      </c>
      <c r="E21" t="s">
        <v>34333</v>
      </c>
      <c r="F21" t="s">
        <v>34327</v>
      </c>
      <c r="G21">
        <v>0.54710999999999999</v>
      </c>
      <c r="H21">
        <v>0.54764000000000002</v>
      </c>
      <c r="J21">
        <v>16</v>
      </c>
      <c r="L21">
        <v>-16</v>
      </c>
      <c r="M21" t="s">
        <v>17</v>
      </c>
      <c r="N21">
        <f t="shared" si="9"/>
        <v>48862.500000000015</v>
      </c>
      <c r="P21" s="7" t="str">
        <f>_xlfn.CONCAT("P",T21)</f>
        <v>P1</v>
      </c>
      <c r="Q21" s="7">
        <f ca="1">COUNTIF($V$1:$V$2000,T21)</f>
        <v>16</v>
      </c>
      <c r="R21" s="7">
        <f ca="1">SUMIF($V$2:$V$2000,T21,$W$2:$W$2000)</f>
        <v>19</v>
      </c>
      <c r="S21" s="7">
        <f ca="1">SUMIF($V$2:$V$2000,T21,$X$2:$X$2000)</f>
        <v>-5.5600000000000005</v>
      </c>
      <c r="T21" s="16">
        <v>1</v>
      </c>
      <c r="U21" s="18" t="str">
        <f ca="1"/>
        <v>2025-06-14 16:37:09</v>
      </c>
      <c r="V21" s="7">
        <f t="shared" ca="1" si="0"/>
        <v>4</v>
      </c>
      <c r="W21" s="7">
        <f t="shared" ca="1" si="1"/>
        <v>15</v>
      </c>
      <c r="X21" s="7">
        <f t="shared" ca="1" si="2"/>
        <v>11.88</v>
      </c>
      <c r="Y21" s="7">
        <f t="shared" ca="1" si="3"/>
        <v>0.54942999999999997</v>
      </c>
      <c r="Z21" s="7">
        <f t="shared" ca="1" si="4"/>
        <v>0.55417000000000005</v>
      </c>
      <c r="AA21" s="7">
        <f t="shared" ca="1" si="5"/>
        <v>0.55152999999999996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34334</v>
      </c>
      <c r="C22" t="s">
        <v>544</v>
      </c>
      <c r="D22" t="s">
        <v>14</v>
      </c>
      <c r="E22" t="s">
        <v>34335</v>
      </c>
      <c r="F22" t="s">
        <v>34327</v>
      </c>
      <c r="G22">
        <v>0.54393999999999998</v>
      </c>
      <c r="H22">
        <v>0.54764000000000002</v>
      </c>
      <c r="J22">
        <v>1</v>
      </c>
      <c r="L22">
        <v>0.92</v>
      </c>
      <c r="M22" t="s">
        <v>17</v>
      </c>
      <c r="N22">
        <f t="shared" si="9"/>
        <v>48878.500000000015</v>
      </c>
      <c r="P22" s="7" t="str">
        <f t="shared" ref="P22:P30" si="10">_xlfn.CONCAT("P",T22)</f>
        <v>P2</v>
      </c>
      <c r="Q22" s="7">
        <f t="shared" ref="Q22:Q30" ca="1" si="11">COUNTIF($V$1:$V$2000,T22)</f>
        <v>109</v>
      </c>
      <c r="R22" s="7">
        <f t="shared" ref="R22:R31" ca="1" si="12">SUMIF($V$2:$V$2000,T22,$W$2:$W$2000)</f>
        <v>327</v>
      </c>
      <c r="S22" s="7">
        <f t="shared" ref="S22:S30" ca="1" si="13">SUMIF($V$2:$V$2000,T22,$X$2:$X$2000)</f>
        <v>47.340000000000032</v>
      </c>
      <c r="T22" s="16">
        <v>2</v>
      </c>
      <c r="U22" s="18" t="str">
        <f ca="1"/>
        <v>2025-06-14 16:26:57</v>
      </c>
      <c r="V22" s="7">
        <f t="shared" ca="1" si="0"/>
        <v>2</v>
      </c>
      <c r="W22" s="7">
        <f t="shared" ca="1" si="1"/>
        <v>3</v>
      </c>
      <c r="X22" s="7">
        <f t="shared" ca="1" si="2"/>
        <v>2.7600000000000002</v>
      </c>
      <c r="Y22" s="7">
        <f t="shared" ca="1" si="3"/>
        <v>0.55188999999999999</v>
      </c>
      <c r="Z22" s="7">
        <f t="shared" ca="1" si="4"/>
        <v>0.55022000000000004</v>
      </c>
      <c r="AA22" s="7">
        <f t="shared" ca="1" si="5"/>
        <v>0.54857999999999996</v>
      </c>
      <c r="AB22">
        <f t="shared" ca="1" si="6"/>
        <v>0</v>
      </c>
      <c r="AC22">
        <f t="shared" ca="1" si="7"/>
        <v>1</v>
      </c>
      <c r="AD22">
        <f t="shared" ca="1" si="8"/>
        <v>0</v>
      </c>
    </row>
    <row r="23" spans="1:30" x14ac:dyDescent="0.2">
      <c r="A23" t="s">
        <v>18</v>
      </c>
      <c r="B23" t="s">
        <v>34336</v>
      </c>
      <c r="C23" t="s">
        <v>1325</v>
      </c>
      <c r="D23" t="s">
        <v>14</v>
      </c>
      <c r="E23" t="s">
        <v>34337</v>
      </c>
      <c r="F23" t="s">
        <v>34338</v>
      </c>
      <c r="G23">
        <v>0.54274</v>
      </c>
      <c r="H23">
        <v>0.54342999999999997</v>
      </c>
      <c r="J23">
        <v>8</v>
      </c>
      <c r="L23">
        <v>-8</v>
      </c>
      <c r="M23" t="s">
        <v>17</v>
      </c>
      <c r="N23">
        <f t="shared" si="9"/>
        <v>48877.580000000016</v>
      </c>
      <c r="P23" s="7" t="str">
        <f t="shared" si="10"/>
        <v>P3</v>
      </c>
      <c r="Q23" s="7">
        <f t="shared" ca="1" si="11"/>
        <v>81</v>
      </c>
      <c r="R23" s="7">
        <f t="shared" ca="1" si="12"/>
        <v>531</v>
      </c>
      <c r="S23" s="7">
        <f t="shared" ca="1" si="13"/>
        <v>12.340000000000042</v>
      </c>
      <c r="T23" s="16">
        <v>3</v>
      </c>
      <c r="U23" s="18" t="str">
        <f ca="1"/>
        <v>2025-06-14 16:16:45</v>
      </c>
      <c r="V23" s="7">
        <f t="shared" ca="1" si="0"/>
        <v>3</v>
      </c>
      <c r="W23" s="7">
        <f t="shared" ca="1" si="1"/>
        <v>7</v>
      </c>
      <c r="X23" s="7">
        <f t="shared" ca="1" si="2"/>
        <v>-5.08</v>
      </c>
      <c r="Y23" s="7">
        <f t="shared" ca="1" si="3"/>
        <v>0.55010000000000003</v>
      </c>
      <c r="Z23" s="7">
        <f t="shared" ca="1" si="4"/>
        <v>0.54886999999999997</v>
      </c>
      <c r="AA23" s="7">
        <f t="shared" ca="1" si="5"/>
        <v>0.54642999999999997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34339</v>
      </c>
      <c r="C24" t="s">
        <v>495</v>
      </c>
      <c r="D24" t="s">
        <v>14</v>
      </c>
      <c r="E24" t="s">
        <v>34340</v>
      </c>
      <c r="F24" t="s">
        <v>34338</v>
      </c>
      <c r="G24">
        <v>0.54017999999999999</v>
      </c>
      <c r="H24">
        <v>0.54342999999999997</v>
      </c>
      <c r="J24">
        <v>1</v>
      </c>
      <c r="L24">
        <v>0.92</v>
      </c>
      <c r="M24" t="s">
        <v>17</v>
      </c>
      <c r="N24">
        <f t="shared" si="9"/>
        <v>48885.580000000016</v>
      </c>
      <c r="P24" s="7" t="str">
        <f t="shared" si="10"/>
        <v>P4</v>
      </c>
      <c r="Q24" s="7">
        <f t="shared" ca="1" si="11"/>
        <v>48</v>
      </c>
      <c r="R24" s="7">
        <f t="shared" ca="1" si="12"/>
        <v>618</v>
      </c>
      <c r="S24" s="7">
        <f t="shared" ca="1" si="13"/>
        <v>-4.2999999999999812</v>
      </c>
      <c r="T24" s="16">
        <v>4</v>
      </c>
      <c r="U24" s="18" t="str">
        <f ca="1"/>
        <v>2025-06-14 16:06:31</v>
      </c>
      <c r="V24" s="7">
        <f t="shared" ca="1" si="0"/>
        <v>5</v>
      </c>
      <c r="W24" s="7">
        <f t="shared" ca="1" si="1"/>
        <v>31</v>
      </c>
      <c r="X24" s="7">
        <f t="shared" ca="1" si="2"/>
        <v>1.6400000000000006</v>
      </c>
      <c r="Y24" s="7">
        <f t="shared" ca="1" si="3"/>
        <v>0.54661000000000004</v>
      </c>
      <c r="Z24" s="7">
        <f t="shared" ca="1" si="4"/>
        <v>0.54671999999999998</v>
      </c>
      <c r="AA24" s="7">
        <f t="shared" ca="1" si="5"/>
        <v>0.54346000000000005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18</v>
      </c>
      <c r="B25" t="s">
        <v>34341</v>
      </c>
      <c r="C25" t="s">
        <v>28430</v>
      </c>
      <c r="D25" t="s">
        <v>14</v>
      </c>
      <c r="E25" t="s">
        <v>34342</v>
      </c>
      <c r="F25" t="s">
        <v>34338</v>
      </c>
      <c r="G25">
        <v>0.54352</v>
      </c>
      <c r="H25">
        <v>0.54342999999999997</v>
      </c>
      <c r="J25">
        <v>16</v>
      </c>
      <c r="L25">
        <v>14.72</v>
      </c>
      <c r="M25" t="s">
        <v>17</v>
      </c>
      <c r="N25">
        <f t="shared" si="9"/>
        <v>48884.660000000018</v>
      </c>
      <c r="P25" s="7" t="str">
        <f t="shared" si="10"/>
        <v>P5</v>
      </c>
      <c r="Q25" s="7">
        <f t="shared" ca="1" si="11"/>
        <v>39</v>
      </c>
      <c r="R25" s="7">
        <f t="shared" ca="1" si="12"/>
        <v>1071</v>
      </c>
      <c r="S25" s="7">
        <f t="shared" ca="1" si="13"/>
        <v>-351.17999999999978</v>
      </c>
      <c r="T25" s="16">
        <v>5</v>
      </c>
      <c r="U25" s="18" t="str">
        <f ca="1"/>
        <v>2025-06-14 15:55:49</v>
      </c>
      <c r="V25" s="7">
        <f t="shared" ca="1" si="0"/>
        <v>2</v>
      </c>
      <c r="W25" s="7">
        <f t="shared" ca="1" si="1"/>
        <v>3</v>
      </c>
      <c r="X25" s="7">
        <f t="shared" ca="1" si="2"/>
        <v>-1.08</v>
      </c>
      <c r="Y25" s="7">
        <f t="shared" ca="1" si="3"/>
        <v>0.54361000000000004</v>
      </c>
      <c r="Z25" s="7">
        <f t="shared" ca="1" si="4"/>
        <v>0.5423</v>
      </c>
      <c r="AA25" s="7">
        <f t="shared" ca="1" si="5"/>
        <v>0.54030999999999996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18</v>
      </c>
      <c r="B26" t="s">
        <v>34343</v>
      </c>
      <c r="C26" t="s">
        <v>2951</v>
      </c>
      <c r="D26" t="s">
        <v>14</v>
      </c>
      <c r="E26" t="s">
        <v>34344</v>
      </c>
      <c r="F26" t="s">
        <v>34338</v>
      </c>
      <c r="G26">
        <v>0.54176999999999997</v>
      </c>
      <c r="H26">
        <v>0.54342999999999997</v>
      </c>
      <c r="J26">
        <v>4</v>
      </c>
      <c r="L26">
        <v>-4</v>
      </c>
      <c r="M26" t="s">
        <v>17</v>
      </c>
      <c r="N26">
        <f t="shared" si="9"/>
        <v>48869.940000000017</v>
      </c>
      <c r="P26" s="7" t="str">
        <f t="shared" si="10"/>
        <v>P6</v>
      </c>
      <c r="Q26" s="7">
        <f t="shared" ca="1" si="11"/>
        <v>5</v>
      </c>
      <c r="R26" s="7">
        <f t="shared" ca="1" si="12"/>
        <v>165</v>
      </c>
      <c r="S26" s="7">
        <f t="shared" ca="1" si="13"/>
        <v>-7.5600000000000023</v>
      </c>
      <c r="T26" s="16">
        <v>6</v>
      </c>
      <c r="U26" s="18" t="str">
        <f ca="1"/>
        <v>2025-06-14 15:45:37</v>
      </c>
      <c r="V26" s="7">
        <f t="shared" ca="1" si="0"/>
        <v>3</v>
      </c>
      <c r="W26" s="7">
        <f t="shared" ca="1" si="1"/>
        <v>7</v>
      </c>
      <c r="X26" s="7">
        <f t="shared" ca="1" si="2"/>
        <v>6.44</v>
      </c>
      <c r="Y26" s="7">
        <f t="shared" ca="1" si="3"/>
        <v>0.54008</v>
      </c>
      <c r="Z26" s="7">
        <f t="shared" ca="1" si="4"/>
        <v>0.54200999999999999</v>
      </c>
      <c r="AA26" s="7">
        <f t="shared" ca="1" si="5"/>
        <v>0.53905000000000003</v>
      </c>
      <c r="AB26">
        <f t="shared" ca="1" si="6"/>
        <v>1</v>
      </c>
      <c r="AC26">
        <f t="shared" ca="1" si="7"/>
        <v>0</v>
      </c>
      <c r="AD26">
        <f t="shared" ca="1" si="8"/>
        <v>0</v>
      </c>
    </row>
    <row r="27" spans="1:30" x14ac:dyDescent="0.2">
      <c r="A27" t="s">
        <v>18</v>
      </c>
      <c r="B27" t="s">
        <v>34345</v>
      </c>
      <c r="C27" t="s">
        <v>28490</v>
      </c>
      <c r="D27" t="s">
        <v>14</v>
      </c>
      <c r="E27" t="s">
        <v>34346</v>
      </c>
      <c r="F27" t="s">
        <v>34338</v>
      </c>
      <c r="G27">
        <v>0.54093999999999998</v>
      </c>
      <c r="H27">
        <v>0.54342999999999997</v>
      </c>
      <c r="J27">
        <v>2</v>
      </c>
      <c r="L27">
        <v>-2</v>
      </c>
      <c r="M27" t="s">
        <v>17</v>
      </c>
      <c r="N27">
        <f t="shared" si="9"/>
        <v>48873.940000000017</v>
      </c>
      <c r="P27" s="7" t="str">
        <f t="shared" si="10"/>
        <v>P7</v>
      </c>
      <c r="Q27" s="7">
        <f t="shared" ca="1" si="11"/>
        <v>2</v>
      </c>
      <c r="R27" s="7">
        <f t="shared" ca="1" si="12"/>
        <v>74</v>
      </c>
      <c r="S27" s="7">
        <f t="shared" ca="1" si="13"/>
        <v>-2.9599999999999973</v>
      </c>
      <c r="T27" s="16">
        <v>7</v>
      </c>
      <c r="U27" s="18" t="str">
        <f ca="1"/>
        <v>2025-06-14 15:35:15</v>
      </c>
      <c r="V27" s="7">
        <f t="shared" ca="1" si="0"/>
        <v>2</v>
      </c>
      <c r="W27" s="7">
        <f t="shared" ca="1" si="1"/>
        <v>3</v>
      </c>
      <c r="X27" s="7">
        <f t="shared" ca="1" si="2"/>
        <v>0.84000000000000008</v>
      </c>
      <c r="Y27" s="7">
        <f t="shared" ca="1" si="3"/>
        <v>1.96939</v>
      </c>
      <c r="Z27" s="7">
        <f t="shared" ca="1" si="4"/>
        <v>1.97238</v>
      </c>
      <c r="AA27" s="7">
        <f t="shared" ca="1" si="5"/>
        <v>1.96959</v>
      </c>
      <c r="AB27">
        <f t="shared" ca="1" si="6"/>
        <v>0</v>
      </c>
      <c r="AC27">
        <f t="shared" ca="1" si="7"/>
        <v>0</v>
      </c>
      <c r="AD27">
        <f t="shared" ca="1" si="8"/>
        <v>1</v>
      </c>
    </row>
    <row r="28" spans="1:30" x14ac:dyDescent="0.2">
      <c r="A28" t="s">
        <v>11</v>
      </c>
      <c r="B28" t="s">
        <v>34347</v>
      </c>
      <c r="C28" t="s">
        <v>28395</v>
      </c>
      <c r="D28" t="s">
        <v>14</v>
      </c>
      <c r="E28" t="s">
        <v>34348</v>
      </c>
      <c r="F28" t="s">
        <v>34349</v>
      </c>
      <c r="G28">
        <v>0.54046000000000005</v>
      </c>
      <c r="H28">
        <v>0.54039999999999999</v>
      </c>
      <c r="J28">
        <v>2</v>
      </c>
      <c r="L28">
        <v>-2</v>
      </c>
      <c r="M28" t="s">
        <v>17</v>
      </c>
      <c r="N28">
        <f t="shared" si="9"/>
        <v>48875.940000000017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16">
        <v>8</v>
      </c>
      <c r="U28" s="18" t="str">
        <f ca="1"/>
        <v>2025-06-14 15:25:03</v>
      </c>
      <c r="V28" s="7">
        <f t="shared" ca="1" si="0"/>
        <v>2</v>
      </c>
      <c r="W28" s="7">
        <f t="shared" ca="1" si="1"/>
        <v>3</v>
      </c>
      <c r="X28" s="7">
        <f t="shared" ca="1" si="2"/>
        <v>2.7600000000000002</v>
      </c>
      <c r="Y28" s="7">
        <f t="shared" ca="1" si="3"/>
        <v>1.9700200000000001</v>
      </c>
      <c r="Z28" s="7">
        <f t="shared" ca="1" si="4"/>
        <v>1.97146</v>
      </c>
      <c r="AA28" s="7">
        <f t="shared" ca="1" si="5"/>
        <v>1.9677100000000001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34350</v>
      </c>
      <c r="C29" t="s">
        <v>495</v>
      </c>
      <c r="D29" t="s">
        <v>14</v>
      </c>
      <c r="E29" t="s">
        <v>34351</v>
      </c>
      <c r="F29" t="s">
        <v>34349</v>
      </c>
      <c r="G29">
        <v>0.54139999999999999</v>
      </c>
      <c r="H29">
        <v>0.54039999999999999</v>
      </c>
      <c r="J29">
        <v>1</v>
      </c>
      <c r="L29">
        <v>-1</v>
      </c>
      <c r="M29" t="s">
        <v>17</v>
      </c>
      <c r="N29">
        <f t="shared" si="9"/>
        <v>48877.940000000017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16">
        <v>9</v>
      </c>
      <c r="U29" s="18" t="str">
        <f ca="1"/>
        <v>2025-06-14 15:14:58</v>
      </c>
      <c r="V29" s="7">
        <f t="shared" ca="1" si="0"/>
        <v>2</v>
      </c>
      <c r="W29" s="7">
        <f t="shared" ca="1" si="1"/>
        <v>3</v>
      </c>
      <c r="X29" s="7">
        <f t="shared" ca="1" si="2"/>
        <v>2.7600000000000002</v>
      </c>
      <c r="Y29" s="7">
        <f t="shared" ca="1" si="3"/>
        <v>1.9674100000000001</v>
      </c>
      <c r="Z29" s="7">
        <f t="shared" ca="1" si="4"/>
        <v>1.9690700000000001</v>
      </c>
      <c r="AA29" s="7">
        <f t="shared" ca="1" si="5"/>
        <v>1.96648</v>
      </c>
      <c r="AB29">
        <f t="shared" ca="1" si="6"/>
        <v>1</v>
      </c>
      <c r="AC29">
        <f t="shared" ca="1" si="7"/>
        <v>0</v>
      </c>
      <c r="AD29">
        <f t="shared" ca="1" si="8"/>
        <v>0</v>
      </c>
    </row>
    <row r="30" spans="1:30" x14ac:dyDescent="0.2">
      <c r="A30" t="s">
        <v>18</v>
      </c>
      <c r="B30" t="s">
        <v>34352</v>
      </c>
      <c r="C30" t="s">
        <v>28484</v>
      </c>
      <c r="D30" t="s">
        <v>14</v>
      </c>
      <c r="E30" t="s">
        <v>34353</v>
      </c>
      <c r="F30" t="s">
        <v>34354</v>
      </c>
      <c r="G30">
        <v>0.54207000000000005</v>
      </c>
      <c r="H30">
        <v>0.54132999999999998</v>
      </c>
      <c r="J30">
        <v>2</v>
      </c>
      <c r="L30">
        <v>1.84</v>
      </c>
      <c r="M30" t="s">
        <v>17</v>
      </c>
      <c r="N30">
        <f t="shared" si="9"/>
        <v>48878.940000000017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16">
        <v>10</v>
      </c>
      <c r="U30" s="18" t="str">
        <f ca="1"/>
        <v>2025-06-14 15:04:46</v>
      </c>
      <c r="V30" s="7">
        <f t="shared" ca="1" si="0"/>
        <v>2</v>
      </c>
      <c r="W30" s="7">
        <f t="shared" ca="1" si="1"/>
        <v>3</v>
      </c>
      <c r="X30" s="7">
        <f t="shared" ca="1" si="2"/>
        <v>-3</v>
      </c>
      <c r="Y30" s="7">
        <f t="shared" ca="1" si="3"/>
        <v>1.9659599999999999</v>
      </c>
      <c r="Z30" s="7">
        <f t="shared" ca="1" si="4"/>
        <v>1.96841</v>
      </c>
      <c r="AA30" s="7">
        <f t="shared" ca="1" si="5"/>
        <v>1.9661200000000001</v>
      </c>
      <c r="AB30">
        <f t="shared" ca="1" si="6"/>
        <v>0</v>
      </c>
      <c r="AC30">
        <f t="shared" ca="1" si="7"/>
        <v>0</v>
      </c>
      <c r="AD30">
        <f t="shared" ca="1" si="8"/>
        <v>1</v>
      </c>
    </row>
    <row r="31" spans="1:30" x14ac:dyDescent="0.2">
      <c r="A31" t="s">
        <v>11</v>
      </c>
      <c r="B31" t="s">
        <v>34355</v>
      </c>
      <c r="C31" t="s">
        <v>33405</v>
      </c>
      <c r="D31" t="s">
        <v>14</v>
      </c>
      <c r="E31" t="s">
        <v>34356</v>
      </c>
      <c r="F31" t="s">
        <v>34354</v>
      </c>
      <c r="G31">
        <v>0.54015000000000002</v>
      </c>
      <c r="H31">
        <v>0.54132999999999998</v>
      </c>
      <c r="J31">
        <v>2</v>
      </c>
      <c r="L31">
        <v>1.84</v>
      </c>
      <c r="M31" t="s">
        <v>17</v>
      </c>
      <c r="N31">
        <f t="shared" si="9"/>
        <v>48877.10000000002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2025-06-14 14:54:05</v>
      </c>
      <c r="V31" s="7">
        <f t="shared" ca="1" si="0"/>
        <v>3</v>
      </c>
      <c r="W31" s="7">
        <f t="shared" ca="1" si="1"/>
        <v>7</v>
      </c>
      <c r="X31" s="7">
        <f t="shared" ca="1" si="2"/>
        <v>0.68000000000000016</v>
      </c>
      <c r="Y31" s="7">
        <f t="shared" ca="1" si="3"/>
        <v>1.9688099999999999</v>
      </c>
      <c r="Z31" s="7">
        <f t="shared" ca="1" si="4"/>
        <v>1.97001</v>
      </c>
      <c r="AA31" s="7">
        <f t="shared" ca="1" si="5"/>
        <v>1.9678100000000001</v>
      </c>
      <c r="AB31">
        <f t="shared" ca="1" si="6"/>
        <v>1</v>
      </c>
      <c r="AC31">
        <f t="shared" ca="1" si="7"/>
        <v>0</v>
      </c>
      <c r="AD31">
        <f t="shared" ca="1" si="8"/>
        <v>0</v>
      </c>
    </row>
    <row r="32" spans="1:30" x14ac:dyDescent="0.2">
      <c r="A32" t="s">
        <v>11</v>
      </c>
      <c r="B32" t="s">
        <v>34357</v>
      </c>
      <c r="C32" t="s">
        <v>544</v>
      </c>
      <c r="D32" t="s">
        <v>14</v>
      </c>
      <c r="E32" t="s">
        <v>34358</v>
      </c>
      <c r="F32" t="s">
        <v>34354</v>
      </c>
      <c r="G32">
        <v>0.54120999999999997</v>
      </c>
      <c r="H32">
        <v>0.54132999999999998</v>
      </c>
      <c r="J32">
        <v>1</v>
      </c>
      <c r="L32">
        <v>0.92</v>
      </c>
      <c r="M32" t="s">
        <v>17</v>
      </c>
      <c r="N32">
        <f t="shared" si="9"/>
        <v>48875.260000000024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2025-06-14 14:43:53</v>
      </c>
      <c r="V32" s="7">
        <f t="shared" ca="1" si="0"/>
        <v>3</v>
      </c>
      <c r="W32" s="7">
        <f t="shared" ca="1" si="1"/>
        <v>7</v>
      </c>
      <c r="X32" s="7">
        <f t="shared" ca="1" si="2"/>
        <v>4.5200000000000005</v>
      </c>
      <c r="Y32" s="7">
        <f t="shared" ca="1" si="3"/>
        <v>1.9707300000000001</v>
      </c>
      <c r="Z32" s="7">
        <f t="shared" ca="1" si="4"/>
        <v>1.9742200000000001</v>
      </c>
      <c r="AA32" s="7">
        <f t="shared" ca="1" si="5"/>
        <v>1.9709700000000001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34359</v>
      </c>
      <c r="C33" t="s">
        <v>30622</v>
      </c>
      <c r="D33" t="s">
        <v>14</v>
      </c>
      <c r="E33" t="s">
        <v>34360</v>
      </c>
      <c r="F33" t="s">
        <v>34354</v>
      </c>
      <c r="G33">
        <v>0.53920999999999997</v>
      </c>
      <c r="H33">
        <v>0.54132999999999998</v>
      </c>
      <c r="J33">
        <v>4</v>
      </c>
      <c r="L33">
        <v>3.68</v>
      </c>
      <c r="M33" t="s">
        <v>17</v>
      </c>
      <c r="N33">
        <f t="shared" si="9"/>
        <v>48874.340000000026</v>
      </c>
      <c r="S33" s="7"/>
      <c r="T33" s="1"/>
      <c r="U33" s="14" t="str">
        <f ca="1"/>
        <v>2025-06-14 14:33:40</v>
      </c>
      <c r="V33" s="7">
        <f t="shared" ca="1" si="0"/>
        <v>2</v>
      </c>
      <c r="W33" s="7">
        <f t="shared" ca="1" si="1"/>
        <v>3</v>
      </c>
      <c r="X33" s="7">
        <f t="shared" ca="1" si="2"/>
        <v>2.7600000000000002</v>
      </c>
      <c r="Y33" s="7">
        <f t="shared" ca="1" si="3"/>
        <v>1.97122</v>
      </c>
      <c r="Z33" s="7">
        <f t="shared" ca="1" si="4"/>
        <v>1.9723299999999999</v>
      </c>
      <c r="AA33" s="7">
        <f t="shared" ca="1" si="5"/>
        <v>1.97045</v>
      </c>
      <c r="AB33">
        <f t="shared" ca="1" si="6"/>
        <v>1</v>
      </c>
      <c r="AC33">
        <f t="shared" ca="1" si="7"/>
        <v>0</v>
      </c>
      <c r="AD33">
        <f t="shared" ca="1" si="8"/>
        <v>0</v>
      </c>
    </row>
    <row r="34" spans="1:30" x14ac:dyDescent="0.2">
      <c r="A34" t="s">
        <v>11</v>
      </c>
      <c r="B34" t="s">
        <v>34361</v>
      </c>
      <c r="C34" t="s">
        <v>495</v>
      </c>
      <c r="D34" t="s">
        <v>14</v>
      </c>
      <c r="E34" t="s">
        <v>34362</v>
      </c>
      <c r="F34" t="s">
        <v>34363</v>
      </c>
      <c r="G34">
        <v>0.54212000000000005</v>
      </c>
      <c r="H34">
        <v>0.54176999999999997</v>
      </c>
      <c r="J34">
        <v>1</v>
      </c>
      <c r="L34">
        <v>-1</v>
      </c>
      <c r="M34" t="s">
        <v>17</v>
      </c>
      <c r="N34">
        <f t="shared" si="9"/>
        <v>48870.660000000025</v>
      </c>
      <c r="P34" s="7" t="s">
        <v>18353</v>
      </c>
      <c r="Q34" s="7">
        <f ca="1">SUMIF($A$14:$A$3160,"call",INDIRECT($Q$7))</f>
        <v>-150.63999999999936</v>
      </c>
      <c r="S34" s="7"/>
      <c r="T34" s="1"/>
      <c r="U34" s="14" t="str">
        <f ca="1"/>
        <v>2025-06-14 14:23:26</v>
      </c>
      <c r="V34" s="7">
        <f t="shared" ca="1" si="0"/>
        <v>2</v>
      </c>
      <c r="W34" s="7">
        <f t="shared" ca="1" si="1"/>
        <v>3</v>
      </c>
      <c r="X34" s="7">
        <f t="shared" ca="1" si="2"/>
        <v>-1.08</v>
      </c>
      <c r="Y34" s="7">
        <f t="shared" ca="1" si="3"/>
        <v>1.97061</v>
      </c>
      <c r="Z34" s="7">
        <f t="shared" ca="1" si="4"/>
        <v>1.9702999999999999</v>
      </c>
      <c r="AA34" s="7">
        <f t="shared" ca="1" si="5"/>
        <v>1.9676400000000001</v>
      </c>
      <c r="AB34">
        <f t="shared" ca="1" si="6"/>
        <v>0</v>
      </c>
      <c r="AC34">
        <f t="shared" ca="1" si="7"/>
        <v>1</v>
      </c>
      <c r="AD34">
        <f t="shared" ca="1" si="8"/>
        <v>0</v>
      </c>
    </row>
    <row r="35" spans="1:30" x14ac:dyDescent="0.2">
      <c r="A35" t="s">
        <v>11</v>
      </c>
      <c r="B35" t="s">
        <v>34364</v>
      </c>
      <c r="C35" t="s">
        <v>495</v>
      </c>
      <c r="D35" t="s">
        <v>14</v>
      </c>
      <c r="E35" t="s">
        <v>34365</v>
      </c>
      <c r="F35" t="s">
        <v>34366</v>
      </c>
      <c r="G35">
        <v>0.54154000000000002</v>
      </c>
      <c r="H35">
        <v>0.54191999999999996</v>
      </c>
      <c r="J35">
        <v>1</v>
      </c>
      <c r="L35">
        <v>0.92</v>
      </c>
      <c r="M35" t="s">
        <v>17</v>
      </c>
      <c r="N35">
        <f t="shared" si="9"/>
        <v>48871.660000000025</v>
      </c>
      <c r="P35" s="7" t="s">
        <v>18354</v>
      </c>
      <c r="Q35" s="7">
        <f ca="1">SUMIF($A$54:$A$3160,"put",INDIRECT($Q$7))</f>
        <v>-125.89999999999964</v>
      </c>
      <c r="R35" s="7"/>
      <c r="T35" s="1"/>
      <c r="U35" s="14" t="str">
        <f ca="1"/>
        <v>2025-06-14 14:12:51</v>
      </c>
      <c r="V35" s="7">
        <f t="shared" ca="1" si="0"/>
        <v>5</v>
      </c>
      <c r="W35" s="7">
        <f t="shared" ca="1" si="1"/>
        <v>31</v>
      </c>
      <c r="X35" s="7">
        <f t="shared" ca="1" si="2"/>
        <v>-29.08</v>
      </c>
      <c r="Y35" s="7">
        <f t="shared" ca="1" si="3"/>
        <v>1.9679500000000001</v>
      </c>
      <c r="Z35" s="7">
        <f t="shared" ca="1" si="4"/>
        <v>1.96777</v>
      </c>
      <c r="AA35" s="7">
        <f t="shared" ca="1" si="5"/>
        <v>1.9612400000000001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18</v>
      </c>
      <c r="B36" t="s">
        <v>34367</v>
      </c>
      <c r="C36" t="s">
        <v>28064</v>
      </c>
      <c r="D36" t="s">
        <v>14</v>
      </c>
      <c r="E36" t="s">
        <v>34368</v>
      </c>
      <c r="F36" t="s">
        <v>34366</v>
      </c>
      <c r="G36">
        <v>0.54269999999999996</v>
      </c>
      <c r="H36">
        <v>0.54191999999999996</v>
      </c>
      <c r="J36">
        <v>2</v>
      </c>
      <c r="L36">
        <v>1.84</v>
      </c>
      <c r="M36" t="s">
        <v>17</v>
      </c>
      <c r="N36">
        <f t="shared" si="9"/>
        <v>48870.740000000027</v>
      </c>
      <c r="P36" s="7"/>
      <c r="Q36" s="7"/>
      <c r="R36" s="7"/>
      <c r="T36" s="1"/>
      <c r="U36" s="14" t="str">
        <f ca="1"/>
        <v>2025-06-14 14:02:39</v>
      </c>
      <c r="V36" s="7">
        <f t="shared" ca="1" si="0"/>
        <v>3</v>
      </c>
      <c r="W36" s="7">
        <f t="shared" ca="1" si="1"/>
        <v>7</v>
      </c>
      <c r="X36" s="7">
        <f t="shared" ca="1" si="2"/>
        <v>6.44</v>
      </c>
      <c r="Y36" s="7">
        <f t="shared" ca="1" si="3"/>
        <v>1.96105</v>
      </c>
      <c r="Z36" s="7">
        <f t="shared" ca="1" si="4"/>
        <v>1.9605399999999999</v>
      </c>
      <c r="AA36" s="7">
        <f t="shared" ca="1" si="5"/>
        <v>1.9578199999999999</v>
      </c>
      <c r="AB36">
        <f t="shared" ca="1" si="6"/>
        <v>0</v>
      </c>
      <c r="AC36">
        <f t="shared" ca="1" si="7"/>
        <v>1</v>
      </c>
      <c r="AD36">
        <f t="shared" ca="1" si="8"/>
        <v>0</v>
      </c>
    </row>
    <row r="37" spans="1:30" x14ac:dyDescent="0.2">
      <c r="A37" t="s">
        <v>11</v>
      </c>
      <c r="B37" t="s">
        <v>34369</v>
      </c>
      <c r="C37" t="s">
        <v>495</v>
      </c>
      <c r="D37" t="s">
        <v>14</v>
      </c>
      <c r="E37" t="s">
        <v>34370</v>
      </c>
      <c r="F37" t="s">
        <v>34371</v>
      </c>
      <c r="G37">
        <v>0.54566999999999999</v>
      </c>
      <c r="H37">
        <v>0.54173000000000004</v>
      </c>
      <c r="J37">
        <v>1</v>
      </c>
      <c r="L37">
        <v>-1</v>
      </c>
      <c r="M37" t="s">
        <v>17</v>
      </c>
      <c r="N37">
        <f t="shared" si="9"/>
        <v>48868.900000000031</v>
      </c>
      <c r="P37" s="1" t="s">
        <v>26820</v>
      </c>
      <c r="Q37" s="7">
        <f ca="1">COUNTIF($X$1:$X$2000,"&gt;0")</f>
        <v>180</v>
      </c>
      <c r="R37" s="7">
        <f ca="1">SUMIF($X$1:$X$2000,"&gt;0")</f>
        <v>725.56000000000017</v>
      </c>
      <c r="S37" s="19">
        <f ca="1">Q37/$Q$15</f>
        <v>0.6</v>
      </c>
      <c r="U37" t="str">
        <f ca="1"/>
        <v>2025-06-14 13:51:59</v>
      </c>
      <c r="V37" s="7">
        <f t="shared" ca="1" si="0"/>
        <v>4</v>
      </c>
      <c r="W37" s="7">
        <f t="shared" ca="1" si="1"/>
        <v>15</v>
      </c>
      <c r="X37" s="7">
        <f t="shared" ca="1" si="2"/>
        <v>9.9600000000000009</v>
      </c>
      <c r="Y37" s="7">
        <f t="shared" ca="1" si="3"/>
        <v>1.9601200000000001</v>
      </c>
      <c r="Z37" s="7">
        <f t="shared" ca="1" si="4"/>
        <v>1.9624999999999999</v>
      </c>
      <c r="AA37" s="7">
        <f t="shared" ca="1" si="5"/>
        <v>1.95852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34372</v>
      </c>
      <c r="C38" t="s">
        <v>3722</v>
      </c>
      <c r="D38" t="s">
        <v>14</v>
      </c>
      <c r="E38" t="s">
        <v>34373</v>
      </c>
      <c r="F38" t="s">
        <v>34371</v>
      </c>
      <c r="G38">
        <v>0.54340999999999995</v>
      </c>
      <c r="H38">
        <v>0.54173000000000004</v>
      </c>
      <c r="J38">
        <v>4</v>
      </c>
      <c r="L38">
        <v>-4</v>
      </c>
      <c r="M38" t="s">
        <v>17</v>
      </c>
      <c r="N38">
        <f t="shared" si="9"/>
        <v>48869.900000000031</v>
      </c>
      <c r="P38" s="7" t="s">
        <v>26826</v>
      </c>
      <c r="Q38" s="7">
        <f ca="1">SUM($AB$2:$AB$2000)</f>
        <v>137</v>
      </c>
      <c r="R38" s="7">
        <f ca="1">SUMIF($AB$2:$AB$2000,1,$X$2:$X$2000)</f>
        <v>614.8000000000003</v>
      </c>
      <c r="S38" s="19">
        <f ca="1">Q38/$Q$15</f>
        <v>0.45666666666666667</v>
      </c>
      <c r="U38" t="str">
        <f ca="1"/>
        <v>2025-06-14 13:41:47</v>
      </c>
      <c r="V38" s="7">
        <f t="shared" ca="1" si="0"/>
        <v>5</v>
      </c>
      <c r="W38" s="7">
        <f t="shared" ca="1" si="1"/>
        <v>17</v>
      </c>
      <c r="X38" s="7">
        <f t="shared" ca="1" si="2"/>
        <v>-13.16</v>
      </c>
      <c r="Y38" s="7">
        <f t="shared" ca="1" si="3"/>
        <v>1.9584600000000001</v>
      </c>
      <c r="Z38" s="7">
        <f t="shared" ca="1" si="4"/>
        <v>1.9661599999999999</v>
      </c>
      <c r="AA38" s="7">
        <f t="shared" ca="1" si="5"/>
        <v>1.96183</v>
      </c>
      <c r="AB38">
        <f t="shared" ca="1" si="6"/>
        <v>0</v>
      </c>
      <c r="AC38">
        <f t="shared" ca="1" si="7"/>
        <v>0</v>
      </c>
      <c r="AD38">
        <f t="shared" ca="1" si="8"/>
        <v>1</v>
      </c>
    </row>
    <row r="39" spans="1:30" x14ac:dyDescent="0.2">
      <c r="A39" t="s">
        <v>11</v>
      </c>
      <c r="B39" t="s">
        <v>34374</v>
      </c>
      <c r="C39" t="s">
        <v>28424</v>
      </c>
      <c r="D39" t="s">
        <v>14</v>
      </c>
      <c r="E39" t="s">
        <v>34375</v>
      </c>
      <c r="F39" t="s">
        <v>34371</v>
      </c>
      <c r="G39">
        <v>0.54457</v>
      </c>
      <c r="H39">
        <v>0.54173000000000004</v>
      </c>
      <c r="J39">
        <v>2</v>
      </c>
      <c r="L39">
        <v>-2</v>
      </c>
      <c r="M39" t="s">
        <v>17</v>
      </c>
      <c r="N39">
        <f t="shared" si="9"/>
        <v>48873.900000000031</v>
      </c>
      <c r="P39" s="7" t="s">
        <v>26827</v>
      </c>
      <c r="Q39">
        <f ca="1">Q15-Q37</f>
        <v>120</v>
      </c>
      <c r="R39" s="7">
        <f ca="1">SUMIF($X$1:$X$2000,"&lt;0")</f>
        <v>-1037.4400000000007</v>
      </c>
      <c r="S39" s="19">
        <f ca="1">Q39/$Q$15</f>
        <v>0.4</v>
      </c>
      <c r="U39" t="str">
        <f ca="1"/>
        <v>2025-06-14 13:31:35</v>
      </c>
      <c r="V39" s="7">
        <f t="shared" ca="1" si="0"/>
        <v>5</v>
      </c>
      <c r="W39" s="7">
        <f t="shared" ca="1" si="1"/>
        <v>31</v>
      </c>
      <c r="X39" s="7">
        <f t="shared" ca="1" si="2"/>
        <v>-31</v>
      </c>
      <c r="Y39" s="7">
        <f t="shared" ca="1" si="3"/>
        <v>1.9647399999999999</v>
      </c>
      <c r="Z39" s="7">
        <f t="shared" ca="1" si="4"/>
        <v>1.9747600000000001</v>
      </c>
      <c r="AA39" s="7">
        <f t="shared" ca="1" si="5"/>
        <v>1.968</v>
      </c>
      <c r="AB39">
        <f t="shared" ca="1" si="6"/>
        <v>0</v>
      </c>
      <c r="AC39">
        <f t="shared" ca="1" si="7"/>
        <v>0</v>
      </c>
      <c r="AD39">
        <f t="shared" ca="1" si="8"/>
        <v>1</v>
      </c>
    </row>
    <row r="40" spans="1:30" x14ac:dyDescent="0.2">
      <c r="A40" t="s">
        <v>11</v>
      </c>
      <c r="B40" t="s">
        <v>34376</v>
      </c>
      <c r="C40" t="s">
        <v>28395</v>
      </c>
      <c r="D40" t="s">
        <v>14</v>
      </c>
      <c r="E40" t="s">
        <v>34377</v>
      </c>
      <c r="F40" t="s">
        <v>34378</v>
      </c>
      <c r="G40">
        <v>0.54461999999999999</v>
      </c>
      <c r="H40">
        <v>0.54559000000000002</v>
      </c>
      <c r="J40">
        <v>2</v>
      </c>
      <c r="L40">
        <v>1.84</v>
      </c>
      <c r="M40" t="s">
        <v>17</v>
      </c>
      <c r="N40">
        <f t="shared" si="9"/>
        <v>48875.900000000031</v>
      </c>
      <c r="U40" t="str">
        <f ca="1"/>
        <v>2025-06-14 13:21:22</v>
      </c>
      <c r="V40" s="7">
        <f t="shared" ca="1" si="0"/>
        <v>2</v>
      </c>
      <c r="W40" s="7">
        <f t="shared" ca="1" si="1"/>
        <v>3</v>
      </c>
      <c r="X40" s="7">
        <f t="shared" ca="1" si="2"/>
        <v>2.7600000000000002</v>
      </c>
      <c r="Y40" s="7">
        <f t="shared" ca="1" si="3"/>
        <v>1.97488</v>
      </c>
      <c r="Z40" s="7">
        <f t="shared" ca="1" si="4"/>
        <v>1.9750300000000001</v>
      </c>
      <c r="AA40" s="7">
        <f t="shared" ca="1" si="5"/>
        <v>1.97272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34379</v>
      </c>
      <c r="C41" t="s">
        <v>495</v>
      </c>
      <c r="D41" t="s">
        <v>14</v>
      </c>
      <c r="E41" t="s">
        <v>34380</v>
      </c>
      <c r="F41" t="s">
        <v>34378</v>
      </c>
      <c r="G41">
        <v>0.54576999999999998</v>
      </c>
      <c r="H41">
        <v>0.54559000000000002</v>
      </c>
      <c r="J41">
        <v>1</v>
      </c>
      <c r="L41">
        <v>-1</v>
      </c>
      <c r="M41" t="s">
        <v>17</v>
      </c>
      <c r="N41">
        <f t="shared" si="9"/>
        <v>48874.060000000034</v>
      </c>
      <c r="Q41">
        <f ca="1">COUNTIFS(AB2:AB2000,"=1",V2:V2000,"2")</f>
        <v>48</v>
      </c>
      <c r="U41" t="str">
        <f ca="1"/>
        <v>2025-06-14 13:11:10</v>
      </c>
      <c r="V41" s="7">
        <f t="shared" ca="1" si="0"/>
        <v>5</v>
      </c>
      <c r="W41" s="7">
        <f t="shared" ca="1" si="1"/>
        <v>31</v>
      </c>
      <c r="X41" s="7">
        <f t="shared" ca="1" si="2"/>
        <v>-29.08</v>
      </c>
      <c r="Y41" s="7">
        <f t="shared" ca="1" si="3"/>
        <v>1.9719800000000001</v>
      </c>
      <c r="Z41" s="7">
        <f t="shared" ca="1" si="4"/>
        <v>1.9715199999999999</v>
      </c>
      <c r="AA41" s="7">
        <f t="shared" ca="1" si="5"/>
        <v>1.96726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18</v>
      </c>
      <c r="B42" t="s">
        <v>34381</v>
      </c>
      <c r="C42" t="s">
        <v>30622</v>
      </c>
      <c r="D42" t="s">
        <v>14</v>
      </c>
      <c r="E42" t="s">
        <v>34382</v>
      </c>
      <c r="F42" t="s">
        <v>34383</v>
      </c>
      <c r="G42">
        <v>0.54622000000000004</v>
      </c>
      <c r="H42">
        <v>0.54591999999999996</v>
      </c>
      <c r="J42">
        <v>2</v>
      </c>
      <c r="L42">
        <v>1.84</v>
      </c>
      <c r="M42" t="s">
        <v>17</v>
      </c>
      <c r="N42">
        <f t="shared" si="9"/>
        <v>48875.060000000034</v>
      </c>
      <c r="U42" t="str">
        <f ca="1"/>
        <v>2025-06-14 13:00:58</v>
      </c>
      <c r="V42" s="7">
        <f t="shared" ca="1" si="0"/>
        <v>4</v>
      </c>
      <c r="W42" s="7">
        <f t="shared" ca="1" si="1"/>
        <v>15</v>
      </c>
      <c r="X42" s="7">
        <f t="shared" ca="1" si="2"/>
        <v>-13.08</v>
      </c>
      <c r="Y42" s="7">
        <f t="shared" ca="1" si="3"/>
        <v>1.96773</v>
      </c>
      <c r="Z42" s="7">
        <f t="shared" ca="1" si="4"/>
        <v>1.96736</v>
      </c>
      <c r="AA42" s="7">
        <f t="shared" ca="1" si="5"/>
        <v>1.96367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34384</v>
      </c>
      <c r="C43" t="s">
        <v>495</v>
      </c>
      <c r="D43" t="s">
        <v>14</v>
      </c>
      <c r="E43" t="s">
        <v>34385</v>
      </c>
      <c r="F43" t="s">
        <v>34383</v>
      </c>
      <c r="G43">
        <v>0.54359000000000002</v>
      </c>
      <c r="H43">
        <v>0.54591999999999996</v>
      </c>
      <c r="J43">
        <v>1</v>
      </c>
      <c r="L43">
        <v>0.92</v>
      </c>
      <c r="M43" t="s">
        <v>17</v>
      </c>
      <c r="N43">
        <f t="shared" si="9"/>
        <v>48873.220000000038</v>
      </c>
      <c r="U43" t="str">
        <f ca="1"/>
        <v>2025-06-14 12:50:18</v>
      </c>
      <c r="V43" s="7">
        <f t="shared" ca="1" si="0"/>
        <v>2</v>
      </c>
      <c r="W43" s="7">
        <f t="shared" ca="1" si="1"/>
        <v>3</v>
      </c>
      <c r="X43" s="7">
        <f t="shared" ca="1" si="2"/>
        <v>2.7600000000000002</v>
      </c>
      <c r="Y43" s="7">
        <f t="shared" ca="1" si="3"/>
        <v>1.9631700000000001</v>
      </c>
      <c r="Z43" s="7">
        <f t="shared" ca="1" si="4"/>
        <v>1.96339</v>
      </c>
      <c r="AA43" s="7">
        <f t="shared" ca="1" si="5"/>
        <v>1.96146</v>
      </c>
      <c r="AB43">
        <f t="shared" ca="1" si="6"/>
        <v>1</v>
      </c>
      <c r="AC43">
        <f t="shared" ca="1" si="7"/>
        <v>0</v>
      </c>
      <c r="AD43">
        <f t="shared" ca="1" si="8"/>
        <v>0</v>
      </c>
    </row>
    <row r="44" spans="1:30" x14ac:dyDescent="0.2">
      <c r="A44" t="s">
        <v>18</v>
      </c>
      <c r="B44" t="s">
        <v>34386</v>
      </c>
      <c r="C44" t="s">
        <v>28064</v>
      </c>
      <c r="D44" t="s">
        <v>14</v>
      </c>
      <c r="E44" t="s">
        <v>34387</v>
      </c>
      <c r="F44" t="s">
        <v>34388</v>
      </c>
      <c r="G44">
        <v>0.54379999999999995</v>
      </c>
      <c r="H44">
        <v>0.54373000000000005</v>
      </c>
      <c r="J44">
        <v>2</v>
      </c>
      <c r="L44">
        <v>1.84</v>
      </c>
      <c r="M44" t="s">
        <v>17</v>
      </c>
      <c r="N44">
        <f t="shared" si="9"/>
        <v>48872.300000000039</v>
      </c>
      <c r="U44" t="str">
        <f ca="1"/>
        <v>2025-06-14 12:40:06</v>
      </c>
      <c r="V44" s="7">
        <f t="shared" ca="1" si="0"/>
        <v>2</v>
      </c>
      <c r="W44" s="7">
        <f t="shared" ca="1" si="1"/>
        <v>3</v>
      </c>
      <c r="X44" s="7">
        <f t="shared" ca="1" si="2"/>
        <v>0.84000000000000008</v>
      </c>
      <c r="Y44" s="7">
        <f t="shared" ca="1" si="3"/>
        <v>1.9610399999999999</v>
      </c>
      <c r="Z44" s="7">
        <f t="shared" ca="1" si="4"/>
        <v>1.9624299999999999</v>
      </c>
      <c r="AA44" s="7">
        <f t="shared" ca="1" si="5"/>
        <v>1.96088</v>
      </c>
      <c r="AB44">
        <f t="shared" ca="1" si="6"/>
        <v>1</v>
      </c>
      <c r="AC44">
        <f t="shared" ca="1" si="7"/>
        <v>0</v>
      </c>
      <c r="AD44">
        <f t="shared" ca="1" si="8"/>
        <v>0</v>
      </c>
    </row>
    <row r="45" spans="1:30" x14ac:dyDescent="0.2">
      <c r="A45" t="s">
        <v>18</v>
      </c>
      <c r="B45" t="s">
        <v>34389</v>
      </c>
      <c r="C45" t="s">
        <v>1045</v>
      </c>
      <c r="D45" t="s">
        <v>14</v>
      </c>
      <c r="E45" t="s">
        <v>34390</v>
      </c>
      <c r="F45" t="s">
        <v>34388</v>
      </c>
      <c r="G45">
        <v>0.54566999999999999</v>
      </c>
      <c r="H45">
        <v>0.54373000000000005</v>
      </c>
      <c r="J45">
        <v>4</v>
      </c>
      <c r="L45">
        <v>3.68</v>
      </c>
      <c r="M45" t="s">
        <v>17</v>
      </c>
      <c r="N45">
        <f t="shared" si="9"/>
        <v>48870.460000000043</v>
      </c>
      <c r="U45" t="str">
        <f ca="1"/>
        <v>2025-06-14 12:29:33</v>
      </c>
      <c r="V45" s="7">
        <f t="shared" ca="1" si="0"/>
        <v>2</v>
      </c>
      <c r="W45" s="7">
        <f t="shared" ca="1" si="1"/>
        <v>3</v>
      </c>
      <c r="X45" s="7">
        <f t="shared" ca="1" si="2"/>
        <v>0.84000000000000008</v>
      </c>
      <c r="Y45" s="7">
        <f t="shared" ca="1" si="3"/>
        <v>1.96204</v>
      </c>
      <c r="Z45" s="7">
        <f t="shared" ca="1" si="4"/>
        <v>1.9625600000000001</v>
      </c>
      <c r="AA45" s="7">
        <f t="shared" ca="1" si="5"/>
        <v>1.9602200000000001</v>
      </c>
      <c r="AB45">
        <f t="shared" ca="1" si="6"/>
        <v>1</v>
      </c>
      <c r="AC45">
        <f t="shared" ca="1" si="7"/>
        <v>0</v>
      </c>
      <c r="AD45">
        <f t="shared" ca="1" si="8"/>
        <v>0</v>
      </c>
    </row>
    <row r="46" spans="1:30" x14ac:dyDescent="0.2">
      <c r="A46" t="s">
        <v>11</v>
      </c>
      <c r="B46" t="s">
        <v>34391</v>
      </c>
      <c r="C46" t="s">
        <v>495</v>
      </c>
      <c r="D46" t="s">
        <v>14</v>
      </c>
      <c r="E46" t="s">
        <v>34392</v>
      </c>
      <c r="F46" t="s">
        <v>34388</v>
      </c>
      <c r="G46">
        <v>0.54188000000000003</v>
      </c>
      <c r="H46">
        <v>0.54373000000000005</v>
      </c>
      <c r="J46">
        <v>1</v>
      </c>
      <c r="L46">
        <v>0.92</v>
      </c>
      <c r="M46" t="s">
        <v>17</v>
      </c>
      <c r="N46">
        <f t="shared" si="9"/>
        <v>48866.780000000042</v>
      </c>
      <c r="U46" t="str">
        <f ca="1"/>
        <v>2025-06-14 12:19:21</v>
      </c>
      <c r="V46" s="7">
        <f t="shared" ca="1" si="0"/>
        <v>7</v>
      </c>
      <c r="W46" s="7">
        <f t="shared" ca="1" si="1"/>
        <v>37</v>
      </c>
      <c r="X46" s="7">
        <f t="shared" ca="1" si="2"/>
        <v>22.520000000000003</v>
      </c>
      <c r="Y46" s="7">
        <f t="shared" ca="1" si="3"/>
        <v>1.9625999999999999</v>
      </c>
      <c r="Z46" s="7">
        <f t="shared" ca="1" si="4"/>
        <v>1.9643699999999999</v>
      </c>
      <c r="AA46" s="7">
        <f t="shared" ca="1" si="5"/>
        <v>1.95712</v>
      </c>
      <c r="AB46">
        <f t="shared" ca="1" si="6"/>
        <v>1</v>
      </c>
      <c r="AC46">
        <f t="shared" ca="1" si="7"/>
        <v>0</v>
      </c>
      <c r="AD46">
        <f t="shared" ca="1" si="8"/>
        <v>0</v>
      </c>
    </row>
    <row r="47" spans="1:30" x14ac:dyDescent="0.2">
      <c r="A47" t="s">
        <v>11</v>
      </c>
      <c r="B47" t="s">
        <v>34393</v>
      </c>
      <c r="C47" t="s">
        <v>28071</v>
      </c>
      <c r="D47" t="s">
        <v>14</v>
      </c>
      <c r="E47" t="s">
        <v>34394</v>
      </c>
      <c r="F47" t="s">
        <v>34395</v>
      </c>
      <c r="G47">
        <v>0.54186000000000001</v>
      </c>
      <c r="H47">
        <v>0.54213</v>
      </c>
      <c r="J47">
        <v>2</v>
      </c>
      <c r="L47">
        <v>1.84</v>
      </c>
      <c r="M47" t="s">
        <v>17</v>
      </c>
      <c r="N47">
        <f t="shared" si="9"/>
        <v>48865.860000000044</v>
      </c>
      <c r="U47" t="str">
        <f ca="1"/>
        <v>2025-06-14 12:09:09</v>
      </c>
      <c r="V47" s="7">
        <f t="shared" ca="1" si="0"/>
        <v>2</v>
      </c>
      <c r="W47" s="7">
        <f t="shared" ca="1" si="1"/>
        <v>3</v>
      </c>
      <c r="X47" s="7">
        <f t="shared" ca="1" si="2"/>
        <v>2.7600000000000002</v>
      </c>
      <c r="Y47" s="7">
        <f t="shared" ca="1" si="3"/>
        <v>1.9595199999999999</v>
      </c>
      <c r="Z47" s="7">
        <f t="shared" ca="1" si="4"/>
        <v>1.9556199999999999</v>
      </c>
      <c r="AA47" s="7">
        <f t="shared" ca="1" si="5"/>
        <v>1.9533799999999999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34396</v>
      </c>
      <c r="C48" t="s">
        <v>495</v>
      </c>
      <c r="D48" t="s">
        <v>14</v>
      </c>
      <c r="E48" t="s">
        <v>34397</v>
      </c>
      <c r="F48" t="s">
        <v>34395</v>
      </c>
      <c r="G48">
        <v>0.54344000000000003</v>
      </c>
      <c r="H48">
        <v>0.54213</v>
      </c>
      <c r="J48">
        <v>1</v>
      </c>
      <c r="L48">
        <v>-1</v>
      </c>
      <c r="M48" t="s">
        <v>17</v>
      </c>
      <c r="N48">
        <f t="shared" si="9"/>
        <v>48864.020000000048</v>
      </c>
      <c r="U48" t="str">
        <f ca="1"/>
        <v>2025-06-14 11:58:57</v>
      </c>
      <c r="V48" s="7">
        <f t="shared" ca="1" si="0"/>
        <v>2</v>
      </c>
      <c r="W48" s="7">
        <f t="shared" ca="1" si="1"/>
        <v>3</v>
      </c>
      <c r="X48" s="7">
        <f t="shared" ca="1" si="2"/>
        <v>2.7600000000000002</v>
      </c>
      <c r="Y48" s="7">
        <f t="shared" ca="1" si="3"/>
        <v>1.95563</v>
      </c>
      <c r="Z48" s="7">
        <f t="shared" ca="1" si="4"/>
        <v>1.9574400000000001</v>
      </c>
      <c r="AA48" s="7">
        <f t="shared" ca="1" si="5"/>
        <v>1.9555</v>
      </c>
      <c r="AB48">
        <f t="shared" ca="1" si="6"/>
        <v>1</v>
      </c>
      <c r="AC48">
        <f t="shared" ca="1" si="7"/>
        <v>0</v>
      </c>
      <c r="AD48">
        <f t="shared" ca="1" si="8"/>
        <v>0</v>
      </c>
    </row>
    <row r="49" spans="1:30" x14ac:dyDescent="0.2">
      <c r="A49" t="s">
        <v>11</v>
      </c>
      <c r="B49" t="s">
        <v>34398</v>
      </c>
      <c r="C49" t="s">
        <v>732</v>
      </c>
      <c r="D49" t="s">
        <v>14</v>
      </c>
      <c r="E49" t="s">
        <v>34399</v>
      </c>
      <c r="F49" t="s">
        <v>34400</v>
      </c>
      <c r="G49">
        <v>0.54217000000000004</v>
      </c>
      <c r="H49">
        <v>0.54384999999999994</v>
      </c>
      <c r="J49">
        <v>4</v>
      </c>
      <c r="L49">
        <v>3.68</v>
      </c>
      <c r="M49" t="s">
        <v>17</v>
      </c>
      <c r="N49">
        <f t="shared" si="9"/>
        <v>48865.020000000048</v>
      </c>
      <c r="U49" t="str">
        <f ca="1"/>
        <v>2025-06-14 11:48:17</v>
      </c>
      <c r="V49" s="7">
        <f t="shared" ca="1" si="0"/>
        <v>2</v>
      </c>
      <c r="W49" s="7">
        <f t="shared" ca="1" si="1"/>
        <v>3</v>
      </c>
      <c r="X49" s="7">
        <f t="shared" ca="1" si="2"/>
        <v>0.84000000000000008</v>
      </c>
      <c r="Y49" s="7">
        <f t="shared" ca="1" si="3"/>
        <v>1.95461</v>
      </c>
      <c r="Z49" s="7">
        <f t="shared" ca="1" si="4"/>
        <v>1.9560599999999999</v>
      </c>
      <c r="AA49" s="7">
        <f t="shared" ca="1" si="5"/>
        <v>1.95214</v>
      </c>
      <c r="AB49">
        <f t="shared" ca="1" si="6"/>
        <v>1</v>
      </c>
      <c r="AC49">
        <f t="shared" ca="1" si="7"/>
        <v>0</v>
      </c>
      <c r="AD49">
        <f t="shared" ca="1" si="8"/>
        <v>0</v>
      </c>
    </row>
    <row r="50" spans="1:30" x14ac:dyDescent="0.2">
      <c r="A50" t="s">
        <v>11</v>
      </c>
      <c r="B50" t="s">
        <v>34401</v>
      </c>
      <c r="C50" t="s">
        <v>28065</v>
      </c>
      <c r="D50" t="s">
        <v>14</v>
      </c>
      <c r="E50" t="s">
        <v>34402</v>
      </c>
      <c r="F50" t="s">
        <v>34400</v>
      </c>
      <c r="G50">
        <v>0.54337999999999997</v>
      </c>
      <c r="H50">
        <v>0.54384999999999994</v>
      </c>
      <c r="J50">
        <v>2</v>
      </c>
      <c r="L50">
        <v>1.84</v>
      </c>
      <c r="M50" t="s">
        <v>17</v>
      </c>
      <c r="N50">
        <f t="shared" si="9"/>
        <v>48861.340000000047</v>
      </c>
      <c r="U50" t="str">
        <f ca="1"/>
        <v>2025-06-14 11:38:05</v>
      </c>
      <c r="V50" s="7">
        <f t="shared" ca="1" si="0"/>
        <v>2</v>
      </c>
      <c r="W50" s="7">
        <f t="shared" ca="1" si="1"/>
        <v>3</v>
      </c>
      <c r="X50" s="7">
        <f t="shared" ca="1" si="2"/>
        <v>-3</v>
      </c>
      <c r="Y50" s="7">
        <f t="shared" ca="1" si="3"/>
        <v>1.95574</v>
      </c>
      <c r="Z50" s="7">
        <f t="shared" ca="1" si="4"/>
        <v>1.95811</v>
      </c>
      <c r="AA50" s="7">
        <f t="shared" ca="1" si="5"/>
        <v>1.95648</v>
      </c>
      <c r="AB50">
        <f t="shared" ca="1" si="6"/>
        <v>0</v>
      </c>
      <c r="AC50">
        <f t="shared" ca="1" si="7"/>
        <v>0</v>
      </c>
      <c r="AD50">
        <f t="shared" ca="1" si="8"/>
        <v>1</v>
      </c>
    </row>
    <row r="51" spans="1:30" x14ac:dyDescent="0.2">
      <c r="A51" t="s">
        <v>11</v>
      </c>
      <c r="B51" t="s">
        <v>34403</v>
      </c>
      <c r="C51" t="s">
        <v>495</v>
      </c>
      <c r="D51" t="s">
        <v>14</v>
      </c>
      <c r="E51" t="s">
        <v>34404</v>
      </c>
      <c r="F51" t="s">
        <v>34400</v>
      </c>
      <c r="G51">
        <v>0.54490000000000005</v>
      </c>
      <c r="H51">
        <v>0.54384999999999994</v>
      </c>
      <c r="J51">
        <v>1</v>
      </c>
      <c r="L51">
        <v>-1</v>
      </c>
      <c r="M51" t="s">
        <v>17</v>
      </c>
      <c r="N51">
        <f t="shared" si="9"/>
        <v>48859.500000000051</v>
      </c>
      <c r="U51" t="str">
        <f ca="1"/>
        <v>2025-06-14 11:27:52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1.9579800000000001</v>
      </c>
      <c r="Z51" s="7">
        <f t="shared" ca="1" si="4"/>
        <v>1.9601999999999999</v>
      </c>
      <c r="AA51" s="7">
        <f t="shared" ca="1" si="5"/>
        <v>1.9583200000000001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34405</v>
      </c>
      <c r="C52" t="s">
        <v>1309</v>
      </c>
      <c r="D52" t="s">
        <v>14</v>
      </c>
      <c r="E52" t="s">
        <v>34406</v>
      </c>
      <c r="F52" t="s">
        <v>34407</v>
      </c>
      <c r="G52">
        <v>0.54679999999999995</v>
      </c>
      <c r="H52">
        <v>0.54515999999999998</v>
      </c>
      <c r="J52">
        <v>16</v>
      </c>
      <c r="L52">
        <v>-16</v>
      </c>
      <c r="M52" t="s">
        <v>17</v>
      </c>
      <c r="N52">
        <f t="shared" si="9"/>
        <v>48860.500000000051</v>
      </c>
      <c r="U52" t="str">
        <f ca="1"/>
        <v>2025-06-14 11:17:40</v>
      </c>
      <c r="V52" s="7">
        <f t="shared" ca="1" si="0"/>
        <v>3</v>
      </c>
      <c r="W52" s="7">
        <f t="shared" ca="1" si="1"/>
        <v>7</v>
      </c>
      <c r="X52" s="7">
        <f t="shared" ca="1" si="2"/>
        <v>2.6</v>
      </c>
      <c r="Y52" s="7">
        <f t="shared" ca="1" si="3"/>
        <v>1.96027</v>
      </c>
      <c r="Z52" s="7">
        <f t="shared" ca="1" si="4"/>
        <v>1.9606699999999999</v>
      </c>
      <c r="AA52" s="7">
        <f t="shared" ca="1" si="5"/>
        <v>1.95594</v>
      </c>
      <c r="AB52">
        <f t="shared" ca="1" si="6"/>
        <v>1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11</v>
      </c>
      <c r="B53" t="s">
        <v>34408</v>
      </c>
      <c r="C53" t="s">
        <v>5486</v>
      </c>
      <c r="D53" t="s">
        <v>14</v>
      </c>
      <c r="E53" t="s">
        <v>34409</v>
      </c>
      <c r="F53" t="s">
        <v>34407</v>
      </c>
      <c r="G53">
        <v>0.54730999999999996</v>
      </c>
      <c r="H53">
        <v>0.54515999999999998</v>
      </c>
      <c r="J53">
        <v>8</v>
      </c>
      <c r="L53">
        <v>-8</v>
      </c>
      <c r="M53" t="s">
        <v>17</v>
      </c>
      <c r="N53">
        <f t="shared" si="9"/>
        <v>48876.500000000051</v>
      </c>
      <c r="U53" t="str">
        <f ca="1"/>
        <v>2025-06-14 11:07:28</v>
      </c>
      <c r="V53" s="7">
        <f t="shared" ca="1" si="0"/>
        <v>4</v>
      </c>
      <c r="W53" s="7">
        <f t="shared" ca="1" si="1"/>
        <v>15</v>
      </c>
      <c r="X53" s="7">
        <f t="shared" ca="1" si="2"/>
        <v>2.2800000000000002</v>
      </c>
      <c r="Y53" s="7">
        <f t="shared" ca="1" si="3"/>
        <v>1.95624</v>
      </c>
      <c r="Z53" s="7">
        <f t="shared" ca="1" si="4"/>
        <v>1.9562600000000001</v>
      </c>
      <c r="AA53" s="7">
        <f t="shared" ca="1" si="5"/>
        <v>1.9495800000000001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34410</v>
      </c>
      <c r="C54" t="s">
        <v>495</v>
      </c>
      <c r="D54" t="s">
        <v>14</v>
      </c>
      <c r="E54" t="s">
        <v>34411</v>
      </c>
      <c r="F54" t="s">
        <v>34407</v>
      </c>
      <c r="G54">
        <v>0.54886000000000001</v>
      </c>
      <c r="H54">
        <v>0.54515999999999998</v>
      </c>
      <c r="J54">
        <v>1</v>
      </c>
      <c r="L54">
        <v>-1</v>
      </c>
      <c r="M54" t="s">
        <v>17</v>
      </c>
      <c r="N54">
        <f t="shared" si="9"/>
        <v>48884.500000000051</v>
      </c>
      <c r="U54" t="str">
        <f ca="1"/>
        <v>2025-06-14 10:57:15</v>
      </c>
      <c r="V54" s="7">
        <f t="shared" ca="1" si="0"/>
        <v>2</v>
      </c>
      <c r="W54" s="7">
        <f t="shared" ca="1" si="1"/>
        <v>3</v>
      </c>
      <c r="X54" s="7">
        <f t="shared" ca="1" si="2"/>
        <v>2.7600000000000002</v>
      </c>
      <c r="Y54" s="7">
        <f t="shared" ca="1" si="3"/>
        <v>1.94903</v>
      </c>
      <c r="Z54" s="7">
        <f t="shared" ca="1" si="4"/>
        <v>1.9503999999999999</v>
      </c>
      <c r="AA54" s="7">
        <f t="shared" ca="1" si="5"/>
        <v>1.94801</v>
      </c>
      <c r="AB54">
        <f t="shared" ca="1" si="6"/>
        <v>1</v>
      </c>
      <c r="AC54">
        <f t="shared" ca="1" si="7"/>
        <v>0</v>
      </c>
      <c r="AD54">
        <f t="shared" ca="1" si="8"/>
        <v>0</v>
      </c>
    </row>
    <row r="55" spans="1:30" x14ac:dyDescent="0.2">
      <c r="A55" t="s">
        <v>18</v>
      </c>
      <c r="B55" t="s">
        <v>34412</v>
      </c>
      <c r="C55" t="s">
        <v>28064</v>
      </c>
      <c r="D55" t="s">
        <v>14</v>
      </c>
      <c r="E55" t="s">
        <v>34413</v>
      </c>
      <c r="F55" t="s">
        <v>34407</v>
      </c>
      <c r="G55">
        <v>0.54937999999999998</v>
      </c>
      <c r="H55">
        <v>0.54515999999999998</v>
      </c>
      <c r="J55">
        <v>2</v>
      </c>
      <c r="L55">
        <v>1.84</v>
      </c>
      <c r="M55" t="s">
        <v>17</v>
      </c>
      <c r="N55">
        <f t="shared" si="9"/>
        <v>48885.500000000051</v>
      </c>
      <c r="U55" t="str">
        <f ca="1"/>
        <v>2025-06-14 10:46:25</v>
      </c>
      <c r="V55" s="7">
        <f t="shared" ca="1" si="0"/>
        <v>3</v>
      </c>
      <c r="W55" s="7">
        <f t="shared" ca="1" si="1"/>
        <v>7</v>
      </c>
      <c r="X55" s="7">
        <f t="shared" ca="1" si="2"/>
        <v>0.68000000000000016</v>
      </c>
      <c r="Y55" s="7">
        <f t="shared" ca="1" si="3"/>
        <v>1.94831</v>
      </c>
      <c r="Z55" s="7">
        <f t="shared" ca="1" si="4"/>
        <v>1.95092</v>
      </c>
      <c r="AA55" s="7">
        <f t="shared" ca="1" si="5"/>
        <v>1.9471400000000001</v>
      </c>
      <c r="AB55">
        <f t="shared" ca="1" si="6"/>
        <v>1</v>
      </c>
      <c r="AC55">
        <f t="shared" ca="1" si="7"/>
        <v>0</v>
      </c>
      <c r="AD55">
        <f t="shared" ca="1" si="8"/>
        <v>0</v>
      </c>
    </row>
    <row r="56" spans="1:30" x14ac:dyDescent="0.2">
      <c r="A56" t="s">
        <v>11</v>
      </c>
      <c r="B56" t="s">
        <v>34414</v>
      </c>
      <c r="C56" t="s">
        <v>29216</v>
      </c>
      <c r="D56" t="s">
        <v>14</v>
      </c>
      <c r="E56" t="s">
        <v>34415</v>
      </c>
      <c r="F56" t="s">
        <v>34407</v>
      </c>
      <c r="G56">
        <v>0.54790000000000005</v>
      </c>
      <c r="H56">
        <v>0.54515999999999998</v>
      </c>
      <c r="J56">
        <v>4</v>
      </c>
      <c r="L56">
        <v>-4</v>
      </c>
      <c r="M56" t="s">
        <v>17</v>
      </c>
      <c r="N56">
        <f t="shared" si="9"/>
        <v>48883.660000000054</v>
      </c>
      <c r="U56" t="str">
        <f ca="1"/>
        <v>2025-06-14 10:36:13</v>
      </c>
      <c r="V56" s="7">
        <f t="shared" ca="1" si="0"/>
        <v>2</v>
      </c>
      <c r="W56" s="7">
        <f t="shared" ca="1" si="1"/>
        <v>3</v>
      </c>
      <c r="X56" s="7">
        <f t="shared" ca="1" si="2"/>
        <v>-1.08</v>
      </c>
      <c r="Y56" s="7">
        <f t="shared" ca="1" si="3"/>
        <v>1.9502600000000001</v>
      </c>
      <c r="Z56" s="7">
        <f t="shared" ca="1" si="4"/>
        <v>1.94835</v>
      </c>
      <c r="AA56" s="7">
        <f t="shared" ca="1" si="5"/>
        <v>1.9455100000000001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34416</v>
      </c>
      <c r="C57" t="s">
        <v>28788</v>
      </c>
      <c r="D57" t="s">
        <v>14</v>
      </c>
      <c r="E57" t="s">
        <v>34417</v>
      </c>
      <c r="F57" t="s">
        <v>34407</v>
      </c>
      <c r="G57">
        <v>0.54854000000000003</v>
      </c>
      <c r="H57">
        <v>0.54515999999999998</v>
      </c>
      <c r="J57">
        <v>2</v>
      </c>
      <c r="L57">
        <v>-2</v>
      </c>
      <c r="M57" t="s">
        <v>17</v>
      </c>
      <c r="N57">
        <f t="shared" si="9"/>
        <v>48887.660000000054</v>
      </c>
      <c r="U57" t="str">
        <f ca="1"/>
        <v>2025-06-14 10:26:01</v>
      </c>
      <c r="V57" s="7">
        <f t="shared" ca="1" si="0"/>
        <v>2</v>
      </c>
      <c r="W57" s="7">
        <f t="shared" ca="1" si="1"/>
        <v>3</v>
      </c>
      <c r="X57" s="7">
        <f t="shared" ca="1" si="2"/>
        <v>0.84000000000000008</v>
      </c>
      <c r="Y57" s="7">
        <f t="shared" ca="1" si="3"/>
        <v>1.9458500000000001</v>
      </c>
      <c r="Z57" s="7">
        <f t="shared" ca="1" si="4"/>
        <v>1.94617</v>
      </c>
      <c r="AA57" s="7">
        <f t="shared" ca="1" si="5"/>
        <v>1.9427399999999999</v>
      </c>
      <c r="AB57">
        <f t="shared" ca="1" si="6"/>
        <v>1</v>
      </c>
      <c r="AC57">
        <f t="shared" ca="1" si="7"/>
        <v>0</v>
      </c>
      <c r="AD57">
        <f t="shared" ca="1" si="8"/>
        <v>0</v>
      </c>
    </row>
    <row r="58" spans="1:30" x14ac:dyDescent="0.2">
      <c r="A58" t="s">
        <v>18</v>
      </c>
      <c r="B58" t="s">
        <v>34418</v>
      </c>
      <c r="C58" t="s">
        <v>28689</v>
      </c>
      <c r="D58" t="s">
        <v>14</v>
      </c>
      <c r="E58" t="s">
        <v>34419</v>
      </c>
      <c r="F58" t="s">
        <v>34420</v>
      </c>
      <c r="G58">
        <v>0.55318000000000001</v>
      </c>
      <c r="H58">
        <v>0.54942999999999997</v>
      </c>
      <c r="J58">
        <v>4</v>
      </c>
      <c r="L58">
        <v>3.68</v>
      </c>
      <c r="M58" t="s">
        <v>17</v>
      </c>
      <c r="N58">
        <f t="shared" si="9"/>
        <v>48889.660000000054</v>
      </c>
      <c r="U58" t="str">
        <f ca="1"/>
        <v>2025-06-14 10:15:49</v>
      </c>
      <c r="V58" s="7">
        <f t="shared" ca="1" si="0"/>
        <v>3</v>
      </c>
      <c r="W58" s="7">
        <f t="shared" ca="1" si="1"/>
        <v>5</v>
      </c>
      <c r="X58" s="7">
        <f t="shared" ca="1" si="2"/>
        <v>-1.1599999999999999</v>
      </c>
      <c r="Y58" s="7">
        <f t="shared" ca="1" si="3"/>
        <v>1.9461299999999999</v>
      </c>
      <c r="Z58" s="7">
        <f t="shared" ca="1" si="4"/>
        <v>1.9510799999999999</v>
      </c>
      <c r="AA58" s="7">
        <f t="shared" ca="1" si="5"/>
        <v>1.9476800000000001</v>
      </c>
      <c r="AB58">
        <f t="shared" ca="1" si="6"/>
        <v>0</v>
      </c>
      <c r="AC58">
        <f t="shared" ca="1" si="7"/>
        <v>0</v>
      </c>
      <c r="AD58">
        <f t="shared" ca="1" si="8"/>
        <v>1</v>
      </c>
    </row>
    <row r="59" spans="1:30" x14ac:dyDescent="0.2">
      <c r="A59" t="s">
        <v>18</v>
      </c>
      <c r="B59" t="s">
        <v>34421</v>
      </c>
      <c r="C59" t="s">
        <v>28070</v>
      </c>
      <c r="D59" t="s">
        <v>14</v>
      </c>
      <c r="E59" t="s">
        <v>34422</v>
      </c>
      <c r="F59" t="s">
        <v>34420</v>
      </c>
      <c r="G59">
        <v>0.55417000000000005</v>
      </c>
      <c r="H59">
        <v>0.54942999999999997</v>
      </c>
      <c r="J59">
        <v>8</v>
      </c>
      <c r="L59">
        <v>7.36</v>
      </c>
      <c r="M59" t="s">
        <v>17</v>
      </c>
      <c r="N59">
        <f t="shared" si="9"/>
        <v>48885.980000000054</v>
      </c>
      <c r="U59" t="str">
        <f ca="1"/>
        <v>2025-06-14 10:05:36</v>
      </c>
      <c r="V59" s="7">
        <f t="shared" ca="1" si="0"/>
        <v>2</v>
      </c>
      <c r="W59" s="7">
        <f t="shared" ca="1" si="1"/>
        <v>3</v>
      </c>
      <c r="X59" s="7">
        <f t="shared" ca="1" si="2"/>
        <v>2.7600000000000002</v>
      </c>
      <c r="Y59" s="7">
        <f t="shared" ca="1" si="3"/>
        <v>1.9499200000000001</v>
      </c>
      <c r="Z59" s="7">
        <f t="shared" ca="1" si="4"/>
        <v>1.95242</v>
      </c>
      <c r="AA59" s="7">
        <f t="shared" ca="1" si="5"/>
        <v>1.9494899999999999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18</v>
      </c>
      <c r="B60" t="s">
        <v>34423</v>
      </c>
      <c r="C60" t="s">
        <v>28065</v>
      </c>
      <c r="D60" t="s">
        <v>14</v>
      </c>
      <c r="E60" t="s">
        <v>34424</v>
      </c>
      <c r="F60" t="s">
        <v>34420</v>
      </c>
      <c r="G60">
        <v>0.55232000000000003</v>
      </c>
      <c r="H60">
        <v>0.54942999999999997</v>
      </c>
      <c r="J60">
        <v>2</v>
      </c>
      <c r="L60">
        <v>1.84</v>
      </c>
      <c r="M60" t="s">
        <v>17</v>
      </c>
      <c r="N60">
        <f t="shared" si="9"/>
        <v>48878.620000000054</v>
      </c>
      <c r="U60" t="str">
        <f ca="1"/>
        <v>2025-06-14 09:55:14</v>
      </c>
      <c r="V60" s="7">
        <f t="shared" ca="1" si="0"/>
        <v>2</v>
      </c>
      <c r="W60" s="7">
        <f t="shared" ca="1" si="1"/>
        <v>3</v>
      </c>
      <c r="X60" s="7">
        <f t="shared" ca="1" si="2"/>
        <v>0.84000000000000008</v>
      </c>
      <c r="Y60" s="7">
        <f t="shared" ca="1" si="3"/>
        <v>1.9504699999999999</v>
      </c>
      <c r="Z60" s="7">
        <f t="shared" ca="1" si="4"/>
        <v>1.9545699999999999</v>
      </c>
      <c r="AA60" s="7">
        <f t="shared" ca="1" si="5"/>
        <v>1.9517</v>
      </c>
      <c r="AB60">
        <f t="shared" ca="1" si="6"/>
        <v>0</v>
      </c>
      <c r="AC60">
        <f t="shared" ca="1" si="7"/>
        <v>0</v>
      </c>
      <c r="AD60">
        <f t="shared" ca="1" si="8"/>
        <v>1</v>
      </c>
    </row>
    <row r="61" spans="1:30" x14ac:dyDescent="0.2">
      <c r="A61" t="s">
        <v>11</v>
      </c>
      <c r="B61" t="s">
        <v>34425</v>
      </c>
      <c r="C61" t="s">
        <v>495</v>
      </c>
      <c r="D61" t="s">
        <v>14</v>
      </c>
      <c r="E61" t="s">
        <v>34426</v>
      </c>
      <c r="F61" t="s">
        <v>34420</v>
      </c>
      <c r="G61">
        <v>0.55152999999999996</v>
      </c>
      <c r="H61">
        <v>0.54942999999999997</v>
      </c>
      <c r="J61">
        <v>1</v>
      </c>
      <c r="L61">
        <v>-1</v>
      </c>
      <c r="M61" t="s">
        <v>17</v>
      </c>
      <c r="N61">
        <f t="shared" si="9"/>
        <v>48876.780000000057</v>
      </c>
      <c r="U61" t="str">
        <f ca="1"/>
        <v>2025-06-14 09:44:34</v>
      </c>
      <c r="V61" s="7">
        <f t="shared" ca="1" si="0"/>
        <v>2</v>
      </c>
      <c r="W61" s="7">
        <f t="shared" ca="1" si="1"/>
        <v>3</v>
      </c>
      <c r="X61" s="7">
        <f t="shared" ca="1" si="2"/>
        <v>0.84000000000000008</v>
      </c>
      <c r="Y61" s="7">
        <f t="shared" ca="1" si="3"/>
        <v>1.9515</v>
      </c>
      <c r="Z61" s="7">
        <f t="shared" ca="1" si="4"/>
        <v>1.95269</v>
      </c>
      <c r="AA61" s="7">
        <f t="shared" ca="1" si="5"/>
        <v>1.95075</v>
      </c>
      <c r="AB61">
        <f t="shared" ca="1" si="6"/>
        <v>1</v>
      </c>
      <c r="AC61">
        <f t="shared" ca="1" si="7"/>
        <v>0</v>
      </c>
      <c r="AD61">
        <f t="shared" ca="1" si="8"/>
        <v>0</v>
      </c>
    </row>
    <row r="62" spans="1:30" x14ac:dyDescent="0.2">
      <c r="A62" t="s">
        <v>11</v>
      </c>
      <c r="B62" t="s">
        <v>34427</v>
      </c>
      <c r="C62" t="s">
        <v>495</v>
      </c>
      <c r="D62" t="s">
        <v>14</v>
      </c>
      <c r="E62" t="s">
        <v>34428</v>
      </c>
      <c r="F62" t="s">
        <v>34429</v>
      </c>
      <c r="G62">
        <v>0.55022000000000004</v>
      </c>
      <c r="H62">
        <v>0.55188999999999999</v>
      </c>
      <c r="J62">
        <v>1</v>
      </c>
      <c r="L62">
        <v>0.92</v>
      </c>
      <c r="M62" t="s">
        <v>17</v>
      </c>
      <c r="N62">
        <f t="shared" si="9"/>
        <v>48877.780000000057</v>
      </c>
      <c r="U62" t="str">
        <f ca="1"/>
        <v>2025-06-14 09:34:22</v>
      </c>
      <c r="V62" s="7">
        <f t="shared" ca="1" si="0"/>
        <v>5</v>
      </c>
      <c r="W62" s="7">
        <f t="shared" ca="1" si="1"/>
        <v>17</v>
      </c>
      <c r="X62" s="7">
        <f t="shared" ca="1" si="2"/>
        <v>-11.24</v>
      </c>
      <c r="Y62" s="7">
        <f t="shared" ca="1" si="3"/>
        <v>1.95272</v>
      </c>
      <c r="Z62" s="7">
        <f t="shared" ca="1" si="4"/>
        <v>1.95174</v>
      </c>
      <c r="AA62" s="7">
        <f t="shared" ca="1" si="5"/>
        <v>1.94882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34430</v>
      </c>
      <c r="C63" t="s">
        <v>28065</v>
      </c>
      <c r="D63" t="s">
        <v>14</v>
      </c>
      <c r="E63" t="s">
        <v>34431</v>
      </c>
      <c r="F63" t="s">
        <v>34429</v>
      </c>
      <c r="G63">
        <v>0.54857999999999996</v>
      </c>
      <c r="H63">
        <v>0.55188999999999999</v>
      </c>
      <c r="J63">
        <v>2</v>
      </c>
      <c r="L63">
        <v>1.84</v>
      </c>
      <c r="M63" t="s">
        <v>17</v>
      </c>
      <c r="N63">
        <f t="shared" si="9"/>
        <v>48876.860000000059</v>
      </c>
      <c r="U63" t="str">
        <f ca="1"/>
        <v>2025-06-14 09:23:49</v>
      </c>
      <c r="V63" s="7">
        <f t="shared" ca="1" si="0"/>
        <v>5</v>
      </c>
      <c r="W63" s="7">
        <f t="shared" ca="1" si="1"/>
        <v>31</v>
      </c>
      <c r="X63" s="7">
        <f t="shared" ca="1" si="2"/>
        <v>-31</v>
      </c>
      <c r="Y63" s="7">
        <f t="shared" ca="1" si="3"/>
        <v>1.94936</v>
      </c>
      <c r="Z63" s="7">
        <f t="shared" ca="1" si="4"/>
        <v>1.9540599999999999</v>
      </c>
      <c r="AA63" s="7">
        <f t="shared" ca="1" si="5"/>
        <v>1.95017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18</v>
      </c>
      <c r="B64" t="s">
        <v>34432</v>
      </c>
      <c r="C64" t="s">
        <v>4379</v>
      </c>
      <c r="D64" t="s">
        <v>14</v>
      </c>
      <c r="E64" t="s">
        <v>34433</v>
      </c>
      <c r="F64" t="s">
        <v>34434</v>
      </c>
      <c r="G64">
        <v>0.54886999999999997</v>
      </c>
      <c r="H64">
        <v>0.55010000000000003</v>
      </c>
      <c r="J64">
        <v>4</v>
      </c>
      <c r="L64">
        <v>-4</v>
      </c>
      <c r="M64" t="s">
        <v>17</v>
      </c>
      <c r="N64">
        <f t="shared" si="9"/>
        <v>48875.020000000062</v>
      </c>
      <c r="U64" t="str">
        <f ca="1"/>
        <v>2025-06-14 09:13:36</v>
      </c>
      <c r="V64" s="7">
        <f t="shared" ca="1" si="0"/>
        <v>3</v>
      </c>
      <c r="W64" s="7">
        <f t="shared" ca="1" si="1"/>
        <v>7</v>
      </c>
      <c r="X64" s="7">
        <f t="shared" ca="1" si="2"/>
        <v>-7</v>
      </c>
      <c r="Y64" s="7">
        <f t="shared" ca="1" si="3"/>
        <v>1.9540299999999999</v>
      </c>
      <c r="Z64" s="7">
        <f t="shared" ca="1" si="4"/>
        <v>1.95753</v>
      </c>
      <c r="AA64" s="7">
        <f t="shared" ca="1" si="5"/>
        <v>1.9545399999999999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34435</v>
      </c>
      <c r="C65" t="s">
        <v>495</v>
      </c>
      <c r="D65" t="s">
        <v>14</v>
      </c>
      <c r="E65" t="s">
        <v>34436</v>
      </c>
      <c r="F65" t="s">
        <v>34434</v>
      </c>
      <c r="G65">
        <v>0.54642999999999997</v>
      </c>
      <c r="H65">
        <v>0.55010000000000003</v>
      </c>
      <c r="J65">
        <v>1</v>
      </c>
      <c r="L65">
        <v>0.92</v>
      </c>
      <c r="M65" t="s">
        <v>17</v>
      </c>
      <c r="N65">
        <f t="shared" si="9"/>
        <v>48879.020000000062</v>
      </c>
      <c r="U65" t="str">
        <f ca="1"/>
        <v>2025-06-14 09:03:14</v>
      </c>
      <c r="V65" s="7">
        <f t="shared" ca="1" si="0"/>
        <v>3</v>
      </c>
      <c r="W65" s="7">
        <f t="shared" ca="1" si="1"/>
        <v>7</v>
      </c>
      <c r="X65" s="7">
        <f t="shared" ca="1" si="2"/>
        <v>2.6</v>
      </c>
      <c r="Y65" s="7">
        <f t="shared" ca="1" si="3"/>
        <v>1.9565699999999999</v>
      </c>
      <c r="Z65" s="7">
        <f t="shared" ca="1" si="4"/>
        <v>1.9566399999999999</v>
      </c>
      <c r="AA65" s="7">
        <f t="shared" ca="1" si="5"/>
        <v>1.95259</v>
      </c>
      <c r="AB65">
        <f t="shared" ca="1" si="6"/>
        <v>1</v>
      </c>
      <c r="AC65">
        <f t="shared" ca="1" si="7"/>
        <v>0</v>
      </c>
      <c r="AD65">
        <f t="shared" ca="1" si="8"/>
        <v>0</v>
      </c>
    </row>
    <row r="66" spans="1:30" x14ac:dyDescent="0.2">
      <c r="A66" t="s">
        <v>18</v>
      </c>
      <c r="B66" t="s">
        <v>34437</v>
      </c>
      <c r="C66" t="s">
        <v>33</v>
      </c>
      <c r="D66" t="s">
        <v>14</v>
      </c>
      <c r="E66" t="s">
        <v>34438</v>
      </c>
      <c r="F66" t="s">
        <v>34434</v>
      </c>
      <c r="G66">
        <v>0.54766999999999999</v>
      </c>
      <c r="H66">
        <v>0.55010000000000003</v>
      </c>
      <c r="J66">
        <v>2</v>
      </c>
      <c r="L66">
        <v>-2</v>
      </c>
      <c r="M66" t="s">
        <v>17</v>
      </c>
      <c r="N66">
        <f t="shared" si="9"/>
        <v>48878.100000000064</v>
      </c>
      <c r="U66" t="str">
        <f ca="1"/>
        <v>2025-06-14 08:53:02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1.9525999999999999</v>
      </c>
      <c r="Z66" s="7">
        <f t="shared" ca="1" si="4"/>
        <v>1.9509799999999999</v>
      </c>
      <c r="AA66" s="7">
        <f t="shared" ca="1" si="5"/>
        <v>1.9509799999999999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34439</v>
      </c>
      <c r="C67" t="s">
        <v>495</v>
      </c>
      <c r="D67" t="s">
        <v>14</v>
      </c>
      <c r="E67" t="s">
        <v>34440</v>
      </c>
      <c r="F67" t="s">
        <v>34441</v>
      </c>
      <c r="G67">
        <v>0.54346000000000005</v>
      </c>
      <c r="H67">
        <v>0.54661000000000004</v>
      </c>
      <c r="J67">
        <v>1</v>
      </c>
      <c r="L67">
        <v>0.92</v>
      </c>
      <c r="M67" t="s">
        <v>17</v>
      </c>
      <c r="N67">
        <f t="shared" si="9"/>
        <v>48880.100000000064</v>
      </c>
      <c r="U67" t="str">
        <f ca="1"/>
        <v>2025-06-14 08:42:21</v>
      </c>
      <c r="V67" s="7">
        <f t="shared" ref="V67:V130" ca="1" si="14">COUNTIF(INDIRECT($Q$5),U67)</f>
        <v>2</v>
      </c>
      <c r="W67" s="7">
        <f t="shared" ref="W67:W130" ca="1" si="15">SUMIF(INDIRECT($Q$5),U67,INDIRECT($Q$6))</f>
        <v>3</v>
      </c>
      <c r="X67" s="7">
        <f t="shared" ref="X67:X130" ca="1" si="16">SUMIF(INDIRECT($Q$5),U67,INDIRECT($Q$7))</f>
        <v>-3</v>
      </c>
      <c r="Y67" s="7">
        <f t="shared" ref="Y67:Y130" ca="1" si="17">_xlfn.MAXIFS(INDIRECT($Q$10),INDIRECT($Q$5),$U67)</f>
        <v>1.95143</v>
      </c>
      <c r="Z67" s="7">
        <f t="shared" ref="Z67:Z130" ca="1" si="18">_xlfn.MAXIFS(INDIRECT($Q$9),INDIRECT($Q$5),$U67)</f>
        <v>1.9560200000000001</v>
      </c>
      <c r="AA67" s="7">
        <f t="shared" ref="AA67:AA130" ca="1" si="19">_xlfn.MINIFS(INDIRECT($Q$9),INDIRECT($Q$5),$U67)</f>
        <v>1.9520299999999999</v>
      </c>
      <c r="AB67">
        <f t="shared" ref="AB67:AB130" ca="1" si="20">IF(AND(Z67&gt;Y67,Y67&gt;AA67), 1,0)</f>
        <v>0</v>
      </c>
      <c r="AC67">
        <f t="shared" ref="AC67:AC130" ca="1" si="21">IF(Y67&gt;Z67,1,0)</f>
        <v>0</v>
      </c>
      <c r="AD67">
        <f t="shared" ref="AD67:AD130" ca="1" si="22">IF(Y67&lt;AA67,1,0)</f>
        <v>1</v>
      </c>
    </row>
    <row r="68" spans="1:30" x14ac:dyDescent="0.2">
      <c r="A68" t="s">
        <v>18</v>
      </c>
      <c r="B68" t="s">
        <v>34442</v>
      </c>
      <c r="C68" t="s">
        <v>34443</v>
      </c>
      <c r="D68" t="s">
        <v>14</v>
      </c>
      <c r="E68" t="s">
        <v>34444</v>
      </c>
      <c r="F68" t="s">
        <v>34441</v>
      </c>
      <c r="G68">
        <v>0.54569999999999996</v>
      </c>
      <c r="H68">
        <v>0.54661000000000004</v>
      </c>
      <c r="J68">
        <v>8</v>
      </c>
      <c r="L68">
        <v>-8</v>
      </c>
      <c r="M68" t="s">
        <v>17</v>
      </c>
      <c r="N68">
        <f t="shared" ref="N68:N131" si="23">N67-L67</f>
        <v>48879.180000000066</v>
      </c>
      <c r="U68" t="str">
        <f ca="1"/>
        <v>2025-06-14 08:32:08</v>
      </c>
      <c r="V68" s="7">
        <f t="shared" ca="1" si="14"/>
        <v>5</v>
      </c>
      <c r="W68" s="7">
        <f t="shared" ca="1" si="15"/>
        <v>17</v>
      </c>
      <c r="X68" s="7">
        <f t="shared" ca="1" si="16"/>
        <v>-13.16</v>
      </c>
      <c r="Y68" s="7">
        <f t="shared" ca="1" si="17"/>
        <v>1.95678</v>
      </c>
      <c r="Z68" s="7">
        <f t="shared" ca="1" si="18"/>
        <v>1.9639800000000001</v>
      </c>
      <c r="AA68" s="7">
        <f t="shared" ca="1" si="19"/>
        <v>1.95801</v>
      </c>
      <c r="AB68">
        <f t="shared" ca="1" si="20"/>
        <v>0</v>
      </c>
      <c r="AC68">
        <f t="shared" ca="1" si="21"/>
        <v>0</v>
      </c>
      <c r="AD68">
        <f t="shared" ca="1" si="22"/>
        <v>1</v>
      </c>
    </row>
    <row r="69" spans="1:30" x14ac:dyDescent="0.2">
      <c r="A69" t="s">
        <v>18</v>
      </c>
      <c r="B69" t="s">
        <v>34445</v>
      </c>
      <c r="C69" t="s">
        <v>34446</v>
      </c>
      <c r="D69" t="s">
        <v>14</v>
      </c>
      <c r="E69" t="s">
        <v>34447</v>
      </c>
      <c r="F69" t="s">
        <v>34441</v>
      </c>
      <c r="G69">
        <v>0.54498999999999997</v>
      </c>
      <c r="H69">
        <v>0.54661000000000004</v>
      </c>
      <c r="J69">
        <v>4</v>
      </c>
      <c r="L69">
        <v>-4</v>
      </c>
      <c r="M69" t="s">
        <v>17</v>
      </c>
      <c r="N69">
        <f t="shared" si="23"/>
        <v>48887.180000000066</v>
      </c>
      <c r="U69" t="str">
        <f ca="1"/>
        <v>2025-06-14 08:21:56</v>
      </c>
      <c r="V69" s="7">
        <f t="shared" ca="1" si="14"/>
        <v>3</v>
      </c>
      <c r="W69" s="7">
        <f t="shared" ca="1" si="15"/>
        <v>7</v>
      </c>
      <c r="X69" s="7">
        <f t="shared" ca="1" si="16"/>
        <v>2.6000000000000005</v>
      </c>
      <c r="Y69" s="7">
        <f t="shared" ca="1" si="17"/>
        <v>1.96261</v>
      </c>
      <c r="Z69" s="7">
        <f t="shared" ca="1" si="18"/>
        <v>1.96306</v>
      </c>
      <c r="AA69" s="7">
        <f t="shared" ca="1" si="19"/>
        <v>1.9603699999999999</v>
      </c>
      <c r="AB69">
        <f t="shared" ca="1" si="20"/>
        <v>1</v>
      </c>
      <c r="AC69">
        <f t="shared" ca="1" si="21"/>
        <v>0</v>
      </c>
      <c r="AD69">
        <f t="shared" ca="1" si="22"/>
        <v>0</v>
      </c>
    </row>
    <row r="70" spans="1:30" x14ac:dyDescent="0.2">
      <c r="A70" t="s">
        <v>18</v>
      </c>
      <c r="B70" t="s">
        <v>34448</v>
      </c>
      <c r="C70" t="s">
        <v>30900</v>
      </c>
      <c r="D70" t="s">
        <v>14</v>
      </c>
      <c r="E70" t="s">
        <v>34449</v>
      </c>
      <c r="F70" t="s">
        <v>34441</v>
      </c>
      <c r="G70">
        <v>0.54439000000000004</v>
      </c>
      <c r="H70">
        <v>0.54661000000000004</v>
      </c>
      <c r="J70">
        <v>2</v>
      </c>
      <c r="L70">
        <v>-2</v>
      </c>
      <c r="M70" t="s">
        <v>17</v>
      </c>
      <c r="N70">
        <f t="shared" si="23"/>
        <v>48891.180000000066</v>
      </c>
      <c r="U70" t="str">
        <f ca="1"/>
        <v>2025-06-14 08:11:44</v>
      </c>
      <c r="V70" s="7">
        <f t="shared" ca="1" si="14"/>
        <v>1</v>
      </c>
      <c r="W70" s="7">
        <f t="shared" ca="1" si="15"/>
        <v>1</v>
      </c>
      <c r="X70" s="7">
        <f t="shared" ca="1" si="16"/>
        <v>0.92</v>
      </c>
      <c r="Y70" s="7">
        <f t="shared" ca="1" si="17"/>
        <v>1.9608099999999999</v>
      </c>
      <c r="Z70" s="7">
        <f t="shared" ca="1" si="18"/>
        <v>1.9607699999999999</v>
      </c>
      <c r="AA70" s="7">
        <f t="shared" ca="1" si="19"/>
        <v>1.9607699999999999</v>
      </c>
      <c r="AB70">
        <f t="shared" ca="1" si="20"/>
        <v>0</v>
      </c>
      <c r="AC70">
        <f t="shared" ca="1" si="21"/>
        <v>1</v>
      </c>
      <c r="AD70">
        <f t="shared" ca="1" si="22"/>
        <v>0</v>
      </c>
    </row>
    <row r="71" spans="1:30" x14ac:dyDescent="0.2">
      <c r="A71" t="s">
        <v>18</v>
      </c>
      <c r="B71" t="s">
        <v>34450</v>
      </c>
      <c r="C71" t="s">
        <v>7384</v>
      </c>
      <c r="D71" t="s">
        <v>14</v>
      </c>
      <c r="E71" t="s">
        <v>34451</v>
      </c>
      <c r="F71" t="s">
        <v>34441</v>
      </c>
      <c r="G71">
        <v>0.54671999999999998</v>
      </c>
      <c r="H71">
        <v>0.54661000000000004</v>
      </c>
      <c r="J71">
        <v>16</v>
      </c>
      <c r="L71">
        <v>14.72</v>
      </c>
      <c r="M71" t="s">
        <v>17</v>
      </c>
      <c r="N71">
        <f t="shared" si="23"/>
        <v>48893.180000000066</v>
      </c>
      <c r="U71" t="str">
        <f ca="1"/>
        <v>2025-06-14 08:01:32</v>
      </c>
      <c r="V71" s="7">
        <f t="shared" ca="1" si="14"/>
        <v>4</v>
      </c>
      <c r="W71" s="7">
        <f t="shared" ca="1" si="15"/>
        <v>9</v>
      </c>
      <c r="X71" s="7">
        <f t="shared" ca="1" si="16"/>
        <v>-5.16</v>
      </c>
      <c r="Y71" s="7">
        <f t="shared" ca="1" si="17"/>
        <v>1.96048</v>
      </c>
      <c r="Z71" s="7">
        <f t="shared" ca="1" si="18"/>
        <v>1.96652</v>
      </c>
      <c r="AA71" s="7">
        <f t="shared" ca="1" si="19"/>
        <v>1.9613700000000001</v>
      </c>
      <c r="AB71">
        <f t="shared" ca="1" si="20"/>
        <v>0</v>
      </c>
      <c r="AC71">
        <f t="shared" ca="1" si="21"/>
        <v>0</v>
      </c>
      <c r="AD71">
        <f t="shared" ca="1" si="22"/>
        <v>1</v>
      </c>
    </row>
    <row r="72" spans="1:30" x14ac:dyDescent="0.2">
      <c r="A72" t="s">
        <v>11</v>
      </c>
      <c r="B72" t="s">
        <v>34452</v>
      </c>
      <c r="C72" t="s">
        <v>495</v>
      </c>
      <c r="D72" t="s">
        <v>14</v>
      </c>
      <c r="E72" t="s">
        <v>34453</v>
      </c>
      <c r="F72" t="s">
        <v>34454</v>
      </c>
      <c r="G72">
        <v>0.54030999999999996</v>
      </c>
      <c r="H72">
        <v>0.54361000000000004</v>
      </c>
      <c r="J72">
        <v>1</v>
      </c>
      <c r="L72">
        <v>0.92</v>
      </c>
      <c r="M72" t="s">
        <v>17</v>
      </c>
      <c r="N72">
        <f t="shared" si="23"/>
        <v>48878.460000000065</v>
      </c>
      <c r="U72" t="str">
        <f ca="1"/>
        <v>2025-06-14 07:51:20</v>
      </c>
      <c r="V72" s="7">
        <f t="shared" ca="1" si="14"/>
        <v>4</v>
      </c>
      <c r="W72" s="7">
        <f t="shared" ca="1" si="15"/>
        <v>15</v>
      </c>
      <c r="X72" s="7">
        <f t="shared" ca="1" si="16"/>
        <v>0.36000000000000032</v>
      </c>
      <c r="Y72" s="7">
        <f t="shared" ca="1" si="17"/>
        <v>1.96444</v>
      </c>
      <c r="Z72" s="7">
        <f t="shared" ca="1" si="18"/>
        <v>1.9676899999999999</v>
      </c>
      <c r="AA72" s="7">
        <f t="shared" ca="1" si="19"/>
        <v>1.96279</v>
      </c>
      <c r="AB72">
        <f t="shared" ca="1" si="20"/>
        <v>1</v>
      </c>
      <c r="AC72">
        <f t="shared" ca="1" si="21"/>
        <v>0</v>
      </c>
      <c r="AD72">
        <f t="shared" ca="1" si="22"/>
        <v>0</v>
      </c>
    </row>
    <row r="73" spans="1:30" x14ac:dyDescent="0.2">
      <c r="A73" t="s">
        <v>18</v>
      </c>
      <c r="B73" t="s">
        <v>34455</v>
      </c>
      <c r="C73" t="s">
        <v>28065</v>
      </c>
      <c r="D73" t="s">
        <v>14</v>
      </c>
      <c r="E73" t="s">
        <v>34456</v>
      </c>
      <c r="F73" t="s">
        <v>34454</v>
      </c>
      <c r="G73">
        <v>0.5423</v>
      </c>
      <c r="H73">
        <v>0.54361000000000004</v>
      </c>
      <c r="J73">
        <v>2</v>
      </c>
      <c r="L73">
        <v>-2</v>
      </c>
      <c r="M73" t="s">
        <v>17</v>
      </c>
      <c r="N73">
        <f t="shared" si="23"/>
        <v>48877.540000000066</v>
      </c>
      <c r="U73" t="str">
        <f ca="1"/>
        <v>2025-06-14 07:40:39</v>
      </c>
      <c r="V73" s="7">
        <f t="shared" ca="1" si="14"/>
        <v>5</v>
      </c>
      <c r="W73" s="7">
        <f t="shared" ca="1" si="15"/>
        <v>13</v>
      </c>
      <c r="X73" s="7">
        <f t="shared" ca="1" si="16"/>
        <v>8.120000000000001</v>
      </c>
      <c r="Y73" s="7">
        <f t="shared" ca="1" si="17"/>
        <v>1.9663900000000001</v>
      </c>
      <c r="Z73" s="7">
        <f t="shared" ca="1" si="18"/>
        <v>1.9670300000000001</v>
      </c>
      <c r="AA73" s="7">
        <f t="shared" ca="1" si="19"/>
        <v>1.96258</v>
      </c>
      <c r="AB73">
        <f t="shared" ca="1" si="20"/>
        <v>1</v>
      </c>
      <c r="AC73">
        <f t="shared" ca="1" si="21"/>
        <v>0</v>
      </c>
      <c r="AD73">
        <f t="shared" ca="1" si="22"/>
        <v>0</v>
      </c>
    </row>
    <row r="74" spans="1:30" x14ac:dyDescent="0.2">
      <c r="A74" t="s">
        <v>18</v>
      </c>
      <c r="B74" t="s">
        <v>34457</v>
      </c>
      <c r="C74" t="s">
        <v>28070</v>
      </c>
      <c r="D74" t="s">
        <v>14</v>
      </c>
      <c r="E74" t="s">
        <v>34458</v>
      </c>
      <c r="F74" t="s">
        <v>34459</v>
      </c>
      <c r="G74">
        <v>0.54200999999999999</v>
      </c>
      <c r="H74">
        <v>0.54008</v>
      </c>
      <c r="J74">
        <v>4</v>
      </c>
      <c r="L74">
        <v>3.68</v>
      </c>
      <c r="M74" t="s">
        <v>17</v>
      </c>
      <c r="N74">
        <f t="shared" si="23"/>
        <v>48879.540000000066</v>
      </c>
      <c r="U74" t="str">
        <f ca="1"/>
        <v>2025-06-14 07:30:27</v>
      </c>
      <c r="V74" s="7">
        <f t="shared" ca="1" si="14"/>
        <v>5</v>
      </c>
      <c r="W74" s="7">
        <f t="shared" ca="1" si="15"/>
        <v>31</v>
      </c>
      <c r="X74" s="7">
        <f t="shared" ca="1" si="16"/>
        <v>-31</v>
      </c>
      <c r="Y74" s="7">
        <f t="shared" ca="1" si="17"/>
        <v>1.9646300000000001</v>
      </c>
      <c r="Z74" s="7">
        <f t="shared" ca="1" si="18"/>
        <v>1.9692400000000001</v>
      </c>
      <c r="AA74" s="7">
        <f t="shared" ca="1" si="19"/>
        <v>1.96732</v>
      </c>
      <c r="AB74">
        <f t="shared" ca="1" si="20"/>
        <v>0</v>
      </c>
      <c r="AC74">
        <f t="shared" ca="1" si="21"/>
        <v>0</v>
      </c>
      <c r="AD74">
        <f t="shared" ca="1" si="22"/>
        <v>1</v>
      </c>
    </row>
    <row r="75" spans="1:30" x14ac:dyDescent="0.2">
      <c r="A75" t="s">
        <v>18</v>
      </c>
      <c r="B75" t="s">
        <v>34460</v>
      </c>
      <c r="C75" t="s">
        <v>28065</v>
      </c>
      <c r="D75" t="s">
        <v>14</v>
      </c>
      <c r="E75" t="s">
        <v>34461</v>
      </c>
      <c r="F75" t="s">
        <v>34459</v>
      </c>
      <c r="G75">
        <v>0.54052999999999995</v>
      </c>
      <c r="H75">
        <v>0.54008</v>
      </c>
      <c r="J75">
        <v>2</v>
      </c>
      <c r="L75">
        <v>1.84</v>
      </c>
      <c r="M75" t="s">
        <v>17</v>
      </c>
      <c r="N75">
        <f t="shared" si="23"/>
        <v>48875.860000000066</v>
      </c>
      <c r="U75" t="str">
        <f ca="1"/>
        <v>2025-06-14 07:20:15</v>
      </c>
      <c r="V75" s="7">
        <f t="shared" ca="1" si="14"/>
        <v>5</v>
      </c>
      <c r="W75" s="7">
        <f t="shared" ca="1" si="15"/>
        <v>31</v>
      </c>
      <c r="X75" s="7">
        <f t="shared" ca="1" si="16"/>
        <v>26.6</v>
      </c>
      <c r="Y75" s="7">
        <f t="shared" ca="1" si="17"/>
        <v>1.9691799999999999</v>
      </c>
      <c r="Z75" s="7">
        <f t="shared" ca="1" si="18"/>
        <v>1.9692700000000001</v>
      </c>
      <c r="AA75" s="7">
        <f t="shared" ca="1" si="19"/>
        <v>1.9644900000000001</v>
      </c>
      <c r="AB75">
        <f t="shared" ca="1" si="20"/>
        <v>1</v>
      </c>
      <c r="AC75">
        <f t="shared" ca="1" si="21"/>
        <v>0</v>
      </c>
      <c r="AD75">
        <f t="shared" ca="1" si="22"/>
        <v>0</v>
      </c>
    </row>
    <row r="76" spans="1:30" x14ac:dyDescent="0.2">
      <c r="A76" t="s">
        <v>11</v>
      </c>
      <c r="B76" t="s">
        <v>34462</v>
      </c>
      <c r="C76" t="s">
        <v>495</v>
      </c>
      <c r="D76" t="s">
        <v>14</v>
      </c>
      <c r="E76" t="s">
        <v>34463</v>
      </c>
      <c r="F76" t="s">
        <v>34459</v>
      </c>
      <c r="G76">
        <v>0.53905000000000003</v>
      </c>
      <c r="H76">
        <v>0.54008</v>
      </c>
      <c r="J76">
        <v>1</v>
      </c>
      <c r="L76">
        <v>0.92</v>
      </c>
      <c r="M76" t="s">
        <v>17</v>
      </c>
      <c r="N76">
        <f t="shared" si="23"/>
        <v>48874.02000000007</v>
      </c>
      <c r="U76" t="str">
        <f ca="1"/>
        <v>2025-06-14 07:10:03</v>
      </c>
      <c r="V76" s="7">
        <f t="shared" ca="1" si="14"/>
        <v>2</v>
      </c>
      <c r="W76" s="7">
        <f t="shared" ca="1" si="15"/>
        <v>3</v>
      </c>
      <c r="X76" s="7">
        <f t="shared" ca="1" si="16"/>
        <v>0.84000000000000008</v>
      </c>
      <c r="Y76" s="7">
        <f t="shared" ca="1" si="17"/>
        <v>1.9691099999999999</v>
      </c>
      <c r="Z76" s="7">
        <f t="shared" ca="1" si="18"/>
        <v>1.9729399999999999</v>
      </c>
      <c r="AA76" s="7">
        <f t="shared" ca="1" si="19"/>
        <v>1.97072</v>
      </c>
      <c r="AB76">
        <f t="shared" ca="1" si="20"/>
        <v>0</v>
      </c>
      <c r="AC76">
        <f t="shared" ca="1" si="21"/>
        <v>0</v>
      </c>
      <c r="AD76">
        <f t="shared" ca="1" si="22"/>
        <v>1</v>
      </c>
    </row>
    <row r="77" spans="1:30" x14ac:dyDescent="0.2">
      <c r="A77" t="s">
        <v>11</v>
      </c>
      <c r="B77" t="s">
        <v>34464</v>
      </c>
      <c r="C77" t="s">
        <v>495</v>
      </c>
      <c r="D77" t="s">
        <v>566</v>
      </c>
      <c r="E77" t="s">
        <v>34465</v>
      </c>
      <c r="F77" t="s">
        <v>34466</v>
      </c>
      <c r="G77">
        <v>1.96959</v>
      </c>
      <c r="H77">
        <v>1.96939</v>
      </c>
      <c r="J77">
        <v>1</v>
      </c>
      <c r="L77">
        <v>-1</v>
      </c>
      <c r="M77" t="s">
        <v>17</v>
      </c>
      <c r="N77">
        <f t="shared" si="23"/>
        <v>48873.100000000071</v>
      </c>
      <c r="U77" t="str">
        <f ca="1"/>
        <v>2025-06-14 06:54:41</v>
      </c>
      <c r="V77" s="7">
        <f t="shared" ca="1" si="14"/>
        <v>1</v>
      </c>
      <c r="W77" s="7">
        <f t="shared" ca="1" si="15"/>
        <v>1</v>
      </c>
      <c r="X77" s="7">
        <f t="shared" ca="1" si="16"/>
        <v>-1</v>
      </c>
      <c r="Y77" s="7">
        <f t="shared" ca="1" si="17"/>
        <v>1.97224</v>
      </c>
      <c r="Z77" s="7">
        <f t="shared" ca="1" si="18"/>
        <v>1.9726699999999999</v>
      </c>
      <c r="AA77" s="7">
        <f t="shared" ca="1" si="19"/>
        <v>1.9726699999999999</v>
      </c>
      <c r="AB77">
        <f t="shared" ca="1" si="20"/>
        <v>0</v>
      </c>
      <c r="AC77">
        <f t="shared" ca="1" si="21"/>
        <v>0</v>
      </c>
      <c r="AD77">
        <f t="shared" ca="1" si="22"/>
        <v>1</v>
      </c>
    </row>
    <row r="78" spans="1:30" x14ac:dyDescent="0.2">
      <c r="A78" t="s">
        <v>18</v>
      </c>
      <c r="B78" t="s">
        <v>34467</v>
      </c>
      <c r="C78" t="s">
        <v>555</v>
      </c>
      <c r="D78" t="s">
        <v>566</v>
      </c>
      <c r="E78" t="s">
        <v>34468</v>
      </c>
      <c r="F78" t="s">
        <v>34466</v>
      </c>
      <c r="G78">
        <v>1.97238</v>
      </c>
      <c r="H78">
        <v>1.96939</v>
      </c>
      <c r="J78">
        <v>2</v>
      </c>
      <c r="L78">
        <v>1.84</v>
      </c>
      <c r="M78" t="s">
        <v>17</v>
      </c>
      <c r="N78">
        <f t="shared" si="23"/>
        <v>48874.100000000071</v>
      </c>
      <c r="U78" t="str">
        <f ca="1"/>
        <v>2025-06-14 06:44:29</v>
      </c>
      <c r="V78" s="7">
        <f t="shared" ca="1" si="14"/>
        <v>4</v>
      </c>
      <c r="W78" s="7">
        <f t="shared" ca="1" si="15"/>
        <v>15</v>
      </c>
      <c r="X78" s="7">
        <f t="shared" ca="1" si="16"/>
        <v>-13.08</v>
      </c>
      <c r="Y78" s="7">
        <f t="shared" ca="1" si="17"/>
        <v>1.9717100000000001</v>
      </c>
      <c r="Z78" s="7">
        <f t="shared" ca="1" si="18"/>
        <v>1.9707399999999999</v>
      </c>
      <c r="AA78" s="7">
        <f t="shared" ca="1" si="19"/>
        <v>1.9656199999999999</v>
      </c>
      <c r="AB78">
        <f t="shared" ca="1" si="20"/>
        <v>0</v>
      </c>
      <c r="AC78">
        <f t="shared" ca="1" si="21"/>
        <v>1</v>
      </c>
      <c r="AD78">
        <f t="shared" ca="1" si="22"/>
        <v>0</v>
      </c>
    </row>
    <row r="79" spans="1:30" x14ac:dyDescent="0.2">
      <c r="A79" t="s">
        <v>18</v>
      </c>
      <c r="B79" t="s">
        <v>34469</v>
      </c>
      <c r="C79" t="s">
        <v>965</v>
      </c>
      <c r="D79" t="s">
        <v>566</v>
      </c>
      <c r="E79" t="s">
        <v>34470</v>
      </c>
      <c r="F79" t="s">
        <v>34471</v>
      </c>
      <c r="G79">
        <v>1.97146</v>
      </c>
      <c r="H79">
        <v>1.9700200000000001</v>
      </c>
      <c r="J79">
        <v>2</v>
      </c>
      <c r="L79">
        <v>1.84</v>
      </c>
      <c r="M79" t="s">
        <v>17</v>
      </c>
      <c r="N79">
        <f t="shared" si="23"/>
        <v>48872.260000000075</v>
      </c>
      <c r="U79" t="str">
        <f ca="1"/>
        <v>2025-06-14 06:33:48</v>
      </c>
      <c r="V79" s="7">
        <f t="shared" ca="1" si="14"/>
        <v>3</v>
      </c>
      <c r="W79" s="7">
        <f t="shared" ca="1" si="15"/>
        <v>7</v>
      </c>
      <c r="X79" s="7">
        <f t="shared" ca="1" si="16"/>
        <v>2.6</v>
      </c>
      <c r="Y79" s="7">
        <f t="shared" ca="1" si="17"/>
        <v>1.9670700000000001</v>
      </c>
      <c r="Z79" s="7">
        <f t="shared" ca="1" si="18"/>
        <v>1.9676499999999999</v>
      </c>
      <c r="AA79" s="7">
        <f t="shared" ca="1" si="19"/>
        <v>1.9637800000000001</v>
      </c>
      <c r="AB79">
        <f t="shared" ca="1" si="20"/>
        <v>1</v>
      </c>
      <c r="AC79">
        <f t="shared" ca="1" si="21"/>
        <v>0</v>
      </c>
      <c r="AD79">
        <f t="shared" ca="1" si="22"/>
        <v>0</v>
      </c>
    </row>
    <row r="80" spans="1:30" x14ac:dyDescent="0.2">
      <c r="A80" t="s">
        <v>11</v>
      </c>
      <c r="B80" t="s">
        <v>34472</v>
      </c>
      <c r="C80" t="s">
        <v>495</v>
      </c>
      <c r="D80" t="s">
        <v>566</v>
      </c>
      <c r="E80" t="s">
        <v>34473</v>
      </c>
      <c r="F80" t="s">
        <v>34471</v>
      </c>
      <c r="G80">
        <v>1.9677100000000001</v>
      </c>
      <c r="H80">
        <v>1.9700200000000001</v>
      </c>
      <c r="J80">
        <v>1</v>
      </c>
      <c r="L80">
        <v>0.92</v>
      </c>
      <c r="M80" t="s">
        <v>17</v>
      </c>
      <c r="N80">
        <f t="shared" si="23"/>
        <v>48870.420000000078</v>
      </c>
      <c r="U80" t="str">
        <f ca="1"/>
        <v>2025-06-14 06:23:36</v>
      </c>
      <c r="V80" s="7">
        <f t="shared" ca="1" si="14"/>
        <v>2</v>
      </c>
      <c r="W80" s="7">
        <f t="shared" ca="1" si="15"/>
        <v>3</v>
      </c>
      <c r="X80" s="7">
        <f t="shared" ca="1" si="16"/>
        <v>2.7600000000000002</v>
      </c>
      <c r="Y80" s="7">
        <f t="shared" ca="1" si="17"/>
        <v>1.9641299999999999</v>
      </c>
      <c r="Z80" s="7">
        <f t="shared" ca="1" si="18"/>
        <v>1.96391</v>
      </c>
      <c r="AA80" s="7">
        <f t="shared" ca="1" si="19"/>
        <v>1.9616100000000001</v>
      </c>
      <c r="AB80">
        <f t="shared" ca="1" si="20"/>
        <v>0</v>
      </c>
      <c r="AC80">
        <f t="shared" ca="1" si="21"/>
        <v>1</v>
      </c>
      <c r="AD80">
        <f t="shared" ca="1" si="22"/>
        <v>0</v>
      </c>
    </row>
    <row r="81" spans="1:30" x14ac:dyDescent="0.2">
      <c r="A81" t="s">
        <v>11</v>
      </c>
      <c r="B81" t="s">
        <v>34474</v>
      </c>
      <c r="C81" t="s">
        <v>495</v>
      </c>
      <c r="D81" t="s">
        <v>566</v>
      </c>
      <c r="E81" t="s">
        <v>34475</v>
      </c>
      <c r="F81" t="s">
        <v>34476</v>
      </c>
      <c r="G81">
        <v>1.96648</v>
      </c>
      <c r="H81">
        <v>1.9674100000000001</v>
      </c>
      <c r="J81">
        <v>1</v>
      </c>
      <c r="L81">
        <v>0.92</v>
      </c>
      <c r="M81" t="s">
        <v>17</v>
      </c>
      <c r="N81">
        <f t="shared" si="23"/>
        <v>48869.50000000008</v>
      </c>
      <c r="U81" t="str">
        <f ca="1"/>
        <v>2025-06-14 06:13:23</v>
      </c>
      <c r="V81" s="7">
        <f t="shared" ca="1" si="14"/>
        <v>4</v>
      </c>
      <c r="W81" s="7">
        <f t="shared" ca="1" si="15"/>
        <v>15</v>
      </c>
      <c r="X81" s="7">
        <f t="shared" ca="1" si="16"/>
        <v>11.88</v>
      </c>
      <c r="Y81" s="7">
        <f t="shared" ca="1" si="17"/>
        <v>1.9636899999999999</v>
      </c>
      <c r="Z81" s="7">
        <f t="shared" ca="1" si="18"/>
        <v>1.9639200000000001</v>
      </c>
      <c r="AA81" s="7">
        <f t="shared" ca="1" si="19"/>
        <v>1.9611000000000001</v>
      </c>
      <c r="AB81">
        <f t="shared" ca="1" si="20"/>
        <v>1</v>
      </c>
      <c r="AC81">
        <f t="shared" ca="1" si="21"/>
        <v>0</v>
      </c>
      <c r="AD81">
        <f t="shared" ca="1" si="22"/>
        <v>0</v>
      </c>
    </row>
    <row r="82" spans="1:30" x14ac:dyDescent="0.2">
      <c r="A82" t="s">
        <v>18</v>
      </c>
      <c r="B82" t="s">
        <v>34477</v>
      </c>
      <c r="C82" t="s">
        <v>34478</v>
      </c>
      <c r="D82" t="s">
        <v>566</v>
      </c>
      <c r="E82" t="s">
        <v>34479</v>
      </c>
      <c r="F82" t="s">
        <v>34476</v>
      </c>
      <c r="G82">
        <v>1.9690700000000001</v>
      </c>
      <c r="H82">
        <v>1.9674100000000001</v>
      </c>
      <c r="J82">
        <v>2</v>
      </c>
      <c r="L82">
        <v>1.84</v>
      </c>
      <c r="M82" t="s">
        <v>17</v>
      </c>
      <c r="N82">
        <f t="shared" si="23"/>
        <v>48868.580000000082</v>
      </c>
      <c r="U82" t="str">
        <f ca="1"/>
        <v>2025-06-14 06:02:01</v>
      </c>
      <c r="V82" s="7">
        <f t="shared" ca="1" si="14"/>
        <v>2</v>
      </c>
      <c r="W82" s="7">
        <f t="shared" ca="1" si="15"/>
        <v>3</v>
      </c>
      <c r="X82" s="7">
        <f t="shared" ca="1" si="16"/>
        <v>0.8</v>
      </c>
      <c r="Y82" s="7">
        <f t="shared" ca="1" si="17"/>
        <v>0.91073000000000004</v>
      </c>
      <c r="Z82" s="7">
        <f t="shared" ca="1" si="18"/>
        <v>0.91081000000000001</v>
      </c>
      <c r="AA82" s="7">
        <f t="shared" ca="1" si="19"/>
        <v>0.90942999999999996</v>
      </c>
      <c r="AB82">
        <f t="shared" ca="1" si="20"/>
        <v>1</v>
      </c>
      <c r="AC82">
        <f t="shared" ca="1" si="21"/>
        <v>0</v>
      </c>
      <c r="AD82">
        <f t="shared" ca="1" si="22"/>
        <v>0</v>
      </c>
    </row>
    <row r="83" spans="1:30" x14ac:dyDescent="0.2">
      <c r="A83" t="s">
        <v>11</v>
      </c>
      <c r="B83" t="s">
        <v>34480</v>
      </c>
      <c r="C83" t="s">
        <v>5486</v>
      </c>
      <c r="D83" t="s">
        <v>566</v>
      </c>
      <c r="E83" t="s">
        <v>34481</v>
      </c>
      <c r="F83" t="s">
        <v>34482</v>
      </c>
      <c r="G83">
        <v>1.9661200000000001</v>
      </c>
      <c r="H83">
        <v>1.9659599999999999</v>
      </c>
      <c r="J83">
        <v>2</v>
      </c>
      <c r="L83">
        <v>-2</v>
      </c>
      <c r="M83" t="s">
        <v>17</v>
      </c>
      <c r="N83">
        <f t="shared" si="23"/>
        <v>48866.740000000085</v>
      </c>
      <c r="U83" t="str">
        <f ca="1"/>
        <v>2025-06-14 05:51:49</v>
      </c>
      <c r="V83" s="7">
        <f t="shared" ca="1" si="14"/>
        <v>5</v>
      </c>
      <c r="W83" s="7">
        <f t="shared" ca="1" si="15"/>
        <v>31</v>
      </c>
      <c r="X83" s="7">
        <f t="shared" ca="1" si="16"/>
        <v>-29.08</v>
      </c>
      <c r="Y83" s="7">
        <f t="shared" ca="1" si="17"/>
        <v>0.91103000000000001</v>
      </c>
      <c r="Z83" s="7">
        <f t="shared" ca="1" si="18"/>
        <v>0.90866999999999998</v>
      </c>
      <c r="AA83" s="7">
        <f t="shared" ca="1" si="19"/>
        <v>0.90456000000000003</v>
      </c>
      <c r="AB83">
        <f t="shared" ca="1" si="20"/>
        <v>0</v>
      </c>
      <c r="AC83">
        <f t="shared" ca="1" si="21"/>
        <v>1</v>
      </c>
      <c r="AD83">
        <f t="shared" ca="1" si="22"/>
        <v>0</v>
      </c>
    </row>
    <row r="84" spans="1:30" x14ac:dyDescent="0.2">
      <c r="A84" t="s">
        <v>11</v>
      </c>
      <c r="B84" t="s">
        <v>34483</v>
      </c>
      <c r="C84" t="s">
        <v>495</v>
      </c>
      <c r="D84" t="s">
        <v>566</v>
      </c>
      <c r="E84" t="s">
        <v>34484</v>
      </c>
      <c r="F84" t="s">
        <v>34482</v>
      </c>
      <c r="G84">
        <v>1.96841</v>
      </c>
      <c r="H84">
        <v>1.9659599999999999</v>
      </c>
      <c r="J84">
        <v>1</v>
      </c>
      <c r="L84">
        <v>-1</v>
      </c>
      <c r="M84" t="s">
        <v>17</v>
      </c>
      <c r="N84">
        <f t="shared" si="23"/>
        <v>48868.740000000085</v>
      </c>
      <c r="U84" t="str">
        <f ca="1"/>
        <v>2025-06-14 05:41:36</v>
      </c>
      <c r="V84" s="7">
        <f t="shared" ca="1" si="14"/>
        <v>3</v>
      </c>
      <c r="W84" s="7">
        <f t="shared" ca="1" si="15"/>
        <v>7</v>
      </c>
      <c r="X84" s="7">
        <f t="shared" ca="1" si="16"/>
        <v>6.44</v>
      </c>
      <c r="Y84" s="7">
        <f t="shared" ca="1" si="17"/>
        <v>0.90456999999999999</v>
      </c>
      <c r="Z84" s="7">
        <f t="shared" ca="1" si="18"/>
        <v>0.90437000000000001</v>
      </c>
      <c r="AA84" s="7">
        <f t="shared" ca="1" si="19"/>
        <v>0.90244999999999997</v>
      </c>
      <c r="AB84">
        <f t="shared" ca="1" si="20"/>
        <v>0</v>
      </c>
      <c r="AC84">
        <f t="shared" ca="1" si="21"/>
        <v>1</v>
      </c>
      <c r="AD84">
        <f t="shared" ca="1" si="22"/>
        <v>0</v>
      </c>
    </row>
    <row r="85" spans="1:30" x14ac:dyDescent="0.2">
      <c r="A85" t="s">
        <v>11</v>
      </c>
      <c r="B85" t="s">
        <v>34485</v>
      </c>
      <c r="C85" t="s">
        <v>495</v>
      </c>
      <c r="D85" t="s">
        <v>566</v>
      </c>
      <c r="E85" t="s">
        <v>34486</v>
      </c>
      <c r="F85" t="s">
        <v>34487</v>
      </c>
      <c r="G85">
        <v>1.97001</v>
      </c>
      <c r="H85">
        <v>1.9688099999999999</v>
      </c>
      <c r="J85">
        <v>1</v>
      </c>
      <c r="L85">
        <v>-1</v>
      </c>
      <c r="M85" t="s">
        <v>17</v>
      </c>
      <c r="N85">
        <f t="shared" si="23"/>
        <v>48869.740000000085</v>
      </c>
      <c r="U85" t="str">
        <f ca="1"/>
        <v>2025-06-14 05:30:55</v>
      </c>
      <c r="V85" s="7">
        <f t="shared" ca="1" si="14"/>
        <v>5</v>
      </c>
      <c r="W85" s="7">
        <f t="shared" ca="1" si="15"/>
        <v>31</v>
      </c>
      <c r="X85" s="7">
        <f t="shared" ca="1" si="16"/>
        <v>24.680000000000003</v>
      </c>
      <c r="Y85" s="7">
        <f t="shared" ca="1" si="17"/>
        <v>0.90464999999999995</v>
      </c>
      <c r="Z85" s="7">
        <f t="shared" ca="1" si="18"/>
        <v>0.90620000000000001</v>
      </c>
      <c r="AA85" s="7">
        <f t="shared" ca="1" si="19"/>
        <v>0.90351000000000004</v>
      </c>
      <c r="AB85">
        <f t="shared" ca="1" si="20"/>
        <v>1</v>
      </c>
      <c r="AC85">
        <f t="shared" ca="1" si="21"/>
        <v>0</v>
      </c>
      <c r="AD85">
        <f t="shared" ca="1" si="22"/>
        <v>0</v>
      </c>
    </row>
    <row r="86" spans="1:30" x14ac:dyDescent="0.2">
      <c r="A86" t="s">
        <v>11</v>
      </c>
      <c r="B86" t="s">
        <v>34488</v>
      </c>
      <c r="C86" t="s">
        <v>558</v>
      </c>
      <c r="D86" t="s">
        <v>566</v>
      </c>
      <c r="E86" t="s">
        <v>34489</v>
      </c>
      <c r="F86" t="s">
        <v>34487</v>
      </c>
      <c r="G86">
        <v>1.9689300000000001</v>
      </c>
      <c r="H86">
        <v>1.9688099999999999</v>
      </c>
      <c r="J86">
        <v>2</v>
      </c>
      <c r="L86">
        <v>-2</v>
      </c>
      <c r="M86" t="s">
        <v>17</v>
      </c>
      <c r="N86">
        <f t="shared" si="23"/>
        <v>48870.740000000085</v>
      </c>
      <c r="U86" t="str">
        <f ca="1"/>
        <v>2025-06-14 05:20:23</v>
      </c>
      <c r="V86" s="7">
        <f t="shared" ca="1" si="14"/>
        <v>2</v>
      </c>
      <c r="W86" s="7">
        <f t="shared" ca="1" si="15"/>
        <v>3</v>
      </c>
      <c r="X86" s="7">
        <f t="shared" ca="1" si="16"/>
        <v>0.84000000000000008</v>
      </c>
      <c r="Y86" s="7">
        <f t="shared" ca="1" si="17"/>
        <v>0.90293000000000001</v>
      </c>
      <c r="Z86" s="7">
        <f t="shared" ca="1" si="18"/>
        <v>0.90449000000000002</v>
      </c>
      <c r="AA86" s="7">
        <f t="shared" ca="1" si="19"/>
        <v>0.90298</v>
      </c>
      <c r="AB86">
        <f t="shared" ca="1" si="20"/>
        <v>0</v>
      </c>
      <c r="AC86">
        <f t="shared" ca="1" si="21"/>
        <v>0</v>
      </c>
      <c r="AD86">
        <f t="shared" ca="1" si="22"/>
        <v>1</v>
      </c>
    </row>
    <row r="87" spans="1:30" x14ac:dyDescent="0.2">
      <c r="A87" t="s">
        <v>11</v>
      </c>
      <c r="B87" t="s">
        <v>34490</v>
      </c>
      <c r="C87" t="s">
        <v>4379</v>
      </c>
      <c r="D87" t="s">
        <v>566</v>
      </c>
      <c r="E87" t="s">
        <v>34491</v>
      </c>
      <c r="F87" t="s">
        <v>34487</v>
      </c>
      <c r="G87">
        <v>1.9678100000000001</v>
      </c>
      <c r="H87">
        <v>1.9688099999999999</v>
      </c>
      <c r="J87">
        <v>4</v>
      </c>
      <c r="L87">
        <v>3.68</v>
      </c>
      <c r="M87" t="s">
        <v>17</v>
      </c>
      <c r="N87">
        <f t="shared" si="23"/>
        <v>48872.740000000085</v>
      </c>
      <c r="U87" t="str">
        <f ca="1"/>
        <v>2025-06-14 05:10:10</v>
      </c>
      <c r="V87" s="7">
        <f t="shared" ca="1" si="14"/>
        <v>6</v>
      </c>
      <c r="W87" s="7">
        <f t="shared" ca="1" si="15"/>
        <v>33</v>
      </c>
      <c r="X87" s="7">
        <f t="shared" ca="1" si="16"/>
        <v>1.5600000000000005</v>
      </c>
      <c r="Y87" s="7">
        <f t="shared" ca="1" si="17"/>
        <v>0.90291999999999994</v>
      </c>
      <c r="Z87" s="7">
        <f t="shared" ca="1" si="18"/>
        <v>0.90658000000000005</v>
      </c>
      <c r="AA87" s="7">
        <f t="shared" ca="1" si="19"/>
        <v>0.90285000000000004</v>
      </c>
      <c r="AB87">
        <f t="shared" ca="1" si="20"/>
        <v>1</v>
      </c>
      <c r="AC87">
        <f t="shared" ca="1" si="21"/>
        <v>0</v>
      </c>
      <c r="AD87">
        <f t="shared" ca="1" si="22"/>
        <v>0</v>
      </c>
    </row>
    <row r="88" spans="1:30" x14ac:dyDescent="0.2">
      <c r="A88" t="s">
        <v>18</v>
      </c>
      <c r="B88" t="s">
        <v>34492</v>
      </c>
      <c r="C88" t="s">
        <v>28395</v>
      </c>
      <c r="D88" t="s">
        <v>566</v>
      </c>
      <c r="E88" t="s">
        <v>34493</v>
      </c>
      <c r="F88" t="s">
        <v>34494</v>
      </c>
      <c r="G88">
        <v>1.9742200000000001</v>
      </c>
      <c r="H88">
        <v>1.9707300000000001</v>
      </c>
      <c r="J88">
        <v>4</v>
      </c>
      <c r="L88">
        <v>3.68</v>
      </c>
      <c r="M88" t="s">
        <v>17</v>
      </c>
      <c r="N88">
        <f t="shared" si="23"/>
        <v>48869.060000000085</v>
      </c>
      <c r="U88" t="str">
        <f ca="1"/>
        <v>2025-06-14 04:59:49</v>
      </c>
      <c r="V88" s="7">
        <f t="shared" ca="1" si="14"/>
        <v>4</v>
      </c>
      <c r="W88" s="7">
        <f t="shared" ca="1" si="15"/>
        <v>15</v>
      </c>
      <c r="X88" s="7">
        <f t="shared" ca="1" si="16"/>
        <v>-13.08</v>
      </c>
      <c r="Y88" s="7">
        <f t="shared" ca="1" si="17"/>
        <v>0.90569999999999995</v>
      </c>
      <c r="Z88" s="7">
        <f t="shared" ca="1" si="18"/>
        <v>0.90459999999999996</v>
      </c>
      <c r="AA88" s="7">
        <f t="shared" ca="1" si="19"/>
        <v>0.90217000000000003</v>
      </c>
      <c r="AB88">
        <f t="shared" ca="1" si="20"/>
        <v>0</v>
      </c>
      <c r="AC88">
        <f t="shared" ca="1" si="21"/>
        <v>1</v>
      </c>
      <c r="AD88">
        <f t="shared" ca="1" si="22"/>
        <v>0</v>
      </c>
    </row>
    <row r="89" spans="1:30" x14ac:dyDescent="0.2">
      <c r="A89" t="s">
        <v>11</v>
      </c>
      <c r="B89" t="s">
        <v>34495</v>
      </c>
      <c r="C89" t="s">
        <v>495</v>
      </c>
      <c r="D89" t="s">
        <v>566</v>
      </c>
      <c r="E89" t="s">
        <v>34496</v>
      </c>
      <c r="F89" t="s">
        <v>34494</v>
      </c>
      <c r="G89">
        <v>1.9709700000000001</v>
      </c>
      <c r="H89">
        <v>1.9707300000000001</v>
      </c>
      <c r="J89">
        <v>1</v>
      </c>
      <c r="L89">
        <v>-1</v>
      </c>
      <c r="M89" t="s">
        <v>17</v>
      </c>
      <c r="N89">
        <f t="shared" si="23"/>
        <v>48865.380000000085</v>
      </c>
      <c r="U89" t="str">
        <f ca="1"/>
        <v>2025-06-14 04:49:26</v>
      </c>
      <c r="V89" s="7">
        <f t="shared" ca="1" si="14"/>
        <v>2</v>
      </c>
      <c r="W89" s="7">
        <f t="shared" ca="1" si="15"/>
        <v>3</v>
      </c>
      <c r="X89" s="7">
        <f t="shared" ca="1" si="16"/>
        <v>0.84000000000000008</v>
      </c>
      <c r="Y89" s="7">
        <f t="shared" ca="1" si="17"/>
        <v>0.90190999999999999</v>
      </c>
      <c r="Z89" s="7">
        <f t="shared" ca="1" si="18"/>
        <v>0.90271999999999997</v>
      </c>
      <c r="AA89" s="7">
        <f t="shared" ca="1" si="19"/>
        <v>0.90054999999999996</v>
      </c>
      <c r="AB89">
        <f t="shared" ca="1" si="20"/>
        <v>1</v>
      </c>
      <c r="AC89">
        <f t="shared" ca="1" si="21"/>
        <v>0</v>
      </c>
      <c r="AD89">
        <f t="shared" ca="1" si="22"/>
        <v>0</v>
      </c>
    </row>
    <row r="90" spans="1:30" x14ac:dyDescent="0.2">
      <c r="A90" t="s">
        <v>18</v>
      </c>
      <c r="B90" t="s">
        <v>34497</v>
      </c>
      <c r="C90" t="s">
        <v>558</v>
      </c>
      <c r="D90" t="s">
        <v>566</v>
      </c>
      <c r="E90" t="s">
        <v>34498</v>
      </c>
      <c r="F90" t="s">
        <v>34494</v>
      </c>
      <c r="G90">
        <v>1.9728300000000001</v>
      </c>
      <c r="H90">
        <v>1.9707300000000001</v>
      </c>
      <c r="J90">
        <v>2</v>
      </c>
      <c r="L90">
        <v>1.84</v>
      </c>
      <c r="M90" t="s">
        <v>17</v>
      </c>
      <c r="N90">
        <f t="shared" si="23"/>
        <v>48866.380000000085</v>
      </c>
      <c r="U90" t="str">
        <f ca="1"/>
        <v>2025-06-14 04:39:04</v>
      </c>
      <c r="V90" s="7">
        <f t="shared" ca="1" si="14"/>
        <v>2</v>
      </c>
      <c r="W90" s="7">
        <f t="shared" ca="1" si="15"/>
        <v>3</v>
      </c>
      <c r="X90" s="7">
        <f t="shared" ca="1" si="16"/>
        <v>-1.08</v>
      </c>
      <c r="Y90" s="7">
        <f t="shared" ca="1" si="17"/>
        <v>0.90314000000000005</v>
      </c>
      <c r="Z90" s="7">
        <f t="shared" ca="1" si="18"/>
        <v>0.90307999999999999</v>
      </c>
      <c r="AA90" s="7">
        <f t="shared" ca="1" si="19"/>
        <v>0.90125</v>
      </c>
      <c r="AB90">
        <f t="shared" ca="1" si="20"/>
        <v>0</v>
      </c>
      <c r="AC90">
        <f t="shared" ca="1" si="21"/>
        <v>1</v>
      </c>
      <c r="AD90">
        <f t="shared" ca="1" si="22"/>
        <v>0</v>
      </c>
    </row>
    <row r="91" spans="1:30" x14ac:dyDescent="0.2">
      <c r="A91" t="s">
        <v>18</v>
      </c>
      <c r="B91" t="s">
        <v>34499</v>
      </c>
      <c r="C91" t="s">
        <v>1603</v>
      </c>
      <c r="D91" t="s">
        <v>566</v>
      </c>
      <c r="E91" t="s">
        <v>34500</v>
      </c>
      <c r="F91" t="s">
        <v>34501</v>
      </c>
      <c r="G91">
        <v>1.9723299999999999</v>
      </c>
      <c r="H91">
        <v>1.97122</v>
      </c>
      <c r="J91">
        <v>2</v>
      </c>
      <c r="L91">
        <v>1.84</v>
      </c>
      <c r="M91" t="s">
        <v>17</v>
      </c>
      <c r="N91">
        <f t="shared" si="23"/>
        <v>48864.540000000088</v>
      </c>
      <c r="U91" t="str">
        <f ca="1"/>
        <v>2025-06-14 04:28:24</v>
      </c>
      <c r="V91" s="7">
        <f t="shared" ca="1" si="14"/>
        <v>2</v>
      </c>
      <c r="W91" s="7">
        <f t="shared" ca="1" si="15"/>
        <v>3</v>
      </c>
      <c r="X91" s="7">
        <f t="shared" ca="1" si="16"/>
        <v>0.84000000000000008</v>
      </c>
      <c r="Y91" s="7">
        <f t="shared" ca="1" si="17"/>
        <v>0.90161999999999998</v>
      </c>
      <c r="Z91" s="7">
        <f t="shared" ca="1" si="18"/>
        <v>0.90444000000000002</v>
      </c>
      <c r="AA91" s="7">
        <f t="shared" ca="1" si="19"/>
        <v>0.90244000000000002</v>
      </c>
      <c r="AB91">
        <f t="shared" ca="1" si="20"/>
        <v>0</v>
      </c>
      <c r="AC91">
        <f t="shared" ca="1" si="21"/>
        <v>0</v>
      </c>
      <c r="AD91">
        <f t="shared" ca="1" si="22"/>
        <v>1</v>
      </c>
    </row>
    <row r="92" spans="1:30" x14ac:dyDescent="0.2">
      <c r="A92" t="s">
        <v>11</v>
      </c>
      <c r="B92" t="s">
        <v>34502</v>
      </c>
      <c r="C92" t="s">
        <v>544</v>
      </c>
      <c r="D92" t="s">
        <v>566</v>
      </c>
      <c r="E92" t="s">
        <v>34503</v>
      </c>
      <c r="F92" t="s">
        <v>34501</v>
      </c>
      <c r="G92">
        <v>1.97045</v>
      </c>
      <c r="H92">
        <v>1.97122</v>
      </c>
      <c r="J92">
        <v>1</v>
      </c>
      <c r="L92">
        <v>0.92</v>
      </c>
      <c r="M92" t="s">
        <v>17</v>
      </c>
      <c r="N92">
        <f t="shared" si="23"/>
        <v>48862.700000000092</v>
      </c>
      <c r="U92" t="str">
        <f ca="1"/>
        <v>2025-06-14 04:18:01</v>
      </c>
      <c r="V92" s="7">
        <f t="shared" ca="1" si="14"/>
        <v>2</v>
      </c>
      <c r="W92" s="7">
        <f t="shared" ca="1" si="15"/>
        <v>3</v>
      </c>
      <c r="X92" s="7">
        <f t="shared" ca="1" si="16"/>
        <v>0.84000000000000008</v>
      </c>
      <c r="Y92" s="7">
        <f t="shared" ca="1" si="17"/>
        <v>1.9680500000000001</v>
      </c>
      <c r="Z92" s="7">
        <f t="shared" ca="1" si="18"/>
        <v>1.96973</v>
      </c>
      <c r="AA92" s="7">
        <f t="shared" ca="1" si="19"/>
        <v>1.96794</v>
      </c>
      <c r="AB92">
        <f t="shared" ca="1" si="20"/>
        <v>1</v>
      </c>
      <c r="AC92">
        <f t="shared" ca="1" si="21"/>
        <v>0</v>
      </c>
      <c r="AD92">
        <f t="shared" ca="1" si="22"/>
        <v>0</v>
      </c>
    </row>
    <row r="93" spans="1:30" x14ac:dyDescent="0.2">
      <c r="A93" t="s">
        <v>11</v>
      </c>
      <c r="B93" t="s">
        <v>34504</v>
      </c>
      <c r="C93" t="s">
        <v>550</v>
      </c>
      <c r="D93" t="s">
        <v>566</v>
      </c>
      <c r="E93" t="s">
        <v>34505</v>
      </c>
      <c r="F93" t="s">
        <v>34506</v>
      </c>
      <c r="G93">
        <v>1.9676400000000001</v>
      </c>
      <c r="H93">
        <v>1.97061</v>
      </c>
      <c r="J93">
        <v>1</v>
      </c>
      <c r="L93">
        <v>0.92</v>
      </c>
      <c r="M93" t="s">
        <v>17</v>
      </c>
      <c r="N93">
        <f t="shared" si="23"/>
        <v>48861.780000000093</v>
      </c>
      <c r="U93" t="str">
        <f ca="1"/>
        <v>2025-06-14 04:07:49</v>
      </c>
      <c r="V93" s="7">
        <f t="shared" ca="1" si="14"/>
        <v>2</v>
      </c>
      <c r="W93" s="7">
        <f t="shared" ca="1" si="15"/>
        <v>3</v>
      </c>
      <c r="X93" s="7">
        <f t="shared" ca="1" si="16"/>
        <v>0.84000000000000008</v>
      </c>
      <c r="Y93" s="7">
        <f t="shared" ca="1" si="17"/>
        <v>1.9696100000000001</v>
      </c>
      <c r="Z93" s="7">
        <f t="shared" ca="1" si="18"/>
        <v>1.97207</v>
      </c>
      <c r="AA93" s="7">
        <f t="shared" ca="1" si="19"/>
        <v>1.9694700000000001</v>
      </c>
      <c r="AB93">
        <f t="shared" ca="1" si="20"/>
        <v>1</v>
      </c>
      <c r="AC93">
        <f t="shared" ca="1" si="21"/>
        <v>0</v>
      </c>
      <c r="AD93">
        <f t="shared" ca="1" si="22"/>
        <v>0</v>
      </c>
    </row>
    <row r="94" spans="1:30" x14ac:dyDescent="0.2">
      <c r="A94" t="s">
        <v>18</v>
      </c>
      <c r="B94" t="s">
        <v>34507</v>
      </c>
      <c r="C94" t="s">
        <v>31110</v>
      </c>
      <c r="D94" t="s">
        <v>566</v>
      </c>
      <c r="E94" t="s">
        <v>34508</v>
      </c>
      <c r="F94" t="s">
        <v>34506</v>
      </c>
      <c r="G94">
        <v>1.9702999999999999</v>
      </c>
      <c r="H94">
        <v>1.97061</v>
      </c>
      <c r="J94">
        <v>2</v>
      </c>
      <c r="L94">
        <v>-2</v>
      </c>
      <c r="M94" t="s">
        <v>17</v>
      </c>
      <c r="N94">
        <f t="shared" si="23"/>
        <v>48860.860000000095</v>
      </c>
      <c r="U94" t="str">
        <f ca="1"/>
        <v>2025-06-14 03:57:37</v>
      </c>
      <c r="V94" s="7">
        <f t="shared" ca="1" si="14"/>
        <v>4</v>
      </c>
      <c r="W94" s="7">
        <f t="shared" ca="1" si="15"/>
        <v>15</v>
      </c>
      <c r="X94" s="7">
        <f t="shared" ca="1" si="16"/>
        <v>-13.08</v>
      </c>
      <c r="Y94" s="7">
        <f t="shared" ca="1" si="17"/>
        <v>1.97268</v>
      </c>
      <c r="Z94" s="7">
        <f t="shared" ca="1" si="18"/>
        <v>1.9724999999999999</v>
      </c>
      <c r="AA94" s="7">
        <f t="shared" ca="1" si="19"/>
        <v>1.96669</v>
      </c>
      <c r="AB94">
        <f t="shared" ca="1" si="20"/>
        <v>0</v>
      </c>
      <c r="AC94">
        <f t="shared" ca="1" si="21"/>
        <v>1</v>
      </c>
      <c r="AD94">
        <f t="shared" ca="1" si="22"/>
        <v>0</v>
      </c>
    </row>
    <row r="95" spans="1:30" x14ac:dyDescent="0.2">
      <c r="A95" t="s">
        <v>18</v>
      </c>
      <c r="B95" t="s">
        <v>34509</v>
      </c>
      <c r="C95" t="s">
        <v>5304</v>
      </c>
      <c r="D95" t="s">
        <v>566</v>
      </c>
      <c r="E95" t="s">
        <v>34510</v>
      </c>
      <c r="F95" t="s">
        <v>34511</v>
      </c>
      <c r="G95">
        <v>1.9640299999999999</v>
      </c>
      <c r="H95">
        <v>1.9679500000000001</v>
      </c>
      <c r="J95">
        <v>4</v>
      </c>
      <c r="L95">
        <v>-4</v>
      </c>
      <c r="M95" t="s">
        <v>17</v>
      </c>
      <c r="N95">
        <f t="shared" si="23"/>
        <v>48862.860000000095</v>
      </c>
      <c r="U95" t="str">
        <f ca="1"/>
        <v>2025-06-14 03:47:25</v>
      </c>
      <c r="V95" s="7">
        <f t="shared" ca="1" si="14"/>
        <v>4</v>
      </c>
      <c r="W95" s="7">
        <f t="shared" ca="1" si="15"/>
        <v>15</v>
      </c>
      <c r="X95" s="7">
        <f t="shared" ca="1" si="16"/>
        <v>-15</v>
      </c>
      <c r="Y95" s="7">
        <f t="shared" ca="1" si="17"/>
        <v>1.9652400000000001</v>
      </c>
      <c r="Z95" s="7">
        <f t="shared" ca="1" si="18"/>
        <v>1.9692400000000001</v>
      </c>
      <c r="AA95" s="7">
        <f t="shared" ca="1" si="19"/>
        <v>1.9657199999999999</v>
      </c>
      <c r="AB95">
        <f t="shared" ca="1" si="20"/>
        <v>0</v>
      </c>
      <c r="AC95">
        <f t="shared" ca="1" si="21"/>
        <v>0</v>
      </c>
      <c r="AD95">
        <f t="shared" ca="1" si="22"/>
        <v>1</v>
      </c>
    </row>
    <row r="96" spans="1:30" x14ac:dyDescent="0.2">
      <c r="A96" t="s">
        <v>11</v>
      </c>
      <c r="B96" t="s">
        <v>34512</v>
      </c>
      <c r="C96" t="s">
        <v>495</v>
      </c>
      <c r="D96" t="s">
        <v>566</v>
      </c>
      <c r="E96" t="s">
        <v>34513</v>
      </c>
      <c r="F96" t="s">
        <v>34511</v>
      </c>
      <c r="G96">
        <v>1.9612400000000001</v>
      </c>
      <c r="H96">
        <v>1.9679500000000001</v>
      </c>
      <c r="J96">
        <v>1</v>
      </c>
      <c r="L96">
        <v>0.92</v>
      </c>
      <c r="M96" t="s">
        <v>17</v>
      </c>
      <c r="N96">
        <f t="shared" si="23"/>
        <v>48866.860000000095</v>
      </c>
      <c r="U96" t="str">
        <f ca="1"/>
        <v>2025-06-14 03:37:12</v>
      </c>
      <c r="V96" s="7">
        <f t="shared" ca="1" si="14"/>
        <v>3</v>
      </c>
      <c r="W96" s="7">
        <f t="shared" ca="1" si="15"/>
        <v>5</v>
      </c>
      <c r="X96" s="7">
        <f t="shared" ca="1" si="16"/>
        <v>0.76000000000000012</v>
      </c>
      <c r="Y96" s="7">
        <f t="shared" ca="1" si="17"/>
        <v>1.9693700000000001</v>
      </c>
      <c r="Z96" s="7">
        <f t="shared" ca="1" si="18"/>
        <v>1.96861</v>
      </c>
      <c r="AA96" s="7">
        <f t="shared" ca="1" si="19"/>
        <v>1.9652700000000001</v>
      </c>
      <c r="AB96">
        <f t="shared" ca="1" si="20"/>
        <v>0</v>
      </c>
      <c r="AC96">
        <f t="shared" ca="1" si="21"/>
        <v>1</v>
      </c>
      <c r="AD96">
        <f t="shared" ca="1" si="22"/>
        <v>0</v>
      </c>
    </row>
    <row r="97" spans="1:30" x14ac:dyDescent="0.2">
      <c r="A97" t="s">
        <v>18</v>
      </c>
      <c r="B97" t="s">
        <v>34514</v>
      </c>
      <c r="C97" t="s">
        <v>722</v>
      </c>
      <c r="D97" t="s">
        <v>566</v>
      </c>
      <c r="E97" t="s">
        <v>34515</v>
      </c>
      <c r="F97" t="s">
        <v>34511</v>
      </c>
      <c r="G97">
        <v>1.96235</v>
      </c>
      <c r="H97">
        <v>1.9679500000000001</v>
      </c>
      <c r="J97">
        <v>2</v>
      </c>
      <c r="L97">
        <v>-2</v>
      </c>
      <c r="M97" t="s">
        <v>17</v>
      </c>
      <c r="N97">
        <f t="shared" si="23"/>
        <v>48865.940000000097</v>
      </c>
      <c r="U97" t="str">
        <f ca="1"/>
        <v>2025-06-14 03:26:33</v>
      </c>
      <c r="V97" s="7">
        <f t="shared" ca="1" si="14"/>
        <v>2</v>
      </c>
      <c r="W97" s="7">
        <f t="shared" ca="1" si="15"/>
        <v>3</v>
      </c>
      <c r="X97" s="7">
        <f t="shared" ca="1" si="16"/>
        <v>-1.08</v>
      </c>
      <c r="Y97" s="7">
        <f t="shared" ca="1" si="17"/>
        <v>1.96743</v>
      </c>
      <c r="Z97" s="7">
        <f t="shared" ca="1" si="18"/>
        <v>1.9673799999999999</v>
      </c>
      <c r="AA97" s="7">
        <f t="shared" ca="1" si="19"/>
        <v>1.9654100000000001</v>
      </c>
      <c r="AB97">
        <f t="shared" ca="1" si="20"/>
        <v>0</v>
      </c>
      <c r="AC97">
        <f t="shared" ca="1" si="21"/>
        <v>1</v>
      </c>
      <c r="AD97">
        <f t="shared" ca="1" si="22"/>
        <v>0</v>
      </c>
    </row>
    <row r="98" spans="1:30" x14ac:dyDescent="0.2">
      <c r="A98" t="s">
        <v>18</v>
      </c>
      <c r="B98" t="s">
        <v>34516</v>
      </c>
      <c r="C98" t="s">
        <v>28072</v>
      </c>
      <c r="D98" t="s">
        <v>566</v>
      </c>
      <c r="E98" t="s">
        <v>34517</v>
      </c>
      <c r="F98" t="s">
        <v>34511</v>
      </c>
      <c r="G98">
        <v>1.96567</v>
      </c>
      <c r="H98">
        <v>1.9679500000000001</v>
      </c>
      <c r="J98">
        <v>8</v>
      </c>
      <c r="L98">
        <v>-8</v>
      </c>
      <c r="M98" t="s">
        <v>17</v>
      </c>
      <c r="N98">
        <f t="shared" si="23"/>
        <v>48867.940000000097</v>
      </c>
      <c r="U98" t="str">
        <f ca="1"/>
        <v>2025-06-14 03:16:19</v>
      </c>
      <c r="V98" s="7">
        <f t="shared" ca="1" si="14"/>
        <v>2</v>
      </c>
      <c r="W98" s="7">
        <f t="shared" ca="1" si="15"/>
        <v>3</v>
      </c>
      <c r="X98" s="7">
        <f t="shared" ca="1" si="16"/>
        <v>2.7600000000000002</v>
      </c>
      <c r="Y98" s="7">
        <f t="shared" ca="1" si="17"/>
        <v>1.96454</v>
      </c>
      <c r="Z98" s="7">
        <f t="shared" ca="1" si="18"/>
        <v>1.9662299999999999</v>
      </c>
      <c r="AA98" s="7">
        <f t="shared" ca="1" si="19"/>
        <v>1.9644299999999999</v>
      </c>
      <c r="AB98">
        <f t="shared" ca="1" si="20"/>
        <v>1</v>
      </c>
      <c r="AC98">
        <f t="shared" ca="1" si="21"/>
        <v>0</v>
      </c>
      <c r="AD98">
        <f t="shared" ca="1" si="22"/>
        <v>0</v>
      </c>
    </row>
    <row r="99" spans="1:30" x14ac:dyDescent="0.2">
      <c r="A99" t="s">
        <v>18</v>
      </c>
      <c r="B99" t="s">
        <v>34518</v>
      </c>
      <c r="C99" t="s">
        <v>34519</v>
      </c>
      <c r="D99" t="s">
        <v>566</v>
      </c>
      <c r="E99" t="s">
        <v>34520</v>
      </c>
      <c r="F99" t="s">
        <v>34511</v>
      </c>
      <c r="G99">
        <v>1.96777</v>
      </c>
      <c r="H99">
        <v>1.9679500000000001</v>
      </c>
      <c r="J99">
        <v>16</v>
      </c>
      <c r="L99">
        <v>-16</v>
      </c>
      <c r="M99" t="s">
        <v>17</v>
      </c>
      <c r="N99">
        <f t="shared" si="23"/>
        <v>48875.940000000097</v>
      </c>
      <c r="U99" t="str">
        <f ca="1"/>
        <v>2025-06-14 03:06:07</v>
      </c>
      <c r="V99" s="7">
        <f t="shared" ca="1" si="14"/>
        <v>4</v>
      </c>
      <c r="W99" s="7">
        <f t="shared" ca="1" si="15"/>
        <v>15</v>
      </c>
      <c r="X99" s="7">
        <f t="shared" ca="1" si="16"/>
        <v>2.2800000000000002</v>
      </c>
      <c r="Y99" s="7">
        <f t="shared" ca="1" si="17"/>
        <v>1.96428</v>
      </c>
      <c r="Z99" s="7">
        <f t="shared" ca="1" si="18"/>
        <v>1.9647399999999999</v>
      </c>
      <c r="AA99" s="7">
        <f t="shared" ca="1" si="19"/>
        <v>1.95878</v>
      </c>
      <c r="AB99">
        <f t="shared" ca="1" si="20"/>
        <v>1</v>
      </c>
      <c r="AC99">
        <f t="shared" ca="1" si="21"/>
        <v>0</v>
      </c>
      <c r="AD99">
        <f t="shared" ca="1" si="22"/>
        <v>0</v>
      </c>
    </row>
    <row r="100" spans="1:30" x14ac:dyDescent="0.2">
      <c r="A100" t="s">
        <v>11</v>
      </c>
      <c r="B100" t="s">
        <v>34521</v>
      </c>
      <c r="C100" t="s">
        <v>965</v>
      </c>
      <c r="D100" t="s">
        <v>566</v>
      </c>
      <c r="E100" t="s">
        <v>34522</v>
      </c>
      <c r="F100" t="s">
        <v>34523</v>
      </c>
      <c r="G100">
        <v>1.9578199999999999</v>
      </c>
      <c r="H100">
        <v>1.96105</v>
      </c>
      <c r="J100">
        <v>4</v>
      </c>
      <c r="L100">
        <v>3.68</v>
      </c>
      <c r="M100" t="s">
        <v>17</v>
      </c>
      <c r="N100">
        <f t="shared" si="23"/>
        <v>48891.940000000097</v>
      </c>
      <c r="U100" t="str">
        <f ca="1"/>
        <v>2025-06-14 02:55:55</v>
      </c>
      <c r="V100" s="7">
        <f t="shared" ca="1" si="14"/>
        <v>2</v>
      </c>
      <c r="W100" s="7">
        <f t="shared" ca="1" si="15"/>
        <v>3</v>
      </c>
      <c r="X100" s="7">
        <f t="shared" ca="1" si="16"/>
        <v>-1.08</v>
      </c>
      <c r="Y100" s="7">
        <f t="shared" ca="1" si="17"/>
        <v>1.9591000000000001</v>
      </c>
      <c r="Z100" s="7">
        <f t="shared" ca="1" si="18"/>
        <v>1.9589700000000001</v>
      </c>
      <c r="AA100" s="7">
        <f t="shared" ca="1" si="19"/>
        <v>1.95713</v>
      </c>
      <c r="AB100">
        <f t="shared" ca="1" si="20"/>
        <v>0</v>
      </c>
      <c r="AC100">
        <f t="shared" ca="1" si="21"/>
        <v>1</v>
      </c>
      <c r="AD100">
        <f t="shared" ca="1" si="22"/>
        <v>0</v>
      </c>
    </row>
    <row r="101" spans="1:30" x14ac:dyDescent="0.2">
      <c r="A101" t="s">
        <v>11</v>
      </c>
      <c r="B101" t="s">
        <v>34524</v>
      </c>
      <c r="C101" t="s">
        <v>28064</v>
      </c>
      <c r="D101" t="s">
        <v>566</v>
      </c>
      <c r="E101" t="s">
        <v>34525</v>
      </c>
      <c r="F101" t="s">
        <v>34523</v>
      </c>
      <c r="G101">
        <v>1.9590099999999999</v>
      </c>
      <c r="H101">
        <v>1.96105</v>
      </c>
      <c r="J101">
        <v>2</v>
      </c>
      <c r="L101">
        <v>1.84</v>
      </c>
      <c r="M101" t="s">
        <v>17</v>
      </c>
      <c r="N101">
        <f t="shared" si="23"/>
        <v>48888.260000000097</v>
      </c>
      <c r="U101" t="str">
        <f ca="1"/>
        <v>2025-06-14 02:45:43</v>
      </c>
      <c r="V101" s="7">
        <f t="shared" ca="1" si="14"/>
        <v>3</v>
      </c>
      <c r="W101" s="7">
        <f t="shared" ca="1" si="15"/>
        <v>7</v>
      </c>
      <c r="X101" s="7">
        <f t="shared" ca="1" si="16"/>
        <v>6.44</v>
      </c>
      <c r="Y101" s="7">
        <f t="shared" ca="1" si="17"/>
        <v>1.9578500000000001</v>
      </c>
      <c r="Z101" s="7">
        <f t="shared" ca="1" si="18"/>
        <v>1.9608300000000001</v>
      </c>
      <c r="AA101" s="7">
        <f t="shared" ca="1" si="19"/>
        <v>1.95712</v>
      </c>
      <c r="AB101">
        <f t="shared" ca="1" si="20"/>
        <v>1</v>
      </c>
      <c r="AC101">
        <f t="shared" ca="1" si="21"/>
        <v>0</v>
      </c>
      <c r="AD101">
        <f t="shared" ca="1" si="22"/>
        <v>0</v>
      </c>
    </row>
    <row r="102" spans="1:30" x14ac:dyDescent="0.2">
      <c r="A102" t="s">
        <v>11</v>
      </c>
      <c r="B102" t="s">
        <v>34526</v>
      </c>
      <c r="C102" t="s">
        <v>495</v>
      </c>
      <c r="D102" t="s">
        <v>566</v>
      </c>
      <c r="E102" t="s">
        <v>34527</v>
      </c>
      <c r="F102" t="s">
        <v>34523</v>
      </c>
      <c r="G102">
        <v>1.9605399999999999</v>
      </c>
      <c r="H102">
        <v>1.96105</v>
      </c>
      <c r="J102">
        <v>1</v>
      </c>
      <c r="L102">
        <v>0.92</v>
      </c>
      <c r="M102" t="s">
        <v>17</v>
      </c>
      <c r="N102">
        <f t="shared" si="23"/>
        <v>48886.4200000001</v>
      </c>
      <c r="U102" t="str">
        <f ca="1"/>
        <v>2025-06-14 02:35:30</v>
      </c>
      <c r="V102" s="7">
        <f t="shared" ca="1" si="14"/>
        <v>1</v>
      </c>
      <c r="W102" s="7">
        <f t="shared" ca="1" si="15"/>
        <v>1</v>
      </c>
      <c r="X102" s="7">
        <f t="shared" ca="1" si="16"/>
        <v>0.92</v>
      </c>
      <c r="Y102" s="7">
        <f t="shared" ca="1" si="17"/>
        <v>1.9563200000000001</v>
      </c>
      <c r="Z102" s="7">
        <f t="shared" ca="1" si="18"/>
        <v>1.95526</v>
      </c>
      <c r="AA102" s="7">
        <f t="shared" ca="1" si="19"/>
        <v>1.95526</v>
      </c>
      <c r="AB102">
        <f t="shared" ca="1" si="20"/>
        <v>0</v>
      </c>
      <c r="AC102">
        <f t="shared" ca="1" si="21"/>
        <v>1</v>
      </c>
      <c r="AD102">
        <f t="shared" ca="1" si="22"/>
        <v>0</v>
      </c>
    </row>
    <row r="103" spans="1:30" x14ac:dyDescent="0.2">
      <c r="A103" t="s">
        <v>18</v>
      </c>
      <c r="B103" t="s">
        <v>34528</v>
      </c>
      <c r="C103" t="s">
        <v>28065</v>
      </c>
      <c r="D103" t="s">
        <v>566</v>
      </c>
      <c r="E103" t="s">
        <v>34529</v>
      </c>
      <c r="F103" t="s">
        <v>34530</v>
      </c>
      <c r="G103">
        <v>1.95963</v>
      </c>
      <c r="H103">
        <v>1.9601200000000001</v>
      </c>
      <c r="J103">
        <v>2</v>
      </c>
      <c r="L103">
        <v>-2</v>
      </c>
      <c r="M103" t="s">
        <v>17</v>
      </c>
      <c r="N103">
        <f t="shared" si="23"/>
        <v>48885.500000000102</v>
      </c>
      <c r="U103" t="str">
        <f ca="1"/>
        <v>2025-06-14 02:24:51</v>
      </c>
      <c r="V103" s="7">
        <f t="shared" ca="1" si="14"/>
        <v>3</v>
      </c>
      <c r="W103" s="7">
        <f t="shared" ca="1" si="15"/>
        <v>5</v>
      </c>
      <c r="X103" s="7">
        <f t="shared" ca="1" si="16"/>
        <v>-1.1599999999999999</v>
      </c>
      <c r="Y103" s="7">
        <f t="shared" ca="1" si="17"/>
        <v>1.9558800000000001</v>
      </c>
      <c r="Z103" s="7">
        <f t="shared" ca="1" si="18"/>
        <v>1.96004</v>
      </c>
      <c r="AA103" s="7">
        <f t="shared" ca="1" si="19"/>
        <v>1.9567699999999999</v>
      </c>
      <c r="AB103">
        <f t="shared" ca="1" si="20"/>
        <v>0</v>
      </c>
      <c r="AC103">
        <f t="shared" ca="1" si="21"/>
        <v>0</v>
      </c>
      <c r="AD103">
        <f t="shared" ca="1" si="22"/>
        <v>1</v>
      </c>
    </row>
    <row r="104" spans="1:30" x14ac:dyDescent="0.2">
      <c r="A104" t="s">
        <v>18</v>
      </c>
      <c r="B104" t="s">
        <v>34531</v>
      </c>
      <c r="C104" t="s">
        <v>28071</v>
      </c>
      <c r="D104" t="s">
        <v>566</v>
      </c>
      <c r="E104" t="s">
        <v>34532</v>
      </c>
      <c r="F104" t="s">
        <v>34530</v>
      </c>
      <c r="G104">
        <v>1.9610300000000001</v>
      </c>
      <c r="H104">
        <v>1.9601200000000001</v>
      </c>
      <c r="J104">
        <v>4</v>
      </c>
      <c r="L104">
        <v>3.68</v>
      </c>
      <c r="M104" t="s">
        <v>17</v>
      </c>
      <c r="N104">
        <f t="shared" si="23"/>
        <v>48887.500000000102</v>
      </c>
      <c r="U104" t="str">
        <f ca="1"/>
        <v>2025-06-14 02:14:39</v>
      </c>
      <c r="V104" s="7">
        <f t="shared" ca="1" si="14"/>
        <v>2</v>
      </c>
      <c r="W104" s="7">
        <f t="shared" ca="1" si="15"/>
        <v>3</v>
      </c>
      <c r="X104" s="7">
        <f t="shared" ca="1" si="16"/>
        <v>0.84000000000000008</v>
      </c>
      <c r="Y104" s="7">
        <f t="shared" ca="1" si="17"/>
        <v>1.95868</v>
      </c>
      <c r="Z104" s="7">
        <f t="shared" ca="1" si="18"/>
        <v>1.9596100000000001</v>
      </c>
      <c r="AA104" s="7">
        <f t="shared" ca="1" si="19"/>
        <v>1.9571499999999999</v>
      </c>
      <c r="AB104">
        <f t="shared" ca="1" si="20"/>
        <v>1</v>
      </c>
      <c r="AC104">
        <f t="shared" ca="1" si="21"/>
        <v>0</v>
      </c>
      <c r="AD104">
        <f t="shared" ca="1" si="22"/>
        <v>0</v>
      </c>
    </row>
    <row r="105" spans="1:30" x14ac:dyDescent="0.2">
      <c r="A105" t="s">
        <v>11</v>
      </c>
      <c r="B105" t="s">
        <v>34533</v>
      </c>
      <c r="C105" t="s">
        <v>495</v>
      </c>
      <c r="D105" t="s">
        <v>566</v>
      </c>
      <c r="E105" t="s">
        <v>34534</v>
      </c>
      <c r="F105" t="s">
        <v>34530</v>
      </c>
      <c r="G105">
        <v>1.95852</v>
      </c>
      <c r="H105">
        <v>1.9601200000000001</v>
      </c>
      <c r="J105">
        <v>1</v>
      </c>
      <c r="L105">
        <v>0.92</v>
      </c>
      <c r="M105" t="s">
        <v>17</v>
      </c>
      <c r="N105">
        <f t="shared" si="23"/>
        <v>48883.820000000102</v>
      </c>
      <c r="U105" t="str">
        <f ca="1"/>
        <v>2025-06-14 02:04:26</v>
      </c>
      <c r="V105" s="7">
        <f t="shared" ca="1" si="14"/>
        <v>3</v>
      </c>
      <c r="W105" s="7">
        <f t="shared" ca="1" si="15"/>
        <v>7</v>
      </c>
      <c r="X105" s="7">
        <f t="shared" ca="1" si="16"/>
        <v>6.44</v>
      </c>
      <c r="Y105" s="7">
        <f t="shared" ca="1" si="17"/>
        <v>1.95933</v>
      </c>
      <c r="Z105" s="7">
        <f t="shared" ca="1" si="18"/>
        <v>1.9622900000000001</v>
      </c>
      <c r="AA105" s="7">
        <f t="shared" ca="1" si="19"/>
        <v>1.9589799999999999</v>
      </c>
      <c r="AB105">
        <f t="shared" ca="1" si="20"/>
        <v>1</v>
      </c>
      <c r="AC105">
        <f t="shared" ca="1" si="21"/>
        <v>0</v>
      </c>
      <c r="AD105">
        <f t="shared" ca="1" si="22"/>
        <v>0</v>
      </c>
    </row>
    <row r="106" spans="1:30" x14ac:dyDescent="0.2">
      <c r="A106" t="s">
        <v>18</v>
      </c>
      <c r="B106" t="s">
        <v>34535</v>
      </c>
      <c r="C106" t="s">
        <v>965</v>
      </c>
      <c r="D106" t="s">
        <v>566</v>
      </c>
      <c r="E106" t="s">
        <v>34536</v>
      </c>
      <c r="F106" t="s">
        <v>34530</v>
      </c>
      <c r="G106">
        <v>1.9624999999999999</v>
      </c>
      <c r="H106">
        <v>1.9601200000000001</v>
      </c>
      <c r="J106">
        <v>8</v>
      </c>
      <c r="L106">
        <v>7.36</v>
      </c>
      <c r="M106" t="s">
        <v>17</v>
      </c>
      <c r="N106">
        <f t="shared" si="23"/>
        <v>48882.900000000103</v>
      </c>
      <c r="U106" t="str">
        <f ca="1"/>
        <v>2025-06-14 01:54:04</v>
      </c>
      <c r="V106" s="7">
        <f t="shared" ca="1" si="14"/>
        <v>3</v>
      </c>
      <c r="W106" s="7">
        <f t="shared" ca="1" si="15"/>
        <v>7</v>
      </c>
      <c r="X106" s="7">
        <f t="shared" ca="1" si="16"/>
        <v>2.6</v>
      </c>
      <c r="Y106" s="7">
        <f t="shared" ca="1" si="17"/>
        <v>1.9592700000000001</v>
      </c>
      <c r="Z106" s="7">
        <f t="shared" ca="1" si="18"/>
        <v>1.95967</v>
      </c>
      <c r="AA106" s="7">
        <f t="shared" ca="1" si="19"/>
        <v>1.95628</v>
      </c>
      <c r="AB106">
        <f t="shared" ca="1" si="20"/>
        <v>1</v>
      </c>
      <c r="AC106">
        <f t="shared" ca="1" si="21"/>
        <v>0</v>
      </c>
      <c r="AD106">
        <f t="shared" ca="1" si="22"/>
        <v>0</v>
      </c>
    </row>
    <row r="107" spans="1:30" x14ac:dyDescent="0.2">
      <c r="A107" t="s">
        <v>11</v>
      </c>
      <c r="B107" t="s">
        <v>34537</v>
      </c>
      <c r="C107" t="s">
        <v>726</v>
      </c>
      <c r="D107" t="s">
        <v>566</v>
      </c>
      <c r="E107" t="s">
        <v>34538</v>
      </c>
      <c r="F107" t="s">
        <v>34539</v>
      </c>
      <c r="G107">
        <v>1.9638500000000001</v>
      </c>
      <c r="H107">
        <v>1.9584600000000001</v>
      </c>
      <c r="J107">
        <v>2</v>
      </c>
      <c r="L107">
        <v>-2</v>
      </c>
      <c r="M107" t="s">
        <v>17</v>
      </c>
      <c r="N107">
        <f t="shared" si="23"/>
        <v>48875.540000000103</v>
      </c>
      <c r="U107" t="str">
        <f ca="1"/>
        <v>2025-06-14 01:43:52</v>
      </c>
      <c r="V107" s="7">
        <f t="shared" ca="1" si="14"/>
        <v>4</v>
      </c>
      <c r="W107" s="7">
        <f t="shared" ca="1" si="15"/>
        <v>9</v>
      </c>
      <c r="X107" s="7">
        <f t="shared" ca="1" si="16"/>
        <v>4.4400000000000004</v>
      </c>
      <c r="Y107" s="7">
        <f t="shared" ca="1" si="17"/>
        <v>1.95689</v>
      </c>
      <c r="Z107" s="7">
        <f t="shared" ca="1" si="18"/>
        <v>1.9581200000000001</v>
      </c>
      <c r="AA107" s="7">
        <f t="shared" ca="1" si="19"/>
        <v>1.95086</v>
      </c>
      <c r="AB107">
        <f t="shared" ca="1" si="20"/>
        <v>1</v>
      </c>
      <c r="AC107">
        <f t="shared" ca="1" si="21"/>
        <v>0</v>
      </c>
      <c r="AD107">
        <f t="shared" ca="1" si="22"/>
        <v>0</v>
      </c>
    </row>
    <row r="108" spans="1:30" x14ac:dyDescent="0.2">
      <c r="A108" t="s">
        <v>11</v>
      </c>
      <c r="B108" t="s">
        <v>34540</v>
      </c>
      <c r="C108" t="s">
        <v>495</v>
      </c>
      <c r="D108" t="s">
        <v>566</v>
      </c>
      <c r="E108" t="s">
        <v>34541</v>
      </c>
      <c r="F108" t="s">
        <v>34539</v>
      </c>
      <c r="G108">
        <v>1.96479</v>
      </c>
      <c r="H108">
        <v>1.9584600000000001</v>
      </c>
      <c r="J108">
        <v>1</v>
      </c>
      <c r="L108">
        <v>-1</v>
      </c>
      <c r="M108" t="s">
        <v>17</v>
      </c>
      <c r="N108">
        <f t="shared" si="23"/>
        <v>48877.540000000103</v>
      </c>
      <c r="U108" t="str">
        <f ca="1"/>
        <v>2025-06-14 01:33:40</v>
      </c>
      <c r="V108" s="7">
        <f t="shared" ca="1" si="14"/>
        <v>2</v>
      </c>
      <c r="W108" s="7">
        <f t="shared" ca="1" si="15"/>
        <v>3</v>
      </c>
      <c r="X108" s="7">
        <f t="shared" ca="1" si="16"/>
        <v>-1.08</v>
      </c>
      <c r="Y108" s="7">
        <f t="shared" ca="1" si="17"/>
        <v>1.9530000000000001</v>
      </c>
      <c r="Z108" s="7">
        <f t="shared" ca="1" si="18"/>
        <v>1.9516500000000001</v>
      </c>
      <c r="AA108" s="7">
        <f t="shared" ca="1" si="19"/>
        <v>1.94939</v>
      </c>
      <c r="AB108">
        <f t="shared" ca="1" si="20"/>
        <v>0</v>
      </c>
      <c r="AC108">
        <f t="shared" ca="1" si="21"/>
        <v>1</v>
      </c>
      <c r="AD108">
        <f t="shared" ca="1" si="22"/>
        <v>0</v>
      </c>
    </row>
    <row r="109" spans="1:30" x14ac:dyDescent="0.2">
      <c r="A109" t="s">
        <v>18</v>
      </c>
      <c r="B109" t="s">
        <v>34542</v>
      </c>
      <c r="C109" t="s">
        <v>28064</v>
      </c>
      <c r="D109" t="s">
        <v>566</v>
      </c>
      <c r="E109" t="s">
        <v>34543</v>
      </c>
      <c r="F109" t="s">
        <v>34539</v>
      </c>
      <c r="G109">
        <v>1.9661599999999999</v>
      </c>
      <c r="H109">
        <v>1.9584600000000001</v>
      </c>
      <c r="J109">
        <v>2</v>
      </c>
      <c r="L109">
        <v>1.84</v>
      </c>
      <c r="M109" t="s">
        <v>17</v>
      </c>
      <c r="N109">
        <f t="shared" si="23"/>
        <v>48878.540000000103</v>
      </c>
      <c r="U109" t="str">
        <f ca="1"/>
        <v>2025-06-14 01:22:59</v>
      </c>
      <c r="V109" s="7">
        <f t="shared" ca="1" si="14"/>
        <v>2</v>
      </c>
      <c r="W109" s="7">
        <f t="shared" ca="1" si="15"/>
        <v>3</v>
      </c>
      <c r="X109" s="7">
        <f t="shared" ca="1" si="16"/>
        <v>0.84000000000000008</v>
      </c>
      <c r="Y109" s="7">
        <f t="shared" ca="1" si="17"/>
        <v>1.94855</v>
      </c>
      <c r="Z109" s="7">
        <f t="shared" ca="1" si="18"/>
        <v>1.9493499999999999</v>
      </c>
      <c r="AA109" s="7">
        <f t="shared" ca="1" si="19"/>
        <v>1.94746</v>
      </c>
      <c r="AB109">
        <f t="shared" ca="1" si="20"/>
        <v>1</v>
      </c>
      <c r="AC109">
        <f t="shared" ca="1" si="21"/>
        <v>0</v>
      </c>
      <c r="AD109">
        <f t="shared" ca="1" si="22"/>
        <v>0</v>
      </c>
    </row>
    <row r="110" spans="1:30" x14ac:dyDescent="0.2">
      <c r="A110" t="s">
        <v>11</v>
      </c>
      <c r="B110" t="s">
        <v>34544</v>
      </c>
      <c r="C110" t="s">
        <v>1468</v>
      </c>
      <c r="D110" t="s">
        <v>566</v>
      </c>
      <c r="E110" t="s">
        <v>34545</v>
      </c>
      <c r="F110" t="s">
        <v>34539</v>
      </c>
      <c r="G110">
        <v>1.96183</v>
      </c>
      <c r="H110">
        <v>1.9584600000000001</v>
      </c>
      <c r="J110">
        <v>8</v>
      </c>
      <c r="L110">
        <v>-8</v>
      </c>
      <c r="M110" t="s">
        <v>17</v>
      </c>
      <c r="N110">
        <f t="shared" si="23"/>
        <v>48876.700000000106</v>
      </c>
      <c r="U110" t="str">
        <f ca="1"/>
        <v>2025-06-14 01:12:46</v>
      </c>
      <c r="V110" s="7">
        <f t="shared" ca="1" si="14"/>
        <v>2</v>
      </c>
      <c r="W110" s="7">
        <f t="shared" ca="1" si="15"/>
        <v>3</v>
      </c>
      <c r="X110" s="7">
        <f t="shared" ca="1" si="16"/>
        <v>2.7600000000000002</v>
      </c>
      <c r="Y110" s="7">
        <f t="shared" ca="1" si="17"/>
        <v>1.9502699999999999</v>
      </c>
      <c r="Z110" s="7">
        <f t="shared" ca="1" si="18"/>
        <v>1.9495499999999999</v>
      </c>
      <c r="AA110" s="7">
        <f t="shared" ca="1" si="19"/>
        <v>1.94699</v>
      </c>
      <c r="AB110">
        <f t="shared" ca="1" si="20"/>
        <v>0</v>
      </c>
      <c r="AC110">
        <f t="shared" ca="1" si="21"/>
        <v>1</v>
      </c>
      <c r="AD110">
        <f t="shared" ca="1" si="22"/>
        <v>0</v>
      </c>
    </row>
    <row r="111" spans="1:30" x14ac:dyDescent="0.2">
      <c r="A111" t="s">
        <v>11</v>
      </c>
      <c r="B111" t="s">
        <v>34546</v>
      </c>
      <c r="C111" t="s">
        <v>792</v>
      </c>
      <c r="D111" t="s">
        <v>566</v>
      </c>
      <c r="E111" t="s">
        <v>34547</v>
      </c>
      <c r="F111" t="s">
        <v>34539</v>
      </c>
      <c r="G111">
        <v>1.9627300000000001</v>
      </c>
      <c r="H111">
        <v>1.9584600000000001</v>
      </c>
      <c r="J111">
        <v>4</v>
      </c>
      <c r="L111">
        <v>-4</v>
      </c>
      <c r="M111" t="s">
        <v>17</v>
      </c>
      <c r="N111">
        <f t="shared" si="23"/>
        <v>48884.700000000106</v>
      </c>
      <c r="U111" t="str">
        <f ca="1"/>
        <v>2025-06-14 01:02:34</v>
      </c>
      <c r="V111" s="7">
        <f t="shared" ca="1" si="14"/>
        <v>3</v>
      </c>
      <c r="W111" s="7">
        <f t="shared" ca="1" si="15"/>
        <v>7</v>
      </c>
      <c r="X111" s="7">
        <f t="shared" ca="1" si="16"/>
        <v>0.68000000000000016</v>
      </c>
      <c r="Y111" s="7">
        <f t="shared" ca="1" si="17"/>
        <v>1.9489799999999999</v>
      </c>
      <c r="Z111" s="7">
        <f t="shared" ca="1" si="18"/>
        <v>1.95143</v>
      </c>
      <c r="AA111" s="7">
        <f t="shared" ca="1" si="19"/>
        <v>1.9489300000000001</v>
      </c>
      <c r="AB111">
        <f t="shared" ca="1" si="20"/>
        <v>1</v>
      </c>
      <c r="AC111">
        <f t="shared" ca="1" si="21"/>
        <v>0</v>
      </c>
      <c r="AD111">
        <f t="shared" ca="1" si="22"/>
        <v>0</v>
      </c>
    </row>
    <row r="112" spans="1:30" x14ac:dyDescent="0.2">
      <c r="A112" t="s">
        <v>11</v>
      </c>
      <c r="B112" t="s">
        <v>34548</v>
      </c>
      <c r="C112" t="s">
        <v>965</v>
      </c>
      <c r="D112" t="s">
        <v>566</v>
      </c>
      <c r="E112" t="s">
        <v>34549</v>
      </c>
      <c r="F112" t="s">
        <v>34550</v>
      </c>
      <c r="G112">
        <v>1.96933</v>
      </c>
      <c r="H112">
        <v>1.9647399999999999</v>
      </c>
      <c r="J112">
        <v>8</v>
      </c>
      <c r="L112">
        <v>-8</v>
      </c>
      <c r="M112" t="s">
        <v>17</v>
      </c>
      <c r="N112">
        <f t="shared" si="23"/>
        <v>48888.700000000106</v>
      </c>
      <c r="U112" t="str">
        <f ca="1"/>
        <v>2025-06-14 00:51:42</v>
      </c>
      <c r="V112" s="7">
        <f t="shared" ca="1" si="14"/>
        <v>3</v>
      </c>
      <c r="W112" s="7">
        <f t="shared" ca="1" si="15"/>
        <v>7</v>
      </c>
      <c r="X112" s="7">
        <f t="shared" ca="1" si="16"/>
        <v>2.6000000000000005</v>
      </c>
      <c r="Y112" s="7">
        <f t="shared" ca="1" si="17"/>
        <v>1.9511000000000001</v>
      </c>
      <c r="Z112" s="7">
        <f t="shared" ca="1" si="18"/>
        <v>1.9516500000000001</v>
      </c>
      <c r="AA112" s="7">
        <f t="shared" ca="1" si="19"/>
        <v>1.94855</v>
      </c>
      <c r="AB112">
        <f t="shared" ca="1" si="20"/>
        <v>1</v>
      </c>
      <c r="AC112">
        <f t="shared" ca="1" si="21"/>
        <v>0</v>
      </c>
      <c r="AD112">
        <f t="shared" ca="1" si="22"/>
        <v>0</v>
      </c>
    </row>
    <row r="113" spans="1:30" x14ac:dyDescent="0.2">
      <c r="A113" t="s">
        <v>11</v>
      </c>
      <c r="B113" t="s">
        <v>34551</v>
      </c>
      <c r="C113" t="s">
        <v>1468</v>
      </c>
      <c r="D113" t="s">
        <v>566</v>
      </c>
      <c r="E113" t="s">
        <v>34552</v>
      </c>
      <c r="F113" t="s">
        <v>34550</v>
      </c>
      <c r="G113">
        <v>1.968</v>
      </c>
      <c r="H113">
        <v>1.9647399999999999</v>
      </c>
      <c r="J113">
        <v>16</v>
      </c>
      <c r="L113">
        <v>-16</v>
      </c>
      <c r="M113" t="s">
        <v>17</v>
      </c>
      <c r="N113">
        <f t="shared" si="23"/>
        <v>48896.700000000106</v>
      </c>
      <c r="U113" t="str">
        <f ca="1"/>
        <v>2025-06-14 00:41:30</v>
      </c>
      <c r="V113" s="7">
        <f t="shared" ca="1" si="14"/>
        <v>4</v>
      </c>
      <c r="W113" s="7">
        <f t="shared" ca="1" si="15"/>
        <v>9</v>
      </c>
      <c r="X113" s="7">
        <f t="shared" ca="1" si="16"/>
        <v>6.36</v>
      </c>
      <c r="Y113" s="7">
        <f t="shared" ca="1" si="17"/>
        <v>1.9481900000000001</v>
      </c>
      <c r="Z113" s="7">
        <f t="shared" ca="1" si="18"/>
        <v>1.9497100000000001</v>
      </c>
      <c r="AA113" s="7">
        <f t="shared" ca="1" si="19"/>
        <v>1.94686</v>
      </c>
      <c r="AB113">
        <f t="shared" ca="1" si="20"/>
        <v>1</v>
      </c>
      <c r="AC113">
        <f t="shared" ca="1" si="21"/>
        <v>0</v>
      </c>
      <c r="AD113">
        <f t="shared" ca="1" si="22"/>
        <v>0</v>
      </c>
    </row>
    <row r="114" spans="1:30" x14ac:dyDescent="0.2">
      <c r="A114" t="s">
        <v>11</v>
      </c>
      <c r="B114" t="s">
        <v>34553</v>
      </c>
      <c r="C114" t="s">
        <v>726</v>
      </c>
      <c r="D114" t="s">
        <v>566</v>
      </c>
      <c r="E114" t="s">
        <v>34554</v>
      </c>
      <c r="F114" t="s">
        <v>34550</v>
      </c>
      <c r="G114">
        <v>1.9708300000000001</v>
      </c>
      <c r="H114">
        <v>1.9647399999999999</v>
      </c>
      <c r="J114">
        <v>4</v>
      </c>
      <c r="L114">
        <v>-4</v>
      </c>
      <c r="M114" t="s">
        <v>17</v>
      </c>
      <c r="N114">
        <f t="shared" si="23"/>
        <v>48912.700000000106</v>
      </c>
      <c r="U114" t="str">
        <f ca="1"/>
        <v>2025-06-14 00:31:17</v>
      </c>
      <c r="V114" s="7">
        <f t="shared" ca="1" si="14"/>
        <v>2</v>
      </c>
      <c r="W114" s="7">
        <f t="shared" ca="1" si="15"/>
        <v>3</v>
      </c>
      <c r="X114" s="7">
        <f t="shared" ca="1" si="16"/>
        <v>-1.08</v>
      </c>
      <c r="Y114" s="7">
        <f t="shared" ca="1" si="17"/>
        <v>1.9488700000000001</v>
      </c>
      <c r="Z114" s="7">
        <f t="shared" ca="1" si="18"/>
        <v>1.9479</v>
      </c>
      <c r="AA114" s="7">
        <f t="shared" ca="1" si="19"/>
        <v>1.9431400000000001</v>
      </c>
      <c r="AB114">
        <f t="shared" ca="1" si="20"/>
        <v>0</v>
      </c>
      <c r="AC114">
        <f t="shared" ca="1" si="21"/>
        <v>1</v>
      </c>
      <c r="AD114">
        <f t="shared" ca="1" si="22"/>
        <v>0</v>
      </c>
    </row>
    <row r="115" spans="1:30" x14ac:dyDescent="0.2">
      <c r="A115" t="s">
        <v>11</v>
      </c>
      <c r="B115" t="s">
        <v>34555</v>
      </c>
      <c r="C115" t="s">
        <v>550</v>
      </c>
      <c r="D115" t="s">
        <v>566</v>
      </c>
      <c r="E115" t="s">
        <v>34556</v>
      </c>
      <c r="F115" t="s">
        <v>34550</v>
      </c>
      <c r="G115">
        <v>1.9747600000000001</v>
      </c>
      <c r="H115">
        <v>1.9647399999999999</v>
      </c>
      <c r="J115">
        <v>1</v>
      </c>
      <c r="L115">
        <v>-1</v>
      </c>
      <c r="M115" t="s">
        <v>17</v>
      </c>
      <c r="N115">
        <f t="shared" si="23"/>
        <v>48916.700000000106</v>
      </c>
      <c r="U115" t="str">
        <f ca="1"/>
        <v>2025-06-14 00:20:37</v>
      </c>
      <c r="V115" s="7">
        <f t="shared" ca="1" si="14"/>
        <v>3</v>
      </c>
      <c r="W115" s="7">
        <f t="shared" ca="1" si="15"/>
        <v>7</v>
      </c>
      <c r="X115" s="7">
        <f t="shared" ca="1" si="16"/>
        <v>-5.08</v>
      </c>
      <c r="Y115" s="7">
        <f t="shared" ca="1" si="17"/>
        <v>1.9430700000000001</v>
      </c>
      <c r="Z115" s="7">
        <f t="shared" ca="1" si="18"/>
        <v>1.9413499999999999</v>
      </c>
      <c r="AA115" s="7">
        <f t="shared" ca="1" si="19"/>
        <v>1.9368700000000001</v>
      </c>
      <c r="AB115">
        <f t="shared" ca="1" si="20"/>
        <v>0</v>
      </c>
      <c r="AC115">
        <f t="shared" ca="1" si="21"/>
        <v>1</v>
      </c>
      <c r="AD115">
        <f t="shared" ca="1" si="22"/>
        <v>0</v>
      </c>
    </row>
    <row r="116" spans="1:30" x14ac:dyDescent="0.2">
      <c r="A116" t="s">
        <v>11</v>
      </c>
      <c r="B116" t="s">
        <v>34557</v>
      </c>
      <c r="C116" t="s">
        <v>28064</v>
      </c>
      <c r="D116" t="s">
        <v>566</v>
      </c>
      <c r="E116" t="s">
        <v>34558</v>
      </c>
      <c r="F116" t="s">
        <v>34550</v>
      </c>
      <c r="G116">
        <v>1.97309</v>
      </c>
      <c r="H116">
        <v>1.9647399999999999</v>
      </c>
      <c r="J116">
        <v>2</v>
      </c>
      <c r="L116">
        <v>-2</v>
      </c>
      <c r="M116" t="s">
        <v>17</v>
      </c>
      <c r="N116">
        <f t="shared" si="23"/>
        <v>48917.700000000106</v>
      </c>
      <c r="U116" t="str">
        <f ca="1"/>
        <v>2025-06-14 00:10:25</v>
      </c>
      <c r="V116" s="7">
        <f t="shared" ca="1" si="14"/>
        <v>2</v>
      </c>
      <c r="W116" s="7">
        <f t="shared" ca="1" si="15"/>
        <v>3</v>
      </c>
      <c r="X116" s="7">
        <f t="shared" ca="1" si="16"/>
        <v>0.84000000000000008</v>
      </c>
      <c r="Y116" s="7">
        <f t="shared" ca="1" si="17"/>
        <v>1.93693</v>
      </c>
      <c r="Z116" s="7">
        <f t="shared" ca="1" si="18"/>
        <v>1.9379999999999999</v>
      </c>
      <c r="AA116" s="7">
        <f t="shared" ca="1" si="19"/>
        <v>1.9356599999999999</v>
      </c>
      <c r="AB116">
        <f t="shared" ca="1" si="20"/>
        <v>1</v>
      </c>
      <c r="AC116">
        <f t="shared" ca="1" si="21"/>
        <v>0</v>
      </c>
      <c r="AD116">
        <f t="shared" ca="1" si="22"/>
        <v>0</v>
      </c>
    </row>
    <row r="117" spans="1:30" x14ac:dyDescent="0.2">
      <c r="A117" t="s">
        <v>11</v>
      </c>
      <c r="B117" t="s">
        <v>34559</v>
      </c>
      <c r="C117" t="s">
        <v>495</v>
      </c>
      <c r="D117" t="s">
        <v>566</v>
      </c>
      <c r="E117" t="s">
        <v>34560</v>
      </c>
      <c r="F117" t="s">
        <v>34561</v>
      </c>
      <c r="G117">
        <v>1.97272</v>
      </c>
      <c r="H117">
        <v>1.97488</v>
      </c>
      <c r="J117">
        <v>1</v>
      </c>
      <c r="L117">
        <v>0.92</v>
      </c>
      <c r="M117" t="s">
        <v>17</v>
      </c>
      <c r="N117">
        <f t="shared" si="23"/>
        <v>48919.700000000106</v>
      </c>
      <c r="U117" t="str">
        <f ca="1"/>
        <v>2025-06-13 23:52:02</v>
      </c>
      <c r="V117" s="7">
        <f t="shared" ca="1" si="14"/>
        <v>5</v>
      </c>
      <c r="W117" s="7">
        <f t="shared" ca="1" si="15"/>
        <v>31</v>
      </c>
      <c r="X117" s="7">
        <f t="shared" ca="1" si="16"/>
        <v>24.680000000000003</v>
      </c>
      <c r="Y117" s="7">
        <f t="shared" ca="1" si="17"/>
        <v>1.9389000000000001</v>
      </c>
      <c r="Z117" s="7">
        <f t="shared" ca="1" si="18"/>
        <v>1.94093</v>
      </c>
      <c r="AA117" s="7">
        <f t="shared" ca="1" si="19"/>
        <v>1.93706</v>
      </c>
      <c r="AB117">
        <f t="shared" ca="1" si="20"/>
        <v>1</v>
      </c>
      <c r="AC117">
        <f t="shared" ca="1" si="21"/>
        <v>0</v>
      </c>
      <c r="AD117">
        <f t="shared" ca="1" si="22"/>
        <v>0</v>
      </c>
    </row>
    <row r="118" spans="1:30" x14ac:dyDescent="0.2">
      <c r="A118" t="s">
        <v>18</v>
      </c>
      <c r="B118" t="s">
        <v>34562</v>
      </c>
      <c r="C118" t="s">
        <v>29216</v>
      </c>
      <c r="D118" t="s">
        <v>566</v>
      </c>
      <c r="E118" t="s">
        <v>34563</v>
      </c>
      <c r="F118" t="s">
        <v>34561</v>
      </c>
      <c r="G118">
        <v>1.9750300000000001</v>
      </c>
      <c r="H118">
        <v>1.97488</v>
      </c>
      <c r="J118">
        <v>2</v>
      </c>
      <c r="L118">
        <v>1.84</v>
      </c>
      <c r="M118" t="s">
        <v>17</v>
      </c>
      <c r="N118">
        <f t="shared" si="23"/>
        <v>48918.780000000108</v>
      </c>
      <c r="U118" t="str">
        <f ca="1"/>
        <v>2025-06-13 23:41:50</v>
      </c>
      <c r="V118" s="7">
        <f t="shared" ca="1" si="14"/>
        <v>5</v>
      </c>
      <c r="W118" s="7">
        <f t="shared" ca="1" si="15"/>
        <v>31</v>
      </c>
      <c r="X118" s="7">
        <f t="shared" ca="1" si="16"/>
        <v>-31</v>
      </c>
      <c r="Y118" s="7">
        <f t="shared" ca="1" si="17"/>
        <v>1.9370099999999999</v>
      </c>
      <c r="Z118" s="7">
        <f t="shared" ca="1" si="18"/>
        <v>1.9452400000000001</v>
      </c>
      <c r="AA118" s="7">
        <f t="shared" ca="1" si="19"/>
        <v>1.9383699999999999</v>
      </c>
      <c r="AB118">
        <f t="shared" ca="1" si="20"/>
        <v>0</v>
      </c>
      <c r="AC118">
        <f t="shared" ca="1" si="21"/>
        <v>0</v>
      </c>
      <c r="AD118">
        <f t="shared" ca="1" si="22"/>
        <v>1</v>
      </c>
    </row>
    <row r="119" spans="1:30" x14ac:dyDescent="0.2">
      <c r="A119" t="s">
        <v>18</v>
      </c>
      <c r="B119" t="s">
        <v>34564</v>
      </c>
      <c r="C119" t="s">
        <v>1198</v>
      </c>
      <c r="D119" t="s">
        <v>566</v>
      </c>
      <c r="E119" t="s">
        <v>34565</v>
      </c>
      <c r="F119" t="s">
        <v>34566</v>
      </c>
      <c r="G119">
        <v>1.9715199999999999</v>
      </c>
      <c r="H119">
        <v>1.9719800000000001</v>
      </c>
      <c r="J119">
        <v>16</v>
      </c>
      <c r="L119">
        <v>-16</v>
      </c>
      <c r="M119" t="s">
        <v>17</v>
      </c>
      <c r="N119">
        <f t="shared" si="23"/>
        <v>48916.940000000111</v>
      </c>
      <c r="U119" t="str">
        <f ca="1"/>
        <v>2025-06-13 23:31:38</v>
      </c>
      <c r="V119" s="7">
        <f t="shared" ca="1" si="14"/>
        <v>2</v>
      </c>
      <c r="W119" s="7">
        <f t="shared" ca="1" si="15"/>
        <v>3</v>
      </c>
      <c r="X119" s="7">
        <f t="shared" ca="1" si="16"/>
        <v>0.84000000000000008</v>
      </c>
      <c r="Y119" s="7">
        <f t="shared" ca="1" si="17"/>
        <v>1.94591</v>
      </c>
      <c r="Z119" s="7">
        <f t="shared" ca="1" si="18"/>
        <v>1.94957</v>
      </c>
      <c r="AA119" s="7">
        <f t="shared" ca="1" si="19"/>
        <v>1.94631</v>
      </c>
      <c r="AB119">
        <f t="shared" ca="1" si="20"/>
        <v>0</v>
      </c>
      <c r="AC119">
        <f t="shared" ca="1" si="21"/>
        <v>0</v>
      </c>
      <c r="AD119">
        <f t="shared" ca="1" si="22"/>
        <v>1</v>
      </c>
    </row>
    <row r="120" spans="1:30" x14ac:dyDescent="0.2">
      <c r="A120" t="s">
        <v>18</v>
      </c>
      <c r="B120" t="s">
        <v>34567</v>
      </c>
      <c r="C120" t="s">
        <v>29049</v>
      </c>
      <c r="D120" t="s">
        <v>566</v>
      </c>
      <c r="E120" t="s">
        <v>34568</v>
      </c>
      <c r="F120" t="s">
        <v>34566</v>
      </c>
      <c r="G120">
        <v>1.96837</v>
      </c>
      <c r="H120">
        <v>1.9719800000000001</v>
      </c>
      <c r="J120">
        <v>2</v>
      </c>
      <c r="L120">
        <v>-2</v>
      </c>
      <c r="M120" t="s">
        <v>17</v>
      </c>
      <c r="N120">
        <f t="shared" si="23"/>
        <v>48932.940000000111</v>
      </c>
      <c r="U120" t="str">
        <f ca="1"/>
        <v>2025-06-13 23:21:26</v>
      </c>
      <c r="V120" s="7">
        <f t="shared" ca="1" si="14"/>
        <v>1</v>
      </c>
      <c r="W120" s="7">
        <f t="shared" ca="1" si="15"/>
        <v>1</v>
      </c>
      <c r="X120" s="7">
        <f t="shared" ca="1" si="16"/>
        <v>-1</v>
      </c>
      <c r="Y120" s="7">
        <f t="shared" ca="1" si="17"/>
        <v>1.94557</v>
      </c>
      <c r="Z120" s="7">
        <f t="shared" ca="1" si="18"/>
        <v>1.9474100000000001</v>
      </c>
      <c r="AA120" s="7">
        <f t="shared" ca="1" si="19"/>
        <v>1.9474100000000001</v>
      </c>
      <c r="AB120">
        <f t="shared" ca="1" si="20"/>
        <v>0</v>
      </c>
      <c r="AC120">
        <f t="shared" ca="1" si="21"/>
        <v>0</v>
      </c>
      <c r="AD120">
        <f t="shared" ca="1" si="22"/>
        <v>1</v>
      </c>
    </row>
    <row r="121" spans="1:30" x14ac:dyDescent="0.2">
      <c r="A121" t="s">
        <v>11</v>
      </c>
      <c r="B121" t="s">
        <v>34569</v>
      </c>
      <c r="C121" t="s">
        <v>495</v>
      </c>
      <c r="D121" t="s">
        <v>566</v>
      </c>
      <c r="E121" t="s">
        <v>34570</v>
      </c>
      <c r="F121" t="s">
        <v>34566</v>
      </c>
      <c r="G121">
        <v>1.96726</v>
      </c>
      <c r="H121">
        <v>1.9719800000000001</v>
      </c>
      <c r="J121">
        <v>1</v>
      </c>
      <c r="L121">
        <v>0.92</v>
      </c>
      <c r="M121" t="s">
        <v>17</v>
      </c>
      <c r="N121">
        <f t="shared" si="23"/>
        <v>48934.940000000111</v>
      </c>
      <c r="U121" t="str">
        <f ca="1"/>
        <v>2025-06-13 23:10:45</v>
      </c>
      <c r="V121" s="7">
        <f t="shared" ca="1" si="14"/>
        <v>2</v>
      </c>
      <c r="W121" s="7">
        <f t="shared" ca="1" si="15"/>
        <v>3</v>
      </c>
      <c r="X121" s="7">
        <f t="shared" ca="1" si="16"/>
        <v>-1.08</v>
      </c>
      <c r="Y121" s="7">
        <f t="shared" ca="1" si="17"/>
        <v>1.94693</v>
      </c>
      <c r="Z121" s="7">
        <f t="shared" ca="1" si="18"/>
        <v>1.9456</v>
      </c>
      <c r="AA121" s="7">
        <f t="shared" ca="1" si="19"/>
        <v>1.9416500000000001</v>
      </c>
      <c r="AB121">
        <f t="shared" ca="1" si="20"/>
        <v>0</v>
      </c>
      <c r="AC121">
        <f t="shared" ca="1" si="21"/>
        <v>1</v>
      </c>
      <c r="AD121">
        <f t="shared" ca="1" si="22"/>
        <v>0</v>
      </c>
    </row>
    <row r="122" spans="1:30" x14ac:dyDescent="0.2">
      <c r="A122" t="s">
        <v>18</v>
      </c>
      <c r="B122" t="s">
        <v>34571</v>
      </c>
      <c r="C122" t="s">
        <v>732</v>
      </c>
      <c r="D122" t="s">
        <v>566</v>
      </c>
      <c r="E122" t="s">
        <v>34572</v>
      </c>
      <c r="F122" t="s">
        <v>34566</v>
      </c>
      <c r="G122">
        <v>1.96966</v>
      </c>
      <c r="H122">
        <v>1.9719800000000001</v>
      </c>
      <c r="J122">
        <v>4</v>
      </c>
      <c r="L122">
        <v>-4</v>
      </c>
      <c r="M122" t="s">
        <v>17</v>
      </c>
      <c r="N122">
        <f t="shared" si="23"/>
        <v>48934.020000000113</v>
      </c>
      <c r="U122" t="str">
        <f ca="1"/>
        <v>2025-06-13 23:00:33</v>
      </c>
      <c r="V122" s="7">
        <f t="shared" ca="1" si="14"/>
        <v>6</v>
      </c>
      <c r="W122" s="7">
        <f t="shared" ca="1" si="15"/>
        <v>33</v>
      </c>
      <c r="X122" s="7">
        <f t="shared" ca="1" si="16"/>
        <v>-27.24</v>
      </c>
      <c r="Y122" s="7">
        <f t="shared" ca="1" si="17"/>
        <v>1.9415</v>
      </c>
      <c r="Z122" s="7">
        <f t="shared" ca="1" si="18"/>
        <v>1.9410400000000001</v>
      </c>
      <c r="AA122" s="7">
        <f t="shared" ca="1" si="19"/>
        <v>1.93767</v>
      </c>
      <c r="AB122">
        <f t="shared" ca="1" si="20"/>
        <v>0</v>
      </c>
      <c r="AC122">
        <f t="shared" ca="1" si="21"/>
        <v>1</v>
      </c>
      <c r="AD122">
        <f t="shared" ca="1" si="22"/>
        <v>0</v>
      </c>
    </row>
    <row r="123" spans="1:30" x14ac:dyDescent="0.2">
      <c r="A123" t="s">
        <v>18</v>
      </c>
      <c r="B123" t="s">
        <v>34573</v>
      </c>
      <c r="C123" t="s">
        <v>28066</v>
      </c>
      <c r="D123" t="s">
        <v>566</v>
      </c>
      <c r="E123" t="s">
        <v>34574</v>
      </c>
      <c r="F123" t="s">
        <v>34566</v>
      </c>
      <c r="G123">
        <v>1.97071</v>
      </c>
      <c r="H123">
        <v>1.9719800000000001</v>
      </c>
      <c r="J123">
        <v>8</v>
      </c>
      <c r="L123">
        <v>-8</v>
      </c>
      <c r="M123" t="s">
        <v>17</v>
      </c>
      <c r="N123">
        <f t="shared" si="23"/>
        <v>48938.020000000113</v>
      </c>
      <c r="U123" t="str">
        <f ca="1"/>
        <v>2025-06-13 22:50:21</v>
      </c>
      <c r="V123" s="7">
        <f t="shared" ca="1" si="14"/>
        <v>2</v>
      </c>
      <c r="W123" s="7">
        <f t="shared" ca="1" si="15"/>
        <v>3</v>
      </c>
      <c r="X123" s="7">
        <f t="shared" ca="1" si="16"/>
        <v>0.84000000000000008</v>
      </c>
      <c r="Y123" s="7">
        <f t="shared" ca="1" si="17"/>
        <v>1.93875</v>
      </c>
      <c r="Z123" s="7">
        <f t="shared" ca="1" si="18"/>
        <v>1.94052</v>
      </c>
      <c r="AA123" s="7">
        <f t="shared" ca="1" si="19"/>
        <v>1.9394899999999999</v>
      </c>
      <c r="AB123">
        <f t="shared" ca="1" si="20"/>
        <v>0</v>
      </c>
      <c r="AC123">
        <f t="shared" ca="1" si="21"/>
        <v>0</v>
      </c>
      <c r="AD123">
        <f t="shared" ca="1" si="22"/>
        <v>1</v>
      </c>
    </row>
    <row r="124" spans="1:30" x14ac:dyDescent="0.2">
      <c r="A124" t="s">
        <v>11</v>
      </c>
      <c r="B124" t="s">
        <v>34575</v>
      </c>
      <c r="C124" t="s">
        <v>495</v>
      </c>
      <c r="D124" t="s">
        <v>566</v>
      </c>
      <c r="E124" t="s">
        <v>34576</v>
      </c>
      <c r="F124" t="s">
        <v>34577</v>
      </c>
      <c r="G124">
        <v>1.96367</v>
      </c>
      <c r="H124">
        <v>1.96773</v>
      </c>
      <c r="J124">
        <v>1</v>
      </c>
      <c r="L124">
        <v>0.92</v>
      </c>
      <c r="M124" t="s">
        <v>17</v>
      </c>
      <c r="N124">
        <f t="shared" si="23"/>
        <v>48946.020000000113</v>
      </c>
      <c r="U124" t="str">
        <f ca="1"/>
        <v>2025-06-13 22:40:08</v>
      </c>
      <c r="V124" s="7">
        <f t="shared" ca="1" si="14"/>
        <v>3</v>
      </c>
      <c r="W124" s="7">
        <f t="shared" ca="1" si="15"/>
        <v>7</v>
      </c>
      <c r="X124" s="7">
        <f t="shared" ca="1" si="16"/>
        <v>-7</v>
      </c>
      <c r="Y124" s="7">
        <f t="shared" ca="1" si="17"/>
        <v>1.9393199999999999</v>
      </c>
      <c r="Z124" s="7">
        <f t="shared" ca="1" si="18"/>
        <v>1.9426300000000001</v>
      </c>
      <c r="AA124" s="7">
        <f t="shared" ca="1" si="19"/>
        <v>1.94058</v>
      </c>
      <c r="AB124">
        <f t="shared" ca="1" si="20"/>
        <v>0</v>
      </c>
      <c r="AC124">
        <f t="shared" ca="1" si="21"/>
        <v>0</v>
      </c>
      <c r="AD124">
        <f t="shared" ca="1" si="22"/>
        <v>1</v>
      </c>
    </row>
    <row r="125" spans="1:30" x14ac:dyDescent="0.2">
      <c r="A125" t="s">
        <v>18</v>
      </c>
      <c r="B125" t="s">
        <v>34578</v>
      </c>
      <c r="C125" t="s">
        <v>33</v>
      </c>
      <c r="D125" t="s">
        <v>566</v>
      </c>
      <c r="E125" t="s">
        <v>34579</v>
      </c>
      <c r="F125" t="s">
        <v>34577</v>
      </c>
      <c r="G125">
        <v>1.9660599999999999</v>
      </c>
      <c r="H125">
        <v>1.96773</v>
      </c>
      <c r="J125">
        <v>4</v>
      </c>
      <c r="L125">
        <v>-4</v>
      </c>
      <c r="M125" t="s">
        <v>17</v>
      </c>
      <c r="N125">
        <f t="shared" si="23"/>
        <v>48945.100000000115</v>
      </c>
      <c r="U125" t="str">
        <f ca="1"/>
        <v>2025-06-13 22:29:46</v>
      </c>
      <c r="V125" s="7">
        <f t="shared" ca="1" si="14"/>
        <v>2</v>
      </c>
      <c r="W125" s="7">
        <f t="shared" ca="1" si="15"/>
        <v>3</v>
      </c>
      <c r="X125" s="7">
        <f t="shared" ca="1" si="16"/>
        <v>-3</v>
      </c>
      <c r="Y125" s="7">
        <f t="shared" ca="1" si="17"/>
        <v>0.91003000000000001</v>
      </c>
      <c r="Z125" s="7">
        <f t="shared" ca="1" si="18"/>
        <v>0.91193000000000002</v>
      </c>
      <c r="AA125" s="7">
        <f t="shared" ca="1" si="19"/>
        <v>0.91076999999999997</v>
      </c>
      <c r="AB125">
        <f t="shared" ca="1" si="20"/>
        <v>0</v>
      </c>
      <c r="AC125">
        <f t="shared" ca="1" si="21"/>
        <v>0</v>
      </c>
      <c r="AD125">
        <f t="shared" ca="1" si="22"/>
        <v>1</v>
      </c>
    </row>
    <row r="126" spans="1:30" x14ac:dyDescent="0.2">
      <c r="A126" t="s">
        <v>18</v>
      </c>
      <c r="B126" t="s">
        <v>34580</v>
      </c>
      <c r="C126" t="s">
        <v>1055</v>
      </c>
      <c r="D126" t="s">
        <v>566</v>
      </c>
      <c r="E126" t="s">
        <v>34581</v>
      </c>
      <c r="F126" t="s">
        <v>34577</v>
      </c>
      <c r="G126">
        <v>1.96736</v>
      </c>
      <c r="H126">
        <v>1.96773</v>
      </c>
      <c r="J126">
        <v>8</v>
      </c>
      <c r="L126">
        <v>-8</v>
      </c>
      <c r="M126" t="s">
        <v>17</v>
      </c>
      <c r="N126">
        <f t="shared" si="23"/>
        <v>48949.100000000115</v>
      </c>
      <c r="U126" t="str">
        <f ca="1"/>
        <v>2025-06-13 22:19:34</v>
      </c>
      <c r="V126" s="7">
        <f t="shared" ca="1" si="14"/>
        <v>3</v>
      </c>
      <c r="W126" s="7">
        <f t="shared" ca="1" si="15"/>
        <v>7</v>
      </c>
      <c r="X126" s="7">
        <f t="shared" ca="1" si="16"/>
        <v>-7</v>
      </c>
      <c r="Y126" s="7">
        <f t="shared" ca="1" si="17"/>
        <v>0.91208</v>
      </c>
      <c r="Z126" s="7">
        <f t="shared" ca="1" si="18"/>
        <v>0.91474</v>
      </c>
      <c r="AA126" s="7">
        <f t="shared" ca="1" si="19"/>
        <v>0.91305000000000003</v>
      </c>
      <c r="AB126">
        <f t="shared" ca="1" si="20"/>
        <v>0</v>
      </c>
      <c r="AC126">
        <f t="shared" ca="1" si="21"/>
        <v>0</v>
      </c>
      <c r="AD126">
        <f t="shared" ca="1" si="22"/>
        <v>1</v>
      </c>
    </row>
    <row r="127" spans="1:30" x14ac:dyDescent="0.2">
      <c r="A127" t="s">
        <v>18</v>
      </c>
      <c r="B127" t="s">
        <v>34582</v>
      </c>
      <c r="C127" t="s">
        <v>28532</v>
      </c>
      <c r="D127" t="s">
        <v>566</v>
      </c>
      <c r="E127" t="s">
        <v>34583</v>
      </c>
      <c r="F127" t="s">
        <v>34577</v>
      </c>
      <c r="G127">
        <v>1.96472</v>
      </c>
      <c r="H127">
        <v>1.96773</v>
      </c>
      <c r="J127">
        <v>2</v>
      </c>
      <c r="L127">
        <v>-2</v>
      </c>
      <c r="M127" t="s">
        <v>17</v>
      </c>
      <c r="N127">
        <f t="shared" si="23"/>
        <v>48957.100000000115</v>
      </c>
      <c r="U127" t="str">
        <f ca="1"/>
        <v>2025-06-13 22:08:52</v>
      </c>
      <c r="V127" s="7">
        <f t="shared" ca="1" si="14"/>
        <v>3</v>
      </c>
      <c r="W127" s="7">
        <f t="shared" ca="1" si="15"/>
        <v>5</v>
      </c>
      <c r="X127" s="7">
        <f t="shared" ca="1" si="16"/>
        <v>-1.1599999999999999</v>
      </c>
      <c r="Y127" s="7">
        <f t="shared" ca="1" si="17"/>
        <v>0.9143</v>
      </c>
      <c r="Z127" s="7">
        <f t="shared" ca="1" si="18"/>
        <v>0.91632999999999998</v>
      </c>
      <c r="AA127" s="7">
        <f t="shared" ca="1" si="19"/>
        <v>0.91525999999999996</v>
      </c>
      <c r="AB127">
        <f t="shared" ca="1" si="20"/>
        <v>0</v>
      </c>
      <c r="AC127">
        <f t="shared" ca="1" si="21"/>
        <v>0</v>
      </c>
      <c r="AD127">
        <f t="shared" ca="1" si="22"/>
        <v>1</v>
      </c>
    </row>
    <row r="128" spans="1:30" x14ac:dyDescent="0.2">
      <c r="A128" t="s">
        <v>18</v>
      </c>
      <c r="B128" t="s">
        <v>34584</v>
      </c>
      <c r="C128" t="s">
        <v>28689</v>
      </c>
      <c r="D128" t="s">
        <v>566</v>
      </c>
      <c r="E128" t="s">
        <v>34585</v>
      </c>
      <c r="F128" t="s">
        <v>34586</v>
      </c>
      <c r="G128">
        <v>1.96339</v>
      </c>
      <c r="H128">
        <v>1.9631700000000001</v>
      </c>
      <c r="J128">
        <v>2</v>
      </c>
      <c r="L128">
        <v>1.84</v>
      </c>
      <c r="M128" t="s">
        <v>17</v>
      </c>
      <c r="N128">
        <f t="shared" si="23"/>
        <v>48959.100000000115</v>
      </c>
      <c r="U128" t="str">
        <f ca="1"/>
        <v>2025-06-13 21:58:40</v>
      </c>
      <c r="V128" s="7">
        <f t="shared" ca="1" si="14"/>
        <v>2</v>
      </c>
      <c r="W128" s="7">
        <f t="shared" ca="1" si="15"/>
        <v>3</v>
      </c>
      <c r="X128" s="7">
        <f t="shared" ca="1" si="16"/>
        <v>2.7600000000000002</v>
      </c>
      <c r="Y128" s="7">
        <f t="shared" ca="1" si="17"/>
        <v>0.91556000000000004</v>
      </c>
      <c r="Z128" s="7">
        <f t="shared" ca="1" si="18"/>
        <v>0.91612000000000005</v>
      </c>
      <c r="AA128" s="7">
        <f t="shared" ca="1" si="19"/>
        <v>0.91510000000000002</v>
      </c>
      <c r="AB128">
        <f t="shared" ca="1" si="20"/>
        <v>1</v>
      </c>
      <c r="AC128">
        <f t="shared" ca="1" si="21"/>
        <v>0</v>
      </c>
      <c r="AD128">
        <f t="shared" ca="1" si="22"/>
        <v>0</v>
      </c>
    </row>
    <row r="129" spans="1:30" x14ac:dyDescent="0.2">
      <c r="A129" t="s">
        <v>11</v>
      </c>
      <c r="B129" t="s">
        <v>34587</v>
      </c>
      <c r="C129" t="s">
        <v>495</v>
      </c>
      <c r="D129" t="s">
        <v>566</v>
      </c>
      <c r="E129" t="s">
        <v>34588</v>
      </c>
      <c r="F129" t="s">
        <v>34586</v>
      </c>
      <c r="G129">
        <v>1.96146</v>
      </c>
      <c r="H129">
        <v>1.9631700000000001</v>
      </c>
      <c r="J129">
        <v>1</v>
      </c>
      <c r="L129">
        <v>0.92</v>
      </c>
      <c r="M129" t="s">
        <v>17</v>
      </c>
      <c r="N129">
        <f t="shared" si="23"/>
        <v>48957.260000000118</v>
      </c>
      <c r="U129" t="str">
        <f ca="1"/>
        <v>2025-06-13 21:48:28</v>
      </c>
      <c r="V129" s="7">
        <f t="shared" ca="1" si="14"/>
        <v>4</v>
      </c>
      <c r="W129" s="7">
        <f t="shared" ca="1" si="15"/>
        <v>15</v>
      </c>
      <c r="X129" s="7">
        <f t="shared" ca="1" si="16"/>
        <v>-13.08</v>
      </c>
      <c r="Y129" s="7">
        <f t="shared" ca="1" si="17"/>
        <v>0.91490000000000005</v>
      </c>
      <c r="Z129" s="7">
        <f t="shared" ca="1" si="18"/>
        <v>0.91388000000000003</v>
      </c>
      <c r="AA129" s="7">
        <f t="shared" ca="1" si="19"/>
        <v>0.91025999999999996</v>
      </c>
      <c r="AB129">
        <f t="shared" ca="1" si="20"/>
        <v>0</v>
      </c>
      <c r="AC129">
        <f t="shared" ca="1" si="21"/>
        <v>1</v>
      </c>
      <c r="AD129">
        <f t="shared" ca="1" si="22"/>
        <v>0</v>
      </c>
    </row>
    <row r="130" spans="1:30" x14ac:dyDescent="0.2">
      <c r="A130" t="s">
        <v>11</v>
      </c>
      <c r="B130" t="s">
        <v>34589</v>
      </c>
      <c r="C130" t="s">
        <v>28689</v>
      </c>
      <c r="D130" t="s">
        <v>566</v>
      </c>
      <c r="E130" t="s">
        <v>34590</v>
      </c>
      <c r="F130" t="s">
        <v>34591</v>
      </c>
      <c r="G130">
        <v>1.96088</v>
      </c>
      <c r="H130">
        <v>1.9610399999999999</v>
      </c>
      <c r="J130">
        <v>2</v>
      </c>
      <c r="L130">
        <v>1.84</v>
      </c>
      <c r="M130" t="s">
        <v>17</v>
      </c>
      <c r="N130">
        <f t="shared" si="23"/>
        <v>48956.34000000012</v>
      </c>
      <c r="U130" t="str">
        <f ca="1"/>
        <v>2025-06-13 21:38:16</v>
      </c>
      <c r="V130" s="7">
        <f t="shared" ca="1" si="14"/>
        <v>3</v>
      </c>
      <c r="W130" s="7">
        <f t="shared" ca="1" si="15"/>
        <v>5</v>
      </c>
      <c r="X130" s="7">
        <f t="shared" ca="1" si="16"/>
        <v>2.68</v>
      </c>
      <c r="Y130" s="7">
        <f t="shared" ca="1" si="17"/>
        <v>0.90993000000000002</v>
      </c>
      <c r="Z130" s="7">
        <f t="shared" ca="1" si="18"/>
        <v>0.91117999999999999</v>
      </c>
      <c r="AA130" s="7">
        <f t="shared" ca="1" si="19"/>
        <v>0.90915999999999997</v>
      </c>
      <c r="AB130">
        <f t="shared" ca="1" si="20"/>
        <v>1</v>
      </c>
      <c r="AC130">
        <f t="shared" ca="1" si="21"/>
        <v>0</v>
      </c>
      <c r="AD130">
        <f t="shared" ca="1" si="22"/>
        <v>0</v>
      </c>
    </row>
    <row r="131" spans="1:30" x14ac:dyDescent="0.2">
      <c r="A131" t="s">
        <v>11</v>
      </c>
      <c r="B131" t="s">
        <v>34592</v>
      </c>
      <c r="C131" t="s">
        <v>495</v>
      </c>
      <c r="D131" t="s">
        <v>566</v>
      </c>
      <c r="E131" t="s">
        <v>34593</v>
      </c>
      <c r="F131" t="s">
        <v>34591</v>
      </c>
      <c r="G131">
        <v>1.9624299999999999</v>
      </c>
      <c r="H131">
        <v>1.9610399999999999</v>
      </c>
      <c r="J131">
        <v>1</v>
      </c>
      <c r="L131">
        <v>-1</v>
      </c>
      <c r="M131" t="s">
        <v>17</v>
      </c>
      <c r="N131">
        <f t="shared" si="23"/>
        <v>48954.500000000124</v>
      </c>
      <c r="U131" t="str">
        <f ca="1"/>
        <v>2025-06-13 21:28:04</v>
      </c>
      <c r="V131" s="7">
        <f t="shared" ref="V131:V194" ca="1" si="24">COUNTIF(INDIRECT($Q$5),U131)</f>
        <v>2</v>
      </c>
      <c r="W131" s="7">
        <f t="shared" ref="W131:W194" ca="1" si="25">SUMIF(INDIRECT($Q$5),U131,INDIRECT($Q$6))</f>
        <v>3</v>
      </c>
      <c r="X131" s="7">
        <f t="shared" ref="X131:X194" ca="1" si="26">SUMIF(INDIRECT($Q$5),U131,INDIRECT($Q$7))</f>
        <v>-1.08</v>
      </c>
      <c r="Y131" s="7">
        <f t="shared" ref="Y131:Y194" ca="1" si="27">_xlfn.MAXIFS(INDIRECT($Q$10),INDIRECT($Q$5),$U131)</f>
        <v>0.90971999999999997</v>
      </c>
      <c r="Z131" s="7">
        <f t="shared" ref="Z131:Z194" ca="1" si="28">_xlfn.MAXIFS(INDIRECT($Q$9),INDIRECT($Q$5),$U131)</f>
        <v>0.90907000000000004</v>
      </c>
      <c r="AA131" s="7">
        <f t="shared" ref="AA131:AA194" ca="1" si="29">_xlfn.MINIFS(INDIRECT($Q$9),INDIRECT($Q$5),$U131)</f>
        <v>0.90783000000000003</v>
      </c>
      <c r="AB131">
        <f t="shared" ref="AB131:AB194" ca="1" si="30">IF(AND(Z131&gt;Y131,Y131&gt;AA131), 1,0)</f>
        <v>0</v>
      </c>
      <c r="AC131">
        <f t="shared" ref="AC131:AC194" ca="1" si="31">IF(Y131&gt;Z131,1,0)</f>
        <v>1</v>
      </c>
      <c r="AD131">
        <f t="shared" ref="AD131:AD194" ca="1" si="32">IF(Y131&lt;AA131,1,0)</f>
        <v>0</v>
      </c>
    </row>
    <row r="132" spans="1:30" x14ac:dyDescent="0.2">
      <c r="A132" t="s">
        <v>11</v>
      </c>
      <c r="B132" t="s">
        <v>34594</v>
      </c>
      <c r="C132" t="s">
        <v>495</v>
      </c>
      <c r="D132" t="s">
        <v>566</v>
      </c>
      <c r="E132" t="s">
        <v>34595</v>
      </c>
      <c r="F132" t="s">
        <v>34596</v>
      </c>
      <c r="G132">
        <v>1.9625600000000001</v>
      </c>
      <c r="H132">
        <v>1.96204</v>
      </c>
      <c r="J132">
        <v>1</v>
      </c>
      <c r="L132">
        <v>-1</v>
      </c>
      <c r="M132" t="s">
        <v>17</v>
      </c>
      <c r="N132">
        <f t="shared" ref="N132:N195" si="33">N131-L131</f>
        <v>48955.500000000124</v>
      </c>
      <c r="U132" t="str">
        <f ca="1"/>
        <v>2025-06-13 21:17:51</v>
      </c>
      <c r="V132" s="7">
        <f t="shared" ca="1" si="24"/>
        <v>2</v>
      </c>
      <c r="W132" s="7">
        <f t="shared" ca="1" si="25"/>
        <v>3</v>
      </c>
      <c r="X132" s="7">
        <f t="shared" ca="1" si="26"/>
        <v>-3</v>
      </c>
      <c r="Y132" s="7">
        <f t="shared" ca="1" si="27"/>
        <v>0.90761999999999998</v>
      </c>
      <c r="Z132" s="7">
        <f t="shared" ca="1" si="28"/>
        <v>0.91069</v>
      </c>
      <c r="AA132" s="7">
        <f t="shared" ca="1" si="29"/>
        <v>0.90844000000000003</v>
      </c>
      <c r="AB132">
        <f t="shared" ca="1" si="30"/>
        <v>0</v>
      </c>
      <c r="AC132">
        <f t="shared" ca="1" si="31"/>
        <v>0</v>
      </c>
      <c r="AD132">
        <f t="shared" ca="1" si="32"/>
        <v>1</v>
      </c>
    </row>
    <row r="133" spans="1:30" x14ac:dyDescent="0.2">
      <c r="A133" t="s">
        <v>11</v>
      </c>
      <c r="B133" t="s">
        <v>34597</v>
      </c>
      <c r="C133" t="s">
        <v>501</v>
      </c>
      <c r="D133" t="s">
        <v>566</v>
      </c>
      <c r="E133" t="s">
        <v>34598</v>
      </c>
      <c r="F133" t="s">
        <v>34596</v>
      </c>
      <c r="G133">
        <v>1.9602200000000001</v>
      </c>
      <c r="H133">
        <v>1.96204</v>
      </c>
      <c r="J133">
        <v>2</v>
      </c>
      <c r="L133">
        <v>1.84</v>
      </c>
      <c r="M133" t="s">
        <v>17</v>
      </c>
      <c r="N133">
        <f t="shared" si="33"/>
        <v>48956.500000000124</v>
      </c>
      <c r="U133" t="str">
        <f ca="1"/>
        <v>2025-06-13 21:07:15</v>
      </c>
      <c r="V133" s="7">
        <f t="shared" ca="1" si="24"/>
        <v>4</v>
      </c>
      <c r="W133" s="7">
        <f t="shared" ca="1" si="25"/>
        <v>15</v>
      </c>
      <c r="X133" s="7">
        <f t="shared" ca="1" si="26"/>
        <v>0.36000000000000032</v>
      </c>
      <c r="Y133" s="7">
        <f t="shared" ca="1" si="27"/>
        <v>0.91086999999999996</v>
      </c>
      <c r="Z133" s="7">
        <f t="shared" ca="1" si="28"/>
        <v>0.91261999999999999</v>
      </c>
      <c r="AA133" s="7">
        <f t="shared" ca="1" si="29"/>
        <v>0.91047</v>
      </c>
      <c r="AB133">
        <f t="shared" ca="1" si="30"/>
        <v>1</v>
      </c>
      <c r="AC133">
        <f t="shared" ca="1" si="31"/>
        <v>0</v>
      </c>
      <c r="AD133">
        <f t="shared" ca="1" si="32"/>
        <v>0</v>
      </c>
    </row>
    <row r="134" spans="1:30" x14ac:dyDescent="0.2">
      <c r="A134" t="s">
        <v>11</v>
      </c>
      <c r="B134" t="s">
        <v>34599</v>
      </c>
      <c r="C134" t="s">
        <v>555</v>
      </c>
      <c r="D134" t="s">
        <v>566</v>
      </c>
      <c r="E134" t="s">
        <v>34600</v>
      </c>
      <c r="F134" t="s">
        <v>34601</v>
      </c>
      <c r="G134">
        <v>1.95858</v>
      </c>
      <c r="H134">
        <v>1.9625999999999999</v>
      </c>
      <c r="J134">
        <v>2</v>
      </c>
      <c r="L134">
        <v>1.84</v>
      </c>
      <c r="M134" t="s">
        <v>17</v>
      </c>
      <c r="N134">
        <f t="shared" si="33"/>
        <v>48954.660000000127</v>
      </c>
      <c r="U134" t="str">
        <f ca="1"/>
        <v>2025-06-13 20:57:03</v>
      </c>
      <c r="V134" s="7">
        <f t="shared" ca="1" si="24"/>
        <v>2</v>
      </c>
      <c r="W134" s="7">
        <f t="shared" ca="1" si="25"/>
        <v>3</v>
      </c>
      <c r="X134" s="7">
        <f t="shared" ca="1" si="26"/>
        <v>2.7600000000000002</v>
      </c>
      <c r="Y134" s="7">
        <f t="shared" ca="1" si="27"/>
        <v>0.91251000000000004</v>
      </c>
      <c r="Z134" s="7">
        <f t="shared" ca="1" si="28"/>
        <v>0.91276999999999997</v>
      </c>
      <c r="AA134" s="7">
        <f t="shared" ca="1" si="29"/>
        <v>0.91088000000000002</v>
      </c>
      <c r="AB134">
        <f t="shared" ca="1" si="30"/>
        <v>1</v>
      </c>
      <c r="AC134">
        <f t="shared" ca="1" si="31"/>
        <v>0</v>
      </c>
      <c r="AD134">
        <f t="shared" ca="1" si="32"/>
        <v>0</v>
      </c>
    </row>
    <row r="135" spans="1:30" x14ac:dyDescent="0.2">
      <c r="A135" t="s">
        <v>11</v>
      </c>
      <c r="B135" t="s">
        <v>34602</v>
      </c>
      <c r="C135" t="s">
        <v>29259</v>
      </c>
      <c r="D135" t="s">
        <v>566</v>
      </c>
      <c r="E135" t="s">
        <v>34603</v>
      </c>
      <c r="F135" t="s">
        <v>34601</v>
      </c>
      <c r="G135">
        <v>1.95712</v>
      </c>
      <c r="H135">
        <v>1.9625999999999999</v>
      </c>
      <c r="J135">
        <v>4</v>
      </c>
      <c r="L135">
        <v>3.68</v>
      </c>
      <c r="M135" t="s">
        <v>17</v>
      </c>
      <c r="N135">
        <f t="shared" si="33"/>
        <v>48952.820000000131</v>
      </c>
      <c r="U135" t="str">
        <f ca="1"/>
        <v>2025-06-13 20:46:51</v>
      </c>
      <c r="V135" s="7">
        <f t="shared" ca="1" si="24"/>
        <v>3</v>
      </c>
      <c r="W135" s="7">
        <f t="shared" ca="1" si="25"/>
        <v>7</v>
      </c>
      <c r="X135" s="7">
        <f t="shared" ca="1" si="26"/>
        <v>0.68000000000000016</v>
      </c>
      <c r="Y135" s="7">
        <f t="shared" ca="1" si="27"/>
        <v>0.91093000000000002</v>
      </c>
      <c r="Z135" s="7">
        <f t="shared" ca="1" si="28"/>
        <v>0.91222999999999999</v>
      </c>
      <c r="AA135" s="7">
        <f t="shared" ca="1" si="29"/>
        <v>0.90966999999999998</v>
      </c>
      <c r="AB135">
        <f t="shared" ca="1" si="30"/>
        <v>1</v>
      </c>
      <c r="AC135">
        <f t="shared" ca="1" si="31"/>
        <v>0</v>
      </c>
      <c r="AD135">
        <f t="shared" ca="1" si="32"/>
        <v>0</v>
      </c>
    </row>
    <row r="136" spans="1:30" x14ac:dyDescent="0.2">
      <c r="A136" t="s">
        <v>18</v>
      </c>
      <c r="B136" t="s">
        <v>34604</v>
      </c>
      <c r="C136" t="s">
        <v>220</v>
      </c>
      <c r="D136" t="s">
        <v>566</v>
      </c>
      <c r="E136" t="s">
        <v>34605</v>
      </c>
      <c r="F136" t="s">
        <v>34601</v>
      </c>
      <c r="G136">
        <v>1.9631099999999999</v>
      </c>
      <c r="H136">
        <v>1.9625999999999999</v>
      </c>
      <c r="J136">
        <v>8</v>
      </c>
      <c r="L136">
        <v>7.36</v>
      </c>
      <c r="M136" t="s">
        <v>17</v>
      </c>
      <c r="N136">
        <f t="shared" si="33"/>
        <v>48949.14000000013</v>
      </c>
      <c r="U136" t="str">
        <f ca="1"/>
        <v>2025-06-13 20:36:39</v>
      </c>
      <c r="V136" s="7">
        <f t="shared" ca="1" si="24"/>
        <v>4</v>
      </c>
      <c r="W136" s="7">
        <f t="shared" ca="1" si="25"/>
        <v>15</v>
      </c>
      <c r="X136" s="7">
        <f t="shared" ca="1" si="26"/>
        <v>13.8</v>
      </c>
      <c r="Y136" s="7">
        <f t="shared" ca="1" si="27"/>
        <v>0.91157999999999995</v>
      </c>
      <c r="Z136" s="7">
        <f t="shared" ca="1" si="28"/>
        <v>0.91151000000000004</v>
      </c>
      <c r="AA136" s="7">
        <f t="shared" ca="1" si="29"/>
        <v>0.90947</v>
      </c>
      <c r="AB136">
        <f t="shared" ca="1" si="30"/>
        <v>0</v>
      </c>
      <c r="AC136">
        <f t="shared" ca="1" si="31"/>
        <v>1</v>
      </c>
      <c r="AD136">
        <f t="shared" ca="1" si="32"/>
        <v>0</v>
      </c>
    </row>
    <row r="137" spans="1:30" x14ac:dyDescent="0.2">
      <c r="A137" t="s">
        <v>11</v>
      </c>
      <c r="B137" t="s">
        <v>34606</v>
      </c>
      <c r="C137" t="s">
        <v>495</v>
      </c>
      <c r="D137" t="s">
        <v>566</v>
      </c>
      <c r="E137" t="s">
        <v>34607</v>
      </c>
      <c r="F137" t="s">
        <v>34601</v>
      </c>
      <c r="G137">
        <v>1.95973</v>
      </c>
      <c r="H137">
        <v>1.9625999999999999</v>
      </c>
      <c r="J137">
        <v>1</v>
      </c>
      <c r="L137">
        <v>0.92</v>
      </c>
      <c r="M137" t="s">
        <v>17</v>
      </c>
      <c r="N137">
        <f t="shared" si="33"/>
        <v>48941.78000000013</v>
      </c>
      <c r="U137" t="str">
        <f ca="1"/>
        <v>2025-06-13 20:26:27</v>
      </c>
      <c r="V137" s="7">
        <f t="shared" ca="1" si="24"/>
        <v>3</v>
      </c>
      <c r="W137" s="7">
        <f t="shared" ca="1" si="25"/>
        <v>7</v>
      </c>
      <c r="X137" s="7">
        <f t="shared" ca="1" si="26"/>
        <v>-5.08</v>
      </c>
      <c r="Y137" s="7">
        <f t="shared" ca="1" si="27"/>
        <v>0.9113</v>
      </c>
      <c r="Z137" s="7">
        <f t="shared" ca="1" si="28"/>
        <v>0.91057999999999995</v>
      </c>
      <c r="AA137" s="7">
        <f t="shared" ca="1" si="29"/>
        <v>0.90885000000000005</v>
      </c>
      <c r="AB137">
        <f t="shared" ca="1" si="30"/>
        <v>0</v>
      </c>
      <c r="AC137">
        <f t="shared" ca="1" si="31"/>
        <v>1</v>
      </c>
      <c r="AD137">
        <f t="shared" ca="1" si="32"/>
        <v>0</v>
      </c>
    </row>
    <row r="138" spans="1:30" x14ac:dyDescent="0.2">
      <c r="A138" t="s">
        <v>18</v>
      </c>
      <c r="B138" t="s">
        <v>34608</v>
      </c>
      <c r="C138" t="s">
        <v>2946</v>
      </c>
      <c r="D138" t="s">
        <v>566</v>
      </c>
      <c r="E138" t="s">
        <v>34609</v>
      </c>
      <c r="F138" t="s">
        <v>34601</v>
      </c>
      <c r="G138">
        <v>1.96068</v>
      </c>
      <c r="H138">
        <v>1.9625999999999999</v>
      </c>
      <c r="J138">
        <v>2</v>
      </c>
      <c r="L138">
        <v>-2</v>
      </c>
      <c r="M138" t="s">
        <v>17</v>
      </c>
      <c r="N138">
        <f t="shared" si="33"/>
        <v>48940.860000000132</v>
      </c>
      <c r="U138" t="str">
        <f ca="1"/>
        <v>2025-06-13 20:16:15</v>
      </c>
      <c r="V138" s="7">
        <f t="shared" ca="1" si="24"/>
        <v>3</v>
      </c>
      <c r="W138" s="7">
        <f t="shared" ca="1" si="25"/>
        <v>5</v>
      </c>
      <c r="X138" s="7">
        <f t="shared" ca="1" si="26"/>
        <v>4.6000000000000005</v>
      </c>
      <c r="Y138" s="7">
        <f t="shared" ca="1" si="27"/>
        <v>0.90900000000000003</v>
      </c>
      <c r="Z138" s="7">
        <f t="shared" ca="1" si="28"/>
        <v>0.90946000000000005</v>
      </c>
      <c r="AA138" s="7">
        <f t="shared" ca="1" si="29"/>
        <v>0.90771000000000002</v>
      </c>
      <c r="AB138">
        <f t="shared" ca="1" si="30"/>
        <v>1</v>
      </c>
      <c r="AC138">
        <f t="shared" ca="1" si="31"/>
        <v>0</v>
      </c>
      <c r="AD138">
        <f t="shared" ca="1" si="32"/>
        <v>0</v>
      </c>
    </row>
    <row r="139" spans="1:30" x14ac:dyDescent="0.2">
      <c r="A139" t="s">
        <v>18</v>
      </c>
      <c r="B139" t="s">
        <v>34610</v>
      </c>
      <c r="C139" t="s">
        <v>1468</v>
      </c>
      <c r="D139" t="s">
        <v>566</v>
      </c>
      <c r="E139" t="s">
        <v>34611</v>
      </c>
      <c r="F139" t="s">
        <v>34601</v>
      </c>
      <c r="G139">
        <v>1.9617199999999999</v>
      </c>
      <c r="H139">
        <v>1.9625999999999999</v>
      </c>
      <c r="J139">
        <v>4</v>
      </c>
      <c r="L139">
        <v>-4</v>
      </c>
      <c r="M139" t="s">
        <v>17</v>
      </c>
      <c r="N139">
        <f t="shared" si="33"/>
        <v>48942.860000000132</v>
      </c>
      <c r="U139" t="str">
        <f ca="1"/>
        <v>2025-06-13 20:05:35</v>
      </c>
      <c r="V139" s="7">
        <f t="shared" ca="1" si="24"/>
        <v>2</v>
      </c>
      <c r="W139" s="7">
        <f t="shared" ca="1" si="25"/>
        <v>3</v>
      </c>
      <c r="X139" s="7">
        <f t="shared" ca="1" si="26"/>
        <v>-1.08</v>
      </c>
      <c r="Y139" s="7">
        <f t="shared" ca="1" si="27"/>
        <v>0.90788999999999997</v>
      </c>
      <c r="Z139" s="7">
        <f t="shared" ca="1" si="28"/>
        <v>0.90771999999999997</v>
      </c>
      <c r="AA139" s="7">
        <f t="shared" ca="1" si="29"/>
        <v>0.90598000000000001</v>
      </c>
      <c r="AB139">
        <f t="shared" ca="1" si="30"/>
        <v>0</v>
      </c>
      <c r="AC139">
        <f t="shared" ca="1" si="31"/>
        <v>1</v>
      </c>
      <c r="AD139">
        <f t="shared" ca="1" si="32"/>
        <v>0</v>
      </c>
    </row>
    <row r="140" spans="1:30" x14ac:dyDescent="0.2">
      <c r="A140" t="s">
        <v>18</v>
      </c>
      <c r="B140" t="s">
        <v>34612</v>
      </c>
      <c r="C140" t="s">
        <v>6384</v>
      </c>
      <c r="D140" t="s">
        <v>566</v>
      </c>
      <c r="E140" t="s">
        <v>34613</v>
      </c>
      <c r="F140" t="s">
        <v>34601</v>
      </c>
      <c r="G140">
        <v>1.9643699999999999</v>
      </c>
      <c r="H140">
        <v>1.9625999999999999</v>
      </c>
      <c r="J140">
        <v>16</v>
      </c>
      <c r="L140">
        <v>14.72</v>
      </c>
      <c r="M140" t="s">
        <v>17</v>
      </c>
      <c r="N140">
        <f t="shared" si="33"/>
        <v>48946.860000000132</v>
      </c>
      <c r="U140" t="str">
        <f ca="1"/>
        <v>2025-06-13 19:55:22</v>
      </c>
      <c r="V140" s="7">
        <f t="shared" ca="1" si="24"/>
        <v>4</v>
      </c>
      <c r="W140" s="7">
        <f t="shared" ca="1" si="25"/>
        <v>9</v>
      </c>
      <c r="X140" s="7">
        <f t="shared" ca="1" si="26"/>
        <v>-3.24</v>
      </c>
      <c r="Y140" s="7">
        <f t="shared" ca="1" si="27"/>
        <v>0.90603999999999996</v>
      </c>
      <c r="Z140" s="7">
        <f t="shared" ca="1" si="28"/>
        <v>0.90542</v>
      </c>
      <c r="AA140" s="7">
        <f t="shared" ca="1" si="29"/>
        <v>0.90388999999999997</v>
      </c>
      <c r="AB140">
        <f t="shared" ca="1" si="30"/>
        <v>0</v>
      </c>
      <c r="AC140">
        <f t="shared" ca="1" si="31"/>
        <v>1</v>
      </c>
      <c r="AD140">
        <f t="shared" ca="1" si="32"/>
        <v>0</v>
      </c>
    </row>
    <row r="141" spans="1:30" x14ac:dyDescent="0.2">
      <c r="A141" t="s">
        <v>11</v>
      </c>
      <c r="B141" t="s">
        <v>34614</v>
      </c>
      <c r="C141" t="s">
        <v>558</v>
      </c>
      <c r="D141" t="s">
        <v>566</v>
      </c>
      <c r="E141" t="s">
        <v>34615</v>
      </c>
      <c r="F141" t="s">
        <v>34616</v>
      </c>
      <c r="G141">
        <v>1.9533799999999999</v>
      </c>
      <c r="H141">
        <v>1.9595199999999999</v>
      </c>
      <c r="J141">
        <v>2</v>
      </c>
      <c r="L141">
        <v>1.84</v>
      </c>
      <c r="M141" t="s">
        <v>17</v>
      </c>
      <c r="N141">
        <f t="shared" si="33"/>
        <v>48932.14000000013</v>
      </c>
      <c r="U141" t="str">
        <f ca="1"/>
        <v>2025-06-13 19:45:08</v>
      </c>
      <c r="V141" s="7">
        <f t="shared" ca="1" si="24"/>
        <v>3</v>
      </c>
      <c r="W141" s="7">
        <f t="shared" ca="1" si="25"/>
        <v>7</v>
      </c>
      <c r="X141" s="7">
        <f t="shared" ca="1" si="26"/>
        <v>0.68000000000000016</v>
      </c>
      <c r="Y141" s="7">
        <f t="shared" ca="1" si="27"/>
        <v>0.90412999999999999</v>
      </c>
      <c r="Z141" s="7">
        <f t="shared" ca="1" si="28"/>
        <v>0.90498999999999996</v>
      </c>
      <c r="AA141" s="7">
        <f t="shared" ca="1" si="29"/>
        <v>0.90312000000000003</v>
      </c>
      <c r="AB141">
        <f t="shared" ca="1" si="30"/>
        <v>1</v>
      </c>
      <c r="AC141">
        <f t="shared" ca="1" si="31"/>
        <v>0</v>
      </c>
      <c r="AD141">
        <f t="shared" ca="1" si="32"/>
        <v>0</v>
      </c>
    </row>
    <row r="142" spans="1:30" x14ac:dyDescent="0.2">
      <c r="A142" t="s">
        <v>11</v>
      </c>
      <c r="B142" t="s">
        <v>34617</v>
      </c>
      <c r="C142" t="s">
        <v>495</v>
      </c>
      <c r="D142" t="s">
        <v>566</v>
      </c>
      <c r="E142" t="s">
        <v>34618</v>
      </c>
      <c r="F142" t="s">
        <v>34616</v>
      </c>
      <c r="G142">
        <v>1.9556199999999999</v>
      </c>
      <c r="H142">
        <v>1.9595199999999999</v>
      </c>
      <c r="J142">
        <v>1</v>
      </c>
      <c r="L142">
        <v>0.92</v>
      </c>
      <c r="M142" t="s">
        <v>17</v>
      </c>
      <c r="N142">
        <f t="shared" si="33"/>
        <v>48930.300000000134</v>
      </c>
      <c r="U142" t="str">
        <f ca="1"/>
        <v>2025-06-13 19:34:56</v>
      </c>
      <c r="V142" s="7">
        <f t="shared" ca="1" si="24"/>
        <v>2</v>
      </c>
      <c r="W142" s="7">
        <f t="shared" ca="1" si="25"/>
        <v>3</v>
      </c>
      <c r="X142" s="7">
        <f t="shared" ca="1" si="26"/>
        <v>2.7600000000000002</v>
      </c>
      <c r="Y142" s="7">
        <f t="shared" ca="1" si="27"/>
        <v>0.90512999999999999</v>
      </c>
      <c r="Z142" s="7">
        <f t="shared" ca="1" si="28"/>
        <v>0.90491999999999995</v>
      </c>
      <c r="AA142" s="7">
        <f t="shared" ca="1" si="29"/>
        <v>0.90349000000000002</v>
      </c>
      <c r="AB142">
        <f t="shared" ca="1" si="30"/>
        <v>0</v>
      </c>
      <c r="AC142">
        <f t="shared" ca="1" si="31"/>
        <v>1</v>
      </c>
      <c r="AD142">
        <f t="shared" ca="1" si="32"/>
        <v>0</v>
      </c>
    </row>
    <row r="143" spans="1:30" x14ac:dyDescent="0.2">
      <c r="A143" t="s">
        <v>18</v>
      </c>
      <c r="B143" t="s">
        <v>34619</v>
      </c>
      <c r="C143" t="s">
        <v>558</v>
      </c>
      <c r="D143" t="s">
        <v>566</v>
      </c>
      <c r="E143" t="s">
        <v>34620</v>
      </c>
      <c r="F143" t="s">
        <v>34621</v>
      </c>
      <c r="G143">
        <v>1.9574400000000001</v>
      </c>
      <c r="H143">
        <v>1.95563</v>
      </c>
      <c r="J143">
        <v>2</v>
      </c>
      <c r="L143">
        <v>1.84</v>
      </c>
      <c r="M143" t="s">
        <v>17</v>
      </c>
      <c r="N143">
        <f t="shared" si="33"/>
        <v>48929.380000000136</v>
      </c>
      <c r="U143" t="str">
        <f ca="1"/>
        <v>2025-06-13 19:24:24</v>
      </c>
      <c r="V143" s="7">
        <f t="shared" ca="1" si="24"/>
        <v>3</v>
      </c>
      <c r="W143" s="7">
        <f t="shared" ca="1" si="25"/>
        <v>7</v>
      </c>
      <c r="X143" s="7">
        <f t="shared" ca="1" si="26"/>
        <v>-5.08</v>
      </c>
      <c r="Y143" s="7">
        <f t="shared" ca="1" si="27"/>
        <v>0.90436000000000005</v>
      </c>
      <c r="Z143" s="7">
        <f t="shared" ca="1" si="28"/>
        <v>0.90391999999999995</v>
      </c>
      <c r="AA143" s="7">
        <f t="shared" ca="1" si="29"/>
        <v>0.90251999999999999</v>
      </c>
      <c r="AB143">
        <f t="shared" ca="1" si="30"/>
        <v>0</v>
      </c>
      <c r="AC143">
        <f t="shared" ca="1" si="31"/>
        <v>1</v>
      </c>
      <c r="AD143">
        <f t="shared" ca="1" si="32"/>
        <v>0</v>
      </c>
    </row>
    <row r="144" spans="1:30" x14ac:dyDescent="0.2">
      <c r="A144" t="s">
        <v>11</v>
      </c>
      <c r="B144" t="s">
        <v>34622</v>
      </c>
      <c r="C144" t="s">
        <v>495</v>
      </c>
      <c r="D144" t="s">
        <v>566</v>
      </c>
      <c r="E144" t="s">
        <v>34623</v>
      </c>
      <c r="F144" t="s">
        <v>34621</v>
      </c>
      <c r="G144">
        <v>1.9555</v>
      </c>
      <c r="H144">
        <v>1.95563</v>
      </c>
      <c r="J144">
        <v>1</v>
      </c>
      <c r="L144">
        <v>0.92</v>
      </c>
      <c r="M144" t="s">
        <v>17</v>
      </c>
      <c r="N144">
        <f t="shared" si="33"/>
        <v>48927.540000000139</v>
      </c>
      <c r="U144" t="str">
        <f ca="1"/>
        <v>2025-06-13 19:14:11</v>
      </c>
      <c r="V144" s="7">
        <f t="shared" ca="1" si="24"/>
        <v>3</v>
      </c>
      <c r="W144" s="7">
        <f t="shared" ca="1" si="25"/>
        <v>7</v>
      </c>
      <c r="X144" s="7">
        <f t="shared" ca="1" si="26"/>
        <v>-7</v>
      </c>
      <c r="Y144" s="7">
        <f t="shared" ca="1" si="27"/>
        <v>0.90244000000000002</v>
      </c>
      <c r="Z144" s="7">
        <f t="shared" ca="1" si="28"/>
        <v>0.90561000000000003</v>
      </c>
      <c r="AA144" s="7">
        <f t="shared" ca="1" si="29"/>
        <v>0.90281999999999996</v>
      </c>
      <c r="AB144">
        <f t="shared" ca="1" si="30"/>
        <v>0</v>
      </c>
      <c r="AC144">
        <f t="shared" ca="1" si="31"/>
        <v>0</v>
      </c>
      <c r="AD144">
        <f t="shared" ca="1" si="32"/>
        <v>1</v>
      </c>
    </row>
    <row r="145" spans="1:30" x14ac:dyDescent="0.2">
      <c r="A145" t="s">
        <v>11</v>
      </c>
      <c r="B145" t="s">
        <v>34624</v>
      </c>
      <c r="C145" t="s">
        <v>495</v>
      </c>
      <c r="D145" t="s">
        <v>566</v>
      </c>
      <c r="E145" t="s">
        <v>34625</v>
      </c>
      <c r="F145" t="s">
        <v>34626</v>
      </c>
      <c r="G145">
        <v>1.9560599999999999</v>
      </c>
      <c r="H145">
        <v>1.95461</v>
      </c>
      <c r="J145">
        <v>1</v>
      </c>
      <c r="L145">
        <v>-1</v>
      </c>
      <c r="M145" t="s">
        <v>17</v>
      </c>
      <c r="N145">
        <f t="shared" si="33"/>
        <v>48926.620000000141</v>
      </c>
      <c r="U145" t="str">
        <f ca="1"/>
        <v>2025-06-13 19:03:30</v>
      </c>
      <c r="V145" s="7">
        <f t="shared" ca="1" si="24"/>
        <v>2</v>
      </c>
      <c r="W145" s="7">
        <f t="shared" ca="1" si="25"/>
        <v>3</v>
      </c>
      <c r="X145" s="7">
        <f t="shared" ca="1" si="26"/>
        <v>-3</v>
      </c>
      <c r="Y145" s="7">
        <f t="shared" ca="1" si="27"/>
        <v>0.90593000000000001</v>
      </c>
      <c r="Z145" s="7">
        <f t="shared" ca="1" si="28"/>
        <v>0.90785000000000005</v>
      </c>
      <c r="AA145" s="7">
        <f t="shared" ca="1" si="29"/>
        <v>0.90636000000000005</v>
      </c>
      <c r="AB145">
        <f t="shared" ca="1" si="30"/>
        <v>0</v>
      </c>
      <c r="AC145">
        <f t="shared" ca="1" si="31"/>
        <v>0</v>
      </c>
      <c r="AD145">
        <f t="shared" ca="1" si="32"/>
        <v>1</v>
      </c>
    </row>
    <row r="146" spans="1:30" x14ac:dyDescent="0.2">
      <c r="A146" t="s">
        <v>11</v>
      </c>
      <c r="B146" t="s">
        <v>34627</v>
      </c>
      <c r="C146" t="s">
        <v>558</v>
      </c>
      <c r="D146" t="s">
        <v>566</v>
      </c>
      <c r="E146" t="s">
        <v>34628</v>
      </c>
      <c r="F146" t="s">
        <v>34626</v>
      </c>
      <c r="G146">
        <v>1.95214</v>
      </c>
      <c r="H146">
        <v>1.95461</v>
      </c>
      <c r="J146">
        <v>2</v>
      </c>
      <c r="L146">
        <v>1.84</v>
      </c>
      <c r="M146" t="s">
        <v>17</v>
      </c>
      <c r="N146">
        <f t="shared" si="33"/>
        <v>48927.620000000141</v>
      </c>
      <c r="U146" t="str">
        <f ca="1"/>
        <v>2025-06-13 18:53:18</v>
      </c>
      <c r="V146" s="7">
        <f t="shared" ca="1" si="24"/>
        <v>2</v>
      </c>
      <c r="W146" s="7">
        <f t="shared" ca="1" si="25"/>
        <v>3</v>
      </c>
      <c r="X146" s="7">
        <f t="shared" ca="1" si="26"/>
        <v>2.7600000000000002</v>
      </c>
      <c r="Y146" s="7">
        <f t="shared" ca="1" si="27"/>
        <v>0.90812999999999999</v>
      </c>
      <c r="Z146" s="7">
        <f t="shared" ca="1" si="28"/>
        <v>0.90822000000000003</v>
      </c>
      <c r="AA146" s="7">
        <f t="shared" ca="1" si="29"/>
        <v>0.90681</v>
      </c>
      <c r="AB146">
        <f t="shared" ca="1" si="30"/>
        <v>1</v>
      </c>
      <c r="AC146">
        <f t="shared" ca="1" si="31"/>
        <v>0</v>
      </c>
      <c r="AD146">
        <f t="shared" ca="1" si="32"/>
        <v>0</v>
      </c>
    </row>
    <row r="147" spans="1:30" x14ac:dyDescent="0.2">
      <c r="A147" t="s">
        <v>11</v>
      </c>
      <c r="B147" t="s">
        <v>34629</v>
      </c>
      <c r="C147" t="s">
        <v>29049</v>
      </c>
      <c r="D147" t="s">
        <v>566</v>
      </c>
      <c r="E147" t="s">
        <v>34630</v>
      </c>
      <c r="F147" t="s">
        <v>34631</v>
      </c>
      <c r="G147">
        <v>1.95648</v>
      </c>
      <c r="H147">
        <v>1.95574</v>
      </c>
      <c r="J147">
        <v>2</v>
      </c>
      <c r="L147">
        <v>-2</v>
      </c>
      <c r="M147" t="s">
        <v>17</v>
      </c>
      <c r="N147">
        <f t="shared" si="33"/>
        <v>48925.780000000144</v>
      </c>
      <c r="U147" t="str">
        <f ca="1"/>
        <v>2025-06-13 18:43:06</v>
      </c>
      <c r="V147" s="7">
        <f t="shared" ca="1" si="24"/>
        <v>3</v>
      </c>
      <c r="W147" s="7">
        <f t="shared" ca="1" si="25"/>
        <v>7</v>
      </c>
      <c r="X147" s="7">
        <f t="shared" ca="1" si="26"/>
        <v>-5.08</v>
      </c>
      <c r="Y147" s="7">
        <f t="shared" ca="1" si="27"/>
        <v>0.90690999999999999</v>
      </c>
      <c r="Z147" s="7">
        <f t="shared" ca="1" si="28"/>
        <v>0.90669</v>
      </c>
      <c r="AA147" s="7">
        <f t="shared" ca="1" si="29"/>
        <v>0.90485000000000004</v>
      </c>
      <c r="AB147">
        <f t="shared" ca="1" si="30"/>
        <v>0</v>
      </c>
      <c r="AC147">
        <f t="shared" ca="1" si="31"/>
        <v>1</v>
      </c>
      <c r="AD147">
        <f t="shared" ca="1" si="32"/>
        <v>0</v>
      </c>
    </row>
    <row r="148" spans="1:30" x14ac:dyDescent="0.2">
      <c r="A148" t="s">
        <v>11</v>
      </c>
      <c r="B148" t="s">
        <v>34632</v>
      </c>
      <c r="C148" t="s">
        <v>550</v>
      </c>
      <c r="D148" t="s">
        <v>566</v>
      </c>
      <c r="E148" t="s">
        <v>34633</v>
      </c>
      <c r="F148" t="s">
        <v>34631</v>
      </c>
      <c r="G148">
        <v>1.95811</v>
      </c>
      <c r="H148">
        <v>1.95574</v>
      </c>
      <c r="J148">
        <v>1</v>
      </c>
      <c r="L148">
        <v>-1</v>
      </c>
      <c r="M148" t="s">
        <v>17</v>
      </c>
      <c r="N148">
        <f t="shared" si="33"/>
        <v>48927.780000000144</v>
      </c>
      <c r="U148" t="str">
        <f ca="1"/>
        <v>2025-06-13 18:32:54</v>
      </c>
      <c r="V148" s="7">
        <f t="shared" ca="1" si="24"/>
        <v>2</v>
      </c>
      <c r="W148" s="7">
        <f t="shared" ca="1" si="25"/>
        <v>3</v>
      </c>
      <c r="X148" s="7">
        <f t="shared" ca="1" si="26"/>
        <v>-1.08</v>
      </c>
      <c r="Y148" s="7">
        <f t="shared" ca="1" si="27"/>
        <v>0.90483000000000002</v>
      </c>
      <c r="Z148" s="7">
        <f t="shared" ca="1" si="28"/>
        <v>0.90349000000000002</v>
      </c>
      <c r="AA148" s="7">
        <f t="shared" ca="1" si="29"/>
        <v>0.90195999999999998</v>
      </c>
      <c r="AB148">
        <f t="shared" ca="1" si="30"/>
        <v>0</v>
      </c>
      <c r="AC148">
        <f t="shared" ca="1" si="31"/>
        <v>1</v>
      </c>
      <c r="AD148">
        <f t="shared" ca="1" si="32"/>
        <v>0</v>
      </c>
    </row>
    <row r="149" spans="1:30" x14ac:dyDescent="0.2">
      <c r="A149" t="s">
        <v>11</v>
      </c>
      <c r="B149" t="s">
        <v>34634</v>
      </c>
      <c r="C149" t="s">
        <v>495</v>
      </c>
      <c r="D149" t="s">
        <v>566</v>
      </c>
      <c r="E149" t="s">
        <v>34635</v>
      </c>
      <c r="F149" t="s">
        <v>34636</v>
      </c>
      <c r="G149">
        <v>1.9601999999999999</v>
      </c>
      <c r="H149">
        <v>1.9579800000000001</v>
      </c>
      <c r="J149">
        <v>1</v>
      </c>
      <c r="L149">
        <v>-1</v>
      </c>
      <c r="M149" t="s">
        <v>17</v>
      </c>
      <c r="N149">
        <f t="shared" si="33"/>
        <v>48928.780000000144</v>
      </c>
      <c r="U149" t="str">
        <f ca="1"/>
        <v>2025-06-13 18:22:41</v>
      </c>
      <c r="V149" s="7">
        <f t="shared" ca="1" si="24"/>
        <v>5</v>
      </c>
      <c r="W149" s="7">
        <f t="shared" ca="1" si="25"/>
        <v>17</v>
      </c>
      <c r="X149" s="7">
        <f t="shared" ca="1" si="26"/>
        <v>4.1000000000000014</v>
      </c>
      <c r="Y149" s="7">
        <f t="shared" ca="1" si="27"/>
        <v>0.90190000000000003</v>
      </c>
      <c r="Z149" s="7">
        <f t="shared" ca="1" si="28"/>
        <v>0.90225</v>
      </c>
      <c r="AA149" s="7">
        <f t="shared" ca="1" si="29"/>
        <v>0.89898999999999996</v>
      </c>
      <c r="AB149">
        <f t="shared" ca="1" si="30"/>
        <v>1</v>
      </c>
      <c r="AC149">
        <f t="shared" ca="1" si="31"/>
        <v>0</v>
      </c>
      <c r="AD149">
        <f t="shared" ca="1" si="32"/>
        <v>0</v>
      </c>
    </row>
    <row r="150" spans="1:30" x14ac:dyDescent="0.2">
      <c r="A150" t="s">
        <v>11</v>
      </c>
      <c r="B150" t="s">
        <v>34637</v>
      </c>
      <c r="C150" t="s">
        <v>555</v>
      </c>
      <c r="D150" t="s">
        <v>566</v>
      </c>
      <c r="E150" t="s">
        <v>34638</v>
      </c>
      <c r="F150" t="s">
        <v>34636</v>
      </c>
      <c r="G150">
        <v>1.9583200000000001</v>
      </c>
      <c r="H150">
        <v>1.9579800000000001</v>
      </c>
      <c r="J150">
        <v>2</v>
      </c>
      <c r="L150">
        <v>-2</v>
      </c>
      <c r="M150" t="s">
        <v>17</v>
      </c>
      <c r="N150">
        <f t="shared" si="33"/>
        <v>48929.780000000144</v>
      </c>
      <c r="U150" t="str">
        <f ca="1"/>
        <v>2025-06-13 18:12:29</v>
      </c>
      <c r="V150" s="7">
        <f t="shared" ca="1" si="24"/>
        <v>4</v>
      </c>
      <c r="W150" s="7">
        <f t="shared" ca="1" si="25"/>
        <v>15</v>
      </c>
      <c r="X150" s="7">
        <f t="shared" ca="1" si="26"/>
        <v>0.36000000000000032</v>
      </c>
      <c r="Y150" s="7">
        <f t="shared" ca="1" si="27"/>
        <v>0.89970000000000006</v>
      </c>
      <c r="Z150" s="7">
        <f t="shared" ca="1" si="28"/>
        <v>0.90225999999999995</v>
      </c>
      <c r="AA150" s="7">
        <f t="shared" ca="1" si="29"/>
        <v>0.89914000000000005</v>
      </c>
      <c r="AB150">
        <f t="shared" ca="1" si="30"/>
        <v>1</v>
      </c>
      <c r="AC150">
        <f t="shared" ca="1" si="31"/>
        <v>0</v>
      </c>
      <c r="AD150">
        <f t="shared" ca="1" si="32"/>
        <v>0</v>
      </c>
    </row>
    <row r="151" spans="1:30" x14ac:dyDescent="0.2">
      <c r="A151" t="s">
        <v>18</v>
      </c>
      <c r="B151" t="s">
        <v>34639</v>
      </c>
      <c r="C151" t="s">
        <v>29216</v>
      </c>
      <c r="D151" t="s">
        <v>566</v>
      </c>
      <c r="E151" t="s">
        <v>34640</v>
      </c>
      <c r="F151" t="s">
        <v>34641</v>
      </c>
      <c r="G151">
        <v>1.9606699999999999</v>
      </c>
      <c r="H151">
        <v>1.96027</v>
      </c>
      <c r="J151">
        <v>4</v>
      </c>
      <c r="L151">
        <v>3.68</v>
      </c>
      <c r="M151" t="s">
        <v>17</v>
      </c>
      <c r="N151">
        <f t="shared" si="33"/>
        <v>48931.780000000144</v>
      </c>
      <c r="U151" t="str">
        <f ca="1"/>
        <v>2025-06-13 18:01:19</v>
      </c>
      <c r="V151" s="7">
        <f t="shared" ca="1" si="24"/>
        <v>2</v>
      </c>
      <c r="W151" s="7">
        <f t="shared" ca="1" si="25"/>
        <v>3</v>
      </c>
      <c r="X151" s="7">
        <f t="shared" ca="1" si="26"/>
        <v>0.84000000000000008</v>
      </c>
      <c r="Y151" s="7">
        <f t="shared" ca="1" si="27"/>
        <v>0.90310999999999997</v>
      </c>
      <c r="Z151" s="7">
        <f t="shared" ca="1" si="28"/>
        <v>0.90517999999999998</v>
      </c>
      <c r="AA151" s="7">
        <f t="shared" ca="1" si="29"/>
        <v>0.90339000000000003</v>
      </c>
      <c r="AB151">
        <f t="shared" ca="1" si="30"/>
        <v>0</v>
      </c>
      <c r="AC151">
        <f t="shared" ca="1" si="31"/>
        <v>0</v>
      </c>
      <c r="AD151">
        <f t="shared" ca="1" si="32"/>
        <v>1</v>
      </c>
    </row>
    <row r="152" spans="1:30" x14ac:dyDescent="0.2">
      <c r="A152" t="s">
        <v>18</v>
      </c>
      <c r="B152" t="s">
        <v>34642</v>
      </c>
      <c r="C152" t="s">
        <v>558</v>
      </c>
      <c r="D152" t="s">
        <v>566</v>
      </c>
      <c r="E152" t="s">
        <v>34643</v>
      </c>
      <c r="F152" t="s">
        <v>34641</v>
      </c>
      <c r="G152">
        <v>1.95794</v>
      </c>
      <c r="H152">
        <v>1.96027</v>
      </c>
      <c r="J152">
        <v>2</v>
      </c>
      <c r="L152">
        <v>-2</v>
      </c>
      <c r="M152" t="s">
        <v>17</v>
      </c>
      <c r="N152">
        <f t="shared" si="33"/>
        <v>48928.100000000144</v>
      </c>
      <c r="U152" t="str">
        <f ca="1"/>
        <v>2025-06-13 17:51:06</v>
      </c>
      <c r="V152" s="7">
        <f t="shared" ca="1" si="24"/>
        <v>1</v>
      </c>
      <c r="W152" s="7">
        <f t="shared" ca="1" si="25"/>
        <v>1</v>
      </c>
      <c r="X152" s="7">
        <f t="shared" ca="1" si="26"/>
        <v>-1</v>
      </c>
      <c r="Y152" s="7">
        <f t="shared" ca="1" si="27"/>
        <v>0.90297000000000005</v>
      </c>
      <c r="Z152" s="7">
        <f t="shared" ca="1" si="28"/>
        <v>0.90388999999999997</v>
      </c>
      <c r="AA152" s="7">
        <f t="shared" ca="1" si="29"/>
        <v>0.90388999999999997</v>
      </c>
      <c r="AB152">
        <f t="shared" ca="1" si="30"/>
        <v>0</v>
      </c>
      <c r="AC152">
        <f t="shared" ca="1" si="31"/>
        <v>0</v>
      </c>
      <c r="AD152">
        <f t="shared" ca="1" si="32"/>
        <v>1</v>
      </c>
    </row>
    <row r="153" spans="1:30" x14ac:dyDescent="0.2">
      <c r="A153" t="s">
        <v>11</v>
      </c>
      <c r="B153" t="s">
        <v>34644</v>
      </c>
      <c r="C153" t="s">
        <v>495</v>
      </c>
      <c r="D153" t="s">
        <v>566</v>
      </c>
      <c r="E153" t="s">
        <v>34645</v>
      </c>
      <c r="F153" t="s">
        <v>34641</v>
      </c>
      <c r="G153">
        <v>1.95594</v>
      </c>
      <c r="H153">
        <v>1.96027</v>
      </c>
      <c r="J153">
        <v>1</v>
      </c>
      <c r="L153">
        <v>0.92</v>
      </c>
      <c r="M153" t="s">
        <v>17</v>
      </c>
      <c r="N153">
        <f t="shared" si="33"/>
        <v>48930.100000000144</v>
      </c>
      <c r="U153" t="str">
        <f ca="1"/>
        <v>2025-06-13 17:40:34</v>
      </c>
      <c r="V153" s="7">
        <f t="shared" ca="1" si="24"/>
        <v>2</v>
      </c>
      <c r="W153" s="7">
        <f t="shared" ca="1" si="25"/>
        <v>3</v>
      </c>
      <c r="X153" s="7">
        <f t="shared" ca="1" si="26"/>
        <v>-1.08</v>
      </c>
      <c r="Y153" s="7">
        <f t="shared" ca="1" si="27"/>
        <v>0.90422999999999998</v>
      </c>
      <c r="Z153" s="7">
        <f t="shared" ca="1" si="28"/>
        <v>0.90344000000000002</v>
      </c>
      <c r="AA153" s="7">
        <f t="shared" ca="1" si="29"/>
        <v>0.90253000000000005</v>
      </c>
      <c r="AB153">
        <f t="shared" ca="1" si="30"/>
        <v>0</v>
      </c>
      <c r="AC153">
        <f t="shared" ca="1" si="31"/>
        <v>1</v>
      </c>
      <c r="AD153">
        <f t="shared" ca="1" si="32"/>
        <v>0</v>
      </c>
    </row>
    <row r="154" spans="1:30" x14ac:dyDescent="0.2">
      <c r="A154" t="s">
        <v>11</v>
      </c>
      <c r="B154" t="s">
        <v>34646</v>
      </c>
      <c r="C154" t="s">
        <v>495</v>
      </c>
      <c r="D154" t="s">
        <v>566</v>
      </c>
      <c r="E154" t="s">
        <v>34647</v>
      </c>
      <c r="F154" t="s">
        <v>34648</v>
      </c>
      <c r="G154">
        <v>1.9495800000000001</v>
      </c>
      <c r="H154">
        <v>1.95624</v>
      </c>
      <c r="J154">
        <v>1</v>
      </c>
      <c r="L154">
        <v>0.92</v>
      </c>
      <c r="M154" t="s">
        <v>17</v>
      </c>
      <c r="N154">
        <f t="shared" si="33"/>
        <v>48929.180000000146</v>
      </c>
      <c r="U154" t="str">
        <f ca="1"/>
        <v>2025-06-13 17:30:21</v>
      </c>
      <c r="V154" s="7">
        <f t="shared" ca="1" si="24"/>
        <v>5</v>
      </c>
      <c r="W154" s="7">
        <f t="shared" ca="1" si="25"/>
        <v>31</v>
      </c>
      <c r="X154" s="7">
        <f t="shared" ca="1" si="26"/>
        <v>-31</v>
      </c>
      <c r="Y154" s="7">
        <f t="shared" ca="1" si="27"/>
        <v>0.90241000000000005</v>
      </c>
      <c r="Z154" s="7">
        <f t="shared" ca="1" si="28"/>
        <v>0.90588999999999997</v>
      </c>
      <c r="AA154" s="7">
        <f t="shared" ca="1" si="29"/>
        <v>0.90324000000000004</v>
      </c>
      <c r="AB154">
        <f t="shared" ca="1" si="30"/>
        <v>0</v>
      </c>
      <c r="AC154">
        <f t="shared" ca="1" si="31"/>
        <v>0</v>
      </c>
      <c r="AD154">
        <f t="shared" ca="1" si="32"/>
        <v>1</v>
      </c>
    </row>
    <row r="155" spans="1:30" x14ac:dyDescent="0.2">
      <c r="A155" t="s">
        <v>18</v>
      </c>
      <c r="B155" t="s">
        <v>34649</v>
      </c>
      <c r="C155" t="s">
        <v>720</v>
      </c>
      <c r="D155" t="s">
        <v>566</v>
      </c>
      <c r="E155" t="s">
        <v>34650</v>
      </c>
      <c r="F155" t="s">
        <v>34648</v>
      </c>
      <c r="G155">
        <v>1.9540299999999999</v>
      </c>
      <c r="H155">
        <v>1.95624</v>
      </c>
      <c r="J155">
        <v>4</v>
      </c>
      <c r="L155">
        <v>-4</v>
      </c>
      <c r="M155" t="s">
        <v>17</v>
      </c>
      <c r="N155">
        <f t="shared" si="33"/>
        <v>48928.260000000148</v>
      </c>
      <c r="U155" t="str">
        <f ca="1"/>
        <v>2025-06-13 17:20:10</v>
      </c>
      <c r="V155" s="7">
        <f t="shared" ca="1" si="24"/>
        <v>3</v>
      </c>
      <c r="W155" s="7">
        <f t="shared" ca="1" si="25"/>
        <v>7</v>
      </c>
      <c r="X155" s="7">
        <f t="shared" ca="1" si="26"/>
        <v>6.44</v>
      </c>
      <c r="Y155" s="7">
        <f t="shared" ca="1" si="27"/>
        <v>0.90573000000000004</v>
      </c>
      <c r="Z155" s="7">
        <f t="shared" ca="1" si="28"/>
        <v>0.90783999999999998</v>
      </c>
      <c r="AA155" s="7">
        <f t="shared" ca="1" si="29"/>
        <v>0.90490999999999999</v>
      </c>
      <c r="AB155">
        <f t="shared" ca="1" si="30"/>
        <v>1</v>
      </c>
      <c r="AC155">
        <f t="shared" ca="1" si="31"/>
        <v>0</v>
      </c>
      <c r="AD155">
        <f t="shared" ca="1" si="32"/>
        <v>0</v>
      </c>
    </row>
    <row r="156" spans="1:30" x14ac:dyDescent="0.2">
      <c r="A156" t="s">
        <v>18</v>
      </c>
      <c r="B156" t="s">
        <v>34651</v>
      </c>
      <c r="C156" t="s">
        <v>28555</v>
      </c>
      <c r="D156" t="s">
        <v>566</v>
      </c>
      <c r="E156" t="s">
        <v>34652</v>
      </c>
      <c r="F156" t="s">
        <v>34648</v>
      </c>
      <c r="G156">
        <v>1.95181</v>
      </c>
      <c r="H156">
        <v>1.95624</v>
      </c>
      <c r="J156">
        <v>2</v>
      </c>
      <c r="L156">
        <v>-2</v>
      </c>
      <c r="M156" t="s">
        <v>17</v>
      </c>
      <c r="N156">
        <f t="shared" si="33"/>
        <v>48932.260000000148</v>
      </c>
      <c r="U156" t="str">
        <f ca="1"/>
        <v>2025-06-13 17:09:52</v>
      </c>
      <c r="V156" s="7">
        <f t="shared" ca="1" si="24"/>
        <v>2</v>
      </c>
      <c r="W156" s="7">
        <f t="shared" ca="1" si="25"/>
        <v>3</v>
      </c>
      <c r="X156" s="7">
        <f t="shared" ca="1" si="26"/>
        <v>-3</v>
      </c>
      <c r="Y156" s="7">
        <f t="shared" ca="1" si="27"/>
        <v>0.88324999999999998</v>
      </c>
      <c r="Z156" s="7">
        <f t="shared" ca="1" si="28"/>
        <v>0.88351999999999997</v>
      </c>
      <c r="AA156" s="7">
        <f t="shared" ca="1" si="29"/>
        <v>0.88329000000000002</v>
      </c>
      <c r="AB156">
        <f t="shared" ca="1" si="30"/>
        <v>0</v>
      </c>
      <c r="AC156">
        <f t="shared" ca="1" si="31"/>
        <v>0</v>
      </c>
      <c r="AD156">
        <f t="shared" ca="1" si="32"/>
        <v>1</v>
      </c>
    </row>
    <row r="157" spans="1:30" x14ac:dyDescent="0.2">
      <c r="A157" t="s">
        <v>18</v>
      </c>
      <c r="B157" t="s">
        <v>34653</v>
      </c>
      <c r="C157" t="s">
        <v>1525</v>
      </c>
      <c r="D157" t="s">
        <v>566</v>
      </c>
      <c r="E157" t="s">
        <v>34654</v>
      </c>
      <c r="F157" t="s">
        <v>34648</v>
      </c>
      <c r="G157">
        <v>1.9562600000000001</v>
      </c>
      <c r="H157">
        <v>1.95624</v>
      </c>
      <c r="J157">
        <v>8</v>
      </c>
      <c r="L157">
        <v>7.36</v>
      </c>
      <c r="M157" t="s">
        <v>17</v>
      </c>
      <c r="N157">
        <f t="shared" si="33"/>
        <v>48934.260000000148</v>
      </c>
      <c r="U157" t="str">
        <f ca="1"/>
        <v>2025-06-13 16:58:18</v>
      </c>
      <c r="V157" s="7">
        <f t="shared" ca="1" si="24"/>
        <v>4</v>
      </c>
      <c r="W157" s="7">
        <f t="shared" ca="1" si="25"/>
        <v>9</v>
      </c>
      <c r="X157" s="7">
        <f t="shared" ca="1" si="26"/>
        <v>4.4400000000000004</v>
      </c>
      <c r="Y157" s="7">
        <f t="shared" ca="1" si="27"/>
        <v>0.88353999999999999</v>
      </c>
      <c r="Z157" s="7">
        <f t="shared" ca="1" si="28"/>
        <v>0.88363999999999998</v>
      </c>
      <c r="AA157" s="7">
        <f t="shared" ca="1" si="29"/>
        <v>0.88283</v>
      </c>
      <c r="AB157">
        <f t="shared" ca="1" si="30"/>
        <v>1</v>
      </c>
      <c r="AC157">
        <f t="shared" ca="1" si="31"/>
        <v>0</v>
      </c>
      <c r="AD157">
        <f t="shared" ca="1" si="32"/>
        <v>0</v>
      </c>
    </row>
    <row r="158" spans="1:30" x14ac:dyDescent="0.2">
      <c r="A158" t="s">
        <v>18</v>
      </c>
      <c r="B158" t="s">
        <v>34655</v>
      </c>
      <c r="C158" t="s">
        <v>558</v>
      </c>
      <c r="D158" t="s">
        <v>566</v>
      </c>
      <c r="E158" t="s">
        <v>34656</v>
      </c>
      <c r="F158" t="s">
        <v>34657</v>
      </c>
      <c r="G158">
        <v>1.9503999999999999</v>
      </c>
      <c r="H158">
        <v>1.94903</v>
      </c>
      <c r="J158">
        <v>2</v>
      </c>
      <c r="L158">
        <v>1.84</v>
      </c>
      <c r="M158" t="s">
        <v>17</v>
      </c>
      <c r="N158">
        <f t="shared" si="33"/>
        <v>48926.900000000147</v>
      </c>
      <c r="U158" t="str">
        <f ca="1"/>
        <v>2025-06-13 16:47:15</v>
      </c>
      <c r="V158" s="7">
        <f t="shared" ca="1" si="24"/>
        <v>3</v>
      </c>
      <c r="W158" s="7">
        <f t="shared" ca="1" si="25"/>
        <v>7</v>
      </c>
      <c r="X158" s="7">
        <f t="shared" ca="1" si="26"/>
        <v>6.44</v>
      </c>
      <c r="Y158" s="7">
        <f t="shared" ca="1" si="27"/>
        <v>0.88312000000000002</v>
      </c>
      <c r="Z158" s="7">
        <f t="shared" ca="1" si="28"/>
        <v>0.88373999999999997</v>
      </c>
      <c r="AA158" s="7">
        <f t="shared" ca="1" si="29"/>
        <v>0.88288</v>
      </c>
      <c r="AB158">
        <f t="shared" ca="1" si="30"/>
        <v>1</v>
      </c>
      <c r="AC158">
        <f t="shared" ca="1" si="31"/>
        <v>0</v>
      </c>
      <c r="AD158">
        <f t="shared" ca="1" si="32"/>
        <v>0</v>
      </c>
    </row>
    <row r="159" spans="1:30" x14ac:dyDescent="0.2">
      <c r="A159" t="s">
        <v>11</v>
      </c>
      <c r="B159" t="s">
        <v>34658</v>
      </c>
      <c r="C159" t="s">
        <v>495</v>
      </c>
      <c r="D159" t="s">
        <v>566</v>
      </c>
      <c r="E159" t="s">
        <v>34659</v>
      </c>
      <c r="F159" t="s">
        <v>34657</v>
      </c>
      <c r="G159">
        <v>1.94801</v>
      </c>
      <c r="H159">
        <v>1.94903</v>
      </c>
      <c r="J159">
        <v>1</v>
      </c>
      <c r="L159">
        <v>0.92</v>
      </c>
      <c r="M159" t="s">
        <v>17</v>
      </c>
      <c r="N159">
        <f t="shared" si="33"/>
        <v>48925.06000000015</v>
      </c>
      <c r="U159" t="str">
        <f ca="1"/>
        <v>2025-06-13 16:36:13</v>
      </c>
      <c r="V159" s="7">
        <f t="shared" ca="1" si="24"/>
        <v>5</v>
      </c>
      <c r="W159" s="7">
        <f t="shared" ca="1" si="25"/>
        <v>31</v>
      </c>
      <c r="X159" s="7">
        <f t="shared" ca="1" si="26"/>
        <v>-31</v>
      </c>
      <c r="Y159" s="7">
        <f t="shared" ca="1" si="27"/>
        <v>0.88285000000000002</v>
      </c>
      <c r="Z159" s="7">
        <f t="shared" ca="1" si="28"/>
        <v>0.88356999999999997</v>
      </c>
      <c r="AA159" s="7">
        <f t="shared" ca="1" si="29"/>
        <v>0.88295999999999997</v>
      </c>
      <c r="AB159">
        <f t="shared" ca="1" si="30"/>
        <v>0</v>
      </c>
      <c r="AC159">
        <f t="shared" ca="1" si="31"/>
        <v>0</v>
      </c>
      <c r="AD159">
        <f t="shared" ca="1" si="32"/>
        <v>1</v>
      </c>
    </row>
    <row r="160" spans="1:30" x14ac:dyDescent="0.2">
      <c r="A160" t="s">
        <v>11</v>
      </c>
      <c r="B160" t="s">
        <v>34660</v>
      </c>
      <c r="C160" t="s">
        <v>3054</v>
      </c>
      <c r="D160" t="s">
        <v>566</v>
      </c>
      <c r="E160" t="s">
        <v>34661</v>
      </c>
      <c r="F160" t="s">
        <v>34662</v>
      </c>
      <c r="G160">
        <v>1.9471400000000001</v>
      </c>
      <c r="H160">
        <v>1.94831</v>
      </c>
      <c r="J160">
        <v>4</v>
      </c>
      <c r="L160">
        <v>3.68</v>
      </c>
      <c r="M160" t="s">
        <v>17</v>
      </c>
      <c r="N160">
        <f t="shared" si="33"/>
        <v>48924.140000000152</v>
      </c>
      <c r="U160" t="str">
        <f ca="1"/>
        <v>2025-06-13 16:25:10</v>
      </c>
      <c r="V160" s="7">
        <f t="shared" ca="1" si="24"/>
        <v>2</v>
      </c>
      <c r="W160" s="7">
        <f t="shared" ca="1" si="25"/>
        <v>3</v>
      </c>
      <c r="X160" s="7">
        <f t="shared" ca="1" si="26"/>
        <v>0.84000000000000008</v>
      </c>
      <c r="Y160" s="7">
        <f t="shared" ca="1" si="27"/>
        <v>0.88351000000000002</v>
      </c>
      <c r="Z160" s="7">
        <f t="shared" ca="1" si="28"/>
        <v>0.88375999999999999</v>
      </c>
      <c r="AA160" s="7">
        <f t="shared" ca="1" si="29"/>
        <v>0.88327999999999995</v>
      </c>
      <c r="AB160">
        <f t="shared" ca="1" si="30"/>
        <v>1</v>
      </c>
      <c r="AC160">
        <f t="shared" ca="1" si="31"/>
        <v>0</v>
      </c>
      <c r="AD160">
        <f t="shared" ca="1" si="32"/>
        <v>0</v>
      </c>
    </row>
    <row r="161" spans="1:30" x14ac:dyDescent="0.2">
      <c r="A161" t="s">
        <v>11</v>
      </c>
      <c r="B161" t="s">
        <v>34663</v>
      </c>
      <c r="C161" t="s">
        <v>550</v>
      </c>
      <c r="D161" t="s">
        <v>566</v>
      </c>
      <c r="E161" t="s">
        <v>34664</v>
      </c>
      <c r="F161" t="s">
        <v>34662</v>
      </c>
      <c r="G161">
        <v>1.95092</v>
      </c>
      <c r="H161">
        <v>1.94831</v>
      </c>
      <c r="J161">
        <v>1</v>
      </c>
      <c r="L161">
        <v>-1</v>
      </c>
      <c r="M161" t="s">
        <v>17</v>
      </c>
      <c r="N161">
        <f t="shared" si="33"/>
        <v>48920.460000000152</v>
      </c>
      <c r="U161" t="str">
        <f ca="1"/>
        <v>2025-06-13 16:14:08</v>
      </c>
      <c r="V161" s="7">
        <f t="shared" ca="1" si="24"/>
        <v>3</v>
      </c>
      <c r="W161" s="7">
        <f t="shared" ca="1" si="25"/>
        <v>7</v>
      </c>
      <c r="X161" s="7">
        <f t="shared" ca="1" si="26"/>
        <v>2.6000000000000005</v>
      </c>
      <c r="Y161" s="7">
        <f t="shared" ca="1" si="27"/>
        <v>0.88373999999999997</v>
      </c>
      <c r="Z161" s="7">
        <f t="shared" ca="1" si="28"/>
        <v>0.88378000000000001</v>
      </c>
      <c r="AA161" s="7">
        <f t="shared" ca="1" si="29"/>
        <v>0.88314000000000004</v>
      </c>
      <c r="AB161">
        <f t="shared" ca="1" si="30"/>
        <v>1</v>
      </c>
      <c r="AC161">
        <f t="shared" ca="1" si="31"/>
        <v>0</v>
      </c>
      <c r="AD161">
        <f t="shared" ca="1" si="32"/>
        <v>0</v>
      </c>
    </row>
    <row r="162" spans="1:30" x14ac:dyDescent="0.2">
      <c r="A162" t="s">
        <v>11</v>
      </c>
      <c r="B162" t="s">
        <v>34665</v>
      </c>
      <c r="C162" t="s">
        <v>28736</v>
      </c>
      <c r="D162" t="s">
        <v>566</v>
      </c>
      <c r="E162" t="s">
        <v>34666</v>
      </c>
      <c r="F162" t="s">
        <v>34662</v>
      </c>
      <c r="G162">
        <v>1.9491000000000001</v>
      </c>
      <c r="H162">
        <v>1.94831</v>
      </c>
      <c r="J162">
        <v>2</v>
      </c>
      <c r="L162">
        <v>-2</v>
      </c>
      <c r="M162" t="s">
        <v>17</v>
      </c>
      <c r="N162">
        <f t="shared" si="33"/>
        <v>48921.460000000152</v>
      </c>
      <c r="U162" t="str">
        <f ca="1"/>
        <v>2025-06-13 16:03:05</v>
      </c>
      <c r="V162" s="7">
        <f t="shared" ca="1" si="24"/>
        <v>3</v>
      </c>
      <c r="W162" s="7">
        <f t="shared" ca="1" si="25"/>
        <v>5</v>
      </c>
      <c r="X162" s="7">
        <f t="shared" ca="1" si="26"/>
        <v>0.76000000000000023</v>
      </c>
      <c r="Y162" s="7">
        <f t="shared" ca="1" si="27"/>
        <v>0.88305999999999996</v>
      </c>
      <c r="Z162" s="7">
        <f t="shared" ca="1" si="28"/>
        <v>0.88304000000000005</v>
      </c>
      <c r="AA162" s="7">
        <f t="shared" ca="1" si="29"/>
        <v>0.88256000000000001</v>
      </c>
      <c r="AB162">
        <f t="shared" ca="1" si="30"/>
        <v>0</v>
      </c>
      <c r="AC162">
        <f t="shared" ca="1" si="31"/>
        <v>1</v>
      </c>
      <c r="AD162">
        <f t="shared" ca="1" si="32"/>
        <v>0</v>
      </c>
    </row>
    <row r="163" spans="1:30" x14ac:dyDescent="0.2">
      <c r="A163" t="s">
        <v>18</v>
      </c>
      <c r="B163" t="s">
        <v>34667</v>
      </c>
      <c r="C163" t="s">
        <v>29259</v>
      </c>
      <c r="D163" t="s">
        <v>566</v>
      </c>
      <c r="E163" t="s">
        <v>34668</v>
      </c>
      <c r="F163" t="s">
        <v>34669</v>
      </c>
      <c r="G163">
        <v>1.94835</v>
      </c>
      <c r="H163">
        <v>1.9502600000000001</v>
      </c>
      <c r="J163">
        <v>2</v>
      </c>
      <c r="L163">
        <v>-2</v>
      </c>
      <c r="M163" t="s">
        <v>17</v>
      </c>
      <c r="N163">
        <f t="shared" si="33"/>
        <v>48923.460000000152</v>
      </c>
      <c r="U163" t="str">
        <f ca="1"/>
        <v>2025-06-13 15:51:34</v>
      </c>
      <c r="V163" s="7">
        <f t="shared" ca="1" si="24"/>
        <v>1</v>
      </c>
      <c r="W163" s="7">
        <f t="shared" ca="1" si="25"/>
        <v>1</v>
      </c>
      <c r="X163" s="7">
        <f t="shared" ca="1" si="26"/>
        <v>0.92</v>
      </c>
      <c r="Y163" s="7">
        <f t="shared" ca="1" si="27"/>
        <v>0.88278999999999996</v>
      </c>
      <c r="Z163" s="7">
        <f t="shared" ca="1" si="28"/>
        <v>0.88268999999999997</v>
      </c>
      <c r="AA163" s="7">
        <f t="shared" ca="1" si="29"/>
        <v>0.88268999999999997</v>
      </c>
      <c r="AB163">
        <f t="shared" ca="1" si="30"/>
        <v>0</v>
      </c>
      <c r="AC163">
        <f t="shared" ca="1" si="31"/>
        <v>1</v>
      </c>
      <c r="AD163">
        <f t="shared" ca="1" si="32"/>
        <v>0</v>
      </c>
    </row>
    <row r="164" spans="1:30" x14ac:dyDescent="0.2">
      <c r="A164" t="s">
        <v>11</v>
      </c>
      <c r="B164" t="s">
        <v>34670</v>
      </c>
      <c r="C164" t="s">
        <v>495</v>
      </c>
      <c r="D164" t="s">
        <v>566</v>
      </c>
      <c r="E164" t="s">
        <v>34671</v>
      </c>
      <c r="F164" t="s">
        <v>34669</v>
      </c>
      <c r="G164">
        <v>1.9455100000000001</v>
      </c>
      <c r="H164">
        <v>1.9502600000000001</v>
      </c>
      <c r="J164">
        <v>1</v>
      </c>
      <c r="L164">
        <v>0.92</v>
      </c>
      <c r="M164" t="s">
        <v>17</v>
      </c>
      <c r="N164">
        <f t="shared" si="33"/>
        <v>48925.460000000152</v>
      </c>
      <c r="U164" t="str">
        <f ca="1"/>
        <v>2025-06-13 15:40:31</v>
      </c>
      <c r="V164" s="7">
        <f t="shared" ca="1" si="24"/>
        <v>2</v>
      </c>
      <c r="W164" s="7">
        <f t="shared" ca="1" si="25"/>
        <v>3</v>
      </c>
      <c r="X164" s="7">
        <f t="shared" ca="1" si="26"/>
        <v>-1.08</v>
      </c>
      <c r="Y164" s="7">
        <f t="shared" ca="1" si="27"/>
        <v>0.88268999999999997</v>
      </c>
      <c r="Z164" s="7">
        <f t="shared" ca="1" si="28"/>
        <v>0.88244999999999996</v>
      </c>
      <c r="AA164" s="7">
        <f t="shared" ca="1" si="29"/>
        <v>0.88158000000000003</v>
      </c>
      <c r="AB164">
        <f t="shared" ca="1" si="30"/>
        <v>0</v>
      </c>
      <c r="AC164">
        <f t="shared" ca="1" si="31"/>
        <v>1</v>
      </c>
      <c r="AD164">
        <f t="shared" ca="1" si="32"/>
        <v>0</v>
      </c>
    </row>
    <row r="165" spans="1:30" x14ac:dyDescent="0.2">
      <c r="A165" t="s">
        <v>11</v>
      </c>
      <c r="B165" t="s">
        <v>34672</v>
      </c>
      <c r="C165" t="s">
        <v>495</v>
      </c>
      <c r="D165" t="s">
        <v>566</v>
      </c>
      <c r="E165" t="s">
        <v>34673</v>
      </c>
      <c r="F165" t="s">
        <v>34674</v>
      </c>
      <c r="G165">
        <v>1.94617</v>
      </c>
      <c r="H165">
        <v>1.9458500000000001</v>
      </c>
      <c r="J165">
        <v>1</v>
      </c>
      <c r="L165">
        <v>-1</v>
      </c>
      <c r="M165" t="s">
        <v>17</v>
      </c>
      <c r="N165">
        <f t="shared" si="33"/>
        <v>48924.540000000154</v>
      </c>
      <c r="U165" t="str">
        <f ca="1"/>
        <v>2025-06-13 15:29:29</v>
      </c>
      <c r="V165" s="7">
        <f t="shared" ca="1" si="24"/>
        <v>3</v>
      </c>
      <c r="W165" s="7">
        <f t="shared" ca="1" si="25"/>
        <v>5</v>
      </c>
      <c r="X165" s="7">
        <f t="shared" ca="1" si="26"/>
        <v>4.6000000000000005</v>
      </c>
      <c r="Y165" s="7">
        <f t="shared" ca="1" si="27"/>
        <v>0.88158999999999998</v>
      </c>
      <c r="Z165" s="7">
        <f t="shared" ca="1" si="28"/>
        <v>0.88163000000000002</v>
      </c>
      <c r="AA165" s="7">
        <f t="shared" ca="1" si="29"/>
        <v>0.88144</v>
      </c>
      <c r="AB165">
        <f t="shared" ca="1" si="30"/>
        <v>1</v>
      </c>
      <c r="AC165">
        <f t="shared" ca="1" si="31"/>
        <v>0</v>
      </c>
      <c r="AD165">
        <f t="shared" ca="1" si="32"/>
        <v>0</v>
      </c>
    </row>
    <row r="166" spans="1:30" x14ac:dyDescent="0.2">
      <c r="A166" t="s">
        <v>11</v>
      </c>
      <c r="B166" t="s">
        <v>34675</v>
      </c>
      <c r="C166" t="s">
        <v>28532</v>
      </c>
      <c r="D166" t="s">
        <v>566</v>
      </c>
      <c r="E166" t="s">
        <v>34676</v>
      </c>
      <c r="F166" t="s">
        <v>34674</v>
      </c>
      <c r="G166">
        <v>1.9427399999999999</v>
      </c>
      <c r="H166">
        <v>1.9458500000000001</v>
      </c>
      <c r="J166">
        <v>2</v>
      </c>
      <c r="L166">
        <v>1.84</v>
      </c>
      <c r="M166" t="s">
        <v>17</v>
      </c>
      <c r="N166">
        <f t="shared" si="33"/>
        <v>48925.540000000154</v>
      </c>
      <c r="U166" t="str">
        <f ca="1"/>
        <v>2025-06-13 15:18:17</v>
      </c>
      <c r="V166" s="7">
        <f t="shared" ca="1" si="24"/>
        <v>3</v>
      </c>
      <c r="W166" s="7">
        <f t="shared" ca="1" si="25"/>
        <v>7</v>
      </c>
      <c r="X166" s="7">
        <f t="shared" ca="1" si="26"/>
        <v>0.68000000000000016</v>
      </c>
      <c r="Y166" s="7">
        <f t="shared" ca="1" si="27"/>
        <v>0.88139000000000001</v>
      </c>
      <c r="Z166" s="7">
        <f t="shared" ca="1" si="28"/>
        <v>0.88151999999999997</v>
      </c>
      <c r="AA166" s="7">
        <f t="shared" ca="1" si="29"/>
        <v>0.88129000000000002</v>
      </c>
      <c r="AB166">
        <f t="shared" ca="1" si="30"/>
        <v>1</v>
      </c>
      <c r="AC166">
        <f t="shared" ca="1" si="31"/>
        <v>0</v>
      </c>
      <c r="AD166">
        <f t="shared" ca="1" si="32"/>
        <v>0</v>
      </c>
    </row>
    <row r="167" spans="1:30" x14ac:dyDescent="0.2">
      <c r="A167" t="s">
        <v>18</v>
      </c>
      <c r="B167" t="s">
        <v>34677</v>
      </c>
      <c r="C167" t="s">
        <v>583</v>
      </c>
      <c r="D167" t="s">
        <v>566</v>
      </c>
      <c r="E167" t="s">
        <v>34678</v>
      </c>
      <c r="F167" t="s">
        <v>34679</v>
      </c>
      <c r="G167">
        <v>1.9510799999999999</v>
      </c>
      <c r="H167">
        <v>1.9461299999999999</v>
      </c>
      <c r="J167">
        <v>2</v>
      </c>
      <c r="L167">
        <v>1.84</v>
      </c>
      <c r="M167" t="s">
        <v>17</v>
      </c>
      <c r="N167">
        <f t="shared" si="33"/>
        <v>48923.700000000157</v>
      </c>
      <c r="U167" t="str">
        <f ca="1"/>
        <v>2025-06-13 15:07:15</v>
      </c>
      <c r="V167" s="7">
        <f t="shared" ca="1" si="24"/>
        <v>7</v>
      </c>
      <c r="W167" s="7">
        <f t="shared" ca="1" si="25"/>
        <v>37</v>
      </c>
      <c r="X167" s="7">
        <f t="shared" ca="1" si="26"/>
        <v>-25.48</v>
      </c>
      <c r="Y167" s="7">
        <f t="shared" ca="1" si="27"/>
        <v>0.88156000000000001</v>
      </c>
      <c r="Z167" s="7">
        <f t="shared" ca="1" si="28"/>
        <v>0.88214999999999999</v>
      </c>
      <c r="AA167" s="7">
        <f t="shared" ca="1" si="29"/>
        <v>0.88166</v>
      </c>
      <c r="AB167">
        <f t="shared" ca="1" si="30"/>
        <v>0</v>
      </c>
      <c r="AC167">
        <f t="shared" ca="1" si="31"/>
        <v>0</v>
      </c>
      <c r="AD167">
        <f t="shared" ca="1" si="32"/>
        <v>1</v>
      </c>
    </row>
    <row r="168" spans="1:30" x14ac:dyDescent="0.2">
      <c r="A168" t="s">
        <v>11</v>
      </c>
      <c r="B168" t="s">
        <v>34680</v>
      </c>
      <c r="C168" t="s">
        <v>495</v>
      </c>
      <c r="D168" t="s">
        <v>566</v>
      </c>
      <c r="E168" t="s">
        <v>34681</v>
      </c>
      <c r="F168" t="s">
        <v>34679</v>
      </c>
      <c r="G168">
        <v>1.94936</v>
      </c>
      <c r="H168">
        <v>1.9461299999999999</v>
      </c>
      <c r="J168">
        <v>1</v>
      </c>
      <c r="L168">
        <v>-1</v>
      </c>
      <c r="M168" t="s">
        <v>17</v>
      </c>
      <c r="N168">
        <f t="shared" si="33"/>
        <v>48921.860000000161</v>
      </c>
      <c r="U168" t="str">
        <f ca="1"/>
        <v>2025-06-13 14:56:02</v>
      </c>
      <c r="V168" s="7">
        <f t="shared" ca="1" si="24"/>
        <v>2</v>
      </c>
      <c r="W168" s="7">
        <f t="shared" ca="1" si="25"/>
        <v>3</v>
      </c>
      <c r="X168" s="7">
        <f t="shared" ca="1" si="26"/>
        <v>0.84000000000000008</v>
      </c>
      <c r="Y168" s="7">
        <f t="shared" ca="1" si="27"/>
        <v>0.88202000000000003</v>
      </c>
      <c r="Z168" s="7">
        <f t="shared" ca="1" si="28"/>
        <v>0.88219000000000003</v>
      </c>
      <c r="AA168" s="7">
        <f t="shared" ca="1" si="29"/>
        <v>0.88188</v>
      </c>
      <c r="AB168">
        <f t="shared" ca="1" si="30"/>
        <v>1</v>
      </c>
      <c r="AC168">
        <f t="shared" ca="1" si="31"/>
        <v>0</v>
      </c>
      <c r="AD168">
        <f t="shared" ca="1" si="32"/>
        <v>0</v>
      </c>
    </row>
    <row r="169" spans="1:30" x14ac:dyDescent="0.2">
      <c r="A169" t="s">
        <v>11</v>
      </c>
      <c r="B169" t="s">
        <v>34682</v>
      </c>
      <c r="C169" t="s">
        <v>197</v>
      </c>
      <c r="D169" t="s">
        <v>566</v>
      </c>
      <c r="E169" t="s">
        <v>34683</v>
      </c>
      <c r="F169" t="s">
        <v>34679</v>
      </c>
      <c r="G169">
        <v>1.9476800000000001</v>
      </c>
      <c r="H169">
        <v>1.9461299999999999</v>
      </c>
      <c r="J169">
        <v>2</v>
      </c>
      <c r="L169">
        <v>-2</v>
      </c>
      <c r="M169" t="s">
        <v>17</v>
      </c>
      <c r="N169">
        <f t="shared" si="33"/>
        <v>48922.860000000161</v>
      </c>
      <c r="U169" t="str">
        <f ca="1"/>
        <v>2025-06-13 14:44:30</v>
      </c>
      <c r="V169" s="7">
        <f t="shared" ca="1" si="24"/>
        <v>4</v>
      </c>
      <c r="W169" s="7">
        <f t="shared" ca="1" si="25"/>
        <v>9</v>
      </c>
      <c r="X169" s="7">
        <f t="shared" ca="1" si="26"/>
        <v>2.5200000000000005</v>
      </c>
      <c r="Y169" s="7">
        <f t="shared" ca="1" si="27"/>
        <v>0.88226000000000004</v>
      </c>
      <c r="Z169" s="7">
        <f t="shared" ca="1" si="28"/>
        <v>0.88300999999999996</v>
      </c>
      <c r="AA169" s="7">
        <f t="shared" ca="1" si="29"/>
        <v>0.88251000000000002</v>
      </c>
      <c r="AB169">
        <f t="shared" ca="1" si="30"/>
        <v>0</v>
      </c>
      <c r="AC169">
        <f t="shared" ca="1" si="31"/>
        <v>0</v>
      </c>
      <c r="AD169">
        <f t="shared" ca="1" si="32"/>
        <v>1</v>
      </c>
    </row>
    <row r="170" spans="1:30" x14ac:dyDescent="0.2">
      <c r="A170" t="s">
        <v>18</v>
      </c>
      <c r="B170" t="s">
        <v>34684</v>
      </c>
      <c r="C170" t="s">
        <v>28065</v>
      </c>
      <c r="D170" t="s">
        <v>566</v>
      </c>
      <c r="E170" t="s">
        <v>34685</v>
      </c>
      <c r="F170" t="s">
        <v>34686</v>
      </c>
      <c r="G170">
        <v>1.95242</v>
      </c>
      <c r="H170">
        <v>1.9499200000000001</v>
      </c>
      <c r="J170">
        <v>2</v>
      </c>
      <c r="L170">
        <v>1.84</v>
      </c>
      <c r="M170" t="s">
        <v>17</v>
      </c>
      <c r="N170">
        <f t="shared" si="33"/>
        <v>48924.860000000161</v>
      </c>
      <c r="U170" t="str">
        <f ca="1"/>
        <v>2025-06-13 14:33:27</v>
      </c>
      <c r="V170" s="7">
        <f t="shared" ca="1" si="24"/>
        <v>2</v>
      </c>
      <c r="W170" s="7">
        <f t="shared" ca="1" si="25"/>
        <v>3</v>
      </c>
      <c r="X170" s="7">
        <f t="shared" ca="1" si="26"/>
        <v>2.7600000000000002</v>
      </c>
      <c r="Y170" s="7">
        <f t="shared" ca="1" si="27"/>
        <v>0.88271999999999995</v>
      </c>
      <c r="Z170" s="7">
        <f t="shared" ca="1" si="28"/>
        <v>0.88280999999999998</v>
      </c>
      <c r="AA170" s="7">
        <f t="shared" ca="1" si="29"/>
        <v>0.88251999999999997</v>
      </c>
      <c r="AB170">
        <f t="shared" ca="1" si="30"/>
        <v>1</v>
      </c>
      <c r="AC170">
        <f t="shared" ca="1" si="31"/>
        <v>0</v>
      </c>
      <c r="AD170">
        <f t="shared" ca="1" si="32"/>
        <v>0</v>
      </c>
    </row>
    <row r="171" spans="1:30" x14ac:dyDescent="0.2">
      <c r="A171" t="s">
        <v>11</v>
      </c>
      <c r="B171" t="s">
        <v>34687</v>
      </c>
      <c r="C171" t="s">
        <v>495</v>
      </c>
      <c r="D171" t="s">
        <v>566</v>
      </c>
      <c r="E171" t="s">
        <v>34688</v>
      </c>
      <c r="F171" t="s">
        <v>34686</v>
      </c>
      <c r="G171">
        <v>1.9494899999999999</v>
      </c>
      <c r="H171">
        <v>1.9499200000000001</v>
      </c>
      <c r="J171">
        <v>1</v>
      </c>
      <c r="L171">
        <v>0.92</v>
      </c>
      <c r="M171" t="s">
        <v>17</v>
      </c>
      <c r="N171">
        <f t="shared" si="33"/>
        <v>48923.020000000164</v>
      </c>
      <c r="U171" t="str">
        <f ca="1"/>
        <v>2025-06-13 14:22:25</v>
      </c>
      <c r="V171" s="7">
        <f t="shared" ca="1" si="24"/>
        <v>2</v>
      </c>
      <c r="W171" s="7">
        <f t="shared" ca="1" si="25"/>
        <v>3</v>
      </c>
      <c r="X171" s="7">
        <f t="shared" ca="1" si="26"/>
        <v>2.7600000000000002</v>
      </c>
      <c r="Y171" s="7">
        <f t="shared" ca="1" si="27"/>
        <v>0.88251999999999997</v>
      </c>
      <c r="Z171" s="7">
        <f t="shared" ca="1" si="28"/>
        <v>0.88266</v>
      </c>
      <c r="AA171" s="7">
        <f t="shared" ca="1" si="29"/>
        <v>0.88234000000000001</v>
      </c>
      <c r="AB171">
        <f t="shared" ca="1" si="30"/>
        <v>1</v>
      </c>
      <c r="AC171">
        <f t="shared" ca="1" si="31"/>
        <v>0</v>
      </c>
      <c r="AD171">
        <f t="shared" ca="1" si="32"/>
        <v>0</v>
      </c>
    </row>
    <row r="172" spans="1:30" x14ac:dyDescent="0.2">
      <c r="A172" t="s">
        <v>11</v>
      </c>
      <c r="B172" t="s">
        <v>34689</v>
      </c>
      <c r="C172" t="s">
        <v>495</v>
      </c>
      <c r="D172" t="s">
        <v>566</v>
      </c>
      <c r="E172" t="s">
        <v>34690</v>
      </c>
      <c r="F172" t="s">
        <v>34691</v>
      </c>
      <c r="G172">
        <v>1.9517</v>
      </c>
      <c r="H172">
        <v>1.9504699999999999</v>
      </c>
      <c r="J172">
        <v>1</v>
      </c>
      <c r="L172">
        <v>-1</v>
      </c>
      <c r="M172" t="s">
        <v>17</v>
      </c>
      <c r="N172">
        <f t="shared" si="33"/>
        <v>48922.100000000166</v>
      </c>
      <c r="U172" t="str">
        <f ca="1"/>
        <v>2025-06-13 14:11:21</v>
      </c>
      <c r="V172" s="7">
        <f t="shared" ca="1" si="24"/>
        <v>3</v>
      </c>
      <c r="W172" s="7">
        <f t="shared" ca="1" si="25"/>
        <v>5</v>
      </c>
      <c r="X172" s="7">
        <f t="shared" ca="1" si="26"/>
        <v>-1.1599999999999999</v>
      </c>
      <c r="Y172" s="7">
        <f t="shared" ca="1" si="27"/>
        <v>0.88234000000000001</v>
      </c>
      <c r="Z172" s="7">
        <f t="shared" ca="1" si="28"/>
        <v>0.88302000000000003</v>
      </c>
      <c r="AA172" s="7">
        <f t="shared" ca="1" si="29"/>
        <v>0.88256999999999997</v>
      </c>
      <c r="AB172">
        <f t="shared" ca="1" si="30"/>
        <v>0</v>
      </c>
      <c r="AC172">
        <f t="shared" ca="1" si="31"/>
        <v>0</v>
      </c>
      <c r="AD172">
        <f t="shared" ca="1" si="32"/>
        <v>1</v>
      </c>
    </row>
    <row r="173" spans="1:30" x14ac:dyDescent="0.2">
      <c r="A173" t="s">
        <v>18</v>
      </c>
      <c r="B173" t="s">
        <v>34692</v>
      </c>
      <c r="C173" t="s">
        <v>558</v>
      </c>
      <c r="D173" t="s">
        <v>566</v>
      </c>
      <c r="E173" t="s">
        <v>34693</v>
      </c>
      <c r="F173" t="s">
        <v>34691</v>
      </c>
      <c r="G173">
        <v>1.9545699999999999</v>
      </c>
      <c r="H173">
        <v>1.9504699999999999</v>
      </c>
      <c r="J173">
        <v>2</v>
      </c>
      <c r="L173">
        <v>1.84</v>
      </c>
      <c r="M173" t="s">
        <v>17</v>
      </c>
      <c r="N173">
        <f t="shared" si="33"/>
        <v>48923.100000000166</v>
      </c>
      <c r="U173" t="str">
        <f ca="1"/>
        <v>2025-06-13 14:00:18</v>
      </c>
      <c r="V173" s="7">
        <f t="shared" ca="1" si="24"/>
        <v>2</v>
      </c>
      <c r="W173" s="7">
        <f t="shared" ca="1" si="25"/>
        <v>3</v>
      </c>
      <c r="X173" s="7">
        <f t="shared" ca="1" si="26"/>
        <v>0.84000000000000008</v>
      </c>
      <c r="Y173" s="7">
        <f t="shared" ca="1" si="27"/>
        <v>0.88280000000000003</v>
      </c>
      <c r="Z173" s="7">
        <f t="shared" ca="1" si="28"/>
        <v>0.88292999999999999</v>
      </c>
      <c r="AA173" s="7">
        <f t="shared" ca="1" si="29"/>
        <v>0.88263000000000003</v>
      </c>
      <c r="AB173">
        <f t="shared" ca="1" si="30"/>
        <v>1</v>
      </c>
      <c r="AC173">
        <f t="shared" ca="1" si="31"/>
        <v>0</v>
      </c>
      <c r="AD173">
        <f t="shared" ca="1" si="32"/>
        <v>0</v>
      </c>
    </row>
    <row r="174" spans="1:30" x14ac:dyDescent="0.2">
      <c r="A174" t="s">
        <v>11</v>
      </c>
      <c r="B174" t="s">
        <v>34694</v>
      </c>
      <c r="C174" t="s">
        <v>495</v>
      </c>
      <c r="D174" t="s">
        <v>566</v>
      </c>
      <c r="E174" t="s">
        <v>34695</v>
      </c>
      <c r="F174" t="s">
        <v>34696</v>
      </c>
      <c r="G174">
        <v>1.95269</v>
      </c>
      <c r="H174">
        <v>1.9515</v>
      </c>
      <c r="J174">
        <v>1</v>
      </c>
      <c r="L174">
        <v>-1</v>
      </c>
      <c r="M174" t="s">
        <v>17</v>
      </c>
      <c r="N174">
        <f t="shared" si="33"/>
        <v>48921.260000000169</v>
      </c>
      <c r="U174" t="str">
        <f ca="1"/>
        <v>2025-06-13 13:49:15</v>
      </c>
      <c r="V174" s="7">
        <f t="shared" ca="1" si="24"/>
        <v>2</v>
      </c>
      <c r="W174" s="7">
        <f t="shared" ca="1" si="25"/>
        <v>3</v>
      </c>
      <c r="X174" s="7">
        <f t="shared" ca="1" si="26"/>
        <v>-3</v>
      </c>
      <c r="Y174" s="7">
        <f t="shared" ca="1" si="27"/>
        <v>0.88293999999999995</v>
      </c>
      <c r="Z174" s="7">
        <f t="shared" ca="1" si="28"/>
        <v>0.88339999999999996</v>
      </c>
      <c r="AA174" s="7">
        <f t="shared" ca="1" si="29"/>
        <v>0.88319000000000003</v>
      </c>
      <c r="AB174">
        <f t="shared" ca="1" si="30"/>
        <v>0</v>
      </c>
      <c r="AC174">
        <f t="shared" ca="1" si="31"/>
        <v>0</v>
      </c>
      <c r="AD174">
        <f t="shared" ca="1" si="32"/>
        <v>1</v>
      </c>
    </row>
    <row r="175" spans="1:30" x14ac:dyDescent="0.2">
      <c r="A175" t="s">
        <v>11</v>
      </c>
      <c r="B175" t="s">
        <v>34697</v>
      </c>
      <c r="C175" t="s">
        <v>28395</v>
      </c>
      <c r="D175" t="s">
        <v>566</v>
      </c>
      <c r="E175" t="s">
        <v>34698</v>
      </c>
      <c r="F175" t="s">
        <v>34696</v>
      </c>
      <c r="G175">
        <v>1.95075</v>
      </c>
      <c r="H175">
        <v>1.9515</v>
      </c>
      <c r="J175">
        <v>2</v>
      </c>
      <c r="L175">
        <v>1.84</v>
      </c>
      <c r="M175" t="s">
        <v>17</v>
      </c>
      <c r="N175">
        <f t="shared" si="33"/>
        <v>48922.260000000169</v>
      </c>
      <c r="U175" t="str">
        <f ca="1"/>
        <v>2025-06-13 13:37:49</v>
      </c>
      <c r="V175" s="7">
        <f t="shared" ca="1" si="24"/>
        <v>1</v>
      </c>
      <c r="W175" s="7">
        <f t="shared" ca="1" si="25"/>
        <v>4</v>
      </c>
      <c r="X175" s="7">
        <f t="shared" ca="1" si="26"/>
        <v>-4</v>
      </c>
      <c r="Y175" s="7">
        <f t="shared" ca="1" si="27"/>
        <v>0.88346000000000002</v>
      </c>
      <c r="Z175" s="7">
        <f t="shared" ca="1" si="28"/>
        <v>0.88334000000000001</v>
      </c>
      <c r="AA175" s="7">
        <f t="shared" ca="1" si="29"/>
        <v>0.88334000000000001</v>
      </c>
      <c r="AB175">
        <f t="shared" ca="1" si="30"/>
        <v>0</v>
      </c>
      <c r="AC175">
        <f t="shared" ca="1" si="31"/>
        <v>1</v>
      </c>
      <c r="AD175">
        <f t="shared" ca="1" si="32"/>
        <v>0</v>
      </c>
    </row>
    <row r="176" spans="1:30" x14ac:dyDescent="0.2">
      <c r="A176" t="s">
        <v>18</v>
      </c>
      <c r="B176" t="s">
        <v>34699</v>
      </c>
      <c r="C176" t="s">
        <v>583</v>
      </c>
      <c r="D176" t="s">
        <v>566</v>
      </c>
      <c r="E176" t="s">
        <v>34700</v>
      </c>
      <c r="F176" t="s">
        <v>34701</v>
      </c>
      <c r="G176">
        <v>1.95174</v>
      </c>
      <c r="H176">
        <v>1.95272</v>
      </c>
      <c r="J176">
        <v>8</v>
      </c>
      <c r="L176">
        <v>-8</v>
      </c>
      <c r="M176" t="s">
        <v>17</v>
      </c>
      <c r="N176">
        <f t="shared" si="33"/>
        <v>48920.420000000173</v>
      </c>
      <c r="U176" t="str">
        <f ca="1"/>
        <v>2025-06-13 13:35:49</v>
      </c>
      <c r="V176" s="7">
        <f t="shared" ca="1" si="24"/>
        <v>2</v>
      </c>
      <c r="W176" s="7">
        <f t="shared" ca="1" si="25"/>
        <v>3</v>
      </c>
      <c r="X176" s="7">
        <f t="shared" ca="1" si="26"/>
        <v>-1.08</v>
      </c>
      <c r="Y176" s="7">
        <f t="shared" ca="1" si="27"/>
        <v>0.88346999999999998</v>
      </c>
      <c r="Z176" s="7">
        <f t="shared" ca="1" si="28"/>
        <v>0.88312999999999997</v>
      </c>
      <c r="AA176" s="7">
        <f t="shared" ca="1" si="29"/>
        <v>0.88288999999999995</v>
      </c>
      <c r="AB176">
        <f t="shared" ca="1" si="30"/>
        <v>0</v>
      </c>
      <c r="AC176">
        <f t="shared" ca="1" si="31"/>
        <v>1</v>
      </c>
      <c r="AD176">
        <f t="shared" ca="1" si="32"/>
        <v>0</v>
      </c>
    </row>
    <row r="177" spans="1:30" x14ac:dyDescent="0.2">
      <c r="A177" t="s">
        <v>11</v>
      </c>
      <c r="B177" t="s">
        <v>34702</v>
      </c>
      <c r="C177" t="s">
        <v>28068</v>
      </c>
      <c r="D177" t="s">
        <v>566</v>
      </c>
      <c r="E177" t="s">
        <v>34703</v>
      </c>
      <c r="F177" t="s">
        <v>34701</v>
      </c>
      <c r="G177">
        <v>1.94882</v>
      </c>
      <c r="H177">
        <v>1.95272</v>
      </c>
      <c r="J177">
        <v>2</v>
      </c>
      <c r="L177">
        <v>1.84</v>
      </c>
      <c r="M177" t="s">
        <v>17</v>
      </c>
      <c r="N177">
        <f t="shared" si="33"/>
        <v>48928.420000000173</v>
      </c>
      <c r="U177" t="str">
        <f ca="1"/>
        <v>2025-06-13 13:24:46</v>
      </c>
      <c r="V177" s="7">
        <f t="shared" ca="1" si="24"/>
        <v>2</v>
      </c>
      <c r="W177" s="7">
        <f t="shared" ca="1" si="25"/>
        <v>3</v>
      </c>
      <c r="X177" s="7">
        <f t="shared" ca="1" si="26"/>
        <v>-1.08</v>
      </c>
      <c r="Y177" s="7">
        <f t="shared" ca="1" si="27"/>
        <v>0.88295999999999997</v>
      </c>
      <c r="Z177" s="7">
        <f t="shared" ca="1" si="28"/>
        <v>0.88270999999999999</v>
      </c>
      <c r="AA177" s="7">
        <f t="shared" ca="1" si="29"/>
        <v>0.88234999999999997</v>
      </c>
      <c r="AB177">
        <f t="shared" ca="1" si="30"/>
        <v>0</v>
      </c>
      <c r="AC177">
        <f t="shared" ca="1" si="31"/>
        <v>1</v>
      </c>
      <c r="AD177">
        <f t="shared" ca="1" si="32"/>
        <v>0</v>
      </c>
    </row>
    <row r="178" spans="1:30" x14ac:dyDescent="0.2">
      <c r="A178" t="s">
        <v>18</v>
      </c>
      <c r="B178" t="s">
        <v>34704</v>
      </c>
      <c r="C178" t="s">
        <v>2727</v>
      </c>
      <c r="D178" t="s">
        <v>566</v>
      </c>
      <c r="E178" t="s">
        <v>34705</v>
      </c>
      <c r="F178" t="s">
        <v>34701</v>
      </c>
      <c r="G178">
        <v>1.95021</v>
      </c>
      <c r="H178">
        <v>1.95272</v>
      </c>
      <c r="J178">
        <v>2</v>
      </c>
      <c r="L178">
        <v>-2</v>
      </c>
      <c r="M178" t="s">
        <v>17</v>
      </c>
      <c r="N178">
        <f t="shared" si="33"/>
        <v>48926.580000000176</v>
      </c>
      <c r="U178" t="str">
        <f ca="1"/>
        <v>2025-06-13 13:13:43</v>
      </c>
      <c r="V178" s="7">
        <f t="shared" ca="1" si="24"/>
        <v>3</v>
      </c>
      <c r="W178" s="7">
        <f t="shared" ca="1" si="25"/>
        <v>7</v>
      </c>
      <c r="X178" s="7">
        <f t="shared" ca="1" si="26"/>
        <v>-5.08</v>
      </c>
      <c r="Y178" s="7">
        <f t="shared" ca="1" si="27"/>
        <v>0.88234999999999997</v>
      </c>
      <c r="Z178" s="7">
        <f t="shared" ca="1" si="28"/>
        <v>0.88231000000000004</v>
      </c>
      <c r="AA178" s="7">
        <f t="shared" ca="1" si="29"/>
        <v>0.88192999999999999</v>
      </c>
      <c r="AB178">
        <f t="shared" ca="1" si="30"/>
        <v>0</v>
      </c>
      <c r="AC178">
        <f t="shared" ca="1" si="31"/>
        <v>1</v>
      </c>
      <c r="AD178">
        <f t="shared" ca="1" si="32"/>
        <v>0</v>
      </c>
    </row>
    <row r="179" spans="1:30" x14ac:dyDescent="0.2">
      <c r="A179" t="s">
        <v>18</v>
      </c>
      <c r="B179" t="s">
        <v>34706</v>
      </c>
      <c r="C179" t="s">
        <v>2723</v>
      </c>
      <c r="D179" t="s">
        <v>566</v>
      </c>
      <c r="E179" t="s">
        <v>34707</v>
      </c>
      <c r="F179" t="s">
        <v>34701</v>
      </c>
      <c r="G179">
        <v>1.9511099999999999</v>
      </c>
      <c r="H179">
        <v>1.95272</v>
      </c>
      <c r="J179">
        <v>4</v>
      </c>
      <c r="L179">
        <v>-4</v>
      </c>
      <c r="M179" t="s">
        <v>17</v>
      </c>
      <c r="N179">
        <f t="shared" si="33"/>
        <v>48928.580000000176</v>
      </c>
      <c r="U179" t="str">
        <f ca="1"/>
        <v>2025-06-13 13:02:40</v>
      </c>
      <c r="V179" s="7">
        <f t="shared" ca="1" si="24"/>
        <v>4</v>
      </c>
      <c r="W179" s="7">
        <f t="shared" ca="1" si="25"/>
        <v>9</v>
      </c>
      <c r="X179" s="7">
        <f t="shared" ca="1" si="26"/>
        <v>0.76</v>
      </c>
      <c r="Y179" s="7">
        <f t="shared" ca="1" si="27"/>
        <v>0.88197999999999999</v>
      </c>
      <c r="Z179" s="7">
        <f t="shared" ca="1" si="28"/>
        <v>0.88197999999999999</v>
      </c>
      <c r="AA179" s="7">
        <f t="shared" ca="1" si="29"/>
        <v>0.88161</v>
      </c>
      <c r="AB179">
        <f t="shared" ca="1" si="30"/>
        <v>0</v>
      </c>
      <c r="AC179">
        <f t="shared" ca="1" si="31"/>
        <v>0</v>
      </c>
      <c r="AD179">
        <f t="shared" ca="1" si="32"/>
        <v>0</v>
      </c>
    </row>
    <row r="180" spans="1:30" x14ac:dyDescent="0.2">
      <c r="A180" t="s">
        <v>11</v>
      </c>
      <c r="B180" t="s">
        <v>34708</v>
      </c>
      <c r="C180" t="s">
        <v>550</v>
      </c>
      <c r="D180" t="s">
        <v>566</v>
      </c>
      <c r="E180" t="s">
        <v>34709</v>
      </c>
      <c r="F180" t="s">
        <v>34701</v>
      </c>
      <c r="G180">
        <v>1.9495199999999999</v>
      </c>
      <c r="H180">
        <v>1.95272</v>
      </c>
      <c r="J180">
        <v>1</v>
      </c>
      <c r="L180">
        <v>0.92</v>
      </c>
      <c r="M180" t="s">
        <v>17</v>
      </c>
      <c r="N180">
        <f t="shared" si="33"/>
        <v>48932.580000000176</v>
      </c>
      <c r="U180" t="str">
        <f ca="1"/>
        <v>2025-06-13 12:51:22</v>
      </c>
      <c r="V180" s="7">
        <f t="shared" ca="1" si="24"/>
        <v>3</v>
      </c>
      <c r="W180" s="7">
        <f t="shared" ca="1" si="25"/>
        <v>7</v>
      </c>
      <c r="X180" s="7">
        <f t="shared" ca="1" si="26"/>
        <v>-5.0999999999999996</v>
      </c>
      <c r="Y180" s="7">
        <f t="shared" ca="1" si="27"/>
        <v>1.92859</v>
      </c>
      <c r="Z180" s="7">
        <f t="shared" ca="1" si="28"/>
        <v>1.9263699999999999</v>
      </c>
      <c r="AA180" s="7">
        <f t="shared" ca="1" si="29"/>
        <v>1.91886</v>
      </c>
      <c r="AB180">
        <f t="shared" ca="1" si="30"/>
        <v>0</v>
      </c>
      <c r="AC180">
        <f t="shared" ca="1" si="31"/>
        <v>1</v>
      </c>
      <c r="AD180">
        <f t="shared" ca="1" si="32"/>
        <v>0</v>
      </c>
    </row>
    <row r="181" spans="1:30" x14ac:dyDescent="0.2">
      <c r="A181" t="s">
        <v>11</v>
      </c>
      <c r="B181" t="s">
        <v>34710</v>
      </c>
      <c r="C181" t="s">
        <v>2929</v>
      </c>
      <c r="D181" t="s">
        <v>566</v>
      </c>
      <c r="E181" t="s">
        <v>34711</v>
      </c>
      <c r="F181" t="s">
        <v>34712</v>
      </c>
      <c r="G181">
        <v>1.9512700000000001</v>
      </c>
      <c r="H181">
        <v>1.94936</v>
      </c>
      <c r="J181">
        <v>8</v>
      </c>
      <c r="L181">
        <v>-8</v>
      </c>
      <c r="M181" t="s">
        <v>17</v>
      </c>
      <c r="N181">
        <f t="shared" si="33"/>
        <v>48931.660000000178</v>
      </c>
      <c r="U181" t="str">
        <f ca="1"/>
        <v>2025-06-13 12:41:10</v>
      </c>
      <c r="V181" s="7">
        <f t="shared" ca="1" si="24"/>
        <v>1</v>
      </c>
      <c r="W181" s="7">
        <f t="shared" ca="1" si="25"/>
        <v>1</v>
      </c>
      <c r="X181" s="7">
        <f t="shared" ca="1" si="26"/>
        <v>0.92</v>
      </c>
      <c r="Y181" s="7">
        <f t="shared" ca="1" si="27"/>
        <v>1.9189499999999999</v>
      </c>
      <c r="Z181" s="7">
        <f t="shared" ca="1" si="28"/>
        <v>1.9189400000000001</v>
      </c>
      <c r="AA181" s="7">
        <f t="shared" ca="1" si="29"/>
        <v>1.9189400000000001</v>
      </c>
      <c r="AB181">
        <f t="shared" ca="1" si="30"/>
        <v>0</v>
      </c>
      <c r="AC181">
        <f t="shared" ca="1" si="31"/>
        <v>1</v>
      </c>
      <c r="AD181">
        <f t="shared" ca="1" si="32"/>
        <v>0</v>
      </c>
    </row>
    <row r="182" spans="1:30" x14ac:dyDescent="0.2">
      <c r="A182" t="s">
        <v>11</v>
      </c>
      <c r="B182" t="s">
        <v>34713</v>
      </c>
      <c r="C182" t="s">
        <v>3766</v>
      </c>
      <c r="D182" t="s">
        <v>566</v>
      </c>
      <c r="E182" t="s">
        <v>34714</v>
      </c>
      <c r="F182" t="s">
        <v>34712</v>
      </c>
      <c r="G182">
        <v>1.9520299999999999</v>
      </c>
      <c r="H182">
        <v>1.94936</v>
      </c>
      <c r="J182">
        <v>4</v>
      </c>
      <c r="L182">
        <v>-4</v>
      </c>
      <c r="M182" t="s">
        <v>17</v>
      </c>
      <c r="N182">
        <f t="shared" si="33"/>
        <v>48939.660000000178</v>
      </c>
      <c r="U182" t="str">
        <f ca="1"/>
        <v>2025-06-13 12:30:31</v>
      </c>
      <c r="V182" s="7">
        <f t="shared" ca="1" si="24"/>
        <v>2</v>
      </c>
      <c r="W182" s="7">
        <f t="shared" ca="1" si="25"/>
        <v>3</v>
      </c>
      <c r="X182" s="7">
        <f t="shared" ca="1" si="26"/>
        <v>2.7600000000000002</v>
      </c>
      <c r="Y182" s="7">
        <f t="shared" ca="1" si="27"/>
        <v>1.91822</v>
      </c>
      <c r="Z182" s="7">
        <f t="shared" ca="1" si="28"/>
        <v>1.9182900000000001</v>
      </c>
      <c r="AA182" s="7">
        <f t="shared" ca="1" si="29"/>
        <v>1.9158599999999999</v>
      </c>
      <c r="AB182">
        <f t="shared" ca="1" si="30"/>
        <v>1</v>
      </c>
      <c r="AC182">
        <f t="shared" ca="1" si="31"/>
        <v>0</v>
      </c>
      <c r="AD182">
        <f t="shared" ca="1" si="32"/>
        <v>0</v>
      </c>
    </row>
    <row r="183" spans="1:30" x14ac:dyDescent="0.2">
      <c r="A183" t="s">
        <v>11</v>
      </c>
      <c r="B183" t="s">
        <v>34715</v>
      </c>
      <c r="C183" t="s">
        <v>495</v>
      </c>
      <c r="D183" t="s">
        <v>566</v>
      </c>
      <c r="E183" t="s">
        <v>34716</v>
      </c>
      <c r="F183" t="s">
        <v>34712</v>
      </c>
      <c r="G183">
        <v>1.9540599999999999</v>
      </c>
      <c r="H183">
        <v>1.94936</v>
      </c>
      <c r="J183">
        <v>1</v>
      </c>
      <c r="L183">
        <v>-1</v>
      </c>
      <c r="M183" t="s">
        <v>17</v>
      </c>
      <c r="N183">
        <f t="shared" si="33"/>
        <v>48943.660000000178</v>
      </c>
      <c r="U183" t="str">
        <f ca="1"/>
        <v>2025-06-13 12:20:18</v>
      </c>
      <c r="V183" s="7">
        <f t="shared" ca="1" si="24"/>
        <v>3</v>
      </c>
      <c r="W183" s="7">
        <f t="shared" ca="1" si="25"/>
        <v>5</v>
      </c>
      <c r="X183" s="7">
        <f t="shared" ca="1" si="26"/>
        <v>0.76000000000000023</v>
      </c>
      <c r="Y183" s="7">
        <f t="shared" ca="1" si="27"/>
        <v>1.91604</v>
      </c>
      <c r="Z183" s="7">
        <f t="shared" ca="1" si="28"/>
        <v>1.9149099999999999</v>
      </c>
      <c r="AA183" s="7">
        <f t="shared" ca="1" si="29"/>
        <v>1.91185</v>
      </c>
      <c r="AB183">
        <f t="shared" ca="1" si="30"/>
        <v>0</v>
      </c>
      <c r="AC183">
        <f t="shared" ca="1" si="31"/>
        <v>1</v>
      </c>
      <c r="AD183">
        <f t="shared" ca="1" si="32"/>
        <v>0</v>
      </c>
    </row>
    <row r="184" spans="1:30" x14ac:dyDescent="0.2">
      <c r="A184" t="s">
        <v>11</v>
      </c>
      <c r="B184" t="s">
        <v>34717</v>
      </c>
      <c r="C184" t="s">
        <v>33394</v>
      </c>
      <c r="D184" t="s">
        <v>566</v>
      </c>
      <c r="E184" t="s">
        <v>34718</v>
      </c>
      <c r="F184" t="s">
        <v>34712</v>
      </c>
      <c r="G184">
        <v>1.9533499999999999</v>
      </c>
      <c r="H184">
        <v>1.94936</v>
      </c>
      <c r="J184">
        <v>2</v>
      </c>
      <c r="L184">
        <v>-2</v>
      </c>
      <c r="M184" t="s">
        <v>17</v>
      </c>
      <c r="N184">
        <f t="shared" si="33"/>
        <v>48944.660000000178</v>
      </c>
      <c r="U184" t="str">
        <f ca="1"/>
        <v>2025-06-13 12:10:06</v>
      </c>
      <c r="V184" s="7">
        <f t="shared" ca="1" si="24"/>
        <v>4</v>
      </c>
      <c r="W184" s="7">
        <f t="shared" ca="1" si="25"/>
        <v>15</v>
      </c>
      <c r="X184" s="7">
        <f t="shared" ca="1" si="26"/>
        <v>0.36000000000000032</v>
      </c>
      <c r="Y184" s="7">
        <f t="shared" ca="1" si="27"/>
        <v>1.91326</v>
      </c>
      <c r="Z184" s="7">
        <f t="shared" ca="1" si="28"/>
        <v>1.91909</v>
      </c>
      <c r="AA184" s="7">
        <f t="shared" ca="1" si="29"/>
        <v>1.91293</v>
      </c>
      <c r="AB184">
        <f t="shared" ca="1" si="30"/>
        <v>1</v>
      </c>
      <c r="AC184">
        <f t="shared" ca="1" si="31"/>
        <v>0</v>
      </c>
      <c r="AD184">
        <f t="shared" ca="1" si="32"/>
        <v>0</v>
      </c>
    </row>
    <row r="185" spans="1:30" x14ac:dyDescent="0.2">
      <c r="A185" t="s">
        <v>11</v>
      </c>
      <c r="B185" t="s">
        <v>34719</v>
      </c>
      <c r="C185" t="s">
        <v>6663</v>
      </c>
      <c r="D185" t="s">
        <v>566</v>
      </c>
      <c r="E185" t="s">
        <v>34720</v>
      </c>
      <c r="F185" t="s">
        <v>34712</v>
      </c>
      <c r="G185">
        <v>1.95017</v>
      </c>
      <c r="H185">
        <v>1.94936</v>
      </c>
      <c r="J185">
        <v>16</v>
      </c>
      <c r="L185">
        <v>-16</v>
      </c>
      <c r="M185" t="s">
        <v>17</v>
      </c>
      <c r="N185">
        <f t="shared" si="33"/>
        <v>48946.660000000178</v>
      </c>
      <c r="U185" t="str">
        <f ca="1"/>
        <v>2025-06-13 11:59:54</v>
      </c>
      <c r="V185" s="7">
        <f t="shared" ca="1" si="24"/>
        <v>2</v>
      </c>
      <c r="W185" s="7">
        <f t="shared" ca="1" si="25"/>
        <v>3</v>
      </c>
      <c r="X185" s="7">
        <f t="shared" ca="1" si="26"/>
        <v>0.84000000000000008</v>
      </c>
      <c r="Y185" s="7">
        <f t="shared" ca="1" si="27"/>
        <v>1.9192899999999999</v>
      </c>
      <c r="Z185" s="7">
        <f t="shared" ca="1" si="28"/>
        <v>1.9214199999999999</v>
      </c>
      <c r="AA185" s="7">
        <f t="shared" ca="1" si="29"/>
        <v>1.9193499999999999</v>
      </c>
      <c r="AB185">
        <f t="shared" ca="1" si="30"/>
        <v>0</v>
      </c>
      <c r="AC185">
        <f t="shared" ca="1" si="31"/>
        <v>0</v>
      </c>
      <c r="AD185">
        <f t="shared" ca="1" si="32"/>
        <v>1</v>
      </c>
    </row>
    <row r="186" spans="1:30" x14ac:dyDescent="0.2">
      <c r="A186" t="s">
        <v>11</v>
      </c>
      <c r="B186" t="s">
        <v>34721</v>
      </c>
      <c r="C186" t="s">
        <v>495</v>
      </c>
      <c r="D186" t="s">
        <v>566</v>
      </c>
      <c r="E186" t="s">
        <v>34722</v>
      </c>
      <c r="F186" t="s">
        <v>34723</v>
      </c>
      <c r="G186">
        <v>1.95753</v>
      </c>
      <c r="H186">
        <v>1.9540299999999999</v>
      </c>
      <c r="J186">
        <v>1</v>
      </c>
      <c r="L186">
        <v>-1</v>
      </c>
      <c r="M186" t="s">
        <v>17</v>
      </c>
      <c r="N186">
        <f t="shared" si="33"/>
        <v>48962.660000000178</v>
      </c>
      <c r="U186" t="str">
        <f ca="1"/>
        <v>2025-06-13 11:49:42</v>
      </c>
      <c r="V186" s="7">
        <f t="shared" ca="1" si="24"/>
        <v>3</v>
      </c>
      <c r="W186" s="7">
        <f t="shared" ca="1" si="25"/>
        <v>5</v>
      </c>
      <c r="X186" s="7">
        <f t="shared" ca="1" si="26"/>
        <v>-1.1599999999999999</v>
      </c>
      <c r="Y186" s="7">
        <f t="shared" ca="1" si="27"/>
        <v>1.9192400000000001</v>
      </c>
      <c r="Z186" s="7">
        <f t="shared" ca="1" si="28"/>
        <v>1.9214199999999999</v>
      </c>
      <c r="AA186" s="7">
        <f t="shared" ca="1" si="29"/>
        <v>1.91926</v>
      </c>
      <c r="AB186">
        <f t="shared" ca="1" si="30"/>
        <v>0</v>
      </c>
      <c r="AC186">
        <f t="shared" ca="1" si="31"/>
        <v>0</v>
      </c>
      <c r="AD186">
        <f t="shared" ca="1" si="32"/>
        <v>1</v>
      </c>
    </row>
    <row r="187" spans="1:30" x14ac:dyDescent="0.2">
      <c r="A187" t="s">
        <v>11</v>
      </c>
      <c r="B187" t="s">
        <v>34724</v>
      </c>
      <c r="C187" t="s">
        <v>1063</v>
      </c>
      <c r="D187" t="s">
        <v>566</v>
      </c>
      <c r="E187" t="s">
        <v>34725</v>
      </c>
      <c r="F187" t="s">
        <v>34723</v>
      </c>
      <c r="G187">
        <v>1.9545399999999999</v>
      </c>
      <c r="H187">
        <v>1.9540299999999999</v>
      </c>
      <c r="J187">
        <v>4</v>
      </c>
      <c r="L187">
        <v>-4</v>
      </c>
      <c r="M187" t="s">
        <v>17</v>
      </c>
      <c r="N187">
        <f t="shared" si="33"/>
        <v>48963.660000000178</v>
      </c>
      <c r="U187" t="str">
        <f ca="1"/>
        <v>2025-06-13 11:39:20</v>
      </c>
      <c r="V187" s="7">
        <f t="shared" ca="1" si="24"/>
        <v>4</v>
      </c>
      <c r="W187" s="7">
        <f t="shared" ca="1" si="25"/>
        <v>9</v>
      </c>
      <c r="X187" s="7">
        <f t="shared" ca="1" si="26"/>
        <v>2.5200000000000005</v>
      </c>
      <c r="Y187" s="7">
        <f t="shared" ca="1" si="27"/>
        <v>1.9203399999999999</v>
      </c>
      <c r="Z187" s="7">
        <f t="shared" ca="1" si="28"/>
        <v>1.92374</v>
      </c>
      <c r="AA187" s="7">
        <f t="shared" ca="1" si="29"/>
        <v>1.91886</v>
      </c>
      <c r="AB187">
        <f t="shared" ca="1" si="30"/>
        <v>1</v>
      </c>
      <c r="AC187">
        <f t="shared" ca="1" si="31"/>
        <v>0</v>
      </c>
      <c r="AD187">
        <f t="shared" ca="1" si="32"/>
        <v>0</v>
      </c>
    </row>
    <row r="188" spans="1:30" x14ac:dyDescent="0.2">
      <c r="A188" t="s">
        <v>11</v>
      </c>
      <c r="B188" t="s">
        <v>34726</v>
      </c>
      <c r="C188" t="s">
        <v>3766</v>
      </c>
      <c r="D188" t="s">
        <v>566</v>
      </c>
      <c r="E188" t="s">
        <v>34727</v>
      </c>
      <c r="F188" t="s">
        <v>34723</v>
      </c>
      <c r="G188">
        <v>1.95614</v>
      </c>
      <c r="H188">
        <v>1.9540299999999999</v>
      </c>
      <c r="J188">
        <v>2</v>
      </c>
      <c r="L188">
        <v>-2</v>
      </c>
      <c r="M188" t="s">
        <v>17</v>
      </c>
      <c r="N188">
        <f t="shared" si="33"/>
        <v>48967.660000000178</v>
      </c>
      <c r="U188" t="str">
        <f ca="1"/>
        <v>2025-06-13 11:28:38</v>
      </c>
      <c r="V188" s="7">
        <f t="shared" ca="1" si="24"/>
        <v>4</v>
      </c>
      <c r="W188" s="7">
        <f t="shared" ca="1" si="25"/>
        <v>15</v>
      </c>
      <c r="X188" s="7">
        <f t="shared" ca="1" si="26"/>
        <v>9.9600000000000009</v>
      </c>
      <c r="Y188" s="7">
        <f t="shared" ca="1" si="27"/>
        <v>1.9212899999999999</v>
      </c>
      <c r="Z188" s="7">
        <f t="shared" ca="1" si="28"/>
        <v>1.92222</v>
      </c>
      <c r="AA188" s="7">
        <f t="shared" ca="1" si="29"/>
        <v>1.91987</v>
      </c>
      <c r="AB188">
        <f t="shared" ca="1" si="30"/>
        <v>1</v>
      </c>
      <c r="AC188">
        <f t="shared" ca="1" si="31"/>
        <v>0</v>
      </c>
      <c r="AD188">
        <f t="shared" ca="1" si="32"/>
        <v>0</v>
      </c>
    </row>
    <row r="189" spans="1:30" x14ac:dyDescent="0.2">
      <c r="A189" t="s">
        <v>18</v>
      </c>
      <c r="B189" t="s">
        <v>34728</v>
      </c>
      <c r="C189" t="s">
        <v>558</v>
      </c>
      <c r="D189" t="s">
        <v>566</v>
      </c>
      <c r="E189" t="s">
        <v>34729</v>
      </c>
      <c r="F189" t="s">
        <v>34730</v>
      </c>
      <c r="G189">
        <v>1.95472</v>
      </c>
      <c r="H189">
        <v>1.9565699999999999</v>
      </c>
      <c r="J189">
        <v>2</v>
      </c>
      <c r="L189">
        <v>-2</v>
      </c>
      <c r="M189" t="s">
        <v>17</v>
      </c>
      <c r="N189">
        <f t="shared" si="33"/>
        <v>48969.660000000178</v>
      </c>
      <c r="U189" t="str">
        <f ca="1"/>
        <v>2025-06-13 11:18:26</v>
      </c>
      <c r="V189" s="7">
        <f t="shared" ca="1" si="24"/>
        <v>3</v>
      </c>
      <c r="W189" s="7">
        <f t="shared" ca="1" si="25"/>
        <v>7</v>
      </c>
      <c r="X189" s="7">
        <f t="shared" ca="1" si="26"/>
        <v>-5.08</v>
      </c>
      <c r="Y189" s="7">
        <f t="shared" ca="1" si="27"/>
        <v>1.91994</v>
      </c>
      <c r="Z189" s="7">
        <f t="shared" ca="1" si="28"/>
        <v>1.9181900000000001</v>
      </c>
      <c r="AA189" s="7">
        <f t="shared" ca="1" si="29"/>
        <v>1.91473</v>
      </c>
      <c r="AB189">
        <f t="shared" ca="1" si="30"/>
        <v>0</v>
      </c>
      <c r="AC189">
        <f t="shared" ca="1" si="31"/>
        <v>1</v>
      </c>
      <c r="AD189">
        <f t="shared" ca="1" si="32"/>
        <v>0</v>
      </c>
    </row>
    <row r="190" spans="1:30" x14ac:dyDescent="0.2">
      <c r="A190" t="s">
        <v>11</v>
      </c>
      <c r="B190" t="s">
        <v>34731</v>
      </c>
      <c r="C190" t="s">
        <v>495</v>
      </c>
      <c r="D190" t="s">
        <v>566</v>
      </c>
      <c r="E190" t="s">
        <v>34732</v>
      </c>
      <c r="F190" t="s">
        <v>34730</v>
      </c>
      <c r="G190">
        <v>1.95259</v>
      </c>
      <c r="H190">
        <v>1.9565699999999999</v>
      </c>
      <c r="J190">
        <v>1</v>
      </c>
      <c r="L190">
        <v>0.92</v>
      </c>
      <c r="M190" t="s">
        <v>17</v>
      </c>
      <c r="N190">
        <f t="shared" si="33"/>
        <v>48971.660000000178</v>
      </c>
      <c r="U190" t="str">
        <f ca="1"/>
        <v>2025-06-13 11:08:12</v>
      </c>
      <c r="V190" s="7">
        <f t="shared" ca="1" si="24"/>
        <v>3</v>
      </c>
      <c r="W190" s="7">
        <f t="shared" ca="1" si="25"/>
        <v>5</v>
      </c>
      <c r="X190" s="7">
        <f t="shared" ca="1" si="26"/>
        <v>0.76000000000000023</v>
      </c>
      <c r="Y190" s="7">
        <f t="shared" ca="1" si="27"/>
        <v>1.91567</v>
      </c>
      <c r="Z190" s="7">
        <f t="shared" ca="1" si="28"/>
        <v>1.91523</v>
      </c>
      <c r="AA190" s="7">
        <f t="shared" ca="1" si="29"/>
        <v>1.91232</v>
      </c>
      <c r="AB190">
        <f t="shared" ca="1" si="30"/>
        <v>0</v>
      </c>
      <c r="AC190">
        <f t="shared" ca="1" si="31"/>
        <v>1</v>
      </c>
      <c r="AD190">
        <f t="shared" ca="1" si="32"/>
        <v>0</v>
      </c>
    </row>
    <row r="191" spans="1:30" x14ac:dyDescent="0.2">
      <c r="A191" t="s">
        <v>18</v>
      </c>
      <c r="B191" t="s">
        <v>34733</v>
      </c>
      <c r="C191" t="s">
        <v>28066</v>
      </c>
      <c r="D191" t="s">
        <v>566</v>
      </c>
      <c r="E191" t="s">
        <v>34734</v>
      </c>
      <c r="F191" t="s">
        <v>34730</v>
      </c>
      <c r="G191">
        <v>1.9566399999999999</v>
      </c>
      <c r="H191">
        <v>1.9565699999999999</v>
      </c>
      <c r="J191">
        <v>4</v>
      </c>
      <c r="L191">
        <v>3.68</v>
      </c>
      <c r="M191" t="s">
        <v>17</v>
      </c>
      <c r="N191">
        <f t="shared" si="33"/>
        <v>48970.74000000018</v>
      </c>
      <c r="U191" t="str">
        <f ca="1"/>
        <v>2025-06-13 10:57:39</v>
      </c>
      <c r="V191" s="7">
        <f t="shared" ca="1" si="24"/>
        <v>3</v>
      </c>
      <c r="W191" s="7">
        <f t="shared" ca="1" si="25"/>
        <v>7</v>
      </c>
      <c r="X191" s="7">
        <f t="shared" ca="1" si="26"/>
        <v>-5.08</v>
      </c>
      <c r="Y191" s="7">
        <f t="shared" ca="1" si="27"/>
        <v>1.9148799999999999</v>
      </c>
      <c r="Z191" s="7">
        <f t="shared" ca="1" si="28"/>
        <v>1.9140900000000001</v>
      </c>
      <c r="AA191" s="7">
        <f t="shared" ca="1" si="29"/>
        <v>1.90926</v>
      </c>
      <c r="AB191">
        <f t="shared" ca="1" si="30"/>
        <v>0</v>
      </c>
      <c r="AC191">
        <f t="shared" ca="1" si="31"/>
        <v>1</v>
      </c>
      <c r="AD191">
        <f t="shared" ca="1" si="32"/>
        <v>0</v>
      </c>
    </row>
    <row r="192" spans="1:30" x14ac:dyDescent="0.2">
      <c r="A192" t="s">
        <v>11</v>
      </c>
      <c r="B192" t="s">
        <v>34735</v>
      </c>
      <c r="C192" t="s">
        <v>495</v>
      </c>
      <c r="D192" t="s">
        <v>566</v>
      </c>
      <c r="E192" t="s">
        <v>34736</v>
      </c>
      <c r="F192" t="s">
        <v>34737</v>
      </c>
      <c r="G192">
        <v>1.9509799999999999</v>
      </c>
      <c r="H192">
        <v>1.9525999999999999</v>
      </c>
      <c r="J192">
        <v>1</v>
      </c>
      <c r="L192">
        <v>0.92</v>
      </c>
      <c r="M192" t="s">
        <v>17</v>
      </c>
      <c r="N192">
        <f t="shared" si="33"/>
        <v>48967.06000000018</v>
      </c>
      <c r="U192" t="str">
        <f ca="1"/>
        <v>2025-06-13 10:47:27</v>
      </c>
      <c r="V192" s="7">
        <f t="shared" ca="1" si="24"/>
        <v>2</v>
      </c>
      <c r="W192" s="7">
        <f t="shared" ca="1" si="25"/>
        <v>3</v>
      </c>
      <c r="X192" s="7">
        <f t="shared" ca="1" si="26"/>
        <v>-3</v>
      </c>
      <c r="Y192" s="7">
        <f t="shared" ca="1" si="27"/>
        <v>1.9086099999999999</v>
      </c>
      <c r="Z192" s="7">
        <f t="shared" ca="1" si="28"/>
        <v>1.9122600000000001</v>
      </c>
      <c r="AA192" s="7">
        <f t="shared" ca="1" si="29"/>
        <v>1.9089499999999999</v>
      </c>
      <c r="AB192">
        <f t="shared" ca="1" si="30"/>
        <v>0</v>
      </c>
      <c r="AC192">
        <f t="shared" ca="1" si="31"/>
        <v>0</v>
      </c>
      <c r="AD192">
        <f t="shared" ca="1" si="32"/>
        <v>1</v>
      </c>
    </row>
    <row r="193" spans="1:30" x14ac:dyDescent="0.2">
      <c r="A193" t="s">
        <v>11</v>
      </c>
      <c r="B193" t="s">
        <v>34738</v>
      </c>
      <c r="C193" t="s">
        <v>495</v>
      </c>
      <c r="D193" t="s">
        <v>566</v>
      </c>
      <c r="E193" t="s">
        <v>34739</v>
      </c>
      <c r="F193" t="s">
        <v>34740</v>
      </c>
      <c r="G193">
        <v>1.9560200000000001</v>
      </c>
      <c r="H193">
        <v>1.95143</v>
      </c>
      <c r="J193">
        <v>1</v>
      </c>
      <c r="L193">
        <v>-1</v>
      </c>
      <c r="M193" t="s">
        <v>17</v>
      </c>
      <c r="N193">
        <f t="shared" si="33"/>
        <v>48966.140000000181</v>
      </c>
      <c r="U193" t="str">
        <f ca="1"/>
        <v>2025-06-13 10:37:15</v>
      </c>
      <c r="V193" s="7">
        <f t="shared" ca="1" si="24"/>
        <v>3</v>
      </c>
      <c r="W193" s="7">
        <f t="shared" ca="1" si="25"/>
        <v>7</v>
      </c>
      <c r="X193" s="7">
        <f t="shared" ca="1" si="26"/>
        <v>0.68000000000000016</v>
      </c>
      <c r="Y193" s="7">
        <f t="shared" ca="1" si="27"/>
        <v>1.91245</v>
      </c>
      <c r="Z193" s="7">
        <f t="shared" ca="1" si="28"/>
        <v>1.91439</v>
      </c>
      <c r="AA193" s="7">
        <f t="shared" ca="1" si="29"/>
        <v>1.9115599999999999</v>
      </c>
      <c r="AB193">
        <f t="shared" ca="1" si="30"/>
        <v>1</v>
      </c>
      <c r="AC193">
        <f t="shared" ca="1" si="31"/>
        <v>0</v>
      </c>
      <c r="AD193">
        <f t="shared" ca="1" si="32"/>
        <v>0</v>
      </c>
    </row>
    <row r="194" spans="1:30" x14ac:dyDescent="0.2">
      <c r="A194" t="s">
        <v>11</v>
      </c>
      <c r="B194" t="s">
        <v>34741</v>
      </c>
      <c r="C194" t="s">
        <v>30522</v>
      </c>
      <c r="D194" t="s">
        <v>566</v>
      </c>
      <c r="E194" t="s">
        <v>34742</v>
      </c>
      <c r="F194" t="s">
        <v>34740</v>
      </c>
      <c r="G194">
        <v>1.9520299999999999</v>
      </c>
      <c r="H194">
        <v>1.95143</v>
      </c>
      <c r="J194">
        <v>2</v>
      </c>
      <c r="L194">
        <v>-2</v>
      </c>
      <c r="M194" t="s">
        <v>17</v>
      </c>
      <c r="N194">
        <f t="shared" si="33"/>
        <v>48967.140000000181</v>
      </c>
      <c r="U194" t="str">
        <f ca="1"/>
        <v>2025-06-13 10:26:39</v>
      </c>
      <c r="V194" s="7">
        <f t="shared" ca="1" si="24"/>
        <v>1</v>
      </c>
      <c r="W194" s="7">
        <f t="shared" ca="1" si="25"/>
        <v>1</v>
      </c>
      <c r="X194" s="7">
        <f t="shared" ca="1" si="26"/>
        <v>-1</v>
      </c>
      <c r="Y194" s="7">
        <f t="shared" ca="1" si="27"/>
        <v>1.9134800000000001</v>
      </c>
      <c r="Z194" s="7">
        <f t="shared" ca="1" si="28"/>
        <v>1.9152499999999999</v>
      </c>
      <c r="AA194" s="7">
        <f t="shared" ca="1" si="29"/>
        <v>1.9152499999999999</v>
      </c>
      <c r="AB194">
        <f t="shared" ca="1" si="30"/>
        <v>0</v>
      </c>
      <c r="AC194">
        <f t="shared" ca="1" si="31"/>
        <v>0</v>
      </c>
      <c r="AD194">
        <f t="shared" ca="1" si="32"/>
        <v>1</v>
      </c>
    </row>
    <row r="195" spans="1:30" x14ac:dyDescent="0.2">
      <c r="A195" t="s">
        <v>11</v>
      </c>
      <c r="B195" t="s">
        <v>34743</v>
      </c>
      <c r="C195" t="s">
        <v>1063</v>
      </c>
      <c r="D195" t="s">
        <v>566</v>
      </c>
      <c r="E195" t="s">
        <v>34744</v>
      </c>
      <c r="F195" t="s">
        <v>34745</v>
      </c>
      <c r="G195">
        <v>1.95801</v>
      </c>
      <c r="H195">
        <v>1.95678</v>
      </c>
      <c r="J195">
        <v>8</v>
      </c>
      <c r="L195">
        <v>-8</v>
      </c>
      <c r="M195" t="s">
        <v>17</v>
      </c>
      <c r="N195">
        <f t="shared" si="33"/>
        <v>48969.140000000181</v>
      </c>
      <c r="U195" t="str">
        <f ca="1"/>
        <v>2025-06-13 10:16:27</v>
      </c>
      <c r="V195" s="7">
        <f t="shared" ref="V195:V258" ca="1" si="34">COUNTIF(INDIRECT($Q$5),U195)</f>
        <v>3</v>
      </c>
      <c r="W195" s="7">
        <f t="shared" ref="W195:W258" ca="1" si="35">SUMIF(INDIRECT($Q$5),U195,INDIRECT($Q$6))</f>
        <v>7</v>
      </c>
      <c r="X195" s="7">
        <f t="shared" ref="X195:X258" ca="1" si="36">SUMIF(INDIRECT($Q$5),U195,INDIRECT($Q$7))</f>
        <v>6.44</v>
      </c>
      <c r="Y195" s="7">
        <f t="shared" ref="Y195:Y258" ca="1" si="37">_xlfn.MAXIFS(INDIRECT($Q$10),INDIRECT($Q$5),$U195)</f>
        <v>1.9155199999999999</v>
      </c>
      <c r="Z195" s="7">
        <f t="shared" ref="Z195:Z258" ca="1" si="38">_xlfn.MAXIFS(INDIRECT($Q$9),INDIRECT($Q$5),$U195)</f>
        <v>1.9152199999999999</v>
      </c>
      <c r="AA195" s="7">
        <f t="shared" ref="AA195:AA258" ca="1" si="39">_xlfn.MINIFS(INDIRECT($Q$9),INDIRECT($Q$5),$U195)</f>
        <v>1.9129700000000001</v>
      </c>
      <c r="AB195">
        <f t="shared" ref="AB195:AB258" ca="1" si="40">IF(AND(Z195&gt;Y195,Y195&gt;AA195), 1,0)</f>
        <v>0</v>
      </c>
      <c r="AC195">
        <f t="shared" ref="AC195:AC258" ca="1" si="41">IF(Y195&gt;Z195,1,0)</f>
        <v>1</v>
      </c>
      <c r="AD195">
        <f t="shared" ref="AD195:AD258" ca="1" si="42">IF(Y195&lt;AA195,1,0)</f>
        <v>0</v>
      </c>
    </row>
    <row r="196" spans="1:30" x14ac:dyDescent="0.2">
      <c r="A196" t="s">
        <v>11</v>
      </c>
      <c r="B196" t="s">
        <v>34746</v>
      </c>
      <c r="C196" t="s">
        <v>495</v>
      </c>
      <c r="D196" t="s">
        <v>566</v>
      </c>
      <c r="E196" t="s">
        <v>34747</v>
      </c>
      <c r="F196" t="s">
        <v>34745</v>
      </c>
      <c r="G196">
        <v>1.9626300000000001</v>
      </c>
      <c r="H196">
        <v>1.95678</v>
      </c>
      <c r="J196">
        <v>1</v>
      </c>
      <c r="L196">
        <v>-1</v>
      </c>
      <c r="M196" t="s">
        <v>17</v>
      </c>
      <c r="N196">
        <f t="shared" ref="N196:N259" si="43">N195-L195</f>
        <v>48977.140000000181</v>
      </c>
      <c r="U196" t="str">
        <f ca="1"/>
        <v>2025-06-13 10:06:15</v>
      </c>
      <c r="V196" s="7">
        <f t="shared" ca="1" si="34"/>
        <v>4</v>
      </c>
      <c r="W196" s="7">
        <f t="shared" ca="1" si="35"/>
        <v>15</v>
      </c>
      <c r="X196" s="7">
        <f t="shared" ca="1" si="36"/>
        <v>-13.08</v>
      </c>
      <c r="Y196" s="7">
        <f t="shared" ca="1" si="37"/>
        <v>1.9151199999999999</v>
      </c>
      <c r="Z196" s="7">
        <f t="shared" ca="1" si="38"/>
        <v>1.9140900000000001</v>
      </c>
      <c r="AA196" s="7">
        <f t="shared" ca="1" si="39"/>
        <v>1.90873</v>
      </c>
      <c r="AB196">
        <f t="shared" ca="1" si="40"/>
        <v>0</v>
      </c>
      <c r="AC196">
        <f t="shared" ca="1" si="41"/>
        <v>1</v>
      </c>
      <c r="AD196">
        <f t="shared" ca="1" si="42"/>
        <v>0</v>
      </c>
    </row>
    <row r="197" spans="1:30" x14ac:dyDescent="0.2">
      <c r="A197" t="s">
        <v>18</v>
      </c>
      <c r="B197" t="s">
        <v>34748</v>
      </c>
      <c r="C197" t="s">
        <v>2856</v>
      </c>
      <c r="D197" t="s">
        <v>566</v>
      </c>
      <c r="E197" t="s">
        <v>34749</v>
      </c>
      <c r="F197" t="s">
        <v>34745</v>
      </c>
      <c r="G197">
        <v>1.9639800000000001</v>
      </c>
      <c r="H197">
        <v>1.95678</v>
      </c>
      <c r="J197">
        <v>2</v>
      </c>
      <c r="L197">
        <v>1.84</v>
      </c>
      <c r="M197" t="s">
        <v>17</v>
      </c>
      <c r="N197">
        <f t="shared" si="43"/>
        <v>48978.140000000181</v>
      </c>
      <c r="U197" t="str">
        <f ca="1"/>
        <v>2025-06-13 09:56:03</v>
      </c>
      <c r="V197" s="7">
        <f t="shared" ca="1" si="34"/>
        <v>5</v>
      </c>
      <c r="W197" s="7">
        <f t="shared" ca="1" si="35"/>
        <v>31</v>
      </c>
      <c r="X197" s="7">
        <f t="shared" ca="1" si="36"/>
        <v>-31</v>
      </c>
      <c r="Y197" s="7">
        <f t="shared" ca="1" si="37"/>
        <v>1.9088700000000001</v>
      </c>
      <c r="Z197" s="7">
        <f t="shared" ca="1" si="38"/>
        <v>1.91286</v>
      </c>
      <c r="AA197" s="7">
        <f t="shared" ca="1" si="39"/>
        <v>1.9092199999999999</v>
      </c>
      <c r="AB197">
        <f t="shared" ca="1" si="40"/>
        <v>0</v>
      </c>
      <c r="AC197">
        <f t="shared" ca="1" si="41"/>
        <v>0</v>
      </c>
      <c r="AD197">
        <f t="shared" ca="1" si="42"/>
        <v>1</v>
      </c>
    </row>
    <row r="198" spans="1:30" x14ac:dyDescent="0.2">
      <c r="A198" t="s">
        <v>11</v>
      </c>
      <c r="B198" t="s">
        <v>34750</v>
      </c>
      <c r="C198" t="s">
        <v>28689</v>
      </c>
      <c r="D198" t="s">
        <v>566</v>
      </c>
      <c r="E198" t="s">
        <v>34751</v>
      </c>
      <c r="F198" t="s">
        <v>34745</v>
      </c>
      <c r="G198">
        <v>1.9605300000000001</v>
      </c>
      <c r="H198">
        <v>1.95678</v>
      </c>
      <c r="J198">
        <v>2</v>
      </c>
      <c r="L198">
        <v>-2</v>
      </c>
      <c r="M198" t="s">
        <v>17</v>
      </c>
      <c r="N198">
        <f t="shared" si="43"/>
        <v>48976.300000000185</v>
      </c>
      <c r="U198" t="str">
        <f ca="1"/>
        <v>2025-06-13 09:45:51</v>
      </c>
      <c r="V198" s="7">
        <f t="shared" ca="1" si="34"/>
        <v>4</v>
      </c>
      <c r="W198" s="7">
        <f t="shared" ca="1" si="35"/>
        <v>15</v>
      </c>
      <c r="X198" s="7">
        <f t="shared" ca="1" si="36"/>
        <v>-15</v>
      </c>
      <c r="Y198" s="7">
        <f t="shared" ca="1" si="37"/>
        <v>1.91249</v>
      </c>
      <c r="Z198" s="7">
        <f t="shared" ca="1" si="38"/>
        <v>1.91709</v>
      </c>
      <c r="AA198" s="7">
        <f t="shared" ca="1" si="39"/>
        <v>1.91269</v>
      </c>
      <c r="AB198">
        <f t="shared" ca="1" si="40"/>
        <v>0</v>
      </c>
      <c r="AC198">
        <f t="shared" ca="1" si="41"/>
        <v>0</v>
      </c>
      <c r="AD198">
        <f t="shared" ca="1" si="42"/>
        <v>1</v>
      </c>
    </row>
    <row r="199" spans="1:30" x14ac:dyDescent="0.2">
      <c r="A199" t="s">
        <v>11</v>
      </c>
      <c r="B199" t="s">
        <v>34752</v>
      </c>
      <c r="C199" t="s">
        <v>1198</v>
      </c>
      <c r="D199" t="s">
        <v>566</v>
      </c>
      <c r="E199" t="s">
        <v>34753</v>
      </c>
      <c r="F199" t="s">
        <v>34745</v>
      </c>
      <c r="G199">
        <v>1.9591700000000001</v>
      </c>
      <c r="H199">
        <v>1.95678</v>
      </c>
      <c r="J199">
        <v>4</v>
      </c>
      <c r="L199">
        <v>-4</v>
      </c>
      <c r="M199" t="s">
        <v>17</v>
      </c>
      <c r="N199">
        <f t="shared" si="43"/>
        <v>48978.300000000185</v>
      </c>
      <c r="U199" t="str">
        <f ca="1"/>
        <v>2025-06-13 09:35:29</v>
      </c>
      <c r="V199" s="7">
        <f t="shared" ca="1" si="34"/>
        <v>5</v>
      </c>
      <c r="W199" s="7">
        <f t="shared" ca="1" si="35"/>
        <v>31</v>
      </c>
      <c r="X199" s="7">
        <f t="shared" ca="1" si="36"/>
        <v>-29.08</v>
      </c>
      <c r="Y199" s="7">
        <f t="shared" ca="1" si="37"/>
        <v>1.91821</v>
      </c>
      <c r="Z199" s="7">
        <f t="shared" ca="1" si="38"/>
        <v>1.91191</v>
      </c>
      <c r="AA199" s="7">
        <f t="shared" ca="1" si="39"/>
        <v>1.9067799999999999</v>
      </c>
      <c r="AB199">
        <f t="shared" ca="1" si="40"/>
        <v>0</v>
      </c>
      <c r="AC199">
        <f t="shared" ca="1" si="41"/>
        <v>1</v>
      </c>
      <c r="AD199">
        <f t="shared" ca="1" si="42"/>
        <v>0</v>
      </c>
    </row>
    <row r="200" spans="1:30" x14ac:dyDescent="0.2">
      <c r="A200" t="s">
        <v>11</v>
      </c>
      <c r="B200" t="s">
        <v>34754</v>
      </c>
      <c r="C200" t="s">
        <v>495</v>
      </c>
      <c r="D200" t="s">
        <v>566</v>
      </c>
      <c r="E200" t="s">
        <v>34755</v>
      </c>
      <c r="F200" t="s">
        <v>34756</v>
      </c>
      <c r="G200">
        <v>1.9603699999999999</v>
      </c>
      <c r="H200">
        <v>1.96261</v>
      </c>
      <c r="J200">
        <v>1</v>
      </c>
      <c r="L200">
        <v>0.92</v>
      </c>
      <c r="M200" t="s">
        <v>17</v>
      </c>
      <c r="N200">
        <f t="shared" si="43"/>
        <v>48982.300000000185</v>
      </c>
      <c r="U200" t="str">
        <f ca="1"/>
        <v>2025-06-13 09:23:59</v>
      </c>
      <c r="V200" s="7">
        <f t="shared" ca="1" si="34"/>
        <v>5</v>
      </c>
      <c r="W200" s="7">
        <f t="shared" ca="1" si="35"/>
        <v>31</v>
      </c>
      <c r="X200" s="7">
        <f t="shared" ca="1" si="36"/>
        <v>22.6</v>
      </c>
      <c r="Y200" s="7">
        <f t="shared" ca="1" si="37"/>
        <v>1.90568</v>
      </c>
      <c r="Z200" s="7">
        <f t="shared" ca="1" si="38"/>
        <v>1.9078999999999999</v>
      </c>
      <c r="AA200" s="7">
        <f t="shared" ca="1" si="39"/>
        <v>1.9030100000000001</v>
      </c>
      <c r="AB200">
        <f t="shared" ca="1" si="40"/>
        <v>1</v>
      </c>
      <c r="AC200">
        <f t="shared" ca="1" si="41"/>
        <v>0</v>
      </c>
      <c r="AD200">
        <f t="shared" ca="1" si="42"/>
        <v>0</v>
      </c>
    </row>
    <row r="201" spans="1:30" x14ac:dyDescent="0.2">
      <c r="A201" t="s">
        <v>18</v>
      </c>
      <c r="B201" t="s">
        <v>34757</v>
      </c>
      <c r="C201" t="s">
        <v>746</v>
      </c>
      <c r="D201" t="s">
        <v>566</v>
      </c>
      <c r="E201" t="s">
        <v>34758</v>
      </c>
      <c r="F201" t="s">
        <v>34756</v>
      </c>
      <c r="G201">
        <v>1.96306</v>
      </c>
      <c r="H201">
        <v>1.96261</v>
      </c>
      <c r="J201">
        <v>4</v>
      </c>
      <c r="L201">
        <v>3.68</v>
      </c>
      <c r="M201" t="s">
        <v>17</v>
      </c>
      <c r="N201">
        <f t="shared" si="43"/>
        <v>48981.380000000187</v>
      </c>
      <c r="U201" t="str">
        <f ca="1"/>
        <v>2025-06-13 09:13:47</v>
      </c>
      <c r="V201" s="7">
        <f t="shared" ca="1" si="34"/>
        <v>2</v>
      </c>
      <c r="W201" s="7">
        <f t="shared" ca="1" si="35"/>
        <v>3</v>
      </c>
      <c r="X201" s="7">
        <f t="shared" ca="1" si="36"/>
        <v>-3</v>
      </c>
      <c r="Y201" s="7">
        <f t="shared" ca="1" si="37"/>
        <v>1.90794</v>
      </c>
      <c r="Z201" s="7">
        <f t="shared" ca="1" si="38"/>
        <v>1.91168</v>
      </c>
      <c r="AA201" s="7">
        <f t="shared" ca="1" si="39"/>
        <v>1.90903</v>
      </c>
      <c r="AB201">
        <f t="shared" ca="1" si="40"/>
        <v>0</v>
      </c>
      <c r="AC201">
        <f t="shared" ca="1" si="41"/>
        <v>0</v>
      </c>
      <c r="AD201">
        <f t="shared" ca="1" si="42"/>
        <v>1</v>
      </c>
    </row>
    <row r="202" spans="1:30" x14ac:dyDescent="0.2">
      <c r="A202" t="s">
        <v>18</v>
      </c>
      <c r="B202" t="s">
        <v>34759</v>
      </c>
      <c r="C202" t="s">
        <v>28068</v>
      </c>
      <c r="D202" t="s">
        <v>566</v>
      </c>
      <c r="E202" t="s">
        <v>34760</v>
      </c>
      <c r="F202" t="s">
        <v>34756</v>
      </c>
      <c r="G202">
        <v>1.96174</v>
      </c>
      <c r="H202">
        <v>1.96261</v>
      </c>
      <c r="J202">
        <v>2</v>
      </c>
      <c r="L202">
        <v>-2</v>
      </c>
      <c r="M202" t="s">
        <v>17</v>
      </c>
      <c r="N202">
        <f t="shared" si="43"/>
        <v>48977.700000000186</v>
      </c>
      <c r="U202" t="str">
        <f ca="1"/>
        <v>2025-06-13 09:03:35</v>
      </c>
      <c r="V202" s="7">
        <f t="shared" ca="1" si="34"/>
        <v>4</v>
      </c>
      <c r="W202" s="7">
        <f t="shared" ca="1" si="35"/>
        <v>9</v>
      </c>
      <c r="X202" s="7">
        <f t="shared" ca="1" si="36"/>
        <v>2.5200000000000005</v>
      </c>
      <c r="Y202" s="7">
        <f t="shared" ca="1" si="37"/>
        <v>1.91194</v>
      </c>
      <c r="Z202" s="7">
        <f t="shared" ca="1" si="38"/>
        <v>1.9163300000000001</v>
      </c>
      <c r="AA202" s="7">
        <f t="shared" ca="1" si="39"/>
        <v>1.9121600000000001</v>
      </c>
      <c r="AB202">
        <f t="shared" ca="1" si="40"/>
        <v>0</v>
      </c>
      <c r="AC202">
        <f t="shared" ca="1" si="41"/>
        <v>0</v>
      </c>
      <c r="AD202">
        <f t="shared" ca="1" si="42"/>
        <v>1</v>
      </c>
    </row>
    <row r="203" spans="1:30" x14ac:dyDescent="0.2">
      <c r="A203" t="s">
        <v>11</v>
      </c>
      <c r="B203" t="s">
        <v>34761</v>
      </c>
      <c r="C203" t="s">
        <v>495</v>
      </c>
      <c r="D203" t="s">
        <v>566</v>
      </c>
      <c r="E203" t="s">
        <v>34762</v>
      </c>
      <c r="F203" t="s">
        <v>34763</v>
      </c>
      <c r="G203">
        <v>1.9607699999999999</v>
      </c>
      <c r="H203">
        <v>1.9608099999999999</v>
      </c>
      <c r="J203">
        <v>1</v>
      </c>
      <c r="L203">
        <v>0.92</v>
      </c>
      <c r="M203" t="s">
        <v>17</v>
      </c>
      <c r="N203">
        <f t="shared" si="43"/>
        <v>48979.700000000186</v>
      </c>
      <c r="U203" t="str">
        <f ca="1"/>
        <v>2025-06-13 08:53:22</v>
      </c>
      <c r="V203" s="7">
        <f t="shared" ca="1" si="34"/>
        <v>4</v>
      </c>
      <c r="W203" s="7">
        <f t="shared" ca="1" si="35"/>
        <v>9</v>
      </c>
      <c r="X203" s="7">
        <f t="shared" ca="1" si="36"/>
        <v>2.5200000000000005</v>
      </c>
      <c r="Y203" s="7">
        <f t="shared" ca="1" si="37"/>
        <v>1.9135800000000001</v>
      </c>
      <c r="Z203" s="7">
        <f t="shared" ca="1" si="38"/>
        <v>1.9166300000000001</v>
      </c>
      <c r="AA203" s="7">
        <f t="shared" ca="1" si="39"/>
        <v>1.91276</v>
      </c>
      <c r="AB203">
        <f t="shared" ca="1" si="40"/>
        <v>1</v>
      </c>
      <c r="AC203">
        <f t="shared" ca="1" si="41"/>
        <v>0</v>
      </c>
      <c r="AD203">
        <f t="shared" ca="1" si="42"/>
        <v>0</v>
      </c>
    </row>
    <row r="204" spans="1:30" x14ac:dyDescent="0.2">
      <c r="A204" t="s">
        <v>11</v>
      </c>
      <c r="B204" t="s">
        <v>34764</v>
      </c>
      <c r="C204" t="s">
        <v>998</v>
      </c>
      <c r="D204" t="s">
        <v>566</v>
      </c>
      <c r="E204" t="s">
        <v>34765</v>
      </c>
      <c r="F204" t="s">
        <v>34766</v>
      </c>
      <c r="G204">
        <v>1.9613700000000001</v>
      </c>
      <c r="H204">
        <v>1.96048</v>
      </c>
      <c r="J204">
        <v>4</v>
      </c>
      <c r="L204">
        <v>-4</v>
      </c>
      <c r="M204" t="s">
        <v>17</v>
      </c>
      <c r="N204">
        <f t="shared" si="43"/>
        <v>48978.780000000188</v>
      </c>
      <c r="U204" t="str">
        <f ca="1"/>
        <v>2025-06-13 08:43:10</v>
      </c>
      <c r="V204" s="7">
        <f t="shared" ca="1" si="34"/>
        <v>3</v>
      </c>
      <c r="W204" s="7">
        <f t="shared" ca="1" si="35"/>
        <v>7</v>
      </c>
      <c r="X204" s="7">
        <f t="shared" ca="1" si="36"/>
        <v>2.6</v>
      </c>
      <c r="Y204" s="7">
        <f t="shared" ca="1" si="37"/>
        <v>1.9160699999999999</v>
      </c>
      <c r="Z204" s="7">
        <f t="shared" ca="1" si="38"/>
        <v>1.9167000000000001</v>
      </c>
      <c r="AA204" s="7">
        <f t="shared" ca="1" si="39"/>
        <v>1.9115500000000001</v>
      </c>
      <c r="AB204">
        <f t="shared" ca="1" si="40"/>
        <v>1</v>
      </c>
      <c r="AC204">
        <f t="shared" ca="1" si="41"/>
        <v>0</v>
      </c>
      <c r="AD204">
        <f t="shared" ca="1" si="42"/>
        <v>0</v>
      </c>
    </row>
    <row r="205" spans="1:30" x14ac:dyDescent="0.2">
      <c r="A205" t="s">
        <v>18</v>
      </c>
      <c r="B205" t="s">
        <v>34767</v>
      </c>
      <c r="C205" t="s">
        <v>28555</v>
      </c>
      <c r="D205" t="s">
        <v>566</v>
      </c>
      <c r="E205" t="s">
        <v>34768</v>
      </c>
      <c r="F205" t="s">
        <v>34766</v>
      </c>
      <c r="G205">
        <v>1.96652</v>
      </c>
      <c r="H205">
        <v>1.96048</v>
      </c>
      <c r="J205">
        <v>2</v>
      </c>
      <c r="L205">
        <v>1.84</v>
      </c>
      <c r="M205" t="s">
        <v>17</v>
      </c>
      <c r="N205">
        <f t="shared" si="43"/>
        <v>48982.780000000188</v>
      </c>
      <c r="U205" t="str">
        <f ca="1"/>
        <v>2025-06-13 08:32:57</v>
      </c>
      <c r="V205" s="7">
        <f t="shared" ca="1" si="34"/>
        <v>5</v>
      </c>
      <c r="W205" s="7">
        <f t="shared" ca="1" si="35"/>
        <v>31</v>
      </c>
      <c r="X205" s="7">
        <f t="shared" ca="1" si="36"/>
        <v>-29.08</v>
      </c>
      <c r="Y205" s="7">
        <f t="shared" ca="1" si="37"/>
        <v>1.91286</v>
      </c>
      <c r="Z205" s="7">
        <f t="shared" ca="1" si="38"/>
        <v>1.9123000000000001</v>
      </c>
      <c r="AA205" s="7">
        <f t="shared" ca="1" si="39"/>
        <v>1.9060900000000001</v>
      </c>
      <c r="AB205">
        <f t="shared" ca="1" si="40"/>
        <v>0</v>
      </c>
      <c r="AC205">
        <f t="shared" ca="1" si="41"/>
        <v>1</v>
      </c>
      <c r="AD205">
        <f t="shared" ca="1" si="42"/>
        <v>0</v>
      </c>
    </row>
    <row r="206" spans="1:30" x14ac:dyDescent="0.2">
      <c r="A206" t="s">
        <v>11</v>
      </c>
      <c r="B206" t="s">
        <v>34769</v>
      </c>
      <c r="C206" t="s">
        <v>726</v>
      </c>
      <c r="D206" t="s">
        <v>566</v>
      </c>
      <c r="E206" t="s">
        <v>34770</v>
      </c>
      <c r="F206" t="s">
        <v>34766</v>
      </c>
      <c r="G206">
        <v>1.96343</v>
      </c>
      <c r="H206">
        <v>1.96048</v>
      </c>
      <c r="J206">
        <v>2</v>
      </c>
      <c r="L206">
        <v>-2</v>
      </c>
      <c r="M206" t="s">
        <v>17</v>
      </c>
      <c r="N206">
        <f t="shared" si="43"/>
        <v>48980.940000000192</v>
      </c>
      <c r="U206" t="str">
        <f ca="1"/>
        <v>2025-06-13 08:22:16</v>
      </c>
      <c r="V206" s="7">
        <f t="shared" ca="1" si="34"/>
        <v>2</v>
      </c>
      <c r="W206" s="7">
        <f t="shared" ca="1" si="35"/>
        <v>3</v>
      </c>
      <c r="X206" s="7">
        <f t="shared" ca="1" si="36"/>
        <v>0.84000000000000008</v>
      </c>
      <c r="Y206" s="7">
        <f t="shared" ca="1" si="37"/>
        <v>1.90673</v>
      </c>
      <c r="Z206" s="7">
        <f t="shared" ca="1" si="38"/>
        <v>1.90862</v>
      </c>
      <c r="AA206" s="7">
        <f t="shared" ca="1" si="39"/>
        <v>1.9066000000000001</v>
      </c>
      <c r="AB206">
        <f t="shared" ca="1" si="40"/>
        <v>1</v>
      </c>
      <c r="AC206">
        <f t="shared" ca="1" si="41"/>
        <v>0</v>
      </c>
      <c r="AD206">
        <f t="shared" ca="1" si="42"/>
        <v>0</v>
      </c>
    </row>
    <row r="207" spans="1:30" x14ac:dyDescent="0.2">
      <c r="A207" t="s">
        <v>11</v>
      </c>
      <c r="B207" t="s">
        <v>34771</v>
      </c>
      <c r="C207" t="s">
        <v>495</v>
      </c>
      <c r="D207" t="s">
        <v>566</v>
      </c>
      <c r="E207" t="s">
        <v>34772</v>
      </c>
      <c r="F207" t="s">
        <v>34766</v>
      </c>
      <c r="G207">
        <v>1.9649300000000001</v>
      </c>
      <c r="H207">
        <v>1.96048</v>
      </c>
      <c r="J207">
        <v>1</v>
      </c>
      <c r="L207">
        <v>-1</v>
      </c>
      <c r="M207" t="s">
        <v>17</v>
      </c>
      <c r="N207">
        <f t="shared" si="43"/>
        <v>48982.940000000192</v>
      </c>
      <c r="U207" t="str">
        <f ca="1"/>
        <v>2025-06-13 08:12:05</v>
      </c>
      <c r="V207" s="7">
        <f t="shared" ca="1" si="34"/>
        <v>4</v>
      </c>
      <c r="W207" s="7">
        <f t="shared" ca="1" si="35"/>
        <v>15</v>
      </c>
      <c r="X207" s="7">
        <f t="shared" ca="1" si="36"/>
        <v>8.0400000000000009</v>
      </c>
      <c r="Y207" s="7">
        <f t="shared" ca="1" si="37"/>
        <v>1.9088000000000001</v>
      </c>
      <c r="Z207" s="7">
        <f t="shared" ca="1" si="38"/>
        <v>1.9109700000000001</v>
      </c>
      <c r="AA207" s="7">
        <f t="shared" ca="1" si="39"/>
        <v>1.90554</v>
      </c>
      <c r="AB207">
        <f t="shared" ca="1" si="40"/>
        <v>1</v>
      </c>
      <c r="AC207">
        <f t="shared" ca="1" si="41"/>
        <v>0</v>
      </c>
      <c r="AD207">
        <f t="shared" ca="1" si="42"/>
        <v>0</v>
      </c>
    </row>
    <row r="208" spans="1:30" x14ac:dyDescent="0.2">
      <c r="A208" t="s">
        <v>11</v>
      </c>
      <c r="B208" t="s">
        <v>34773</v>
      </c>
      <c r="C208" t="s">
        <v>28064</v>
      </c>
      <c r="D208" t="s">
        <v>566</v>
      </c>
      <c r="E208" t="s">
        <v>34774</v>
      </c>
      <c r="F208" t="s">
        <v>34775</v>
      </c>
      <c r="G208">
        <v>1.9663299999999999</v>
      </c>
      <c r="H208">
        <v>1.96444</v>
      </c>
      <c r="J208">
        <v>2</v>
      </c>
      <c r="L208">
        <v>-2</v>
      </c>
      <c r="M208" t="s">
        <v>17</v>
      </c>
      <c r="N208">
        <f t="shared" si="43"/>
        <v>48983.940000000192</v>
      </c>
      <c r="U208" t="str">
        <f ca="1"/>
        <v>2025-06-13 08:01:52</v>
      </c>
      <c r="V208" s="7">
        <f t="shared" ca="1" si="34"/>
        <v>3</v>
      </c>
      <c r="W208" s="7">
        <f t="shared" ca="1" si="35"/>
        <v>7</v>
      </c>
      <c r="X208" s="7">
        <f t="shared" ca="1" si="36"/>
        <v>4.5200000000000005</v>
      </c>
      <c r="Y208" s="7">
        <f t="shared" ca="1" si="37"/>
        <v>1.9112100000000001</v>
      </c>
      <c r="Z208" s="7">
        <f t="shared" ca="1" si="38"/>
        <v>1.91429</v>
      </c>
      <c r="AA208" s="7">
        <f t="shared" ca="1" si="39"/>
        <v>1.9112800000000001</v>
      </c>
      <c r="AB208">
        <f t="shared" ca="1" si="40"/>
        <v>0</v>
      </c>
      <c r="AC208">
        <f t="shared" ca="1" si="41"/>
        <v>0</v>
      </c>
      <c r="AD208">
        <f t="shared" ca="1" si="42"/>
        <v>1</v>
      </c>
    </row>
    <row r="209" spans="1:30" x14ac:dyDescent="0.2">
      <c r="A209" t="s">
        <v>11</v>
      </c>
      <c r="B209" t="s">
        <v>34776</v>
      </c>
      <c r="C209" t="s">
        <v>4379</v>
      </c>
      <c r="D209" t="s">
        <v>566</v>
      </c>
      <c r="E209" t="s">
        <v>34777</v>
      </c>
      <c r="F209" t="s">
        <v>34775</v>
      </c>
      <c r="G209">
        <v>1.96279</v>
      </c>
      <c r="H209">
        <v>1.96444</v>
      </c>
      <c r="J209">
        <v>8</v>
      </c>
      <c r="L209">
        <v>7.36</v>
      </c>
      <c r="M209" t="s">
        <v>17</v>
      </c>
      <c r="N209">
        <f t="shared" si="43"/>
        <v>48985.940000000192</v>
      </c>
      <c r="U209" t="str">
        <f ca="1"/>
        <v>2025-06-13 07:51:40</v>
      </c>
      <c r="V209" s="7">
        <f t="shared" ca="1" si="34"/>
        <v>5</v>
      </c>
      <c r="W209" s="7">
        <f t="shared" ca="1" si="35"/>
        <v>13</v>
      </c>
      <c r="X209" s="7">
        <f t="shared" ca="1" si="36"/>
        <v>10.040000000000001</v>
      </c>
      <c r="Y209" s="7">
        <f t="shared" ca="1" si="37"/>
        <v>1.91109</v>
      </c>
      <c r="Z209" s="7">
        <f t="shared" ca="1" si="38"/>
        <v>1.9142999999999999</v>
      </c>
      <c r="AA209" s="7">
        <f t="shared" ca="1" si="39"/>
        <v>1.90984</v>
      </c>
      <c r="AB209">
        <f t="shared" ca="1" si="40"/>
        <v>1</v>
      </c>
      <c r="AC209">
        <f t="shared" ca="1" si="41"/>
        <v>0</v>
      </c>
      <c r="AD209">
        <f t="shared" ca="1" si="42"/>
        <v>0</v>
      </c>
    </row>
    <row r="210" spans="1:30" x14ac:dyDescent="0.2">
      <c r="A210" t="s">
        <v>11</v>
      </c>
      <c r="B210" t="s">
        <v>34778</v>
      </c>
      <c r="C210" t="s">
        <v>495</v>
      </c>
      <c r="D210" t="s">
        <v>566</v>
      </c>
      <c r="E210" t="s">
        <v>34779</v>
      </c>
      <c r="F210" t="s">
        <v>34775</v>
      </c>
      <c r="G210">
        <v>1.9676899999999999</v>
      </c>
      <c r="H210">
        <v>1.96444</v>
      </c>
      <c r="J210">
        <v>1</v>
      </c>
      <c r="L210">
        <v>-1</v>
      </c>
      <c r="M210" t="s">
        <v>17</v>
      </c>
      <c r="N210">
        <f t="shared" si="43"/>
        <v>48978.580000000191</v>
      </c>
      <c r="U210" t="str">
        <f ca="1"/>
        <v>2025-06-13 07:41:28</v>
      </c>
      <c r="V210" s="7">
        <f t="shared" ca="1" si="34"/>
        <v>3</v>
      </c>
      <c r="W210" s="7">
        <f t="shared" ca="1" si="35"/>
        <v>7</v>
      </c>
      <c r="X210" s="7">
        <f t="shared" ca="1" si="36"/>
        <v>0.68000000000000016</v>
      </c>
      <c r="Y210" s="7">
        <f t="shared" ca="1" si="37"/>
        <v>1.91214</v>
      </c>
      <c r="Z210" s="7">
        <f t="shared" ca="1" si="38"/>
        <v>1.9174100000000001</v>
      </c>
      <c r="AA210" s="7">
        <f t="shared" ca="1" si="39"/>
        <v>1.91106</v>
      </c>
      <c r="AB210">
        <f t="shared" ca="1" si="40"/>
        <v>1</v>
      </c>
      <c r="AC210">
        <f t="shared" ca="1" si="41"/>
        <v>0</v>
      </c>
      <c r="AD210">
        <f t="shared" ca="1" si="42"/>
        <v>0</v>
      </c>
    </row>
    <row r="211" spans="1:30" x14ac:dyDescent="0.2">
      <c r="A211" t="s">
        <v>11</v>
      </c>
      <c r="B211" t="s">
        <v>34780</v>
      </c>
      <c r="C211" t="s">
        <v>208</v>
      </c>
      <c r="D211" t="s">
        <v>566</v>
      </c>
      <c r="E211" t="s">
        <v>34781</v>
      </c>
      <c r="F211" t="s">
        <v>34775</v>
      </c>
      <c r="G211">
        <v>1.96462</v>
      </c>
      <c r="H211">
        <v>1.96444</v>
      </c>
      <c r="J211">
        <v>4</v>
      </c>
      <c r="L211">
        <v>-4</v>
      </c>
      <c r="M211" t="s">
        <v>17</v>
      </c>
      <c r="N211">
        <f t="shared" si="43"/>
        <v>48979.580000000191</v>
      </c>
      <c r="U211" t="str">
        <f ca="1"/>
        <v>2025-06-13 07:31:15</v>
      </c>
      <c r="V211" s="7">
        <f t="shared" ca="1" si="34"/>
        <v>3</v>
      </c>
      <c r="W211" s="7">
        <f t="shared" ca="1" si="35"/>
        <v>7</v>
      </c>
      <c r="X211" s="7">
        <f t="shared" ca="1" si="36"/>
        <v>-7</v>
      </c>
      <c r="Y211" s="7">
        <f t="shared" ca="1" si="37"/>
        <v>1.9174599999999999</v>
      </c>
      <c r="Z211" s="7">
        <f t="shared" ca="1" si="38"/>
        <v>1.92255</v>
      </c>
      <c r="AA211" s="7">
        <f t="shared" ca="1" si="39"/>
        <v>1.91849</v>
      </c>
      <c r="AB211">
        <f t="shared" ca="1" si="40"/>
        <v>0</v>
      </c>
      <c r="AC211">
        <f t="shared" ca="1" si="41"/>
        <v>0</v>
      </c>
      <c r="AD211">
        <f t="shared" ca="1" si="42"/>
        <v>1</v>
      </c>
    </row>
    <row r="212" spans="1:30" x14ac:dyDescent="0.2">
      <c r="A212" t="s">
        <v>11</v>
      </c>
      <c r="B212" t="s">
        <v>34782</v>
      </c>
      <c r="C212" t="s">
        <v>495</v>
      </c>
      <c r="D212" t="s">
        <v>566</v>
      </c>
      <c r="E212" t="s">
        <v>34783</v>
      </c>
      <c r="F212" t="s">
        <v>34784</v>
      </c>
      <c r="G212">
        <v>1.96458</v>
      </c>
      <c r="H212">
        <v>1.9663900000000001</v>
      </c>
      <c r="J212">
        <v>1</v>
      </c>
      <c r="L212">
        <v>0.92</v>
      </c>
      <c r="M212" t="s">
        <v>17</v>
      </c>
      <c r="N212">
        <f t="shared" si="43"/>
        <v>48983.580000000191</v>
      </c>
      <c r="U212" t="str">
        <f ca="1"/>
        <v>2025-06-13 07:20:35</v>
      </c>
      <c r="V212" s="7">
        <f t="shared" ca="1" si="34"/>
        <v>3</v>
      </c>
      <c r="W212" s="7">
        <f t="shared" ca="1" si="35"/>
        <v>7</v>
      </c>
      <c r="X212" s="7">
        <f t="shared" ca="1" si="36"/>
        <v>2.6000000000000005</v>
      </c>
      <c r="Y212" s="7">
        <f t="shared" ca="1" si="37"/>
        <v>1.9232499999999999</v>
      </c>
      <c r="Z212" s="7">
        <f t="shared" ca="1" si="38"/>
        <v>1.9237200000000001</v>
      </c>
      <c r="AA212" s="7">
        <f t="shared" ca="1" si="39"/>
        <v>1.92127</v>
      </c>
      <c r="AB212">
        <f t="shared" ca="1" si="40"/>
        <v>1</v>
      </c>
      <c r="AC212">
        <f t="shared" ca="1" si="41"/>
        <v>0</v>
      </c>
      <c r="AD212">
        <f t="shared" ca="1" si="42"/>
        <v>0</v>
      </c>
    </row>
    <row r="213" spans="1:30" x14ac:dyDescent="0.2">
      <c r="A213" t="s">
        <v>11</v>
      </c>
      <c r="B213" t="s">
        <v>34785</v>
      </c>
      <c r="C213" t="s">
        <v>28067</v>
      </c>
      <c r="D213" t="s">
        <v>566</v>
      </c>
      <c r="E213" t="s">
        <v>34786</v>
      </c>
      <c r="F213" t="s">
        <v>34784</v>
      </c>
      <c r="G213">
        <v>1.96258</v>
      </c>
      <c r="H213">
        <v>1.9663900000000001</v>
      </c>
      <c r="J213">
        <v>4</v>
      </c>
      <c r="L213">
        <v>3.68</v>
      </c>
      <c r="M213" t="s">
        <v>17</v>
      </c>
      <c r="N213">
        <f t="shared" si="43"/>
        <v>48982.660000000193</v>
      </c>
      <c r="U213" t="str">
        <f ca="1"/>
        <v>2025-06-13 07:10:22</v>
      </c>
      <c r="V213" s="7">
        <f t="shared" ca="1" si="34"/>
        <v>3</v>
      </c>
      <c r="W213" s="7">
        <f t="shared" ca="1" si="35"/>
        <v>7</v>
      </c>
      <c r="X213" s="7">
        <f t="shared" ca="1" si="36"/>
        <v>2.6</v>
      </c>
      <c r="Y213" s="7">
        <f t="shared" ca="1" si="37"/>
        <v>1.92117</v>
      </c>
      <c r="Z213" s="7">
        <f t="shared" ca="1" si="38"/>
        <v>1.92134</v>
      </c>
      <c r="AA213" s="7">
        <f t="shared" ca="1" si="39"/>
        <v>1.9180699999999999</v>
      </c>
      <c r="AB213">
        <f t="shared" ca="1" si="40"/>
        <v>1</v>
      </c>
      <c r="AC213">
        <f t="shared" ca="1" si="41"/>
        <v>0</v>
      </c>
      <c r="AD213">
        <f t="shared" ca="1" si="42"/>
        <v>0</v>
      </c>
    </row>
    <row r="214" spans="1:30" x14ac:dyDescent="0.2">
      <c r="A214" t="s">
        <v>18</v>
      </c>
      <c r="B214" t="s">
        <v>34787</v>
      </c>
      <c r="C214" t="s">
        <v>33561</v>
      </c>
      <c r="D214" t="s">
        <v>566</v>
      </c>
      <c r="E214" t="s">
        <v>34788</v>
      </c>
      <c r="F214" t="s">
        <v>34784</v>
      </c>
      <c r="G214">
        <v>1.9670300000000001</v>
      </c>
      <c r="H214">
        <v>1.9663900000000001</v>
      </c>
      <c r="J214">
        <v>4</v>
      </c>
      <c r="L214">
        <v>3.68</v>
      </c>
      <c r="M214" t="s">
        <v>17</v>
      </c>
      <c r="N214">
        <f t="shared" si="43"/>
        <v>48978.980000000192</v>
      </c>
      <c r="U214" t="str">
        <f ca="1"/>
        <v>2025-06-13 06:53:00</v>
      </c>
      <c r="V214" s="7">
        <f t="shared" ca="1" si="34"/>
        <v>3</v>
      </c>
      <c r="W214" s="7">
        <f t="shared" ca="1" si="35"/>
        <v>7</v>
      </c>
      <c r="X214" s="7">
        <f t="shared" ca="1" si="36"/>
        <v>-7</v>
      </c>
      <c r="Y214" s="7">
        <f t="shared" ca="1" si="37"/>
        <v>1.9185399999999999</v>
      </c>
      <c r="Z214" s="7">
        <f t="shared" ca="1" si="38"/>
        <v>1.9219599999999999</v>
      </c>
      <c r="AA214" s="7">
        <f t="shared" ca="1" si="39"/>
        <v>1.9192199999999999</v>
      </c>
      <c r="AB214">
        <f t="shared" ca="1" si="40"/>
        <v>0</v>
      </c>
      <c r="AC214">
        <f t="shared" ca="1" si="41"/>
        <v>0</v>
      </c>
      <c r="AD214">
        <f t="shared" ca="1" si="42"/>
        <v>1</v>
      </c>
    </row>
    <row r="215" spans="1:30" x14ac:dyDescent="0.2">
      <c r="A215" t="s">
        <v>18</v>
      </c>
      <c r="B215" t="s">
        <v>34789</v>
      </c>
      <c r="C215" t="s">
        <v>1173</v>
      </c>
      <c r="D215" t="s">
        <v>566</v>
      </c>
      <c r="E215" t="s">
        <v>34790</v>
      </c>
      <c r="F215" t="s">
        <v>34784</v>
      </c>
      <c r="G215">
        <v>1.96584</v>
      </c>
      <c r="H215">
        <v>1.9663900000000001</v>
      </c>
      <c r="J215">
        <v>2</v>
      </c>
      <c r="L215">
        <v>-2</v>
      </c>
      <c r="M215" t="s">
        <v>17</v>
      </c>
      <c r="N215">
        <f t="shared" si="43"/>
        <v>48975.300000000192</v>
      </c>
      <c r="U215" t="str">
        <f ca="1"/>
        <v>2025-06-13 06:42:48</v>
      </c>
      <c r="V215" s="7">
        <f t="shared" ca="1" si="34"/>
        <v>4</v>
      </c>
      <c r="W215" s="7">
        <f t="shared" ca="1" si="35"/>
        <v>9</v>
      </c>
      <c r="X215" s="7">
        <f t="shared" ca="1" si="36"/>
        <v>4.4400000000000004</v>
      </c>
      <c r="Y215" s="7">
        <f t="shared" ca="1" si="37"/>
        <v>1.92211</v>
      </c>
      <c r="Z215" s="7">
        <f t="shared" ca="1" si="38"/>
        <v>1.9219299999999999</v>
      </c>
      <c r="AA215" s="7">
        <f t="shared" ca="1" si="39"/>
        <v>1.9189799999999999</v>
      </c>
      <c r="AB215">
        <f t="shared" ca="1" si="40"/>
        <v>0</v>
      </c>
      <c r="AC215">
        <f t="shared" ca="1" si="41"/>
        <v>1</v>
      </c>
      <c r="AD215">
        <f t="shared" ca="1" si="42"/>
        <v>0</v>
      </c>
    </row>
    <row r="216" spans="1:30" x14ac:dyDescent="0.2">
      <c r="A216" t="s">
        <v>11</v>
      </c>
      <c r="B216" t="s">
        <v>34791</v>
      </c>
      <c r="C216" t="s">
        <v>555</v>
      </c>
      <c r="D216" t="s">
        <v>566</v>
      </c>
      <c r="E216" t="s">
        <v>34792</v>
      </c>
      <c r="F216" t="s">
        <v>34784</v>
      </c>
      <c r="G216">
        <v>1.9637899999999999</v>
      </c>
      <c r="H216">
        <v>1.9663900000000001</v>
      </c>
      <c r="J216">
        <v>2</v>
      </c>
      <c r="L216">
        <v>1.84</v>
      </c>
      <c r="M216" t="s">
        <v>17</v>
      </c>
      <c r="N216">
        <f t="shared" si="43"/>
        <v>48977.300000000192</v>
      </c>
      <c r="U216" t="str">
        <f ca="1"/>
        <v>2025-06-13 06:32:36</v>
      </c>
      <c r="V216" s="7">
        <f t="shared" ca="1" si="34"/>
        <v>4</v>
      </c>
      <c r="W216" s="7">
        <f t="shared" ca="1" si="35"/>
        <v>15</v>
      </c>
      <c r="X216" s="7">
        <f t="shared" ca="1" si="36"/>
        <v>0.36000000000000032</v>
      </c>
      <c r="Y216" s="7">
        <f t="shared" ca="1" si="37"/>
        <v>1.92116</v>
      </c>
      <c r="Z216" s="7">
        <f t="shared" ca="1" si="38"/>
        <v>1.9233499999999999</v>
      </c>
      <c r="AA216" s="7">
        <f t="shared" ca="1" si="39"/>
        <v>1.92076</v>
      </c>
      <c r="AB216">
        <f t="shared" ca="1" si="40"/>
        <v>1</v>
      </c>
      <c r="AC216">
        <f t="shared" ca="1" si="41"/>
        <v>0</v>
      </c>
      <c r="AD216">
        <f t="shared" ca="1" si="42"/>
        <v>0</v>
      </c>
    </row>
    <row r="217" spans="1:30" x14ac:dyDescent="0.2">
      <c r="A217" t="s">
        <v>11</v>
      </c>
      <c r="B217" t="s">
        <v>34793</v>
      </c>
      <c r="C217" t="s">
        <v>495</v>
      </c>
      <c r="D217" t="s">
        <v>566</v>
      </c>
      <c r="E217" t="s">
        <v>34794</v>
      </c>
      <c r="F217" t="s">
        <v>34795</v>
      </c>
      <c r="G217">
        <v>1.9692400000000001</v>
      </c>
      <c r="H217">
        <v>1.9646300000000001</v>
      </c>
      <c r="J217">
        <v>1</v>
      </c>
      <c r="L217">
        <v>-1</v>
      </c>
      <c r="M217" t="s">
        <v>17</v>
      </c>
      <c r="N217">
        <f t="shared" si="43"/>
        <v>48975.460000000196</v>
      </c>
      <c r="U217" t="str">
        <f ca="1"/>
        <v>2025-06-13 06:22:24</v>
      </c>
      <c r="V217" s="7">
        <f t="shared" ca="1" si="34"/>
        <v>5</v>
      </c>
      <c r="W217" s="7">
        <f t="shared" ca="1" si="35"/>
        <v>31</v>
      </c>
      <c r="X217" s="7">
        <f t="shared" ca="1" si="36"/>
        <v>17</v>
      </c>
      <c r="Y217" s="7">
        <f t="shared" ca="1" si="37"/>
        <v>1.9229099999999999</v>
      </c>
      <c r="Z217" s="7">
        <f t="shared" ca="1" si="38"/>
        <v>1.9249400000000001</v>
      </c>
      <c r="AA217" s="7">
        <f t="shared" ca="1" si="39"/>
        <v>1.9189799999999999</v>
      </c>
      <c r="AB217">
        <f t="shared" ca="1" si="40"/>
        <v>1</v>
      </c>
      <c r="AC217">
        <f t="shared" ca="1" si="41"/>
        <v>0</v>
      </c>
      <c r="AD217">
        <f t="shared" ca="1" si="42"/>
        <v>0</v>
      </c>
    </row>
    <row r="218" spans="1:30" x14ac:dyDescent="0.2">
      <c r="A218" t="s">
        <v>11</v>
      </c>
      <c r="B218" t="s">
        <v>34796</v>
      </c>
      <c r="C218" t="s">
        <v>28068</v>
      </c>
      <c r="D218" t="s">
        <v>566</v>
      </c>
      <c r="E218" t="s">
        <v>34797</v>
      </c>
      <c r="F218" t="s">
        <v>34795</v>
      </c>
      <c r="G218">
        <v>1.9681999999999999</v>
      </c>
      <c r="H218">
        <v>1.9646300000000001</v>
      </c>
      <c r="J218">
        <v>4</v>
      </c>
      <c r="L218">
        <v>-4</v>
      </c>
      <c r="M218" t="s">
        <v>17</v>
      </c>
      <c r="N218">
        <f t="shared" si="43"/>
        <v>48976.460000000196</v>
      </c>
      <c r="U218" t="str">
        <f ca="1"/>
        <v>2025-06-13 06:11:22</v>
      </c>
      <c r="V218" s="7">
        <f t="shared" ca="1" si="34"/>
        <v>5</v>
      </c>
      <c r="W218" s="7">
        <f t="shared" ca="1" si="35"/>
        <v>13</v>
      </c>
      <c r="X218" s="7">
        <f t="shared" ca="1" si="36"/>
        <v>6.2</v>
      </c>
      <c r="Y218" s="7">
        <f t="shared" ca="1" si="37"/>
        <v>1.9182300000000001</v>
      </c>
      <c r="Z218" s="7">
        <f t="shared" ca="1" si="38"/>
        <v>1.9222300000000001</v>
      </c>
      <c r="AA218" s="7">
        <f t="shared" ca="1" si="39"/>
        <v>1.91761</v>
      </c>
      <c r="AB218">
        <f t="shared" ca="1" si="40"/>
        <v>1</v>
      </c>
      <c r="AC218">
        <f t="shared" ca="1" si="41"/>
        <v>0</v>
      </c>
      <c r="AD218">
        <f t="shared" ca="1" si="42"/>
        <v>0</v>
      </c>
    </row>
    <row r="219" spans="1:30" x14ac:dyDescent="0.2">
      <c r="A219" t="s">
        <v>11</v>
      </c>
      <c r="B219" t="s">
        <v>34798</v>
      </c>
      <c r="C219" t="s">
        <v>558</v>
      </c>
      <c r="D219" t="s">
        <v>566</v>
      </c>
      <c r="E219" t="s">
        <v>34799</v>
      </c>
      <c r="F219" t="s">
        <v>34795</v>
      </c>
      <c r="G219">
        <v>1.9685900000000001</v>
      </c>
      <c r="H219">
        <v>1.9646300000000001</v>
      </c>
      <c r="J219">
        <v>2</v>
      </c>
      <c r="L219">
        <v>-2</v>
      </c>
      <c r="M219" t="s">
        <v>17</v>
      </c>
      <c r="N219">
        <f t="shared" si="43"/>
        <v>48980.460000000196</v>
      </c>
      <c r="U219" t="str">
        <f ca="1"/>
        <v>2025-06-13 06:01:10</v>
      </c>
      <c r="V219" s="7">
        <f t="shared" ca="1" si="34"/>
        <v>4</v>
      </c>
      <c r="W219" s="7">
        <f t="shared" ca="1" si="35"/>
        <v>15</v>
      </c>
      <c r="X219" s="7">
        <f t="shared" ca="1" si="36"/>
        <v>0.36000000000000032</v>
      </c>
      <c r="Y219" s="7">
        <f t="shared" ca="1" si="37"/>
        <v>1.9193199999999999</v>
      </c>
      <c r="Z219" s="7">
        <f t="shared" ca="1" si="38"/>
        <v>1.92225</v>
      </c>
      <c r="AA219" s="7">
        <f t="shared" ca="1" si="39"/>
        <v>1.91814</v>
      </c>
      <c r="AB219">
        <f t="shared" ca="1" si="40"/>
        <v>1</v>
      </c>
      <c r="AC219">
        <f t="shared" ca="1" si="41"/>
        <v>0</v>
      </c>
      <c r="AD219">
        <f t="shared" ca="1" si="42"/>
        <v>0</v>
      </c>
    </row>
    <row r="220" spans="1:30" x14ac:dyDescent="0.2">
      <c r="A220" t="s">
        <v>11</v>
      </c>
      <c r="B220" t="s">
        <v>34800</v>
      </c>
      <c r="C220" t="s">
        <v>30575</v>
      </c>
      <c r="D220" t="s">
        <v>566</v>
      </c>
      <c r="E220" t="s">
        <v>34801</v>
      </c>
      <c r="F220" t="s">
        <v>34795</v>
      </c>
      <c r="G220">
        <v>1.96732</v>
      </c>
      <c r="H220">
        <v>1.9646300000000001</v>
      </c>
      <c r="J220">
        <v>16</v>
      </c>
      <c r="L220">
        <v>-16</v>
      </c>
      <c r="M220" t="s">
        <v>17</v>
      </c>
      <c r="N220">
        <f t="shared" si="43"/>
        <v>48982.460000000196</v>
      </c>
      <c r="U220" t="str">
        <f ca="1"/>
        <v>2025-06-13 05:50:58</v>
      </c>
      <c r="V220" s="7">
        <f t="shared" ca="1" si="34"/>
        <v>2</v>
      </c>
      <c r="W220" s="7">
        <f t="shared" ca="1" si="35"/>
        <v>3</v>
      </c>
      <c r="X220" s="7">
        <f t="shared" ca="1" si="36"/>
        <v>-1.08</v>
      </c>
      <c r="Y220" s="7">
        <f t="shared" ca="1" si="37"/>
        <v>1.9226799999999999</v>
      </c>
      <c r="Z220" s="7">
        <f t="shared" ca="1" si="38"/>
        <v>1.9210499999999999</v>
      </c>
      <c r="AA220" s="7">
        <f t="shared" ca="1" si="39"/>
        <v>1.9191499999999999</v>
      </c>
      <c r="AB220">
        <f t="shared" ca="1" si="40"/>
        <v>0</v>
      </c>
      <c r="AC220">
        <f t="shared" ca="1" si="41"/>
        <v>1</v>
      </c>
      <c r="AD220">
        <f t="shared" ca="1" si="42"/>
        <v>0</v>
      </c>
    </row>
    <row r="221" spans="1:30" x14ac:dyDescent="0.2">
      <c r="A221" t="s">
        <v>11</v>
      </c>
      <c r="B221" t="s">
        <v>34802</v>
      </c>
      <c r="C221" t="s">
        <v>28069</v>
      </c>
      <c r="D221" t="s">
        <v>566</v>
      </c>
      <c r="E221" t="s">
        <v>34803</v>
      </c>
      <c r="F221" t="s">
        <v>34795</v>
      </c>
      <c r="G221">
        <v>1.9678</v>
      </c>
      <c r="H221">
        <v>1.9646300000000001</v>
      </c>
      <c r="J221">
        <v>8</v>
      </c>
      <c r="L221">
        <v>-8</v>
      </c>
      <c r="M221" t="s">
        <v>17</v>
      </c>
      <c r="N221">
        <f t="shared" si="43"/>
        <v>48998.460000000196</v>
      </c>
      <c r="U221" t="str">
        <f ca="1"/>
        <v>2025-06-13 05:40:45</v>
      </c>
      <c r="V221" s="7">
        <f t="shared" ca="1" si="34"/>
        <v>3</v>
      </c>
      <c r="W221" s="7">
        <f t="shared" ca="1" si="35"/>
        <v>7</v>
      </c>
      <c r="X221" s="7">
        <f t="shared" ca="1" si="36"/>
        <v>2.6000000000000005</v>
      </c>
      <c r="Y221" s="7">
        <f t="shared" ca="1" si="37"/>
        <v>1.9180299999999999</v>
      </c>
      <c r="Z221" s="7">
        <f t="shared" ca="1" si="38"/>
        <v>1.9190199999999999</v>
      </c>
      <c r="AA221" s="7">
        <f t="shared" ca="1" si="39"/>
        <v>1.9153</v>
      </c>
      <c r="AB221">
        <f t="shared" ca="1" si="40"/>
        <v>1</v>
      </c>
      <c r="AC221">
        <f t="shared" ca="1" si="41"/>
        <v>0</v>
      </c>
      <c r="AD221">
        <f t="shared" ca="1" si="42"/>
        <v>0</v>
      </c>
    </row>
    <row r="222" spans="1:30" x14ac:dyDescent="0.2">
      <c r="A222" t="s">
        <v>11</v>
      </c>
      <c r="B222" t="s">
        <v>34804</v>
      </c>
      <c r="C222" t="s">
        <v>2946</v>
      </c>
      <c r="D222" t="s">
        <v>566</v>
      </c>
      <c r="E222" t="s">
        <v>34805</v>
      </c>
      <c r="F222" t="s">
        <v>34806</v>
      </c>
      <c r="G222">
        <v>1.9644900000000001</v>
      </c>
      <c r="H222">
        <v>1.9691799999999999</v>
      </c>
      <c r="J222">
        <v>16</v>
      </c>
      <c r="L222">
        <v>14.72</v>
      </c>
      <c r="M222" t="s">
        <v>17</v>
      </c>
      <c r="N222">
        <f t="shared" si="43"/>
        <v>49006.460000000196</v>
      </c>
      <c r="U222" t="str">
        <f ca="1"/>
        <v>2025-06-13 05:30:33</v>
      </c>
      <c r="V222" s="7">
        <f t="shared" ca="1" si="34"/>
        <v>2</v>
      </c>
      <c r="W222" s="7">
        <f t="shared" ca="1" si="35"/>
        <v>3</v>
      </c>
      <c r="X222" s="7">
        <f t="shared" ca="1" si="36"/>
        <v>-1.08</v>
      </c>
      <c r="Y222" s="7">
        <f t="shared" ca="1" si="37"/>
        <v>1.9157299999999999</v>
      </c>
      <c r="Z222" s="7">
        <f t="shared" ca="1" si="38"/>
        <v>1.9148099999999999</v>
      </c>
      <c r="AA222" s="7">
        <f t="shared" ca="1" si="39"/>
        <v>1.9129400000000001</v>
      </c>
      <c r="AB222">
        <f t="shared" ca="1" si="40"/>
        <v>0</v>
      </c>
      <c r="AC222">
        <f t="shared" ca="1" si="41"/>
        <v>1</v>
      </c>
      <c r="AD222">
        <f t="shared" ca="1" si="42"/>
        <v>0</v>
      </c>
    </row>
    <row r="223" spans="1:30" x14ac:dyDescent="0.2">
      <c r="A223" t="s">
        <v>11</v>
      </c>
      <c r="B223" t="s">
        <v>34807</v>
      </c>
      <c r="C223" t="s">
        <v>732</v>
      </c>
      <c r="D223" t="s">
        <v>566</v>
      </c>
      <c r="E223" t="s">
        <v>34808</v>
      </c>
      <c r="F223" t="s">
        <v>34806</v>
      </c>
      <c r="G223">
        <v>1.96655</v>
      </c>
      <c r="H223">
        <v>1.9691799999999999</v>
      </c>
      <c r="J223">
        <v>4</v>
      </c>
      <c r="L223">
        <v>3.68</v>
      </c>
      <c r="M223" t="s">
        <v>17</v>
      </c>
      <c r="N223">
        <f t="shared" si="43"/>
        <v>48991.740000000194</v>
      </c>
      <c r="U223" t="str">
        <f ca="1"/>
        <v>2025-06-13 05:20:11</v>
      </c>
      <c r="V223" s="7">
        <f t="shared" ca="1" si="34"/>
        <v>5</v>
      </c>
      <c r="W223" s="7">
        <f t="shared" ca="1" si="35"/>
        <v>31</v>
      </c>
      <c r="X223" s="7">
        <f t="shared" ca="1" si="36"/>
        <v>-0.27999999999999936</v>
      </c>
      <c r="Y223" s="7">
        <f t="shared" ca="1" si="37"/>
        <v>1.9122600000000001</v>
      </c>
      <c r="Z223" s="7">
        <f t="shared" ca="1" si="38"/>
        <v>1.91553</v>
      </c>
      <c r="AA223" s="7">
        <f t="shared" ca="1" si="39"/>
        <v>1.91144</v>
      </c>
      <c r="AB223">
        <f t="shared" ca="1" si="40"/>
        <v>1</v>
      </c>
      <c r="AC223">
        <f t="shared" ca="1" si="41"/>
        <v>0</v>
      </c>
      <c r="AD223">
        <f t="shared" ca="1" si="42"/>
        <v>0</v>
      </c>
    </row>
    <row r="224" spans="1:30" x14ac:dyDescent="0.2">
      <c r="A224" t="s">
        <v>11</v>
      </c>
      <c r="B224" t="s">
        <v>34809</v>
      </c>
      <c r="C224" t="s">
        <v>28395</v>
      </c>
      <c r="D224" t="s">
        <v>566</v>
      </c>
      <c r="E224" t="s">
        <v>34810</v>
      </c>
      <c r="F224" t="s">
        <v>34806</v>
      </c>
      <c r="G224">
        <v>1.96794</v>
      </c>
      <c r="H224">
        <v>1.9691799999999999</v>
      </c>
      <c r="J224">
        <v>2</v>
      </c>
      <c r="L224">
        <v>1.84</v>
      </c>
      <c r="M224" t="s">
        <v>17</v>
      </c>
      <c r="N224">
        <f t="shared" si="43"/>
        <v>48988.060000000194</v>
      </c>
      <c r="U224" t="str">
        <f ca="1"/>
        <v>2025-06-13 05:09:30</v>
      </c>
      <c r="V224" s="7">
        <f t="shared" ca="1" si="34"/>
        <v>3</v>
      </c>
      <c r="W224" s="7">
        <f t="shared" ca="1" si="35"/>
        <v>7</v>
      </c>
      <c r="X224" s="7">
        <f t="shared" ca="1" si="36"/>
        <v>2.6000000000000005</v>
      </c>
      <c r="Y224" s="7">
        <f t="shared" ca="1" si="37"/>
        <v>1.91751</v>
      </c>
      <c r="Z224" s="7">
        <f t="shared" ca="1" si="38"/>
        <v>1.91842</v>
      </c>
      <c r="AA224" s="7">
        <f t="shared" ca="1" si="39"/>
        <v>1.9145399999999999</v>
      </c>
      <c r="AB224">
        <f t="shared" ca="1" si="40"/>
        <v>1</v>
      </c>
      <c r="AC224">
        <f t="shared" ca="1" si="41"/>
        <v>0</v>
      </c>
      <c r="AD224">
        <f t="shared" ca="1" si="42"/>
        <v>0</v>
      </c>
    </row>
    <row r="225" spans="1:30" x14ac:dyDescent="0.2">
      <c r="A225" t="s">
        <v>11</v>
      </c>
      <c r="B225" t="s">
        <v>34811</v>
      </c>
      <c r="C225" t="s">
        <v>2850</v>
      </c>
      <c r="D225" t="s">
        <v>566</v>
      </c>
      <c r="E225" t="s">
        <v>34812</v>
      </c>
      <c r="F225" t="s">
        <v>34806</v>
      </c>
      <c r="G225">
        <v>1.9654799999999999</v>
      </c>
      <c r="H225">
        <v>1.9691799999999999</v>
      </c>
      <c r="J225">
        <v>8</v>
      </c>
      <c r="L225">
        <v>7.36</v>
      </c>
      <c r="M225" t="s">
        <v>17</v>
      </c>
      <c r="N225">
        <f t="shared" si="43"/>
        <v>48986.220000000198</v>
      </c>
      <c r="U225" t="str">
        <f ca="1"/>
        <v>2025-06-13 04:59:18</v>
      </c>
      <c r="V225" s="7">
        <f t="shared" ca="1" si="34"/>
        <v>4</v>
      </c>
      <c r="W225" s="7">
        <f t="shared" ca="1" si="35"/>
        <v>9</v>
      </c>
      <c r="X225" s="7">
        <f t="shared" ca="1" si="36"/>
        <v>6.36</v>
      </c>
      <c r="Y225" s="7">
        <f t="shared" ca="1" si="37"/>
        <v>1.91387</v>
      </c>
      <c r="Z225" s="7">
        <f t="shared" ca="1" si="38"/>
        <v>1.9172899999999999</v>
      </c>
      <c r="AA225" s="7">
        <f t="shared" ca="1" si="39"/>
        <v>1.9130400000000001</v>
      </c>
      <c r="AB225">
        <f t="shared" ca="1" si="40"/>
        <v>1</v>
      </c>
      <c r="AC225">
        <f t="shared" ca="1" si="41"/>
        <v>0</v>
      </c>
      <c r="AD225">
        <f t="shared" ca="1" si="42"/>
        <v>0</v>
      </c>
    </row>
    <row r="226" spans="1:30" x14ac:dyDescent="0.2">
      <c r="A226" t="s">
        <v>11</v>
      </c>
      <c r="B226" t="s">
        <v>34813</v>
      </c>
      <c r="C226" t="s">
        <v>495</v>
      </c>
      <c r="D226" t="s">
        <v>566</v>
      </c>
      <c r="E226" t="s">
        <v>34814</v>
      </c>
      <c r="F226" t="s">
        <v>34806</v>
      </c>
      <c r="G226">
        <v>1.9692700000000001</v>
      </c>
      <c r="H226">
        <v>1.9691799999999999</v>
      </c>
      <c r="J226">
        <v>1</v>
      </c>
      <c r="L226">
        <v>-1</v>
      </c>
      <c r="M226" t="s">
        <v>17</v>
      </c>
      <c r="N226">
        <f t="shared" si="43"/>
        <v>48978.860000000197</v>
      </c>
      <c r="U226" t="str">
        <f ca="1"/>
        <v>2025-06-13 04:49:06</v>
      </c>
      <c r="V226" s="7">
        <f t="shared" ca="1" si="34"/>
        <v>2</v>
      </c>
      <c r="W226" s="7">
        <f t="shared" ca="1" si="35"/>
        <v>3</v>
      </c>
      <c r="X226" s="7">
        <f t="shared" ca="1" si="36"/>
        <v>0.84000000000000008</v>
      </c>
      <c r="Y226" s="7">
        <f t="shared" ca="1" si="37"/>
        <v>1.9151100000000001</v>
      </c>
      <c r="Z226" s="7">
        <f t="shared" ca="1" si="38"/>
        <v>1.91604</v>
      </c>
      <c r="AA226" s="7">
        <f t="shared" ca="1" si="39"/>
        <v>1.9137200000000001</v>
      </c>
      <c r="AB226">
        <f t="shared" ca="1" si="40"/>
        <v>1</v>
      </c>
      <c r="AC226">
        <f t="shared" ca="1" si="41"/>
        <v>0</v>
      </c>
      <c r="AD226">
        <f t="shared" ca="1" si="42"/>
        <v>0</v>
      </c>
    </row>
    <row r="227" spans="1:30" x14ac:dyDescent="0.2">
      <c r="A227" t="s">
        <v>11</v>
      </c>
      <c r="B227" t="s">
        <v>34815</v>
      </c>
      <c r="C227" t="s">
        <v>495</v>
      </c>
      <c r="D227" t="s">
        <v>566</v>
      </c>
      <c r="E227" t="s">
        <v>34816</v>
      </c>
      <c r="F227" t="s">
        <v>34817</v>
      </c>
      <c r="G227">
        <v>1.97072</v>
      </c>
      <c r="H227">
        <v>1.9691099999999999</v>
      </c>
      <c r="J227">
        <v>1</v>
      </c>
      <c r="L227">
        <v>-1</v>
      </c>
      <c r="M227" t="s">
        <v>17</v>
      </c>
      <c r="N227">
        <f t="shared" si="43"/>
        <v>48979.860000000197</v>
      </c>
      <c r="U227" t="str">
        <f ca="1"/>
        <v>2025-06-13 04:38:43</v>
      </c>
      <c r="V227" s="7">
        <f t="shared" ca="1" si="34"/>
        <v>4</v>
      </c>
      <c r="W227" s="7">
        <f t="shared" ca="1" si="35"/>
        <v>15</v>
      </c>
      <c r="X227" s="7">
        <f t="shared" ca="1" si="36"/>
        <v>13.8</v>
      </c>
      <c r="Y227" s="7">
        <f t="shared" ca="1" si="37"/>
        <v>1.91672</v>
      </c>
      <c r="Z227" s="7">
        <f t="shared" ca="1" si="38"/>
        <v>1.9197900000000001</v>
      </c>
      <c r="AA227" s="7">
        <f t="shared" ca="1" si="39"/>
        <v>1.9158999999999999</v>
      </c>
      <c r="AB227">
        <f t="shared" ca="1" si="40"/>
        <v>1</v>
      </c>
      <c r="AC227">
        <f t="shared" ca="1" si="41"/>
        <v>0</v>
      </c>
      <c r="AD227">
        <f t="shared" ca="1" si="42"/>
        <v>0</v>
      </c>
    </row>
    <row r="228" spans="1:30" x14ac:dyDescent="0.2">
      <c r="A228" t="s">
        <v>18</v>
      </c>
      <c r="B228" t="s">
        <v>34818</v>
      </c>
      <c r="C228" t="s">
        <v>28395</v>
      </c>
      <c r="D228" t="s">
        <v>566</v>
      </c>
      <c r="E228" t="s">
        <v>34819</v>
      </c>
      <c r="F228" t="s">
        <v>34817</v>
      </c>
      <c r="G228">
        <v>1.9729399999999999</v>
      </c>
      <c r="H228">
        <v>1.9691099999999999</v>
      </c>
      <c r="J228">
        <v>2</v>
      </c>
      <c r="L228">
        <v>1.84</v>
      </c>
      <c r="M228" t="s">
        <v>17</v>
      </c>
      <c r="N228">
        <f t="shared" si="43"/>
        <v>48980.860000000197</v>
      </c>
      <c r="U228" t="str">
        <f ca="1"/>
        <v>2025-06-13 04:28:11</v>
      </c>
      <c r="V228" s="7">
        <f t="shared" ca="1" si="34"/>
        <v>3</v>
      </c>
      <c r="W228" s="7">
        <f t="shared" ca="1" si="35"/>
        <v>7</v>
      </c>
      <c r="X228" s="7">
        <f t="shared" ca="1" si="36"/>
        <v>-7</v>
      </c>
      <c r="Y228" s="7">
        <f t="shared" ca="1" si="37"/>
        <v>0.89015999999999995</v>
      </c>
      <c r="Z228" s="7">
        <f t="shared" ca="1" si="38"/>
        <v>0.89265000000000005</v>
      </c>
      <c r="AA228" s="7">
        <f t="shared" ca="1" si="39"/>
        <v>0.89046999999999998</v>
      </c>
      <c r="AB228">
        <f t="shared" ca="1" si="40"/>
        <v>0</v>
      </c>
      <c r="AC228">
        <f t="shared" ca="1" si="41"/>
        <v>0</v>
      </c>
      <c r="AD228">
        <f t="shared" ca="1" si="42"/>
        <v>1</v>
      </c>
    </row>
    <row r="229" spans="1:30" x14ac:dyDescent="0.2">
      <c r="A229" t="s">
        <v>11</v>
      </c>
      <c r="B229" t="s">
        <v>34820</v>
      </c>
      <c r="C229" t="s">
        <v>495</v>
      </c>
      <c r="D229" t="s">
        <v>566</v>
      </c>
      <c r="E229" t="s">
        <v>34821</v>
      </c>
      <c r="F229" t="s">
        <v>34822</v>
      </c>
      <c r="G229">
        <v>1.9726699999999999</v>
      </c>
      <c r="H229">
        <v>1.97224</v>
      </c>
      <c r="J229">
        <v>1</v>
      </c>
      <c r="L229">
        <v>-1</v>
      </c>
      <c r="M229" t="s">
        <v>17</v>
      </c>
      <c r="N229">
        <f t="shared" si="43"/>
        <v>48979.020000000201</v>
      </c>
      <c r="U229" t="str">
        <f ca="1"/>
        <v>2025-06-13 04:17:59</v>
      </c>
      <c r="V229" s="7">
        <f t="shared" ca="1" si="34"/>
        <v>2</v>
      </c>
      <c r="W229" s="7">
        <f t="shared" ca="1" si="35"/>
        <v>3</v>
      </c>
      <c r="X229" s="7">
        <f t="shared" ca="1" si="36"/>
        <v>0.84000000000000008</v>
      </c>
      <c r="Y229" s="7">
        <f t="shared" ca="1" si="37"/>
        <v>0.89278000000000002</v>
      </c>
      <c r="Z229" s="7">
        <f t="shared" ca="1" si="38"/>
        <v>0.89456000000000002</v>
      </c>
      <c r="AA229" s="7">
        <f t="shared" ca="1" si="39"/>
        <v>0.89253000000000005</v>
      </c>
      <c r="AB229">
        <f t="shared" ca="1" si="40"/>
        <v>1</v>
      </c>
      <c r="AC229">
        <f t="shared" ca="1" si="41"/>
        <v>0</v>
      </c>
      <c r="AD229">
        <f t="shared" ca="1" si="42"/>
        <v>0</v>
      </c>
    </row>
    <row r="230" spans="1:30" x14ac:dyDescent="0.2">
      <c r="A230" t="s">
        <v>11</v>
      </c>
      <c r="B230" t="s">
        <v>34823</v>
      </c>
      <c r="C230" t="s">
        <v>495</v>
      </c>
      <c r="D230" t="s">
        <v>566</v>
      </c>
      <c r="E230" t="s">
        <v>34824</v>
      </c>
      <c r="F230" t="s">
        <v>34825</v>
      </c>
      <c r="G230">
        <v>1.9656199999999999</v>
      </c>
      <c r="H230">
        <v>1.9717100000000001</v>
      </c>
      <c r="J230">
        <v>1</v>
      </c>
      <c r="L230">
        <v>0.92</v>
      </c>
      <c r="M230" t="s">
        <v>17</v>
      </c>
      <c r="N230">
        <f t="shared" si="43"/>
        <v>48980.020000000201</v>
      </c>
      <c r="U230" t="str">
        <f ca="1"/>
        <v>2025-06-13 04:07:18</v>
      </c>
      <c r="V230" s="7">
        <f t="shared" ca="1" si="34"/>
        <v>2</v>
      </c>
      <c r="W230" s="7">
        <f t="shared" ca="1" si="35"/>
        <v>3</v>
      </c>
      <c r="X230" s="7">
        <f t="shared" ca="1" si="36"/>
        <v>0.84000000000000008</v>
      </c>
      <c r="Y230" s="7">
        <f t="shared" ca="1" si="37"/>
        <v>0.89446999999999999</v>
      </c>
      <c r="Z230" s="7">
        <f t="shared" ca="1" si="38"/>
        <v>0.89698</v>
      </c>
      <c r="AA230" s="7">
        <f t="shared" ca="1" si="39"/>
        <v>0.89556000000000002</v>
      </c>
      <c r="AB230">
        <f t="shared" ca="1" si="40"/>
        <v>0</v>
      </c>
      <c r="AC230">
        <f t="shared" ca="1" si="41"/>
        <v>0</v>
      </c>
      <c r="AD230">
        <f t="shared" ca="1" si="42"/>
        <v>1</v>
      </c>
    </row>
    <row r="231" spans="1:30" x14ac:dyDescent="0.2">
      <c r="A231" t="s">
        <v>18</v>
      </c>
      <c r="B231" t="s">
        <v>34826</v>
      </c>
      <c r="C231" t="s">
        <v>28065</v>
      </c>
      <c r="D231" t="s">
        <v>566</v>
      </c>
      <c r="E231" t="s">
        <v>34827</v>
      </c>
      <c r="F231" t="s">
        <v>34825</v>
      </c>
      <c r="G231">
        <v>1.9672499999999999</v>
      </c>
      <c r="H231">
        <v>1.9717100000000001</v>
      </c>
      <c r="J231">
        <v>2</v>
      </c>
      <c r="L231">
        <v>-2</v>
      </c>
      <c r="M231" t="s">
        <v>17</v>
      </c>
      <c r="N231">
        <f t="shared" si="43"/>
        <v>48979.100000000202</v>
      </c>
      <c r="U231" t="str">
        <f ca="1"/>
        <v>2025-06-13 03:57:06</v>
      </c>
      <c r="V231" s="7">
        <f t="shared" ca="1" si="34"/>
        <v>4</v>
      </c>
      <c r="W231" s="7">
        <f t="shared" ca="1" si="35"/>
        <v>9</v>
      </c>
      <c r="X231" s="7">
        <f t="shared" ca="1" si="36"/>
        <v>-5.16</v>
      </c>
      <c r="Y231" s="7">
        <f t="shared" ca="1" si="37"/>
        <v>0.89554</v>
      </c>
      <c r="Z231" s="7">
        <f t="shared" ca="1" si="38"/>
        <v>0.89929999999999999</v>
      </c>
      <c r="AA231" s="7">
        <f t="shared" ca="1" si="39"/>
        <v>0.89561999999999997</v>
      </c>
      <c r="AB231">
        <f t="shared" ca="1" si="40"/>
        <v>0</v>
      </c>
      <c r="AC231">
        <f t="shared" ca="1" si="41"/>
        <v>0</v>
      </c>
      <c r="AD231">
        <f t="shared" ca="1" si="42"/>
        <v>1</v>
      </c>
    </row>
    <row r="232" spans="1:30" x14ac:dyDescent="0.2">
      <c r="A232" t="s">
        <v>18</v>
      </c>
      <c r="B232" t="s">
        <v>34828</v>
      </c>
      <c r="C232" t="s">
        <v>30575</v>
      </c>
      <c r="D232" t="s">
        <v>566</v>
      </c>
      <c r="E232" t="s">
        <v>34829</v>
      </c>
      <c r="F232" t="s">
        <v>34825</v>
      </c>
      <c r="G232">
        <v>1.9691700000000001</v>
      </c>
      <c r="H232">
        <v>1.9717100000000001</v>
      </c>
      <c r="J232">
        <v>4</v>
      </c>
      <c r="L232">
        <v>-4</v>
      </c>
      <c r="M232" t="s">
        <v>17</v>
      </c>
      <c r="N232">
        <f t="shared" si="43"/>
        <v>48981.100000000202</v>
      </c>
      <c r="U232" t="str">
        <f ca="1"/>
        <v>2025-06-13 03:46:54</v>
      </c>
      <c r="V232" s="7">
        <f t="shared" ca="1" si="34"/>
        <v>2</v>
      </c>
      <c r="W232" s="7">
        <f t="shared" ca="1" si="35"/>
        <v>3</v>
      </c>
      <c r="X232" s="7">
        <f t="shared" ca="1" si="36"/>
        <v>-1.08</v>
      </c>
      <c r="Y232" s="7">
        <f t="shared" ca="1" si="37"/>
        <v>0.89780000000000004</v>
      </c>
      <c r="Z232" s="7">
        <f t="shared" ca="1" si="38"/>
        <v>0.89729000000000003</v>
      </c>
      <c r="AA232" s="7">
        <f t="shared" ca="1" si="39"/>
        <v>0.89612000000000003</v>
      </c>
      <c r="AB232">
        <f t="shared" ca="1" si="40"/>
        <v>0</v>
      </c>
      <c r="AC232">
        <f t="shared" ca="1" si="41"/>
        <v>1</v>
      </c>
      <c r="AD232">
        <f t="shared" ca="1" si="42"/>
        <v>0</v>
      </c>
    </row>
    <row r="233" spans="1:30" x14ac:dyDescent="0.2">
      <c r="A233" t="s">
        <v>18</v>
      </c>
      <c r="B233" t="s">
        <v>34830</v>
      </c>
      <c r="C233" t="s">
        <v>220</v>
      </c>
      <c r="D233" t="s">
        <v>566</v>
      </c>
      <c r="E233" t="s">
        <v>34831</v>
      </c>
      <c r="F233" t="s">
        <v>34825</v>
      </c>
      <c r="G233">
        <v>1.9707399999999999</v>
      </c>
      <c r="H233">
        <v>1.9717100000000001</v>
      </c>
      <c r="J233">
        <v>8</v>
      </c>
      <c r="L233">
        <v>-8</v>
      </c>
      <c r="M233" t="s">
        <v>17</v>
      </c>
      <c r="N233">
        <f t="shared" si="43"/>
        <v>48985.100000000202</v>
      </c>
      <c r="U233" t="str">
        <f ca="1"/>
        <v>2025-06-13 03:36:41</v>
      </c>
      <c r="V233" s="7">
        <f t="shared" ca="1" si="34"/>
        <v>6</v>
      </c>
      <c r="W233" s="7">
        <f t="shared" ca="1" si="35"/>
        <v>33</v>
      </c>
      <c r="X233" s="7">
        <f t="shared" ca="1" si="36"/>
        <v>30.36</v>
      </c>
      <c r="Y233" s="7">
        <f t="shared" ca="1" si="37"/>
        <v>0.89598999999999995</v>
      </c>
      <c r="Z233" s="7">
        <f t="shared" ca="1" si="38"/>
        <v>0.89615999999999996</v>
      </c>
      <c r="AA233" s="7">
        <f t="shared" ca="1" si="39"/>
        <v>0.89373000000000002</v>
      </c>
      <c r="AB233">
        <f t="shared" ca="1" si="40"/>
        <v>1</v>
      </c>
      <c r="AC233">
        <f t="shared" ca="1" si="41"/>
        <v>0</v>
      </c>
      <c r="AD233">
        <f t="shared" ca="1" si="42"/>
        <v>0</v>
      </c>
    </row>
    <row r="234" spans="1:30" x14ac:dyDescent="0.2">
      <c r="A234" t="s">
        <v>18</v>
      </c>
      <c r="B234" t="s">
        <v>34832</v>
      </c>
      <c r="C234" t="s">
        <v>28065</v>
      </c>
      <c r="D234" t="s">
        <v>566</v>
      </c>
      <c r="E234" t="s">
        <v>34833</v>
      </c>
      <c r="F234" t="s">
        <v>34834</v>
      </c>
      <c r="G234">
        <v>1.9658599999999999</v>
      </c>
      <c r="H234">
        <v>1.9670700000000001</v>
      </c>
      <c r="J234">
        <v>2</v>
      </c>
      <c r="L234">
        <v>-2</v>
      </c>
      <c r="M234" t="s">
        <v>17</v>
      </c>
      <c r="N234">
        <f t="shared" si="43"/>
        <v>48993.100000000202</v>
      </c>
      <c r="U234" t="str">
        <f ca="1"/>
        <v>2025-06-13 03:26:29</v>
      </c>
      <c r="V234" s="7">
        <f t="shared" ca="1" si="34"/>
        <v>3</v>
      </c>
      <c r="W234" s="7">
        <f t="shared" ca="1" si="35"/>
        <v>7</v>
      </c>
      <c r="X234" s="7">
        <f t="shared" ca="1" si="36"/>
        <v>6.44</v>
      </c>
      <c r="Y234" s="7">
        <f t="shared" ca="1" si="37"/>
        <v>0.89503999999999995</v>
      </c>
      <c r="Z234" s="7">
        <f t="shared" ca="1" si="38"/>
        <v>0.89681999999999995</v>
      </c>
      <c r="AA234" s="7">
        <f t="shared" ca="1" si="39"/>
        <v>0.89476999999999995</v>
      </c>
      <c r="AB234">
        <f t="shared" ca="1" si="40"/>
        <v>1</v>
      </c>
      <c r="AC234">
        <f t="shared" ca="1" si="41"/>
        <v>0</v>
      </c>
      <c r="AD234">
        <f t="shared" ca="1" si="42"/>
        <v>0</v>
      </c>
    </row>
    <row r="235" spans="1:30" x14ac:dyDescent="0.2">
      <c r="A235" t="s">
        <v>18</v>
      </c>
      <c r="B235" t="s">
        <v>34835</v>
      </c>
      <c r="C235" t="s">
        <v>28070</v>
      </c>
      <c r="D235" t="s">
        <v>566</v>
      </c>
      <c r="E235" t="s">
        <v>34836</v>
      </c>
      <c r="F235" t="s">
        <v>34834</v>
      </c>
      <c r="G235">
        <v>1.9676499999999999</v>
      </c>
      <c r="H235">
        <v>1.9670700000000001</v>
      </c>
      <c r="J235">
        <v>4</v>
      </c>
      <c r="L235">
        <v>3.68</v>
      </c>
      <c r="M235" t="s">
        <v>17</v>
      </c>
      <c r="N235">
        <f t="shared" si="43"/>
        <v>48995.100000000202</v>
      </c>
      <c r="U235" t="str">
        <f ca="1"/>
        <v>2025-06-13 03:16:17</v>
      </c>
      <c r="V235" s="7">
        <f t="shared" ca="1" si="34"/>
        <v>3</v>
      </c>
      <c r="W235" s="7">
        <f t="shared" ca="1" si="35"/>
        <v>7</v>
      </c>
      <c r="X235" s="7">
        <f t="shared" ca="1" si="36"/>
        <v>0.68000000000000016</v>
      </c>
      <c r="Y235" s="7">
        <f t="shared" ca="1" si="37"/>
        <v>0.89434000000000002</v>
      </c>
      <c r="Z235" s="7">
        <f t="shared" ca="1" si="38"/>
        <v>0.89671000000000001</v>
      </c>
      <c r="AA235" s="7">
        <f t="shared" ca="1" si="39"/>
        <v>0.89365000000000006</v>
      </c>
      <c r="AB235">
        <f t="shared" ca="1" si="40"/>
        <v>1</v>
      </c>
      <c r="AC235">
        <f t="shared" ca="1" si="41"/>
        <v>0</v>
      </c>
      <c r="AD235">
        <f t="shared" ca="1" si="42"/>
        <v>0</v>
      </c>
    </row>
    <row r="236" spans="1:30" x14ac:dyDescent="0.2">
      <c r="A236" t="s">
        <v>11</v>
      </c>
      <c r="B236" t="s">
        <v>34837</v>
      </c>
      <c r="C236" t="s">
        <v>495</v>
      </c>
      <c r="D236" t="s">
        <v>566</v>
      </c>
      <c r="E236" t="s">
        <v>34838</v>
      </c>
      <c r="F236" t="s">
        <v>34834</v>
      </c>
      <c r="G236">
        <v>1.9637800000000001</v>
      </c>
      <c r="H236">
        <v>1.9670700000000001</v>
      </c>
      <c r="J236">
        <v>1</v>
      </c>
      <c r="L236">
        <v>0.92</v>
      </c>
      <c r="M236" t="s">
        <v>17</v>
      </c>
      <c r="N236">
        <f t="shared" si="43"/>
        <v>48991.420000000202</v>
      </c>
      <c r="U236" t="str">
        <f ca="1"/>
        <v>2025-06-13 03:05:36</v>
      </c>
      <c r="V236" s="7">
        <f t="shared" ca="1" si="34"/>
        <v>2</v>
      </c>
      <c r="W236" s="7">
        <f t="shared" ca="1" si="35"/>
        <v>3</v>
      </c>
      <c r="X236" s="7">
        <f t="shared" ca="1" si="36"/>
        <v>2.7600000000000002</v>
      </c>
      <c r="Y236" s="7">
        <f t="shared" ca="1" si="37"/>
        <v>0.89705999999999997</v>
      </c>
      <c r="Z236" s="7">
        <f t="shared" ca="1" si="38"/>
        <v>0.89644999999999997</v>
      </c>
      <c r="AA236" s="7">
        <f t="shared" ca="1" si="39"/>
        <v>0.89475000000000005</v>
      </c>
      <c r="AB236">
        <f t="shared" ca="1" si="40"/>
        <v>0</v>
      </c>
      <c r="AC236">
        <f t="shared" ca="1" si="41"/>
        <v>1</v>
      </c>
      <c r="AD236">
        <f t="shared" ca="1" si="42"/>
        <v>0</v>
      </c>
    </row>
    <row r="237" spans="1:30" x14ac:dyDescent="0.2">
      <c r="A237" t="s">
        <v>11</v>
      </c>
      <c r="B237" t="s">
        <v>34839</v>
      </c>
      <c r="C237" t="s">
        <v>28736</v>
      </c>
      <c r="D237" t="s">
        <v>566</v>
      </c>
      <c r="E237" t="s">
        <v>34840</v>
      </c>
      <c r="F237" t="s">
        <v>34841</v>
      </c>
      <c r="G237">
        <v>1.9616100000000001</v>
      </c>
      <c r="H237">
        <v>1.9641299999999999</v>
      </c>
      <c r="J237">
        <v>2</v>
      </c>
      <c r="L237">
        <v>1.84</v>
      </c>
      <c r="M237" t="s">
        <v>17</v>
      </c>
      <c r="N237">
        <f t="shared" si="43"/>
        <v>48990.500000000204</v>
      </c>
      <c r="U237" t="str">
        <f ca="1"/>
        <v>2025-06-13 02:55:14</v>
      </c>
      <c r="V237" s="7">
        <f t="shared" ca="1" si="34"/>
        <v>3</v>
      </c>
      <c r="W237" s="7">
        <f t="shared" ca="1" si="35"/>
        <v>5</v>
      </c>
      <c r="X237" s="7">
        <f t="shared" ca="1" si="36"/>
        <v>0.76000000000000023</v>
      </c>
      <c r="Y237" s="7">
        <f t="shared" ca="1" si="37"/>
        <v>0.89605000000000001</v>
      </c>
      <c r="Z237" s="7">
        <f t="shared" ca="1" si="38"/>
        <v>0.89581</v>
      </c>
      <c r="AA237" s="7">
        <f t="shared" ca="1" si="39"/>
        <v>0.89424999999999999</v>
      </c>
      <c r="AB237">
        <f t="shared" ca="1" si="40"/>
        <v>0</v>
      </c>
      <c r="AC237">
        <f t="shared" ca="1" si="41"/>
        <v>1</v>
      </c>
      <c r="AD237">
        <f t="shared" ca="1" si="42"/>
        <v>0</v>
      </c>
    </row>
    <row r="238" spans="1:30" x14ac:dyDescent="0.2">
      <c r="A238" t="s">
        <v>11</v>
      </c>
      <c r="B238" t="s">
        <v>34842</v>
      </c>
      <c r="C238" t="s">
        <v>550</v>
      </c>
      <c r="D238" t="s">
        <v>566</v>
      </c>
      <c r="E238" t="s">
        <v>34843</v>
      </c>
      <c r="F238" t="s">
        <v>34841</v>
      </c>
      <c r="G238">
        <v>1.96391</v>
      </c>
      <c r="H238">
        <v>1.9641299999999999</v>
      </c>
      <c r="J238">
        <v>1</v>
      </c>
      <c r="L238">
        <v>0.92</v>
      </c>
      <c r="M238" t="s">
        <v>17</v>
      </c>
      <c r="N238">
        <f t="shared" si="43"/>
        <v>48988.660000000207</v>
      </c>
      <c r="U238" t="str">
        <f ca="1"/>
        <v>2025-06-13 02:45:01</v>
      </c>
      <c r="V238" s="7">
        <f t="shared" ca="1" si="34"/>
        <v>2</v>
      </c>
      <c r="W238" s="7">
        <f t="shared" ca="1" si="35"/>
        <v>3</v>
      </c>
      <c r="X238" s="7">
        <f t="shared" ca="1" si="36"/>
        <v>0.84000000000000008</v>
      </c>
      <c r="Y238" s="7">
        <f t="shared" ca="1" si="37"/>
        <v>0.89493999999999996</v>
      </c>
      <c r="Z238" s="7">
        <f t="shared" ca="1" si="38"/>
        <v>0.89558000000000004</v>
      </c>
      <c r="AA238" s="7">
        <f t="shared" ca="1" si="39"/>
        <v>0.89366000000000001</v>
      </c>
      <c r="AB238">
        <f t="shared" ca="1" si="40"/>
        <v>1</v>
      </c>
      <c r="AC238">
        <f t="shared" ca="1" si="41"/>
        <v>0</v>
      </c>
      <c r="AD238">
        <f t="shared" ca="1" si="42"/>
        <v>0</v>
      </c>
    </row>
    <row r="239" spans="1:30" x14ac:dyDescent="0.2">
      <c r="A239" t="s">
        <v>11</v>
      </c>
      <c r="B239" t="s">
        <v>34844</v>
      </c>
      <c r="C239" t="s">
        <v>2856</v>
      </c>
      <c r="D239" t="s">
        <v>566</v>
      </c>
      <c r="E239" t="s">
        <v>34845</v>
      </c>
      <c r="F239" t="s">
        <v>34846</v>
      </c>
      <c r="G239">
        <v>1.9611000000000001</v>
      </c>
      <c r="H239">
        <v>1.9636899999999999</v>
      </c>
      <c r="J239">
        <v>8</v>
      </c>
      <c r="L239">
        <v>7.36</v>
      </c>
      <c r="M239" t="s">
        <v>17</v>
      </c>
      <c r="N239">
        <f t="shared" si="43"/>
        <v>48987.740000000209</v>
      </c>
      <c r="U239" t="str">
        <f ca="1"/>
        <v>2025-06-13 02:34:49</v>
      </c>
      <c r="V239" s="7">
        <f t="shared" ca="1" si="34"/>
        <v>2</v>
      </c>
      <c r="W239" s="7">
        <f t="shared" ca="1" si="35"/>
        <v>3</v>
      </c>
      <c r="X239" s="7">
        <f t="shared" ca="1" si="36"/>
        <v>2.7600000000000002</v>
      </c>
      <c r="Y239" s="7">
        <f t="shared" ca="1" si="37"/>
        <v>0.89561000000000002</v>
      </c>
      <c r="Z239" s="7">
        <f t="shared" ca="1" si="38"/>
        <v>0.89642999999999995</v>
      </c>
      <c r="AA239" s="7">
        <f t="shared" ca="1" si="39"/>
        <v>0.89444000000000001</v>
      </c>
      <c r="AB239">
        <f t="shared" ca="1" si="40"/>
        <v>1</v>
      </c>
      <c r="AC239">
        <f t="shared" ca="1" si="41"/>
        <v>0</v>
      </c>
      <c r="AD239">
        <f t="shared" ca="1" si="42"/>
        <v>0</v>
      </c>
    </row>
    <row r="240" spans="1:30" x14ac:dyDescent="0.2">
      <c r="A240" t="s">
        <v>11</v>
      </c>
      <c r="B240" t="s">
        <v>34847</v>
      </c>
      <c r="C240" t="s">
        <v>30622</v>
      </c>
      <c r="D240" t="s">
        <v>566</v>
      </c>
      <c r="E240" t="s">
        <v>34848</v>
      </c>
      <c r="F240" t="s">
        <v>34846</v>
      </c>
      <c r="G240">
        <v>1.9628300000000001</v>
      </c>
      <c r="H240">
        <v>1.9636899999999999</v>
      </c>
      <c r="J240">
        <v>2</v>
      </c>
      <c r="L240">
        <v>1.84</v>
      </c>
      <c r="M240" t="s">
        <v>17</v>
      </c>
      <c r="N240">
        <f t="shared" si="43"/>
        <v>48980.380000000208</v>
      </c>
      <c r="U240" t="str">
        <f ca="1"/>
        <v>2025-06-13 02:24:37</v>
      </c>
      <c r="V240" s="7">
        <f t="shared" ca="1" si="34"/>
        <v>2</v>
      </c>
      <c r="W240" s="7">
        <f t="shared" ca="1" si="35"/>
        <v>3</v>
      </c>
      <c r="X240" s="7">
        <f t="shared" ca="1" si="36"/>
        <v>2.7600000000000002</v>
      </c>
      <c r="Y240" s="7">
        <f t="shared" ca="1" si="37"/>
        <v>0.89449000000000001</v>
      </c>
      <c r="Z240" s="7">
        <f t="shared" ca="1" si="38"/>
        <v>0.89509000000000005</v>
      </c>
      <c r="AA240" s="7">
        <f t="shared" ca="1" si="39"/>
        <v>0.89342999999999995</v>
      </c>
      <c r="AB240">
        <f t="shared" ca="1" si="40"/>
        <v>1</v>
      </c>
      <c r="AC240">
        <f t="shared" ca="1" si="41"/>
        <v>0</v>
      </c>
      <c r="AD240">
        <f t="shared" ca="1" si="42"/>
        <v>0</v>
      </c>
    </row>
    <row r="241" spans="1:30" x14ac:dyDescent="0.2">
      <c r="A241" t="s">
        <v>11</v>
      </c>
      <c r="B241" t="s">
        <v>34849</v>
      </c>
      <c r="C241" t="s">
        <v>28490</v>
      </c>
      <c r="D241" t="s">
        <v>566</v>
      </c>
      <c r="E241" t="s">
        <v>34850</v>
      </c>
      <c r="F241" t="s">
        <v>34846</v>
      </c>
      <c r="G241">
        <v>1.9621500000000001</v>
      </c>
      <c r="H241">
        <v>1.9636899999999999</v>
      </c>
      <c r="J241">
        <v>4</v>
      </c>
      <c r="L241">
        <v>3.68</v>
      </c>
      <c r="M241" t="s">
        <v>17</v>
      </c>
      <c r="N241">
        <f t="shared" si="43"/>
        <v>48978.540000000212</v>
      </c>
      <c r="U241" t="str">
        <f ca="1"/>
        <v>2025-06-13 02:14:25</v>
      </c>
      <c r="V241" s="7">
        <f t="shared" ca="1" si="34"/>
        <v>2</v>
      </c>
      <c r="W241" s="7">
        <f t="shared" ca="1" si="35"/>
        <v>3</v>
      </c>
      <c r="X241" s="7">
        <f t="shared" ca="1" si="36"/>
        <v>2.7600000000000002</v>
      </c>
      <c r="Y241" s="7">
        <f t="shared" ca="1" si="37"/>
        <v>0.89327999999999996</v>
      </c>
      <c r="Z241" s="7">
        <f t="shared" ca="1" si="38"/>
        <v>0.89415999999999995</v>
      </c>
      <c r="AA241" s="7">
        <f t="shared" ca="1" si="39"/>
        <v>0.89237999999999995</v>
      </c>
      <c r="AB241">
        <f t="shared" ca="1" si="40"/>
        <v>1</v>
      </c>
      <c r="AC241">
        <f t="shared" ca="1" si="41"/>
        <v>0</v>
      </c>
      <c r="AD241">
        <f t="shared" ca="1" si="42"/>
        <v>0</v>
      </c>
    </row>
    <row r="242" spans="1:30" x14ac:dyDescent="0.2">
      <c r="A242" t="s">
        <v>11</v>
      </c>
      <c r="B242" t="s">
        <v>34851</v>
      </c>
      <c r="C242" t="s">
        <v>495</v>
      </c>
      <c r="D242" t="s">
        <v>566</v>
      </c>
      <c r="E242" t="s">
        <v>34852</v>
      </c>
      <c r="F242" t="s">
        <v>34846</v>
      </c>
      <c r="G242">
        <v>1.9639200000000001</v>
      </c>
      <c r="H242">
        <v>1.9636899999999999</v>
      </c>
      <c r="J242">
        <v>1</v>
      </c>
      <c r="L242">
        <v>-1</v>
      </c>
      <c r="M242" t="s">
        <v>17</v>
      </c>
      <c r="N242">
        <f t="shared" si="43"/>
        <v>48974.860000000212</v>
      </c>
      <c r="U242" t="str">
        <f ca="1"/>
        <v>2025-06-13 02:03:44</v>
      </c>
      <c r="V242" s="7">
        <f t="shared" ca="1" si="34"/>
        <v>2</v>
      </c>
      <c r="W242" s="7">
        <f t="shared" ca="1" si="35"/>
        <v>3</v>
      </c>
      <c r="X242" s="7">
        <f t="shared" ca="1" si="36"/>
        <v>-1.08</v>
      </c>
      <c r="Y242" s="7">
        <f t="shared" ca="1" si="37"/>
        <v>0.89341000000000004</v>
      </c>
      <c r="Z242" s="7">
        <f t="shared" ca="1" si="38"/>
        <v>0.89234999999999998</v>
      </c>
      <c r="AA242" s="7">
        <f t="shared" ca="1" si="39"/>
        <v>0.89063999999999999</v>
      </c>
      <c r="AB242">
        <f t="shared" ca="1" si="40"/>
        <v>0</v>
      </c>
      <c r="AC242">
        <f t="shared" ca="1" si="41"/>
        <v>1</v>
      </c>
      <c r="AD242">
        <f t="shared" ca="1" si="42"/>
        <v>0</v>
      </c>
    </row>
    <row r="243" spans="1:30" x14ac:dyDescent="0.2">
      <c r="A243" t="s">
        <v>11</v>
      </c>
      <c r="B243" t="s">
        <v>34853</v>
      </c>
      <c r="C243" t="s">
        <v>6241</v>
      </c>
      <c r="D243" t="s">
        <v>223</v>
      </c>
      <c r="E243" t="s">
        <v>34854</v>
      </c>
      <c r="F243" t="s">
        <v>34855</v>
      </c>
      <c r="G243">
        <v>0.90942999999999996</v>
      </c>
      <c r="H243">
        <v>0.91073000000000004</v>
      </c>
      <c r="J243">
        <v>2</v>
      </c>
      <c r="L243">
        <v>1.8</v>
      </c>
      <c r="M243" t="s">
        <v>17</v>
      </c>
      <c r="N243">
        <f t="shared" si="43"/>
        <v>48975.860000000212</v>
      </c>
      <c r="U243" t="str">
        <f ca="1"/>
        <v>2025-06-13 01:53:11</v>
      </c>
      <c r="V243" s="7">
        <f t="shared" ca="1" si="34"/>
        <v>4</v>
      </c>
      <c r="W243" s="7">
        <f t="shared" ca="1" si="35"/>
        <v>9</v>
      </c>
      <c r="X243" s="7">
        <f t="shared" ca="1" si="36"/>
        <v>-3.24</v>
      </c>
      <c r="Y243" s="7">
        <f t="shared" ca="1" si="37"/>
        <v>0.89036000000000004</v>
      </c>
      <c r="Z243" s="7">
        <f t="shared" ca="1" si="38"/>
        <v>0.89029999999999998</v>
      </c>
      <c r="AA243" s="7">
        <f t="shared" ca="1" si="39"/>
        <v>0.88854</v>
      </c>
      <c r="AB243">
        <f t="shared" ca="1" si="40"/>
        <v>0</v>
      </c>
      <c r="AC243">
        <f t="shared" ca="1" si="41"/>
        <v>1</v>
      </c>
      <c r="AD243">
        <f t="shared" ca="1" si="42"/>
        <v>0</v>
      </c>
    </row>
    <row r="244" spans="1:30" x14ac:dyDescent="0.2">
      <c r="A244" t="s">
        <v>11</v>
      </c>
      <c r="B244" t="s">
        <v>34856</v>
      </c>
      <c r="C244" t="s">
        <v>495</v>
      </c>
      <c r="D244" t="s">
        <v>223</v>
      </c>
      <c r="E244" t="s">
        <v>34857</v>
      </c>
      <c r="F244" t="s">
        <v>34855</v>
      </c>
      <c r="G244">
        <v>0.91081000000000001</v>
      </c>
      <c r="H244">
        <v>0.91073000000000004</v>
      </c>
      <c r="J244">
        <v>1</v>
      </c>
      <c r="L244">
        <v>-1</v>
      </c>
      <c r="M244" t="s">
        <v>17</v>
      </c>
      <c r="N244">
        <f t="shared" si="43"/>
        <v>48974.060000000209</v>
      </c>
      <c r="U244" t="str">
        <f ca="1"/>
        <v>2025-06-13 01:42:59</v>
      </c>
      <c r="V244" s="7">
        <f t="shared" ca="1" si="34"/>
        <v>2</v>
      </c>
      <c r="W244" s="7">
        <f t="shared" ca="1" si="35"/>
        <v>3</v>
      </c>
      <c r="X244" s="7">
        <f t="shared" ca="1" si="36"/>
        <v>-3</v>
      </c>
      <c r="Y244" s="7">
        <f t="shared" ca="1" si="37"/>
        <v>0.88900999999999997</v>
      </c>
      <c r="Z244" s="7">
        <f t="shared" ca="1" si="38"/>
        <v>0.89229999999999998</v>
      </c>
      <c r="AA244" s="7">
        <f t="shared" ca="1" si="39"/>
        <v>0.89007999999999998</v>
      </c>
      <c r="AB244">
        <f t="shared" ca="1" si="40"/>
        <v>0</v>
      </c>
      <c r="AC244">
        <f t="shared" ca="1" si="41"/>
        <v>0</v>
      </c>
      <c r="AD244">
        <f t="shared" ca="1" si="42"/>
        <v>1</v>
      </c>
    </row>
    <row r="245" spans="1:30" x14ac:dyDescent="0.2">
      <c r="A245" t="s">
        <v>18</v>
      </c>
      <c r="B245" t="s">
        <v>34858</v>
      </c>
      <c r="C245" t="s">
        <v>2929</v>
      </c>
      <c r="D245" t="s">
        <v>223</v>
      </c>
      <c r="E245" t="s">
        <v>34859</v>
      </c>
      <c r="F245" t="s">
        <v>34860</v>
      </c>
      <c r="G245">
        <v>0.90866999999999998</v>
      </c>
      <c r="H245">
        <v>0.91103000000000001</v>
      </c>
      <c r="J245">
        <v>16</v>
      </c>
      <c r="L245">
        <v>-16</v>
      </c>
      <c r="M245" t="s">
        <v>17</v>
      </c>
      <c r="N245">
        <f t="shared" si="43"/>
        <v>48975.060000000209</v>
      </c>
      <c r="U245" t="str">
        <f ca="1"/>
        <v>2025-06-13 01:32:47</v>
      </c>
      <c r="V245" s="7">
        <f t="shared" ca="1" si="34"/>
        <v>5</v>
      </c>
      <c r="W245" s="7">
        <f t="shared" ca="1" si="35"/>
        <v>31</v>
      </c>
      <c r="X245" s="7">
        <f t="shared" ca="1" si="36"/>
        <v>1.6400000000000006</v>
      </c>
      <c r="Y245" s="7">
        <f t="shared" ca="1" si="37"/>
        <v>0.89222000000000001</v>
      </c>
      <c r="Z245" s="7">
        <f t="shared" ca="1" si="38"/>
        <v>0.89256999999999997</v>
      </c>
      <c r="AA245" s="7">
        <f t="shared" ca="1" si="39"/>
        <v>0.88880000000000003</v>
      </c>
      <c r="AB245">
        <f t="shared" ca="1" si="40"/>
        <v>1</v>
      </c>
      <c r="AC245">
        <f t="shared" ca="1" si="41"/>
        <v>0</v>
      </c>
      <c r="AD245">
        <f t="shared" ca="1" si="42"/>
        <v>0</v>
      </c>
    </row>
    <row r="246" spans="1:30" x14ac:dyDescent="0.2">
      <c r="A246" t="s">
        <v>18</v>
      </c>
      <c r="B246" t="s">
        <v>34861</v>
      </c>
      <c r="C246" t="s">
        <v>28532</v>
      </c>
      <c r="D246" t="s">
        <v>223</v>
      </c>
      <c r="E246" t="s">
        <v>34862</v>
      </c>
      <c r="F246" t="s">
        <v>34860</v>
      </c>
      <c r="G246">
        <v>0.90666999999999998</v>
      </c>
      <c r="H246">
        <v>0.91103000000000001</v>
      </c>
      <c r="J246">
        <v>4</v>
      </c>
      <c r="L246">
        <v>-4</v>
      </c>
      <c r="M246" t="s">
        <v>17</v>
      </c>
      <c r="N246">
        <f t="shared" si="43"/>
        <v>48991.060000000209</v>
      </c>
      <c r="U246" t="str">
        <f ca="1"/>
        <v>2025-06-13 01:22:35</v>
      </c>
      <c r="V246" s="7">
        <f t="shared" ca="1" si="34"/>
        <v>2</v>
      </c>
      <c r="W246" s="7">
        <f t="shared" ca="1" si="35"/>
        <v>3</v>
      </c>
      <c r="X246" s="7">
        <f t="shared" ca="1" si="36"/>
        <v>-1.08</v>
      </c>
      <c r="Y246" s="7">
        <f t="shared" ca="1" si="37"/>
        <v>0.88888</v>
      </c>
      <c r="Z246" s="7">
        <f t="shared" ca="1" si="38"/>
        <v>0.88744999999999996</v>
      </c>
      <c r="AA246" s="7">
        <f t="shared" ca="1" si="39"/>
        <v>0.88504000000000005</v>
      </c>
      <c r="AB246">
        <f t="shared" ca="1" si="40"/>
        <v>0</v>
      </c>
      <c r="AC246">
        <f t="shared" ca="1" si="41"/>
        <v>1</v>
      </c>
      <c r="AD246">
        <f t="shared" ca="1" si="42"/>
        <v>0</v>
      </c>
    </row>
    <row r="247" spans="1:30" x14ac:dyDescent="0.2">
      <c r="A247" t="s">
        <v>18</v>
      </c>
      <c r="B247" t="s">
        <v>34863</v>
      </c>
      <c r="C247" t="s">
        <v>1325</v>
      </c>
      <c r="D247" t="s">
        <v>223</v>
      </c>
      <c r="E247" t="s">
        <v>34864</v>
      </c>
      <c r="F247" t="s">
        <v>34860</v>
      </c>
      <c r="G247">
        <v>0.90759999999999996</v>
      </c>
      <c r="H247">
        <v>0.91103000000000001</v>
      </c>
      <c r="J247">
        <v>8</v>
      </c>
      <c r="L247">
        <v>-8</v>
      </c>
      <c r="M247" t="s">
        <v>17</v>
      </c>
      <c r="N247">
        <f t="shared" si="43"/>
        <v>48995.060000000209</v>
      </c>
      <c r="U247" t="str">
        <f ca="1"/>
        <v>2025-06-13 01:12:22</v>
      </c>
      <c r="V247" s="7">
        <f t="shared" ca="1" si="34"/>
        <v>5</v>
      </c>
      <c r="W247" s="7">
        <f t="shared" ca="1" si="35"/>
        <v>31</v>
      </c>
      <c r="X247" s="7">
        <f t="shared" ca="1" si="36"/>
        <v>1.6400000000000006</v>
      </c>
      <c r="Y247" s="7">
        <f t="shared" ca="1" si="37"/>
        <v>0.88468000000000002</v>
      </c>
      <c r="Z247" s="7">
        <f t="shared" ca="1" si="38"/>
        <v>0.88470000000000004</v>
      </c>
      <c r="AA247" s="7">
        <f t="shared" ca="1" si="39"/>
        <v>0.88058999999999998</v>
      </c>
      <c r="AB247">
        <f t="shared" ca="1" si="40"/>
        <v>1</v>
      </c>
      <c r="AC247">
        <f t="shared" ca="1" si="41"/>
        <v>0</v>
      </c>
      <c r="AD247">
        <f t="shared" ca="1" si="42"/>
        <v>0</v>
      </c>
    </row>
    <row r="248" spans="1:30" x14ac:dyDescent="0.2">
      <c r="A248" t="s">
        <v>11</v>
      </c>
      <c r="B248" t="s">
        <v>34865</v>
      </c>
      <c r="C248" t="s">
        <v>550</v>
      </c>
      <c r="D248" t="s">
        <v>223</v>
      </c>
      <c r="E248" t="s">
        <v>34866</v>
      </c>
      <c r="F248" t="s">
        <v>34860</v>
      </c>
      <c r="G248">
        <v>0.90456000000000003</v>
      </c>
      <c r="H248">
        <v>0.91103000000000001</v>
      </c>
      <c r="J248">
        <v>1</v>
      </c>
      <c r="L248">
        <v>0.92</v>
      </c>
      <c r="M248" t="s">
        <v>17</v>
      </c>
      <c r="N248">
        <f t="shared" si="43"/>
        <v>49003.060000000209</v>
      </c>
      <c r="U248" t="str">
        <f ca="1"/>
        <v>2025-06-13 01:01:32</v>
      </c>
      <c r="V248" s="7">
        <f t="shared" ca="1" si="34"/>
        <v>2</v>
      </c>
      <c r="W248" s="7">
        <f t="shared" ca="1" si="35"/>
        <v>3</v>
      </c>
      <c r="X248" s="7">
        <f t="shared" ca="1" si="36"/>
        <v>-1.1000000000000001</v>
      </c>
      <c r="Y248" s="7">
        <f t="shared" ca="1" si="37"/>
        <v>0.52342</v>
      </c>
      <c r="Z248" s="7">
        <f t="shared" ca="1" si="38"/>
        <v>0.52310999999999996</v>
      </c>
      <c r="AA248" s="7">
        <f t="shared" ca="1" si="39"/>
        <v>0.52222000000000002</v>
      </c>
      <c r="AB248">
        <f t="shared" ca="1" si="40"/>
        <v>0</v>
      </c>
      <c r="AC248">
        <f t="shared" ca="1" si="41"/>
        <v>1</v>
      </c>
      <c r="AD248">
        <f t="shared" ca="1" si="42"/>
        <v>0</v>
      </c>
    </row>
    <row r="249" spans="1:30" x14ac:dyDescent="0.2">
      <c r="A249" t="s">
        <v>18</v>
      </c>
      <c r="B249" t="s">
        <v>34867</v>
      </c>
      <c r="C249" t="s">
        <v>28071</v>
      </c>
      <c r="D249" t="s">
        <v>223</v>
      </c>
      <c r="E249" t="s">
        <v>34868</v>
      </c>
      <c r="F249" t="s">
        <v>34860</v>
      </c>
      <c r="G249">
        <v>0.90576999999999996</v>
      </c>
      <c r="H249">
        <v>0.91103000000000001</v>
      </c>
      <c r="J249">
        <v>2</v>
      </c>
      <c r="L249">
        <v>-2</v>
      </c>
      <c r="M249" t="s">
        <v>17</v>
      </c>
      <c r="N249">
        <f t="shared" si="43"/>
        <v>49002.14000000021</v>
      </c>
      <c r="U249" t="str">
        <f ca="1"/>
        <v>2025-06-13 00:51:20</v>
      </c>
      <c r="V249" s="7">
        <f t="shared" ca="1" si="34"/>
        <v>2</v>
      </c>
      <c r="W249" s="7">
        <f t="shared" ca="1" si="35"/>
        <v>3</v>
      </c>
      <c r="X249" s="7">
        <f t="shared" ca="1" si="36"/>
        <v>-1.08</v>
      </c>
      <c r="Y249" s="7">
        <f t="shared" ca="1" si="37"/>
        <v>0.5222</v>
      </c>
      <c r="Z249" s="7">
        <f t="shared" ca="1" si="38"/>
        <v>0.52159</v>
      </c>
      <c r="AA249" s="7">
        <f t="shared" ca="1" si="39"/>
        <v>0.52061000000000002</v>
      </c>
      <c r="AB249">
        <f t="shared" ca="1" si="40"/>
        <v>0</v>
      </c>
      <c r="AC249">
        <f t="shared" ca="1" si="41"/>
        <v>1</v>
      </c>
      <c r="AD249">
        <f t="shared" ca="1" si="42"/>
        <v>0</v>
      </c>
    </row>
    <row r="250" spans="1:30" x14ac:dyDescent="0.2">
      <c r="A250" t="s">
        <v>11</v>
      </c>
      <c r="B250" t="s">
        <v>34869</v>
      </c>
      <c r="C250" t="s">
        <v>28490</v>
      </c>
      <c r="D250" t="s">
        <v>223</v>
      </c>
      <c r="E250" t="s">
        <v>34870</v>
      </c>
      <c r="F250" t="s">
        <v>34871</v>
      </c>
      <c r="G250">
        <v>0.90244999999999997</v>
      </c>
      <c r="H250">
        <v>0.90456999999999999</v>
      </c>
      <c r="J250">
        <v>4</v>
      </c>
      <c r="L250">
        <v>3.68</v>
      </c>
      <c r="M250" t="s">
        <v>17</v>
      </c>
      <c r="N250">
        <f t="shared" si="43"/>
        <v>49004.14000000021</v>
      </c>
      <c r="U250" t="str">
        <f ca="1"/>
        <v>2025-06-13 00:41:08</v>
      </c>
      <c r="V250" s="7">
        <f t="shared" ca="1" si="34"/>
        <v>3</v>
      </c>
      <c r="W250" s="7">
        <f t="shared" ca="1" si="35"/>
        <v>7</v>
      </c>
      <c r="X250" s="7">
        <f t="shared" ca="1" si="36"/>
        <v>-5.08</v>
      </c>
      <c r="Y250" s="7">
        <f t="shared" ca="1" si="37"/>
        <v>0.52097000000000004</v>
      </c>
      <c r="Z250" s="7">
        <f t="shared" ca="1" si="38"/>
        <v>0.52034000000000002</v>
      </c>
      <c r="AA250" s="7">
        <f t="shared" ca="1" si="39"/>
        <v>0.51900999999999997</v>
      </c>
      <c r="AB250">
        <f t="shared" ca="1" si="40"/>
        <v>0</v>
      </c>
      <c r="AC250">
        <f t="shared" ca="1" si="41"/>
        <v>1</v>
      </c>
      <c r="AD250">
        <f t="shared" ca="1" si="42"/>
        <v>0</v>
      </c>
    </row>
    <row r="251" spans="1:30" x14ac:dyDescent="0.2">
      <c r="A251" t="s">
        <v>11</v>
      </c>
      <c r="B251" t="s">
        <v>34872</v>
      </c>
      <c r="C251" t="s">
        <v>495</v>
      </c>
      <c r="D251" t="s">
        <v>223</v>
      </c>
      <c r="E251" t="s">
        <v>34873</v>
      </c>
      <c r="F251" t="s">
        <v>34871</v>
      </c>
      <c r="G251">
        <v>0.90437000000000001</v>
      </c>
      <c r="H251">
        <v>0.90456999999999999</v>
      </c>
      <c r="J251">
        <v>1</v>
      </c>
      <c r="L251">
        <v>0.92</v>
      </c>
      <c r="M251" t="s">
        <v>17</v>
      </c>
      <c r="N251">
        <f t="shared" si="43"/>
        <v>49000.46000000021</v>
      </c>
      <c r="U251" t="str">
        <f ca="1"/>
        <v>2025-06-13 00:30:56</v>
      </c>
      <c r="V251" s="7">
        <f t="shared" ca="1" si="34"/>
        <v>4</v>
      </c>
      <c r="W251" s="7">
        <f t="shared" ca="1" si="35"/>
        <v>15</v>
      </c>
      <c r="X251" s="7">
        <f t="shared" ca="1" si="36"/>
        <v>9.9600000000000009</v>
      </c>
      <c r="Y251" s="7">
        <f t="shared" ca="1" si="37"/>
        <v>0.51909000000000005</v>
      </c>
      <c r="Z251" s="7">
        <f t="shared" ca="1" si="38"/>
        <v>0.52022000000000002</v>
      </c>
      <c r="AA251" s="7">
        <f t="shared" ca="1" si="39"/>
        <v>0.51753000000000005</v>
      </c>
      <c r="AB251">
        <f t="shared" ca="1" si="40"/>
        <v>1</v>
      </c>
      <c r="AC251">
        <f t="shared" ca="1" si="41"/>
        <v>0</v>
      </c>
      <c r="AD251">
        <f t="shared" ca="1" si="42"/>
        <v>0</v>
      </c>
    </row>
    <row r="252" spans="1:30" x14ac:dyDescent="0.2">
      <c r="A252" t="s">
        <v>11</v>
      </c>
      <c r="B252" t="s">
        <v>34874</v>
      </c>
      <c r="C252" t="s">
        <v>555</v>
      </c>
      <c r="D252" t="s">
        <v>223</v>
      </c>
      <c r="E252" t="s">
        <v>34875</v>
      </c>
      <c r="F252" t="s">
        <v>34871</v>
      </c>
      <c r="G252">
        <v>0.90314000000000005</v>
      </c>
      <c r="H252">
        <v>0.90456999999999999</v>
      </c>
      <c r="J252">
        <v>2</v>
      </c>
      <c r="L252">
        <v>1.84</v>
      </c>
      <c r="M252" t="s">
        <v>17</v>
      </c>
      <c r="N252">
        <f t="shared" si="43"/>
        <v>48999.540000000212</v>
      </c>
      <c r="U252" t="str">
        <f ca="1"/>
        <v>2025-06-13 00:20:40</v>
      </c>
      <c r="V252" s="7">
        <f t="shared" ca="1" si="34"/>
        <v>4</v>
      </c>
      <c r="W252" s="7">
        <f t="shared" ca="1" si="35"/>
        <v>9</v>
      </c>
      <c r="X252" s="7">
        <f t="shared" ca="1" si="36"/>
        <v>6.1</v>
      </c>
      <c r="Y252" s="7">
        <f t="shared" ca="1" si="37"/>
        <v>1.94174</v>
      </c>
      <c r="Z252" s="7">
        <f t="shared" ca="1" si="38"/>
        <v>1.94374</v>
      </c>
      <c r="AA252" s="7">
        <f t="shared" ca="1" si="39"/>
        <v>1.94035</v>
      </c>
      <c r="AB252">
        <f t="shared" ca="1" si="40"/>
        <v>1</v>
      </c>
      <c r="AC252">
        <f t="shared" ca="1" si="41"/>
        <v>0</v>
      </c>
      <c r="AD252">
        <f t="shared" ca="1" si="42"/>
        <v>0</v>
      </c>
    </row>
    <row r="253" spans="1:30" x14ac:dyDescent="0.2">
      <c r="A253" t="s">
        <v>18</v>
      </c>
      <c r="B253" t="s">
        <v>34876</v>
      </c>
      <c r="C253" t="s">
        <v>28395</v>
      </c>
      <c r="D253" t="s">
        <v>223</v>
      </c>
      <c r="E253" t="s">
        <v>34877</v>
      </c>
      <c r="F253" t="s">
        <v>34878</v>
      </c>
      <c r="G253">
        <v>0.90471000000000001</v>
      </c>
      <c r="H253">
        <v>0.90464999999999995</v>
      </c>
      <c r="J253">
        <v>4</v>
      </c>
      <c r="L253">
        <v>3.68</v>
      </c>
      <c r="M253" t="s">
        <v>17</v>
      </c>
      <c r="N253">
        <f t="shared" si="43"/>
        <v>48997.700000000215</v>
      </c>
      <c r="U253" t="str">
        <f ca="1"/>
        <v>2025-06-13 00:10:28</v>
      </c>
      <c r="V253" s="7">
        <f t="shared" ca="1" si="34"/>
        <v>3</v>
      </c>
      <c r="W253" s="7">
        <f t="shared" ca="1" si="35"/>
        <v>5</v>
      </c>
      <c r="X253" s="7">
        <f t="shared" ca="1" si="36"/>
        <v>4.6000000000000005</v>
      </c>
      <c r="Y253" s="7">
        <f t="shared" ca="1" si="37"/>
        <v>1.94286</v>
      </c>
      <c r="Z253" s="7">
        <f t="shared" ca="1" si="38"/>
        <v>1.9440999999999999</v>
      </c>
      <c r="AA253" s="7">
        <f t="shared" ca="1" si="39"/>
        <v>1.9399299999999999</v>
      </c>
      <c r="AB253">
        <f t="shared" ca="1" si="40"/>
        <v>1</v>
      </c>
      <c r="AC253">
        <f t="shared" ca="1" si="41"/>
        <v>0</v>
      </c>
      <c r="AD253">
        <f t="shared" ca="1" si="42"/>
        <v>0</v>
      </c>
    </row>
    <row r="254" spans="1:30" x14ac:dyDescent="0.2">
      <c r="A254" t="s">
        <v>18</v>
      </c>
      <c r="B254" t="s">
        <v>34879</v>
      </c>
      <c r="C254" t="s">
        <v>28490</v>
      </c>
      <c r="D254" t="s">
        <v>223</v>
      </c>
      <c r="E254" t="s">
        <v>34880</v>
      </c>
      <c r="F254" t="s">
        <v>34878</v>
      </c>
      <c r="G254">
        <v>0.90620000000000001</v>
      </c>
      <c r="H254">
        <v>0.90464999999999995</v>
      </c>
      <c r="J254">
        <v>16</v>
      </c>
      <c r="L254">
        <v>14.72</v>
      </c>
      <c r="M254" t="s">
        <v>17</v>
      </c>
      <c r="N254">
        <f t="shared" si="43"/>
        <v>48994.020000000215</v>
      </c>
      <c r="U254" t="str">
        <f ca="1"/>
        <v>2025-06-12 23:54:08</v>
      </c>
      <c r="V254" s="7">
        <f t="shared" ca="1" si="34"/>
        <v>3</v>
      </c>
      <c r="W254" s="7">
        <f t="shared" ca="1" si="35"/>
        <v>7</v>
      </c>
      <c r="X254" s="7">
        <f t="shared" ca="1" si="36"/>
        <v>-7</v>
      </c>
      <c r="Y254" s="7">
        <f t="shared" ca="1" si="37"/>
        <v>9.5299999999999994</v>
      </c>
      <c r="Z254" s="7">
        <f t="shared" ca="1" si="38"/>
        <v>9.7539999999999996</v>
      </c>
      <c r="AA254" s="7">
        <f t="shared" ca="1" si="39"/>
        <v>9.6059999999999999</v>
      </c>
      <c r="AB254">
        <f t="shared" ca="1" si="40"/>
        <v>0</v>
      </c>
      <c r="AC254">
        <f t="shared" ca="1" si="41"/>
        <v>0</v>
      </c>
      <c r="AD254">
        <f t="shared" ca="1" si="42"/>
        <v>1</v>
      </c>
    </row>
    <row r="255" spans="1:30" x14ac:dyDescent="0.2">
      <c r="A255" t="s">
        <v>18</v>
      </c>
      <c r="B255" t="s">
        <v>34881</v>
      </c>
      <c r="C255" t="s">
        <v>30590</v>
      </c>
      <c r="D255" t="s">
        <v>223</v>
      </c>
      <c r="E255" t="s">
        <v>34882</v>
      </c>
      <c r="F255" t="s">
        <v>34878</v>
      </c>
      <c r="G255">
        <v>0.90551999999999999</v>
      </c>
      <c r="H255">
        <v>0.90464999999999995</v>
      </c>
      <c r="J255">
        <v>8</v>
      </c>
      <c r="L255">
        <v>7.36</v>
      </c>
      <c r="M255" t="s">
        <v>17</v>
      </c>
      <c r="N255">
        <f t="shared" si="43"/>
        <v>48979.300000000214</v>
      </c>
      <c r="U255" t="str">
        <f ca="1"/>
        <v>2025-06-12 23:44:02</v>
      </c>
      <c r="V255" s="7">
        <f t="shared" ca="1" si="34"/>
        <v>3</v>
      </c>
      <c r="W255" s="7">
        <f t="shared" ca="1" si="35"/>
        <v>7</v>
      </c>
      <c r="X255" s="7">
        <f t="shared" ca="1" si="36"/>
        <v>0.68000000000000016</v>
      </c>
      <c r="Y255" s="7">
        <f t="shared" ca="1" si="37"/>
        <v>9.7590000000000003</v>
      </c>
      <c r="Z255" s="7">
        <f t="shared" ca="1" si="38"/>
        <v>9.8140000000000001</v>
      </c>
      <c r="AA255" s="7">
        <f t="shared" ca="1" si="39"/>
        <v>9.7240000000000002</v>
      </c>
      <c r="AB255">
        <f t="shared" ca="1" si="40"/>
        <v>1</v>
      </c>
      <c r="AC255">
        <f t="shared" ca="1" si="41"/>
        <v>0</v>
      </c>
      <c r="AD255">
        <f t="shared" ca="1" si="42"/>
        <v>0</v>
      </c>
    </row>
    <row r="256" spans="1:30" x14ac:dyDescent="0.2">
      <c r="A256" t="s">
        <v>18</v>
      </c>
      <c r="B256" t="s">
        <v>34883</v>
      </c>
      <c r="C256" t="s">
        <v>28068</v>
      </c>
      <c r="D256" t="s">
        <v>223</v>
      </c>
      <c r="E256" t="s">
        <v>34884</v>
      </c>
      <c r="F256" t="s">
        <v>34878</v>
      </c>
      <c r="G256">
        <v>0.90417000000000003</v>
      </c>
      <c r="H256">
        <v>0.90464999999999995</v>
      </c>
      <c r="J256">
        <v>2</v>
      </c>
      <c r="L256">
        <v>-2</v>
      </c>
      <c r="M256" t="s">
        <v>17</v>
      </c>
      <c r="N256">
        <f t="shared" si="43"/>
        <v>48971.940000000213</v>
      </c>
      <c r="U256" t="str">
        <f ca="1"/>
        <v>2025-06-12 23:33:50</v>
      </c>
      <c r="V256" s="7">
        <f t="shared" ca="1" si="34"/>
        <v>3</v>
      </c>
      <c r="W256" s="7">
        <f t="shared" ca="1" si="35"/>
        <v>7</v>
      </c>
      <c r="X256" s="7">
        <f t="shared" ca="1" si="36"/>
        <v>-5.08</v>
      </c>
      <c r="Y256" s="7">
        <f t="shared" ca="1" si="37"/>
        <v>9.8019999999999996</v>
      </c>
      <c r="Z256" s="7">
        <f t="shared" ca="1" si="38"/>
        <v>9.7850000000000001</v>
      </c>
      <c r="AA256" s="7">
        <f t="shared" ca="1" si="39"/>
        <v>9.7170000000000005</v>
      </c>
      <c r="AB256">
        <f t="shared" ca="1" si="40"/>
        <v>0</v>
      </c>
      <c r="AC256">
        <f t="shared" ca="1" si="41"/>
        <v>1</v>
      </c>
      <c r="AD256">
        <f t="shared" ca="1" si="42"/>
        <v>0</v>
      </c>
    </row>
    <row r="257" spans="1:30" x14ac:dyDescent="0.2">
      <c r="A257" t="s">
        <v>11</v>
      </c>
      <c r="B257" t="s">
        <v>34885</v>
      </c>
      <c r="C257" t="s">
        <v>495</v>
      </c>
      <c r="D257" t="s">
        <v>223</v>
      </c>
      <c r="E257" t="s">
        <v>34886</v>
      </c>
      <c r="F257" t="s">
        <v>34878</v>
      </c>
      <c r="G257">
        <v>0.90351000000000004</v>
      </c>
      <c r="H257">
        <v>0.90464999999999995</v>
      </c>
      <c r="J257">
        <v>1</v>
      </c>
      <c r="L257">
        <v>0.92</v>
      </c>
      <c r="M257" t="s">
        <v>17</v>
      </c>
      <c r="N257">
        <f t="shared" si="43"/>
        <v>48973.940000000213</v>
      </c>
      <c r="U257" t="str">
        <f ca="1"/>
        <v>2025-06-12 23:23:37</v>
      </c>
      <c r="V257" s="7">
        <f t="shared" ca="1" si="34"/>
        <v>4</v>
      </c>
      <c r="W257" s="7">
        <f t="shared" ca="1" si="35"/>
        <v>15</v>
      </c>
      <c r="X257" s="7">
        <f t="shared" ca="1" si="36"/>
        <v>-15</v>
      </c>
      <c r="Y257" s="7">
        <f t="shared" ca="1" si="37"/>
        <v>9.7230000000000008</v>
      </c>
      <c r="Z257" s="7">
        <f t="shared" ca="1" si="38"/>
        <v>10.032999999999999</v>
      </c>
      <c r="AA257" s="7">
        <f t="shared" ca="1" si="39"/>
        <v>9.7590000000000003</v>
      </c>
      <c r="AB257">
        <f t="shared" ca="1" si="40"/>
        <v>0</v>
      </c>
      <c r="AC257">
        <f t="shared" ca="1" si="41"/>
        <v>0</v>
      </c>
      <c r="AD257">
        <f t="shared" ca="1" si="42"/>
        <v>1</v>
      </c>
    </row>
    <row r="258" spans="1:30" x14ac:dyDescent="0.2">
      <c r="A258" t="s">
        <v>18</v>
      </c>
      <c r="B258" t="s">
        <v>34887</v>
      </c>
      <c r="C258" t="s">
        <v>2951</v>
      </c>
      <c r="D258" t="s">
        <v>223</v>
      </c>
      <c r="E258" t="s">
        <v>34888</v>
      </c>
      <c r="F258" t="s">
        <v>34889</v>
      </c>
      <c r="G258">
        <v>0.90449000000000002</v>
      </c>
      <c r="H258">
        <v>0.90293000000000001</v>
      </c>
      <c r="J258">
        <v>2</v>
      </c>
      <c r="L258">
        <v>1.84</v>
      </c>
      <c r="M258" t="s">
        <v>17</v>
      </c>
      <c r="N258">
        <f t="shared" si="43"/>
        <v>48973.020000000215</v>
      </c>
      <c r="U258" t="str">
        <f ca="1"/>
        <v>2025-06-12 23:13:25</v>
      </c>
      <c r="V258" s="7">
        <f t="shared" ca="1" si="34"/>
        <v>2</v>
      </c>
      <c r="W258" s="7">
        <f t="shared" ca="1" si="35"/>
        <v>3</v>
      </c>
      <c r="X258" s="7">
        <f t="shared" ca="1" si="36"/>
        <v>2.7600000000000002</v>
      </c>
      <c r="Y258" s="7">
        <f t="shared" ca="1" si="37"/>
        <v>10.029</v>
      </c>
      <c r="Z258" s="7">
        <f t="shared" ca="1" si="38"/>
        <v>10.023999999999999</v>
      </c>
      <c r="AA258" s="7">
        <f t="shared" ca="1" si="39"/>
        <v>9.9320000000000004</v>
      </c>
      <c r="AB258">
        <f t="shared" ca="1" si="40"/>
        <v>0</v>
      </c>
      <c r="AC258">
        <f t="shared" ca="1" si="41"/>
        <v>1</v>
      </c>
      <c r="AD258">
        <f t="shared" ca="1" si="42"/>
        <v>0</v>
      </c>
    </row>
    <row r="259" spans="1:30" x14ac:dyDescent="0.2">
      <c r="A259" t="s">
        <v>11</v>
      </c>
      <c r="B259" t="s">
        <v>34890</v>
      </c>
      <c r="C259" t="s">
        <v>495</v>
      </c>
      <c r="D259" t="s">
        <v>223</v>
      </c>
      <c r="E259" t="s">
        <v>34891</v>
      </c>
      <c r="F259" t="s">
        <v>34889</v>
      </c>
      <c r="G259">
        <v>0.90298</v>
      </c>
      <c r="H259">
        <v>0.90293000000000001</v>
      </c>
      <c r="J259">
        <v>1</v>
      </c>
      <c r="L259">
        <v>-1</v>
      </c>
      <c r="M259" t="s">
        <v>17</v>
      </c>
      <c r="N259">
        <f t="shared" si="43"/>
        <v>48971.180000000219</v>
      </c>
      <c r="U259" t="str">
        <f ca="1"/>
        <v>2025-06-12 23:03:13</v>
      </c>
      <c r="V259" s="7">
        <f t="shared" ref="V259:V301" ca="1" si="44">COUNTIF(INDIRECT($Q$5),U259)</f>
        <v>3</v>
      </c>
      <c r="W259" s="7">
        <f t="shared" ref="W259:W301" ca="1" si="45">SUMIF(INDIRECT($Q$5),U259,INDIRECT($Q$6))</f>
        <v>7</v>
      </c>
      <c r="X259" s="7">
        <f t="shared" ref="X259:X301" ca="1" si="46">SUMIF(INDIRECT($Q$5),U259,INDIRECT($Q$7))</f>
        <v>6.44</v>
      </c>
      <c r="Y259" s="7">
        <f t="shared" ref="Y259:Y301" ca="1" si="47">_xlfn.MAXIFS(INDIRECT($Q$10),INDIRECT($Q$5),$U259)</f>
        <v>10.013999999999999</v>
      </c>
      <c r="Z259" s="7">
        <f t="shared" ref="Z259:Z301" ca="1" si="48">_xlfn.MAXIFS(INDIRECT($Q$9),INDIRECT($Q$5),$U259)</f>
        <v>10.093</v>
      </c>
      <c r="AA259" s="7">
        <f t="shared" ref="AA259:AA301" ca="1" si="49">_xlfn.MINIFS(INDIRECT($Q$9),INDIRECT($Q$5),$U259)</f>
        <v>10.004</v>
      </c>
      <c r="AB259">
        <f t="shared" ref="AB259:AB301" ca="1" si="50">IF(AND(Z259&gt;Y259,Y259&gt;AA259), 1,0)</f>
        <v>1</v>
      </c>
      <c r="AC259">
        <f t="shared" ref="AC259:AC301" ca="1" si="51">IF(Y259&gt;Z259,1,0)</f>
        <v>0</v>
      </c>
      <c r="AD259">
        <f t="shared" ref="AD259:AD301" ca="1" si="52">IF(Y259&lt;AA259,1,0)</f>
        <v>0</v>
      </c>
    </row>
    <row r="260" spans="1:30" x14ac:dyDescent="0.2">
      <c r="A260" t="s">
        <v>11</v>
      </c>
      <c r="B260" t="s">
        <v>34892</v>
      </c>
      <c r="C260" t="s">
        <v>3841</v>
      </c>
      <c r="D260" t="s">
        <v>223</v>
      </c>
      <c r="E260" t="s">
        <v>34893</v>
      </c>
      <c r="F260" t="s">
        <v>34894</v>
      </c>
      <c r="G260">
        <v>0.90285000000000004</v>
      </c>
      <c r="H260">
        <v>0.90291999999999994</v>
      </c>
      <c r="J260">
        <v>16</v>
      </c>
      <c r="L260">
        <v>14.72</v>
      </c>
      <c r="M260" t="s">
        <v>17</v>
      </c>
      <c r="N260">
        <f t="shared" ref="N260:N323" si="53">N259-L259</f>
        <v>48972.180000000219</v>
      </c>
      <c r="U260" t="str">
        <f ca="1"/>
        <v>2025-06-12 22:52:31</v>
      </c>
      <c r="V260" s="7">
        <f t="shared" ca="1" si="44"/>
        <v>3</v>
      </c>
      <c r="W260" s="7">
        <f t="shared" ca="1" si="45"/>
        <v>7</v>
      </c>
      <c r="X260" s="7">
        <f t="shared" ca="1" si="46"/>
        <v>0.68000000000000016</v>
      </c>
      <c r="Y260" s="7">
        <f t="shared" ca="1" si="47"/>
        <v>10.005000000000001</v>
      </c>
      <c r="Z260" s="7">
        <f t="shared" ca="1" si="48"/>
        <v>10.064</v>
      </c>
      <c r="AA260" s="7">
        <f t="shared" ca="1" si="49"/>
        <v>9.9830000000000005</v>
      </c>
      <c r="AB260">
        <f t="shared" ca="1" si="50"/>
        <v>1</v>
      </c>
      <c r="AC260">
        <f t="shared" ca="1" si="51"/>
        <v>0</v>
      </c>
      <c r="AD260">
        <f t="shared" ca="1" si="52"/>
        <v>0</v>
      </c>
    </row>
    <row r="261" spans="1:30" x14ac:dyDescent="0.2">
      <c r="A261" t="s">
        <v>11</v>
      </c>
      <c r="B261" t="s">
        <v>34895</v>
      </c>
      <c r="C261" t="s">
        <v>495</v>
      </c>
      <c r="D261" t="s">
        <v>223</v>
      </c>
      <c r="E261" t="s">
        <v>34896</v>
      </c>
      <c r="F261" t="s">
        <v>34894</v>
      </c>
      <c r="G261">
        <v>0.90554999999999997</v>
      </c>
      <c r="H261">
        <v>0.90291999999999994</v>
      </c>
      <c r="J261">
        <v>1</v>
      </c>
      <c r="L261">
        <v>-1</v>
      </c>
      <c r="M261" t="s">
        <v>17</v>
      </c>
      <c r="N261">
        <f t="shared" si="53"/>
        <v>48957.460000000217</v>
      </c>
      <c r="U261" t="str">
        <f ca="1"/>
        <v>2025-06-12 22:42:10</v>
      </c>
      <c r="V261" s="7">
        <f t="shared" ca="1" si="44"/>
        <v>3</v>
      </c>
      <c r="W261" s="7">
        <f t="shared" ca="1" si="45"/>
        <v>7</v>
      </c>
      <c r="X261" s="7">
        <f t="shared" ca="1" si="46"/>
        <v>-5.08</v>
      </c>
      <c r="Y261" s="7">
        <f t="shared" ca="1" si="47"/>
        <v>10.06</v>
      </c>
      <c r="Z261" s="7">
        <f t="shared" ca="1" si="48"/>
        <v>10.023999999999999</v>
      </c>
      <c r="AA261" s="7">
        <f t="shared" ca="1" si="49"/>
        <v>9.9440000000000008</v>
      </c>
      <c r="AB261">
        <f t="shared" ca="1" si="50"/>
        <v>0</v>
      </c>
      <c r="AC261">
        <f t="shared" ca="1" si="51"/>
        <v>1</v>
      </c>
      <c r="AD261">
        <f t="shared" ca="1" si="52"/>
        <v>0</v>
      </c>
    </row>
    <row r="262" spans="1:30" x14ac:dyDescent="0.2">
      <c r="A262" t="s">
        <v>11</v>
      </c>
      <c r="B262" t="s">
        <v>34897</v>
      </c>
      <c r="C262" t="s">
        <v>2730</v>
      </c>
      <c r="D262" t="s">
        <v>223</v>
      </c>
      <c r="E262" t="s">
        <v>34898</v>
      </c>
      <c r="F262" t="s">
        <v>34894</v>
      </c>
      <c r="G262">
        <v>0.90408999999999995</v>
      </c>
      <c r="H262">
        <v>0.90291999999999994</v>
      </c>
      <c r="J262">
        <v>4</v>
      </c>
      <c r="L262">
        <v>-4</v>
      </c>
      <c r="M262" t="s">
        <v>17</v>
      </c>
      <c r="N262">
        <f t="shared" si="53"/>
        <v>48958.460000000217</v>
      </c>
      <c r="U262" t="str">
        <f ca="1"/>
        <v>2025-06-12 22:31:57</v>
      </c>
      <c r="V262" s="7">
        <f t="shared" ca="1" si="44"/>
        <v>5</v>
      </c>
      <c r="W262" s="7">
        <f t="shared" ca="1" si="45"/>
        <v>31</v>
      </c>
      <c r="X262" s="7">
        <f t="shared" ca="1" si="46"/>
        <v>-0.27999999999999936</v>
      </c>
      <c r="Y262" s="7">
        <f t="shared" ca="1" si="47"/>
        <v>9.9570000000000007</v>
      </c>
      <c r="Z262" s="7">
        <f t="shared" ca="1" si="48"/>
        <v>10.083</v>
      </c>
      <c r="AA262" s="7">
        <f t="shared" ca="1" si="49"/>
        <v>9.9420000000000002</v>
      </c>
      <c r="AB262">
        <f t="shared" ca="1" si="50"/>
        <v>1</v>
      </c>
      <c r="AC262">
        <f t="shared" ca="1" si="51"/>
        <v>0</v>
      </c>
      <c r="AD262">
        <f t="shared" ca="1" si="52"/>
        <v>0</v>
      </c>
    </row>
    <row r="263" spans="1:30" x14ac:dyDescent="0.2">
      <c r="A263" t="s">
        <v>11</v>
      </c>
      <c r="B263" t="s">
        <v>34899</v>
      </c>
      <c r="C263" t="s">
        <v>28898</v>
      </c>
      <c r="D263" t="s">
        <v>223</v>
      </c>
      <c r="E263" t="s">
        <v>34900</v>
      </c>
      <c r="F263" t="s">
        <v>34894</v>
      </c>
      <c r="G263">
        <v>0.90488000000000002</v>
      </c>
      <c r="H263">
        <v>0.90291999999999994</v>
      </c>
      <c r="J263">
        <v>2</v>
      </c>
      <c r="L263">
        <v>-2</v>
      </c>
      <c r="M263" t="s">
        <v>17</v>
      </c>
      <c r="N263">
        <f t="shared" si="53"/>
        <v>48962.460000000217</v>
      </c>
      <c r="U263" t="str">
        <f ca="1"/>
        <v>2025-06-12 22:21:52</v>
      </c>
      <c r="V263" s="7">
        <f t="shared" ca="1" si="44"/>
        <v>3</v>
      </c>
      <c r="W263" s="7">
        <f t="shared" ca="1" si="45"/>
        <v>7</v>
      </c>
      <c r="X263" s="7">
        <f t="shared" ca="1" si="46"/>
        <v>-7</v>
      </c>
      <c r="Y263" s="7">
        <f t="shared" ca="1" si="47"/>
        <v>10.089</v>
      </c>
      <c r="Z263" s="7">
        <f t="shared" ca="1" si="48"/>
        <v>10.246</v>
      </c>
      <c r="AA263" s="7">
        <f t="shared" ca="1" si="49"/>
        <v>10.096</v>
      </c>
      <c r="AB263">
        <f t="shared" ca="1" si="50"/>
        <v>0</v>
      </c>
      <c r="AC263">
        <f t="shared" ca="1" si="51"/>
        <v>0</v>
      </c>
      <c r="AD263">
        <f t="shared" ca="1" si="52"/>
        <v>1</v>
      </c>
    </row>
    <row r="264" spans="1:30" x14ac:dyDescent="0.2">
      <c r="A264" t="s">
        <v>18</v>
      </c>
      <c r="B264" t="s">
        <v>34901</v>
      </c>
      <c r="C264" t="s">
        <v>33405</v>
      </c>
      <c r="D264" t="s">
        <v>223</v>
      </c>
      <c r="E264" t="s">
        <v>34902</v>
      </c>
      <c r="F264" t="s">
        <v>34894</v>
      </c>
      <c r="G264">
        <v>0.90658000000000005</v>
      </c>
      <c r="H264">
        <v>0.90291999999999994</v>
      </c>
      <c r="J264">
        <v>2</v>
      </c>
      <c r="L264">
        <v>1.84</v>
      </c>
      <c r="M264" t="s">
        <v>17</v>
      </c>
      <c r="N264">
        <f t="shared" si="53"/>
        <v>48964.460000000217</v>
      </c>
      <c r="U264" t="str">
        <f ca="1"/>
        <v>2025-06-12 22:11:40</v>
      </c>
      <c r="V264" s="7">
        <f t="shared" ca="1" si="44"/>
        <v>4</v>
      </c>
      <c r="W264" s="7">
        <f t="shared" ca="1" si="45"/>
        <v>15</v>
      </c>
      <c r="X264" s="7">
        <f t="shared" ca="1" si="46"/>
        <v>0.36000000000000032</v>
      </c>
      <c r="Y264" s="7">
        <f t="shared" ca="1" si="47"/>
        <v>10.234999999999999</v>
      </c>
      <c r="Z264" s="7">
        <f t="shared" ca="1" si="48"/>
        <v>10.324</v>
      </c>
      <c r="AA264" s="7">
        <f t="shared" ca="1" si="49"/>
        <v>10.218999999999999</v>
      </c>
      <c r="AB264">
        <f t="shared" ca="1" si="50"/>
        <v>1</v>
      </c>
      <c r="AC264">
        <f t="shared" ca="1" si="51"/>
        <v>0</v>
      </c>
      <c r="AD264">
        <f t="shared" ca="1" si="52"/>
        <v>0</v>
      </c>
    </row>
    <row r="265" spans="1:30" x14ac:dyDescent="0.2">
      <c r="A265" t="s">
        <v>11</v>
      </c>
      <c r="B265" t="s">
        <v>34903</v>
      </c>
      <c r="C265" t="s">
        <v>1204</v>
      </c>
      <c r="D265" t="s">
        <v>223</v>
      </c>
      <c r="E265" t="s">
        <v>34904</v>
      </c>
      <c r="F265" t="s">
        <v>34894</v>
      </c>
      <c r="G265">
        <v>0.90336000000000005</v>
      </c>
      <c r="H265">
        <v>0.90291999999999994</v>
      </c>
      <c r="J265">
        <v>8</v>
      </c>
      <c r="L265">
        <v>-8</v>
      </c>
      <c r="M265" t="s">
        <v>17</v>
      </c>
      <c r="N265">
        <f t="shared" si="53"/>
        <v>48962.620000000221</v>
      </c>
      <c r="U265" t="str">
        <f ca="1"/>
        <v>2025-06-12 22:01:28</v>
      </c>
      <c r="V265" s="7">
        <f t="shared" ca="1" si="44"/>
        <v>2</v>
      </c>
      <c r="W265" s="7">
        <f t="shared" ca="1" si="45"/>
        <v>3</v>
      </c>
      <c r="X265" s="7">
        <f t="shared" ca="1" si="46"/>
        <v>0.84000000000000008</v>
      </c>
      <c r="Y265" s="7">
        <f t="shared" ca="1" si="47"/>
        <v>10.334</v>
      </c>
      <c r="Z265" s="7">
        <f t="shared" ca="1" si="48"/>
        <v>10.387</v>
      </c>
      <c r="AA265" s="7">
        <f t="shared" ca="1" si="49"/>
        <v>10.315</v>
      </c>
      <c r="AB265">
        <f t="shared" ca="1" si="50"/>
        <v>1</v>
      </c>
      <c r="AC265">
        <f t="shared" ca="1" si="51"/>
        <v>0</v>
      </c>
      <c r="AD265">
        <f t="shared" ca="1" si="52"/>
        <v>0</v>
      </c>
    </row>
    <row r="266" spans="1:30" x14ac:dyDescent="0.2">
      <c r="A266" t="s">
        <v>18</v>
      </c>
      <c r="B266" t="s">
        <v>34905</v>
      </c>
      <c r="C266" t="s">
        <v>28816</v>
      </c>
      <c r="D266" t="s">
        <v>223</v>
      </c>
      <c r="E266" t="s">
        <v>34906</v>
      </c>
      <c r="F266" t="s">
        <v>34907</v>
      </c>
      <c r="G266">
        <v>0.90300000000000002</v>
      </c>
      <c r="H266">
        <v>0.90569999999999995</v>
      </c>
      <c r="J266">
        <v>2</v>
      </c>
      <c r="L266">
        <v>-2</v>
      </c>
      <c r="M266" t="s">
        <v>17</v>
      </c>
      <c r="N266">
        <f t="shared" si="53"/>
        <v>48970.620000000221</v>
      </c>
      <c r="U266" t="str">
        <f ca="1"/>
        <v>2025-06-12 21:50:47</v>
      </c>
      <c r="V266" s="7">
        <f t="shared" ca="1" si="44"/>
        <v>2</v>
      </c>
      <c r="W266" s="7">
        <f t="shared" ca="1" si="45"/>
        <v>3</v>
      </c>
      <c r="X266" s="7">
        <f t="shared" ca="1" si="46"/>
        <v>2.7600000000000002</v>
      </c>
      <c r="Y266" s="7">
        <f t="shared" ca="1" si="47"/>
        <v>10.398999999999999</v>
      </c>
      <c r="Z266" s="7">
        <f t="shared" ca="1" si="48"/>
        <v>10.456</v>
      </c>
      <c r="AA266" s="7">
        <f t="shared" ca="1" si="49"/>
        <v>10.394</v>
      </c>
      <c r="AB266">
        <f t="shared" ca="1" si="50"/>
        <v>1</v>
      </c>
      <c r="AC266">
        <f t="shared" ca="1" si="51"/>
        <v>0</v>
      </c>
      <c r="AD266">
        <f t="shared" ca="1" si="52"/>
        <v>0</v>
      </c>
    </row>
    <row r="267" spans="1:30" x14ac:dyDescent="0.2">
      <c r="A267" t="s">
        <v>11</v>
      </c>
      <c r="B267" t="s">
        <v>34908</v>
      </c>
      <c r="C267" t="s">
        <v>550</v>
      </c>
      <c r="D267" t="s">
        <v>223</v>
      </c>
      <c r="E267" t="s">
        <v>34909</v>
      </c>
      <c r="F267" t="s">
        <v>34907</v>
      </c>
      <c r="G267">
        <v>0.90217000000000003</v>
      </c>
      <c r="H267">
        <v>0.90569999999999995</v>
      </c>
      <c r="J267">
        <v>1</v>
      </c>
      <c r="L267">
        <v>0.92</v>
      </c>
      <c r="M267" t="s">
        <v>17</v>
      </c>
      <c r="N267">
        <f t="shared" si="53"/>
        <v>48972.620000000221</v>
      </c>
      <c r="U267" t="str">
        <f ca="1"/>
        <v>2025-06-12 21:40:35</v>
      </c>
      <c r="V267" s="7">
        <f t="shared" ca="1" si="44"/>
        <v>3</v>
      </c>
      <c r="W267" s="7">
        <f t="shared" ca="1" si="45"/>
        <v>7</v>
      </c>
      <c r="X267" s="7">
        <f t="shared" ca="1" si="46"/>
        <v>6.44</v>
      </c>
      <c r="Y267" s="7">
        <f t="shared" ca="1" si="47"/>
        <v>10.409000000000001</v>
      </c>
      <c r="Z267" s="7">
        <f t="shared" ca="1" si="48"/>
        <v>10.474</v>
      </c>
      <c r="AA267" s="7">
        <f t="shared" ca="1" si="49"/>
        <v>10.355</v>
      </c>
      <c r="AB267">
        <f t="shared" ca="1" si="50"/>
        <v>1</v>
      </c>
      <c r="AC267">
        <f t="shared" ca="1" si="51"/>
        <v>0</v>
      </c>
      <c r="AD267">
        <f t="shared" ca="1" si="52"/>
        <v>0</v>
      </c>
    </row>
    <row r="268" spans="1:30" x14ac:dyDescent="0.2">
      <c r="A268" t="s">
        <v>18</v>
      </c>
      <c r="B268" t="s">
        <v>34910</v>
      </c>
      <c r="C268" t="s">
        <v>28532</v>
      </c>
      <c r="D268" t="s">
        <v>223</v>
      </c>
      <c r="E268" t="s">
        <v>34911</v>
      </c>
      <c r="F268" t="s">
        <v>34907</v>
      </c>
      <c r="G268">
        <v>0.90388999999999997</v>
      </c>
      <c r="H268">
        <v>0.90569999999999995</v>
      </c>
      <c r="J268">
        <v>4</v>
      </c>
      <c r="L268">
        <v>-4</v>
      </c>
      <c r="M268" t="s">
        <v>17</v>
      </c>
      <c r="N268">
        <f t="shared" si="53"/>
        <v>48971.700000000223</v>
      </c>
      <c r="U268" t="str">
        <f ca="1"/>
        <v>2025-06-12 21:30:23</v>
      </c>
      <c r="V268" s="7">
        <f t="shared" ca="1" si="44"/>
        <v>3</v>
      </c>
      <c r="W268" s="7">
        <f t="shared" ca="1" si="45"/>
        <v>7</v>
      </c>
      <c r="X268" s="7">
        <f t="shared" ca="1" si="46"/>
        <v>2.6</v>
      </c>
      <c r="Y268" s="7">
        <f t="shared" ca="1" si="47"/>
        <v>10.347</v>
      </c>
      <c r="Z268" s="7">
        <f t="shared" ca="1" si="48"/>
        <v>10.349</v>
      </c>
      <c r="AA268" s="7">
        <f t="shared" ca="1" si="49"/>
        <v>10.266999999999999</v>
      </c>
      <c r="AB268">
        <f t="shared" ca="1" si="50"/>
        <v>1</v>
      </c>
      <c r="AC268">
        <f t="shared" ca="1" si="51"/>
        <v>0</v>
      </c>
      <c r="AD268">
        <f t="shared" ca="1" si="52"/>
        <v>0</v>
      </c>
    </row>
    <row r="269" spans="1:30" x14ac:dyDescent="0.2">
      <c r="A269" t="s">
        <v>18</v>
      </c>
      <c r="B269" t="s">
        <v>34912</v>
      </c>
      <c r="C269" t="s">
        <v>30862</v>
      </c>
      <c r="D269" t="s">
        <v>223</v>
      </c>
      <c r="E269" t="s">
        <v>34913</v>
      </c>
      <c r="F269" t="s">
        <v>34907</v>
      </c>
      <c r="G269">
        <v>0.90459999999999996</v>
      </c>
      <c r="H269">
        <v>0.90569999999999995</v>
      </c>
      <c r="J269">
        <v>8</v>
      </c>
      <c r="L269">
        <v>-8</v>
      </c>
      <c r="M269" t="s">
        <v>17</v>
      </c>
      <c r="N269">
        <f t="shared" si="53"/>
        <v>48975.700000000223</v>
      </c>
      <c r="U269" t="str">
        <f ca="1"/>
        <v>2025-06-12 21:20:10</v>
      </c>
      <c r="V269" s="7">
        <f t="shared" ca="1" si="44"/>
        <v>2</v>
      </c>
      <c r="W269" s="7">
        <f t="shared" ca="1" si="45"/>
        <v>3</v>
      </c>
      <c r="X269" s="7">
        <f t="shared" ca="1" si="46"/>
        <v>-1.08</v>
      </c>
      <c r="Y269" s="7">
        <f t="shared" ca="1" si="47"/>
        <v>10.268000000000001</v>
      </c>
      <c r="Z269" s="7">
        <f t="shared" ca="1" si="48"/>
        <v>10.254</v>
      </c>
      <c r="AA269" s="7">
        <f t="shared" ca="1" si="49"/>
        <v>10.198</v>
      </c>
      <c r="AB269">
        <f t="shared" ca="1" si="50"/>
        <v>0</v>
      </c>
      <c r="AC269">
        <f t="shared" ca="1" si="51"/>
        <v>1</v>
      </c>
      <c r="AD269">
        <f t="shared" ca="1" si="52"/>
        <v>0</v>
      </c>
    </row>
    <row r="270" spans="1:30" x14ac:dyDescent="0.2">
      <c r="A270" t="s">
        <v>11</v>
      </c>
      <c r="B270" t="s">
        <v>34914</v>
      </c>
      <c r="C270" t="s">
        <v>495</v>
      </c>
      <c r="D270" t="s">
        <v>223</v>
      </c>
      <c r="E270" t="s">
        <v>34915</v>
      </c>
      <c r="F270" t="s">
        <v>34916</v>
      </c>
      <c r="G270">
        <v>0.90271999999999997</v>
      </c>
      <c r="H270">
        <v>0.90190999999999999</v>
      </c>
      <c r="J270">
        <v>1</v>
      </c>
      <c r="L270">
        <v>-1</v>
      </c>
      <c r="M270" t="s">
        <v>17</v>
      </c>
      <c r="N270">
        <f t="shared" si="53"/>
        <v>48983.700000000223</v>
      </c>
      <c r="U270" t="str">
        <f ca="1"/>
        <v>2025-06-12 21:09:58</v>
      </c>
      <c r="V270" s="7">
        <f t="shared" ca="1" si="44"/>
        <v>5</v>
      </c>
      <c r="W270" s="7">
        <f t="shared" ca="1" si="45"/>
        <v>31</v>
      </c>
      <c r="X270" s="7">
        <f t="shared" ca="1" si="46"/>
        <v>-29.08</v>
      </c>
      <c r="Y270" s="7">
        <f t="shared" ca="1" si="47"/>
        <v>10.206</v>
      </c>
      <c r="Z270" s="7">
        <f t="shared" ca="1" si="48"/>
        <v>10.128</v>
      </c>
      <c r="AA270" s="7">
        <f t="shared" ca="1" si="49"/>
        <v>10.039999999999999</v>
      </c>
      <c r="AB270">
        <f t="shared" ca="1" si="50"/>
        <v>0</v>
      </c>
      <c r="AC270">
        <f t="shared" ca="1" si="51"/>
        <v>1</v>
      </c>
      <c r="AD270">
        <f t="shared" ca="1" si="52"/>
        <v>0</v>
      </c>
    </row>
    <row r="271" spans="1:30" x14ac:dyDescent="0.2">
      <c r="A271" t="s">
        <v>11</v>
      </c>
      <c r="B271" t="s">
        <v>34917</v>
      </c>
      <c r="C271" t="s">
        <v>30862</v>
      </c>
      <c r="D271" t="s">
        <v>223</v>
      </c>
      <c r="E271" t="s">
        <v>34918</v>
      </c>
      <c r="F271" t="s">
        <v>34916</v>
      </c>
      <c r="G271">
        <v>0.90054999999999996</v>
      </c>
      <c r="H271">
        <v>0.90190999999999999</v>
      </c>
      <c r="J271">
        <v>2</v>
      </c>
      <c r="L271">
        <v>1.84</v>
      </c>
      <c r="M271" t="s">
        <v>17</v>
      </c>
      <c r="N271">
        <f t="shared" si="53"/>
        <v>48984.700000000223</v>
      </c>
      <c r="U271" t="str">
        <f ca="1"/>
        <v>2025-06-12 20:59:46</v>
      </c>
      <c r="V271" s="7">
        <f t="shared" ca="1" si="44"/>
        <v>2</v>
      </c>
      <c r="W271" s="7">
        <f t="shared" ca="1" si="45"/>
        <v>3</v>
      </c>
      <c r="X271" s="7">
        <f t="shared" ca="1" si="46"/>
        <v>0.84000000000000008</v>
      </c>
      <c r="Y271" s="7">
        <f t="shared" ca="1" si="47"/>
        <v>10.039999999999999</v>
      </c>
      <c r="Z271" s="7">
        <f t="shared" ca="1" si="48"/>
        <v>10.073</v>
      </c>
      <c r="AA271" s="7">
        <f t="shared" ca="1" si="49"/>
        <v>10.02</v>
      </c>
      <c r="AB271">
        <f t="shared" ca="1" si="50"/>
        <v>1</v>
      </c>
      <c r="AC271">
        <f t="shared" ca="1" si="51"/>
        <v>0</v>
      </c>
      <c r="AD271">
        <f t="shared" ca="1" si="52"/>
        <v>0</v>
      </c>
    </row>
    <row r="272" spans="1:30" x14ac:dyDescent="0.2">
      <c r="A272" t="s">
        <v>11</v>
      </c>
      <c r="B272" t="s">
        <v>34919</v>
      </c>
      <c r="C272" t="s">
        <v>495</v>
      </c>
      <c r="D272" t="s">
        <v>223</v>
      </c>
      <c r="E272" t="s">
        <v>34920</v>
      </c>
      <c r="F272" t="s">
        <v>34921</v>
      </c>
      <c r="G272">
        <v>0.90125</v>
      </c>
      <c r="H272">
        <v>0.90314000000000005</v>
      </c>
      <c r="J272">
        <v>1</v>
      </c>
      <c r="L272">
        <v>0.92</v>
      </c>
      <c r="M272" t="s">
        <v>17</v>
      </c>
      <c r="N272">
        <f t="shared" si="53"/>
        <v>48982.860000000226</v>
      </c>
      <c r="U272" t="str">
        <f ca="1"/>
        <v>2025-06-12 20:49:06</v>
      </c>
      <c r="V272" s="7">
        <f t="shared" ca="1" si="44"/>
        <v>4</v>
      </c>
      <c r="W272" s="7">
        <f t="shared" ca="1" si="45"/>
        <v>15</v>
      </c>
      <c r="X272" s="7">
        <f t="shared" ca="1" si="46"/>
        <v>13.8</v>
      </c>
      <c r="Y272" s="7">
        <f t="shared" ca="1" si="47"/>
        <v>10.061999999999999</v>
      </c>
      <c r="Z272" s="7">
        <f t="shared" ca="1" si="48"/>
        <v>10.131</v>
      </c>
      <c r="AA272" s="7">
        <f t="shared" ca="1" si="49"/>
        <v>10.019</v>
      </c>
      <c r="AB272">
        <f t="shared" ca="1" si="50"/>
        <v>1</v>
      </c>
      <c r="AC272">
        <f t="shared" ca="1" si="51"/>
        <v>0</v>
      </c>
      <c r="AD272">
        <f t="shared" ca="1" si="52"/>
        <v>0</v>
      </c>
    </row>
    <row r="273" spans="1:30" x14ac:dyDescent="0.2">
      <c r="A273" t="s">
        <v>18</v>
      </c>
      <c r="B273" t="s">
        <v>34922</v>
      </c>
      <c r="C273" t="s">
        <v>28065</v>
      </c>
      <c r="D273" t="s">
        <v>223</v>
      </c>
      <c r="E273" t="s">
        <v>34923</v>
      </c>
      <c r="F273" t="s">
        <v>34921</v>
      </c>
      <c r="G273">
        <v>0.90307999999999999</v>
      </c>
      <c r="H273">
        <v>0.90314000000000005</v>
      </c>
      <c r="J273">
        <v>2</v>
      </c>
      <c r="L273">
        <v>-2</v>
      </c>
      <c r="M273" t="s">
        <v>17</v>
      </c>
      <c r="N273">
        <f t="shared" si="53"/>
        <v>48981.940000000228</v>
      </c>
      <c r="U273" t="str">
        <f ca="1"/>
        <v>2025-06-12 20:38:53</v>
      </c>
      <c r="V273" s="7">
        <f t="shared" ca="1" si="44"/>
        <v>2</v>
      </c>
      <c r="W273" s="7">
        <f t="shared" ca="1" si="45"/>
        <v>3</v>
      </c>
      <c r="X273" s="7">
        <f t="shared" ca="1" si="46"/>
        <v>2.7600000000000002</v>
      </c>
      <c r="Y273" s="7">
        <f t="shared" ca="1" si="47"/>
        <v>10.031000000000001</v>
      </c>
      <c r="Z273" s="7">
        <f t="shared" ca="1" si="48"/>
        <v>10.023</v>
      </c>
      <c r="AA273" s="7">
        <f t="shared" ca="1" si="49"/>
        <v>9.9529999999999994</v>
      </c>
      <c r="AB273">
        <f t="shared" ca="1" si="50"/>
        <v>0</v>
      </c>
      <c r="AC273">
        <f t="shared" ca="1" si="51"/>
        <v>1</v>
      </c>
      <c r="AD273">
        <f t="shared" ca="1" si="52"/>
        <v>0</v>
      </c>
    </row>
    <row r="274" spans="1:30" x14ac:dyDescent="0.2">
      <c r="A274" t="s">
        <v>18</v>
      </c>
      <c r="B274" t="s">
        <v>34924</v>
      </c>
      <c r="C274" t="s">
        <v>28065</v>
      </c>
      <c r="D274" t="s">
        <v>223</v>
      </c>
      <c r="E274" t="s">
        <v>34925</v>
      </c>
      <c r="F274" t="s">
        <v>34926</v>
      </c>
      <c r="G274">
        <v>0.90444000000000002</v>
      </c>
      <c r="H274">
        <v>0.90161999999999998</v>
      </c>
      <c r="J274">
        <v>2</v>
      </c>
      <c r="L274">
        <v>1.84</v>
      </c>
      <c r="M274" t="s">
        <v>17</v>
      </c>
      <c r="N274">
        <f t="shared" si="53"/>
        <v>48983.940000000228</v>
      </c>
      <c r="U274" t="str">
        <f ca="1"/>
        <v>2025-06-12 20:28:39</v>
      </c>
      <c r="V274" s="7">
        <f t="shared" ca="1" si="44"/>
        <v>1</v>
      </c>
      <c r="W274" s="7">
        <f t="shared" ca="1" si="45"/>
        <v>1</v>
      </c>
      <c r="X274" s="7">
        <f t="shared" ca="1" si="46"/>
        <v>-1</v>
      </c>
      <c r="Y274" s="7">
        <f t="shared" ca="1" si="47"/>
        <v>10.048</v>
      </c>
      <c r="Z274" s="7">
        <f t="shared" ca="1" si="48"/>
        <v>10.138999999999999</v>
      </c>
      <c r="AA274" s="7">
        <f t="shared" ca="1" si="49"/>
        <v>10.138999999999999</v>
      </c>
      <c r="AB274">
        <f t="shared" ca="1" si="50"/>
        <v>0</v>
      </c>
      <c r="AC274">
        <f t="shared" ca="1" si="51"/>
        <v>0</v>
      </c>
      <c r="AD274">
        <f t="shared" ca="1" si="52"/>
        <v>1</v>
      </c>
    </row>
    <row r="275" spans="1:30" x14ac:dyDescent="0.2">
      <c r="A275" t="s">
        <v>11</v>
      </c>
      <c r="B275" t="s">
        <v>34927</v>
      </c>
      <c r="C275" t="s">
        <v>495</v>
      </c>
      <c r="D275" t="s">
        <v>223</v>
      </c>
      <c r="E275" t="s">
        <v>34928</v>
      </c>
      <c r="F275" t="s">
        <v>34926</v>
      </c>
      <c r="G275">
        <v>0.90244000000000002</v>
      </c>
      <c r="H275">
        <v>0.90161999999999998</v>
      </c>
      <c r="J275">
        <v>1</v>
      </c>
      <c r="L275">
        <v>-1</v>
      </c>
      <c r="M275" t="s">
        <v>17</v>
      </c>
      <c r="N275">
        <f t="shared" si="53"/>
        <v>48982.100000000231</v>
      </c>
      <c r="U275" t="str">
        <f ca="1"/>
        <v>2025-06-12 20:18:26</v>
      </c>
      <c r="V275" s="7">
        <f t="shared" ca="1" si="44"/>
        <v>5</v>
      </c>
      <c r="W275" s="7">
        <f t="shared" ca="1" si="45"/>
        <v>31</v>
      </c>
      <c r="X275" s="7">
        <f t="shared" ca="1" si="46"/>
        <v>15.080000000000002</v>
      </c>
      <c r="Y275" s="7">
        <f t="shared" ca="1" si="47"/>
        <v>10.146000000000001</v>
      </c>
      <c r="Z275" s="7">
        <f t="shared" ca="1" si="48"/>
        <v>10.182</v>
      </c>
      <c r="AA275" s="7">
        <f t="shared" ca="1" si="49"/>
        <v>10.109</v>
      </c>
      <c r="AB275">
        <f t="shared" ca="1" si="50"/>
        <v>1</v>
      </c>
      <c r="AC275">
        <f t="shared" ca="1" si="51"/>
        <v>0</v>
      </c>
      <c r="AD275">
        <f t="shared" ca="1" si="52"/>
        <v>0</v>
      </c>
    </row>
    <row r="276" spans="1:30" x14ac:dyDescent="0.2">
      <c r="A276" t="s">
        <v>11</v>
      </c>
      <c r="B276" t="s">
        <v>34929</v>
      </c>
      <c r="C276" t="s">
        <v>495</v>
      </c>
      <c r="D276" t="s">
        <v>566</v>
      </c>
      <c r="E276" t="s">
        <v>34930</v>
      </c>
      <c r="F276" t="s">
        <v>34931</v>
      </c>
      <c r="G276">
        <v>1.96973</v>
      </c>
      <c r="H276">
        <v>1.9680500000000001</v>
      </c>
      <c r="J276">
        <v>1</v>
      </c>
      <c r="L276">
        <v>-1</v>
      </c>
      <c r="M276" t="s">
        <v>17</v>
      </c>
      <c r="N276">
        <f t="shared" si="53"/>
        <v>48983.100000000231</v>
      </c>
      <c r="U276" t="str">
        <f ca="1"/>
        <v>2025-06-12 20:08:04</v>
      </c>
      <c r="V276" s="7">
        <f t="shared" ca="1" si="44"/>
        <v>2</v>
      </c>
      <c r="W276" s="7">
        <f t="shared" ca="1" si="45"/>
        <v>3</v>
      </c>
      <c r="X276" s="7">
        <f t="shared" ca="1" si="46"/>
        <v>-3</v>
      </c>
      <c r="Y276" s="7">
        <f t="shared" ca="1" si="47"/>
        <v>10.164999999999999</v>
      </c>
      <c r="Z276" s="7">
        <f t="shared" ca="1" si="48"/>
        <v>10.308999999999999</v>
      </c>
      <c r="AA276" s="7">
        <f t="shared" ca="1" si="49"/>
        <v>10.183999999999999</v>
      </c>
      <c r="AB276">
        <f t="shared" ca="1" si="50"/>
        <v>0</v>
      </c>
      <c r="AC276">
        <f t="shared" ca="1" si="51"/>
        <v>0</v>
      </c>
      <c r="AD276">
        <f t="shared" ca="1" si="52"/>
        <v>1</v>
      </c>
    </row>
    <row r="277" spans="1:30" x14ac:dyDescent="0.2">
      <c r="A277" t="s">
        <v>11</v>
      </c>
      <c r="B277" t="s">
        <v>34932</v>
      </c>
      <c r="C277" t="s">
        <v>4379</v>
      </c>
      <c r="D277" t="s">
        <v>566</v>
      </c>
      <c r="E277" t="s">
        <v>34933</v>
      </c>
      <c r="F277" t="s">
        <v>34931</v>
      </c>
      <c r="G277">
        <v>1.96794</v>
      </c>
      <c r="H277">
        <v>1.9680500000000001</v>
      </c>
      <c r="J277">
        <v>2</v>
      </c>
      <c r="L277">
        <v>1.84</v>
      </c>
      <c r="M277" t="s">
        <v>17</v>
      </c>
      <c r="N277">
        <f t="shared" si="53"/>
        <v>48984.100000000231</v>
      </c>
      <c r="U277" t="str">
        <f ca="1"/>
        <v>2025-06-12 19:57:52</v>
      </c>
      <c r="V277" s="7">
        <f t="shared" ca="1" si="44"/>
        <v>2</v>
      </c>
      <c r="W277" s="7">
        <f t="shared" ca="1" si="45"/>
        <v>3</v>
      </c>
      <c r="X277" s="7">
        <f t="shared" ca="1" si="46"/>
        <v>2.7600000000000002</v>
      </c>
      <c r="Y277" s="7">
        <f t="shared" ca="1" si="47"/>
        <v>10.301</v>
      </c>
      <c r="Z277" s="7">
        <f t="shared" ca="1" si="48"/>
        <v>10.279</v>
      </c>
      <c r="AA277" s="7">
        <f t="shared" ca="1" si="49"/>
        <v>10.205</v>
      </c>
      <c r="AB277">
        <f t="shared" ca="1" si="50"/>
        <v>0</v>
      </c>
      <c r="AC277">
        <f t="shared" ca="1" si="51"/>
        <v>1</v>
      </c>
      <c r="AD277">
        <f t="shared" ca="1" si="52"/>
        <v>0</v>
      </c>
    </row>
    <row r="278" spans="1:30" x14ac:dyDescent="0.2">
      <c r="A278" t="s">
        <v>11</v>
      </c>
      <c r="B278" t="s">
        <v>34934</v>
      </c>
      <c r="C278" t="s">
        <v>28070</v>
      </c>
      <c r="D278" t="s">
        <v>566</v>
      </c>
      <c r="E278" t="s">
        <v>34935</v>
      </c>
      <c r="F278" t="s">
        <v>34936</v>
      </c>
      <c r="G278">
        <v>1.9694700000000001</v>
      </c>
      <c r="H278">
        <v>1.9696100000000001</v>
      </c>
      <c r="J278">
        <v>2</v>
      </c>
      <c r="L278">
        <v>1.84</v>
      </c>
      <c r="M278" t="s">
        <v>17</v>
      </c>
      <c r="N278">
        <f t="shared" si="53"/>
        <v>48982.260000000235</v>
      </c>
      <c r="U278" t="str">
        <f ca="1"/>
        <v>2025-06-12 19:47:11</v>
      </c>
      <c r="V278" s="7">
        <f t="shared" ca="1" si="44"/>
        <v>3</v>
      </c>
      <c r="W278" s="7">
        <f t="shared" ca="1" si="45"/>
        <v>5</v>
      </c>
      <c r="X278" s="7">
        <f t="shared" ca="1" si="46"/>
        <v>-1.1599999999999999</v>
      </c>
      <c r="Y278" s="7">
        <f t="shared" ca="1" si="47"/>
        <v>10.271000000000001</v>
      </c>
      <c r="Z278" s="7">
        <f t="shared" ca="1" si="48"/>
        <v>10.433999999999999</v>
      </c>
      <c r="AA278" s="7">
        <f t="shared" ca="1" si="49"/>
        <v>10.321</v>
      </c>
      <c r="AB278">
        <f t="shared" ca="1" si="50"/>
        <v>0</v>
      </c>
      <c r="AC278">
        <f t="shared" ca="1" si="51"/>
        <v>0</v>
      </c>
      <c r="AD278">
        <f t="shared" ca="1" si="52"/>
        <v>1</v>
      </c>
    </row>
    <row r="279" spans="1:30" x14ac:dyDescent="0.2">
      <c r="A279" t="s">
        <v>11</v>
      </c>
      <c r="B279" t="s">
        <v>34937</v>
      </c>
      <c r="C279" t="s">
        <v>495</v>
      </c>
      <c r="D279" t="s">
        <v>566</v>
      </c>
      <c r="E279" t="s">
        <v>34938</v>
      </c>
      <c r="F279" t="s">
        <v>34936</v>
      </c>
      <c r="G279">
        <v>1.97207</v>
      </c>
      <c r="H279">
        <v>1.9696100000000001</v>
      </c>
      <c r="J279">
        <v>1</v>
      </c>
      <c r="L279">
        <v>-1</v>
      </c>
      <c r="M279" t="s">
        <v>17</v>
      </c>
      <c r="N279">
        <f t="shared" si="53"/>
        <v>48980.420000000238</v>
      </c>
      <c r="U279" t="str">
        <f ca="1"/>
        <v>2025-06-12 19:36:59</v>
      </c>
      <c r="V279" s="7">
        <f t="shared" ca="1" si="44"/>
        <v>3</v>
      </c>
      <c r="W279" s="7">
        <f t="shared" ca="1" si="45"/>
        <v>7</v>
      </c>
      <c r="X279" s="7">
        <f t="shared" ca="1" si="46"/>
        <v>-7</v>
      </c>
      <c r="Y279" s="7">
        <f t="shared" ca="1" si="47"/>
        <v>10.361000000000001</v>
      </c>
      <c r="Z279" s="7">
        <f t="shared" ca="1" si="48"/>
        <v>10.538</v>
      </c>
      <c r="AA279" s="7">
        <f t="shared" ca="1" si="49"/>
        <v>10.432</v>
      </c>
      <c r="AB279">
        <f t="shared" ca="1" si="50"/>
        <v>0</v>
      </c>
      <c r="AC279">
        <f t="shared" ca="1" si="51"/>
        <v>0</v>
      </c>
      <c r="AD279">
        <f t="shared" ca="1" si="52"/>
        <v>1</v>
      </c>
    </row>
    <row r="280" spans="1:30" x14ac:dyDescent="0.2">
      <c r="A280" t="s">
        <v>18</v>
      </c>
      <c r="B280" t="s">
        <v>34939</v>
      </c>
      <c r="C280" t="s">
        <v>28071</v>
      </c>
      <c r="D280" t="s">
        <v>566</v>
      </c>
      <c r="E280" t="s">
        <v>34940</v>
      </c>
      <c r="F280" t="s">
        <v>34941</v>
      </c>
      <c r="G280">
        <v>1.96848</v>
      </c>
      <c r="H280">
        <v>1.97268</v>
      </c>
      <c r="J280">
        <v>2</v>
      </c>
      <c r="L280">
        <v>-2</v>
      </c>
      <c r="M280" t="s">
        <v>17</v>
      </c>
      <c r="N280">
        <f t="shared" si="53"/>
        <v>48981.420000000238</v>
      </c>
      <c r="U280" t="str">
        <f ca="1"/>
        <v>2025-06-12 19:26:47</v>
      </c>
      <c r="V280" s="7">
        <f t="shared" ca="1" si="44"/>
        <v>4</v>
      </c>
      <c r="W280" s="7">
        <f t="shared" ca="1" si="45"/>
        <v>15</v>
      </c>
      <c r="X280" s="7">
        <f t="shared" ca="1" si="46"/>
        <v>-13.08</v>
      </c>
      <c r="Y280" s="7">
        <f t="shared" ca="1" si="47"/>
        <v>10.516999999999999</v>
      </c>
      <c r="Z280" s="7">
        <f t="shared" ca="1" si="48"/>
        <v>10.513999999999999</v>
      </c>
      <c r="AA280" s="7">
        <f t="shared" ca="1" si="49"/>
        <v>10.385999999999999</v>
      </c>
      <c r="AB280">
        <f t="shared" ca="1" si="50"/>
        <v>0</v>
      </c>
      <c r="AC280">
        <f t="shared" ca="1" si="51"/>
        <v>1</v>
      </c>
      <c r="AD280">
        <f t="shared" ca="1" si="52"/>
        <v>0</v>
      </c>
    </row>
    <row r="281" spans="1:30" x14ac:dyDescent="0.2">
      <c r="A281" t="s">
        <v>11</v>
      </c>
      <c r="B281" t="s">
        <v>34942</v>
      </c>
      <c r="C281" t="s">
        <v>495</v>
      </c>
      <c r="D281" t="s">
        <v>566</v>
      </c>
      <c r="E281" t="s">
        <v>34943</v>
      </c>
      <c r="F281" t="s">
        <v>34941</v>
      </c>
      <c r="G281">
        <v>1.96669</v>
      </c>
      <c r="H281">
        <v>1.97268</v>
      </c>
      <c r="J281">
        <v>1</v>
      </c>
      <c r="L281">
        <v>0.92</v>
      </c>
      <c r="M281" t="s">
        <v>17</v>
      </c>
      <c r="N281">
        <f t="shared" si="53"/>
        <v>48983.420000000238</v>
      </c>
      <c r="U281" t="str">
        <f ca="1"/>
        <v>2025-06-12 19:16:35</v>
      </c>
      <c r="V281" s="7">
        <f t="shared" ca="1" si="44"/>
        <v>5</v>
      </c>
      <c r="W281" s="7">
        <f t="shared" ca="1" si="45"/>
        <v>31</v>
      </c>
      <c r="X281" s="7">
        <f t="shared" ca="1" si="46"/>
        <v>-29.08</v>
      </c>
      <c r="Y281" s="7">
        <f t="shared" ca="1" si="47"/>
        <v>10.371</v>
      </c>
      <c r="Z281" s="7">
        <f t="shared" ca="1" si="48"/>
        <v>10.292999999999999</v>
      </c>
      <c r="AA281" s="7">
        <f t="shared" ca="1" si="49"/>
        <v>10.177</v>
      </c>
      <c r="AB281">
        <f t="shared" ca="1" si="50"/>
        <v>0</v>
      </c>
      <c r="AC281">
        <f t="shared" ca="1" si="51"/>
        <v>1</v>
      </c>
      <c r="AD281">
        <f t="shared" ca="1" si="52"/>
        <v>0</v>
      </c>
    </row>
    <row r="282" spans="1:30" x14ac:dyDescent="0.2">
      <c r="A282" t="s">
        <v>18</v>
      </c>
      <c r="B282" t="s">
        <v>34944</v>
      </c>
      <c r="C282" t="s">
        <v>28532</v>
      </c>
      <c r="D282" t="s">
        <v>566</v>
      </c>
      <c r="E282" t="s">
        <v>34945</v>
      </c>
      <c r="F282" t="s">
        <v>34941</v>
      </c>
      <c r="G282">
        <v>1.9704900000000001</v>
      </c>
      <c r="H282">
        <v>1.97268</v>
      </c>
      <c r="J282">
        <v>4</v>
      </c>
      <c r="L282">
        <v>-4</v>
      </c>
      <c r="M282" t="s">
        <v>17</v>
      </c>
      <c r="N282">
        <f t="shared" si="53"/>
        <v>48982.50000000024</v>
      </c>
      <c r="U282" t="str">
        <f ca="1"/>
        <v>2025-06-12 19:06:17</v>
      </c>
      <c r="V282" s="7">
        <f t="shared" ca="1" si="44"/>
        <v>4</v>
      </c>
      <c r="W282" s="7">
        <f t="shared" ca="1" si="45"/>
        <v>9</v>
      </c>
      <c r="X282" s="7">
        <f t="shared" ca="1" si="46"/>
        <v>5.76</v>
      </c>
      <c r="Y282" s="7">
        <f t="shared" ca="1" si="47"/>
        <v>0.53003999999999996</v>
      </c>
      <c r="Z282" s="7">
        <f t="shared" ca="1" si="48"/>
        <v>0.53022000000000002</v>
      </c>
      <c r="AA282" s="7">
        <f t="shared" ca="1" si="49"/>
        <v>0.52997000000000005</v>
      </c>
      <c r="AB282">
        <f t="shared" ca="1" si="50"/>
        <v>1</v>
      </c>
      <c r="AC282">
        <f t="shared" ca="1" si="51"/>
        <v>0</v>
      </c>
      <c r="AD282">
        <f t="shared" ca="1" si="52"/>
        <v>0</v>
      </c>
    </row>
    <row r="283" spans="1:30" x14ac:dyDescent="0.2">
      <c r="A283" t="s">
        <v>18</v>
      </c>
      <c r="B283" t="s">
        <v>34946</v>
      </c>
      <c r="C283" t="s">
        <v>28066</v>
      </c>
      <c r="D283" t="s">
        <v>566</v>
      </c>
      <c r="E283" t="s">
        <v>34947</v>
      </c>
      <c r="F283" t="s">
        <v>34941</v>
      </c>
      <c r="G283">
        <v>1.9724999999999999</v>
      </c>
      <c r="H283">
        <v>1.97268</v>
      </c>
      <c r="J283">
        <v>8</v>
      </c>
      <c r="L283">
        <v>-8</v>
      </c>
      <c r="M283" t="s">
        <v>17</v>
      </c>
      <c r="N283">
        <f t="shared" si="53"/>
        <v>48986.50000000024</v>
      </c>
      <c r="U283" t="str">
        <f ca="1"/>
        <v>2025-06-12 18:55:07</v>
      </c>
      <c r="V283" s="7">
        <f t="shared" ca="1" si="44"/>
        <v>1</v>
      </c>
      <c r="W283" s="7">
        <f t="shared" ca="1" si="45"/>
        <v>1</v>
      </c>
      <c r="X283" s="7">
        <f t="shared" ca="1" si="46"/>
        <v>-1</v>
      </c>
      <c r="Y283" s="7">
        <f t="shared" ca="1" si="47"/>
        <v>1.9211100000000001</v>
      </c>
      <c r="Z283" s="7">
        <f t="shared" ca="1" si="48"/>
        <v>1.9216599999999999</v>
      </c>
      <c r="AA283" s="7">
        <f t="shared" ca="1" si="49"/>
        <v>1.9216599999999999</v>
      </c>
      <c r="AB283">
        <f t="shared" ca="1" si="50"/>
        <v>0</v>
      </c>
      <c r="AC283">
        <f t="shared" ca="1" si="51"/>
        <v>0</v>
      </c>
      <c r="AD283">
        <f t="shared" ca="1" si="52"/>
        <v>1</v>
      </c>
    </row>
    <row r="284" spans="1:30" x14ac:dyDescent="0.2">
      <c r="A284" t="s">
        <v>11</v>
      </c>
      <c r="B284" t="s">
        <v>34948</v>
      </c>
      <c r="C284" t="s">
        <v>28069</v>
      </c>
      <c r="D284" t="s">
        <v>566</v>
      </c>
      <c r="E284" t="s">
        <v>34949</v>
      </c>
      <c r="F284" t="s">
        <v>34950</v>
      </c>
      <c r="G284">
        <v>1.9680599999999999</v>
      </c>
      <c r="H284">
        <v>1.9652400000000001</v>
      </c>
      <c r="J284">
        <v>2</v>
      </c>
      <c r="L284">
        <v>-2</v>
      </c>
      <c r="M284" t="s">
        <v>17</v>
      </c>
      <c r="N284">
        <f t="shared" si="53"/>
        <v>48994.50000000024</v>
      </c>
      <c r="U284" t="str">
        <f ca="1"/>
        <v>2025-06-12 18:44:16</v>
      </c>
      <c r="V284" s="7">
        <f t="shared" ca="1" si="44"/>
        <v>4</v>
      </c>
      <c r="W284" s="7">
        <f t="shared" ca="1" si="45"/>
        <v>15</v>
      </c>
      <c r="X284" s="7">
        <f t="shared" ca="1" si="46"/>
        <v>-13.08</v>
      </c>
      <c r="Y284" s="7">
        <f t="shared" ca="1" si="47"/>
        <v>0.51100999999999996</v>
      </c>
      <c r="Z284" s="7">
        <f t="shared" ca="1" si="48"/>
        <v>0.51066</v>
      </c>
      <c r="AA284" s="7">
        <f t="shared" ca="1" si="49"/>
        <v>0.50524999999999998</v>
      </c>
      <c r="AB284">
        <f t="shared" ca="1" si="50"/>
        <v>0</v>
      </c>
      <c r="AC284">
        <f t="shared" ca="1" si="51"/>
        <v>1</v>
      </c>
      <c r="AD284">
        <f t="shared" ca="1" si="52"/>
        <v>0</v>
      </c>
    </row>
    <row r="285" spans="1:30" x14ac:dyDescent="0.2">
      <c r="A285" t="s">
        <v>11</v>
      </c>
      <c r="B285" t="s">
        <v>34951</v>
      </c>
      <c r="C285" t="s">
        <v>998</v>
      </c>
      <c r="D285" t="s">
        <v>566</v>
      </c>
      <c r="E285" t="s">
        <v>34952</v>
      </c>
      <c r="F285" t="s">
        <v>34950</v>
      </c>
      <c r="G285">
        <v>1.9657199999999999</v>
      </c>
      <c r="H285">
        <v>1.9652400000000001</v>
      </c>
      <c r="J285">
        <v>8</v>
      </c>
      <c r="L285">
        <v>-8</v>
      </c>
      <c r="M285" t="s">
        <v>17</v>
      </c>
      <c r="N285">
        <f t="shared" si="53"/>
        <v>48996.50000000024</v>
      </c>
      <c r="U285" t="str">
        <f ca="1"/>
        <v>2025-06-12 18:34:04</v>
      </c>
      <c r="V285" s="7">
        <f t="shared" ca="1" si="44"/>
        <v>4</v>
      </c>
      <c r="W285" s="7">
        <f t="shared" ca="1" si="45"/>
        <v>15</v>
      </c>
      <c r="X285" s="7">
        <f t="shared" ca="1" si="46"/>
        <v>8.0400000000000009</v>
      </c>
      <c r="Y285" s="7">
        <f t="shared" ca="1" si="47"/>
        <v>0.50487000000000004</v>
      </c>
      <c r="Z285" s="7">
        <f t="shared" ca="1" si="48"/>
        <v>0.50683</v>
      </c>
      <c r="AA285" s="7">
        <f t="shared" ca="1" si="49"/>
        <v>0.50282000000000004</v>
      </c>
      <c r="AB285">
        <f t="shared" ca="1" si="50"/>
        <v>1</v>
      </c>
      <c r="AC285">
        <f t="shared" ca="1" si="51"/>
        <v>0</v>
      </c>
      <c r="AD285">
        <f t="shared" ca="1" si="52"/>
        <v>0</v>
      </c>
    </row>
    <row r="286" spans="1:30" x14ac:dyDescent="0.2">
      <c r="A286" t="s">
        <v>11</v>
      </c>
      <c r="B286" t="s">
        <v>34953</v>
      </c>
      <c r="C286" t="s">
        <v>29049</v>
      </c>
      <c r="D286" t="s">
        <v>566</v>
      </c>
      <c r="E286" t="s">
        <v>34954</v>
      </c>
      <c r="F286" t="s">
        <v>34950</v>
      </c>
      <c r="G286">
        <v>1.96696</v>
      </c>
      <c r="H286">
        <v>1.9652400000000001</v>
      </c>
      <c r="J286">
        <v>4</v>
      </c>
      <c r="L286">
        <v>-4</v>
      </c>
      <c r="M286" t="s">
        <v>17</v>
      </c>
      <c r="N286">
        <f t="shared" si="53"/>
        <v>49004.50000000024</v>
      </c>
      <c r="U286" t="str">
        <f ca="1"/>
        <v>2025-06-12 18:23:51</v>
      </c>
      <c r="V286" s="7">
        <f t="shared" ca="1" si="44"/>
        <v>2</v>
      </c>
      <c r="W286" s="7">
        <f t="shared" ca="1" si="45"/>
        <v>3</v>
      </c>
      <c r="X286" s="7">
        <f t="shared" ca="1" si="46"/>
        <v>0.84000000000000008</v>
      </c>
      <c r="Y286" s="7">
        <f t="shared" ca="1" si="47"/>
        <v>0.50670999999999999</v>
      </c>
      <c r="Z286" s="7">
        <f t="shared" ca="1" si="48"/>
        <v>0.50826000000000005</v>
      </c>
      <c r="AA286" s="7">
        <f t="shared" ca="1" si="49"/>
        <v>0.50649999999999995</v>
      </c>
      <c r="AB286">
        <f t="shared" ca="1" si="50"/>
        <v>1</v>
      </c>
      <c r="AC286">
        <f t="shared" ca="1" si="51"/>
        <v>0</v>
      </c>
      <c r="AD286">
        <f t="shared" ca="1" si="52"/>
        <v>0</v>
      </c>
    </row>
    <row r="287" spans="1:30" x14ac:dyDescent="0.2">
      <c r="A287" t="s">
        <v>11</v>
      </c>
      <c r="B287" t="s">
        <v>34955</v>
      </c>
      <c r="C287" t="s">
        <v>495</v>
      </c>
      <c r="D287" t="s">
        <v>566</v>
      </c>
      <c r="E287" t="s">
        <v>34956</v>
      </c>
      <c r="F287" t="s">
        <v>34950</v>
      </c>
      <c r="G287">
        <v>1.9692400000000001</v>
      </c>
      <c r="H287">
        <v>1.9652400000000001</v>
      </c>
      <c r="J287">
        <v>1</v>
      </c>
      <c r="L287">
        <v>-1</v>
      </c>
      <c r="M287" t="s">
        <v>17</v>
      </c>
      <c r="N287">
        <f t="shared" si="53"/>
        <v>49008.50000000024</v>
      </c>
      <c r="U287" t="str">
        <f ca="1"/>
        <v>2025-06-12 18:13:39</v>
      </c>
      <c r="V287" s="7">
        <f t="shared" ca="1" si="44"/>
        <v>4</v>
      </c>
      <c r="W287" s="7">
        <f t="shared" ca="1" si="45"/>
        <v>15</v>
      </c>
      <c r="X287" s="7">
        <f t="shared" ca="1" si="46"/>
        <v>-13.08</v>
      </c>
      <c r="Y287" s="7">
        <f t="shared" ca="1" si="47"/>
        <v>0.50827999999999995</v>
      </c>
      <c r="Z287" s="7">
        <f t="shared" ca="1" si="48"/>
        <v>0.50731000000000004</v>
      </c>
      <c r="AA287" s="7">
        <f t="shared" ca="1" si="49"/>
        <v>0.50400999999999996</v>
      </c>
      <c r="AB287">
        <f t="shared" ca="1" si="50"/>
        <v>0</v>
      </c>
      <c r="AC287">
        <f t="shared" ca="1" si="51"/>
        <v>1</v>
      </c>
      <c r="AD287">
        <f t="shared" ca="1" si="52"/>
        <v>0</v>
      </c>
    </row>
    <row r="288" spans="1:30" x14ac:dyDescent="0.2">
      <c r="A288" t="s">
        <v>11</v>
      </c>
      <c r="B288" t="s">
        <v>34957</v>
      </c>
      <c r="C288" t="s">
        <v>732</v>
      </c>
      <c r="D288" t="s">
        <v>566</v>
      </c>
      <c r="E288" t="s">
        <v>34958</v>
      </c>
      <c r="F288" t="s">
        <v>34959</v>
      </c>
      <c r="G288">
        <v>1.9652700000000001</v>
      </c>
      <c r="H288">
        <v>1.9693700000000001</v>
      </c>
      <c r="J288">
        <v>2</v>
      </c>
      <c r="L288">
        <v>1.84</v>
      </c>
      <c r="M288" t="s">
        <v>17</v>
      </c>
      <c r="N288">
        <f t="shared" si="53"/>
        <v>49009.50000000024</v>
      </c>
      <c r="U288" t="str">
        <f ca="1"/>
        <v>2025-06-12 18:03:26</v>
      </c>
      <c r="V288" s="7">
        <f t="shared" ca="1" si="44"/>
        <v>3</v>
      </c>
      <c r="W288" s="7">
        <f t="shared" ca="1" si="45"/>
        <v>5</v>
      </c>
      <c r="X288" s="7">
        <f t="shared" ca="1" si="46"/>
        <v>0.76000000000000023</v>
      </c>
      <c r="Y288" s="7">
        <f t="shared" ca="1" si="47"/>
        <v>0.50407999999999997</v>
      </c>
      <c r="Z288" s="7">
        <f t="shared" ca="1" si="48"/>
        <v>0.50373000000000001</v>
      </c>
      <c r="AA288" s="7">
        <f t="shared" ca="1" si="49"/>
        <v>0.50163000000000002</v>
      </c>
      <c r="AB288">
        <f t="shared" ca="1" si="50"/>
        <v>0</v>
      </c>
      <c r="AC288">
        <f t="shared" ca="1" si="51"/>
        <v>1</v>
      </c>
      <c r="AD288">
        <f t="shared" ca="1" si="52"/>
        <v>0</v>
      </c>
    </row>
    <row r="289" spans="1:30" x14ac:dyDescent="0.2">
      <c r="A289" t="s">
        <v>18</v>
      </c>
      <c r="B289" t="s">
        <v>34960</v>
      </c>
      <c r="C289" t="s">
        <v>558</v>
      </c>
      <c r="D289" t="s">
        <v>566</v>
      </c>
      <c r="E289" t="s">
        <v>34961</v>
      </c>
      <c r="F289" t="s">
        <v>34959</v>
      </c>
      <c r="G289">
        <v>1.96861</v>
      </c>
      <c r="H289">
        <v>1.9693700000000001</v>
      </c>
      <c r="J289">
        <v>2</v>
      </c>
      <c r="L289">
        <v>-2</v>
      </c>
      <c r="M289" t="s">
        <v>17</v>
      </c>
      <c r="N289">
        <f t="shared" si="53"/>
        <v>49007.660000000244</v>
      </c>
      <c r="U289" t="str">
        <f ca="1"/>
        <v>2025-06-12 17:53:12</v>
      </c>
      <c r="V289" s="7">
        <f t="shared" ca="1" si="44"/>
        <v>2</v>
      </c>
      <c r="W289" s="7">
        <f t="shared" ca="1" si="45"/>
        <v>3</v>
      </c>
      <c r="X289" s="7">
        <f t="shared" ca="1" si="46"/>
        <v>0.84000000000000008</v>
      </c>
      <c r="Y289" s="7">
        <f t="shared" ca="1" si="47"/>
        <v>0.50221000000000005</v>
      </c>
      <c r="Z289" s="7">
        <f t="shared" ca="1" si="48"/>
        <v>0.50351000000000001</v>
      </c>
      <c r="AA289" s="7">
        <f t="shared" ca="1" si="49"/>
        <v>0.50190000000000001</v>
      </c>
      <c r="AB289">
        <f t="shared" ca="1" si="50"/>
        <v>1</v>
      </c>
      <c r="AC289">
        <f t="shared" ca="1" si="51"/>
        <v>0</v>
      </c>
      <c r="AD289">
        <f t="shared" ca="1" si="52"/>
        <v>0</v>
      </c>
    </row>
    <row r="290" spans="1:30" x14ac:dyDescent="0.2">
      <c r="A290" t="s">
        <v>11</v>
      </c>
      <c r="B290" t="s">
        <v>34962</v>
      </c>
      <c r="C290" t="s">
        <v>495</v>
      </c>
      <c r="D290" t="s">
        <v>566</v>
      </c>
      <c r="E290" t="s">
        <v>34963</v>
      </c>
      <c r="F290" t="s">
        <v>34959</v>
      </c>
      <c r="G290">
        <v>1.96702</v>
      </c>
      <c r="H290">
        <v>1.9693700000000001</v>
      </c>
      <c r="J290">
        <v>1</v>
      </c>
      <c r="L290">
        <v>0.92</v>
      </c>
      <c r="M290" t="s">
        <v>17</v>
      </c>
      <c r="N290">
        <f t="shared" si="53"/>
        <v>49009.660000000244</v>
      </c>
      <c r="U290" t="str">
        <f ca="1"/>
        <v>2025-06-12 17:42:31</v>
      </c>
      <c r="V290" s="7">
        <f t="shared" ca="1" si="44"/>
        <v>5</v>
      </c>
      <c r="W290" s="7">
        <f t="shared" ca="1" si="45"/>
        <v>31</v>
      </c>
      <c r="X290" s="7">
        <f t="shared" ca="1" si="46"/>
        <v>-31</v>
      </c>
      <c r="Y290" s="7">
        <f t="shared" ca="1" si="47"/>
        <v>0.50339999999999996</v>
      </c>
      <c r="Z290" s="7">
        <f t="shared" ca="1" si="48"/>
        <v>0.50673000000000001</v>
      </c>
      <c r="AA290" s="7">
        <f t="shared" ca="1" si="49"/>
        <v>0.50378999999999996</v>
      </c>
      <c r="AB290">
        <f t="shared" ca="1" si="50"/>
        <v>0</v>
      </c>
      <c r="AC290">
        <f t="shared" ca="1" si="51"/>
        <v>0</v>
      </c>
      <c r="AD290">
        <f t="shared" ca="1" si="52"/>
        <v>1</v>
      </c>
    </row>
    <row r="291" spans="1:30" x14ac:dyDescent="0.2">
      <c r="A291" t="s">
        <v>11</v>
      </c>
      <c r="B291" t="s">
        <v>34964</v>
      </c>
      <c r="C291" t="s">
        <v>495</v>
      </c>
      <c r="D291" t="s">
        <v>566</v>
      </c>
      <c r="E291" t="s">
        <v>34965</v>
      </c>
      <c r="F291" t="s">
        <v>34966</v>
      </c>
      <c r="G291">
        <v>1.9654100000000001</v>
      </c>
      <c r="H291">
        <v>1.96743</v>
      </c>
      <c r="J291">
        <v>1</v>
      </c>
      <c r="L291">
        <v>0.92</v>
      </c>
      <c r="M291" t="s">
        <v>17</v>
      </c>
      <c r="N291">
        <f t="shared" si="53"/>
        <v>49008.740000000245</v>
      </c>
      <c r="U291" t="str">
        <f ca="1"/>
        <v>2025-06-12 17:32:18</v>
      </c>
      <c r="V291" s="7">
        <f t="shared" ca="1" si="44"/>
        <v>3</v>
      </c>
      <c r="W291" s="7">
        <f t="shared" ca="1" si="45"/>
        <v>7</v>
      </c>
      <c r="X291" s="7">
        <f t="shared" ca="1" si="46"/>
        <v>2.6</v>
      </c>
      <c r="Y291" s="7">
        <f t="shared" ca="1" si="47"/>
        <v>0.50719000000000003</v>
      </c>
      <c r="Z291" s="7">
        <f t="shared" ca="1" si="48"/>
        <v>0.50739000000000001</v>
      </c>
      <c r="AA291" s="7">
        <f t="shared" ca="1" si="49"/>
        <v>0.50388999999999995</v>
      </c>
      <c r="AB291">
        <f t="shared" ca="1" si="50"/>
        <v>1</v>
      </c>
      <c r="AC291">
        <f t="shared" ca="1" si="51"/>
        <v>0</v>
      </c>
      <c r="AD291">
        <f t="shared" ca="1" si="52"/>
        <v>0</v>
      </c>
    </row>
    <row r="292" spans="1:30" x14ac:dyDescent="0.2">
      <c r="A292" t="s">
        <v>18</v>
      </c>
      <c r="B292" t="s">
        <v>34967</v>
      </c>
      <c r="C292" t="s">
        <v>28065</v>
      </c>
      <c r="D292" t="s">
        <v>566</v>
      </c>
      <c r="E292" t="s">
        <v>34968</v>
      </c>
      <c r="F292" t="s">
        <v>34966</v>
      </c>
      <c r="G292">
        <v>1.9673799999999999</v>
      </c>
      <c r="H292">
        <v>1.96743</v>
      </c>
      <c r="J292">
        <v>2</v>
      </c>
      <c r="L292">
        <v>-2</v>
      </c>
      <c r="M292" t="s">
        <v>17</v>
      </c>
      <c r="N292">
        <f t="shared" si="53"/>
        <v>49007.820000000247</v>
      </c>
      <c r="U292" t="str">
        <f ca="1"/>
        <v>2025-06-12 17:22:05</v>
      </c>
      <c r="V292" s="7">
        <f t="shared" ca="1" si="44"/>
        <v>2</v>
      </c>
      <c r="W292" s="7">
        <f t="shared" ca="1" si="45"/>
        <v>3</v>
      </c>
      <c r="X292" s="7">
        <f t="shared" ca="1" si="46"/>
        <v>0.84000000000000008</v>
      </c>
      <c r="Y292" s="7">
        <f t="shared" ca="1" si="47"/>
        <v>0.50373999999999997</v>
      </c>
      <c r="Z292" s="7">
        <f t="shared" ca="1" si="48"/>
        <v>0.50546000000000002</v>
      </c>
      <c r="AA292" s="7">
        <f t="shared" ca="1" si="49"/>
        <v>0.50321000000000005</v>
      </c>
      <c r="AB292">
        <f t="shared" ca="1" si="50"/>
        <v>1</v>
      </c>
      <c r="AC292">
        <f t="shared" ca="1" si="51"/>
        <v>0</v>
      </c>
      <c r="AD292">
        <f t="shared" ca="1" si="52"/>
        <v>0</v>
      </c>
    </row>
    <row r="293" spans="1:30" x14ac:dyDescent="0.2">
      <c r="A293" t="s">
        <v>18</v>
      </c>
      <c r="B293" t="s">
        <v>34969</v>
      </c>
      <c r="C293" t="s">
        <v>33394</v>
      </c>
      <c r="D293" t="s">
        <v>566</v>
      </c>
      <c r="E293" t="s">
        <v>34970</v>
      </c>
      <c r="F293" t="s">
        <v>34971</v>
      </c>
      <c r="G293">
        <v>1.9662299999999999</v>
      </c>
      <c r="H293">
        <v>1.96454</v>
      </c>
      <c r="J293">
        <v>2</v>
      </c>
      <c r="L293">
        <v>1.84</v>
      </c>
      <c r="M293" t="s">
        <v>17</v>
      </c>
      <c r="N293">
        <f t="shared" si="53"/>
        <v>49009.820000000247</v>
      </c>
      <c r="U293" t="str">
        <f ca="1"/>
        <v>2025-06-12 17:11:53</v>
      </c>
      <c r="V293" s="7">
        <f t="shared" ca="1" si="44"/>
        <v>1</v>
      </c>
      <c r="W293" s="7">
        <f t="shared" ca="1" si="45"/>
        <v>1</v>
      </c>
      <c r="X293" s="7">
        <f t="shared" ca="1" si="46"/>
        <v>0.92</v>
      </c>
      <c r="Y293" s="7">
        <f t="shared" ca="1" si="47"/>
        <v>0.50509999999999999</v>
      </c>
      <c r="Z293" s="7">
        <f t="shared" ca="1" si="48"/>
        <v>0.50458999999999998</v>
      </c>
      <c r="AA293" s="7">
        <f t="shared" ca="1" si="49"/>
        <v>0.50458999999999998</v>
      </c>
      <c r="AB293">
        <f t="shared" ca="1" si="50"/>
        <v>0</v>
      </c>
      <c r="AC293">
        <f t="shared" ca="1" si="51"/>
        <v>1</v>
      </c>
      <c r="AD293">
        <f t="shared" ca="1" si="52"/>
        <v>0</v>
      </c>
    </row>
    <row r="294" spans="1:30" x14ac:dyDescent="0.2">
      <c r="A294" t="s">
        <v>11</v>
      </c>
      <c r="B294" t="s">
        <v>34972</v>
      </c>
      <c r="C294" t="s">
        <v>495</v>
      </c>
      <c r="D294" t="s">
        <v>566</v>
      </c>
      <c r="E294" t="s">
        <v>34973</v>
      </c>
      <c r="F294" t="s">
        <v>34971</v>
      </c>
      <c r="G294">
        <v>1.9644299999999999</v>
      </c>
      <c r="H294">
        <v>1.96454</v>
      </c>
      <c r="J294">
        <v>1</v>
      </c>
      <c r="L294">
        <v>0.92</v>
      </c>
      <c r="M294" t="s">
        <v>17</v>
      </c>
      <c r="N294">
        <f t="shared" si="53"/>
        <v>49007.980000000251</v>
      </c>
      <c r="U294" t="str">
        <f ca="1"/>
        <v>2025-06-12 17:01:40</v>
      </c>
      <c r="V294" s="7">
        <f t="shared" ca="1" si="44"/>
        <v>5</v>
      </c>
      <c r="W294" s="7">
        <f t="shared" ca="1" si="45"/>
        <v>17</v>
      </c>
      <c r="X294" s="7">
        <f t="shared" ca="1" si="46"/>
        <v>4.120000000000001</v>
      </c>
      <c r="Y294" s="7">
        <f t="shared" ca="1" si="47"/>
        <v>0.50495999999999996</v>
      </c>
      <c r="Z294" s="7">
        <f t="shared" ca="1" si="48"/>
        <v>0.50507999999999997</v>
      </c>
      <c r="AA294" s="7">
        <f t="shared" ca="1" si="49"/>
        <v>0.50183999999999995</v>
      </c>
      <c r="AB294">
        <f t="shared" ca="1" si="50"/>
        <v>1</v>
      </c>
      <c r="AC294">
        <f t="shared" ca="1" si="51"/>
        <v>0</v>
      </c>
      <c r="AD294">
        <f t="shared" ca="1" si="52"/>
        <v>0</v>
      </c>
    </row>
    <row r="295" spans="1:30" x14ac:dyDescent="0.2">
      <c r="A295" t="s">
        <v>18</v>
      </c>
      <c r="B295" t="s">
        <v>34974</v>
      </c>
      <c r="C295" t="s">
        <v>726</v>
      </c>
      <c r="D295" t="s">
        <v>566</v>
      </c>
      <c r="E295" t="s">
        <v>34975</v>
      </c>
      <c r="F295" t="s">
        <v>34976</v>
      </c>
      <c r="G295">
        <v>1.96278</v>
      </c>
      <c r="H295">
        <v>1.96428</v>
      </c>
      <c r="J295">
        <v>4</v>
      </c>
      <c r="L295">
        <v>-4</v>
      </c>
      <c r="M295" t="s">
        <v>17</v>
      </c>
      <c r="N295">
        <f t="shared" si="53"/>
        <v>49007.060000000252</v>
      </c>
      <c r="U295" t="str">
        <f ca="1"/>
        <v>2025-06-12 16:51:28</v>
      </c>
      <c r="V295" s="7">
        <f t="shared" ca="1" si="44"/>
        <v>6</v>
      </c>
      <c r="W295" s="7">
        <f t="shared" ca="1" si="45"/>
        <v>33</v>
      </c>
      <c r="X295" s="7">
        <f t="shared" ca="1" si="46"/>
        <v>16.920000000000002</v>
      </c>
      <c r="Y295" s="7">
        <f t="shared" ca="1" si="47"/>
        <v>0.50290999999999997</v>
      </c>
      <c r="Z295" s="7">
        <f t="shared" ca="1" si="48"/>
        <v>0.50566</v>
      </c>
      <c r="AA295" s="7">
        <f t="shared" ca="1" si="49"/>
        <v>0.50188999999999995</v>
      </c>
      <c r="AB295">
        <f t="shared" ca="1" si="50"/>
        <v>1</v>
      </c>
      <c r="AC295">
        <f t="shared" ca="1" si="51"/>
        <v>0</v>
      </c>
      <c r="AD295">
        <f t="shared" ca="1" si="52"/>
        <v>0</v>
      </c>
    </row>
    <row r="296" spans="1:30" x14ac:dyDescent="0.2">
      <c r="A296" t="s">
        <v>18</v>
      </c>
      <c r="B296" t="s">
        <v>34977</v>
      </c>
      <c r="C296" t="s">
        <v>5486</v>
      </c>
      <c r="D296" t="s">
        <v>566</v>
      </c>
      <c r="E296" t="s">
        <v>34978</v>
      </c>
      <c r="F296" t="s">
        <v>34976</v>
      </c>
      <c r="G296">
        <v>1.9647399999999999</v>
      </c>
      <c r="H296">
        <v>1.96428</v>
      </c>
      <c r="J296">
        <v>8</v>
      </c>
      <c r="L296">
        <v>7.36</v>
      </c>
      <c r="M296" t="s">
        <v>17</v>
      </c>
      <c r="N296">
        <f t="shared" si="53"/>
        <v>49011.060000000252</v>
      </c>
      <c r="U296" t="str">
        <f ca="1"/>
        <v>2025-06-12 16:40:45</v>
      </c>
      <c r="V296" s="7">
        <f t="shared" ca="1" si="44"/>
        <v>1</v>
      </c>
      <c r="W296" s="7">
        <f t="shared" ca="1" si="45"/>
        <v>1</v>
      </c>
      <c r="X296" s="7">
        <f t="shared" ca="1" si="46"/>
        <v>-1</v>
      </c>
      <c r="Y296" s="7">
        <f t="shared" ca="1" si="47"/>
        <v>0.50588</v>
      </c>
      <c r="Z296" s="7">
        <f t="shared" ca="1" si="48"/>
        <v>0.50870000000000004</v>
      </c>
      <c r="AA296" s="7">
        <f t="shared" ca="1" si="49"/>
        <v>0.50870000000000004</v>
      </c>
      <c r="AB296">
        <f t="shared" ca="1" si="50"/>
        <v>0</v>
      </c>
      <c r="AC296">
        <f t="shared" ca="1" si="51"/>
        <v>0</v>
      </c>
      <c r="AD296">
        <f t="shared" ca="1" si="52"/>
        <v>1</v>
      </c>
    </row>
    <row r="297" spans="1:30" x14ac:dyDescent="0.2">
      <c r="A297" t="s">
        <v>18</v>
      </c>
      <c r="B297" t="s">
        <v>34979</v>
      </c>
      <c r="C297" t="s">
        <v>31110</v>
      </c>
      <c r="D297" t="s">
        <v>566</v>
      </c>
      <c r="E297" t="s">
        <v>34980</v>
      </c>
      <c r="F297" t="s">
        <v>34976</v>
      </c>
      <c r="G297">
        <v>1.9606399999999999</v>
      </c>
      <c r="H297">
        <v>1.96428</v>
      </c>
      <c r="J297">
        <v>2</v>
      </c>
      <c r="L297">
        <v>-2</v>
      </c>
      <c r="M297" t="s">
        <v>17</v>
      </c>
      <c r="N297">
        <f t="shared" si="53"/>
        <v>49003.700000000252</v>
      </c>
      <c r="U297" t="str">
        <f ca="1"/>
        <v>2025-06-12 16:30:32</v>
      </c>
      <c r="V297" s="7">
        <f t="shared" ca="1" si="44"/>
        <v>5</v>
      </c>
      <c r="W297" s="7">
        <f t="shared" ca="1" si="45"/>
        <v>31</v>
      </c>
      <c r="X297" s="7">
        <f t="shared" ca="1" si="46"/>
        <v>-29.08</v>
      </c>
      <c r="Y297" s="7">
        <f t="shared" ca="1" si="47"/>
        <v>0.50870000000000004</v>
      </c>
      <c r="Z297" s="7">
        <f t="shared" ca="1" si="48"/>
        <v>0.50751000000000002</v>
      </c>
      <c r="AA297" s="7">
        <f t="shared" ca="1" si="49"/>
        <v>0.50546999999999997</v>
      </c>
      <c r="AB297">
        <f t="shared" ca="1" si="50"/>
        <v>0</v>
      </c>
      <c r="AC297">
        <f t="shared" ca="1" si="51"/>
        <v>1</v>
      </c>
      <c r="AD297">
        <f t="shared" ca="1" si="52"/>
        <v>0</v>
      </c>
    </row>
    <row r="298" spans="1:30" x14ac:dyDescent="0.2">
      <c r="A298" t="s">
        <v>11</v>
      </c>
      <c r="B298" t="s">
        <v>34981</v>
      </c>
      <c r="C298" t="s">
        <v>495</v>
      </c>
      <c r="D298" t="s">
        <v>566</v>
      </c>
      <c r="E298" t="s">
        <v>34982</v>
      </c>
      <c r="F298" t="s">
        <v>34976</v>
      </c>
      <c r="G298">
        <v>1.95878</v>
      </c>
      <c r="H298">
        <v>1.96428</v>
      </c>
      <c r="J298">
        <v>1</v>
      </c>
      <c r="L298">
        <v>0.92</v>
      </c>
      <c r="M298" t="s">
        <v>17</v>
      </c>
      <c r="N298">
        <f t="shared" si="53"/>
        <v>49005.700000000252</v>
      </c>
      <c r="U298" t="str">
        <f ca="1"/>
        <v>2025-06-12 16:20:19</v>
      </c>
      <c r="V298" s="7">
        <f t="shared" ca="1" si="44"/>
        <v>2</v>
      </c>
      <c r="W298" s="7">
        <f t="shared" ca="1" si="45"/>
        <v>3</v>
      </c>
      <c r="X298" s="7">
        <f t="shared" ca="1" si="46"/>
        <v>-1.08</v>
      </c>
      <c r="Y298" s="7">
        <f t="shared" ca="1" si="47"/>
        <v>0.50519000000000003</v>
      </c>
      <c r="Z298" s="7">
        <f t="shared" ca="1" si="48"/>
        <v>0.50407000000000002</v>
      </c>
      <c r="AA298" s="7">
        <f t="shared" ca="1" si="49"/>
        <v>0.50287999999999999</v>
      </c>
      <c r="AB298">
        <f t="shared" ca="1" si="50"/>
        <v>0</v>
      </c>
      <c r="AC298">
        <f t="shared" ca="1" si="51"/>
        <v>1</v>
      </c>
      <c r="AD298">
        <f t="shared" ca="1" si="52"/>
        <v>0</v>
      </c>
    </row>
    <row r="299" spans="1:30" x14ac:dyDescent="0.2">
      <c r="A299" t="s">
        <v>18</v>
      </c>
      <c r="B299" t="s">
        <v>34983</v>
      </c>
      <c r="C299" t="s">
        <v>792</v>
      </c>
      <c r="D299" t="s">
        <v>566</v>
      </c>
      <c r="E299" t="s">
        <v>34984</v>
      </c>
      <c r="F299" t="s">
        <v>34985</v>
      </c>
      <c r="G299">
        <v>1.9589700000000001</v>
      </c>
      <c r="H299">
        <v>1.9591000000000001</v>
      </c>
      <c r="J299">
        <v>2</v>
      </c>
      <c r="L299">
        <v>-2</v>
      </c>
      <c r="M299" t="s">
        <v>17</v>
      </c>
      <c r="N299">
        <f t="shared" si="53"/>
        <v>49004.780000000253</v>
      </c>
      <c r="U299" t="str">
        <f ca="1"/>
        <v>2025-06-12 16:10:06</v>
      </c>
      <c r="V299" s="7">
        <f t="shared" ca="1" si="44"/>
        <v>2</v>
      </c>
      <c r="W299" s="7">
        <f t="shared" ca="1" si="45"/>
        <v>3</v>
      </c>
      <c r="X299" s="7">
        <f t="shared" ca="1" si="46"/>
        <v>2.7600000000000002</v>
      </c>
      <c r="Y299" s="7">
        <f t="shared" ca="1" si="47"/>
        <v>0.50290999999999997</v>
      </c>
      <c r="Z299" s="7">
        <f t="shared" ca="1" si="48"/>
        <v>0.50405999999999995</v>
      </c>
      <c r="AA299" s="7">
        <f t="shared" ca="1" si="49"/>
        <v>0.502</v>
      </c>
      <c r="AB299">
        <f t="shared" ca="1" si="50"/>
        <v>1</v>
      </c>
      <c r="AC299">
        <f t="shared" ca="1" si="51"/>
        <v>0</v>
      </c>
      <c r="AD299">
        <f t="shared" ca="1" si="52"/>
        <v>0</v>
      </c>
    </row>
    <row r="300" spans="1:30" x14ac:dyDescent="0.2">
      <c r="A300" t="s">
        <v>11</v>
      </c>
      <c r="B300" t="s">
        <v>34986</v>
      </c>
      <c r="C300" t="s">
        <v>495</v>
      </c>
      <c r="D300" t="s">
        <v>566</v>
      </c>
      <c r="E300" t="s">
        <v>34987</v>
      </c>
      <c r="F300" t="s">
        <v>34985</v>
      </c>
      <c r="G300">
        <v>1.95713</v>
      </c>
      <c r="H300">
        <v>1.9591000000000001</v>
      </c>
      <c r="J300">
        <v>1</v>
      </c>
      <c r="L300">
        <v>0.92</v>
      </c>
      <c r="M300" t="s">
        <v>17</v>
      </c>
      <c r="N300">
        <f t="shared" si="53"/>
        <v>49006.780000000253</v>
      </c>
      <c r="U300" t="str">
        <f ca="1"/>
        <v>2025-06-12 15:59:54</v>
      </c>
      <c r="V300" s="7">
        <f t="shared" ca="1" si="44"/>
        <v>2</v>
      </c>
      <c r="W300" s="7">
        <f t="shared" ca="1" si="45"/>
        <v>3</v>
      </c>
      <c r="X300" s="7">
        <f t="shared" ca="1" si="46"/>
        <v>0.84000000000000008</v>
      </c>
      <c r="Y300" s="7">
        <f t="shared" ca="1" si="47"/>
        <v>0.50251999999999997</v>
      </c>
      <c r="Z300" s="7">
        <f t="shared" ca="1" si="48"/>
        <v>0.50365000000000004</v>
      </c>
      <c r="AA300" s="7">
        <f t="shared" ca="1" si="49"/>
        <v>0.50268999999999997</v>
      </c>
      <c r="AB300">
        <f t="shared" ca="1" si="50"/>
        <v>0</v>
      </c>
      <c r="AC300">
        <f t="shared" ca="1" si="51"/>
        <v>0</v>
      </c>
      <c r="AD300">
        <f t="shared" ca="1" si="52"/>
        <v>1</v>
      </c>
    </row>
    <row r="301" spans="1:30" x14ac:dyDescent="0.2">
      <c r="A301" t="s">
        <v>11</v>
      </c>
      <c r="B301" t="s">
        <v>34988</v>
      </c>
      <c r="C301" t="s">
        <v>495</v>
      </c>
      <c r="D301" t="s">
        <v>566</v>
      </c>
      <c r="E301" t="s">
        <v>34989</v>
      </c>
      <c r="F301" t="s">
        <v>34990</v>
      </c>
      <c r="G301">
        <v>1.95712</v>
      </c>
      <c r="H301">
        <v>1.9578500000000001</v>
      </c>
      <c r="J301">
        <v>1</v>
      </c>
      <c r="L301">
        <v>0.92</v>
      </c>
      <c r="M301" t="s">
        <v>17</v>
      </c>
      <c r="N301">
        <f t="shared" si="53"/>
        <v>49005.860000000255</v>
      </c>
      <c r="U301" t="str">
        <f ca="1"/>
        <v>2025-06-12 15:49:41</v>
      </c>
      <c r="V301" s="7">
        <f t="shared" ca="1" si="44"/>
        <v>5</v>
      </c>
      <c r="W301" s="7">
        <f t="shared" ca="1" si="45"/>
        <v>17</v>
      </c>
      <c r="X301" s="7">
        <f t="shared" ca="1" si="46"/>
        <v>11.8</v>
      </c>
      <c r="Y301" s="7">
        <f t="shared" ca="1" si="47"/>
        <v>0.50329000000000002</v>
      </c>
      <c r="Z301" s="7">
        <f t="shared" ca="1" si="48"/>
        <v>0.50499000000000005</v>
      </c>
      <c r="AA301" s="7">
        <f t="shared" ca="1" si="49"/>
        <v>0.50077000000000005</v>
      </c>
      <c r="AB301">
        <f t="shared" ca="1" si="50"/>
        <v>1</v>
      </c>
      <c r="AC301">
        <f t="shared" ca="1" si="51"/>
        <v>0</v>
      </c>
      <c r="AD301">
        <f t="shared" ca="1" si="52"/>
        <v>0</v>
      </c>
    </row>
    <row r="302" spans="1:30" x14ac:dyDescent="0.2">
      <c r="A302" t="s">
        <v>18</v>
      </c>
      <c r="B302" t="s">
        <v>34991</v>
      </c>
      <c r="C302" t="s">
        <v>29259</v>
      </c>
      <c r="D302" t="s">
        <v>566</v>
      </c>
      <c r="E302" t="s">
        <v>34992</v>
      </c>
      <c r="F302" t="s">
        <v>34990</v>
      </c>
      <c r="G302">
        <v>1.95929</v>
      </c>
      <c r="H302">
        <v>1.9578500000000001</v>
      </c>
      <c r="J302">
        <v>2</v>
      </c>
      <c r="L302">
        <v>1.84</v>
      </c>
      <c r="M302" t="s">
        <v>17</v>
      </c>
      <c r="N302">
        <f t="shared" si="53"/>
        <v>49004.940000000257</v>
      </c>
    </row>
    <row r="303" spans="1:30" x14ac:dyDescent="0.2">
      <c r="A303" t="s">
        <v>18</v>
      </c>
      <c r="B303" t="s">
        <v>34993</v>
      </c>
      <c r="C303" t="s">
        <v>740</v>
      </c>
      <c r="D303" t="s">
        <v>566</v>
      </c>
      <c r="E303" t="s">
        <v>34994</v>
      </c>
      <c r="F303" t="s">
        <v>34990</v>
      </c>
      <c r="G303">
        <v>1.9608300000000001</v>
      </c>
      <c r="H303">
        <v>1.9578500000000001</v>
      </c>
      <c r="J303">
        <v>4</v>
      </c>
      <c r="L303">
        <v>3.68</v>
      </c>
      <c r="M303" t="s">
        <v>17</v>
      </c>
      <c r="N303">
        <f t="shared" si="53"/>
        <v>49003.10000000026</v>
      </c>
    </row>
    <row r="304" spans="1:30" x14ac:dyDescent="0.2">
      <c r="A304" t="s">
        <v>11</v>
      </c>
      <c r="B304" t="s">
        <v>34995</v>
      </c>
      <c r="C304" t="s">
        <v>495</v>
      </c>
      <c r="D304" t="s">
        <v>566</v>
      </c>
      <c r="E304" t="s">
        <v>34996</v>
      </c>
      <c r="F304" t="s">
        <v>34997</v>
      </c>
      <c r="G304">
        <v>1.95526</v>
      </c>
      <c r="H304">
        <v>1.9563200000000001</v>
      </c>
      <c r="J304">
        <v>1</v>
      </c>
      <c r="L304">
        <v>0.92</v>
      </c>
      <c r="M304" t="s">
        <v>17</v>
      </c>
      <c r="N304">
        <f t="shared" si="53"/>
        <v>48999.42000000026</v>
      </c>
    </row>
    <row r="305" spans="1:14" x14ac:dyDescent="0.2">
      <c r="A305" t="s">
        <v>11</v>
      </c>
      <c r="B305" t="s">
        <v>34998</v>
      </c>
      <c r="C305" t="s">
        <v>1309</v>
      </c>
      <c r="D305" t="s">
        <v>566</v>
      </c>
      <c r="E305" t="s">
        <v>34999</v>
      </c>
      <c r="F305" t="s">
        <v>35000</v>
      </c>
      <c r="G305">
        <v>1.9567699999999999</v>
      </c>
      <c r="H305">
        <v>1.9558800000000001</v>
      </c>
      <c r="J305">
        <v>2</v>
      </c>
      <c r="L305">
        <v>-2</v>
      </c>
      <c r="M305" t="s">
        <v>17</v>
      </c>
      <c r="N305">
        <f t="shared" si="53"/>
        <v>48998.500000000262</v>
      </c>
    </row>
    <row r="306" spans="1:14" x14ac:dyDescent="0.2">
      <c r="A306" t="s">
        <v>18</v>
      </c>
      <c r="B306" t="s">
        <v>35001</v>
      </c>
      <c r="C306" t="s">
        <v>28070</v>
      </c>
      <c r="D306" t="s">
        <v>566</v>
      </c>
      <c r="E306" t="s">
        <v>35002</v>
      </c>
      <c r="F306" t="s">
        <v>35000</v>
      </c>
      <c r="G306">
        <v>1.96004</v>
      </c>
      <c r="H306">
        <v>1.9558800000000001</v>
      </c>
      <c r="J306">
        <v>2</v>
      </c>
      <c r="L306">
        <v>1.84</v>
      </c>
      <c r="M306" t="s">
        <v>17</v>
      </c>
      <c r="N306">
        <f t="shared" si="53"/>
        <v>49000.500000000262</v>
      </c>
    </row>
    <row r="307" spans="1:14" x14ac:dyDescent="0.2">
      <c r="A307" t="s">
        <v>11</v>
      </c>
      <c r="B307" t="s">
        <v>35003</v>
      </c>
      <c r="C307" t="s">
        <v>495</v>
      </c>
      <c r="D307" t="s">
        <v>566</v>
      </c>
      <c r="E307" t="s">
        <v>35004</v>
      </c>
      <c r="F307" t="s">
        <v>35000</v>
      </c>
      <c r="G307">
        <v>1.95848</v>
      </c>
      <c r="H307">
        <v>1.9558800000000001</v>
      </c>
      <c r="J307">
        <v>1</v>
      </c>
      <c r="L307">
        <v>-1</v>
      </c>
      <c r="M307" t="s">
        <v>17</v>
      </c>
      <c r="N307">
        <f t="shared" si="53"/>
        <v>48998.660000000265</v>
      </c>
    </row>
    <row r="308" spans="1:14" x14ac:dyDescent="0.2">
      <c r="A308" t="s">
        <v>11</v>
      </c>
      <c r="B308" t="s">
        <v>35005</v>
      </c>
      <c r="C308" t="s">
        <v>495</v>
      </c>
      <c r="D308" t="s">
        <v>566</v>
      </c>
      <c r="E308" t="s">
        <v>35006</v>
      </c>
      <c r="F308" t="s">
        <v>35007</v>
      </c>
      <c r="G308">
        <v>1.9596100000000001</v>
      </c>
      <c r="H308">
        <v>1.95868</v>
      </c>
      <c r="J308">
        <v>1</v>
      </c>
      <c r="L308">
        <v>-1</v>
      </c>
      <c r="M308" t="s">
        <v>17</v>
      </c>
      <c r="N308">
        <f t="shared" si="53"/>
        <v>48999.660000000265</v>
      </c>
    </row>
    <row r="309" spans="1:14" x14ac:dyDescent="0.2">
      <c r="A309" t="s">
        <v>11</v>
      </c>
      <c r="B309" t="s">
        <v>35008</v>
      </c>
      <c r="C309" t="s">
        <v>29216</v>
      </c>
      <c r="D309" t="s">
        <v>566</v>
      </c>
      <c r="E309" t="s">
        <v>35009</v>
      </c>
      <c r="F309" t="s">
        <v>35007</v>
      </c>
      <c r="G309">
        <v>1.9571499999999999</v>
      </c>
      <c r="H309">
        <v>1.95868</v>
      </c>
      <c r="J309">
        <v>2</v>
      </c>
      <c r="L309">
        <v>1.84</v>
      </c>
      <c r="M309" t="s">
        <v>17</v>
      </c>
      <c r="N309">
        <f t="shared" si="53"/>
        <v>49000.660000000265</v>
      </c>
    </row>
    <row r="310" spans="1:14" x14ac:dyDescent="0.2">
      <c r="A310" t="s">
        <v>11</v>
      </c>
      <c r="B310" t="s">
        <v>35010</v>
      </c>
      <c r="C310" t="s">
        <v>495</v>
      </c>
      <c r="D310" t="s">
        <v>566</v>
      </c>
      <c r="E310" t="s">
        <v>35011</v>
      </c>
      <c r="F310" t="s">
        <v>35012</v>
      </c>
      <c r="G310">
        <v>1.9589799999999999</v>
      </c>
      <c r="H310">
        <v>1.95933</v>
      </c>
      <c r="J310">
        <v>1</v>
      </c>
      <c r="L310">
        <v>0.92</v>
      </c>
      <c r="M310" t="s">
        <v>17</v>
      </c>
      <c r="N310">
        <f t="shared" si="53"/>
        <v>48998.820000000269</v>
      </c>
    </row>
    <row r="311" spans="1:14" x14ac:dyDescent="0.2">
      <c r="A311" t="s">
        <v>18</v>
      </c>
      <c r="B311" t="s">
        <v>35013</v>
      </c>
      <c r="C311" t="s">
        <v>3722</v>
      </c>
      <c r="D311" t="s">
        <v>566</v>
      </c>
      <c r="E311" t="s">
        <v>35014</v>
      </c>
      <c r="F311" t="s">
        <v>35012</v>
      </c>
      <c r="G311">
        <v>1.9622900000000001</v>
      </c>
      <c r="H311">
        <v>1.95933</v>
      </c>
      <c r="J311">
        <v>4</v>
      </c>
      <c r="L311">
        <v>3.68</v>
      </c>
      <c r="M311" t="s">
        <v>17</v>
      </c>
      <c r="N311">
        <f t="shared" si="53"/>
        <v>48997.900000000271</v>
      </c>
    </row>
    <row r="312" spans="1:14" x14ac:dyDescent="0.2">
      <c r="A312" t="s">
        <v>18</v>
      </c>
      <c r="B312" t="s">
        <v>35015</v>
      </c>
      <c r="C312" t="s">
        <v>2856</v>
      </c>
      <c r="D312" t="s">
        <v>566</v>
      </c>
      <c r="E312" t="s">
        <v>35016</v>
      </c>
      <c r="F312" t="s">
        <v>35012</v>
      </c>
      <c r="G312">
        <v>1.9611400000000001</v>
      </c>
      <c r="H312">
        <v>1.95933</v>
      </c>
      <c r="J312">
        <v>2</v>
      </c>
      <c r="L312">
        <v>1.84</v>
      </c>
      <c r="M312" t="s">
        <v>17</v>
      </c>
      <c r="N312">
        <f t="shared" si="53"/>
        <v>48994.22000000027</v>
      </c>
    </row>
    <row r="313" spans="1:14" x14ac:dyDescent="0.2">
      <c r="A313" t="s">
        <v>18</v>
      </c>
      <c r="B313" t="s">
        <v>35017</v>
      </c>
      <c r="C313" t="s">
        <v>28065</v>
      </c>
      <c r="D313" t="s">
        <v>566</v>
      </c>
      <c r="E313" t="s">
        <v>35018</v>
      </c>
      <c r="F313" t="s">
        <v>35019</v>
      </c>
      <c r="G313">
        <v>1.9581299999999999</v>
      </c>
      <c r="H313">
        <v>1.9592700000000001</v>
      </c>
      <c r="J313">
        <v>2</v>
      </c>
      <c r="L313">
        <v>-2</v>
      </c>
      <c r="M313" t="s">
        <v>17</v>
      </c>
      <c r="N313">
        <f t="shared" si="53"/>
        <v>48992.380000000274</v>
      </c>
    </row>
    <row r="314" spans="1:14" x14ac:dyDescent="0.2">
      <c r="A314" t="s">
        <v>11</v>
      </c>
      <c r="B314" t="s">
        <v>35020</v>
      </c>
      <c r="C314" t="s">
        <v>495</v>
      </c>
      <c r="D314" t="s">
        <v>566</v>
      </c>
      <c r="E314" t="s">
        <v>35021</v>
      </c>
      <c r="F314" t="s">
        <v>35019</v>
      </c>
      <c r="G314">
        <v>1.95628</v>
      </c>
      <c r="H314">
        <v>1.9592700000000001</v>
      </c>
      <c r="J314">
        <v>1</v>
      </c>
      <c r="L314">
        <v>0.92</v>
      </c>
      <c r="M314" t="s">
        <v>17</v>
      </c>
      <c r="N314">
        <f t="shared" si="53"/>
        <v>48994.380000000274</v>
      </c>
    </row>
    <row r="315" spans="1:14" x14ac:dyDescent="0.2">
      <c r="A315" t="s">
        <v>18</v>
      </c>
      <c r="B315" t="s">
        <v>35022</v>
      </c>
      <c r="C315" t="s">
        <v>28395</v>
      </c>
      <c r="D315" t="s">
        <v>566</v>
      </c>
      <c r="E315" t="s">
        <v>35023</v>
      </c>
      <c r="F315" t="s">
        <v>35019</v>
      </c>
      <c r="G315">
        <v>1.95967</v>
      </c>
      <c r="H315">
        <v>1.9592700000000001</v>
      </c>
      <c r="J315">
        <v>4</v>
      </c>
      <c r="L315">
        <v>3.68</v>
      </c>
      <c r="M315" t="s">
        <v>17</v>
      </c>
      <c r="N315">
        <f t="shared" si="53"/>
        <v>48993.460000000276</v>
      </c>
    </row>
    <row r="316" spans="1:14" x14ac:dyDescent="0.2">
      <c r="A316" t="s">
        <v>11</v>
      </c>
      <c r="B316" t="s">
        <v>35024</v>
      </c>
      <c r="C316" t="s">
        <v>2727</v>
      </c>
      <c r="D316" t="s">
        <v>566</v>
      </c>
      <c r="E316" t="s">
        <v>35025</v>
      </c>
      <c r="F316" t="s">
        <v>35026</v>
      </c>
      <c r="G316">
        <v>1.95086</v>
      </c>
      <c r="H316">
        <v>1.95689</v>
      </c>
      <c r="J316">
        <v>2</v>
      </c>
      <c r="L316">
        <v>1.84</v>
      </c>
      <c r="M316" t="s">
        <v>17</v>
      </c>
      <c r="N316">
        <f t="shared" si="53"/>
        <v>48989.780000000275</v>
      </c>
    </row>
    <row r="317" spans="1:14" x14ac:dyDescent="0.2">
      <c r="A317" t="s">
        <v>18</v>
      </c>
      <c r="B317" t="s">
        <v>35027</v>
      </c>
      <c r="C317" t="s">
        <v>4379</v>
      </c>
      <c r="D317" t="s">
        <v>566</v>
      </c>
      <c r="E317" t="s">
        <v>35028</v>
      </c>
      <c r="F317" t="s">
        <v>35026</v>
      </c>
      <c r="G317">
        <v>1.9581200000000001</v>
      </c>
      <c r="H317">
        <v>1.95689</v>
      </c>
      <c r="J317">
        <v>4</v>
      </c>
      <c r="L317">
        <v>3.68</v>
      </c>
      <c r="M317" t="s">
        <v>17</v>
      </c>
      <c r="N317">
        <f t="shared" si="53"/>
        <v>48987.940000000279</v>
      </c>
    </row>
    <row r="318" spans="1:14" x14ac:dyDescent="0.2">
      <c r="A318" t="s">
        <v>11</v>
      </c>
      <c r="B318" t="s">
        <v>35029</v>
      </c>
      <c r="C318" t="s">
        <v>495</v>
      </c>
      <c r="D318" t="s">
        <v>566</v>
      </c>
      <c r="E318" t="s">
        <v>35030</v>
      </c>
      <c r="F318" t="s">
        <v>35026</v>
      </c>
      <c r="G318">
        <v>1.9531099999999999</v>
      </c>
      <c r="H318">
        <v>1.95689</v>
      </c>
      <c r="J318">
        <v>1</v>
      </c>
      <c r="L318">
        <v>0.92</v>
      </c>
      <c r="M318" t="s">
        <v>17</v>
      </c>
      <c r="N318">
        <f t="shared" si="53"/>
        <v>48984.260000000279</v>
      </c>
    </row>
    <row r="319" spans="1:14" x14ac:dyDescent="0.2">
      <c r="A319" t="s">
        <v>18</v>
      </c>
      <c r="B319" t="s">
        <v>35031</v>
      </c>
      <c r="C319" t="s">
        <v>220</v>
      </c>
      <c r="D319" t="s">
        <v>566</v>
      </c>
      <c r="E319" t="s">
        <v>35032</v>
      </c>
      <c r="F319" t="s">
        <v>35026</v>
      </c>
      <c r="G319">
        <v>1.9558199999999999</v>
      </c>
      <c r="H319">
        <v>1.95689</v>
      </c>
      <c r="J319">
        <v>2</v>
      </c>
      <c r="L319">
        <v>-2</v>
      </c>
      <c r="M319" t="s">
        <v>17</v>
      </c>
      <c r="N319">
        <f t="shared" si="53"/>
        <v>48983.34000000028</v>
      </c>
    </row>
    <row r="320" spans="1:14" x14ac:dyDescent="0.2">
      <c r="A320" t="s">
        <v>18</v>
      </c>
      <c r="B320" t="s">
        <v>35033</v>
      </c>
      <c r="C320" t="s">
        <v>555</v>
      </c>
      <c r="D320" t="s">
        <v>566</v>
      </c>
      <c r="E320" t="s">
        <v>35034</v>
      </c>
      <c r="F320" t="s">
        <v>35035</v>
      </c>
      <c r="G320">
        <v>1.9516500000000001</v>
      </c>
      <c r="H320">
        <v>1.9530000000000001</v>
      </c>
      <c r="J320">
        <v>2</v>
      </c>
      <c r="L320">
        <v>-2</v>
      </c>
      <c r="M320" t="s">
        <v>17</v>
      </c>
      <c r="N320">
        <f t="shared" si="53"/>
        <v>48985.34000000028</v>
      </c>
    </row>
    <row r="321" spans="1:14" x14ac:dyDescent="0.2">
      <c r="A321" t="s">
        <v>11</v>
      </c>
      <c r="B321" t="s">
        <v>35036</v>
      </c>
      <c r="C321" t="s">
        <v>495</v>
      </c>
      <c r="D321" t="s">
        <v>566</v>
      </c>
      <c r="E321" t="s">
        <v>35037</v>
      </c>
      <c r="F321" t="s">
        <v>35035</v>
      </c>
      <c r="G321">
        <v>1.94939</v>
      </c>
      <c r="H321">
        <v>1.9530000000000001</v>
      </c>
      <c r="J321">
        <v>1</v>
      </c>
      <c r="L321">
        <v>0.92</v>
      </c>
      <c r="M321" t="s">
        <v>17</v>
      </c>
      <c r="N321">
        <f t="shared" si="53"/>
        <v>48987.34000000028</v>
      </c>
    </row>
    <row r="322" spans="1:14" x14ac:dyDescent="0.2">
      <c r="A322" t="s">
        <v>11</v>
      </c>
      <c r="B322" t="s">
        <v>35038</v>
      </c>
      <c r="C322" t="s">
        <v>2951</v>
      </c>
      <c r="D322" t="s">
        <v>566</v>
      </c>
      <c r="E322" t="s">
        <v>35039</v>
      </c>
      <c r="F322" t="s">
        <v>35040</v>
      </c>
      <c r="G322">
        <v>1.94746</v>
      </c>
      <c r="H322">
        <v>1.94855</v>
      </c>
      <c r="J322">
        <v>2</v>
      </c>
      <c r="L322">
        <v>1.84</v>
      </c>
      <c r="M322" t="s">
        <v>17</v>
      </c>
      <c r="N322">
        <f t="shared" si="53"/>
        <v>48986.420000000282</v>
      </c>
    </row>
    <row r="323" spans="1:14" x14ac:dyDescent="0.2">
      <c r="A323" t="s">
        <v>11</v>
      </c>
      <c r="B323" t="s">
        <v>35041</v>
      </c>
      <c r="C323" t="s">
        <v>495</v>
      </c>
      <c r="D323" t="s">
        <v>566</v>
      </c>
      <c r="E323" t="s">
        <v>35042</v>
      </c>
      <c r="F323" t="s">
        <v>35040</v>
      </c>
      <c r="G323">
        <v>1.9493499999999999</v>
      </c>
      <c r="H323">
        <v>1.94855</v>
      </c>
      <c r="J323">
        <v>1</v>
      </c>
      <c r="L323">
        <v>-1</v>
      </c>
      <c r="M323" t="s">
        <v>17</v>
      </c>
      <c r="N323">
        <f t="shared" si="53"/>
        <v>48984.580000000286</v>
      </c>
    </row>
    <row r="324" spans="1:14" x14ac:dyDescent="0.2">
      <c r="A324" t="s">
        <v>11</v>
      </c>
      <c r="B324" t="s">
        <v>35043</v>
      </c>
      <c r="C324" t="s">
        <v>495</v>
      </c>
      <c r="D324" t="s">
        <v>566</v>
      </c>
      <c r="E324" t="s">
        <v>35044</v>
      </c>
      <c r="F324" t="s">
        <v>35045</v>
      </c>
      <c r="G324">
        <v>1.9495499999999999</v>
      </c>
      <c r="H324">
        <v>1.9502699999999999</v>
      </c>
      <c r="J324">
        <v>1</v>
      </c>
      <c r="L324">
        <v>0.92</v>
      </c>
      <c r="M324" t="s">
        <v>17</v>
      </c>
      <c r="N324">
        <f t="shared" ref="N324:N387" si="54">N323-L323</f>
        <v>48985.580000000286</v>
      </c>
    </row>
    <row r="325" spans="1:14" x14ac:dyDescent="0.2">
      <c r="A325" t="s">
        <v>11</v>
      </c>
      <c r="B325" t="s">
        <v>35046</v>
      </c>
      <c r="C325" t="s">
        <v>28068</v>
      </c>
      <c r="D325" t="s">
        <v>566</v>
      </c>
      <c r="E325" t="s">
        <v>35047</v>
      </c>
      <c r="F325" t="s">
        <v>35045</v>
      </c>
      <c r="G325">
        <v>1.94699</v>
      </c>
      <c r="H325">
        <v>1.9502699999999999</v>
      </c>
      <c r="J325">
        <v>2</v>
      </c>
      <c r="L325">
        <v>1.84</v>
      </c>
      <c r="M325" t="s">
        <v>17</v>
      </c>
      <c r="N325">
        <f t="shared" si="54"/>
        <v>48984.660000000287</v>
      </c>
    </row>
    <row r="326" spans="1:14" x14ac:dyDescent="0.2">
      <c r="A326" t="s">
        <v>11</v>
      </c>
      <c r="B326" t="s">
        <v>35048</v>
      </c>
      <c r="C326" t="s">
        <v>495</v>
      </c>
      <c r="D326" t="s">
        <v>566</v>
      </c>
      <c r="E326" t="s">
        <v>35049</v>
      </c>
      <c r="F326" t="s">
        <v>35050</v>
      </c>
      <c r="G326">
        <v>1.95143</v>
      </c>
      <c r="H326">
        <v>1.9489799999999999</v>
      </c>
      <c r="J326">
        <v>1</v>
      </c>
      <c r="L326">
        <v>-1</v>
      </c>
      <c r="M326" t="s">
        <v>17</v>
      </c>
      <c r="N326">
        <f t="shared" si="54"/>
        <v>48982.820000000291</v>
      </c>
    </row>
    <row r="327" spans="1:14" x14ac:dyDescent="0.2">
      <c r="A327" t="s">
        <v>11</v>
      </c>
      <c r="B327" t="s">
        <v>35051</v>
      </c>
      <c r="C327" t="s">
        <v>28065</v>
      </c>
      <c r="D327" t="s">
        <v>566</v>
      </c>
      <c r="E327" t="s">
        <v>35052</v>
      </c>
      <c r="F327" t="s">
        <v>35050</v>
      </c>
      <c r="G327">
        <v>1.95014</v>
      </c>
      <c r="H327">
        <v>1.9489799999999999</v>
      </c>
      <c r="J327">
        <v>2</v>
      </c>
      <c r="L327">
        <v>-2</v>
      </c>
      <c r="M327" t="s">
        <v>17</v>
      </c>
      <c r="N327">
        <f t="shared" si="54"/>
        <v>48983.820000000291</v>
      </c>
    </row>
    <row r="328" spans="1:14" x14ac:dyDescent="0.2">
      <c r="A328" t="s">
        <v>11</v>
      </c>
      <c r="B328" t="s">
        <v>35053</v>
      </c>
      <c r="C328" t="s">
        <v>28068</v>
      </c>
      <c r="D328" t="s">
        <v>566</v>
      </c>
      <c r="E328" t="s">
        <v>35054</v>
      </c>
      <c r="F328" t="s">
        <v>35050</v>
      </c>
      <c r="G328">
        <v>1.9489300000000001</v>
      </c>
      <c r="H328">
        <v>1.9489799999999999</v>
      </c>
      <c r="J328">
        <v>4</v>
      </c>
      <c r="L328">
        <v>3.68</v>
      </c>
      <c r="M328" t="s">
        <v>17</v>
      </c>
      <c r="N328">
        <f t="shared" si="54"/>
        <v>48985.820000000291</v>
      </c>
    </row>
    <row r="329" spans="1:14" x14ac:dyDescent="0.2">
      <c r="A329" t="s">
        <v>11</v>
      </c>
      <c r="B329" t="s">
        <v>35055</v>
      </c>
      <c r="C329" t="s">
        <v>495</v>
      </c>
      <c r="D329" t="s">
        <v>566</v>
      </c>
      <c r="E329" t="s">
        <v>35056</v>
      </c>
      <c r="F329" t="s">
        <v>35057</v>
      </c>
      <c r="G329">
        <v>1.94855</v>
      </c>
      <c r="H329">
        <v>1.9511000000000001</v>
      </c>
      <c r="J329">
        <v>1</v>
      </c>
      <c r="L329">
        <v>0.92</v>
      </c>
      <c r="M329" t="s">
        <v>17</v>
      </c>
      <c r="N329">
        <f t="shared" si="54"/>
        <v>48982.14000000029</v>
      </c>
    </row>
    <row r="330" spans="1:14" x14ac:dyDescent="0.2">
      <c r="A330" t="s">
        <v>18</v>
      </c>
      <c r="B330" t="s">
        <v>35058</v>
      </c>
      <c r="C330" t="s">
        <v>220</v>
      </c>
      <c r="D330" t="s">
        <v>566</v>
      </c>
      <c r="E330" t="s">
        <v>35059</v>
      </c>
      <c r="F330" t="s">
        <v>35057</v>
      </c>
      <c r="G330">
        <v>1.9516500000000001</v>
      </c>
      <c r="H330">
        <v>1.9511000000000001</v>
      </c>
      <c r="J330">
        <v>4</v>
      </c>
      <c r="L330">
        <v>3.68</v>
      </c>
      <c r="M330" t="s">
        <v>17</v>
      </c>
      <c r="N330">
        <f t="shared" si="54"/>
        <v>48981.220000000292</v>
      </c>
    </row>
    <row r="331" spans="1:14" x14ac:dyDescent="0.2">
      <c r="A331" t="s">
        <v>18</v>
      </c>
      <c r="B331" t="s">
        <v>35060</v>
      </c>
      <c r="C331" t="s">
        <v>28065</v>
      </c>
      <c r="D331" t="s">
        <v>566</v>
      </c>
      <c r="E331" t="s">
        <v>35061</v>
      </c>
      <c r="F331" t="s">
        <v>35057</v>
      </c>
      <c r="G331">
        <v>1.94998</v>
      </c>
      <c r="H331">
        <v>1.9511000000000001</v>
      </c>
      <c r="J331">
        <v>2</v>
      </c>
      <c r="L331">
        <v>-2</v>
      </c>
      <c r="M331" t="s">
        <v>17</v>
      </c>
      <c r="N331">
        <f t="shared" si="54"/>
        <v>48977.540000000292</v>
      </c>
    </row>
    <row r="332" spans="1:14" x14ac:dyDescent="0.2">
      <c r="A332" t="s">
        <v>11</v>
      </c>
      <c r="B332" t="s">
        <v>35062</v>
      </c>
      <c r="C332" t="s">
        <v>892</v>
      </c>
      <c r="D332" t="s">
        <v>566</v>
      </c>
      <c r="E332" t="s">
        <v>35063</v>
      </c>
      <c r="F332" t="s">
        <v>35064</v>
      </c>
      <c r="G332">
        <v>1.9478200000000001</v>
      </c>
      <c r="H332">
        <v>1.9481900000000001</v>
      </c>
      <c r="J332">
        <v>2</v>
      </c>
      <c r="L332">
        <v>1.84</v>
      </c>
      <c r="M332" t="s">
        <v>17</v>
      </c>
      <c r="N332">
        <f t="shared" si="54"/>
        <v>48979.540000000292</v>
      </c>
    </row>
    <row r="333" spans="1:14" x14ac:dyDescent="0.2">
      <c r="A333" t="s">
        <v>18</v>
      </c>
      <c r="B333" t="s">
        <v>35065</v>
      </c>
      <c r="C333" t="s">
        <v>558</v>
      </c>
      <c r="D333" t="s">
        <v>566</v>
      </c>
      <c r="E333" t="s">
        <v>35066</v>
      </c>
      <c r="F333" t="s">
        <v>35064</v>
      </c>
      <c r="G333">
        <v>1.9497100000000001</v>
      </c>
      <c r="H333">
        <v>1.9481900000000001</v>
      </c>
      <c r="J333">
        <v>2</v>
      </c>
      <c r="L333">
        <v>1.84</v>
      </c>
      <c r="M333" t="s">
        <v>17</v>
      </c>
      <c r="N333">
        <f t="shared" si="54"/>
        <v>48977.700000000295</v>
      </c>
    </row>
    <row r="334" spans="1:14" x14ac:dyDescent="0.2">
      <c r="A334" t="s">
        <v>11</v>
      </c>
      <c r="B334" t="s">
        <v>35067</v>
      </c>
      <c r="C334" t="s">
        <v>1525</v>
      </c>
      <c r="D334" t="s">
        <v>566</v>
      </c>
      <c r="E334" t="s">
        <v>35068</v>
      </c>
      <c r="F334" t="s">
        <v>35064</v>
      </c>
      <c r="G334">
        <v>1.94686</v>
      </c>
      <c r="H334">
        <v>1.9481900000000001</v>
      </c>
      <c r="J334">
        <v>4</v>
      </c>
      <c r="L334">
        <v>3.68</v>
      </c>
      <c r="M334" t="s">
        <v>17</v>
      </c>
      <c r="N334">
        <f t="shared" si="54"/>
        <v>48975.860000000299</v>
      </c>
    </row>
    <row r="335" spans="1:14" x14ac:dyDescent="0.2">
      <c r="A335" t="s">
        <v>11</v>
      </c>
      <c r="B335" t="s">
        <v>35069</v>
      </c>
      <c r="C335" t="s">
        <v>495</v>
      </c>
      <c r="D335" t="s">
        <v>566</v>
      </c>
      <c r="E335" t="s">
        <v>35070</v>
      </c>
      <c r="F335" t="s">
        <v>35064</v>
      </c>
      <c r="G335">
        <v>1.94876</v>
      </c>
      <c r="H335">
        <v>1.9481900000000001</v>
      </c>
      <c r="J335">
        <v>1</v>
      </c>
      <c r="L335">
        <v>-1</v>
      </c>
      <c r="M335" t="s">
        <v>17</v>
      </c>
      <c r="N335">
        <f t="shared" si="54"/>
        <v>48972.180000000299</v>
      </c>
    </row>
    <row r="336" spans="1:14" x14ac:dyDescent="0.2">
      <c r="A336" t="s">
        <v>11</v>
      </c>
      <c r="B336" t="s">
        <v>35071</v>
      </c>
      <c r="C336" t="s">
        <v>495</v>
      </c>
      <c r="D336" t="s">
        <v>566</v>
      </c>
      <c r="E336" t="s">
        <v>35072</v>
      </c>
      <c r="F336" t="s">
        <v>35073</v>
      </c>
      <c r="G336">
        <v>1.9431400000000001</v>
      </c>
      <c r="H336">
        <v>1.9488700000000001</v>
      </c>
      <c r="J336">
        <v>1</v>
      </c>
      <c r="L336">
        <v>0.92</v>
      </c>
      <c r="M336" t="s">
        <v>17</v>
      </c>
      <c r="N336">
        <f t="shared" si="54"/>
        <v>48973.180000000299</v>
      </c>
    </row>
    <row r="337" spans="1:14" x14ac:dyDescent="0.2">
      <c r="A337" t="s">
        <v>18</v>
      </c>
      <c r="B337" t="s">
        <v>35074</v>
      </c>
      <c r="C337" t="s">
        <v>30622</v>
      </c>
      <c r="D337" t="s">
        <v>566</v>
      </c>
      <c r="E337" t="s">
        <v>35075</v>
      </c>
      <c r="F337" t="s">
        <v>35073</v>
      </c>
      <c r="G337">
        <v>1.9479</v>
      </c>
      <c r="H337">
        <v>1.9488700000000001</v>
      </c>
      <c r="J337">
        <v>2</v>
      </c>
      <c r="L337">
        <v>-2</v>
      </c>
      <c r="M337" t="s">
        <v>17</v>
      </c>
      <c r="N337">
        <f t="shared" si="54"/>
        <v>48972.2600000003</v>
      </c>
    </row>
    <row r="338" spans="1:14" x14ac:dyDescent="0.2">
      <c r="A338" t="s">
        <v>18</v>
      </c>
      <c r="B338" t="s">
        <v>35076</v>
      </c>
      <c r="C338" t="s">
        <v>740</v>
      </c>
      <c r="D338" t="s">
        <v>566</v>
      </c>
      <c r="E338" t="s">
        <v>35077</v>
      </c>
      <c r="F338" t="s">
        <v>35078</v>
      </c>
      <c r="G338">
        <v>1.9413499999999999</v>
      </c>
      <c r="H338">
        <v>1.9430700000000001</v>
      </c>
      <c r="J338">
        <v>4</v>
      </c>
      <c r="L338">
        <v>-4</v>
      </c>
      <c r="M338" t="s">
        <v>17</v>
      </c>
      <c r="N338">
        <f t="shared" si="54"/>
        <v>48974.2600000003</v>
      </c>
    </row>
    <row r="339" spans="1:14" x14ac:dyDescent="0.2">
      <c r="A339" t="s">
        <v>11</v>
      </c>
      <c r="B339" t="s">
        <v>35079</v>
      </c>
      <c r="C339" t="s">
        <v>550</v>
      </c>
      <c r="D339" t="s">
        <v>566</v>
      </c>
      <c r="E339" t="s">
        <v>35080</v>
      </c>
      <c r="F339" t="s">
        <v>35078</v>
      </c>
      <c r="G339">
        <v>1.9368700000000001</v>
      </c>
      <c r="H339">
        <v>1.9430700000000001</v>
      </c>
      <c r="J339">
        <v>1</v>
      </c>
      <c r="L339">
        <v>0.92</v>
      </c>
      <c r="M339" t="s">
        <v>17</v>
      </c>
      <c r="N339">
        <f t="shared" si="54"/>
        <v>48978.2600000003</v>
      </c>
    </row>
    <row r="340" spans="1:14" x14ac:dyDescent="0.2">
      <c r="A340" t="s">
        <v>18</v>
      </c>
      <c r="B340" t="s">
        <v>35081</v>
      </c>
      <c r="C340" t="s">
        <v>2723</v>
      </c>
      <c r="D340" t="s">
        <v>566</v>
      </c>
      <c r="E340" t="s">
        <v>35082</v>
      </c>
      <c r="F340" t="s">
        <v>35078</v>
      </c>
      <c r="G340">
        <v>1.9392400000000001</v>
      </c>
      <c r="H340">
        <v>1.9430700000000001</v>
      </c>
      <c r="J340">
        <v>2</v>
      </c>
      <c r="L340">
        <v>-2</v>
      </c>
      <c r="M340" t="s">
        <v>17</v>
      </c>
      <c r="N340">
        <f t="shared" si="54"/>
        <v>48977.340000000302</v>
      </c>
    </row>
    <row r="341" spans="1:14" x14ac:dyDescent="0.2">
      <c r="A341" t="s">
        <v>11</v>
      </c>
      <c r="B341" t="s">
        <v>35083</v>
      </c>
      <c r="C341" t="s">
        <v>28068</v>
      </c>
      <c r="D341" t="s">
        <v>566</v>
      </c>
      <c r="E341" t="s">
        <v>35084</v>
      </c>
      <c r="F341" t="s">
        <v>35085</v>
      </c>
      <c r="G341">
        <v>1.9356599999999999</v>
      </c>
      <c r="H341">
        <v>1.93693</v>
      </c>
      <c r="J341">
        <v>2</v>
      </c>
      <c r="L341">
        <v>1.84</v>
      </c>
      <c r="M341" t="s">
        <v>17</v>
      </c>
      <c r="N341">
        <f t="shared" si="54"/>
        <v>48979.340000000302</v>
      </c>
    </row>
    <row r="342" spans="1:14" x14ac:dyDescent="0.2">
      <c r="A342" t="s">
        <v>11</v>
      </c>
      <c r="B342" t="s">
        <v>35086</v>
      </c>
      <c r="C342" t="s">
        <v>495</v>
      </c>
      <c r="D342" t="s">
        <v>566</v>
      </c>
      <c r="E342" t="s">
        <v>35087</v>
      </c>
      <c r="F342" t="s">
        <v>35085</v>
      </c>
      <c r="G342">
        <v>1.9379999999999999</v>
      </c>
      <c r="H342">
        <v>1.93693</v>
      </c>
      <c r="J342">
        <v>1</v>
      </c>
      <c r="L342">
        <v>-1</v>
      </c>
      <c r="M342" t="s">
        <v>17</v>
      </c>
      <c r="N342">
        <f t="shared" si="54"/>
        <v>48977.500000000306</v>
      </c>
    </row>
    <row r="343" spans="1:14" x14ac:dyDescent="0.2">
      <c r="A343" t="s">
        <v>18</v>
      </c>
      <c r="B343" t="s">
        <v>35088</v>
      </c>
      <c r="C343" t="s">
        <v>1603</v>
      </c>
      <c r="D343" t="s">
        <v>566</v>
      </c>
      <c r="E343" t="s">
        <v>35089</v>
      </c>
      <c r="F343" t="s">
        <v>35090</v>
      </c>
      <c r="G343">
        <v>1.94093</v>
      </c>
      <c r="H343">
        <v>1.9389000000000001</v>
      </c>
      <c r="J343">
        <v>16</v>
      </c>
      <c r="L343">
        <v>14.72</v>
      </c>
      <c r="M343" t="s">
        <v>17</v>
      </c>
      <c r="N343">
        <f t="shared" si="54"/>
        <v>48978.500000000306</v>
      </c>
    </row>
    <row r="344" spans="1:14" x14ac:dyDescent="0.2">
      <c r="A344" t="s">
        <v>18</v>
      </c>
      <c r="B344" t="s">
        <v>35091</v>
      </c>
      <c r="C344" t="s">
        <v>3766</v>
      </c>
      <c r="D344" t="s">
        <v>566</v>
      </c>
      <c r="E344" t="s">
        <v>35092</v>
      </c>
      <c r="F344" t="s">
        <v>35090</v>
      </c>
      <c r="G344">
        <v>1.94001</v>
      </c>
      <c r="H344">
        <v>1.9389000000000001</v>
      </c>
      <c r="J344">
        <v>8</v>
      </c>
      <c r="L344">
        <v>7.36</v>
      </c>
      <c r="M344" t="s">
        <v>17</v>
      </c>
      <c r="N344">
        <f t="shared" si="54"/>
        <v>48963.780000000304</v>
      </c>
    </row>
    <row r="345" spans="1:14" x14ac:dyDescent="0.2">
      <c r="A345" t="s">
        <v>18</v>
      </c>
      <c r="B345" t="s">
        <v>35093</v>
      </c>
      <c r="C345" t="s">
        <v>29164</v>
      </c>
      <c r="D345" t="s">
        <v>566</v>
      </c>
      <c r="E345" t="s">
        <v>35094</v>
      </c>
      <c r="F345" t="s">
        <v>35090</v>
      </c>
      <c r="G345">
        <v>1.93892</v>
      </c>
      <c r="H345">
        <v>1.9389000000000001</v>
      </c>
      <c r="J345">
        <v>4</v>
      </c>
      <c r="L345">
        <v>3.68</v>
      </c>
      <c r="M345" t="s">
        <v>17</v>
      </c>
      <c r="N345">
        <f t="shared" si="54"/>
        <v>48956.420000000304</v>
      </c>
    </row>
    <row r="346" spans="1:14" x14ac:dyDescent="0.2">
      <c r="A346" t="s">
        <v>18</v>
      </c>
      <c r="B346" t="s">
        <v>35095</v>
      </c>
      <c r="C346" t="s">
        <v>28065</v>
      </c>
      <c r="D346" t="s">
        <v>566</v>
      </c>
      <c r="E346" t="s">
        <v>35096</v>
      </c>
      <c r="F346" t="s">
        <v>35090</v>
      </c>
      <c r="G346">
        <v>1.9379200000000001</v>
      </c>
      <c r="H346">
        <v>1.9389000000000001</v>
      </c>
      <c r="J346">
        <v>2</v>
      </c>
      <c r="L346">
        <v>-2</v>
      </c>
      <c r="M346" t="s">
        <v>17</v>
      </c>
      <c r="N346">
        <f t="shared" si="54"/>
        <v>48952.740000000304</v>
      </c>
    </row>
    <row r="347" spans="1:14" x14ac:dyDescent="0.2">
      <c r="A347" t="s">
        <v>11</v>
      </c>
      <c r="B347" t="s">
        <v>35097</v>
      </c>
      <c r="C347" t="s">
        <v>495</v>
      </c>
      <c r="D347" t="s">
        <v>566</v>
      </c>
      <c r="E347" t="s">
        <v>35098</v>
      </c>
      <c r="F347" t="s">
        <v>35090</v>
      </c>
      <c r="G347">
        <v>1.93706</v>
      </c>
      <c r="H347">
        <v>1.9389000000000001</v>
      </c>
      <c r="J347">
        <v>1</v>
      </c>
      <c r="L347">
        <v>0.92</v>
      </c>
      <c r="M347" t="s">
        <v>17</v>
      </c>
      <c r="N347">
        <f t="shared" si="54"/>
        <v>48954.740000000304</v>
      </c>
    </row>
    <row r="348" spans="1:14" x14ac:dyDescent="0.2">
      <c r="A348" t="s">
        <v>11</v>
      </c>
      <c r="B348" t="s">
        <v>35099</v>
      </c>
      <c r="C348" t="s">
        <v>33561</v>
      </c>
      <c r="D348" t="s">
        <v>566</v>
      </c>
      <c r="E348" t="s">
        <v>35100</v>
      </c>
      <c r="F348" t="s">
        <v>35101</v>
      </c>
      <c r="G348">
        <v>1.9383699999999999</v>
      </c>
      <c r="H348">
        <v>1.9370099999999999</v>
      </c>
      <c r="J348">
        <v>16</v>
      </c>
      <c r="L348">
        <v>-16</v>
      </c>
      <c r="M348" t="s">
        <v>17</v>
      </c>
      <c r="N348">
        <f t="shared" si="54"/>
        <v>48953.820000000305</v>
      </c>
    </row>
    <row r="349" spans="1:14" x14ac:dyDescent="0.2">
      <c r="A349" t="s">
        <v>11</v>
      </c>
      <c r="B349" t="s">
        <v>35102</v>
      </c>
      <c r="C349" t="s">
        <v>495</v>
      </c>
      <c r="D349" t="s">
        <v>566</v>
      </c>
      <c r="E349" t="s">
        <v>35103</v>
      </c>
      <c r="F349" t="s">
        <v>35101</v>
      </c>
      <c r="G349">
        <v>1.9452400000000001</v>
      </c>
      <c r="H349">
        <v>1.9370099999999999</v>
      </c>
      <c r="J349">
        <v>1</v>
      </c>
      <c r="L349">
        <v>-1</v>
      </c>
      <c r="M349" t="s">
        <v>17</v>
      </c>
      <c r="N349">
        <f t="shared" si="54"/>
        <v>48969.820000000305</v>
      </c>
    </row>
    <row r="350" spans="1:14" x14ac:dyDescent="0.2">
      <c r="A350" t="s">
        <v>11</v>
      </c>
      <c r="B350" t="s">
        <v>35104</v>
      </c>
      <c r="C350" t="s">
        <v>28068</v>
      </c>
      <c r="D350" t="s">
        <v>566</v>
      </c>
      <c r="E350" t="s">
        <v>35105</v>
      </c>
      <c r="F350" t="s">
        <v>35101</v>
      </c>
      <c r="G350">
        <v>1.94367</v>
      </c>
      <c r="H350">
        <v>1.9370099999999999</v>
      </c>
      <c r="J350">
        <v>2</v>
      </c>
      <c r="L350">
        <v>-2</v>
      </c>
      <c r="M350" t="s">
        <v>17</v>
      </c>
      <c r="N350">
        <f t="shared" si="54"/>
        <v>48970.820000000305</v>
      </c>
    </row>
    <row r="351" spans="1:14" x14ac:dyDescent="0.2">
      <c r="A351" t="s">
        <v>11</v>
      </c>
      <c r="B351" t="s">
        <v>35106</v>
      </c>
      <c r="C351" t="s">
        <v>220</v>
      </c>
      <c r="D351" t="s">
        <v>566</v>
      </c>
      <c r="E351" t="s">
        <v>35107</v>
      </c>
      <c r="F351" t="s">
        <v>35101</v>
      </c>
      <c r="G351">
        <v>1.94021</v>
      </c>
      <c r="H351">
        <v>1.9370099999999999</v>
      </c>
      <c r="J351">
        <v>8</v>
      </c>
      <c r="L351">
        <v>-8</v>
      </c>
      <c r="M351" t="s">
        <v>17</v>
      </c>
      <c r="N351">
        <f t="shared" si="54"/>
        <v>48972.820000000305</v>
      </c>
    </row>
    <row r="352" spans="1:14" x14ac:dyDescent="0.2">
      <c r="A352" t="s">
        <v>11</v>
      </c>
      <c r="B352" t="s">
        <v>35108</v>
      </c>
      <c r="C352" t="s">
        <v>2946</v>
      </c>
      <c r="D352" t="s">
        <v>566</v>
      </c>
      <c r="E352" t="s">
        <v>35109</v>
      </c>
      <c r="F352" t="s">
        <v>35101</v>
      </c>
      <c r="G352">
        <v>1.9421999999999999</v>
      </c>
      <c r="H352">
        <v>1.9370099999999999</v>
      </c>
      <c r="J352">
        <v>4</v>
      </c>
      <c r="L352">
        <v>-4</v>
      </c>
      <c r="M352" t="s">
        <v>17</v>
      </c>
      <c r="N352">
        <f t="shared" si="54"/>
        <v>48980.820000000305</v>
      </c>
    </row>
    <row r="353" spans="1:14" x14ac:dyDescent="0.2">
      <c r="A353" t="s">
        <v>18</v>
      </c>
      <c r="B353" t="s">
        <v>35110</v>
      </c>
      <c r="C353" t="s">
        <v>28065</v>
      </c>
      <c r="D353" t="s">
        <v>566</v>
      </c>
      <c r="E353" t="s">
        <v>35111</v>
      </c>
      <c r="F353" t="s">
        <v>35112</v>
      </c>
      <c r="G353">
        <v>1.94957</v>
      </c>
      <c r="H353">
        <v>1.94591</v>
      </c>
      <c r="J353">
        <v>2</v>
      </c>
      <c r="L353">
        <v>1.84</v>
      </c>
      <c r="M353" t="s">
        <v>17</v>
      </c>
      <c r="N353">
        <f t="shared" si="54"/>
        <v>48984.820000000305</v>
      </c>
    </row>
    <row r="354" spans="1:14" x14ac:dyDescent="0.2">
      <c r="A354" t="s">
        <v>11</v>
      </c>
      <c r="B354" t="s">
        <v>35113</v>
      </c>
      <c r="C354" t="s">
        <v>495</v>
      </c>
      <c r="D354" t="s">
        <v>566</v>
      </c>
      <c r="E354" t="s">
        <v>35114</v>
      </c>
      <c r="F354" t="s">
        <v>35112</v>
      </c>
      <c r="G354">
        <v>1.94631</v>
      </c>
      <c r="H354">
        <v>1.94591</v>
      </c>
      <c r="J354">
        <v>1</v>
      </c>
      <c r="L354">
        <v>-1</v>
      </c>
      <c r="M354" t="s">
        <v>17</v>
      </c>
      <c r="N354">
        <f t="shared" si="54"/>
        <v>48982.980000000309</v>
      </c>
    </row>
    <row r="355" spans="1:14" x14ac:dyDescent="0.2">
      <c r="A355" t="s">
        <v>11</v>
      </c>
      <c r="B355" t="s">
        <v>35115</v>
      </c>
      <c r="C355" t="s">
        <v>495</v>
      </c>
      <c r="D355" t="s">
        <v>566</v>
      </c>
      <c r="E355" t="s">
        <v>35116</v>
      </c>
      <c r="F355" t="s">
        <v>35117</v>
      </c>
      <c r="G355">
        <v>1.9474100000000001</v>
      </c>
      <c r="H355">
        <v>1.94557</v>
      </c>
      <c r="J355">
        <v>1</v>
      </c>
      <c r="L355">
        <v>-1</v>
      </c>
      <c r="M355" t="s">
        <v>17</v>
      </c>
      <c r="N355">
        <f t="shared" si="54"/>
        <v>48983.980000000309</v>
      </c>
    </row>
    <row r="356" spans="1:14" x14ac:dyDescent="0.2">
      <c r="A356" t="s">
        <v>11</v>
      </c>
      <c r="B356" t="s">
        <v>35118</v>
      </c>
      <c r="C356" t="s">
        <v>495</v>
      </c>
      <c r="D356" t="s">
        <v>566</v>
      </c>
      <c r="E356" t="s">
        <v>35119</v>
      </c>
      <c r="F356" t="s">
        <v>35120</v>
      </c>
      <c r="G356">
        <v>1.9416500000000001</v>
      </c>
      <c r="H356">
        <v>1.94693</v>
      </c>
      <c r="J356">
        <v>1</v>
      </c>
      <c r="L356">
        <v>0.92</v>
      </c>
      <c r="M356" t="s">
        <v>17</v>
      </c>
      <c r="N356">
        <f t="shared" si="54"/>
        <v>48984.980000000309</v>
      </c>
    </row>
    <row r="357" spans="1:14" x14ac:dyDescent="0.2">
      <c r="A357" t="s">
        <v>18</v>
      </c>
      <c r="B357" t="s">
        <v>35121</v>
      </c>
      <c r="C357" t="s">
        <v>28065</v>
      </c>
      <c r="D357" t="s">
        <v>566</v>
      </c>
      <c r="E357" t="s">
        <v>35122</v>
      </c>
      <c r="F357" t="s">
        <v>35120</v>
      </c>
      <c r="G357">
        <v>1.9456</v>
      </c>
      <c r="H357">
        <v>1.94693</v>
      </c>
      <c r="J357">
        <v>2</v>
      </c>
      <c r="L357">
        <v>-2</v>
      </c>
      <c r="M357" t="s">
        <v>17</v>
      </c>
      <c r="N357">
        <f t="shared" si="54"/>
        <v>48984.060000000311</v>
      </c>
    </row>
    <row r="358" spans="1:14" x14ac:dyDescent="0.2">
      <c r="A358" t="s">
        <v>18</v>
      </c>
      <c r="B358" t="s">
        <v>35123</v>
      </c>
      <c r="C358" t="s">
        <v>1017</v>
      </c>
      <c r="D358" t="s">
        <v>566</v>
      </c>
      <c r="E358" t="s">
        <v>35124</v>
      </c>
      <c r="F358" t="s">
        <v>35125</v>
      </c>
      <c r="G358">
        <v>1.9410400000000001</v>
      </c>
      <c r="H358">
        <v>1.9415</v>
      </c>
      <c r="J358">
        <v>16</v>
      </c>
      <c r="L358">
        <v>-16</v>
      </c>
      <c r="M358" t="s">
        <v>17</v>
      </c>
      <c r="N358">
        <f t="shared" si="54"/>
        <v>48986.060000000311</v>
      </c>
    </row>
    <row r="359" spans="1:14" x14ac:dyDescent="0.2">
      <c r="A359" t="s">
        <v>18</v>
      </c>
      <c r="B359" t="s">
        <v>35126</v>
      </c>
      <c r="C359" t="s">
        <v>29049</v>
      </c>
      <c r="D359" t="s">
        <v>566</v>
      </c>
      <c r="E359" t="s">
        <v>35127</v>
      </c>
      <c r="F359" t="s">
        <v>35125</v>
      </c>
      <c r="G359">
        <v>1.9396500000000001</v>
      </c>
      <c r="H359">
        <v>1.9415</v>
      </c>
      <c r="J359">
        <v>4</v>
      </c>
      <c r="L359">
        <v>-4</v>
      </c>
      <c r="M359" t="s">
        <v>17</v>
      </c>
      <c r="N359">
        <f t="shared" si="54"/>
        <v>49002.060000000311</v>
      </c>
    </row>
    <row r="360" spans="1:14" x14ac:dyDescent="0.2">
      <c r="A360" t="s">
        <v>18</v>
      </c>
      <c r="B360" t="s">
        <v>35128</v>
      </c>
      <c r="C360" t="s">
        <v>28430</v>
      </c>
      <c r="D360" t="s">
        <v>566</v>
      </c>
      <c r="E360" t="s">
        <v>35129</v>
      </c>
      <c r="F360" t="s">
        <v>35125</v>
      </c>
      <c r="G360">
        <v>1.94038</v>
      </c>
      <c r="H360">
        <v>1.9415</v>
      </c>
      <c r="J360">
        <v>8</v>
      </c>
      <c r="L360">
        <v>-8</v>
      </c>
      <c r="M360" t="s">
        <v>17</v>
      </c>
      <c r="N360">
        <f t="shared" si="54"/>
        <v>49006.060000000311</v>
      </c>
    </row>
    <row r="361" spans="1:14" x14ac:dyDescent="0.2">
      <c r="A361" t="s">
        <v>18</v>
      </c>
      <c r="B361" t="s">
        <v>35130</v>
      </c>
      <c r="C361" t="s">
        <v>28069</v>
      </c>
      <c r="D361" t="s">
        <v>566</v>
      </c>
      <c r="E361" t="s">
        <v>35131</v>
      </c>
      <c r="F361" t="s">
        <v>35125</v>
      </c>
      <c r="G361">
        <v>1.93893</v>
      </c>
      <c r="H361">
        <v>1.9415</v>
      </c>
      <c r="J361">
        <v>2</v>
      </c>
      <c r="L361">
        <v>-2</v>
      </c>
      <c r="M361" t="s">
        <v>17</v>
      </c>
      <c r="N361">
        <f t="shared" si="54"/>
        <v>49014.060000000311</v>
      </c>
    </row>
    <row r="362" spans="1:14" x14ac:dyDescent="0.2">
      <c r="A362" t="s">
        <v>11</v>
      </c>
      <c r="B362" t="s">
        <v>35132</v>
      </c>
      <c r="C362" t="s">
        <v>28689</v>
      </c>
      <c r="D362" t="s">
        <v>566</v>
      </c>
      <c r="E362" t="s">
        <v>35133</v>
      </c>
      <c r="F362" t="s">
        <v>35125</v>
      </c>
      <c r="G362">
        <v>1.93767</v>
      </c>
      <c r="H362">
        <v>1.9415</v>
      </c>
      <c r="J362">
        <v>2</v>
      </c>
      <c r="L362">
        <v>1.84</v>
      </c>
      <c r="M362" t="s">
        <v>17</v>
      </c>
      <c r="N362">
        <f t="shared" si="54"/>
        <v>49016.060000000311</v>
      </c>
    </row>
    <row r="363" spans="1:14" x14ac:dyDescent="0.2">
      <c r="A363" t="s">
        <v>11</v>
      </c>
      <c r="B363" t="s">
        <v>35134</v>
      </c>
      <c r="C363" t="s">
        <v>495</v>
      </c>
      <c r="D363" t="s">
        <v>566</v>
      </c>
      <c r="E363" t="s">
        <v>35135</v>
      </c>
      <c r="F363" t="s">
        <v>35125</v>
      </c>
      <c r="G363">
        <v>1.9382900000000001</v>
      </c>
      <c r="H363">
        <v>1.9415</v>
      </c>
      <c r="J363">
        <v>1</v>
      </c>
      <c r="L363">
        <v>0.92</v>
      </c>
      <c r="M363" t="s">
        <v>17</v>
      </c>
      <c r="N363">
        <f t="shared" si="54"/>
        <v>49014.220000000314</v>
      </c>
    </row>
    <row r="364" spans="1:14" x14ac:dyDescent="0.2">
      <c r="A364" t="s">
        <v>11</v>
      </c>
      <c r="B364" t="s">
        <v>35136</v>
      </c>
      <c r="C364" t="s">
        <v>495</v>
      </c>
      <c r="D364" t="s">
        <v>566</v>
      </c>
      <c r="E364" t="s">
        <v>35137</v>
      </c>
      <c r="F364" t="s">
        <v>35138</v>
      </c>
      <c r="G364">
        <v>1.9394899999999999</v>
      </c>
      <c r="H364">
        <v>1.93875</v>
      </c>
      <c r="J364">
        <v>1</v>
      </c>
      <c r="L364">
        <v>-1</v>
      </c>
      <c r="M364" t="s">
        <v>17</v>
      </c>
      <c r="N364">
        <f t="shared" si="54"/>
        <v>49013.300000000316</v>
      </c>
    </row>
    <row r="365" spans="1:14" x14ac:dyDescent="0.2">
      <c r="A365" t="s">
        <v>18</v>
      </c>
      <c r="B365" t="s">
        <v>35139</v>
      </c>
      <c r="C365" t="s">
        <v>30712</v>
      </c>
      <c r="D365" t="s">
        <v>566</v>
      </c>
      <c r="E365" t="s">
        <v>35140</v>
      </c>
      <c r="F365" t="s">
        <v>35138</v>
      </c>
      <c r="G365">
        <v>1.94052</v>
      </c>
      <c r="H365">
        <v>1.93875</v>
      </c>
      <c r="J365">
        <v>2</v>
      </c>
      <c r="L365">
        <v>1.84</v>
      </c>
      <c r="M365" t="s">
        <v>17</v>
      </c>
      <c r="N365">
        <f t="shared" si="54"/>
        <v>49014.300000000316</v>
      </c>
    </row>
    <row r="366" spans="1:14" x14ac:dyDescent="0.2">
      <c r="A366" t="s">
        <v>11</v>
      </c>
      <c r="B366" t="s">
        <v>35141</v>
      </c>
      <c r="C366" t="s">
        <v>495</v>
      </c>
      <c r="D366" t="s">
        <v>566</v>
      </c>
      <c r="E366" t="s">
        <v>35142</v>
      </c>
      <c r="F366" t="s">
        <v>35143</v>
      </c>
      <c r="G366">
        <v>1.9426300000000001</v>
      </c>
      <c r="H366">
        <v>1.9393199999999999</v>
      </c>
      <c r="J366">
        <v>1</v>
      </c>
      <c r="L366">
        <v>-1</v>
      </c>
      <c r="M366" t="s">
        <v>17</v>
      </c>
      <c r="N366">
        <f t="shared" si="54"/>
        <v>49012.460000000319</v>
      </c>
    </row>
    <row r="367" spans="1:14" x14ac:dyDescent="0.2">
      <c r="A367" t="s">
        <v>11</v>
      </c>
      <c r="B367" t="s">
        <v>35144</v>
      </c>
      <c r="C367" t="s">
        <v>28490</v>
      </c>
      <c r="D367" t="s">
        <v>566</v>
      </c>
      <c r="E367" t="s">
        <v>35145</v>
      </c>
      <c r="F367" t="s">
        <v>35143</v>
      </c>
      <c r="G367">
        <v>1.94058</v>
      </c>
      <c r="H367">
        <v>1.9393199999999999</v>
      </c>
      <c r="J367">
        <v>4</v>
      </c>
      <c r="L367">
        <v>-4</v>
      </c>
      <c r="M367" t="s">
        <v>17</v>
      </c>
      <c r="N367">
        <f t="shared" si="54"/>
        <v>49013.460000000319</v>
      </c>
    </row>
    <row r="368" spans="1:14" x14ac:dyDescent="0.2">
      <c r="A368" t="s">
        <v>11</v>
      </c>
      <c r="B368" t="s">
        <v>35146</v>
      </c>
      <c r="C368" t="s">
        <v>28065</v>
      </c>
      <c r="D368" t="s">
        <v>566</v>
      </c>
      <c r="E368" t="s">
        <v>35147</v>
      </c>
      <c r="F368" t="s">
        <v>35143</v>
      </c>
      <c r="G368">
        <v>1.94147</v>
      </c>
      <c r="H368">
        <v>1.9393199999999999</v>
      </c>
      <c r="J368">
        <v>2</v>
      </c>
      <c r="L368">
        <v>-2</v>
      </c>
      <c r="M368" t="s">
        <v>17</v>
      </c>
      <c r="N368">
        <f t="shared" si="54"/>
        <v>49017.460000000319</v>
      </c>
    </row>
    <row r="369" spans="1:14" x14ac:dyDescent="0.2">
      <c r="A369" t="s">
        <v>11</v>
      </c>
      <c r="B369" t="s">
        <v>35148</v>
      </c>
      <c r="C369" t="s">
        <v>495</v>
      </c>
      <c r="D369" t="s">
        <v>223</v>
      </c>
      <c r="E369" t="s">
        <v>35149</v>
      </c>
      <c r="F369" t="s">
        <v>35150</v>
      </c>
      <c r="G369">
        <v>0.91193000000000002</v>
      </c>
      <c r="H369">
        <v>0.91003000000000001</v>
      </c>
      <c r="J369">
        <v>1</v>
      </c>
      <c r="L369">
        <v>-1</v>
      </c>
      <c r="M369" t="s">
        <v>17</v>
      </c>
      <c r="N369">
        <f t="shared" si="54"/>
        <v>49019.460000000319</v>
      </c>
    </row>
    <row r="370" spans="1:14" x14ac:dyDescent="0.2">
      <c r="A370" t="s">
        <v>11</v>
      </c>
      <c r="B370" t="s">
        <v>35151</v>
      </c>
      <c r="C370" t="s">
        <v>28068</v>
      </c>
      <c r="D370" t="s">
        <v>223</v>
      </c>
      <c r="E370" t="s">
        <v>35152</v>
      </c>
      <c r="F370" t="s">
        <v>35150</v>
      </c>
      <c r="G370">
        <v>0.91076999999999997</v>
      </c>
      <c r="H370">
        <v>0.91003000000000001</v>
      </c>
      <c r="J370">
        <v>2</v>
      </c>
      <c r="L370">
        <v>-2</v>
      </c>
      <c r="M370" t="s">
        <v>17</v>
      </c>
      <c r="N370">
        <f t="shared" si="54"/>
        <v>49020.460000000319</v>
      </c>
    </row>
    <row r="371" spans="1:14" x14ac:dyDescent="0.2">
      <c r="A371" t="s">
        <v>11</v>
      </c>
      <c r="B371" t="s">
        <v>35153</v>
      </c>
      <c r="C371" t="s">
        <v>555</v>
      </c>
      <c r="D371" t="s">
        <v>223</v>
      </c>
      <c r="E371" t="s">
        <v>35154</v>
      </c>
      <c r="F371" t="s">
        <v>35155</v>
      </c>
      <c r="G371">
        <v>0.91408999999999996</v>
      </c>
      <c r="H371">
        <v>0.91208</v>
      </c>
      <c r="J371">
        <v>2</v>
      </c>
      <c r="L371">
        <v>-2</v>
      </c>
      <c r="M371" t="s">
        <v>17</v>
      </c>
      <c r="N371">
        <f t="shared" si="54"/>
        <v>49022.460000000319</v>
      </c>
    </row>
    <row r="372" spans="1:14" x14ac:dyDescent="0.2">
      <c r="A372" t="s">
        <v>11</v>
      </c>
      <c r="B372" t="s">
        <v>35156</v>
      </c>
      <c r="C372" t="s">
        <v>495</v>
      </c>
      <c r="D372" t="s">
        <v>223</v>
      </c>
      <c r="E372" t="s">
        <v>35157</v>
      </c>
      <c r="F372" t="s">
        <v>35155</v>
      </c>
      <c r="G372">
        <v>0.91474</v>
      </c>
      <c r="H372">
        <v>0.91208</v>
      </c>
      <c r="J372">
        <v>1</v>
      </c>
      <c r="L372">
        <v>-1</v>
      </c>
      <c r="M372" t="s">
        <v>17</v>
      </c>
      <c r="N372">
        <f t="shared" si="54"/>
        <v>49024.460000000319</v>
      </c>
    </row>
    <row r="373" spans="1:14" x14ac:dyDescent="0.2">
      <c r="A373" t="s">
        <v>11</v>
      </c>
      <c r="B373" t="s">
        <v>35158</v>
      </c>
      <c r="C373" t="s">
        <v>33</v>
      </c>
      <c r="D373" t="s">
        <v>223</v>
      </c>
      <c r="E373" t="s">
        <v>35159</v>
      </c>
      <c r="F373" t="s">
        <v>35155</v>
      </c>
      <c r="G373">
        <v>0.91305000000000003</v>
      </c>
      <c r="H373">
        <v>0.91208</v>
      </c>
      <c r="J373">
        <v>4</v>
      </c>
      <c r="L373">
        <v>-4</v>
      </c>
      <c r="M373" t="s">
        <v>17</v>
      </c>
      <c r="N373">
        <f t="shared" si="54"/>
        <v>49025.460000000319</v>
      </c>
    </row>
    <row r="374" spans="1:14" x14ac:dyDescent="0.2">
      <c r="A374" t="s">
        <v>18</v>
      </c>
      <c r="B374" t="s">
        <v>35160</v>
      </c>
      <c r="C374" t="s">
        <v>1325</v>
      </c>
      <c r="D374" t="s">
        <v>223</v>
      </c>
      <c r="E374" t="s">
        <v>35161</v>
      </c>
      <c r="F374" t="s">
        <v>35162</v>
      </c>
      <c r="G374">
        <v>0.91632999999999998</v>
      </c>
      <c r="H374">
        <v>0.9143</v>
      </c>
      <c r="J374">
        <v>2</v>
      </c>
      <c r="L374">
        <v>1.84</v>
      </c>
      <c r="M374" t="s">
        <v>17</v>
      </c>
      <c r="N374">
        <f t="shared" si="54"/>
        <v>49029.460000000319</v>
      </c>
    </row>
    <row r="375" spans="1:14" x14ac:dyDescent="0.2">
      <c r="A375" t="s">
        <v>11</v>
      </c>
      <c r="B375" t="s">
        <v>35163</v>
      </c>
      <c r="C375" t="s">
        <v>28071</v>
      </c>
      <c r="D375" t="s">
        <v>223</v>
      </c>
      <c r="E375" t="s">
        <v>35164</v>
      </c>
      <c r="F375" t="s">
        <v>35162</v>
      </c>
      <c r="G375">
        <v>0.91525999999999996</v>
      </c>
      <c r="H375">
        <v>0.9143</v>
      </c>
      <c r="J375">
        <v>2</v>
      </c>
      <c r="L375">
        <v>-2</v>
      </c>
      <c r="M375" t="s">
        <v>17</v>
      </c>
      <c r="N375">
        <f t="shared" si="54"/>
        <v>49027.620000000323</v>
      </c>
    </row>
    <row r="376" spans="1:14" x14ac:dyDescent="0.2">
      <c r="A376" t="s">
        <v>11</v>
      </c>
      <c r="B376" t="s">
        <v>35165</v>
      </c>
      <c r="C376" t="s">
        <v>495</v>
      </c>
      <c r="D376" t="s">
        <v>223</v>
      </c>
      <c r="E376" t="s">
        <v>35166</v>
      </c>
      <c r="F376" t="s">
        <v>35162</v>
      </c>
      <c r="G376">
        <v>0.91574</v>
      </c>
      <c r="H376">
        <v>0.9143</v>
      </c>
      <c r="J376">
        <v>1</v>
      </c>
      <c r="L376">
        <v>-1</v>
      </c>
      <c r="M376" t="s">
        <v>17</v>
      </c>
      <c r="N376">
        <f t="shared" si="54"/>
        <v>49029.620000000323</v>
      </c>
    </row>
    <row r="377" spans="1:14" x14ac:dyDescent="0.2">
      <c r="A377" t="s">
        <v>11</v>
      </c>
      <c r="B377" t="s">
        <v>35167</v>
      </c>
      <c r="C377" t="s">
        <v>495</v>
      </c>
      <c r="D377" t="s">
        <v>223</v>
      </c>
      <c r="E377" t="s">
        <v>35168</v>
      </c>
      <c r="F377" t="s">
        <v>35169</v>
      </c>
      <c r="G377">
        <v>0.91510000000000002</v>
      </c>
      <c r="H377">
        <v>0.91556000000000004</v>
      </c>
      <c r="J377">
        <v>1</v>
      </c>
      <c r="L377">
        <v>0.92</v>
      </c>
      <c r="M377" t="s">
        <v>17</v>
      </c>
      <c r="N377">
        <f t="shared" si="54"/>
        <v>49030.620000000323</v>
      </c>
    </row>
    <row r="378" spans="1:14" x14ac:dyDescent="0.2">
      <c r="A378" t="s">
        <v>18</v>
      </c>
      <c r="B378" t="s">
        <v>35170</v>
      </c>
      <c r="C378" t="s">
        <v>1055</v>
      </c>
      <c r="D378" t="s">
        <v>223</v>
      </c>
      <c r="E378" t="s">
        <v>35171</v>
      </c>
      <c r="F378" t="s">
        <v>35169</v>
      </c>
      <c r="G378">
        <v>0.91612000000000005</v>
      </c>
      <c r="H378">
        <v>0.91556000000000004</v>
      </c>
      <c r="J378">
        <v>2</v>
      </c>
      <c r="L378">
        <v>1.84</v>
      </c>
      <c r="M378" t="s">
        <v>17</v>
      </c>
      <c r="N378">
        <f t="shared" si="54"/>
        <v>49029.700000000325</v>
      </c>
    </row>
    <row r="379" spans="1:14" x14ac:dyDescent="0.2">
      <c r="A379" t="s">
        <v>18</v>
      </c>
      <c r="B379" t="s">
        <v>35172</v>
      </c>
      <c r="C379" t="s">
        <v>28532</v>
      </c>
      <c r="D379" t="s">
        <v>223</v>
      </c>
      <c r="E379" t="s">
        <v>35173</v>
      </c>
      <c r="F379" t="s">
        <v>35174</v>
      </c>
      <c r="G379">
        <v>0.91266000000000003</v>
      </c>
      <c r="H379">
        <v>0.91490000000000005</v>
      </c>
      <c r="J379">
        <v>4</v>
      </c>
      <c r="L379">
        <v>-4</v>
      </c>
      <c r="M379" t="s">
        <v>17</v>
      </c>
      <c r="N379">
        <f t="shared" si="54"/>
        <v>49027.860000000328</v>
      </c>
    </row>
    <row r="380" spans="1:14" x14ac:dyDescent="0.2">
      <c r="A380" t="s">
        <v>18</v>
      </c>
      <c r="B380" t="s">
        <v>35175</v>
      </c>
      <c r="C380" t="s">
        <v>3722</v>
      </c>
      <c r="D380" t="s">
        <v>223</v>
      </c>
      <c r="E380" t="s">
        <v>35176</v>
      </c>
      <c r="F380" t="s">
        <v>35174</v>
      </c>
      <c r="G380">
        <v>0.91388000000000003</v>
      </c>
      <c r="H380">
        <v>0.91490000000000005</v>
      </c>
      <c r="J380">
        <v>8</v>
      </c>
      <c r="L380">
        <v>-8</v>
      </c>
      <c r="M380" t="s">
        <v>17</v>
      </c>
      <c r="N380">
        <f t="shared" si="54"/>
        <v>49031.860000000328</v>
      </c>
    </row>
    <row r="381" spans="1:14" x14ac:dyDescent="0.2">
      <c r="A381" t="s">
        <v>18</v>
      </c>
      <c r="B381" t="s">
        <v>35177</v>
      </c>
      <c r="C381" t="s">
        <v>28068</v>
      </c>
      <c r="D381" t="s">
        <v>223</v>
      </c>
      <c r="E381" t="s">
        <v>35178</v>
      </c>
      <c r="F381" t="s">
        <v>35174</v>
      </c>
      <c r="G381">
        <v>0.91164999999999996</v>
      </c>
      <c r="H381">
        <v>0.91490000000000005</v>
      </c>
      <c r="J381">
        <v>2</v>
      </c>
      <c r="L381">
        <v>-2</v>
      </c>
      <c r="M381" t="s">
        <v>17</v>
      </c>
      <c r="N381">
        <f t="shared" si="54"/>
        <v>49039.860000000328</v>
      </c>
    </row>
    <row r="382" spans="1:14" x14ac:dyDescent="0.2">
      <c r="A382" t="s">
        <v>11</v>
      </c>
      <c r="B382" t="s">
        <v>35179</v>
      </c>
      <c r="C382" t="s">
        <v>495</v>
      </c>
      <c r="D382" t="s">
        <v>223</v>
      </c>
      <c r="E382" t="s">
        <v>35180</v>
      </c>
      <c r="F382" t="s">
        <v>35174</v>
      </c>
      <c r="G382">
        <v>0.91025999999999996</v>
      </c>
      <c r="H382">
        <v>0.91490000000000005</v>
      </c>
      <c r="J382">
        <v>1</v>
      </c>
      <c r="L382">
        <v>0.92</v>
      </c>
      <c r="M382" t="s">
        <v>17</v>
      </c>
      <c r="N382">
        <f t="shared" si="54"/>
        <v>49041.860000000328</v>
      </c>
    </row>
    <row r="383" spans="1:14" x14ac:dyDescent="0.2">
      <c r="A383" t="s">
        <v>11</v>
      </c>
      <c r="B383" t="s">
        <v>35181</v>
      </c>
      <c r="C383" t="s">
        <v>550</v>
      </c>
      <c r="D383" t="s">
        <v>223</v>
      </c>
      <c r="E383" t="s">
        <v>35182</v>
      </c>
      <c r="F383" t="s">
        <v>35183</v>
      </c>
      <c r="G383">
        <v>0.91008</v>
      </c>
      <c r="H383">
        <v>0.90993000000000002</v>
      </c>
      <c r="J383">
        <v>1</v>
      </c>
      <c r="L383">
        <v>-1</v>
      </c>
      <c r="M383" t="s">
        <v>17</v>
      </c>
      <c r="N383">
        <f t="shared" si="54"/>
        <v>49040.94000000033</v>
      </c>
    </row>
    <row r="384" spans="1:14" x14ac:dyDescent="0.2">
      <c r="A384" t="s">
        <v>18</v>
      </c>
      <c r="B384" t="s">
        <v>35184</v>
      </c>
      <c r="C384" t="s">
        <v>28064</v>
      </c>
      <c r="D384" t="s">
        <v>223</v>
      </c>
      <c r="E384" t="s">
        <v>35185</v>
      </c>
      <c r="F384" t="s">
        <v>35183</v>
      </c>
      <c r="G384">
        <v>0.91117999999999999</v>
      </c>
      <c r="H384">
        <v>0.90993000000000002</v>
      </c>
      <c r="J384">
        <v>2</v>
      </c>
      <c r="L384">
        <v>1.84</v>
      </c>
      <c r="M384" t="s">
        <v>17</v>
      </c>
      <c r="N384">
        <f t="shared" si="54"/>
        <v>49041.94000000033</v>
      </c>
    </row>
    <row r="385" spans="1:14" x14ac:dyDescent="0.2">
      <c r="A385" t="s">
        <v>11</v>
      </c>
      <c r="B385" t="s">
        <v>35186</v>
      </c>
      <c r="C385" t="s">
        <v>720</v>
      </c>
      <c r="D385" t="s">
        <v>223</v>
      </c>
      <c r="E385" t="s">
        <v>35187</v>
      </c>
      <c r="F385" t="s">
        <v>35183</v>
      </c>
      <c r="G385">
        <v>0.90915999999999997</v>
      </c>
      <c r="H385">
        <v>0.90993000000000002</v>
      </c>
      <c r="J385">
        <v>2</v>
      </c>
      <c r="L385">
        <v>1.84</v>
      </c>
      <c r="M385" t="s">
        <v>17</v>
      </c>
      <c r="N385">
        <f t="shared" si="54"/>
        <v>49040.100000000333</v>
      </c>
    </row>
    <row r="386" spans="1:14" x14ac:dyDescent="0.2">
      <c r="A386" t="s">
        <v>11</v>
      </c>
      <c r="B386" t="s">
        <v>35188</v>
      </c>
      <c r="C386" t="s">
        <v>550</v>
      </c>
      <c r="D386" t="s">
        <v>223</v>
      </c>
      <c r="E386" t="s">
        <v>35189</v>
      </c>
      <c r="F386" t="s">
        <v>35190</v>
      </c>
      <c r="G386">
        <v>0.90783000000000003</v>
      </c>
      <c r="H386">
        <v>0.90971999999999997</v>
      </c>
      <c r="J386">
        <v>1</v>
      </c>
      <c r="L386">
        <v>0.92</v>
      </c>
      <c r="M386" t="s">
        <v>17</v>
      </c>
      <c r="N386">
        <f t="shared" si="54"/>
        <v>49038.260000000337</v>
      </c>
    </row>
    <row r="387" spans="1:14" x14ac:dyDescent="0.2">
      <c r="A387" t="s">
        <v>18</v>
      </c>
      <c r="B387" t="s">
        <v>35191</v>
      </c>
      <c r="C387" t="s">
        <v>28555</v>
      </c>
      <c r="D387" t="s">
        <v>223</v>
      </c>
      <c r="E387" t="s">
        <v>35192</v>
      </c>
      <c r="F387" t="s">
        <v>35190</v>
      </c>
      <c r="G387">
        <v>0.90907000000000004</v>
      </c>
      <c r="H387">
        <v>0.90971999999999997</v>
      </c>
      <c r="J387">
        <v>2</v>
      </c>
      <c r="L387">
        <v>-2</v>
      </c>
      <c r="M387" t="s">
        <v>17</v>
      </c>
      <c r="N387">
        <f t="shared" si="54"/>
        <v>49037.340000000338</v>
      </c>
    </row>
    <row r="388" spans="1:14" x14ac:dyDescent="0.2">
      <c r="A388" t="s">
        <v>11</v>
      </c>
      <c r="B388" t="s">
        <v>35193</v>
      </c>
      <c r="C388" t="s">
        <v>495</v>
      </c>
      <c r="D388" t="s">
        <v>223</v>
      </c>
      <c r="E388" t="s">
        <v>35194</v>
      </c>
      <c r="F388" t="s">
        <v>35195</v>
      </c>
      <c r="G388">
        <v>0.91069</v>
      </c>
      <c r="H388">
        <v>0.90761999999999998</v>
      </c>
      <c r="J388">
        <v>1</v>
      </c>
      <c r="L388">
        <v>-1</v>
      </c>
      <c r="M388" t="s">
        <v>17</v>
      </c>
      <c r="N388">
        <f t="shared" ref="N388:N451" si="55">N387-L387</f>
        <v>49039.340000000338</v>
      </c>
    </row>
    <row r="389" spans="1:14" x14ac:dyDescent="0.2">
      <c r="A389" t="s">
        <v>11</v>
      </c>
      <c r="B389" t="s">
        <v>35196</v>
      </c>
      <c r="C389" t="s">
        <v>1525</v>
      </c>
      <c r="D389" t="s">
        <v>223</v>
      </c>
      <c r="E389" t="s">
        <v>35197</v>
      </c>
      <c r="F389" t="s">
        <v>35195</v>
      </c>
      <c r="G389">
        <v>0.90844000000000003</v>
      </c>
      <c r="H389">
        <v>0.90761999999999998</v>
      </c>
      <c r="J389">
        <v>2</v>
      </c>
      <c r="L389">
        <v>-2</v>
      </c>
      <c r="M389" t="s">
        <v>17</v>
      </c>
      <c r="N389">
        <f t="shared" si="55"/>
        <v>49040.340000000338</v>
      </c>
    </row>
    <row r="390" spans="1:14" x14ac:dyDescent="0.2">
      <c r="A390" t="s">
        <v>11</v>
      </c>
      <c r="B390" t="s">
        <v>35198</v>
      </c>
      <c r="C390" t="s">
        <v>35199</v>
      </c>
      <c r="D390" t="s">
        <v>223</v>
      </c>
      <c r="E390" t="s">
        <v>35200</v>
      </c>
      <c r="F390" t="s">
        <v>35201</v>
      </c>
      <c r="G390">
        <v>0.91047</v>
      </c>
      <c r="H390">
        <v>0.91086999999999996</v>
      </c>
      <c r="J390">
        <v>8</v>
      </c>
      <c r="L390">
        <v>7.36</v>
      </c>
      <c r="M390" t="s">
        <v>17</v>
      </c>
      <c r="N390">
        <f t="shared" si="55"/>
        <v>49042.340000000338</v>
      </c>
    </row>
    <row r="391" spans="1:14" x14ac:dyDescent="0.2">
      <c r="A391" t="s">
        <v>11</v>
      </c>
      <c r="B391" t="s">
        <v>35202</v>
      </c>
      <c r="C391" t="s">
        <v>555</v>
      </c>
      <c r="D391" t="s">
        <v>223</v>
      </c>
      <c r="E391" t="s">
        <v>35203</v>
      </c>
      <c r="F391" t="s">
        <v>35201</v>
      </c>
      <c r="G391">
        <v>0.91198000000000001</v>
      </c>
      <c r="H391">
        <v>0.91086999999999996</v>
      </c>
      <c r="J391">
        <v>2</v>
      </c>
      <c r="L391">
        <v>-2</v>
      </c>
      <c r="M391" t="s">
        <v>17</v>
      </c>
      <c r="N391">
        <f t="shared" si="55"/>
        <v>49034.980000000338</v>
      </c>
    </row>
    <row r="392" spans="1:14" x14ac:dyDescent="0.2">
      <c r="A392" t="s">
        <v>11</v>
      </c>
      <c r="B392" t="s">
        <v>35204</v>
      </c>
      <c r="C392" t="s">
        <v>29259</v>
      </c>
      <c r="D392" t="s">
        <v>223</v>
      </c>
      <c r="E392" t="s">
        <v>35205</v>
      </c>
      <c r="F392" t="s">
        <v>35201</v>
      </c>
      <c r="G392">
        <v>0.91105999999999998</v>
      </c>
      <c r="H392">
        <v>0.91086999999999996</v>
      </c>
      <c r="J392">
        <v>4</v>
      </c>
      <c r="L392">
        <v>-4</v>
      </c>
      <c r="M392" t="s">
        <v>17</v>
      </c>
      <c r="N392">
        <f t="shared" si="55"/>
        <v>49036.980000000338</v>
      </c>
    </row>
    <row r="393" spans="1:14" x14ac:dyDescent="0.2">
      <c r="A393" t="s">
        <v>11</v>
      </c>
      <c r="B393" t="s">
        <v>35206</v>
      </c>
      <c r="C393" t="s">
        <v>495</v>
      </c>
      <c r="D393" t="s">
        <v>223</v>
      </c>
      <c r="E393" t="s">
        <v>35207</v>
      </c>
      <c r="F393" t="s">
        <v>35201</v>
      </c>
      <c r="G393">
        <v>0.91261999999999999</v>
      </c>
      <c r="H393">
        <v>0.91086999999999996</v>
      </c>
      <c r="J393">
        <v>1</v>
      </c>
      <c r="L393">
        <v>-1</v>
      </c>
      <c r="M393" t="s">
        <v>17</v>
      </c>
      <c r="N393">
        <f t="shared" si="55"/>
        <v>49040.980000000338</v>
      </c>
    </row>
    <row r="394" spans="1:14" x14ac:dyDescent="0.2">
      <c r="A394" t="s">
        <v>11</v>
      </c>
      <c r="B394" t="s">
        <v>35208</v>
      </c>
      <c r="C394" t="s">
        <v>495</v>
      </c>
      <c r="D394" t="s">
        <v>223</v>
      </c>
      <c r="E394" t="s">
        <v>35209</v>
      </c>
      <c r="F394" t="s">
        <v>35210</v>
      </c>
      <c r="G394">
        <v>0.91088000000000002</v>
      </c>
      <c r="H394">
        <v>0.91251000000000004</v>
      </c>
      <c r="J394">
        <v>1</v>
      </c>
      <c r="L394">
        <v>0.92</v>
      </c>
      <c r="M394" t="s">
        <v>17</v>
      </c>
      <c r="N394">
        <f t="shared" si="55"/>
        <v>49041.980000000338</v>
      </c>
    </row>
    <row r="395" spans="1:14" x14ac:dyDescent="0.2">
      <c r="A395" t="s">
        <v>18</v>
      </c>
      <c r="B395" t="s">
        <v>35211</v>
      </c>
      <c r="C395" t="s">
        <v>28532</v>
      </c>
      <c r="D395" t="s">
        <v>223</v>
      </c>
      <c r="E395" t="s">
        <v>35212</v>
      </c>
      <c r="F395" t="s">
        <v>35210</v>
      </c>
      <c r="G395">
        <v>0.91276999999999997</v>
      </c>
      <c r="H395">
        <v>0.91251000000000004</v>
      </c>
      <c r="J395">
        <v>2</v>
      </c>
      <c r="L395">
        <v>1.84</v>
      </c>
      <c r="M395" t="s">
        <v>17</v>
      </c>
      <c r="N395">
        <f t="shared" si="55"/>
        <v>49041.06000000034</v>
      </c>
    </row>
    <row r="396" spans="1:14" x14ac:dyDescent="0.2">
      <c r="A396" t="s">
        <v>11</v>
      </c>
      <c r="B396" t="s">
        <v>35213</v>
      </c>
      <c r="C396" t="s">
        <v>29259</v>
      </c>
      <c r="D396" t="s">
        <v>223</v>
      </c>
      <c r="E396" t="s">
        <v>35214</v>
      </c>
      <c r="F396" t="s">
        <v>35215</v>
      </c>
      <c r="G396">
        <v>0.90966999999999998</v>
      </c>
      <c r="H396">
        <v>0.91093000000000002</v>
      </c>
      <c r="J396">
        <v>4</v>
      </c>
      <c r="L396">
        <v>3.68</v>
      </c>
      <c r="M396" t="s">
        <v>17</v>
      </c>
      <c r="N396">
        <f t="shared" si="55"/>
        <v>49039.220000000343</v>
      </c>
    </row>
    <row r="397" spans="1:14" x14ac:dyDescent="0.2">
      <c r="A397" t="s">
        <v>11</v>
      </c>
      <c r="B397" t="s">
        <v>35216</v>
      </c>
      <c r="C397" t="s">
        <v>555</v>
      </c>
      <c r="D397" t="s">
        <v>223</v>
      </c>
      <c r="E397" t="s">
        <v>35217</v>
      </c>
      <c r="F397" t="s">
        <v>35215</v>
      </c>
      <c r="G397">
        <v>0.91120000000000001</v>
      </c>
      <c r="H397">
        <v>0.91093000000000002</v>
      </c>
      <c r="J397">
        <v>2</v>
      </c>
      <c r="L397">
        <v>-2</v>
      </c>
      <c r="M397" t="s">
        <v>17</v>
      </c>
      <c r="N397">
        <f t="shared" si="55"/>
        <v>49035.540000000343</v>
      </c>
    </row>
    <row r="398" spans="1:14" x14ac:dyDescent="0.2">
      <c r="A398" t="s">
        <v>11</v>
      </c>
      <c r="B398" t="s">
        <v>35218</v>
      </c>
      <c r="C398" t="s">
        <v>495</v>
      </c>
      <c r="D398" t="s">
        <v>223</v>
      </c>
      <c r="E398" t="s">
        <v>35219</v>
      </c>
      <c r="F398" t="s">
        <v>35215</v>
      </c>
      <c r="G398">
        <v>0.91222999999999999</v>
      </c>
      <c r="H398">
        <v>0.91093000000000002</v>
      </c>
      <c r="J398">
        <v>1</v>
      </c>
      <c r="L398">
        <v>-1</v>
      </c>
      <c r="M398" t="s">
        <v>17</v>
      </c>
      <c r="N398">
        <f t="shared" si="55"/>
        <v>49037.540000000343</v>
      </c>
    </row>
    <row r="399" spans="1:14" x14ac:dyDescent="0.2">
      <c r="A399" t="s">
        <v>11</v>
      </c>
      <c r="B399" t="s">
        <v>35220</v>
      </c>
      <c r="C399" t="s">
        <v>792</v>
      </c>
      <c r="D399" t="s">
        <v>223</v>
      </c>
      <c r="E399" t="s">
        <v>35221</v>
      </c>
      <c r="F399" t="s">
        <v>35222</v>
      </c>
      <c r="G399">
        <v>0.91020999999999996</v>
      </c>
      <c r="H399">
        <v>0.91157999999999995</v>
      </c>
      <c r="J399">
        <v>4</v>
      </c>
      <c r="L399">
        <v>3.68</v>
      </c>
      <c r="M399" t="s">
        <v>17</v>
      </c>
      <c r="N399">
        <f t="shared" si="55"/>
        <v>49038.540000000343</v>
      </c>
    </row>
    <row r="400" spans="1:14" x14ac:dyDescent="0.2">
      <c r="A400" t="s">
        <v>11</v>
      </c>
      <c r="B400" t="s">
        <v>35223</v>
      </c>
      <c r="C400" t="s">
        <v>28071</v>
      </c>
      <c r="D400" t="s">
        <v>223</v>
      </c>
      <c r="E400" t="s">
        <v>35224</v>
      </c>
      <c r="F400" t="s">
        <v>35222</v>
      </c>
      <c r="G400">
        <v>0.91088000000000002</v>
      </c>
      <c r="H400">
        <v>0.91157999999999995</v>
      </c>
      <c r="J400">
        <v>2</v>
      </c>
      <c r="L400">
        <v>1.84</v>
      </c>
      <c r="M400" t="s">
        <v>17</v>
      </c>
      <c r="N400">
        <f t="shared" si="55"/>
        <v>49034.860000000343</v>
      </c>
    </row>
    <row r="401" spans="1:14" x14ac:dyDescent="0.2">
      <c r="A401" t="s">
        <v>11</v>
      </c>
      <c r="B401" t="s">
        <v>35225</v>
      </c>
      <c r="C401" t="s">
        <v>495</v>
      </c>
      <c r="D401" t="s">
        <v>223</v>
      </c>
      <c r="E401" t="s">
        <v>35226</v>
      </c>
      <c r="F401" t="s">
        <v>35222</v>
      </c>
      <c r="G401">
        <v>0.91151000000000004</v>
      </c>
      <c r="H401">
        <v>0.91157999999999995</v>
      </c>
      <c r="J401">
        <v>1</v>
      </c>
      <c r="L401">
        <v>0.92</v>
      </c>
      <c r="M401" t="s">
        <v>17</v>
      </c>
      <c r="N401">
        <f t="shared" si="55"/>
        <v>49033.020000000346</v>
      </c>
    </row>
    <row r="402" spans="1:14" x14ac:dyDescent="0.2">
      <c r="A402" t="s">
        <v>11</v>
      </c>
      <c r="B402" t="s">
        <v>35227</v>
      </c>
      <c r="C402" t="s">
        <v>746</v>
      </c>
      <c r="D402" t="s">
        <v>223</v>
      </c>
      <c r="E402" t="s">
        <v>35228</v>
      </c>
      <c r="F402" t="s">
        <v>35222</v>
      </c>
      <c r="G402">
        <v>0.90947</v>
      </c>
      <c r="H402">
        <v>0.91157999999999995</v>
      </c>
      <c r="J402">
        <v>8</v>
      </c>
      <c r="L402">
        <v>7.36</v>
      </c>
      <c r="M402" t="s">
        <v>17</v>
      </c>
      <c r="N402">
        <f t="shared" si="55"/>
        <v>49032.100000000348</v>
      </c>
    </row>
    <row r="403" spans="1:14" x14ac:dyDescent="0.2">
      <c r="A403" t="s">
        <v>11</v>
      </c>
      <c r="B403" t="s">
        <v>35229</v>
      </c>
      <c r="C403" t="s">
        <v>495</v>
      </c>
      <c r="D403" t="s">
        <v>223</v>
      </c>
      <c r="E403" t="s">
        <v>35230</v>
      </c>
      <c r="F403" t="s">
        <v>35231</v>
      </c>
      <c r="G403">
        <v>0.90885000000000005</v>
      </c>
      <c r="H403">
        <v>0.9113</v>
      </c>
      <c r="J403">
        <v>1</v>
      </c>
      <c r="L403">
        <v>0.92</v>
      </c>
      <c r="M403" t="s">
        <v>17</v>
      </c>
      <c r="N403">
        <f t="shared" si="55"/>
        <v>49024.740000000347</v>
      </c>
    </row>
    <row r="404" spans="1:14" x14ac:dyDescent="0.2">
      <c r="A404" t="s">
        <v>18</v>
      </c>
      <c r="B404" t="s">
        <v>35232</v>
      </c>
      <c r="C404" t="s">
        <v>2723</v>
      </c>
      <c r="D404" t="s">
        <v>223</v>
      </c>
      <c r="E404" t="s">
        <v>35233</v>
      </c>
      <c r="F404" t="s">
        <v>35231</v>
      </c>
      <c r="G404">
        <v>0.90966000000000002</v>
      </c>
      <c r="H404">
        <v>0.9113</v>
      </c>
      <c r="J404">
        <v>2</v>
      </c>
      <c r="L404">
        <v>-2</v>
      </c>
      <c r="M404" t="s">
        <v>17</v>
      </c>
      <c r="N404">
        <f t="shared" si="55"/>
        <v>49023.820000000349</v>
      </c>
    </row>
    <row r="405" spans="1:14" x14ac:dyDescent="0.2">
      <c r="A405" t="s">
        <v>18</v>
      </c>
      <c r="B405" t="s">
        <v>35234</v>
      </c>
      <c r="C405" t="s">
        <v>965</v>
      </c>
      <c r="D405" t="s">
        <v>223</v>
      </c>
      <c r="E405" t="s">
        <v>35235</v>
      </c>
      <c r="F405" t="s">
        <v>35231</v>
      </c>
      <c r="G405">
        <v>0.91057999999999995</v>
      </c>
      <c r="H405">
        <v>0.9113</v>
      </c>
      <c r="J405">
        <v>4</v>
      </c>
      <c r="L405">
        <v>-4</v>
      </c>
      <c r="M405" t="s">
        <v>17</v>
      </c>
      <c r="N405">
        <f t="shared" si="55"/>
        <v>49025.820000000349</v>
      </c>
    </row>
    <row r="406" spans="1:14" x14ac:dyDescent="0.2">
      <c r="A406" t="s">
        <v>11</v>
      </c>
      <c r="B406" t="s">
        <v>35236</v>
      </c>
      <c r="C406" t="s">
        <v>28068</v>
      </c>
      <c r="D406" t="s">
        <v>223</v>
      </c>
      <c r="E406" t="s">
        <v>35237</v>
      </c>
      <c r="F406" t="s">
        <v>35238</v>
      </c>
      <c r="G406">
        <v>0.90771000000000002</v>
      </c>
      <c r="H406">
        <v>0.90900000000000003</v>
      </c>
      <c r="J406">
        <v>2</v>
      </c>
      <c r="L406">
        <v>1.84</v>
      </c>
      <c r="M406" t="s">
        <v>17</v>
      </c>
      <c r="N406">
        <f t="shared" si="55"/>
        <v>49029.820000000349</v>
      </c>
    </row>
    <row r="407" spans="1:14" x14ac:dyDescent="0.2">
      <c r="A407" t="s">
        <v>11</v>
      </c>
      <c r="B407" t="s">
        <v>35239</v>
      </c>
      <c r="C407" t="s">
        <v>550</v>
      </c>
      <c r="D407" t="s">
        <v>223</v>
      </c>
      <c r="E407" t="s">
        <v>35240</v>
      </c>
      <c r="F407" t="s">
        <v>35238</v>
      </c>
      <c r="G407">
        <v>0.90841000000000005</v>
      </c>
      <c r="H407">
        <v>0.90900000000000003</v>
      </c>
      <c r="J407">
        <v>1</v>
      </c>
      <c r="L407">
        <v>0.92</v>
      </c>
      <c r="M407" t="s">
        <v>17</v>
      </c>
      <c r="N407">
        <f t="shared" si="55"/>
        <v>49027.980000000352</v>
      </c>
    </row>
    <row r="408" spans="1:14" x14ac:dyDescent="0.2">
      <c r="A408" t="s">
        <v>18</v>
      </c>
      <c r="B408" t="s">
        <v>35241</v>
      </c>
      <c r="C408" t="s">
        <v>2946</v>
      </c>
      <c r="D408" t="s">
        <v>223</v>
      </c>
      <c r="E408" t="s">
        <v>35242</v>
      </c>
      <c r="F408" t="s">
        <v>35238</v>
      </c>
      <c r="G408">
        <v>0.90946000000000005</v>
      </c>
      <c r="H408">
        <v>0.90900000000000003</v>
      </c>
      <c r="J408">
        <v>2</v>
      </c>
      <c r="L408">
        <v>1.84</v>
      </c>
      <c r="M408" t="s">
        <v>17</v>
      </c>
      <c r="N408">
        <f t="shared" si="55"/>
        <v>49027.060000000354</v>
      </c>
    </row>
    <row r="409" spans="1:14" x14ac:dyDescent="0.2">
      <c r="A409" t="s">
        <v>18</v>
      </c>
      <c r="B409" t="s">
        <v>35243</v>
      </c>
      <c r="C409" t="s">
        <v>28064</v>
      </c>
      <c r="D409" t="s">
        <v>223</v>
      </c>
      <c r="E409" t="s">
        <v>35244</v>
      </c>
      <c r="F409" t="s">
        <v>35245</v>
      </c>
      <c r="G409">
        <v>0.90771999999999997</v>
      </c>
      <c r="H409">
        <v>0.90788999999999997</v>
      </c>
      <c r="J409">
        <v>2</v>
      </c>
      <c r="L409">
        <v>-2</v>
      </c>
      <c r="M409" t="s">
        <v>17</v>
      </c>
      <c r="N409">
        <f t="shared" si="55"/>
        <v>49025.220000000358</v>
      </c>
    </row>
    <row r="410" spans="1:14" x14ac:dyDescent="0.2">
      <c r="A410" t="s">
        <v>11</v>
      </c>
      <c r="B410" t="s">
        <v>35246</v>
      </c>
      <c r="C410" t="s">
        <v>495</v>
      </c>
      <c r="D410" t="s">
        <v>223</v>
      </c>
      <c r="E410" t="s">
        <v>35247</v>
      </c>
      <c r="F410" t="s">
        <v>35245</v>
      </c>
      <c r="G410">
        <v>0.90598000000000001</v>
      </c>
      <c r="H410">
        <v>0.90788999999999997</v>
      </c>
      <c r="J410">
        <v>1</v>
      </c>
      <c r="L410">
        <v>0.92</v>
      </c>
      <c r="M410" t="s">
        <v>17</v>
      </c>
      <c r="N410">
        <f t="shared" si="55"/>
        <v>49027.220000000358</v>
      </c>
    </row>
    <row r="411" spans="1:14" x14ac:dyDescent="0.2">
      <c r="A411" t="s">
        <v>11</v>
      </c>
      <c r="B411" t="s">
        <v>35248</v>
      </c>
      <c r="C411" t="s">
        <v>495</v>
      </c>
      <c r="D411" t="s">
        <v>223</v>
      </c>
      <c r="E411" t="s">
        <v>35249</v>
      </c>
      <c r="F411" t="s">
        <v>35250</v>
      </c>
      <c r="G411">
        <v>0.90441000000000005</v>
      </c>
      <c r="H411">
        <v>0.90603999999999996</v>
      </c>
      <c r="J411">
        <v>1</v>
      </c>
      <c r="L411">
        <v>0.92</v>
      </c>
      <c r="M411" t="s">
        <v>17</v>
      </c>
      <c r="N411">
        <f t="shared" si="55"/>
        <v>49026.300000000359</v>
      </c>
    </row>
    <row r="412" spans="1:14" x14ac:dyDescent="0.2">
      <c r="A412" t="s">
        <v>18</v>
      </c>
      <c r="B412" t="s">
        <v>35251</v>
      </c>
      <c r="C412" t="s">
        <v>33</v>
      </c>
      <c r="D412" t="s">
        <v>223</v>
      </c>
      <c r="E412" t="s">
        <v>35252</v>
      </c>
      <c r="F412" t="s">
        <v>35250</v>
      </c>
      <c r="G412">
        <v>0.90542</v>
      </c>
      <c r="H412">
        <v>0.90603999999999996</v>
      </c>
      <c r="J412">
        <v>4</v>
      </c>
      <c r="L412">
        <v>-4</v>
      </c>
      <c r="M412" t="s">
        <v>17</v>
      </c>
      <c r="N412">
        <f t="shared" si="55"/>
        <v>49025.380000000361</v>
      </c>
    </row>
    <row r="413" spans="1:14" x14ac:dyDescent="0.2">
      <c r="A413" t="s">
        <v>18</v>
      </c>
      <c r="B413" t="s">
        <v>35253</v>
      </c>
      <c r="C413" t="s">
        <v>28065</v>
      </c>
      <c r="D413" t="s">
        <v>223</v>
      </c>
      <c r="E413" t="s">
        <v>35254</v>
      </c>
      <c r="F413" t="s">
        <v>35250</v>
      </c>
      <c r="G413">
        <v>0.90493999999999997</v>
      </c>
      <c r="H413">
        <v>0.90603999999999996</v>
      </c>
      <c r="J413">
        <v>2</v>
      </c>
      <c r="L413">
        <v>-2</v>
      </c>
      <c r="M413" t="s">
        <v>17</v>
      </c>
      <c r="N413">
        <f t="shared" si="55"/>
        <v>49029.380000000361</v>
      </c>
    </row>
    <row r="414" spans="1:14" x14ac:dyDescent="0.2">
      <c r="A414" t="s">
        <v>11</v>
      </c>
      <c r="B414" t="s">
        <v>35255</v>
      </c>
      <c r="C414" t="s">
        <v>29259</v>
      </c>
      <c r="D414" t="s">
        <v>223</v>
      </c>
      <c r="E414" t="s">
        <v>35256</v>
      </c>
      <c r="F414" t="s">
        <v>35250</v>
      </c>
      <c r="G414">
        <v>0.90388999999999997</v>
      </c>
      <c r="H414">
        <v>0.90603999999999996</v>
      </c>
      <c r="J414">
        <v>2</v>
      </c>
      <c r="L414">
        <v>1.84</v>
      </c>
      <c r="M414" t="s">
        <v>17</v>
      </c>
      <c r="N414">
        <f t="shared" si="55"/>
        <v>49031.380000000361</v>
      </c>
    </row>
    <row r="415" spans="1:14" x14ac:dyDescent="0.2">
      <c r="A415" t="s">
        <v>11</v>
      </c>
      <c r="B415" t="s">
        <v>35257</v>
      </c>
      <c r="C415" t="s">
        <v>495</v>
      </c>
      <c r="D415" t="s">
        <v>223</v>
      </c>
      <c r="E415" t="s">
        <v>35258</v>
      </c>
      <c r="F415" t="s">
        <v>35259</v>
      </c>
      <c r="G415">
        <v>0.90498999999999996</v>
      </c>
      <c r="H415">
        <v>0.90412999999999999</v>
      </c>
      <c r="J415">
        <v>1</v>
      </c>
      <c r="L415">
        <v>-1</v>
      </c>
      <c r="M415" t="s">
        <v>17</v>
      </c>
      <c r="N415">
        <f t="shared" si="55"/>
        <v>49029.540000000365</v>
      </c>
    </row>
    <row r="416" spans="1:14" x14ac:dyDescent="0.2">
      <c r="A416" t="s">
        <v>11</v>
      </c>
      <c r="B416" t="s">
        <v>35260</v>
      </c>
      <c r="C416" t="s">
        <v>35261</v>
      </c>
      <c r="D416" t="s">
        <v>223</v>
      </c>
      <c r="E416" t="s">
        <v>35262</v>
      </c>
      <c r="F416" t="s">
        <v>35259</v>
      </c>
      <c r="G416">
        <v>0.90312000000000003</v>
      </c>
      <c r="H416">
        <v>0.90412999999999999</v>
      </c>
      <c r="J416">
        <v>4</v>
      </c>
      <c r="L416">
        <v>3.68</v>
      </c>
      <c r="M416" t="s">
        <v>17</v>
      </c>
      <c r="N416">
        <f t="shared" si="55"/>
        <v>49030.540000000365</v>
      </c>
    </row>
    <row r="417" spans="1:14" x14ac:dyDescent="0.2">
      <c r="A417" t="s">
        <v>11</v>
      </c>
      <c r="B417" t="s">
        <v>35263</v>
      </c>
      <c r="C417" t="s">
        <v>28065</v>
      </c>
      <c r="D417" t="s">
        <v>223</v>
      </c>
      <c r="E417" t="s">
        <v>35264</v>
      </c>
      <c r="F417" t="s">
        <v>35259</v>
      </c>
      <c r="G417">
        <v>0.90414000000000005</v>
      </c>
      <c r="H417">
        <v>0.90412999999999999</v>
      </c>
      <c r="J417">
        <v>2</v>
      </c>
      <c r="L417">
        <v>-2</v>
      </c>
      <c r="M417" t="s">
        <v>17</v>
      </c>
      <c r="N417">
        <f t="shared" si="55"/>
        <v>49026.860000000364</v>
      </c>
    </row>
    <row r="418" spans="1:14" x14ac:dyDescent="0.2">
      <c r="A418" t="s">
        <v>11</v>
      </c>
      <c r="B418" t="s">
        <v>35265</v>
      </c>
      <c r="C418" t="s">
        <v>550</v>
      </c>
      <c r="D418" t="s">
        <v>223</v>
      </c>
      <c r="E418" t="s">
        <v>35266</v>
      </c>
      <c r="F418" t="s">
        <v>35267</v>
      </c>
      <c r="G418">
        <v>0.90491999999999995</v>
      </c>
      <c r="H418">
        <v>0.90512999999999999</v>
      </c>
      <c r="J418">
        <v>1</v>
      </c>
      <c r="L418">
        <v>0.92</v>
      </c>
      <c r="M418" t="s">
        <v>17</v>
      </c>
      <c r="N418">
        <f t="shared" si="55"/>
        <v>49028.860000000364</v>
      </c>
    </row>
    <row r="419" spans="1:14" x14ac:dyDescent="0.2">
      <c r="A419" t="s">
        <v>11</v>
      </c>
      <c r="B419" t="s">
        <v>35268</v>
      </c>
      <c r="C419" t="s">
        <v>28816</v>
      </c>
      <c r="D419" t="s">
        <v>223</v>
      </c>
      <c r="E419" t="s">
        <v>35269</v>
      </c>
      <c r="F419" t="s">
        <v>35267</v>
      </c>
      <c r="G419">
        <v>0.90349000000000002</v>
      </c>
      <c r="H419">
        <v>0.90512999999999999</v>
      </c>
      <c r="J419">
        <v>2</v>
      </c>
      <c r="L419">
        <v>1.84</v>
      </c>
      <c r="M419" t="s">
        <v>17</v>
      </c>
      <c r="N419">
        <f t="shared" si="55"/>
        <v>49027.940000000366</v>
      </c>
    </row>
    <row r="420" spans="1:14" x14ac:dyDescent="0.2">
      <c r="A420" t="s">
        <v>18</v>
      </c>
      <c r="B420" t="s">
        <v>35270</v>
      </c>
      <c r="C420" t="s">
        <v>2723</v>
      </c>
      <c r="D420" t="s">
        <v>223</v>
      </c>
      <c r="E420" t="s">
        <v>35271</v>
      </c>
      <c r="F420" t="s">
        <v>35272</v>
      </c>
      <c r="G420">
        <v>0.90391999999999995</v>
      </c>
      <c r="H420">
        <v>0.90436000000000005</v>
      </c>
      <c r="J420">
        <v>4</v>
      </c>
      <c r="L420">
        <v>-4</v>
      </c>
      <c r="M420" t="s">
        <v>17</v>
      </c>
      <c r="N420">
        <f t="shared" si="55"/>
        <v>49026.10000000037</v>
      </c>
    </row>
    <row r="421" spans="1:14" x14ac:dyDescent="0.2">
      <c r="A421" t="s">
        <v>11</v>
      </c>
      <c r="B421" t="s">
        <v>35273</v>
      </c>
      <c r="C421" t="s">
        <v>495</v>
      </c>
      <c r="D421" t="s">
        <v>223</v>
      </c>
      <c r="E421" t="s">
        <v>35274</v>
      </c>
      <c r="F421" t="s">
        <v>35272</v>
      </c>
      <c r="G421">
        <v>0.90251999999999999</v>
      </c>
      <c r="H421">
        <v>0.90436000000000005</v>
      </c>
      <c r="J421">
        <v>1</v>
      </c>
      <c r="L421">
        <v>0.92</v>
      </c>
      <c r="M421" t="s">
        <v>17</v>
      </c>
      <c r="N421">
        <f t="shared" si="55"/>
        <v>49030.10000000037</v>
      </c>
    </row>
    <row r="422" spans="1:14" x14ac:dyDescent="0.2">
      <c r="A422" t="s">
        <v>18</v>
      </c>
      <c r="B422" t="s">
        <v>35275</v>
      </c>
      <c r="C422" t="s">
        <v>28069</v>
      </c>
      <c r="D422" t="s">
        <v>223</v>
      </c>
      <c r="E422" t="s">
        <v>35276</v>
      </c>
      <c r="F422" t="s">
        <v>35272</v>
      </c>
      <c r="G422">
        <v>0.90325</v>
      </c>
      <c r="H422">
        <v>0.90436000000000005</v>
      </c>
      <c r="J422">
        <v>2</v>
      </c>
      <c r="L422">
        <v>-2</v>
      </c>
      <c r="M422" t="s">
        <v>17</v>
      </c>
      <c r="N422">
        <f t="shared" si="55"/>
        <v>49029.180000000371</v>
      </c>
    </row>
    <row r="423" spans="1:14" x14ac:dyDescent="0.2">
      <c r="A423" t="s">
        <v>11</v>
      </c>
      <c r="B423" t="s">
        <v>35277</v>
      </c>
      <c r="C423" t="s">
        <v>1063</v>
      </c>
      <c r="D423" t="s">
        <v>223</v>
      </c>
      <c r="E423" t="s">
        <v>35278</v>
      </c>
      <c r="F423" t="s">
        <v>35279</v>
      </c>
      <c r="G423">
        <v>0.90281999999999996</v>
      </c>
      <c r="H423">
        <v>0.90244000000000002</v>
      </c>
      <c r="J423">
        <v>4</v>
      </c>
      <c r="L423">
        <v>-4</v>
      </c>
      <c r="M423" t="s">
        <v>17</v>
      </c>
      <c r="N423">
        <f t="shared" si="55"/>
        <v>49031.180000000371</v>
      </c>
    </row>
    <row r="424" spans="1:14" x14ac:dyDescent="0.2">
      <c r="A424" t="s">
        <v>11</v>
      </c>
      <c r="B424" t="s">
        <v>35280</v>
      </c>
      <c r="C424" t="s">
        <v>495</v>
      </c>
      <c r="D424" t="s">
        <v>223</v>
      </c>
      <c r="E424" t="s">
        <v>35281</v>
      </c>
      <c r="F424" t="s">
        <v>35279</v>
      </c>
      <c r="G424">
        <v>0.90561000000000003</v>
      </c>
      <c r="H424">
        <v>0.90244000000000002</v>
      </c>
      <c r="J424">
        <v>1</v>
      </c>
      <c r="L424">
        <v>-1</v>
      </c>
      <c r="M424" t="s">
        <v>17</v>
      </c>
      <c r="N424">
        <f t="shared" si="55"/>
        <v>49035.180000000371</v>
      </c>
    </row>
    <row r="425" spans="1:14" x14ac:dyDescent="0.2">
      <c r="A425" t="s">
        <v>11</v>
      </c>
      <c r="B425" t="s">
        <v>35282</v>
      </c>
      <c r="C425" t="s">
        <v>33</v>
      </c>
      <c r="D425" t="s">
        <v>223</v>
      </c>
      <c r="E425" t="s">
        <v>35283</v>
      </c>
      <c r="F425" t="s">
        <v>35279</v>
      </c>
      <c r="G425">
        <v>0.90402000000000005</v>
      </c>
      <c r="H425">
        <v>0.90244000000000002</v>
      </c>
      <c r="J425">
        <v>2</v>
      </c>
      <c r="L425">
        <v>-2</v>
      </c>
      <c r="M425" t="s">
        <v>17</v>
      </c>
      <c r="N425">
        <f t="shared" si="55"/>
        <v>49036.180000000371</v>
      </c>
    </row>
    <row r="426" spans="1:14" x14ac:dyDescent="0.2">
      <c r="A426" t="s">
        <v>11</v>
      </c>
      <c r="B426" t="s">
        <v>35284</v>
      </c>
      <c r="C426" t="s">
        <v>495</v>
      </c>
      <c r="D426" t="s">
        <v>223</v>
      </c>
      <c r="E426" t="s">
        <v>35285</v>
      </c>
      <c r="F426" t="s">
        <v>35286</v>
      </c>
      <c r="G426">
        <v>0.90785000000000005</v>
      </c>
      <c r="H426">
        <v>0.90593000000000001</v>
      </c>
      <c r="J426">
        <v>1</v>
      </c>
      <c r="L426">
        <v>-1</v>
      </c>
      <c r="M426" t="s">
        <v>17</v>
      </c>
      <c r="N426">
        <f t="shared" si="55"/>
        <v>49038.180000000371</v>
      </c>
    </row>
    <row r="427" spans="1:14" x14ac:dyDescent="0.2">
      <c r="A427" t="s">
        <v>11</v>
      </c>
      <c r="B427" t="s">
        <v>35287</v>
      </c>
      <c r="C427" t="s">
        <v>1198</v>
      </c>
      <c r="D427" t="s">
        <v>223</v>
      </c>
      <c r="E427" t="s">
        <v>35288</v>
      </c>
      <c r="F427" t="s">
        <v>35286</v>
      </c>
      <c r="G427">
        <v>0.90636000000000005</v>
      </c>
      <c r="H427">
        <v>0.90593000000000001</v>
      </c>
      <c r="J427">
        <v>2</v>
      </c>
      <c r="L427">
        <v>-2</v>
      </c>
      <c r="M427" t="s">
        <v>17</v>
      </c>
      <c r="N427">
        <f t="shared" si="55"/>
        <v>49039.180000000371</v>
      </c>
    </row>
    <row r="428" spans="1:14" x14ac:dyDescent="0.2">
      <c r="A428" t="s">
        <v>18</v>
      </c>
      <c r="B428" t="s">
        <v>35289</v>
      </c>
      <c r="C428" t="s">
        <v>6241</v>
      </c>
      <c r="D428" t="s">
        <v>223</v>
      </c>
      <c r="E428" t="s">
        <v>35290</v>
      </c>
      <c r="F428" t="s">
        <v>35291</v>
      </c>
      <c r="G428">
        <v>0.90822000000000003</v>
      </c>
      <c r="H428">
        <v>0.90812999999999999</v>
      </c>
      <c r="J428">
        <v>2</v>
      </c>
      <c r="L428">
        <v>1.84</v>
      </c>
      <c r="M428" t="s">
        <v>17</v>
      </c>
      <c r="N428">
        <f t="shared" si="55"/>
        <v>49041.180000000371</v>
      </c>
    </row>
    <row r="429" spans="1:14" x14ac:dyDescent="0.2">
      <c r="A429" t="s">
        <v>11</v>
      </c>
      <c r="B429" t="s">
        <v>35292</v>
      </c>
      <c r="C429" t="s">
        <v>495</v>
      </c>
      <c r="D429" t="s">
        <v>223</v>
      </c>
      <c r="E429" t="s">
        <v>35293</v>
      </c>
      <c r="F429" t="s">
        <v>35291</v>
      </c>
      <c r="G429">
        <v>0.90681</v>
      </c>
      <c r="H429">
        <v>0.90812999999999999</v>
      </c>
      <c r="J429">
        <v>1</v>
      </c>
      <c r="L429">
        <v>0.92</v>
      </c>
      <c r="M429" t="s">
        <v>17</v>
      </c>
      <c r="N429">
        <f t="shared" si="55"/>
        <v>49039.340000000375</v>
      </c>
    </row>
    <row r="430" spans="1:14" x14ac:dyDescent="0.2">
      <c r="A430" t="s">
        <v>18</v>
      </c>
      <c r="B430" t="s">
        <v>35294</v>
      </c>
      <c r="C430" t="s">
        <v>1017</v>
      </c>
      <c r="D430" t="s">
        <v>223</v>
      </c>
      <c r="E430" t="s">
        <v>35295</v>
      </c>
      <c r="F430" t="s">
        <v>35296</v>
      </c>
      <c r="G430">
        <v>0.90669</v>
      </c>
      <c r="H430">
        <v>0.90690999999999999</v>
      </c>
      <c r="J430">
        <v>4</v>
      </c>
      <c r="L430">
        <v>-4</v>
      </c>
      <c r="M430" t="s">
        <v>17</v>
      </c>
      <c r="N430">
        <f t="shared" si="55"/>
        <v>49038.420000000377</v>
      </c>
    </row>
    <row r="431" spans="1:14" x14ac:dyDescent="0.2">
      <c r="A431" t="s">
        <v>18</v>
      </c>
      <c r="B431" t="s">
        <v>35297</v>
      </c>
      <c r="C431" t="s">
        <v>28069</v>
      </c>
      <c r="D431" t="s">
        <v>223</v>
      </c>
      <c r="E431" t="s">
        <v>35298</v>
      </c>
      <c r="F431" t="s">
        <v>35296</v>
      </c>
      <c r="G431">
        <v>0.90571000000000002</v>
      </c>
      <c r="H431">
        <v>0.90690999999999999</v>
      </c>
      <c r="J431">
        <v>2</v>
      </c>
      <c r="L431">
        <v>-2</v>
      </c>
      <c r="M431" t="s">
        <v>17</v>
      </c>
      <c r="N431">
        <f t="shared" si="55"/>
        <v>49042.420000000377</v>
      </c>
    </row>
    <row r="432" spans="1:14" x14ac:dyDescent="0.2">
      <c r="A432" t="s">
        <v>11</v>
      </c>
      <c r="B432" t="s">
        <v>35299</v>
      </c>
      <c r="C432" t="s">
        <v>495</v>
      </c>
      <c r="D432" t="s">
        <v>223</v>
      </c>
      <c r="E432" t="s">
        <v>35300</v>
      </c>
      <c r="F432" t="s">
        <v>35296</v>
      </c>
      <c r="G432">
        <v>0.90485000000000004</v>
      </c>
      <c r="H432">
        <v>0.90690999999999999</v>
      </c>
      <c r="J432">
        <v>1</v>
      </c>
      <c r="L432">
        <v>0.92</v>
      </c>
      <c r="M432" t="s">
        <v>17</v>
      </c>
      <c r="N432">
        <f t="shared" si="55"/>
        <v>49044.420000000377</v>
      </c>
    </row>
    <row r="433" spans="1:14" x14ac:dyDescent="0.2">
      <c r="A433" t="s">
        <v>11</v>
      </c>
      <c r="B433" t="s">
        <v>35301</v>
      </c>
      <c r="C433" t="s">
        <v>495</v>
      </c>
      <c r="D433" t="s">
        <v>223</v>
      </c>
      <c r="E433" t="s">
        <v>35302</v>
      </c>
      <c r="F433" t="s">
        <v>35303</v>
      </c>
      <c r="G433">
        <v>0.90195999999999998</v>
      </c>
      <c r="H433">
        <v>0.90483000000000002</v>
      </c>
      <c r="J433">
        <v>1</v>
      </c>
      <c r="L433">
        <v>0.92</v>
      </c>
      <c r="M433" t="s">
        <v>17</v>
      </c>
      <c r="N433">
        <f t="shared" si="55"/>
        <v>49043.500000000378</v>
      </c>
    </row>
    <row r="434" spans="1:14" x14ac:dyDescent="0.2">
      <c r="A434" t="s">
        <v>18</v>
      </c>
      <c r="B434" t="s">
        <v>35304</v>
      </c>
      <c r="C434" t="s">
        <v>28065</v>
      </c>
      <c r="D434" t="s">
        <v>223</v>
      </c>
      <c r="E434" t="s">
        <v>35305</v>
      </c>
      <c r="F434" t="s">
        <v>35303</v>
      </c>
      <c r="G434">
        <v>0.90349000000000002</v>
      </c>
      <c r="H434">
        <v>0.90483000000000002</v>
      </c>
      <c r="J434">
        <v>2</v>
      </c>
      <c r="L434">
        <v>-2</v>
      </c>
      <c r="M434" t="s">
        <v>17</v>
      </c>
      <c r="N434">
        <f t="shared" si="55"/>
        <v>49042.58000000038</v>
      </c>
    </row>
    <row r="435" spans="1:14" x14ac:dyDescent="0.2">
      <c r="A435" t="s">
        <v>11</v>
      </c>
      <c r="B435" t="s">
        <v>35306</v>
      </c>
      <c r="C435" t="s">
        <v>29259</v>
      </c>
      <c r="D435" t="s">
        <v>223</v>
      </c>
      <c r="E435" t="s">
        <v>35307</v>
      </c>
      <c r="F435" t="s">
        <v>35308</v>
      </c>
      <c r="G435">
        <v>0.89898999999999996</v>
      </c>
      <c r="H435">
        <v>0.90190000000000003</v>
      </c>
      <c r="J435">
        <v>2</v>
      </c>
      <c r="L435">
        <v>1.84</v>
      </c>
      <c r="M435" t="s">
        <v>17</v>
      </c>
      <c r="N435">
        <f t="shared" si="55"/>
        <v>49044.58000000038</v>
      </c>
    </row>
    <row r="436" spans="1:14" x14ac:dyDescent="0.2">
      <c r="A436" t="s">
        <v>18</v>
      </c>
      <c r="B436" t="s">
        <v>35309</v>
      </c>
      <c r="C436" t="s">
        <v>1202</v>
      </c>
      <c r="D436" t="s">
        <v>223</v>
      </c>
      <c r="E436" t="s">
        <v>35310</v>
      </c>
      <c r="F436" t="s">
        <v>35308</v>
      </c>
      <c r="G436">
        <v>0.90225</v>
      </c>
      <c r="H436">
        <v>0.90190000000000003</v>
      </c>
      <c r="J436">
        <v>8</v>
      </c>
      <c r="L436">
        <v>7.36</v>
      </c>
      <c r="M436" t="s">
        <v>17</v>
      </c>
      <c r="N436">
        <f t="shared" si="55"/>
        <v>49042.740000000384</v>
      </c>
    </row>
    <row r="437" spans="1:14" x14ac:dyDescent="0.2">
      <c r="A437" t="s">
        <v>11</v>
      </c>
      <c r="B437" t="s">
        <v>35311</v>
      </c>
      <c r="C437" t="s">
        <v>544</v>
      </c>
      <c r="D437" t="s">
        <v>223</v>
      </c>
      <c r="E437" t="s">
        <v>35312</v>
      </c>
      <c r="F437" t="s">
        <v>35308</v>
      </c>
      <c r="G437">
        <v>0.89976</v>
      </c>
      <c r="H437">
        <v>0.90190000000000003</v>
      </c>
      <c r="J437">
        <v>1</v>
      </c>
      <c r="L437">
        <v>0.9</v>
      </c>
      <c r="M437" t="s">
        <v>17</v>
      </c>
      <c r="N437">
        <f t="shared" si="55"/>
        <v>49035.380000000383</v>
      </c>
    </row>
    <row r="438" spans="1:14" x14ac:dyDescent="0.2">
      <c r="A438" t="s">
        <v>18</v>
      </c>
      <c r="B438" t="s">
        <v>35313</v>
      </c>
      <c r="C438" t="s">
        <v>28484</v>
      </c>
      <c r="D438" t="s">
        <v>223</v>
      </c>
      <c r="E438" t="s">
        <v>35314</v>
      </c>
      <c r="F438" t="s">
        <v>35308</v>
      </c>
      <c r="G438">
        <v>0.90142</v>
      </c>
      <c r="H438">
        <v>0.90190000000000003</v>
      </c>
      <c r="J438">
        <v>4</v>
      </c>
      <c r="L438">
        <v>-4</v>
      </c>
      <c r="M438" t="s">
        <v>17</v>
      </c>
      <c r="N438">
        <f t="shared" si="55"/>
        <v>49034.480000000382</v>
      </c>
    </row>
    <row r="439" spans="1:14" x14ac:dyDescent="0.2">
      <c r="A439" t="s">
        <v>18</v>
      </c>
      <c r="B439" t="s">
        <v>35315</v>
      </c>
      <c r="C439" t="s">
        <v>2951</v>
      </c>
      <c r="D439" t="s">
        <v>223</v>
      </c>
      <c r="E439" t="s">
        <v>35316</v>
      </c>
      <c r="F439" t="s">
        <v>35308</v>
      </c>
      <c r="G439">
        <v>0.90069999999999995</v>
      </c>
      <c r="H439">
        <v>0.90190000000000003</v>
      </c>
      <c r="J439">
        <v>2</v>
      </c>
      <c r="L439">
        <v>-2</v>
      </c>
      <c r="M439" t="s">
        <v>17</v>
      </c>
      <c r="N439">
        <f t="shared" si="55"/>
        <v>49038.480000000382</v>
      </c>
    </row>
    <row r="440" spans="1:14" x14ac:dyDescent="0.2">
      <c r="A440" t="s">
        <v>11</v>
      </c>
      <c r="B440" t="s">
        <v>35317</v>
      </c>
      <c r="C440" t="s">
        <v>28065</v>
      </c>
      <c r="D440" t="s">
        <v>223</v>
      </c>
      <c r="E440" t="s">
        <v>35318</v>
      </c>
      <c r="F440" t="s">
        <v>35319</v>
      </c>
      <c r="G440">
        <v>0.90139000000000002</v>
      </c>
      <c r="H440">
        <v>0.89970000000000006</v>
      </c>
      <c r="J440">
        <v>2</v>
      </c>
      <c r="L440">
        <v>-2</v>
      </c>
      <c r="M440" t="s">
        <v>17</v>
      </c>
      <c r="N440">
        <f t="shared" si="55"/>
        <v>49040.480000000382</v>
      </c>
    </row>
    <row r="441" spans="1:14" x14ac:dyDescent="0.2">
      <c r="A441" t="s">
        <v>11</v>
      </c>
      <c r="B441" t="s">
        <v>35320</v>
      </c>
      <c r="C441" t="s">
        <v>717</v>
      </c>
      <c r="D441" t="s">
        <v>223</v>
      </c>
      <c r="E441" t="s">
        <v>35321</v>
      </c>
      <c r="F441" t="s">
        <v>35319</v>
      </c>
      <c r="G441">
        <v>0.89914000000000005</v>
      </c>
      <c r="H441">
        <v>0.89970000000000006</v>
      </c>
      <c r="J441">
        <v>8</v>
      </c>
      <c r="L441">
        <v>7.36</v>
      </c>
      <c r="M441" t="s">
        <v>17</v>
      </c>
      <c r="N441">
        <f t="shared" si="55"/>
        <v>49042.480000000382</v>
      </c>
    </row>
    <row r="442" spans="1:14" x14ac:dyDescent="0.2">
      <c r="A442" t="s">
        <v>11</v>
      </c>
      <c r="B442" t="s">
        <v>35322</v>
      </c>
      <c r="C442" t="s">
        <v>544</v>
      </c>
      <c r="D442" t="s">
        <v>223</v>
      </c>
      <c r="E442" t="s">
        <v>35323</v>
      </c>
      <c r="F442" t="s">
        <v>35319</v>
      </c>
      <c r="G442">
        <v>0.90225999999999995</v>
      </c>
      <c r="H442">
        <v>0.89970000000000006</v>
      </c>
      <c r="J442">
        <v>1</v>
      </c>
      <c r="L442">
        <v>-1</v>
      </c>
      <c r="M442" t="s">
        <v>17</v>
      </c>
      <c r="N442">
        <f t="shared" si="55"/>
        <v>49035.120000000381</v>
      </c>
    </row>
    <row r="443" spans="1:14" x14ac:dyDescent="0.2">
      <c r="A443" t="s">
        <v>11</v>
      </c>
      <c r="B443" t="s">
        <v>35324</v>
      </c>
      <c r="C443" t="s">
        <v>28898</v>
      </c>
      <c r="D443" t="s">
        <v>223</v>
      </c>
      <c r="E443" t="s">
        <v>35325</v>
      </c>
      <c r="F443" t="s">
        <v>35319</v>
      </c>
      <c r="G443">
        <v>0.90047999999999995</v>
      </c>
      <c r="H443">
        <v>0.89970000000000006</v>
      </c>
      <c r="J443">
        <v>4</v>
      </c>
      <c r="L443">
        <v>-4</v>
      </c>
      <c r="M443" t="s">
        <v>17</v>
      </c>
      <c r="N443">
        <f t="shared" si="55"/>
        <v>49036.120000000381</v>
      </c>
    </row>
    <row r="444" spans="1:14" x14ac:dyDescent="0.2">
      <c r="A444" t="s">
        <v>18</v>
      </c>
      <c r="B444" t="s">
        <v>35326</v>
      </c>
      <c r="C444" t="s">
        <v>28065</v>
      </c>
      <c r="D444" t="s">
        <v>223</v>
      </c>
      <c r="E444" t="s">
        <v>35327</v>
      </c>
      <c r="F444" t="s">
        <v>35328</v>
      </c>
      <c r="G444">
        <v>0.90517999999999998</v>
      </c>
      <c r="H444">
        <v>0.90310999999999997</v>
      </c>
      <c r="J444">
        <v>2</v>
      </c>
      <c r="L444">
        <v>1.84</v>
      </c>
      <c r="M444" t="s">
        <v>17</v>
      </c>
      <c r="N444">
        <f t="shared" si="55"/>
        <v>49040.120000000381</v>
      </c>
    </row>
    <row r="445" spans="1:14" x14ac:dyDescent="0.2">
      <c r="A445" t="s">
        <v>11</v>
      </c>
      <c r="B445" t="s">
        <v>35329</v>
      </c>
      <c r="C445" t="s">
        <v>495</v>
      </c>
      <c r="D445" t="s">
        <v>223</v>
      </c>
      <c r="E445" t="s">
        <v>35330</v>
      </c>
      <c r="F445" t="s">
        <v>35328</v>
      </c>
      <c r="G445">
        <v>0.90339000000000003</v>
      </c>
      <c r="H445">
        <v>0.90310999999999997</v>
      </c>
      <c r="J445">
        <v>1</v>
      </c>
      <c r="L445">
        <v>-1</v>
      </c>
      <c r="M445" t="s">
        <v>17</v>
      </c>
      <c r="N445">
        <f t="shared" si="55"/>
        <v>49038.280000000384</v>
      </c>
    </row>
    <row r="446" spans="1:14" x14ac:dyDescent="0.2">
      <c r="A446" t="s">
        <v>11</v>
      </c>
      <c r="B446" t="s">
        <v>35331</v>
      </c>
      <c r="C446" t="s">
        <v>495</v>
      </c>
      <c r="D446" t="s">
        <v>223</v>
      </c>
      <c r="E446" t="s">
        <v>35332</v>
      </c>
      <c r="F446" t="s">
        <v>35333</v>
      </c>
      <c r="G446">
        <v>0.90388999999999997</v>
      </c>
      <c r="H446">
        <v>0.90297000000000005</v>
      </c>
      <c r="J446">
        <v>1</v>
      </c>
      <c r="L446">
        <v>-1</v>
      </c>
      <c r="M446" t="s">
        <v>17</v>
      </c>
      <c r="N446">
        <f t="shared" si="55"/>
        <v>49039.280000000384</v>
      </c>
    </row>
    <row r="447" spans="1:14" x14ac:dyDescent="0.2">
      <c r="A447" t="s">
        <v>11</v>
      </c>
      <c r="B447" t="s">
        <v>35334</v>
      </c>
      <c r="C447" t="s">
        <v>495</v>
      </c>
      <c r="D447" t="s">
        <v>223</v>
      </c>
      <c r="E447" t="s">
        <v>35335</v>
      </c>
      <c r="F447" t="s">
        <v>35336</v>
      </c>
      <c r="G447">
        <v>0.90253000000000005</v>
      </c>
      <c r="H447">
        <v>0.90422999999999998</v>
      </c>
      <c r="J447">
        <v>1</v>
      </c>
      <c r="L447">
        <v>0.92</v>
      </c>
      <c r="M447" t="s">
        <v>17</v>
      </c>
      <c r="N447">
        <f t="shared" si="55"/>
        <v>49040.280000000384</v>
      </c>
    </row>
    <row r="448" spans="1:14" x14ac:dyDescent="0.2">
      <c r="A448" t="s">
        <v>18</v>
      </c>
      <c r="B448" t="s">
        <v>35337</v>
      </c>
      <c r="C448" t="s">
        <v>2929</v>
      </c>
      <c r="D448" t="s">
        <v>223</v>
      </c>
      <c r="E448" t="s">
        <v>35338</v>
      </c>
      <c r="F448" t="s">
        <v>35336</v>
      </c>
      <c r="G448">
        <v>0.90344000000000002</v>
      </c>
      <c r="H448">
        <v>0.90422999999999998</v>
      </c>
      <c r="J448">
        <v>2</v>
      </c>
      <c r="L448">
        <v>-2</v>
      </c>
      <c r="M448" t="s">
        <v>17</v>
      </c>
      <c r="N448">
        <f t="shared" si="55"/>
        <v>49039.360000000386</v>
      </c>
    </row>
    <row r="449" spans="1:14" x14ac:dyDescent="0.2">
      <c r="A449" t="s">
        <v>11</v>
      </c>
      <c r="B449" t="s">
        <v>35339</v>
      </c>
      <c r="C449" t="s">
        <v>28898</v>
      </c>
      <c r="D449" t="s">
        <v>223</v>
      </c>
      <c r="E449" t="s">
        <v>35340</v>
      </c>
      <c r="F449" t="s">
        <v>35341</v>
      </c>
      <c r="G449">
        <v>0.90432000000000001</v>
      </c>
      <c r="H449">
        <v>0.90241000000000005</v>
      </c>
      <c r="J449">
        <v>4</v>
      </c>
      <c r="L449">
        <v>-4</v>
      </c>
      <c r="M449" t="s">
        <v>17</v>
      </c>
      <c r="N449">
        <f t="shared" si="55"/>
        <v>49041.360000000386</v>
      </c>
    </row>
    <row r="450" spans="1:14" x14ac:dyDescent="0.2">
      <c r="A450" t="s">
        <v>11</v>
      </c>
      <c r="B450" t="s">
        <v>35342</v>
      </c>
      <c r="C450" t="s">
        <v>495</v>
      </c>
      <c r="D450" t="s">
        <v>223</v>
      </c>
      <c r="E450" t="s">
        <v>35343</v>
      </c>
      <c r="F450" t="s">
        <v>35341</v>
      </c>
      <c r="G450">
        <v>0.90588999999999997</v>
      </c>
      <c r="H450">
        <v>0.90241000000000005</v>
      </c>
      <c r="J450">
        <v>1</v>
      </c>
      <c r="L450">
        <v>-1</v>
      </c>
      <c r="M450" t="s">
        <v>17</v>
      </c>
      <c r="N450">
        <f t="shared" si="55"/>
        <v>49045.360000000386</v>
      </c>
    </row>
    <row r="451" spans="1:14" x14ac:dyDescent="0.2">
      <c r="A451" t="s">
        <v>11</v>
      </c>
      <c r="B451" t="s">
        <v>35344</v>
      </c>
      <c r="C451" t="s">
        <v>32043</v>
      </c>
      <c r="D451" t="s">
        <v>223</v>
      </c>
      <c r="E451" t="s">
        <v>35345</v>
      </c>
      <c r="F451" t="s">
        <v>35341</v>
      </c>
      <c r="G451">
        <v>0.90513999999999994</v>
      </c>
      <c r="H451">
        <v>0.90241000000000005</v>
      </c>
      <c r="J451">
        <v>2</v>
      </c>
      <c r="L451">
        <v>-2</v>
      </c>
      <c r="M451" t="s">
        <v>17</v>
      </c>
      <c r="N451">
        <f t="shared" si="55"/>
        <v>49046.360000000386</v>
      </c>
    </row>
    <row r="452" spans="1:14" x14ac:dyDescent="0.2">
      <c r="A452" t="s">
        <v>11</v>
      </c>
      <c r="B452" t="s">
        <v>35346</v>
      </c>
      <c r="C452" t="s">
        <v>2730</v>
      </c>
      <c r="D452" t="s">
        <v>223</v>
      </c>
      <c r="E452" t="s">
        <v>35347</v>
      </c>
      <c r="F452" t="s">
        <v>35341</v>
      </c>
      <c r="G452">
        <v>0.90373999999999999</v>
      </c>
      <c r="H452">
        <v>0.90241000000000005</v>
      </c>
      <c r="J452">
        <v>8</v>
      </c>
      <c r="L452">
        <v>-8</v>
      </c>
      <c r="M452" t="s">
        <v>17</v>
      </c>
      <c r="N452">
        <f t="shared" ref="N452:N515" si="56">N451-L451</f>
        <v>49048.360000000386</v>
      </c>
    </row>
    <row r="453" spans="1:14" x14ac:dyDescent="0.2">
      <c r="A453" t="s">
        <v>11</v>
      </c>
      <c r="B453" t="s">
        <v>35348</v>
      </c>
      <c r="C453" t="s">
        <v>28490</v>
      </c>
      <c r="D453" t="s">
        <v>223</v>
      </c>
      <c r="E453" t="s">
        <v>35349</v>
      </c>
      <c r="F453" t="s">
        <v>35341</v>
      </c>
      <c r="G453">
        <v>0.90324000000000004</v>
      </c>
      <c r="H453">
        <v>0.90241000000000005</v>
      </c>
      <c r="J453">
        <v>16</v>
      </c>
      <c r="L453">
        <v>-16</v>
      </c>
      <c r="M453" t="s">
        <v>17</v>
      </c>
      <c r="N453">
        <f t="shared" si="56"/>
        <v>49056.360000000386</v>
      </c>
    </row>
    <row r="454" spans="1:14" x14ac:dyDescent="0.2">
      <c r="A454" t="s">
        <v>18</v>
      </c>
      <c r="B454" t="s">
        <v>35350</v>
      </c>
      <c r="C454" t="s">
        <v>28532</v>
      </c>
      <c r="D454" t="s">
        <v>223</v>
      </c>
      <c r="E454" t="s">
        <v>35351</v>
      </c>
      <c r="F454" t="s">
        <v>35352</v>
      </c>
      <c r="G454">
        <v>0.90783999999999998</v>
      </c>
      <c r="H454">
        <v>0.90573000000000004</v>
      </c>
      <c r="J454">
        <v>4</v>
      </c>
      <c r="L454">
        <v>3.68</v>
      </c>
      <c r="M454" t="s">
        <v>17</v>
      </c>
      <c r="N454">
        <f t="shared" si="56"/>
        <v>49072.360000000386</v>
      </c>
    </row>
    <row r="455" spans="1:14" x14ac:dyDescent="0.2">
      <c r="A455" t="s">
        <v>18</v>
      </c>
      <c r="B455" t="s">
        <v>35353</v>
      </c>
      <c r="C455" t="s">
        <v>30522</v>
      </c>
      <c r="D455" t="s">
        <v>223</v>
      </c>
      <c r="E455" t="s">
        <v>35354</v>
      </c>
      <c r="F455" t="s">
        <v>35352</v>
      </c>
      <c r="G455">
        <v>0.90637000000000001</v>
      </c>
      <c r="H455">
        <v>0.90573000000000004</v>
      </c>
      <c r="J455">
        <v>2</v>
      </c>
      <c r="L455">
        <v>1.84</v>
      </c>
      <c r="M455" t="s">
        <v>17</v>
      </c>
      <c r="N455">
        <f t="shared" si="56"/>
        <v>49068.680000000386</v>
      </c>
    </row>
    <row r="456" spans="1:14" x14ac:dyDescent="0.2">
      <c r="A456" t="s">
        <v>11</v>
      </c>
      <c r="B456" t="s">
        <v>35355</v>
      </c>
      <c r="C456" t="s">
        <v>550</v>
      </c>
      <c r="D456" t="s">
        <v>223</v>
      </c>
      <c r="E456" t="s">
        <v>35356</v>
      </c>
      <c r="F456" t="s">
        <v>35352</v>
      </c>
      <c r="G456">
        <v>0.90490999999999999</v>
      </c>
      <c r="H456">
        <v>0.90573000000000004</v>
      </c>
      <c r="J456">
        <v>1</v>
      </c>
      <c r="L456">
        <v>0.92</v>
      </c>
      <c r="M456" t="s">
        <v>17</v>
      </c>
      <c r="N456">
        <f t="shared" si="56"/>
        <v>49066.840000000389</v>
      </c>
    </row>
    <row r="457" spans="1:14" x14ac:dyDescent="0.2">
      <c r="A457" t="s">
        <v>11</v>
      </c>
      <c r="B457" t="s">
        <v>35357</v>
      </c>
      <c r="C457" t="s">
        <v>33170</v>
      </c>
      <c r="D457" t="s">
        <v>518</v>
      </c>
      <c r="E457" t="s">
        <v>35358</v>
      </c>
      <c r="F457" t="s">
        <v>35359</v>
      </c>
      <c r="G457">
        <v>0.88329000000000002</v>
      </c>
      <c r="H457">
        <v>0.88324999999999998</v>
      </c>
      <c r="J457">
        <v>2</v>
      </c>
      <c r="L457">
        <v>-2</v>
      </c>
      <c r="M457" t="s">
        <v>17</v>
      </c>
      <c r="N457">
        <f t="shared" si="56"/>
        <v>49065.920000000391</v>
      </c>
    </row>
    <row r="458" spans="1:14" x14ac:dyDescent="0.2">
      <c r="A458" t="s">
        <v>11</v>
      </c>
      <c r="B458" t="s">
        <v>35360</v>
      </c>
      <c r="C458" t="s">
        <v>520</v>
      </c>
      <c r="D458" t="s">
        <v>518</v>
      </c>
      <c r="E458" t="s">
        <v>35361</v>
      </c>
      <c r="F458" t="s">
        <v>35359</v>
      </c>
      <c r="G458">
        <v>0.88351999999999997</v>
      </c>
      <c r="H458">
        <v>0.88324999999999998</v>
      </c>
      <c r="J458">
        <v>1</v>
      </c>
      <c r="L458">
        <v>-1</v>
      </c>
      <c r="M458" t="s">
        <v>17</v>
      </c>
      <c r="N458">
        <f t="shared" si="56"/>
        <v>49067.920000000391</v>
      </c>
    </row>
    <row r="459" spans="1:14" x14ac:dyDescent="0.2">
      <c r="A459" t="s">
        <v>11</v>
      </c>
      <c r="B459" t="s">
        <v>35362</v>
      </c>
      <c r="C459" t="s">
        <v>522</v>
      </c>
      <c r="D459" t="s">
        <v>518</v>
      </c>
      <c r="E459" t="s">
        <v>35363</v>
      </c>
      <c r="F459" t="s">
        <v>35364</v>
      </c>
      <c r="G459">
        <v>0.88309000000000004</v>
      </c>
      <c r="H459">
        <v>0.88353999999999999</v>
      </c>
      <c r="J459">
        <v>1</v>
      </c>
      <c r="L459">
        <v>0.92</v>
      </c>
      <c r="M459" t="s">
        <v>17</v>
      </c>
      <c r="N459">
        <f t="shared" si="56"/>
        <v>49068.920000000391</v>
      </c>
    </row>
    <row r="460" spans="1:14" x14ac:dyDescent="0.2">
      <c r="A460" t="s">
        <v>11</v>
      </c>
      <c r="B460" t="s">
        <v>35365</v>
      </c>
      <c r="C460" t="s">
        <v>35366</v>
      </c>
      <c r="D460" t="s">
        <v>518</v>
      </c>
      <c r="E460" t="s">
        <v>35367</v>
      </c>
      <c r="F460" t="s">
        <v>35364</v>
      </c>
      <c r="G460">
        <v>0.88283</v>
      </c>
      <c r="H460">
        <v>0.88353999999999999</v>
      </c>
      <c r="J460">
        <v>2</v>
      </c>
      <c r="L460">
        <v>1.84</v>
      </c>
      <c r="M460" t="s">
        <v>17</v>
      </c>
      <c r="N460">
        <f t="shared" si="56"/>
        <v>49068.000000000393</v>
      </c>
    </row>
    <row r="461" spans="1:14" x14ac:dyDescent="0.2">
      <c r="A461" t="s">
        <v>18</v>
      </c>
      <c r="B461" t="s">
        <v>35368</v>
      </c>
      <c r="C461" t="s">
        <v>34101</v>
      </c>
      <c r="D461" t="s">
        <v>518</v>
      </c>
      <c r="E461" t="s">
        <v>35369</v>
      </c>
      <c r="F461" t="s">
        <v>35364</v>
      </c>
      <c r="G461">
        <v>0.88336000000000003</v>
      </c>
      <c r="H461">
        <v>0.88353999999999999</v>
      </c>
      <c r="J461">
        <v>2</v>
      </c>
      <c r="L461">
        <v>-2</v>
      </c>
      <c r="M461" t="s">
        <v>17</v>
      </c>
      <c r="N461">
        <f t="shared" si="56"/>
        <v>49066.160000000396</v>
      </c>
    </row>
    <row r="462" spans="1:14" x14ac:dyDescent="0.2">
      <c r="A462" t="s">
        <v>18</v>
      </c>
      <c r="B462" t="s">
        <v>35370</v>
      </c>
      <c r="C462" t="s">
        <v>35371</v>
      </c>
      <c r="D462" t="s">
        <v>518</v>
      </c>
      <c r="E462" t="s">
        <v>35372</v>
      </c>
      <c r="F462" t="s">
        <v>35364</v>
      </c>
      <c r="G462">
        <v>0.88363999999999998</v>
      </c>
      <c r="H462">
        <v>0.88353999999999999</v>
      </c>
      <c r="J462">
        <v>4</v>
      </c>
      <c r="L462">
        <v>3.68</v>
      </c>
      <c r="M462" t="s">
        <v>17</v>
      </c>
      <c r="N462">
        <f t="shared" si="56"/>
        <v>49068.160000000396</v>
      </c>
    </row>
    <row r="463" spans="1:14" x14ac:dyDescent="0.2">
      <c r="A463" t="s">
        <v>18</v>
      </c>
      <c r="B463" t="s">
        <v>35373</v>
      </c>
      <c r="C463" t="s">
        <v>33192</v>
      </c>
      <c r="D463" t="s">
        <v>518</v>
      </c>
      <c r="E463" t="s">
        <v>35374</v>
      </c>
      <c r="F463" t="s">
        <v>35375</v>
      </c>
      <c r="G463">
        <v>0.88336000000000003</v>
      </c>
      <c r="H463">
        <v>0.88312000000000002</v>
      </c>
      <c r="J463">
        <v>2</v>
      </c>
      <c r="L463">
        <v>1.84</v>
      </c>
      <c r="M463" t="s">
        <v>17</v>
      </c>
      <c r="N463">
        <f t="shared" si="56"/>
        <v>49064.480000000396</v>
      </c>
    </row>
    <row r="464" spans="1:14" x14ac:dyDescent="0.2">
      <c r="A464" t="s">
        <v>11</v>
      </c>
      <c r="B464" t="s">
        <v>35376</v>
      </c>
      <c r="C464" t="s">
        <v>520</v>
      </c>
      <c r="D464" t="s">
        <v>518</v>
      </c>
      <c r="E464" t="s">
        <v>35377</v>
      </c>
      <c r="F464" t="s">
        <v>35375</v>
      </c>
      <c r="G464">
        <v>0.88288</v>
      </c>
      <c r="H464">
        <v>0.88312000000000002</v>
      </c>
      <c r="J464">
        <v>1</v>
      </c>
      <c r="L464">
        <v>0.92</v>
      </c>
      <c r="M464" t="s">
        <v>17</v>
      </c>
      <c r="N464">
        <f t="shared" si="56"/>
        <v>49062.6400000004</v>
      </c>
    </row>
    <row r="465" spans="1:14" x14ac:dyDescent="0.2">
      <c r="A465" t="s">
        <v>18</v>
      </c>
      <c r="B465" t="s">
        <v>35378</v>
      </c>
      <c r="C465" t="s">
        <v>28885</v>
      </c>
      <c r="D465" t="s">
        <v>518</v>
      </c>
      <c r="E465" t="s">
        <v>35379</v>
      </c>
      <c r="F465" t="s">
        <v>35375</v>
      </c>
      <c r="G465">
        <v>0.88373999999999997</v>
      </c>
      <c r="H465">
        <v>0.88312000000000002</v>
      </c>
      <c r="J465">
        <v>4</v>
      </c>
      <c r="L465">
        <v>3.68</v>
      </c>
      <c r="M465" t="s">
        <v>17</v>
      </c>
      <c r="N465">
        <f t="shared" si="56"/>
        <v>49061.720000000401</v>
      </c>
    </row>
    <row r="466" spans="1:14" x14ac:dyDescent="0.2">
      <c r="A466" t="s">
        <v>11</v>
      </c>
      <c r="B466" t="s">
        <v>35380</v>
      </c>
      <c r="C466" t="s">
        <v>31256</v>
      </c>
      <c r="D466" t="s">
        <v>518</v>
      </c>
      <c r="E466" t="s">
        <v>35381</v>
      </c>
      <c r="F466" t="s">
        <v>35382</v>
      </c>
      <c r="G466">
        <v>0.88327</v>
      </c>
      <c r="H466">
        <v>0.88285000000000002</v>
      </c>
      <c r="J466">
        <v>4</v>
      </c>
      <c r="L466">
        <v>-4</v>
      </c>
      <c r="M466" t="s">
        <v>17</v>
      </c>
      <c r="N466">
        <f t="shared" si="56"/>
        <v>49058.040000000401</v>
      </c>
    </row>
    <row r="467" spans="1:14" x14ac:dyDescent="0.2">
      <c r="A467" t="s">
        <v>11</v>
      </c>
      <c r="B467" t="s">
        <v>35383</v>
      </c>
      <c r="C467" t="s">
        <v>520</v>
      </c>
      <c r="D467" t="s">
        <v>518</v>
      </c>
      <c r="E467" t="s">
        <v>35384</v>
      </c>
      <c r="F467" t="s">
        <v>35382</v>
      </c>
      <c r="G467">
        <v>0.88356999999999997</v>
      </c>
      <c r="H467">
        <v>0.88285000000000002</v>
      </c>
      <c r="J467">
        <v>1</v>
      </c>
      <c r="L467">
        <v>-1</v>
      </c>
      <c r="M467" t="s">
        <v>17</v>
      </c>
      <c r="N467">
        <f t="shared" si="56"/>
        <v>49062.040000000401</v>
      </c>
    </row>
    <row r="468" spans="1:14" x14ac:dyDescent="0.2">
      <c r="A468" t="s">
        <v>11</v>
      </c>
      <c r="B468" t="s">
        <v>35385</v>
      </c>
      <c r="C468" t="s">
        <v>33188</v>
      </c>
      <c r="D468" t="s">
        <v>518</v>
      </c>
      <c r="E468" t="s">
        <v>35386</v>
      </c>
      <c r="F468" t="s">
        <v>35382</v>
      </c>
      <c r="G468">
        <v>0.88305999999999996</v>
      </c>
      <c r="H468">
        <v>0.88285000000000002</v>
      </c>
      <c r="J468">
        <v>8</v>
      </c>
      <c r="L468">
        <v>-8</v>
      </c>
      <c r="M468" t="s">
        <v>17</v>
      </c>
      <c r="N468">
        <f t="shared" si="56"/>
        <v>49063.040000000401</v>
      </c>
    </row>
    <row r="469" spans="1:14" x14ac:dyDescent="0.2">
      <c r="A469" t="s">
        <v>11</v>
      </c>
      <c r="B469" t="s">
        <v>35387</v>
      </c>
      <c r="C469" t="s">
        <v>33150</v>
      </c>
      <c r="D469" t="s">
        <v>518</v>
      </c>
      <c r="E469" t="s">
        <v>35388</v>
      </c>
      <c r="F469" t="s">
        <v>35382</v>
      </c>
      <c r="G469">
        <v>0.88295999999999997</v>
      </c>
      <c r="H469">
        <v>0.88285000000000002</v>
      </c>
      <c r="J469">
        <v>16</v>
      </c>
      <c r="L469">
        <v>-16</v>
      </c>
      <c r="M469" t="s">
        <v>17</v>
      </c>
      <c r="N469">
        <f t="shared" si="56"/>
        <v>49071.040000000401</v>
      </c>
    </row>
    <row r="470" spans="1:14" x14ac:dyDescent="0.2">
      <c r="A470" t="s">
        <v>11</v>
      </c>
      <c r="B470" t="s">
        <v>35389</v>
      </c>
      <c r="C470" t="s">
        <v>31527</v>
      </c>
      <c r="D470" t="s">
        <v>518</v>
      </c>
      <c r="E470" t="s">
        <v>35390</v>
      </c>
      <c r="F470" t="s">
        <v>35382</v>
      </c>
      <c r="G470">
        <v>0.88343000000000005</v>
      </c>
      <c r="H470">
        <v>0.88285000000000002</v>
      </c>
      <c r="J470">
        <v>2</v>
      </c>
      <c r="L470">
        <v>-2</v>
      </c>
      <c r="M470" t="s">
        <v>17</v>
      </c>
      <c r="N470">
        <f t="shared" si="56"/>
        <v>49087.040000000401</v>
      </c>
    </row>
    <row r="471" spans="1:14" x14ac:dyDescent="0.2">
      <c r="A471" t="s">
        <v>11</v>
      </c>
      <c r="B471" t="s">
        <v>35391</v>
      </c>
      <c r="C471" t="s">
        <v>31527</v>
      </c>
      <c r="D471" t="s">
        <v>518</v>
      </c>
      <c r="E471" t="s">
        <v>35392</v>
      </c>
      <c r="F471" t="s">
        <v>35393</v>
      </c>
      <c r="G471">
        <v>0.88327999999999995</v>
      </c>
      <c r="H471">
        <v>0.88351000000000002</v>
      </c>
      <c r="J471">
        <v>2</v>
      </c>
      <c r="L471">
        <v>1.84</v>
      </c>
      <c r="M471" t="s">
        <v>17</v>
      </c>
      <c r="N471">
        <f t="shared" si="56"/>
        <v>49089.040000000401</v>
      </c>
    </row>
    <row r="472" spans="1:14" x14ac:dyDescent="0.2">
      <c r="A472" t="s">
        <v>11</v>
      </c>
      <c r="B472" t="s">
        <v>35394</v>
      </c>
      <c r="C472" t="s">
        <v>520</v>
      </c>
      <c r="D472" t="s">
        <v>518</v>
      </c>
      <c r="E472" t="s">
        <v>35395</v>
      </c>
      <c r="F472" t="s">
        <v>35393</v>
      </c>
      <c r="G472">
        <v>0.88375999999999999</v>
      </c>
      <c r="H472">
        <v>0.88351000000000002</v>
      </c>
      <c r="J472">
        <v>1</v>
      </c>
      <c r="L472">
        <v>-1</v>
      </c>
      <c r="M472" t="s">
        <v>17</v>
      </c>
      <c r="N472">
        <f t="shared" si="56"/>
        <v>49087.200000000405</v>
      </c>
    </row>
    <row r="473" spans="1:14" x14ac:dyDescent="0.2">
      <c r="A473" t="s">
        <v>18</v>
      </c>
      <c r="B473" t="s">
        <v>35396</v>
      </c>
      <c r="C473" t="s">
        <v>5220</v>
      </c>
      <c r="D473" t="s">
        <v>518</v>
      </c>
      <c r="E473" t="s">
        <v>35397</v>
      </c>
      <c r="F473" t="s">
        <v>35398</v>
      </c>
      <c r="G473">
        <v>0.88378000000000001</v>
      </c>
      <c r="H473">
        <v>0.88373999999999997</v>
      </c>
      <c r="J473">
        <v>4</v>
      </c>
      <c r="L473">
        <v>3.68</v>
      </c>
      <c r="M473" t="s">
        <v>17</v>
      </c>
      <c r="N473">
        <f t="shared" si="56"/>
        <v>49088.200000000405</v>
      </c>
    </row>
    <row r="474" spans="1:14" x14ac:dyDescent="0.2">
      <c r="A474" t="s">
        <v>11</v>
      </c>
      <c r="B474" t="s">
        <v>35399</v>
      </c>
      <c r="C474" t="s">
        <v>520</v>
      </c>
      <c r="D474" t="s">
        <v>518</v>
      </c>
      <c r="E474" t="s">
        <v>35400</v>
      </c>
      <c r="F474" t="s">
        <v>35398</v>
      </c>
      <c r="G474">
        <v>0.88314000000000004</v>
      </c>
      <c r="H474">
        <v>0.88373999999999997</v>
      </c>
      <c r="J474">
        <v>1</v>
      </c>
      <c r="L474">
        <v>0.92</v>
      </c>
      <c r="M474" t="s">
        <v>17</v>
      </c>
      <c r="N474">
        <f t="shared" si="56"/>
        <v>49084.520000000404</v>
      </c>
    </row>
    <row r="475" spans="1:14" x14ac:dyDescent="0.2">
      <c r="A475" t="s">
        <v>18</v>
      </c>
      <c r="B475" t="s">
        <v>35401</v>
      </c>
      <c r="C475" t="s">
        <v>32978</v>
      </c>
      <c r="D475" t="s">
        <v>518</v>
      </c>
      <c r="E475" t="s">
        <v>35402</v>
      </c>
      <c r="F475" t="s">
        <v>35398</v>
      </c>
      <c r="G475">
        <v>0.88344999999999996</v>
      </c>
      <c r="H475">
        <v>0.88373999999999997</v>
      </c>
      <c r="J475">
        <v>2</v>
      </c>
      <c r="L475">
        <v>-2</v>
      </c>
      <c r="M475" t="s">
        <v>17</v>
      </c>
      <c r="N475">
        <f t="shared" si="56"/>
        <v>49083.600000000406</v>
      </c>
    </row>
    <row r="476" spans="1:14" x14ac:dyDescent="0.2">
      <c r="A476" t="s">
        <v>11</v>
      </c>
      <c r="B476" t="s">
        <v>35403</v>
      </c>
      <c r="C476" t="s">
        <v>31256</v>
      </c>
      <c r="D476" t="s">
        <v>518</v>
      </c>
      <c r="E476" t="s">
        <v>35404</v>
      </c>
      <c r="F476" t="s">
        <v>35405</v>
      </c>
      <c r="G476">
        <v>0.88256000000000001</v>
      </c>
      <c r="H476">
        <v>0.88305999999999996</v>
      </c>
      <c r="J476">
        <v>2</v>
      </c>
      <c r="L476">
        <v>1.84</v>
      </c>
      <c r="M476" t="s">
        <v>17</v>
      </c>
      <c r="N476">
        <f t="shared" si="56"/>
        <v>49085.600000000406</v>
      </c>
    </row>
    <row r="477" spans="1:14" x14ac:dyDescent="0.2">
      <c r="A477" t="s">
        <v>11</v>
      </c>
      <c r="B477" t="s">
        <v>35406</v>
      </c>
      <c r="C477" t="s">
        <v>520</v>
      </c>
      <c r="D477" t="s">
        <v>518</v>
      </c>
      <c r="E477" t="s">
        <v>35407</v>
      </c>
      <c r="F477" t="s">
        <v>35405</v>
      </c>
      <c r="G477">
        <v>0.88278000000000001</v>
      </c>
      <c r="H477">
        <v>0.88305999999999996</v>
      </c>
      <c r="J477">
        <v>1</v>
      </c>
      <c r="L477">
        <v>0.92</v>
      </c>
      <c r="M477" t="s">
        <v>17</v>
      </c>
      <c r="N477">
        <f t="shared" si="56"/>
        <v>49083.760000000409</v>
      </c>
    </row>
    <row r="478" spans="1:14" x14ac:dyDescent="0.2">
      <c r="A478" t="s">
        <v>18</v>
      </c>
      <c r="B478" t="s">
        <v>35408</v>
      </c>
      <c r="C478" t="s">
        <v>32978</v>
      </c>
      <c r="D478" t="s">
        <v>518</v>
      </c>
      <c r="E478" t="s">
        <v>35409</v>
      </c>
      <c r="F478" t="s">
        <v>35405</v>
      </c>
      <c r="G478">
        <v>0.88304000000000005</v>
      </c>
      <c r="H478">
        <v>0.88305999999999996</v>
      </c>
      <c r="J478">
        <v>2</v>
      </c>
      <c r="L478">
        <v>-2</v>
      </c>
      <c r="M478" t="s">
        <v>17</v>
      </c>
      <c r="N478">
        <f t="shared" si="56"/>
        <v>49082.840000000411</v>
      </c>
    </row>
    <row r="479" spans="1:14" x14ac:dyDescent="0.2">
      <c r="A479" t="s">
        <v>11</v>
      </c>
      <c r="B479" t="s">
        <v>35410</v>
      </c>
      <c r="C479" t="s">
        <v>520</v>
      </c>
      <c r="D479" t="s">
        <v>518</v>
      </c>
      <c r="E479" t="s">
        <v>35411</v>
      </c>
      <c r="F479" t="s">
        <v>35412</v>
      </c>
      <c r="G479">
        <v>0.88268999999999997</v>
      </c>
      <c r="H479">
        <v>0.88278999999999996</v>
      </c>
      <c r="J479">
        <v>1</v>
      </c>
      <c r="L479">
        <v>0.92</v>
      </c>
      <c r="M479" t="s">
        <v>17</v>
      </c>
      <c r="N479">
        <f t="shared" si="56"/>
        <v>49084.840000000411</v>
      </c>
    </row>
    <row r="480" spans="1:14" x14ac:dyDescent="0.2">
      <c r="A480" t="s">
        <v>18</v>
      </c>
      <c r="B480" t="s">
        <v>35413</v>
      </c>
      <c r="C480" t="s">
        <v>35414</v>
      </c>
      <c r="D480" t="s">
        <v>518</v>
      </c>
      <c r="E480" t="s">
        <v>35415</v>
      </c>
      <c r="F480" t="s">
        <v>35416</v>
      </c>
      <c r="G480">
        <v>0.88244999999999996</v>
      </c>
      <c r="H480">
        <v>0.88268999999999997</v>
      </c>
      <c r="J480">
        <v>2</v>
      </c>
      <c r="L480">
        <v>-2</v>
      </c>
      <c r="M480" t="s">
        <v>17</v>
      </c>
      <c r="N480">
        <f t="shared" si="56"/>
        <v>49083.920000000413</v>
      </c>
    </row>
    <row r="481" spans="1:14" x14ac:dyDescent="0.2">
      <c r="A481" t="s">
        <v>11</v>
      </c>
      <c r="B481" t="s">
        <v>35417</v>
      </c>
      <c r="C481" t="s">
        <v>520</v>
      </c>
      <c r="D481" t="s">
        <v>518</v>
      </c>
      <c r="E481" t="s">
        <v>35418</v>
      </c>
      <c r="F481" t="s">
        <v>35416</v>
      </c>
      <c r="G481">
        <v>0.88158000000000003</v>
      </c>
      <c r="H481">
        <v>0.88268999999999997</v>
      </c>
      <c r="J481">
        <v>1</v>
      </c>
      <c r="L481">
        <v>0.92</v>
      </c>
      <c r="M481" t="s">
        <v>17</v>
      </c>
      <c r="N481">
        <f t="shared" si="56"/>
        <v>49085.920000000413</v>
      </c>
    </row>
    <row r="482" spans="1:14" x14ac:dyDescent="0.2">
      <c r="A482" t="s">
        <v>11</v>
      </c>
      <c r="B482" t="s">
        <v>35419</v>
      </c>
      <c r="C482" t="s">
        <v>33192</v>
      </c>
      <c r="D482" t="s">
        <v>518</v>
      </c>
      <c r="E482" t="s">
        <v>35420</v>
      </c>
      <c r="F482" t="s">
        <v>35421</v>
      </c>
      <c r="G482">
        <v>0.88144</v>
      </c>
      <c r="H482">
        <v>0.88158999999999998</v>
      </c>
      <c r="J482">
        <v>2</v>
      </c>
      <c r="L482">
        <v>1.84</v>
      </c>
      <c r="M482" t="s">
        <v>17</v>
      </c>
      <c r="N482">
        <f t="shared" si="56"/>
        <v>49085.000000000415</v>
      </c>
    </row>
    <row r="483" spans="1:14" x14ac:dyDescent="0.2">
      <c r="A483" t="s">
        <v>11</v>
      </c>
      <c r="B483" t="s">
        <v>35422</v>
      </c>
      <c r="C483" t="s">
        <v>520</v>
      </c>
      <c r="D483" t="s">
        <v>518</v>
      </c>
      <c r="E483" t="s">
        <v>35423</v>
      </c>
      <c r="F483" t="s">
        <v>35421</v>
      </c>
      <c r="G483">
        <v>0.88151999999999997</v>
      </c>
      <c r="H483">
        <v>0.88158999999999998</v>
      </c>
      <c r="J483">
        <v>1</v>
      </c>
      <c r="L483">
        <v>0.92</v>
      </c>
      <c r="M483" t="s">
        <v>17</v>
      </c>
      <c r="N483">
        <f t="shared" si="56"/>
        <v>49083.160000000418</v>
      </c>
    </row>
    <row r="484" spans="1:14" x14ac:dyDescent="0.2">
      <c r="A484" t="s">
        <v>18</v>
      </c>
      <c r="B484" t="s">
        <v>35424</v>
      </c>
      <c r="C484" t="s">
        <v>31244</v>
      </c>
      <c r="D484" t="s">
        <v>518</v>
      </c>
      <c r="E484" t="s">
        <v>35425</v>
      </c>
      <c r="F484" t="s">
        <v>35421</v>
      </c>
      <c r="G484">
        <v>0.88163000000000002</v>
      </c>
      <c r="H484">
        <v>0.88158999999999998</v>
      </c>
      <c r="J484">
        <v>2</v>
      </c>
      <c r="L484">
        <v>1.84</v>
      </c>
      <c r="M484" t="s">
        <v>17</v>
      </c>
      <c r="N484">
        <f t="shared" si="56"/>
        <v>49082.24000000042</v>
      </c>
    </row>
    <row r="485" spans="1:14" x14ac:dyDescent="0.2">
      <c r="A485" t="s">
        <v>11</v>
      </c>
      <c r="B485" t="s">
        <v>35426</v>
      </c>
      <c r="C485" t="s">
        <v>522</v>
      </c>
      <c r="D485" t="s">
        <v>518</v>
      </c>
      <c r="E485" t="s">
        <v>35427</v>
      </c>
      <c r="F485" t="s">
        <v>35428</v>
      </c>
      <c r="G485">
        <v>0.88151999999999997</v>
      </c>
      <c r="H485">
        <v>0.88139000000000001</v>
      </c>
      <c r="J485">
        <v>1</v>
      </c>
      <c r="L485">
        <v>-1</v>
      </c>
      <c r="M485" t="s">
        <v>17</v>
      </c>
      <c r="N485">
        <f t="shared" si="56"/>
        <v>49080.400000000423</v>
      </c>
    </row>
    <row r="486" spans="1:14" x14ac:dyDescent="0.2">
      <c r="A486" t="s">
        <v>11</v>
      </c>
      <c r="B486" t="s">
        <v>35429</v>
      </c>
      <c r="C486" t="s">
        <v>31250</v>
      </c>
      <c r="D486" t="s">
        <v>518</v>
      </c>
      <c r="E486" t="s">
        <v>35430</v>
      </c>
      <c r="F486" t="s">
        <v>35428</v>
      </c>
      <c r="G486">
        <v>0.88129000000000002</v>
      </c>
      <c r="H486">
        <v>0.88139000000000001</v>
      </c>
      <c r="J486">
        <v>4</v>
      </c>
      <c r="L486">
        <v>3.68</v>
      </c>
      <c r="M486" t="s">
        <v>17</v>
      </c>
      <c r="N486">
        <f t="shared" si="56"/>
        <v>49081.400000000423</v>
      </c>
    </row>
    <row r="487" spans="1:14" x14ac:dyDescent="0.2">
      <c r="A487" t="s">
        <v>11</v>
      </c>
      <c r="B487" t="s">
        <v>35431</v>
      </c>
      <c r="C487" t="s">
        <v>35366</v>
      </c>
      <c r="D487" t="s">
        <v>518</v>
      </c>
      <c r="E487" t="s">
        <v>35432</v>
      </c>
      <c r="F487" t="s">
        <v>35428</v>
      </c>
      <c r="G487">
        <v>0.88141999999999998</v>
      </c>
      <c r="H487">
        <v>0.88139000000000001</v>
      </c>
      <c r="J487">
        <v>2</v>
      </c>
      <c r="L487">
        <v>-2</v>
      </c>
      <c r="M487" t="s">
        <v>17</v>
      </c>
      <c r="N487">
        <f t="shared" si="56"/>
        <v>49077.720000000423</v>
      </c>
    </row>
    <row r="488" spans="1:14" x14ac:dyDescent="0.2">
      <c r="A488" t="s">
        <v>11</v>
      </c>
      <c r="B488" t="s">
        <v>35433</v>
      </c>
      <c r="C488" t="s">
        <v>35434</v>
      </c>
      <c r="D488" t="s">
        <v>518</v>
      </c>
      <c r="E488" t="s">
        <v>35435</v>
      </c>
      <c r="F488" t="s">
        <v>35436</v>
      </c>
      <c r="G488">
        <v>0.88183</v>
      </c>
      <c r="H488">
        <v>0.88156000000000001</v>
      </c>
      <c r="J488">
        <v>4</v>
      </c>
      <c r="L488">
        <v>-4</v>
      </c>
      <c r="M488" t="s">
        <v>17</v>
      </c>
      <c r="N488">
        <f t="shared" si="56"/>
        <v>49079.720000000423</v>
      </c>
    </row>
    <row r="489" spans="1:14" x14ac:dyDescent="0.2">
      <c r="A489" t="s">
        <v>18</v>
      </c>
      <c r="B489" t="s">
        <v>35437</v>
      </c>
      <c r="C489" t="s">
        <v>33170</v>
      </c>
      <c r="D489" t="s">
        <v>518</v>
      </c>
      <c r="E489" t="s">
        <v>35438</v>
      </c>
      <c r="F489" t="s">
        <v>35436</v>
      </c>
      <c r="G489">
        <v>0.88205</v>
      </c>
      <c r="H489">
        <v>0.88156000000000001</v>
      </c>
      <c r="J489">
        <v>2</v>
      </c>
      <c r="L489">
        <v>1.84</v>
      </c>
      <c r="M489" t="s">
        <v>17</v>
      </c>
      <c r="N489">
        <f t="shared" si="56"/>
        <v>49083.720000000423</v>
      </c>
    </row>
    <row r="490" spans="1:14" x14ac:dyDescent="0.2">
      <c r="A490" t="s">
        <v>11</v>
      </c>
      <c r="B490" t="s">
        <v>35439</v>
      </c>
      <c r="C490" t="s">
        <v>35440</v>
      </c>
      <c r="D490" t="s">
        <v>518</v>
      </c>
      <c r="E490" t="s">
        <v>35441</v>
      </c>
      <c r="F490" t="s">
        <v>35436</v>
      </c>
      <c r="G490">
        <v>0.88166</v>
      </c>
      <c r="H490">
        <v>0.88156000000000001</v>
      </c>
      <c r="J490">
        <v>16</v>
      </c>
      <c r="L490">
        <v>-16</v>
      </c>
      <c r="M490" t="s">
        <v>17</v>
      </c>
      <c r="N490">
        <f t="shared" si="56"/>
        <v>49081.880000000427</v>
      </c>
    </row>
    <row r="491" spans="1:14" x14ac:dyDescent="0.2">
      <c r="A491" t="s">
        <v>11</v>
      </c>
      <c r="B491" t="s">
        <v>35442</v>
      </c>
      <c r="C491" t="s">
        <v>34098</v>
      </c>
      <c r="D491" t="s">
        <v>518</v>
      </c>
      <c r="E491" t="s">
        <v>35443</v>
      </c>
      <c r="F491" t="s">
        <v>35436</v>
      </c>
      <c r="G491">
        <v>0.88175000000000003</v>
      </c>
      <c r="H491">
        <v>0.88156000000000001</v>
      </c>
      <c r="J491">
        <v>8</v>
      </c>
      <c r="L491">
        <v>-8</v>
      </c>
      <c r="M491" t="s">
        <v>17</v>
      </c>
      <c r="N491">
        <f t="shared" si="56"/>
        <v>49097.880000000427</v>
      </c>
    </row>
    <row r="492" spans="1:14" x14ac:dyDescent="0.2">
      <c r="A492" t="s">
        <v>11</v>
      </c>
      <c r="B492" t="s">
        <v>35444</v>
      </c>
      <c r="C492" t="s">
        <v>35445</v>
      </c>
      <c r="D492" t="s">
        <v>518</v>
      </c>
      <c r="E492" t="s">
        <v>35446</v>
      </c>
      <c r="F492" t="s">
        <v>35436</v>
      </c>
      <c r="G492">
        <v>0.88190999999999997</v>
      </c>
      <c r="H492">
        <v>0.88156000000000001</v>
      </c>
      <c r="J492">
        <v>2</v>
      </c>
      <c r="L492">
        <v>-2</v>
      </c>
      <c r="M492" t="s">
        <v>17</v>
      </c>
      <c r="N492">
        <f t="shared" si="56"/>
        <v>49105.880000000427</v>
      </c>
    </row>
    <row r="493" spans="1:14" x14ac:dyDescent="0.2">
      <c r="A493" t="s">
        <v>18</v>
      </c>
      <c r="B493" t="s">
        <v>35447</v>
      </c>
      <c r="C493" t="s">
        <v>31235</v>
      </c>
      <c r="D493" t="s">
        <v>518</v>
      </c>
      <c r="E493" t="s">
        <v>35448</v>
      </c>
      <c r="F493" t="s">
        <v>35436</v>
      </c>
      <c r="G493">
        <v>0.88214999999999999</v>
      </c>
      <c r="H493">
        <v>0.88156000000000001</v>
      </c>
      <c r="J493">
        <v>4</v>
      </c>
      <c r="L493">
        <v>3.68</v>
      </c>
      <c r="M493" t="s">
        <v>17</v>
      </c>
      <c r="N493">
        <f t="shared" si="56"/>
        <v>49107.880000000427</v>
      </c>
    </row>
    <row r="494" spans="1:14" x14ac:dyDescent="0.2">
      <c r="A494" t="s">
        <v>11</v>
      </c>
      <c r="B494" t="s">
        <v>35449</v>
      </c>
      <c r="C494" t="s">
        <v>522</v>
      </c>
      <c r="D494" t="s">
        <v>518</v>
      </c>
      <c r="E494" t="s">
        <v>35450</v>
      </c>
      <c r="F494" t="s">
        <v>35436</v>
      </c>
      <c r="G494">
        <v>0.88197999999999999</v>
      </c>
      <c r="H494">
        <v>0.88156000000000001</v>
      </c>
      <c r="J494">
        <v>1</v>
      </c>
      <c r="L494">
        <v>-1</v>
      </c>
      <c r="M494" t="s">
        <v>17</v>
      </c>
      <c r="N494">
        <f t="shared" si="56"/>
        <v>49104.200000000426</v>
      </c>
    </row>
    <row r="495" spans="1:14" x14ac:dyDescent="0.2">
      <c r="A495" t="s">
        <v>11</v>
      </c>
      <c r="B495" t="s">
        <v>35451</v>
      </c>
      <c r="C495" t="s">
        <v>520</v>
      </c>
      <c r="D495" t="s">
        <v>518</v>
      </c>
      <c r="E495" t="s">
        <v>35452</v>
      </c>
      <c r="F495" t="s">
        <v>35453</v>
      </c>
      <c r="G495">
        <v>0.88219000000000003</v>
      </c>
      <c r="H495">
        <v>0.88202000000000003</v>
      </c>
      <c r="J495">
        <v>1</v>
      </c>
      <c r="L495">
        <v>-1</v>
      </c>
      <c r="M495" t="s">
        <v>17</v>
      </c>
      <c r="N495">
        <f t="shared" si="56"/>
        <v>49105.200000000426</v>
      </c>
    </row>
    <row r="496" spans="1:14" x14ac:dyDescent="0.2">
      <c r="A496" t="s">
        <v>11</v>
      </c>
      <c r="B496" t="s">
        <v>35454</v>
      </c>
      <c r="C496" t="s">
        <v>31250</v>
      </c>
      <c r="D496" t="s">
        <v>518</v>
      </c>
      <c r="E496" t="s">
        <v>35455</v>
      </c>
      <c r="F496" t="s">
        <v>35453</v>
      </c>
      <c r="G496">
        <v>0.88188</v>
      </c>
      <c r="H496">
        <v>0.88202000000000003</v>
      </c>
      <c r="J496">
        <v>2</v>
      </c>
      <c r="L496">
        <v>1.84</v>
      </c>
      <c r="M496" t="s">
        <v>17</v>
      </c>
      <c r="N496">
        <f t="shared" si="56"/>
        <v>49106.200000000426</v>
      </c>
    </row>
    <row r="497" spans="1:14" x14ac:dyDescent="0.2">
      <c r="A497" t="s">
        <v>11</v>
      </c>
      <c r="B497" t="s">
        <v>35456</v>
      </c>
      <c r="C497" t="s">
        <v>32978</v>
      </c>
      <c r="D497" t="s">
        <v>518</v>
      </c>
      <c r="E497" t="s">
        <v>35457</v>
      </c>
      <c r="F497" t="s">
        <v>35458</v>
      </c>
      <c r="G497">
        <v>0.88251000000000002</v>
      </c>
      <c r="H497">
        <v>0.88226000000000004</v>
      </c>
      <c r="J497">
        <v>2</v>
      </c>
      <c r="L497">
        <v>-2</v>
      </c>
      <c r="M497" t="s">
        <v>17</v>
      </c>
      <c r="N497">
        <f t="shared" si="56"/>
        <v>49104.36000000043</v>
      </c>
    </row>
    <row r="498" spans="1:14" x14ac:dyDescent="0.2">
      <c r="A498" t="s">
        <v>18</v>
      </c>
      <c r="B498" t="s">
        <v>35459</v>
      </c>
      <c r="C498" t="s">
        <v>33128</v>
      </c>
      <c r="D498" t="s">
        <v>518</v>
      </c>
      <c r="E498" t="s">
        <v>35460</v>
      </c>
      <c r="F498" t="s">
        <v>35458</v>
      </c>
      <c r="G498">
        <v>0.88285999999999998</v>
      </c>
      <c r="H498">
        <v>0.88226000000000004</v>
      </c>
      <c r="J498">
        <v>2</v>
      </c>
      <c r="L498">
        <v>1.84</v>
      </c>
      <c r="M498" t="s">
        <v>17</v>
      </c>
      <c r="N498">
        <f t="shared" si="56"/>
        <v>49106.36000000043</v>
      </c>
    </row>
    <row r="499" spans="1:14" x14ac:dyDescent="0.2">
      <c r="A499" t="s">
        <v>18</v>
      </c>
      <c r="B499" t="s">
        <v>35461</v>
      </c>
      <c r="C499" t="s">
        <v>31235</v>
      </c>
      <c r="D499" t="s">
        <v>518</v>
      </c>
      <c r="E499" t="s">
        <v>35462</v>
      </c>
      <c r="F499" t="s">
        <v>35458</v>
      </c>
      <c r="G499">
        <v>0.88300999999999996</v>
      </c>
      <c r="H499">
        <v>0.88226000000000004</v>
      </c>
      <c r="J499">
        <v>4</v>
      </c>
      <c r="L499">
        <v>3.68</v>
      </c>
      <c r="M499" t="s">
        <v>17</v>
      </c>
      <c r="N499">
        <f t="shared" si="56"/>
        <v>49104.520000000433</v>
      </c>
    </row>
    <row r="500" spans="1:14" x14ac:dyDescent="0.2">
      <c r="A500" t="s">
        <v>11</v>
      </c>
      <c r="B500" t="s">
        <v>35463</v>
      </c>
      <c r="C500" t="s">
        <v>520</v>
      </c>
      <c r="D500" t="s">
        <v>518</v>
      </c>
      <c r="E500" t="s">
        <v>35464</v>
      </c>
      <c r="F500" t="s">
        <v>35458</v>
      </c>
      <c r="G500">
        <v>0.88270999999999999</v>
      </c>
      <c r="H500">
        <v>0.88226000000000004</v>
      </c>
      <c r="J500">
        <v>1</v>
      </c>
      <c r="L500">
        <v>-1</v>
      </c>
      <c r="M500" t="s">
        <v>17</v>
      </c>
      <c r="N500">
        <f t="shared" si="56"/>
        <v>49100.840000000433</v>
      </c>
    </row>
    <row r="501" spans="1:14" x14ac:dyDescent="0.2">
      <c r="A501" t="s">
        <v>11</v>
      </c>
      <c r="B501" t="s">
        <v>35465</v>
      </c>
      <c r="C501" t="s">
        <v>520</v>
      </c>
      <c r="D501" t="s">
        <v>518</v>
      </c>
      <c r="E501" t="s">
        <v>35466</v>
      </c>
      <c r="F501" t="s">
        <v>35467</v>
      </c>
      <c r="G501">
        <v>0.88251999999999997</v>
      </c>
      <c r="H501">
        <v>0.88271999999999995</v>
      </c>
      <c r="J501">
        <v>1</v>
      </c>
      <c r="L501">
        <v>0.92</v>
      </c>
      <c r="M501" t="s">
        <v>17</v>
      </c>
      <c r="N501">
        <f t="shared" si="56"/>
        <v>49101.840000000433</v>
      </c>
    </row>
    <row r="502" spans="1:14" x14ac:dyDescent="0.2">
      <c r="A502" t="s">
        <v>18</v>
      </c>
      <c r="B502" t="s">
        <v>35468</v>
      </c>
      <c r="C502" t="s">
        <v>5220</v>
      </c>
      <c r="D502" t="s">
        <v>518</v>
      </c>
      <c r="E502" t="s">
        <v>35469</v>
      </c>
      <c r="F502" t="s">
        <v>35467</v>
      </c>
      <c r="G502">
        <v>0.88280999999999998</v>
      </c>
      <c r="H502">
        <v>0.88271999999999995</v>
      </c>
      <c r="J502">
        <v>2</v>
      </c>
      <c r="L502">
        <v>1.84</v>
      </c>
      <c r="M502" t="s">
        <v>17</v>
      </c>
      <c r="N502">
        <f t="shared" si="56"/>
        <v>49100.920000000435</v>
      </c>
    </row>
    <row r="503" spans="1:14" x14ac:dyDescent="0.2">
      <c r="A503" t="s">
        <v>18</v>
      </c>
      <c r="B503" t="s">
        <v>35470</v>
      </c>
      <c r="C503" t="s">
        <v>34101</v>
      </c>
      <c r="D503" t="s">
        <v>518</v>
      </c>
      <c r="E503" t="s">
        <v>35471</v>
      </c>
      <c r="F503" t="s">
        <v>35472</v>
      </c>
      <c r="G503">
        <v>0.88266</v>
      </c>
      <c r="H503">
        <v>0.88251999999999997</v>
      </c>
      <c r="J503">
        <v>2</v>
      </c>
      <c r="L503">
        <v>1.84</v>
      </c>
      <c r="M503" t="s">
        <v>17</v>
      </c>
      <c r="N503">
        <f t="shared" si="56"/>
        <v>49099.080000000438</v>
      </c>
    </row>
    <row r="504" spans="1:14" x14ac:dyDescent="0.2">
      <c r="A504" t="s">
        <v>11</v>
      </c>
      <c r="B504" t="s">
        <v>35473</v>
      </c>
      <c r="C504" t="s">
        <v>522</v>
      </c>
      <c r="D504" t="s">
        <v>518</v>
      </c>
      <c r="E504" t="s">
        <v>35474</v>
      </c>
      <c r="F504" t="s">
        <v>35472</v>
      </c>
      <c r="G504">
        <v>0.88234000000000001</v>
      </c>
      <c r="H504">
        <v>0.88251999999999997</v>
      </c>
      <c r="J504">
        <v>1</v>
      </c>
      <c r="L504">
        <v>0.92</v>
      </c>
      <c r="M504" t="s">
        <v>17</v>
      </c>
      <c r="N504">
        <f t="shared" si="56"/>
        <v>49097.240000000442</v>
      </c>
    </row>
    <row r="505" spans="1:14" x14ac:dyDescent="0.2">
      <c r="A505" t="s">
        <v>11</v>
      </c>
      <c r="B505" t="s">
        <v>35475</v>
      </c>
      <c r="C505" t="s">
        <v>35476</v>
      </c>
      <c r="D505" t="s">
        <v>518</v>
      </c>
      <c r="E505" t="s">
        <v>35477</v>
      </c>
      <c r="F505" t="s">
        <v>35478</v>
      </c>
      <c r="G505">
        <v>0.88256999999999997</v>
      </c>
      <c r="H505">
        <v>0.88234000000000001</v>
      </c>
      <c r="J505">
        <v>2</v>
      </c>
      <c r="L505">
        <v>-2</v>
      </c>
      <c r="M505" t="s">
        <v>17</v>
      </c>
      <c r="N505">
        <f t="shared" si="56"/>
        <v>49096.320000000444</v>
      </c>
    </row>
    <row r="506" spans="1:14" x14ac:dyDescent="0.2">
      <c r="A506" t="s">
        <v>18</v>
      </c>
      <c r="B506" t="s">
        <v>35479</v>
      </c>
      <c r="C506" t="s">
        <v>35414</v>
      </c>
      <c r="D506" t="s">
        <v>518</v>
      </c>
      <c r="E506" t="s">
        <v>35480</v>
      </c>
      <c r="F506" t="s">
        <v>35478</v>
      </c>
      <c r="G506">
        <v>0.88302000000000003</v>
      </c>
      <c r="H506">
        <v>0.88234000000000001</v>
      </c>
      <c r="J506">
        <v>2</v>
      </c>
      <c r="L506">
        <v>1.84</v>
      </c>
      <c r="M506" t="s">
        <v>17</v>
      </c>
      <c r="N506">
        <f t="shared" si="56"/>
        <v>49098.320000000444</v>
      </c>
    </row>
    <row r="507" spans="1:14" x14ac:dyDescent="0.2">
      <c r="A507" t="s">
        <v>11</v>
      </c>
      <c r="B507" t="s">
        <v>35481</v>
      </c>
      <c r="C507" t="s">
        <v>522</v>
      </c>
      <c r="D507" t="s">
        <v>518</v>
      </c>
      <c r="E507" t="s">
        <v>35482</v>
      </c>
      <c r="F507" t="s">
        <v>35478</v>
      </c>
      <c r="G507">
        <v>0.88278999999999996</v>
      </c>
      <c r="H507">
        <v>0.88234000000000001</v>
      </c>
      <c r="J507">
        <v>1</v>
      </c>
      <c r="L507">
        <v>-1</v>
      </c>
      <c r="M507" t="s">
        <v>17</v>
      </c>
      <c r="N507">
        <f t="shared" si="56"/>
        <v>49096.480000000447</v>
      </c>
    </row>
    <row r="508" spans="1:14" x14ac:dyDescent="0.2">
      <c r="A508" t="s">
        <v>11</v>
      </c>
      <c r="B508" t="s">
        <v>35483</v>
      </c>
      <c r="C508" t="s">
        <v>33188</v>
      </c>
      <c r="D508" t="s">
        <v>518</v>
      </c>
      <c r="E508" t="s">
        <v>35484</v>
      </c>
      <c r="F508" t="s">
        <v>35485</v>
      </c>
      <c r="G508">
        <v>0.88263000000000003</v>
      </c>
      <c r="H508">
        <v>0.88280000000000003</v>
      </c>
      <c r="J508">
        <v>2</v>
      </c>
      <c r="L508">
        <v>1.84</v>
      </c>
      <c r="M508" t="s">
        <v>17</v>
      </c>
      <c r="N508">
        <f t="shared" si="56"/>
        <v>49097.480000000447</v>
      </c>
    </row>
    <row r="509" spans="1:14" x14ac:dyDescent="0.2">
      <c r="A509" t="s">
        <v>11</v>
      </c>
      <c r="B509" t="s">
        <v>35486</v>
      </c>
      <c r="C509" t="s">
        <v>520</v>
      </c>
      <c r="D509" t="s">
        <v>518</v>
      </c>
      <c r="E509" t="s">
        <v>35487</v>
      </c>
      <c r="F509" t="s">
        <v>35485</v>
      </c>
      <c r="G509">
        <v>0.88292999999999999</v>
      </c>
      <c r="H509">
        <v>0.88280000000000003</v>
      </c>
      <c r="J509">
        <v>1</v>
      </c>
      <c r="L509">
        <v>-1</v>
      </c>
      <c r="M509" t="s">
        <v>17</v>
      </c>
      <c r="N509">
        <f t="shared" si="56"/>
        <v>49095.640000000451</v>
      </c>
    </row>
    <row r="510" spans="1:14" x14ac:dyDescent="0.2">
      <c r="A510" t="s">
        <v>11</v>
      </c>
      <c r="B510" t="s">
        <v>35488</v>
      </c>
      <c r="C510" t="s">
        <v>33188</v>
      </c>
      <c r="D510" t="s">
        <v>518</v>
      </c>
      <c r="E510" t="s">
        <v>35489</v>
      </c>
      <c r="F510" t="s">
        <v>35490</v>
      </c>
      <c r="G510">
        <v>0.88319000000000003</v>
      </c>
      <c r="H510">
        <v>0.88293999999999995</v>
      </c>
      <c r="J510">
        <v>2</v>
      </c>
      <c r="L510">
        <v>-2</v>
      </c>
      <c r="M510" t="s">
        <v>17</v>
      </c>
      <c r="N510">
        <f t="shared" si="56"/>
        <v>49096.640000000451</v>
      </c>
    </row>
    <row r="511" spans="1:14" x14ac:dyDescent="0.2">
      <c r="A511" t="s">
        <v>11</v>
      </c>
      <c r="B511" t="s">
        <v>35491</v>
      </c>
      <c r="C511" t="s">
        <v>520</v>
      </c>
      <c r="D511" t="s">
        <v>518</v>
      </c>
      <c r="E511" t="s">
        <v>35492</v>
      </c>
      <c r="F511" t="s">
        <v>35490</v>
      </c>
      <c r="G511">
        <v>0.88339999999999996</v>
      </c>
      <c r="H511">
        <v>0.88293999999999995</v>
      </c>
      <c r="J511">
        <v>1</v>
      </c>
      <c r="L511">
        <v>-1</v>
      </c>
      <c r="M511" t="s">
        <v>17</v>
      </c>
      <c r="N511">
        <f t="shared" si="56"/>
        <v>49098.640000000451</v>
      </c>
    </row>
    <row r="512" spans="1:14" x14ac:dyDescent="0.2">
      <c r="A512" t="s">
        <v>18</v>
      </c>
      <c r="B512" t="s">
        <v>35493</v>
      </c>
      <c r="C512" t="s">
        <v>4747</v>
      </c>
      <c r="D512" t="s">
        <v>518</v>
      </c>
      <c r="E512" t="s">
        <v>35494</v>
      </c>
      <c r="F512" t="s">
        <v>35495</v>
      </c>
      <c r="G512">
        <v>0.88334000000000001</v>
      </c>
      <c r="H512">
        <v>0.88346000000000002</v>
      </c>
      <c r="J512">
        <v>4</v>
      </c>
      <c r="L512">
        <v>-4</v>
      </c>
      <c r="M512" t="s">
        <v>17</v>
      </c>
      <c r="N512">
        <f t="shared" si="56"/>
        <v>49099.640000000451</v>
      </c>
    </row>
    <row r="513" spans="1:14" x14ac:dyDescent="0.2">
      <c r="A513" t="s">
        <v>18</v>
      </c>
      <c r="B513" t="s">
        <v>35496</v>
      </c>
      <c r="C513" t="s">
        <v>34098</v>
      </c>
      <c r="D513" t="s">
        <v>518</v>
      </c>
      <c r="E513" t="s">
        <v>35497</v>
      </c>
      <c r="F513" t="s">
        <v>35498</v>
      </c>
      <c r="G513">
        <v>0.88312999999999997</v>
      </c>
      <c r="H513">
        <v>0.88346999999999998</v>
      </c>
      <c r="J513">
        <v>2</v>
      </c>
      <c r="L513">
        <v>-2</v>
      </c>
      <c r="M513" t="s">
        <v>17</v>
      </c>
      <c r="N513">
        <f t="shared" si="56"/>
        <v>49103.640000000451</v>
      </c>
    </row>
    <row r="514" spans="1:14" x14ac:dyDescent="0.2">
      <c r="A514" t="s">
        <v>11</v>
      </c>
      <c r="B514" t="s">
        <v>35499</v>
      </c>
      <c r="C514" t="s">
        <v>520</v>
      </c>
      <c r="D514" t="s">
        <v>518</v>
      </c>
      <c r="E514" t="s">
        <v>35500</v>
      </c>
      <c r="F514" t="s">
        <v>35498</v>
      </c>
      <c r="G514">
        <v>0.88288999999999995</v>
      </c>
      <c r="H514">
        <v>0.88346999999999998</v>
      </c>
      <c r="J514">
        <v>1</v>
      </c>
      <c r="L514">
        <v>0.92</v>
      </c>
      <c r="M514" t="s">
        <v>17</v>
      </c>
      <c r="N514">
        <f t="shared" si="56"/>
        <v>49105.640000000451</v>
      </c>
    </row>
    <row r="515" spans="1:14" x14ac:dyDescent="0.2">
      <c r="A515" t="s">
        <v>18</v>
      </c>
      <c r="B515" t="s">
        <v>35501</v>
      </c>
      <c r="C515" t="s">
        <v>33188</v>
      </c>
      <c r="D515" t="s">
        <v>518</v>
      </c>
      <c r="E515" t="s">
        <v>35502</v>
      </c>
      <c r="F515" t="s">
        <v>35503</v>
      </c>
      <c r="G515">
        <v>0.88270999999999999</v>
      </c>
      <c r="H515">
        <v>0.88295999999999997</v>
      </c>
      <c r="J515">
        <v>2</v>
      </c>
      <c r="L515">
        <v>-2</v>
      </c>
      <c r="M515" t="s">
        <v>17</v>
      </c>
      <c r="N515">
        <f t="shared" si="56"/>
        <v>49104.720000000452</v>
      </c>
    </row>
    <row r="516" spans="1:14" x14ac:dyDescent="0.2">
      <c r="A516" t="s">
        <v>11</v>
      </c>
      <c r="B516" t="s">
        <v>35504</v>
      </c>
      <c r="C516" t="s">
        <v>520</v>
      </c>
      <c r="D516" t="s">
        <v>518</v>
      </c>
      <c r="E516" t="s">
        <v>35505</v>
      </c>
      <c r="F516" t="s">
        <v>35503</v>
      </c>
      <c r="G516">
        <v>0.88234999999999997</v>
      </c>
      <c r="H516">
        <v>0.88295999999999997</v>
      </c>
      <c r="J516">
        <v>1</v>
      </c>
      <c r="L516">
        <v>0.92</v>
      </c>
      <c r="M516" t="s">
        <v>17</v>
      </c>
      <c r="N516">
        <f t="shared" ref="N516:N579" si="57">N515-L515</f>
        <v>49106.720000000452</v>
      </c>
    </row>
    <row r="517" spans="1:14" x14ac:dyDescent="0.2">
      <c r="A517" t="s">
        <v>18</v>
      </c>
      <c r="B517" t="s">
        <v>35506</v>
      </c>
      <c r="C517" t="s">
        <v>35507</v>
      </c>
      <c r="D517" t="s">
        <v>518</v>
      </c>
      <c r="E517" t="s">
        <v>35508</v>
      </c>
      <c r="F517" t="s">
        <v>35509</v>
      </c>
      <c r="G517">
        <v>0.88231000000000004</v>
      </c>
      <c r="H517">
        <v>0.88234999999999997</v>
      </c>
      <c r="J517">
        <v>4</v>
      </c>
      <c r="L517">
        <v>-4</v>
      </c>
      <c r="M517" t="s">
        <v>17</v>
      </c>
      <c r="N517">
        <f t="shared" si="57"/>
        <v>49105.800000000454</v>
      </c>
    </row>
    <row r="518" spans="1:14" x14ac:dyDescent="0.2">
      <c r="A518" t="s">
        <v>11</v>
      </c>
      <c r="B518" t="s">
        <v>35510</v>
      </c>
      <c r="C518" t="s">
        <v>520</v>
      </c>
      <c r="D518" t="s">
        <v>518</v>
      </c>
      <c r="E518" t="s">
        <v>35511</v>
      </c>
      <c r="F518" t="s">
        <v>35509</v>
      </c>
      <c r="G518">
        <v>0.88192999999999999</v>
      </c>
      <c r="H518">
        <v>0.88234999999999997</v>
      </c>
      <c r="J518">
        <v>1</v>
      </c>
      <c r="L518">
        <v>0.92</v>
      </c>
      <c r="M518" t="s">
        <v>17</v>
      </c>
      <c r="N518">
        <f t="shared" si="57"/>
        <v>49109.800000000454</v>
      </c>
    </row>
    <row r="519" spans="1:14" x14ac:dyDescent="0.2">
      <c r="A519" t="s">
        <v>18</v>
      </c>
      <c r="B519" t="s">
        <v>35512</v>
      </c>
      <c r="C519" t="s">
        <v>33142</v>
      </c>
      <c r="D519" t="s">
        <v>518</v>
      </c>
      <c r="E519" t="s">
        <v>35513</v>
      </c>
      <c r="F519" t="s">
        <v>35509</v>
      </c>
      <c r="G519">
        <v>0.88209000000000004</v>
      </c>
      <c r="H519">
        <v>0.88234999999999997</v>
      </c>
      <c r="J519">
        <v>2</v>
      </c>
      <c r="L519">
        <v>-2</v>
      </c>
      <c r="M519" t="s">
        <v>17</v>
      </c>
      <c r="N519">
        <f t="shared" si="57"/>
        <v>49108.880000000456</v>
      </c>
    </row>
    <row r="520" spans="1:14" x14ac:dyDescent="0.2">
      <c r="A520" t="s">
        <v>18</v>
      </c>
      <c r="B520" t="s">
        <v>35514</v>
      </c>
      <c r="C520" t="s">
        <v>33188</v>
      </c>
      <c r="D520" t="s">
        <v>518</v>
      </c>
      <c r="E520" t="s">
        <v>35515</v>
      </c>
      <c r="F520" t="s">
        <v>35516</v>
      </c>
      <c r="G520">
        <v>0.88183999999999996</v>
      </c>
      <c r="H520">
        <v>0.88197999999999999</v>
      </c>
      <c r="J520">
        <v>2</v>
      </c>
      <c r="L520">
        <v>-2</v>
      </c>
      <c r="M520" t="s">
        <v>17</v>
      </c>
      <c r="N520">
        <f t="shared" si="57"/>
        <v>49110.880000000456</v>
      </c>
    </row>
    <row r="521" spans="1:14" x14ac:dyDescent="0.2">
      <c r="A521" t="s">
        <v>18</v>
      </c>
      <c r="B521" t="s">
        <v>35517</v>
      </c>
      <c r="C521" t="s">
        <v>6572</v>
      </c>
      <c r="D521" t="s">
        <v>518</v>
      </c>
      <c r="E521" t="s">
        <v>35518</v>
      </c>
      <c r="F521" t="s">
        <v>35516</v>
      </c>
      <c r="G521">
        <v>0.88197999999999999</v>
      </c>
      <c r="H521">
        <v>0.88197999999999999</v>
      </c>
      <c r="J521">
        <v>4</v>
      </c>
      <c r="L521">
        <v>0</v>
      </c>
      <c r="M521" t="s">
        <v>17</v>
      </c>
      <c r="N521">
        <f t="shared" si="57"/>
        <v>49112.880000000456</v>
      </c>
    </row>
    <row r="522" spans="1:14" x14ac:dyDescent="0.2">
      <c r="A522" t="s">
        <v>11</v>
      </c>
      <c r="B522" t="s">
        <v>35519</v>
      </c>
      <c r="C522" t="s">
        <v>520</v>
      </c>
      <c r="D522" t="s">
        <v>518</v>
      </c>
      <c r="E522" t="s">
        <v>35520</v>
      </c>
      <c r="F522" t="s">
        <v>35516</v>
      </c>
      <c r="G522">
        <v>0.88170999999999999</v>
      </c>
      <c r="H522">
        <v>0.88197999999999999</v>
      </c>
      <c r="J522">
        <v>1</v>
      </c>
      <c r="L522">
        <v>0.92</v>
      </c>
      <c r="M522" t="s">
        <v>17</v>
      </c>
      <c r="N522">
        <f t="shared" si="57"/>
        <v>49112.880000000456</v>
      </c>
    </row>
    <row r="523" spans="1:14" x14ac:dyDescent="0.2">
      <c r="A523" t="s">
        <v>11</v>
      </c>
      <c r="B523" t="s">
        <v>35521</v>
      </c>
      <c r="C523" t="s">
        <v>31527</v>
      </c>
      <c r="D523" t="s">
        <v>518</v>
      </c>
      <c r="E523" t="s">
        <v>35522</v>
      </c>
      <c r="F523" t="s">
        <v>35516</v>
      </c>
      <c r="G523">
        <v>0.88161</v>
      </c>
      <c r="H523">
        <v>0.88197999999999999</v>
      </c>
      <c r="J523">
        <v>2</v>
      </c>
      <c r="L523">
        <v>1.84</v>
      </c>
      <c r="M523" t="s">
        <v>17</v>
      </c>
      <c r="N523">
        <f t="shared" si="57"/>
        <v>49111.960000000458</v>
      </c>
    </row>
    <row r="524" spans="1:14" x14ac:dyDescent="0.2">
      <c r="A524" t="s">
        <v>18</v>
      </c>
      <c r="B524" t="s">
        <v>35523</v>
      </c>
      <c r="C524" t="s">
        <v>29259</v>
      </c>
      <c r="D524" t="s">
        <v>566</v>
      </c>
      <c r="E524" t="s">
        <v>35524</v>
      </c>
      <c r="F524" t="s">
        <v>35525</v>
      </c>
      <c r="G524">
        <v>1.92265</v>
      </c>
      <c r="H524">
        <v>1.92859</v>
      </c>
      <c r="J524">
        <v>2</v>
      </c>
      <c r="L524">
        <v>-2</v>
      </c>
      <c r="M524" t="s">
        <v>17</v>
      </c>
      <c r="N524">
        <f t="shared" si="57"/>
        <v>49110.120000000461</v>
      </c>
    </row>
    <row r="525" spans="1:14" x14ac:dyDescent="0.2">
      <c r="A525" t="s">
        <v>18</v>
      </c>
      <c r="B525" t="s">
        <v>35526</v>
      </c>
      <c r="C525" t="s">
        <v>29049</v>
      </c>
      <c r="D525" t="s">
        <v>566</v>
      </c>
      <c r="E525" t="s">
        <v>35527</v>
      </c>
      <c r="F525" t="s">
        <v>35525</v>
      </c>
      <c r="G525">
        <v>1.9263699999999999</v>
      </c>
      <c r="H525">
        <v>1.92859</v>
      </c>
      <c r="J525">
        <v>4</v>
      </c>
      <c r="L525">
        <v>-4</v>
      </c>
      <c r="M525" t="s">
        <v>17</v>
      </c>
      <c r="N525">
        <f t="shared" si="57"/>
        <v>49112.120000000461</v>
      </c>
    </row>
    <row r="526" spans="1:14" x14ac:dyDescent="0.2">
      <c r="A526" t="s">
        <v>11</v>
      </c>
      <c r="B526" t="s">
        <v>35528</v>
      </c>
      <c r="C526" t="s">
        <v>495</v>
      </c>
      <c r="D526" t="s">
        <v>566</v>
      </c>
      <c r="E526" t="s">
        <v>35529</v>
      </c>
      <c r="F526" t="s">
        <v>35525</v>
      </c>
      <c r="G526">
        <v>1.91886</v>
      </c>
      <c r="H526">
        <v>1.92859</v>
      </c>
      <c r="J526">
        <v>1</v>
      </c>
      <c r="L526">
        <v>0.9</v>
      </c>
      <c r="M526" t="s">
        <v>17</v>
      </c>
      <c r="N526">
        <f t="shared" si="57"/>
        <v>49116.120000000461</v>
      </c>
    </row>
    <row r="527" spans="1:14" x14ac:dyDescent="0.2">
      <c r="A527" t="s">
        <v>11</v>
      </c>
      <c r="B527" t="s">
        <v>35530</v>
      </c>
      <c r="C527" t="s">
        <v>550</v>
      </c>
      <c r="D527" t="s">
        <v>566</v>
      </c>
      <c r="E527" t="s">
        <v>35531</v>
      </c>
      <c r="F527" t="s">
        <v>35532</v>
      </c>
      <c r="G527">
        <v>1.9189400000000001</v>
      </c>
      <c r="H527">
        <v>1.9189499999999999</v>
      </c>
      <c r="J527">
        <v>1</v>
      </c>
      <c r="L527">
        <v>0.92</v>
      </c>
      <c r="M527" t="s">
        <v>17</v>
      </c>
      <c r="N527">
        <f t="shared" si="57"/>
        <v>49115.22000000046</v>
      </c>
    </row>
    <row r="528" spans="1:14" x14ac:dyDescent="0.2">
      <c r="A528" t="s">
        <v>11</v>
      </c>
      <c r="B528" t="s">
        <v>35533</v>
      </c>
      <c r="C528" t="s">
        <v>495</v>
      </c>
      <c r="D528" t="s">
        <v>566</v>
      </c>
      <c r="E528" t="s">
        <v>35534</v>
      </c>
      <c r="F528" t="s">
        <v>35535</v>
      </c>
      <c r="G528">
        <v>1.9158599999999999</v>
      </c>
      <c r="H528">
        <v>1.91822</v>
      </c>
      <c r="J528">
        <v>1</v>
      </c>
      <c r="L528">
        <v>0.92</v>
      </c>
      <c r="M528" t="s">
        <v>17</v>
      </c>
      <c r="N528">
        <f t="shared" si="57"/>
        <v>49114.300000000461</v>
      </c>
    </row>
    <row r="529" spans="1:14" x14ac:dyDescent="0.2">
      <c r="A529" t="s">
        <v>18</v>
      </c>
      <c r="B529" t="s">
        <v>35536</v>
      </c>
      <c r="C529" t="s">
        <v>1309</v>
      </c>
      <c r="D529" t="s">
        <v>566</v>
      </c>
      <c r="E529" t="s">
        <v>35537</v>
      </c>
      <c r="F529" t="s">
        <v>35535</v>
      </c>
      <c r="G529">
        <v>1.9182900000000001</v>
      </c>
      <c r="H529">
        <v>1.91822</v>
      </c>
      <c r="J529">
        <v>2</v>
      </c>
      <c r="L529">
        <v>1.84</v>
      </c>
      <c r="M529" t="s">
        <v>17</v>
      </c>
      <c r="N529">
        <f t="shared" si="57"/>
        <v>49113.380000000463</v>
      </c>
    </row>
    <row r="530" spans="1:14" x14ac:dyDescent="0.2">
      <c r="A530" t="s">
        <v>11</v>
      </c>
      <c r="B530" t="s">
        <v>35538</v>
      </c>
      <c r="C530" t="s">
        <v>495</v>
      </c>
      <c r="D530" t="s">
        <v>566</v>
      </c>
      <c r="E530" t="s">
        <v>35539</v>
      </c>
      <c r="F530" t="s">
        <v>35540</v>
      </c>
      <c r="G530">
        <v>1.9133199999999999</v>
      </c>
      <c r="H530">
        <v>1.91604</v>
      </c>
      <c r="J530">
        <v>1</v>
      </c>
      <c r="L530">
        <v>0.92</v>
      </c>
      <c r="M530" t="s">
        <v>17</v>
      </c>
      <c r="N530">
        <f t="shared" si="57"/>
        <v>49111.540000000467</v>
      </c>
    </row>
    <row r="531" spans="1:14" x14ac:dyDescent="0.2">
      <c r="A531" t="s">
        <v>11</v>
      </c>
      <c r="B531" t="s">
        <v>35541</v>
      </c>
      <c r="C531" t="s">
        <v>32043</v>
      </c>
      <c r="D531" t="s">
        <v>566</v>
      </c>
      <c r="E531" t="s">
        <v>35542</v>
      </c>
      <c r="F531" t="s">
        <v>35540</v>
      </c>
      <c r="G531">
        <v>1.91185</v>
      </c>
      <c r="H531">
        <v>1.91604</v>
      </c>
      <c r="J531">
        <v>2</v>
      </c>
      <c r="L531">
        <v>1.84</v>
      </c>
      <c r="M531" t="s">
        <v>17</v>
      </c>
      <c r="N531">
        <f t="shared" si="57"/>
        <v>49110.620000000468</v>
      </c>
    </row>
    <row r="532" spans="1:14" x14ac:dyDescent="0.2">
      <c r="A532" t="s">
        <v>18</v>
      </c>
      <c r="B532" t="s">
        <v>35543</v>
      </c>
      <c r="C532" t="s">
        <v>5074</v>
      </c>
      <c r="D532" t="s">
        <v>566</v>
      </c>
      <c r="E532" t="s">
        <v>35544</v>
      </c>
      <c r="F532" t="s">
        <v>35540</v>
      </c>
      <c r="G532">
        <v>1.9149099999999999</v>
      </c>
      <c r="H532">
        <v>1.91604</v>
      </c>
      <c r="J532">
        <v>2</v>
      </c>
      <c r="L532">
        <v>-2</v>
      </c>
      <c r="M532" t="s">
        <v>17</v>
      </c>
      <c r="N532">
        <f t="shared" si="57"/>
        <v>49108.780000000472</v>
      </c>
    </row>
    <row r="533" spans="1:14" x14ac:dyDescent="0.2">
      <c r="A533" t="s">
        <v>11</v>
      </c>
      <c r="B533" t="s">
        <v>35545</v>
      </c>
      <c r="C533" t="s">
        <v>558</v>
      </c>
      <c r="D533" t="s">
        <v>566</v>
      </c>
      <c r="E533" t="s">
        <v>35546</v>
      </c>
      <c r="F533" t="s">
        <v>35547</v>
      </c>
      <c r="G533">
        <v>1.91713</v>
      </c>
      <c r="H533">
        <v>1.91326</v>
      </c>
      <c r="J533">
        <v>2</v>
      </c>
      <c r="L533">
        <v>-2</v>
      </c>
      <c r="M533" t="s">
        <v>17</v>
      </c>
      <c r="N533">
        <f t="shared" si="57"/>
        <v>49110.780000000472</v>
      </c>
    </row>
    <row r="534" spans="1:14" x14ac:dyDescent="0.2">
      <c r="A534" t="s">
        <v>11</v>
      </c>
      <c r="B534" t="s">
        <v>35548</v>
      </c>
      <c r="C534" t="s">
        <v>3054</v>
      </c>
      <c r="D534" t="s">
        <v>566</v>
      </c>
      <c r="E534" t="s">
        <v>35549</v>
      </c>
      <c r="F534" t="s">
        <v>35547</v>
      </c>
      <c r="G534">
        <v>1.91293</v>
      </c>
      <c r="H534">
        <v>1.91326</v>
      </c>
      <c r="J534">
        <v>8</v>
      </c>
      <c r="L534">
        <v>7.36</v>
      </c>
      <c r="M534" t="s">
        <v>17</v>
      </c>
      <c r="N534">
        <f t="shared" si="57"/>
        <v>49112.780000000472</v>
      </c>
    </row>
    <row r="535" spans="1:14" x14ac:dyDescent="0.2">
      <c r="A535" t="s">
        <v>11</v>
      </c>
      <c r="B535" t="s">
        <v>35550</v>
      </c>
      <c r="C535" t="s">
        <v>495</v>
      </c>
      <c r="D535" t="s">
        <v>566</v>
      </c>
      <c r="E535" t="s">
        <v>35551</v>
      </c>
      <c r="F535" t="s">
        <v>35547</v>
      </c>
      <c r="G535">
        <v>1.91909</v>
      </c>
      <c r="H535">
        <v>1.91326</v>
      </c>
      <c r="J535">
        <v>1</v>
      </c>
      <c r="L535">
        <v>-1</v>
      </c>
      <c r="M535" t="s">
        <v>17</v>
      </c>
      <c r="N535">
        <f t="shared" si="57"/>
        <v>49105.420000000471</v>
      </c>
    </row>
    <row r="536" spans="1:14" x14ac:dyDescent="0.2">
      <c r="A536" t="s">
        <v>11</v>
      </c>
      <c r="B536" t="s">
        <v>35552</v>
      </c>
      <c r="C536" t="s">
        <v>2946</v>
      </c>
      <c r="D536" t="s">
        <v>566</v>
      </c>
      <c r="E536" t="s">
        <v>35553</v>
      </c>
      <c r="F536" t="s">
        <v>35547</v>
      </c>
      <c r="G536">
        <v>1.9154</v>
      </c>
      <c r="H536">
        <v>1.91326</v>
      </c>
      <c r="J536">
        <v>4</v>
      </c>
      <c r="L536">
        <v>-4</v>
      </c>
      <c r="M536" t="s">
        <v>17</v>
      </c>
      <c r="N536">
        <f t="shared" si="57"/>
        <v>49106.420000000471</v>
      </c>
    </row>
    <row r="537" spans="1:14" x14ac:dyDescent="0.2">
      <c r="A537" t="s">
        <v>18</v>
      </c>
      <c r="B537" t="s">
        <v>35554</v>
      </c>
      <c r="C537" t="s">
        <v>28065</v>
      </c>
      <c r="D537" t="s">
        <v>566</v>
      </c>
      <c r="E537" t="s">
        <v>35555</v>
      </c>
      <c r="F537" t="s">
        <v>35556</v>
      </c>
      <c r="G537">
        <v>1.9214199999999999</v>
      </c>
      <c r="H537">
        <v>1.9192899999999999</v>
      </c>
      <c r="J537">
        <v>2</v>
      </c>
      <c r="L537">
        <v>1.84</v>
      </c>
      <c r="M537" t="s">
        <v>17</v>
      </c>
      <c r="N537">
        <f t="shared" si="57"/>
        <v>49110.420000000471</v>
      </c>
    </row>
    <row r="538" spans="1:14" x14ac:dyDescent="0.2">
      <c r="A538" t="s">
        <v>11</v>
      </c>
      <c r="B538" t="s">
        <v>35557</v>
      </c>
      <c r="C538" t="s">
        <v>495</v>
      </c>
      <c r="D538" t="s">
        <v>566</v>
      </c>
      <c r="E538" t="s">
        <v>35558</v>
      </c>
      <c r="F538" t="s">
        <v>35556</v>
      </c>
      <c r="G538">
        <v>1.9193499999999999</v>
      </c>
      <c r="H538">
        <v>1.9192899999999999</v>
      </c>
      <c r="J538">
        <v>1</v>
      </c>
      <c r="L538">
        <v>-1</v>
      </c>
      <c r="M538" t="s">
        <v>17</v>
      </c>
      <c r="N538">
        <f t="shared" si="57"/>
        <v>49108.580000000475</v>
      </c>
    </row>
    <row r="539" spans="1:14" x14ac:dyDescent="0.2">
      <c r="A539" t="s">
        <v>11</v>
      </c>
      <c r="B539" t="s">
        <v>35559</v>
      </c>
      <c r="C539" t="s">
        <v>30575</v>
      </c>
      <c r="D539" t="s">
        <v>566</v>
      </c>
      <c r="E539" t="s">
        <v>35560</v>
      </c>
      <c r="F539" t="s">
        <v>35561</v>
      </c>
      <c r="G539">
        <v>1.91926</v>
      </c>
      <c r="H539">
        <v>1.9192400000000001</v>
      </c>
      <c r="J539">
        <v>2</v>
      </c>
      <c r="L539">
        <v>-2</v>
      </c>
      <c r="M539" t="s">
        <v>17</v>
      </c>
      <c r="N539">
        <f t="shared" si="57"/>
        <v>49109.580000000475</v>
      </c>
    </row>
    <row r="540" spans="1:14" x14ac:dyDescent="0.2">
      <c r="A540" t="s">
        <v>18</v>
      </c>
      <c r="B540" t="s">
        <v>35562</v>
      </c>
      <c r="C540" t="s">
        <v>1603</v>
      </c>
      <c r="D540" t="s">
        <v>566</v>
      </c>
      <c r="E540" t="s">
        <v>35563</v>
      </c>
      <c r="F540" t="s">
        <v>35561</v>
      </c>
      <c r="G540">
        <v>1.9214199999999999</v>
      </c>
      <c r="H540">
        <v>1.9192400000000001</v>
      </c>
      <c r="J540">
        <v>2</v>
      </c>
      <c r="L540">
        <v>1.84</v>
      </c>
      <c r="M540" t="s">
        <v>17</v>
      </c>
      <c r="N540">
        <f t="shared" si="57"/>
        <v>49111.580000000475</v>
      </c>
    </row>
    <row r="541" spans="1:14" x14ac:dyDescent="0.2">
      <c r="A541" t="s">
        <v>11</v>
      </c>
      <c r="B541" t="s">
        <v>35564</v>
      </c>
      <c r="C541" t="s">
        <v>495</v>
      </c>
      <c r="D541" t="s">
        <v>566</v>
      </c>
      <c r="E541" t="s">
        <v>35565</v>
      </c>
      <c r="F541" t="s">
        <v>35561</v>
      </c>
      <c r="G541">
        <v>1.92012</v>
      </c>
      <c r="H541">
        <v>1.9192400000000001</v>
      </c>
      <c r="J541">
        <v>1</v>
      </c>
      <c r="L541">
        <v>-1</v>
      </c>
      <c r="M541" t="s">
        <v>17</v>
      </c>
      <c r="N541">
        <f t="shared" si="57"/>
        <v>49109.740000000478</v>
      </c>
    </row>
    <row r="542" spans="1:14" x14ac:dyDescent="0.2">
      <c r="A542" t="s">
        <v>11</v>
      </c>
      <c r="B542" t="s">
        <v>35566</v>
      </c>
      <c r="C542" t="s">
        <v>197</v>
      </c>
      <c r="D542" t="s">
        <v>566</v>
      </c>
      <c r="E542" t="s">
        <v>35567</v>
      </c>
      <c r="F542" t="s">
        <v>35568</v>
      </c>
      <c r="G542">
        <v>1.91886</v>
      </c>
      <c r="H542">
        <v>1.9203399999999999</v>
      </c>
      <c r="J542">
        <v>4</v>
      </c>
      <c r="L542">
        <v>3.68</v>
      </c>
      <c r="M542" t="s">
        <v>17</v>
      </c>
      <c r="N542">
        <f t="shared" si="57"/>
        <v>49110.740000000478</v>
      </c>
    </row>
    <row r="543" spans="1:14" x14ac:dyDescent="0.2">
      <c r="A543" t="s">
        <v>18</v>
      </c>
      <c r="B543" t="s">
        <v>35569</v>
      </c>
      <c r="C543" t="s">
        <v>28071</v>
      </c>
      <c r="D543" t="s">
        <v>566</v>
      </c>
      <c r="E543" t="s">
        <v>35570</v>
      </c>
      <c r="F543" t="s">
        <v>35568</v>
      </c>
      <c r="G543">
        <v>1.92374</v>
      </c>
      <c r="H543">
        <v>1.9203399999999999</v>
      </c>
      <c r="J543">
        <v>2</v>
      </c>
      <c r="L543">
        <v>1.84</v>
      </c>
      <c r="M543" t="s">
        <v>17</v>
      </c>
      <c r="N543">
        <f t="shared" si="57"/>
        <v>49107.060000000478</v>
      </c>
    </row>
    <row r="544" spans="1:14" x14ac:dyDescent="0.2">
      <c r="A544" t="s">
        <v>11</v>
      </c>
      <c r="B544" t="s">
        <v>35571</v>
      </c>
      <c r="C544" t="s">
        <v>2723</v>
      </c>
      <c r="D544" t="s">
        <v>566</v>
      </c>
      <c r="E544" t="s">
        <v>35572</v>
      </c>
      <c r="F544" t="s">
        <v>35568</v>
      </c>
      <c r="G544">
        <v>1.92086</v>
      </c>
      <c r="H544">
        <v>1.9203399999999999</v>
      </c>
      <c r="J544">
        <v>2</v>
      </c>
      <c r="L544">
        <v>-2</v>
      </c>
      <c r="M544" t="s">
        <v>17</v>
      </c>
      <c r="N544">
        <f t="shared" si="57"/>
        <v>49105.220000000481</v>
      </c>
    </row>
    <row r="545" spans="1:14" x14ac:dyDescent="0.2">
      <c r="A545" t="s">
        <v>11</v>
      </c>
      <c r="B545" t="s">
        <v>35573</v>
      </c>
      <c r="C545" t="s">
        <v>550</v>
      </c>
      <c r="D545" t="s">
        <v>566</v>
      </c>
      <c r="E545" t="s">
        <v>35574</v>
      </c>
      <c r="F545" t="s">
        <v>35568</v>
      </c>
      <c r="G545">
        <v>1.9223600000000001</v>
      </c>
      <c r="H545">
        <v>1.9203399999999999</v>
      </c>
      <c r="J545">
        <v>1</v>
      </c>
      <c r="L545">
        <v>-1</v>
      </c>
      <c r="M545" t="s">
        <v>17</v>
      </c>
      <c r="N545">
        <f t="shared" si="57"/>
        <v>49107.220000000481</v>
      </c>
    </row>
    <row r="546" spans="1:14" x14ac:dyDescent="0.2">
      <c r="A546" t="s">
        <v>11</v>
      </c>
      <c r="B546" t="s">
        <v>35575</v>
      </c>
      <c r="C546" t="s">
        <v>495</v>
      </c>
      <c r="D546" t="s">
        <v>566</v>
      </c>
      <c r="E546" t="s">
        <v>35576</v>
      </c>
      <c r="F546" t="s">
        <v>35577</v>
      </c>
      <c r="G546">
        <v>1.91987</v>
      </c>
      <c r="H546">
        <v>1.9212899999999999</v>
      </c>
      <c r="J546">
        <v>1</v>
      </c>
      <c r="L546">
        <v>0.92</v>
      </c>
      <c r="M546" t="s">
        <v>17</v>
      </c>
      <c r="N546">
        <f t="shared" si="57"/>
        <v>49108.220000000481</v>
      </c>
    </row>
    <row r="547" spans="1:14" x14ac:dyDescent="0.2">
      <c r="A547" t="s">
        <v>18</v>
      </c>
      <c r="B547" t="s">
        <v>35578</v>
      </c>
      <c r="C547" t="s">
        <v>558</v>
      </c>
      <c r="D547" t="s">
        <v>566</v>
      </c>
      <c r="E547" t="s">
        <v>35579</v>
      </c>
      <c r="F547" t="s">
        <v>35577</v>
      </c>
      <c r="G547">
        <v>1.9205300000000001</v>
      </c>
      <c r="H547">
        <v>1.9212899999999999</v>
      </c>
      <c r="J547">
        <v>2</v>
      </c>
      <c r="L547">
        <v>-2</v>
      </c>
      <c r="M547" t="s">
        <v>17</v>
      </c>
      <c r="N547">
        <f t="shared" si="57"/>
        <v>49107.300000000483</v>
      </c>
    </row>
    <row r="548" spans="1:14" x14ac:dyDescent="0.2">
      <c r="A548" t="s">
        <v>18</v>
      </c>
      <c r="B548" t="s">
        <v>35580</v>
      </c>
      <c r="C548" t="s">
        <v>28069</v>
      </c>
      <c r="D548" t="s">
        <v>566</v>
      </c>
      <c r="E548" t="s">
        <v>35581</v>
      </c>
      <c r="F548" t="s">
        <v>35577</v>
      </c>
      <c r="G548">
        <v>1.9214100000000001</v>
      </c>
      <c r="H548">
        <v>1.9212899999999999</v>
      </c>
      <c r="J548">
        <v>4</v>
      </c>
      <c r="L548">
        <v>3.68</v>
      </c>
      <c r="M548" t="s">
        <v>17</v>
      </c>
      <c r="N548">
        <f t="shared" si="57"/>
        <v>49109.300000000483</v>
      </c>
    </row>
    <row r="549" spans="1:14" x14ac:dyDescent="0.2">
      <c r="A549" t="s">
        <v>18</v>
      </c>
      <c r="B549" t="s">
        <v>35582</v>
      </c>
      <c r="C549" t="s">
        <v>6384</v>
      </c>
      <c r="D549" t="s">
        <v>566</v>
      </c>
      <c r="E549" t="s">
        <v>35583</v>
      </c>
      <c r="F549" t="s">
        <v>35577</v>
      </c>
      <c r="G549">
        <v>1.92222</v>
      </c>
      <c r="H549">
        <v>1.9212899999999999</v>
      </c>
      <c r="J549">
        <v>8</v>
      </c>
      <c r="L549">
        <v>7.36</v>
      </c>
      <c r="M549" t="s">
        <v>17</v>
      </c>
      <c r="N549">
        <f t="shared" si="57"/>
        <v>49105.620000000483</v>
      </c>
    </row>
    <row r="550" spans="1:14" x14ac:dyDescent="0.2">
      <c r="A550" t="s">
        <v>18</v>
      </c>
      <c r="B550" t="s">
        <v>35584</v>
      </c>
      <c r="C550" t="s">
        <v>792</v>
      </c>
      <c r="D550" t="s">
        <v>566</v>
      </c>
      <c r="E550" t="s">
        <v>35585</v>
      </c>
      <c r="F550" t="s">
        <v>35586</v>
      </c>
      <c r="G550">
        <v>1.91649</v>
      </c>
      <c r="H550">
        <v>1.91994</v>
      </c>
      <c r="J550">
        <v>2</v>
      </c>
      <c r="L550">
        <v>-2</v>
      </c>
      <c r="M550" t="s">
        <v>17</v>
      </c>
      <c r="N550">
        <f t="shared" si="57"/>
        <v>49098.260000000482</v>
      </c>
    </row>
    <row r="551" spans="1:14" x14ac:dyDescent="0.2">
      <c r="A551" t="s">
        <v>11</v>
      </c>
      <c r="B551" t="s">
        <v>35587</v>
      </c>
      <c r="C551" t="s">
        <v>550</v>
      </c>
      <c r="D551" t="s">
        <v>566</v>
      </c>
      <c r="E551" t="s">
        <v>35588</v>
      </c>
      <c r="F551" t="s">
        <v>35586</v>
      </c>
      <c r="G551">
        <v>1.91473</v>
      </c>
      <c r="H551">
        <v>1.91994</v>
      </c>
      <c r="J551">
        <v>1</v>
      </c>
      <c r="L551">
        <v>0.92</v>
      </c>
      <c r="M551" t="s">
        <v>17</v>
      </c>
      <c r="N551">
        <f t="shared" si="57"/>
        <v>49100.260000000482</v>
      </c>
    </row>
    <row r="552" spans="1:14" x14ac:dyDescent="0.2">
      <c r="A552" t="s">
        <v>18</v>
      </c>
      <c r="B552" t="s">
        <v>35589</v>
      </c>
      <c r="C552" t="s">
        <v>2929</v>
      </c>
      <c r="D552" t="s">
        <v>566</v>
      </c>
      <c r="E552" t="s">
        <v>35590</v>
      </c>
      <c r="F552" t="s">
        <v>35586</v>
      </c>
      <c r="G552">
        <v>1.9181900000000001</v>
      </c>
      <c r="H552">
        <v>1.91994</v>
      </c>
      <c r="J552">
        <v>4</v>
      </c>
      <c r="L552">
        <v>-4</v>
      </c>
      <c r="M552" t="s">
        <v>17</v>
      </c>
      <c r="N552">
        <f t="shared" si="57"/>
        <v>49099.340000000484</v>
      </c>
    </row>
    <row r="553" spans="1:14" x14ac:dyDescent="0.2">
      <c r="A553" t="s">
        <v>11</v>
      </c>
      <c r="B553" t="s">
        <v>35591</v>
      </c>
      <c r="C553" t="s">
        <v>28070</v>
      </c>
      <c r="D553" t="s">
        <v>566</v>
      </c>
      <c r="E553" t="s">
        <v>35592</v>
      </c>
      <c r="F553" t="s">
        <v>35593</v>
      </c>
      <c r="G553">
        <v>1.91232</v>
      </c>
      <c r="H553">
        <v>1.91567</v>
      </c>
      <c r="J553">
        <v>2</v>
      </c>
      <c r="L553">
        <v>1.84</v>
      </c>
      <c r="M553" t="s">
        <v>17</v>
      </c>
      <c r="N553">
        <f t="shared" si="57"/>
        <v>49103.340000000484</v>
      </c>
    </row>
    <row r="554" spans="1:14" x14ac:dyDescent="0.2">
      <c r="A554" t="s">
        <v>11</v>
      </c>
      <c r="B554" t="s">
        <v>35594</v>
      </c>
      <c r="C554" t="s">
        <v>550</v>
      </c>
      <c r="D554" t="s">
        <v>566</v>
      </c>
      <c r="E554" t="s">
        <v>35595</v>
      </c>
      <c r="F554" t="s">
        <v>35593</v>
      </c>
      <c r="G554">
        <v>1.91371</v>
      </c>
      <c r="H554">
        <v>1.91567</v>
      </c>
      <c r="J554">
        <v>1</v>
      </c>
      <c r="L554">
        <v>0.92</v>
      </c>
      <c r="M554" t="s">
        <v>17</v>
      </c>
      <c r="N554">
        <f t="shared" si="57"/>
        <v>49101.500000000487</v>
      </c>
    </row>
    <row r="555" spans="1:14" x14ac:dyDescent="0.2">
      <c r="A555" t="s">
        <v>18</v>
      </c>
      <c r="B555" t="s">
        <v>35596</v>
      </c>
      <c r="C555" t="s">
        <v>5486</v>
      </c>
      <c r="D555" t="s">
        <v>566</v>
      </c>
      <c r="E555" t="s">
        <v>35597</v>
      </c>
      <c r="F555" t="s">
        <v>35593</v>
      </c>
      <c r="G555">
        <v>1.91523</v>
      </c>
      <c r="H555">
        <v>1.91567</v>
      </c>
      <c r="J555">
        <v>2</v>
      </c>
      <c r="L555">
        <v>-2</v>
      </c>
      <c r="M555" t="s">
        <v>17</v>
      </c>
      <c r="N555">
        <f t="shared" si="57"/>
        <v>49100.580000000489</v>
      </c>
    </row>
    <row r="556" spans="1:14" x14ac:dyDescent="0.2">
      <c r="A556" t="s">
        <v>18</v>
      </c>
      <c r="B556" t="s">
        <v>35598</v>
      </c>
      <c r="C556" t="s">
        <v>28430</v>
      </c>
      <c r="D556" t="s">
        <v>566</v>
      </c>
      <c r="E556" t="s">
        <v>35599</v>
      </c>
      <c r="F556" t="s">
        <v>35600</v>
      </c>
      <c r="G556">
        <v>1.9140900000000001</v>
      </c>
      <c r="H556">
        <v>1.9148799999999999</v>
      </c>
      <c r="J556">
        <v>4</v>
      </c>
      <c r="L556">
        <v>-4</v>
      </c>
      <c r="M556" t="s">
        <v>17</v>
      </c>
      <c r="N556">
        <f t="shared" si="57"/>
        <v>49102.580000000489</v>
      </c>
    </row>
    <row r="557" spans="1:14" x14ac:dyDescent="0.2">
      <c r="A557" t="s">
        <v>11</v>
      </c>
      <c r="B557" t="s">
        <v>35601</v>
      </c>
      <c r="C557" t="s">
        <v>495</v>
      </c>
      <c r="D557" t="s">
        <v>566</v>
      </c>
      <c r="E557" t="s">
        <v>35602</v>
      </c>
      <c r="F557" t="s">
        <v>35600</v>
      </c>
      <c r="G557">
        <v>1.90926</v>
      </c>
      <c r="H557">
        <v>1.9148799999999999</v>
      </c>
      <c r="J557">
        <v>1</v>
      </c>
      <c r="L557">
        <v>0.92</v>
      </c>
      <c r="M557" t="s">
        <v>17</v>
      </c>
      <c r="N557">
        <f t="shared" si="57"/>
        <v>49106.580000000489</v>
      </c>
    </row>
    <row r="558" spans="1:14" x14ac:dyDescent="0.2">
      <c r="A558" t="s">
        <v>18</v>
      </c>
      <c r="B558" t="s">
        <v>35603</v>
      </c>
      <c r="C558" t="s">
        <v>732</v>
      </c>
      <c r="D558" t="s">
        <v>566</v>
      </c>
      <c r="E558" t="s">
        <v>35604</v>
      </c>
      <c r="F558" t="s">
        <v>35600</v>
      </c>
      <c r="G558">
        <v>1.9119200000000001</v>
      </c>
      <c r="H558">
        <v>1.9148799999999999</v>
      </c>
      <c r="J558">
        <v>2</v>
      </c>
      <c r="L558">
        <v>-2</v>
      </c>
      <c r="M558" t="s">
        <v>17</v>
      </c>
      <c r="N558">
        <f t="shared" si="57"/>
        <v>49105.660000000491</v>
      </c>
    </row>
    <row r="559" spans="1:14" x14ac:dyDescent="0.2">
      <c r="A559" t="s">
        <v>11</v>
      </c>
      <c r="B559" t="s">
        <v>35605</v>
      </c>
      <c r="C559" t="s">
        <v>495</v>
      </c>
      <c r="D559" t="s">
        <v>566</v>
      </c>
      <c r="E559" t="s">
        <v>35606</v>
      </c>
      <c r="F559" t="s">
        <v>35607</v>
      </c>
      <c r="G559">
        <v>1.9122600000000001</v>
      </c>
      <c r="H559">
        <v>1.9086099999999999</v>
      </c>
      <c r="J559">
        <v>1</v>
      </c>
      <c r="L559">
        <v>-1</v>
      </c>
      <c r="M559" t="s">
        <v>17</v>
      </c>
      <c r="N559">
        <f t="shared" si="57"/>
        <v>49107.660000000491</v>
      </c>
    </row>
    <row r="560" spans="1:14" x14ac:dyDescent="0.2">
      <c r="A560" t="s">
        <v>11</v>
      </c>
      <c r="B560" t="s">
        <v>35608</v>
      </c>
      <c r="C560" t="s">
        <v>3054</v>
      </c>
      <c r="D560" t="s">
        <v>566</v>
      </c>
      <c r="E560" t="s">
        <v>35609</v>
      </c>
      <c r="F560" t="s">
        <v>35607</v>
      </c>
      <c r="G560">
        <v>1.9089499999999999</v>
      </c>
      <c r="H560">
        <v>1.9086099999999999</v>
      </c>
      <c r="J560">
        <v>2</v>
      </c>
      <c r="L560">
        <v>-2</v>
      </c>
      <c r="M560" t="s">
        <v>17</v>
      </c>
      <c r="N560">
        <f t="shared" si="57"/>
        <v>49108.660000000491</v>
      </c>
    </row>
    <row r="561" spans="1:14" x14ac:dyDescent="0.2">
      <c r="A561" t="s">
        <v>11</v>
      </c>
      <c r="B561" t="s">
        <v>35610</v>
      </c>
      <c r="C561" t="s">
        <v>495</v>
      </c>
      <c r="D561" t="s">
        <v>566</v>
      </c>
      <c r="E561" t="s">
        <v>35611</v>
      </c>
      <c r="F561" t="s">
        <v>35612</v>
      </c>
      <c r="G561">
        <v>1.91439</v>
      </c>
      <c r="H561">
        <v>1.91245</v>
      </c>
      <c r="J561">
        <v>1</v>
      </c>
      <c r="L561">
        <v>-1</v>
      </c>
      <c r="M561" t="s">
        <v>17</v>
      </c>
      <c r="N561">
        <f t="shared" si="57"/>
        <v>49110.660000000491</v>
      </c>
    </row>
    <row r="562" spans="1:14" x14ac:dyDescent="0.2">
      <c r="A562" t="s">
        <v>11</v>
      </c>
      <c r="B562" t="s">
        <v>35613</v>
      </c>
      <c r="C562" t="s">
        <v>29049</v>
      </c>
      <c r="D562" t="s">
        <v>566</v>
      </c>
      <c r="E562" t="s">
        <v>35614</v>
      </c>
      <c r="F562" t="s">
        <v>35612</v>
      </c>
      <c r="G562">
        <v>1.91282</v>
      </c>
      <c r="H562">
        <v>1.91245</v>
      </c>
      <c r="J562">
        <v>2</v>
      </c>
      <c r="L562">
        <v>-2</v>
      </c>
      <c r="M562" t="s">
        <v>17</v>
      </c>
      <c r="N562">
        <f t="shared" si="57"/>
        <v>49111.660000000491</v>
      </c>
    </row>
    <row r="563" spans="1:14" x14ac:dyDescent="0.2">
      <c r="A563" t="s">
        <v>11</v>
      </c>
      <c r="B563" t="s">
        <v>35615</v>
      </c>
      <c r="C563" t="s">
        <v>998</v>
      </c>
      <c r="D563" t="s">
        <v>566</v>
      </c>
      <c r="E563" t="s">
        <v>35616</v>
      </c>
      <c r="F563" t="s">
        <v>35612</v>
      </c>
      <c r="G563">
        <v>1.9115599999999999</v>
      </c>
      <c r="H563">
        <v>1.91245</v>
      </c>
      <c r="J563">
        <v>4</v>
      </c>
      <c r="L563">
        <v>3.68</v>
      </c>
      <c r="M563" t="s">
        <v>17</v>
      </c>
      <c r="N563">
        <f t="shared" si="57"/>
        <v>49113.660000000491</v>
      </c>
    </row>
    <row r="564" spans="1:14" x14ac:dyDescent="0.2">
      <c r="A564" t="s">
        <v>11</v>
      </c>
      <c r="B564" t="s">
        <v>35617</v>
      </c>
      <c r="C564" t="s">
        <v>495</v>
      </c>
      <c r="D564" t="s">
        <v>566</v>
      </c>
      <c r="E564" t="s">
        <v>35618</v>
      </c>
      <c r="F564" t="s">
        <v>35619</v>
      </c>
      <c r="G564">
        <v>1.9152499999999999</v>
      </c>
      <c r="H564">
        <v>1.9134800000000001</v>
      </c>
      <c r="J564">
        <v>1</v>
      </c>
      <c r="L564">
        <v>-1</v>
      </c>
      <c r="M564" t="s">
        <v>17</v>
      </c>
      <c r="N564">
        <f t="shared" si="57"/>
        <v>49109.980000000491</v>
      </c>
    </row>
    <row r="565" spans="1:14" x14ac:dyDescent="0.2">
      <c r="A565" t="s">
        <v>11</v>
      </c>
      <c r="B565" t="s">
        <v>35620</v>
      </c>
      <c r="C565" t="s">
        <v>3054</v>
      </c>
      <c r="D565" t="s">
        <v>566</v>
      </c>
      <c r="E565" t="s">
        <v>35621</v>
      </c>
      <c r="F565" t="s">
        <v>35622</v>
      </c>
      <c r="G565">
        <v>1.9129700000000001</v>
      </c>
      <c r="H565">
        <v>1.9155199999999999</v>
      </c>
      <c r="J565">
        <v>4</v>
      </c>
      <c r="L565">
        <v>3.68</v>
      </c>
      <c r="M565" t="s">
        <v>17</v>
      </c>
      <c r="N565">
        <f t="shared" si="57"/>
        <v>49110.980000000491</v>
      </c>
    </row>
    <row r="566" spans="1:14" x14ac:dyDescent="0.2">
      <c r="A566" t="s">
        <v>11</v>
      </c>
      <c r="B566" t="s">
        <v>35623</v>
      </c>
      <c r="C566" t="s">
        <v>792</v>
      </c>
      <c r="D566" t="s">
        <v>566</v>
      </c>
      <c r="E566" t="s">
        <v>35624</v>
      </c>
      <c r="F566" t="s">
        <v>35622</v>
      </c>
      <c r="G566">
        <v>1.9140900000000001</v>
      </c>
      <c r="H566">
        <v>1.9155199999999999</v>
      </c>
      <c r="J566">
        <v>2</v>
      </c>
      <c r="L566">
        <v>1.84</v>
      </c>
      <c r="M566" t="s">
        <v>17</v>
      </c>
      <c r="N566">
        <f t="shared" si="57"/>
        <v>49107.30000000049</v>
      </c>
    </row>
    <row r="567" spans="1:14" x14ac:dyDescent="0.2">
      <c r="A567" t="s">
        <v>11</v>
      </c>
      <c r="B567" t="s">
        <v>35625</v>
      </c>
      <c r="C567" t="s">
        <v>550</v>
      </c>
      <c r="D567" t="s">
        <v>566</v>
      </c>
      <c r="E567" t="s">
        <v>35626</v>
      </c>
      <c r="F567" t="s">
        <v>35622</v>
      </c>
      <c r="G567">
        <v>1.9152199999999999</v>
      </c>
      <c r="H567">
        <v>1.9155199999999999</v>
      </c>
      <c r="J567">
        <v>1</v>
      </c>
      <c r="L567">
        <v>0.92</v>
      </c>
      <c r="M567" t="s">
        <v>17</v>
      </c>
      <c r="N567">
        <f t="shared" si="57"/>
        <v>49105.460000000494</v>
      </c>
    </row>
    <row r="568" spans="1:14" x14ac:dyDescent="0.2">
      <c r="A568" t="s">
        <v>18</v>
      </c>
      <c r="B568" t="s">
        <v>35627</v>
      </c>
      <c r="C568" t="s">
        <v>4379</v>
      </c>
      <c r="D568" t="s">
        <v>566</v>
      </c>
      <c r="E568" t="s">
        <v>35628</v>
      </c>
      <c r="F568" t="s">
        <v>35629</v>
      </c>
      <c r="G568">
        <v>1.9140900000000001</v>
      </c>
      <c r="H568">
        <v>1.9151199999999999</v>
      </c>
      <c r="J568">
        <v>8</v>
      </c>
      <c r="L568">
        <v>-8</v>
      </c>
      <c r="M568" t="s">
        <v>17</v>
      </c>
      <c r="N568">
        <f t="shared" si="57"/>
        <v>49104.540000000496</v>
      </c>
    </row>
    <row r="569" spans="1:14" x14ac:dyDescent="0.2">
      <c r="A569" t="s">
        <v>18</v>
      </c>
      <c r="B569" t="s">
        <v>35630</v>
      </c>
      <c r="C569" t="s">
        <v>792</v>
      </c>
      <c r="D569" t="s">
        <v>566</v>
      </c>
      <c r="E569" t="s">
        <v>35631</v>
      </c>
      <c r="F569" t="s">
        <v>35629</v>
      </c>
      <c r="G569">
        <v>1.9126700000000001</v>
      </c>
      <c r="H569">
        <v>1.9151199999999999</v>
      </c>
      <c r="J569">
        <v>4</v>
      </c>
      <c r="L569">
        <v>-4</v>
      </c>
      <c r="M569" t="s">
        <v>17</v>
      </c>
      <c r="N569">
        <f t="shared" si="57"/>
        <v>49112.540000000496</v>
      </c>
    </row>
    <row r="570" spans="1:14" x14ac:dyDescent="0.2">
      <c r="A570" t="s">
        <v>11</v>
      </c>
      <c r="B570" t="s">
        <v>35632</v>
      </c>
      <c r="C570" t="s">
        <v>495</v>
      </c>
      <c r="D570" t="s">
        <v>566</v>
      </c>
      <c r="E570" t="s">
        <v>35633</v>
      </c>
      <c r="F570" t="s">
        <v>35629</v>
      </c>
      <c r="G570">
        <v>1.90873</v>
      </c>
      <c r="H570">
        <v>1.9151199999999999</v>
      </c>
      <c r="J570">
        <v>1</v>
      </c>
      <c r="L570">
        <v>0.92</v>
      </c>
      <c r="M570" t="s">
        <v>17</v>
      </c>
      <c r="N570">
        <f t="shared" si="57"/>
        <v>49116.540000000496</v>
      </c>
    </row>
    <row r="571" spans="1:14" x14ac:dyDescent="0.2">
      <c r="A571" t="s">
        <v>18</v>
      </c>
      <c r="B571" t="s">
        <v>35634</v>
      </c>
      <c r="C571" t="s">
        <v>28069</v>
      </c>
      <c r="D571" t="s">
        <v>566</v>
      </c>
      <c r="E571" t="s">
        <v>35635</v>
      </c>
      <c r="F571" t="s">
        <v>35629</v>
      </c>
      <c r="G571">
        <v>1.91031</v>
      </c>
      <c r="H571">
        <v>1.9151199999999999</v>
      </c>
      <c r="J571">
        <v>2</v>
      </c>
      <c r="L571">
        <v>-2</v>
      </c>
      <c r="M571" t="s">
        <v>17</v>
      </c>
      <c r="N571">
        <f t="shared" si="57"/>
        <v>49115.620000000497</v>
      </c>
    </row>
    <row r="572" spans="1:14" x14ac:dyDescent="0.2">
      <c r="A572" t="s">
        <v>11</v>
      </c>
      <c r="B572" t="s">
        <v>35636</v>
      </c>
      <c r="C572" t="s">
        <v>1603</v>
      </c>
      <c r="D572" t="s">
        <v>566</v>
      </c>
      <c r="E572" t="s">
        <v>35637</v>
      </c>
      <c r="F572" t="s">
        <v>35638</v>
      </c>
      <c r="G572">
        <v>1.9112</v>
      </c>
      <c r="H572">
        <v>1.9088700000000001</v>
      </c>
      <c r="J572">
        <v>4</v>
      </c>
      <c r="L572">
        <v>-4</v>
      </c>
      <c r="M572" t="s">
        <v>17</v>
      </c>
      <c r="N572">
        <f t="shared" si="57"/>
        <v>49117.620000000497</v>
      </c>
    </row>
    <row r="573" spans="1:14" x14ac:dyDescent="0.2">
      <c r="A573" t="s">
        <v>11</v>
      </c>
      <c r="B573" t="s">
        <v>35639</v>
      </c>
      <c r="C573" t="s">
        <v>732</v>
      </c>
      <c r="D573" t="s">
        <v>566</v>
      </c>
      <c r="E573" t="s">
        <v>35640</v>
      </c>
      <c r="F573" t="s">
        <v>35638</v>
      </c>
      <c r="G573">
        <v>1.9120299999999999</v>
      </c>
      <c r="H573">
        <v>1.9088700000000001</v>
      </c>
      <c r="J573">
        <v>2</v>
      </c>
      <c r="L573">
        <v>-2</v>
      </c>
      <c r="M573" t="s">
        <v>17</v>
      </c>
      <c r="N573">
        <f t="shared" si="57"/>
        <v>49121.620000000497</v>
      </c>
    </row>
    <row r="574" spans="1:14" x14ac:dyDescent="0.2">
      <c r="A574" t="s">
        <v>11</v>
      </c>
      <c r="B574" t="s">
        <v>35641</v>
      </c>
      <c r="C574" t="s">
        <v>495</v>
      </c>
      <c r="D574" t="s">
        <v>566</v>
      </c>
      <c r="E574" t="s">
        <v>35642</v>
      </c>
      <c r="F574" t="s">
        <v>35638</v>
      </c>
      <c r="G574">
        <v>1.91286</v>
      </c>
      <c r="H574">
        <v>1.9088700000000001</v>
      </c>
      <c r="J574">
        <v>1</v>
      </c>
      <c r="L574">
        <v>-1</v>
      </c>
      <c r="M574" t="s">
        <v>17</v>
      </c>
      <c r="N574">
        <f t="shared" si="57"/>
        <v>49123.620000000497</v>
      </c>
    </row>
    <row r="575" spans="1:14" x14ac:dyDescent="0.2">
      <c r="A575" t="s">
        <v>11</v>
      </c>
      <c r="B575" t="s">
        <v>35643</v>
      </c>
      <c r="C575" t="s">
        <v>1325</v>
      </c>
      <c r="D575" t="s">
        <v>566</v>
      </c>
      <c r="E575" t="s">
        <v>35644</v>
      </c>
      <c r="F575" t="s">
        <v>35638</v>
      </c>
      <c r="G575">
        <v>1.91032</v>
      </c>
      <c r="H575">
        <v>1.9088700000000001</v>
      </c>
      <c r="J575">
        <v>8</v>
      </c>
      <c r="L575">
        <v>-8</v>
      </c>
      <c r="M575" t="s">
        <v>17</v>
      </c>
      <c r="N575">
        <f t="shared" si="57"/>
        <v>49124.620000000497</v>
      </c>
    </row>
    <row r="576" spans="1:14" x14ac:dyDescent="0.2">
      <c r="A576" t="s">
        <v>11</v>
      </c>
      <c r="B576" t="s">
        <v>35645</v>
      </c>
      <c r="C576" t="s">
        <v>5486</v>
      </c>
      <c r="D576" t="s">
        <v>566</v>
      </c>
      <c r="E576" t="s">
        <v>35646</v>
      </c>
      <c r="F576" t="s">
        <v>35638</v>
      </c>
      <c r="G576">
        <v>1.9092199999999999</v>
      </c>
      <c r="H576">
        <v>1.9088700000000001</v>
      </c>
      <c r="J576">
        <v>16</v>
      </c>
      <c r="L576">
        <v>-16</v>
      </c>
      <c r="M576" t="s">
        <v>17</v>
      </c>
      <c r="N576">
        <f t="shared" si="57"/>
        <v>49132.620000000497</v>
      </c>
    </row>
    <row r="577" spans="1:14" x14ac:dyDescent="0.2">
      <c r="A577" t="s">
        <v>11</v>
      </c>
      <c r="B577" t="s">
        <v>35647</v>
      </c>
      <c r="C577" t="s">
        <v>495</v>
      </c>
      <c r="D577" t="s">
        <v>566</v>
      </c>
      <c r="E577" t="s">
        <v>35648</v>
      </c>
      <c r="F577" t="s">
        <v>35649</v>
      </c>
      <c r="G577">
        <v>1.91709</v>
      </c>
      <c r="H577">
        <v>1.91249</v>
      </c>
      <c r="J577">
        <v>1</v>
      </c>
      <c r="L577">
        <v>-1</v>
      </c>
      <c r="M577" t="s">
        <v>17</v>
      </c>
      <c r="N577">
        <f t="shared" si="57"/>
        <v>49148.620000000497</v>
      </c>
    </row>
    <row r="578" spans="1:14" x14ac:dyDescent="0.2">
      <c r="A578" t="s">
        <v>11</v>
      </c>
      <c r="B578" t="s">
        <v>35650</v>
      </c>
      <c r="C578" t="s">
        <v>33561</v>
      </c>
      <c r="D578" t="s">
        <v>566</v>
      </c>
      <c r="E578" t="s">
        <v>35651</v>
      </c>
      <c r="F578" t="s">
        <v>35649</v>
      </c>
      <c r="G578">
        <v>1.91269</v>
      </c>
      <c r="H578">
        <v>1.91249</v>
      </c>
      <c r="J578">
        <v>8</v>
      </c>
      <c r="L578">
        <v>-8</v>
      </c>
      <c r="M578" t="s">
        <v>17</v>
      </c>
      <c r="N578">
        <f t="shared" si="57"/>
        <v>49149.620000000497</v>
      </c>
    </row>
    <row r="579" spans="1:14" x14ac:dyDescent="0.2">
      <c r="A579" t="s">
        <v>11</v>
      </c>
      <c r="B579" t="s">
        <v>35652</v>
      </c>
      <c r="C579" t="s">
        <v>555</v>
      </c>
      <c r="D579" t="s">
        <v>566</v>
      </c>
      <c r="E579" t="s">
        <v>35653</v>
      </c>
      <c r="F579" t="s">
        <v>35649</v>
      </c>
      <c r="G579">
        <v>1.9159200000000001</v>
      </c>
      <c r="H579">
        <v>1.91249</v>
      </c>
      <c r="J579">
        <v>2</v>
      </c>
      <c r="L579">
        <v>-2</v>
      </c>
      <c r="M579" t="s">
        <v>17</v>
      </c>
      <c r="N579">
        <f t="shared" si="57"/>
        <v>49157.620000000497</v>
      </c>
    </row>
    <row r="580" spans="1:14" x14ac:dyDescent="0.2">
      <c r="A580" t="s">
        <v>11</v>
      </c>
      <c r="B580" t="s">
        <v>35654</v>
      </c>
      <c r="C580" t="s">
        <v>3054</v>
      </c>
      <c r="D580" t="s">
        <v>566</v>
      </c>
      <c r="E580" t="s">
        <v>35655</v>
      </c>
      <c r="F580" t="s">
        <v>35649</v>
      </c>
      <c r="G580">
        <v>1.9141300000000001</v>
      </c>
      <c r="H580">
        <v>1.91249</v>
      </c>
      <c r="J580">
        <v>4</v>
      </c>
      <c r="L580">
        <v>-4</v>
      </c>
      <c r="M580" t="s">
        <v>17</v>
      </c>
      <c r="N580">
        <f t="shared" ref="N580:N643" si="58">N579-L579</f>
        <v>49159.620000000497</v>
      </c>
    </row>
    <row r="581" spans="1:14" x14ac:dyDescent="0.2">
      <c r="A581" t="s">
        <v>18</v>
      </c>
      <c r="B581" t="s">
        <v>35656</v>
      </c>
      <c r="C581" t="s">
        <v>29164</v>
      </c>
      <c r="D581" t="s">
        <v>566</v>
      </c>
      <c r="E581" t="s">
        <v>35657</v>
      </c>
      <c r="F581" t="s">
        <v>35658</v>
      </c>
      <c r="G581">
        <v>1.91191</v>
      </c>
      <c r="H581">
        <v>1.91821</v>
      </c>
      <c r="J581">
        <v>16</v>
      </c>
      <c r="L581">
        <v>-16</v>
      </c>
      <c r="M581" t="s">
        <v>17</v>
      </c>
      <c r="N581">
        <f t="shared" si="58"/>
        <v>49163.620000000497</v>
      </c>
    </row>
    <row r="582" spans="1:14" x14ac:dyDescent="0.2">
      <c r="A582" t="s">
        <v>18</v>
      </c>
      <c r="B582" t="s">
        <v>35659</v>
      </c>
      <c r="C582" t="s">
        <v>28068</v>
      </c>
      <c r="D582" t="s">
        <v>566</v>
      </c>
      <c r="E582" t="s">
        <v>35660</v>
      </c>
      <c r="F582" t="s">
        <v>35658</v>
      </c>
      <c r="G582">
        <v>1.9096599999999999</v>
      </c>
      <c r="H582">
        <v>1.91821</v>
      </c>
      <c r="J582">
        <v>4</v>
      </c>
      <c r="L582">
        <v>-4</v>
      </c>
      <c r="M582" t="s">
        <v>17</v>
      </c>
      <c r="N582">
        <f t="shared" si="58"/>
        <v>49179.620000000497</v>
      </c>
    </row>
    <row r="583" spans="1:14" x14ac:dyDescent="0.2">
      <c r="A583" t="s">
        <v>11</v>
      </c>
      <c r="B583" t="s">
        <v>35661</v>
      </c>
      <c r="C583" t="s">
        <v>495</v>
      </c>
      <c r="D583" t="s">
        <v>566</v>
      </c>
      <c r="E583" t="s">
        <v>35662</v>
      </c>
      <c r="F583" t="s">
        <v>35658</v>
      </c>
      <c r="G583">
        <v>1.9067799999999999</v>
      </c>
      <c r="H583">
        <v>1.91821</v>
      </c>
      <c r="J583">
        <v>1</v>
      </c>
      <c r="L583">
        <v>0.92</v>
      </c>
      <c r="M583" t="s">
        <v>17</v>
      </c>
      <c r="N583">
        <f t="shared" si="58"/>
        <v>49183.620000000497</v>
      </c>
    </row>
    <row r="584" spans="1:14" x14ac:dyDescent="0.2">
      <c r="A584" t="s">
        <v>18</v>
      </c>
      <c r="B584" t="s">
        <v>35663</v>
      </c>
      <c r="C584" t="s">
        <v>558</v>
      </c>
      <c r="D584" t="s">
        <v>566</v>
      </c>
      <c r="E584" t="s">
        <v>35664</v>
      </c>
      <c r="F584" t="s">
        <v>35658</v>
      </c>
      <c r="G584">
        <v>1.9084000000000001</v>
      </c>
      <c r="H584">
        <v>1.91821</v>
      </c>
      <c r="J584">
        <v>2</v>
      </c>
      <c r="L584">
        <v>-2</v>
      </c>
      <c r="M584" t="s">
        <v>17</v>
      </c>
      <c r="N584">
        <f t="shared" si="58"/>
        <v>49182.700000000499</v>
      </c>
    </row>
    <row r="585" spans="1:14" x14ac:dyDescent="0.2">
      <c r="A585" t="s">
        <v>18</v>
      </c>
      <c r="B585" t="s">
        <v>35665</v>
      </c>
      <c r="C585" t="s">
        <v>33292</v>
      </c>
      <c r="D585" t="s">
        <v>566</v>
      </c>
      <c r="E585" t="s">
        <v>35666</v>
      </c>
      <c r="F585" t="s">
        <v>35658</v>
      </c>
      <c r="G585">
        <v>1.91069</v>
      </c>
      <c r="H585">
        <v>1.91821</v>
      </c>
      <c r="J585">
        <v>8</v>
      </c>
      <c r="L585">
        <v>-8</v>
      </c>
      <c r="M585" t="s">
        <v>17</v>
      </c>
      <c r="N585">
        <f t="shared" si="58"/>
        <v>49184.700000000499</v>
      </c>
    </row>
    <row r="586" spans="1:14" x14ac:dyDescent="0.2">
      <c r="A586" t="s">
        <v>11</v>
      </c>
      <c r="B586" t="s">
        <v>35667</v>
      </c>
      <c r="C586" t="s">
        <v>2850</v>
      </c>
      <c r="D586" t="s">
        <v>566</v>
      </c>
      <c r="E586" t="s">
        <v>35668</v>
      </c>
      <c r="F586" t="s">
        <v>35669</v>
      </c>
      <c r="G586">
        <v>1.9030100000000001</v>
      </c>
      <c r="H586">
        <v>1.90568</v>
      </c>
      <c r="J586">
        <v>16</v>
      </c>
      <c r="L586">
        <v>14.72</v>
      </c>
      <c r="M586" t="s">
        <v>17</v>
      </c>
      <c r="N586">
        <f t="shared" si="58"/>
        <v>49192.700000000499</v>
      </c>
    </row>
    <row r="587" spans="1:14" x14ac:dyDescent="0.2">
      <c r="A587" t="s">
        <v>11</v>
      </c>
      <c r="B587" t="s">
        <v>35670</v>
      </c>
      <c r="C587" t="s">
        <v>726</v>
      </c>
      <c r="D587" t="s">
        <v>566</v>
      </c>
      <c r="E587" t="s">
        <v>35671</v>
      </c>
      <c r="F587" t="s">
        <v>35669</v>
      </c>
      <c r="G587">
        <v>1.90421</v>
      </c>
      <c r="H587">
        <v>1.90568</v>
      </c>
      <c r="J587">
        <v>8</v>
      </c>
      <c r="L587">
        <v>7.36</v>
      </c>
      <c r="M587" t="s">
        <v>17</v>
      </c>
      <c r="N587">
        <f t="shared" si="58"/>
        <v>49177.980000000498</v>
      </c>
    </row>
    <row r="588" spans="1:14" x14ac:dyDescent="0.2">
      <c r="A588" t="s">
        <v>11</v>
      </c>
      <c r="B588" t="s">
        <v>35672</v>
      </c>
      <c r="C588" t="s">
        <v>30575</v>
      </c>
      <c r="D588" t="s">
        <v>566</v>
      </c>
      <c r="E588" t="s">
        <v>35673</v>
      </c>
      <c r="F588" t="s">
        <v>35669</v>
      </c>
      <c r="G588">
        <v>1.9049499999999999</v>
      </c>
      <c r="H588">
        <v>1.90568</v>
      </c>
      <c r="J588">
        <v>4</v>
      </c>
      <c r="L588">
        <v>3.52</v>
      </c>
      <c r="M588" t="s">
        <v>17</v>
      </c>
      <c r="N588">
        <f t="shared" si="58"/>
        <v>49170.620000000497</v>
      </c>
    </row>
    <row r="589" spans="1:14" x14ac:dyDescent="0.2">
      <c r="A589" t="s">
        <v>11</v>
      </c>
      <c r="B589" t="s">
        <v>35674</v>
      </c>
      <c r="C589" t="s">
        <v>28068</v>
      </c>
      <c r="D589" t="s">
        <v>566</v>
      </c>
      <c r="E589" t="s">
        <v>35675</v>
      </c>
      <c r="F589" t="s">
        <v>35669</v>
      </c>
      <c r="G589">
        <v>1.90605</v>
      </c>
      <c r="H589">
        <v>1.90568</v>
      </c>
      <c r="J589">
        <v>2</v>
      </c>
      <c r="L589">
        <v>-2</v>
      </c>
      <c r="M589" t="s">
        <v>17</v>
      </c>
      <c r="N589">
        <f t="shared" si="58"/>
        <v>49167.100000000501</v>
      </c>
    </row>
    <row r="590" spans="1:14" x14ac:dyDescent="0.2">
      <c r="A590" t="s">
        <v>11</v>
      </c>
      <c r="B590" t="s">
        <v>35676</v>
      </c>
      <c r="C590" t="s">
        <v>495</v>
      </c>
      <c r="D590" t="s">
        <v>566</v>
      </c>
      <c r="E590" t="s">
        <v>35677</v>
      </c>
      <c r="F590" t="s">
        <v>35669</v>
      </c>
      <c r="G590">
        <v>1.9078999999999999</v>
      </c>
      <c r="H590">
        <v>1.90568</v>
      </c>
      <c r="J590">
        <v>1</v>
      </c>
      <c r="L590">
        <v>-1</v>
      </c>
      <c r="M590" t="s">
        <v>17</v>
      </c>
      <c r="N590">
        <f t="shared" si="58"/>
        <v>49169.100000000501</v>
      </c>
    </row>
    <row r="591" spans="1:14" x14ac:dyDescent="0.2">
      <c r="A591" t="s">
        <v>11</v>
      </c>
      <c r="B591" t="s">
        <v>35678</v>
      </c>
      <c r="C591" t="s">
        <v>495</v>
      </c>
      <c r="D591" t="s">
        <v>566</v>
      </c>
      <c r="E591" t="s">
        <v>35679</v>
      </c>
      <c r="F591" t="s">
        <v>35680</v>
      </c>
      <c r="G591">
        <v>1.91168</v>
      </c>
      <c r="H591">
        <v>1.90794</v>
      </c>
      <c r="J591">
        <v>1</v>
      </c>
      <c r="L591">
        <v>-1</v>
      </c>
      <c r="M591" t="s">
        <v>17</v>
      </c>
      <c r="N591">
        <f t="shared" si="58"/>
        <v>49170.100000000501</v>
      </c>
    </row>
    <row r="592" spans="1:14" x14ac:dyDescent="0.2">
      <c r="A592" t="s">
        <v>11</v>
      </c>
      <c r="B592" t="s">
        <v>35681</v>
      </c>
      <c r="C592" t="s">
        <v>29259</v>
      </c>
      <c r="D592" t="s">
        <v>566</v>
      </c>
      <c r="E592" t="s">
        <v>35682</v>
      </c>
      <c r="F592" t="s">
        <v>35680</v>
      </c>
      <c r="G592">
        <v>1.90903</v>
      </c>
      <c r="H592">
        <v>1.90794</v>
      </c>
      <c r="J592">
        <v>2</v>
      </c>
      <c r="L592">
        <v>-2</v>
      </c>
      <c r="M592" t="s">
        <v>17</v>
      </c>
      <c r="N592">
        <f t="shared" si="58"/>
        <v>49171.100000000501</v>
      </c>
    </row>
    <row r="593" spans="1:14" x14ac:dyDescent="0.2">
      <c r="A593" t="s">
        <v>18</v>
      </c>
      <c r="B593" t="s">
        <v>35683</v>
      </c>
      <c r="C593" t="s">
        <v>28532</v>
      </c>
      <c r="D593" t="s">
        <v>566</v>
      </c>
      <c r="E593" t="s">
        <v>35684</v>
      </c>
      <c r="F593" t="s">
        <v>35685</v>
      </c>
      <c r="G593">
        <v>1.9145000000000001</v>
      </c>
      <c r="H593">
        <v>1.91194</v>
      </c>
      <c r="J593">
        <v>2</v>
      </c>
      <c r="L593">
        <v>1.84</v>
      </c>
      <c r="M593" t="s">
        <v>17</v>
      </c>
      <c r="N593">
        <f t="shared" si="58"/>
        <v>49173.100000000501</v>
      </c>
    </row>
    <row r="594" spans="1:14" x14ac:dyDescent="0.2">
      <c r="A594" t="s">
        <v>11</v>
      </c>
      <c r="B594" t="s">
        <v>35686</v>
      </c>
      <c r="C594" t="s">
        <v>558</v>
      </c>
      <c r="D594" t="s">
        <v>566</v>
      </c>
      <c r="E594" t="s">
        <v>35687</v>
      </c>
      <c r="F594" t="s">
        <v>35685</v>
      </c>
      <c r="G594">
        <v>1.9121600000000001</v>
      </c>
      <c r="H594">
        <v>1.91194</v>
      </c>
      <c r="J594">
        <v>2</v>
      </c>
      <c r="L594">
        <v>-2</v>
      </c>
      <c r="M594" t="s">
        <v>17</v>
      </c>
      <c r="N594">
        <f t="shared" si="58"/>
        <v>49171.260000000504</v>
      </c>
    </row>
    <row r="595" spans="1:14" x14ac:dyDescent="0.2">
      <c r="A595" t="s">
        <v>18</v>
      </c>
      <c r="B595" t="s">
        <v>35688</v>
      </c>
      <c r="C595" t="s">
        <v>2727</v>
      </c>
      <c r="D595" t="s">
        <v>566</v>
      </c>
      <c r="E595" t="s">
        <v>35689</v>
      </c>
      <c r="F595" t="s">
        <v>35685</v>
      </c>
      <c r="G595">
        <v>1.9163300000000001</v>
      </c>
      <c r="H595">
        <v>1.91194</v>
      </c>
      <c r="J595">
        <v>4</v>
      </c>
      <c r="L595">
        <v>3.68</v>
      </c>
      <c r="M595" t="s">
        <v>17</v>
      </c>
      <c r="N595">
        <f t="shared" si="58"/>
        <v>49173.260000000504</v>
      </c>
    </row>
    <row r="596" spans="1:14" x14ac:dyDescent="0.2">
      <c r="A596" t="s">
        <v>11</v>
      </c>
      <c r="B596" t="s">
        <v>35690</v>
      </c>
      <c r="C596" t="s">
        <v>495</v>
      </c>
      <c r="D596" t="s">
        <v>566</v>
      </c>
      <c r="E596" t="s">
        <v>35691</v>
      </c>
      <c r="F596" t="s">
        <v>35685</v>
      </c>
      <c r="G596">
        <v>1.91334</v>
      </c>
      <c r="H596">
        <v>1.91194</v>
      </c>
      <c r="J596">
        <v>1</v>
      </c>
      <c r="L596">
        <v>-1</v>
      </c>
      <c r="M596" t="s">
        <v>17</v>
      </c>
      <c r="N596">
        <f t="shared" si="58"/>
        <v>49169.580000000504</v>
      </c>
    </row>
    <row r="597" spans="1:14" x14ac:dyDescent="0.2">
      <c r="A597" t="s">
        <v>11</v>
      </c>
      <c r="B597" t="s">
        <v>35692</v>
      </c>
      <c r="C597" t="s">
        <v>3722</v>
      </c>
      <c r="D597" t="s">
        <v>566</v>
      </c>
      <c r="E597" t="s">
        <v>35693</v>
      </c>
      <c r="F597" t="s">
        <v>35694</v>
      </c>
      <c r="G597">
        <v>1.91276</v>
      </c>
      <c r="H597">
        <v>1.9135800000000001</v>
      </c>
      <c r="J597">
        <v>4</v>
      </c>
      <c r="L597">
        <v>3.68</v>
      </c>
      <c r="M597" t="s">
        <v>17</v>
      </c>
      <c r="N597">
        <f t="shared" si="58"/>
        <v>49170.580000000504</v>
      </c>
    </row>
    <row r="598" spans="1:14" x14ac:dyDescent="0.2">
      <c r="A598" t="s">
        <v>11</v>
      </c>
      <c r="B598" t="s">
        <v>35695</v>
      </c>
      <c r="C598" t="s">
        <v>495</v>
      </c>
      <c r="D598" t="s">
        <v>566</v>
      </c>
      <c r="E598" t="s">
        <v>35696</v>
      </c>
      <c r="F598" t="s">
        <v>35694</v>
      </c>
      <c r="G598">
        <v>1.9155199999999999</v>
      </c>
      <c r="H598">
        <v>1.9135800000000001</v>
      </c>
      <c r="J598">
        <v>1</v>
      </c>
      <c r="L598">
        <v>-1</v>
      </c>
      <c r="M598" t="s">
        <v>17</v>
      </c>
      <c r="N598">
        <f t="shared" si="58"/>
        <v>49166.900000000503</v>
      </c>
    </row>
    <row r="599" spans="1:14" x14ac:dyDescent="0.2">
      <c r="A599" t="s">
        <v>11</v>
      </c>
      <c r="B599" t="s">
        <v>35697</v>
      </c>
      <c r="C599" t="s">
        <v>29164</v>
      </c>
      <c r="D599" t="s">
        <v>566</v>
      </c>
      <c r="E599" t="s">
        <v>35698</v>
      </c>
      <c r="F599" t="s">
        <v>35694</v>
      </c>
      <c r="G599">
        <v>1.91388</v>
      </c>
      <c r="H599">
        <v>1.9135800000000001</v>
      </c>
      <c r="J599">
        <v>2</v>
      </c>
      <c r="L599">
        <v>-2</v>
      </c>
      <c r="M599" t="s">
        <v>17</v>
      </c>
      <c r="N599">
        <f t="shared" si="58"/>
        <v>49167.900000000503</v>
      </c>
    </row>
    <row r="600" spans="1:14" x14ac:dyDescent="0.2">
      <c r="A600" t="s">
        <v>18</v>
      </c>
      <c r="B600" t="s">
        <v>35699</v>
      </c>
      <c r="C600" t="s">
        <v>555</v>
      </c>
      <c r="D600" t="s">
        <v>566</v>
      </c>
      <c r="E600" t="s">
        <v>35700</v>
      </c>
      <c r="F600" t="s">
        <v>35694</v>
      </c>
      <c r="G600">
        <v>1.9166300000000001</v>
      </c>
      <c r="H600">
        <v>1.9135800000000001</v>
      </c>
      <c r="J600">
        <v>2</v>
      </c>
      <c r="L600">
        <v>1.84</v>
      </c>
      <c r="M600" t="s">
        <v>17</v>
      </c>
      <c r="N600">
        <f t="shared" si="58"/>
        <v>49169.900000000503</v>
      </c>
    </row>
    <row r="601" spans="1:14" x14ac:dyDescent="0.2">
      <c r="A601" t="s">
        <v>11</v>
      </c>
      <c r="B601" t="s">
        <v>35701</v>
      </c>
      <c r="C601" t="s">
        <v>495</v>
      </c>
      <c r="D601" t="s">
        <v>566</v>
      </c>
      <c r="E601" t="s">
        <v>35702</v>
      </c>
      <c r="F601" t="s">
        <v>35703</v>
      </c>
      <c r="G601">
        <v>1.9115500000000001</v>
      </c>
      <c r="H601">
        <v>1.9160699999999999</v>
      </c>
      <c r="J601">
        <v>1</v>
      </c>
      <c r="L601">
        <v>0.92</v>
      </c>
      <c r="M601" t="s">
        <v>17</v>
      </c>
      <c r="N601">
        <f t="shared" si="58"/>
        <v>49168.060000000507</v>
      </c>
    </row>
    <row r="602" spans="1:14" x14ac:dyDescent="0.2">
      <c r="A602" t="s">
        <v>18</v>
      </c>
      <c r="B602" t="s">
        <v>35704</v>
      </c>
      <c r="C602" t="s">
        <v>28068</v>
      </c>
      <c r="D602" t="s">
        <v>566</v>
      </c>
      <c r="E602" t="s">
        <v>35705</v>
      </c>
      <c r="F602" t="s">
        <v>35703</v>
      </c>
      <c r="G602">
        <v>1.9140200000000001</v>
      </c>
      <c r="H602">
        <v>1.9160699999999999</v>
      </c>
      <c r="J602">
        <v>2</v>
      </c>
      <c r="L602">
        <v>-2</v>
      </c>
      <c r="M602" t="s">
        <v>17</v>
      </c>
      <c r="N602">
        <f t="shared" si="58"/>
        <v>49167.140000000509</v>
      </c>
    </row>
    <row r="603" spans="1:14" x14ac:dyDescent="0.2">
      <c r="A603" t="s">
        <v>18</v>
      </c>
      <c r="B603" t="s">
        <v>35706</v>
      </c>
      <c r="C603" t="s">
        <v>28070</v>
      </c>
      <c r="D603" t="s">
        <v>566</v>
      </c>
      <c r="E603" t="s">
        <v>35707</v>
      </c>
      <c r="F603" t="s">
        <v>35703</v>
      </c>
      <c r="G603">
        <v>1.9167000000000001</v>
      </c>
      <c r="H603">
        <v>1.9160699999999999</v>
      </c>
      <c r="J603">
        <v>4</v>
      </c>
      <c r="L603">
        <v>3.68</v>
      </c>
      <c r="M603" t="s">
        <v>17</v>
      </c>
      <c r="N603">
        <f t="shared" si="58"/>
        <v>49169.140000000509</v>
      </c>
    </row>
    <row r="604" spans="1:14" x14ac:dyDescent="0.2">
      <c r="A604" t="s">
        <v>18</v>
      </c>
      <c r="B604" t="s">
        <v>35708</v>
      </c>
      <c r="C604" t="s">
        <v>1325</v>
      </c>
      <c r="D604" t="s">
        <v>566</v>
      </c>
      <c r="E604" t="s">
        <v>35709</v>
      </c>
      <c r="F604" t="s">
        <v>35710</v>
      </c>
      <c r="G604">
        <v>1.91065</v>
      </c>
      <c r="H604">
        <v>1.91286</v>
      </c>
      <c r="J604">
        <v>8</v>
      </c>
      <c r="L604">
        <v>-8</v>
      </c>
      <c r="M604" t="s">
        <v>17</v>
      </c>
      <c r="N604">
        <f t="shared" si="58"/>
        <v>49165.460000000508</v>
      </c>
    </row>
    <row r="605" spans="1:14" x14ac:dyDescent="0.2">
      <c r="A605" t="s">
        <v>11</v>
      </c>
      <c r="B605" t="s">
        <v>35711</v>
      </c>
      <c r="C605" t="s">
        <v>544</v>
      </c>
      <c r="D605" t="s">
        <v>566</v>
      </c>
      <c r="E605" t="s">
        <v>35712</v>
      </c>
      <c r="F605" t="s">
        <v>35710</v>
      </c>
      <c r="G605">
        <v>1.9060900000000001</v>
      </c>
      <c r="H605">
        <v>1.91286</v>
      </c>
      <c r="J605">
        <v>1</v>
      </c>
      <c r="L605">
        <v>0.92</v>
      </c>
      <c r="M605" t="s">
        <v>17</v>
      </c>
      <c r="N605">
        <f t="shared" si="58"/>
        <v>49173.460000000508</v>
      </c>
    </row>
    <row r="606" spans="1:14" x14ac:dyDescent="0.2">
      <c r="A606" t="s">
        <v>18</v>
      </c>
      <c r="B606" t="s">
        <v>35713</v>
      </c>
      <c r="C606" t="s">
        <v>555</v>
      </c>
      <c r="D606" t="s">
        <v>566</v>
      </c>
      <c r="E606" t="s">
        <v>35714</v>
      </c>
      <c r="F606" t="s">
        <v>35710</v>
      </c>
      <c r="G606">
        <v>1.90743</v>
      </c>
      <c r="H606">
        <v>1.91286</v>
      </c>
      <c r="J606">
        <v>2</v>
      </c>
      <c r="L606">
        <v>-2</v>
      </c>
      <c r="M606" t="s">
        <v>17</v>
      </c>
      <c r="N606">
        <f t="shared" si="58"/>
        <v>49172.54000000051</v>
      </c>
    </row>
    <row r="607" spans="1:14" x14ac:dyDescent="0.2">
      <c r="A607" t="s">
        <v>18</v>
      </c>
      <c r="B607" t="s">
        <v>35715</v>
      </c>
      <c r="C607" t="s">
        <v>28444</v>
      </c>
      <c r="D607" t="s">
        <v>566</v>
      </c>
      <c r="E607" t="s">
        <v>35716</v>
      </c>
      <c r="F607" t="s">
        <v>35710</v>
      </c>
      <c r="G607">
        <v>1.9090100000000001</v>
      </c>
      <c r="H607">
        <v>1.91286</v>
      </c>
      <c r="J607">
        <v>4</v>
      </c>
      <c r="L607">
        <v>-4</v>
      </c>
      <c r="M607" t="s">
        <v>17</v>
      </c>
      <c r="N607">
        <f t="shared" si="58"/>
        <v>49174.54000000051</v>
      </c>
    </row>
    <row r="608" spans="1:14" x14ac:dyDescent="0.2">
      <c r="A608" t="s">
        <v>18</v>
      </c>
      <c r="B608" t="s">
        <v>35717</v>
      </c>
      <c r="C608" t="s">
        <v>6384</v>
      </c>
      <c r="D608" t="s">
        <v>566</v>
      </c>
      <c r="E608" t="s">
        <v>35718</v>
      </c>
      <c r="F608" t="s">
        <v>35710</v>
      </c>
      <c r="G608">
        <v>1.9123000000000001</v>
      </c>
      <c r="H608">
        <v>1.91286</v>
      </c>
      <c r="J608">
        <v>16</v>
      </c>
      <c r="L608">
        <v>-16</v>
      </c>
      <c r="M608" t="s">
        <v>17</v>
      </c>
      <c r="N608">
        <f t="shared" si="58"/>
        <v>49178.54000000051</v>
      </c>
    </row>
    <row r="609" spans="1:14" x14ac:dyDescent="0.2">
      <c r="A609" t="s">
        <v>11</v>
      </c>
      <c r="B609" t="s">
        <v>35719</v>
      </c>
      <c r="C609" t="s">
        <v>495</v>
      </c>
      <c r="D609" t="s">
        <v>566</v>
      </c>
      <c r="E609" t="s">
        <v>35720</v>
      </c>
      <c r="F609" t="s">
        <v>35721</v>
      </c>
      <c r="G609">
        <v>1.90862</v>
      </c>
      <c r="H609">
        <v>1.90673</v>
      </c>
      <c r="J609">
        <v>1</v>
      </c>
      <c r="L609">
        <v>-1</v>
      </c>
      <c r="M609" t="s">
        <v>17</v>
      </c>
      <c r="N609">
        <f t="shared" si="58"/>
        <v>49194.54000000051</v>
      </c>
    </row>
    <row r="610" spans="1:14" x14ac:dyDescent="0.2">
      <c r="A610" t="s">
        <v>11</v>
      </c>
      <c r="B610" t="s">
        <v>35722</v>
      </c>
      <c r="C610" t="s">
        <v>28071</v>
      </c>
      <c r="D610" t="s">
        <v>566</v>
      </c>
      <c r="E610" t="s">
        <v>35723</v>
      </c>
      <c r="F610" t="s">
        <v>35721</v>
      </c>
      <c r="G610">
        <v>1.9066000000000001</v>
      </c>
      <c r="H610">
        <v>1.90673</v>
      </c>
      <c r="J610">
        <v>2</v>
      </c>
      <c r="L610">
        <v>1.84</v>
      </c>
      <c r="M610" t="s">
        <v>17</v>
      </c>
      <c r="N610">
        <f t="shared" si="58"/>
        <v>49195.54000000051</v>
      </c>
    </row>
    <row r="611" spans="1:14" x14ac:dyDescent="0.2">
      <c r="A611" t="s">
        <v>11</v>
      </c>
      <c r="B611" t="s">
        <v>35724</v>
      </c>
      <c r="C611" t="s">
        <v>550</v>
      </c>
      <c r="D611" t="s">
        <v>566</v>
      </c>
      <c r="E611" t="s">
        <v>35725</v>
      </c>
      <c r="F611" t="s">
        <v>35726</v>
      </c>
      <c r="G611">
        <v>1.9109700000000001</v>
      </c>
      <c r="H611">
        <v>1.9088000000000001</v>
      </c>
      <c r="J611">
        <v>1</v>
      </c>
      <c r="L611">
        <v>-1</v>
      </c>
      <c r="M611" t="s">
        <v>17</v>
      </c>
      <c r="N611">
        <f t="shared" si="58"/>
        <v>49193.700000000514</v>
      </c>
    </row>
    <row r="612" spans="1:14" x14ac:dyDescent="0.2">
      <c r="A612" t="s">
        <v>11</v>
      </c>
      <c r="B612" t="s">
        <v>35727</v>
      </c>
      <c r="C612" t="s">
        <v>28816</v>
      </c>
      <c r="D612" t="s">
        <v>566</v>
      </c>
      <c r="E612" t="s">
        <v>35728</v>
      </c>
      <c r="F612" t="s">
        <v>35726</v>
      </c>
      <c r="G612">
        <v>1.90724</v>
      </c>
      <c r="H612">
        <v>1.9088000000000001</v>
      </c>
      <c r="J612">
        <v>4</v>
      </c>
      <c r="L612">
        <v>3.68</v>
      </c>
      <c r="M612" t="s">
        <v>17</v>
      </c>
      <c r="N612">
        <f t="shared" si="58"/>
        <v>49194.700000000514</v>
      </c>
    </row>
    <row r="613" spans="1:14" x14ac:dyDescent="0.2">
      <c r="A613" t="s">
        <v>11</v>
      </c>
      <c r="B613" t="s">
        <v>35729</v>
      </c>
      <c r="C613" t="s">
        <v>208</v>
      </c>
      <c r="D613" t="s">
        <v>566</v>
      </c>
      <c r="E613" t="s">
        <v>35730</v>
      </c>
      <c r="F613" t="s">
        <v>35726</v>
      </c>
      <c r="G613">
        <v>1.90554</v>
      </c>
      <c r="H613">
        <v>1.9088000000000001</v>
      </c>
      <c r="J613">
        <v>8</v>
      </c>
      <c r="L613">
        <v>7.36</v>
      </c>
      <c r="M613" t="s">
        <v>17</v>
      </c>
      <c r="N613">
        <f t="shared" si="58"/>
        <v>49191.020000000513</v>
      </c>
    </row>
    <row r="614" spans="1:14" x14ac:dyDescent="0.2">
      <c r="A614" t="s">
        <v>11</v>
      </c>
      <c r="B614" t="s">
        <v>35731</v>
      </c>
      <c r="C614" t="s">
        <v>28064</v>
      </c>
      <c r="D614" t="s">
        <v>566</v>
      </c>
      <c r="E614" t="s">
        <v>35732</v>
      </c>
      <c r="F614" t="s">
        <v>35726</v>
      </c>
      <c r="G614">
        <v>1.90899</v>
      </c>
      <c r="H614">
        <v>1.9088000000000001</v>
      </c>
      <c r="J614">
        <v>2</v>
      </c>
      <c r="L614">
        <v>-2</v>
      </c>
      <c r="M614" t="s">
        <v>17</v>
      </c>
      <c r="N614">
        <f t="shared" si="58"/>
        <v>49183.660000000513</v>
      </c>
    </row>
    <row r="615" spans="1:14" x14ac:dyDescent="0.2">
      <c r="A615" t="s">
        <v>11</v>
      </c>
      <c r="B615" t="s">
        <v>35733</v>
      </c>
      <c r="C615" t="s">
        <v>495</v>
      </c>
      <c r="D615" t="s">
        <v>566</v>
      </c>
      <c r="E615" t="s">
        <v>35734</v>
      </c>
      <c r="F615" t="s">
        <v>35735</v>
      </c>
      <c r="G615">
        <v>1.9112800000000001</v>
      </c>
      <c r="H615">
        <v>1.9112100000000001</v>
      </c>
      <c r="J615">
        <v>1</v>
      </c>
      <c r="L615">
        <v>-1</v>
      </c>
      <c r="M615" t="s">
        <v>17</v>
      </c>
      <c r="N615">
        <f t="shared" si="58"/>
        <v>49185.660000000513</v>
      </c>
    </row>
    <row r="616" spans="1:14" x14ac:dyDescent="0.2">
      <c r="A616" t="s">
        <v>18</v>
      </c>
      <c r="B616" t="s">
        <v>35736</v>
      </c>
      <c r="C616" t="s">
        <v>717</v>
      </c>
      <c r="D616" t="s">
        <v>566</v>
      </c>
      <c r="E616" t="s">
        <v>35737</v>
      </c>
      <c r="F616" t="s">
        <v>35735</v>
      </c>
      <c r="G616">
        <v>1.91269</v>
      </c>
      <c r="H616">
        <v>1.9112100000000001</v>
      </c>
      <c r="J616">
        <v>2</v>
      </c>
      <c r="L616">
        <v>1.84</v>
      </c>
      <c r="M616" t="s">
        <v>17</v>
      </c>
      <c r="N616">
        <f t="shared" si="58"/>
        <v>49186.660000000513</v>
      </c>
    </row>
    <row r="617" spans="1:14" x14ac:dyDescent="0.2">
      <c r="A617" t="s">
        <v>18</v>
      </c>
      <c r="B617" t="s">
        <v>35738</v>
      </c>
      <c r="C617" t="s">
        <v>2946</v>
      </c>
      <c r="D617" t="s">
        <v>566</v>
      </c>
      <c r="E617" t="s">
        <v>35739</v>
      </c>
      <c r="F617" t="s">
        <v>35735</v>
      </c>
      <c r="G617">
        <v>1.91429</v>
      </c>
      <c r="H617">
        <v>1.9112100000000001</v>
      </c>
      <c r="J617">
        <v>4</v>
      </c>
      <c r="L617">
        <v>3.68</v>
      </c>
      <c r="M617" t="s">
        <v>17</v>
      </c>
      <c r="N617">
        <f t="shared" si="58"/>
        <v>49184.820000000516</v>
      </c>
    </row>
    <row r="618" spans="1:14" x14ac:dyDescent="0.2">
      <c r="A618" t="s">
        <v>11</v>
      </c>
      <c r="B618" t="s">
        <v>35740</v>
      </c>
      <c r="C618" t="s">
        <v>495</v>
      </c>
      <c r="D618" t="s">
        <v>566</v>
      </c>
      <c r="E618" t="s">
        <v>35741</v>
      </c>
      <c r="F618" t="s">
        <v>35742</v>
      </c>
      <c r="G618">
        <v>1.9121900000000001</v>
      </c>
      <c r="H618">
        <v>1.91109</v>
      </c>
      <c r="J618">
        <v>1</v>
      </c>
      <c r="L618">
        <v>-1</v>
      </c>
      <c r="M618" t="s">
        <v>17</v>
      </c>
      <c r="N618">
        <f t="shared" si="58"/>
        <v>49181.140000000516</v>
      </c>
    </row>
    <row r="619" spans="1:14" x14ac:dyDescent="0.2">
      <c r="A619" t="s">
        <v>11</v>
      </c>
      <c r="B619" t="s">
        <v>35743</v>
      </c>
      <c r="C619" t="s">
        <v>220</v>
      </c>
      <c r="D619" t="s">
        <v>566</v>
      </c>
      <c r="E619" t="s">
        <v>35744</v>
      </c>
      <c r="F619" t="s">
        <v>35742</v>
      </c>
      <c r="G619">
        <v>1.911</v>
      </c>
      <c r="H619">
        <v>1.91109</v>
      </c>
      <c r="J619">
        <v>2</v>
      </c>
      <c r="L619">
        <v>1.84</v>
      </c>
      <c r="M619" t="s">
        <v>17</v>
      </c>
      <c r="N619">
        <f t="shared" si="58"/>
        <v>49182.140000000516</v>
      </c>
    </row>
    <row r="620" spans="1:14" x14ac:dyDescent="0.2">
      <c r="A620" t="s">
        <v>11</v>
      </c>
      <c r="B620" t="s">
        <v>35745</v>
      </c>
      <c r="C620" t="s">
        <v>1063</v>
      </c>
      <c r="D620" t="s">
        <v>566</v>
      </c>
      <c r="E620" t="s">
        <v>35746</v>
      </c>
      <c r="F620" t="s">
        <v>35742</v>
      </c>
      <c r="G620">
        <v>1.90984</v>
      </c>
      <c r="H620">
        <v>1.91109</v>
      </c>
      <c r="J620">
        <v>4</v>
      </c>
      <c r="L620">
        <v>3.68</v>
      </c>
      <c r="M620" t="s">
        <v>17</v>
      </c>
      <c r="N620">
        <f t="shared" si="58"/>
        <v>49180.30000000052</v>
      </c>
    </row>
    <row r="621" spans="1:14" x14ac:dyDescent="0.2">
      <c r="A621" t="s">
        <v>18</v>
      </c>
      <c r="B621" t="s">
        <v>35747</v>
      </c>
      <c r="C621" t="s">
        <v>28736</v>
      </c>
      <c r="D621" t="s">
        <v>566</v>
      </c>
      <c r="E621" t="s">
        <v>35748</v>
      </c>
      <c r="F621" t="s">
        <v>35742</v>
      </c>
      <c r="G621">
        <v>1.9131199999999999</v>
      </c>
      <c r="H621">
        <v>1.91109</v>
      </c>
      <c r="J621">
        <v>2</v>
      </c>
      <c r="L621">
        <v>1.84</v>
      </c>
      <c r="M621" t="s">
        <v>17</v>
      </c>
      <c r="N621">
        <f t="shared" si="58"/>
        <v>49176.620000000519</v>
      </c>
    </row>
    <row r="622" spans="1:14" x14ac:dyDescent="0.2">
      <c r="A622" t="s">
        <v>18</v>
      </c>
      <c r="B622" t="s">
        <v>35749</v>
      </c>
      <c r="C622" t="s">
        <v>732</v>
      </c>
      <c r="D622" t="s">
        <v>566</v>
      </c>
      <c r="E622" t="s">
        <v>35750</v>
      </c>
      <c r="F622" t="s">
        <v>35742</v>
      </c>
      <c r="G622">
        <v>1.9142999999999999</v>
      </c>
      <c r="H622">
        <v>1.91109</v>
      </c>
      <c r="J622">
        <v>4</v>
      </c>
      <c r="L622">
        <v>3.68</v>
      </c>
      <c r="M622" t="s">
        <v>17</v>
      </c>
      <c r="N622">
        <f t="shared" si="58"/>
        <v>49174.780000000523</v>
      </c>
    </row>
    <row r="623" spans="1:14" x14ac:dyDescent="0.2">
      <c r="A623" t="s">
        <v>11</v>
      </c>
      <c r="B623" t="s">
        <v>35751</v>
      </c>
      <c r="C623" t="s">
        <v>1525</v>
      </c>
      <c r="D623" t="s">
        <v>566</v>
      </c>
      <c r="E623" t="s">
        <v>35752</v>
      </c>
      <c r="F623" t="s">
        <v>35753</v>
      </c>
      <c r="G623">
        <v>1.91106</v>
      </c>
      <c r="H623">
        <v>1.91214</v>
      </c>
      <c r="J623">
        <v>4</v>
      </c>
      <c r="L623">
        <v>3.68</v>
      </c>
      <c r="M623" t="s">
        <v>17</v>
      </c>
      <c r="N623">
        <f t="shared" si="58"/>
        <v>49171.100000000522</v>
      </c>
    </row>
    <row r="624" spans="1:14" x14ac:dyDescent="0.2">
      <c r="A624" t="s">
        <v>11</v>
      </c>
      <c r="B624" t="s">
        <v>35754</v>
      </c>
      <c r="C624" t="s">
        <v>28064</v>
      </c>
      <c r="D624" t="s">
        <v>566</v>
      </c>
      <c r="E624" t="s">
        <v>35755</v>
      </c>
      <c r="F624" t="s">
        <v>35753</v>
      </c>
      <c r="G624">
        <v>1.9138999999999999</v>
      </c>
      <c r="H624">
        <v>1.91214</v>
      </c>
      <c r="J624">
        <v>2</v>
      </c>
      <c r="L624">
        <v>-2</v>
      </c>
      <c r="M624" t="s">
        <v>17</v>
      </c>
      <c r="N624">
        <f t="shared" si="58"/>
        <v>49167.420000000522</v>
      </c>
    </row>
    <row r="625" spans="1:14" x14ac:dyDescent="0.2">
      <c r="A625" t="s">
        <v>11</v>
      </c>
      <c r="B625" t="s">
        <v>35756</v>
      </c>
      <c r="C625" t="s">
        <v>495</v>
      </c>
      <c r="D625" t="s">
        <v>566</v>
      </c>
      <c r="E625" t="s">
        <v>35757</v>
      </c>
      <c r="F625" t="s">
        <v>35753</v>
      </c>
      <c r="G625">
        <v>1.9174100000000001</v>
      </c>
      <c r="H625">
        <v>1.91214</v>
      </c>
      <c r="J625">
        <v>1</v>
      </c>
      <c r="L625">
        <v>-1</v>
      </c>
      <c r="M625" t="s">
        <v>17</v>
      </c>
      <c r="N625">
        <f t="shared" si="58"/>
        <v>49169.420000000522</v>
      </c>
    </row>
    <row r="626" spans="1:14" x14ac:dyDescent="0.2">
      <c r="A626" t="s">
        <v>11</v>
      </c>
      <c r="B626" t="s">
        <v>35758</v>
      </c>
      <c r="C626" t="s">
        <v>495</v>
      </c>
      <c r="D626" t="s">
        <v>566</v>
      </c>
      <c r="E626" t="s">
        <v>35759</v>
      </c>
      <c r="F626" t="s">
        <v>35760</v>
      </c>
      <c r="G626">
        <v>1.92255</v>
      </c>
      <c r="H626">
        <v>1.9174599999999999</v>
      </c>
      <c r="J626">
        <v>1</v>
      </c>
      <c r="L626">
        <v>-1</v>
      </c>
      <c r="M626" t="s">
        <v>17</v>
      </c>
      <c r="N626">
        <f t="shared" si="58"/>
        <v>49170.420000000522</v>
      </c>
    </row>
    <row r="627" spans="1:14" x14ac:dyDescent="0.2">
      <c r="A627" t="s">
        <v>11</v>
      </c>
      <c r="B627" t="s">
        <v>35761</v>
      </c>
      <c r="C627" t="s">
        <v>2856</v>
      </c>
      <c r="D627" t="s">
        <v>566</v>
      </c>
      <c r="E627" t="s">
        <v>35762</v>
      </c>
      <c r="F627" t="s">
        <v>35760</v>
      </c>
      <c r="G627">
        <v>1.91849</v>
      </c>
      <c r="H627">
        <v>1.9174599999999999</v>
      </c>
      <c r="J627">
        <v>4</v>
      </c>
      <c r="L627">
        <v>-4</v>
      </c>
      <c r="M627" t="s">
        <v>17</v>
      </c>
      <c r="N627">
        <f t="shared" si="58"/>
        <v>49171.420000000522</v>
      </c>
    </row>
    <row r="628" spans="1:14" x14ac:dyDescent="0.2">
      <c r="A628" t="s">
        <v>11</v>
      </c>
      <c r="B628" t="s">
        <v>35763</v>
      </c>
      <c r="C628" t="s">
        <v>28395</v>
      </c>
      <c r="D628" t="s">
        <v>566</v>
      </c>
      <c r="E628" t="s">
        <v>35764</v>
      </c>
      <c r="F628" t="s">
        <v>35760</v>
      </c>
      <c r="G628">
        <v>1.9209799999999999</v>
      </c>
      <c r="H628">
        <v>1.9174599999999999</v>
      </c>
      <c r="J628">
        <v>2</v>
      </c>
      <c r="L628">
        <v>-2</v>
      </c>
      <c r="M628" t="s">
        <v>17</v>
      </c>
      <c r="N628">
        <f t="shared" si="58"/>
        <v>49175.420000000522</v>
      </c>
    </row>
    <row r="629" spans="1:14" x14ac:dyDescent="0.2">
      <c r="A629" t="s">
        <v>11</v>
      </c>
      <c r="B629" t="s">
        <v>35765</v>
      </c>
      <c r="C629" t="s">
        <v>495</v>
      </c>
      <c r="D629" t="s">
        <v>566</v>
      </c>
      <c r="E629" t="s">
        <v>35766</v>
      </c>
      <c r="F629" t="s">
        <v>35767</v>
      </c>
      <c r="G629">
        <v>1.92127</v>
      </c>
      <c r="H629">
        <v>1.9232499999999999</v>
      </c>
      <c r="J629">
        <v>1</v>
      </c>
      <c r="L629">
        <v>0.92</v>
      </c>
      <c r="M629" t="s">
        <v>17</v>
      </c>
      <c r="N629">
        <f t="shared" si="58"/>
        <v>49177.420000000522</v>
      </c>
    </row>
    <row r="630" spans="1:14" x14ac:dyDescent="0.2">
      <c r="A630" t="s">
        <v>18</v>
      </c>
      <c r="B630" t="s">
        <v>35768</v>
      </c>
      <c r="C630" t="s">
        <v>722</v>
      </c>
      <c r="D630" t="s">
        <v>566</v>
      </c>
      <c r="E630" t="s">
        <v>35769</v>
      </c>
      <c r="F630" t="s">
        <v>35767</v>
      </c>
      <c r="G630">
        <v>1.9237200000000001</v>
      </c>
      <c r="H630">
        <v>1.9232499999999999</v>
      </c>
      <c r="J630">
        <v>4</v>
      </c>
      <c r="L630">
        <v>3.68</v>
      </c>
      <c r="M630" t="s">
        <v>17</v>
      </c>
      <c r="N630">
        <f t="shared" si="58"/>
        <v>49176.500000000524</v>
      </c>
    </row>
    <row r="631" spans="1:14" x14ac:dyDescent="0.2">
      <c r="A631" t="s">
        <v>18</v>
      </c>
      <c r="B631" t="s">
        <v>35770</v>
      </c>
      <c r="C631" t="s">
        <v>28065</v>
      </c>
      <c r="D631" t="s">
        <v>566</v>
      </c>
      <c r="E631" t="s">
        <v>35771</v>
      </c>
      <c r="F631" t="s">
        <v>35767</v>
      </c>
      <c r="G631">
        <v>1.9225300000000001</v>
      </c>
      <c r="H631">
        <v>1.9232499999999999</v>
      </c>
      <c r="J631">
        <v>2</v>
      </c>
      <c r="L631">
        <v>-2</v>
      </c>
      <c r="M631" t="s">
        <v>17</v>
      </c>
      <c r="N631">
        <f t="shared" si="58"/>
        <v>49172.820000000524</v>
      </c>
    </row>
    <row r="632" spans="1:14" x14ac:dyDescent="0.2">
      <c r="A632" t="s">
        <v>11</v>
      </c>
      <c r="B632" t="s">
        <v>35772</v>
      </c>
      <c r="C632" t="s">
        <v>495</v>
      </c>
      <c r="D632" t="s">
        <v>566</v>
      </c>
      <c r="E632" t="s">
        <v>35773</v>
      </c>
      <c r="F632" t="s">
        <v>35774</v>
      </c>
      <c r="G632">
        <v>1.9180699999999999</v>
      </c>
      <c r="H632">
        <v>1.92117</v>
      </c>
      <c r="J632">
        <v>1</v>
      </c>
      <c r="L632">
        <v>0.92</v>
      </c>
      <c r="M632" t="s">
        <v>17</v>
      </c>
      <c r="N632">
        <f t="shared" si="58"/>
        <v>49174.820000000524</v>
      </c>
    </row>
    <row r="633" spans="1:14" x14ac:dyDescent="0.2">
      <c r="A633" t="s">
        <v>18</v>
      </c>
      <c r="B633" t="s">
        <v>35775</v>
      </c>
      <c r="C633" t="s">
        <v>28065</v>
      </c>
      <c r="D633" t="s">
        <v>566</v>
      </c>
      <c r="E633" t="s">
        <v>35776</v>
      </c>
      <c r="F633" t="s">
        <v>35774</v>
      </c>
      <c r="G633">
        <v>1.91987</v>
      </c>
      <c r="H633">
        <v>1.92117</v>
      </c>
      <c r="J633">
        <v>2</v>
      </c>
      <c r="L633">
        <v>-2</v>
      </c>
      <c r="M633" t="s">
        <v>17</v>
      </c>
      <c r="N633">
        <f t="shared" si="58"/>
        <v>49173.900000000525</v>
      </c>
    </row>
    <row r="634" spans="1:14" x14ac:dyDescent="0.2">
      <c r="A634" t="s">
        <v>18</v>
      </c>
      <c r="B634" t="s">
        <v>35777</v>
      </c>
      <c r="C634" t="s">
        <v>29164</v>
      </c>
      <c r="D634" t="s">
        <v>566</v>
      </c>
      <c r="E634" t="s">
        <v>35778</v>
      </c>
      <c r="F634" t="s">
        <v>35774</v>
      </c>
      <c r="G634">
        <v>1.92134</v>
      </c>
      <c r="H634">
        <v>1.92117</v>
      </c>
      <c r="J634">
        <v>4</v>
      </c>
      <c r="L634">
        <v>3.68</v>
      </c>
      <c r="M634" t="s">
        <v>17</v>
      </c>
      <c r="N634">
        <f t="shared" si="58"/>
        <v>49175.900000000525</v>
      </c>
    </row>
    <row r="635" spans="1:14" x14ac:dyDescent="0.2">
      <c r="A635" t="s">
        <v>11</v>
      </c>
      <c r="B635" t="s">
        <v>35779</v>
      </c>
      <c r="C635" t="s">
        <v>2929</v>
      </c>
      <c r="D635" t="s">
        <v>566</v>
      </c>
      <c r="E635" t="s">
        <v>35780</v>
      </c>
      <c r="F635" t="s">
        <v>35781</v>
      </c>
      <c r="G635">
        <v>1.9192199999999999</v>
      </c>
      <c r="H635">
        <v>1.9185399999999999</v>
      </c>
      <c r="J635">
        <v>4</v>
      </c>
      <c r="L635">
        <v>-4</v>
      </c>
      <c r="M635" t="s">
        <v>17</v>
      </c>
      <c r="N635">
        <f t="shared" si="58"/>
        <v>49172.220000000525</v>
      </c>
    </row>
    <row r="636" spans="1:14" x14ac:dyDescent="0.2">
      <c r="A636" t="s">
        <v>11</v>
      </c>
      <c r="B636" t="s">
        <v>35782</v>
      </c>
      <c r="C636" t="s">
        <v>495</v>
      </c>
      <c r="D636" t="s">
        <v>566</v>
      </c>
      <c r="E636" t="s">
        <v>35783</v>
      </c>
      <c r="F636" t="s">
        <v>35781</v>
      </c>
      <c r="G636">
        <v>1.9219599999999999</v>
      </c>
      <c r="H636">
        <v>1.9185399999999999</v>
      </c>
      <c r="J636">
        <v>1</v>
      </c>
      <c r="L636">
        <v>-1</v>
      </c>
      <c r="M636" t="s">
        <v>17</v>
      </c>
      <c r="N636">
        <f t="shared" si="58"/>
        <v>49176.220000000525</v>
      </c>
    </row>
    <row r="637" spans="1:14" x14ac:dyDescent="0.2">
      <c r="A637" t="s">
        <v>11</v>
      </c>
      <c r="B637" t="s">
        <v>35784</v>
      </c>
      <c r="C637" t="s">
        <v>558</v>
      </c>
      <c r="D637" t="s">
        <v>566</v>
      </c>
      <c r="E637" t="s">
        <v>35785</v>
      </c>
      <c r="F637" t="s">
        <v>35781</v>
      </c>
      <c r="G637">
        <v>1.92062</v>
      </c>
      <c r="H637">
        <v>1.9185399999999999</v>
      </c>
      <c r="J637">
        <v>2</v>
      </c>
      <c r="L637">
        <v>-2</v>
      </c>
      <c r="M637" t="s">
        <v>17</v>
      </c>
      <c r="N637">
        <f t="shared" si="58"/>
        <v>49177.220000000525</v>
      </c>
    </row>
    <row r="638" spans="1:14" x14ac:dyDescent="0.2">
      <c r="A638" t="s">
        <v>11</v>
      </c>
      <c r="B638" t="s">
        <v>35786</v>
      </c>
      <c r="C638" t="s">
        <v>28069</v>
      </c>
      <c r="D638" t="s">
        <v>566</v>
      </c>
      <c r="E638" t="s">
        <v>35787</v>
      </c>
      <c r="F638" t="s">
        <v>35788</v>
      </c>
      <c r="G638">
        <v>1.9199299999999999</v>
      </c>
      <c r="H638">
        <v>1.92211</v>
      </c>
      <c r="J638">
        <v>2</v>
      </c>
      <c r="L638">
        <v>1.84</v>
      </c>
      <c r="M638" t="s">
        <v>17</v>
      </c>
      <c r="N638">
        <f t="shared" si="58"/>
        <v>49179.220000000525</v>
      </c>
    </row>
    <row r="639" spans="1:14" x14ac:dyDescent="0.2">
      <c r="A639" t="s">
        <v>11</v>
      </c>
      <c r="B639" t="s">
        <v>35789</v>
      </c>
      <c r="C639" t="s">
        <v>29216</v>
      </c>
      <c r="D639" t="s">
        <v>566</v>
      </c>
      <c r="E639" t="s">
        <v>35790</v>
      </c>
      <c r="F639" t="s">
        <v>35788</v>
      </c>
      <c r="G639">
        <v>1.9189799999999999</v>
      </c>
      <c r="H639">
        <v>1.92211</v>
      </c>
      <c r="J639">
        <v>4</v>
      </c>
      <c r="L639">
        <v>3.68</v>
      </c>
      <c r="M639" t="s">
        <v>17</v>
      </c>
      <c r="N639">
        <f t="shared" si="58"/>
        <v>49177.380000000529</v>
      </c>
    </row>
    <row r="640" spans="1:14" x14ac:dyDescent="0.2">
      <c r="A640" t="s">
        <v>11</v>
      </c>
      <c r="B640" t="s">
        <v>35791</v>
      </c>
      <c r="C640" t="s">
        <v>495</v>
      </c>
      <c r="D640" t="s">
        <v>566</v>
      </c>
      <c r="E640" t="s">
        <v>35792</v>
      </c>
      <c r="F640" t="s">
        <v>35788</v>
      </c>
      <c r="G640">
        <v>1.9210400000000001</v>
      </c>
      <c r="H640">
        <v>1.92211</v>
      </c>
      <c r="J640">
        <v>1</v>
      </c>
      <c r="L640">
        <v>0.92</v>
      </c>
      <c r="M640" t="s">
        <v>17</v>
      </c>
      <c r="N640">
        <f t="shared" si="58"/>
        <v>49173.700000000528</v>
      </c>
    </row>
    <row r="641" spans="1:14" x14ac:dyDescent="0.2">
      <c r="A641" t="s">
        <v>18</v>
      </c>
      <c r="B641" t="s">
        <v>35793</v>
      </c>
      <c r="C641" t="s">
        <v>28068</v>
      </c>
      <c r="D641" t="s">
        <v>566</v>
      </c>
      <c r="E641" t="s">
        <v>35794</v>
      </c>
      <c r="F641" t="s">
        <v>35788</v>
      </c>
      <c r="G641">
        <v>1.9219299999999999</v>
      </c>
      <c r="H641">
        <v>1.92211</v>
      </c>
      <c r="J641">
        <v>2</v>
      </c>
      <c r="L641">
        <v>-2</v>
      </c>
      <c r="M641" t="s">
        <v>17</v>
      </c>
      <c r="N641">
        <f t="shared" si="58"/>
        <v>49172.78000000053</v>
      </c>
    </row>
    <row r="642" spans="1:14" x14ac:dyDescent="0.2">
      <c r="A642" t="s">
        <v>11</v>
      </c>
      <c r="B642" t="s">
        <v>35795</v>
      </c>
      <c r="C642" t="s">
        <v>28068</v>
      </c>
      <c r="D642" t="s">
        <v>566</v>
      </c>
      <c r="E642" t="s">
        <v>35796</v>
      </c>
      <c r="F642" t="s">
        <v>35797</v>
      </c>
      <c r="G642">
        <v>1.9223600000000001</v>
      </c>
      <c r="H642">
        <v>1.92116</v>
      </c>
      <c r="J642">
        <v>2</v>
      </c>
      <c r="L642">
        <v>-2</v>
      </c>
      <c r="M642" t="s">
        <v>17</v>
      </c>
      <c r="N642">
        <f t="shared" si="58"/>
        <v>49174.78000000053</v>
      </c>
    </row>
    <row r="643" spans="1:14" x14ac:dyDescent="0.2">
      <c r="A643" t="s">
        <v>11</v>
      </c>
      <c r="B643" t="s">
        <v>35798</v>
      </c>
      <c r="C643" t="s">
        <v>28395</v>
      </c>
      <c r="D643" t="s">
        <v>566</v>
      </c>
      <c r="E643" t="s">
        <v>35799</v>
      </c>
      <c r="F643" t="s">
        <v>35797</v>
      </c>
      <c r="G643">
        <v>1.9215500000000001</v>
      </c>
      <c r="H643">
        <v>1.92116</v>
      </c>
      <c r="J643">
        <v>4</v>
      </c>
      <c r="L643">
        <v>-4</v>
      </c>
      <c r="M643" t="s">
        <v>17</v>
      </c>
      <c r="N643">
        <f t="shared" si="58"/>
        <v>49176.78000000053</v>
      </c>
    </row>
    <row r="644" spans="1:14" x14ac:dyDescent="0.2">
      <c r="A644" t="s">
        <v>11</v>
      </c>
      <c r="B644" t="s">
        <v>35800</v>
      </c>
      <c r="C644" t="s">
        <v>495</v>
      </c>
      <c r="D644" t="s">
        <v>566</v>
      </c>
      <c r="E644" t="s">
        <v>35801</v>
      </c>
      <c r="F644" t="s">
        <v>35797</v>
      </c>
      <c r="G644">
        <v>1.9233499999999999</v>
      </c>
      <c r="H644">
        <v>1.92116</v>
      </c>
      <c r="J644">
        <v>1</v>
      </c>
      <c r="L644">
        <v>-1</v>
      </c>
      <c r="M644" t="s">
        <v>17</v>
      </c>
      <c r="N644">
        <f t="shared" ref="N644:N707" si="59">N643-L643</f>
        <v>49180.78000000053</v>
      </c>
    </row>
    <row r="645" spans="1:14" x14ac:dyDescent="0.2">
      <c r="A645" t="s">
        <v>11</v>
      </c>
      <c r="B645" t="s">
        <v>35802</v>
      </c>
      <c r="C645" t="s">
        <v>30575</v>
      </c>
      <c r="D645" t="s">
        <v>566</v>
      </c>
      <c r="E645" t="s">
        <v>35803</v>
      </c>
      <c r="F645" t="s">
        <v>35797</v>
      </c>
      <c r="G645">
        <v>1.92076</v>
      </c>
      <c r="H645">
        <v>1.92116</v>
      </c>
      <c r="J645">
        <v>8</v>
      </c>
      <c r="L645">
        <v>7.36</v>
      </c>
      <c r="M645" t="s">
        <v>17</v>
      </c>
      <c r="N645">
        <f t="shared" si="59"/>
        <v>49181.78000000053</v>
      </c>
    </row>
    <row r="646" spans="1:14" x14ac:dyDescent="0.2">
      <c r="A646" t="s">
        <v>11</v>
      </c>
      <c r="B646" t="s">
        <v>35804</v>
      </c>
      <c r="C646" t="s">
        <v>495</v>
      </c>
      <c r="D646" t="s">
        <v>566</v>
      </c>
      <c r="E646" t="s">
        <v>35805</v>
      </c>
      <c r="F646" t="s">
        <v>35806</v>
      </c>
      <c r="G646">
        <v>1.9189799999999999</v>
      </c>
      <c r="H646">
        <v>1.9229099999999999</v>
      </c>
      <c r="J646">
        <v>1</v>
      </c>
      <c r="L646">
        <v>0.92</v>
      </c>
      <c r="M646" t="s">
        <v>17</v>
      </c>
      <c r="N646">
        <f t="shared" si="59"/>
        <v>49174.420000000529</v>
      </c>
    </row>
    <row r="647" spans="1:14" x14ac:dyDescent="0.2">
      <c r="A647" t="s">
        <v>18</v>
      </c>
      <c r="B647" t="s">
        <v>35807</v>
      </c>
      <c r="C647" t="s">
        <v>29216</v>
      </c>
      <c r="D647" t="s">
        <v>566</v>
      </c>
      <c r="E647" t="s">
        <v>35808</v>
      </c>
      <c r="F647" t="s">
        <v>35806</v>
      </c>
      <c r="G647">
        <v>1.92374</v>
      </c>
      <c r="H647">
        <v>1.9229099999999999</v>
      </c>
      <c r="J647">
        <v>8</v>
      </c>
      <c r="L647">
        <v>7.36</v>
      </c>
      <c r="M647" t="s">
        <v>17</v>
      </c>
      <c r="N647">
        <f t="shared" si="59"/>
        <v>49173.500000000531</v>
      </c>
    </row>
    <row r="648" spans="1:14" x14ac:dyDescent="0.2">
      <c r="A648" t="s">
        <v>18</v>
      </c>
      <c r="B648" t="s">
        <v>35809</v>
      </c>
      <c r="C648" t="s">
        <v>720</v>
      </c>
      <c r="D648" t="s">
        <v>566</v>
      </c>
      <c r="E648" t="s">
        <v>35810</v>
      </c>
      <c r="F648" t="s">
        <v>35806</v>
      </c>
      <c r="G648">
        <v>1.9249400000000001</v>
      </c>
      <c r="H648">
        <v>1.9229099999999999</v>
      </c>
      <c r="J648">
        <v>16</v>
      </c>
      <c r="L648">
        <v>14.72</v>
      </c>
      <c r="M648" t="s">
        <v>17</v>
      </c>
      <c r="N648">
        <f t="shared" si="59"/>
        <v>49166.140000000531</v>
      </c>
    </row>
    <row r="649" spans="1:14" x14ac:dyDescent="0.2">
      <c r="A649" t="s">
        <v>18</v>
      </c>
      <c r="B649" t="s">
        <v>35811</v>
      </c>
      <c r="C649" t="s">
        <v>28689</v>
      </c>
      <c r="D649" t="s">
        <v>566</v>
      </c>
      <c r="E649" t="s">
        <v>35812</v>
      </c>
      <c r="F649" t="s">
        <v>35806</v>
      </c>
      <c r="G649">
        <v>1.92205</v>
      </c>
      <c r="H649">
        <v>1.9229099999999999</v>
      </c>
      <c r="J649">
        <v>4</v>
      </c>
      <c r="L649">
        <v>-4</v>
      </c>
      <c r="M649" t="s">
        <v>17</v>
      </c>
      <c r="N649">
        <f t="shared" si="59"/>
        <v>49151.420000000529</v>
      </c>
    </row>
    <row r="650" spans="1:14" x14ac:dyDescent="0.2">
      <c r="A650" t="s">
        <v>18</v>
      </c>
      <c r="B650" t="s">
        <v>35813</v>
      </c>
      <c r="C650" t="s">
        <v>28065</v>
      </c>
      <c r="D650" t="s">
        <v>566</v>
      </c>
      <c r="E650" t="s">
        <v>35814</v>
      </c>
      <c r="F650" t="s">
        <v>35806</v>
      </c>
      <c r="G650">
        <v>1.92058</v>
      </c>
      <c r="H650">
        <v>1.9229099999999999</v>
      </c>
      <c r="J650">
        <v>2</v>
      </c>
      <c r="L650">
        <v>-2</v>
      </c>
      <c r="M650" t="s">
        <v>17</v>
      </c>
      <c r="N650">
        <f t="shared" si="59"/>
        <v>49155.420000000529</v>
      </c>
    </row>
    <row r="651" spans="1:14" x14ac:dyDescent="0.2">
      <c r="A651" t="s">
        <v>18</v>
      </c>
      <c r="B651" t="s">
        <v>35815</v>
      </c>
      <c r="C651" t="s">
        <v>28490</v>
      </c>
      <c r="D651" t="s">
        <v>566</v>
      </c>
      <c r="E651" t="s">
        <v>35816</v>
      </c>
      <c r="F651" t="s">
        <v>35817</v>
      </c>
      <c r="G651">
        <v>1.9222300000000001</v>
      </c>
      <c r="H651">
        <v>1.9182300000000001</v>
      </c>
      <c r="J651">
        <v>4</v>
      </c>
      <c r="L651">
        <v>3.68</v>
      </c>
      <c r="M651" t="s">
        <v>17</v>
      </c>
      <c r="N651">
        <f t="shared" si="59"/>
        <v>49157.420000000529</v>
      </c>
    </row>
    <row r="652" spans="1:14" x14ac:dyDescent="0.2">
      <c r="A652" t="s">
        <v>11</v>
      </c>
      <c r="B652" t="s">
        <v>35818</v>
      </c>
      <c r="C652" t="s">
        <v>28675</v>
      </c>
      <c r="D652" t="s">
        <v>566</v>
      </c>
      <c r="E652" t="s">
        <v>35819</v>
      </c>
      <c r="F652" t="s">
        <v>35817</v>
      </c>
      <c r="G652">
        <v>1.91855</v>
      </c>
      <c r="H652">
        <v>1.9182300000000001</v>
      </c>
      <c r="J652">
        <v>2</v>
      </c>
      <c r="L652">
        <v>-2</v>
      </c>
      <c r="M652" t="s">
        <v>17</v>
      </c>
      <c r="N652">
        <f t="shared" si="59"/>
        <v>49153.740000000529</v>
      </c>
    </row>
    <row r="653" spans="1:14" x14ac:dyDescent="0.2">
      <c r="A653" t="s">
        <v>11</v>
      </c>
      <c r="B653" t="s">
        <v>35820</v>
      </c>
      <c r="C653" t="s">
        <v>6663</v>
      </c>
      <c r="D653" t="s">
        <v>566</v>
      </c>
      <c r="E653" t="s">
        <v>35821</v>
      </c>
      <c r="F653" t="s">
        <v>35817</v>
      </c>
      <c r="G653">
        <v>1.91761</v>
      </c>
      <c r="H653">
        <v>1.9182300000000001</v>
      </c>
      <c r="J653">
        <v>4</v>
      </c>
      <c r="L653">
        <v>3.68</v>
      </c>
      <c r="M653" t="s">
        <v>17</v>
      </c>
      <c r="N653">
        <f t="shared" si="59"/>
        <v>49155.740000000529</v>
      </c>
    </row>
    <row r="654" spans="1:14" x14ac:dyDescent="0.2">
      <c r="A654" t="s">
        <v>18</v>
      </c>
      <c r="B654" t="s">
        <v>35822</v>
      </c>
      <c r="C654" t="s">
        <v>2730</v>
      </c>
      <c r="D654" t="s">
        <v>566</v>
      </c>
      <c r="E654" t="s">
        <v>35823</v>
      </c>
      <c r="F654" t="s">
        <v>35817</v>
      </c>
      <c r="G654">
        <v>1.9215800000000001</v>
      </c>
      <c r="H654">
        <v>1.9182300000000001</v>
      </c>
      <c r="J654">
        <v>2</v>
      </c>
      <c r="L654">
        <v>1.84</v>
      </c>
      <c r="M654" t="s">
        <v>17</v>
      </c>
      <c r="N654">
        <f t="shared" si="59"/>
        <v>49152.060000000529</v>
      </c>
    </row>
    <row r="655" spans="1:14" x14ac:dyDescent="0.2">
      <c r="A655" t="s">
        <v>11</v>
      </c>
      <c r="B655" t="s">
        <v>35824</v>
      </c>
      <c r="C655" t="s">
        <v>495</v>
      </c>
      <c r="D655" t="s">
        <v>566</v>
      </c>
      <c r="E655" t="s">
        <v>35825</v>
      </c>
      <c r="F655" t="s">
        <v>35817</v>
      </c>
      <c r="G655">
        <v>1.9193499999999999</v>
      </c>
      <c r="H655">
        <v>1.9182300000000001</v>
      </c>
      <c r="J655">
        <v>1</v>
      </c>
      <c r="L655">
        <v>-1</v>
      </c>
      <c r="M655" t="s">
        <v>17</v>
      </c>
      <c r="N655">
        <f t="shared" si="59"/>
        <v>49150.220000000532</v>
      </c>
    </row>
    <row r="656" spans="1:14" x14ac:dyDescent="0.2">
      <c r="A656" t="s">
        <v>11</v>
      </c>
      <c r="B656" t="s">
        <v>35826</v>
      </c>
      <c r="C656" t="s">
        <v>555</v>
      </c>
      <c r="D656" t="s">
        <v>566</v>
      </c>
      <c r="E656" t="s">
        <v>35827</v>
      </c>
      <c r="F656" t="s">
        <v>35828</v>
      </c>
      <c r="G656">
        <v>1.9210799999999999</v>
      </c>
      <c r="H656">
        <v>1.9193199999999999</v>
      </c>
      <c r="J656">
        <v>2</v>
      </c>
      <c r="L656">
        <v>-2</v>
      </c>
      <c r="M656" t="s">
        <v>17</v>
      </c>
      <c r="N656">
        <f t="shared" si="59"/>
        <v>49151.220000000532</v>
      </c>
    </row>
    <row r="657" spans="1:14" x14ac:dyDescent="0.2">
      <c r="A657" t="s">
        <v>11</v>
      </c>
      <c r="B657" t="s">
        <v>35829</v>
      </c>
      <c r="C657" t="s">
        <v>2727</v>
      </c>
      <c r="D657" t="s">
        <v>566</v>
      </c>
      <c r="E657" t="s">
        <v>35830</v>
      </c>
      <c r="F657" t="s">
        <v>35828</v>
      </c>
      <c r="G657">
        <v>1.91814</v>
      </c>
      <c r="H657">
        <v>1.9193199999999999</v>
      </c>
      <c r="J657">
        <v>8</v>
      </c>
      <c r="L657">
        <v>7.36</v>
      </c>
      <c r="M657" t="s">
        <v>17</v>
      </c>
      <c r="N657">
        <f t="shared" si="59"/>
        <v>49153.220000000532</v>
      </c>
    </row>
    <row r="658" spans="1:14" x14ac:dyDescent="0.2">
      <c r="A658" t="s">
        <v>11</v>
      </c>
      <c r="B658" t="s">
        <v>35831</v>
      </c>
      <c r="C658" t="s">
        <v>29216</v>
      </c>
      <c r="D658" t="s">
        <v>566</v>
      </c>
      <c r="E658" t="s">
        <v>35832</v>
      </c>
      <c r="F658" t="s">
        <v>35828</v>
      </c>
      <c r="G658">
        <v>1.9196800000000001</v>
      </c>
      <c r="H658">
        <v>1.9193199999999999</v>
      </c>
      <c r="J658">
        <v>4</v>
      </c>
      <c r="L658">
        <v>-4</v>
      </c>
      <c r="M658" t="s">
        <v>17</v>
      </c>
      <c r="N658">
        <f t="shared" si="59"/>
        <v>49145.860000000532</v>
      </c>
    </row>
    <row r="659" spans="1:14" x14ac:dyDescent="0.2">
      <c r="A659" t="s">
        <v>11</v>
      </c>
      <c r="B659" t="s">
        <v>35833</v>
      </c>
      <c r="C659" t="s">
        <v>495</v>
      </c>
      <c r="D659" t="s">
        <v>566</v>
      </c>
      <c r="E659" t="s">
        <v>35834</v>
      </c>
      <c r="F659" t="s">
        <v>35828</v>
      </c>
      <c r="G659">
        <v>1.92225</v>
      </c>
      <c r="H659">
        <v>1.9193199999999999</v>
      </c>
      <c r="J659">
        <v>1</v>
      </c>
      <c r="L659">
        <v>-1</v>
      </c>
      <c r="M659" t="s">
        <v>17</v>
      </c>
      <c r="N659">
        <f t="shared" si="59"/>
        <v>49149.860000000532</v>
      </c>
    </row>
    <row r="660" spans="1:14" x14ac:dyDescent="0.2">
      <c r="A660" t="s">
        <v>18</v>
      </c>
      <c r="B660" t="s">
        <v>35835</v>
      </c>
      <c r="C660" t="s">
        <v>2723</v>
      </c>
      <c r="D660" t="s">
        <v>566</v>
      </c>
      <c r="E660" t="s">
        <v>35836</v>
      </c>
      <c r="F660" t="s">
        <v>35837</v>
      </c>
      <c r="G660">
        <v>1.9210499999999999</v>
      </c>
      <c r="H660">
        <v>1.9226799999999999</v>
      </c>
      <c r="J660">
        <v>2</v>
      </c>
      <c r="L660">
        <v>-2</v>
      </c>
      <c r="M660" t="s">
        <v>17</v>
      </c>
      <c r="N660">
        <f t="shared" si="59"/>
        <v>49150.860000000532</v>
      </c>
    </row>
    <row r="661" spans="1:14" x14ac:dyDescent="0.2">
      <c r="A661" t="s">
        <v>11</v>
      </c>
      <c r="B661" t="s">
        <v>35838</v>
      </c>
      <c r="C661" t="s">
        <v>495</v>
      </c>
      <c r="D661" t="s">
        <v>566</v>
      </c>
      <c r="E661" t="s">
        <v>35839</v>
      </c>
      <c r="F661" t="s">
        <v>35837</v>
      </c>
      <c r="G661">
        <v>1.9191499999999999</v>
      </c>
      <c r="H661">
        <v>1.9226799999999999</v>
      </c>
      <c r="J661">
        <v>1</v>
      </c>
      <c r="L661">
        <v>0.92</v>
      </c>
      <c r="M661" t="s">
        <v>17</v>
      </c>
      <c r="N661">
        <f t="shared" si="59"/>
        <v>49152.860000000532</v>
      </c>
    </row>
    <row r="662" spans="1:14" x14ac:dyDescent="0.2">
      <c r="A662" t="s">
        <v>18</v>
      </c>
      <c r="B662" t="s">
        <v>35840</v>
      </c>
      <c r="C662" t="s">
        <v>28444</v>
      </c>
      <c r="D662" t="s">
        <v>566</v>
      </c>
      <c r="E662" t="s">
        <v>35841</v>
      </c>
      <c r="F662" t="s">
        <v>35842</v>
      </c>
      <c r="G662">
        <v>1.9190199999999999</v>
      </c>
      <c r="H662">
        <v>1.9180299999999999</v>
      </c>
      <c r="J662">
        <v>4</v>
      </c>
      <c r="L662">
        <v>3.68</v>
      </c>
      <c r="M662" t="s">
        <v>17</v>
      </c>
      <c r="N662">
        <f t="shared" si="59"/>
        <v>49151.940000000533</v>
      </c>
    </row>
    <row r="663" spans="1:14" x14ac:dyDescent="0.2">
      <c r="A663" t="s">
        <v>11</v>
      </c>
      <c r="B663" t="s">
        <v>35843</v>
      </c>
      <c r="C663" t="s">
        <v>544</v>
      </c>
      <c r="D663" t="s">
        <v>566</v>
      </c>
      <c r="E663" t="s">
        <v>35844</v>
      </c>
      <c r="F663" t="s">
        <v>35842</v>
      </c>
      <c r="G663">
        <v>1.9153</v>
      </c>
      <c r="H663">
        <v>1.9180299999999999</v>
      </c>
      <c r="J663">
        <v>1</v>
      </c>
      <c r="L663">
        <v>0.92</v>
      </c>
      <c r="M663" t="s">
        <v>17</v>
      </c>
      <c r="N663">
        <f t="shared" si="59"/>
        <v>49148.260000000533</v>
      </c>
    </row>
    <row r="664" spans="1:14" x14ac:dyDescent="0.2">
      <c r="A664" t="s">
        <v>18</v>
      </c>
      <c r="B664" t="s">
        <v>35845</v>
      </c>
      <c r="C664" t="s">
        <v>28065</v>
      </c>
      <c r="D664" t="s">
        <v>566</v>
      </c>
      <c r="E664" t="s">
        <v>35846</v>
      </c>
      <c r="F664" t="s">
        <v>35842</v>
      </c>
      <c r="G664">
        <v>1.9173199999999999</v>
      </c>
      <c r="H664">
        <v>1.9180299999999999</v>
      </c>
      <c r="J664">
        <v>2</v>
      </c>
      <c r="L664">
        <v>-2</v>
      </c>
      <c r="M664" t="s">
        <v>17</v>
      </c>
      <c r="N664">
        <f t="shared" si="59"/>
        <v>49147.340000000535</v>
      </c>
    </row>
    <row r="665" spans="1:14" x14ac:dyDescent="0.2">
      <c r="A665" t="s">
        <v>18</v>
      </c>
      <c r="B665" t="s">
        <v>35847</v>
      </c>
      <c r="C665" t="s">
        <v>220</v>
      </c>
      <c r="D665" t="s">
        <v>566</v>
      </c>
      <c r="E665" t="s">
        <v>35848</v>
      </c>
      <c r="F665" t="s">
        <v>35849</v>
      </c>
      <c r="G665">
        <v>1.9148099999999999</v>
      </c>
      <c r="H665">
        <v>1.9157299999999999</v>
      </c>
      <c r="J665">
        <v>2</v>
      </c>
      <c r="L665">
        <v>-2</v>
      </c>
      <c r="M665" t="s">
        <v>17</v>
      </c>
      <c r="N665">
        <f t="shared" si="59"/>
        <v>49149.340000000535</v>
      </c>
    </row>
    <row r="666" spans="1:14" x14ac:dyDescent="0.2">
      <c r="A666" t="s">
        <v>11</v>
      </c>
      <c r="B666" t="s">
        <v>35850</v>
      </c>
      <c r="C666" t="s">
        <v>495</v>
      </c>
      <c r="D666" t="s">
        <v>566</v>
      </c>
      <c r="E666" t="s">
        <v>35851</v>
      </c>
      <c r="F666" t="s">
        <v>35849</v>
      </c>
      <c r="G666">
        <v>1.9129400000000001</v>
      </c>
      <c r="H666">
        <v>1.9157299999999999</v>
      </c>
      <c r="J666">
        <v>1</v>
      </c>
      <c r="L666">
        <v>0.92</v>
      </c>
      <c r="M666" t="s">
        <v>17</v>
      </c>
      <c r="N666">
        <f t="shared" si="59"/>
        <v>49151.340000000535</v>
      </c>
    </row>
    <row r="667" spans="1:14" x14ac:dyDescent="0.2">
      <c r="A667" t="s">
        <v>11</v>
      </c>
      <c r="B667" t="s">
        <v>35852</v>
      </c>
      <c r="C667" t="s">
        <v>1603</v>
      </c>
      <c r="D667" t="s">
        <v>566</v>
      </c>
      <c r="E667" t="s">
        <v>35853</v>
      </c>
      <c r="F667" t="s">
        <v>35854</v>
      </c>
      <c r="G667">
        <v>1.91144</v>
      </c>
      <c r="H667">
        <v>1.9122600000000001</v>
      </c>
      <c r="J667">
        <v>16</v>
      </c>
      <c r="L667">
        <v>14.72</v>
      </c>
      <c r="M667" t="s">
        <v>17</v>
      </c>
      <c r="N667">
        <f t="shared" si="59"/>
        <v>49150.420000000537</v>
      </c>
    </row>
    <row r="668" spans="1:14" x14ac:dyDescent="0.2">
      <c r="A668" t="s">
        <v>11</v>
      </c>
      <c r="B668" t="s">
        <v>35855</v>
      </c>
      <c r="C668" t="s">
        <v>495</v>
      </c>
      <c r="D668" t="s">
        <v>566</v>
      </c>
      <c r="E668" t="s">
        <v>35856</v>
      </c>
      <c r="F668" t="s">
        <v>35854</v>
      </c>
      <c r="G668">
        <v>1.91553</v>
      </c>
      <c r="H668">
        <v>1.9122600000000001</v>
      </c>
      <c r="J668">
        <v>1</v>
      </c>
      <c r="L668">
        <v>-1</v>
      </c>
      <c r="M668" t="s">
        <v>17</v>
      </c>
      <c r="N668">
        <f t="shared" si="59"/>
        <v>49135.700000000536</v>
      </c>
    </row>
    <row r="669" spans="1:14" x14ac:dyDescent="0.2">
      <c r="A669" t="s">
        <v>11</v>
      </c>
      <c r="B669" t="s">
        <v>35857</v>
      </c>
      <c r="C669" t="s">
        <v>29259</v>
      </c>
      <c r="D669" t="s">
        <v>566</v>
      </c>
      <c r="E669" t="s">
        <v>35858</v>
      </c>
      <c r="F669" t="s">
        <v>35854</v>
      </c>
      <c r="G669">
        <v>1.91337</v>
      </c>
      <c r="H669">
        <v>1.9122600000000001</v>
      </c>
      <c r="J669">
        <v>4</v>
      </c>
      <c r="L669">
        <v>-4</v>
      </c>
      <c r="M669" t="s">
        <v>17</v>
      </c>
      <c r="N669">
        <f t="shared" si="59"/>
        <v>49136.700000000536</v>
      </c>
    </row>
    <row r="670" spans="1:14" x14ac:dyDescent="0.2">
      <c r="A670" t="s">
        <v>11</v>
      </c>
      <c r="B670" t="s">
        <v>35859</v>
      </c>
      <c r="C670" t="s">
        <v>29216</v>
      </c>
      <c r="D670" t="s">
        <v>566</v>
      </c>
      <c r="E670" t="s">
        <v>35860</v>
      </c>
      <c r="F670" t="s">
        <v>35854</v>
      </c>
      <c r="G670">
        <v>1.91245</v>
      </c>
      <c r="H670">
        <v>1.9122600000000001</v>
      </c>
      <c r="J670">
        <v>8</v>
      </c>
      <c r="L670">
        <v>-8</v>
      </c>
      <c r="M670" t="s">
        <v>17</v>
      </c>
      <c r="N670">
        <f t="shared" si="59"/>
        <v>49140.700000000536</v>
      </c>
    </row>
    <row r="671" spans="1:14" x14ac:dyDescent="0.2">
      <c r="A671" t="s">
        <v>11</v>
      </c>
      <c r="B671" t="s">
        <v>35861</v>
      </c>
      <c r="C671" t="s">
        <v>555</v>
      </c>
      <c r="D671" t="s">
        <v>566</v>
      </c>
      <c r="E671" t="s">
        <v>35862</v>
      </c>
      <c r="F671" t="s">
        <v>35854</v>
      </c>
      <c r="G671">
        <v>1.9146000000000001</v>
      </c>
      <c r="H671">
        <v>1.9122600000000001</v>
      </c>
      <c r="J671">
        <v>2</v>
      </c>
      <c r="L671">
        <v>-2</v>
      </c>
      <c r="M671" t="s">
        <v>17</v>
      </c>
      <c r="N671">
        <f t="shared" si="59"/>
        <v>49148.700000000536</v>
      </c>
    </row>
    <row r="672" spans="1:14" x14ac:dyDescent="0.2">
      <c r="A672" t="s">
        <v>11</v>
      </c>
      <c r="B672" t="s">
        <v>35863</v>
      </c>
      <c r="C672" t="s">
        <v>495</v>
      </c>
      <c r="D672" t="s">
        <v>566</v>
      </c>
      <c r="E672" t="s">
        <v>35864</v>
      </c>
      <c r="F672" t="s">
        <v>35865</v>
      </c>
      <c r="G672">
        <v>1.9145399999999999</v>
      </c>
      <c r="H672">
        <v>1.91751</v>
      </c>
      <c r="J672">
        <v>1</v>
      </c>
      <c r="L672">
        <v>0.92</v>
      </c>
      <c r="M672" t="s">
        <v>17</v>
      </c>
      <c r="N672">
        <f t="shared" si="59"/>
        <v>49150.700000000536</v>
      </c>
    </row>
    <row r="673" spans="1:14" x14ac:dyDescent="0.2">
      <c r="A673" t="s">
        <v>18</v>
      </c>
      <c r="B673" t="s">
        <v>35866</v>
      </c>
      <c r="C673" t="s">
        <v>307</v>
      </c>
      <c r="D673" t="s">
        <v>566</v>
      </c>
      <c r="E673" t="s">
        <v>35867</v>
      </c>
      <c r="F673" t="s">
        <v>35865</v>
      </c>
      <c r="G673">
        <v>1.91842</v>
      </c>
      <c r="H673">
        <v>1.91751</v>
      </c>
      <c r="J673">
        <v>4</v>
      </c>
      <c r="L673">
        <v>3.68</v>
      </c>
      <c r="M673" t="s">
        <v>17</v>
      </c>
      <c r="N673">
        <f t="shared" si="59"/>
        <v>49149.780000000537</v>
      </c>
    </row>
    <row r="674" spans="1:14" x14ac:dyDescent="0.2">
      <c r="A674" t="s">
        <v>18</v>
      </c>
      <c r="B674" t="s">
        <v>35868</v>
      </c>
      <c r="C674" t="s">
        <v>28065</v>
      </c>
      <c r="D674" t="s">
        <v>566</v>
      </c>
      <c r="E674" t="s">
        <v>35869</v>
      </c>
      <c r="F674" t="s">
        <v>35865</v>
      </c>
      <c r="G674">
        <v>1.9164600000000001</v>
      </c>
      <c r="H674">
        <v>1.91751</v>
      </c>
      <c r="J674">
        <v>2</v>
      </c>
      <c r="L674">
        <v>-2</v>
      </c>
      <c r="M674" t="s">
        <v>17</v>
      </c>
      <c r="N674">
        <f t="shared" si="59"/>
        <v>49146.100000000537</v>
      </c>
    </row>
    <row r="675" spans="1:14" x14ac:dyDescent="0.2">
      <c r="A675" t="s">
        <v>18</v>
      </c>
      <c r="B675" t="s">
        <v>35870</v>
      </c>
      <c r="C675" t="s">
        <v>1468</v>
      </c>
      <c r="D675" t="s">
        <v>566</v>
      </c>
      <c r="E675" t="s">
        <v>35871</v>
      </c>
      <c r="F675" t="s">
        <v>35872</v>
      </c>
      <c r="G675">
        <v>1.9172899999999999</v>
      </c>
      <c r="H675">
        <v>1.91387</v>
      </c>
      <c r="J675">
        <v>4</v>
      </c>
      <c r="L675">
        <v>3.68</v>
      </c>
      <c r="M675" t="s">
        <v>17</v>
      </c>
      <c r="N675">
        <f t="shared" si="59"/>
        <v>49148.100000000537</v>
      </c>
    </row>
    <row r="676" spans="1:14" x14ac:dyDescent="0.2">
      <c r="A676" t="s">
        <v>11</v>
      </c>
      <c r="B676" t="s">
        <v>35873</v>
      </c>
      <c r="C676" t="s">
        <v>28071</v>
      </c>
      <c r="D676" t="s">
        <v>566</v>
      </c>
      <c r="E676" t="s">
        <v>35874</v>
      </c>
      <c r="F676" t="s">
        <v>35872</v>
      </c>
      <c r="G676">
        <v>1.9130400000000001</v>
      </c>
      <c r="H676">
        <v>1.91387</v>
      </c>
      <c r="J676">
        <v>2</v>
      </c>
      <c r="L676">
        <v>1.84</v>
      </c>
      <c r="M676" t="s">
        <v>17</v>
      </c>
      <c r="N676">
        <f t="shared" si="59"/>
        <v>49144.420000000537</v>
      </c>
    </row>
    <row r="677" spans="1:14" x14ac:dyDescent="0.2">
      <c r="A677" t="s">
        <v>11</v>
      </c>
      <c r="B677" t="s">
        <v>35875</v>
      </c>
      <c r="C677" t="s">
        <v>495</v>
      </c>
      <c r="D677" t="s">
        <v>566</v>
      </c>
      <c r="E677" t="s">
        <v>35876</v>
      </c>
      <c r="F677" t="s">
        <v>35872</v>
      </c>
      <c r="G677">
        <v>1.9146799999999999</v>
      </c>
      <c r="H677">
        <v>1.91387</v>
      </c>
      <c r="J677">
        <v>1</v>
      </c>
      <c r="L677">
        <v>-1</v>
      </c>
      <c r="M677" t="s">
        <v>17</v>
      </c>
      <c r="N677">
        <f t="shared" si="59"/>
        <v>49142.58000000054</v>
      </c>
    </row>
    <row r="678" spans="1:14" x14ac:dyDescent="0.2">
      <c r="A678" t="s">
        <v>18</v>
      </c>
      <c r="B678" t="s">
        <v>35877</v>
      </c>
      <c r="C678" t="s">
        <v>2723</v>
      </c>
      <c r="D678" t="s">
        <v>566</v>
      </c>
      <c r="E678" t="s">
        <v>35878</v>
      </c>
      <c r="F678" t="s">
        <v>35872</v>
      </c>
      <c r="G678">
        <v>1.9161600000000001</v>
      </c>
      <c r="H678">
        <v>1.91387</v>
      </c>
      <c r="J678">
        <v>2</v>
      </c>
      <c r="L678">
        <v>1.84</v>
      </c>
      <c r="M678" t="s">
        <v>17</v>
      </c>
      <c r="N678">
        <f t="shared" si="59"/>
        <v>49143.58000000054</v>
      </c>
    </row>
    <row r="679" spans="1:14" x14ac:dyDescent="0.2">
      <c r="A679" t="s">
        <v>11</v>
      </c>
      <c r="B679" t="s">
        <v>35879</v>
      </c>
      <c r="C679" t="s">
        <v>550</v>
      </c>
      <c r="D679" t="s">
        <v>566</v>
      </c>
      <c r="E679" t="s">
        <v>35880</v>
      </c>
      <c r="F679" t="s">
        <v>35881</v>
      </c>
      <c r="G679">
        <v>1.91604</v>
      </c>
      <c r="H679">
        <v>1.9151100000000001</v>
      </c>
      <c r="J679">
        <v>1</v>
      </c>
      <c r="L679">
        <v>-1</v>
      </c>
      <c r="M679" t="s">
        <v>17</v>
      </c>
      <c r="N679">
        <f t="shared" si="59"/>
        <v>49141.740000000544</v>
      </c>
    </row>
    <row r="680" spans="1:14" x14ac:dyDescent="0.2">
      <c r="A680" t="s">
        <v>11</v>
      </c>
      <c r="B680" t="s">
        <v>35882</v>
      </c>
      <c r="C680" t="s">
        <v>28064</v>
      </c>
      <c r="D680" t="s">
        <v>566</v>
      </c>
      <c r="E680" t="s">
        <v>35883</v>
      </c>
      <c r="F680" t="s">
        <v>35881</v>
      </c>
      <c r="G680">
        <v>1.9137200000000001</v>
      </c>
      <c r="H680">
        <v>1.9151100000000001</v>
      </c>
      <c r="J680">
        <v>2</v>
      </c>
      <c r="L680">
        <v>1.84</v>
      </c>
      <c r="M680" t="s">
        <v>17</v>
      </c>
      <c r="N680">
        <f t="shared" si="59"/>
        <v>49142.740000000544</v>
      </c>
    </row>
    <row r="681" spans="1:14" x14ac:dyDescent="0.2">
      <c r="A681" t="s">
        <v>18</v>
      </c>
      <c r="B681" t="s">
        <v>35884</v>
      </c>
      <c r="C681" t="s">
        <v>28444</v>
      </c>
      <c r="D681" t="s">
        <v>566</v>
      </c>
      <c r="E681" t="s">
        <v>35885</v>
      </c>
      <c r="F681" t="s">
        <v>35886</v>
      </c>
      <c r="G681">
        <v>1.9171800000000001</v>
      </c>
      <c r="H681">
        <v>1.91672</v>
      </c>
      <c r="J681">
        <v>2</v>
      </c>
      <c r="L681">
        <v>1.84</v>
      </c>
      <c r="M681" t="s">
        <v>17</v>
      </c>
      <c r="N681">
        <f t="shared" si="59"/>
        <v>49140.900000000547</v>
      </c>
    </row>
    <row r="682" spans="1:14" x14ac:dyDescent="0.2">
      <c r="A682" t="s">
        <v>11</v>
      </c>
      <c r="B682" t="s">
        <v>35887</v>
      </c>
      <c r="C682" t="s">
        <v>495</v>
      </c>
      <c r="D682" t="s">
        <v>566</v>
      </c>
      <c r="E682" t="s">
        <v>35888</v>
      </c>
      <c r="F682" t="s">
        <v>35886</v>
      </c>
      <c r="G682">
        <v>1.9158999999999999</v>
      </c>
      <c r="H682">
        <v>1.91672</v>
      </c>
      <c r="J682">
        <v>1</v>
      </c>
      <c r="L682">
        <v>0.92</v>
      </c>
      <c r="M682" t="s">
        <v>17</v>
      </c>
      <c r="N682">
        <f t="shared" si="59"/>
        <v>49139.060000000551</v>
      </c>
    </row>
    <row r="683" spans="1:14" x14ac:dyDescent="0.2">
      <c r="A683" t="s">
        <v>18</v>
      </c>
      <c r="B683" t="s">
        <v>35889</v>
      </c>
      <c r="C683" t="s">
        <v>28066</v>
      </c>
      <c r="D683" t="s">
        <v>566</v>
      </c>
      <c r="E683" t="s">
        <v>35890</v>
      </c>
      <c r="F683" t="s">
        <v>35886</v>
      </c>
      <c r="G683">
        <v>1.9197900000000001</v>
      </c>
      <c r="H683">
        <v>1.91672</v>
      </c>
      <c r="J683">
        <v>8</v>
      </c>
      <c r="L683">
        <v>7.36</v>
      </c>
      <c r="M683" t="s">
        <v>17</v>
      </c>
      <c r="N683">
        <f t="shared" si="59"/>
        <v>49138.140000000552</v>
      </c>
    </row>
    <row r="684" spans="1:14" x14ac:dyDescent="0.2">
      <c r="A684" t="s">
        <v>18</v>
      </c>
      <c r="B684" t="s">
        <v>35891</v>
      </c>
      <c r="C684" t="s">
        <v>3722</v>
      </c>
      <c r="D684" t="s">
        <v>566</v>
      </c>
      <c r="E684" t="s">
        <v>35892</v>
      </c>
      <c r="F684" t="s">
        <v>35886</v>
      </c>
      <c r="G684">
        <v>1.9184099999999999</v>
      </c>
      <c r="H684">
        <v>1.91672</v>
      </c>
      <c r="J684">
        <v>4</v>
      </c>
      <c r="L684">
        <v>3.68</v>
      </c>
      <c r="M684" t="s">
        <v>17</v>
      </c>
      <c r="N684">
        <f t="shared" si="59"/>
        <v>49130.780000000552</v>
      </c>
    </row>
    <row r="685" spans="1:14" x14ac:dyDescent="0.2">
      <c r="A685" t="s">
        <v>11</v>
      </c>
      <c r="B685" t="s">
        <v>35893</v>
      </c>
      <c r="C685" t="s">
        <v>28689</v>
      </c>
      <c r="D685" t="s">
        <v>223</v>
      </c>
      <c r="E685" t="s">
        <v>35894</v>
      </c>
      <c r="F685" t="s">
        <v>35895</v>
      </c>
      <c r="G685">
        <v>0.89046999999999998</v>
      </c>
      <c r="H685">
        <v>0.89015999999999995</v>
      </c>
      <c r="J685">
        <v>4</v>
      </c>
      <c r="L685">
        <v>-4</v>
      </c>
      <c r="M685" t="s">
        <v>17</v>
      </c>
      <c r="N685">
        <f t="shared" si="59"/>
        <v>49127.100000000552</v>
      </c>
    </row>
    <row r="686" spans="1:14" x14ac:dyDescent="0.2">
      <c r="A686" t="s">
        <v>11</v>
      </c>
      <c r="B686" t="s">
        <v>35896</v>
      </c>
      <c r="C686" t="s">
        <v>495</v>
      </c>
      <c r="D686" t="s">
        <v>223</v>
      </c>
      <c r="E686" t="s">
        <v>35897</v>
      </c>
      <c r="F686" t="s">
        <v>35895</v>
      </c>
      <c r="G686">
        <v>0.89265000000000005</v>
      </c>
      <c r="H686">
        <v>0.89015999999999995</v>
      </c>
      <c r="J686">
        <v>1</v>
      </c>
      <c r="L686">
        <v>-1</v>
      </c>
      <c r="M686" t="s">
        <v>17</v>
      </c>
      <c r="N686">
        <f t="shared" si="59"/>
        <v>49131.100000000552</v>
      </c>
    </row>
    <row r="687" spans="1:14" x14ac:dyDescent="0.2">
      <c r="A687" t="s">
        <v>11</v>
      </c>
      <c r="B687" t="s">
        <v>35898</v>
      </c>
      <c r="C687" t="s">
        <v>28068</v>
      </c>
      <c r="D687" t="s">
        <v>223</v>
      </c>
      <c r="E687" t="s">
        <v>35899</v>
      </c>
      <c r="F687" t="s">
        <v>35895</v>
      </c>
      <c r="G687">
        <v>0.89166999999999996</v>
      </c>
      <c r="H687">
        <v>0.89015999999999995</v>
      </c>
      <c r="J687">
        <v>2</v>
      </c>
      <c r="L687">
        <v>-2</v>
      </c>
      <c r="M687" t="s">
        <v>17</v>
      </c>
      <c r="N687">
        <f t="shared" si="59"/>
        <v>49132.100000000552</v>
      </c>
    </row>
    <row r="688" spans="1:14" x14ac:dyDescent="0.2">
      <c r="A688" t="s">
        <v>11</v>
      </c>
      <c r="B688" t="s">
        <v>35900</v>
      </c>
      <c r="C688" t="s">
        <v>495</v>
      </c>
      <c r="D688" t="s">
        <v>223</v>
      </c>
      <c r="E688" t="s">
        <v>35901</v>
      </c>
      <c r="F688" t="s">
        <v>35902</v>
      </c>
      <c r="G688">
        <v>0.89456000000000002</v>
      </c>
      <c r="H688">
        <v>0.89278000000000002</v>
      </c>
      <c r="J688">
        <v>1</v>
      </c>
      <c r="L688">
        <v>-1</v>
      </c>
      <c r="M688" t="s">
        <v>17</v>
      </c>
      <c r="N688">
        <f t="shared" si="59"/>
        <v>49134.100000000552</v>
      </c>
    </row>
    <row r="689" spans="1:14" x14ac:dyDescent="0.2">
      <c r="A689" t="s">
        <v>11</v>
      </c>
      <c r="B689" t="s">
        <v>35903</v>
      </c>
      <c r="C689" t="s">
        <v>28064</v>
      </c>
      <c r="D689" t="s">
        <v>223</v>
      </c>
      <c r="E689" t="s">
        <v>35904</v>
      </c>
      <c r="F689" t="s">
        <v>35902</v>
      </c>
      <c r="G689">
        <v>0.89253000000000005</v>
      </c>
      <c r="H689">
        <v>0.89278000000000002</v>
      </c>
      <c r="J689">
        <v>2</v>
      </c>
      <c r="L689">
        <v>1.84</v>
      </c>
      <c r="M689" t="s">
        <v>17</v>
      </c>
      <c r="N689">
        <f t="shared" si="59"/>
        <v>49135.100000000552</v>
      </c>
    </row>
    <row r="690" spans="1:14" x14ac:dyDescent="0.2">
      <c r="A690" t="s">
        <v>11</v>
      </c>
      <c r="B690" t="s">
        <v>35905</v>
      </c>
      <c r="C690" t="s">
        <v>495</v>
      </c>
      <c r="D690" t="s">
        <v>223</v>
      </c>
      <c r="E690" t="s">
        <v>35906</v>
      </c>
      <c r="F690" t="s">
        <v>35907</v>
      </c>
      <c r="G690">
        <v>0.89556000000000002</v>
      </c>
      <c r="H690">
        <v>0.89446999999999999</v>
      </c>
      <c r="J690">
        <v>1</v>
      </c>
      <c r="L690">
        <v>-1</v>
      </c>
      <c r="M690" t="s">
        <v>17</v>
      </c>
      <c r="N690">
        <f t="shared" si="59"/>
        <v>49133.260000000555</v>
      </c>
    </row>
    <row r="691" spans="1:14" x14ac:dyDescent="0.2">
      <c r="A691" t="s">
        <v>18</v>
      </c>
      <c r="B691" t="s">
        <v>35908</v>
      </c>
      <c r="C691" t="s">
        <v>28068</v>
      </c>
      <c r="D691" t="s">
        <v>223</v>
      </c>
      <c r="E691" t="s">
        <v>35909</v>
      </c>
      <c r="F691" t="s">
        <v>35907</v>
      </c>
      <c r="G691">
        <v>0.89698</v>
      </c>
      <c r="H691">
        <v>0.89446999999999999</v>
      </c>
      <c r="J691">
        <v>2</v>
      </c>
      <c r="L691">
        <v>1.84</v>
      </c>
      <c r="M691" t="s">
        <v>17</v>
      </c>
      <c r="N691">
        <f t="shared" si="59"/>
        <v>49134.260000000555</v>
      </c>
    </row>
    <row r="692" spans="1:14" x14ac:dyDescent="0.2">
      <c r="A692" t="s">
        <v>11</v>
      </c>
      <c r="B692" t="s">
        <v>35910</v>
      </c>
      <c r="C692" t="s">
        <v>495</v>
      </c>
      <c r="D692" t="s">
        <v>223</v>
      </c>
      <c r="E692" t="s">
        <v>35911</v>
      </c>
      <c r="F692" t="s">
        <v>35912</v>
      </c>
      <c r="G692">
        <v>0.89812000000000003</v>
      </c>
      <c r="H692">
        <v>0.89554</v>
      </c>
      <c r="J692">
        <v>1</v>
      </c>
      <c r="L692">
        <v>-1</v>
      </c>
      <c r="M692" t="s">
        <v>17</v>
      </c>
      <c r="N692">
        <f t="shared" si="59"/>
        <v>49132.420000000559</v>
      </c>
    </row>
    <row r="693" spans="1:14" x14ac:dyDescent="0.2">
      <c r="A693" t="s">
        <v>18</v>
      </c>
      <c r="B693" t="s">
        <v>35913</v>
      </c>
      <c r="C693" t="s">
        <v>28736</v>
      </c>
      <c r="D693" t="s">
        <v>223</v>
      </c>
      <c r="E693" t="s">
        <v>35914</v>
      </c>
      <c r="F693" t="s">
        <v>35912</v>
      </c>
      <c r="G693">
        <v>0.89929999999999999</v>
      </c>
      <c r="H693">
        <v>0.89554</v>
      </c>
      <c r="J693">
        <v>2</v>
      </c>
      <c r="L693">
        <v>1.84</v>
      </c>
      <c r="M693" t="s">
        <v>17</v>
      </c>
      <c r="N693">
        <f t="shared" si="59"/>
        <v>49133.420000000559</v>
      </c>
    </row>
    <row r="694" spans="1:14" x14ac:dyDescent="0.2">
      <c r="A694" t="s">
        <v>11</v>
      </c>
      <c r="B694" t="s">
        <v>35915</v>
      </c>
      <c r="C694" t="s">
        <v>1055</v>
      </c>
      <c r="D694" t="s">
        <v>223</v>
      </c>
      <c r="E694" t="s">
        <v>35916</v>
      </c>
      <c r="F694" t="s">
        <v>35912</v>
      </c>
      <c r="G694">
        <v>0.89680000000000004</v>
      </c>
      <c r="H694">
        <v>0.89554</v>
      </c>
      <c r="J694">
        <v>2</v>
      </c>
      <c r="L694">
        <v>-2</v>
      </c>
      <c r="M694" t="s">
        <v>17</v>
      </c>
      <c r="N694">
        <f t="shared" si="59"/>
        <v>49131.580000000562</v>
      </c>
    </row>
    <row r="695" spans="1:14" x14ac:dyDescent="0.2">
      <c r="A695" t="s">
        <v>11</v>
      </c>
      <c r="B695" t="s">
        <v>35917</v>
      </c>
      <c r="C695" t="s">
        <v>1525</v>
      </c>
      <c r="D695" t="s">
        <v>223</v>
      </c>
      <c r="E695" t="s">
        <v>35918</v>
      </c>
      <c r="F695" t="s">
        <v>35912</v>
      </c>
      <c r="G695">
        <v>0.89561999999999997</v>
      </c>
      <c r="H695">
        <v>0.89554</v>
      </c>
      <c r="J695">
        <v>4</v>
      </c>
      <c r="L695">
        <v>-4</v>
      </c>
      <c r="M695" t="s">
        <v>17</v>
      </c>
      <c r="N695">
        <f t="shared" si="59"/>
        <v>49133.580000000562</v>
      </c>
    </row>
    <row r="696" spans="1:14" x14ac:dyDescent="0.2">
      <c r="A696" t="s">
        <v>11</v>
      </c>
      <c r="B696" t="s">
        <v>35919</v>
      </c>
      <c r="C696" t="s">
        <v>495</v>
      </c>
      <c r="D696" t="s">
        <v>223</v>
      </c>
      <c r="E696" t="s">
        <v>35920</v>
      </c>
      <c r="F696" t="s">
        <v>35921</v>
      </c>
      <c r="G696">
        <v>0.89612000000000003</v>
      </c>
      <c r="H696">
        <v>0.89780000000000004</v>
      </c>
      <c r="J696">
        <v>1</v>
      </c>
      <c r="L696">
        <v>0.92</v>
      </c>
      <c r="M696" t="s">
        <v>17</v>
      </c>
      <c r="N696">
        <f t="shared" si="59"/>
        <v>49137.580000000562</v>
      </c>
    </row>
    <row r="697" spans="1:14" x14ac:dyDescent="0.2">
      <c r="A697" t="s">
        <v>18</v>
      </c>
      <c r="B697" t="s">
        <v>35922</v>
      </c>
      <c r="C697" t="s">
        <v>28064</v>
      </c>
      <c r="D697" t="s">
        <v>223</v>
      </c>
      <c r="E697" t="s">
        <v>35923</v>
      </c>
      <c r="F697" t="s">
        <v>35921</v>
      </c>
      <c r="G697">
        <v>0.89729000000000003</v>
      </c>
      <c r="H697">
        <v>0.89780000000000004</v>
      </c>
      <c r="J697">
        <v>2</v>
      </c>
      <c r="L697">
        <v>-2</v>
      </c>
      <c r="M697" t="s">
        <v>17</v>
      </c>
      <c r="N697">
        <f t="shared" si="59"/>
        <v>49136.660000000564</v>
      </c>
    </row>
    <row r="698" spans="1:14" x14ac:dyDescent="0.2">
      <c r="A698" t="s">
        <v>11</v>
      </c>
      <c r="B698" t="s">
        <v>35924</v>
      </c>
      <c r="C698" t="s">
        <v>1325</v>
      </c>
      <c r="D698" t="s">
        <v>223</v>
      </c>
      <c r="E698" t="s">
        <v>35925</v>
      </c>
      <c r="F698" t="s">
        <v>35926</v>
      </c>
      <c r="G698">
        <v>0.89507999999999999</v>
      </c>
      <c r="H698">
        <v>0.89598999999999995</v>
      </c>
      <c r="J698">
        <v>2</v>
      </c>
      <c r="L698">
        <v>1.84</v>
      </c>
      <c r="M698" t="s">
        <v>17</v>
      </c>
      <c r="N698">
        <f t="shared" si="59"/>
        <v>49138.660000000564</v>
      </c>
    </row>
    <row r="699" spans="1:14" x14ac:dyDescent="0.2">
      <c r="A699" t="s">
        <v>11</v>
      </c>
      <c r="B699" t="s">
        <v>35927</v>
      </c>
      <c r="C699" t="s">
        <v>28066</v>
      </c>
      <c r="D699" t="s">
        <v>223</v>
      </c>
      <c r="E699" t="s">
        <v>35928</v>
      </c>
      <c r="F699" t="s">
        <v>35926</v>
      </c>
      <c r="G699">
        <v>0.89451000000000003</v>
      </c>
      <c r="H699">
        <v>0.89598999999999995</v>
      </c>
      <c r="J699">
        <v>4</v>
      </c>
      <c r="L699">
        <v>3.68</v>
      </c>
      <c r="M699" t="s">
        <v>17</v>
      </c>
      <c r="N699">
        <f t="shared" si="59"/>
        <v>49136.820000000567</v>
      </c>
    </row>
    <row r="700" spans="1:14" x14ac:dyDescent="0.2">
      <c r="A700" t="s">
        <v>11</v>
      </c>
      <c r="B700" t="s">
        <v>35929</v>
      </c>
      <c r="C700" t="s">
        <v>495</v>
      </c>
      <c r="D700" t="s">
        <v>223</v>
      </c>
      <c r="E700" t="s">
        <v>35930</v>
      </c>
      <c r="F700" t="s">
        <v>35926</v>
      </c>
      <c r="G700">
        <v>0.89563999999999999</v>
      </c>
      <c r="H700">
        <v>0.89598999999999995</v>
      </c>
      <c r="J700">
        <v>1</v>
      </c>
      <c r="L700">
        <v>0.92</v>
      </c>
      <c r="M700" t="s">
        <v>17</v>
      </c>
      <c r="N700">
        <f t="shared" si="59"/>
        <v>49133.140000000567</v>
      </c>
    </row>
    <row r="701" spans="1:14" x14ac:dyDescent="0.2">
      <c r="A701" t="s">
        <v>18</v>
      </c>
      <c r="B701" t="s">
        <v>35931</v>
      </c>
      <c r="C701" t="s">
        <v>30575</v>
      </c>
      <c r="D701" t="s">
        <v>223</v>
      </c>
      <c r="E701" t="s">
        <v>35932</v>
      </c>
      <c r="F701" t="s">
        <v>35926</v>
      </c>
      <c r="G701">
        <v>0.89615999999999996</v>
      </c>
      <c r="H701">
        <v>0.89598999999999995</v>
      </c>
      <c r="J701">
        <v>2</v>
      </c>
      <c r="L701">
        <v>1.84</v>
      </c>
      <c r="M701" t="s">
        <v>17</v>
      </c>
      <c r="N701">
        <f t="shared" si="59"/>
        <v>49132.220000000569</v>
      </c>
    </row>
    <row r="702" spans="1:14" x14ac:dyDescent="0.2">
      <c r="A702" t="s">
        <v>11</v>
      </c>
      <c r="B702" t="s">
        <v>35933</v>
      </c>
      <c r="C702" t="s">
        <v>6241</v>
      </c>
      <c r="D702" t="s">
        <v>223</v>
      </c>
      <c r="E702" t="s">
        <v>35934</v>
      </c>
      <c r="F702" t="s">
        <v>35926</v>
      </c>
      <c r="G702">
        <v>0.89405999999999997</v>
      </c>
      <c r="H702">
        <v>0.89598999999999995</v>
      </c>
      <c r="J702">
        <v>8</v>
      </c>
      <c r="L702">
        <v>7.36</v>
      </c>
      <c r="M702" t="s">
        <v>17</v>
      </c>
      <c r="N702">
        <f t="shared" si="59"/>
        <v>49130.380000000572</v>
      </c>
    </row>
    <row r="703" spans="1:14" x14ac:dyDescent="0.2">
      <c r="A703" t="s">
        <v>11</v>
      </c>
      <c r="B703" t="s">
        <v>35935</v>
      </c>
      <c r="C703" t="s">
        <v>31588</v>
      </c>
      <c r="D703" t="s">
        <v>223</v>
      </c>
      <c r="E703" t="s">
        <v>35936</v>
      </c>
      <c r="F703" t="s">
        <v>35926</v>
      </c>
      <c r="G703">
        <v>0.89373000000000002</v>
      </c>
      <c r="H703">
        <v>0.89598999999999995</v>
      </c>
      <c r="J703">
        <v>16</v>
      </c>
      <c r="L703">
        <v>14.72</v>
      </c>
      <c r="M703" t="s">
        <v>17</v>
      </c>
      <c r="N703">
        <f t="shared" si="59"/>
        <v>49123.020000000572</v>
      </c>
    </row>
    <row r="704" spans="1:14" x14ac:dyDescent="0.2">
      <c r="A704" t="s">
        <v>18</v>
      </c>
      <c r="B704" t="s">
        <v>35937</v>
      </c>
      <c r="C704" t="s">
        <v>29259</v>
      </c>
      <c r="D704" t="s">
        <v>223</v>
      </c>
      <c r="E704" t="s">
        <v>35938</v>
      </c>
      <c r="F704" t="s">
        <v>35939</v>
      </c>
      <c r="G704">
        <v>0.89681999999999995</v>
      </c>
      <c r="H704">
        <v>0.89503999999999995</v>
      </c>
      <c r="J704">
        <v>4</v>
      </c>
      <c r="L704">
        <v>3.68</v>
      </c>
      <c r="M704" t="s">
        <v>17</v>
      </c>
      <c r="N704">
        <f t="shared" si="59"/>
        <v>49108.30000000057</v>
      </c>
    </row>
    <row r="705" spans="1:14" x14ac:dyDescent="0.2">
      <c r="A705" t="s">
        <v>18</v>
      </c>
      <c r="B705" t="s">
        <v>35940</v>
      </c>
      <c r="C705" t="s">
        <v>28065</v>
      </c>
      <c r="D705" t="s">
        <v>223</v>
      </c>
      <c r="E705" t="s">
        <v>35941</v>
      </c>
      <c r="F705" t="s">
        <v>35939</v>
      </c>
      <c r="G705">
        <v>0.89590000000000003</v>
      </c>
      <c r="H705">
        <v>0.89503999999999995</v>
      </c>
      <c r="J705">
        <v>2</v>
      </c>
      <c r="L705">
        <v>1.84</v>
      </c>
      <c r="M705" t="s">
        <v>17</v>
      </c>
      <c r="N705">
        <f t="shared" si="59"/>
        <v>49104.62000000057</v>
      </c>
    </row>
    <row r="706" spans="1:14" x14ac:dyDescent="0.2">
      <c r="A706" t="s">
        <v>11</v>
      </c>
      <c r="B706" t="s">
        <v>35942</v>
      </c>
      <c r="C706" t="s">
        <v>495</v>
      </c>
      <c r="D706" t="s">
        <v>223</v>
      </c>
      <c r="E706" t="s">
        <v>35943</v>
      </c>
      <c r="F706" t="s">
        <v>35939</v>
      </c>
      <c r="G706">
        <v>0.89476999999999995</v>
      </c>
      <c r="H706">
        <v>0.89503999999999995</v>
      </c>
      <c r="J706">
        <v>1</v>
      </c>
      <c r="L706">
        <v>0.92</v>
      </c>
      <c r="M706" t="s">
        <v>17</v>
      </c>
      <c r="N706">
        <f t="shared" si="59"/>
        <v>49102.780000000574</v>
      </c>
    </row>
    <row r="707" spans="1:14" x14ac:dyDescent="0.2">
      <c r="A707" t="s">
        <v>11</v>
      </c>
      <c r="B707" t="s">
        <v>35944</v>
      </c>
      <c r="C707" t="s">
        <v>2727</v>
      </c>
      <c r="D707" t="s">
        <v>223</v>
      </c>
      <c r="E707" t="s">
        <v>35945</v>
      </c>
      <c r="F707" t="s">
        <v>35946</v>
      </c>
      <c r="G707">
        <v>0.89510999999999996</v>
      </c>
      <c r="H707">
        <v>0.89434000000000002</v>
      </c>
      <c r="J707">
        <v>2</v>
      </c>
      <c r="L707">
        <v>-2</v>
      </c>
      <c r="M707" t="s">
        <v>17</v>
      </c>
      <c r="N707">
        <f t="shared" si="59"/>
        <v>49101.860000000575</v>
      </c>
    </row>
    <row r="708" spans="1:14" x14ac:dyDescent="0.2">
      <c r="A708" t="s">
        <v>11</v>
      </c>
      <c r="B708" t="s">
        <v>35947</v>
      </c>
      <c r="C708" t="s">
        <v>495</v>
      </c>
      <c r="D708" t="s">
        <v>223</v>
      </c>
      <c r="E708" t="s">
        <v>35948</v>
      </c>
      <c r="F708" t="s">
        <v>35946</v>
      </c>
      <c r="G708">
        <v>0.89671000000000001</v>
      </c>
      <c r="H708">
        <v>0.89434000000000002</v>
      </c>
      <c r="J708">
        <v>1</v>
      </c>
      <c r="L708">
        <v>-1</v>
      </c>
      <c r="M708" t="s">
        <v>17</v>
      </c>
      <c r="N708">
        <f t="shared" ref="N708:N771" si="60">N707-L707</f>
        <v>49103.860000000575</v>
      </c>
    </row>
    <row r="709" spans="1:14" x14ac:dyDescent="0.2">
      <c r="A709" t="s">
        <v>11</v>
      </c>
      <c r="B709" t="s">
        <v>35949</v>
      </c>
      <c r="C709" t="s">
        <v>5486</v>
      </c>
      <c r="D709" t="s">
        <v>223</v>
      </c>
      <c r="E709" t="s">
        <v>35950</v>
      </c>
      <c r="F709" t="s">
        <v>35946</v>
      </c>
      <c r="G709">
        <v>0.89365000000000006</v>
      </c>
      <c r="H709">
        <v>0.89434000000000002</v>
      </c>
      <c r="J709">
        <v>4</v>
      </c>
      <c r="L709">
        <v>3.68</v>
      </c>
      <c r="M709" t="s">
        <v>17</v>
      </c>
      <c r="N709">
        <f t="shared" si="60"/>
        <v>49104.860000000575</v>
      </c>
    </row>
    <row r="710" spans="1:14" x14ac:dyDescent="0.2">
      <c r="A710" t="s">
        <v>11</v>
      </c>
      <c r="B710" t="s">
        <v>35951</v>
      </c>
      <c r="C710" t="s">
        <v>550</v>
      </c>
      <c r="D710" t="s">
        <v>223</v>
      </c>
      <c r="E710" t="s">
        <v>35952</v>
      </c>
      <c r="F710" t="s">
        <v>35953</v>
      </c>
      <c r="G710">
        <v>0.89644999999999997</v>
      </c>
      <c r="H710">
        <v>0.89705999999999997</v>
      </c>
      <c r="J710">
        <v>1</v>
      </c>
      <c r="L710">
        <v>0.92</v>
      </c>
      <c r="M710" t="s">
        <v>17</v>
      </c>
      <c r="N710">
        <f t="shared" si="60"/>
        <v>49101.180000000575</v>
      </c>
    </row>
    <row r="711" spans="1:14" x14ac:dyDescent="0.2">
      <c r="A711" t="s">
        <v>11</v>
      </c>
      <c r="B711" t="s">
        <v>35954</v>
      </c>
      <c r="C711" t="s">
        <v>28064</v>
      </c>
      <c r="D711" t="s">
        <v>223</v>
      </c>
      <c r="E711" t="s">
        <v>35955</v>
      </c>
      <c r="F711" t="s">
        <v>35953</v>
      </c>
      <c r="G711">
        <v>0.89475000000000005</v>
      </c>
      <c r="H711">
        <v>0.89705999999999997</v>
      </c>
      <c r="J711">
        <v>2</v>
      </c>
      <c r="L711">
        <v>1.84</v>
      </c>
      <c r="M711" t="s">
        <v>17</v>
      </c>
      <c r="N711">
        <f t="shared" si="60"/>
        <v>49100.260000000577</v>
      </c>
    </row>
    <row r="712" spans="1:14" x14ac:dyDescent="0.2">
      <c r="A712" t="s">
        <v>11</v>
      </c>
      <c r="B712" t="s">
        <v>35956</v>
      </c>
      <c r="C712" t="s">
        <v>28071</v>
      </c>
      <c r="D712" t="s">
        <v>223</v>
      </c>
      <c r="E712" t="s">
        <v>35957</v>
      </c>
      <c r="F712" t="s">
        <v>35958</v>
      </c>
      <c r="G712">
        <v>0.89424999999999999</v>
      </c>
      <c r="H712">
        <v>0.89605000000000001</v>
      </c>
      <c r="J712">
        <v>2</v>
      </c>
      <c r="L712">
        <v>1.84</v>
      </c>
      <c r="M712" t="s">
        <v>17</v>
      </c>
      <c r="N712">
        <f t="shared" si="60"/>
        <v>49098.42000000058</v>
      </c>
    </row>
    <row r="713" spans="1:14" x14ac:dyDescent="0.2">
      <c r="A713" t="s">
        <v>11</v>
      </c>
      <c r="B713" t="s">
        <v>35959</v>
      </c>
      <c r="C713" t="s">
        <v>550</v>
      </c>
      <c r="D713" t="s">
        <v>223</v>
      </c>
      <c r="E713" t="s">
        <v>35960</v>
      </c>
      <c r="F713" t="s">
        <v>35958</v>
      </c>
      <c r="G713">
        <v>0.89490999999999998</v>
      </c>
      <c r="H713">
        <v>0.89605000000000001</v>
      </c>
      <c r="J713">
        <v>1</v>
      </c>
      <c r="L713">
        <v>0.92</v>
      </c>
      <c r="M713" t="s">
        <v>17</v>
      </c>
      <c r="N713">
        <f t="shared" si="60"/>
        <v>49096.580000000584</v>
      </c>
    </row>
    <row r="714" spans="1:14" x14ac:dyDescent="0.2">
      <c r="A714" t="s">
        <v>18</v>
      </c>
      <c r="B714" t="s">
        <v>35961</v>
      </c>
      <c r="C714" t="s">
        <v>1309</v>
      </c>
      <c r="D714" t="s">
        <v>223</v>
      </c>
      <c r="E714" t="s">
        <v>35962</v>
      </c>
      <c r="F714" t="s">
        <v>35958</v>
      </c>
      <c r="G714">
        <v>0.89581</v>
      </c>
      <c r="H714">
        <v>0.89605000000000001</v>
      </c>
      <c r="J714">
        <v>2</v>
      </c>
      <c r="L714">
        <v>-2</v>
      </c>
      <c r="M714" t="s">
        <v>17</v>
      </c>
      <c r="N714">
        <f t="shared" si="60"/>
        <v>49095.660000000586</v>
      </c>
    </row>
    <row r="715" spans="1:14" x14ac:dyDescent="0.2">
      <c r="A715" t="s">
        <v>11</v>
      </c>
      <c r="B715" t="s">
        <v>35963</v>
      </c>
      <c r="C715" t="s">
        <v>495</v>
      </c>
      <c r="D715" t="s">
        <v>223</v>
      </c>
      <c r="E715" t="s">
        <v>35964</v>
      </c>
      <c r="F715" t="s">
        <v>35965</v>
      </c>
      <c r="G715">
        <v>0.89558000000000004</v>
      </c>
      <c r="H715">
        <v>0.89493999999999996</v>
      </c>
      <c r="J715">
        <v>1</v>
      </c>
      <c r="L715">
        <v>-1</v>
      </c>
      <c r="M715" t="s">
        <v>17</v>
      </c>
      <c r="N715">
        <f t="shared" si="60"/>
        <v>49097.660000000586</v>
      </c>
    </row>
    <row r="716" spans="1:14" x14ac:dyDescent="0.2">
      <c r="A716" t="s">
        <v>11</v>
      </c>
      <c r="B716" t="s">
        <v>35966</v>
      </c>
      <c r="C716" t="s">
        <v>2856</v>
      </c>
      <c r="D716" t="s">
        <v>223</v>
      </c>
      <c r="E716" t="s">
        <v>35967</v>
      </c>
      <c r="F716" t="s">
        <v>35965</v>
      </c>
      <c r="G716">
        <v>0.89366000000000001</v>
      </c>
      <c r="H716">
        <v>0.89493999999999996</v>
      </c>
      <c r="J716">
        <v>2</v>
      </c>
      <c r="L716">
        <v>1.84</v>
      </c>
      <c r="M716" t="s">
        <v>17</v>
      </c>
      <c r="N716">
        <f t="shared" si="60"/>
        <v>49098.660000000586</v>
      </c>
    </row>
    <row r="717" spans="1:14" x14ac:dyDescent="0.2">
      <c r="A717" t="s">
        <v>18</v>
      </c>
      <c r="B717" t="s">
        <v>35968</v>
      </c>
      <c r="C717" t="s">
        <v>5486</v>
      </c>
      <c r="D717" t="s">
        <v>223</v>
      </c>
      <c r="E717" t="s">
        <v>35969</v>
      </c>
      <c r="F717" t="s">
        <v>35970</v>
      </c>
      <c r="G717">
        <v>0.89642999999999995</v>
      </c>
      <c r="H717">
        <v>0.89561000000000002</v>
      </c>
      <c r="J717">
        <v>2</v>
      </c>
      <c r="L717">
        <v>1.84</v>
      </c>
      <c r="M717" t="s">
        <v>17</v>
      </c>
      <c r="N717">
        <f t="shared" si="60"/>
        <v>49096.820000000589</v>
      </c>
    </row>
    <row r="718" spans="1:14" x14ac:dyDescent="0.2">
      <c r="A718" t="s">
        <v>11</v>
      </c>
      <c r="B718" t="s">
        <v>35971</v>
      </c>
      <c r="C718" t="s">
        <v>495</v>
      </c>
      <c r="D718" t="s">
        <v>223</v>
      </c>
      <c r="E718" t="s">
        <v>35972</v>
      </c>
      <c r="F718" t="s">
        <v>35970</v>
      </c>
      <c r="G718">
        <v>0.89444000000000001</v>
      </c>
      <c r="H718">
        <v>0.89561000000000002</v>
      </c>
      <c r="J718">
        <v>1</v>
      </c>
      <c r="L718">
        <v>0.92</v>
      </c>
      <c r="M718" t="s">
        <v>17</v>
      </c>
      <c r="N718">
        <f t="shared" si="60"/>
        <v>49094.980000000593</v>
      </c>
    </row>
    <row r="719" spans="1:14" x14ac:dyDescent="0.2">
      <c r="A719" t="s">
        <v>18</v>
      </c>
      <c r="B719" t="s">
        <v>35973</v>
      </c>
      <c r="C719" t="s">
        <v>28065</v>
      </c>
      <c r="D719" t="s">
        <v>223</v>
      </c>
      <c r="E719" t="s">
        <v>35974</v>
      </c>
      <c r="F719" t="s">
        <v>35975</v>
      </c>
      <c r="G719">
        <v>0.89509000000000005</v>
      </c>
      <c r="H719">
        <v>0.89449000000000001</v>
      </c>
      <c r="J719">
        <v>2</v>
      </c>
      <c r="L719">
        <v>1.84</v>
      </c>
      <c r="M719" t="s">
        <v>17</v>
      </c>
      <c r="N719">
        <f t="shared" si="60"/>
        <v>49094.060000000594</v>
      </c>
    </row>
    <row r="720" spans="1:14" x14ac:dyDescent="0.2">
      <c r="A720" t="s">
        <v>11</v>
      </c>
      <c r="B720" t="s">
        <v>35976</v>
      </c>
      <c r="C720" t="s">
        <v>495</v>
      </c>
      <c r="D720" t="s">
        <v>223</v>
      </c>
      <c r="E720" t="s">
        <v>35977</v>
      </c>
      <c r="F720" t="s">
        <v>35975</v>
      </c>
      <c r="G720">
        <v>0.89342999999999995</v>
      </c>
      <c r="H720">
        <v>0.89449000000000001</v>
      </c>
      <c r="J720">
        <v>1</v>
      </c>
      <c r="L720">
        <v>0.92</v>
      </c>
      <c r="M720" t="s">
        <v>17</v>
      </c>
      <c r="N720">
        <f t="shared" si="60"/>
        <v>49092.220000000598</v>
      </c>
    </row>
    <row r="721" spans="1:14" x14ac:dyDescent="0.2">
      <c r="A721" t="s">
        <v>18</v>
      </c>
      <c r="B721" t="s">
        <v>35978</v>
      </c>
      <c r="C721" t="s">
        <v>30522</v>
      </c>
      <c r="D721" t="s">
        <v>223</v>
      </c>
      <c r="E721" t="s">
        <v>35979</v>
      </c>
      <c r="F721" t="s">
        <v>35980</v>
      </c>
      <c r="G721">
        <v>0.89415999999999995</v>
      </c>
      <c r="H721">
        <v>0.89327999999999996</v>
      </c>
      <c r="J721">
        <v>2</v>
      </c>
      <c r="L721">
        <v>1.84</v>
      </c>
      <c r="M721" t="s">
        <v>17</v>
      </c>
      <c r="N721">
        <f t="shared" si="60"/>
        <v>49091.3000000006</v>
      </c>
    </row>
    <row r="722" spans="1:14" x14ac:dyDescent="0.2">
      <c r="A722" t="s">
        <v>11</v>
      </c>
      <c r="B722" t="s">
        <v>35981</v>
      </c>
      <c r="C722" t="s">
        <v>495</v>
      </c>
      <c r="D722" t="s">
        <v>223</v>
      </c>
      <c r="E722" t="s">
        <v>35982</v>
      </c>
      <c r="F722" t="s">
        <v>35980</v>
      </c>
      <c r="G722">
        <v>0.89237999999999995</v>
      </c>
      <c r="H722">
        <v>0.89327999999999996</v>
      </c>
      <c r="J722">
        <v>1</v>
      </c>
      <c r="L722">
        <v>0.92</v>
      </c>
      <c r="M722" t="s">
        <v>17</v>
      </c>
      <c r="N722">
        <f t="shared" si="60"/>
        <v>49089.460000000603</v>
      </c>
    </row>
    <row r="723" spans="1:14" x14ac:dyDescent="0.2">
      <c r="A723" t="s">
        <v>18</v>
      </c>
      <c r="B723" t="s">
        <v>35983</v>
      </c>
      <c r="C723" t="s">
        <v>28555</v>
      </c>
      <c r="D723" t="s">
        <v>223</v>
      </c>
      <c r="E723" t="s">
        <v>35984</v>
      </c>
      <c r="F723" t="s">
        <v>35985</v>
      </c>
      <c r="G723">
        <v>0.89234999999999998</v>
      </c>
      <c r="H723">
        <v>0.89341000000000004</v>
      </c>
      <c r="J723">
        <v>2</v>
      </c>
      <c r="L723">
        <v>-2</v>
      </c>
      <c r="M723" t="s">
        <v>17</v>
      </c>
      <c r="N723">
        <f t="shared" si="60"/>
        <v>49088.540000000605</v>
      </c>
    </row>
    <row r="724" spans="1:14" x14ac:dyDescent="0.2">
      <c r="A724" t="s">
        <v>11</v>
      </c>
      <c r="B724" t="s">
        <v>35986</v>
      </c>
      <c r="C724" t="s">
        <v>550</v>
      </c>
      <c r="D724" t="s">
        <v>223</v>
      </c>
      <c r="E724" t="s">
        <v>35987</v>
      </c>
      <c r="F724" t="s">
        <v>35985</v>
      </c>
      <c r="G724">
        <v>0.89063999999999999</v>
      </c>
      <c r="H724">
        <v>0.89341000000000004</v>
      </c>
      <c r="J724">
        <v>1</v>
      </c>
      <c r="L724">
        <v>0.92</v>
      </c>
      <c r="M724" t="s">
        <v>17</v>
      </c>
      <c r="N724">
        <f t="shared" si="60"/>
        <v>49090.540000000605</v>
      </c>
    </row>
    <row r="725" spans="1:14" x14ac:dyDescent="0.2">
      <c r="A725" t="s">
        <v>18</v>
      </c>
      <c r="B725" t="s">
        <v>35988</v>
      </c>
      <c r="C725" t="s">
        <v>2856</v>
      </c>
      <c r="D725" t="s">
        <v>223</v>
      </c>
      <c r="E725" t="s">
        <v>35989</v>
      </c>
      <c r="F725" t="s">
        <v>35990</v>
      </c>
      <c r="G725">
        <v>0.88976999999999995</v>
      </c>
      <c r="H725">
        <v>0.89036000000000004</v>
      </c>
      <c r="J725">
        <v>2</v>
      </c>
      <c r="L725">
        <v>-2</v>
      </c>
      <c r="M725" t="s">
        <v>17</v>
      </c>
      <c r="N725">
        <f t="shared" si="60"/>
        <v>49089.620000000607</v>
      </c>
    </row>
    <row r="726" spans="1:14" x14ac:dyDescent="0.2">
      <c r="A726" t="s">
        <v>11</v>
      </c>
      <c r="B726" t="s">
        <v>35991</v>
      </c>
      <c r="C726" t="s">
        <v>495</v>
      </c>
      <c r="D726" t="s">
        <v>223</v>
      </c>
      <c r="E726" t="s">
        <v>35992</v>
      </c>
      <c r="F726" t="s">
        <v>35990</v>
      </c>
      <c r="G726">
        <v>0.88926000000000005</v>
      </c>
      <c r="H726">
        <v>0.89036000000000004</v>
      </c>
      <c r="J726">
        <v>1</v>
      </c>
      <c r="L726">
        <v>0.92</v>
      </c>
      <c r="M726" t="s">
        <v>17</v>
      </c>
      <c r="N726">
        <f t="shared" si="60"/>
        <v>49091.620000000607</v>
      </c>
    </row>
    <row r="727" spans="1:14" x14ac:dyDescent="0.2">
      <c r="A727" t="s">
        <v>18</v>
      </c>
      <c r="B727" t="s">
        <v>35993</v>
      </c>
      <c r="C727" t="s">
        <v>33561</v>
      </c>
      <c r="D727" t="s">
        <v>223</v>
      </c>
      <c r="E727" t="s">
        <v>35994</v>
      </c>
      <c r="F727" t="s">
        <v>35990</v>
      </c>
      <c r="G727">
        <v>0.89029999999999998</v>
      </c>
      <c r="H727">
        <v>0.89036000000000004</v>
      </c>
      <c r="J727">
        <v>4</v>
      </c>
      <c r="L727">
        <v>-4</v>
      </c>
      <c r="M727" t="s">
        <v>17</v>
      </c>
      <c r="N727">
        <f t="shared" si="60"/>
        <v>49090.700000000608</v>
      </c>
    </row>
    <row r="728" spans="1:14" x14ac:dyDescent="0.2">
      <c r="A728" t="s">
        <v>11</v>
      </c>
      <c r="B728" t="s">
        <v>35995</v>
      </c>
      <c r="C728" t="s">
        <v>28395</v>
      </c>
      <c r="D728" t="s">
        <v>223</v>
      </c>
      <c r="E728" t="s">
        <v>35996</v>
      </c>
      <c r="F728" t="s">
        <v>35990</v>
      </c>
      <c r="G728">
        <v>0.88854</v>
      </c>
      <c r="H728">
        <v>0.89036000000000004</v>
      </c>
      <c r="J728">
        <v>2</v>
      </c>
      <c r="L728">
        <v>1.84</v>
      </c>
      <c r="M728" t="s">
        <v>17</v>
      </c>
      <c r="N728">
        <f t="shared" si="60"/>
        <v>49094.700000000608</v>
      </c>
    </row>
    <row r="729" spans="1:14" x14ac:dyDescent="0.2">
      <c r="A729" t="s">
        <v>11</v>
      </c>
      <c r="B729" t="s">
        <v>35997</v>
      </c>
      <c r="C729" t="s">
        <v>2730</v>
      </c>
      <c r="D729" t="s">
        <v>223</v>
      </c>
      <c r="E729" t="s">
        <v>35998</v>
      </c>
      <c r="F729" t="s">
        <v>35999</v>
      </c>
      <c r="G729">
        <v>0.89007999999999998</v>
      </c>
      <c r="H729">
        <v>0.88900999999999997</v>
      </c>
      <c r="J729">
        <v>2</v>
      </c>
      <c r="L729">
        <v>-2</v>
      </c>
      <c r="M729" t="s">
        <v>17</v>
      </c>
      <c r="N729">
        <f t="shared" si="60"/>
        <v>49092.860000000612</v>
      </c>
    </row>
    <row r="730" spans="1:14" x14ac:dyDescent="0.2">
      <c r="A730" t="s">
        <v>11</v>
      </c>
      <c r="B730" t="s">
        <v>36000</v>
      </c>
      <c r="C730" t="s">
        <v>495</v>
      </c>
      <c r="D730" t="s">
        <v>223</v>
      </c>
      <c r="E730" t="s">
        <v>36001</v>
      </c>
      <c r="F730" t="s">
        <v>35999</v>
      </c>
      <c r="G730">
        <v>0.89229999999999998</v>
      </c>
      <c r="H730">
        <v>0.88900999999999997</v>
      </c>
      <c r="J730">
        <v>1</v>
      </c>
      <c r="L730">
        <v>-1</v>
      </c>
      <c r="M730" t="s">
        <v>17</v>
      </c>
      <c r="N730">
        <f t="shared" si="60"/>
        <v>49094.860000000612</v>
      </c>
    </row>
    <row r="731" spans="1:14" x14ac:dyDescent="0.2">
      <c r="A731" t="s">
        <v>18</v>
      </c>
      <c r="B731" t="s">
        <v>36002</v>
      </c>
      <c r="C731" t="s">
        <v>1198</v>
      </c>
      <c r="D731" t="s">
        <v>223</v>
      </c>
      <c r="E731" t="s">
        <v>36003</v>
      </c>
      <c r="F731" t="s">
        <v>36004</v>
      </c>
      <c r="G731">
        <v>0.89256999999999997</v>
      </c>
      <c r="H731">
        <v>0.89222000000000001</v>
      </c>
      <c r="J731">
        <v>16</v>
      </c>
      <c r="L731">
        <v>14.72</v>
      </c>
      <c r="M731" t="s">
        <v>17</v>
      </c>
      <c r="N731">
        <f t="shared" si="60"/>
        <v>49095.860000000612</v>
      </c>
    </row>
    <row r="732" spans="1:14" x14ac:dyDescent="0.2">
      <c r="A732" t="s">
        <v>18</v>
      </c>
      <c r="B732" t="s">
        <v>36005</v>
      </c>
      <c r="C732" t="s">
        <v>720</v>
      </c>
      <c r="D732" t="s">
        <v>223</v>
      </c>
      <c r="E732" t="s">
        <v>36006</v>
      </c>
      <c r="F732" t="s">
        <v>36004</v>
      </c>
      <c r="G732">
        <v>0.89087000000000005</v>
      </c>
      <c r="H732">
        <v>0.89222000000000001</v>
      </c>
      <c r="J732">
        <v>4</v>
      </c>
      <c r="L732">
        <v>-4</v>
      </c>
      <c r="M732" t="s">
        <v>17</v>
      </c>
      <c r="N732">
        <f t="shared" si="60"/>
        <v>49081.140000000611</v>
      </c>
    </row>
    <row r="733" spans="1:14" x14ac:dyDescent="0.2">
      <c r="A733" t="s">
        <v>18</v>
      </c>
      <c r="B733" t="s">
        <v>36007</v>
      </c>
      <c r="C733" t="s">
        <v>28069</v>
      </c>
      <c r="D733" t="s">
        <v>223</v>
      </c>
      <c r="E733" t="s">
        <v>36008</v>
      </c>
      <c r="F733" t="s">
        <v>36004</v>
      </c>
      <c r="G733">
        <v>0.88980999999999999</v>
      </c>
      <c r="H733">
        <v>0.89222000000000001</v>
      </c>
      <c r="J733">
        <v>2</v>
      </c>
      <c r="L733">
        <v>-2</v>
      </c>
      <c r="M733" t="s">
        <v>17</v>
      </c>
      <c r="N733">
        <f t="shared" si="60"/>
        <v>49085.140000000611</v>
      </c>
    </row>
    <row r="734" spans="1:14" x14ac:dyDescent="0.2">
      <c r="A734" t="s">
        <v>18</v>
      </c>
      <c r="B734" t="s">
        <v>36009</v>
      </c>
      <c r="C734" t="s">
        <v>2856</v>
      </c>
      <c r="D734" t="s">
        <v>223</v>
      </c>
      <c r="E734" t="s">
        <v>36010</v>
      </c>
      <c r="F734" t="s">
        <v>36004</v>
      </c>
      <c r="G734">
        <v>0.89176</v>
      </c>
      <c r="H734">
        <v>0.89222000000000001</v>
      </c>
      <c r="J734">
        <v>8</v>
      </c>
      <c r="L734">
        <v>-8</v>
      </c>
      <c r="M734" t="s">
        <v>17</v>
      </c>
      <c r="N734">
        <f t="shared" si="60"/>
        <v>49087.140000000611</v>
      </c>
    </row>
    <row r="735" spans="1:14" x14ac:dyDescent="0.2">
      <c r="A735" t="s">
        <v>11</v>
      </c>
      <c r="B735" t="s">
        <v>36011</v>
      </c>
      <c r="C735" t="s">
        <v>495</v>
      </c>
      <c r="D735" t="s">
        <v>223</v>
      </c>
      <c r="E735" t="s">
        <v>36012</v>
      </c>
      <c r="F735" t="s">
        <v>36004</v>
      </c>
      <c r="G735">
        <v>0.88880000000000003</v>
      </c>
      <c r="H735">
        <v>0.89222000000000001</v>
      </c>
      <c r="J735">
        <v>1</v>
      </c>
      <c r="L735">
        <v>0.92</v>
      </c>
      <c r="M735" t="s">
        <v>17</v>
      </c>
      <c r="N735">
        <f t="shared" si="60"/>
        <v>49095.140000000611</v>
      </c>
    </row>
    <row r="736" spans="1:14" x14ac:dyDescent="0.2">
      <c r="A736" t="s">
        <v>11</v>
      </c>
      <c r="B736" t="s">
        <v>36013</v>
      </c>
      <c r="C736" t="s">
        <v>495</v>
      </c>
      <c r="D736" t="s">
        <v>223</v>
      </c>
      <c r="E736" t="s">
        <v>36014</v>
      </c>
      <c r="F736" t="s">
        <v>36015</v>
      </c>
      <c r="G736">
        <v>0.88504000000000005</v>
      </c>
      <c r="H736">
        <v>0.88888</v>
      </c>
      <c r="J736">
        <v>1</v>
      </c>
      <c r="L736">
        <v>0.92</v>
      </c>
      <c r="M736" t="s">
        <v>17</v>
      </c>
      <c r="N736">
        <f t="shared" si="60"/>
        <v>49094.220000000612</v>
      </c>
    </row>
    <row r="737" spans="1:14" x14ac:dyDescent="0.2">
      <c r="A737" t="s">
        <v>18</v>
      </c>
      <c r="B737" t="s">
        <v>36016</v>
      </c>
      <c r="C737" t="s">
        <v>29259</v>
      </c>
      <c r="D737" t="s">
        <v>223</v>
      </c>
      <c r="E737" t="s">
        <v>36017</v>
      </c>
      <c r="F737" t="s">
        <v>36015</v>
      </c>
      <c r="G737">
        <v>0.88744999999999996</v>
      </c>
      <c r="H737">
        <v>0.88888</v>
      </c>
      <c r="J737">
        <v>2</v>
      </c>
      <c r="L737">
        <v>-2</v>
      </c>
      <c r="M737" t="s">
        <v>17</v>
      </c>
      <c r="N737">
        <f t="shared" si="60"/>
        <v>49093.300000000614</v>
      </c>
    </row>
    <row r="738" spans="1:14" x14ac:dyDescent="0.2">
      <c r="A738" t="s">
        <v>18</v>
      </c>
      <c r="B738" t="s">
        <v>36018</v>
      </c>
      <c r="C738" t="s">
        <v>28065</v>
      </c>
      <c r="D738" t="s">
        <v>223</v>
      </c>
      <c r="E738" t="s">
        <v>36019</v>
      </c>
      <c r="F738" t="s">
        <v>36020</v>
      </c>
      <c r="G738">
        <v>0.88156999999999996</v>
      </c>
      <c r="H738">
        <v>0.88468000000000002</v>
      </c>
      <c r="J738">
        <v>2</v>
      </c>
      <c r="L738">
        <v>-2</v>
      </c>
      <c r="M738" t="s">
        <v>17</v>
      </c>
      <c r="N738">
        <f t="shared" si="60"/>
        <v>49095.300000000614</v>
      </c>
    </row>
    <row r="739" spans="1:14" x14ac:dyDescent="0.2">
      <c r="A739" t="s">
        <v>18</v>
      </c>
      <c r="B739" t="s">
        <v>36021</v>
      </c>
      <c r="C739" t="s">
        <v>732</v>
      </c>
      <c r="D739" t="s">
        <v>223</v>
      </c>
      <c r="E739" t="s">
        <v>36022</v>
      </c>
      <c r="F739" t="s">
        <v>36020</v>
      </c>
      <c r="G739">
        <v>0.88370000000000004</v>
      </c>
      <c r="H739">
        <v>0.88468000000000002</v>
      </c>
      <c r="J739">
        <v>8</v>
      </c>
      <c r="L739">
        <v>-8</v>
      </c>
      <c r="M739" t="s">
        <v>17</v>
      </c>
      <c r="N739">
        <f t="shared" si="60"/>
        <v>49097.300000000614</v>
      </c>
    </row>
    <row r="740" spans="1:14" x14ac:dyDescent="0.2">
      <c r="A740" t="s">
        <v>11</v>
      </c>
      <c r="B740" t="s">
        <v>36023</v>
      </c>
      <c r="C740" t="s">
        <v>495</v>
      </c>
      <c r="D740" t="s">
        <v>223</v>
      </c>
      <c r="E740" t="s">
        <v>36024</v>
      </c>
      <c r="F740" t="s">
        <v>36020</v>
      </c>
      <c r="G740">
        <v>0.88058999999999998</v>
      </c>
      <c r="H740">
        <v>0.88468000000000002</v>
      </c>
      <c r="J740">
        <v>1</v>
      </c>
      <c r="L740">
        <v>0.92</v>
      </c>
      <c r="M740" t="s">
        <v>17</v>
      </c>
      <c r="N740">
        <f t="shared" si="60"/>
        <v>49105.300000000614</v>
      </c>
    </row>
    <row r="741" spans="1:14" x14ac:dyDescent="0.2">
      <c r="A741" t="s">
        <v>18</v>
      </c>
      <c r="B741" t="s">
        <v>36025</v>
      </c>
      <c r="C741" t="s">
        <v>1179</v>
      </c>
      <c r="D741" t="s">
        <v>223</v>
      </c>
      <c r="E741" t="s">
        <v>36026</v>
      </c>
      <c r="F741" t="s">
        <v>36020</v>
      </c>
      <c r="G741">
        <v>0.88470000000000004</v>
      </c>
      <c r="H741">
        <v>0.88468000000000002</v>
      </c>
      <c r="J741">
        <v>16</v>
      </c>
      <c r="L741">
        <v>14.72</v>
      </c>
      <c r="M741" t="s">
        <v>17</v>
      </c>
      <c r="N741">
        <f t="shared" si="60"/>
        <v>49104.380000000616</v>
      </c>
    </row>
    <row r="742" spans="1:14" x14ac:dyDescent="0.2">
      <c r="A742" t="s">
        <v>18</v>
      </c>
      <c r="B742" t="s">
        <v>36027</v>
      </c>
      <c r="C742" t="s">
        <v>28069</v>
      </c>
      <c r="D742" t="s">
        <v>223</v>
      </c>
      <c r="E742" t="s">
        <v>36028</v>
      </c>
      <c r="F742" t="s">
        <v>36020</v>
      </c>
      <c r="G742">
        <v>0.88263000000000003</v>
      </c>
      <c r="H742">
        <v>0.88468000000000002</v>
      </c>
      <c r="J742">
        <v>4</v>
      </c>
      <c r="L742">
        <v>-4</v>
      </c>
      <c r="M742" t="s">
        <v>17</v>
      </c>
      <c r="N742">
        <f t="shared" si="60"/>
        <v>49089.660000000615</v>
      </c>
    </row>
    <row r="743" spans="1:14" x14ac:dyDescent="0.2">
      <c r="A743" t="s">
        <v>11</v>
      </c>
      <c r="B743" t="s">
        <v>36029</v>
      </c>
      <c r="C743" t="s">
        <v>495</v>
      </c>
      <c r="D743" t="s">
        <v>14</v>
      </c>
      <c r="E743" t="s">
        <v>36030</v>
      </c>
      <c r="F743" t="s">
        <v>36031</v>
      </c>
      <c r="G743">
        <v>0.52222000000000002</v>
      </c>
      <c r="H743">
        <v>0.52342</v>
      </c>
      <c r="J743">
        <v>1</v>
      </c>
      <c r="L743">
        <v>0.9</v>
      </c>
      <c r="M743" t="s">
        <v>17</v>
      </c>
      <c r="N743">
        <f t="shared" si="60"/>
        <v>49093.660000000615</v>
      </c>
    </row>
    <row r="744" spans="1:14" x14ac:dyDescent="0.2">
      <c r="A744" t="s">
        <v>18</v>
      </c>
      <c r="B744" t="s">
        <v>36032</v>
      </c>
      <c r="C744" t="s">
        <v>746</v>
      </c>
      <c r="D744" t="s">
        <v>14</v>
      </c>
      <c r="E744" t="s">
        <v>36033</v>
      </c>
      <c r="F744" t="s">
        <v>36031</v>
      </c>
      <c r="G744">
        <v>0.52310999999999996</v>
      </c>
      <c r="H744">
        <v>0.52342</v>
      </c>
      <c r="J744">
        <v>2</v>
      </c>
      <c r="L744">
        <v>-2</v>
      </c>
      <c r="M744" t="s">
        <v>17</v>
      </c>
      <c r="N744">
        <f t="shared" si="60"/>
        <v>49092.760000000613</v>
      </c>
    </row>
    <row r="745" spans="1:14" x14ac:dyDescent="0.2">
      <c r="A745" t="s">
        <v>18</v>
      </c>
      <c r="B745" t="s">
        <v>36034</v>
      </c>
      <c r="C745" t="s">
        <v>28736</v>
      </c>
      <c r="D745" t="s">
        <v>14</v>
      </c>
      <c r="E745" t="s">
        <v>36035</v>
      </c>
      <c r="F745" t="s">
        <v>36036</v>
      </c>
      <c r="G745">
        <v>0.52159</v>
      </c>
      <c r="H745">
        <v>0.5222</v>
      </c>
      <c r="J745">
        <v>2</v>
      </c>
      <c r="L745">
        <v>-2</v>
      </c>
      <c r="M745" t="s">
        <v>17</v>
      </c>
      <c r="N745">
        <f t="shared" si="60"/>
        <v>49094.760000000613</v>
      </c>
    </row>
    <row r="746" spans="1:14" x14ac:dyDescent="0.2">
      <c r="A746" t="s">
        <v>11</v>
      </c>
      <c r="B746" t="s">
        <v>36037</v>
      </c>
      <c r="C746" t="s">
        <v>495</v>
      </c>
      <c r="D746" t="s">
        <v>14</v>
      </c>
      <c r="E746" t="s">
        <v>36038</v>
      </c>
      <c r="F746" t="s">
        <v>36036</v>
      </c>
      <c r="G746">
        <v>0.52061000000000002</v>
      </c>
      <c r="H746">
        <v>0.5222</v>
      </c>
      <c r="J746">
        <v>1</v>
      </c>
      <c r="L746">
        <v>0.92</v>
      </c>
      <c r="M746" t="s">
        <v>17</v>
      </c>
      <c r="N746">
        <f t="shared" si="60"/>
        <v>49096.760000000613</v>
      </c>
    </row>
    <row r="747" spans="1:14" x14ac:dyDescent="0.2">
      <c r="A747" t="s">
        <v>18</v>
      </c>
      <c r="B747" t="s">
        <v>36039</v>
      </c>
      <c r="C747" t="s">
        <v>28065</v>
      </c>
      <c r="D747" t="s">
        <v>14</v>
      </c>
      <c r="E747" t="s">
        <v>36040</v>
      </c>
      <c r="F747" t="s">
        <v>36041</v>
      </c>
      <c r="G747">
        <v>0.51990999999999998</v>
      </c>
      <c r="H747">
        <v>0.52097000000000004</v>
      </c>
      <c r="J747">
        <v>2</v>
      </c>
      <c r="L747">
        <v>-2</v>
      </c>
      <c r="M747" t="s">
        <v>17</v>
      </c>
      <c r="N747">
        <f t="shared" si="60"/>
        <v>49095.840000000615</v>
      </c>
    </row>
    <row r="748" spans="1:14" x14ac:dyDescent="0.2">
      <c r="A748" t="s">
        <v>18</v>
      </c>
      <c r="B748" t="s">
        <v>36042</v>
      </c>
      <c r="C748" t="s">
        <v>1017</v>
      </c>
      <c r="D748" t="s">
        <v>14</v>
      </c>
      <c r="E748" t="s">
        <v>36043</v>
      </c>
      <c r="F748" t="s">
        <v>36041</v>
      </c>
      <c r="G748">
        <v>0.52034000000000002</v>
      </c>
      <c r="H748">
        <v>0.52097000000000004</v>
      </c>
      <c r="J748">
        <v>4</v>
      </c>
      <c r="L748">
        <v>-4</v>
      </c>
      <c r="M748" t="s">
        <v>17</v>
      </c>
      <c r="N748">
        <f t="shared" si="60"/>
        <v>49097.840000000615</v>
      </c>
    </row>
    <row r="749" spans="1:14" x14ac:dyDescent="0.2">
      <c r="A749" t="s">
        <v>11</v>
      </c>
      <c r="B749" t="s">
        <v>36044</v>
      </c>
      <c r="C749" t="s">
        <v>495</v>
      </c>
      <c r="D749" t="s">
        <v>14</v>
      </c>
      <c r="E749" t="s">
        <v>36045</v>
      </c>
      <c r="F749" t="s">
        <v>36041</v>
      </c>
      <c r="G749">
        <v>0.51900999999999997</v>
      </c>
      <c r="H749">
        <v>0.52097000000000004</v>
      </c>
      <c r="J749">
        <v>1</v>
      </c>
      <c r="L749">
        <v>0.92</v>
      </c>
      <c r="M749" t="s">
        <v>17</v>
      </c>
      <c r="N749">
        <f t="shared" si="60"/>
        <v>49101.840000000615</v>
      </c>
    </row>
    <row r="750" spans="1:14" x14ac:dyDescent="0.2">
      <c r="A750" t="s">
        <v>18</v>
      </c>
      <c r="B750" t="s">
        <v>36046</v>
      </c>
      <c r="C750" t="s">
        <v>30622</v>
      </c>
      <c r="D750" t="s">
        <v>14</v>
      </c>
      <c r="E750" t="s">
        <v>36047</v>
      </c>
      <c r="F750" t="s">
        <v>36048</v>
      </c>
      <c r="G750">
        <v>0.51946999999999999</v>
      </c>
      <c r="H750">
        <v>0.51909000000000005</v>
      </c>
      <c r="J750">
        <v>4</v>
      </c>
      <c r="L750">
        <v>3.68</v>
      </c>
      <c r="M750" t="s">
        <v>17</v>
      </c>
      <c r="N750">
        <f t="shared" si="60"/>
        <v>49100.920000000617</v>
      </c>
    </row>
    <row r="751" spans="1:14" x14ac:dyDescent="0.2">
      <c r="A751" t="s">
        <v>11</v>
      </c>
      <c r="B751" t="s">
        <v>36049</v>
      </c>
      <c r="C751" t="s">
        <v>495</v>
      </c>
      <c r="D751" t="s">
        <v>14</v>
      </c>
      <c r="E751" t="s">
        <v>36050</v>
      </c>
      <c r="F751" t="s">
        <v>36048</v>
      </c>
      <c r="G751">
        <v>0.51753000000000005</v>
      </c>
      <c r="H751">
        <v>0.51909000000000005</v>
      </c>
      <c r="J751">
        <v>1</v>
      </c>
      <c r="L751">
        <v>0.92</v>
      </c>
      <c r="M751" t="s">
        <v>17</v>
      </c>
      <c r="N751">
        <f t="shared" si="60"/>
        <v>49097.240000000616</v>
      </c>
    </row>
    <row r="752" spans="1:14" x14ac:dyDescent="0.2">
      <c r="A752" t="s">
        <v>18</v>
      </c>
      <c r="B752" t="s">
        <v>36051</v>
      </c>
      <c r="C752" t="s">
        <v>29259</v>
      </c>
      <c r="D752" t="s">
        <v>14</v>
      </c>
      <c r="E752" t="s">
        <v>36052</v>
      </c>
      <c r="F752" t="s">
        <v>36048</v>
      </c>
      <c r="G752">
        <v>0.51837999999999995</v>
      </c>
      <c r="H752">
        <v>0.51909000000000005</v>
      </c>
      <c r="J752">
        <v>2</v>
      </c>
      <c r="L752">
        <v>-2</v>
      </c>
      <c r="M752" t="s">
        <v>17</v>
      </c>
      <c r="N752">
        <f t="shared" si="60"/>
        <v>49096.320000000618</v>
      </c>
    </row>
    <row r="753" spans="1:14" x14ac:dyDescent="0.2">
      <c r="A753" t="s">
        <v>18</v>
      </c>
      <c r="B753" t="s">
        <v>36053</v>
      </c>
      <c r="C753" t="s">
        <v>2850</v>
      </c>
      <c r="D753" t="s">
        <v>14</v>
      </c>
      <c r="E753" t="s">
        <v>36054</v>
      </c>
      <c r="F753" t="s">
        <v>36048</v>
      </c>
      <c r="G753">
        <v>0.52022000000000002</v>
      </c>
      <c r="H753">
        <v>0.51909000000000005</v>
      </c>
      <c r="J753">
        <v>8</v>
      </c>
      <c r="L753">
        <v>7.36</v>
      </c>
      <c r="M753" t="s">
        <v>17</v>
      </c>
      <c r="N753">
        <f t="shared" si="60"/>
        <v>49098.320000000618</v>
      </c>
    </row>
    <row r="754" spans="1:14" x14ac:dyDescent="0.2">
      <c r="A754" t="s">
        <v>11</v>
      </c>
      <c r="B754" t="s">
        <v>36055</v>
      </c>
      <c r="C754" t="s">
        <v>6241</v>
      </c>
      <c r="D754" t="s">
        <v>566</v>
      </c>
      <c r="E754" t="s">
        <v>36056</v>
      </c>
      <c r="F754" t="s">
        <v>36057</v>
      </c>
      <c r="G754">
        <v>1.94035</v>
      </c>
      <c r="H754">
        <v>1.94174</v>
      </c>
      <c r="J754">
        <v>4</v>
      </c>
      <c r="L754">
        <v>3.52</v>
      </c>
      <c r="M754" t="s">
        <v>17</v>
      </c>
      <c r="N754">
        <f t="shared" si="60"/>
        <v>49090.960000000618</v>
      </c>
    </row>
    <row r="755" spans="1:14" x14ac:dyDescent="0.2">
      <c r="A755" t="s">
        <v>18</v>
      </c>
      <c r="B755" t="s">
        <v>36058</v>
      </c>
      <c r="C755" t="s">
        <v>28068</v>
      </c>
      <c r="D755" t="s">
        <v>566</v>
      </c>
      <c r="E755" t="s">
        <v>36059</v>
      </c>
      <c r="F755" t="s">
        <v>36057</v>
      </c>
      <c r="G755">
        <v>1.94374</v>
      </c>
      <c r="H755">
        <v>1.94174</v>
      </c>
      <c r="J755">
        <v>2</v>
      </c>
      <c r="L755">
        <v>1.82</v>
      </c>
      <c r="M755" t="s">
        <v>17</v>
      </c>
      <c r="N755">
        <f t="shared" si="60"/>
        <v>49087.440000000621</v>
      </c>
    </row>
    <row r="756" spans="1:14" x14ac:dyDescent="0.2">
      <c r="A756" t="s">
        <v>11</v>
      </c>
      <c r="B756" t="s">
        <v>36060</v>
      </c>
      <c r="C756" t="s">
        <v>732</v>
      </c>
      <c r="D756" t="s">
        <v>566</v>
      </c>
      <c r="E756" t="s">
        <v>36061</v>
      </c>
      <c r="F756" t="s">
        <v>36057</v>
      </c>
      <c r="G756">
        <v>1.94143</v>
      </c>
      <c r="H756">
        <v>1.94174</v>
      </c>
      <c r="J756">
        <v>2</v>
      </c>
      <c r="L756">
        <v>1.76</v>
      </c>
      <c r="M756" t="s">
        <v>17</v>
      </c>
      <c r="N756">
        <f t="shared" si="60"/>
        <v>49085.620000000621</v>
      </c>
    </row>
    <row r="757" spans="1:14" x14ac:dyDescent="0.2">
      <c r="A757" t="s">
        <v>11</v>
      </c>
      <c r="B757" t="s">
        <v>36062</v>
      </c>
      <c r="C757" t="s">
        <v>495</v>
      </c>
      <c r="D757" t="s">
        <v>566</v>
      </c>
      <c r="E757" t="s">
        <v>36063</v>
      </c>
      <c r="F757" t="s">
        <v>36057</v>
      </c>
      <c r="G757">
        <v>1.9427000000000001</v>
      </c>
      <c r="H757">
        <v>1.94174</v>
      </c>
      <c r="J757">
        <v>1</v>
      </c>
      <c r="L757">
        <v>-1</v>
      </c>
      <c r="M757" t="s">
        <v>17</v>
      </c>
      <c r="N757">
        <f t="shared" si="60"/>
        <v>49083.860000000619</v>
      </c>
    </row>
    <row r="758" spans="1:14" x14ac:dyDescent="0.2">
      <c r="A758" t="s">
        <v>11</v>
      </c>
      <c r="B758" t="s">
        <v>36064</v>
      </c>
      <c r="C758" t="s">
        <v>495</v>
      </c>
      <c r="D758" t="s">
        <v>566</v>
      </c>
      <c r="E758" t="s">
        <v>36065</v>
      </c>
      <c r="F758" t="s">
        <v>36066</v>
      </c>
      <c r="G758">
        <v>1.9421999999999999</v>
      </c>
      <c r="H758">
        <v>1.94286</v>
      </c>
      <c r="J758">
        <v>1</v>
      </c>
      <c r="L758">
        <v>0.92</v>
      </c>
      <c r="M758" t="s">
        <v>17</v>
      </c>
      <c r="N758">
        <f t="shared" si="60"/>
        <v>49084.860000000619</v>
      </c>
    </row>
    <row r="759" spans="1:14" x14ac:dyDescent="0.2">
      <c r="A759" t="s">
        <v>18</v>
      </c>
      <c r="B759" t="s">
        <v>36067</v>
      </c>
      <c r="C759" t="s">
        <v>28066</v>
      </c>
      <c r="D759" t="s">
        <v>566</v>
      </c>
      <c r="E759" t="s">
        <v>36068</v>
      </c>
      <c r="F759" t="s">
        <v>36066</v>
      </c>
      <c r="G759">
        <v>1.9440999999999999</v>
      </c>
      <c r="H759">
        <v>1.94286</v>
      </c>
      <c r="J759">
        <v>2</v>
      </c>
      <c r="L759">
        <v>1.84</v>
      </c>
      <c r="M759" t="s">
        <v>17</v>
      </c>
      <c r="N759">
        <f t="shared" si="60"/>
        <v>49083.940000000621</v>
      </c>
    </row>
    <row r="760" spans="1:14" x14ac:dyDescent="0.2">
      <c r="A760" t="s">
        <v>11</v>
      </c>
      <c r="B760" t="s">
        <v>36069</v>
      </c>
      <c r="C760" t="s">
        <v>30575</v>
      </c>
      <c r="D760" t="s">
        <v>566</v>
      </c>
      <c r="E760" t="s">
        <v>36070</v>
      </c>
      <c r="F760" t="s">
        <v>36066</v>
      </c>
      <c r="G760">
        <v>1.9399299999999999</v>
      </c>
      <c r="H760">
        <v>1.94286</v>
      </c>
      <c r="J760">
        <v>2</v>
      </c>
      <c r="L760">
        <v>1.84</v>
      </c>
      <c r="M760" t="s">
        <v>17</v>
      </c>
      <c r="N760">
        <f t="shared" si="60"/>
        <v>49082.100000000624</v>
      </c>
    </row>
    <row r="761" spans="1:14" x14ac:dyDescent="0.2">
      <c r="A761" t="s">
        <v>11</v>
      </c>
      <c r="B761" t="s">
        <v>36071</v>
      </c>
      <c r="C761" t="s">
        <v>28555</v>
      </c>
      <c r="D761" t="s">
        <v>36072</v>
      </c>
      <c r="E761" t="s">
        <v>36073</v>
      </c>
      <c r="F761" t="s">
        <v>36074</v>
      </c>
      <c r="G761">
        <v>9.6850000000000005</v>
      </c>
      <c r="H761">
        <v>9.5299999999999994</v>
      </c>
      <c r="J761">
        <v>2</v>
      </c>
      <c r="L761">
        <v>-2</v>
      </c>
      <c r="M761" t="s">
        <v>17</v>
      </c>
      <c r="N761">
        <f t="shared" si="60"/>
        <v>49080.260000000628</v>
      </c>
    </row>
    <row r="762" spans="1:14" x14ac:dyDescent="0.2">
      <c r="A762" t="s">
        <v>11</v>
      </c>
      <c r="B762" t="s">
        <v>36075</v>
      </c>
      <c r="C762" t="s">
        <v>495</v>
      </c>
      <c r="D762" t="s">
        <v>36072</v>
      </c>
      <c r="E762" t="s">
        <v>36076</v>
      </c>
      <c r="F762" t="s">
        <v>36074</v>
      </c>
      <c r="G762">
        <v>9.7539999999999996</v>
      </c>
      <c r="H762">
        <v>9.5299999999999994</v>
      </c>
      <c r="J762">
        <v>1</v>
      </c>
      <c r="L762">
        <v>-1</v>
      </c>
      <c r="M762" t="s">
        <v>17</v>
      </c>
      <c r="N762">
        <f t="shared" si="60"/>
        <v>49082.260000000628</v>
      </c>
    </row>
    <row r="763" spans="1:14" x14ac:dyDescent="0.2">
      <c r="A763" t="s">
        <v>11</v>
      </c>
      <c r="B763" t="s">
        <v>36077</v>
      </c>
      <c r="C763" t="s">
        <v>2946</v>
      </c>
      <c r="D763" t="s">
        <v>36072</v>
      </c>
      <c r="E763" t="s">
        <v>36078</v>
      </c>
      <c r="F763" t="s">
        <v>36074</v>
      </c>
      <c r="G763">
        <v>9.6059999999999999</v>
      </c>
      <c r="H763">
        <v>9.5299999999999994</v>
      </c>
      <c r="J763">
        <v>4</v>
      </c>
      <c r="L763">
        <v>-4</v>
      </c>
      <c r="M763" t="s">
        <v>17</v>
      </c>
      <c r="N763">
        <f t="shared" si="60"/>
        <v>49083.260000000628</v>
      </c>
    </row>
    <row r="764" spans="1:14" x14ac:dyDescent="0.2">
      <c r="A764" t="s">
        <v>11</v>
      </c>
      <c r="B764" t="s">
        <v>36079</v>
      </c>
      <c r="C764" t="s">
        <v>28068</v>
      </c>
      <c r="D764" t="s">
        <v>36072</v>
      </c>
      <c r="E764" t="s">
        <v>36080</v>
      </c>
      <c r="F764" t="s">
        <v>36081</v>
      </c>
      <c r="G764">
        <v>9.7720000000000002</v>
      </c>
      <c r="H764">
        <v>9.7590000000000003</v>
      </c>
      <c r="J764">
        <v>2</v>
      </c>
      <c r="L764">
        <v>-2</v>
      </c>
      <c r="M764" t="s">
        <v>17</v>
      </c>
      <c r="N764">
        <f t="shared" si="60"/>
        <v>49087.260000000628</v>
      </c>
    </row>
    <row r="765" spans="1:14" x14ac:dyDescent="0.2">
      <c r="A765" t="s">
        <v>11</v>
      </c>
      <c r="B765" t="s">
        <v>36082</v>
      </c>
      <c r="C765" t="s">
        <v>495</v>
      </c>
      <c r="D765" t="s">
        <v>36072</v>
      </c>
      <c r="E765" t="s">
        <v>36083</v>
      </c>
      <c r="F765" t="s">
        <v>36081</v>
      </c>
      <c r="G765">
        <v>9.8140000000000001</v>
      </c>
      <c r="H765">
        <v>9.7590000000000003</v>
      </c>
      <c r="J765">
        <v>1</v>
      </c>
      <c r="L765">
        <v>-1</v>
      </c>
      <c r="M765" t="s">
        <v>17</v>
      </c>
      <c r="N765">
        <f t="shared" si="60"/>
        <v>49089.260000000628</v>
      </c>
    </row>
    <row r="766" spans="1:14" x14ac:dyDescent="0.2">
      <c r="A766" t="s">
        <v>11</v>
      </c>
      <c r="B766" t="s">
        <v>36084</v>
      </c>
      <c r="C766" t="s">
        <v>15501</v>
      </c>
      <c r="D766" t="s">
        <v>36072</v>
      </c>
      <c r="E766" t="s">
        <v>36085</v>
      </c>
      <c r="F766" t="s">
        <v>36081</v>
      </c>
      <c r="G766">
        <v>9.7240000000000002</v>
      </c>
      <c r="H766">
        <v>9.7590000000000003</v>
      </c>
      <c r="J766">
        <v>4</v>
      </c>
      <c r="L766">
        <v>3.68</v>
      </c>
      <c r="M766" t="s">
        <v>17</v>
      </c>
      <c r="N766">
        <f t="shared" si="60"/>
        <v>49090.260000000628</v>
      </c>
    </row>
    <row r="767" spans="1:14" x14ac:dyDescent="0.2">
      <c r="A767" t="s">
        <v>18</v>
      </c>
      <c r="B767" t="s">
        <v>36086</v>
      </c>
      <c r="C767" t="s">
        <v>28064</v>
      </c>
      <c r="D767" t="s">
        <v>36072</v>
      </c>
      <c r="E767" t="s">
        <v>36087</v>
      </c>
      <c r="F767" t="s">
        <v>36088</v>
      </c>
      <c r="G767">
        <v>9.7479999999999993</v>
      </c>
      <c r="H767">
        <v>9.8019999999999996</v>
      </c>
      <c r="J767">
        <v>2</v>
      </c>
      <c r="L767">
        <v>-2</v>
      </c>
      <c r="M767" t="s">
        <v>17</v>
      </c>
      <c r="N767">
        <f t="shared" si="60"/>
        <v>49086.580000000627</v>
      </c>
    </row>
    <row r="768" spans="1:14" x14ac:dyDescent="0.2">
      <c r="A768" t="s">
        <v>11</v>
      </c>
      <c r="B768" t="s">
        <v>36089</v>
      </c>
      <c r="C768" t="s">
        <v>550</v>
      </c>
      <c r="D768" t="s">
        <v>36072</v>
      </c>
      <c r="E768" t="s">
        <v>36090</v>
      </c>
      <c r="F768" t="s">
        <v>36088</v>
      </c>
      <c r="G768">
        <v>9.7170000000000005</v>
      </c>
      <c r="H768">
        <v>9.8019999999999996</v>
      </c>
      <c r="J768">
        <v>1</v>
      </c>
      <c r="L768">
        <v>0.92</v>
      </c>
      <c r="M768" t="s">
        <v>17</v>
      </c>
      <c r="N768">
        <f t="shared" si="60"/>
        <v>49088.580000000627</v>
      </c>
    </row>
    <row r="769" spans="1:14" x14ac:dyDescent="0.2">
      <c r="A769" t="s">
        <v>18</v>
      </c>
      <c r="B769" t="s">
        <v>36091</v>
      </c>
      <c r="C769" t="s">
        <v>746</v>
      </c>
      <c r="D769" t="s">
        <v>36072</v>
      </c>
      <c r="E769" t="s">
        <v>36092</v>
      </c>
      <c r="F769" t="s">
        <v>36088</v>
      </c>
      <c r="G769">
        <v>9.7850000000000001</v>
      </c>
      <c r="H769">
        <v>9.8019999999999996</v>
      </c>
      <c r="J769">
        <v>4</v>
      </c>
      <c r="L769">
        <v>-4</v>
      </c>
      <c r="M769" t="s">
        <v>17</v>
      </c>
      <c r="N769">
        <f t="shared" si="60"/>
        <v>49087.660000000629</v>
      </c>
    </row>
    <row r="770" spans="1:14" x14ac:dyDescent="0.2">
      <c r="A770" t="s">
        <v>11</v>
      </c>
      <c r="B770" t="s">
        <v>36093</v>
      </c>
      <c r="C770" t="s">
        <v>28065</v>
      </c>
      <c r="D770" t="s">
        <v>36072</v>
      </c>
      <c r="E770" t="s">
        <v>36094</v>
      </c>
      <c r="F770" t="s">
        <v>36095</v>
      </c>
      <c r="G770">
        <v>9.94</v>
      </c>
      <c r="H770">
        <v>9.7230000000000008</v>
      </c>
      <c r="J770">
        <v>2</v>
      </c>
      <c r="L770">
        <v>-2</v>
      </c>
      <c r="M770" t="s">
        <v>17</v>
      </c>
      <c r="N770">
        <f t="shared" si="60"/>
        <v>49091.660000000629</v>
      </c>
    </row>
    <row r="771" spans="1:14" x14ac:dyDescent="0.2">
      <c r="A771" t="s">
        <v>11</v>
      </c>
      <c r="B771" t="s">
        <v>36096</v>
      </c>
      <c r="C771" t="s">
        <v>495</v>
      </c>
      <c r="D771" t="s">
        <v>36072</v>
      </c>
      <c r="E771" t="s">
        <v>36097</v>
      </c>
      <c r="F771" t="s">
        <v>36095</v>
      </c>
      <c r="G771">
        <v>10.032999999999999</v>
      </c>
      <c r="H771">
        <v>9.7230000000000008</v>
      </c>
      <c r="J771">
        <v>1</v>
      </c>
      <c r="L771">
        <v>-1</v>
      </c>
      <c r="M771" t="s">
        <v>17</v>
      </c>
      <c r="N771">
        <f t="shared" si="60"/>
        <v>49093.660000000629</v>
      </c>
    </row>
    <row r="772" spans="1:14" x14ac:dyDescent="0.2">
      <c r="A772" t="s">
        <v>11</v>
      </c>
      <c r="B772" t="s">
        <v>36098</v>
      </c>
      <c r="C772" t="s">
        <v>3722</v>
      </c>
      <c r="D772" t="s">
        <v>36072</v>
      </c>
      <c r="E772" t="s">
        <v>36099</v>
      </c>
      <c r="F772" t="s">
        <v>36095</v>
      </c>
      <c r="G772">
        <v>9.7590000000000003</v>
      </c>
      <c r="H772">
        <v>9.7230000000000008</v>
      </c>
      <c r="J772">
        <v>8</v>
      </c>
      <c r="L772">
        <v>-8</v>
      </c>
      <c r="M772" t="s">
        <v>17</v>
      </c>
      <c r="N772">
        <f t="shared" ref="N772:N835" si="61">N771-L771</f>
        <v>49094.660000000629</v>
      </c>
    </row>
    <row r="773" spans="1:14" x14ac:dyDescent="0.2">
      <c r="A773" t="s">
        <v>11</v>
      </c>
      <c r="B773" t="s">
        <v>36100</v>
      </c>
      <c r="C773" t="s">
        <v>28395</v>
      </c>
      <c r="D773" t="s">
        <v>36072</v>
      </c>
      <c r="E773" t="s">
        <v>36101</v>
      </c>
      <c r="F773" t="s">
        <v>36095</v>
      </c>
      <c r="G773">
        <v>9.8510000000000009</v>
      </c>
      <c r="H773">
        <v>9.7230000000000008</v>
      </c>
      <c r="J773">
        <v>4</v>
      </c>
      <c r="L773">
        <v>-4</v>
      </c>
      <c r="M773" t="s">
        <v>17</v>
      </c>
      <c r="N773">
        <f t="shared" si="61"/>
        <v>49102.660000000629</v>
      </c>
    </row>
    <row r="774" spans="1:14" x14ac:dyDescent="0.2">
      <c r="A774" t="s">
        <v>11</v>
      </c>
      <c r="B774" t="s">
        <v>36102</v>
      </c>
      <c r="C774" t="s">
        <v>28395</v>
      </c>
      <c r="D774" t="s">
        <v>36072</v>
      </c>
      <c r="E774" t="s">
        <v>36103</v>
      </c>
      <c r="F774" t="s">
        <v>36104</v>
      </c>
      <c r="G774">
        <v>9.9320000000000004</v>
      </c>
      <c r="H774">
        <v>10.029</v>
      </c>
      <c r="J774">
        <v>2</v>
      </c>
      <c r="L774">
        <v>1.84</v>
      </c>
      <c r="M774" t="s">
        <v>17</v>
      </c>
      <c r="N774">
        <f t="shared" si="61"/>
        <v>49106.660000000629</v>
      </c>
    </row>
    <row r="775" spans="1:14" x14ac:dyDescent="0.2">
      <c r="A775" t="s">
        <v>11</v>
      </c>
      <c r="B775" t="s">
        <v>36105</v>
      </c>
      <c r="C775" t="s">
        <v>495</v>
      </c>
      <c r="D775" t="s">
        <v>36072</v>
      </c>
      <c r="E775" t="s">
        <v>36106</v>
      </c>
      <c r="F775" t="s">
        <v>36104</v>
      </c>
      <c r="G775">
        <v>10.023999999999999</v>
      </c>
      <c r="H775">
        <v>10.029</v>
      </c>
      <c r="J775">
        <v>1</v>
      </c>
      <c r="L775">
        <v>0.92</v>
      </c>
      <c r="M775" t="s">
        <v>17</v>
      </c>
      <c r="N775">
        <f t="shared" si="61"/>
        <v>49104.820000000633</v>
      </c>
    </row>
    <row r="776" spans="1:14" x14ac:dyDescent="0.2">
      <c r="A776" t="s">
        <v>18</v>
      </c>
      <c r="B776" t="s">
        <v>36107</v>
      </c>
      <c r="C776" t="s">
        <v>28071</v>
      </c>
      <c r="D776" t="s">
        <v>36072</v>
      </c>
      <c r="E776" t="s">
        <v>36108</v>
      </c>
      <c r="F776" t="s">
        <v>36109</v>
      </c>
      <c r="G776">
        <v>10.048999999999999</v>
      </c>
      <c r="H776">
        <v>10.013999999999999</v>
      </c>
      <c r="J776">
        <v>2</v>
      </c>
      <c r="L776">
        <v>1.84</v>
      </c>
      <c r="M776" t="s">
        <v>17</v>
      </c>
      <c r="N776">
        <f t="shared" si="61"/>
        <v>49103.900000000634</v>
      </c>
    </row>
    <row r="777" spans="1:14" x14ac:dyDescent="0.2">
      <c r="A777" t="s">
        <v>11</v>
      </c>
      <c r="B777" t="s">
        <v>36110</v>
      </c>
      <c r="C777" t="s">
        <v>495</v>
      </c>
      <c r="D777" t="s">
        <v>36072</v>
      </c>
      <c r="E777" t="s">
        <v>36111</v>
      </c>
      <c r="F777" t="s">
        <v>36109</v>
      </c>
      <c r="G777">
        <v>10.004</v>
      </c>
      <c r="H777">
        <v>10.013999999999999</v>
      </c>
      <c r="J777">
        <v>1</v>
      </c>
      <c r="L777">
        <v>0.92</v>
      </c>
      <c r="M777" t="s">
        <v>17</v>
      </c>
      <c r="N777">
        <f t="shared" si="61"/>
        <v>49102.060000000638</v>
      </c>
    </row>
    <row r="778" spans="1:14" x14ac:dyDescent="0.2">
      <c r="A778" t="s">
        <v>18</v>
      </c>
      <c r="B778" t="s">
        <v>36112</v>
      </c>
      <c r="C778" t="s">
        <v>892</v>
      </c>
      <c r="D778" t="s">
        <v>36072</v>
      </c>
      <c r="E778" t="s">
        <v>36113</v>
      </c>
      <c r="F778" t="s">
        <v>36109</v>
      </c>
      <c r="G778">
        <v>10.093</v>
      </c>
      <c r="H778">
        <v>10.013999999999999</v>
      </c>
      <c r="J778">
        <v>4</v>
      </c>
      <c r="L778">
        <v>3.68</v>
      </c>
      <c r="M778" t="s">
        <v>17</v>
      </c>
      <c r="N778">
        <f t="shared" si="61"/>
        <v>49101.14000000064</v>
      </c>
    </row>
    <row r="779" spans="1:14" x14ac:dyDescent="0.2">
      <c r="A779" t="s">
        <v>11</v>
      </c>
      <c r="B779" t="s">
        <v>36114</v>
      </c>
      <c r="C779" t="s">
        <v>28424</v>
      </c>
      <c r="D779" t="s">
        <v>36072</v>
      </c>
      <c r="E779" t="s">
        <v>36115</v>
      </c>
      <c r="F779" t="s">
        <v>36116</v>
      </c>
      <c r="G779">
        <v>9.9830000000000005</v>
      </c>
      <c r="H779">
        <v>10.005000000000001</v>
      </c>
      <c r="J779">
        <v>4</v>
      </c>
      <c r="L779">
        <v>3.68</v>
      </c>
      <c r="M779" t="s">
        <v>17</v>
      </c>
      <c r="N779">
        <f t="shared" si="61"/>
        <v>49097.460000000639</v>
      </c>
    </row>
    <row r="780" spans="1:14" x14ac:dyDescent="0.2">
      <c r="A780" t="s">
        <v>11</v>
      </c>
      <c r="B780" t="s">
        <v>36117</v>
      </c>
      <c r="C780" t="s">
        <v>495</v>
      </c>
      <c r="D780" t="s">
        <v>36072</v>
      </c>
      <c r="E780" t="s">
        <v>36118</v>
      </c>
      <c r="F780" t="s">
        <v>36116</v>
      </c>
      <c r="G780">
        <v>10.064</v>
      </c>
      <c r="H780">
        <v>10.005000000000001</v>
      </c>
      <c r="J780">
        <v>1</v>
      </c>
      <c r="L780">
        <v>-1</v>
      </c>
      <c r="M780" t="s">
        <v>17</v>
      </c>
      <c r="N780">
        <f t="shared" si="61"/>
        <v>49093.780000000639</v>
      </c>
    </row>
    <row r="781" spans="1:14" x14ac:dyDescent="0.2">
      <c r="A781" t="s">
        <v>11</v>
      </c>
      <c r="B781" t="s">
        <v>36119</v>
      </c>
      <c r="C781" t="s">
        <v>558</v>
      </c>
      <c r="D781" t="s">
        <v>36072</v>
      </c>
      <c r="E781" t="s">
        <v>36120</v>
      </c>
      <c r="F781" t="s">
        <v>36116</v>
      </c>
      <c r="G781">
        <v>10.023</v>
      </c>
      <c r="H781">
        <v>10.005000000000001</v>
      </c>
      <c r="J781">
        <v>2</v>
      </c>
      <c r="L781">
        <v>-2</v>
      </c>
      <c r="M781" t="s">
        <v>17</v>
      </c>
      <c r="N781">
        <f t="shared" si="61"/>
        <v>49094.780000000639</v>
      </c>
    </row>
    <row r="782" spans="1:14" x14ac:dyDescent="0.2">
      <c r="A782" t="s">
        <v>18</v>
      </c>
      <c r="B782" t="s">
        <v>36121</v>
      </c>
      <c r="C782" t="s">
        <v>866</v>
      </c>
      <c r="D782" t="s">
        <v>36072</v>
      </c>
      <c r="E782" t="s">
        <v>36122</v>
      </c>
      <c r="F782" t="s">
        <v>36123</v>
      </c>
      <c r="G782">
        <v>10.023999999999999</v>
      </c>
      <c r="H782">
        <v>10.06</v>
      </c>
      <c r="J782">
        <v>4</v>
      </c>
      <c r="L782">
        <v>-4</v>
      </c>
      <c r="M782" t="s">
        <v>17</v>
      </c>
      <c r="N782">
        <f t="shared" si="61"/>
        <v>49096.780000000639</v>
      </c>
    </row>
    <row r="783" spans="1:14" x14ac:dyDescent="0.2">
      <c r="A783" t="s">
        <v>11</v>
      </c>
      <c r="B783" t="s">
        <v>36124</v>
      </c>
      <c r="C783" t="s">
        <v>550</v>
      </c>
      <c r="D783" t="s">
        <v>36072</v>
      </c>
      <c r="E783" t="s">
        <v>36125</v>
      </c>
      <c r="F783" t="s">
        <v>36123</v>
      </c>
      <c r="G783">
        <v>9.9440000000000008</v>
      </c>
      <c r="H783">
        <v>10.06</v>
      </c>
      <c r="J783">
        <v>1</v>
      </c>
      <c r="L783">
        <v>0.92</v>
      </c>
      <c r="M783" t="s">
        <v>17</v>
      </c>
      <c r="N783">
        <f t="shared" si="61"/>
        <v>49100.780000000639</v>
      </c>
    </row>
    <row r="784" spans="1:14" x14ac:dyDescent="0.2">
      <c r="A784" t="s">
        <v>18</v>
      </c>
      <c r="B784" t="s">
        <v>36126</v>
      </c>
      <c r="C784" t="s">
        <v>28555</v>
      </c>
      <c r="D784" t="s">
        <v>36072</v>
      </c>
      <c r="E784" t="s">
        <v>36127</v>
      </c>
      <c r="F784" t="s">
        <v>36123</v>
      </c>
      <c r="G784">
        <v>9.9830000000000005</v>
      </c>
      <c r="H784">
        <v>10.06</v>
      </c>
      <c r="J784">
        <v>2</v>
      </c>
      <c r="L784">
        <v>-2</v>
      </c>
      <c r="M784" t="s">
        <v>17</v>
      </c>
      <c r="N784">
        <f t="shared" si="61"/>
        <v>49099.860000000641</v>
      </c>
    </row>
    <row r="785" spans="1:14" x14ac:dyDescent="0.2">
      <c r="A785" t="s">
        <v>11</v>
      </c>
      <c r="B785" t="s">
        <v>36128</v>
      </c>
      <c r="C785" t="s">
        <v>5486</v>
      </c>
      <c r="D785" t="s">
        <v>36072</v>
      </c>
      <c r="E785" t="s">
        <v>36129</v>
      </c>
      <c r="F785" t="s">
        <v>36130</v>
      </c>
      <c r="G785">
        <v>9.9789999999999992</v>
      </c>
      <c r="H785">
        <v>9.9570000000000007</v>
      </c>
      <c r="J785">
        <v>8</v>
      </c>
      <c r="L785">
        <v>-8</v>
      </c>
      <c r="M785" t="s">
        <v>17</v>
      </c>
      <c r="N785">
        <f t="shared" si="61"/>
        <v>49101.860000000641</v>
      </c>
    </row>
    <row r="786" spans="1:14" x14ac:dyDescent="0.2">
      <c r="A786" t="s">
        <v>11</v>
      </c>
      <c r="B786" t="s">
        <v>36131</v>
      </c>
      <c r="C786" t="s">
        <v>495</v>
      </c>
      <c r="D786" t="s">
        <v>36072</v>
      </c>
      <c r="E786" t="s">
        <v>36132</v>
      </c>
      <c r="F786" t="s">
        <v>36130</v>
      </c>
      <c r="G786">
        <v>10.083</v>
      </c>
      <c r="H786">
        <v>9.9570000000000007</v>
      </c>
      <c r="J786">
        <v>1</v>
      </c>
      <c r="L786">
        <v>-1</v>
      </c>
      <c r="M786" t="s">
        <v>17</v>
      </c>
      <c r="N786">
        <f t="shared" si="61"/>
        <v>49109.860000000641</v>
      </c>
    </row>
    <row r="787" spans="1:14" x14ac:dyDescent="0.2">
      <c r="A787" t="s">
        <v>11</v>
      </c>
      <c r="B787" t="s">
        <v>36133</v>
      </c>
      <c r="C787" t="s">
        <v>1198</v>
      </c>
      <c r="D787" t="s">
        <v>36072</v>
      </c>
      <c r="E787" t="s">
        <v>36134</v>
      </c>
      <c r="F787" t="s">
        <v>36130</v>
      </c>
      <c r="G787">
        <v>9.9420000000000002</v>
      </c>
      <c r="H787">
        <v>9.9570000000000007</v>
      </c>
      <c r="J787">
        <v>16</v>
      </c>
      <c r="L787">
        <v>14.72</v>
      </c>
      <c r="M787" t="s">
        <v>17</v>
      </c>
      <c r="N787">
        <f t="shared" si="61"/>
        <v>49110.860000000641</v>
      </c>
    </row>
    <row r="788" spans="1:14" x14ac:dyDescent="0.2">
      <c r="A788" t="s">
        <v>11</v>
      </c>
      <c r="B788" t="s">
        <v>36135</v>
      </c>
      <c r="C788" t="s">
        <v>28069</v>
      </c>
      <c r="D788" t="s">
        <v>36072</v>
      </c>
      <c r="E788" t="s">
        <v>36136</v>
      </c>
      <c r="F788" t="s">
        <v>36130</v>
      </c>
      <c r="G788">
        <v>10.013999999999999</v>
      </c>
      <c r="H788">
        <v>9.9570000000000007</v>
      </c>
      <c r="J788">
        <v>4</v>
      </c>
      <c r="L788">
        <v>-4</v>
      </c>
      <c r="M788" t="s">
        <v>17</v>
      </c>
      <c r="N788">
        <f t="shared" si="61"/>
        <v>49096.14000000064</v>
      </c>
    </row>
    <row r="789" spans="1:14" x14ac:dyDescent="0.2">
      <c r="A789" t="s">
        <v>11</v>
      </c>
      <c r="B789" t="s">
        <v>36137</v>
      </c>
      <c r="C789" t="s">
        <v>28065</v>
      </c>
      <c r="D789" t="s">
        <v>36072</v>
      </c>
      <c r="E789" t="s">
        <v>36138</v>
      </c>
      <c r="F789" t="s">
        <v>36130</v>
      </c>
      <c r="G789">
        <v>10.047000000000001</v>
      </c>
      <c r="H789">
        <v>9.9570000000000007</v>
      </c>
      <c r="J789">
        <v>2</v>
      </c>
      <c r="L789">
        <v>-2</v>
      </c>
      <c r="M789" t="s">
        <v>17</v>
      </c>
      <c r="N789">
        <f t="shared" si="61"/>
        <v>49100.14000000064</v>
      </c>
    </row>
    <row r="790" spans="1:14" x14ac:dyDescent="0.2">
      <c r="A790" t="s">
        <v>11</v>
      </c>
      <c r="B790" t="s">
        <v>36139</v>
      </c>
      <c r="C790" t="s">
        <v>495</v>
      </c>
      <c r="D790" t="s">
        <v>36072</v>
      </c>
      <c r="E790" t="s">
        <v>36140</v>
      </c>
      <c r="F790" t="s">
        <v>36141</v>
      </c>
      <c r="G790">
        <v>10.246</v>
      </c>
      <c r="H790">
        <v>10.089</v>
      </c>
      <c r="J790">
        <v>1</v>
      </c>
      <c r="L790">
        <v>-1</v>
      </c>
      <c r="M790" t="s">
        <v>17</v>
      </c>
      <c r="N790">
        <f t="shared" si="61"/>
        <v>49102.14000000064</v>
      </c>
    </row>
    <row r="791" spans="1:14" x14ac:dyDescent="0.2">
      <c r="A791" t="s">
        <v>11</v>
      </c>
      <c r="B791" t="s">
        <v>36142</v>
      </c>
      <c r="C791" t="s">
        <v>558</v>
      </c>
      <c r="D791" t="s">
        <v>36072</v>
      </c>
      <c r="E791" t="s">
        <v>36143</v>
      </c>
      <c r="F791" t="s">
        <v>36141</v>
      </c>
      <c r="G791">
        <v>10.173999999999999</v>
      </c>
      <c r="H791">
        <v>10.089</v>
      </c>
      <c r="J791">
        <v>2</v>
      </c>
      <c r="L791">
        <v>-2</v>
      </c>
      <c r="M791" t="s">
        <v>17</v>
      </c>
      <c r="N791">
        <f t="shared" si="61"/>
        <v>49103.14000000064</v>
      </c>
    </row>
    <row r="792" spans="1:14" x14ac:dyDescent="0.2">
      <c r="A792" t="s">
        <v>11</v>
      </c>
      <c r="B792" t="s">
        <v>36144</v>
      </c>
      <c r="C792" t="s">
        <v>15477</v>
      </c>
      <c r="D792" t="s">
        <v>36072</v>
      </c>
      <c r="E792" t="s">
        <v>36145</v>
      </c>
      <c r="F792" t="s">
        <v>36141</v>
      </c>
      <c r="G792">
        <v>10.096</v>
      </c>
      <c r="H792">
        <v>10.089</v>
      </c>
      <c r="J792">
        <v>4</v>
      </c>
      <c r="L792">
        <v>-4</v>
      </c>
      <c r="M792" t="s">
        <v>17</v>
      </c>
      <c r="N792">
        <f t="shared" si="61"/>
        <v>49105.14000000064</v>
      </c>
    </row>
    <row r="793" spans="1:14" x14ac:dyDescent="0.2">
      <c r="A793" t="s">
        <v>11</v>
      </c>
      <c r="B793" t="s">
        <v>36146</v>
      </c>
      <c r="C793" t="s">
        <v>30862</v>
      </c>
      <c r="D793" t="s">
        <v>36072</v>
      </c>
      <c r="E793" t="s">
        <v>36147</v>
      </c>
      <c r="F793" t="s">
        <v>36148</v>
      </c>
      <c r="G793">
        <v>10.218999999999999</v>
      </c>
      <c r="H793">
        <v>10.234999999999999</v>
      </c>
      <c r="J793">
        <v>8</v>
      </c>
      <c r="L793">
        <v>7.36</v>
      </c>
      <c r="M793" t="s">
        <v>17</v>
      </c>
      <c r="N793">
        <f t="shared" si="61"/>
        <v>49109.14000000064</v>
      </c>
    </row>
    <row r="794" spans="1:14" x14ac:dyDescent="0.2">
      <c r="A794" t="s">
        <v>11</v>
      </c>
      <c r="B794" t="s">
        <v>36149</v>
      </c>
      <c r="C794" t="s">
        <v>495</v>
      </c>
      <c r="D794" t="s">
        <v>36072</v>
      </c>
      <c r="E794" t="s">
        <v>36150</v>
      </c>
      <c r="F794" t="s">
        <v>36148</v>
      </c>
      <c r="G794">
        <v>10.324</v>
      </c>
      <c r="H794">
        <v>10.234999999999999</v>
      </c>
      <c r="J794">
        <v>1</v>
      </c>
      <c r="L794">
        <v>-1</v>
      </c>
      <c r="M794" t="s">
        <v>17</v>
      </c>
      <c r="N794">
        <f t="shared" si="61"/>
        <v>49101.780000000639</v>
      </c>
    </row>
    <row r="795" spans="1:14" x14ac:dyDescent="0.2">
      <c r="A795" t="s">
        <v>11</v>
      </c>
      <c r="B795" t="s">
        <v>36151</v>
      </c>
      <c r="C795" t="s">
        <v>28068</v>
      </c>
      <c r="D795" t="s">
        <v>36072</v>
      </c>
      <c r="E795" t="s">
        <v>36152</v>
      </c>
      <c r="F795" t="s">
        <v>36148</v>
      </c>
      <c r="G795">
        <v>10.292</v>
      </c>
      <c r="H795">
        <v>10.234999999999999</v>
      </c>
      <c r="J795">
        <v>2</v>
      </c>
      <c r="L795">
        <v>-2</v>
      </c>
      <c r="M795" t="s">
        <v>17</v>
      </c>
      <c r="N795">
        <f t="shared" si="61"/>
        <v>49102.780000000639</v>
      </c>
    </row>
    <row r="796" spans="1:14" x14ac:dyDescent="0.2">
      <c r="A796" t="s">
        <v>11</v>
      </c>
      <c r="B796" t="s">
        <v>36153</v>
      </c>
      <c r="C796" t="s">
        <v>965</v>
      </c>
      <c r="D796" t="s">
        <v>36072</v>
      </c>
      <c r="E796" t="s">
        <v>36154</v>
      </c>
      <c r="F796" t="s">
        <v>36148</v>
      </c>
      <c r="G796">
        <v>10.254</v>
      </c>
      <c r="H796">
        <v>10.234999999999999</v>
      </c>
      <c r="J796">
        <v>4</v>
      </c>
      <c r="L796">
        <v>-4</v>
      </c>
      <c r="M796" t="s">
        <v>17</v>
      </c>
      <c r="N796">
        <f t="shared" si="61"/>
        <v>49104.780000000639</v>
      </c>
    </row>
    <row r="797" spans="1:14" x14ac:dyDescent="0.2">
      <c r="A797" t="s">
        <v>11</v>
      </c>
      <c r="B797" t="s">
        <v>36155</v>
      </c>
      <c r="C797" t="s">
        <v>495</v>
      </c>
      <c r="D797" t="s">
        <v>36072</v>
      </c>
      <c r="E797" t="s">
        <v>36156</v>
      </c>
      <c r="F797" t="s">
        <v>36157</v>
      </c>
      <c r="G797">
        <v>10.387</v>
      </c>
      <c r="H797">
        <v>10.334</v>
      </c>
      <c r="J797">
        <v>1</v>
      </c>
      <c r="L797">
        <v>-1</v>
      </c>
      <c r="M797" t="s">
        <v>17</v>
      </c>
      <c r="N797">
        <f t="shared" si="61"/>
        <v>49108.780000000639</v>
      </c>
    </row>
    <row r="798" spans="1:14" x14ac:dyDescent="0.2">
      <c r="A798" t="s">
        <v>11</v>
      </c>
      <c r="B798" t="s">
        <v>36158</v>
      </c>
      <c r="C798" t="s">
        <v>558</v>
      </c>
      <c r="D798" t="s">
        <v>36072</v>
      </c>
      <c r="E798" t="s">
        <v>36159</v>
      </c>
      <c r="F798" t="s">
        <v>36157</v>
      </c>
      <c r="G798">
        <v>10.315</v>
      </c>
      <c r="H798">
        <v>10.334</v>
      </c>
      <c r="J798">
        <v>2</v>
      </c>
      <c r="L798">
        <v>1.84</v>
      </c>
      <c r="M798" t="s">
        <v>17</v>
      </c>
      <c r="N798">
        <f t="shared" si="61"/>
        <v>49109.780000000639</v>
      </c>
    </row>
    <row r="799" spans="1:14" x14ac:dyDescent="0.2">
      <c r="A799" t="s">
        <v>18</v>
      </c>
      <c r="B799" t="s">
        <v>36160</v>
      </c>
      <c r="C799" t="s">
        <v>2850</v>
      </c>
      <c r="D799" t="s">
        <v>36072</v>
      </c>
      <c r="E799" t="s">
        <v>36161</v>
      </c>
      <c r="F799" t="s">
        <v>36162</v>
      </c>
      <c r="G799">
        <v>10.456</v>
      </c>
      <c r="H799">
        <v>10.398999999999999</v>
      </c>
      <c r="J799">
        <v>2</v>
      </c>
      <c r="L799">
        <v>1.84</v>
      </c>
      <c r="M799" t="s">
        <v>17</v>
      </c>
      <c r="N799">
        <f t="shared" si="61"/>
        <v>49107.940000000643</v>
      </c>
    </row>
    <row r="800" spans="1:14" x14ac:dyDescent="0.2">
      <c r="A800" t="s">
        <v>11</v>
      </c>
      <c r="B800" t="s">
        <v>36163</v>
      </c>
      <c r="C800" t="s">
        <v>495</v>
      </c>
      <c r="D800" t="s">
        <v>36072</v>
      </c>
      <c r="E800" t="s">
        <v>36164</v>
      </c>
      <c r="F800" t="s">
        <v>36162</v>
      </c>
      <c r="G800">
        <v>10.394</v>
      </c>
      <c r="H800">
        <v>10.398999999999999</v>
      </c>
      <c r="J800">
        <v>1</v>
      </c>
      <c r="L800">
        <v>0.92</v>
      </c>
      <c r="M800" t="s">
        <v>17</v>
      </c>
      <c r="N800">
        <f t="shared" si="61"/>
        <v>49106.100000000646</v>
      </c>
    </row>
    <row r="801" spans="1:14" x14ac:dyDescent="0.2">
      <c r="A801" t="s">
        <v>18</v>
      </c>
      <c r="B801" t="s">
        <v>36165</v>
      </c>
      <c r="C801" t="s">
        <v>3054</v>
      </c>
      <c r="D801" t="s">
        <v>36072</v>
      </c>
      <c r="E801" t="s">
        <v>36166</v>
      </c>
      <c r="F801" t="s">
        <v>36167</v>
      </c>
      <c r="G801">
        <v>10.413</v>
      </c>
      <c r="H801">
        <v>10.409000000000001</v>
      </c>
      <c r="J801">
        <v>2</v>
      </c>
      <c r="L801">
        <v>1.84</v>
      </c>
      <c r="M801" t="s">
        <v>17</v>
      </c>
      <c r="N801">
        <f t="shared" si="61"/>
        <v>49105.180000000648</v>
      </c>
    </row>
    <row r="802" spans="1:14" x14ac:dyDescent="0.2">
      <c r="A802" t="s">
        <v>11</v>
      </c>
      <c r="B802" t="s">
        <v>36168</v>
      </c>
      <c r="C802" t="s">
        <v>495</v>
      </c>
      <c r="D802" t="s">
        <v>36072</v>
      </c>
      <c r="E802" t="s">
        <v>36169</v>
      </c>
      <c r="F802" t="s">
        <v>36167</v>
      </c>
      <c r="G802">
        <v>10.355</v>
      </c>
      <c r="H802">
        <v>10.409000000000001</v>
      </c>
      <c r="J802">
        <v>1</v>
      </c>
      <c r="L802">
        <v>0.92</v>
      </c>
      <c r="M802" t="s">
        <v>17</v>
      </c>
      <c r="N802">
        <f t="shared" si="61"/>
        <v>49103.340000000651</v>
      </c>
    </row>
    <row r="803" spans="1:14" x14ac:dyDescent="0.2">
      <c r="A803" t="s">
        <v>18</v>
      </c>
      <c r="B803" t="s">
        <v>36170</v>
      </c>
      <c r="C803" t="s">
        <v>998</v>
      </c>
      <c r="D803" t="s">
        <v>36072</v>
      </c>
      <c r="E803" t="s">
        <v>36171</v>
      </c>
      <c r="F803" t="s">
        <v>36167</v>
      </c>
      <c r="G803">
        <v>10.474</v>
      </c>
      <c r="H803">
        <v>10.409000000000001</v>
      </c>
      <c r="J803">
        <v>4</v>
      </c>
      <c r="L803">
        <v>3.68</v>
      </c>
      <c r="M803" t="s">
        <v>17</v>
      </c>
      <c r="N803">
        <f t="shared" si="61"/>
        <v>49102.420000000653</v>
      </c>
    </row>
    <row r="804" spans="1:14" x14ac:dyDescent="0.2">
      <c r="A804" t="s">
        <v>18</v>
      </c>
      <c r="B804" t="s">
        <v>36172</v>
      </c>
      <c r="C804" t="s">
        <v>28065</v>
      </c>
      <c r="D804" t="s">
        <v>36072</v>
      </c>
      <c r="E804" t="s">
        <v>36173</v>
      </c>
      <c r="F804" t="s">
        <v>36174</v>
      </c>
      <c r="G804">
        <v>10.32</v>
      </c>
      <c r="H804">
        <v>10.347</v>
      </c>
      <c r="J804">
        <v>2</v>
      </c>
      <c r="L804">
        <v>-2</v>
      </c>
      <c r="M804" t="s">
        <v>17</v>
      </c>
      <c r="N804">
        <f t="shared" si="61"/>
        <v>49098.740000000653</v>
      </c>
    </row>
    <row r="805" spans="1:14" x14ac:dyDescent="0.2">
      <c r="A805" t="s">
        <v>11</v>
      </c>
      <c r="B805" t="s">
        <v>36175</v>
      </c>
      <c r="C805" t="s">
        <v>495</v>
      </c>
      <c r="D805" t="s">
        <v>36072</v>
      </c>
      <c r="E805" t="s">
        <v>36176</v>
      </c>
      <c r="F805" t="s">
        <v>36174</v>
      </c>
      <c r="G805">
        <v>10.266999999999999</v>
      </c>
      <c r="H805">
        <v>10.347</v>
      </c>
      <c r="J805">
        <v>1</v>
      </c>
      <c r="L805">
        <v>0.92</v>
      </c>
      <c r="M805" t="s">
        <v>17</v>
      </c>
      <c r="N805">
        <f t="shared" si="61"/>
        <v>49100.740000000653</v>
      </c>
    </row>
    <row r="806" spans="1:14" x14ac:dyDescent="0.2">
      <c r="A806" t="s">
        <v>18</v>
      </c>
      <c r="B806" t="s">
        <v>36177</v>
      </c>
      <c r="C806" t="s">
        <v>28066</v>
      </c>
      <c r="D806" t="s">
        <v>36072</v>
      </c>
      <c r="E806" t="s">
        <v>36178</v>
      </c>
      <c r="F806" t="s">
        <v>36174</v>
      </c>
      <c r="G806">
        <v>10.349</v>
      </c>
      <c r="H806">
        <v>10.347</v>
      </c>
      <c r="J806">
        <v>4</v>
      </c>
      <c r="L806">
        <v>3.68</v>
      </c>
      <c r="M806" t="s">
        <v>17</v>
      </c>
      <c r="N806">
        <f t="shared" si="61"/>
        <v>49099.820000000655</v>
      </c>
    </row>
    <row r="807" spans="1:14" x14ac:dyDescent="0.2">
      <c r="A807" t="s">
        <v>11</v>
      </c>
      <c r="B807" t="s">
        <v>36179</v>
      </c>
      <c r="C807" t="s">
        <v>495</v>
      </c>
      <c r="D807" t="s">
        <v>36072</v>
      </c>
      <c r="E807" t="s">
        <v>36180</v>
      </c>
      <c r="F807" t="s">
        <v>36181</v>
      </c>
      <c r="G807">
        <v>10.198</v>
      </c>
      <c r="H807">
        <v>10.268000000000001</v>
      </c>
      <c r="J807">
        <v>1</v>
      </c>
      <c r="L807">
        <v>0.92</v>
      </c>
      <c r="M807" t="s">
        <v>17</v>
      </c>
      <c r="N807">
        <f t="shared" si="61"/>
        <v>49096.140000000654</v>
      </c>
    </row>
    <row r="808" spans="1:14" x14ac:dyDescent="0.2">
      <c r="A808" t="s">
        <v>18</v>
      </c>
      <c r="B808" t="s">
        <v>36182</v>
      </c>
      <c r="C808" t="s">
        <v>1468</v>
      </c>
      <c r="D808" t="s">
        <v>36072</v>
      </c>
      <c r="E808" t="s">
        <v>36183</v>
      </c>
      <c r="F808" t="s">
        <v>36181</v>
      </c>
      <c r="G808">
        <v>10.254</v>
      </c>
      <c r="H808">
        <v>10.268000000000001</v>
      </c>
      <c r="J808">
        <v>2</v>
      </c>
      <c r="L808">
        <v>-2</v>
      </c>
      <c r="M808" t="s">
        <v>17</v>
      </c>
      <c r="N808">
        <f t="shared" si="61"/>
        <v>49095.220000000656</v>
      </c>
    </row>
    <row r="809" spans="1:14" x14ac:dyDescent="0.2">
      <c r="A809" t="s">
        <v>11</v>
      </c>
      <c r="B809" t="s">
        <v>36184</v>
      </c>
      <c r="C809" t="s">
        <v>495</v>
      </c>
      <c r="D809" t="s">
        <v>36072</v>
      </c>
      <c r="E809" t="s">
        <v>36185</v>
      </c>
      <c r="F809" t="s">
        <v>36186</v>
      </c>
      <c r="G809">
        <v>10.039999999999999</v>
      </c>
      <c r="H809">
        <v>10.206</v>
      </c>
      <c r="J809">
        <v>1</v>
      </c>
      <c r="L809">
        <v>0.92</v>
      </c>
      <c r="M809" t="s">
        <v>17</v>
      </c>
      <c r="N809">
        <f t="shared" si="61"/>
        <v>49097.220000000656</v>
      </c>
    </row>
    <row r="810" spans="1:14" x14ac:dyDescent="0.2">
      <c r="A810" t="s">
        <v>18</v>
      </c>
      <c r="B810" t="s">
        <v>36187</v>
      </c>
      <c r="C810" t="s">
        <v>2929</v>
      </c>
      <c r="D810" t="s">
        <v>36072</v>
      </c>
      <c r="E810" t="s">
        <v>36188</v>
      </c>
      <c r="F810" t="s">
        <v>36186</v>
      </c>
      <c r="G810">
        <v>10.105</v>
      </c>
      <c r="H810">
        <v>10.206</v>
      </c>
      <c r="J810">
        <v>8</v>
      </c>
      <c r="L810">
        <v>-8</v>
      </c>
      <c r="M810" t="s">
        <v>17</v>
      </c>
      <c r="N810">
        <f t="shared" si="61"/>
        <v>49096.300000000658</v>
      </c>
    </row>
    <row r="811" spans="1:14" x14ac:dyDescent="0.2">
      <c r="A811" t="s">
        <v>18</v>
      </c>
      <c r="B811" t="s">
        <v>36189</v>
      </c>
      <c r="C811" t="s">
        <v>3054</v>
      </c>
      <c r="D811" t="s">
        <v>36072</v>
      </c>
      <c r="E811" t="s">
        <v>36190</v>
      </c>
      <c r="F811" t="s">
        <v>36186</v>
      </c>
      <c r="G811">
        <v>10.082000000000001</v>
      </c>
      <c r="H811">
        <v>10.206</v>
      </c>
      <c r="J811">
        <v>4</v>
      </c>
      <c r="L811">
        <v>-4</v>
      </c>
      <c r="M811" t="s">
        <v>17</v>
      </c>
      <c r="N811">
        <f t="shared" si="61"/>
        <v>49104.300000000658</v>
      </c>
    </row>
    <row r="812" spans="1:14" x14ac:dyDescent="0.2">
      <c r="A812" t="s">
        <v>18</v>
      </c>
      <c r="B812" t="s">
        <v>36191</v>
      </c>
      <c r="C812" t="s">
        <v>5074</v>
      </c>
      <c r="D812" t="s">
        <v>36072</v>
      </c>
      <c r="E812" t="s">
        <v>36192</v>
      </c>
      <c r="F812" t="s">
        <v>36186</v>
      </c>
      <c r="G812">
        <v>10.128</v>
      </c>
      <c r="H812">
        <v>10.206</v>
      </c>
      <c r="J812">
        <v>16</v>
      </c>
      <c r="L812">
        <v>-16</v>
      </c>
      <c r="M812" t="s">
        <v>17</v>
      </c>
      <c r="N812">
        <f t="shared" si="61"/>
        <v>49108.300000000658</v>
      </c>
    </row>
    <row r="813" spans="1:14" x14ac:dyDescent="0.2">
      <c r="A813" t="s">
        <v>18</v>
      </c>
      <c r="B813" t="s">
        <v>36193</v>
      </c>
      <c r="C813" t="s">
        <v>28898</v>
      </c>
      <c r="D813" t="s">
        <v>36072</v>
      </c>
      <c r="E813" t="s">
        <v>36194</v>
      </c>
      <c r="F813" t="s">
        <v>36186</v>
      </c>
      <c r="G813">
        <v>10.058999999999999</v>
      </c>
      <c r="H813">
        <v>10.206</v>
      </c>
      <c r="J813">
        <v>2</v>
      </c>
      <c r="L813">
        <v>-2</v>
      </c>
      <c r="M813" t="s">
        <v>17</v>
      </c>
      <c r="N813">
        <f t="shared" si="61"/>
        <v>49124.300000000658</v>
      </c>
    </row>
    <row r="814" spans="1:14" x14ac:dyDescent="0.2">
      <c r="A814" t="s">
        <v>11</v>
      </c>
      <c r="B814" t="s">
        <v>36195</v>
      </c>
      <c r="C814" t="s">
        <v>495</v>
      </c>
      <c r="D814" t="s">
        <v>36072</v>
      </c>
      <c r="E814" t="s">
        <v>36196</v>
      </c>
      <c r="F814" t="s">
        <v>36197</v>
      </c>
      <c r="G814">
        <v>10.073</v>
      </c>
      <c r="H814">
        <v>10.039999999999999</v>
      </c>
      <c r="J814">
        <v>1</v>
      </c>
      <c r="L814">
        <v>-1</v>
      </c>
      <c r="M814" t="s">
        <v>17</v>
      </c>
      <c r="N814">
        <f t="shared" si="61"/>
        <v>49126.300000000658</v>
      </c>
    </row>
    <row r="815" spans="1:14" x14ac:dyDescent="0.2">
      <c r="A815" t="s">
        <v>11</v>
      </c>
      <c r="B815" t="s">
        <v>36198</v>
      </c>
      <c r="C815" t="s">
        <v>33</v>
      </c>
      <c r="D815" t="s">
        <v>36072</v>
      </c>
      <c r="E815" t="s">
        <v>36199</v>
      </c>
      <c r="F815" t="s">
        <v>36197</v>
      </c>
      <c r="G815">
        <v>10.02</v>
      </c>
      <c r="H815">
        <v>10.039999999999999</v>
      </c>
      <c r="J815">
        <v>2</v>
      </c>
      <c r="L815">
        <v>1.84</v>
      </c>
      <c r="M815" t="s">
        <v>17</v>
      </c>
      <c r="N815">
        <f t="shared" si="61"/>
        <v>49127.300000000658</v>
      </c>
    </row>
    <row r="816" spans="1:14" x14ac:dyDescent="0.2">
      <c r="A816" t="s">
        <v>18</v>
      </c>
      <c r="B816" t="s">
        <v>36200</v>
      </c>
      <c r="C816" t="s">
        <v>2856</v>
      </c>
      <c r="D816" t="s">
        <v>36072</v>
      </c>
      <c r="E816" t="s">
        <v>36201</v>
      </c>
      <c r="F816" t="s">
        <v>36202</v>
      </c>
      <c r="G816">
        <v>10.101000000000001</v>
      </c>
      <c r="H816">
        <v>10.061999999999999</v>
      </c>
      <c r="J816">
        <v>4</v>
      </c>
      <c r="L816">
        <v>3.68</v>
      </c>
      <c r="M816" t="s">
        <v>17</v>
      </c>
      <c r="N816">
        <f t="shared" si="61"/>
        <v>49125.460000000661</v>
      </c>
    </row>
    <row r="817" spans="1:14" x14ac:dyDescent="0.2">
      <c r="A817" t="s">
        <v>18</v>
      </c>
      <c r="B817" t="s">
        <v>36203</v>
      </c>
      <c r="C817" t="s">
        <v>28068</v>
      </c>
      <c r="D817" t="s">
        <v>36072</v>
      </c>
      <c r="E817" t="s">
        <v>36204</v>
      </c>
      <c r="F817" t="s">
        <v>36202</v>
      </c>
      <c r="G817">
        <v>10.064</v>
      </c>
      <c r="H817">
        <v>10.061999999999999</v>
      </c>
      <c r="J817">
        <v>2</v>
      </c>
      <c r="L817">
        <v>1.84</v>
      </c>
      <c r="M817" t="s">
        <v>17</v>
      </c>
      <c r="N817">
        <f t="shared" si="61"/>
        <v>49121.780000000661</v>
      </c>
    </row>
    <row r="818" spans="1:14" x14ac:dyDescent="0.2">
      <c r="A818" t="s">
        <v>11</v>
      </c>
      <c r="B818" t="s">
        <v>36205</v>
      </c>
      <c r="C818" t="s">
        <v>495</v>
      </c>
      <c r="D818" t="s">
        <v>36072</v>
      </c>
      <c r="E818" t="s">
        <v>36206</v>
      </c>
      <c r="F818" t="s">
        <v>36202</v>
      </c>
      <c r="G818">
        <v>10.019</v>
      </c>
      <c r="H818">
        <v>10.061999999999999</v>
      </c>
      <c r="J818">
        <v>1</v>
      </c>
      <c r="L818">
        <v>0.92</v>
      </c>
      <c r="M818" t="s">
        <v>17</v>
      </c>
      <c r="N818">
        <f t="shared" si="61"/>
        <v>49119.940000000664</v>
      </c>
    </row>
    <row r="819" spans="1:14" x14ac:dyDescent="0.2">
      <c r="A819" t="s">
        <v>18</v>
      </c>
      <c r="B819" t="s">
        <v>36207</v>
      </c>
      <c r="C819" t="s">
        <v>220</v>
      </c>
      <c r="D819" t="s">
        <v>36072</v>
      </c>
      <c r="E819" t="s">
        <v>36208</v>
      </c>
      <c r="F819" t="s">
        <v>36202</v>
      </c>
      <c r="G819">
        <v>10.131</v>
      </c>
      <c r="H819">
        <v>10.061999999999999</v>
      </c>
      <c r="J819">
        <v>8</v>
      </c>
      <c r="L819">
        <v>7.36</v>
      </c>
      <c r="M819" t="s">
        <v>17</v>
      </c>
      <c r="N819">
        <f t="shared" si="61"/>
        <v>49119.020000000666</v>
      </c>
    </row>
    <row r="820" spans="1:14" x14ac:dyDescent="0.2">
      <c r="A820" t="s">
        <v>11</v>
      </c>
      <c r="B820" t="s">
        <v>36209</v>
      </c>
      <c r="C820" t="s">
        <v>495</v>
      </c>
      <c r="D820" t="s">
        <v>36072</v>
      </c>
      <c r="E820" t="s">
        <v>36210</v>
      </c>
      <c r="F820" t="s">
        <v>36211</v>
      </c>
      <c r="G820">
        <v>10.023</v>
      </c>
      <c r="H820">
        <v>10.031000000000001</v>
      </c>
      <c r="J820">
        <v>1</v>
      </c>
      <c r="L820">
        <v>0.92</v>
      </c>
      <c r="M820" t="s">
        <v>17</v>
      </c>
      <c r="N820">
        <f t="shared" si="61"/>
        <v>49111.660000000666</v>
      </c>
    </row>
    <row r="821" spans="1:14" x14ac:dyDescent="0.2">
      <c r="A821" t="s">
        <v>11</v>
      </c>
      <c r="B821" t="s">
        <v>36212</v>
      </c>
      <c r="C821" t="s">
        <v>28444</v>
      </c>
      <c r="D821" t="s">
        <v>36072</v>
      </c>
      <c r="E821" t="s">
        <v>36213</v>
      </c>
      <c r="F821" t="s">
        <v>36211</v>
      </c>
      <c r="G821">
        <v>9.9529999999999994</v>
      </c>
      <c r="H821">
        <v>10.031000000000001</v>
      </c>
      <c r="J821">
        <v>2</v>
      </c>
      <c r="L821">
        <v>1.84</v>
      </c>
      <c r="M821" t="s">
        <v>17</v>
      </c>
      <c r="N821">
        <f t="shared" si="61"/>
        <v>49110.740000000667</v>
      </c>
    </row>
    <row r="822" spans="1:14" x14ac:dyDescent="0.2">
      <c r="A822" t="s">
        <v>11</v>
      </c>
      <c r="B822" t="s">
        <v>36214</v>
      </c>
      <c r="C822" t="s">
        <v>495</v>
      </c>
      <c r="D822" t="s">
        <v>36072</v>
      </c>
      <c r="E822" t="s">
        <v>36215</v>
      </c>
      <c r="F822" t="s">
        <v>36216</v>
      </c>
      <c r="G822">
        <v>10.138999999999999</v>
      </c>
      <c r="H822">
        <v>10.048</v>
      </c>
      <c r="J822">
        <v>1</v>
      </c>
      <c r="L822">
        <v>-1</v>
      </c>
      <c r="M822" t="s">
        <v>17</v>
      </c>
      <c r="N822">
        <f t="shared" si="61"/>
        <v>49108.900000000671</v>
      </c>
    </row>
    <row r="823" spans="1:14" x14ac:dyDescent="0.2">
      <c r="A823" t="s">
        <v>11</v>
      </c>
      <c r="B823" t="s">
        <v>36217</v>
      </c>
      <c r="C823" t="s">
        <v>495</v>
      </c>
      <c r="D823" t="s">
        <v>36072</v>
      </c>
      <c r="E823" t="s">
        <v>36218</v>
      </c>
      <c r="F823" t="s">
        <v>36219</v>
      </c>
      <c r="G823">
        <v>10.182</v>
      </c>
      <c r="H823">
        <v>10.146000000000001</v>
      </c>
      <c r="J823">
        <v>1</v>
      </c>
      <c r="L823">
        <v>-1</v>
      </c>
      <c r="M823" t="s">
        <v>17</v>
      </c>
      <c r="N823">
        <f t="shared" si="61"/>
        <v>49109.900000000671</v>
      </c>
    </row>
    <row r="824" spans="1:14" x14ac:dyDescent="0.2">
      <c r="A824" t="s">
        <v>11</v>
      </c>
      <c r="B824" t="s">
        <v>36220</v>
      </c>
      <c r="C824" t="s">
        <v>28484</v>
      </c>
      <c r="D824" t="s">
        <v>36072</v>
      </c>
      <c r="E824" t="s">
        <v>36221</v>
      </c>
      <c r="F824" t="s">
        <v>36219</v>
      </c>
      <c r="G824">
        <v>10.109</v>
      </c>
      <c r="H824">
        <v>10.146000000000001</v>
      </c>
      <c r="J824">
        <v>16</v>
      </c>
      <c r="L824">
        <v>14.72</v>
      </c>
      <c r="M824" t="s">
        <v>17</v>
      </c>
      <c r="N824">
        <f t="shared" si="61"/>
        <v>49110.900000000671</v>
      </c>
    </row>
    <row r="825" spans="1:14" x14ac:dyDescent="0.2">
      <c r="A825" t="s">
        <v>11</v>
      </c>
      <c r="B825" t="s">
        <v>36222</v>
      </c>
      <c r="C825" t="s">
        <v>28898</v>
      </c>
      <c r="D825" t="s">
        <v>36072</v>
      </c>
      <c r="E825" t="s">
        <v>36223</v>
      </c>
      <c r="F825" t="s">
        <v>36219</v>
      </c>
      <c r="G825">
        <v>10.130000000000001</v>
      </c>
      <c r="H825">
        <v>10.146000000000001</v>
      </c>
      <c r="J825">
        <v>8</v>
      </c>
      <c r="L825">
        <v>7.36</v>
      </c>
      <c r="M825" t="s">
        <v>17</v>
      </c>
      <c r="N825">
        <f t="shared" si="61"/>
        <v>49096.18000000067</v>
      </c>
    </row>
    <row r="826" spans="1:14" x14ac:dyDescent="0.2">
      <c r="A826" t="s">
        <v>11</v>
      </c>
      <c r="B826" t="s">
        <v>36224</v>
      </c>
      <c r="C826" t="s">
        <v>28675</v>
      </c>
      <c r="D826" t="s">
        <v>36072</v>
      </c>
      <c r="E826" t="s">
        <v>36225</v>
      </c>
      <c r="F826" t="s">
        <v>36219</v>
      </c>
      <c r="G826">
        <v>10.147</v>
      </c>
      <c r="H826">
        <v>10.146000000000001</v>
      </c>
      <c r="J826">
        <v>4</v>
      </c>
      <c r="L826">
        <v>-4</v>
      </c>
      <c r="M826" t="s">
        <v>17</v>
      </c>
      <c r="N826">
        <f t="shared" si="61"/>
        <v>49088.820000000669</v>
      </c>
    </row>
    <row r="827" spans="1:14" x14ac:dyDescent="0.2">
      <c r="A827" t="s">
        <v>11</v>
      </c>
      <c r="B827" t="s">
        <v>36226</v>
      </c>
      <c r="C827" t="s">
        <v>33394</v>
      </c>
      <c r="D827" t="s">
        <v>36072</v>
      </c>
      <c r="E827" t="s">
        <v>36227</v>
      </c>
      <c r="F827" t="s">
        <v>36219</v>
      </c>
      <c r="G827">
        <v>10.167999999999999</v>
      </c>
      <c r="H827">
        <v>10.146000000000001</v>
      </c>
      <c r="J827">
        <v>2</v>
      </c>
      <c r="L827">
        <v>-2</v>
      </c>
      <c r="M827" t="s">
        <v>17</v>
      </c>
      <c r="N827">
        <f t="shared" si="61"/>
        <v>49092.820000000669</v>
      </c>
    </row>
    <row r="828" spans="1:14" x14ac:dyDescent="0.2">
      <c r="A828" t="s">
        <v>11</v>
      </c>
      <c r="B828" t="s">
        <v>36228</v>
      </c>
      <c r="C828" t="s">
        <v>33561</v>
      </c>
      <c r="D828" t="s">
        <v>36072</v>
      </c>
      <c r="E828" t="s">
        <v>36229</v>
      </c>
      <c r="F828" t="s">
        <v>36230</v>
      </c>
      <c r="G828">
        <v>10.183999999999999</v>
      </c>
      <c r="H828">
        <v>10.164999999999999</v>
      </c>
      <c r="J828">
        <v>2</v>
      </c>
      <c r="L828">
        <v>-2</v>
      </c>
      <c r="M828" t="s">
        <v>17</v>
      </c>
      <c r="N828">
        <f t="shared" si="61"/>
        <v>49094.820000000669</v>
      </c>
    </row>
    <row r="829" spans="1:14" x14ac:dyDescent="0.2">
      <c r="A829" t="s">
        <v>11</v>
      </c>
      <c r="B829" t="s">
        <v>36231</v>
      </c>
      <c r="C829" t="s">
        <v>495</v>
      </c>
      <c r="D829" t="s">
        <v>36072</v>
      </c>
      <c r="E829" t="s">
        <v>36232</v>
      </c>
      <c r="F829" t="s">
        <v>36230</v>
      </c>
      <c r="G829">
        <v>10.308999999999999</v>
      </c>
      <c r="H829">
        <v>10.164999999999999</v>
      </c>
      <c r="J829">
        <v>1</v>
      </c>
      <c r="L829">
        <v>-1</v>
      </c>
      <c r="M829" t="s">
        <v>17</v>
      </c>
      <c r="N829">
        <f t="shared" si="61"/>
        <v>49096.820000000669</v>
      </c>
    </row>
    <row r="830" spans="1:14" x14ac:dyDescent="0.2">
      <c r="A830" t="s">
        <v>11</v>
      </c>
      <c r="B830" t="s">
        <v>36233</v>
      </c>
      <c r="C830" t="s">
        <v>550</v>
      </c>
      <c r="D830" t="s">
        <v>36072</v>
      </c>
      <c r="E830" t="s">
        <v>36234</v>
      </c>
      <c r="F830" t="s">
        <v>36235</v>
      </c>
      <c r="G830">
        <v>10.279</v>
      </c>
      <c r="H830">
        <v>10.301</v>
      </c>
      <c r="J830">
        <v>1</v>
      </c>
      <c r="L830">
        <v>0.92</v>
      </c>
      <c r="M830" t="s">
        <v>17</v>
      </c>
      <c r="N830">
        <f t="shared" si="61"/>
        <v>49097.820000000669</v>
      </c>
    </row>
    <row r="831" spans="1:14" x14ac:dyDescent="0.2">
      <c r="A831" t="s">
        <v>11</v>
      </c>
      <c r="B831" t="s">
        <v>36236</v>
      </c>
      <c r="C831" t="s">
        <v>28788</v>
      </c>
      <c r="D831" t="s">
        <v>36072</v>
      </c>
      <c r="E831" t="s">
        <v>36237</v>
      </c>
      <c r="F831" t="s">
        <v>36235</v>
      </c>
      <c r="G831">
        <v>10.205</v>
      </c>
      <c r="H831">
        <v>10.301</v>
      </c>
      <c r="J831">
        <v>2</v>
      </c>
      <c r="L831">
        <v>1.84</v>
      </c>
      <c r="M831" t="s">
        <v>17</v>
      </c>
      <c r="N831">
        <f t="shared" si="61"/>
        <v>49096.900000000671</v>
      </c>
    </row>
    <row r="832" spans="1:14" x14ac:dyDescent="0.2">
      <c r="A832" t="s">
        <v>11</v>
      </c>
      <c r="B832" t="s">
        <v>36238</v>
      </c>
      <c r="C832" t="s">
        <v>1202</v>
      </c>
      <c r="D832" t="s">
        <v>36072</v>
      </c>
      <c r="E832" t="s">
        <v>36239</v>
      </c>
      <c r="F832" t="s">
        <v>36240</v>
      </c>
      <c r="G832">
        <v>10.321</v>
      </c>
      <c r="H832">
        <v>10.271000000000001</v>
      </c>
      <c r="J832">
        <v>2</v>
      </c>
      <c r="L832">
        <v>-2</v>
      </c>
      <c r="M832" t="s">
        <v>17</v>
      </c>
      <c r="N832">
        <f t="shared" si="61"/>
        <v>49095.060000000674</v>
      </c>
    </row>
    <row r="833" spans="1:14" x14ac:dyDescent="0.2">
      <c r="A833" t="s">
        <v>11</v>
      </c>
      <c r="B833" t="s">
        <v>36241</v>
      </c>
      <c r="C833" t="s">
        <v>495</v>
      </c>
      <c r="D833" t="s">
        <v>36072</v>
      </c>
      <c r="E833" t="s">
        <v>36242</v>
      </c>
      <c r="F833" t="s">
        <v>36240</v>
      </c>
      <c r="G833">
        <v>10.372999999999999</v>
      </c>
      <c r="H833">
        <v>10.271000000000001</v>
      </c>
      <c r="J833">
        <v>1</v>
      </c>
      <c r="L833">
        <v>-1</v>
      </c>
      <c r="M833" t="s">
        <v>17</v>
      </c>
      <c r="N833">
        <f t="shared" si="61"/>
        <v>49097.060000000674</v>
      </c>
    </row>
    <row r="834" spans="1:14" x14ac:dyDescent="0.2">
      <c r="A834" t="s">
        <v>18</v>
      </c>
      <c r="B834" t="s">
        <v>36243</v>
      </c>
      <c r="C834" t="s">
        <v>33394</v>
      </c>
      <c r="D834" t="s">
        <v>36072</v>
      </c>
      <c r="E834" t="s">
        <v>36244</v>
      </c>
      <c r="F834" t="s">
        <v>36240</v>
      </c>
      <c r="G834">
        <v>10.433999999999999</v>
      </c>
      <c r="H834">
        <v>10.271000000000001</v>
      </c>
      <c r="J834">
        <v>2</v>
      </c>
      <c r="L834">
        <v>1.84</v>
      </c>
      <c r="M834" t="s">
        <v>17</v>
      </c>
      <c r="N834">
        <f t="shared" si="61"/>
        <v>49098.060000000674</v>
      </c>
    </row>
    <row r="835" spans="1:14" x14ac:dyDescent="0.2">
      <c r="A835" t="s">
        <v>11</v>
      </c>
      <c r="B835" t="s">
        <v>36245</v>
      </c>
      <c r="C835" t="s">
        <v>28068</v>
      </c>
      <c r="D835" t="s">
        <v>36072</v>
      </c>
      <c r="E835" t="s">
        <v>36246</v>
      </c>
      <c r="F835" t="s">
        <v>36247</v>
      </c>
      <c r="G835">
        <v>10.5</v>
      </c>
      <c r="H835">
        <v>10.361000000000001</v>
      </c>
      <c r="J835">
        <v>2</v>
      </c>
      <c r="L835">
        <v>-2</v>
      </c>
      <c r="M835" t="s">
        <v>17</v>
      </c>
      <c r="N835">
        <f t="shared" si="61"/>
        <v>49096.220000000678</v>
      </c>
    </row>
    <row r="836" spans="1:14" x14ac:dyDescent="0.2">
      <c r="A836" t="s">
        <v>11</v>
      </c>
      <c r="B836" t="s">
        <v>36248</v>
      </c>
      <c r="C836" t="s">
        <v>2946</v>
      </c>
      <c r="D836" t="s">
        <v>36072</v>
      </c>
      <c r="E836" t="s">
        <v>36249</v>
      </c>
      <c r="F836" t="s">
        <v>36247</v>
      </c>
      <c r="G836">
        <v>10.432</v>
      </c>
      <c r="H836">
        <v>10.361000000000001</v>
      </c>
      <c r="J836">
        <v>4</v>
      </c>
      <c r="L836">
        <v>-4</v>
      </c>
      <c r="M836" t="s">
        <v>17</v>
      </c>
      <c r="N836">
        <f t="shared" ref="N836:N899" si="62">N835-L835</f>
        <v>49098.220000000678</v>
      </c>
    </row>
    <row r="837" spans="1:14" x14ac:dyDescent="0.2">
      <c r="A837" t="s">
        <v>11</v>
      </c>
      <c r="B837" t="s">
        <v>36250</v>
      </c>
      <c r="C837" t="s">
        <v>495</v>
      </c>
      <c r="D837" t="s">
        <v>36072</v>
      </c>
      <c r="E837" t="s">
        <v>36251</v>
      </c>
      <c r="F837" t="s">
        <v>36247</v>
      </c>
      <c r="G837">
        <v>10.538</v>
      </c>
      <c r="H837">
        <v>10.361000000000001</v>
      </c>
      <c r="J837">
        <v>1</v>
      </c>
      <c r="L837">
        <v>-1</v>
      </c>
      <c r="M837" t="s">
        <v>17</v>
      </c>
      <c r="N837">
        <f t="shared" si="62"/>
        <v>49102.220000000678</v>
      </c>
    </row>
    <row r="838" spans="1:14" x14ac:dyDescent="0.2">
      <c r="A838" t="s">
        <v>18</v>
      </c>
      <c r="B838" t="s">
        <v>36252</v>
      </c>
      <c r="C838" t="s">
        <v>28065</v>
      </c>
      <c r="D838" t="s">
        <v>36072</v>
      </c>
      <c r="E838" t="s">
        <v>36253</v>
      </c>
      <c r="F838" t="s">
        <v>36254</v>
      </c>
      <c r="G838">
        <v>10.427</v>
      </c>
      <c r="H838">
        <v>10.516999999999999</v>
      </c>
      <c r="J838">
        <v>2</v>
      </c>
      <c r="L838">
        <v>-2</v>
      </c>
      <c r="M838" t="s">
        <v>17</v>
      </c>
      <c r="N838">
        <f t="shared" si="62"/>
        <v>49103.220000000678</v>
      </c>
    </row>
    <row r="839" spans="1:14" x14ac:dyDescent="0.2">
      <c r="A839" t="s">
        <v>18</v>
      </c>
      <c r="B839" t="s">
        <v>36255</v>
      </c>
      <c r="C839" t="s">
        <v>1603</v>
      </c>
      <c r="D839" t="s">
        <v>36072</v>
      </c>
      <c r="E839" t="s">
        <v>36256</v>
      </c>
      <c r="F839" t="s">
        <v>36254</v>
      </c>
      <c r="G839">
        <v>10.513999999999999</v>
      </c>
      <c r="H839">
        <v>10.516999999999999</v>
      </c>
      <c r="J839">
        <v>8</v>
      </c>
      <c r="L839">
        <v>-8</v>
      </c>
      <c r="M839" t="s">
        <v>17</v>
      </c>
      <c r="N839">
        <f t="shared" si="62"/>
        <v>49105.220000000678</v>
      </c>
    </row>
    <row r="840" spans="1:14" x14ac:dyDescent="0.2">
      <c r="A840" t="s">
        <v>11</v>
      </c>
      <c r="B840" t="s">
        <v>36257</v>
      </c>
      <c r="C840" t="s">
        <v>495</v>
      </c>
      <c r="D840" t="s">
        <v>36072</v>
      </c>
      <c r="E840" t="s">
        <v>36258</v>
      </c>
      <c r="F840" t="s">
        <v>36254</v>
      </c>
      <c r="G840">
        <v>10.385999999999999</v>
      </c>
      <c r="H840">
        <v>10.516999999999999</v>
      </c>
      <c r="J840">
        <v>1</v>
      </c>
      <c r="L840">
        <v>0.92</v>
      </c>
      <c r="M840" t="s">
        <v>17</v>
      </c>
      <c r="N840">
        <f t="shared" si="62"/>
        <v>49113.220000000678</v>
      </c>
    </row>
    <row r="841" spans="1:14" x14ac:dyDescent="0.2">
      <c r="A841" t="s">
        <v>18</v>
      </c>
      <c r="B841" t="s">
        <v>36259</v>
      </c>
      <c r="C841" t="s">
        <v>28070</v>
      </c>
      <c r="D841" t="s">
        <v>36072</v>
      </c>
      <c r="E841" t="s">
        <v>36260</v>
      </c>
      <c r="F841" t="s">
        <v>36254</v>
      </c>
      <c r="G841">
        <v>10.475</v>
      </c>
      <c r="H841">
        <v>10.516999999999999</v>
      </c>
      <c r="J841">
        <v>4</v>
      </c>
      <c r="L841">
        <v>-4</v>
      </c>
      <c r="M841" t="s">
        <v>17</v>
      </c>
      <c r="N841">
        <f t="shared" si="62"/>
        <v>49112.30000000068</v>
      </c>
    </row>
    <row r="842" spans="1:14" x14ac:dyDescent="0.2">
      <c r="A842" t="s">
        <v>18</v>
      </c>
      <c r="B842" t="s">
        <v>36261</v>
      </c>
      <c r="C842" t="s">
        <v>28395</v>
      </c>
      <c r="D842" t="s">
        <v>36072</v>
      </c>
      <c r="E842" t="s">
        <v>36262</v>
      </c>
      <c r="F842" t="s">
        <v>36263</v>
      </c>
      <c r="G842">
        <v>10.228</v>
      </c>
      <c r="H842">
        <v>10.371</v>
      </c>
      <c r="J842">
        <v>4</v>
      </c>
      <c r="L842">
        <v>-4</v>
      </c>
      <c r="M842" t="s">
        <v>17</v>
      </c>
      <c r="N842">
        <f t="shared" si="62"/>
        <v>49116.30000000068</v>
      </c>
    </row>
    <row r="843" spans="1:14" x14ac:dyDescent="0.2">
      <c r="A843" t="s">
        <v>18</v>
      </c>
      <c r="B843" t="s">
        <v>36264</v>
      </c>
      <c r="C843" t="s">
        <v>892</v>
      </c>
      <c r="D843" t="s">
        <v>36072</v>
      </c>
      <c r="E843" t="s">
        <v>36265</v>
      </c>
      <c r="F843" t="s">
        <v>36263</v>
      </c>
      <c r="G843">
        <v>10.292999999999999</v>
      </c>
      <c r="H843">
        <v>10.371</v>
      </c>
      <c r="J843">
        <v>16</v>
      </c>
      <c r="L843">
        <v>-16</v>
      </c>
      <c r="M843" t="s">
        <v>17</v>
      </c>
      <c r="N843">
        <f t="shared" si="62"/>
        <v>49120.30000000068</v>
      </c>
    </row>
    <row r="844" spans="1:14" x14ac:dyDescent="0.2">
      <c r="A844" t="s">
        <v>11</v>
      </c>
      <c r="B844" t="s">
        <v>36266</v>
      </c>
      <c r="C844" t="s">
        <v>495</v>
      </c>
      <c r="D844" t="s">
        <v>36072</v>
      </c>
      <c r="E844" t="s">
        <v>36267</v>
      </c>
      <c r="F844" t="s">
        <v>36263</v>
      </c>
      <c r="G844">
        <v>10.177</v>
      </c>
      <c r="H844">
        <v>10.371</v>
      </c>
      <c r="J844">
        <v>1</v>
      </c>
      <c r="L844">
        <v>0.92</v>
      </c>
      <c r="M844" t="s">
        <v>17</v>
      </c>
      <c r="N844">
        <f t="shared" si="62"/>
        <v>49136.30000000068</v>
      </c>
    </row>
    <row r="845" spans="1:14" x14ac:dyDescent="0.2">
      <c r="A845" t="s">
        <v>18</v>
      </c>
      <c r="B845" t="s">
        <v>36268</v>
      </c>
      <c r="C845" t="s">
        <v>555</v>
      </c>
      <c r="D845" t="s">
        <v>36072</v>
      </c>
      <c r="E845" t="s">
        <v>36269</v>
      </c>
      <c r="F845" t="s">
        <v>36263</v>
      </c>
      <c r="G845">
        <v>10.204000000000001</v>
      </c>
      <c r="H845">
        <v>10.371</v>
      </c>
      <c r="J845">
        <v>2</v>
      </c>
      <c r="L845">
        <v>-2</v>
      </c>
      <c r="M845" t="s">
        <v>17</v>
      </c>
      <c r="N845">
        <f t="shared" si="62"/>
        <v>49135.380000000681</v>
      </c>
    </row>
    <row r="846" spans="1:14" x14ac:dyDescent="0.2">
      <c r="A846" t="s">
        <v>18</v>
      </c>
      <c r="B846" t="s">
        <v>36270</v>
      </c>
      <c r="C846" t="s">
        <v>29049</v>
      </c>
      <c r="D846" t="s">
        <v>36072</v>
      </c>
      <c r="E846" t="s">
        <v>36271</v>
      </c>
      <c r="F846" t="s">
        <v>36263</v>
      </c>
      <c r="G846">
        <v>10.262</v>
      </c>
      <c r="H846">
        <v>10.371</v>
      </c>
      <c r="J846">
        <v>8</v>
      </c>
      <c r="L846">
        <v>-8</v>
      </c>
      <c r="M846" t="s">
        <v>17</v>
      </c>
      <c r="N846">
        <f t="shared" si="62"/>
        <v>49137.380000000681</v>
      </c>
    </row>
    <row r="847" spans="1:14" x14ac:dyDescent="0.2">
      <c r="A847" t="s">
        <v>11</v>
      </c>
      <c r="B847" t="s">
        <v>36272</v>
      </c>
      <c r="C847" t="s">
        <v>520</v>
      </c>
      <c r="D847" t="s">
        <v>527</v>
      </c>
      <c r="E847" t="s">
        <v>36273</v>
      </c>
      <c r="F847" t="s">
        <v>36274</v>
      </c>
      <c r="G847">
        <v>0.53007000000000004</v>
      </c>
      <c r="H847">
        <v>0.53003999999999996</v>
      </c>
      <c r="J847">
        <v>1</v>
      </c>
      <c r="L847">
        <v>-1</v>
      </c>
      <c r="M847" t="s">
        <v>17</v>
      </c>
      <c r="N847">
        <f t="shared" si="62"/>
        <v>49145.380000000681</v>
      </c>
    </row>
    <row r="848" spans="1:14" x14ac:dyDescent="0.2">
      <c r="A848" t="s">
        <v>18</v>
      </c>
      <c r="B848" t="s">
        <v>36275</v>
      </c>
      <c r="C848" t="s">
        <v>36276</v>
      </c>
      <c r="D848" t="s">
        <v>527</v>
      </c>
      <c r="E848" t="s">
        <v>36277</v>
      </c>
      <c r="F848" t="s">
        <v>36274</v>
      </c>
      <c r="G848">
        <v>0.53022000000000002</v>
      </c>
      <c r="H848">
        <v>0.53003999999999996</v>
      </c>
      <c r="J848">
        <v>4</v>
      </c>
      <c r="L848">
        <v>3.28</v>
      </c>
      <c r="M848" t="s">
        <v>17</v>
      </c>
      <c r="N848">
        <f t="shared" si="62"/>
        <v>49146.380000000681</v>
      </c>
    </row>
    <row r="849" spans="1:14" x14ac:dyDescent="0.2">
      <c r="A849" t="s">
        <v>18</v>
      </c>
      <c r="B849" t="s">
        <v>36278</v>
      </c>
      <c r="C849" t="s">
        <v>33192</v>
      </c>
      <c r="D849" t="s">
        <v>527</v>
      </c>
      <c r="E849" t="s">
        <v>36279</v>
      </c>
      <c r="F849" t="s">
        <v>36274</v>
      </c>
      <c r="G849">
        <v>0.53015000000000001</v>
      </c>
      <c r="H849">
        <v>0.53003999999999996</v>
      </c>
      <c r="J849">
        <v>2</v>
      </c>
      <c r="L849">
        <v>1.84</v>
      </c>
      <c r="M849" t="s">
        <v>17</v>
      </c>
      <c r="N849">
        <f t="shared" si="62"/>
        <v>49143.100000000682</v>
      </c>
    </row>
    <row r="850" spans="1:14" x14ac:dyDescent="0.2">
      <c r="A850" t="s">
        <v>11</v>
      </c>
      <c r="B850" t="s">
        <v>36280</v>
      </c>
      <c r="C850" t="s">
        <v>36281</v>
      </c>
      <c r="D850" t="s">
        <v>527</v>
      </c>
      <c r="E850" t="s">
        <v>36282</v>
      </c>
      <c r="F850" t="s">
        <v>36274</v>
      </c>
      <c r="G850">
        <v>0.52997000000000005</v>
      </c>
      <c r="H850">
        <v>0.53003999999999996</v>
      </c>
      <c r="J850">
        <v>2</v>
      </c>
      <c r="L850">
        <v>1.64</v>
      </c>
      <c r="M850" t="s">
        <v>17</v>
      </c>
      <c r="N850">
        <f t="shared" si="62"/>
        <v>49141.260000000686</v>
      </c>
    </row>
    <row r="851" spans="1:14" x14ac:dyDescent="0.2">
      <c r="A851" t="s">
        <v>11</v>
      </c>
      <c r="B851" t="s">
        <v>36283</v>
      </c>
      <c r="C851" t="s">
        <v>495</v>
      </c>
      <c r="D851" t="s">
        <v>566</v>
      </c>
      <c r="E851" t="s">
        <v>36284</v>
      </c>
      <c r="F851" t="s">
        <v>36285</v>
      </c>
      <c r="G851">
        <v>1.9216599999999999</v>
      </c>
      <c r="H851">
        <v>1.9211100000000001</v>
      </c>
      <c r="J851">
        <v>1</v>
      </c>
      <c r="L851">
        <v>-1</v>
      </c>
      <c r="M851" t="s">
        <v>17</v>
      </c>
      <c r="N851">
        <f t="shared" si="62"/>
        <v>49139.620000000687</v>
      </c>
    </row>
    <row r="852" spans="1:14" x14ac:dyDescent="0.2">
      <c r="A852" t="s">
        <v>18</v>
      </c>
      <c r="B852" t="s">
        <v>36286</v>
      </c>
      <c r="C852" t="s">
        <v>732</v>
      </c>
      <c r="D852" t="s">
        <v>14</v>
      </c>
      <c r="E852" t="s">
        <v>36287</v>
      </c>
      <c r="F852" t="s">
        <v>36288</v>
      </c>
      <c r="G852">
        <v>0.50878000000000001</v>
      </c>
      <c r="H852">
        <v>0.51100999999999996</v>
      </c>
      <c r="J852">
        <v>4</v>
      </c>
      <c r="L852">
        <v>-4</v>
      </c>
      <c r="M852" t="s">
        <v>17</v>
      </c>
      <c r="N852">
        <f t="shared" si="62"/>
        <v>49140.620000000687</v>
      </c>
    </row>
    <row r="853" spans="1:14" x14ac:dyDescent="0.2">
      <c r="A853" t="s">
        <v>11</v>
      </c>
      <c r="B853" t="s">
        <v>36289</v>
      </c>
      <c r="C853" t="s">
        <v>495</v>
      </c>
      <c r="D853" t="s">
        <v>14</v>
      </c>
      <c r="E853" t="s">
        <v>36290</v>
      </c>
      <c r="F853" t="s">
        <v>36288</v>
      </c>
      <c r="G853">
        <v>0.50524999999999998</v>
      </c>
      <c r="H853">
        <v>0.51100999999999996</v>
      </c>
      <c r="J853">
        <v>1</v>
      </c>
      <c r="L853">
        <v>0.92</v>
      </c>
      <c r="M853" t="s">
        <v>17</v>
      </c>
      <c r="N853">
        <f t="shared" si="62"/>
        <v>49144.620000000687</v>
      </c>
    </row>
    <row r="854" spans="1:14" x14ac:dyDescent="0.2">
      <c r="A854" t="s">
        <v>18</v>
      </c>
      <c r="B854" t="s">
        <v>36291</v>
      </c>
      <c r="C854" t="s">
        <v>28066</v>
      </c>
      <c r="D854" t="s">
        <v>14</v>
      </c>
      <c r="E854" t="s">
        <v>36292</v>
      </c>
      <c r="F854" t="s">
        <v>36288</v>
      </c>
      <c r="G854">
        <v>0.51066</v>
      </c>
      <c r="H854">
        <v>0.51100999999999996</v>
      </c>
      <c r="J854">
        <v>8</v>
      </c>
      <c r="L854">
        <v>-8</v>
      </c>
      <c r="M854" t="s">
        <v>17</v>
      </c>
      <c r="N854">
        <f t="shared" si="62"/>
        <v>49143.700000000688</v>
      </c>
    </row>
    <row r="855" spans="1:14" x14ac:dyDescent="0.2">
      <c r="A855" t="s">
        <v>18</v>
      </c>
      <c r="B855" t="s">
        <v>36293</v>
      </c>
      <c r="C855" t="s">
        <v>28065</v>
      </c>
      <c r="D855" t="s">
        <v>14</v>
      </c>
      <c r="E855" t="s">
        <v>36294</v>
      </c>
      <c r="F855" t="s">
        <v>36288</v>
      </c>
      <c r="G855">
        <v>0.50707999999999998</v>
      </c>
      <c r="H855">
        <v>0.51100999999999996</v>
      </c>
      <c r="J855">
        <v>2</v>
      </c>
      <c r="L855">
        <v>-2</v>
      </c>
      <c r="M855" t="s">
        <v>17</v>
      </c>
      <c r="N855">
        <f t="shared" si="62"/>
        <v>49151.700000000688</v>
      </c>
    </row>
    <row r="856" spans="1:14" x14ac:dyDescent="0.2">
      <c r="A856" t="s">
        <v>11</v>
      </c>
      <c r="B856" t="s">
        <v>36295</v>
      </c>
      <c r="C856" t="s">
        <v>495</v>
      </c>
      <c r="D856" t="s">
        <v>14</v>
      </c>
      <c r="E856" t="s">
        <v>36296</v>
      </c>
      <c r="F856" t="s">
        <v>36297</v>
      </c>
      <c r="G856">
        <v>0.50683</v>
      </c>
      <c r="H856">
        <v>0.50487000000000004</v>
      </c>
      <c r="J856">
        <v>1</v>
      </c>
      <c r="L856">
        <v>-1</v>
      </c>
      <c r="M856" t="s">
        <v>17</v>
      </c>
      <c r="N856">
        <f t="shared" si="62"/>
        <v>49153.700000000688</v>
      </c>
    </row>
    <row r="857" spans="1:14" x14ac:dyDescent="0.2">
      <c r="A857" t="s">
        <v>11</v>
      </c>
      <c r="B857" t="s">
        <v>36298</v>
      </c>
      <c r="C857" t="s">
        <v>28064</v>
      </c>
      <c r="D857" t="s">
        <v>14</v>
      </c>
      <c r="E857" t="s">
        <v>36299</v>
      </c>
      <c r="F857" t="s">
        <v>36297</v>
      </c>
      <c r="G857">
        <v>0.50556000000000001</v>
      </c>
      <c r="H857">
        <v>0.50487000000000004</v>
      </c>
      <c r="J857">
        <v>2</v>
      </c>
      <c r="L857">
        <v>-2</v>
      </c>
      <c r="M857" t="s">
        <v>17</v>
      </c>
      <c r="N857">
        <f t="shared" si="62"/>
        <v>49154.700000000688</v>
      </c>
    </row>
    <row r="858" spans="1:14" x14ac:dyDescent="0.2">
      <c r="A858" t="s">
        <v>11</v>
      </c>
      <c r="B858" t="s">
        <v>36300</v>
      </c>
      <c r="C858" t="s">
        <v>28071</v>
      </c>
      <c r="D858" t="s">
        <v>14</v>
      </c>
      <c r="E858" t="s">
        <v>36301</v>
      </c>
      <c r="F858" t="s">
        <v>36297</v>
      </c>
      <c r="G858">
        <v>0.50436999999999999</v>
      </c>
      <c r="H858">
        <v>0.50487000000000004</v>
      </c>
      <c r="J858">
        <v>4</v>
      </c>
      <c r="L858">
        <v>3.68</v>
      </c>
      <c r="M858" t="s">
        <v>17</v>
      </c>
      <c r="N858">
        <f t="shared" si="62"/>
        <v>49156.700000000688</v>
      </c>
    </row>
    <row r="859" spans="1:14" x14ac:dyDescent="0.2">
      <c r="A859" t="s">
        <v>11</v>
      </c>
      <c r="B859" t="s">
        <v>36302</v>
      </c>
      <c r="C859" t="s">
        <v>29049</v>
      </c>
      <c r="D859" t="s">
        <v>14</v>
      </c>
      <c r="E859" t="s">
        <v>36303</v>
      </c>
      <c r="F859" t="s">
        <v>36297</v>
      </c>
      <c r="G859">
        <v>0.50282000000000004</v>
      </c>
      <c r="H859">
        <v>0.50487000000000004</v>
      </c>
      <c r="J859">
        <v>8</v>
      </c>
      <c r="L859">
        <v>7.36</v>
      </c>
      <c r="M859" t="s">
        <v>17</v>
      </c>
      <c r="N859">
        <f t="shared" si="62"/>
        <v>49153.020000000688</v>
      </c>
    </row>
    <row r="860" spans="1:14" x14ac:dyDescent="0.2">
      <c r="A860" t="s">
        <v>11</v>
      </c>
      <c r="B860" t="s">
        <v>36304</v>
      </c>
      <c r="C860" t="s">
        <v>30862</v>
      </c>
      <c r="D860" t="s">
        <v>14</v>
      </c>
      <c r="E860" t="s">
        <v>36305</v>
      </c>
      <c r="F860" t="s">
        <v>36306</v>
      </c>
      <c r="G860">
        <v>0.50649999999999995</v>
      </c>
      <c r="H860">
        <v>0.50670999999999999</v>
      </c>
      <c r="J860">
        <v>2</v>
      </c>
      <c r="L860">
        <v>1.84</v>
      </c>
      <c r="M860" t="s">
        <v>17</v>
      </c>
      <c r="N860">
        <f t="shared" si="62"/>
        <v>49145.660000000687</v>
      </c>
    </row>
    <row r="861" spans="1:14" x14ac:dyDescent="0.2">
      <c r="A861" t="s">
        <v>11</v>
      </c>
      <c r="B861" t="s">
        <v>36307</v>
      </c>
      <c r="C861" t="s">
        <v>495</v>
      </c>
      <c r="D861" t="s">
        <v>14</v>
      </c>
      <c r="E861" t="s">
        <v>36308</v>
      </c>
      <c r="F861" t="s">
        <v>36306</v>
      </c>
      <c r="G861">
        <v>0.50826000000000005</v>
      </c>
      <c r="H861">
        <v>0.50670999999999999</v>
      </c>
      <c r="J861">
        <v>1</v>
      </c>
      <c r="L861">
        <v>-1</v>
      </c>
      <c r="M861" t="s">
        <v>17</v>
      </c>
      <c r="N861">
        <f t="shared" si="62"/>
        <v>49143.820000000691</v>
      </c>
    </row>
    <row r="862" spans="1:14" x14ac:dyDescent="0.2">
      <c r="A862" t="s">
        <v>18</v>
      </c>
      <c r="B862" t="s">
        <v>36309</v>
      </c>
      <c r="C862" t="s">
        <v>30575</v>
      </c>
      <c r="D862" t="s">
        <v>14</v>
      </c>
      <c r="E862" t="s">
        <v>36310</v>
      </c>
      <c r="F862" t="s">
        <v>36311</v>
      </c>
      <c r="G862">
        <v>0.50499000000000005</v>
      </c>
      <c r="H862">
        <v>0.50827999999999995</v>
      </c>
      <c r="J862">
        <v>2</v>
      </c>
      <c r="L862">
        <v>-2</v>
      </c>
      <c r="M862" t="s">
        <v>17</v>
      </c>
      <c r="N862">
        <f t="shared" si="62"/>
        <v>49144.820000000691</v>
      </c>
    </row>
    <row r="863" spans="1:14" x14ac:dyDescent="0.2">
      <c r="A863" t="s">
        <v>11</v>
      </c>
      <c r="B863" t="s">
        <v>36312</v>
      </c>
      <c r="C863" t="s">
        <v>495</v>
      </c>
      <c r="D863" t="s">
        <v>14</v>
      </c>
      <c r="E863" t="s">
        <v>36313</v>
      </c>
      <c r="F863" t="s">
        <v>36311</v>
      </c>
      <c r="G863">
        <v>0.50400999999999996</v>
      </c>
      <c r="H863">
        <v>0.50827999999999995</v>
      </c>
      <c r="J863">
        <v>1</v>
      </c>
      <c r="L863">
        <v>0.92</v>
      </c>
      <c r="M863" t="s">
        <v>17</v>
      </c>
      <c r="N863">
        <f t="shared" si="62"/>
        <v>49146.820000000691</v>
      </c>
    </row>
    <row r="864" spans="1:14" x14ac:dyDescent="0.2">
      <c r="A864" t="s">
        <v>18</v>
      </c>
      <c r="B864" t="s">
        <v>36314</v>
      </c>
      <c r="C864" t="s">
        <v>6241</v>
      </c>
      <c r="D864" t="s">
        <v>14</v>
      </c>
      <c r="E864" t="s">
        <v>36315</v>
      </c>
      <c r="F864" t="s">
        <v>36311</v>
      </c>
      <c r="G864">
        <v>0.50617000000000001</v>
      </c>
      <c r="H864">
        <v>0.50827999999999995</v>
      </c>
      <c r="J864">
        <v>4</v>
      </c>
      <c r="L864">
        <v>-4</v>
      </c>
      <c r="M864" t="s">
        <v>17</v>
      </c>
      <c r="N864">
        <f t="shared" si="62"/>
        <v>49145.900000000693</v>
      </c>
    </row>
    <row r="865" spans="1:14" x14ac:dyDescent="0.2">
      <c r="A865" t="s">
        <v>18</v>
      </c>
      <c r="B865" t="s">
        <v>36316</v>
      </c>
      <c r="C865" t="s">
        <v>998</v>
      </c>
      <c r="D865" t="s">
        <v>14</v>
      </c>
      <c r="E865" t="s">
        <v>36317</v>
      </c>
      <c r="F865" t="s">
        <v>36311</v>
      </c>
      <c r="G865">
        <v>0.50731000000000004</v>
      </c>
      <c r="H865">
        <v>0.50827999999999995</v>
      </c>
      <c r="J865">
        <v>8</v>
      </c>
      <c r="L865">
        <v>-8</v>
      </c>
      <c r="M865" t="s">
        <v>17</v>
      </c>
      <c r="N865">
        <f t="shared" si="62"/>
        <v>49149.900000000693</v>
      </c>
    </row>
    <row r="866" spans="1:14" x14ac:dyDescent="0.2">
      <c r="A866" t="s">
        <v>11</v>
      </c>
      <c r="B866" t="s">
        <v>36318</v>
      </c>
      <c r="C866" t="s">
        <v>28424</v>
      </c>
      <c r="D866" t="s">
        <v>14</v>
      </c>
      <c r="E866" t="s">
        <v>36319</v>
      </c>
      <c r="F866" t="s">
        <v>36320</v>
      </c>
      <c r="G866">
        <v>0.50163000000000002</v>
      </c>
      <c r="H866">
        <v>0.50407999999999997</v>
      </c>
      <c r="J866">
        <v>2</v>
      </c>
      <c r="L866">
        <v>1.84</v>
      </c>
      <c r="M866" t="s">
        <v>17</v>
      </c>
      <c r="N866">
        <f t="shared" si="62"/>
        <v>49157.900000000693</v>
      </c>
    </row>
    <row r="867" spans="1:14" x14ac:dyDescent="0.2">
      <c r="A867" t="s">
        <v>11</v>
      </c>
      <c r="B867" t="s">
        <v>36321</v>
      </c>
      <c r="C867" t="s">
        <v>495</v>
      </c>
      <c r="D867" t="s">
        <v>14</v>
      </c>
      <c r="E867" t="s">
        <v>36322</v>
      </c>
      <c r="F867" t="s">
        <v>36320</v>
      </c>
      <c r="G867">
        <v>0.50268999999999997</v>
      </c>
      <c r="H867">
        <v>0.50407999999999997</v>
      </c>
      <c r="J867">
        <v>1</v>
      </c>
      <c r="L867">
        <v>0.92</v>
      </c>
      <c r="M867" t="s">
        <v>17</v>
      </c>
      <c r="N867">
        <f t="shared" si="62"/>
        <v>49156.060000000696</v>
      </c>
    </row>
    <row r="868" spans="1:14" x14ac:dyDescent="0.2">
      <c r="A868" t="s">
        <v>18</v>
      </c>
      <c r="B868" t="s">
        <v>36323</v>
      </c>
      <c r="C868" t="s">
        <v>28068</v>
      </c>
      <c r="D868" t="s">
        <v>14</v>
      </c>
      <c r="E868" t="s">
        <v>36324</v>
      </c>
      <c r="F868" t="s">
        <v>36320</v>
      </c>
      <c r="G868">
        <v>0.50373000000000001</v>
      </c>
      <c r="H868">
        <v>0.50407999999999997</v>
      </c>
      <c r="J868">
        <v>2</v>
      </c>
      <c r="L868">
        <v>-2</v>
      </c>
      <c r="M868" t="s">
        <v>17</v>
      </c>
      <c r="N868">
        <f t="shared" si="62"/>
        <v>49155.140000000698</v>
      </c>
    </row>
    <row r="869" spans="1:14" x14ac:dyDescent="0.2">
      <c r="A869" t="s">
        <v>11</v>
      </c>
      <c r="B869" t="s">
        <v>36325</v>
      </c>
      <c r="C869" t="s">
        <v>36326</v>
      </c>
      <c r="D869" t="s">
        <v>14</v>
      </c>
      <c r="E869" t="s">
        <v>36327</v>
      </c>
      <c r="F869" t="s">
        <v>36328</v>
      </c>
      <c r="G869">
        <v>0.50190000000000001</v>
      </c>
      <c r="H869">
        <v>0.50221000000000005</v>
      </c>
      <c r="J869">
        <v>2</v>
      </c>
      <c r="L869">
        <v>1.84</v>
      </c>
      <c r="M869" t="s">
        <v>17</v>
      </c>
      <c r="N869">
        <f t="shared" si="62"/>
        <v>49157.140000000698</v>
      </c>
    </row>
    <row r="870" spans="1:14" x14ac:dyDescent="0.2">
      <c r="A870" t="s">
        <v>11</v>
      </c>
      <c r="B870" t="s">
        <v>36329</v>
      </c>
      <c r="C870" t="s">
        <v>495</v>
      </c>
      <c r="D870" t="s">
        <v>14</v>
      </c>
      <c r="E870" t="s">
        <v>36330</v>
      </c>
      <c r="F870" t="s">
        <v>36328</v>
      </c>
      <c r="G870">
        <v>0.50351000000000001</v>
      </c>
      <c r="H870">
        <v>0.50221000000000005</v>
      </c>
      <c r="J870">
        <v>1</v>
      </c>
      <c r="L870">
        <v>-1</v>
      </c>
      <c r="M870" t="s">
        <v>17</v>
      </c>
      <c r="N870">
        <f t="shared" si="62"/>
        <v>49155.300000000701</v>
      </c>
    </row>
    <row r="871" spans="1:14" x14ac:dyDescent="0.2">
      <c r="A871" t="s">
        <v>11</v>
      </c>
      <c r="B871" t="s">
        <v>36331</v>
      </c>
      <c r="C871" t="s">
        <v>495</v>
      </c>
      <c r="D871" t="s">
        <v>14</v>
      </c>
      <c r="E871" t="s">
        <v>36332</v>
      </c>
      <c r="F871" t="s">
        <v>36333</v>
      </c>
      <c r="G871">
        <v>0.50673000000000001</v>
      </c>
      <c r="H871">
        <v>0.50339999999999996</v>
      </c>
      <c r="J871">
        <v>1</v>
      </c>
      <c r="L871">
        <v>-1</v>
      </c>
      <c r="M871" t="s">
        <v>17</v>
      </c>
      <c r="N871">
        <f t="shared" si="62"/>
        <v>49156.300000000701</v>
      </c>
    </row>
    <row r="872" spans="1:14" x14ac:dyDescent="0.2">
      <c r="A872" t="s">
        <v>11</v>
      </c>
      <c r="B872" t="s">
        <v>36334</v>
      </c>
      <c r="C872" t="s">
        <v>1017</v>
      </c>
      <c r="D872" t="s">
        <v>14</v>
      </c>
      <c r="E872" t="s">
        <v>36335</v>
      </c>
      <c r="F872" t="s">
        <v>36333</v>
      </c>
      <c r="G872">
        <v>0.50378999999999996</v>
      </c>
      <c r="H872">
        <v>0.50339999999999996</v>
      </c>
      <c r="J872">
        <v>16</v>
      </c>
      <c r="L872">
        <v>-16</v>
      </c>
      <c r="M872" t="s">
        <v>17</v>
      </c>
      <c r="N872">
        <f t="shared" si="62"/>
        <v>49157.300000000701</v>
      </c>
    </row>
    <row r="873" spans="1:14" x14ac:dyDescent="0.2">
      <c r="A873" t="s">
        <v>11</v>
      </c>
      <c r="B873" t="s">
        <v>36336</v>
      </c>
      <c r="C873" t="s">
        <v>28736</v>
      </c>
      <c r="D873" t="s">
        <v>14</v>
      </c>
      <c r="E873" t="s">
        <v>36337</v>
      </c>
      <c r="F873" t="s">
        <v>36333</v>
      </c>
      <c r="G873">
        <v>0.50521000000000005</v>
      </c>
      <c r="H873">
        <v>0.50339999999999996</v>
      </c>
      <c r="J873">
        <v>4</v>
      </c>
      <c r="L873">
        <v>-4</v>
      </c>
      <c r="M873" t="s">
        <v>17</v>
      </c>
      <c r="N873">
        <f t="shared" si="62"/>
        <v>49173.300000000701</v>
      </c>
    </row>
    <row r="874" spans="1:14" x14ac:dyDescent="0.2">
      <c r="A874" t="s">
        <v>11</v>
      </c>
      <c r="B874" t="s">
        <v>36338</v>
      </c>
      <c r="C874" t="s">
        <v>998</v>
      </c>
      <c r="D874" t="s">
        <v>14</v>
      </c>
      <c r="E874" t="s">
        <v>36339</v>
      </c>
      <c r="F874" t="s">
        <v>36333</v>
      </c>
      <c r="G874">
        <v>0.50451000000000001</v>
      </c>
      <c r="H874">
        <v>0.50339999999999996</v>
      </c>
      <c r="J874">
        <v>8</v>
      </c>
      <c r="L874">
        <v>-8</v>
      </c>
      <c r="M874" t="s">
        <v>17</v>
      </c>
      <c r="N874">
        <f t="shared" si="62"/>
        <v>49177.300000000701</v>
      </c>
    </row>
    <row r="875" spans="1:14" x14ac:dyDescent="0.2">
      <c r="A875" t="s">
        <v>11</v>
      </c>
      <c r="B875" t="s">
        <v>36340</v>
      </c>
      <c r="C875" t="s">
        <v>31110</v>
      </c>
      <c r="D875" t="s">
        <v>14</v>
      </c>
      <c r="E875" t="s">
        <v>36341</v>
      </c>
      <c r="F875" t="s">
        <v>36333</v>
      </c>
      <c r="G875">
        <v>0.50604000000000005</v>
      </c>
      <c r="H875">
        <v>0.50339999999999996</v>
      </c>
      <c r="J875">
        <v>2</v>
      </c>
      <c r="L875">
        <v>-2</v>
      </c>
      <c r="M875" t="s">
        <v>17</v>
      </c>
      <c r="N875">
        <f t="shared" si="62"/>
        <v>49185.300000000701</v>
      </c>
    </row>
    <row r="876" spans="1:14" x14ac:dyDescent="0.2">
      <c r="A876" t="s">
        <v>11</v>
      </c>
      <c r="B876" t="s">
        <v>36342</v>
      </c>
      <c r="C876" t="s">
        <v>495</v>
      </c>
      <c r="D876" t="s">
        <v>14</v>
      </c>
      <c r="E876" t="s">
        <v>36343</v>
      </c>
      <c r="F876" t="s">
        <v>36344</v>
      </c>
      <c r="G876">
        <v>0.50388999999999995</v>
      </c>
      <c r="H876">
        <v>0.50719000000000003</v>
      </c>
      <c r="J876">
        <v>1</v>
      </c>
      <c r="L876">
        <v>0.92</v>
      </c>
      <c r="M876" t="s">
        <v>17</v>
      </c>
      <c r="N876">
        <f t="shared" si="62"/>
        <v>49187.300000000701</v>
      </c>
    </row>
    <row r="877" spans="1:14" x14ac:dyDescent="0.2">
      <c r="A877" t="s">
        <v>18</v>
      </c>
      <c r="B877" t="s">
        <v>36345</v>
      </c>
      <c r="C877" t="s">
        <v>29216</v>
      </c>
      <c r="D877" t="s">
        <v>14</v>
      </c>
      <c r="E877" t="s">
        <v>36346</v>
      </c>
      <c r="F877" t="s">
        <v>36344</v>
      </c>
      <c r="G877">
        <v>0.50558999999999998</v>
      </c>
      <c r="H877">
        <v>0.50719000000000003</v>
      </c>
      <c r="J877">
        <v>2</v>
      </c>
      <c r="L877">
        <v>-2</v>
      </c>
      <c r="M877" t="s">
        <v>17</v>
      </c>
      <c r="N877">
        <f t="shared" si="62"/>
        <v>49186.380000000703</v>
      </c>
    </row>
    <row r="878" spans="1:14" x14ac:dyDescent="0.2">
      <c r="A878" t="s">
        <v>18</v>
      </c>
      <c r="B878" t="s">
        <v>36347</v>
      </c>
      <c r="C878" t="s">
        <v>1063</v>
      </c>
      <c r="D878" t="s">
        <v>14</v>
      </c>
      <c r="E878" t="s">
        <v>36348</v>
      </c>
      <c r="F878" t="s">
        <v>36344</v>
      </c>
      <c r="G878">
        <v>0.50739000000000001</v>
      </c>
      <c r="H878">
        <v>0.50719000000000003</v>
      </c>
      <c r="J878">
        <v>4</v>
      </c>
      <c r="L878">
        <v>3.68</v>
      </c>
      <c r="M878" t="s">
        <v>17</v>
      </c>
      <c r="N878">
        <f t="shared" si="62"/>
        <v>49188.380000000703</v>
      </c>
    </row>
    <row r="879" spans="1:14" x14ac:dyDescent="0.2">
      <c r="A879" t="s">
        <v>11</v>
      </c>
      <c r="B879" t="s">
        <v>36349</v>
      </c>
      <c r="C879" t="s">
        <v>28065</v>
      </c>
      <c r="D879" t="s">
        <v>14</v>
      </c>
      <c r="E879" t="s">
        <v>36350</v>
      </c>
      <c r="F879" t="s">
        <v>36351</v>
      </c>
      <c r="G879">
        <v>0.50321000000000005</v>
      </c>
      <c r="H879">
        <v>0.50373999999999997</v>
      </c>
      <c r="J879">
        <v>2</v>
      </c>
      <c r="L879">
        <v>1.84</v>
      </c>
      <c r="M879" t="s">
        <v>17</v>
      </c>
      <c r="N879">
        <f t="shared" si="62"/>
        <v>49184.700000000703</v>
      </c>
    </row>
    <row r="880" spans="1:14" x14ac:dyDescent="0.2">
      <c r="A880" t="s">
        <v>11</v>
      </c>
      <c r="B880" t="s">
        <v>36352</v>
      </c>
      <c r="C880" t="s">
        <v>544</v>
      </c>
      <c r="D880" t="s">
        <v>14</v>
      </c>
      <c r="E880" t="s">
        <v>36353</v>
      </c>
      <c r="F880" t="s">
        <v>36351</v>
      </c>
      <c r="G880">
        <v>0.50546000000000002</v>
      </c>
      <c r="H880">
        <v>0.50373999999999997</v>
      </c>
      <c r="J880">
        <v>1</v>
      </c>
      <c r="L880">
        <v>-1</v>
      </c>
      <c r="M880" t="s">
        <v>17</v>
      </c>
      <c r="N880">
        <f t="shared" si="62"/>
        <v>49182.860000000706</v>
      </c>
    </row>
    <row r="881" spans="1:14" x14ac:dyDescent="0.2">
      <c r="A881" t="s">
        <v>11</v>
      </c>
      <c r="B881" t="s">
        <v>36354</v>
      </c>
      <c r="C881" t="s">
        <v>495</v>
      </c>
      <c r="D881" t="s">
        <v>14</v>
      </c>
      <c r="E881" t="s">
        <v>36355</v>
      </c>
      <c r="F881" t="s">
        <v>36356</v>
      </c>
      <c r="G881">
        <v>0.50458999999999998</v>
      </c>
      <c r="H881">
        <v>0.50509999999999999</v>
      </c>
      <c r="J881">
        <v>1</v>
      </c>
      <c r="L881">
        <v>0.92</v>
      </c>
      <c r="M881" t="s">
        <v>17</v>
      </c>
      <c r="N881">
        <f t="shared" si="62"/>
        <v>49183.860000000706</v>
      </c>
    </row>
    <row r="882" spans="1:14" x14ac:dyDescent="0.2">
      <c r="A882" t="s">
        <v>11</v>
      </c>
      <c r="B882" t="s">
        <v>36357</v>
      </c>
      <c r="C882" t="s">
        <v>495</v>
      </c>
      <c r="D882" t="s">
        <v>14</v>
      </c>
      <c r="E882" t="s">
        <v>36358</v>
      </c>
      <c r="F882" t="s">
        <v>36359</v>
      </c>
      <c r="G882">
        <v>0.50258000000000003</v>
      </c>
      <c r="H882">
        <v>0.50495999999999996</v>
      </c>
      <c r="J882">
        <v>1</v>
      </c>
      <c r="L882">
        <v>0.92</v>
      </c>
      <c r="M882" t="s">
        <v>17</v>
      </c>
      <c r="N882">
        <f t="shared" si="62"/>
        <v>49182.940000000708</v>
      </c>
    </row>
    <row r="883" spans="1:14" x14ac:dyDescent="0.2">
      <c r="A883" t="s">
        <v>18</v>
      </c>
      <c r="B883" t="s">
        <v>36360</v>
      </c>
      <c r="C883" t="s">
        <v>3766</v>
      </c>
      <c r="D883" t="s">
        <v>14</v>
      </c>
      <c r="E883" t="s">
        <v>36361</v>
      </c>
      <c r="F883" t="s">
        <v>36359</v>
      </c>
      <c r="G883">
        <v>0.50334999999999996</v>
      </c>
      <c r="H883">
        <v>0.50495999999999996</v>
      </c>
      <c r="J883">
        <v>2</v>
      </c>
      <c r="L883">
        <v>-2</v>
      </c>
      <c r="M883" t="s">
        <v>17</v>
      </c>
      <c r="N883">
        <f t="shared" si="62"/>
        <v>49182.02000000071</v>
      </c>
    </row>
    <row r="884" spans="1:14" x14ac:dyDescent="0.2">
      <c r="A884" t="s">
        <v>11</v>
      </c>
      <c r="B884" t="s">
        <v>36362</v>
      </c>
      <c r="C884" t="s">
        <v>1603</v>
      </c>
      <c r="D884" t="s">
        <v>14</v>
      </c>
      <c r="E884" t="s">
        <v>36363</v>
      </c>
      <c r="F884" t="s">
        <v>36359</v>
      </c>
      <c r="G884">
        <v>0.50183999999999995</v>
      </c>
      <c r="H884">
        <v>0.50495999999999996</v>
      </c>
      <c r="J884">
        <v>2</v>
      </c>
      <c r="L884">
        <v>1.84</v>
      </c>
      <c r="M884" t="s">
        <v>17</v>
      </c>
      <c r="N884">
        <f t="shared" si="62"/>
        <v>49184.02000000071</v>
      </c>
    </row>
    <row r="885" spans="1:14" x14ac:dyDescent="0.2">
      <c r="A885" t="s">
        <v>18</v>
      </c>
      <c r="B885" t="s">
        <v>36364</v>
      </c>
      <c r="C885" t="s">
        <v>3832</v>
      </c>
      <c r="D885" t="s">
        <v>14</v>
      </c>
      <c r="E885" t="s">
        <v>36365</v>
      </c>
      <c r="F885" t="s">
        <v>36359</v>
      </c>
      <c r="G885">
        <v>0.50507999999999997</v>
      </c>
      <c r="H885">
        <v>0.50495999999999996</v>
      </c>
      <c r="J885">
        <v>8</v>
      </c>
      <c r="L885">
        <v>7.36</v>
      </c>
      <c r="M885" t="s">
        <v>17</v>
      </c>
      <c r="N885">
        <f t="shared" si="62"/>
        <v>49182.180000000713</v>
      </c>
    </row>
    <row r="886" spans="1:14" x14ac:dyDescent="0.2">
      <c r="A886" t="s">
        <v>18</v>
      </c>
      <c r="B886" t="s">
        <v>36366</v>
      </c>
      <c r="C886" t="s">
        <v>2658</v>
      </c>
      <c r="D886" t="s">
        <v>14</v>
      </c>
      <c r="E886" t="s">
        <v>36367</v>
      </c>
      <c r="F886" t="s">
        <v>36359</v>
      </c>
      <c r="G886">
        <v>0.50436000000000003</v>
      </c>
      <c r="H886">
        <v>0.50495999999999996</v>
      </c>
      <c r="J886">
        <v>4</v>
      </c>
      <c r="L886">
        <v>-4</v>
      </c>
      <c r="M886" t="s">
        <v>17</v>
      </c>
      <c r="N886">
        <f t="shared" si="62"/>
        <v>49174.820000000713</v>
      </c>
    </row>
    <row r="887" spans="1:14" x14ac:dyDescent="0.2">
      <c r="A887" t="s">
        <v>11</v>
      </c>
      <c r="B887" t="s">
        <v>36368</v>
      </c>
      <c r="C887" t="s">
        <v>2730</v>
      </c>
      <c r="D887" t="s">
        <v>14</v>
      </c>
      <c r="E887" t="s">
        <v>36369</v>
      </c>
      <c r="F887" t="s">
        <v>36370</v>
      </c>
      <c r="G887">
        <v>0.50412000000000001</v>
      </c>
      <c r="H887">
        <v>0.50290999999999997</v>
      </c>
      <c r="J887">
        <v>2</v>
      </c>
      <c r="L887">
        <v>-2</v>
      </c>
      <c r="M887" t="s">
        <v>17</v>
      </c>
      <c r="N887">
        <f t="shared" si="62"/>
        <v>49178.820000000713</v>
      </c>
    </row>
    <row r="888" spans="1:14" x14ac:dyDescent="0.2">
      <c r="A888" t="s">
        <v>11</v>
      </c>
      <c r="B888" t="s">
        <v>36371</v>
      </c>
      <c r="C888" t="s">
        <v>2850</v>
      </c>
      <c r="D888" t="s">
        <v>14</v>
      </c>
      <c r="E888" t="s">
        <v>36372</v>
      </c>
      <c r="F888" t="s">
        <v>36370</v>
      </c>
      <c r="G888">
        <v>0.50255000000000005</v>
      </c>
      <c r="H888">
        <v>0.50290999999999997</v>
      </c>
      <c r="J888">
        <v>8</v>
      </c>
      <c r="L888">
        <v>7.36</v>
      </c>
      <c r="M888" t="s">
        <v>17</v>
      </c>
      <c r="N888">
        <f t="shared" si="62"/>
        <v>49180.820000000713</v>
      </c>
    </row>
    <row r="889" spans="1:14" x14ac:dyDescent="0.2">
      <c r="A889" t="s">
        <v>11</v>
      </c>
      <c r="B889" t="s">
        <v>36373</v>
      </c>
      <c r="C889" t="s">
        <v>717</v>
      </c>
      <c r="D889" t="s">
        <v>14</v>
      </c>
      <c r="E889" t="s">
        <v>36374</v>
      </c>
      <c r="F889" t="s">
        <v>36370</v>
      </c>
      <c r="G889">
        <v>0.50322999999999996</v>
      </c>
      <c r="H889">
        <v>0.50290999999999997</v>
      </c>
      <c r="J889">
        <v>4</v>
      </c>
      <c r="L889">
        <v>-4</v>
      </c>
      <c r="M889" t="s">
        <v>17</v>
      </c>
      <c r="N889">
        <f t="shared" si="62"/>
        <v>49173.460000000712</v>
      </c>
    </row>
    <row r="890" spans="1:14" x14ac:dyDescent="0.2">
      <c r="A890" t="s">
        <v>11</v>
      </c>
      <c r="B890" t="s">
        <v>36375</v>
      </c>
      <c r="C890" t="s">
        <v>30871</v>
      </c>
      <c r="D890" t="s">
        <v>14</v>
      </c>
      <c r="E890" t="s">
        <v>36376</v>
      </c>
      <c r="F890" t="s">
        <v>36370</v>
      </c>
      <c r="G890">
        <v>0.50188999999999995</v>
      </c>
      <c r="H890">
        <v>0.50290999999999997</v>
      </c>
      <c r="J890">
        <v>16</v>
      </c>
      <c r="L890">
        <v>14.72</v>
      </c>
      <c r="M890" t="s">
        <v>17</v>
      </c>
      <c r="N890">
        <f t="shared" si="62"/>
        <v>49177.460000000712</v>
      </c>
    </row>
    <row r="891" spans="1:14" x14ac:dyDescent="0.2">
      <c r="A891" t="s">
        <v>18</v>
      </c>
      <c r="B891" t="s">
        <v>36377</v>
      </c>
      <c r="C891" t="s">
        <v>28689</v>
      </c>
      <c r="D891" t="s">
        <v>14</v>
      </c>
      <c r="E891" t="s">
        <v>36378</v>
      </c>
      <c r="F891" t="s">
        <v>36370</v>
      </c>
      <c r="G891">
        <v>0.50566</v>
      </c>
      <c r="H891">
        <v>0.50290999999999997</v>
      </c>
      <c r="J891">
        <v>2</v>
      </c>
      <c r="L891">
        <v>1.84</v>
      </c>
      <c r="M891" t="s">
        <v>17</v>
      </c>
      <c r="N891">
        <f t="shared" si="62"/>
        <v>49162.740000000711</v>
      </c>
    </row>
    <row r="892" spans="1:14" x14ac:dyDescent="0.2">
      <c r="A892" t="s">
        <v>11</v>
      </c>
      <c r="B892" t="s">
        <v>36379</v>
      </c>
      <c r="C892" t="s">
        <v>495</v>
      </c>
      <c r="D892" t="s">
        <v>14</v>
      </c>
      <c r="E892" t="s">
        <v>36380</v>
      </c>
      <c r="F892" t="s">
        <v>36370</v>
      </c>
      <c r="G892">
        <v>0.50482000000000005</v>
      </c>
      <c r="H892">
        <v>0.50290999999999997</v>
      </c>
      <c r="J892">
        <v>1</v>
      </c>
      <c r="L892">
        <v>-1</v>
      </c>
      <c r="M892" t="s">
        <v>17</v>
      </c>
      <c r="N892">
        <f t="shared" si="62"/>
        <v>49160.900000000714</v>
      </c>
    </row>
    <row r="893" spans="1:14" x14ac:dyDescent="0.2">
      <c r="A893" t="s">
        <v>11</v>
      </c>
      <c r="B893" t="s">
        <v>36381</v>
      </c>
      <c r="C893" t="s">
        <v>495</v>
      </c>
      <c r="D893" t="s">
        <v>14</v>
      </c>
      <c r="E893" t="s">
        <v>36382</v>
      </c>
      <c r="F893" t="s">
        <v>36383</v>
      </c>
      <c r="G893">
        <v>0.50870000000000004</v>
      </c>
      <c r="H893">
        <v>0.50588</v>
      </c>
      <c r="J893">
        <v>1</v>
      </c>
      <c r="L893">
        <v>-1</v>
      </c>
      <c r="M893" t="s">
        <v>17</v>
      </c>
      <c r="N893">
        <f t="shared" si="62"/>
        <v>49161.900000000714</v>
      </c>
    </row>
    <row r="894" spans="1:14" x14ac:dyDescent="0.2">
      <c r="A894" t="s">
        <v>11</v>
      </c>
      <c r="B894" t="s">
        <v>36384</v>
      </c>
      <c r="C894" t="s">
        <v>495</v>
      </c>
      <c r="D894" t="s">
        <v>14</v>
      </c>
      <c r="E894" t="s">
        <v>36385</v>
      </c>
      <c r="F894" t="s">
        <v>36386</v>
      </c>
      <c r="G894">
        <v>0.50546999999999997</v>
      </c>
      <c r="H894">
        <v>0.50870000000000004</v>
      </c>
      <c r="J894">
        <v>1</v>
      </c>
      <c r="L894">
        <v>0.92</v>
      </c>
      <c r="M894" t="s">
        <v>17</v>
      </c>
      <c r="N894">
        <f t="shared" si="62"/>
        <v>49162.900000000714</v>
      </c>
    </row>
    <row r="895" spans="1:14" x14ac:dyDescent="0.2">
      <c r="A895" t="s">
        <v>18</v>
      </c>
      <c r="B895" t="s">
        <v>36387</v>
      </c>
      <c r="C895" t="s">
        <v>28898</v>
      </c>
      <c r="D895" t="s">
        <v>14</v>
      </c>
      <c r="E895" t="s">
        <v>36388</v>
      </c>
      <c r="F895" t="s">
        <v>36386</v>
      </c>
      <c r="G895">
        <v>0.50702000000000003</v>
      </c>
      <c r="H895">
        <v>0.50870000000000004</v>
      </c>
      <c r="J895">
        <v>8</v>
      </c>
      <c r="L895">
        <v>-8</v>
      </c>
      <c r="M895" t="s">
        <v>17</v>
      </c>
      <c r="N895">
        <f t="shared" si="62"/>
        <v>49161.980000000716</v>
      </c>
    </row>
    <row r="896" spans="1:14" x14ac:dyDescent="0.2">
      <c r="A896" t="s">
        <v>18</v>
      </c>
      <c r="B896" t="s">
        <v>36389</v>
      </c>
      <c r="C896" t="s">
        <v>1603</v>
      </c>
      <c r="D896" t="s">
        <v>14</v>
      </c>
      <c r="E896" t="s">
        <v>36390</v>
      </c>
      <c r="F896" t="s">
        <v>36386</v>
      </c>
      <c r="G896">
        <v>0.50751000000000002</v>
      </c>
      <c r="H896">
        <v>0.50870000000000004</v>
      </c>
      <c r="J896">
        <v>16</v>
      </c>
      <c r="L896">
        <v>-16</v>
      </c>
      <c r="M896" t="s">
        <v>17</v>
      </c>
      <c r="N896">
        <f t="shared" si="62"/>
        <v>49169.980000000716</v>
      </c>
    </row>
    <row r="897" spans="1:14" x14ac:dyDescent="0.2">
      <c r="A897" t="s">
        <v>18</v>
      </c>
      <c r="B897" t="s">
        <v>36391</v>
      </c>
      <c r="C897" t="s">
        <v>28065</v>
      </c>
      <c r="D897" t="s">
        <v>14</v>
      </c>
      <c r="E897" t="s">
        <v>36392</v>
      </c>
      <c r="F897" t="s">
        <v>36386</v>
      </c>
      <c r="G897">
        <v>0.50605999999999995</v>
      </c>
      <c r="H897">
        <v>0.50870000000000004</v>
      </c>
      <c r="J897">
        <v>2</v>
      </c>
      <c r="L897">
        <v>-2</v>
      </c>
      <c r="M897" t="s">
        <v>17</v>
      </c>
      <c r="N897">
        <f t="shared" si="62"/>
        <v>49185.980000000716</v>
      </c>
    </row>
    <row r="898" spans="1:14" x14ac:dyDescent="0.2">
      <c r="A898" t="s">
        <v>18</v>
      </c>
      <c r="B898" t="s">
        <v>36393</v>
      </c>
      <c r="C898" t="s">
        <v>28071</v>
      </c>
      <c r="D898" t="s">
        <v>14</v>
      </c>
      <c r="E898" t="s">
        <v>36394</v>
      </c>
      <c r="F898" t="s">
        <v>36386</v>
      </c>
      <c r="G898">
        <v>0.50658999999999998</v>
      </c>
      <c r="H898">
        <v>0.50870000000000004</v>
      </c>
      <c r="J898">
        <v>4</v>
      </c>
      <c r="L898">
        <v>-4</v>
      </c>
      <c r="M898" t="s">
        <v>17</v>
      </c>
      <c r="N898">
        <f t="shared" si="62"/>
        <v>49187.980000000716</v>
      </c>
    </row>
    <row r="899" spans="1:14" x14ac:dyDescent="0.2">
      <c r="A899" t="s">
        <v>18</v>
      </c>
      <c r="B899" t="s">
        <v>36395</v>
      </c>
      <c r="C899" t="s">
        <v>2951</v>
      </c>
      <c r="D899" t="s">
        <v>14</v>
      </c>
      <c r="E899" t="s">
        <v>36396</v>
      </c>
      <c r="F899" t="s">
        <v>36397</v>
      </c>
      <c r="G899">
        <v>0.50407000000000002</v>
      </c>
      <c r="H899">
        <v>0.50519000000000003</v>
      </c>
      <c r="J899">
        <v>2</v>
      </c>
      <c r="L899">
        <v>-2</v>
      </c>
      <c r="M899" t="s">
        <v>17</v>
      </c>
      <c r="N899">
        <f t="shared" si="62"/>
        <v>49191.980000000716</v>
      </c>
    </row>
    <row r="900" spans="1:14" x14ac:dyDescent="0.2">
      <c r="A900" t="s">
        <v>11</v>
      </c>
      <c r="B900" t="s">
        <v>36398</v>
      </c>
      <c r="C900" t="s">
        <v>495</v>
      </c>
      <c r="D900" t="s">
        <v>14</v>
      </c>
      <c r="E900" t="s">
        <v>36399</v>
      </c>
      <c r="F900" t="s">
        <v>36397</v>
      </c>
      <c r="G900">
        <v>0.50287999999999999</v>
      </c>
      <c r="H900">
        <v>0.50519000000000003</v>
      </c>
      <c r="J900">
        <v>1</v>
      </c>
      <c r="L900">
        <v>0.92</v>
      </c>
      <c r="M900" t="s">
        <v>17</v>
      </c>
      <c r="N900">
        <f t="shared" ref="N900:N909" si="63">N899-L899</f>
        <v>49193.980000000716</v>
      </c>
    </row>
    <row r="901" spans="1:14" x14ac:dyDescent="0.2">
      <c r="A901" t="s">
        <v>11</v>
      </c>
      <c r="B901" t="s">
        <v>36400</v>
      </c>
      <c r="C901" t="s">
        <v>544</v>
      </c>
      <c r="D901" t="s">
        <v>14</v>
      </c>
      <c r="E901" t="s">
        <v>36401</v>
      </c>
      <c r="F901" t="s">
        <v>36402</v>
      </c>
      <c r="G901">
        <v>0.502</v>
      </c>
      <c r="H901">
        <v>0.50290999999999997</v>
      </c>
      <c r="J901">
        <v>1</v>
      </c>
      <c r="L901">
        <v>0.92</v>
      </c>
      <c r="M901" t="s">
        <v>17</v>
      </c>
      <c r="N901">
        <f t="shared" si="63"/>
        <v>49193.060000000718</v>
      </c>
    </row>
    <row r="902" spans="1:14" x14ac:dyDescent="0.2">
      <c r="A902" t="s">
        <v>18</v>
      </c>
      <c r="B902" t="s">
        <v>36403</v>
      </c>
      <c r="C902" t="s">
        <v>2856</v>
      </c>
      <c r="D902" t="s">
        <v>14</v>
      </c>
      <c r="E902" t="s">
        <v>36404</v>
      </c>
      <c r="F902" t="s">
        <v>36402</v>
      </c>
      <c r="G902">
        <v>0.50405999999999995</v>
      </c>
      <c r="H902">
        <v>0.50290999999999997</v>
      </c>
      <c r="J902">
        <v>2</v>
      </c>
      <c r="L902">
        <v>1.84</v>
      </c>
      <c r="M902" t="s">
        <v>17</v>
      </c>
      <c r="N902">
        <f t="shared" si="63"/>
        <v>49192.14000000072</v>
      </c>
    </row>
    <row r="903" spans="1:14" x14ac:dyDescent="0.2">
      <c r="A903" t="s">
        <v>18</v>
      </c>
      <c r="B903" t="s">
        <v>36405</v>
      </c>
      <c r="C903" t="s">
        <v>30575</v>
      </c>
      <c r="D903" t="s">
        <v>14</v>
      </c>
      <c r="E903" t="s">
        <v>36406</v>
      </c>
      <c r="F903" t="s">
        <v>36407</v>
      </c>
      <c r="G903">
        <v>0.50365000000000004</v>
      </c>
      <c r="H903">
        <v>0.50251999999999997</v>
      </c>
      <c r="J903">
        <v>2</v>
      </c>
      <c r="L903">
        <v>1.84</v>
      </c>
      <c r="M903" t="s">
        <v>17</v>
      </c>
      <c r="N903">
        <f t="shared" si="63"/>
        <v>49190.300000000723</v>
      </c>
    </row>
    <row r="904" spans="1:14" x14ac:dyDescent="0.2">
      <c r="A904" t="s">
        <v>11</v>
      </c>
      <c r="B904" t="s">
        <v>36408</v>
      </c>
      <c r="C904" t="s">
        <v>495</v>
      </c>
      <c r="D904" t="s">
        <v>14</v>
      </c>
      <c r="E904" t="s">
        <v>36409</v>
      </c>
      <c r="F904" t="s">
        <v>36407</v>
      </c>
      <c r="G904">
        <v>0.50268999999999997</v>
      </c>
      <c r="H904">
        <v>0.50251999999999997</v>
      </c>
      <c r="J904">
        <v>1</v>
      </c>
      <c r="L904">
        <v>-1</v>
      </c>
      <c r="M904" t="s">
        <v>17</v>
      </c>
      <c r="N904">
        <f t="shared" si="63"/>
        <v>49188.460000000727</v>
      </c>
    </row>
    <row r="905" spans="1:14" x14ac:dyDescent="0.2">
      <c r="A905" t="s">
        <v>18</v>
      </c>
      <c r="B905" t="s">
        <v>36410</v>
      </c>
      <c r="C905" t="s">
        <v>3766</v>
      </c>
      <c r="D905" t="s">
        <v>14</v>
      </c>
      <c r="E905" t="s">
        <v>36411</v>
      </c>
      <c r="F905" t="s">
        <v>36412</v>
      </c>
      <c r="G905">
        <v>0.50397999999999998</v>
      </c>
      <c r="H905">
        <v>0.50329000000000002</v>
      </c>
      <c r="J905">
        <v>4</v>
      </c>
      <c r="L905">
        <v>3.68</v>
      </c>
      <c r="M905" t="s">
        <v>17</v>
      </c>
      <c r="N905">
        <f t="shared" si="63"/>
        <v>49189.460000000727</v>
      </c>
    </row>
    <row r="906" spans="1:14" x14ac:dyDescent="0.2">
      <c r="A906" t="s">
        <v>11</v>
      </c>
      <c r="B906" t="s">
        <v>36413</v>
      </c>
      <c r="C906" t="s">
        <v>495</v>
      </c>
      <c r="D906" t="s">
        <v>14</v>
      </c>
      <c r="E906" t="s">
        <v>36414</v>
      </c>
      <c r="F906" t="s">
        <v>36412</v>
      </c>
      <c r="G906">
        <v>0.50172000000000005</v>
      </c>
      <c r="H906">
        <v>0.50329000000000002</v>
      </c>
      <c r="J906">
        <v>1</v>
      </c>
      <c r="L906">
        <v>0.92</v>
      </c>
      <c r="M906" t="s">
        <v>17</v>
      </c>
      <c r="N906">
        <f t="shared" si="63"/>
        <v>49185.780000000726</v>
      </c>
    </row>
    <row r="907" spans="1:14" x14ac:dyDescent="0.2">
      <c r="A907" t="s">
        <v>11</v>
      </c>
      <c r="B907" t="s">
        <v>36415</v>
      </c>
      <c r="C907" t="s">
        <v>28065</v>
      </c>
      <c r="D907" t="s">
        <v>14</v>
      </c>
      <c r="E907" t="s">
        <v>36416</v>
      </c>
      <c r="F907" t="s">
        <v>36412</v>
      </c>
      <c r="G907">
        <v>0.50077000000000005</v>
      </c>
      <c r="H907">
        <v>0.50329000000000002</v>
      </c>
      <c r="J907">
        <v>2</v>
      </c>
      <c r="L907">
        <v>1.84</v>
      </c>
      <c r="M907" t="s">
        <v>17</v>
      </c>
      <c r="N907">
        <f t="shared" si="63"/>
        <v>49184.860000000728</v>
      </c>
    </row>
    <row r="908" spans="1:14" x14ac:dyDescent="0.2">
      <c r="A908" t="s">
        <v>18</v>
      </c>
      <c r="B908" t="s">
        <v>36417</v>
      </c>
      <c r="C908" t="s">
        <v>2850</v>
      </c>
      <c r="D908" t="s">
        <v>14</v>
      </c>
      <c r="E908" t="s">
        <v>36418</v>
      </c>
      <c r="F908" t="s">
        <v>36412</v>
      </c>
      <c r="G908">
        <v>0.50499000000000005</v>
      </c>
      <c r="H908">
        <v>0.50329000000000002</v>
      </c>
      <c r="J908">
        <v>8</v>
      </c>
      <c r="L908">
        <v>7.36</v>
      </c>
      <c r="M908" t="s">
        <v>17</v>
      </c>
      <c r="N908">
        <f t="shared" si="63"/>
        <v>49183.020000000732</v>
      </c>
    </row>
    <row r="909" spans="1:14" x14ac:dyDescent="0.2">
      <c r="A909" t="s">
        <v>18</v>
      </c>
      <c r="B909" t="s">
        <v>36419</v>
      </c>
      <c r="C909" t="s">
        <v>28532</v>
      </c>
      <c r="D909" t="s">
        <v>14</v>
      </c>
      <c r="E909" t="s">
        <v>36420</v>
      </c>
      <c r="F909" t="s">
        <v>36412</v>
      </c>
      <c r="G909">
        <v>0.50275999999999998</v>
      </c>
      <c r="H909">
        <v>0.50329000000000002</v>
      </c>
      <c r="J909">
        <v>2</v>
      </c>
      <c r="L909">
        <v>-2</v>
      </c>
      <c r="M909" t="s">
        <v>17</v>
      </c>
      <c r="N909">
        <f t="shared" si="63"/>
        <v>49175.660000000731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3A3B-0B04-7240-9D80-2743B2DA440F}">
  <dimension ref="A1:AD665"/>
  <sheetViews>
    <sheetView topLeftCell="E660" workbookViewId="0">
      <selection activeCell="N665" sqref="N665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44080.680000000022</v>
      </c>
      <c r="P1">
        <f>MIN($N2:$N1462)</f>
        <v>43903.9000000007</v>
      </c>
      <c r="Q1">
        <f>AVERAGE($N2:$N1462)</f>
        <v>43982.131837349742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18</v>
      </c>
      <c r="B2" t="s">
        <v>37553</v>
      </c>
      <c r="C2" t="s">
        <v>495</v>
      </c>
      <c r="D2" t="s">
        <v>14</v>
      </c>
      <c r="E2" t="s">
        <v>37554</v>
      </c>
      <c r="F2" t="s">
        <v>37555</v>
      </c>
      <c r="G2">
        <v>0.53849999999999998</v>
      </c>
      <c r="H2">
        <v>0.53813</v>
      </c>
      <c r="I2">
        <f>IF(J2=8,0,J2)</f>
        <v>1</v>
      </c>
      <c r="J2">
        <v>1</v>
      </c>
      <c r="K2">
        <f>IF(OR(L2=-8,L2=7.36),0,L2)</f>
        <v>0.92</v>
      </c>
      <c r="L2">
        <v>0.92</v>
      </c>
      <c r="M2" t="s">
        <v>17</v>
      </c>
      <c r="N2">
        <v>44033</v>
      </c>
      <c r="P2" s="7" t="s">
        <v>2706</v>
      </c>
      <c r="Q2" s="7">
        <v>2</v>
      </c>
      <c r="R2" s="7"/>
      <c r="S2" s="7"/>
      <c r="T2" s="16"/>
      <c r="U2" s="7" t="str" cm="1">
        <f t="array" aca="1" ref="U2:U363" ca="1">_xlfn.UNIQUE(INDIRECT($Q$5))</f>
        <v>2025-06-15 17:19:20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0.53813</v>
      </c>
      <c r="Z2" s="7">
        <f ca="1">_xlfn.MAXIFS(INDIRECT($Q$9),INDIRECT($Q$5),$U2)</f>
        <v>0.53849999999999998</v>
      </c>
      <c r="AA2" s="7">
        <f ca="1">_xlfn.MINIFS(INDIRECT($Q$9),INDIRECT($Q$5),$U2)</f>
        <v>0.53849999999999998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37556</v>
      </c>
      <c r="C3" t="s">
        <v>495</v>
      </c>
      <c r="D3" t="s">
        <v>14</v>
      </c>
      <c r="E3" t="s">
        <v>37557</v>
      </c>
      <c r="F3" t="s">
        <v>37558</v>
      </c>
      <c r="G3">
        <v>0.53925999999999996</v>
      </c>
      <c r="H3">
        <v>0.53808</v>
      </c>
      <c r="I3">
        <f t="shared" ref="I3:I66" si="0">IF(J3=8,0,J3)</f>
        <v>1</v>
      </c>
      <c r="J3">
        <v>1</v>
      </c>
      <c r="K3">
        <f t="shared" ref="K3:K66" si="1">IF(OR(L3=-8,L3=7.36),0,L3)</f>
        <v>0.92</v>
      </c>
      <c r="L3">
        <v>0.92</v>
      </c>
      <c r="M3" t="s">
        <v>17</v>
      </c>
      <c r="N3">
        <f>N2-L2</f>
        <v>44032.08</v>
      </c>
      <c r="P3" s="7" t="s">
        <v>2704</v>
      </c>
      <c r="Q3" s="7">
        <v>665</v>
      </c>
      <c r="R3" s="7"/>
      <c r="S3" s="7"/>
      <c r="T3" s="16"/>
      <c r="U3" s="7" t="str">
        <f ca="1"/>
        <v>2025-06-15 17:09:08</v>
      </c>
      <c r="V3" s="7">
        <f t="shared" ref="V3:V66" ca="1" si="2">COUNTIF(INDIRECT($Q$5),U3)</f>
        <v>1</v>
      </c>
      <c r="W3" s="7">
        <f t="shared" ref="W3:W66" ca="1" si="3">SUMIF(INDIRECT($Q$5),U3,INDIRECT($Q$6))</f>
        <v>1</v>
      </c>
      <c r="X3" s="7">
        <f t="shared" ref="X3:X66" ca="1" si="4">SUMIF(INDIRECT($Q$5),U3,INDIRECT($Q$7))</f>
        <v>0.92</v>
      </c>
      <c r="Y3" s="7">
        <f t="shared" ref="Y3:Y66" ca="1" si="5">_xlfn.MAXIFS(INDIRECT($Q$10),INDIRECT($Q$5),$U3)</f>
        <v>0.53808</v>
      </c>
      <c r="Z3" s="7">
        <f t="shared" ref="Z3:Z66" ca="1" si="6">_xlfn.MAXIFS(INDIRECT($Q$9),INDIRECT($Q$5),$U3)</f>
        <v>0.53925999999999996</v>
      </c>
      <c r="AA3" s="7">
        <f t="shared" ref="AA3:AA66" ca="1" si="7">_xlfn.MINIFS(INDIRECT($Q$9),INDIRECT($Q$5),$U3)</f>
        <v>0.53925999999999996</v>
      </c>
      <c r="AB3">
        <f t="shared" ref="AB3:AB66" ca="1" si="8">IF(AND(Z3&gt;Y3,Y3&gt;AA3), 1,0)</f>
        <v>0</v>
      </c>
      <c r="AC3">
        <f t="shared" ref="AC3:AC66" ca="1" si="9">IF(Y3&gt;Z3,1,0)</f>
        <v>0</v>
      </c>
      <c r="AD3">
        <f t="shared" ref="AD3:AD66" ca="1" si="10">IF(Y3&lt;AA3,1,0)</f>
        <v>1</v>
      </c>
    </row>
    <row r="4" spans="1:30" x14ac:dyDescent="0.2">
      <c r="A4" t="s">
        <v>18</v>
      </c>
      <c r="B4" t="s">
        <v>37559</v>
      </c>
      <c r="C4" t="s">
        <v>558</v>
      </c>
      <c r="D4" t="s">
        <v>14</v>
      </c>
      <c r="E4" t="s">
        <v>37560</v>
      </c>
      <c r="F4" t="s">
        <v>37561</v>
      </c>
      <c r="G4">
        <v>0.54090000000000005</v>
      </c>
      <c r="H4">
        <v>0.53956000000000004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44031.16</v>
      </c>
      <c r="P4" s="7"/>
      <c r="Q4" s="7"/>
      <c r="R4" s="7"/>
      <c r="T4" s="16"/>
      <c r="U4" s="7" t="str">
        <f ca="1"/>
        <v>2025-06-15 16:58:55</v>
      </c>
      <c r="V4" s="7">
        <f t="shared" ca="1" si="2"/>
        <v>2</v>
      </c>
      <c r="W4" s="7">
        <f t="shared" ca="1" si="3"/>
        <v>3</v>
      </c>
      <c r="X4" s="7">
        <f t="shared" ca="1" si="4"/>
        <v>2.7600000000000002</v>
      </c>
      <c r="Y4" s="7">
        <f t="shared" ca="1" si="5"/>
        <v>0.53956000000000004</v>
      </c>
      <c r="Z4" s="7">
        <f t="shared" ca="1" si="6"/>
        <v>0.54090000000000005</v>
      </c>
      <c r="AA4" s="7">
        <f t="shared" ca="1" si="7"/>
        <v>0.54005999999999998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18</v>
      </c>
      <c r="B5" t="s">
        <v>37562</v>
      </c>
      <c r="C5" t="s">
        <v>495</v>
      </c>
      <c r="D5" t="s">
        <v>14</v>
      </c>
      <c r="E5" t="s">
        <v>37563</v>
      </c>
      <c r="F5" t="s">
        <v>37561</v>
      </c>
      <c r="G5">
        <v>0.54005999999999998</v>
      </c>
      <c r="H5">
        <v>0.53956000000000004</v>
      </c>
      <c r="I5">
        <f t="shared" si="0"/>
        <v>1</v>
      </c>
      <c r="J5">
        <v>1</v>
      </c>
      <c r="K5">
        <f t="shared" si="1"/>
        <v>0.92</v>
      </c>
      <c r="L5">
        <v>0.92</v>
      </c>
      <c r="M5" t="s">
        <v>17</v>
      </c>
      <c r="N5">
        <f t="shared" si="11"/>
        <v>44029.320000000007</v>
      </c>
      <c r="P5" s="7" t="s">
        <v>2705</v>
      </c>
      <c r="Q5" s="9" t="str">
        <f>_xlfn.CONCAT("$F$",$Q$2,":","$F$",$Q$3)</f>
        <v>$F$2:$F$665</v>
      </c>
      <c r="R5" s="7"/>
      <c r="S5" s="9" t="str">
        <f>_xlfn.CONCAT("$I$",$Q$2,":","$I$",$Q$3)</f>
        <v>$I$2:$I$665</v>
      </c>
      <c r="T5" s="16"/>
      <c r="U5" s="7" t="str">
        <f ca="1"/>
        <v>2025-06-15 16:48:43</v>
      </c>
      <c r="V5" s="7">
        <f t="shared" ca="1" si="2"/>
        <v>4</v>
      </c>
      <c r="W5" s="7">
        <f t="shared" ca="1" si="3"/>
        <v>15</v>
      </c>
      <c r="X5" s="7">
        <f t="shared" ca="1" si="4"/>
        <v>-15</v>
      </c>
      <c r="Y5" s="7">
        <f t="shared" ca="1" si="5"/>
        <v>0.54020999999999997</v>
      </c>
      <c r="Z5" s="7">
        <f t="shared" ca="1" si="6"/>
        <v>0.54427000000000003</v>
      </c>
      <c r="AA5" s="7">
        <f t="shared" ca="1" si="7"/>
        <v>0.5413</v>
      </c>
      <c r="AB5">
        <f t="shared" ca="1" si="8"/>
        <v>0</v>
      </c>
      <c r="AC5">
        <f t="shared" ca="1" si="9"/>
        <v>0</v>
      </c>
      <c r="AD5">
        <f t="shared" ca="1" si="10"/>
        <v>1</v>
      </c>
    </row>
    <row r="6" spans="1:30" x14ac:dyDescent="0.2">
      <c r="A6" t="s">
        <v>11</v>
      </c>
      <c r="B6" t="s">
        <v>37564</v>
      </c>
      <c r="C6" t="s">
        <v>495</v>
      </c>
      <c r="D6" t="s">
        <v>14</v>
      </c>
      <c r="E6" t="s">
        <v>37565</v>
      </c>
      <c r="F6" t="s">
        <v>37566</v>
      </c>
      <c r="G6">
        <v>0.54427000000000003</v>
      </c>
      <c r="H6">
        <v>0.54020999999999997</v>
      </c>
      <c r="I6">
        <f t="shared" si="0"/>
        <v>1</v>
      </c>
      <c r="J6">
        <v>1</v>
      </c>
      <c r="K6">
        <f t="shared" si="1"/>
        <v>-1</v>
      </c>
      <c r="L6">
        <v>-1</v>
      </c>
      <c r="M6" t="s">
        <v>17</v>
      </c>
      <c r="N6">
        <f t="shared" si="11"/>
        <v>44028.400000000009</v>
      </c>
      <c r="P6" s="7" t="s">
        <v>2707</v>
      </c>
      <c r="Q6" s="9" t="str">
        <f>_xlfn.CONCAT("$J$",$Q$2,":","$J$",$Q$3)</f>
        <v>$J$2:$J$665</v>
      </c>
      <c r="R6" s="7"/>
      <c r="S6" s="9" t="str">
        <f>_xlfn.CONCAT("$K$",$Q$2,":","$K$",$Q$3)</f>
        <v>$K$2:$K$665</v>
      </c>
      <c r="T6" s="16"/>
      <c r="U6" s="18" t="str">
        <f ca="1"/>
        <v>2025-06-15 16:38:30</v>
      </c>
      <c r="V6" s="7">
        <f t="shared" ca="1" si="2"/>
        <v>2</v>
      </c>
      <c r="W6" s="7">
        <f t="shared" ca="1" si="3"/>
        <v>3</v>
      </c>
      <c r="X6" s="7">
        <f t="shared" ca="1" si="4"/>
        <v>-3</v>
      </c>
      <c r="Y6" s="7">
        <f t="shared" ca="1" si="5"/>
        <v>0.54415999999999998</v>
      </c>
      <c r="Z6" s="7">
        <f t="shared" ca="1" si="6"/>
        <v>0.54388000000000003</v>
      </c>
      <c r="AA6" s="7">
        <f t="shared" ca="1" si="7"/>
        <v>0.54332999999999998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37567</v>
      </c>
      <c r="C7" t="s">
        <v>28490</v>
      </c>
      <c r="D7" t="s">
        <v>14</v>
      </c>
      <c r="E7" t="s">
        <v>37568</v>
      </c>
      <c r="F7" t="s">
        <v>37566</v>
      </c>
      <c r="G7">
        <v>0.5413</v>
      </c>
      <c r="H7">
        <v>0.54020999999999997</v>
      </c>
      <c r="I7">
        <f t="shared" si="0"/>
        <v>0</v>
      </c>
      <c r="J7">
        <v>8</v>
      </c>
      <c r="K7">
        <f t="shared" si="1"/>
        <v>0</v>
      </c>
      <c r="L7">
        <v>-8</v>
      </c>
      <c r="M7" t="s">
        <v>17</v>
      </c>
      <c r="N7">
        <f t="shared" si="11"/>
        <v>44029.400000000009</v>
      </c>
      <c r="P7" s="7" t="s">
        <v>2708</v>
      </c>
      <c r="Q7" s="9" t="str">
        <f>_xlfn.CONCAT("$L$",$Q$2,":","$L$",$Q$3)</f>
        <v>$L$2:$L$665</v>
      </c>
      <c r="R7" s="7"/>
      <c r="T7" s="16"/>
      <c r="U7" s="18" t="str">
        <f ca="1"/>
        <v>2025-06-15 16:28:18</v>
      </c>
      <c r="V7" s="7">
        <f t="shared" ca="1" si="2"/>
        <v>1</v>
      </c>
      <c r="W7" s="7">
        <f t="shared" ca="1" si="3"/>
        <v>1</v>
      </c>
      <c r="X7" s="7">
        <f t="shared" ca="1" si="4"/>
        <v>0.92</v>
      </c>
      <c r="Y7" s="7">
        <f t="shared" ca="1" si="5"/>
        <v>0.54298000000000002</v>
      </c>
      <c r="Z7" s="7">
        <f t="shared" ca="1" si="6"/>
        <v>0.54640999999999995</v>
      </c>
      <c r="AA7" s="7">
        <f t="shared" ca="1" si="7"/>
        <v>0.54640999999999995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37569</v>
      </c>
      <c r="C8" t="s">
        <v>28071</v>
      </c>
      <c r="D8" t="s">
        <v>14</v>
      </c>
      <c r="E8" t="s">
        <v>37570</v>
      </c>
      <c r="F8" t="s">
        <v>37566</v>
      </c>
      <c r="G8">
        <v>0.54244999999999999</v>
      </c>
      <c r="H8">
        <v>0.54020999999999997</v>
      </c>
      <c r="I8">
        <f t="shared" si="0"/>
        <v>4</v>
      </c>
      <c r="J8">
        <v>4</v>
      </c>
      <c r="K8">
        <f t="shared" si="1"/>
        <v>-4</v>
      </c>
      <c r="L8">
        <v>-4</v>
      </c>
      <c r="M8" t="s">
        <v>17</v>
      </c>
      <c r="N8">
        <f t="shared" si="11"/>
        <v>44037.400000000009</v>
      </c>
      <c r="P8" s="7" t="s">
        <v>6681</v>
      </c>
      <c r="Q8" s="9" t="str">
        <f>_xlfn.CONCAT("$E$",$Q$2,":","$E$",$Q$3)</f>
        <v>$E$2:$E$665</v>
      </c>
      <c r="R8" s="7"/>
      <c r="S8" s="9" t="str">
        <f>_xlfn.CONCAT("$J$",$Q$2,":","$J$",$Q$3)</f>
        <v>$J$2:$J$665</v>
      </c>
      <c r="T8" s="16"/>
      <c r="U8" s="18" t="str">
        <f ca="1"/>
        <v>2025-06-15 16:17:31</v>
      </c>
      <c r="V8" s="7">
        <f t="shared" ca="1" si="2"/>
        <v>4</v>
      </c>
      <c r="W8" s="7">
        <f t="shared" ca="1" si="3"/>
        <v>15</v>
      </c>
      <c r="X8" s="7">
        <f t="shared" ca="1" si="4"/>
        <v>-15</v>
      </c>
      <c r="Y8" s="7">
        <f t="shared" ca="1" si="5"/>
        <v>0.54649999999999999</v>
      </c>
      <c r="Z8" s="7">
        <f t="shared" ca="1" si="6"/>
        <v>0.54920000000000002</v>
      </c>
      <c r="AA8" s="7">
        <f t="shared" ca="1" si="7"/>
        <v>0.54730000000000001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37571</v>
      </c>
      <c r="C9" t="s">
        <v>558</v>
      </c>
      <c r="D9" t="s">
        <v>14</v>
      </c>
      <c r="E9" t="s">
        <v>37572</v>
      </c>
      <c r="F9" t="s">
        <v>37566</v>
      </c>
      <c r="G9">
        <v>0.54337999999999997</v>
      </c>
      <c r="H9">
        <v>0.54020999999999997</v>
      </c>
      <c r="I9">
        <f t="shared" si="0"/>
        <v>2</v>
      </c>
      <c r="J9">
        <v>2</v>
      </c>
      <c r="K9">
        <f t="shared" si="1"/>
        <v>-2</v>
      </c>
      <c r="L9">
        <v>-2</v>
      </c>
      <c r="M9" t="s">
        <v>17</v>
      </c>
      <c r="N9">
        <f t="shared" si="11"/>
        <v>44041.400000000009</v>
      </c>
      <c r="P9" s="7" t="s">
        <v>26822</v>
      </c>
      <c r="Q9" s="9" t="str">
        <f>_xlfn.CONCAT("$G$",$Q$2,":","$G$",$Q$3)</f>
        <v>$G$2:$G$665</v>
      </c>
      <c r="R9" s="7"/>
      <c r="S9" s="9" t="str">
        <f>_xlfn.CONCAT("$L$",$Q$2,":","$L$",$Q$3)</f>
        <v>$L$2:$L$665</v>
      </c>
      <c r="T9" s="16"/>
      <c r="U9" s="18" t="str">
        <f ca="1"/>
        <v>2025-06-15 16:07:18</v>
      </c>
      <c r="V9" s="7">
        <f t="shared" ca="1" si="2"/>
        <v>1</v>
      </c>
      <c r="W9" s="7">
        <f t="shared" ca="1" si="3"/>
        <v>1</v>
      </c>
      <c r="X9" s="7">
        <f t="shared" ca="1" si="4"/>
        <v>-1</v>
      </c>
      <c r="Y9" s="7">
        <f t="shared" ca="1" si="5"/>
        <v>0.54944999999999999</v>
      </c>
      <c r="Z9" s="7">
        <f t="shared" ca="1" si="6"/>
        <v>0.54749999999999999</v>
      </c>
      <c r="AA9" s="7">
        <f t="shared" ca="1" si="7"/>
        <v>0.54749999999999999</v>
      </c>
      <c r="AB9">
        <f t="shared" ca="1" si="8"/>
        <v>0</v>
      </c>
      <c r="AC9">
        <f t="shared" ca="1" si="9"/>
        <v>1</v>
      </c>
      <c r="AD9">
        <f t="shared" ca="1" si="10"/>
        <v>0</v>
      </c>
    </row>
    <row r="10" spans="1:30" x14ac:dyDescent="0.2">
      <c r="A10" t="s">
        <v>18</v>
      </c>
      <c r="B10" t="s">
        <v>37573</v>
      </c>
      <c r="C10" t="s">
        <v>29259</v>
      </c>
      <c r="D10" t="s">
        <v>14</v>
      </c>
      <c r="E10" t="s">
        <v>37574</v>
      </c>
      <c r="F10" t="s">
        <v>37575</v>
      </c>
      <c r="G10">
        <v>0.54388000000000003</v>
      </c>
      <c r="H10">
        <v>0.54415999999999998</v>
      </c>
      <c r="I10">
        <f t="shared" si="0"/>
        <v>2</v>
      </c>
      <c r="J10">
        <v>2</v>
      </c>
      <c r="K10">
        <f t="shared" si="1"/>
        <v>-2</v>
      </c>
      <c r="L10">
        <v>-2</v>
      </c>
      <c r="M10" t="s">
        <v>17</v>
      </c>
      <c r="N10">
        <f t="shared" si="11"/>
        <v>44043.400000000009</v>
      </c>
      <c r="P10" s="7" t="s">
        <v>26823</v>
      </c>
      <c r="Q10" s="9" t="str">
        <f>_xlfn.CONCAT("$H$",$Q$2,":","$H$",$Q$3)</f>
        <v>$H$2:$H$665</v>
      </c>
      <c r="T10" s="16"/>
      <c r="U10" s="18" t="str">
        <f ca="1"/>
        <v>2025-06-15 15:57:06</v>
      </c>
      <c r="V10" s="7">
        <f t="shared" ca="1" si="2"/>
        <v>3</v>
      </c>
      <c r="W10" s="7">
        <f t="shared" ca="1" si="3"/>
        <v>7</v>
      </c>
      <c r="X10" s="7">
        <f t="shared" ca="1" si="4"/>
        <v>6.44</v>
      </c>
      <c r="Y10" s="7">
        <f t="shared" ca="1" si="5"/>
        <v>0.54723999999999995</v>
      </c>
      <c r="Z10" s="7">
        <f t="shared" ca="1" si="6"/>
        <v>0.55103999999999997</v>
      </c>
      <c r="AA10" s="7">
        <f t="shared" ca="1" si="7"/>
        <v>0.54869999999999997</v>
      </c>
      <c r="AB10">
        <f t="shared" ca="1" si="8"/>
        <v>0</v>
      </c>
      <c r="AC10">
        <f t="shared" ca="1" si="9"/>
        <v>0</v>
      </c>
      <c r="AD10">
        <f t="shared" ca="1" si="10"/>
        <v>1</v>
      </c>
    </row>
    <row r="11" spans="1:30" x14ac:dyDescent="0.2">
      <c r="A11" t="s">
        <v>18</v>
      </c>
      <c r="B11" t="s">
        <v>37576</v>
      </c>
      <c r="C11" t="s">
        <v>495</v>
      </c>
      <c r="D11" t="s">
        <v>14</v>
      </c>
      <c r="E11" t="s">
        <v>37577</v>
      </c>
      <c r="F11" t="s">
        <v>37575</v>
      </c>
      <c r="G11">
        <v>0.54332999999999998</v>
      </c>
      <c r="H11">
        <v>0.54415999999999998</v>
      </c>
      <c r="I11">
        <f t="shared" si="0"/>
        <v>1</v>
      </c>
      <c r="J11">
        <v>1</v>
      </c>
      <c r="K11">
        <f t="shared" si="1"/>
        <v>-1</v>
      </c>
      <c r="L11">
        <v>-1</v>
      </c>
      <c r="M11" t="s">
        <v>17</v>
      </c>
      <c r="N11">
        <f t="shared" si="11"/>
        <v>44045.400000000009</v>
      </c>
      <c r="T11" s="16"/>
      <c r="U11" s="18" t="str">
        <f ca="1"/>
        <v>2025-06-15 15:46:53</v>
      </c>
      <c r="V11" s="7">
        <f t="shared" ca="1" si="2"/>
        <v>3</v>
      </c>
      <c r="W11" s="7">
        <f t="shared" ca="1" si="3"/>
        <v>7</v>
      </c>
      <c r="X11" s="7">
        <f t="shared" ca="1" si="4"/>
        <v>4.5200000000000005</v>
      </c>
      <c r="Y11" s="7">
        <f t="shared" ca="1" si="5"/>
        <v>0.54869000000000001</v>
      </c>
      <c r="Z11" s="7">
        <f t="shared" ca="1" si="6"/>
        <v>0.55003999999999997</v>
      </c>
      <c r="AA11" s="7">
        <f t="shared" ca="1" si="7"/>
        <v>0.54735999999999996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18</v>
      </c>
      <c r="B12" t="s">
        <v>37578</v>
      </c>
      <c r="C12" t="s">
        <v>495</v>
      </c>
      <c r="D12" t="s">
        <v>14</v>
      </c>
      <c r="E12" t="s">
        <v>37579</v>
      </c>
      <c r="F12" t="s">
        <v>37580</v>
      </c>
      <c r="G12">
        <v>0.54640999999999995</v>
      </c>
      <c r="H12">
        <v>0.54298000000000002</v>
      </c>
      <c r="I12">
        <f t="shared" si="0"/>
        <v>1</v>
      </c>
      <c r="J12">
        <v>1</v>
      </c>
      <c r="K12">
        <f t="shared" si="1"/>
        <v>0.92</v>
      </c>
      <c r="L12">
        <v>0.92</v>
      </c>
      <c r="M12" t="s">
        <v>17</v>
      </c>
      <c r="N12">
        <f t="shared" si="11"/>
        <v>44046.400000000009</v>
      </c>
      <c r="P12" s="10" t="s">
        <v>225</v>
      </c>
      <c r="Q12" s="10">
        <f ca="1">SUM(INDIRECT($Q$6))</f>
        <v>1282</v>
      </c>
      <c r="S12" s="7"/>
      <c r="T12" s="16"/>
      <c r="U12" s="18" t="str">
        <f ca="1"/>
        <v>2025-06-15 15:36:40</v>
      </c>
      <c r="V12" s="7">
        <f t="shared" ca="1" si="2"/>
        <v>1</v>
      </c>
      <c r="W12" s="7">
        <f t="shared" ca="1" si="3"/>
        <v>1</v>
      </c>
      <c r="X12" s="7">
        <f t="shared" ca="1" si="4"/>
        <v>0.92</v>
      </c>
      <c r="Y12" s="7">
        <f t="shared" ca="1" si="5"/>
        <v>0.55039000000000005</v>
      </c>
      <c r="Z12" s="7">
        <f t="shared" ca="1" si="6"/>
        <v>0.54913999999999996</v>
      </c>
      <c r="AA12" s="7">
        <f t="shared" ca="1" si="7"/>
        <v>0.54913999999999996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37581</v>
      </c>
      <c r="C13" t="s">
        <v>495</v>
      </c>
      <c r="D13" t="s">
        <v>14</v>
      </c>
      <c r="E13" t="s">
        <v>37582</v>
      </c>
      <c r="F13" t="s">
        <v>37583</v>
      </c>
      <c r="G13">
        <v>0.54920000000000002</v>
      </c>
      <c r="H13">
        <v>0.54649999999999999</v>
      </c>
      <c r="I13">
        <f t="shared" si="0"/>
        <v>1</v>
      </c>
      <c r="J13">
        <v>1</v>
      </c>
      <c r="K13">
        <f t="shared" si="1"/>
        <v>-1</v>
      </c>
      <c r="L13">
        <v>-1</v>
      </c>
      <c r="M13" t="s">
        <v>17</v>
      </c>
      <c r="N13">
        <f t="shared" si="11"/>
        <v>44045.48000000001</v>
      </c>
      <c r="P13" s="10" t="s">
        <v>226</v>
      </c>
      <c r="Q13" s="10">
        <f ca="1">SUM(INDIRECT($Q$7))</f>
        <v>130.02000000000064</v>
      </c>
      <c r="R13" s="7">
        <f ca="1">Q13/Q12</f>
        <v>0.10141965678627195</v>
      </c>
      <c r="S13" s="9"/>
      <c r="T13" s="16"/>
      <c r="U13" s="18" t="str">
        <f ca="1"/>
        <v>2025-06-15 15:26:28</v>
      </c>
      <c r="V13" s="7">
        <f t="shared" ca="1" si="2"/>
        <v>1</v>
      </c>
      <c r="W13" s="7">
        <f t="shared" ca="1" si="3"/>
        <v>1</v>
      </c>
      <c r="X13" s="7">
        <f t="shared" ca="1" si="4"/>
        <v>0.92</v>
      </c>
      <c r="Y13" s="7">
        <f t="shared" ca="1" si="5"/>
        <v>0.54876999999999998</v>
      </c>
      <c r="Z13" s="7">
        <f t="shared" ca="1" si="6"/>
        <v>0.54559999999999997</v>
      </c>
      <c r="AA13" s="7">
        <f t="shared" ca="1" si="7"/>
        <v>0.54559999999999997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37584</v>
      </c>
      <c r="C14" t="s">
        <v>28066</v>
      </c>
      <c r="D14" t="s">
        <v>14</v>
      </c>
      <c r="E14" t="s">
        <v>37585</v>
      </c>
      <c r="F14" t="s">
        <v>37583</v>
      </c>
      <c r="G14">
        <v>0.54730000000000001</v>
      </c>
      <c r="H14">
        <v>0.54649999999999999</v>
      </c>
      <c r="I14">
        <f t="shared" si="0"/>
        <v>0</v>
      </c>
      <c r="J14">
        <v>8</v>
      </c>
      <c r="K14">
        <f t="shared" si="1"/>
        <v>0</v>
      </c>
      <c r="L14">
        <v>-8</v>
      </c>
      <c r="M14" t="s">
        <v>17</v>
      </c>
      <c r="N14">
        <f t="shared" si="11"/>
        <v>44046.48000000001</v>
      </c>
      <c r="P14" s="10" t="s">
        <v>10931</v>
      </c>
      <c r="Q14" s="11" t="str" cm="1">
        <f t="array" aca="1" ref="Q14" ca="1">TEXT(INDIRECT(_xlfn.CONCAT("$F$",$Q$2))-INDIRECT(_xlfn.CONCAT("$F$",$Q$3)), "d \d h \h m \m")</f>
        <v>2 d 20 h 3 m</v>
      </c>
      <c r="R14" s="7"/>
      <c r="S14" s="7"/>
      <c r="T14" s="16"/>
      <c r="U14" s="18" t="str">
        <f ca="1"/>
        <v>2025-06-15 15:15:41</v>
      </c>
      <c r="V14" s="7">
        <f t="shared" ca="1" si="2"/>
        <v>4</v>
      </c>
      <c r="W14" s="7">
        <f t="shared" ca="1" si="3"/>
        <v>15</v>
      </c>
      <c r="X14" s="7">
        <f t="shared" ca="1" si="4"/>
        <v>-15</v>
      </c>
      <c r="Y14" s="7">
        <f t="shared" ca="1" si="5"/>
        <v>0.54539000000000004</v>
      </c>
      <c r="Z14" s="7">
        <f t="shared" ca="1" si="6"/>
        <v>0.54529000000000005</v>
      </c>
      <c r="AA14" s="7">
        <f t="shared" ca="1" si="7"/>
        <v>0.54174</v>
      </c>
      <c r="AB14">
        <f t="shared" ca="1" si="8"/>
        <v>0</v>
      </c>
      <c r="AC14">
        <f t="shared" ca="1" si="9"/>
        <v>1</v>
      </c>
      <c r="AD14">
        <f t="shared" ca="1" si="10"/>
        <v>0</v>
      </c>
    </row>
    <row r="15" spans="1:30" x14ac:dyDescent="0.2">
      <c r="A15" t="s">
        <v>11</v>
      </c>
      <c r="B15" t="s">
        <v>37586</v>
      </c>
      <c r="C15" t="s">
        <v>28532</v>
      </c>
      <c r="D15" t="s">
        <v>14</v>
      </c>
      <c r="E15" t="s">
        <v>37587</v>
      </c>
      <c r="F15" t="s">
        <v>37583</v>
      </c>
      <c r="G15">
        <v>0.54874000000000001</v>
      </c>
      <c r="H15">
        <v>0.54649999999999999</v>
      </c>
      <c r="I15">
        <f t="shared" si="0"/>
        <v>2</v>
      </c>
      <c r="J15">
        <v>2</v>
      </c>
      <c r="K15">
        <f t="shared" si="1"/>
        <v>-2</v>
      </c>
      <c r="L15">
        <v>-2</v>
      </c>
      <c r="M15" t="s">
        <v>17</v>
      </c>
      <c r="N15">
        <f t="shared" si="11"/>
        <v>44054.48000000001</v>
      </c>
      <c r="P15" s="10" t="s">
        <v>224</v>
      </c>
      <c r="Q15" s="10">
        <f ca="1">COUNTA(_xlfn.UNIQUE(INDIRECT($Q$5)))</f>
        <v>362</v>
      </c>
      <c r="R15" s="7"/>
      <c r="S15" s="7"/>
      <c r="T15" s="16"/>
      <c r="U15" s="18" t="str">
        <f ca="1"/>
        <v>2025-06-15 14:44:26</v>
      </c>
      <c r="V15" s="7">
        <f t="shared" ca="1" si="2"/>
        <v>1</v>
      </c>
      <c r="W15" s="7">
        <f t="shared" ca="1" si="3"/>
        <v>1</v>
      </c>
      <c r="X15" s="7">
        <f t="shared" ca="1" si="4"/>
        <v>-1</v>
      </c>
      <c r="Y15" s="7">
        <f t="shared" ca="1" si="5"/>
        <v>0.96501000000000003</v>
      </c>
      <c r="Z15" s="7">
        <f t="shared" ca="1" si="6"/>
        <v>0.96587000000000001</v>
      </c>
      <c r="AA15" s="7">
        <f t="shared" ca="1" si="7"/>
        <v>0.96587000000000001</v>
      </c>
      <c r="AB15">
        <f t="shared" ca="1" si="8"/>
        <v>0</v>
      </c>
      <c r="AC15">
        <f t="shared" ca="1" si="9"/>
        <v>0</v>
      </c>
      <c r="AD15">
        <f t="shared" ca="1" si="10"/>
        <v>1</v>
      </c>
    </row>
    <row r="16" spans="1:30" x14ac:dyDescent="0.2">
      <c r="A16" t="s">
        <v>11</v>
      </c>
      <c r="B16" t="s">
        <v>37588</v>
      </c>
      <c r="C16" t="s">
        <v>2727</v>
      </c>
      <c r="D16" t="s">
        <v>14</v>
      </c>
      <c r="E16" t="s">
        <v>37589</v>
      </c>
      <c r="F16" t="s">
        <v>37583</v>
      </c>
      <c r="G16">
        <v>0.54818999999999996</v>
      </c>
      <c r="H16">
        <v>0.54649999999999999</v>
      </c>
      <c r="I16">
        <f t="shared" si="0"/>
        <v>4</v>
      </c>
      <c r="J16">
        <v>4</v>
      </c>
      <c r="K16">
        <f t="shared" si="1"/>
        <v>-4</v>
      </c>
      <c r="L16">
        <v>-4</v>
      </c>
      <c r="M16" t="s">
        <v>17</v>
      </c>
      <c r="N16">
        <f t="shared" si="11"/>
        <v>44056.48000000001</v>
      </c>
      <c r="P16" s="7"/>
      <c r="Q16" s="7"/>
      <c r="R16" s="7"/>
      <c r="S16" s="7"/>
      <c r="T16" s="16"/>
      <c r="U16" s="18" t="str">
        <f ca="1"/>
        <v>2025-06-15 14:34:14</v>
      </c>
      <c r="V16" s="7">
        <f t="shared" ca="1" si="2"/>
        <v>4</v>
      </c>
      <c r="W16" s="7">
        <f t="shared" ca="1" si="3"/>
        <v>15</v>
      </c>
      <c r="X16" s="7">
        <f t="shared" ca="1" si="4"/>
        <v>-15</v>
      </c>
      <c r="Y16" s="7">
        <f t="shared" ca="1" si="5"/>
        <v>0.96552000000000004</v>
      </c>
      <c r="Z16" s="7">
        <f t="shared" ca="1" si="6"/>
        <v>0.96516999999999997</v>
      </c>
      <c r="AA16" s="7">
        <f t="shared" ca="1" si="7"/>
        <v>0.96331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18</v>
      </c>
      <c r="B17" t="s">
        <v>37590</v>
      </c>
      <c r="C17" t="s">
        <v>495</v>
      </c>
      <c r="D17" t="s">
        <v>14</v>
      </c>
      <c r="E17" t="s">
        <v>37591</v>
      </c>
      <c r="F17" t="s">
        <v>37592</v>
      </c>
      <c r="G17">
        <v>0.54749999999999999</v>
      </c>
      <c r="H17">
        <v>0.54944999999999999</v>
      </c>
      <c r="I17">
        <f t="shared" si="0"/>
        <v>1</v>
      </c>
      <c r="J17">
        <v>1</v>
      </c>
      <c r="K17">
        <f t="shared" si="1"/>
        <v>-1</v>
      </c>
      <c r="L17">
        <v>-1</v>
      </c>
      <c r="M17" t="s">
        <v>17</v>
      </c>
      <c r="N17">
        <f t="shared" si="11"/>
        <v>44060.48000000001</v>
      </c>
      <c r="P17" s="7" t="s">
        <v>10922</v>
      </c>
      <c r="Q17" s="7">
        <f ca="1">AVERAGE($V$2:$V$2000)</f>
        <v>1.8342541436464088</v>
      </c>
      <c r="R17" s="7"/>
      <c r="S17" s="7"/>
      <c r="T17" s="16"/>
      <c r="U17" s="18" t="str">
        <f ca="1"/>
        <v>2025-06-15 14:24:02</v>
      </c>
      <c r="V17" s="7">
        <f t="shared" ca="1" si="2"/>
        <v>1</v>
      </c>
      <c r="W17" s="7">
        <f t="shared" ca="1" si="3"/>
        <v>1</v>
      </c>
      <c r="X17" s="7">
        <f t="shared" ca="1" si="4"/>
        <v>-1</v>
      </c>
      <c r="Y17" s="7">
        <f t="shared" ca="1" si="5"/>
        <v>0.96318999999999999</v>
      </c>
      <c r="Z17" s="7">
        <f t="shared" ca="1" si="6"/>
        <v>0.96328000000000003</v>
      </c>
      <c r="AA17" s="7">
        <f t="shared" ca="1" si="7"/>
        <v>0.96328000000000003</v>
      </c>
      <c r="AB17">
        <f t="shared" ca="1" si="8"/>
        <v>0</v>
      </c>
      <c r="AC17">
        <f t="shared" ca="1" si="9"/>
        <v>0</v>
      </c>
      <c r="AD17">
        <f t="shared" ca="1" si="10"/>
        <v>1</v>
      </c>
    </row>
    <row r="18" spans="1:30" x14ac:dyDescent="0.2">
      <c r="A18" t="s">
        <v>18</v>
      </c>
      <c r="B18" t="s">
        <v>37593</v>
      </c>
      <c r="C18" t="s">
        <v>28689</v>
      </c>
      <c r="D18" t="s">
        <v>14</v>
      </c>
      <c r="E18" t="s">
        <v>37594</v>
      </c>
      <c r="F18" t="s">
        <v>37595</v>
      </c>
      <c r="G18">
        <v>0.55103999999999997</v>
      </c>
      <c r="H18">
        <v>0.54723999999999995</v>
      </c>
      <c r="I18">
        <f t="shared" si="0"/>
        <v>4</v>
      </c>
      <c r="J18">
        <v>4</v>
      </c>
      <c r="K18">
        <f t="shared" si="1"/>
        <v>3.68</v>
      </c>
      <c r="L18">
        <v>3.68</v>
      </c>
      <c r="M18" t="s">
        <v>17</v>
      </c>
      <c r="N18">
        <f t="shared" si="11"/>
        <v>44061.48000000001</v>
      </c>
      <c r="P18" s="7" t="s">
        <v>6673</v>
      </c>
      <c r="Q18" s="7">
        <f ca="1">AVERAGE($W$2:$W$2000)</f>
        <v>3.541436464088398</v>
      </c>
      <c r="R18" s="7"/>
      <c r="S18" s="7"/>
      <c r="T18" s="16"/>
      <c r="U18" s="18" t="str">
        <f ca="1"/>
        <v>2025-06-15 14:13:16</v>
      </c>
      <c r="V18" s="7">
        <f t="shared" ca="1" si="2"/>
        <v>2</v>
      </c>
      <c r="W18" s="7">
        <f t="shared" ca="1" si="3"/>
        <v>3</v>
      </c>
      <c r="X18" s="7">
        <f t="shared" ca="1" si="4"/>
        <v>2.7600000000000002</v>
      </c>
      <c r="Y18" s="7">
        <f t="shared" ca="1" si="5"/>
        <v>0.96252000000000004</v>
      </c>
      <c r="Z18" s="7">
        <f t="shared" ca="1" si="6"/>
        <v>0.96060999999999996</v>
      </c>
      <c r="AA18" s="7">
        <f t="shared" ca="1" si="7"/>
        <v>0.95994999999999997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37596</v>
      </c>
      <c r="C19" t="s">
        <v>495</v>
      </c>
      <c r="D19" t="s">
        <v>14</v>
      </c>
      <c r="E19" t="s">
        <v>37597</v>
      </c>
      <c r="F19" t="s">
        <v>37595</v>
      </c>
      <c r="G19">
        <v>0.54869999999999997</v>
      </c>
      <c r="H19">
        <v>0.54723999999999995</v>
      </c>
      <c r="I19">
        <f t="shared" si="0"/>
        <v>1</v>
      </c>
      <c r="J19">
        <v>1</v>
      </c>
      <c r="K19">
        <f t="shared" si="1"/>
        <v>0.92</v>
      </c>
      <c r="L19">
        <v>0.92</v>
      </c>
      <c r="M19" t="s">
        <v>17</v>
      </c>
      <c r="N19">
        <f t="shared" si="11"/>
        <v>44057.80000000001</v>
      </c>
      <c r="P19" s="7" t="s">
        <v>10930</v>
      </c>
      <c r="Q19" s="7">
        <f ca="1">AVERAGE($X$2:$X$2000)</f>
        <v>0.35917127071823307</v>
      </c>
      <c r="R19" s="7"/>
      <c r="S19" s="7"/>
      <c r="T19" s="16"/>
      <c r="U19" s="18" t="str">
        <f ca="1"/>
        <v>2025-06-15 14:03:04</v>
      </c>
      <c r="V19" s="7">
        <f t="shared" ca="1" si="2"/>
        <v>2</v>
      </c>
      <c r="W19" s="7">
        <f t="shared" ca="1" si="3"/>
        <v>3</v>
      </c>
      <c r="X19" s="7">
        <f t="shared" ca="1" si="4"/>
        <v>0.84000000000000008</v>
      </c>
      <c r="Y19" s="7">
        <f t="shared" ca="1" si="5"/>
        <v>0.96096000000000004</v>
      </c>
      <c r="Z19" s="7">
        <f t="shared" ca="1" si="6"/>
        <v>0.96101000000000003</v>
      </c>
      <c r="AA19" s="7">
        <f t="shared" ca="1" si="7"/>
        <v>0.95960999999999996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18</v>
      </c>
      <c r="B20" t="s">
        <v>37598</v>
      </c>
      <c r="C20" t="s">
        <v>30522</v>
      </c>
      <c r="D20" t="s">
        <v>14</v>
      </c>
      <c r="E20" t="s">
        <v>37599</v>
      </c>
      <c r="F20" t="s">
        <v>37595</v>
      </c>
      <c r="G20">
        <v>0.54998000000000002</v>
      </c>
      <c r="H20">
        <v>0.54723999999999995</v>
      </c>
      <c r="I20">
        <f t="shared" si="0"/>
        <v>2</v>
      </c>
      <c r="J20">
        <v>2</v>
      </c>
      <c r="K20">
        <f t="shared" si="1"/>
        <v>1.84</v>
      </c>
      <c r="L20">
        <v>1.84</v>
      </c>
      <c r="M20" t="s">
        <v>17</v>
      </c>
      <c r="N20">
        <f t="shared" si="11"/>
        <v>44056.880000000012</v>
      </c>
      <c r="R20" s="7"/>
      <c r="S20" s="7"/>
      <c r="T20" s="16"/>
      <c r="U20" s="18" t="str">
        <f ca="1"/>
        <v>2025-06-15 13:52:51</v>
      </c>
      <c r="V20" s="7">
        <f t="shared" ca="1" si="2"/>
        <v>1</v>
      </c>
      <c r="W20" s="7">
        <f t="shared" ca="1" si="3"/>
        <v>1</v>
      </c>
      <c r="X20" s="7">
        <f t="shared" ca="1" si="4"/>
        <v>0.92</v>
      </c>
      <c r="Y20" s="7">
        <f t="shared" ca="1" si="5"/>
        <v>0.95943000000000001</v>
      </c>
      <c r="Z20" s="7">
        <f t="shared" ca="1" si="6"/>
        <v>0.95813000000000004</v>
      </c>
      <c r="AA20" s="7">
        <f t="shared" ca="1" si="7"/>
        <v>0.95813000000000004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37600</v>
      </c>
      <c r="C21" t="s">
        <v>495</v>
      </c>
      <c r="D21" t="s">
        <v>14</v>
      </c>
      <c r="E21" t="s">
        <v>37601</v>
      </c>
      <c r="F21" t="s">
        <v>37602</v>
      </c>
      <c r="G21">
        <v>0.55003999999999997</v>
      </c>
      <c r="H21">
        <v>0.54869000000000001</v>
      </c>
      <c r="I21">
        <f t="shared" si="0"/>
        <v>1</v>
      </c>
      <c r="J21">
        <v>1</v>
      </c>
      <c r="K21">
        <f t="shared" si="1"/>
        <v>-1</v>
      </c>
      <c r="L21">
        <v>-1</v>
      </c>
      <c r="M21" t="s">
        <v>17</v>
      </c>
      <c r="N21">
        <f t="shared" si="11"/>
        <v>44055.040000000015</v>
      </c>
      <c r="P21" s="7" t="str">
        <f>_xlfn.CONCAT("P",T21)</f>
        <v>P1</v>
      </c>
      <c r="Q21" s="7">
        <f ca="1">COUNTIF($V$1:$V$2000,T21)</f>
        <v>164</v>
      </c>
      <c r="R21" s="7">
        <f ca="1">SUMIF($V$2:$V$2000,T21,$W$2:$W$2000)</f>
        <v>164</v>
      </c>
      <c r="S21" s="7">
        <f ca="1">SUMIF($V$2:$V$2000,T21,$X$2:$X$2000)</f>
        <v>112.44000000000021</v>
      </c>
      <c r="T21" s="16">
        <v>1</v>
      </c>
      <c r="U21" s="18" t="str">
        <f ca="1"/>
        <v>2025-06-15 13:42:38</v>
      </c>
      <c r="V21" s="7">
        <f t="shared" ca="1" si="2"/>
        <v>3</v>
      </c>
      <c r="W21" s="7">
        <f t="shared" ca="1" si="3"/>
        <v>7</v>
      </c>
      <c r="X21" s="7">
        <f t="shared" ca="1" si="4"/>
        <v>4.5200000000000005</v>
      </c>
      <c r="Y21" s="7">
        <f t="shared" ca="1" si="5"/>
        <v>0.95808000000000004</v>
      </c>
      <c r="Z21" s="7">
        <f t="shared" ca="1" si="6"/>
        <v>0.95987</v>
      </c>
      <c r="AA21" s="7">
        <f t="shared" ca="1" si="7"/>
        <v>0.95625000000000004</v>
      </c>
      <c r="AB21">
        <f t="shared" ca="1" si="8"/>
        <v>1</v>
      </c>
      <c r="AC21">
        <f t="shared" ca="1" si="9"/>
        <v>0</v>
      </c>
      <c r="AD21">
        <f t="shared" ca="1" si="10"/>
        <v>0</v>
      </c>
    </row>
    <row r="22" spans="1:30" x14ac:dyDescent="0.2">
      <c r="A22" t="s">
        <v>11</v>
      </c>
      <c r="B22" t="s">
        <v>37603</v>
      </c>
      <c r="C22" t="s">
        <v>307</v>
      </c>
      <c r="D22" t="s">
        <v>14</v>
      </c>
      <c r="E22" t="s">
        <v>37604</v>
      </c>
      <c r="F22" t="s">
        <v>37602</v>
      </c>
      <c r="G22">
        <v>0.54735999999999996</v>
      </c>
      <c r="H22">
        <v>0.54869000000000001</v>
      </c>
      <c r="I22">
        <f t="shared" si="0"/>
        <v>4</v>
      </c>
      <c r="J22">
        <v>4</v>
      </c>
      <c r="K22">
        <f t="shared" si="1"/>
        <v>3.68</v>
      </c>
      <c r="L22">
        <v>3.68</v>
      </c>
      <c r="M22" t="s">
        <v>17</v>
      </c>
      <c r="N22">
        <f t="shared" si="11"/>
        <v>44056.040000000015</v>
      </c>
      <c r="P22" s="7" t="str">
        <f t="shared" ref="P22:P30" si="12">_xlfn.CONCAT("P",T22)</f>
        <v>P2</v>
      </c>
      <c r="Q22" s="7">
        <f t="shared" ref="Q22:Q30" ca="1" si="13">COUNTIF($V$1:$V$2000,T22)</f>
        <v>121</v>
      </c>
      <c r="R22" s="7">
        <f t="shared" ref="R22:R31" ca="1" si="14">SUMIF($V$2:$V$2000,T22,$W$2:$W$2000)</f>
        <v>363</v>
      </c>
      <c r="S22" s="7">
        <f t="shared" ref="S22:S30" ca="1" si="15">SUMIF($V$2:$V$2000,T22,$X$2:$X$2000)</f>
        <v>62.780000000000044</v>
      </c>
      <c r="T22" s="16">
        <v>2</v>
      </c>
      <c r="U22" s="18" t="str">
        <f ca="1"/>
        <v>2025-06-15 13:32:26</v>
      </c>
      <c r="V22" s="7">
        <f t="shared" ca="1" si="2"/>
        <v>4</v>
      </c>
      <c r="W22" s="7">
        <f t="shared" ca="1" si="3"/>
        <v>15</v>
      </c>
      <c r="X22" s="7">
        <f t="shared" ca="1" si="4"/>
        <v>11.88</v>
      </c>
      <c r="Y22" s="7">
        <f t="shared" ca="1" si="5"/>
        <v>0.95996000000000004</v>
      </c>
      <c r="Z22" s="7">
        <f t="shared" ca="1" si="6"/>
        <v>0.96013000000000004</v>
      </c>
      <c r="AA22" s="7">
        <f t="shared" ca="1" si="7"/>
        <v>0.95865999999999996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37605</v>
      </c>
      <c r="C23" t="s">
        <v>1325</v>
      </c>
      <c r="D23" t="s">
        <v>14</v>
      </c>
      <c r="E23" t="s">
        <v>37606</v>
      </c>
      <c r="F23" t="s">
        <v>37602</v>
      </c>
      <c r="G23">
        <v>0.54862</v>
      </c>
      <c r="H23">
        <v>0.54869000000000001</v>
      </c>
      <c r="I23">
        <f t="shared" si="0"/>
        <v>2</v>
      </c>
      <c r="J23">
        <v>2</v>
      </c>
      <c r="K23">
        <f t="shared" si="1"/>
        <v>1.84</v>
      </c>
      <c r="L23">
        <v>1.84</v>
      </c>
      <c r="M23" t="s">
        <v>17</v>
      </c>
      <c r="N23">
        <f t="shared" si="11"/>
        <v>44052.360000000015</v>
      </c>
      <c r="P23" s="7" t="str">
        <f t="shared" si="12"/>
        <v>P3</v>
      </c>
      <c r="Q23" s="7">
        <f t="shared" ca="1" si="13"/>
        <v>50</v>
      </c>
      <c r="R23" s="7">
        <f t="shared" ca="1" si="14"/>
        <v>350</v>
      </c>
      <c r="S23" s="7">
        <f t="shared" ca="1" si="15"/>
        <v>35.239999999999995</v>
      </c>
      <c r="T23" s="16">
        <v>3</v>
      </c>
      <c r="U23" s="18" t="str">
        <f ca="1"/>
        <v>2025-06-15 13:22:13</v>
      </c>
      <c r="V23" s="7">
        <f t="shared" ca="1" si="2"/>
        <v>1</v>
      </c>
      <c r="W23" s="7">
        <f t="shared" ca="1" si="3"/>
        <v>1</v>
      </c>
      <c r="X23" s="7">
        <f t="shared" ca="1" si="4"/>
        <v>0.92</v>
      </c>
      <c r="Y23" s="7">
        <f t="shared" ca="1" si="5"/>
        <v>0.95992</v>
      </c>
      <c r="Z23" s="7">
        <f t="shared" ca="1" si="6"/>
        <v>0.95814999999999995</v>
      </c>
      <c r="AA23" s="7">
        <f t="shared" ca="1" si="7"/>
        <v>0.95814999999999995</v>
      </c>
      <c r="AB23">
        <f t="shared" ca="1" si="8"/>
        <v>0</v>
      </c>
      <c r="AC23">
        <f t="shared" ca="1" si="9"/>
        <v>1</v>
      </c>
      <c r="AD23">
        <f t="shared" ca="1" si="10"/>
        <v>0</v>
      </c>
    </row>
    <row r="24" spans="1:30" x14ac:dyDescent="0.2">
      <c r="A24" t="s">
        <v>11</v>
      </c>
      <c r="B24" t="s">
        <v>37607</v>
      </c>
      <c r="C24" t="s">
        <v>495</v>
      </c>
      <c r="D24" t="s">
        <v>14</v>
      </c>
      <c r="E24" t="s">
        <v>37608</v>
      </c>
      <c r="F24" t="s">
        <v>37609</v>
      </c>
      <c r="G24">
        <v>0.54913999999999996</v>
      </c>
      <c r="H24">
        <v>0.55039000000000005</v>
      </c>
      <c r="I24">
        <f t="shared" si="0"/>
        <v>1</v>
      </c>
      <c r="J24">
        <v>1</v>
      </c>
      <c r="K24">
        <f t="shared" si="1"/>
        <v>0.92</v>
      </c>
      <c r="L24">
        <v>0.92</v>
      </c>
      <c r="M24" t="s">
        <v>17</v>
      </c>
      <c r="N24">
        <f t="shared" si="11"/>
        <v>44050.520000000019</v>
      </c>
      <c r="P24" s="7" t="str">
        <f t="shared" si="12"/>
        <v>P4</v>
      </c>
      <c r="Q24" s="7">
        <f t="shared" ca="1" si="13"/>
        <v>27</v>
      </c>
      <c r="R24" s="7">
        <f t="shared" ca="1" si="14"/>
        <v>405</v>
      </c>
      <c r="S24" s="7">
        <f t="shared" ca="1" si="15"/>
        <v>-80.44</v>
      </c>
      <c r="T24" s="16">
        <v>4</v>
      </c>
      <c r="U24" s="18" t="str">
        <f ca="1"/>
        <v>2025-06-15 13:11:28</v>
      </c>
      <c r="V24" s="7">
        <f t="shared" ca="1" si="2"/>
        <v>4</v>
      </c>
      <c r="W24" s="7">
        <f t="shared" ca="1" si="3"/>
        <v>15</v>
      </c>
      <c r="X24" s="7">
        <f t="shared" ca="1" si="4"/>
        <v>0.36000000000000032</v>
      </c>
      <c r="Y24" s="7">
        <f t="shared" ca="1" si="5"/>
        <v>0.95816000000000001</v>
      </c>
      <c r="Z24" s="7">
        <f t="shared" ca="1" si="6"/>
        <v>0.95833999999999997</v>
      </c>
      <c r="AA24" s="7">
        <f t="shared" ca="1" si="7"/>
        <v>0.95652000000000004</v>
      </c>
      <c r="AB24">
        <f t="shared" ca="1" si="8"/>
        <v>1</v>
      </c>
      <c r="AC24">
        <f t="shared" ca="1" si="9"/>
        <v>0</v>
      </c>
      <c r="AD24">
        <f t="shared" ca="1" si="10"/>
        <v>0</v>
      </c>
    </row>
    <row r="25" spans="1:30" x14ac:dyDescent="0.2">
      <c r="A25" t="s">
        <v>11</v>
      </c>
      <c r="B25" t="s">
        <v>37610</v>
      </c>
      <c r="C25" t="s">
        <v>495</v>
      </c>
      <c r="D25" t="s">
        <v>14</v>
      </c>
      <c r="E25" t="s">
        <v>37611</v>
      </c>
      <c r="F25" t="s">
        <v>37612</v>
      </c>
      <c r="G25">
        <v>0.54559999999999997</v>
      </c>
      <c r="H25">
        <v>0.54876999999999998</v>
      </c>
      <c r="I25">
        <f t="shared" si="0"/>
        <v>1</v>
      </c>
      <c r="J25">
        <v>1</v>
      </c>
      <c r="K25">
        <f t="shared" si="1"/>
        <v>0.92</v>
      </c>
      <c r="L25">
        <v>0.92</v>
      </c>
      <c r="M25" t="s">
        <v>17</v>
      </c>
      <c r="N25">
        <f t="shared" si="11"/>
        <v>44049.60000000002</v>
      </c>
      <c r="P25" s="7" t="str">
        <f t="shared" si="12"/>
        <v>P5</v>
      </c>
      <c r="Q25" s="7">
        <f t="shared" ca="1" si="13"/>
        <v>0</v>
      </c>
      <c r="R25" s="7">
        <f t="shared" ca="1" si="14"/>
        <v>0</v>
      </c>
      <c r="S25" s="7">
        <f t="shared" ca="1" si="15"/>
        <v>0</v>
      </c>
      <c r="T25" s="16">
        <v>5</v>
      </c>
      <c r="U25" s="18" t="str">
        <f ca="1"/>
        <v>2025-06-15 13:01:15</v>
      </c>
      <c r="V25" s="7">
        <f t="shared" ca="1" si="2"/>
        <v>1</v>
      </c>
      <c r="W25" s="7">
        <f t="shared" ca="1" si="3"/>
        <v>1</v>
      </c>
      <c r="X25" s="7">
        <f t="shared" ca="1" si="4"/>
        <v>0.92</v>
      </c>
      <c r="Y25" s="7">
        <f t="shared" ca="1" si="5"/>
        <v>0.95689000000000002</v>
      </c>
      <c r="Z25" s="7">
        <f t="shared" ca="1" si="6"/>
        <v>0.95801000000000003</v>
      </c>
      <c r="AA25" s="7">
        <f t="shared" ca="1" si="7"/>
        <v>0.95801000000000003</v>
      </c>
      <c r="AB25">
        <f t="shared" ca="1" si="8"/>
        <v>0</v>
      </c>
      <c r="AC25">
        <f t="shared" ca="1" si="9"/>
        <v>0</v>
      </c>
      <c r="AD25">
        <f t="shared" ca="1" si="10"/>
        <v>1</v>
      </c>
    </row>
    <row r="26" spans="1:30" x14ac:dyDescent="0.2">
      <c r="A26" t="s">
        <v>18</v>
      </c>
      <c r="B26" t="s">
        <v>37613</v>
      </c>
      <c r="C26" t="s">
        <v>1525</v>
      </c>
      <c r="D26" t="s">
        <v>14</v>
      </c>
      <c r="E26" t="s">
        <v>37614</v>
      </c>
      <c r="F26" t="s">
        <v>37615</v>
      </c>
      <c r="G26">
        <v>0.54529000000000005</v>
      </c>
      <c r="H26">
        <v>0.54539000000000004</v>
      </c>
      <c r="I26">
        <f t="shared" si="0"/>
        <v>0</v>
      </c>
      <c r="J26">
        <v>8</v>
      </c>
      <c r="K26">
        <f t="shared" si="1"/>
        <v>0</v>
      </c>
      <c r="L26">
        <v>-8</v>
      </c>
      <c r="M26" t="s">
        <v>17</v>
      </c>
      <c r="N26">
        <f t="shared" si="11"/>
        <v>44048.680000000022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16">
        <v>6</v>
      </c>
      <c r="U26" s="18" t="str">
        <f ca="1"/>
        <v>2025-06-15 12:51:02</v>
      </c>
      <c r="V26" s="7">
        <f t="shared" ca="1" si="2"/>
        <v>4</v>
      </c>
      <c r="W26" s="7">
        <f t="shared" ca="1" si="3"/>
        <v>15</v>
      </c>
      <c r="X26" s="7">
        <f t="shared" ca="1" si="4"/>
        <v>-15</v>
      </c>
      <c r="Y26" s="7">
        <f t="shared" ca="1" si="5"/>
        <v>0.95787</v>
      </c>
      <c r="Z26" s="7">
        <f t="shared" ca="1" si="6"/>
        <v>0.96289999999999998</v>
      </c>
      <c r="AA26" s="7">
        <f t="shared" ca="1" si="7"/>
        <v>0.95979999999999999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18</v>
      </c>
      <c r="B27" t="s">
        <v>37616</v>
      </c>
      <c r="C27" t="s">
        <v>495</v>
      </c>
      <c r="D27" t="s">
        <v>14</v>
      </c>
      <c r="E27" t="s">
        <v>37617</v>
      </c>
      <c r="F27" t="s">
        <v>37615</v>
      </c>
      <c r="G27">
        <v>0.54174</v>
      </c>
      <c r="H27">
        <v>0.54539000000000004</v>
      </c>
      <c r="I27">
        <f t="shared" si="0"/>
        <v>1</v>
      </c>
      <c r="J27">
        <v>1</v>
      </c>
      <c r="K27">
        <f t="shared" si="1"/>
        <v>-1</v>
      </c>
      <c r="L27">
        <v>-1</v>
      </c>
      <c r="M27" t="s">
        <v>17</v>
      </c>
      <c r="N27">
        <f t="shared" si="11"/>
        <v>44056.680000000022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16">
        <v>7</v>
      </c>
      <c r="U27" s="18" t="str">
        <f ca="1"/>
        <v>2025-06-15 12:40:50</v>
      </c>
      <c r="V27" s="7">
        <f t="shared" ca="1" si="2"/>
        <v>1</v>
      </c>
      <c r="W27" s="7">
        <f t="shared" ca="1" si="3"/>
        <v>1</v>
      </c>
      <c r="X27" s="7">
        <f t="shared" ca="1" si="4"/>
        <v>0.92</v>
      </c>
      <c r="Y27" s="7">
        <f t="shared" ca="1" si="5"/>
        <v>0.96292</v>
      </c>
      <c r="Z27" s="7">
        <f t="shared" ca="1" si="6"/>
        <v>0.95986000000000005</v>
      </c>
      <c r="AA27" s="7">
        <f t="shared" ca="1" si="7"/>
        <v>0.95986000000000005</v>
      </c>
      <c r="AB27">
        <f t="shared" ca="1" si="8"/>
        <v>0</v>
      </c>
      <c r="AC27">
        <f t="shared" ca="1" si="9"/>
        <v>1</v>
      </c>
      <c r="AD27">
        <f t="shared" ca="1" si="10"/>
        <v>0</v>
      </c>
    </row>
    <row r="28" spans="1:30" x14ac:dyDescent="0.2">
      <c r="A28" t="s">
        <v>18</v>
      </c>
      <c r="B28" t="s">
        <v>37618</v>
      </c>
      <c r="C28" t="s">
        <v>866</v>
      </c>
      <c r="D28" t="s">
        <v>14</v>
      </c>
      <c r="E28" t="s">
        <v>37619</v>
      </c>
      <c r="F28" t="s">
        <v>37615</v>
      </c>
      <c r="G28">
        <v>0.54307000000000005</v>
      </c>
      <c r="H28">
        <v>0.54539000000000004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44057.680000000022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16">
        <v>8</v>
      </c>
      <c r="U28" s="18" t="str">
        <f ca="1"/>
        <v>2025-06-15 12:30:37</v>
      </c>
      <c r="V28" s="7">
        <f t="shared" ca="1" si="2"/>
        <v>3</v>
      </c>
      <c r="W28" s="7">
        <f t="shared" ca="1" si="3"/>
        <v>7</v>
      </c>
      <c r="X28" s="7">
        <f t="shared" ca="1" si="4"/>
        <v>4.5200000000000005</v>
      </c>
      <c r="Y28" s="7">
        <f t="shared" ca="1" si="5"/>
        <v>0.95996000000000004</v>
      </c>
      <c r="Z28" s="7">
        <f t="shared" ca="1" si="6"/>
        <v>0.96082999999999996</v>
      </c>
      <c r="AA28" s="7">
        <f t="shared" ca="1" si="7"/>
        <v>0.95799000000000001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37620</v>
      </c>
      <c r="C29" t="s">
        <v>1055</v>
      </c>
      <c r="D29" t="s">
        <v>14</v>
      </c>
      <c r="E29" t="s">
        <v>37621</v>
      </c>
      <c r="F29" t="s">
        <v>37615</v>
      </c>
      <c r="G29">
        <v>0.54410999999999998</v>
      </c>
      <c r="H29">
        <v>0.54539000000000004</v>
      </c>
      <c r="I29">
        <f t="shared" si="0"/>
        <v>4</v>
      </c>
      <c r="J29">
        <v>4</v>
      </c>
      <c r="K29">
        <f t="shared" si="1"/>
        <v>-4</v>
      </c>
      <c r="L29">
        <v>-4</v>
      </c>
      <c r="M29" t="s">
        <v>17</v>
      </c>
      <c r="N29">
        <f t="shared" si="11"/>
        <v>44059.680000000022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16">
        <v>9</v>
      </c>
      <c r="U29" s="18" t="str">
        <f ca="1"/>
        <v>2025-06-15 12:20:25</v>
      </c>
      <c r="V29" s="7">
        <f t="shared" ca="1" si="2"/>
        <v>3</v>
      </c>
      <c r="W29" s="7">
        <f t="shared" ca="1" si="3"/>
        <v>7</v>
      </c>
      <c r="X29" s="7">
        <f t="shared" ca="1" si="4"/>
        <v>0.68000000000000016</v>
      </c>
      <c r="Y29" s="7">
        <f t="shared" ca="1" si="5"/>
        <v>0.96074999999999999</v>
      </c>
      <c r="Z29" s="7">
        <f t="shared" ca="1" si="6"/>
        <v>0.96135999999999999</v>
      </c>
      <c r="AA29" s="7">
        <f t="shared" ca="1" si="7"/>
        <v>0.95904</v>
      </c>
      <c r="AB29">
        <f t="shared" ca="1" si="8"/>
        <v>1</v>
      </c>
      <c r="AC29">
        <f t="shared" ca="1" si="9"/>
        <v>0</v>
      </c>
      <c r="AD29">
        <f t="shared" ca="1" si="10"/>
        <v>0</v>
      </c>
    </row>
    <row r="30" spans="1:30" x14ac:dyDescent="0.2">
      <c r="A30" t="s">
        <v>11</v>
      </c>
      <c r="B30" t="s">
        <v>37622</v>
      </c>
      <c r="C30" t="s">
        <v>495</v>
      </c>
      <c r="D30" t="s">
        <v>223</v>
      </c>
      <c r="E30" t="s">
        <v>37623</v>
      </c>
      <c r="F30" t="s">
        <v>37624</v>
      </c>
      <c r="G30">
        <v>0.96587000000000001</v>
      </c>
      <c r="H30">
        <v>0.96501000000000003</v>
      </c>
      <c r="I30">
        <f t="shared" si="0"/>
        <v>1</v>
      </c>
      <c r="J30">
        <v>1</v>
      </c>
      <c r="K30">
        <f t="shared" si="1"/>
        <v>-1</v>
      </c>
      <c r="L30">
        <v>-1</v>
      </c>
      <c r="M30" t="s">
        <v>17</v>
      </c>
      <c r="N30">
        <f t="shared" si="11"/>
        <v>44063.680000000022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16">
        <v>10</v>
      </c>
      <c r="U30" s="18" t="str">
        <f ca="1"/>
        <v>2025-06-15 11:58:49</v>
      </c>
      <c r="V30" s="7">
        <f t="shared" ca="1" si="2"/>
        <v>1</v>
      </c>
      <c r="W30" s="7">
        <f t="shared" ca="1" si="3"/>
        <v>1</v>
      </c>
      <c r="X30" s="7">
        <f t="shared" ca="1" si="4"/>
        <v>0.92</v>
      </c>
      <c r="Y30" s="7">
        <f t="shared" ca="1" si="5"/>
        <v>18.800879999999999</v>
      </c>
      <c r="Z30" s="7">
        <f t="shared" ca="1" si="6"/>
        <v>18.803450000000002</v>
      </c>
      <c r="AA30" s="7">
        <f t="shared" ca="1" si="7"/>
        <v>18.803450000000002</v>
      </c>
      <c r="AB30">
        <f t="shared" ca="1" si="8"/>
        <v>0</v>
      </c>
      <c r="AC30">
        <f t="shared" ca="1" si="9"/>
        <v>0</v>
      </c>
      <c r="AD30">
        <f t="shared" ca="1" si="10"/>
        <v>1</v>
      </c>
    </row>
    <row r="31" spans="1:30" x14ac:dyDescent="0.2">
      <c r="A31" t="s">
        <v>18</v>
      </c>
      <c r="B31" t="s">
        <v>37625</v>
      </c>
      <c r="C31" t="s">
        <v>495</v>
      </c>
      <c r="D31" t="s">
        <v>223</v>
      </c>
      <c r="E31" t="s">
        <v>37626</v>
      </c>
      <c r="F31" t="s">
        <v>37627</v>
      </c>
      <c r="G31">
        <v>0.96331</v>
      </c>
      <c r="H31">
        <v>0.96552000000000004</v>
      </c>
      <c r="I31">
        <f t="shared" si="0"/>
        <v>1</v>
      </c>
      <c r="J31">
        <v>1</v>
      </c>
      <c r="K31">
        <f t="shared" si="1"/>
        <v>-1</v>
      </c>
      <c r="L31">
        <v>-1</v>
      </c>
      <c r="M31" t="s">
        <v>17</v>
      </c>
      <c r="N31">
        <f t="shared" si="11"/>
        <v>44064.680000000022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2025-06-15 11:48:36</v>
      </c>
      <c r="V31" s="7">
        <f t="shared" ca="1" si="2"/>
        <v>1</v>
      </c>
      <c r="W31" s="7">
        <f t="shared" ca="1" si="3"/>
        <v>1</v>
      </c>
      <c r="X31" s="7">
        <f t="shared" ca="1" si="4"/>
        <v>0.9</v>
      </c>
      <c r="Y31" s="7">
        <f t="shared" ca="1" si="5"/>
        <v>18.804210000000001</v>
      </c>
      <c r="Z31" s="7">
        <f t="shared" ca="1" si="6"/>
        <v>18.807400000000001</v>
      </c>
      <c r="AA31" s="7">
        <f t="shared" ca="1" si="7"/>
        <v>18.807400000000001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18</v>
      </c>
      <c r="B32" t="s">
        <v>37628</v>
      </c>
      <c r="C32" t="s">
        <v>29259</v>
      </c>
      <c r="D32" t="s">
        <v>223</v>
      </c>
      <c r="E32" t="s">
        <v>37629</v>
      </c>
      <c r="F32" t="s">
        <v>37627</v>
      </c>
      <c r="G32">
        <v>0.96457999999999999</v>
      </c>
      <c r="H32">
        <v>0.96552000000000004</v>
      </c>
      <c r="I32">
        <f t="shared" si="0"/>
        <v>4</v>
      </c>
      <c r="J32">
        <v>4</v>
      </c>
      <c r="K32">
        <f t="shared" si="1"/>
        <v>-4</v>
      </c>
      <c r="L32">
        <v>-4</v>
      </c>
      <c r="M32" t="s">
        <v>17</v>
      </c>
      <c r="N32">
        <f t="shared" si="11"/>
        <v>44065.680000000022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2025-06-15 11:38:24</v>
      </c>
      <c r="V32" s="7">
        <f t="shared" ca="1" si="2"/>
        <v>2</v>
      </c>
      <c r="W32" s="7">
        <f t="shared" ca="1" si="3"/>
        <v>3</v>
      </c>
      <c r="X32" s="7">
        <f t="shared" ca="1" si="4"/>
        <v>0.84000000000000008</v>
      </c>
      <c r="Y32" s="7">
        <f t="shared" ca="1" si="5"/>
        <v>18.80725</v>
      </c>
      <c r="Z32" s="7">
        <f t="shared" ca="1" si="6"/>
        <v>18.80827</v>
      </c>
      <c r="AA32" s="7">
        <f t="shared" ca="1" si="7"/>
        <v>18.804480000000002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18</v>
      </c>
      <c r="B33" t="s">
        <v>37630</v>
      </c>
      <c r="C33" t="s">
        <v>555</v>
      </c>
      <c r="D33" t="s">
        <v>223</v>
      </c>
      <c r="E33" t="s">
        <v>37631</v>
      </c>
      <c r="F33" t="s">
        <v>37627</v>
      </c>
      <c r="G33">
        <v>0.96382999999999996</v>
      </c>
      <c r="H33">
        <v>0.96552000000000004</v>
      </c>
      <c r="I33">
        <f t="shared" si="0"/>
        <v>2</v>
      </c>
      <c r="J33">
        <v>2</v>
      </c>
      <c r="K33">
        <f t="shared" si="1"/>
        <v>-2</v>
      </c>
      <c r="L33">
        <v>-2</v>
      </c>
      <c r="M33" t="s">
        <v>17</v>
      </c>
      <c r="N33">
        <f t="shared" si="11"/>
        <v>44069.680000000022</v>
      </c>
      <c r="S33" s="7"/>
      <c r="T33" s="1"/>
      <c r="U33" s="14" t="str">
        <f ca="1"/>
        <v>2025-06-15 11:28:11</v>
      </c>
      <c r="V33" s="7">
        <f t="shared" ca="1" si="2"/>
        <v>2</v>
      </c>
      <c r="W33" s="7">
        <f t="shared" ca="1" si="3"/>
        <v>3</v>
      </c>
      <c r="X33" s="7">
        <f t="shared" ca="1" si="4"/>
        <v>0.84000000000000008</v>
      </c>
      <c r="Y33" s="7">
        <f t="shared" ca="1" si="5"/>
        <v>18.803909999999998</v>
      </c>
      <c r="Z33" s="7">
        <f t="shared" ca="1" si="6"/>
        <v>18.804179999999999</v>
      </c>
      <c r="AA33" s="7">
        <f t="shared" ca="1" si="7"/>
        <v>18.803370000000001</v>
      </c>
      <c r="AB33">
        <f t="shared" ca="1" si="8"/>
        <v>1</v>
      </c>
      <c r="AC33">
        <f t="shared" ca="1" si="9"/>
        <v>0</v>
      </c>
      <c r="AD33">
        <f t="shared" ca="1" si="10"/>
        <v>0</v>
      </c>
    </row>
    <row r="34" spans="1:30" x14ac:dyDescent="0.2">
      <c r="A34" t="s">
        <v>18</v>
      </c>
      <c r="B34" t="s">
        <v>37632</v>
      </c>
      <c r="C34" t="s">
        <v>1173</v>
      </c>
      <c r="D34" t="s">
        <v>223</v>
      </c>
      <c r="E34" t="s">
        <v>37633</v>
      </c>
      <c r="F34" t="s">
        <v>37627</v>
      </c>
      <c r="G34">
        <v>0.96516999999999997</v>
      </c>
      <c r="H34">
        <v>0.96552000000000004</v>
      </c>
      <c r="I34">
        <f t="shared" si="0"/>
        <v>0</v>
      </c>
      <c r="J34">
        <v>8</v>
      </c>
      <c r="K34">
        <f t="shared" si="1"/>
        <v>0</v>
      </c>
      <c r="L34">
        <v>-8</v>
      </c>
      <c r="M34" t="s">
        <v>17</v>
      </c>
      <c r="N34">
        <f t="shared" si="11"/>
        <v>44071.680000000022</v>
      </c>
      <c r="P34" s="7" t="s">
        <v>18353</v>
      </c>
      <c r="Q34" s="7">
        <f ca="1">SUMIF($A$2:$A$3375,"call",INDIRECT($Q$7))</f>
        <v>19.380000000000042</v>
      </c>
      <c r="R34" s="7">
        <f>COUNTIF($A$2:$A$3375,"call")</f>
        <v>317</v>
      </c>
      <c r="S34" s="7"/>
      <c r="T34" s="1"/>
      <c r="U34" s="14" t="str">
        <f ca="1"/>
        <v>2025-06-15 11:17:58</v>
      </c>
      <c r="V34" s="7">
        <f t="shared" ca="1" si="2"/>
        <v>1</v>
      </c>
      <c r="W34" s="7">
        <f t="shared" ca="1" si="3"/>
        <v>1</v>
      </c>
      <c r="X34" s="7">
        <f t="shared" ca="1" si="4"/>
        <v>-1</v>
      </c>
      <c r="Y34" s="7">
        <f t="shared" ca="1" si="5"/>
        <v>18.804099999999998</v>
      </c>
      <c r="Z34" s="7">
        <f t="shared" ca="1" si="6"/>
        <v>18.80301</v>
      </c>
      <c r="AA34" s="7">
        <f t="shared" ca="1" si="7"/>
        <v>18.80301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37634</v>
      </c>
      <c r="C35" t="s">
        <v>495</v>
      </c>
      <c r="D35" t="s">
        <v>223</v>
      </c>
      <c r="E35" t="s">
        <v>37635</v>
      </c>
      <c r="F35" t="s">
        <v>37636</v>
      </c>
      <c r="G35">
        <v>0.96328000000000003</v>
      </c>
      <c r="H35">
        <v>0.96318999999999999</v>
      </c>
      <c r="I35">
        <f t="shared" si="0"/>
        <v>1</v>
      </c>
      <c r="J35">
        <v>1</v>
      </c>
      <c r="K35">
        <f t="shared" si="1"/>
        <v>-1</v>
      </c>
      <c r="L35">
        <v>-1</v>
      </c>
      <c r="M35" t="s">
        <v>17</v>
      </c>
      <c r="N35">
        <f t="shared" si="11"/>
        <v>44079.680000000022</v>
      </c>
      <c r="P35" s="7" t="s">
        <v>18354</v>
      </c>
      <c r="Q35" s="7">
        <f ca="1">SUMIF($A$2:$A$3375,"put",INDIRECT($Q$7))</f>
        <v>110.64000000000033</v>
      </c>
      <c r="R35" s="7">
        <f>COUNTIF($A$2:$A$3375,"put")</f>
        <v>347</v>
      </c>
      <c r="T35" s="1"/>
      <c r="U35" s="14" t="str">
        <f ca="1"/>
        <v>2025-06-15 11:07:12</v>
      </c>
      <c r="V35" s="7">
        <f t="shared" ca="1" si="2"/>
        <v>2</v>
      </c>
      <c r="W35" s="7">
        <f t="shared" ca="1" si="3"/>
        <v>3</v>
      </c>
      <c r="X35" s="7">
        <f t="shared" ca="1" si="4"/>
        <v>2.7600000000000002</v>
      </c>
      <c r="Y35" s="7">
        <f t="shared" ca="1" si="5"/>
        <v>18.803260000000002</v>
      </c>
      <c r="Z35" s="7">
        <f t="shared" ca="1" si="6"/>
        <v>18.809609999999999</v>
      </c>
      <c r="AA35" s="7">
        <f t="shared" ca="1" si="7"/>
        <v>18.808630000000001</v>
      </c>
      <c r="AB35">
        <f t="shared" ca="1" si="8"/>
        <v>0</v>
      </c>
      <c r="AC35">
        <f t="shared" ca="1" si="9"/>
        <v>0</v>
      </c>
      <c r="AD35">
        <f t="shared" ca="1" si="10"/>
        <v>1</v>
      </c>
    </row>
    <row r="36" spans="1:30" x14ac:dyDescent="0.2">
      <c r="A36" t="s">
        <v>11</v>
      </c>
      <c r="B36" t="s">
        <v>37637</v>
      </c>
      <c r="C36" t="s">
        <v>495</v>
      </c>
      <c r="D36" t="s">
        <v>223</v>
      </c>
      <c r="E36" t="s">
        <v>37638</v>
      </c>
      <c r="F36" t="s">
        <v>37639</v>
      </c>
      <c r="G36">
        <v>0.96060999999999996</v>
      </c>
      <c r="H36">
        <v>0.96252000000000004</v>
      </c>
      <c r="I36">
        <f t="shared" si="0"/>
        <v>1</v>
      </c>
      <c r="J36">
        <v>1</v>
      </c>
      <c r="K36">
        <f t="shared" si="1"/>
        <v>0.92</v>
      </c>
      <c r="L36">
        <v>0.92</v>
      </c>
      <c r="M36" t="s">
        <v>17</v>
      </c>
      <c r="N36">
        <f t="shared" si="11"/>
        <v>44080.680000000022</v>
      </c>
      <c r="P36" s="7"/>
      <c r="Q36" s="7"/>
      <c r="R36" s="7"/>
      <c r="T36" s="1"/>
      <c r="U36" s="14" t="str">
        <f ca="1"/>
        <v>2025-06-15 10:57:00</v>
      </c>
      <c r="V36" s="7">
        <f t="shared" ca="1" si="2"/>
        <v>1</v>
      </c>
      <c r="W36" s="7">
        <f t="shared" ca="1" si="3"/>
        <v>1</v>
      </c>
      <c r="X36" s="7">
        <f t="shared" ca="1" si="4"/>
        <v>0.92</v>
      </c>
      <c r="Y36" s="7">
        <f t="shared" ca="1" si="5"/>
        <v>18.808820000000001</v>
      </c>
      <c r="Z36" s="7">
        <f t="shared" ca="1" si="6"/>
        <v>18.811050000000002</v>
      </c>
      <c r="AA36" s="7">
        <f t="shared" ca="1" si="7"/>
        <v>18.811050000000002</v>
      </c>
      <c r="AB36">
        <f t="shared" ca="1" si="8"/>
        <v>0</v>
      </c>
      <c r="AC36">
        <f t="shared" ca="1" si="9"/>
        <v>0</v>
      </c>
      <c r="AD36">
        <f t="shared" ca="1" si="10"/>
        <v>1</v>
      </c>
    </row>
    <row r="37" spans="1:30" x14ac:dyDescent="0.2">
      <c r="A37" t="s">
        <v>11</v>
      </c>
      <c r="B37" t="s">
        <v>37640</v>
      </c>
      <c r="C37" t="s">
        <v>558</v>
      </c>
      <c r="D37" t="s">
        <v>223</v>
      </c>
      <c r="E37" t="s">
        <v>37641</v>
      </c>
      <c r="F37" t="s">
        <v>37639</v>
      </c>
      <c r="G37">
        <v>0.95994999999999997</v>
      </c>
      <c r="H37">
        <v>0.96252000000000004</v>
      </c>
      <c r="I37">
        <f t="shared" si="0"/>
        <v>2</v>
      </c>
      <c r="J37">
        <v>2</v>
      </c>
      <c r="K37">
        <f t="shared" si="1"/>
        <v>1.84</v>
      </c>
      <c r="L37">
        <v>1.84</v>
      </c>
      <c r="M37" t="s">
        <v>17</v>
      </c>
      <c r="N37">
        <f t="shared" si="11"/>
        <v>44079.760000000024</v>
      </c>
      <c r="P37" s="1" t="s">
        <v>26820</v>
      </c>
      <c r="Q37" s="7">
        <f ca="1">COUNTIF($X$1:$X$2000,"&gt;0")</f>
        <v>287</v>
      </c>
      <c r="R37" s="7">
        <f ca="1">SUMIF($X$1:$X$2000,"&gt;0")</f>
        <v>499.02000000000027</v>
      </c>
      <c r="S37" s="19">
        <f ca="1">Q37/$Q$15</f>
        <v>0.79281767955801108</v>
      </c>
      <c r="U37" t="str">
        <f ca="1"/>
        <v>2025-06-15 10:46:47</v>
      </c>
      <c r="V37" s="7">
        <f t="shared" ca="1" si="2"/>
        <v>3</v>
      </c>
      <c r="W37" s="7">
        <f t="shared" ca="1" si="3"/>
        <v>7</v>
      </c>
      <c r="X37" s="7">
        <f t="shared" ca="1" si="4"/>
        <v>0.68000000000000016</v>
      </c>
      <c r="Y37" s="7">
        <f t="shared" ca="1" si="5"/>
        <v>18.8111</v>
      </c>
      <c r="Z37" s="7">
        <f t="shared" ca="1" si="6"/>
        <v>18.813089999999999</v>
      </c>
      <c r="AA37" s="7">
        <f t="shared" ca="1" si="7"/>
        <v>18.81044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18</v>
      </c>
      <c r="B38" t="s">
        <v>37642</v>
      </c>
      <c r="C38" t="s">
        <v>495</v>
      </c>
      <c r="D38" t="s">
        <v>223</v>
      </c>
      <c r="E38" t="s">
        <v>37643</v>
      </c>
      <c r="F38" t="s">
        <v>37644</v>
      </c>
      <c r="G38">
        <v>0.95960999999999996</v>
      </c>
      <c r="H38">
        <v>0.96096000000000004</v>
      </c>
      <c r="I38">
        <f t="shared" si="0"/>
        <v>1</v>
      </c>
      <c r="J38">
        <v>1</v>
      </c>
      <c r="K38">
        <f t="shared" si="1"/>
        <v>-1</v>
      </c>
      <c r="L38">
        <v>-1</v>
      </c>
      <c r="M38" t="s">
        <v>17</v>
      </c>
      <c r="N38">
        <f t="shared" si="11"/>
        <v>44077.920000000027</v>
      </c>
      <c r="P38" s="7" t="s">
        <v>26826</v>
      </c>
      <c r="Q38" s="7">
        <f ca="1">SUM($AB$2:$AB$2000)</f>
        <v>91</v>
      </c>
      <c r="R38" s="7">
        <f ca="1">SUMIF($AB$2:$AB$2000,1,$X$2:$X$2000)</f>
        <v>179.24000000000026</v>
      </c>
      <c r="S38" s="19">
        <f ca="1">Q38/$Q$15</f>
        <v>0.25138121546961328</v>
      </c>
      <c r="U38" t="str">
        <f ca="1"/>
        <v>2025-06-15 10:36:35</v>
      </c>
      <c r="V38" s="7">
        <f t="shared" ca="1" si="2"/>
        <v>1</v>
      </c>
      <c r="W38" s="7">
        <f t="shared" ca="1" si="3"/>
        <v>1</v>
      </c>
      <c r="X38" s="7">
        <f t="shared" ca="1" si="4"/>
        <v>0.92</v>
      </c>
      <c r="Y38" s="7">
        <f t="shared" ca="1" si="5"/>
        <v>18.8124</v>
      </c>
      <c r="Z38" s="7">
        <f t="shared" ca="1" si="6"/>
        <v>18.814019999999999</v>
      </c>
      <c r="AA38" s="7">
        <f t="shared" ca="1" si="7"/>
        <v>18.814019999999999</v>
      </c>
      <c r="AB38">
        <f t="shared" ca="1" si="8"/>
        <v>0</v>
      </c>
      <c r="AC38">
        <f t="shared" ca="1" si="9"/>
        <v>0</v>
      </c>
      <c r="AD38">
        <f t="shared" ca="1" si="10"/>
        <v>1</v>
      </c>
    </row>
    <row r="39" spans="1:30" x14ac:dyDescent="0.2">
      <c r="A39" t="s">
        <v>18</v>
      </c>
      <c r="B39" t="s">
        <v>37645</v>
      </c>
      <c r="C39" t="s">
        <v>28066</v>
      </c>
      <c r="D39" t="s">
        <v>223</v>
      </c>
      <c r="E39" t="s">
        <v>37646</v>
      </c>
      <c r="F39" t="s">
        <v>37644</v>
      </c>
      <c r="G39">
        <v>0.96101000000000003</v>
      </c>
      <c r="H39">
        <v>0.96096000000000004</v>
      </c>
      <c r="I39">
        <f t="shared" si="0"/>
        <v>2</v>
      </c>
      <c r="J39">
        <v>2</v>
      </c>
      <c r="K39">
        <f t="shared" si="1"/>
        <v>1.84</v>
      </c>
      <c r="L39">
        <v>1.84</v>
      </c>
      <c r="M39" t="s">
        <v>17</v>
      </c>
      <c r="N39">
        <f t="shared" si="11"/>
        <v>44078.920000000027</v>
      </c>
      <c r="P39" s="7" t="s">
        <v>26827</v>
      </c>
      <c r="Q39">
        <f ca="1">Q15-Q37</f>
        <v>75</v>
      </c>
      <c r="R39" s="7">
        <f ca="1">SUMIF($X$1:$X$2000,"&lt;0")</f>
        <v>-369</v>
      </c>
      <c r="S39" s="19">
        <f ca="1">Q39/$Q$15</f>
        <v>0.20718232044198895</v>
      </c>
      <c r="U39" t="str">
        <f ca="1"/>
        <v>2025-06-15 10:26:22</v>
      </c>
      <c r="V39" s="7">
        <f t="shared" ca="1" si="2"/>
        <v>1</v>
      </c>
      <c r="W39" s="7">
        <f t="shared" ca="1" si="3"/>
        <v>1</v>
      </c>
      <c r="X39" s="7">
        <f t="shared" ca="1" si="4"/>
        <v>0.92</v>
      </c>
      <c r="Y39" s="7">
        <f t="shared" ca="1" si="5"/>
        <v>18.813590000000001</v>
      </c>
      <c r="Z39" s="7">
        <f t="shared" ca="1" si="6"/>
        <v>18.814869999999999</v>
      </c>
      <c r="AA39" s="7">
        <f t="shared" ca="1" si="7"/>
        <v>18.814869999999999</v>
      </c>
      <c r="AB39">
        <f t="shared" ca="1" si="8"/>
        <v>0</v>
      </c>
      <c r="AC39">
        <f t="shared" ca="1" si="9"/>
        <v>0</v>
      </c>
      <c r="AD39">
        <f t="shared" ca="1" si="10"/>
        <v>1</v>
      </c>
    </row>
    <row r="40" spans="1:30" x14ac:dyDescent="0.2">
      <c r="A40" t="s">
        <v>11</v>
      </c>
      <c r="B40" t="s">
        <v>37647</v>
      </c>
      <c r="C40" t="s">
        <v>495</v>
      </c>
      <c r="D40" t="s">
        <v>223</v>
      </c>
      <c r="E40" t="s">
        <v>37648</v>
      </c>
      <c r="F40" t="s">
        <v>37649</v>
      </c>
      <c r="G40">
        <v>0.95813000000000004</v>
      </c>
      <c r="H40">
        <v>0.95943000000000001</v>
      </c>
      <c r="I40">
        <f t="shared" si="0"/>
        <v>1</v>
      </c>
      <c r="J40">
        <v>1</v>
      </c>
      <c r="K40">
        <f t="shared" si="1"/>
        <v>0.92</v>
      </c>
      <c r="L40">
        <v>0.92</v>
      </c>
      <c r="M40" t="s">
        <v>17</v>
      </c>
      <c r="N40">
        <f t="shared" si="11"/>
        <v>44077.080000000031</v>
      </c>
      <c r="U40" t="str">
        <f ca="1"/>
        <v>2025-06-15 10:16:09</v>
      </c>
      <c r="V40" s="7">
        <f t="shared" ca="1" si="2"/>
        <v>2</v>
      </c>
      <c r="W40" s="7">
        <f t="shared" ca="1" si="3"/>
        <v>3</v>
      </c>
      <c r="X40" s="7">
        <f t="shared" ca="1" si="4"/>
        <v>2.7600000000000002</v>
      </c>
      <c r="Y40" s="7">
        <f t="shared" ca="1" si="5"/>
        <v>18.815619999999999</v>
      </c>
      <c r="Z40" s="7">
        <f t="shared" ca="1" si="6"/>
        <v>18.818049999999999</v>
      </c>
      <c r="AA40" s="7">
        <f t="shared" ca="1" si="7"/>
        <v>18.816980000000001</v>
      </c>
      <c r="AB40">
        <f t="shared" ca="1" si="8"/>
        <v>0</v>
      </c>
      <c r="AC40">
        <f t="shared" ca="1" si="9"/>
        <v>0</v>
      </c>
      <c r="AD40">
        <f t="shared" ca="1" si="10"/>
        <v>1</v>
      </c>
    </row>
    <row r="41" spans="1:30" x14ac:dyDescent="0.2">
      <c r="A41" t="s">
        <v>11</v>
      </c>
      <c r="B41" t="s">
        <v>37650</v>
      </c>
      <c r="C41" t="s">
        <v>1603</v>
      </c>
      <c r="D41" t="s">
        <v>223</v>
      </c>
      <c r="E41" t="s">
        <v>37651</v>
      </c>
      <c r="F41" t="s">
        <v>37652</v>
      </c>
      <c r="G41">
        <v>0.95625000000000004</v>
      </c>
      <c r="H41">
        <v>0.95808000000000004</v>
      </c>
      <c r="I41">
        <f t="shared" si="0"/>
        <v>4</v>
      </c>
      <c r="J41">
        <v>4</v>
      </c>
      <c r="K41">
        <f t="shared" si="1"/>
        <v>3.68</v>
      </c>
      <c r="L41">
        <v>3.68</v>
      </c>
      <c r="M41" t="s">
        <v>17</v>
      </c>
      <c r="N41">
        <f t="shared" si="11"/>
        <v>44076.160000000033</v>
      </c>
      <c r="P41" s="7" t="s">
        <v>37552</v>
      </c>
      <c r="Q41">
        <f ca="1">COUNTIFS(AB2:AB2000,"=1",V2:V2000,"2")</f>
        <v>48</v>
      </c>
      <c r="U41" t="str">
        <f ca="1"/>
        <v>2025-06-15 10:05:22</v>
      </c>
      <c r="V41" s="7">
        <f t="shared" ca="1" si="2"/>
        <v>1</v>
      </c>
      <c r="W41" s="7">
        <f t="shared" ca="1" si="3"/>
        <v>1</v>
      </c>
      <c r="X41" s="7">
        <f t="shared" ca="1" si="4"/>
        <v>0.92</v>
      </c>
      <c r="Y41" s="7">
        <f t="shared" ca="1" si="5"/>
        <v>18.819410000000001</v>
      </c>
      <c r="Z41" s="7">
        <f t="shared" ca="1" si="6"/>
        <v>18.81804</v>
      </c>
      <c r="AA41" s="7">
        <f t="shared" ca="1" si="7"/>
        <v>18.81804</v>
      </c>
      <c r="AB41">
        <f t="shared" ca="1" si="8"/>
        <v>0</v>
      </c>
      <c r="AC41">
        <f t="shared" ca="1" si="9"/>
        <v>1</v>
      </c>
      <c r="AD41">
        <f t="shared" ca="1" si="10"/>
        <v>0</v>
      </c>
    </row>
    <row r="42" spans="1:30" x14ac:dyDescent="0.2">
      <c r="A42" t="s">
        <v>11</v>
      </c>
      <c r="B42" t="s">
        <v>37653</v>
      </c>
      <c r="C42" t="s">
        <v>29164</v>
      </c>
      <c r="D42" t="s">
        <v>223</v>
      </c>
      <c r="E42" t="s">
        <v>37654</v>
      </c>
      <c r="F42" t="s">
        <v>37652</v>
      </c>
      <c r="G42">
        <v>0.95806999999999998</v>
      </c>
      <c r="H42">
        <v>0.95808000000000004</v>
      </c>
      <c r="I42">
        <f t="shared" si="0"/>
        <v>2</v>
      </c>
      <c r="J42">
        <v>2</v>
      </c>
      <c r="K42">
        <f t="shared" si="1"/>
        <v>1.84</v>
      </c>
      <c r="L42">
        <v>1.84</v>
      </c>
      <c r="M42" t="s">
        <v>17</v>
      </c>
      <c r="N42">
        <f t="shared" si="11"/>
        <v>44072.480000000032</v>
      </c>
      <c r="U42" t="str">
        <f ca="1"/>
        <v>2025-06-15 09:55:10</v>
      </c>
      <c r="V42" s="7">
        <f t="shared" ca="1" si="2"/>
        <v>2</v>
      </c>
      <c r="W42" s="7">
        <f t="shared" ca="1" si="3"/>
        <v>3</v>
      </c>
      <c r="X42" s="7">
        <f t="shared" ca="1" si="4"/>
        <v>-3</v>
      </c>
      <c r="Y42" s="7">
        <f t="shared" ca="1" si="5"/>
        <v>18.818210000000001</v>
      </c>
      <c r="Z42" s="7">
        <f t="shared" ca="1" si="6"/>
        <v>18.81813</v>
      </c>
      <c r="AA42" s="7">
        <f t="shared" ca="1" si="7"/>
        <v>18.81636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37655</v>
      </c>
      <c r="C43" t="s">
        <v>495</v>
      </c>
      <c r="D43" t="s">
        <v>223</v>
      </c>
      <c r="E43" t="s">
        <v>37656</v>
      </c>
      <c r="F43" t="s">
        <v>37652</v>
      </c>
      <c r="G43">
        <v>0.95987</v>
      </c>
      <c r="H43">
        <v>0.95808000000000004</v>
      </c>
      <c r="I43">
        <f t="shared" si="0"/>
        <v>1</v>
      </c>
      <c r="J43">
        <v>1</v>
      </c>
      <c r="K43">
        <f t="shared" si="1"/>
        <v>-1</v>
      </c>
      <c r="L43">
        <v>-1</v>
      </c>
      <c r="M43" t="s">
        <v>17</v>
      </c>
      <c r="N43">
        <f t="shared" si="11"/>
        <v>44070.640000000036</v>
      </c>
      <c r="U43" t="str">
        <f ca="1"/>
        <v>2025-06-15 09:44:57</v>
      </c>
      <c r="V43" s="7">
        <f t="shared" ca="1" si="2"/>
        <v>2</v>
      </c>
      <c r="W43" s="7">
        <f t="shared" ca="1" si="3"/>
        <v>3</v>
      </c>
      <c r="X43" s="7">
        <f t="shared" ca="1" si="4"/>
        <v>-3</v>
      </c>
      <c r="Y43" s="7">
        <f t="shared" ca="1" si="5"/>
        <v>18.815719999999999</v>
      </c>
      <c r="Z43" s="7">
        <f t="shared" ca="1" si="6"/>
        <v>18.818670000000001</v>
      </c>
      <c r="AA43" s="7">
        <f t="shared" ca="1" si="7"/>
        <v>18.816559999999999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37657</v>
      </c>
      <c r="C44" t="s">
        <v>2946</v>
      </c>
      <c r="D44" t="s">
        <v>223</v>
      </c>
      <c r="E44" t="s">
        <v>37658</v>
      </c>
      <c r="F44" t="s">
        <v>37659</v>
      </c>
      <c r="G44">
        <v>0.95865999999999996</v>
      </c>
      <c r="H44">
        <v>0.95996000000000004</v>
      </c>
      <c r="I44">
        <f t="shared" si="0"/>
        <v>0</v>
      </c>
      <c r="J44">
        <v>8</v>
      </c>
      <c r="K44">
        <f t="shared" si="1"/>
        <v>0</v>
      </c>
      <c r="L44">
        <v>7.36</v>
      </c>
      <c r="M44" t="s">
        <v>17</v>
      </c>
      <c r="N44">
        <f t="shared" si="11"/>
        <v>44071.640000000036</v>
      </c>
      <c r="U44" t="str">
        <f ca="1"/>
        <v>2025-06-15 09:34:45</v>
      </c>
      <c r="V44" s="7">
        <f t="shared" ca="1" si="2"/>
        <v>1</v>
      </c>
      <c r="W44" s="7">
        <f t="shared" ca="1" si="3"/>
        <v>1</v>
      </c>
      <c r="X44" s="7">
        <f t="shared" ca="1" si="4"/>
        <v>-1</v>
      </c>
      <c r="Y44" s="7">
        <f t="shared" ca="1" si="5"/>
        <v>18.81814</v>
      </c>
      <c r="Z44" s="7">
        <f t="shared" ca="1" si="6"/>
        <v>18.816459999999999</v>
      </c>
      <c r="AA44" s="7">
        <f t="shared" ca="1" si="7"/>
        <v>18.816459999999999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37660</v>
      </c>
      <c r="C45" t="s">
        <v>2723</v>
      </c>
      <c r="D45" t="s">
        <v>223</v>
      </c>
      <c r="E45" t="s">
        <v>37661</v>
      </c>
      <c r="F45" t="s">
        <v>37659</v>
      </c>
      <c r="G45">
        <v>0.95960000000000001</v>
      </c>
      <c r="H45">
        <v>0.95996000000000004</v>
      </c>
      <c r="I45">
        <f t="shared" si="0"/>
        <v>2</v>
      </c>
      <c r="J45">
        <v>2</v>
      </c>
      <c r="K45">
        <f t="shared" si="1"/>
        <v>1.84</v>
      </c>
      <c r="L45">
        <v>1.84</v>
      </c>
      <c r="M45" t="s">
        <v>17</v>
      </c>
      <c r="N45">
        <f t="shared" si="11"/>
        <v>44064.280000000035</v>
      </c>
      <c r="U45" t="str">
        <f ca="1"/>
        <v>2025-06-15 09:24:33</v>
      </c>
      <c r="V45" s="7">
        <f t="shared" ca="1" si="2"/>
        <v>1</v>
      </c>
      <c r="W45" s="7">
        <f t="shared" ca="1" si="3"/>
        <v>1</v>
      </c>
      <c r="X45" s="7">
        <f t="shared" ca="1" si="4"/>
        <v>0.92</v>
      </c>
      <c r="Y45" s="7">
        <f t="shared" ca="1" si="5"/>
        <v>18.816479999999999</v>
      </c>
      <c r="Z45" s="7">
        <f t="shared" ca="1" si="6"/>
        <v>18.815639999999998</v>
      </c>
      <c r="AA45" s="7">
        <f t="shared" ca="1" si="7"/>
        <v>18.815639999999998</v>
      </c>
      <c r="AB45">
        <f t="shared" ca="1" si="8"/>
        <v>0</v>
      </c>
      <c r="AC45">
        <f t="shared" ca="1" si="9"/>
        <v>1</v>
      </c>
      <c r="AD45">
        <f t="shared" ca="1" si="10"/>
        <v>0</v>
      </c>
    </row>
    <row r="46" spans="1:30" x14ac:dyDescent="0.2">
      <c r="A46" t="s">
        <v>11</v>
      </c>
      <c r="B46" t="s">
        <v>37662</v>
      </c>
      <c r="C46" t="s">
        <v>495</v>
      </c>
      <c r="D46" t="s">
        <v>223</v>
      </c>
      <c r="E46" t="s">
        <v>37663</v>
      </c>
      <c r="F46" t="s">
        <v>37659</v>
      </c>
      <c r="G46">
        <v>0.96013000000000004</v>
      </c>
      <c r="H46">
        <v>0.95996000000000004</v>
      </c>
      <c r="I46">
        <f t="shared" si="0"/>
        <v>1</v>
      </c>
      <c r="J46">
        <v>1</v>
      </c>
      <c r="K46">
        <f t="shared" si="1"/>
        <v>-1</v>
      </c>
      <c r="L46">
        <v>-1</v>
      </c>
      <c r="M46" t="s">
        <v>17</v>
      </c>
      <c r="N46">
        <f t="shared" si="11"/>
        <v>44062.440000000039</v>
      </c>
      <c r="U46" t="str">
        <f ca="1"/>
        <v>2025-06-15 09:14:20</v>
      </c>
      <c r="V46" s="7">
        <f t="shared" ca="1" si="2"/>
        <v>2</v>
      </c>
      <c r="W46" s="7">
        <f t="shared" ca="1" si="3"/>
        <v>3</v>
      </c>
      <c r="X46" s="7">
        <f t="shared" ca="1" si="4"/>
        <v>-3</v>
      </c>
      <c r="Y46" s="7">
        <f t="shared" ca="1" si="5"/>
        <v>18.816410000000001</v>
      </c>
      <c r="Z46" s="7">
        <f t="shared" ca="1" si="6"/>
        <v>18.81615</v>
      </c>
      <c r="AA46" s="7">
        <f t="shared" ca="1" si="7"/>
        <v>18.81513</v>
      </c>
      <c r="AB46">
        <f t="shared" ca="1" si="8"/>
        <v>0</v>
      </c>
      <c r="AC46">
        <f t="shared" ca="1" si="9"/>
        <v>1</v>
      </c>
      <c r="AD46">
        <f t="shared" ca="1" si="10"/>
        <v>0</v>
      </c>
    </row>
    <row r="47" spans="1:30" x14ac:dyDescent="0.2">
      <c r="A47" t="s">
        <v>11</v>
      </c>
      <c r="B47" t="s">
        <v>37664</v>
      </c>
      <c r="C47" t="s">
        <v>722</v>
      </c>
      <c r="D47" t="s">
        <v>223</v>
      </c>
      <c r="E47" t="s">
        <v>37665</v>
      </c>
      <c r="F47" t="s">
        <v>37659</v>
      </c>
      <c r="G47">
        <v>0.95903000000000005</v>
      </c>
      <c r="H47">
        <v>0.95996000000000004</v>
      </c>
      <c r="I47">
        <f t="shared" si="0"/>
        <v>4</v>
      </c>
      <c r="J47">
        <v>4</v>
      </c>
      <c r="K47">
        <f t="shared" si="1"/>
        <v>3.68</v>
      </c>
      <c r="L47">
        <v>3.68</v>
      </c>
      <c r="M47" t="s">
        <v>17</v>
      </c>
      <c r="N47">
        <f t="shared" si="11"/>
        <v>44063.440000000039</v>
      </c>
      <c r="U47" t="str">
        <f ca="1"/>
        <v>2025-06-15 09:03:33</v>
      </c>
      <c r="V47" s="7">
        <f t="shared" ca="1" si="2"/>
        <v>1</v>
      </c>
      <c r="W47" s="7">
        <f t="shared" ca="1" si="3"/>
        <v>1</v>
      </c>
      <c r="X47" s="7">
        <f t="shared" ca="1" si="4"/>
        <v>0.92</v>
      </c>
      <c r="Y47" s="7">
        <f t="shared" ca="1" si="5"/>
        <v>18.814</v>
      </c>
      <c r="Z47" s="7">
        <f t="shared" ca="1" si="6"/>
        <v>18.8126</v>
      </c>
      <c r="AA47" s="7">
        <f t="shared" ca="1" si="7"/>
        <v>18.8126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37666</v>
      </c>
      <c r="C48" t="s">
        <v>495</v>
      </c>
      <c r="D48" t="s">
        <v>223</v>
      </c>
      <c r="E48" t="s">
        <v>37667</v>
      </c>
      <c r="F48" t="s">
        <v>37668</v>
      </c>
      <c r="G48">
        <v>0.95814999999999995</v>
      </c>
      <c r="H48">
        <v>0.95992</v>
      </c>
      <c r="I48">
        <f t="shared" si="0"/>
        <v>1</v>
      </c>
      <c r="J48">
        <v>1</v>
      </c>
      <c r="K48">
        <f t="shared" si="1"/>
        <v>0.92</v>
      </c>
      <c r="L48">
        <v>0.92</v>
      </c>
      <c r="M48" t="s">
        <v>17</v>
      </c>
      <c r="N48">
        <f t="shared" si="11"/>
        <v>44059.760000000038</v>
      </c>
      <c r="U48" t="str">
        <f ca="1"/>
        <v>2025-06-15 08:53:20</v>
      </c>
      <c r="V48" s="7">
        <f t="shared" ca="1" si="2"/>
        <v>1</v>
      </c>
      <c r="W48" s="7">
        <f t="shared" ca="1" si="3"/>
        <v>1</v>
      </c>
      <c r="X48" s="7">
        <f t="shared" ca="1" si="4"/>
        <v>0.92</v>
      </c>
      <c r="Y48" s="7">
        <f t="shared" ca="1" si="5"/>
        <v>18.811820000000001</v>
      </c>
      <c r="Z48" s="7">
        <f t="shared" ca="1" si="6"/>
        <v>18.809470000000001</v>
      </c>
      <c r="AA48" s="7">
        <f t="shared" ca="1" si="7"/>
        <v>18.809470000000001</v>
      </c>
      <c r="AB48">
        <f t="shared" ca="1" si="8"/>
        <v>0</v>
      </c>
      <c r="AC48">
        <f t="shared" ca="1" si="9"/>
        <v>1</v>
      </c>
      <c r="AD48">
        <f t="shared" ca="1" si="10"/>
        <v>0</v>
      </c>
    </row>
    <row r="49" spans="1:30" x14ac:dyDescent="0.2">
      <c r="A49" t="s">
        <v>18</v>
      </c>
      <c r="B49" t="s">
        <v>37669</v>
      </c>
      <c r="C49" t="s">
        <v>2727</v>
      </c>
      <c r="D49" t="s">
        <v>223</v>
      </c>
      <c r="E49" t="s">
        <v>37670</v>
      </c>
      <c r="F49" t="s">
        <v>37671</v>
      </c>
      <c r="G49">
        <v>0.95833999999999997</v>
      </c>
      <c r="H49">
        <v>0.95816000000000001</v>
      </c>
      <c r="I49">
        <f t="shared" si="0"/>
        <v>0</v>
      </c>
      <c r="J49">
        <v>8</v>
      </c>
      <c r="K49">
        <f t="shared" si="1"/>
        <v>0</v>
      </c>
      <c r="L49">
        <v>7.36</v>
      </c>
      <c r="M49" t="s">
        <v>17</v>
      </c>
      <c r="N49">
        <f t="shared" si="11"/>
        <v>44058.84000000004</v>
      </c>
      <c r="U49" t="str">
        <f ca="1"/>
        <v>2025-06-15 08:32:17</v>
      </c>
      <c r="V49" s="7">
        <f t="shared" ca="1" si="2"/>
        <v>1</v>
      </c>
      <c r="W49" s="7">
        <f t="shared" ca="1" si="3"/>
        <v>1</v>
      </c>
      <c r="X49" s="7">
        <f t="shared" ca="1" si="4"/>
        <v>0.92</v>
      </c>
      <c r="Y49" s="7">
        <f t="shared" ca="1" si="5"/>
        <v>1.95756</v>
      </c>
      <c r="Z49" s="7">
        <f t="shared" ca="1" si="6"/>
        <v>1.9550099999999999</v>
      </c>
      <c r="AA49" s="7">
        <f t="shared" ca="1" si="7"/>
        <v>1.9550099999999999</v>
      </c>
      <c r="AB49">
        <f t="shared" ca="1" si="8"/>
        <v>0</v>
      </c>
      <c r="AC49">
        <f t="shared" ca="1" si="9"/>
        <v>1</v>
      </c>
      <c r="AD49">
        <f t="shared" ca="1" si="10"/>
        <v>0</v>
      </c>
    </row>
    <row r="50" spans="1:30" x14ac:dyDescent="0.2">
      <c r="A50" t="s">
        <v>18</v>
      </c>
      <c r="B50" t="s">
        <v>37672</v>
      </c>
      <c r="C50" t="s">
        <v>28071</v>
      </c>
      <c r="D50" t="s">
        <v>223</v>
      </c>
      <c r="E50" t="s">
        <v>37673</v>
      </c>
      <c r="F50" t="s">
        <v>37671</v>
      </c>
      <c r="G50">
        <v>0.95713999999999999</v>
      </c>
      <c r="H50">
        <v>0.95816000000000001</v>
      </c>
      <c r="I50">
        <f t="shared" si="0"/>
        <v>2</v>
      </c>
      <c r="J50">
        <v>2</v>
      </c>
      <c r="K50">
        <f t="shared" si="1"/>
        <v>-2</v>
      </c>
      <c r="L50">
        <v>-2</v>
      </c>
      <c r="M50" t="s">
        <v>17</v>
      </c>
      <c r="N50">
        <f t="shared" si="11"/>
        <v>44051.48000000004</v>
      </c>
      <c r="U50" t="str">
        <f ca="1"/>
        <v>2025-06-15 08:22:05</v>
      </c>
      <c r="V50" s="7">
        <f t="shared" ca="1" si="2"/>
        <v>2</v>
      </c>
      <c r="W50" s="7">
        <f t="shared" ca="1" si="3"/>
        <v>3</v>
      </c>
      <c r="X50" s="7">
        <f t="shared" ca="1" si="4"/>
        <v>-3</v>
      </c>
      <c r="Y50" s="7">
        <f t="shared" ca="1" si="5"/>
        <v>1.95546</v>
      </c>
      <c r="Z50" s="7">
        <f t="shared" ca="1" si="6"/>
        <v>1.95459</v>
      </c>
      <c r="AA50" s="7">
        <f t="shared" ca="1" si="7"/>
        <v>1.9534800000000001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18</v>
      </c>
      <c r="B51" t="s">
        <v>37674</v>
      </c>
      <c r="C51" t="s">
        <v>495</v>
      </c>
      <c r="D51" t="s">
        <v>223</v>
      </c>
      <c r="E51" t="s">
        <v>37675</v>
      </c>
      <c r="F51" t="s">
        <v>37671</v>
      </c>
      <c r="G51">
        <v>0.95652000000000004</v>
      </c>
      <c r="H51">
        <v>0.95816000000000001</v>
      </c>
      <c r="I51">
        <f t="shared" si="0"/>
        <v>1</v>
      </c>
      <c r="J51">
        <v>1</v>
      </c>
      <c r="K51">
        <f t="shared" si="1"/>
        <v>-1</v>
      </c>
      <c r="L51">
        <v>-1</v>
      </c>
      <c r="M51" t="s">
        <v>17</v>
      </c>
      <c r="N51">
        <f t="shared" si="11"/>
        <v>44053.48000000004</v>
      </c>
      <c r="U51" t="str">
        <f ca="1"/>
        <v>2025-06-15 08:11:52</v>
      </c>
      <c r="V51" s="7">
        <f t="shared" ca="1" si="2"/>
        <v>1</v>
      </c>
      <c r="W51" s="7">
        <f t="shared" ca="1" si="3"/>
        <v>1</v>
      </c>
      <c r="X51" s="7">
        <f t="shared" ca="1" si="4"/>
        <v>0.92</v>
      </c>
      <c r="Y51" s="7">
        <f t="shared" ca="1" si="5"/>
        <v>1.9538</v>
      </c>
      <c r="Z51" s="7">
        <f t="shared" ca="1" si="6"/>
        <v>1.9522600000000001</v>
      </c>
      <c r="AA51" s="7">
        <f t="shared" ca="1" si="7"/>
        <v>1.9522600000000001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18</v>
      </c>
      <c r="B52" t="s">
        <v>37676</v>
      </c>
      <c r="C52" t="s">
        <v>28532</v>
      </c>
      <c r="D52" t="s">
        <v>223</v>
      </c>
      <c r="E52" t="s">
        <v>37677</v>
      </c>
      <c r="F52" t="s">
        <v>37671</v>
      </c>
      <c r="G52">
        <v>0.95774000000000004</v>
      </c>
      <c r="H52">
        <v>0.95816000000000001</v>
      </c>
      <c r="I52">
        <f t="shared" si="0"/>
        <v>4</v>
      </c>
      <c r="J52">
        <v>4</v>
      </c>
      <c r="K52">
        <f t="shared" si="1"/>
        <v>-4</v>
      </c>
      <c r="L52">
        <v>-4</v>
      </c>
      <c r="M52" t="s">
        <v>17</v>
      </c>
      <c r="N52">
        <f t="shared" si="11"/>
        <v>44054.48000000004</v>
      </c>
      <c r="U52" t="str">
        <f ca="1"/>
        <v>2025-06-15 08:01:06</v>
      </c>
      <c r="V52" s="7">
        <f t="shared" ca="1" si="2"/>
        <v>2</v>
      </c>
      <c r="W52" s="7">
        <f t="shared" ca="1" si="3"/>
        <v>3</v>
      </c>
      <c r="X52" s="7">
        <f t="shared" ca="1" si="4"/>
        <v>2.7600000000000002</v>
      </c>
      <c r="Y52" s="7">
        <f t="shared" ca="1" si="5"/>
        <v>1.9536800000000001</v>
      </c>
      <c r="Z52" s="7">
        <f t="shared" ca="1" si="6"/>
        <v>1.95136</v>
      </c>
      <c r="AA52" s="7">
        <f t="shared" ca="1" si="7"/>
        <v>1.9494499999999999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18</v>
      </c>
      <c r="B53" t="s">
        <v>37678</v>
      </c>
      <c r="C53" t="s">
        <v>495</v>
      </c>
      <c r="D53" t="s">
        <v>223</v>
      </c>
      <c r="E53" t="s">
        <v>37679</v>
      </c>
      <c r="F53" t="s">
        <v>37680</v>
      </c>
      <c r="G53">
        <v>0.95801000000000003</v>
      </c>
      <c r="H53">
        <v>0.95689000000000002</v>
      </c>
      <c r="I53">
        <f t="shared" si="0"/>
        <v>1</v>
      </c>
      <c r="J53">
        <v>1</v>
      </c>
      <c r="K53">
        <f t="shared" si="1"/>
        <v>0.92</v>
      </c>
      <c r="L53">
        <v>0.92</v>
      </c>
      <c r="M53" t="s">
        <v>17</v>
      </c>
      <c r="N53">
        <f t="shared" si="11"/>
        <v>44058.48000000004</v>
      </c>
      <c r="U53" t="str">
        <f ca="1"/>
        <v>2025-06-15 07:50:53</v>
      </c>
      <c r="V53" s="7">
        <f t="shared" ca="1" si="2"/>
        <v>1</v>
      </c>
      <c r="W53" s="7">
        <f t="shared" ca="1" si="3"/>
        <v>1</v>
      </c>
      <c r="X53" s="7">
        <f t="shared" ca="1" si="4"/>
        <v>0.92</v>
      </c>
      <c r="Y53" s="7">
        <f t="shared" ca="1" si="5"/>
        <v>1.9518599999999999</v>
      </c>
      <c r="Z53" s="7">
        <f t="shared" ca="1" si="6"/>
        <v>1.95251</v>
      </c>
      <c r="AA53" s="7">
        <f t="shared" ca="1" si="7"/>
        <v>1.95251</v>
      </c>
      <c r="AB53">
        <f t="shared" ca="1" si="8"/>
        <v>0</v>
      </c>
      <c r="AC53">
        <f t="shared" ca="1" si="9"/>
        <v>0</v>
      </c>
      <c r="AD53">
        <f t="shared" ca="1" si="10"/>
        <v>1</v>
      </c>
    </row>
    <row r="54" spans="1:30" x14ac:dyDescent="0.2">
      <c r="A54" t="s">
        <v>11</v>
      </c>
      <c r="B54" t="s">
        <v>37681</v>
      </c>
      <c r="C54" t="s">
        <v>31066</v>
      </c>
      <c r="D54" t="s">
        <v>223</v>
      </c>
      <c r="E54" t="s">
        <v>37682</v>
      </c>
      <c r="F54" t="s">
        <v>37683</v>
      </c>
      <c r="G54">
        <v>0.95979999999999999</v>
      </c>
      <c r="H54">
        <v>0.95787</v>
      </c>
      <c r="I54">
        <f t="shared" si="0"/>
        <v>0</v>
      </c>
      <c r="J54">
        <v>8</v>
      </c>
      <c r="K54">
        <f t="shared" si="1"/>
        <v>0</v>
      </c>
      <c r="L54">
        <v>-8</v>
      </c>
      <c r="M54" t="s">
        <v>17</v>
      </c>
      <c r="N54">
        <f t="shared" si="11"/>
        <v>44057.560000000041</v>
      </c>
      <c r="U54" t="str">
        <f ca="1"/>
        <v>2025-06-15 07:40:40</v>
      </c>
      <c r="V54" s="7">
        <f t="shared" ca="1" si="2"/>
        <v>2</v>
      </c>
      <c r="W54" s="7">
        <f t="shared" ca="1" si="3"/>
        <v>3</v>
      </c>
      <c r="X54" s="7">
        <f t="shared" ca="1" si="4"/>
        <v>-3</v>
      </c>
      <c r="Y54" s="7">
        <f t="shared" ca="1" si="5"/>
        <v>1.95268</v>
      </c>
      <c r="Z54" s="7">
        <f t="shared" ca="1" si="6"/>
        <v>1.95896</v>
      </c>
      <c r="AA54" s="7">
        <f t="shared" ca="1" si="7"/>
        <v>1.95583</v>
      </c>
      <c r="AB54">
        <f t="shared" ca="1" si="8"/>
        <v>0</v>
      </c>
      <c r="AC54">
        <f t="shared" ca="1" si="9"/>
        <v>0</v>
      </c>
      <c r="AD54">
        <f t="shared" ca="1" si="10"/>
        <v>1</v>
      </c>
    </row>
    <row r="55" spans="1:30" x14ac:dyDescent="0.2">
      <c r="A55" t="s">
        <v>11</v>
      </c>
      <c r="B55" t="s">
        <v>37684</v>
      </c>
      <c r="C55" t="s">
        <v>495</v>
      </c>
      <c r="D55" t="s">
        <v>223</v>
      </c>
      <c r="E55" t="s">
        <v>37685</v>
      </c>
      <c r="F55" t="s">
        <v>37683</v>
      </c>
      <c r="G55">
        <v>0.96289999999999998</v>
      </c>
      <c r="H55">
        <v>0.95787</v>
      </c>
      <c r="I55">
        <f t="shared" si="0"/>
        <v>1</v>
      </c>
      <c r="J55">
        <v>1</v>
      </c>
      <c r="K55">
        <f t="shared" si="1"/>
        <v>-1</v>
      </c>
      <c r="L55">
        <v>-1</v>
      </c>
      <c r="M55" t="s">
        <v>17</v>
      </c>
      <c r="N55">
        <f t="shared" si="11"/>
        <v>44065.560000000041</v>
      </c>
      <c r="U55" t="str">
        <f ca="1"/>
        <v>2025-06-15 07:30:28</v>
      </c>
      <c r="V55" s="7">
        <f t="shared" ca="1" si="2"/>
        <v>2</v>
      </c>
      <c r="W55" s="7">
        <f t="shared" ca="1" si="3"/>
        <v>3</v>
      </c>
      <c r="X55" s="7">
        <f t="shared" ca="1" si="4"/>
        <v>2.7600000000000002</v>
      </c>
      <c r="Y55" s="7">
        <f t="shared" ca="1" si="5"/>
        <v>1.9589099999999999</v>
      </c>
      <c r="Z55" s="7">
        <f t="shared" ca="1" si="6"/>
        <v>1.95506</v>
      </c>
      <c r="AA55" s="7">
        <f t="shared" ca="1" si="7"/>
        <v>1.9536100000000001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37686</v>
      </c>
      <c r="C56" t="s">
        <v>29164</v>
      </c>
      <c r="D56" t="s">
        <v>223</v>
      </c>
      <c r="E56" t="s">
        <v>37687</v>
      </c>
      <c r="F56" t="s">
        <v>37683</v>
      </c>
      <c r="G56">
        <v>0.96062999999999998</v>
      </c>
      <c r="H56">
        <v>0.95787</v>
      </c>
      <c r="I56">
        <f t="shared" si="0"/>
        <v>4</v>
      </c>
      <c r="J56">
        <v>4</v>
      </c>
      <c r="K56">
        <f t="shared" si="1"/>
        <v>-4</v>
      </c>
      <c r="L56">
        <v>-4</v>
      </c>
      <c r="M56" t="s">
        <v>17</v>
      </c>
      <c r="N56">
        <f t="shared" si="11"/>
        <v>44066.560000000041</v>
      </c>
      <c r="U56" t="str">
        <f ca="1"/>
        <v>2025-06-15 07:20:15</v>
      </c>
      <c r="V56" s="7">
        <f t="shared" ca="1" si="2"/>
        <v>2</v>
      </c>
      <c r="W56" s="7">
        <f t="shared" ca="1" si="3"/>
        <v>3</v>
      </c>
      <c r="X56" s="7">
        <f t="shared" ca="1" si="4"/>
        <v>2.7600000000000002</v>
      </c>
      <c r="Y56" s="7">
        <f t="shared" ca="1" si="5"/>
        <v>1.95462</v>
      </c>
      <c r="Z56" s="7">
        <f t="shared" ca="1" si="6"/>
        <v>1.9556</v>
      </c>
      <c r="AA56" s="7">
        <f t="shared" ca="1" si="7"/>
        <v>1.95468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37688</v>
      </c>
      <c r="C57" t="s">
        <v>28832</v>
      </c>
      <c r="D57" t="s">
        <v>223</v>
      </c>
      <c r="E57" t="s">
        <v>37689</v>
      </c>
      <c r="F57" t="s">
        <v>37683</v>
      </c>
      <c r="G57">
        <v>0.96157999999999999</v>
      </c>
      <c r="H57">
        <v>0.95787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44070.560000000041</v>
      </c>
      <c r="U57" t="str">
        <f ca="1"/>
        <v>2025-06-15 07:10:03</v>
      </c>
      <c r="V57" s="7">
        <f t="shared" ca="1" si="2"/>
        <v>3</v>
      </c>
      <c r="W57" s="7">
        <f t="shared" ca="1" si="3"/>
        <v>7</v>
      </c>
      <c r="X57" s="7">
        <f t="shared" ca="1" si="4"/>
        <v>4.5200000000000005</v>
      </c>
      <c r="Y57" s="7">
        <f t="shared" ca="1" si="5"/>
        <v>1.95425</v>
      </c>
      <c r="Z57" s="7">
        <f t="shared" ca="1" si="6"/>
        <v>1.9566699999999999</v>
      </c>
      <c r="AA57" s="7">
        <f t="shared" ca="1" si="7"/>
        <v>1.95424</v>
      </c>
      <c r="AB57">
        <f t="shared" ca="1" si="8"/>
        <v>1</v>
      </c>
      <c r="AC57">
        <f t="shared" ca="1" si="9"/>
        <v>0</v>
      </c>
      <c r="AD57">
        <f t="shared" ca="1" si="10"/>
        <v>0</v>
      </c>
    </row>
    <row r="58" spans="1:30" x14ac:dyDescent="0.2">
      <c r="A58" t="s">
        <v>11</v>
      </c>
      <c r="B58" t="s">
        <v>37690</v>
      </c>
      <c r="C58" t="s">
        <v>495</v>
      </c>
      <c r="D58" t="s">
        <v>223</v>
      </c>
      <c r="E58" t="s">
        <v>37691</v>
      </c>
      <c r="F58" t="s">
        <v>37692</v>
      </c>
      <c r="G58">
        <v>0.95986000000000005</v>
      </c>
      <c r="H58">
        <v>0.96292</v>
      </c>
      <c r="I58">
        <f t="shared" si="0"/>
        <v>1</v>
      </c>
      <c r="J58">
        <v>1</v>
      </c>
      <c r="K58">
        <f t="shared" si="1"/>
        <v>0.92</v>
      </c>
      <c r="L58">
        <v>0.92</v>
      </c>
      <c r="M58" t="s">
        <v>17</v>
      </c>
      <c r="N58">
        <f t="shared" si="11"/>
        <v>44072.560000000041</v>
      </c>
      <c r="U58" t="str">
        <f ca="1"/>
        <v>2025-06-15 06:51:56</v>
      </c>
      <c r="V58" s="7">
        <f t="shared" ca="1" si="2"/>
        <v>1</v>
      </c>
      <c r="W58" s="7">
        <f t="shared" ca="1" si="3"/>
        <v>1</v>
      </c>
      <c r="X58" s="7">
        <f t="shared" ca="1" si="4"/>
        <v>0.92</v>
      </c>
      <c r="Y58" s="7">
        <f t="shared" ca="1" si="5"/>
        <v>1.95766</v>
      </c>
      <c r="Z58" s="7">
        <f t="shared" ca="1" si="6"/>
        <v>1.9621299999999999</v>
      </c>
      <c r="AA58" s="7">
        <f t="shared" ca="1" si="7"/>
        <v>1.9621299999999999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37693</v>
      </c>
      <c r="C59" t="s">
        <v>555</v>
      </c>
      <c r="D59" t="s">
        <v>223</v>
      </c>
      <c r="E59" t="s">
        <v>37694</v>
      </c>
      <c r="F59" t="s">
        <v>37695</v>
      </c>
      <c r="G59">
        <v>0.95945999999999998</v>
      </c>
      <c r="H59">
        <v>0.95996000000000004</v>
      </c>
      <c r="I59">
        <f t="shared" si="0"/>
        <v>2</v>
      </c>
      <c r="J59">
        <v>2</v>
      </c>
      <c r="K59">
        <f t="shared" si="1"/>
        <v>1.84</v>
      </c>
      <c r="L59">
        <v>1.84</v>
      </c>
      <c r="M59" t="s">
        <v>17</v>
      </c>
      <c r="N59">
        <f t="shared" si="11"/>
        <v>44071.640000000043</v>
      </c>
      <c r="U59" t="str">
        <f ca="1"/>
        <v>2025-06-15 06:41:44</v>
      </c>
      <c r="V59" s="7">
        <f t="shared" ca="1" si="2"/>
        <v>2</v>
      </c>
      <c r="W59" s="7">
        <f t="shared" ca="1" si="3"/>
        <v>3</v>
      </c>
      <c r="X59" s="7">
        <f t="shared" ca="1" si="4"/>
        <v>0.84000000000000008</v>
      </c>
      <c r="Y59" s="7">
        <f t="shared" ca="1" si="5"/>
        <v>1.9620500000000001</v>
      </c>
      <c r="Z59" s="7">
        <f t="shared" ca="1" si="6"/>
        <v>1.9626600000000001</v>
      </c>
      <c r="AA59" s="7">
        <f t="shared" ca="1" si="7"/>
        <v>1.9599500000000001</v>
      </c>
      <c r="AB59">
        <f t="shared" ca="1" si="8"/>
        <v>1</v>
      </c>
      <c r="AC59">
        <f t="shared" ca="1" si="9"/>
        <v>0</v>
      </c>
      <c r="AD59">
        <f t="shared" ca="1" si="10"/>
        <v>0</v>
      </c>
    </row>
    <row r="60" spans="1:30" x14ac:dyDescent="0.2">
      <c r="A60" t="s">
        <v>11</v>
      </c>
      <c r="B60" t="s">
        <v>37696</v>
      </c>
      <c r="C60" t="s">
        <v>30575</v>
      </c>
      <c r="D60" t="s">
        <v>223</v>
      </c>
      <c r="E60" t="s">
        <v>37697</v>
      </c>
      <c r="F60" t="s">
        <v>37695</v>
      </c>
      <c r="G60">
        <v>0.95799000000000001</v>
      </c>
      <c r="H60">
        <v>0.95996000000000004</v>
      </c>
      <c r="I60">
        <f t="shared" si="0"/>
        <v>4</v>
      </c>
      <c r="J60">
        <v>4</v>
      </c>
      <c r="K60">
        <f t="shared" si="1"/>
        <v>3.68</v>
      </c>
      <c r="L60">
        <v>3.68</v>
      </c>
      <c r="M60" t="s">
        <v>17</v>
      </c>
      <c r="N60">
        <f t="shared" si="11"/>
        <v>44069.800000000047</v>
      </c>
      <c r="U60" t="str">
        <f ca="1"/>
        <v>2025-06-15 06:31:31</v>
      </c>
      <c r="V60" s="7">
        <f t="shared" ca="1" si="2"/>
        <v>2</v>
      </c>
      <c r="W60" s="7">
        <f t="shared" ca="1" si="3"/>
        <v>3</v>
      </c>
      <c r="X60" s="7">
        <f t="shared" ca="1" si="4"/>
        <v>-3</v>
      </c>
      <c r="Y60" s="7">
        <f t="shared" ca="1" si="5"/>
        <v>1.9599899999999999</v>
      </c>
      <c r="Z60" s="7">
        <f t="shared" ca="1" si="6"/>
        <v>1.9626600000000001</v>
      </c>
      <c r="AA60" s="7">
        <f t="shared" ca="1" si="7"/>
        <v>1.96027</v>
      </c>
      <c r="AB60">
        <f t="shared" ca="1" si="8"/>
        <v>0</v>
      </c>
      <c r="AC60">
        <f t="shared" ca="1" si="9"/>
        <v>0</v>
      </c>
      <c r="AD60">
        <f t="shared" ca="1" si="10"/>
        <v>1</v>
      </c>
    </row>
    <row r="61" spans="1:30" x14ac:dyDescent="0.2">
      <c r="A61" t="s">
        <v>11</v>
      </c>
      <c r="B61" t="s">
        <v>37698</v>
      </c>
      <c r="C61" t="s">
        <v>495</v>
      </c>
      <c r="D61" t="s">
        <v>223</v>
      </c>
      <c r="E61" t="s">
        <v>37699</v>
      </c>
      <c r="F61" t="s">
        <v>37695</v>
      </c>
      <c r="G61">
        <v>0.96082999999999996</v>
      </c>
      <c r="H61">
        <v>0.95996000000000004</v>
      </c>
      <c r="I61">
        <f t="shared" si="0"/>
        <v>1</v>
      </c>
      <c r="J61">
        <v>1</v>
      </c>
      <c r="K61">
        <f t="shared" si="1"/>
        <v>-1</v>
      </c>
      <c r="L61">
        <v>-1</v>
      </c>
      <c r="M61" t="s">
        <v>17</v>
      </c>
      <c r="N61">
        <f t="shared" si="11"/>
        <v>44066.120000000046</v>
      </c>
      <c r="U61" t="str">
        <f ca="1"/>
        <v>2025-06-15 06:21:18</v>
      </c>
      <c r="V61" s="7">
        <f t="shared" ca="1" si="2"/>
        <v>2</v>
      </c>
      <c r="W61" s="7">
        <f t="shared" ca="1" si="3"/>
        <v>3</v>
      </c>
      <c r="X61" s="7">
        <f t="shared" ca="1" si="4"/>
        <v>-3</v>
      </c>
      <c r="Y61" s="7">
        <f t="shared" ca="1" si="5"/>
        <v>1.9629000000000001</v>
      </c>
      <c r="Z61" s="7">
        <f t="shared" ca="1" si="6"/>
        <v>1.96201</v>
      </c>
      <c r="AA61" s="7">
        <f t="shared" ca="1" si="7"/>
        <v>1.9605600000000001</v>
      </c>
      <c r="AB61">
        <f t="shared" ca="1" si="8"/>
        <v>0</v>
      </c>
      <c r="AC61">
        <f t="shared" ca="1" si="9"/>
        <v>1</v>
      </c>
      <c r="AD61">
        <f t="shared" ca="1" si="10"/>
        <v>0</v>
      </c>
    </row>
    <row r="62" spans="1:30" x14ac:dyDescent="0.2">
      <c r="A62" t="s">
        <v>18</v>
      </c>
      <c r="B62" t="s">
        <v>37700</v>
      </c>
      <c r="C62" t="s">
        <v>2727</v>
      </c>
      <c r="D62" t="s">
        <v>223</v>
      </c>
      <c r="E62" t="s">
        <v>37701</v>
      </c>
      <c r="F62" t="s">
        <v>37702</v>
      </c>
      <c r="G62">
        <v>0.96135999999999999</v>
      </c>
      <c r="H62">
        <v>0.96074999999999999</v>
      </c>
      <c r="I62">
        <f t="shared" si="0"/>
        <v>4</v>
      </c>
      <c r="J62">
        <v>4</v>
      </c>
      <c r="K62">
        <f t="shared" si="1"/>
        <v>3.68</v>
      </c>
      <c r="L62">
        <v>3.68</v>
      </c>
      <c r="M62" t="s">
        <v>17</v>
      </c>
      <c r="N62">
        <f t="shared" si="11"/>
        <v>44067.120000000046</v>
      </c>
      <c r="U62" t="str">
        <f ca="1"/>
        <v>2025-06-15 06:11:06</v>
      </c>
      <c r="V62" s="7">
        <f t="shared" ca="1" si="2"/>
        <v>2</v>
      </c>
      <c r="W62" s="7">
        <f t="shared" ca="1" si="3"/>
        <v>3</v>
      </c>
      <c r="X62" s="7">
        <f t="shared" ca="1" si="4"/>
        <v>-3</v>
      </c>
      <c r="Y62" s="7">
        <f t="shared" ca="1" si="5"/>
        <v>1.9603699999999999</v>
      </c>
      <c r="Z62" s="7">
        <f t="shared" ca="1" si="6"/>
        <v>1.96366</v>
      </c>
      <c r="AA62" s="7">
        <f t="shared" ca="1" si="7"/>
        <v>1.96055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18</v>
      </c>
      <c r="B63" t="s">
        <v>37703</v>
      </c>
      <c r="C63" t="s">
        <v>495</v>
      </c>
      <c r="D63" t="s">
        <v>223</v>
      </c>
      <c r="E63" t="s">
        <v>37704</v>
      </c>
      <c r="F63" t="s">
        <v>37702</v>
      </c>
      <c r="G63">
        <v>0.95904</v>
      </c>
      <c r="H63">
        <v>0.96074999999999999</v>
      </c>
      <c r="I63">
        <f t="shared" si="0"/>
        <v>1</v>
      </c>
      <c r="J63">
        <v>1</v>
      </c>
      <c r="K63">
        <f t="shared" si="1"/>
        <v>-1</v>
      </c>
      <c r="L63">
        <v>-1</v>
      </c>
      <c r="M63" t="s">
        <v>17</v>
      </c>
      <c r="N63">
        <f t="shared" si="11"/>
        <v>44063.440000000046</v>
      </c>
      <c r="U63" t="str">
        <f ca="1"/>
        <v>2025-06-15 06:00:53</v>
      </c>
      <c r="V63" s="7">
        <f t="shared" ca="1" si="2"/>
        <v>2</v>
      </c>
      <c r="W63" s="7">
        <f t="shared" ca="1" si="3"/>
        <v>3</v>
      </c>
      <c r="X63" s="7">
        <f t="shared" ca="1" si="4"/>
        <v>2.7600000000000002</v>
      </c>
      <c r="Y63" s="7">
        <f t="shared" ca="1" si="5"/>
        <v>1.9644699999999999</v>
      </c>
      <c r="Z63" s="7">
        <f t="shared" ca="1" si="6"/>
        <v>1.9635</v>
      </c>
      <c r="AA63" s="7">
        <f t="shared" ca="1" si="7"/>
        <v>1.9614199999999999</v>
      </c>
      <c r="AB63">
        <f t="shared" ca="1" si="8"/>
        <v>0</v>
      </c>
      <c r="AC63">
        <f t="shared" ca="1" si="9"/>
        <v>1</v>
      </c>
      <c r="AD63">
        <f t="shared" ca="1" si="10"/>
        <v>0</v>
      </c>
    </row>
    <row r="64" spans="1:30" x14ac:dyDescent="0.2">
      <c r="A64" t="s">
        <v>18</v>
      </c>
      <c r="B64" t="s">
        <v>37705</v>
      </c>
      <c r="C64" t="s">
        <v>28395</v>
      </c>
      <c r="D64" t="s">
        <v>223</v>
      </c>
      <c r="E64" t="s">
        <v>37706</v>
      </c>
      <c r="F64" t="s">
        <v>37702</v>
      </c>
      <c r="G64">
        <v>0.96016999999999997</v>
      </c>
      <c r="H64">
        <v>0.96074999999999999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44064.440000000046</v>
      </c>
      <c r="U64" t="str">
        <f ca="1"/>
        <v>2025-06-15 05:50:10</v>
      </c>
      <c r="V64" s="7">
        <f t="shared" ca="1" si="2"/>
        <v>2</v>
      </c>
      <c r="W64" s="7">
        <f t="shared" ca="1" si="3"/>
        <v>3</v>
      </c>
      <c r="X64" s="7">
        <f t="shared" ca="1" si="4"/>
        <v>-3</v>
      </c>
      <c r="Y64" s="7">
        <f t="shared" ca="1" si="5"/>
        <v>1.96349</v>
      </c>
      <c r="Z64" s="7">
        <f t="shared" ca="1" si="6"/>
        <v>1.9628300000000001</v>
      </c>
      <c r="AA64" s="7">
        <f t="shared" ca="1" si="7"/>
        <v>1.9600200000000001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18</v>
      </c>
      <c r="B65" t="s">
        <v>37707</v>
      </c>
      <c r="C65" t="s">
        <v>495</v>
      </c>
      <c r="D65" t="s">
        <v>37708</v>
      </c>
      <c r="E65" t="s">
        <v>37709</v>
      </c>
      <c r="F65" t="s">
        <v>37710</v>
      </c>
      <c r="G65">
        <v>18.803450000000002</v>
      </c>
      <c r="H65">
        <v>18.800879999999999</v>
      </c>
      <c r="I65">
        <f t="shared" si="0"/>
        <v>1</v>
      </c>
      <c r="J65">
        <v>1</v>
      </c>
      <c r="K65">
        <f t="shared" si="1"/>
        <v>0.92</v>
      </c>
      <c r="L65">
        <v>0.92</v>
      </c>
      <c r="M65" t="s">
        <v>17</v>
      </c>
      <c r="N65">
        <f t="shared" si="11"/>
        <v>44066.440000000046</v>
      </c>
      <c r="U65" t="str">
        <f ca="1"/>
        <v>2025-06-15 05:39:58</v>
      </c>
      <c r="V65" s="7">
        <f t="shared" ca="1" si="2"/>
        <v>2</v>
      </c>
      <c r="W65" s="7">
        <f t="shared" ca="1" si="3"/>
        <v>3</v>
      </c>
      <c r="X65" s="7">
        <f t="shared" ca="1" si="4"/>
        <v>2.7600000000000002</v>
      </c>
      <c r="Y65" s="7">
        <f t="shared" ca="1" si="5"/>
        <v>1.9599899999999999</v>
      </c>
      <c r="Z65" s="7">
        <f t="shared" ca="1" si="6"/>
        <v>1.9675400000000001</v>
      </c>
      <c r="AA65" s="7">
        <f t="shared" ca="1" si="7"/>
        <v>1.9664600000000001</v>
      </c>
      <c r="AB65">
        <f t="shared" ca="1" si="8"/>
        <v>0</v>
      </c>
      <c r="AC65">
        <f t="shared" ca="1" si="9"/>
        <v>0</v>
      </c>
      <c r="AD65">
        <f t="shared" ca="1" si="10"/>
        <v>1</v>
      </c>
    </row>
    <row r="66" spans="1:30" x14ac:dyDescent="0.2">
      <c r="A66" t="s">
        <v>18</v>
      </c>
      <c r="B66" t="s">
        <v>37711</v>
      </c>
      <c r="C66" t="s">
        <v>495</v>
      </c>
      <c r="D66" t="s">
        <v>37708</v>
      </c>
      <c r="E66" t="s">
        <v>37712</v>
      </c>
      <c r="F66" t="s">
        <v>37713</v>
      </c>
      <c r="G66">
        <v>18.807400000000001</v>
      </c>
      <c r="H66">
        <v>18.804210000000001</v>
      </c>
      <c r="I66">
        <f t="shared" si="0"/>
        <v>1</v>
      </c>
      <c r="J66">
        <v>1</v>
      </c>
      <c r="K66">
        <f t="shared" si="1"/>
        <v>0.9</v>
      </c>
      <c r="L66">
        <v>0.9</v>
      </c>
      <c r="M66" t="s">
        <v>17</v>
      </c>
      <c r="N66">
        <f t="shared" si="11"/>
        <v>44065.520000000048</v>
      </c>
      <c r="U66" t="str">
        <f ca="1"/>
        <v>2025-06-15 05:29:45</v>
      </c>
      <c r="V66" s="7">
        <f t="shared" ca="1" si="2"/>
        <v>1</v>
      </c>
      <c r="W66" s="7">
        <f t="shared" ca="1" si="3"/>
        <v>1</v>
      </c>
      <c r="X66" s="7">
        <f t="shared" ca="1" si="4"/>
        <v>0.92</v>
      </c>
      <c r="Y66" s="7">
        <f t="shared" ca="1" si="5"/>
        <v>1.9660500000000001</v>
      </c>
      <c r="Z66" s="7">
        <f t="shared" ca="1" si="6"/>
        <v>1.9688699999999999</v>
      </c>
      <c r="AA66" s="7">
        <f t="shared" ca="1" si="7"/>
        <v>1.9688699999999999</v>
      </c>
      <c r="AB66">
        <f t="shared" ca="1" si="8"/>
        <v>0</v>
      </c>
      <c r="AC66">
        <f t="shared" ca="1" si="9"/>
        <v>0</v>
      </c>
      <c r="AD66">
        <f t="shared" ca="1" si="10"/>
        <v>1</v>
      </c>
    </row>
    <row r="67" spans="1:30" x14ac:dyDescent="0.2">
      <c r="A67" t="s">
        <v>18</v>
      </c>
      <c r="B67" t="s">
        <v>37714</v>
      </c>
      <c r="C67" t="s">
        <v>495</v>
      </c>
      <c r="D67" t="s">
        <v>37708</v>
      </c>
      <c r="E67" t="s">
        <v>37715</v>
      </c>
      <c r="F67" t="s">
        <v>37716</v>
      </c>
      <c r="G67">
        <v>18.804480000000002</v>
      </c>
      <c r="H67">
        <v>18.80725</v>
      </c>
      <c r="I67">
        <f t="shared" ref="I67:I130" si="16">IF(J67=8,0,J67)</f>
        <v>1</v>
      </c>
      <c r="J67">
        <v>1</v>
      </c>
      <c r="K67">
        <f t="shared" ref="K67:K130" si="17">IF(OR(L67=-8,L67=7.36),0,L67)</f>
        <v>-1</v>
      </c>
      <c r="L67">
        <v>-1</v>
      </c>
      <c r="M67" t="s">
        <v>17</v>
      </c>
      <c r="N67">
        <f t="shared" si="11"/>
        <v>44064.620000000046</v>
      </c>
      <c r="U67" t="str">
        <f ca="1"/>
        <v>2025-06-15 05:19:33</v>
      </c>
      <c r="V67" s="7">
        <f t="shared" ref="V67:V130" ca="1" si="18">COUNTIF(INDIRECT($Q$5),U67)</f>
        <v>1</v>
      </c>
      <c r="W67" s="7">
        <f t="shared" ref="W67:W130" ca="1" si="19">SUMIF(INDIRECT($Q$5),U67,INDIRECT($Q$6))</f>
        <v>1</v>
      </c>
      <c r="X67" s="7">
        <f t="shared" ref="X67:X130" ca="1" si="20">SUMIF(INDIRECT($Q$5),U67,INDIRECT($Q$7))</f>
        <v>0.92</v>
      </c>
      <c r="Y67" s="7">
        <f t="shared" ref="Y67:Y130" ca="1" si="21">_xlfn.MAXIFS(INDIRECT($Q$10),INDIRECT($Q$5),$U67)</f>
        <v>1.96851</v>
      </c>
      <c r="Z67" s="7">
        <f t="shared" ref="Z67:Z130" ca="1" si="22">_xlfn.MAXIFS(INDIRECT($Q$9),INDIRECT($Q$5),$U67)</f>
        <v>1.97374</v>
      </c>
      <c r="AA67" s="7">
        <f t="shared" ref="AA67:AA130" ca="1" si="23">_xlfn.MINIFS(INDIRECT($Q$9),INDIRECT($Q$5),$U67)</f>
        <v>1.97374</v>
      </c>
      <c r="AB67">
        <f t="shared" ref="AB67:AB130" ca="1" si="24">IF(AND(Z67&gt;Y67,Y67&gt;AA67), 1,0)</f>
        <v>0</v>
      </c>
      <c r="AC67">
        <f t="shared" ref="AC67:AC130" ca="1" si="25">IF(Y67&gt;Z67,1,0)</f>
        <v>0</v>
      </c>
      <c r="AD67">
        <f t="shared" ref="AD67:AD130" ca="1" si="26">IF(Y67&lt;AA67,1,0)</f>
        <v>1</v>
      </c>
    </row>
    <row r="68" spans="1:30" x14ac:dyDescent="0.2">
      <c r="A68" t="s">
        <v>18</v>
      </c>
      <c r="B68" t="s">
        <v>37717</v>
      </c>
      <c r="C68" t="s">
        <v>28064</v>
      </c>
      <c r="D68" t="s">
        <v>37708</v>
      </c>
      <c r="E68" t="s">
        <v>37718</v>
      </c>
      <c r="F68" t="s">
        <v>37716</v>
      </c>
      <c r="G68">
        <v>18.80827</v>
      </c>
      <c r="H68">
        <v>18.80725</v>
      </c>
      <c r="I68">
        <f t="shared" si="16"/>
        <v>2</v>
      </c>
      <c r="J68">
        <v>2</v>
      </c>
      <c r="K68">
        <f t="shared" si="17"/>
        <v>1.84</v>
      </c>
      <c r="L68">
        <v>1.84</v>
      </c>
      <c r="M68" t="s">
        <v>17</v>
      </c>
      <c r="N68">
        <f t="shared" ref="N68:N131" si="27">N67-L67</f>
        <v>44065.620000000046</v>
      </c>
      <c r="U68" t="str">
        <f ca="1"/>
        <v>2025-06-15 05:09:20</v>
      </c>
      <c r="V68" s="7">
        <f t="shared" ca="1" si="18"/>
        <v>4</v>
      </c>
      <c r="W68" s="7">
        <f t="shared" ca="1" si="19"/>
        <v>15</v>
      </c>
      <c r="X68" s="7">
        <f t="shared" ca="1" si="20"/>
        <v>8.0400000000000009</v>
      </c>
      <c r="Y68" s="7">
        <f t="shared" ca="1" si="21"/>
        <v>1.97359</v>
      </c>
      <c r="Z68" s="7">
        <f t="shared" ca="1" si="22"/>
        <v>1.9759500000000001</v>
      </c>
      <c r="AA68" s="7">
        <f t="shared" ca="1" si="23"/>
        <v>1.9719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37719</v>
      </c>
      <c r="C69" t="s">
        <v>3722</v>
      </c>
      <c r="D69" t="s">
        <v>37708</v>
      </c>
      <c r="E69" t="s">
        <v>37720</v>
      </c>
      <c r="F69" t="s">
        <v>37721</v>
      </c>
      <c r="G69">
        <v>18.803370000000001</v>
      </c>
      <c r="H69">
        <v>18.803909999999998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44063.78000000005</v>
      </c>
      <c r="U69" t="str">
        <f ca="1"/>
        <v>2025-06-15 04:59:08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1.97218</v>
      </c>
      <c r="Z69" s="7">
        <f t="shared" ca="1" si="22"/>
        <v>1.97437</v>
      </c>
      <c r="AA69" s="7">
        <f t="shared" ca="1" si="23"/>
        <v>1.97437</v>
      </c>
      <c r="AB69">
        <f t="shared" ca="1" si="24"/>
        <v>0</v>
      </c>
      <c r="AC69">
        <f t="shared" ca="1" si="25"/>
        <v>0</v>
      </c>
      <c r="AD69">
        <f t="shared" ca="1" si="26"/>
        <v>1</v>
      </c>
    </row>
    <row r="70" spans="1:30" x14ac:dyDescent="0.2">
      <c r="A70" t="s">
        <v>11</v>
      </c>
      <c r="B70" t="s">
        <v>37722</v>
      </c>
      <c r="C70" t="s">
        <v>495</v>
      </c>
      <c r="D70" t="s">
        <v>37708</v>
      </c>
      <c r="E70" t="s">
        <v>37723</v>
      </c>
      <c r="F70" t="s">
        <v>37721</v>
      </c>
      <c r="G70">
        <v>18.804179999999999</v>
      </c>
      <c r="H70">
        <v>18.803909999999998</v>
      </c>
      <c r="I70">
        <f t="shared" si="16"/>
        <v>1</v>
      </c>
      <c r="J70">
        <v>1</v>
      </c>
      <c r="K70">
        <f t="shared" si="17"/>
        <v>-1</v>
      </c>
      <c r="L70">
        <v>-1</v>
      </c>
      <c r="M70" t="s">
        <v>17</v>
      </c>
      <c r="N70">
        <f t="shared" si="27"/>
        <v>44061.940000000053</v>
      </c>
      <c r="U70" t="str">
        <f ca="1"/>
        <v>2025-06-15 04:48:22</v>
      </c>
      <c r="V70" s="7">
        <f t="shared" ca="1" si="18"/>
        <v>2</v>
      </c>
      <c r="W70" s="7">
        <f t="shared" ca="1" si="19"/>
        <v>3</v>
      </c>
      <c r="X70" s="7">
        <f t="shared" ca="1" si="20"/>
        <v>0.84000000000000008</v>
      </c>
      <c r="Y70" s="7">
        <f t="shared" ca="1" si="21"/>
        <v>1.97566</v>
      </c>
      <c r="Z70" s="7">
        <f t="shared" ca="1" si="22"/>
        <v>1.9765299999999999</v>
      </c>
      <c r="AA70" s="7">
        <f t="shared" ca="1" si="23"/>
        <v>1.97533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18</v>
      </c>
      <c r="B71" t="s">
        <v>37724</v>
      </c>
      <c r="C71" t="s">
        <v>495</v>
      </c>
      <c r="D71" t="s">
        <v>37708</v>
      </c>
      <c r="E71" t="s">
        <v>37725</v>
      </c>
      <c r="F71" t="s">
        <v>37726</v>
      </c>
      <c r="G71">
        <v>18.80301</v>
      </c>
      <c r="H71">
        <v>18.804099999999998</v>
      </c>
      <c r="I71">
        <f t="shared" si="16"/>
        <v>1</v>
      </c>
      <c r="J71">
        <v>1</v>
      </c>
      <c r="K71">
        <f t="shared" si="17"/>
        <v>-1</v>
      </c>
      <c r="L71">
        <v>-1</v>
      </c>
      <c r="M71" t="s">
        <v>17</v>
      </c>
      <c r="N71">
        <f t="shared" si="27"/>
        <v>44062.940000000053</v>
      </c>
      <c r="U71" t="str">
        <f ca="1"/>
        <v>2025-06-15 04:38:10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1.9768600000000001</v>
      </c>
      <c r="Z71" s="7">
        <f t="shared" ca="1" si="22"/>
        <v>1.9785200000000001</v>
      </c>
      <c r="AA71" s="7">
        <f t="shared" ca="1" si="23"/>
        <v>1.9767399999999999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18</v>
      </c>
      <c r="B72" t="s">
        <v>37727</v>
      </c>
      <c r="C72" t="s">
        <v>28065</v>
      </c>
      <c r="D72" t="s">
        <v>37708</v>
      </c>
      <c r="E72" t="s">
        <v>37728</v>
      </c>
      <c r="F72" t="s">
        <v>37729</v>
      </c>
      <c r="G72">
        <v>18.809609999999999</v>
      </c>
      <c r="H72">
        <v>18.803260000000002</v>
      </c>
      <c r="I72">
        <f t="shared" si="16"/>
        <v>2</v>
      </c>
      <c r="J72">
        <v>2</v>
      </c>
      <c r="K72">
        <f t="shared" si="17"/>
        <v>1.84</v>
      </c>
      <c r="L72">
        <v>1.84</v>
      </c>
      <c r="M72" t="s">
        <v>17</v>
      </c>
      <c r="N72">
        <f t="shared" si="27"/>
        <v>44063.940000000053</v>
      </c>
      <c r="U72" t="str">
        <f ca="1"/>
        <v>2025-06-15 04:27:57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1.97637</v>
      </c>
      <c r="Z72" s="7">
        <f t="shared" ca="1" si="22"/>
        <v>1.97946</v>
      </c>
      <c r="AA72" s="7">
        <f t="shared" ca="1" si="23"/>
        <v>1.97946</v>
      </c>
      <c r="AB72">
        <f t="shared" ca="1" si="24"/>
        <v>0</v>
      </c>
      <c r="AC72">
        <f t="shared" ca="1" si="25"/>
        <v>0</v>
      </c>
      <c r="AD72">
        <f t="shared" ca="1" si="26"/>
        <v>1</v>
      </c>
    </row>
    <row r="73" spans="1:30" x14ac:dyDescent="0.2">
      <c r="A73" t="s">
        <v>18</v>
      </c>
      <c r="B73" t="s">
        <v>37730</v>
      </c>
      <c r="C73" t="s">
        <v>495</v>
      </c>
      <c r="D73" t="s">
        <v>37708</v>
      </c>
      <c r="E73" t="s">
        <v>37731</v>
      </c>
      <c r="F73" t="s">
        <v>37729</v>
      </c>
      <c r="G73">
        <v>18.808630000000001</v>
      </c>
      <c r="H73">
        <v>18.803260000000002</v>
      </c>
      <c r="I73">
        <f t="shared" si="16"/>
        <v>1</v>
      </c>
      <c r="J73">
        <v>1</v>
      </c>
      <c r="K73">
        <f t="shared" si="17"/>
        <v>0.92</v>
      </c>
      <c r="L73">
        <v>0.92</v>
      </c>
      <c r="M73" t="s">
        <v>17</v>
      </c>
      <c r="N73">
        <f t="shared" si="27"/>
        <v>44062.100000000057</v>
      </c>
      <c r="U73" t="str">
        <f ca="1"/>
        <v>2025-06-15 04:17:45</v>
      </c>
      <c r="V73" s="7">
        <f t="shared" ca="1" si="18"/>
        <v>4</v>
      </c>
      <c r="W73" s="7">
        <f t="shared" ca="1" si="19"/>
        <v>15</v>
      </c>
      <c r="X73" s="7">
        <f t="shared" ca="1" si="20"/>
        <v>0.36000000000000032</v>
      </c>
      <c r="Y73" s="7">
        <f t="shared" ca="1" si="21"/>
        <v>1.98001</v>
      </c>
      <c r="Z73" s="7">
        <f t="shared" ca="1" si="22"/>
        <v>1.98319</v>
      </c>
      <c r="AA73" s="7">
        <f t="shared" ca="1" si="23"/>
        <v>1.97953</v>
      </c>
      <c r="AB73">
        <f t="shared" ca="1" si="24"/>
        <v>1</v>
      </c>
      <c r="AC73">
        <f t="shared" ca="1" si="25"/>
        <v>0</v>
      </c>
      <c r="AD73">
        <f t="shared" ca="1" si="26"/>
        <v>0</v>
      </c>
    </row>
    <row r="74" spans="1:30" x14ac:dyDescent="0.2">
      <c r="A74" t="s">
        <v>18</v>
      </c>
      <c r="B74" t="s">
        <v>37732</v>
      </c>
      <c r="C74" t="s">
        <v>495</v>
      </c>
      <c r="D74" t="s">
        <v>37708</v>
      </c>
      <c r="E74" t="s">
        <v>37733</v>
      </c>
      <c r="F74" t="s">
        <v>37734</v>
      </c>
      <c r="G74">
        <v>18.811050000000002</v>
      </c>
      <c r="H74">
        <v>18.808820000000001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44061.180000000058</v>
      </c>
      <c r="U74" t="str">
        <f ca="1"/>
        <v>2025-06-15 04:07:32</v>
      </c>
      <c r="V74" s="7">
        <f t="shared" ca="1" si="18"/>
        <v>2</v>
      </c>
      <c r="W74" s="7">
        <f t="shared" ca="1" si="19"/>
        <v>3</v>
      </c>
      <c r="X74" s="7">
        <f t="shared" ca="1" si="20"/>
        <v>0.84000000000000008</v>
      </c>
      <c r="Y74" s="7">
        <f t="shared" ca="1" si="21"/>
        <v>1.98326</v>
      </c>
      <c r="Z74" s="7">
        <f t="shared" ca="1" si="22"/>
        <v>1.98353</v>
      </c>
      <c r="AA74" s="7">
        <f t="shared" ca="1" si="23"/>
        <v>1.98159</v>
      </c>
      <c r="AB74">
        <f t="shared" ca="1" si="24"/>
        <v>1</v>
      </c>
      <c r="AC74">
        <f t="shared" ca="1" si="25"/>
        <v>0</v>
      </c>
      <c r="AD74">
        <f t="shared" ca="1" si="26"/>
        <v>0</v>
      </c>
    </row>
    <row r="75" spans="1:30" x14ac:dyDescent="0.2">
      <c r="A75" t="s">
        <v>11</v>
      </c>
      <c r="B75" t="s">
        <v>37735</v>
      </c>
      <c r="C75" t="s">
        <v>6663</v>
      </c>
      <c r="D75" t="s">
        <v>37708</v>
      </c>
      <c r="E75" t="s">
        <v>37736</v>
      </c>
      <c r="F75" t="s">
        <v>37737</v>
      </c>
      <c r="G75">
        <v>18.81044</v>
      </c>
      <c r="H75">
        <v>18.8111</v>
      </c>
      <c r="I75">
        <f t="shared" si="16"/>
        <v>4</v>
      </c>
      <c r="J75">
        <v>4</v>
      </c>
      <c r="K75">
        <f t="shared" si="17"/>
        <v>3.68</v>
      </c>
      <c r="L75">
        <v>3.68</v>
      </c>
      <c r="M75" t="s">
        <v>17</v>
      </c>
      <c r="N75">
        <f t="shared" si="27"/>
        <v>44060.26000000006</v>
      </c>
      <c r="U75" t="str">
        <f ca="1"/>
        <v>2025-06-15 03:57:19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1.9832399999999999</v>
      </c>
      <c r="Z75" s="7">
        <f t="shared" ca="1" si="22"/>
        <v>1.9827999999999999</v>
      </c>
      <c r="AA75" s="7">
        <f t="shared" ca="1" si="23"/>
        <v>1.9807300000000001</v>
      </c>
      <c r="AB75">
        <f t="shared" ca="1" si="24"/>
        <v>0</v>
      </c>
      <c r="AC75">
        <f t="shared" ca="1" si="25"/>
        <v>1</v>
      </c>
      <c r="AD75">
        <f t="shared" ca="1" si="26"/>
        <v>0</v>
      </c>
    </row>
    <row r="76" spans="1:30" x14ac:dyDescent="0.2">
      <c r="A76" t="s">
        <v>11</v>
      </c>
      <c r="B76" t="s">
        <v>37738</v>
      </c>
      <c r="C76" t="s">
        <v>495</v>
      </c>
      <c r="D76" t="s">
        <v>37708</v>
      </c>
      <c r="E76" t="s">
        <v>37739</v>
      </c>
      <c r="F76" t="s">
        <v>37737</v>
      </c>
      <c r="G76">
        <v>18.813089999999999</v>
      </c>
      <c r="H76">
        <v>18.8111</v>
      </c>
      <c r="I76">
        <f t="shared" si="16"/>
        <v>1</v>
      </c>
      <c r="J76">
        <v>1</v>
      </c>
      <c r="K76">
        <f t="shared" si="17"/>
        <v>-1</v>
      </c>
      <c r="L76">
        <v>-1</v>
      </c>
      <c r="M76" t="s">
        <v>17</v>
      </c>
      <c r="N76">
        <f t="shared" si="27"/>
        <v>44056.58000000006</v>
      </c>
      <c r="U76" t="str">
        <f ca="1"/>
        <v>2025-06-15 03:46:34</v>
      </c>
      <c r="V76" s="7">
        <f t="shared" ca="1" si="18"/>
        <v>4</v>
      </c>
      <c r="W76" s="7">
        <f t="shared" ca="1" si="19"/>
        <v>15</v>
      </c>
      <c r="X76" s="7">
        <f t="shared" ca="1" si="20"/>
        <v>13.8</v>
      </c>
      <c r="Y76" s="7">
        <f t="shared" ca="1" si="21"/>
        <v>1.9812799999999999</v>
      </c>
      <c r="Z76" s="7">
        <f t="shared" ca="1" si="22"/>
        <v>1.98637</v>
      </c>
      <c r="AA76" s="7">
        <f t="shared" ca="1" si="23"/>
        <v>1.9832799999999999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37740</v>
      </c>
      <c r="C77" t="s">
        <v>1173</v>
      </c>
      <c r="D77" t="s">
        <v>37708</v>
      </c>
      <c r="E77" t="s">
        <v>37741</v>
      </c>
      <c r="F77" t="s">
        <v>37737</v>
      </c>
      <c r="G77">
        <v>18.811769999999999</v>
      </c>
      <c r="H77">
        <v>18.8111</v>
      </c>
      <c r="I77">
        <f t="shared" si="16"/>
        <v>2</v>
      </c>
      <c r="J77">
        <v>2</v>
      </c>
      <c r="K77">
        <f t="shared" si="17"/>
        <v>-2</v>
      </c>
      <c r="L77">
        <v>-2</v>
      </c>
      <c r="M77" t="s">
        <v>17</v>
      </c>
      <c r="N77">
        <f t="shared" si="27"/>
        <v>44057.58000000006</v>
      </c>
      <c r="U77" t="str">
        <f ca="1"/>
        <v>2025-06-15 03:36:21</v>
      </c>
      <c r="V77" s="7">
        <f t="shared" ca="1" si="18"/>
        <v>2</v>
      </c>
      <c r="W77" s="7">
        <f t="shared" ca="1" si="19"/>
        <v>3</v>
      </c>
      <c r="X77" s="7">
        <f t="shared" ca="1" si="20"/>
        <v>0.84000000000000008</v>
      </c>
      <c r="Y77" s="7">
        <f t="shared" ca="1" si="21"/>
        <v>1.9823</v>
      </c>
      <c r="Z77" s="7">
        <f t="shared" ca="1" si="22"/>
        <v>1.9835499999999999</v>
      </c>
      <c r="AA77" s="7">
        <f t="shared" ca="1" si="23"/>
        <v>1.98173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18</v>
      </c>
      <c r="B78" t="s">
        <v>37742</v>
      </c>
      <c r="C78" t="s">
        <v>495</v>
      </c>
      <c r="D78" t="s">
        <v>37708</v>
      </c>
      <c r="E78" t="s">
        <v>37743</v>
      </c>
      <c r="F78" t="s">
        <v>37744</v>
      </c>
      <c r="G78">
        <v>18.814019999999999</v>
      </c>
      <c r="H78">
        <v>18.8124</v>
      </c>
      <c r="I78">
        <f t="shared" si="16"/>
        <v>1</v>
      </c>
      <c r="J78">
        <v>1</v>
      </c>
      <c r="K78">
        <f t="shared" si="17"/>
        <v>0.92</v>
      </c>
      <c r="L78">
        <v>0.92</v>
      </c>
      <c r="M78" t="s">
        <v>17</v>
      </c>
      <c r="N78">
        <f t="shared" si="27"/>
        <v>44059.58000000006</v>
      </c>
      <c r="U78" t="str">
        <f ca="1"/>
        <v>2025-06-15 03:26:08</v>
      </c>
      <c r="V78" s="7">
        <f t="shared" ca="1" si="18"/>
        <v>1</v>
      </c>
      <c r="W78" s="7">
        <f t="shared" ca="1" si="19"/>
        <v>1</v>
      </c>
      <c r="X78" s="7">
        <f t="shared" ca="1" si="20"/>
        <v>0.92</v>
      </c>
      <c r="Y78" s="7">
        <f t="shared" ca="1" si="21"/>
        <v>1.9835499999999999</v>
      </c>
      <c r="Z78" s="7">
        <f t="shared" ca="1" si="22"/>
        <v>1.9797899999999999</v>
      </c>
      <c r="AA78" s="7">
        <f t="shared" ca="1" si="23"/>
        <v>1.9797899999999999</v>
      </c>
      <c r="AB78">
        <f t="shared" ca="1" si="24"/>
        <v>0</v>
      </c>
      <c r="AC78">
        <f t="shared" ca="1" si="25"/>
        <v>1</v>
      </c>
      <c r="AD78">
        <f t="shared" ca="1" si="26"/>
        <v>0</v>
      </c>
    </row>
    <row r="79" spans="1:30" x14ac:dyDescent="0.2">
      <c r="A79" t="s">
        <v>18</v>
      </c>
      <c r="B79" t="s">
        <v>37745</v>
      </c>
      <c r="C79" t="s">
        <v>495</v>
      </c>
      <c r="D79" t="s">
        <v>37708</v>
      </c>
      <c r="E79" t="s">
        <v>37746</v>
      </c>
      <c r="F79" t="s">
        <v>37747</v>
      </c>
      <c r="G79">
        <v>18.814869999999999</v>
      </c>
      <c r="H79">
        <v>18.813590000000001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44058.660000000062</v>
      </c>
      <c r="U79" t="str">
        <f ca="1"/>
        <v>2025-06-15 03:15:56</v>
      </c>
      <c r="V79" s="7">
        <f t="shared" ca="1" si="18"/>
        <v>1</v>
      </c>
      <c r="W79" s="7">
        <f t="shared" ca="1" si="19"/>
        <v>1</v>
      </c>
      <c r="X79" s="7">
        <f t="shared" ca="1" si="20"/>
        <v>0.92</v>
      </c>
      <c r="Y79" s="7">
        <f t="shared" ca="1" si="21"/>
        <v>1.9796100000000001</v>
      </c>
      <c r="Z79" s="7">
        <f t="shared" ca="1" si="22"/>
        <v>1.97549</v>
      </c>
      <c r="AA79" s="7">
        <f t="shared" ca="1" si="23"/>
        <v>1.97549</v>
      </c>
      <c r="AB79">
        <f t="shared" ca="1" si="24"/>
        <v>0</v>
      </c>
      <c r="AC79">
        <f t="shared" ca="1" si="25"/>
        <v>1</v>
      </c>
      <c r="AD79">
        <f t="shared" ca="1" si="26"/>
        <v>0</v>
      </c>
    </row>
    <row r="80" spans="1:30" x14ac:dyDescent="0.2">
      <c r="A80" t="s">
        <v>18</v>
      </c>
      <c r="B80" t="s">
        <v>37748</v>
      </c>
      <c r="C80" t="s">
        <v>28444</v>
      </c>
      <c r="D80" t="s">
        <v>37708</v>
      </c>
      <c r="E80" t="s">
        <v>37749</v>
      </c>
      <c r="F80" t="s">
        <v>37750</v>
      </c>
      <c r="G80">
        <v>18.818049999999999</v>
      </c>
      <c r="H80">
        <v>18.815619999999999</v>
      </c>
      <c r="I80">
        <f t="shared" si="16"/>
        <v>2</v>
      </c>
      <c r="J80">
        <v>2</v>
      </c>
      <c r="K80">
        <f t="shared" si="17"/>
        <v>1.84</v>
      </c>
      <c r="L80">
        <v>1.84</v>
      </c>
      <c r="M80" t="s">
        <v>17</v>
      </c>
      <c r="N80">
        <f t="shared" si="27"/>
        <v>44057.740000000063</v>
      </c>
      <c r="U80" t="str">
        <f ca="1"/>
        <v>2025-06-15 03:05:44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1.9752099999999999</v>
      </c>
      <c r="Z80" s="7">
        <f t="shared" ca="1" si="22"/>
        <v>1.9736199999999999</v>
      </c>
      <c r="AA80" s="7">
        <f t="shared" ca="1" si="23"/>
        <v>1.9736199999999999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18</v>
      </c>
      <c r="B81" t="s">
        <v>37751</v>
      </c>
      <c r="C81" t="s">
        <v>495</v>
      </c>
      <c r="D81" t="s">
        <v>37708</v>
      </c>
      <c r="E81" t="s">
        <v>37752</v>
      </c>
      <c r="F81" t="s">
        <v>37750</v>
      </c>
      <c r="G81">
        <v>18.816980000000001</v>
      </c>
      <c r="H81">
        <v>18.815619999999999</v>
      </c>
      <c r="I81">
        <f t="shared" si="16"/>
        <v>1</v>
      </c>
      <c r="J81">
        <v>1</v>
      </c>
      <c r="K81">
        <f t="shared" si="17"/>
        <v>0.92</v>
      </c>
      <c r="L81">
        <v>0.92</v>
      </c>
      <c r="M81" t="s">
        <v>17</v>
      </c>
      <c r="N81">
        <f t="shared" si="27"/>
        <v>44055.900000000067</v>
      </c>
      <c r="U81" t="str">
        <f ca="1"/>
        <v>2025-06-15 02:55:31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1.9734</v>
      </c>
      <c r="Z81" s="7">
        <f t="shared" ca="1" si="22"/>
        <v>1.97133</v>
      </c>
      <c r="AA81" s="7">
        <f t="shared" ca="1" si="23"/>
        <v>1.97133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37753</v>
      </c>
      <c r="C82" t="s">
        <v>495</v>
      </c>
      <c r="D82" t="s">
        <v>37708</v>
      </c>
      <c r="E82" t="s">
        <v>37754</v>
      </c>
      <c r="F82" t="s">
        <v>37755</v>
      </c>
      <c r="G82">
        <v>18.81804</v>
      </c>
      <c r="H82">
        <v>18.819410000000001</v>
      </c>
      <c r="I82">
        <f t="shared" si="16"/>
        <v>1</v>
      </c>
      <c r="J82">
        <v>1</v>
      </c>
      <c r="K82">
        <f t="shared" si="17"/>
        <v>0.92</v>
      </c>
      <c r="L82">
        <v>0.92</v>
      </c>
      <c r="M82" t="s">
        <v>17</v>
      </c>
      <c r="N82">
        <f t="shared" si="27"/>
        <v>44054.980000000069</v>
      </c>
      <c r="U82" t="str">
        <f ca="1"/>
        <v>2025-06-15 02:44:45</v>
      </c>
      <c r="V82" s="7">
        <f t="shared" ca="1" si="18"/>
        <v>1</v>
      </c>
      <c r="W82" s="7">
        <f t="shared" ca="1" si="19"/>
        <v>1</v>
      </c>
      <c r="X82" s="7">
        <f t="shared" ca="1" si="20"/>
        <v>0.92</v>
      </c>
      <c r="Y82" s="7">
        <f t="shared" ca="1" si="21"/>
        <v>1.96997</v>
      </c>
      <c r="Z82" s="7">
        <f t="shared" ca="1" si="22"/>
        <v>1.9713700000000001</v>
      </c>
      <c r="AA82" s="7">
        <f t="shared" ca="1" si="23"/>
        <v>1.9713700000000001</v>
      </c>
      <c r="AB82">
        <f t="shared" ca="1" si="24"/>
        <v>0</v>
      </c>
      <c r="AC82">
        <f t="shared" ca="1" si="25"/>
        <v>0</v>
      </c>
      <c r="AD82">
        <f t="shared" ca="1" si="26"/>
        <v>1</v>
      </c>
    </row>
    <row r="83" spans="1:30" x14ac:dyDescent="0.2">
      <c r="A83" t="s">
        <v>18</v>
      </c>
      <c r="B83" t="s">
        <v>37756</v>
      </c>
      <c r="C83" t="s">
        <v>220</v>
      </c>
      <c r="D83" t="s">
        <v>37708</v>
      </c>
      <c r="E83" t="s">
        <v>37757</v>
      </c>
      <c r="F83" t="s">
        <v>37758</v>
      </c>
      <c r="G83">
        <v>18.81813</v>
      </c>
      <c r="H83">
        <v>18.818210000000001</v>
      </c>
      <c r="I83">
        <f t="shared" si="16"/>
        <v>2</v>
      </c>
      <c r="J83">
        <v>2</v>
      </c>
      <c r="K83">
        <f t="shared" si="17"/>
        <v>-2</v>
      </c>
      <c r="L83">
        <v>-2</v>
      </c>
      <c r="M83" t="s">
        <v>17</v>
      </c>
      <c r="N83">
        <f t="shared" si="27"/>
        <v>44054.06000000007</v>
      </c>
      <c r="U83" t="str">
        <f ca="1"/>
        <v>2025-06-15 02:34:33</v>
      </c>
      <c r="V83" s="7">
        <f t="shared" ca="1" si="18"/>
        <v>4</v>
      </c>
      <c r="W83" s="7">
        <f t="shared" ca="1" si="19"/>
        <v>15</v>
      </c>
      <c r="X83" s="7">
        <f t="shared" ca="1" si="20"/>
        <v>11.88</v>
      </c>
      <c r="Y83" s="7">
        <f t="shared" ca="1" si="21"/>
        <v>1.9722299999999999</v>
      </c>
      <c r="Z83" s="7">
        <f t="shared" ca="1" si="22"/>
        <v>1.9749399999999999</v>
      </c>
      <c r="AA83" s="7">
        <f t="shared" ca="1" si="23"/>
        <v>1.9719599999999999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18</v>
      </c>
      <c r="B84" t="s">
        <v>37759</v>
      </c>
      <c r="C84" t="s">
        <v>495</v>
      </c>
      <c r="D84" t="s">
        <v>37708</v>
      </c>
      <c r="E84" t="s">
        <v>37760</v>
      </c>
      <c r="F84" t="s">
        <v>37758</v>
      </c>
      <c r="G84">
        <v>18.81636</v>
      </c>
      <c r="H84">
        <v>18.818210000000001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44056.06000000007</v>
      </c>
      <c r="U84" t="str">
        <f ca="1"/>
        <v>2025-06-15 02:24:20</v>
      </c>
      <c r="V84" s="7">
        <f t="shared" ca="1" si="18"/>
        <v>2</v>
      </c>
      <c r="W84" s="7">
        <f t="shared" ca="1" si="19"/>
        <v>3</v>
      </c>
      <c r="X84" s="7">
        <f t="shared" ca="1" si="20"/>
        <v>2.7600000000000002</v>
      </c>
      <c r="Y84" s="7">
        <f t="shared" ca="1" si="21"/>
        <v>1.97173</v>
      </c>
      <c r="Z84" s="7">
        <f t="shared" ca="1" si="22"/>
        <v>1.9758100000000001</v>
      </c>
      <c r="AA84" s="7">
        <f t="shared" ca="1" si="23"/>
        <v>1.9748399999999999</v>
      </c>
      <c r="AB84">
        <f t="shared" ca="1" si="24"/>
        <v>0</v>
      </c>
      <c r="AC84">
        <f t="shared" ca="1" si="25"/>
        <v>0</v>
      </c>
      <c r="AD84">
        <f t="shared" ca="1" si="26"/>
        <v>1</v>
      </c>
    </row>
    <row r="85" spans="1:30" x14ac:dyDescent="0.2">
      <c r="A85" t="s">
        <v>11</v>
      </c>
      <c r="B85" t="s">
        <v>37761</v>
      </c>
      <c r="C85" t="s">
        <v>544</v>
      </c>
      <c r="D85" t="s">
        <v>37708</v>
      </c>
      <c r="E85" t="s">
        <v>37762</v>
      </c>
      <c r="F85" t="s">
        <v>37763</v>
      </c>
      <c r="G85">
        <v>18.818670000000001</v>
      </c>
      <c r="H85">
        <v>18.815719999999999</v>
      </c>
      <c r="I85">
        <f t="shared" si="16"/>
        <v>1</v>
      </c>
      <c r="J85">
        <v>1</v>
      </c>
      <c r="K85">
        <f t="shared" si="17"/>
        <v>-1</v>
      </c>
      <c r="L85">
        <v>-1</v>
      </c>
      <c r="M85" t="s">
        <v>17</v>
      </c>
      <c r="N85">
        <f t="shared" si="27"/>
        <v>44057.06000000007</v>
      </c>
      <c r="U85" t="str">
        <f ca="1"/>
        <v>2025-06-15 02:14:07</v>
      </c>
      <c r="V85" s="7">
        <f t="shared" ca="1" si="18"/>
        <v>1</v>
      </c>
      <c r="W85" s="7">
        <f t="shared" ca="1" si="19"/>
        <v>1</v>
      </c>
      <c r="X85" s="7">
        <f t="shared" ca="1" si="20"/>
        <v>0.92</v>
      </c>
      <c r="Y85" s="7">
        <f t="shared" ca="1" si="21"/>
        <v>1.9754100000000001</v>
      </c>
      <c r="Z85" s="7">
        <f t="shared" ca="1" si="22"/>
        <v>1.9810300000000001</v>
      </c>
      <c r="AA85" s="7">
        <f t="shared" ca="1" si="23"/>
        <v>1.9810300000000001</v>
      </c>
      <c r="AB85">
        <f t="shared" ca="1" si="24"/>
        <v>0</v>
      </c>
      <c r="AC85">
        <f t="shared" ca="1" si="25"/>
        <v>0</v>
      </c>
      <c r="AD85">
        <f t="shared" ca="1" si="26"/>
        <v>1</v>
      </c>
    </row>
    <row r="86" spans="1:30" x14ac:dyDescent="0.2">
      <c r="A86" t="s">
        <v>11</v>
      </c>
      <c r="B86" t="s">
        <v>37764</v>
      </c>
      <c r="C86" t="s">
        <v>32043</v>
      </c>
      <c r="D86" t="s">
        <v>37708</v>
      </c>
      <c r="E86" t="s">
        <v>37765</v>
      </c>
      <c r="F86" t="s">
        <v>37763</v>
      </c>
      <c r="G86">
        <v>18.816559999999999</v>
      </c>
      <c r="H86">
        <v>18.815719999999999</v>
      </c>
      <c r="I86">
        <f t="shared" si="16"/>
        <v>2</v>
      </c>
      <c r="J86">
        <v>2</v>
      </c>
      <c r="K86">
        <f t="shared" si="17"/>
        <v>-2</v>
      </c>
      <c r="L86">
        <v>-2</v>
      </c>
      <c r="M86" t="s">
        <v>17</v>
      </c>
      <c r="N86">
        <f t="shared" si="27"/>
        <v>44058.06000000007</v>
      </c>
      <c r="U86" t="str">
        <f ca="1"/>
        <v>2025-06-15 02:03:55</v>
      </c>
      <c r="V86" s="7">
        <f t="shared" ca="1" si="18"/>
        <v>2</v>
      </c>
      <c r="W86" s="7">
        <f t="shared" ca="1" si="19"/>
        <v>3</v>
      </c>
      <c r="X86" s="7">
        <f t="shared" ca="1" si="20"/>
        <v>2.7600000000000002</v>
      </c>
      <c r="Y86" s="7">
        <f t="shared" ca="1" si="21"/>
        <v>1.9813799999999999</v>
      </c>
      <c r="Z86" s="7">
        <f t="shared" ca="1" si="22"/>
        <v>1.9834700000000001</v>
      </c>
      <c r="AA86" s="7">
        <f t="shared" ca="1" si="23"/>
        <v>1.9814099999999999</v>
      </c>
      <c r="AB86">
        <f t="shared" ca="1" si="24"/>
        <v>0</v>
      </c>
      <c r="AC86">
        <f t="shared" ca="1" si="25"/>
        <v>0</v>
      </c>
      <c r="AD86">
        <f t="shared" ca="1" si="26"/>
        <v>1</v>
      </c>
    </row>
    <row r="87" spans="1:30" x14ac:dyDescent="0.2">
      <c r="A87" t="s">
        <v>18</v>
      </c>
      <c r="B87" t="s">
        <v>37766</v>
      </c>
      <c r="C87" t="s">
        <v>495</v>
      </c>
      <c r="D87" t="s">
        <v>37708</v>
      </c>
      <c r="E87" t="s">
        <v>37767</v>
      </c>
      <c r="F87" t="s">
        <v>37768</v>
      </c>
      <c r="G87">
        <v>18.816459999999999</v>
      </c>
      <c r="H87">
        <v>18.81814</v>
      </c>
      <c r="I87">
        <f t="shared" si="16"/>
        <v>1</v>
      </c>
      <c r="J87">
        <v>1</v>
      </c>
      <c r="K87">
        <f t="shared" si="17"/>
        <v>-1</v>
      </c>
      <c r="L87">
        <v>-1</v>
      </c>
      <c r="M87" t="s">
        <v>17</v>
      </c>
      <c r="N87">
        <f t="shared" si="27"/>
        <v>44060.06000000007</v>
      </c>
      <c r="U87" t="str">
        <f ca="1"/>
        <v>2025-06-15 01:53:42</v>
      </c>
      <c r="V87" s="7">
        <f t="shared" ca="1" si="18"/>
        <v>2</v>
      </c>
      <c r="W87" s="7">
        <f t="shared" ca="1" si="19"/>
        <v>3</v>
      </c>
      <c r="X87" s="7">
        <f t="shared" ca="1" si="20"/>
        <v>2.7600000000000002</v>
      </c>
      <c r="Y87" s="7">
        <f t="shared" ca="1" si="21"/>
        <v>1.9816100000000001</v>
      </c>
      <c r="Z87" s="7">
        <f t="shared" ca="1" si="22"/>
        <v>1.9829600000000001</v>
      </c>
      <c r="AA87" s="7">
        <f t="shared" ca="1" si="23"/>
        <v>1.9817499999999999</v>
      </c>
      <c r="AB87">
        <f t="shared" ca="1" si="24"/>
        <v>0</v>
      </c>
      <c r="AC87">
        <f t="shared" ca="1" si="25"/>
        <v>0</v>
      </c>
      <c r="AD87">
        <f t="shared" ca="1" si="26"/>
        <v>1</v>
      </c>
    </row>
    <row r="88" spans="1:30" x14ac:dyDescent="0.2">
      <c r="A88" t="s">
        <v>11</v>
      </c>
      <c r="B88" t="s">
        <v>37769</v>
      </c>
      <c r="C88" t="s">
        <v>495</v>
      </c>
      <c r="D88" t="s">
        <v>37708</v>
      </c>
      <c r="E88" t="s">
        <v>37770</v>
      </c>
      <c r="F88" t="s">
        <v>37771</v>
      </c>
      <c r="G88">
        <v>18.815639999999998</v>
      </c>
      <c r="H88">
        <v>18.816479999999999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44061.06000000007</v>
      </c>
      <c r="U88" t="str">
        <f ca="1"/>
        <v>2025-06-15 01:42:57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1.9829600000000001</v>
      </c>
      <c r="Z88" s="7">
        <f t="shared" ca="1" si="22"/>
        <v>1.9851099999999999</v>
      </c>
      <c r="AA88" s="7">
        <f t="shared" ca="1" si="23"/>
        <v>1.98336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18</v>
      </c>
      <c r="B89" t="s">
        <v>37772</v>
      </c>
      <c r="C89" t="s">
        <v>33561</v>
      </c>
      <c r="D89" t="s">
        <v>37708</v>
      </c>
      <c r="E89" t="s">
        <v>37773</v>
      </c>
      <c r="F89" t="s">
        <v>37774</v>
      </c>
      <c r="G89">
        <v>18.81615</v>
      </c>
      <c r="H89">
        <v>18.816410000000001</v>
      </c>
      <c r="I89">
        <f t="shared" si="16"/>
        <v>2</v>
      </c>
      <c r="J89">
        <v>2</v>
      </c>
      <c r="K89">
        <f t="shared" si="17"/>
        <v>-2</v>
      </c>
      <c r="L89">
        <v>-2</v>
      </c>
      <c r="M89" t="s">
        <v>17</v>
      </c>
      <c r="N89">
        <f t="shared" si="27"/>
        <v>44060.140000000072</v>
      </c>
      <c r="U89" t="str">
        <f ca="1"/>
        <v>2025-06-15 01:32:44</v>
      </c>
      <c r="V89" s="7">
        <f t="shared" ca="1" si="18"/>
        <v>3</v>
      </c>
      <c r="W89" s="7">
        <f t="shared" ca="1" si="19"/>
        <v>7</v>
      </c>
      <c r="X89" s="7">
        <f t="shared" ca="1" si="20"/>
        <v>-7</v>
      </c>
      <c r="Y89" s="7">
        <f t="shared" ca="1" si="21"/>
        <v>1.9851799999999999</v>
      </c>
      <c r="Z89" s="7">
        <f t="shared" ca="1" si="22"/>
        <v>1.98451</v>
      </c>
      <c r="AA89" s="7">
        <f t="shared" ca="1" si="23"/>
        <v>1.9814400000000001</v>
      </c>
      <c r="AB89">
        <f t="shared" ca="1" si="24"/>
        <v>0</v>
      </c>
      <c r="AC89">
        <f t="shared" ca="1" si="25"/>
        <v>1</v>
      </c>
      <c r="AD89">
        <f t="shared" ca="1" si="26"/>
        <v>0</v>
      </c>
    </row>
    <row r="90" spans="1:30" x14ac:dyDescent="0.2">
      <c r="A90" t="s">
        <v>18</v>
      </c>
      <c r="B90" t="s">
        <v>37775</v>
      </c>
      <c r="C90" t="s">
        <v>495</v>
      </c>
      <c r="D90" t="s">
        <v>37708</v>
      </c>
      <c r="E90" t="s">
        <v>37776</v>
      </c>
      <c r="F90" t="s">
        <v>37774</v>
      </c>
      <c r="G90">
        <v>18.81513</v>
      </c>
      <c r="H90">
        <v>18.816410000000001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44062.140000000072</v>
      </c>
      <c r="U90" t="str">
        <f ca="1"/>
        <v>2025-06-15 01:22:32</v>
      </c>
      <c r="V90" s="7">
        <f t="shared" ca="1" si="18"/>
        <v>1</v>
      </c>
      <c r="W90" s="7">
        <f t="shared" ca="1" si="19"/>
        <v>1</v>
      </c>
      <c r="X90" s="7">
        <f t="shared" ca="1" si="20"/>
        <v>0.92</v>
      </c>
      <c r="Y90" s="7">
        <f t="shared" ca="1" si="21"/>
        <v>1.9808399999999999</v>
      </c>
      <c r="Z90" s="7">
        <f t="shared" ca="1" si="22"/>
        <v>1.9817199999999999</v>
      </c>
      <c r="AA90" s="7">
        <f t="shared" ca="1" si="23"/>
        <v>1.9817199999999999</v>
      </c>
      <c r="AB90">
        <f t="shared" ca="1" si="24"/>
        <v>0</v>
      </c>
      <c r="AC90">
        <f t="shared" ca="1" si="25"/>
        <v>0</v>
      </c>
      <c r="AD90">
        <f t="shared" ca="1" si="26"/>
        <v>1</v>
      </c>
    </row>
    <row r="91" spans="1:30" x14ac:dyDescent="0.2">
      <c r="A91" t="s">
        <v>11</v>
      </c>
      <c r="B91" t="s">
        <v>37777</v>
      </c>
      <c r="C91" t="s">
        <v>495</v>
      </c>
      <c r="D91" t="s">
        <v>37708</v>
      </c>
      <c r="E91" t="s">
        <v>37778</v>
      </c>
      <c r="F91" t="s">
        <v>37779</v>
      </c>
      <c r="G91">
        <v>18.8126</v>
      </c>
      <c r="H91">
        <v>18.814</v>
      </c>
      <c r="I91">
        <f t="shared" si="16"/>
        <v>1</v>
      </c>
      <c r="J91">
        <v>1</v>
      </c>
      <c r="K91">
        <f t="shared" si="17"/>
        <v>0.92</v>
      </c>
      <c r="L91">
        <v>0.92</v>
      </c>
      <c r="M91" t="s">
        <v>17</v>
      </c>
      <c r="N91">
        <f t="shared" si="27"/>
        <v>44063.140000000072</v>
      </c>
      <c r="U91" t="str">
        <f ca="1"/>
        <v>2025-06-15 01:12:19</v>
      </c>
      <c r="V91" s="7">
        <f t="shared" ca="1" si="18"/>
        <v>2</v>
      </c>
      <c r="W91" s="7">
        <f t="shared" ca="1" si="19"/>
        <v>3</v>
      </c>
      <c r="X91" s="7">
        <f t="shared" ca="1" si="20"/>
        <v>0.84000000000000008</v>
      </c>
      <c r="Y91" s="7">
        <f t="shared" ca="1" si="21"/>
        <v>1.9817499999999999</v>
      </c>
      <c r="Z91" s="7">
        <f t="shared" ca="1" si="22"/>
        <v>1.9837</v>
      </c>
      <c r="AA91" s="7">
        <f t="shared" ca="1" si="23"/>
        <v>1.98125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37780</v>
      </c>
      <c r="C92" t="s">
        <v>495</v>
      </c>
      <c r="D92" t="s">
        <v>37708</v>
      </c>
      <c r="E92" t="s">
        <v>37781</v>
      </c>
      <c r="F92" t="s">
        <v>37782</v>
      </c>
      <c r="G92">
        <v>18.809470000000001</v>
      </c>
      <c r="H92">
        <v>18.811820000000001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44062.220000000074</v>
      </c>
      <c r="U92" t="str">
        <f ca="1"/>
        <v>2025-06-15 01:02:06</v>
      </c>
      <c r="V92" s="7">
        <f t="shared" ca="1" si="18"/>
        <v>2</v>
      </c>
      <c r="W92" s="7">
        <f t="shared" ca="1" si="19"/>
        <v>3</v>
      </c>
      <c r="X92" s="7">
        <f t="shared" ca="1" si="20"/>
        <v>0.84000000000000008</v>
      </c>
      <c r="Y92" s="7">
        <f t="shared" ca="1" si="21"/>
        <v>1.9814099999999999</v>
      </c>
      <c r="Z92" s="7">
        <f t="shared" ca="1" si="22"/>
        <v>1.98262</v>
      </c>
      <c r="AA92" s="7">
        <f t="shared" ca="1" si="23"/>
        <v>1.9801599999999999</v>
      </c>
      <c r="AB92">
        <f t="shared" ca="1" si="24"/>
        <v>1</v>
      </c>
      <c r="AC92">
        <f t="shared" ca="1" si="25"/>
        <v>0</v>
      </c>
      <c r="AD92">
        <f t="shared" ca="1" si="26"/>
        <v>0</v>
      </c>
    </row>
    <row r="93" spans="1:30" x14ac:dyDescent="0.2">
      <c r="A93" t="s">
        <v>11</v>
      </c>
      <c r="B93" t="s">
        <v>37783</v>
      </c>
      <c r="C93" t="s">
        <v>495</v>
      </c>
      <c r="D93" t="s">
        <v>566</v>
      </c>
      <c r="E93" t="s">
        <v>37784</v>
      </c>
      <c r="F93" t="s">
        <v>37785</v>
      </c>
      <c r="G93">
        <v>1.9550099999999999</v>
      </c>
      <c r="H93">
        <v>1.95756</v>
      </c>
      <c r="I93">
        <f t="shared" si="16"/>
        <v>1</v>
      </c>
      <c r="J93">
        <v>1</v>
      </c>
      <c r="K93">
        <f t="shared" si="17"/>
        <v>0.92</v>
      </c>
      <c r="L93">
        <v>0.92</v>
      </c>
      <c r="M93" t="s">
        <v>17</v>
      </c>
      <c r="N93">
        <f t="shared" si="27"/>
        <v>44061.300000000076</v>
      </c>
      <c r="U93" t="str">
        <f ca="1"/>
        <v>2025-06-15 00:51:54</v>
      </c>
      <c r="V93" s="7">
        <f t="shared" ca="1" si="18"/>
        <v>2</v>
      </c>
      <c r="W93" s="7">
        <f t="shared" ca="1" si="19"/>
        <v>3</v>
      </c>
      <c r="X93" s="7">
        <f t="shared" ca="1" si="20"/>
        <v>0.84000000000000008</v>
      </c>
      <c r="Y93" s="7">
        <f t="shared" ca="1" si="21"/>
        <v>1.9825699999999999</v>
      </c>
      <c r="Z93" s="7">
        <f t="shared" ca="1" si="22"/>
        <v>1.98306</v>
      </c>
      <c r="AA93" s="7">
        <f t="shared" ca="1" si="23"/>
        <v>1.9812700000000001</v>
      </c>
      <c r="AB93">
        <f t="shared" ca="1" si="24"/>
        <v>1</v>
      </c>
      <c r="AC93">
        <f t="shared" ca="1" si="25"/>
        <v>0</v>
      </c>
      <c r="AD93">
        <f t="shared" ca="1" si="26"/>
        <v>0</v>
      </c>
    </row>
    <row r="94" spans="1:30" x14ac:dyDescent="0.2">
      <c r="A94" t="s">
        <v>18</v>
      </c>
      <c r="B94" t="s">
        <v>37786</v>
      </c>
      <c r="C94" t="s">
        <v>558</v>
      </c>
      <c r="D94" t="s">
        <v>566</v>
      </c>
      <c r="E94" t="s">
        <v>37787</v>
      </c>
      <c r="F94" t="s">
        <v>37788</v>
      </c>
      <c r="G94">
        <v>1.95459</v>
      </c>
      <c r="H94">
        <v>1.95546</v>
      </c>
      <c r="I94">
        <f t="shared" si="16"/>
        <v>2</v>
      </c>
      <c r="J94">
        <v>2</v>
      </c>
      <c r="K94">
        <f t="shared" si="17"/>
        <v>-2</v>
      </c>
      <c r="L94">
        <v>-2</v>
      </c>
      <c r="M94" t="s">
        <v>17</v>
      </c>
      <c r="N94">
        <f t="shared" si="27"/>
        <v>44060.380000000077</v>
      </c>
      <c r="U94" t="str">
        <f ca="1"/>
        <v>2025-06-15 00:41:08</v>
      </c>
      <c r="V94" s="7">
        <f t="shared" ca="1" si="18"/>
        <v>2</v>
      </c>
      <c r="W94" s="7">
        <f t="shared" ca="1" si="19"/>
        <v>3</v>
      </c>
      <c r="X94" s="7">
        <f t="shared" ca="1" si="20"/>
        <v>2.7600000000000002</v>
      </c>
      <c r="Y94" s="7">
        <f t="shared" ca="1" si="21"/>
        <v>1.98099</v>
      </c>
      <c r="Z94" s="7">
        <f t="shared" ca="1" si="22"/>
        <v>1.98522</v>
      </c>
      <c r="AA94" s="7">
        <f t="shared" ca="1" si="23"/>
        <v>1.9826999999999999</v>
      </c>
      <c r="AB94">
        <f t="shared" ca="1" si="24"/>
        <v>0</v>
      </c>
      <c r="AC94">
        <f t="shared" ca="1" si="25"/>
        <v>0</v>
      </c>
      <c r="AD94">
        <f t="shared" ca="1" si="26"/>
        <v>1</v>
      </c>
    </row>
    <row r="95" spans="1:30" x14ac:dyDescent="0.2">
      <c r="A95" t="s">
        <v>18</v>
      </c>
      <c r="B95" t="s">
        <v>37789</v>
      </c>
      <c r="C95" t="s">
        <v>495</v>
      </c>
      <c r="D95" t="s">
        <v>566</v>
      </c>
      <c r="E95" t="s">
        <v>37790</v>
      </c>
      <c r="F95" t="s">
        <v>37788</v>
      </c>
      <c r="G95">
        <v>1.9534800000000001</v>
      </c>
      <c r="H95">
        <v>1.95546</v>
      </c>
      <c r="I95">
        <f t="shared" si="16"/>
        <v>1</v>
      </c>
      <c r="J95">
        <v>1</v>
      </c>
      <c r="K95">
        <f t="shared" si="17"/>
        <v>-1</v>
      </c>
      <c r="L95">
        <v>-1</v>
      </c>
      <c r="M95" t="s">
        <v>17</v>
      </c>
      <c r="N95">
        <f t="shared" si="27"/>
        <v>44062.380000000077</v>
      </c>
      <c r="U95" t="str">
        <f ca="1"/>
        <v>2025-06-15 00:30:55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1.98299</v>
      </c>
      <c r="Z95" s="7">
        <f t="shared" ca="1" si="22"/>
        <v>1.9880800000000001</v>
      </c>
      <c r="AA95" s="7">
        <f t="shared" ca="1" si="23"/>
        <v>1.9833700000000001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37791</v>
      </c>
      <c r="C96" t="s">
        <v>495</v>
      </c>
      <c r="D96" t="s">
        <v>566</v>
      </c>
      <c r="E96" t="s">
        <v>37792</v>
      </c>
      <c r="F96" t="s">
        <v>37793</v>
      </c>
      <c r="G96">
        <v>1.9522600000000001</v>
      </c>
      <c r="H96">
        <v>1.9538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44063.380000000077</v>
      </c>
      <c r="U96" t="str">
        <f ca="1"/>
        <v>2025-06-15 00:20:43</v>
      </c>
      <c r="V96" s="7">
        <f t="shared" ca="1" si="18"/>
        <v>3</v>
      </c>
      <c r="W96" s="7">
        <f t="shared" ca="1" si="19"/>
        <v>7</v>
      </c>
      <c r="X96" s="7">
        <f t="shared" ca="1" si="20"/>
        <v>4.5200000000000005</v>
      </c>
      <c r="Y96" s="7">
        <f t="shared" ca="1" si="21"/>
        <v>1.98787</v>
      </c>
      <c r="Z96" s="7">
        <f t="shared" ca="1" si="22"/>
        <v>1.98925</v>
      </c>
      <c r="AA96" s="7">
        <f t="shared" ca="1" si="23"/>
        <v>1.98671</v>
      </c>
      <c r="AB96">
        <f t="shared" ca="1" si="24"/>
        <v>1</v>
      </c>
      <c r="AC96">
        <f t="shared" ca="1" si="25"/>
        <v>0</v>
      </c>
      <c r="AD96">
        <f t="shared" ca="1" si="26"/>
        <v>0</v>
      </c>
    </row>
    <row r="97" spans="1:30" x14ac:dyDescent="0.2">
      <c r="A97" t="s">
        <v>11</v>
      </c>
      <c r="B97" t="s">
        <v>37794</v>
      </c>
      <c r="C97" t="s">
        <v>2723</v>
      </c>
      <c r="D97" t="s">
        <v>566</v>
      </c>
      <c r="E97" t="s">
        <v>37795</v>
      </c>
      <c r="F97" t="s">
        <v>37796</v>
      </c>
      <c r="G97">
        <v>1.9494499999999999</v>
      </c>
      <c r="H97">
        <v>1.9536800000000001</v>
      </c>
      <c r="I97">
        <f t="shared" si="16"/>
        <v>2</v>
      </c>
      <c r="J97">
        <v>2</v>
      </c>
      <c r="K97">
        <f t="shared" si="17"/>
        <v>1.84</v>
      </c>
      <c r="L97">
        <v>1.84</v>
      </c>
      <c r="M97" t="s">
        <v>17</v>
      </c>
      <c r="N97">
        <f t="shared" si="27"/>
        <v>44062.460000000079</v>
      </c>
      <c r="U97" t="str">
        <f ca="1"/>
        <v>2025-06-15 00:10:31</v>
      </c>
      <c r="V97" s="7">
        <f t="shared" ca="1" si="18"/>
        <v>1</v>
      </c>
      <c r="W97" s="7">
        <f t="shared" ca="1" si="19"/>
        <v>1</v>
      </c>
      <c r="X97" s="7">
        <f t="shared" ca="1" si="20"/>
        <v>-1</v>
      </c>
      <c r="Y97" s="7">
        <f t="shared" ca="1" si="21"/>
        <v>1.98689</v>
      </c>
      <c r="Z97" s="7">
        <f t="shared" ca="1" si="22"/>
        <v>1.98878</v>
      </c>
      <c r="AA97" s="7">
        <f t="shared" ca="1" si="23"/>
        <v>1.98878</v>
      </c>
      <c r="AB97">
        <f t="shared" ca="1" si="24"/>
        <v>0</v>
      </c>
      <c r="AC97">
        <f t="shared" ca="1" si="25"/>
        <v>0</v>
      </c>
      <c r="AD97">
        <f t="shared" ca="1" si="26"/>
        <v>1</v>
      </c>
    </row>
    <row r="98" spans="1:30" x14ac:dyDescent="0.2">
      <c r="A98" t="s">
        <v>11</v>
      </c>
      <c r="B98" t="s">
        <v>37797</v>
      </c>
      <c r="C98" t="s">
        <v>495</v>
      </c>
      <c r="D98" t="s">
        <v>566</v>
      </c>
      <c r="E98" t="s">
        <v>37798</v>
      </c>
      <c r="F98" t="s">
        <v>37796</v>
      </c>
      <c r="G98">
        <v>1.95136</v>
      </c>
      <c r="H98">
        <v>1.9536800000000001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44060.620000000083</v>
      </c>
      <c r="U98" t="str">
        <f ca="1"/>
        <v>2025-06-14 23:52:08</v>
      </c>
      <c r="V98" s="7">
        <f t="shared" ca="1" si="18"/>
        <v>2</v>
      </c>
      <c r="W98" s="7">
        <f t="shared" ca="1" si="19"/>
        <v>3</v>
      </c>
      <c r="X98" s="7">
        <f t="shared" ca="1" si="20"/>
        <v>0.84000000000000008</v>
      </c>
      <c r="Y98" s="7">
        <f t="shared" ca="1" si="21"/>
        <v>1.9876400000000001</v>
      </c>
      <c r="Z98" s="7">
        <f t="shared" ca="1" si="22"/>
        <v>1.9883200000000001</v>
      </c>
      <c r="AA98" s="7">
        <f t="shared" ca="1" si="23"/>
        <v>1.9849399999999999</v>
      </c>
      <c r="AB98">
        <f t="shared" ca="1" si="24"/>
        <v>1</v>
      </c>
      <c r="AC98">
        <f t="shared" ca="1" si="25"/>
        <v>0</v>
      </c>
      <c r="AD98">
        <f t="shared" ca="1" si="26"/>
        <v>0</v>
      </c>
    </row>
    <row r="99" spans="1:30" x14ac:dyDescent="0.2">
      <c r="A99" t="s">
        <v>18</v>
      </c>
      <c r="B99" t="s">
        <v>37799</v>
      </c>
      <c r="C99" t="s">
        <v>495</v>
      </c>
      <c r="D99" t="s">
        <v>566</v>
      </c>
      <c r="E99" t="s">
        <v>37800</v>
      </c>
      <c r="F99" t="s">
        <v>37801</v>
      </c>
      <c r="G99">
        <v>1.95251</v>
      </c>
      <c r="H99">
        <v>1.9518599999999999</v>
      </c>
      <c r="I99">
        <f t="shared" si="16"/>
        <v>1</v>
      </c>
      <c r="J99">
        <v>1</v>
      </c>
      <c r="K99">
        <f t="shared" si="17"/>
        <v>0.92</v>
      </c>
      <c r="L99">
        <v>0.92</v>
      </c>
      <c r="M99" t="s">
        <v>17</v>
      </c>
      <c r="N99">
        <f t="shared" si="27"/>
        <v>44059.700000000084</v>
      </c>
      <c r="U99" t="str">
        <f ca="1"/>
        <v>2025-06-14 23:41:55</v>
      </c>
      <c r="V99" s="7">
        <f t="shared" ca="1" si="18"/>
        <v>1</v>
      </c>
      <c r="W99" s="7">
        <f t="shared" ca="1" si="19"/>
        <v>1</v>
      </c>
      <c r="X99" s="7">
        <f t="shared" ca="1" si="20"/>
        <v>0.92</v>
      </c>
      <c r="Y99" s="7">
        <f t="shared" ca="1" si="21"/>
        <v>1.9851300000000001</v>
      </c>
      <c r="Z99" s="7">
        <f t="shared" ca="1" si="22"/>
        <v>1.98925</v>
      </c>
      <c r="AA99" s="7">
        <f t="shared" ca="1" si="23"/>
        <v>1.98925</v>
      </c>
      <c r="AB99">
        <f t="shared" ca="1" si="24"/>
        <v>0</v>
      </c>
      <c r="AC99">
        <f t="shared" ca="1" si="25"/>
        <v>0</v>
      </c>
      <c r="AD99">
        <f t="shared" ca="1" si="26"/>
        <v>1</v>
      </c>
    </row>
    <row r="100" spans="1:30" x14ac:dyDescent="0.2">
      <c r="A100" t="s">
        <v>11</v>
      </c>
      <c r="B100" t="s">
        <v>37802</v>
      </c>
      <c r="C100" t="s">
        <v>495</v>
      </c>
      <c r="D100" t="s">
        <v>566</v>
      </c>
      <c r="E100" t="s">
        <v>37803</v>
      </c>
      <c r="F100" t="s">
        <v>37804</v>
      </c>
      <c r="G100">
        <v>1.95896</v>
      </c>
      <c r="H100">
        <v>1.95268</v>
      </c>
      <c r="I100">
        <f t="shared" si="16"/>
        <v>1</v>
      </c>
      <c r="J100">
        <v>1</v>
      </c>
      <c r="K100">
        <f t="shared" si="17"/>
        <v>-1</v>
      </c>
      <c r="L100">
        <v>-1</v>
      </c>
      <c r="M100" t="s">
        <v>17</v>
      </c>
      <c r="N100">
        <f t="shared" si="27"/>
        <v>44058.780000000086</v>
      </c>
      <c r="U100" t="str">
        <f ca="1"/>
        <v>2025-06-14 23:31:02</v>
      </c>
      <c r="V100" s="7">
        <f t="shared" ca="1" si="18"/>
        <v>3</v>
      </c>
      <c r="W100" s="7">
        <f t="shared" ca="1" si="19"/>
        <v>7</v>
      </c>
      <c r="X100" s="7">
        <f t="shared" ca="1" si="20"/>
        <v>0.68000000000000016</v>
      </c>
      <c r="Y100" s="7">
        <f t="shared" ca="1" si="21"/>
        <v>1.9893700000000001</v>
      </c>
      <c r="Z100" s="7">
        <f t="shared" ca="1" si="22"/>
        <v>1.9910600000000001</v>
      </c>
      <c r="AA100" s="7">
        <f t="shared" ca="1" si="23"/>
        <v>1.98706</v>
      </c>
      <c r="AB100">
        <f t="shared" ca="1" si="24"/>
        <v>1</v>
      </c>
      <c r="AC100">
        <f t="shared" ca="1" si="25"/>
        <v>0</v>
      </c>
      <c r="AD100">
        <f t="shared" ca="1" si="26"/>
        <v>0</v>
      </c>
    </row>
    <row r="101" spans="1:30" x14ac:dyDescent="0.2">
      <c r="A101" t="s">
        <v>11</v>
      </c>
      <c r="B101" t="s">
        <v>37805</v>
      </c>
      <c r="C101" t="s">
        <v>1309</v>
      </c>
      <c r="D101" t="s">
        <v>566</v>
      </c>
      <c r="E101" t="s">
        <v>37806</v>
      </c>
      <c r="F101" t="s">
        <v>37804</v>
      </c>
      <c r="G101">
        <v>1.95583</v>
      </c>
      <c r="H101">
        <v>1.95268</v>
      </c>
      <c r="I101">
        <f t="shared" si="16"/>
        <v>2</v>
      </c>
      <c r="J101">
        <v>2</v>
      </c>
      <c r="K101">
        <f t="shared" si="17"/>
        <v>-2</v>
      </c>
      <c r="L101">
        <v>-2</v>
      </c>
      <c r="M101" t="s">
        <v>17</v>
      </c>
      <c r="N101">
        <f t="shared" si="27"/>
        <v>44059.780000000086</v>
      </c>
      <c r="U101" t="str">
        <f ca="1"/>
        <v>2025-06-14 23:20:50</v>
      </c>
      <c r="V101" s="7">
        <f t="shared" ca="1" si="18"/>
        <v>2</v>
      </c>
      <c r="W101" s="7">
        <f t="shared" ca="1" si="19"/>
        <v>3</v>
      </c>
      <c r="X101" s="7">
        <f t="shared" ca="1" si="20"/>
        <v>-3</v>
      </c>
      <c r="Y101" s="7">
        <f t="shared" ca="1" si="21"/>
        <v>1.98726</v>
      </c>
      <c r="Z101" s="7">
        <f t="shared" ca="1" si="22"/>
        <v>1.9940800000000001</v>
      </c>
      <c r="AA101" s="7">
        <f t="shared" ca="1" si="23"/>
        <v>1.9910699999999999</v>
      </c>
      <c r="AB101">
        <f t="shared" ca="1" si="24"/>
        <v>0</v>
      </c>
      <c r="AC101">
        <f t="shared" ca="1" si="25"/>
        <v>0</v>
      </c>
      <c r="AD101">
        <f t="shared" ca="1" si="26"/>
        <v>1</v>
      </c>
    </row>
    <row r="102" spans="1:30" x14ac:dyDescent="0.2">
      <c r="A102" t="s">
        <v>11</v>
      </c>
      <c r="B102" t="s">
        <v>37807</v>
      </c>
      <c r="C102" t="s">
        <v>495</v>
      </c>
      <c r="D102" t="s">
        <v>566</v>
      </c>
      <c r="E102" t="s">
        <v>37808</v>
      </c>
      <c r="F102" t="s">
        <v>37809</v>
      </c>
      <c r="G102">
        <v>1.95506</v>
      </c>
      <c r="H102">
        <v>1.9589099999999999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44061.780000000086</v>
      </c>
      <c r="U102" t="str">
        <f ca="1"/>
        <v>2025-06-14 23:10:37</v>
      </c>
      <c r="V102" s="7">
        <f t="shared" ca="1" si="18"/>
        <v>1</v>
      </c>
      <c r="W102" s="7">
        <f t="shared" ca="1" si="19"/>
        <v>1</v>
      </c>
      <c r="X102" s="7">
        <f t="shared" ca="1" si="20"/>
        <v>-1</v>
      </c>
      <c r="Y102" s="7">
        <f t="shared" ca="1" si="21"/>
        <v>1.9943500000000001</v>
      </c>
      <c r="Z102" s="7">
        <f t="shared" ca="1" si="22"/>
        <v>1.9933799999999999</v>
      </c>
      <c r="AA102" s="7">
        <f t="shared" ca="1" si="23"/>
        <v>1.9933799999999999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37810</v>
      </c>
      <c r="C103" t="s">
        <v>1603</v>
      </c>
      <c r="D103" t="s">
        <v>566</v>
      </c>
      <c r="E103" t="s">
        <v>37811</v>
      </c>
      <c r="F103" t="s">
        <v>37809</v>
      </c>
      <c r="G103">
        <v>1.9536100000000001</v>
      </c>
      <c r="H103">
        <v>1.9589099999999999</v>
      </c>
      <c r="I103">
        <f t="shared" si="16"/>
        <v>2</v>
      </c>
      <c r="J103">
        <v>2</v>
      </c>
      <c r="K103">
        <f t="shared" si="17"/>
        <v>1.84</v>
      </c>
      <c r="L103">
        <v>1.84</v>
      </c>
      <c r="M103" t="s">
        <v>17</v>
      </c>
      <c r="N103">
        <f t="shared" si="27"/>
        <v>44060.860000000088</v>
      </c>
      <c r="U103" t="str">
        <f ca="1"/>
        <v>2025-06-14 23:00:29</v>
      </c>
      <c r="V103" s="7">
        <f t="shared" ca="1" si="18"/>
        <v>2</v>
      </c>
      <c r="W103" s="7">
        <f t="shared" ca="1" si="19"/>
        <v>3</v>
      </c>
      <c r="X103" s="7">
        <f t="shared" ca="1" si="20"/>
        <v>0.84000000000000008</v>
      </c>
      <c r="Y103" s="7">
        <f t="shared" ca="1" si="21"/>
        <v>1.99257</v>
      </c>
      <c r="Z103" s="7">
        <f t="shared" ca="1" si="22"/>
        <v>1.99373</v>
      </c>
      <c r="AA103" s="7">
        <f t="shared" ca="1" si="23"/>
        <v>1.9915700000000001</v>
      </c>
      <c r="AB103">
        <f t="shared" ca="1" si="24"/>
        <v>1</v>
      </c>
      <c r="AC103">
        <f t="shared" ca="1" si="25"/>
        <v>0</v>
      </c>
      <c r="AD103">
        <f t="shared" ca="1" si="26"/>
        <v>0</v>
      </c>
    </row>
    <row r="104" spans="1:30" x14ac:dyDescent="0.2">
      <c r="A104" t="s">
        <v>18</v>
      </c>
      <c r="B104" t="s">
        <v>37812</v>
      </c>
      <c r="C104" t="s">
        <v>544</v>
      </c>
      <c r="D104" t="s">
        <v>566</v>
      </c>
      <c r="E104" t="s">
        <v>37813</v>
      </c>
      <c r="F104" t="s">
        <v>37814</v>
      </c>
      <c r="G104">
        <v>1.95468</v>
      </c>
      <c r="H104">
        <v>1.95462</v>
      </c>
      <c r="I104">
        <f t="shared" si="16"/>
        <v>1</v>
      </c>
      <c r="J104">
        <v>1</v>
      </c>
      <c r="K104">
        <f t="shared" si="17"/>
        <v>0.92</v>
      </c>
      <c r="L104">
        <v>0.92</v>
      </c>
      <c r="M104" t="s">
        <v>17</v>
      </c>
      <c r="N104">
        <f t="shared" si="27"/>
        <v>44059.020000000091</v>
      </c>
      <c r="U104" t="str">
        <f ca="1"/>
        <v>2025-06-14 22:50:16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1.9937800000000001</v>
      </c>
      <c r="Z104" s="7">
        <f t="shared" ca="1" si="22"/>
        <v>1.9900199999999999</v>
      </c>
      <c r="AA104" s="7">
        <f t="shared" ca="1" si="23"/>
        <v>1.9900199999999999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18</v>
      </c>
      <c r="B105" t="s">
        <v>37815</v>
      </c>
      <c r="C105" t="s">
        <v>1603</v>
      </c>
      <c r="D105" t="s">
        <v>566</v>
      </c>
      <c r="E105" t="s">
        <v>37816</v>
      </c>
      <c r="F105" t="s">
        <v>37814</v>
      </c>
      <c r="G105">
        <v>1.9556</v>
      </c>
      <c r="H105">
        <v>1.95462</v>
      </c>
      <c r="I105">
        <f t="shared" si="16"/>
        <v>2</v>
      </c>
      <c r="J105">
        <v>2</v>
      </c>
      <c r="K105">
        <f t="shared" si="17"/>
        <v>1.84</v>
      </c>
      <c r="L105">
        <v>1.84</v>
      </c>
      <c r="M105" t="s">
        <v>17</v>
      </c>
      <c r="N105">
        <f t="shared" si="27"/>
        <v>44058.100000000093</v>
      </c>
      <c r="U105" t="str">
        <f ca="1"/>
        <v>2025-06-14 22:40:03</v>
      </c>
      <c r="V105" s="7">
        <f t="shared" ca="1" si="18"/>
        <v>1</v>
      </c>
      <c r="W105" s="7">
        <f t="shared" ca="1" si="19"/>
        <v>1</v>
      </c>
      <c r="X105" s="7">
        <f t="shared" ca="1" si="20"/>
        <v>0.92</v>
      </c>
      <c r="Y105" s="7">
        <f t="shared" ca="1" si="21"/>
        <v>1.9897199999999999</v>
      </c>
      <c r="Z105" s="7">
        <f t="shared" ca="1" si="22"/>
        <v>1.98583</v>
      </c>
      <c r="AA105" s="7">
        <f t="shared" ca="1" si="23"/>
        <v>1.98583</v>
      </c>
      <c r="AB105">
        <f t="shared" ca="1" si="24"/>
        <v>0</v>
      </c>
      <c r="AC105">
        <f t="shared" ca="1" si="25"/>
        <v>1</v>
      </c>
      <c r="AD105">
        <f t="shared" ca="1" si="26"/>
        <v>0</v>
      </c>
    </row>
    <row r="106" spans="1:30" x14ac:dyDescent="0.2">
      <c r="A106" t="s">
        <v>18</v>
      </c>
      <c r="B106" t="s">
        <v>37817</v>
      </c>
      <c r="C106" t="s">
        <v>555</v>
      </c>
      <c r="D106" t="s">
        <v>566</v>
      </c>
      <c r="E106" t="s">
        <v>37818</v>
      </c>
      <c r="F106" t="s">
        <v>37819</v>
      </c>
      <c r="G106">
        <v>1.9566699999999999</v>
      </c>
      <c r="H106">
        <v>1.95425</v>
      </c>
      <c r="I106">
        <f t="shared" si="16"/>
        <v>4</v>
      </c>
      <c r="J106">
        <v>4</v>
      </c>
      <c r="K106">
        <f t="shared" si="17"/>
        <v>3.68</v>
      </c>
      <c r="L106">
        <v>3.68</v>
      </c>
      <c r="M106" t="s">
        <v>17</v>
      </c>
      <c r="N106">
        <f t="shared" si="27"/>
        <v>44056.260000000097</v>
      </c>
      <c r="U106" t="str">
        <f ca="1"/>
        <v>2025-06-14 22:29:18</v>
      </c>
      <c r="V106" s="7">
        <f t="shared" ca="1" si="18"/>
        <v>1</v>
      </c>
      <c r="W106" s="7">
        <f t="shared" ca="1" si="19"/>
        <v>1</v>
      </c>
      <c r="X106" s="7">
        <f t="shared" ca="1" si="20"/>
        <v>0.92</v>
      </c>
      <c r="Y106" s="7">
        <f t="shared" ca="1" si="21"/>
        <v>1.9863599999999999</v>
      </c>
      <c r="Z106" s="7">
        <f t="shared" ca="1" si="22"/>
        <v>1.98262</v>
      </c>
      <c r="AA106" s="7">
        <f t="shared" ca="1" si="23"/>
        <v>1.98262</v>
      </c>
      <c r="AB106">
        <f t="shared" ca="1" si="24"/>
        <v>0</v>
      </c>
      <c r="AC106">
        <f t="shared" ca="1" si="25"/>
        <v>1</v>
      </c>
      <c r="AD106">
        <f t="shared" ca="1" si="26"/>
        <v>0</v>
      </c>
    </row>
    <row r="107" spans="1:30" x14ac:dyDescent="0.2">
      <c r="A107" t="s">
        <v>18</v>
      </c>
      <c r="B107" t="s">
        <v>37820</v>
      </c>
      <c r="C107" t="s">
        <v>28065</v>
      </c>
      <c r="D107" t="s">
        <v>566</v>
      </c>
      <c r="E107" t="s">
        <v>37821</v>
      </c>
      <c r="F107" t="s">
        <v>37819</v>
      </c>
      <c r="G107">
        <v>1.95566</v>
      </c>
      <c r="H107">
        <v>1.95425</v>
      </c>
      <c r="I107">
        <f t="shared" si="16"/>
        <v>2</v>
      </c>
      <c r="J107">
        <v>2</v>
      </c>
      <c r="K107">
        <f t="shared" si="17"/>
        <v>1.84</v>
      </c>
      <c r="L107">
        <v>1.84</v>
      </c>
      <c r="M107" t="s">
        <v>17</v>
      </c>
      <c r="N107">
        <f t="shared" si="27"/>
        <v>44052.580000000096</v>
      </c>
      <c r="U107" t="str">
        <f ca="1"/>
        <v>2025-06-14 22:19:05</v>
      </c>
      <c r="V107" s="7">
        <f t="shared" ca="1" si="18"/>
        <v>2</v>
      </c>
      <c r="W107" s="7">
        <f t="shared" ca="1" si="19"/>
        <v>3</v>
      </c>
      <c r="X107" s="7">
        <f t="shared" ca="1" si="20"/>
        <v>2.7600000000000002</v>
      </c>
      <c r="Y107" s="7">
        <f t="shared" ca="1" si="21"/>
        <v>1.9822500000000001</v>
      </c>
      <c r="Z107" s="7">
        <f t="shared" ca="1" si="22"/>
        <v>1.9798800000000001</v>
      </c>
      <c r="AA107" s="7">
        <f t="shared" ca="1" si="23"/>
        <v>1.9791399999999999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18</v>
      </c>
      <c r="B108" t="s">
        <v>37822</v>
      </c>
      <c r="C108" t="s">
        <v>495</v>
      </c>
      <c r="D108" t="s">
        <v>566</v>
      </c>
      <c r="E108" t="s">
        <v>37823</v>
      </c>
      <c r="F108" t="s">
        <v>37819</v>
      </c>
      <c r="G108">
        <v>1.95424</v>
      </c>
      <c r="H108">
        <v>1.95425</v>
      </c>
      <c r="I108">
        <f t="shared" si="16"/>
        <v>1</v>
      </c>
      <c r="J108">
        <v>1</v>
      </c>
      <c r="K108">
        <f t="shared" si="17"/>
        <v>-1</v>
      </c>
      <c r="L108">
        <v>-1</v>
      </c>
      <c r="M108" t="s">
        <v>17</v>
      </c>
      <c r="N108">
        <f t="shared" si="27"/>
        <v>44050.7400000001</v>
      </c>
      <c r="U108" t="str">
        <f ca="1"/>
        <v>2025-06-14 22:08:53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1.9792000000000001</v>
      </c>
      <c r="Z108" s="7">
        <f t="shared" ca="1" si="22"/>
        <v>1.98004</v>
      </c>
      <c r="AA108" s="7">
        <f t="shared" ca="1" si="23"/>
        <v>1.98004</v>
      </c>
      <c r="AB108">
        <f t="shared" ca="1" si="24"/>
        <v>0</v>
      </c>
      <c r="AC108">
        <f t="shared" ca="1" si="25"/>
        <v>0</v>
      </c>
      <c r="AD108">
        <f t="shared" ca="1" si="26"/>
        <v>1</v>
      </c>
    </row>
    <row r="109" spans="1:30" x14ac:dyDescent="0.2">
      <c r="A109" t="s">
        <v>18</v>
      </c>
      <c r="B109" t="s">
        <v>37824</v>
      </c>
      <c r="C109" t="s">
        <v>495</v>
      </c>
      <c r="D109" t="s">
        <v>566</v>
      </c>
      <c r="E109" t="s">
        <v>37825</v>
      </c>
      <c r="F109" t="s">
        <v>37826</v>
      </c>
      <c r="G109">
        <v>1.9621299999999999</v>
      </c>
      <c r="H109">
        <v>1.95766</v>
      </c>
      <c r="I109">
        <f t="shared" si="16"/>
        <v>1</v>
      </c>
      <c r="J109">
        <v>1</v>
      </c>
      <c r="K109">
        <f t="shared" si="17"/>
        <v>0.92</v>
      </c>
      <c r="L109">
        <v>0.92</v>
      </c>
      <c r="M109" t="s">
        <v>17</v>
      </c>
      <c r="N109">
        <f t="shared" si="27"/>
        <v>44051.7400000001</v>
      </c>
      <c r="U109" t="str">
        <f ca="1"/>
        <v>2025-06-14 21:58:40</v>
      </c>
      <c r="V109" s="7">
        <f t="shared" ca="1" si="18"/>
        <v>2</v>
      </c>
      <c r="W109" s="7">
        <f t="shared" ca="1" si="19"/>
        <v>3</v>
      </c>
      <c r="X109" s="7">
        <f t="shared" ca="1" si="20"/>
        <v>2.7600000000000002</v>
      </c>
      <c r="Y109" s="7">
        <f t="shared" ca="1" si="21"/>
        <v>1.9805699999999999</v>
      </c>
      <c r="Z109" s="7">
        <f t="shared" ca="1" si="22"/>
        <v>1.9803999999999999</v>
      </c>
      <c r="AA109" s="7">
        <f t="shared" ca="1" si="23"/>
        <v>1.9791700000000001</v>
      </c>
      <c r="AB109">
        <f t="shared" ca="1" si="24"/>
        <v>0</v>
      </c>
      <c r="AC109">
        <f t="shared" ca="1" si="25"/>
        <v>1</v>
      </c>
      <c r="AD109">
        <f t="shared" ca="1" si="26"/>
        <v>0</v>
      </c>
    </row>
    <row r="110" spans="1:30" x14ac:dyDescent="0.2">
      <c r="A110" t="s">
        <v>18</v>
      </c>
      <c r="B110" t="s">
        <v>37827</v>
      </c>
      <c r="C110" t="s">
        <v>29216</v>
      </c>
      <c r="D110" t="s">
        <v>566</v>
      </c>
      <c r="E110" t="s">
        <v>37828</v>
      </c>
      <c r="F110" t="s">
        <v>37829</v>
      </c>
      <c r="G110">
        <v>1.9626600000000001</v>
      </c>
      <c r="H110">
        <v>1.9620500000000001</v>
      </c>
      <c r="I110">
        <f t="shared" si="16"/>
        <v>2</v>
      </c>
      <c r="J110">
        <v>2</v>
      </c>
      <c r="K110">
        <f t="shared" si="17"/>
        <v>1.84</v>
      </c>
      <c r="L110">
        <v>1.84</v>
      </c>
      <c r="M110" t="s">
        <v>17</v>
      </c>
      <c r="N110">
        <f t="shared" si="27"/>
        <v>44050.820000000102</v>
      </c>
      <c r="U110" t="str">
        <f ca="1"/>
        <v>2025-06-14 21:37:37</v>
      </c>
      <c r="V110" s="7">
        <f t="shared" ca="1" si="18"/>
        <v>2</v>
      </c>
      <c r="W110" s="7">
        <f t="shared" ca="1" si="19"/>
        <v>3</v>
      </c>
      <c r="X110" s="7">
        <f t="shared" ca="1" si="20"/>
        <v>0.84000000000000008</v>
      </c>
      <c r="Y110" s="7">
        <f t="shared" ca="1" si="21"/>
        <v>0.53751000000000004</v>
      </c>
      <c r="Z110" s="7">
        <f t="shared" ca="1" si="22"/>
        <v>0.53917999999999999</v>
      </c>
      <c r="AA110" s="7">
        <f t="shared" ca="1" si="23"/>
        <v>0.53595000000000004</v>
      </c>
      <c r="AB110">
        <f t="shared" ca="1" si="24"/>
        <v>1</v>
      </c>
      <c r="AC110">
        <f t="shared" ca="1" si="25"/>
        <v>0</v>
      </c>
      <c r="AD110">
        <f t="shared" ca="1" si="26"/>
        <v>0</v>
      </c>
    </row>
    <row r="111" spans="1:30" x14ac:dyDescent="0.2">
      <c r="A111" t="s">
        <v>18</v>
      </c>
      <c r="B111" t="s">
        <v>37830</v>
      </c>
      <c r="C111" t="s">
        <v>495</v>
      </c>
      <c r="D111" t="s">
        <v>566</v>
      </c>
      <c r="E111" t="s">
        <v>37831</v>
      </c>
      <c r="F111" t="s">
        <v>37829</v>
      </c>
      <c r="G111">
        <v>1.9599500000000001</v>
      </c>
      <c r="H111">
        <v>1.9620500000000001</v>
      </c>
      <c r="I111">
        <f t="shared" si="16"/>
        <v>1</v>
      </c>
      <c r="J111">
        <v>1</v>
      </c>
      <c r="K111">
        <f t="shared" si="17"/>
        <v>-1</v>
      </c>
      <c r="L111">
        <v>-1</v>
      </c>
      <c r="M111" t="s">
        <v>17</v>
      </c>
      <c r="N111">
        <f t="shared" si="27"/>
        <v>44048.980000000105</v>
      </c>
      <c r="U111" t="str">
        <f ca="1"/>
        <v>2025-06-14 21:26:51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0.53749999999999998</v>
      </c>
      <c r="Z111" s="7">
        <f t="shared" ca="1" si="22"/>
        <v>0.53790000000000004</v>
      </c>
      <c r="AA111" s="7">
        <f t="shared" ca="1" si="23"/>
        <v>0.53790000000000004</v>
      </c>
      <c r="AB111">
        <f t="shared" ca="1" si="24"/>
        <v>0</v>
      </c>
      <c r="AC111">
        <f t="shared" ca="1" si="25"/>
        <v>0</v>
      </c>
      <c r="AD111">
        <f t="shared" ca="1" si="26"/>
        <v>1</v>
      </c>
    </row>
    <row r="112" spans="1:30" x14ac:dyDescent="0.2">
      <c r="A112" t="s">
        <v>11</v>
      </c>
      <c r="B112" t="s">
        <v>37832</v>
      </c>
      <c r="C112" t="s">
        <v>495</v>
      </c>
      <c r="D112" t="s">
        <v>566</v>
      </c>
      <c r="E112" t="s">
        <v>37833</v>
      </c>
      <c r="F112" t="s">
        <v>37834</v>
      </c>
      <c r="G112">
        <v>1.9626600000000001</v>
      </c>
      <c r="H112">
        <v>1.9599899999999999</v>
      </c>
      <c r="I112">
        <f t="shared" si="16"/>
        <v>1</v>
      </c>
      <c r="J112">
        <v>1</v>
      </c>
      <c r="K112">
        <f t="shared" si="17"/>
        <v>-1</v>
      </c>
      <c r="L112">
        <v>-1</v>
      </c>
      <c r="M112" t="s">
        <v>17</v>
      </c>
      <c r="N112">
        <f t="shared" si="27"/>
        <v>44049.980000000105</v>
      </c>
      <c r="U112" t="str">
        <f ca="1"/>
        <v>2025-06-14 21:16:38</v>
      </c>
      <c r="V112" s="7">
        <f t="shared" ca="1" si="18"/>
        <v>1</v>
      </c>
      <c r="W112" s="7">
        <f t="shared" ca="1" si="19"/>
        <v>1</v>
      </c>
      <c r="X112" s="7">
        <f t="shared" ca="1" si="20"/>
        <v>-1</v>
      </c>
      <c r="Y112" s="7">
        <f t="shared" ca="1" si="21"/>
        <v>0.53768000000000005</v>
      </c>
      <c r="Z112" s="7">
        <f t="shared" ca="1" si="22"/>
        <v>0.53868000000000005</v>
      </c>
      <c r="AA112" s="7">
        <f t="shared" ca="1" si="23"/>
        <v>0.53868000000000005</v>
      </c>
      <c r="AB112">
        <f t="shared" ca="1" si="24"/>
        <v>0</v>
      </c>
      <c r="AC112">
        <f t="shared" ca="1" si="25"/>
        <v>0</v>
      </c>
      <c r="AD112">
        <f t="shared" ca="1" si="26"/>
        <v>1</v>
      </c>
    </row>
    <row r="113" spans="1:30" x14ac:dyDescent="0.2">
      <c r="A113" t="s">
        <v>11</v>
      </c>
      <c r="B113" t="s">
        <v>37835</v>
      </c>
      <c r="C113" t="s">
        <v>29216</v>
      </c>
      <c r="D113" t="s">
        <v>566</v>
      </c>
      <c r="E113" t="s">
        <v>37836</v>
      </c>
      <c r="F113" t="s">
        <v>37834</v>
      </c>
      <c r="G113">
        <v>1.96027</v>
      </c>
      <c r="H113">
        <v>1.9599899999999999</v>
      </c>
      <c r="I113">
        <f t="shared" si="16"/>
        <v>2</v>
      </c>
      <c r="J113">
        <v>2</v>
      </c>
      <c r="K113">
        <f t="shared" si="17"/>
        <v>-2</v>
      </c>
      <c r="L113">
        <v>-2</v>
      </c>
      <c r="M113" t="s">
        <v>17</v>
      </c>
      <c r="N113">
        <f t="shared" si="27"/>
        <v>44050.980000000105</v>
      </c>
      <c r="U113" t="str">
        <f ca="1"/>
        <v>2025-06-14 21:06:26</v>
      </c>
      <c r="V113" s="7">
        <f t="shared" ca="1" si="18"/>
        <v>2</v>
      </c>
      <c r="W113" s="7">
        <f t="shared" ca="1" si="19"/>
        <v>3</v>
      </c>
      <c r="X113" s="7">
        <f t="shared" ca="1" si="20"/>
        <v>-3</v>
      </c>
      <c r="Y113" s="7">
        <f t="shared" ca="1" si="21"/>
        <v>0.53881999999999997</v>
      </c>
      <c r="Z113" s="7">
        <f t="shared" ca="1" si="22"/>
        <v>0.53817999999999999</v>
      </c>
      <c r="AA113" s="7">
        <f t="shared" ca="1" si="23"/>
        <v>0.53664000000000001</v>
      </c>
      <c r="AB113">
        <f t="shared" ca="1" si="24"/>
        <v>0</v>
      </c>
      <c r="AC113">
        <f t="shared" ca="1" si="25"/>
        <v>1</v>
      </c>
      <c r="AD113">
        <f t="shared" ca="1" si="26"/>
        <v>0</v>
      </c>
    </row>
    <row r="114" spans="1:30" x14ac:dyDescent="0.2">
      <c r="A114" t="s">
        <v>18</v>
      </c>
      <c r="B114" t="s">
        <v>37837</v>
      </c>
      <c r="C114" t="s">
        <v>717</v>
      </c>
      <c r="D114" t="s">
        <v>566</v>
      </c>
      <c r="E114" t="s">
        <v>37838</v>
      </c>
      <c r="F114" t="s">
        <v>37839</v>
      </c>
      <c r="G114">
        <v>1.96201</v>
      </c>
      <c r="H114">
        <v>1.9629000000000001</v>
      </c>
      <c r="I114">
        <f t="shared" si="16"/>
        <v>2</v>
      </c>
      <c r="J114">
        <v>2</v>
      </c>
      <c r="K114">
        <f t="shared" si="17"/>
        <v>-2</v>
      </c>
      <c r="L114">
        <v>-2</v>
      </c>
      <c r="M114" t="s">
        <v>17</v>
      </c>
      <c r="N114">
        <f t="shared" si="27"/>
        <v>44052.980000000105</v>
      </c>
      <c r="U114" t="str">
        <f ca="1"/>
        <v>2025-06-14 20:56:13</v>
      </c>
      <c r="V114" s="7">
        <f t="shared" ca="1" si="18"/>
        <v>1</v>
      </c>
      <c r="W114" s="7">
        <f t="shared" ca="1" si="19"/>
        <v>1</v>
      </c>
      <c r="X114" s="7">
        <f t="shared" ca="1" si="20"/>
        <v>0.92</v>
      </c>
      <c r="Y114" s="7">
        <f t="shared" ca="1" si="21"/>
        <v>0.53671000000000002</v>
      </c>
      <c r="Z114" s="7">
        <f t="shared" ca="1" si="22"/>
        <v>0.53725000000000001</v>
      </c>
      <c r="AA114" s="7">
        <f t="shared" ca="1" si="23"/>
        <v>0.53725000000000001</v>
      </c>
      <c r="AB114">
        <f t="shared" ca="1" si="24"/>
        <v>0</v>
      </c>
      <c r="AC114">
        <f t="shared" ca="1" si="25"/>
        <v>0</v>
      </c>
      <c r="AD114">
        <f t="shared" ca="1" si="26"/>
        <v>1</v>
      </c>
    </row>
    <row r="115" spans="1:30" x14ac:dyDescent="0.2">
      <c r="A115" t="s">
        <v>18</v>
      </c>
      <c r="B115" t="s">
        <v>37840</v>
      </c>
      <c r="C115" t="s">
        <v>495</v>
      </c>
      <c r="D115" t="s">
        <v>566</v>
      </c>
      <c r="E115" t="s">
        <v>37841</v>
      </c>
      <c r="F115" t="s">
        <v>37839</v>
      </c>
      <c r="G115">
        <v>1.9605600000000001</v>
      </c>
      <c r="H115">
        <v>1.9629000000000001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44054.980000000105</v>
      </c>
      <c r="U115" t="str">
        <f ca="1"/>
        <v>2025-06-14 20:46:00</v>
      </c>
      <c r="V115" s="7">
        <f t="shared" ca="1" si="18"/>
        <v>3</v>
      </c>
      <c r="W115" s="7">
        <f t="shared" ca="1" si="19"/>
        <v>7</v>
      </c>
      <c r="X115" s="7">
        <f t="shared" ca="1" si="20"/>
        <v>6.44</v>
      </c>
      <c r="Y115" s="7">
        <f t="shared" ca="1" si="21"/>
        <v>0.53720999999999997</v>
      </c>
      <c r="Z115" s="7">
        <f t="shared" ca="1" si="22"/>
        <v>0.53956999999999999</v>
      </c>
      <c r="AA115" s="7">
        <f t="shared" ca="1" si="23"/>
        <v>0.53824000000000005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37842</v>
      </c>
      <c r="C116" t="s">
        <v>28065</v>
      </c>
      <c r="D116" t="s">
        <v>566</v>
      </c>
      <c r="E116" t="s">
        <v>37843</v>
      </c>
      <c r="F116" t="s">
        <v>37844</v>
      </c>
      <c r="G116">
        <v>1.96055</v>
      </c>
      <c r="H116">
        <v>1.9603699999999999</v>
      </c>
      <c r="I116">
        <f t="shared" si="16"/>
        <v>2</v>
      </c>
      <c r="J116">
        <v>2</v>
      </c>
      <c r="K116">
        <f t="shared" si="17"/>
        <v>-2</v>
      </c>
      <c r="L116">
        <v>-2</v>
      </c>
      <c r="M116" t="s">
        <v>17</v>
      </c>
      <c r="N116">
        <f t="shared" si="27"/>
        <v>44055.980000000105</v>
      </c>
      <c r="U116" t="str">
        <f ca="1"/>
        <v>2025-06-14 20:35:48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0.53805000000000003</v>
      </c>
      <c r="Z116" s="7">
        <f t="shared" ca="1" si="22"/>
        <v>0.53883999999999999</v>
      </c>
      <c r="AA116" s="7">
        <f t="shared" ca="1" si="23"/>
        <v>0.53883999999999999</v>
      </c>
      <c r="AB116">
        <f t="shared" ca="1" si="24"/>
        <v>0</v>
      </c>
      <c r="AC116">
        <f t="shared" ca="1" si="25"/>
        <v>0</v>
      </c>
      <c r="AD116">
        <f t="shared" ca="1" si="26"/>
        <v>1</v>
      </c>
    </row>
    <row r="117" spans="1:30" x14ac:dyDescent="0.2">
      <c r="A117" t="s">
        <v>11</v>
      </c>
      <c r="B117" t="s">
        <v>37845</v>
      </c>
      <c r="C117" t="s">
        <v>550</v>
      </c>
      <c r="D117" t="s">
        <v>566</v>
      </c>
      <c r="E117" t="s">
        <v>37846</v>
      </c>
      <c r="F117" t="s">
        <v>37844</v>
      </c>
      <c r="G117">
        <v>1.96366</v>
      </c>
      <c r="H117">
        <v>1.9603699999999999</v>
      </c>
      <c r="I117">
        <f t="shared" si="16"/>
        <v>1</v>
      </c>
      <c r="J117">
        <v>1</v>
      </c>
      <c r="K117">
        <f t="shared" si="17"/>
        <v>-1</v>
      </c>
      <c r="L117">
        <v>-1</v>
      </c>
      <c r="M117" t="s">
        <v>17</v>
      </c>
      <c r="N117">
        <f t="shared" si="27"/>
        <v>44057.980000000105</v>
      </c>
      <c r="U117" t="str">
        <f ca="1"/>
        <v>2025-06-14 20:25:03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0.53864000000000001</v>
      </c>
      <c r="Z117" s="7">
        <f t="shared" ca="1" si="22"/>
        <v>0.53956000000000004</v>
      </c>
      <c r="AA117" s="7">
        <f t="shared" ca="1" si="23"/>
        <v>0.53956000000000004</v>
      </c>
      <c r="AB117">
        <f t="shared" ca="1" si="24"/>
        <v>0</v>
      </c>
      <c r="AC117">
        <f t="shared" ca="1" si="25"/>
        <v>0</v>
      </c>
      <c r="AD117">
        <f t="shared" ca="1" si="26"/>
        <v>1</v>
      </c>
    </row>
    <row r="118" spans="1:30" x14ac:dyDescent="0.2">
      <c r="A118" t="s">
        <v>11</v>
      </c>
      <c r="B118" t="s">
        <v>37847</v>
      </c>
      <c r="C118" t="s">
        <v>29216</v>
      </c>
      <c r="D118" t="s">
        <v>566</v>
      </c>
      <c r="E118" t="s">
        <v>37848</v>
      </c>
      <c r="F118" t="s">
        <v>37849</v>
      </c>
      <c r="G118">
        <v>1.9614199999999999</v>
      </c>
      <c r="H118">
        <v>1.9644699999999999</v>
      </c>
      <c r="I118">
        <f t="shared" si="16"/>
        <v>2</v>
      </c>
      <c r="J118">
        <v>2</v>
      </c>
      <c r="K118">
        <f t="shared" si="17"/>
        <v>1.84</v>
      </c>
      <c r="L118">
        <v>1.84</v>
      </c>
      <c r="M118" t="s">
        <v>17</v>
      </c>
      <c r="N118">
        <f t="shared" si="27"/>
        <v>44058.980000000105</v>
      </c>
      <c r="U118" t="str">
        <f ca="1"/>
        <v>2025-06-14 20:14:50</v>
      </c>
      <c r="V118" s="7">
        <f t="shared" ca="1" si="18"/>
        <v>2</v>
      </c>
      <c r="W118" s="7">
        <f t="shared" ca="1" si="19"/>
        <v>3</v>
      </c>
      <c r="X118" s="7">
        <f t="shared" ca="1" si="20"/>
        <v>0.84000000000000008</v>
      </c>
      <c r="Y118" s="7">
        <f t="shared" ca="1" si="21"/>
        <v>0.54003999999999996</v>
      </c>
      <c r="Z118" s="7">
        <f t="shared" ca="1" si="22"/>
        <v>0.54135</v>
      </c>
      <c r="AA118" s="7">
        <f t="shared" ca="1" si="23"/>
        <v>0.53973000000000004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37850</v>
      </c>
      <c r="C119" t="s">
        <v>544</v>
      </c>
      <c r="D119" t="s">
        <v>566</v>
      </c>
      <c r="E119" t="s">
        <v>37851</v>
      </c>
      <c r="F119" t="s">
        <v>37849</v>
      </c>
      <c r="G119">
        <v>1.9635</v>
      </c>
      <c r="H119">
        <v>1.9644699999999999</v>
      </c>
      <c r="I119">
        <f t="shared" si="16"/>
        <v>1</v>
      </c>
      <c r="J119">
        <v>1</v>
      </c>
      <c r="K119">
        <f t="shared" si="17"/>
        <v>0.92</v>
      </c>
      <c r="L119">
        <v>0.92</v>
      </c>
      <c r="M119" t="s">
        <v>17</v>
      </c>
      <c r="N119">
        <f t="shared" si="27"/>
        <v>44057.140000000109</v>
      </c>
      <c r="U119" t="str">
        <f ca="1"/>
        <v>2025-06-14 20:04:38</v>
      </c>
      <c r="V119" s="7">
        <f t="shared" ca="1" si="18"/>
        <v>2</v>
      </c>
      <c r="W119" s="7">
        <f t="shared" ca="1" si="19"/>
        <v>3</v>
      </c>
      <c r="X119" s="7">
        <f t="shared" ca="1" si="20"/>
        <v>0.84000000000000008</v>
      </c>
      <c r="Y119" s="7">
        <f t="shared" ca="1" si="21"/>
        <v>0.54113</v>
      </c>
      <c r="Z119" s="7">
        <f t="shared" ca="1" si="22"/>
        <v>0.54156000000000004</v>
      </c>
      <c r="AA119" s="7">
        <f t="shared" ca="1" si="23"/>
        <v>0.54085000000000005</v>
      </c>
      <c r="AB119">
        <f t="shared" ca="1" si="24"/>
        <v>1</v>
      </c>
      <c r="AC119">
        <f t="shared" ca="1" si="25"/>
        <v>0</v>
      </c>
      <c r="AD119">
        <f t="shared" ca="1" si="26"/>
        <v>0</v>
      </c>
    </row>
    <row r="120" spans="1:30" x14ac:dyDescent="0.2">
      <c r="A120" t="s">
        <v>18</v>
      </c>
      <c r="B120" t="s">
        <v>37852</v>
      </c>
      <c r="C120" t="s">
        <v>495</v>
      </c>
      <c r="D120" t="s">
        <v>566</v>
      </c>
      <c r="E120" t="s">
        <v>37853</v>
      </c>
      <c r="F120" t="s">
        <v>37854</v>
      </c>
      <c r="G120">
        <v>1.9600200000000001</v>
      </c>
      <c r="H120">
        <v>1.96349</v>
      </c>
      <c r="I120">
        <f t="shared" si="16"/>
        <v>1</v>
      </c>
      <c r="J120">
        <v>1</v>
      </c>
      <c r="K120">
        <f t="shared" si="17"/>
        <v>-1</v>
      </c>
      <c r="L120">
        <v>-1</v>
      </c>
      <c r="M120" t="s">
        <v>17</v>
      </c>
      <c r="N120">
        <f t="shared" si="27"/>
        <v>44056.22000000011</v>
      </c>
      <c r="U120" t="str">
        <f ca="1"/>
        <v>2025-06-14 19:54:33</v>
      </c>
      <c r="V120" s="7">
        <f t="shared" ca="1" si="18"/>
        <v>2</v>
      </c>
      <c r="W120" s="7">
        <f t="shared" ca="1" si="19"/>
        <v>3</v>
      </c>
      <c r="X120" s="7">
        <f t="shared" ca="1" si="20"/>
        <v>2.7600000000000002</v>
      </c>
      <c r="Y120" s="7">
        <f t="shared" ca="1" si="21"/>
        <v>0.54103999999999997</v>
      </c>
      <c r="Z120" s="7">
        <f t="shared" ca="1" si="22"/>
        <v>0.54391999999999996</v>
      </c>
      <c r="AA120" s="7">
        <f t="shared" ca="1" si="23"/>
        <v>0.54286999999999996</v>
      </c>
      <c r="AB120">
        <f t="shared" ca="1" si="24"/>
        <v>0</v>
      </c>
      <c r="AC120">
        <f t="shared" ca="1" si="25"/>
        <v>0</v>
      </c>
      <c r="AD120">
        <f t="shared" ca="1" si="26"/>
        <v>1</v>
      </c>
    </row>
    <row r="121" spans="1:30" x14ac:dyDescent="0.2">
      <c r="A121" t="s">
        <v>18</v>
      </c>
      <c r="B121" t="s">
        <v>37855</v>
      </c>
      <c r="C121" t="s">
        <v>28065</v>
      </c>
      <c r="D121" t="s">
        <v>566</v>
      </c>
      <c r="E121" t="s">
        <v>37856</v>
      </c>
      <c r="F121" t="s">
        <v>37854</v>
      </c>
      <c r="G121">
        <v>1.9628300000000001</v>
      </c>
      <c r="H121">
        <v>1.96349</v>
      </c>
      <c r="I121">
        <f t="shared" si="16"/>
        <v>2</v>
      </c>
      <c r="J121">
        <v>2</v>
      </c>
      <c r="K121">
        <f t="shared" si="17"/>
        <v>-2</v>
      </c>
      <c r="L121">
        <v>-2</v>
      </c>
      <c r="M121" t="s">
        <v>17</v>
      </c>
      <c r="N121">
        <f t="shared" si="27"/>
        <v>44057.22000000011</v>
      </c>
      <c r="U121" t="str">
        <f ca="1"/>
        <v>2025-06-14 19:44:22</v>
      </c>
      <c r="V121" s="7">
        <f t="shared" ca="1" si="18"/>
        <v>2</v>
      </c>
      <c r="W121" s="7">
        <f t="shared" ca="1" si="19"/>
        <v>3</v>
      </c>
      <c r="X121" s="7">
        <f t="shared" ca="1" si="20"/>
        <v>0.84000000000000008</v>
      </c>
      <c r="Y121" s="7">
        <f t="shared" ca="1" si="21"/>
        <v>0.54320999999999997</v>
      </c>
      <c r="Z121" s="7">
        <f t="shared" ca="1" si="22"/>
        <v>0.54439000000000004</v>
      </c>
      <c r="AA121" s="7">
        <f t="shared" ca="1" si="23"/>
        <v>0.54247000000000001</v>
      </c>
      <c r="AB121">
        <f t="shared" ca="1" si="24"/>
        <v>1</v>
      </c>
      <c r="AC121">
        <f t="shared" ca="1" si="25"/>
        <v>0</v>
      </c>
      <c r="AD121">
        <f t="shared" ca="1" si="26"/>
        <v>0</v>
      </c>
    </row>
    <row r="122" spans="1:30" x14ac:dyDescent="0.2">
      <c r="A122" t="s">
        <v>18</v>
      </c>
      <c r="B122" t="s">
        <v>37857</v>
      </c>
      <c r="C122" t="s">
        <v>495</v>
      </c>
      <c r="D122" t="s">
        <v>566</v>
      </c>
      <c r="E122" t="s">
        <v>37858</v>
      </c>
      <c r="F122" t="s">
        <v>37859</v>
      </c>
      <c r="G122">
        <v>1.9664600000000001</v>
      </c>
      <c r="H122">
        <v>1.9599899999999999</v>
      </c>
      <c r="I122">
        <f t="shared" si="16"/>
        <v>1</v>
      </c>
      <c r="J122">
        <v>1</v>
      </c>
      <c r="K122">
        <f t="shared" si="17"/>
        <v>0.92</v>
      </c>
      <c r="L122">
        <v>0.92</v>
      </c>
      <c r="M122" t="s">
        <v>17</v>
      </c>
      <c r="N122">
        <f t="shared" si="27"/>
        <v>44059.22000000011</v>
      </c>
      <c r="U122" t="str">
        <f ca="1"/>
        <v>2025-06-14 19:34:11</v>
      </c>
      <c r="V122" s="7">
        <f t="shared" ca="1" si="18"/>
        <v>1</v>
      </c>
      <c r="W122" s="7">
        <f t="shared" ca="1" si="19"/>
        <v>1</v>
      </c>
      <c r="X122" s="7">
        <f t="shared" ca="1" si="20"/>
        <v>0.92</v>
      </c>
      <c r="Y122" s="7">
        <f t="shared" ca="1" si="21"/>
        <v>0.54193999999999998</v>
      </c>
      <c r="Z122" s="7">
        <f t="shared" ca="1" si="22"/>
        <v>0.54500999999999999</v>
      </c>
      <c r="AA122" s="7">
        <f t="shared" ca="1" si="23"/>
        <v>0.54500999999999999</v>
      </c>
      <c r="AB122">
        <f t="shared" ca="1" si="24"/>
        <v>0</v>
      </c>
      <c r="AC122">
        <f t="shared" ca="1" si="25"/>
        <v>0</v>
      </c>
      <c r="AD122">
        <f t="shared" ca="1" si="26"/>
        <v>1</v>
      </c>
    </row>
    <row r="123" spans="1:30" x14ac:dyDescent="0.2">
      <c r="A123" t="s">
        <v>18</v>
      </c>
      <c r="B123" t="s">
        <v>37860</v>
      </c>
      <c r="C123" t="s">
        <v>31110</v>
      </c>
      <c r="D123" t="s">
        <v>566</v>
      </c>
      <c r="E123" t="s">
        <v>37861</v>
      </c>
      <c r="F123" t="s">
        <v>37859</v>
      </c>
      <c r="G123">
        <v>1.9675400000000001</v>
      </c>
      <c r="H123">
        <v>1.9599899999999999</v>
      </c>
      <c r="I123">
        <f t="shared" si="16"/>
        <v>2</v>
      </c>
      <c r="J123">
        <v>2</v>
      </c>
      <c r="K123">
        <f t="shared" si="17"/>
        <v>1.84</v>
      </c>
      <c r="L123">
        <v>1.84</v>
      </c>
      <c r="M123" t="s">
        <v>17</v>
      </c>
      <c r="N123">
        <f t="shared" si="27"/>
        <v>44058.300000000112</v>
      </c>
      <c r="U123" t="str">
        <f ca="1"/>
        <v>2025-06-14 17:07:35</v>
      </c>
      <c r="V123" s="7">
        <f t="shared" ca="1" si="18"/>
        <v>2</v>
      </c>
      <c r="W123" s="7">
        <f t="shared" ca="1" si="19"/>
        <v>3</v>
      </c>
      <c r="X123" s="7">
        <f t="shared" ca="1" si="20"/>
        <v>0.84000000000000008</v>
      </c>
      <c r="Y123" s="7">
        <f t="shared" ca="1" si="21"/>
        <v>0.54276999999999997</v>
      </c>
      <c r="Z123" s="7">
        <f t="shared" ca="1" si="22"/>
        <v>0.54384999999999994</v>
      </c>
      <c r="AA123" s="7">
        <f t="shared" ca="1" si="23"/>
        <v>0.54237999999999997</v>
      </c>
      <c r="AB123">
        <f t="shared" ca="1" si="24"/>
        <v>1</v>
      </c>
      <c r="AC123">
        <f t="shared" ca="1" si="25"/>
        <v>0</v>
      </c>
      <c r="AD123">
        <f t="shared" ca="1" si="26"/>
        <v>0</v>
      </c>
    </row>
    <row r="124" spans="1:30" x14ac:dyDescent="0.2">
      <c r="A124" t="s">
        <v>18</v>
      </c>
      <c r="B124" t="s">
        <v>37862</v>
      </c>
      <c r="C124" t="s">
        <v>495</v>
      </c>
      <c r="D124" t="s">
        <v>566</v>
      </c>
      <c r="E124" t="s">
        <v>37863</v>
      </c>
      <c r="F124" t="s">
        <v>37864</v>
      </c>
      <c r="G124">
        <v>1.9688699999999999</v>
      </c>
      <c r="H124">
        <v>1.9660500000000001</v>
      </c>
      <c r="I124">
        <f t="shared" si="16"/>
        <v>1</v>
      </c>
      <c r="J124">
        <v>1</v>
      </c>
      <c r="K124">
        <f t="shared" si="17"/>
        <v>0.92</v>
      </c>
      <c r="L124">
        <v>0.92</v>
      </c>
      <c r="M124" t="s">
        <v>17</v>
      </c>
      <c r="N124">
        <f t="shared" si="27"/>
        <v>44056.460000000116</v>
      </c>
      <c r="U124" t="str">
        <f ca="1"/>
        <v>2025-06-14 16:57:23</v>
      </c>
      <c r="V124" s="7">
        <f t="shared" ca="1" si="18"/>
        <v>1</v>
      </c>
      <c r="W124" s="7">
        <f t="shared" ca="1" si="19"/>
        <v>1</v>
      </c>
      <c r="X124" s="7">
        <f t="shared" ca="1" si="20"/>
        <v>0.92</v>
      </c>
      <c r="Y124" s="7">
        <f t="shared" ca="1" si="21"/>
        <v>0.54427000000000003</v>
      </c>
      <c r="Z124" s="7">
        <f t="shared" ca="1" si="22"/>
        <v>0.54523999999999995</v>
      </c>
      <c r="AA124" s="7">
        <f t="shared" ca="1" si="23"/>
        <v>0.54523999999999995</v>
      </c>
      <c r="AB124">
        <f t="shared" ca="1" si="24"/>
        <v>0</v>
      </c>
      <c r="AC124">
        <f t="shared" ca="1" si="25"/>
        <v>0</v>
      </c>
      <c r="AD124">
        <f t="shared" ca="1" si="26"/>
        <v>1</v>
      </c>
    </row>
    <row r="125" spans="1:30" x14ac:dyDescent="0.2">
      <c r="A125" t="s">
        <v>18</v>
      </c>
      <c r="B125" t="s">
        <v>37865</v>
      </c>
      <c r="C125" t="s">
        <v>495</v>
      </c>
      <c r="D125" t="s">
        <v>566</v>
      </c>
      <c r="E125" t="s">
        <v>37866</v>
      </c>
      <c r="F125" t="s">
        <v>37867</v>
      </c>
      <c r="G125">
        <v>1.97374</v>
      </c>
      <c r="H125">
        <v>1.96851</v>
      </c>
      <c r="I125">
        <f t="shared" si="16"/>
        <v>1</v>
      </c>
      <c r="J125">
        <v>1</v>
      </c>
      <c r="K125">
        <f t="shared" si="17"/>
        <v>0.92</v>
      </c>
      <c r="L125">
        <v>0.92</v>
      </c>
      <c r="M125" t="s">
        <v>17</v>
      </c>
      <c r="N125">
        <f t="shared" si="27"/>
        <v>44055.540000000117</v>
      </c>
      <c r="U125" t="str">
        <f ca="1"/>
        <v>2025-06-14 16:47:11</v>
      </c>
      <c r="V125" s="7">
        <f t="shared" ca="1" si="18"/>
        <v>1</v>
      </c>
      <c r="W125" s="7">
        <f t="shared" ca="1" si="19"/>
        <v>1</v>
      </c>
      <c r="X125" s="7">
        <f t="shared" ca="1" si="20"/>
        <v>0.92</v>
      </c>
      <c r="Y125" s="7">
        <f t="shared" ca="1" si="21"/>
        <v>0.54605999999999999</v>
      </c>
      <c r="Z125" s="7">
        <f t="shared" ca="1" si="22"/>
        <v>0.54942000000000002</v>
      </c>
      <c r="AA125" s="7">
        <f t="shared" ca="1" si="23"/>
        <v>0.54942000000000002</v>
      </c>
      <c r="AB125">
        <f t="shared" ca="1" si="24"/>
        <v>0</v>
      </c>
      <c r="AC125">
        <f t="shared" ca="1" si="25"/>
        <v>0</v>
      </c>
      <c r="AD125">
        <f t="shared" ca="1" si="26"/>
        <v>1</v>
      </c>
    </row>
    <row r="126" spans="1:30" x14ac:dyDescent="0.2">
      <c r="A126" t="s">
        <v>18</v>
      </c>
      <c r="B126" t="s">
        <v>37868</v>
      </c>
      <c r="C126" t="s">
        <v>495</v>
      </c>
      <c r="D126" t="s">
        <v>566</v>
      </c>
      <c r="E126" t="s">
        <v>37869</v>
      </c>
      <c r="F126" t="s">
        <v>37870</v>
      </c>
      <c r="G126">
        <v>1.9719</v>
      </c>
      <c r="H126">
        <v>1.97359</v>
      </c>
      <c r="I126">
        <f t="shared" si="16"/>
        <v>1</v>
      </c>
      <c r="J126">
        <v>1</v>
      </c>
      <c r="K126">
        <f t="shared" si="17"/>
        <v>-1</v>
      </c>
      <c r="L126">
        <v>-1</v>
      </c>
      <c r="M126" t="s">
        <v>17</v>
      </c>
      <c r="N126">
        <f t="shared" si="27"/>
        <v>44054.620000000119</v>
      </c>
      <c r="U126" t="str">
        <f ca="1"/>
        <v>2025-06-14 16:36:58</v>
      </c>
      <c r="V126" s="7">
        <f t="shared" ca="1" si="18"/>
        <v>2</v>
      </c>
      <c r="W126" s="7">
        <f t="shared" ca="1" si="19"/>
        <v>3</v>
      </c>
      <c r="X126" s="7">
        <f t="shared" ca="1" si="20"/>
        <v>-3</v>
      </c>
      <c r="Y126" s="7">
        <f t="shared" ca="1" si="21"/>
        <v>0.54935999999999996</v>
      </c>
      <c r="Z126" s="7">
        <f t="shared" ca="1" si="22"/>
        <v>0.55198000000000003</v>
      </c>
      <c r="AA126" s="7">
        <f t="shared" ca="1" si="23"/>
        <v>0.55125999999999997</v>
      </c>
      <c r="AB126">
        <f t="shared" ca="1" si="24"/>
        <v>0</v>
      </c>
      <c r="AC126">
        <f t="shared" ca="1" si="25"/>
        <v>0</v>
      </c>
      <c r="AD126">
        <f t="shared" ca="1" si="26"/>
        <v>1</v>
      </c>
    </row>
    <row r="127" spans="1:30" x14ac:dyDescent="0.2">
      <c r="A127" t="s">
        <v>18</v>
      </c>
      <c r="B127" t="s">
        <v>37871</v>
      </c>
      <c r="C127" t="s">
        <v>3722</v>
      </c>
      <c r="D127" t="s">
        <v>566</v>
      </c>
      <c r="E127" t="s">
        <v>37872</v>
      </c>
      <c r="F127" t="s">
        <v>37870</v>
      </c>
      <c r="G127">
        <v>1.9747399999999999</v>
      </c>
      <c r="H127">
        <v>1.97359</v>
      </c>
      <c r="I127">
        <f t="shared" si="16"/>
        <v>4</v>
      </c>
      <c r="J127">
        <v>4</v>
      </c>
      <c r="K127">
        <f t="shared" si="17"/>
        <v>3.68</v>
      </c>
      <c r="L127">
        <v>3.68</v>
      </c>
      <c r="M127" t="s">
        <v>17</v>
      </c>
      <c r="N127">
        <f t="shared" si="27"/>
        <v>44055.620000000119</v>
      </c>
      <c r="U127" t="str">
        <f ca="1"/>
        <v>2025-06-14 16:26:46</v>
      </c>
      <c r="V127" s="7">
        <f t="shared" ca="1" si="18"/>
        <v>2</v>
      </c>
      <c r="W127" s="7">
        <f t="shared" ca="1" si="19"/>
        <v>3</v>
      </c>
      <c r="X127" s="7">
        <f t="shared" ca="1" si="20"/>
        <v>2.7600000000000002</v>
      </c>
      <c r="Y127" s="7">
        <f t="shared" ca="1" si="21"/>
        <v>0.55123999999999995</v>
      </c>
      <c r="Z127" s="7">
        <f t="shared" ca="1" si="22"/>
        <v>0.55017000000000005</v>
      </c>
      <c r="AA127" s="7">
        <f t="shared" ca="1" si="23"/>
        <v>0.54873000000000005</v>
      </c>
      <c r="AB127">
        <f t="shared" ca="1" si="24"/>
        <v>0</v>
      </c>
      <c r="AC127">
        <f t="shared" ca="1" si="25"/>
        <v>1</v>
      </c>
      <c r="AD127">
        <f t="shared" ca="1" si="26"/>
        <v>0</v>
      </c>
    </row>
    <row r="128" spans="1:30" x14ac:dyDescent="0.2">
      <c r="A128" t="s">
        <v>18</v>
      </c>
      <c r="B128" t="s">
        <v>37873</v>
      </c>
      <c r="C128" t="s">
        <v>28066</v>
      </c>
      <c r="D128" t="s">
        <v>566</v>
      </c>
      <c r="E128" t="s">
        <v>37874</v>
      </c>
      <c r="F128" t="s">
        <v>37870</v>
      </c>
      <c r="G128">
        <v>1.9759500000000001</v>
      </c>
      <c r="H128">
        <v>1.97359</v>
      </c>
      <c r="I128">
        <f t="shared" si="16"/>
        <v>0</v>
      </c>
      <c r="J128">
        <v>8</v>
      </c>
      <c r="K128">
        <f t="shared" si="17"/>
        <v>0</v>
      </c>
      <c r="L128">
        <v>7.36</v>
      </c>
      <c r="M128" t="s">
        <v>17</v>
      </c>
      <c r="N128">
        <f t="shared" si="27"/>
        <v>44051.940000000119</v>
      </c>
      <c r="U128" t="str">
        <f ca="1"/>
        <v>2025-06-14 16:16:32</v>
      </c>
      <c r="V128" s="7">
        <f t="shared" ca="1" si="18"/>
        <v>1</v>
      </c>
      <c r="W128" s="7">
        <f t="shared" ca="1" si="19"/>
        <v>1</v>
      </c>
      <c r="X128" s="7">
        <f t="shared" ca="1" si="20"/>
        <v>0.92</v>
      </c>
      <c r="Y128" s="7">
        <f t="shared" ca="1" si="21"/>
        <v>0.54984</v>
      </c>
      <c r="Z128" s="7">
        <f t="shared" ca="1" si="22"/>
        <v>0.54652999999999996</v>
      </c>
      <c r="AA128" s="7">
        <f t="shared" ca="1" si="23"/>
        <v>0.54652999999999996</v>
      </c>
      <c r="AB128">
        <f t="shared" ca="1" si="24"/>
        <v>0</v>
      </c>
      <c r="AC128">
        <f t="shared" ca="1" si="25"/>
        <v>1</v>
      </c>
      <c r="AD128">
        <f t="shared" ca="1" si="26"/>
        <v>0</v>
      </c>
    </row>
    <row r="129" spans="1:30" x14ac:dyDescent="0.2">
      <c r="A129" t="s">
        <v>18</v>
      </c>
      <c r="B129" t="s">
        <v>37875</v>
      </c>
      <c r="C129" t="s">
        <v>555</v>
      </c>
      <c r="D129" t="s">
        <v>566</v>
      </c>
      <c r="E129" t="s">
        <v>37876</v>
      </c>
      <c r="F129" t="s">
        <v>37870</v>
      </c>
      <c r="G129">
        <v>1.9732799999999999</v>
      </c>
      <c r="H129">
        <v>1.97359</v>
      </c>
      <c r="I129">
        <f t="shared" si="16"/>
        <v>2</v>
      </c>
      <c r="J129">
        <v>2</v>
      </c>
      <c r="K129">
        <f t="shared" si="17"/>
        <v>-2</v>
      </c>
      <c r="L129">
        <v>-2</v>
      </c>
      <c r="M129" t="s">
        <v>17</v>
      </c>
      <c r="N129">
        <f t="shared" si="27"/>
        <v>44044.580000000118</v>
      </c>
      <c r="U129" t="str">
        <f ca="1"/>
        <v>2025-06-14 16:05:45</v>
      </c>
      <c r="V129" s="7">
        <f t="shared" ca="1" si="18"/>
        <v>1</v>
      </c>
      <c r="W129" s="7">
        <f t="shared" ca="1" si="19"/>
        <v>1</v>
      </c>
      <c r="X129" s="7">
        <f t="shared" ca="1" si="20"/>
        <v>0.92</v>
      </c>
      <c r="Y129" s="7">
        <f t="shared" ca="1" si="21"/>
        <v>0.54610000000000003</v>
      </c>
      <c r="Z129" s="7">
        <f t="shared" ca="1" si="22"/>
        <v>0.54291</v>
      </c>
      <c r="AA129" s="7">
        <f t="shared" ca="1" si="23"/>
        <v>0.54291</v>
      </c>
      <c r="AB129">
        <f t="shared" ca="1" si="24"/>
        <v>0</v>
      </c>
      <c r="AC129">
        <f t="shared" ca="1" si="25"/>
        <v>1</v>
      </c>
      <c r="AD129">
        <f t="shared" ca="1" si="26"/>
        <v>0</v>
      </c>
    </row>
    <row r="130" spans="1:30" x14ac:dyDescent="0.2">
      <c r="A130" t="s">
        <v>18</v>
      </c>
      <c r="B130" t="s">
        <v>37877</v>
      </c>
      <c r="C130" t="s">
        <v>495</v>
      </c>
      <c r="D130" t="s">
        <v>566</v>
      </c>
      <c r="E130" t="s">
        <v>37878</v>
      </c>
      <c r="F130" t="s">
        <v>37879</v>
      </c>
      <c r="G130">
        <v>1.97437</v>
      </c>
      <c r="H130">
        <v>1.97218</v>
      </c>
      <c r="I130">
        <f t="shared" si="16"/>
        <v>1</v>
      </c>
      <c r="J130">
        <v>1</v>
      </c>
      <c r="K130">
        <f t="shared" si="17"/>
        <v>0.92</v>
      </c>
      <c r="L130">
        <v>0.92</v>
      </c>
      <c r="M130" t="s">
        <v>17</v>
      </c>
      <c r="N130">
        <f t="shared" si="27"/>
        <v>44046.580000000118</v>
      </c>
      <c r="U130" t="str">
        <f ca="1"/>
        <v>2025-06-14 15:44:40</v>
      </c>
      <c r="V130" s="7">
        <f t="shared" ca="1" si="18"/>
        <v>1</v>
      </c>
      <c r="W130" s="7">
        <f t="shared" ca="1" si="19"/>
        <v>1</v>
      </c>
      <c r="X130" s="7">
        <f t="shared" ca="1" si="20"/>
        <v>0.92</v>
      </c>
      <c r="Y130" s="7">
        <f t="shared" ca="1" si="21"/>
        <v>1.9680599999999999</v>
      </c>
      <c r="Z130" s="7">
        <f t="shared" ca="1" si="22"/>
        <v>1.9701299999999999</v>
      </c>
      <c r="AA130" s="7">
        <f t="shared" ca="1" si="23"/>
        <v>1.9701299999999999</v>
      </c>
      <c r="AB130">
        <f t="shared" ca="1" si="24"/>
        <v>0</v>
      </c>
      <c r="AC130">
        <f t="shared" ca="1" si="25"/>
        <v>0</v>
      </c>
      <c r="AD130">
        <f t="shared" ca="1" si="26"/>
        <v>1</v>
      </c>
    </row>
    <row r="131" spans="1:30" x14ac:dyDescent="0.2">
      <c r="A131" t="s">
        <v>11</v>
      </c>
      <c r="B131" t="s">
        <v>37880</v>
      </c>
      <c r="C131" t="s">
        <v>3766</v>
      </c>
      <c r="D131" t="s">
        <v>566</v>
      </c>
      <c r="E131" t="s">
        <v>37881</v>
      </c>
      <c r="F131" t="s">
        <v>37882</v>
      </c>
      <c r="G131">
        <v>1.97533</v>
      </c>
      <c r="H131">
        <v>1.97566</v>
      </c>
      <c r="I131">
        <f t="shared" ref="I131:I194" si="28">IF(J131=8,0,J131)</f>
        <v>2</v>
      </c>
      <c r="J131">
        <v>2</v>
      </c>
      <c r="K131">
        <f t="shared" ref="K131:K194" si="29">IF(OR(L131=-8,L131=7.36),0,L131)</f>
        <v>1.84</v>
      </c>
      <c r="L131">
        <v>1.84</v>
      </c>
      <c r="M131" t="s">
        <v>17</v>
      </c>
      <c r="N131">
        <f t="shared" si="27"/>
        <v>44045.66000000012</v>
      </c>
      <c r="U131" t="str">
        <f ca="1"/>
        <v>2025-06-14 15:34:28</v>
      </c>
      <c r="V131" s="7">
        <f t="shared" ref="V131:V194" ca="1" si="30">COUNTIF(INDIRECT($Q$5),U131)</f>
        <v>2</v>
      </c>
      <c r="W131" s="7">
        <f t="shared" ref="W131:W194" ca="1" si="31">SUMIF(INDIRECT($Q$5),U131,INDIRECT($Q$6))</f>
        <v>3</v>
      </c>
      <c r="X131" s="7">
        <f t="shared" ref="X131:X194" ca="1" si="32">SUMIF(INDIRECT($Q$5),U131,INDIRECT($Q$7))</f>
        <v>0.84000000000000008</v>
      </c>
      <c r="Y131" s="7">
        <f t="shared" ref="Y131:Y194" ca="1" si="33">_xlfn.MAXIFS(INDIRECT($Q$10),INDIRECT($Q$5),$U131)</f>
        <v>1.9698</v>
      </c>
      <c r="Z131" s="7">
        <f t="shared" ref="Z131:Z194" ca="1" si="34">_xlfn.MAXIFS(INDIRECT($Q$9),INDIRECT($Q$5),$U131)</f>
        <v>1.9722599999999999</v>
      </c>
      <c r="AA131" s="7">
        <f t="shared" ref="AA131:AA194" ca="1" si="35">_xlfn.MINIFS(INDIRECT($Q$9),INDIRECT($Q$5),$U131)</f>
        <v>1.9695100000000001</v>
      </c>
      <c r="AB131">
        <f t="shared" ref="AB131:AB194" ca="1" si="36">IF(AND(Z131&gt;Y131,Y131&gt;AA131), 1,0)</f>
        <v>1</v>
      </c>
      <c r="AC131">
        <f t="shared" ref="AC131:AC194" ca="1" si="37">IF(Y131&gt;Z131,1,0)</f>
        <v>0</v>
      </c>
      <c r="AD131">
        <f t="shared" ref="AD131:AD194" ca="1" si="38">IF(Y131&lt;AA131,1,0)</f>
        <v>0</v>
      </c>
    </row>
    <row r="132" spans="1:30" x14ac:dyDescent="0.2">
      <c r="A132" t="s">
        <v>11</v>
      </c>
      <c r="B132" t="s">
        <v>37883</v>
      </c>
      <c r="C132" t="s">
        <v>495</v>
      </c>
      <c r="D132" t="s">
        <v>566</v>
      </c>
      <c r="E132" t="s">
        <v>37884</v>
      </c>
      <c r="F132" t="s">
        <v>37882</v>
      </c>
      <c r="G132">
        <v>1.9765299999999999</v>
      </c>
      <c r="H132">
        <v>1.97566</v>
      </c>
      <c r="I132">
        <f t="shared" si="28"/>
        <v>1</v>
      </c>
      <c r="J132">
        <v>1</v>
      </c>
      <c r="K132">
        <f t="shared" si="29"/>
        <v>-1</v>
      </c>
      <c r="L132">
        <v>-1</v>
      </c>
      <c r="M132" t="s">
        <v>17</v>
      </c>
      <c r="N132">
        <f t="shared" ref="N132:N195" si="39">N131-L131</f>
        <v>44043.820000000123</v>
      </c>
      <c r="U132" t="str">
        <f ca="1"/>
        <v>2025-06-14 15:24:16</v>
      </c>
      <c r="V132" s="7">
        <f t="shared" ca="1" si="30"/>
        <v>1</v>
      </c>
      <c r="W132" s="7">
        <f t="shared" ca="1" si="31"/>
        <v>1</v>
      </c>
      <c r="X132" s="7">
        <f t="shared" ca="1" si="32"/>
        <v>0.92</v>
      </c>
      <c r="Y132" s="7">
        <f t="shared" ca="1" si="33"/>
        <v>1.9719500000000001</v>
      </c>
      <c r="Z132" s="7">
        <f t="shared" ca="1" si="34"/>
        <v>1.96726</v>
      </c>
      <c r="AA132" s="7">
        <f t="shared" ca="1" si="35"/>
        <v>1.96726</v>
      </c>
      <c r="AB132">
        <f t="shared" ca="1" si="36"/>
        <v>0</v>
      </c>
      <c r="AC132">
        <f t="shared" ca="1" si="37"/>
        <v>1</v>
      </c>
      <c r="AD132">
        <f t="shared" ca="1" si="38"/>
        <v>0</v>
      </c>
    </row>
    <row r="133" spans="1:30" x14ac:dyDescent="0.2">
      <c r="A133" t="s">
        <v>18</v>
      </c>
      <c r="B133" t="s">
        <v>37885</v>
      </c>
      <c r="C133" t="s">
        <v>495</v>
      </c>
      <c r="D133" t="s">
        <v>566</v>
      </c>
      <c r="E133" t="s">
        <v>37886</v>
      </c>
      <c r="F133" t="s">
        <v>37887</v>
      </c>
      <c r="G133">
        <v>1.9767399999999999</v>
      </c>
      <c r="H133">
        <v>1.9768600000000001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44044.820000000123</v>
      </c>
      <c r="U133" t="str">
        <f ca="1"/>
        <v>2025-06-14 15:14:04</v>
      </c>
      <c r="V133" s="7">
        <f t="shared" ca="1" si="30"/>
        <v>3</v>
      </c>
      <c r="W133" s="7">
        <f t="shared" ca="1" si="31"/>
        <v>7</v>
      </c>
      <c r="X133" s="7">
        <f t="shared" ca="1" si="32"/>
        <v>4.5200000000000005</v>
      </c>
      <c r="Y133" s="7">
        <f t="shared" ca="1" si="33"/>
        <v>1.96736</v>
      </c>
      <c r="Z133" s="7">
        <f t="shared" ca="1" si="34"/>
        <v>1.9696499999999999</v>
      </c>
      <c r="AA133" s="7">
        <f t="shared" ca="1" si="35"/>
        <v>1.96665</v>
      </c>
      <c r="AB133">
        <f t="shared" ca="1" si="36"/>
        <v>1</v>
      </c>
      <c r="AC133">
        <f t="shared" ca="1" si="37"/>
        <v>0</v>
      </c>
      <c r="AD133">
        <f t="shared" ca="1" si="38"/>
        <v>0</v>
      </c>
    </row>
    <row r="134" spans="1:30" x14ac:dyDescent="0.2">
      <c r="A134" t="s">
        <v>18</v>
      </c>
      <c r="B134" t="s">
        <v>37888</v>
      </c>
      <c r="C134" t="s">
        <v>2929</v>
      </c>
      <c r="D134" t="s">
        <v>566</v>
      </c>
      <c r="E134" t="s">
        <v>37889</v>
      </c>
      <c r="F134" t="s">
        <v>37887</v>
      </c>
      <c r="G134">
        <v>1.9785200000000001</v>
      </c>
      <c r="H134">
        <v>1.9768600000000001</v>
      </c>
      <c r="I134">
        <f t="shared" si="28"/>
        <v>2</v>
      </c>
      <c r="J134">
        <v>2</v>
      </c>
      <c r="K134">
        <f t="shared" si="29"/>
        <v>1.84</v>
      </c>
      <c r="L134">
        <v>1.84</v>
      </c>
      <c r="M134" t="s">
        <v>17</v>
      </c>
      <c r="N134">
        <f t="shared" si="39"/>
        <v>44045.820000000123</v>
      </c>
      <c r="U134" t="str">
        <f ca="1"/>
        <v>2025-06-14 15:03:18</v>
      </c>
      <c r="V134" s="7">
        <f t="shared" ca="1" si="30"/>
        <v>2</v>
      </c>
      <c r="W134" s="7">
        <f t="shared" ca="1" si="31"/>
        <v>3</v>
      </c>
      <c r="X134" s="7">
        <f t="shared" ca="1" si="32"/>
        <v>2.7600000000000002</v>
      </c>
      <c r="Y134" s="7">
        <f t="shared" ca="1" si="33"/>
        <v>1.96614</v>
      </c>
      <c r="Z134" s="7">
        <f t="shared" ca="1" si="34"/>
        <v>1.96885</v>
      </c>
      <c r="AA134" s="7">
        <f t="shared" ca="1" si="35"/>
        <v>1.96774</v>
      </c>
      <c r="AB134">
        <f t="shared" ca="1" si="36"/>
        <v>0</v>
      </c>
      <c r="AC134">
        <f t="shared" ca="1" si="37"/>
        <v>0</v>
      </c>
      <c r="AD134">
        <f t="shared" ca="1" si="38"/>
        <v>1</v>
      </c>
    </row>
    <row r="135" spans="1:30" x14ac:dyDescent="0.2">
      <c r="A135" t="s">
        <v>18</v>
      </c>
      <c r="B135" t="s">
        <v>37890</v>
      </c>
      <c r="C135" t="s">
        <v>495</v>
      </c>
      <c r="D135" t="s">
        <v>566</v>
      </c>
      <c r="E135" t="s">
        <v>37891</v>
      </c>
      <c r="F135" t="s">
        <v>37892</v>
      </c>
      <c r="G135">
        <v>1.97946</v>
      </c>
      <c r="H135">
        <v>1.97637</v>
      </c>
      <c r="I135">
        <f t="shared" si="28"/>
        <v>1</v>
      </c>
      <c r="J135">
        <v>1</v>
      </c>
      <c r="K135">
        <f t="shared" si="29"/>
        <v>0.92</v>
      </c>
      <c r="L135">
        <v>0.92</v>
      </c>
      <c r="M135" t="s">
        <v>17</v>
      </c>
      <c r="N135">
        <f t="shared" si="39"/>
        <v>44043.980000000127</v>
      </c>
      <c r="U135" t="str">
        <f ca="1"/>
        <v>2025-06-14 14:53:06</v>
      </c>
      <c r="V135" s="7">
        <f t="shared" ca="1" si="30"/>
        <v>1</v>
      </c>
      <c r="W135" s="7">
        <f t="shared" ca="1" si="31"/>
        <v>1</v>
      </c>
      <c r="X135" s="7">
        <f t="shared" ca="1" si="32"/>
        <v>0.92</v>
      </c>
      <c r="Y135" s="7">
        <f t="shared" ca="1" si="33"/>
        <v>1.96811</v>
      </c>
      <c r="Z135" s="7">
        <f t="shared" ca="1" si="34"/>
        <v>1.9721900000000001</v>
      </c>
      <c r="AA135" s="7">
        <f t="shared" ca="1" si="35"/>
        <v>1.9721900000000001</v>
      </c>
      <c r="AB135">
        <f t="shared" ca="1" si="36"/>
        <v>0</v>
      </c>
      <c r="AC135">
        <f t="shared" ca="1" si="37"/>
        <v>0</v>
      </c>
      <c r="AD135">
        <f t="shared" ca="1" si="38"/>
        <v>1</v>
      </c>
    </row>
    <row r="136" spans="1:30" x14ac:dyDescent="0.2">
      <c r="A136" t="s">
        <v>11</v>
      </c>
      <c r="B136" t="s">
        <v>37893</v>
      </c>
      <c r="C136" t="s">
        <v>495</v>
      </c>
      <c r="D136" t="s">
        <v>566</v>
      </c>
      <c r="E136" t="s">
        <v>37894</v>
      </c>
      <c r="F136" t="s">
        <v>37895</v>
      </c>
      <c r="G136">
        <v>1.98319</v>
      </c>
      <c r="H136">
        <v>1.98001</v>
      </c>
      <c r="I136">
        <f t="shared" si="28"/>
        <v>1</v>
      </c>
      <c r="J136">
        <v>1</v>
      </c>
      <c r="K136">
        <f t="shared" si="29"/>
        <v>-1</v>
      </c>
      <c r="L136">
        <v>-1</v>
      </c>
      <c r="M136" t="s">
        <v>17</v>
      </c>
      <c r="N136">
        <f t="shared" si="39"/>
        <v>44043.060000000129</v>
      </c>
      <c r="U136" t="str">
        <f ca="1"/>
        <v>2025-06-14 14:42:54</v>
      </c>
      <c r="V136" s="7">
        <f t="shared" ca="1" si="30"/>
        <v>1</v>
      </c>
      <c r="W136" s="7">
        <f t="shared" ca="1" si="31"/>
        <v>1</v>
      </c>
      <c r="X136" s="7">
        <f t="shared" ca="1" si="32"/>
        <v>0.92</v>
      </c>
      <c r="Y136" s="7">
        <f t="shared" ca="1" si="33"/>
        <v>1.97211</v>
      </c>
      <c r="Z136" s="7">
        <f t="shared" ca="1" si="34"/>
        <v>1.9719</v>
      </c>
      <c r="AA136" s="7">
        <f t="shared" ca="1" si="35"/>
        <v>1.9719</v>
      </c>
      <c r="AB136">
        <f t="shared" ca="1" si="36"/>
        <v>0</v>
      </c>
      <c r="AC136">
        <f t="shared" ca="1" si="37"/>
        <v>1</v>
      </c>
      <c r="AD136">
        <f t="shared" ca="1" si="38"/>
        <v>0</v>
      </c>
    </row>
    <row r="137" spans="1:30" x14ac:dyDescent="0.2">
      <c r="A137" t="s">
        <v>11</v>
      </c>
      <c r="B137" t="s">
        <v>37896</v>
      </c>
      <c r="C137" t="s">
        <v>5486</v>
      </c>
      <c r="D137" t="s">
        <v>566</v>
      </c>
      <c r="E137" t="s">
        <v>37897</v>
      </c>
      <c r="F137" t="s">
        <v>37895</v>
      </c>
      <c r="G137">
        <v>1.98071</v>
      </c>
      <c r="H137">
        <v>1.98001</v>
      </c>
      <c r="I137">
        <f t="shared" si="28"/>
        <v>4</v>
      </c>
      <c r="J137">
        <v>4</v>
      </c>
      <c r="K137">
        <f t="shared" si="29"/>
        <v>-4</v>
      </c>
      <c r="L137">
        <v>-4</v>
      </c>
      <c r="M137" t="s">
        <v>17</v>
      </c>
      <c r="N137">
        <f t="shared" si="39"/>
        <v>44044.060000000129</v>
      </c>
      <c r="U137" t="str">
        <f ca="1"/>
        <v>2025-06-14 14:32:42</v>
      </c>
      <c r="V137" s="7">
        <f t="shared" ca="1" si="30"/>
        <v>2</v>
      </c>
      <c r="W137" s="7">
        <f t="shared" ca="1" si="31"/>
        <v>3</v>
      </c>
      <c r="X137" s="7">
        <f t="shared" ca="1" si="32"/>
        <v>2.7600000000000002</v>
      </c>
      <c r="Y137" s="7">
        <f t="shared" ca="1" si="33"/>
        <v>1.97228</v>
      </c>
      <c r="Z137" s="7">
        <f t="shared" ca="1" si="34"/>
        <v>1.9716499999999999</v>
      </c>
      <c r="AA137" s="7">
        <f t="shared" ca="1" si="35"/>
        <v>1.96991</v>
      </c>
      <c r="AB137">
        <f t="shared" ca="1" si="36"/>
        <v>0</v>
      </c>
      <c r="AC137">
        <f t="shared" ca="1" si="37"/>
        <v>1</v>
      </c>
      <c r="AD137">
        <f t="shared" ca="1" si="38"/>
        <v>0</v>
      </c>
    </row>
    <row r="138" spans="1:30" x14ac:dyDescent="0.2">
      <c r="A138" t="s">
        <v>11</v>
      </c>
      <c r="B138" t="s">
        <v>37898</v>
      </c>
      <c r="C138" t="s">
        <v>29049</v>
      </c>
      <c r="D138" t="s">
        <v>566</v>
      </c>
      <c r="E138" t="s">
        <v>37899</v>
      </c>
      <c r="F138" t="s">
        <v>37895</v>
      </c>
      <c r="G138">
        <v>1.98183</v>
      </c>
      <c r="H138">
        <v>1.98001</v>
      </c>
      <c r="I138">
        <f t="shared" si="28"/>
        <v>2</v>
      </c>
      <c r="J138">
        <v>2</v>
      </c>
      <c r="K138">
        <f t="shared" si="29"/>
        <v>-2</v>
      </c>
      <c r="L138">
        <v>-2</v>
      </c>
      <c r="M138" t="s">
        <v>17</v>
      </c>
      <c r="N138">
        <f t="shared" si="39"/>
        <v>44048.060000000129</v>
      </c>
      <c r="U138" t="str">
        <f ca="1"/>
        <v>2025-06-14 14:22:30</v>
      </c>
      <c r="V138" s="7">
        <f t="shared" ca="1" si="30"/>
        <v>1</v>
      </c>
      <c r="W138" s="7">
        <f t="shared" ca="1" si="31"/>
        <v>1</v>
      </c>
      <c r="X138" s="7">
        <f t="shared" ca="1" si="32"/>
        <v>0.92</v>
      </c>
      <c r="Y138" s="7">
        <f t="shared" ca="1" si="33"/>
        <v>1.9718500000000001</v>
      </c>
      <c r="Z138" s="7">
        <f t="shared" ca="1" si="34"/>
        <v>1.9673099999999999</v>
      </c>
      <c r="AA138" s="7">
        <f t="shared" ca="1" si="35"/>
        <v>1.9673099999999999</v>
      </c>
      <c r="AB138">
        <f t="shared" ca="1" si="36"/>
        <v>0</v>
      </c>
      <c r="AC138">
        <f t="shared" ca="1" si="37"/>
        <v>1</v>
      </c>
      <c r="AD138">
        <f t="shared" ca="1" si="38"/>
        <v>0</v>
      </c>
    </row>
    <row r="139" spans="1:30" x14ac:dyDescent="0.2">
      <c r="A139" t="s">
        <v>11</v>
      </c>
      <c r="B139" t="s">
        <v>37900</v>
      </c>
      <c r="C139" t="s">
        <v>998</v>
      </c>
      <c r="D139" t="s">
        <v>566</v>
      </c>
      <c r="E139" t="s">
        <v>37901</v>
      </c>
      <c r="F139" t="s">
        <v>37895</v>
      </c>
      <c r="G139">
        <v>1.97953</v>
      </c>
      <c r="H139">
        <v>1.98001</v>
      </c>
      <c r="I139">
        <f t="shared" si="28"/>
        <v>0</v>
      </c>
      <c r="J139">
        <v>8</v>
      </c>
      <c r="K139">
        <f t="shared" si="29"/>
        <v>0</v>
      </c>
      <c r="L139">
        <v>7.36</v>
      </c>
      <c r="M139" t="s">
        <v>17</v>
      </c>
      <c r="N139">
        <f t="shared" si="39"/>
        <v>44050.060000000129</v>
      </c>
      <c r="U139" t="str">
        <f ca="1"/>
        <v>2025-06-14 14:12:18</v>
      </c>
      <c r="V139" s="7">
        <f t="shared" ca="1" si="30"/>
        <v>2</v>
      </c>
      <c r="W139" s="7">
        <f t="shared" ca="1" si="31"/>
        <v>3</v>
      </c>
      <c r="X139" s="7">
        <f t="shared" ca="1" si="32"/>
        <v>2.7600000000000002</v>
      </c>
      <c r="Y139" s="7">
        <f t="shared" ca="1" si="33"/>
        <v>1.9674400000000001</v>
      </c>
      <c r="Z139" s="7">
        <f t="shared" ca="1" si="34"/>
        <v>1.9613400000000001</v>
      </c>
      <c r="AA139" s="7">
        <f t="shared" ca="1" si="35"/>
        <v>1.96038</v>
      </c>
      <c r="AB139">
        <f t="shared" ca="1" si="36"/>
        <v>0</v>
      </c>
      <c r="AC139">
        <f t="shared" ca="1" si="37"/>
        <v>1</v>
      </c>
      <c r="AD139">
        <f t="shared" ca="1" si="38"/>
        <v>0</v>
      </c>
    </row>
    <row r="140" spans="1:30" x14ac:dyDescent="0.2">
      <c r="A140" t="s">
        <v>11</v>
      </c>
      <c r="B140" t="s">
        <v>37902</v>
      </c>
      <c r="C140" t="s">
        <v>28065</v>
      </c>
      <c r="D140" t="s">
        <v>566</v>
      </c>
      <c r="E140" t="s">
        <v>37903</v>
      </c>
      <c r="F140" t="s">
        <v>37904</v>
      </c>
      <c r="G140">
        <v>1.98159</v>
      </c>
      <c r="H140">
        <v>1.98326</v>
      </c>
      <c r="I140">
        <f t="shared" si="28"/>
        <v>2</v>
      </c>
      <c r="J140">
        <v>2</v>
      </c>
      <c r="K140">
        <f t="shared" si="29"/>
        <v>1.84</v>
      </c>
      <c r="L140">
        <v>1.84</v>
      </c>
      <c r="M140" t="s">
        <v>17</v>
      </c>
      <c r="N140">
        <f t="shared" si="39"/>
        <v>44042.700000000128</v>
      </c>
      <c r="U140" t="str">
        <f ca="1"/>
        <v>2025-06-14 14:01:30</v>
      </c>
      <c r="V140" s="7">
        <f t="shared" ca="1" si="30"/>
        <v>3</v>
      </c>
      <c r="W140" s="7">
        <f t="shared" ca="1" si="31"/>
        <v>7</v>
      </c>
      <c r="X140" s="7">
        <f t="shared" ca="1" si="32"/>
        <v>4.5200000000000005</v>
      </c>
      <c r="Y140" s="7">
        <f t="shared" ca="1" si="33"/>
        <v>1.9604299999999999</v>
      </c>
      <c r="Z140" s="7">
        <f t="shared" ca="1" si="34"/>
        <v>1.96096</v>
      </c>
      <c r="AA140" s="7">
        <f t="shared" ca="1" si="35"/>
        <v>1.95794</v>
      </c>
      <c r="AB140">
        <f t="shared" ca="1" si="36"/>
        <v>1</v>
      </c>
      <c r="AC140">
        <f t="shared" ca="1" si="37"/>
        <v>0</v>
      </c>
      <c r="AD140">
        <f t="shared" ca="1" si="38"/>
        <v>0</v>
      </c>
    </row>
    <row r="141" spans="1:30" x14ac:dyDescent="0.2">
      <c r="A141" t="s">
        <v>11</v>
      </c>
      <c r="B141" t="s">
        <v>37905</v>
      </c>
      <c r="C141" t="s">
        <v>495</v>
      </c>
      <c r="D141" t="s">
        <v>566</v>
      </c>
      <c r="E141" t="s">
        <v>37906</v>
      </c>
      <c r="F141" t="s">
        <v>37904</v>
      </c>
      <c r="G141">
        <v>1.98353</v>
      </c>
      <c r="H141">
        <v>1.98326</v>
      </c>
      <c r="I141">
        <f t="shared" si="28"/>
        <v>1</v>
      </c>
      <c r="J141">
        <v>1</v>
      </c>
      <c r="K141">
        <f t="shared" si="29"/>
        <v>-1</v>
      </c>
      <c r="L141">
        <v>-1</v>
      </c>
      <c r="M141" t="s">
        <v>17</v>
      </c>
      <c r="N141">
        <f t="shared" si="39"/>
        <v>44040.860000000132</v>
      </c>
      <c r="U141" t="str">
        <f ca="1"/>
        <v>2025-06-14 13:51:17</v>
      </c>
      <c r="V141" s="7">
        <f t="shared" ca="1" si="30"/>
        <v>2</v>
      </c>
      <c r="W141" s="7">
        <f t="shared" ca="1" si="31"/>
        <v>3</v>
      </c>
      <c r="X141" s="7">
        <f t="shared" ca="1" si="32"/>
        <v>0.84000000000000008</v>
      </c>
      <c r="Y141" s="7">
        <f t="shared" ca="1" si="33"/>
        <v>1.96129</v>
      </c>
      <c r="Z141" s="7">
        <f t="shared" ca="1" si="34"/>
        <v>1.9622599999999999</v>
      </c>
      <c r="AA141" s="7">
        <f t="shared" ca="1" si="35"/>
        <v>1.96007</v>
      </c>
      <c r="AB141">
        <f t="shared" ca="1" si="36"/>
        <v>1</v>
      </c>
      <c r="AC141">
        <f t="shared" ca="1" si="37"/>
        <v>0</v>
      </c>
      <c r="AD141">
        <f t="shared" ca="1" si="38"/>
        <v>0</v>
      </c>
    </row>
    <row r="142" spans="1:30" x14ac:dyDescent="0.2">
      <c r="A142" t="s">
        <v>18</v>
      </c>
      <c r="B142" t="s">
        <v>37907</v>
      </c>
      <c r="C142" t="s">
        <v>1202</v>
      </c>
      <c r="D142" t="s">
        <v>566</v>
      </c>
      <c r="E142" t="s">
        <v>37908</v>
      </c>
      <c r="F142" t="s">
        <v>37909</v>
      </c>
      <c r="G142">
        <v>1.9827999999999999</v>
      </c>
      <c r="H142">
        <v>1.9832399999999999</v>
      </c>
      <c r="I142">
        <f t="shared" si="28"/>
        <v>2</v>
      </c>
      <c r="J142">
        <v>2</v>
      </c>
      <c r="K142">
        <f t="shared" si="29"/>
        <v>-2</v>
      </c>
      <c r="L142">
        <v>-2</v>
      </c>
      <c r="M142" t="s">
        <v>17</v>
      </c>
      <c r="N142">
        <f t="shared" si="39"/>
        <v>44041.860000000132</v>
      </c>
      <c r="U142" t="str">
        <f ca="1"/>
        <v>2025-06-14 13:41:05</v>
      </c>
      <c r="V142" s="7">
        <f t="shared" ca="1" si="30"/>
        <v>2</v>
      </c>
      <c r="W142" s="7">
        <f t="shared" ca="1" si="31"/>
        <v>3</v>
      </c>
      <c r="X142" s="7">
        <f t="shared" ca="1" si="32"/>
        <v>2.7600000000000002</v>
      </c>
      <c r="Y142" s="7">
        <f t="shared" ca="1" si="33"/>
        <v>1.9605900000000001</v>
      </c>
      <c r="Z142" s="7">
        <f t="shared" ca="1" si="34"/>
        <v>1.9654400000000001</v>
      </c>
      <c r="AA142" s="7">
        <f t="shared" ca="1" si="35"/>
        <v>1.9639</v>
      </c>
      <c r="AB142">
        <f t="shared" ca="1" si="36"/>
        <v>0</v>
      </c>
      <c r="AC142">
        <f t="shared" ca="1" si="37"/>
        <v>0</v>
      </c>
      <c r="AD142">
        <f t="shared" ca="1" si="38"/>
        <v>1</v>
      </c>
    </row>
    <row r="143" spans="1:30" x14ac:dyDescent="0.2">
      <c r="A143" t="s">
        <v>18</v>
      </c>
      <c r="B143" t="s">
        <v>37910</v>
      </c>
      <c r="C143" t="s">
        <v>495</v>
      </c>
      <c r="D143" t="s">
        <v>566</v>
      </c>
      <c r="E143" t="s">
        <v>37911</v>
      </c>
      <c r="F143" t="s">
        <v>37909</v>
      </c>
      <c r="G143">
        <v>1.9807300000000001</v>
      </c>
      <c r="H143">
        <v>1.9832399999999999</v>
      </c>
      <c r="I143">
        <f t="shared" si="28"/>
        <v>1</v>
      </c>
      <c r="J143">
        <v>1</v>
      </c>
      <c r="K143">
        <f t="shared" si="29"/>
        <v>-1</v>
      </c>
      <c r="L143">
        <v>-1</v>
      </c>
      <c r="M143" t="s">
        <v>17</v>
      </c>
      <c r="N143">
        <f t="shared" si="39"/>
        <v>44043.860000000132</v>
      </c>
      <c r="U143" t="str">
        <f ca="1"/>
        <v>2025-06-14 13:30:53</v>
      </c>
      <c r="V143" s="7">
        <f t="shared" ca="1" si="30"/>
        <v>1</v>
      </c>
      <c r="W143" s="7">
        <f t="shared" ca="1" si="31"/>
        <v>1</v>
      </c>
      <c r="X143" s="7">
        <f t="shared" ca="1" si="32"/>
        <v>0.92</v>
      </c>
      <c r="Y143" s="7">
        <f t="shared" ca="1" si="33"/>
        <v>1.96462</v>
      </c>
      <c r="Z143" s="7">
        <f t="shared" ca="1" si="34"/>
        <v>1.97427</v>
      </c>
      <c r="AA143" s="7">
        <f t="shared" ca="1" si="35"/>
        <v>1.97427</v>
      </c>
      <c r="AB143">
        <f t="shared" ca="1" si="36"/>
        <v>0</v>
      </c>
      <c r="AC143">
        <f t="shared" ca="1" si="37"/>
        <v>0</v>
      </c>
      <c r="AD143">
        <f t="shared" ca="1" si="38"/>
        <v>1</v>
      </c>
    </row>
    <row r="144" spans="1:30" x14ac:dyDescent="0.2">
      <c r="A144" t="s">
        <v>18</v>
      </c>
      <c r="B144" t="s">
        <v>37912</v>
      </c>
      <c r="C144" t="s">
        <v>2727</v>
      </c>
      <c r="D144" t="s">
        <v>566</v>
      </c>
      <c r="E144" t="s">
        <v>37913</v>
      </c>
      <c r="F144" t="s">
        <v>37914</v>
      </c>
      <c r="G144">
        <v>1.9854700000000001</v>
      </c>
      <c r="H144">
        <v>1.9812799999999999</v>
      </c>
      <c r="I144">
        <f t="shared" si="28"/>
        <v>4</v>
      </c>
      <c r="J144">
        <v>4</v>
      </c>
      <c r="K144">
        <f t="shared" si="29"/>
        <v>3.68</v>
      </c>
      <c r="L144">
        <v>3.68</v>
      </c>
      <c r="M144" t="s">
        <v>17</v>
      </c>
      <c r="N144">
        <f t="shared" si="39"/>
        <v>44044.860000000132</v>
      </c>
      <c r="U144" t="str">
        <f ca="1"/>
        <v>2025-06-14 13:20:46</v>
      </c>
      <c r="V144" s="7">
        <f t="shared" ca="1" si="30"/>
        <v>1</v>
      </c>
      <c r="W144" s="7">
        <f t="shared" ca="1" si="31"/>
        <v>1</v>
      </c>
      <c r="X144" s="7">
        <f t="shared" ca="1" si="32"/>
        <v>0.92</v>
      </c>
      <c r="Y144" s="7">
        <f t="shared" ca="1" si="33"/>
        <v>1.9739899999999999</v>
      </c>
      <c r="Z144" s="7">
        <f t="shared" ca="1" si="34"/>
        <v>1.97217</v>
      </c>
      <c r="AA144" s="7">
        <f t="shared" ca="1" si="35"/>
        <v>1.97217</v>
      </c>
      <c r="AB144">
        <f t="shared" ca="1" si="36"/>
        <v>0</v>
      </c>
      <c r="AC144">
        <f t="shared" ca="1" si="37"/>
        <v>1</v>
      </c>
      <c r="AD144">
        <f t="shared" ca="1" si="38"/>
        <v>0</v>
      </c>
    </row>
    <row r="145" spans="1:30" x14ac:dyDescent="0.2">
      <c r="A145" t="s">
        <v>18</v>
      </c>
      <c r="B145" t="s">
        <v>37915</v>
      </c>
      <c r="C145" t="s">
        <v>495</v>
      </c>
      <c r="D145" t="s">
        <v>566</v>
      </c>
      <c r="E145" t="s">
        <v>37916</v>
      </c>
      <c r="F145" t="s">
        <v>37914</v>
      </c>
      <c r="G145">
        <v>1.9832799999999999</v>
      </c>
      <c r="H145">
        <v>1.9812799999999999</v>
      </c>
      <c r="I145">
        <f t="shared" si="28"/>
        <v>1</v>
      </c>
      <c r="J145">
        <v>1</v>
      </c>
      <c r="K145">
        <f t="shared" si="29"/>
        <v>0.92</v>
      </c>
      <c r="L145">
        <v>0.92</v>
      </c>
      <c r="M145" t="s">
        <v>17</v>
      </c>
      <c r="N145">
        <f t="shared" si="39"/>
        <v>44041.180000000131</v>
      </c>
      <c r="U145" t="str">
        <f ca="1"/>
        <v>2025-06-14 13:10:34</v>
      </c>
      <c r="V145" s="7">
        <f t="shared" ca="1" si="30"/>
        <v>2</v>
      </c>
      <c r="W145" s="7">
        <f t="shared" ca="1" si="31"/>
        <v>3</v>
      </c>
      <c r="X145" s="7">
        <f t="shared" ca="1" si="32"/>
        <v>2.7600000000000002</v>
      </c>
      <c r="Y145" s="7">
        <f t="shared" ca="1" si="33"/>
        <v>1.97113</v>
      </c>
      <c r="Z145" s="7">
        <f t="shared" ca="1" si="34"/>
        <v>1.9685900000000001</v>
      </c>
      <c r="AA145" s="7">
        <f t="shared" ca="1" si="35"/>
        <v>1.9664699999999999</v>
      </c>
      <c r="AB145">
        <f t="shared" ca="1" si="36"/>
        <v>0</v>
      </c>
      <c r="AC145">
        <f t="shared" ca="1" si="37"/>
        <v>1</v>
      </c>
      <c r="AD145">
        <f t="shared" ca="1" si="38"/>
        <v>0</v>
      </c>
    </row>
    <row r="146" spans="1:30" x14ac:dyDescent="0.2">
      <c r="A146" t="s">
        <v>18</v>
      </c>
      <c r="B146" t="s">
        <v>37917</v>
      </c>
      <c r="C146" t="s">
        <v>6241</v>
      </c>
      <c r="D146" t="s">
        <v>566</v>
      </c>
      <c r="E146" t="s">
        <v>37918</v>
      </c>
      <c r="F146" t="s">
        <v>37914</v>
      </c>
      <c r="G146">
        <v>1.98637</v>
      </c>
      <c r="H146">
        <v>1.9812799999999999</v>
      </c>
      <c r="I146">
        <f t="shared" si="28"/>
        <v>0</v>
      </c>
      <c r="J146">
        <v>8</v>
      </c>
      <c r="K146">
        <f t="shared" si="29"/>
        <v>0</v>
      </c>
      <c r="L146">
        <v>7.36</v>
      </c>
      <c r="M146" t="s">
        <v>17</v>
      </c>
      <c r="N146">
        <f t="shared" si="39"/>
        <v>44040.260000000133</v>
      </c>
      <c r="U146" t="str">
        <f ca="1"/>
        <v>2025-06-14 12:59:50</v>
      </c>
      <c r="V146" s="7">
        <f t="shared" ca="1" si="30"/>
        <v>2</v>
      </c>
      <c r="W146" s="7">
        <f t="shared" ca="1" si="31"/>
        <v>3</v>
      </c>
      <c r="X146" s="7">
        <f t="shared" ca="1" si="32"/>
        <v>-3</v>
      </c>
      <c r="Y146" s="7">
        <f t="shared" ca="1" si="33"/>
        <v>1.9676400000000001</v>
      </c>
      <c r="Z146" s="7">
        <f t="shared" ca="1" si="34"/>
        <v>1.96448</v>
      </c>
      <c r="AA146" s="7">
        <f t="shared" ca="1" si="35"/>
        <v>1.9623999999999999</v>
      </c>
      <c r="AB146">
        <f t="shared" ca="1" si="36"/>
        <v>0</v>
      </c>
      <c r="AC146">
        <f t="shared" ca="1" si="37"/>
        <v>1</v>
      </c>
      <c r="AD146">
        <f t="shared" ca="1" si="38"/>
        <v>0</v>
      </c>
    </row>
    <row r="147" spans="1:30" x14ac:dyDescent="0.2">
      <c r="A147" t="s">
        <v>18</v>
      </c>
      <c r="B147" t="s">
        <v>37919</v>
      </c>
      <c r="C147" t="s">
        <v>28070</v>
      </c>
      <c r="D147" t="s">
        <v>566</v>
      </c>
      <c r="E147" t="s">
        <v>37920</v>
      </c>
      <c r="F147" t="s">
        <v>37914</v>
      </c>
      <c r="G147">
        <v>1.9844599999999999</v>
      </c>
      <c r="H147">
        <v>1.9812799999999999</v>
      </c>
      <c r="I147">
        <f t="shared" si="28"/>
        <v>2</v>
      </c>
      <c r="J147">
        <v>2</v>
      </c>
      <c r="K147">
        <f t="shared" si="29"/>
        <v>1.84</v>
      </c>
      <c r="L147">
        <v>1.84</v>
      </c>
      <c r="M147" t="s">
        <v>17</v>
      </c>
      <c r="N147">
        <f t="shared" si="39"/>
        <v>44032.900000000132</v>
      </c>
      <c r="U147" t="str">
        <f ca="1"/>
        <v>2025-06-14 12:49:38</v>
      </c>
      <c r="V147" s="7">
        <f t="shared" ca="1" si="30"/>
        <v>2</v>
      </c>
      <c r="W147" s="7">
        <f t="shared" ca="1" si="31"/>
        <v>3</v>
      </c>
      <c r="X147" s="7">
        <f t="shared" ca="1" si="32"/>
        <v>0.84000000000000008</v>
      </c>
      <c r="Y147" s="7">
        <f t="shared" ca="1" si="33"/>
        <v>1.9622599999999999</v>
      </c>
      <c r="Z147" s="7">
        <f t="shared" ca="1" si="34"/>
        <v>1.96339</v>
      </c>
      <c r="AA147" s="7">
        <f t="shared" ca="1" si="35"/>
        <v>1.9617199999999999</v>
      </c>
      <c r="AB147">
        <f t="shared" ca="1" si="36"/>
        <v>1</v>
      </c>
      <c r="AC147">
        <f t="shared" ca="1" si="37"/>
        <v>0</v>
      </c>
      <c r="AD147">
        <f t="shared" ca="1" si="38"/>
        <v>0</v>
      </c>
    </row>
    <row r="148" spans="1:30" x14ac:dyDescent="0.2">
      <c r="A148" t="s">
        <v>11</v>
      </c>
      <c r="B148" t="s">
        <v>37921</v>
      </c>
      <c r="C148" t="s">
        <v>28065</v>
      </c>
      <c r="D148" t="s">
        <v>566</v>
      </c>
      <c r="E148" t="s">
        <v>37922</v>
      </c>
      <c r="F148" t="s">
        <v>37923</v>
      </c>
      <c r="G148">
        <v>1.98173</v>
      </c>
      <c r="H148">
        <v>1.9823</v>
      </c>
      <c r="I148">
        <f t="shared" si="28"/>
        <v>2</v>
      </c>
      <c r="J148">
        <v>2</v>
      </c>
      <c r="K148">
        <f t="shared" si="29"/>
        <v>1.84</v>
      </c>
      <c r="L148">
        <v>1.84</v>
      </c>
      <c r="M148" t="s">
        <v>17</v>
      </c>
      <c r="N148">
        <f t="shared" si="39"/>
        <v>44031.060000000136</v>
      </c>
      <c r="U148" t="str">
        <f ca="1"/>
        <v>2025-06-14 12:39:25</v>
      </c>
      <c r="V148" s="7">
        <f t="shared" ca="1" si="30"/>
        <v>3</v>
      </c>
      <c r="W148" s="7">
        <f t="shared" ca="1" si="31"/>
        <v>7</v>
      </c>
      <c r="X148" s="7">
        <f t="shared" ca="1" si="32"/>
        <v>4.5200000000000005</v>
      </c>
      <c r="Y148" s="7">
        <f t="shared" ca="1" si="33"/>
        <v>1.9613700000000001</v>
      </c>
      <c r="Z148" s="7">
        <f t="shared" ca="1" si="34"/>
        <v>1.9621</v>
      </c>
      <c r="AA148" s="7">
        <f t="shared" ca="1" si="35"/>
        <v>1.9605300000000001</v>
      </c>
      <c r="AB148">
        <f t="shared" ca="1" si="36"/>
        <v>1</v>
      </c>
      <c r="AC148">
        <f t="shared" ca="1" si="37"/>
        <v>0</v>
      </c>
      <c r="AD148">
        <f t="shared" ca="1" si="38"/>
        <v>0</v>
      </c>
    </row>
    <row r="149" spans="1:30" x14ac:dyDescent="0.2">
      <c r="A149" t="s">
        <v>11</v>
      </c>
      <c r="B149" t="s">
        <v>37924</v>
      </c>
      <c r="C149" t="s">
        <v>495</v>
      </c>
      <c r="D149" t="s">
        <v>566</v>
      </c>
      <c r="E149" t="s">
        <v>37925</v>
      </c>
      <c r="F149" t="s">
        <v>37923</v>
      </c>
      <c r="G149">
        <v>1.9835499999999999</v>
      </c>
      <c r="H149">
        <v>1.9823</v>
      </c>
      <c r="I149">
        <f t="shared" si="28"/>
        <v>1</v>
      </c>
      <c r="J149">
        <v>1</v>
      </c>
      <c r="K149">
        <f t="shared" si="29"/>
        <v>-1</v>
      </c>
      <c r="L149">
        <v>-1</v>
      </c>
      <c r="M149" t="s">
        <v>17</v>
      </c>
      <c r="N149">
        <f t="shared" si="39"/>
        <v>44029.220000000139</v>
      </c>
      <c r="U149" t="str">
        <f ca="1"/>
        <v>2025-06-14 12:29:13</v>
      </c>
      <c r="V149" s="7">
        <f t="shared" ca="1" si="30"/>
        <v>2</v>
      </c>
      <c r="W149" s="7">
        <f t="shared" ca="1" si="31"/>
        <v>3</v>
      </c>
      <c r="X149" s="7">
        <f t="shared" ca="1" si="32"/>
        <v>2.7600000000000002</v>
      </c>
      <c r="Y149" s="7">
        <f t="shared" ca="1" si="33"/>
        <v>1.9628300000000001</v>
      </c>
      <c r="Z149" s="7">
        <f t="shared" ca="1" si="34"/>
        <v>1.96275</v>
      </c>
      <c r="AA149" s="7">
        <f t="shared" ca="1" si="35"/>
        <v>1.96068</v>
      </c>
      <c r="AB149">
        <f t="shared" ca="1" si="36"/>
        <v>0</v>
      </c>
      <c r="AC149">
        <f t="shared" ca="1" si="37"/>
        <v>1</v>
      </c>
      <c r="AD149">
        <f t="shared" ca="1" si="38"/>
        <v>0</v>
      </c>
    </row>
    <row r="150" spans="1:30" x14ac:dyDescent="0.2">
      <c r="A150" t="s">
        <v>11</v>
      </c>
      <c r="B150" t="s">
        <v>37926</v>
      </c>
      <c r="C150" t="s">
        <v>544</v>
      </c>
      <c r="D150" t="s">
        <v>566</v>
      </c>
      <c r="E150" t="s">
        <v>37927</v>
      </c>
      <c r="F150" t="s">
        <v>37928</v>
      </c>
      <c r="G150">
        <v>1.9797899999999999</v>
      </c>
      <c r="H150">
        <v>1.9835499999999999</v>
      </c>
      <c r="I150">
        <f t="shared" si="28"/>
        <v>1</v>
      </c>
      <c r="J150">
        <v>1</v>
      </c>
      <c r="K150">
        <f t="shared" si="29"/>
        <v>0.92</v>
      </c>
      <c r="L150">
        <v>0.92</v>
      </c>
      <c r="M150" t="s">
        <v>17</v>
      </c>
      <c r="N150">
        <f t="shared" si="39"/>
        <v>44030.220000000139</v>
      </c>
      <c r="U150" t="str">
        <f ca="1"/>
        <v>2025-06-14 12:19:01</v>
      </c>
      <c r="V150" s="7">
        <f t="shared" ca="1" si="30"/>
        <v>2</v>
      </c>
      <c r="W150" s="7">
        <f t="shared" ca="1" si="31"/>
        <v>3</v>
      </c>
      <c r="X150" s="7">
        <f t="shared" ca="1" si="32"/>
        <v>2.7600000000000002</v>
      </c>
      <c r="Y150" s="7">
        <f t="shared" ca="1" si="33"/>
        <v>1.9631099999999999</v>
      </c>
      <c r="Z150" s="7">
        <f t="shared" ca="1" si="34"/>
        <v>1.9591000000000001</v>
      </c>
      <c r="AA150" s="7">
        <f t="shared" ca="1" si="35"/>
        <v>1.9577899999999999</v>
      </c>
      <c r="AB150">
        <f t="shared" ca="1" si="36"/>
        <v>0</v>
      </c>
      <c r="AC150">
        <f t="shared" ca="1" si="37"/>
        <v>1</v>
      </c>
      <c r="AD150">
        <f t="shared" ca="1" si="38"/>
        <v>0</v>
      </c>
    </row>
    <row r="151" spans="1:30" x14ac:dyDescent="0.2">
      <c r="A151" t="s">
        <v>11</v>
      </c>
      <c r="B151" t="s">
        <v>37929</v>
      </c>
      <c r="C151" t="s">
        <v>495</v>
      </c>
      <c r="D151" t="s">
        <v>566</v>
      </c>
      <c r="E151" t="s">
        <v>37930</v>
      </c>
      <c r="F151" t="s">
        <v>37931</v>
      </c>
      <c r="G151">
        <v>1.97549</v>
      </c>
      <c r="H151">
        <v>1.9796100000000001</v>
      </c>
      <c r="I151">
        <f t="shared" si="28"/>
        <v>1</v>
      </c>
      <c r="J151">
        <v>1</v>
      </c>
      <c r="K151">
        <f t="shared" si="29"/>
        <v>0.92</v>
      </c>
      <c r="L151">
        <v>0.92</v>
      </c>
      <c r="M151" t="s">
        <v>17</v>
      </c>
      <c r="N151">
        <f t="shared" si="39"/>
        <v>44029.300000000141</v>
      </c>
      <c r="U151" t="str">
        <f ca="1"/>
        <v>2025-06-14 12:08:49</v>
      </c>
      <c r="V151" s="7">
        <f t="shared" ca="1" si="30"/>
        <v>2</v>
      </c>
      <c r="W151" s="7">
        <f t="shared" ca="1" si="31"/>
        <v>3</v>
      </c>
      <c r="X151" s="7">
        <f t="shared" ca="1" si="32"/>
        <v>2.7600000000000002</v>
      </c>
      <c r="Y151" s="7">
        <f t="shared" ca="1" si="33"/>
        <v>1.95845</v>
      </c>
      <c r="Z151" s="7">
        <f t="shared" ca="1" si="34"/>
        <v>1.9562900000000001</v>
      </c>
      <c r="AA151" s="7">
        <f t="shared" ca="1" si="35"/>
        <v>1.95451</v>
      </c>
      <c r="AB151">
        <f t="shared" ca="1" si="36"/>
        <v>0</v>
      </c>
      <c r="AC151">
        <f t="shared" ca="1" si="37"/>
        <v>1</v>
      </c>
      <c r="AD151">
        <f t="shared" ca="1" si="38"/>
        <v>0</v>
      </c>
    </row>
    <row r="152" spans="1:30" x14ac:dyDescent="0.2">
      <c r="A152" t="s">
        <v>11</v>
      </c>
      <c r="B152" t="s">
        <v>37932</v>
      </c>
      <c r="C152" t="s">
        <v>550</v>
      </c>
      <c r="D152" t="s">
        <v>566</v>
      </c>
      <c r="E152" t="s">
        <v>37933</v>
      </c>
      <c r="F152" t="s">
        <v>37934</v>
      </c>
      <c r="G152">
        <v>1.9736199999999999</v>
      </c>
      <c r="H152">
        <v>1.9752099999999999</v>
      </c>
      <c r="I152">
        <f t="shared" si="28"/>
        <v>1</v>
      </c>
      <c r="J152">
        <v>1</v>
      </c>
      <c r="K152">
        <f t="shared" si="29"/>
        <v>0.92</v>
      </c>
      <c r="L152">
        <v>0.92</v>
      </c>
      <c r="M152" t="s">
        <v>17</v>
      </c>
      <c r="N152">
        <f t="shared" si="39"/>
        <v>44028.380000000143</v>
      </c>
      <c r="U152" t="str">
        <f ca="1"/>
        <v>2025-06-14 11:58:04</v>
      </c>
      <c r="V152" s="7">
        <f t="shared" ca="1" si="30"/>
        <v>2</v>
      </c>
      <c r="W152" s="7">
        <f t="shared" ca="1" si="31"/>
        <v>3</v>
      </c>
      <c r="X152" s="7">
        <f t="shared" ca="1" si="32"/>
        <v>-3</v>
      </c>
      <c r="Y152" s="7">
        <f t="shared" ca="1" si="33"/>
        <v>1.95705</v>
      </c>
      <c r="Z152" s="7">
        <f t="shared" ca="1" si="34"/>
        <v>1.9563600000000001</v>
      </c>
      <c r="AA152" s="7">
        <f t="shared" ca="1" si="35"/>
        <v>1.9537199999999999</v>
      </c>
      <c r="AB152">
        <f t="shared" ca="1" si="36"/>
        <v>0</v>
      </c>
      <c r="AC152">
        <f t="shared" ca="1" si="37"/>
        <v>1</v>
      </c>
      <c r="AD152">
        <f t="shared" ca="1" si="38"/>
        <v>0</v>
      </c>
    </row>
    <row r="153" spans="1:30" x14ac:dyDescent="0.2">
      <c r="A153" t="s">
        <v>11</v>
      </c>
      <c r="B153" t="s">
        <v>37935</v>
      </c>
      <c r="C153" t="s">
        <v>495</v>
      </c>
      <c r="D153" t="s">
        <v>566</v>
      </c>
      <c r="E153" t="s">
        <v>37936</v>
      </c>
      <c r="F153" t="s">
        <v>37937</v>
      </c>
      <c r="G153">
        <v>1.97133</v>
      </c>
      <c r="H153">
        <v>1.9734</v>
      </c>
      <c r="I153">
        <f t="shared" si="28"/>
        <v>1</v>
      </c>
      <c r="J153">
        <v>1</v>
      </c>
      <c r="K153">
        <f t="shared" si="29"/>
        <v>0.92</v>
      </c>
      <c r="L153">
        <v>0.92</v>
      </c>
      <c r="M153" t="s">
        <v>17</v>
      </c>
      <c r="N153">
        <f t="shared" si="39"/>
        <v>44027.460000000145</v>
      </c>
      <c r="U153" t="str">
        <f ca="1"/>
        <v>2025-06-14 11:47:52</v>
      </c>
      <c r="V153" s="7">
        <f t="shared" ca="1" si="30"/>
        <v>1</v>
      </c>
      <c r="W153" s="7">
        <f t="shared" ca="1" si="31"/>
        <v>1</v>
      </c>
      <c r="X153" s="7">
        <f t="shared" ca="1" si="32"/>
        <v>0.92</v>
      </c>
      <c r="Y153" s="7">
        <f t="shared" ca="1" si="33"/>
        <v>1.9532</v>
      </c>
      <c r="Z153" s="7">
        <f t="shared" ca="1" si="34"/>
        <v>1.95604</v>
      </c>
      <c r="AA153" s="7">
        <f t="shared" ca="1" si="35"/>
        <v>1.95604</v>
      </c>
      <c r="AB153">
        <f t="shared" ca="1" si="36"/>
        <v>0</v>
      </c>
      <c r="AC153">
        <f t="shared" ca="1" si="37"/>
        <v>0</v>
      </c>
      <c r="AD153">
        <f t="shared" ca="1" si="38"/>
        <v>1</v>
      </c>
    </row>
    <row r="154" spans="1:30" x14ac:dyDescent="0.2">
      <c r="A154" t="s">
        <v>18</v>
      </c>
      <c r="B154" t="s">
        <v>37938</v>
      </c>
      <c r="C154" t="s">
        <v>495</v>
      </c>
      <c r="D154" t="s">
        <v>566</v>
      </c>
      <c r="E154" t="s">
        <v>37939</v>
      </c>
      <c r="F154" t="s">
        <v>37940</v>
      </c>
      <c r="G154">
        <v>1.9713700000000001</v>
      </c>
      <c r="H154">
        <v>1.96997</v>
      </c>
      <c r="I154">
        <f t="shared" si="28"/>
        <v>1</v>
      </c>
      <c r="J154">
        <v>1</v>
      </c>
      <c r="K154">
        <f t="shared" si="29"/>
        <v>0.92</v>
      </c>
      <c r="L154">
        <v>0.92</v>
      </c>
      <c r="M154" t="s">
        <v>17</v>
      </c>
      <c r="N154">
        <f t="shared" si="39"/>
        <v>44026.540000000146</v>
      </c>
      <c r="U154" t="str">
        <f ca="1"/>
        <v>2025-06-14 11:37:40</v>
      </c>
      <c r="V154" s="7">
        <f t="shared" ca="1" si="30"/>
        <v>1</v>
      </c>
      <c r="W154" s="7">
        <f t="shared" ca="1" si="31"/>
        <v>1</v>
      </c>
      <c r="X154" s="7">
        <f t="shared" ca="1" si="32"/>
        <v>0.92</v>
      </c>
      <c r="Y154" s="7">
        <f t="shared" ca="1" si="33"/>
        <v>1.9554499999999999</v>
      </c>
      <c r="Z154" s="7">
        <f t="shared" ca="1" si="34"/>
        <v>1.95783</v>
      </c>
      <c r="AA154" s="7">
        <f t="shared" ca="1" si="35"/>
        <v>1.95783</v>
      </c>
      <c r="AB154">
        <f t="shared" ca="1" si="36"/>
        <v>0</v>
      </c>
      <c r="AC154">
        <f t="shared" ca="1" si="37"/>
        <v>0</v>
      </c>
      <c r="AD154">
        <f t="shared" ca="1" si="38"/>
        <v>1</v>
      </c>
    </row>
    <row r="155" spans="1:30" x14ac:dyDescent="0.2">
      <c r="A155" t="s">
        <v>18</v>
      </c>
      <c r="B155" t="s">
        <v>37941</v>
      </c>
      <c r="C155" t="s">
        <v>2951</v>
      </c>
      <c r="D155" t="s">
        <v>566</v>
      </c>
      <c r="E155" t="s">
        <v>37942</v>
      </c>
      <c r="F155" t="s">
        <v>37943</v>
      </c>
      <c r="G155">
        <v>1.9740200000000001</v>
      </c>
      <c r="H155">
        <v>1.9722299999999999</v>
      </c>
      <c r="I155">
        <f t="shared" si="28"/>
        <v>4</v>
      </c>
      <c r="J155">
        <v>4</v>
      </c>
      <c r="K155">
        <f t="shared" si="29"/>
        <v>3.68</v>
      </c>
      <c r="L155">
        <v>3.68</v>
      </c>
      <c r="M155" t="s">
        <v>17</v>
      </c>
      <c r="N155">
        <f t="shared" si="39"/>
        <v>44025.620000000148</v>
      </c>
      <c r="U155" t="str">
        <f ca="1"/>
        <v>2025-06-14 11:27:28</v>
      </c>
      <c r="V155" s="7">
        <f t="shared" ca="1" si="30"/>
        <v>2</v>
      </c>
      <c r="W155" s="7">
        <f t="shared" ca="1" si="31"/>
        <v>3</v>
      </c>
      <c r="X155" s="7">
        <f t="shared" ca="1" si="32"/>
        <v>0.84000000000000008</v>
      </c>
      <c r="Y155" s="7">
        <f t="shared" ca="1" si="33"/>
        <v>1.95757</v>
      </c>
      <c r="Z155" s="7">
        <f t="shared" ca="1" si="34"/>
        <v>1.95963</v>
      </c>
      <c r="AA155" s="7">
        <f t="shared" ca="1" si="35"/>
        <v>1.9572700000000001</v>
      </c>
      <c r="AB155">
        <f t="shared" ca="1" si="36"/>
        <v>1</v>
      </c>
      <c r="AC155">
        <f t="shared" ca="1" si="37"/>
        <v>0</v>
      </c>
      <c r="AD155">
        <f t="shared" ca="1" si="38"/>
        <v>0</v>
      </c>
    </row>
    <row r="156" spans="1:30" x14ac:dyDescent="0.2">
      <c r="A156" t="s">
        <v>18</v>
      </c>
      <c r="B156" t="s">
        <v>37944</v>
      </c>
      <c r="C156" t="s">
        <v>28689</v>
      </c>
      <c r="D156" t="s">
        <v>566</v>
      </c>
      <c r="E156" t="s">
        <v>37945</v>
      </c>
      <c r="F156" t="s">
        <v>37943</v>
      </c>
      <c r="G156">
        <v>1.9729099999999999</v>
      </c>
      <c r="H156">
        <v>1.9722299999999999</v>
      </c>
      <c r="I156">
        <f t="shared" si="28"/>
        <v>2</v>
      </c>
      <c r="J156">
        <v>2</v>
      </c>
      <c r="K156">
        <f t="shared" si="29"/>
        <v>1.84</v>
      </c>
      <c r="L156">
        <v>1.84</v>
      </c>
      <c r="M156" t="s">
        <v>17</v>
      </c>
      <c r="N156">
        <f t="shared" si="39"/>
        <v>44021.940000000148</v>
      </c>
      <c r="U156" t="str">
        <f ca="1"/>
        <v>2025-06-14 11:17:15</v>
      </c>
      <c r="V156" s="7">
        <f t="shared" ca="1" si="30"/>
        <v>1</v>
      </c>
      <c r="W156" s="7">
        <f t="shared" ca="1" si="31"/>
        <v>1</v>
      </c>
      <c r="X156" s="7">
        <f t="shared" ca="1" si="32"/>
        <v>0.92</v>
      </c>
      <c r="Y156" s="7">
        <f t="shared" ca="1" si="33"/>
        <v>1.9589799999999999</v>
      </c>
      <c r="Z156" s="7">
        <f t="shared" ca="1" si="34"/>
        <v>1.9553</v>
      </c>
      <c r="AA156" s="7">
        <f t="shared" ca="1" si="35"/>
        <v>1.9553</v>
      </c>
      <c r="AB156">
        <f t="shared" ca="1" si="36"/>
        <v>0</v>
      </c>
      <c r="AC156">
        <f t="shared" ca="1" si="37"/>
        <v>1</v>
      </c>
      <c r="AD156">
        <f t="shared" ca="1" si="38"/>
        <v>0</v>
      </c>
    </row>
    <row r="157" spans="1:30" x14ac:dyDescent="0.2">
      <c r="A157" t="s">
        <v>18</v>
      </c>
      <c r="B157" t="s">
        <v>37946</v>
      </c>
      <c r="C157" t="s">
        <v>495</v>
      </c>
      <c r="D157" t="s">
        <v>566</v>
      </c>
      <c r="E157" t="s">
        <v>37947</v>
      </c>
      <c r="F157" t="s">
        <v>37943</v>
      </c>
      <c r="G157">
        <v>1.9719599999999999</v>
      </c>
      <c r="H157">
        <v>1.9722299999999999</v>
      </c>
      <c r="I157">
        <f t="shared" si="28"/>
        <v>1</v>
      </c>
      <c r="J157">
        <v>1</v>
      </c>
      <c r="K157">
        <f t="shared" si="29"/>
        <v>-1</v>
      </c>
      <c r="L157">
        <v>-1</v>
      </c>
      <c r="M157" t="s">
        <v>17</v>
      </c>
      <c r="N157">
        <f t="shared" si="39"/>
        <v>44020.100000000151</v>
      </c>
      <c r="U157" t="str">
        <f ca="1"/>
        <v>2025-06-14 11:07:03</v>
      </c>
      <c r="V157" s="7">
        <f t="shared" ca="1" si="30"/>
        <v>3</v>
      </c>
      <c r="W157" s="7">
        <f t="shared" ca="1" si="31"/>
        <v>7</v>
      </c>
      <c r="X157" s="7">
        <f t="shared" ca="1" si="32"/>
        <v>0.68000000000000016</v>
      </c>
      <c r="Y157" s="7">
        <f t="shared" ca="1" si="33"/>
        <v>1.95567</v>
      </c>
      <c r="Z157" s="7">
        <f t="shared" ca="1" si="34"/>
        <v>1.9558</v>
      </c>
      <c r="AA157" s="7">
        <f t="shared" ca="1" si="35"/>
        <v>1.94838</v>
      </c>
      <c r="AB157">
        <f t="shared" ca="1" si="36"/>
        <v>1</v>
      </c>
      <c r="AC157">
        <f t="shared" ca="1" si="37"/>
        <v>0</v>
      </c>
      <c r="AD157">
        <f t="shared" ca="1" si="38"/>
        <v>0</v>
      </c>
    </row>
    <row r="158" spans="1:30" x14ac:dyDescent="0.2">
      <c r="A158" t="s">
        <v>18</v>
      </c>
      <c r="B158" t="s">
        <v>37948</v>
      </c>
      <c r="C158" t="s">
        <v>2929</v>
      </c>
      <c r="D158" t="s">
        <v>566</v>
      </c>
      <c r="E158" t="s">
        <v>37949</v>
      </c>
      <c r="F158" t="s">
        <v>37943</v>
      </c>
      <c r="G158">
        <v>1.9749399999999999</v>
      </c>
      <c r="H158">
        <v>1.9722299999999999</v>
      </c>
      <c r="I158">
        <f t="shared" si="28"/>
        <v>0</v>
      </c>
      <c r="J158">
        <v>8</v>
      </c>
      <c r="K158">
        <f t="shared" si="29"/>
        <v>0</v>
      </c>
      <c r="L158">
        <v>7.36</v>
      </c>
      <c r="M158" t="s">
        <v>17</v>
      </c>
      <c r="N158">
        <f t="shared" si="39"/>
        <v>44021.100000000151</v>
      </c>
      <c r="U158" t="str">
        <f ca="1"/>
        <v>2025-06-14 10:56:16</v>
      </c>
      <c r="V158" s="7">
        <f t="shared" ca="1" si="30"/>
        <v>2</v>
      </c>
      <c r="W158" s="7">
        <f t="shared" ca="1" si="31"/>
        <v>3</v>
      </c>
      <c r="X158" s="7">
        <f t="shared" ca="1" si="32"/>
        <v>0.84000000000000008</v>
      </c>
      <c r="Y158" s="7">
        <f t="shared" ca="1" si="33"/>
        <v>1.9484900000000001</v>
      </c>
      <c r="Z158" s="7">
        <f t="shared" ca="1" si="34"/>
        <v>1.95021</v>
      </c>
      <c r="AA158" s="7">
        <f t="shared" ca="1" si="35"/>
        <v>1.9480599999999999</v>
      </c>
      <c r="AB158">
        <f t="shared" ca="1" si="36"/>
        <v>1</v>
      </c>
      <c r="AC158">
        <f t="shared" ca="1" si="37"/>
        <v>0</v>
      </c>
      <c r="AD158">
        <f t="shared" ca="1" si="38"/>
        <v>0</v>
      </c>
    </row>
    <row r="159" spans="1:30" x14ac:dyDescent="0.2">
      <c r="A159" t="s">
        <v>18</v>
      </c>
      <c r="B159" t="s">
        <v>37950</v>
      </c>
      <c r="C159" t="s">
        <v>28065</v>
      </c>
      <c r="D159" t="s">
        <v>566</v>
      </c>
      <c r="E159" t="s">
        <v>37951</v>
      </c>
      <c r="F159" t="s">
        <v>37952</v>
      </c>
      <c r="G159">
        <v>1.9758100000000001</v>
      </c>
      <c r="H159">
        <v>1.97173</v>
      </c>
      <c r="I159">
        <f t="shared" si="28"/>
        <v>2</v>
      </c>
      <c r="J159">
        <v>2</v>
      </c>
      <c r="K159">
        <f t="shared" si="29"/>
        <v>1.84</v>
      </c>
      <c r="L159">
        <v>1.84</v>
      </c>
      <c r="M159" t="s">
        <v>17</v>
      </c>
      <c r="N159">
        <f t="shared" si="39"/>
        <v>44013.740000000151</v>
      </c>
      <c r="U159" t="str">
        <f ca="1"/>
        <v>2025-06-14 10:46:04</v>
      </c>
      <c r="V159" s="7">
        <f t="shared" ca="1" si="30"/>
        <v>4</v>
      </c>
      <c r="W159" s="7">
        <f t="shared" ca="1" si="31"/>
        <v>15</v>
      </c>
      <c r="X159" s="7">
        <f t="shared" ca="1" si="32"/>
        <v>0.36000000000000032</v>
      </c>
      <c r="Y159" s="7">
        <f t="shared" ca="1" si="33"/>
        <v>1.9474400000000001</v>
      </c>
      <c r="Z159" s="7">
        <f t="shared" ca="1" si="34"/>
        <v>1.9499299999999999</v>
      </c>
      <c r="AA159" s="7">
        <f t="shared" ca="1" si="35"/>
        <v>1.9471400000000001</v>
      </c>
      <c r="AB159">
        <f t="shared" ca="1" si="36"/>
        <v>1</v>
      </c>
      <c r="AC159">
        <f t="shared" ca="1" si="37"/>
        <v>0</v>
      </c>
      <c r="AD159">
        <f t="shared" ca="1" si="38"/>
        <v>0</v>
      </c>
    </row>
    <row r="160" spans="1:30" x14ac:dyDescent="0.2">
      <c r="A160" t="s">
        <v>18</v>
      </c>
      <c r="B160" t="s">
        <v>37953</v>
      </c>
      <c r="C160" t="s">
        <v>495</v>
      </c>
      <c r="D160" t="s">
        <v>566</v>
      </c>
      <c r="E160" t="s">
        <v>37954</v>
      </c>
      <c r="F160" t="s">
        <v>37952</v>
      </c>
      <c r="G160">
        <v>1.9748399999999999</v>
      </c>
      <c r="H160">
        <v>1.97173</v>
      </c>
      <c r="I160">
        <f t="shared" si="28"/>
        <v>1</v>
      </c>
      <c r="J160">
        <v>1</v>
      </c>
      <c r="K160">
        <f t="shared" si="29"/>
        <v>0.92</v>
      </c>
      <c r="L160">
        <v>0.92</v>
      </c>
      <c r="M160" t="s">
        <v>17</v>
      </c>
      <c r="N160">
        <f t="shared" si="39"/>
        <v>44011.900000000154</v>
      </c>
      <c r="U160" t="str">
        <f ca="1"/>
        <v>2025-06-14 10:35:52</v>
      </c>
      <c r="V160" s="7">
        <f t="shared" ca="1" si="30"/>
        <v>1</v>
      </c>
      <c r="W160" s="7">
        <f t="shared" ca="1" si="31"/>
        <v>1</v>
      </c>
      <c r="X160" s="7">
        <f t="shared" ca="1" si="32"/>
        <v>0.92</v>
      </c>
      <c r="Y160" s="7">
        <f t="shared" ca="1" si="33"/>
        <v>1.9498800000000001</v>
      </c>
      <c r="Z160" s="7">
        <f t="shared" ca="1" si="34"/>
        <v>1.94581</v>
      </c>
      <c r="AA160" s="7">
        <f t="shared" ca="1" si="35"/>
        <v>1.94581</v>
      </c>
      <c r="AB160">
        <f t="shared" ca="1" si="36"/>
        <v>0</v>
      </c>
      <c r="AC160">
        <f t="shared" ca="1" si="37"/>
        <v>1</v>
      </c>
      <c r="AD160">
        <f t="shared" ca="1" si="38"/>
        <v>0</v>
      </c>
    </row>
    <row r="161" spans="1:30" x14ac:dyDescent="0.2">
      <c r="A161" t="s">
        <v>18</v>
      </c>
      <c r="B161" t="s">
        <v>37955</v>
      </c>
      <c r="C161" t="s">
        <v>495</v>
      </c>
      <c r="D161" t="s">
        <v>566</v>
      </c>
      <c r="E161" t="s">
        <v>37956</v>
      </c>
      <c r="F161" t="s">
        <v>37957</v>
      </c>
      <c r="G161">
        <v>1.9810300000000001</v>
      </c>
      <c r="H161">
        <v>1.9754100000000001</v>
      </c>
      <c r="I161">
        <f t="shared" si="28"/>
        <v>1</v>
      </c>
      <c r="J161">
        <v>1</v>
      </c>
      <c r="K161">
        <f t="shared" si="29"/>
        <v>0.92</v>
      </c>
      <c r="L161">
        <v>0.92</v>
      </c>
      <c r="M161" t="s">
        <v>17</v>
      </c>
      <c r="N161">
        <f t="shared" si="39"/>
        <v>44010.980000000156</v>
      </c>
      <c r="U161" t="str">
        <f ca="1"/>
        <v>2025-06-14 10:25:40</v>
      </c>
      <c r="V161" s="7">
        <f t="shared" ca="1" si="30"/>
        <v>1</v>
      </c>
      <c r="W161" s="7">
        <f t="shared" ca="1" si="31"/>
        <v>1</v>
      </c>
      <c r="X161" s="7">
        <f t="shared" ca="1" si="32"/>
        <v>0.92</v>
      </c>
      <c r="Y161" s="7">
        <f t="shared" ca="1" si="33"/>
        <v>1.9456</v>
      </c>
      <c r="Z161" s="7">
        <f t="shared" ca="1" si="34"/>
        <v>1.9464900000000001</v>
      </c>
      <c r="AA161" s="7">
        <f t="shared" ca="1" si="35"/>
        <v>1.9464900000000001</v>
      </c>
      <c r="AB161">
        <f t="shared" ca="1" si="36"/>
        <v>0</v>
      </c>
      <c r="AC161">
        <f t="shared" ca="1" si="37"/>
        <v>0</v>
      </c>
      <c r="AD161">
        <f t="shared" ca="1" si="38"/>
        <v>1</v>
      </c>
    </row>
    <row r="162" spans="1:30" x14ac:dyDescent="0.2">
      <c r="A162" t="s">
        <v>18</v>
      </c>
      <c r="B162" t="s">
        <v>37958</v>
      </c>
      <c r="C162" t="s">
        <v>2946</v>
      </c>
      <c r="D162" t="s">
        <v>566</v>
      </c>
      <c r="E162" t="s">
        <v>37959</v>
      </c>
      <c r="F162" t="s">
        <v>37960</v>
      </c>
      <c r="G162">
        <v>1.9834700000000001</v>
      </c>
      <c r="H162">
        <v>1.9813799999999999</v>
      </c>
      <c r="I162">
        <f t="shared" si="28"/>
        <v>2</v>
      </c>
      <c r="J162">
        <v>2</v>
      </c>
      <c r="K162">
        <f t="shared" si="29"/>
        <v>1.84</v>
      </c>
      <c r="L162">
        <v>1.84</v>
      </c>
      <c r="M162" t="s">
        <v>17</v>
      </c>
      <c r="N162">
        <f t="shared" si="39"/>
        <v>44010.060000000158</v>
      </c>
      <c r="U162" t="str">
        <f ca="1"/>
        <v>2025-06-14 10:15:28</v>
      </c>
      <c r="V162" s="7">
        <f t="shared" ca="1" si="30"/>
        <v>1</v>
      </c>
      <c r="W162" s="7">
        <f t="shared" ca="1" si="31"/>
        <v>1</v>
      </c>
      <c r="X162" s="7">
        <f t="shared" ca="1" si="32"/>
        <v>0.92</v>
      </c>
      <c r="Y162" s="7">
        <f t="shared" ca="1" si="33"/>
        <v>1.9468799999999999</v>
      </c>
      <c r="Z162" s="7">
        <f t="shared" ca="1" si="34"/>
        <v>1.9501900000000001</v>
      </c>
      <c r="AA162" s="7">
        <f t="shared" ca="1" si="35"/>
        <v>1.9501900000000001</v>
      </c>
      <c r="AB162">
        <f t="shared" ca="1" si="36"/>
        <v>0</v>
      </c>
      <c r="AC162">
        <f t="shared" ca="1" si="37"/>
        <v>0</v>
      </c>
      <c r="AD162">
        <f t="shared" ca="1" si="38"/>
        <v>1</v>
      </c>
    </row>
    <row r="163" spans="1:30" x14ac:dyDescent="0.2">
      <c r="A163" t="s">
        <v>18</v>
      </c>
      <c r="B163" t="s">
        <v>37961</v>
      </c>
      <c r="C163" t="s">
        <v>495</v>
      </c>
      <c r="D163" t="s">
        <v>566</v>
      </c>
      <c r="E163" t="s">
        <v>37962</v>
      </c>
      <c r="F163" t="s">
        <v>37960</v>
      </c>
      <c r="G163">
        <v>1.9814099999999999</v>
      </c>
      <c r="H163">
        <v>1.9813799999999999</v>
      </c>
      <c r="I163">
        <f t="shared" si="28"/>
        <v>1</v>
      </c>
      <c r="J163">
        <v>1</v>
      </c>
      <c r="K163">
        <f t="shared" si="29"/>
        <v>0.92</v>
      </c>
      <c r="L163">
        <v>0.92</v>
      </c>
      <c r="M163" t="s">
        <v>17</v>
      </c>
      <c r="N163">
        <f t="shared" si="39"/>
        <v>44008.220000000161</v>
      </c>
      <c r="U163" t="str">
        <f ca="1"/>
        <v>2025-06-14 10:05:15</v>
      </c>
      <c r="V163" s="7">
        <f t="shared" ca="1" si="30"/>
        <v>1</v>
      </c>
      <c r="W163" s="7">
        <f t="shared" ca="1" si="31"/>
        <v>1</v>
      </c>
      <c r="X163" s="7">
        <f t="shared" ca="1" si="32"/>
        <v>0.92</v>
      </c>
      <c r="Y163" s="7">
        <f t="shared" ca="1" si="33"/>
        <v>1.95021</v>
      </c>
      <c r="Z163" s="7">
        <f t="shared" ca="1" si="34"/>
        <v>1.9506399999999999</v>
      </c>
      <c r="AA163" s="7">
        <f t="shared" ca="1" si="35"/>
        <v>1.9506399999999999</v>
      </c>
      <c r="AB163">
        <f t="shared" ca="1" si="36"/>
        <v>0</v>
      </c>
      <c r="AC163">
        <f t="shared" ca="1" si="37"/>
        <v>0</v>
      </c>
      <c r="AD163">
        <f t="shared" ca="1" si="38"/>
        <v>1</v>
      </c>
    </row>
    <row r="164" spans="1:30" x14ac:dyDescent="0.2">
      <c r="A164" t="s">
        <v>18</v>
      </c>
      <c r="B164" t="s">
        <v>37963</v>
      </c>
      <c r="C164" t="s">
        <v>1173</v>
      </c>
      <c r="D164" t="s">
        <v>566</v>
      </c>
      <c r="E164" t="s">
        <v>37964</v>
      </c>
      <c r="F164" t="s">
        <v>37965</v>
      </c>
      <c r="G164">
        <v>1.9829600000000001</v>
      </c>
      <c r="H164">
        <v>1.9816100000000001</v>
      </c>
      <c r="I164">
        <f t="shared" si="28"/>
        <v>2</v>
      </c>
      <c r="J164">
        <v>2</v>
      </c>
      <c r="K164">
        <f t="shared" si="29"/>
        <v>1.84</v>
      </c>
      <c r="L164">
        <v>1.84</v>
      </c>
      <c r="M164" t="s">
        <v>17</v>
      </c>
      <c r="N164">
        <f t="shared" si="39"/>
        <v>44007.300000000163</v>
      </c>
      <c r="U164" t="str">
        <f ca="1"/>
        <v>2025-06-14 09:54:36</v>
      </c>
      <c r="V164" s="7">
        <f t="shared" ca="1" si="30"/>
        <v>3</v>
      </c>
      <c r="W164" s="7">
        <f t="shared" ca="1" si="31"/>
        <v>7</v>
      </c>
      <c r="X164" s="7">
        <f t="shared" ca="1" si="32"/>
        <v>6.44</v>
      </c>
      <c r="Y164" s="7">
        <f t="shared" ca="1" si="33"/>
        <v>1.9514</v>
      </c>
      <c r="Z164" s="7">
        <f t="shared" ca="1" si="34"/>
        <v>1.9549300000000001</v>
      </c>
      <c r="AA164" s="7">
        <f t="shared" ca="1" si="35"/>
        <v>1.95153</v>
      </c>
      <c r="AB164">
        <f t="shared" ca="1" si="36"/>
        <v>0</v>
      </c>
      <c r="AC164">
        <f t="shared" ca="1" si="37"/>
        <v>0</v>
      </c>
      <c r="AD164">
        <f t="shared" ca="1" si="38"/>
        <v>1</v>
      </c>
    </row>
    <row r="165" spans="1:30" x14ac:dyDescent="0.2">
      <c r="A165" t="s">
        <v>18</v>
      </c>
      <c r="B165" t="s">
        <v>37966</v>
      </c>
      <c r="C165" t="s">
        <v>495</v>
      </c>
      <c r="D165" t="s">
        <v>566</v>
      </c>
      <c r="E165" t="s">
        <v>37967</v>
      </c>
      <c r="F165" t="s">
        <v>37965</v>
      </c>
      <c r="G165">
        <v>1.9817499999999999</v>
      </c>
      <c r="H165">
        <v>1.9816100000000001</v>
      </c>
      <c r="I165">
        <f t="shared" si="28"/>
        <v>1</v>
      </c>
      <c r="J165">
        <v>1</v>
      </c>
      <c r="K165">
        <f t="shared" si="29"/>
        <v>0.92</v>
      </c>
      <c r="L165">
        <v>0.92</v>
      </c>
      <c r="M165" t="s">
        <v>17</v>
      </c>
      <c r="N165">
        <f t="shared" si="39"/>
        <v>44005.460000000166</v>
      </c>
      <c r="U165" t="str">
        <f ca="1"/>
        <v>2025-06-14 09:44:24</v>
      </c>
      <c r="V165" s="7">
        <f t="shared" ca="1" si="30"/>
        <v>2</v>
      </c>
      <c r="W165" s="7">
        <f t="shared" ca="1" si="31"/>
        <v>3</v>
      </c>
      <c r="X165" s="7">
        <f t="shared" ca="1" si="32"/>
        <v>0.84000000000000008</v>
      </c>
      <c r="Y165" s="7">
        <f t="shared" ca="1" si="33"/>
        <v>1.9511799999999999</v>
      </c>
      <c r="Z165" s="7">
        <f t="shared" ca="1" si="34"/>
        <v>1.9526699999999999</v>
      </c>
      <c r="AA165" s="7">
        <f t="shared" ca="1" si="35"/>
        <v>1.95075</v>
      </c>
      <c r="AB165">
        <f t="shared" ca="1" si="36"/>
        <v>1</v>
      </c>
      <c r="AC165">
        <f t="shared" ca="1" si="37"/>
        <v>0</v>
      </c>
      <c r="AD165">
        <f t="shared" ca="1" si="38"/>
        <v>0</v>
      </c>
    </row>
    <row r="166" spans="1:30" x14ac:dyDescent="0.2">
      <c r="A166" t="s">
        <v>11</v>
      </c>
      <c r="B166" t="s">
        <v>37968</v>
      </c>
      <c r="C166" t="s">
        <v>2951</v>
      </c>
      <c r="D166" t="s">
        <v>566</v>
      </c>
      <c r="E166" t="s">
        <v>37969</v>
      </c>
      <c r="F166" t="s">
        <v>37970</v>
      </c>
      <c r="G166">
        <v>1.98336</v>
      </c>
      <c r="H166">
        <v>1.9829600000000001</v>
      </c>
      <c r="I166">
        <f t="shared" si="28"/>
        <v>4</v>
      </c>
      <c r="J166">
        <v>4</v>
      </c>
      <c r="K166">
        <f t="shared" si="29"/>
        <v>-4</v>
      </c>
      <c r="L166">
        <v>-4</v>
      </c>
      <c r="M166" t="s">
        <v>17</v>
      </c>
      <c r="N166">
        <f t="shared" si="39"/>
        <v>44004.540000000168</v>
      </c>
      <c r="U166" t="str">
        <f ca="1"/>
        <v>2025-06-14 09:34:11</v>
      </c>
      <c r="V166" s="7">
        <f t="shared" ca="1" si="30"/>
        <v>3</v>
      </c>
      <c r="W166" s="7">
        <f t="shared" ca="1" si="31"/>
        <v>7</v>
      </c>
      <c r="X166" s="7">
        <f t="shared" ca="1" si="32"/>
        <v>-7</v>
      </c>
      <c r="Y166" s="7">
        <f t="shared" ca="1" si="33"/>
        <v>1.9533799999999999</v>
      </c>
      <c r="Z166" s="7">
        <f t="shared" ca="1" si="34"/>
        <v>1.9515100000000001</v>
      </c>
      <c r="AA166" s="7">
        <f t="shared" ca="1" si="35"/>
        <v>1.9490000000000001</v>
      </c>
      <c r="AB166">
        <f t="shared" ca="1" si="36"/>
        <v>0</v>
      </c>
      <c r="AC166">
        <f t="shared" ca="1" si="37"/>
        <v>1</v>
      </c>
      <c r="AD166">
        <f t="shared" ca="1" si="38"/>
        <v>0</v>
      </c>
    </row>
    <row r="167" spans="1:30" x14ac:dyDescent="0.2">
      <c r="A167" t="s">
        <v>11</v>
      </c>
      <c r="B167" t="s">
        <v>37971</v>
      </c>
      <c r="C167" t="s">
        <v>28069</v>
      </c>
      <c r="D167" t="s">
        <v>566</v>
      </c>
      <c r="E167" t="s">
        <v>37972</v>
      </c>
      <c r="F167" t="s">
        <v>37970</v>
      </c>
      <c r="G167">
        <v>1.98421</v>
      </c>
      <c r="H167">
        <v>1.9829600000000001</v>
      </c>
      <c r="I167">
        <f t="shared" si="28"/>
        <v>2</v>
      </c>
      <c r="J167">
        <v>2</v>
      </c>
      <c r="K167">
        <f t="shared" si="29"/>
        <v>-2</v>
      </c>
      <c r="L167">
        <v>-2</v>
      </c>
      <c r="M167" t="s">
        <v>17</v>
      </c>
      <c r="N167">
        <f t="shared" si="39"/>
        <v>44008.540000000168</v>
      </c>
      <c r="U167" t="str">
        <f ca="1"/>
        <v>2025-06-14 09:23:59</v>
      </c>
      <c r="V167" s="7">
        <f t="shared" ca="1" si="30"/>
        <v>1</v>
      </c>
      <c r="W167" s="7">
        <f t="shared" ca="1" si="31"/>
        <v>1</v>
      </c>
      <c r="X167" s="7">
        <f t="shared" ca="1" si="32"/>
        <v>0.92</v>
      </c>
      <c r="Y167" s="7">
        <f t="shared" ca="1" si="33"/>
        <v>1.9488399999999999</v>
      </c>
      <c r="Z167" s="7">
        <f t="shared" ca="1" si="34"/>
        <v>1.9541299999999999</v>
      </c>
      <c r="AA167" s="7">
        <f t="shared" ca="1" si="35"/>
        <v>1.9541299999999999</v>
      </c>
      <c r="AB167">
        <f t="shared" ca="1" si="36"/>
        <v>0</v>
      </c>
      <c r="AC167">
        <f t="shared" ca="1" si="37"/>
        <v>0</v>
      </c>
      <c r="AD167">
        <f t="shared" ca="1" si="38"/>
        <v>1</v>
      </c>
    </row>
    <row r="168" spans="1:30" x14ac:dyDescent="0.2">
      <c r="A168" t="s">
        <v>11</v>
      </c>
      <c r="B168" t="s">
        <v>37973</v>
      </c>
      <c r="C168" t="s">
        <v>495</v>
      </c>
      <c r="D168" t="s">
        <v>566</v>
      </c>
      <c r="E168" t="s">
        <v>37974</v>
      </c>
      <c r="F168" t="s">
        <v>37970</v>
      </c>
      <c r="G168">
        <v>1.9851099999999999</v>
      </c>
      <c r="H168">
        <v>1.9829600000000001</v>
      </c>
      <c r="I168">
        <f t="shared" si="28"/>
        <v>1</v>
      </c>
      <c r="J168">
        <v>1</v>
      </c>
      <c r="K168">
        <f t="shared" si="29"/>
        <v>-1</v>
      </c>
      <c r="L168">
        <v>-1</v>
      </c>
      <c r="M168" t="s">
        <v>17</v>
      </c>
      <c r="N168">
        <f t="shared" si="39"/>
        <v>44010.540000000168</v>
      </c>
      <c r="U168" t="str">
        <f ca="1"/>
        <v>2025-06-14 09:13:46</v>
      </c>
      <c r="V168" s="7">
        <f t="shared" ca="1" si="30"/>
        <v>4</v>
      </c>
      <c r="W168" s="7">
        <f t="shared" ca="1" si="31"/>
        <v>15</v>
      </c>
      <c r="X168" s="7">
        <f t="shared" ca="1" si="32"/>
        <v>-15</v>
      </c>
      <c r="Y168" s="7">
        <f t="shared" ca="1" si="33"/>
        <v>1.9540599999999999</v>
      </c>
      <c r="Z168" s="7">
        <f t="shared" ca="1" si="34"/>
        <v>1.95828</v>
      </c>
      <c r="AA168" s="7">
        <f t="shared" ca="1" si="35"/>
        <v>1.9567399999999999</v>
      </c>
      <c r="AB168">
        <f t="shared" ca="1" si="36"/>
        <v>0</v>
      </c>
      <c r="AC168">
        <f t="shared" ca="1" si="37"/>
        <v>0</v>
      </c>
      <c r="AD168">
        <f t="shared" ca="1" si="38"/>
        <v>1</v>
      </c>
    </row>
    <row r="169" spans="1:30" x14ac:dyDescent="0.2">
      <c r="A169" t="s">
        <v>18</v>
      </c>
      <c r="B169" t="s">
        <v>37975</v>
      </c>
      <c r="C169" t="s">
        <v>495</v>
      </c>
      <c r="D169" t="s">
        <v>566</v>
      </c>
      <c r="E169" t="s">
        <v>37976</v>
      </c>
      <c r="F169" t="s">
        <v>37977</v>
      </c>
      <c r="G169">
        <v>1.9814400000000001</v>
      </c>
      <c r="H169">
        <v>1.9851799999999999</v>
      </c>
      <c r="I169">
        <f t="shared" si="28"/>
        <v>1</v>
      </c>
      <c r="J169">
        <v>1</v>
      </c>
      <c r="K169">
        <f t="shared" si="29"/>
        <v>-1</v>
      </c>
      <c r="L169">
        <v>-1</v>
      </c>
      <c r="M169" t="s">
        <v>17</v>
      </c>
      <c r="N169">
        <f t="shared" si="39"/>
        <v>44011.540000000168</v>
      </c>
      <c r="U169" t="str">
        <f ca="1"/>
        <v>2025-06-14 09:03:34</v>
      </c>
      <c r="V169" s="7">
        <f t="shared" ca="1" si="30"/>
        <v>2</v>
      </c>
      <c r="W169" s="7">
        <f t="shared" ca="1" si="31"/>
        <v>3</v>
      </c>
      <c r="X169" s="7">
        <f t="shared" ca="1" si="32"/>
        <v>-3</v>
      </c>
      <c r="Y169" s="7">
        <f t="shared" ca="1" si="33"/>
        <v>1.95753</v>
      </c>
      <c r="Z169" s="7">
        <f t="shared" ca="1" si="34"/>
        <v>1.9549000000000001</v>
      </c>
      <c r="AA169" s="7">
        <f t="shared" ca="1" si="35"/>
        <v>1.9529099999999999</v>
      </c>
      <c r="AB169">
        <f t="shared" ca="1" si="36"/>
        <v>0</v>
      </c>
      <c r="AC169">
        <f t="shared" ca="1" si="37"/>
        <v>1</v>
      </c>
      <c r="AD169">
        <f t="shared" ca="1" si="38"/>
        <v>0</v>
      </c>
    </row>
    <row r="170" spans="1:30" x14ac:dyDescent="0.2">
      <c r="A170" t="s">
        <v>18</v>
      </c>
      <c r="B170" t="s">
        <v>37978</v>
      </c>
      <c r="C170" t="s">
        <v>28066</v>
      </c>
      <c r="D170" t="s">
        <v>566</v>
      </c>
      <c r="E170" t="s">
        <v>37979</v>
      </c>
      <c r="F170" t="s">
        <v>37977</v>
      </c>
      <c r="G170">
        <v>1.98451</v>
      </c>
      <c r="H170">
        <v>1.9851799999999999</v>
      </c>
      <c r="I170">
        <f t="shared" si="28"/>
        <v>4</v>
      </c>
      <c r="J170">
        <v>4</v>
      </c>
      <c r="K170">
        <f t="shared" si="29"/>
        <v>-4</v>
      </c>
      <c r="L170">
        <v>-4</v>
      </c>
      <c r="M170" t="s">
        <v>17</v>
      </c>
      <c r="N170">
        <f t="shared" si="39"/>
        <v>44012.540000000168</v>
      </c>
      <c r="U170" t="str">
        <f ca="1"/>
        <v>2025-06-14 08:52:47</v>
      </c>
      <c r="V170" s="7">
        <f t="shared" ca="1" si="30"/>
        <v>1</v>
      </c>
      <c r="W170" s="7">
        <f t="shared" ca="1" si="31"/>
        <v>1</v>
      </c>
      <c r="X170" s="7">
        <f t="shared" ca="1" si="32"/>
        <v>-1</v>
      </c>
      <c r="Y170" s="7">
        <f t="shared" ca="1" si="33"/>
        <v>1.95198</v>
      </c>
      <c r="Z170" s="7">
        <f t="shared" ca="1" si="34"/>
        <v>1.9509399999999999</v>
      </c>
      <c r="AA170" s="7">
        <f t="shared" ca="1" si="35"/>
        <v>1.9509399999999999</v>
      </c>
      <c r="AB170">
        <f t="shared" ca="1" si="36"/>
        <v>0</v>
      </c>
      <c r="AC170">
        <f t="shared" ca="1" si="37"/>
        <v>1</v>
      </c>
      <c r="AD170">
        <f t="shared" ca="1" si="38"/>
        <v>0</v>
      </c>
    </row>
    <row r="171" spans="1:30" x14ac:dyDescent="0.2">
      <c r="A171" t="s">
        <v>18</v>
      </c>
      <c r="B171" t="s">
        <v>37980</v>
      </c>
      <c r="C171" t="s">
        <v>29216</v>
      </c>
      <c r="D171" t="s">
        <v>566</v>
      </c>
      <c r="E171" t="s">
        <v>37981</v>
      </c>
      <c r="F171" t="s">
        <v>37977</v>
      </c>
      <c r="G171">
        <v>1.9830399999999999</v>
      </c>
      <c r="H171">
        <v>1.9851799999999999</v>
      </c>
      <c r="I171">
        <f t="shared" si="28"/>
        <v>2</v>
      </c>
      <c r="J171">
        <v>2</v>
      </c>
      <c r="K171">
        <f t="shared" si="29"/>
        <v>-2</v>
      </c>
      <c r="L171">
        <v>-2</v>
      </c>
      <c r="M171" t="s">
        <v>17</v>
      </c>
      <c r="N171">
        <f t="shared" si="39"/>
        <v>44016.540000000168</v>
      </c>
      <c r="U171" t="str">
        <f ca="1"/>
        <v>2025-06-14 08:42:35</v>
      </c>
      <c r="V171" s="7">
        <f t="shared" ca="1" si="30"/>
        <v>1</v>
      </c>
      <c r="W171" s="7">
        <f t="shared" ca="1" si="31"/>
        <v>1</v>
      </c>
      <c r="X171" s="7">
        <f t="shared" ca="1" si="32"/>
        <v>0.92</v>
      </c>
      <c r="Y171" s="7">
        <f t="shared" ca="1" si="33"/>
        <v>1.9505699999999999</v>
      </c>
      <c r="Z171" s="7">
        <f t="shared" ca="1" si="34"/>
        <v>1.9548099999999999</v>
      </c>
      <c r="AA171" s="7">
        <f t="shared" ca="1" si="35"/>
        <v>1.9548099999999999</v>
      </c>
      <c r="AB171">
        <f t="shared" ca="1" si="36"/>
        <v>0</v>
      </c>
      <c r="AC171">
        <f t="shared" ca="1" si="37"/>
        <v>0</v>
      </c>
      <c r="AD171">
        <f t="shared" ca="1" si="38"/>
        <v>1</v>
      </c>
    </row>
    <row r="172" spans="1:30" x14ac:dyDescent="0.2">
      <c r="A172" t="s">
        <v>18</v>
      </c>
      <c r="B172" t="s">
        <v>37982</v>
      </c>
      <c r="C172" t="s">
        <v>495</v>
      </c>
      <c r="D172" t="s">
        <v>566</v>
      </c>
      <c r="E172" t="s">
        <v>37983</v>
      </c>
      <c r="F172" t="s">
        <v>37984</v>
      </c>
      <c r="G172">
        <v>1.9817199999999999</v>
      </c>
      <c r="H172">
        <v>1.9808399999999999</v>
      </c>
      <c r="I172">
        <f t="shared" si="28"/>
        <v>1</v>
      </c>
      <c r="J172">
        <v>1</v>
      </c>
      <c r="K172">
        <f t="shared" si="29"/>
        <v>0.92</v>
      </c>
      <c r="L172">
        <v>0.92</v>
      </c>
      <c r="M172" t="s">
        <v>17</v>
      </c>
      <c r="N172">
        <f t="shared" si="39"/>
        <v>44018.540000000168</v>
      </c>
      <c r="U172" t="str">
        <f ca="1"/>
        <v>2025-06-14 08:32:21</v>
      </c>
      <c r="V172" s="7">
        <f t="shared" ca="1" si="30"/>
        <v>3</v>
      </c>
      <c r="W172" s="7">
        <f t="shared" ca="1" si="31"/>
        <v>7</v>
      </c>
      <c r="X172" s="7">
        <f t="shared" ca="1" si="32"/>
        <v>-7</v>
      </c>
      <c r="Y172" s="7">
        <f t="shared" ca="1" si="33"/>
        <v>1.9558199999999999</v>
      </c>
      <c r="Z172" s="7">
        <f t="shared" ca="1" si="34"/>
        <v>1.9622299999999999</v>
      </c>
      <c r="AA172" s="7">
        <f t="shared" ca="1" si="35"/>
        <v>1.9584900000000001</v>
      </c>
      <c r="AB172">
        <f t="shared" ca="1" si="36"/>
        <v>0</v>
      </c>
      <c r="AC172">
        <f t="shared" ca="1" si="37"/>
        <v>0</v>
      </c>
      <c r="AD172">
        <f t="shared" ca="1" si="38"/>
        <v>1</v>
      </c>
    </row>
    <row r="173" spans="1:30" x14ac:dyDescent="0.2">
      <c r="A173" t="s">
        <v>18</v>
      </c>
      <c r="B173" t="s">
        <v>37985</v>
      </c>
      <c r="C173" t="s">
        <v>495</v>
      </c>
      <c r="D173" t="s">
        <v>566</v>
      </c>
      <c r="E173" t="s">
        <v>37986</v>
      </c>
      <c r="F173" t="s">
        <v>37987</v>
      </c>
      <c r="G173">
        <v>1.98125</v>
      </c>
      <c r="H173">
        <v>1.9817499999999999</v>
      </c>
      <c r="I173">
        <f t="shared" si="28"/>
        <v>1</v>
      </c>
      <c r="J173">
        <v>1</v>
      </c>
      <c r="K173">
        <f t="shared" si="29"/>
        <v>-1</v>
      </c>
      <c r="L173">
        <v>-1</v>
      </c>
      <c r="M173" t="s">
        <v>17</v>
      </c>
      <c r="N173">
        <f t="shared" si="39"/>
        <v>44017.62000000017</v>
      </c>
      <c r="U173" t="str">
        <f ca="1"/>
        <v>2025-06-14 08:22:09</v>
      </c>
      <c r="V173" s="7">
        <f t="shared" ca="1" si="30"/>
        <v>4</v>
      </c>
      <c r="W173" s="7">
        <f t="shared" ca="1" si="31"/>
        <v>15</v>
      </c>
      <c r="X173" s="7">
        <f t="shared" ca="1" si="32"/>
        <v>0.36000000000000032</v>
      </c>
      <c r="Y173" s="7">
        <f t="shared" ca="1" si="33"/>
        <v>1.9628000000000001</v>
      </c>
      <c r="Z173" s="7">
        <f t="shared" ca="1" si="34"/>
        <v>1.9636400000000001</v>
      </c>
      <c r="AA173" s="7">
        <f t="shared" ca="1" si="35"/>
        <v>1.9602200000000001</v>
      </c>
      <c r="AB173">
        <f t="shared" ca="1" si="36"/>
        <v>1</v>
      </c>
      <c r="AC173">
        <f t="shared" ca="1" si="37"/>
        <v>0</v>
      </c>
      <c r="AD173">
        <f t="shared" ca="1" si="38"/>
        <v>0</v>
      </c>
    </row>
    <row r="174" spans="1:30" x14ac:dyDescent="0.2">
      <c r="A174" t="s">
        <v>18</v>
      </c>
      <c r="B174" t="s">
        <v>37988</v>
      </c>
      <c r="C174" t="s">
        <v>29259</v>
      </c>
      <c r="D174" t="s">
        <v>566</v>
      </c>
      <c r="E174" t="s">
        <v>37989</v>
      </c>
      <c r="F174" t="s">
        <v>37987</v>
      </c>
      <c r="G174">
        <v>1.9837</v>
      </c>
      <c r="H174">
        <v>1.9817499999999999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44018.62000000017</v>
      </c>
      <c r="U174" t="str">
        <f ca="1"/>
        <v>2025-06-14 08:11:56</v>
      </c>
      <c r="V174" s="7">
        <f t="shared" ca="1" si="30"/>
        <v>1</v>
      </c>
      <c r="W174" s="7">
        <f t="shared" ca="1" si="31"/>
        <v>1</v>
      </c>
      <c r="X174" s="7">
        <f t="shared" ca="1" si="32"/>
        <v>0.92</v>
      </c>
      <c r="Y174" s="7">
        <f t="shared" ca="1" si="33"/>
        <v>1.96034</v>
      </c>
      <c r="Z174" s="7">
        <f t="shared" ca="1" si="34"/>
        <v>1.96116</v>
      </c>
      <c r="AA174" s="7">
        <f t="shared" ca="1" si="35"/>
        <v>1.96116</v>
      </c>
      <c r="AB174">
        <f t="shared" ca="1" si="36"/>
        <v>0</v>
      </c>
      <c r="AC174">
        <f t="shared" ca="1" si="37"/>
        <v>0</v>
      </c>
      <c r="AD174">
        <f t="shared" ca="1" si="38"/>
        <v>1</v>
      </c>
    </row>
    <row r="175" spans="1:30" x14ac:dyDescent="0.2">
      <c r="A175" t="s">
        <v>11</v>
      </c>
      <c r="B175" t="s">
        <v>37990</v>
      </c>
      <c r="C175" t="s">
        <v>28424</v>
      </c>
      <c r="D175" t="s">
        <v>566</v>
      </c>
      <c r="E175" t="s">
        <v>37991</v>
      </c>
      <c r="F175" t="s">
        <v>37992</v>
      </c>
      <c r="G175">
        <v>1.9801599999999999</v>
      </c>
      <c r="H175">
        <v>1.9814099999999999</v>
      </c>
      <c r="I175">
        <f t="shared" si="28"/>
        <v>2</v>
      </c>
      <c r="J175">
        <v>2</v>
      </c>
      <c r="K175">
        <f t="shared" si="29"/>
        <v>1.84</v>
      </c>
      <c r="L175">
        <v>1.84</v>
      </c>
      <c r="M175" t="s">
        <v>17</v>
      </c>
      <c r="N175">
        <f t="shared" si="39"/>
        <v>44016.780000000173</v>
      </c>
      <c r="U175" t="str">
        <f ca="1"/>
        <v>2025-06-14 08:01:44</v>
      </c>
      <c r="V175" s="7">
        <f t="shared" ca="1" si="30"/>
        <v>1</v>
      </c>
      <c r="W175" s="7">
        <f t="shared" ca="1" si="31"/>
        <v>1</v>
      </c>
      <c r="X175" s="7">
        <f t="shared" ca="1" si="32"/>
        <v>0.92</v>
      </c>
      <c r="Y175" s="7">
        <f t="shared" ca="1" si="33"/>
        <v>1.9609399999999999</v>
      </c>
      <c r="Z175" s="7">
        <f t="shared" ca="1" si="34"/>
        <v>1.9649700000000001</v>
      </c>
      <c r="AA175" s="7">
        <f t="shared" ca="1" si="35"/>
        <v>1.9649700000000001</v>
      </c>
      <c r="AB175">
        <f t="shared" ca="1" si="36"/>
        <v>0</v>
      </c>
      <c r="AC175">
        <f t="shared" ca="1" si="37"/>
        <v>0</v>
      </c>
      <c r="AD175">
        <f t="shared" ca="1" si="38"/>
        <v>1</v>
      </c>
    </row>
    <row r="176" spans="1:30" x14ac:dyDescent="0.2">
      <c r="A176" t="s">
        <v>11</v>
      </c>
      <c r="B176" t="s">
        <v>37993</v>
      </c>
      <c r="C176" t="s">
        <v>495</v>
      </c>
      <c r="D176" t="s">
        <v>566</v>
      </c>
      <c r="E176" t="s">
        <v>37994</v>
      </c>
      <c r="F176" t="s">
        <v>37992</v>
      </c>
      <c r="G176">
        <v>1.98262</v>
      </c>
      <c r="H176">
        <v>1.9814099999999999</v>
      </c>
      <c r="I176">
        <f t="shared" si="28"/>
        <v>1</v>
      </c>
      <c r="J176">
        <v>1</v>
      </c>
      <c r="K176">
        <f t="shared" si="29"/>
        <v>-1</v>
      </c>
      <c r="L176">
        <v>-1</v>
      </c>
      <c r="M176" t="s">
        <v>17</v>
      </c>
      <c r="N176">
        <f t="shared" si="39"/>
        <v>44014.940000000177</v>
      </c>
      <c r="U176" t="str">
        <f ca="1"/>
        <v>2025-06-14 07:50:58</v>
      </c>
      <c r="V176" s="7">
        <f t="shared" ca="1" si="30"/>
        <v>4</v>
      </c>
      <c r="W176" s="7">
        <f t="shared" ca="1" si="31"/>
        <v>15</v>
      </c>
      <c r="X176" s="7">
        <f t="shared" ca="1" si="32"/>
        <v>-15</v>
      </c>
      <c r="Y176" s="7">
        <f t="shared" ca="1" si="33"/>
        <v>1.9638199999999999</v>
      </c>
      <c r="Z176" s="7">
        <f t="shared" ca="1" si="34"/>
        <v>1.96726</v>
      </c>
      <c r="AA176" s="7">
        <f t="shared" ca="1" si="35"/>
        <v>1.96461</v>
      </c>
      <c r="AB176">
        <f t="shared" ca="1" si="36"/>
        <v>0</v>
      </c>
      <c r="AC176">
        <f t="shared" ca="1" si="37"/>
        <v>0</v>
      </c>
      <c r="AD176">
        <f t="shared" ca="1" si="38"/>
        <v>1</v>
      </c>
    </row>
    <row r="177" spans="1:30" x14ac:dyDescent="0.2">
      <c r="A177" t="s">
        <v>18</v>
      </c>
      <c r="B177" t="s">
        <v>37995</v>
      </c>
      <c r="C177" t="s">
        <v>33</v>
      </c>
      <c r="D177" t="s">
        <v>566</v>
      </c>
      <c r="E177" t="s">
        <v>37996</v>
      </c>
      <c r="F177" t="s">
        <v>37997</v>
      </c>
      <c r="G177">
        <v>1.98306</v>
      </c>
      <c r="H177">
        <v>1.9825699999999999</v>
      </c>
      <c r="I177">
        <f t="shared" si="28"/>
        <v>2</v>
      </c>
      <c r="J177">
        <v>2</v>
      </c>
      <c r="K177">
        <f t="shared" si="29"/>
        <v>1.84</v>
      </c>
      <c r="L177">
        <v>1.84</v>
      </c>
      <c r="M177" t="s">
        <v>17</v>
      </c>
      <c r="N177">
        <f t="shared" si="39"/>
        <v>44015.940000000177</v>
      </c>
      <c r="U177" t="str">
        <f ca="1"/>
        <v>2025-06-14 07:40:46</v>
      </c>
      <c r="V177" s="7">
        <f t="shared" ca="1" si="30"/>
        <v>4</v>
      </c>
      <c r="W177" s="7">
        <f t="shared" ca="1" si="31"/>
        <v>15</v>
      </c>
      <c r="X177" s="7">
        <f t="shared" ca="1" si="32"/>
        <v>8.0400000000000009</v>
      </c>
      <c r="Y177" s="7">
        <f t="shared" ca="1" si="33"/>
        <v>1.96634</v>
      </c>
      <c r="Z177" s="7">
        <f t="shared" ca="1" si="34"/>
        <v>1.9674100000000001</v>
      </c>
      <c r="AA177" s="7">
        <f t="shared" ca="1" si="35"/>
        <v>1.9647600000000001</v>
      </c>
      <c r="AB177">
        <f t="shared" ca="1" si="36"/>
        <v>1</v>
      </c>
      <c r="AC177">
        <f t="shared" ca="1" si="37"/>
        <v>0</v>
      </c>
      <c r="AD177">
        <f t="shared" ca="1" si="38"/>
        <v>0</v>
      </c>
    </row>
    <row r="178" spans="1:30" x14ac:dyDescent="0.2">
      <c r="A178" t="s">
        <v>18</v>
      </c>
      <c r="B178" t="s">
        <v>37998</v>
      </c>
      <c r="C178" t="s">
        <v>495</v>
      </c>
      <c r="D178" t="s">
        <v>566</v>
      </c>
      <c r="E178" t="s">
        <v>37999</v>
      </c>
      <c r="F178" t="s">
        <v>37997</v>
      </c>
      <c r="G178">
        <v>1.9812700000000001</v>
      </c>
      <c r="H178">
        <v>1.9825699999999999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44014.10000000018</v>
      </c>
      <c r="U178" t="str">
        <f ca="1"/>
        <v>2025-06-14 07:30:34</v>
      </c>
      <c r="V178" s="7">
        <f t="shared" ca="1" si="30"/>
        <v>4</v>
      </c>
      <c r="W178" s="7">
        <f t="shared" ca="1" si="31"/>
        <v>15</v>
      </c>
      <c r="X178" s="7">
        <f t="shared" ca="1" si="32"/>
        <v>-15</v>
      </c>
      <c r="Y178" s="7">
        <f t="shared" ca="1" si="33"/>
        <v>1.96455</v>
      </c>
      <c r="Z178" s="7">
        <f t="shared" ca="1" si="34"/>
        <v>1.96889</v>
      </c>
      <c r="AA178" s="7">
        <f t="shared" ca="1" si="35"/>
        <v>1.9654700000000001</v>
      </c>
      <c r="AB178">
        <f t="shared" ca="1" si="36"/>
        <v>0</v>
      </c>
      <c r="AC178">
        <f t="shared" ca="1" si="37"/>
        <v>0</v>
      </c>
      <c r="AD178">
        <f t="shared" ca="1" si="38"/>
        <v>1</v>
      </c>
    </row>
    <row r="179" spans="1:30" x14ac:dyDescent="0.2">
      <c r="A179" t="s">
        <v>18</v>
      </c>
      <c r="B179" t="s">
        <v>38000</v>
      </c>
      <c r="C179" t="s">
        <v>544</v>
      </c>
      <c r="D179" t="s">
        <v>566</v>
      </c>
      <c r="E179" t="s">
        <v>38001</v>
      </c>
      <c r="F179" t="s">
        <v>38002</v>
      </c>
      <c r="G179">
        <v>1.9826999999999999</v>
      </c>
      <c r="H179">
        <v>1.98099</v>
      </c>
      <c r="I179">
        <f t="shared" si="28"/>
        <v>1</v>
      </c>
      <c r="J179">
        <v>1</v>
      </c>
      <c r="K179">
        <f t="shared" si="29"/>
        <v>0.92</v>
      </c>
      <c r="L179">
        <v>0.92</v>
      </c>
      <c r="M179" t="s">
        <v>17</v>
      </c>
      <c r="N179">
        <f t="shared" si="39"/>
        <v>44015.10000000018</v>
      </c>
      <c r="U179" t="str">
        <f ca="1"/>
        <v>2025-06-14 07:20:22</v>
      </c>
      <c r="V179" s="7">
        <f t="shared" ca="1" si="30"/>
        <v>1</v>
      </c>
      <c r="W179" s="7">
        <f t="shared" ca="1" si="31"/>
        <v>1</v>
      </c>
      <c r="X179" s="7">
        <f t="shared" ca="1" si="32"/>
        <v>0.92</v>
      </c>
      <c r="Y179" s="7">
        <f t="shared" ca="1" si="33"/>
        <v>1.9692499999999999</v>
      </c>
      <c r="Z179" s="7">
        <f t="shared" ca="1" si="34"/>
        <v>1.96966</v>
      </c>
      <c r="AA179" s="7">
        <f t="shared" ca="1" si="35"/>
        <v>1.96966</v>
      </c>
      <c r="AB179">
        <f t="shared" ca="1" si="36"/>
        <v>0</v>
      </c>
      <c r="AC179">
        <f t="shared" ca="1" si="37"/>
        <v>0</v>
      </c>
      <c r="AD179">
        <f t="shared" ca="1" si="38"/>
        <v>1</v>
      </c>
    </row>
    <row r="180" spans="1:30" x14ac:dyDescent="0.2">
      <c r="A180" t="s">
        <v>18</v>
      </c>
      <c r="B180" t="s">
        <v>38003</v>
      </c>
      <c r="C180" t="s">
        <v>33405</v>
      </c>
      <c r="D180" t="s">
        <v>566</v>
      </c>
      <c r="E180" t="s">
        <v>38004</v>
      </c>
      <c r="F180" t="s">
        <v>38002</v>
      </c>
      <c r="G180">
        <v>1.98522</v>
      </c>
      <c r="H180">
        <v>1.98099</v>
      </c>
      <c r="I180">
        <f t="shared" si="28"/>
        <v>2</v>
      </c>
      <c r="J180">
        <v>2</v>
      </c>
      <c r="K180">
        <f t="shared" si="29"/>
        <v>1.84</v>
      </c>
      <c r="L180">
        <v>1.84</v>
      </c>
      <c r="M180" t="s">
        <v>17</v>
      </c>
      <c r="N180">
        <f t="shared" si="39"/>
        <v>44014.180000000182</v>
      </c>
      <c r="U180" t="str">
        <f ca="1"/>
        <v>2025-06-14 07:10:10</v>
      </c>
      <c r="V180" s="7">
        <f t="shared" ca="1" si="30"/>
        <v>1</v>
      </c>
      <c r="W180" s="7">
        <f t="shared" ca="1" si="31"/>
        <v>1</v>
      </c>
      <c r="X180" s="7">
        <f t="shared" ca="1" si="32"/>
        <v>-1</v>
      </c>
      <c r="Y180" s="7">
        <f t="shared" ca="1" si="33"/>
        <v>1.9690700000000001</v>
      </c>
      <c r="Z180" s="7">
        <f t="shared" ca="1" si="34"/>
        <v>1.97081</v>
      </c>
      <c r="AA180" s="7">
        <f t="shared" ca="1" si="35"/>
        <v>1.97081</v>
      </c>
      <c r="AB180">
        <f t="shared" ca="1" si="36"/>
        <v>0</v>
      </c>
      <c r="AC180">
        <f t="shared" ca="1" si="37"/>
        <v>0</v>
      </c>
      <c r="AD180">
        <f t="shared" ca="1" si="38"/>
        <v>1</v>
      </c>
    </row>
    <row r="181" spans="1:30" x14ac:dyDescent="0.2">
      <c r="A181" t="s">
        <v>11</v>
      </c>
      <c r="B181" t="s">
        <v>38005</v>
      </c>
      <c r="C181" t="s">
        <v>6384</v>
      </c>
      <c r="D181" t="s">
        <v>566</v>
      </c>
      <c r="E181" t="s">
        <v>38006</v>
      </c>
      <c r="F181" t="s">
        <v>38007</v>
      </c>
      <c r="G181">
        <v>1.9833700000000001</v>
      </c>
      <c r="H181">
        <v>1.98299</v>
      </c>
      <c r="I181">
        <f t="shared" si="28"/>
        <v>4</v>
      </c>
      <c r="J181">
        <v>4</v>
      </c>
      <c r="K181">
        <f t="shared" si="29"/>
        <v>-4</v>
      </c>
      <c r="L181">
        <v>-4</v>
      </c>
      <c r="M181" t="s">
        <v>17</v>
      </c>
      <c r="N181">
        <f t="shared" si="39"/>
        <v>44012.340000000186</v>
      </c>
      <c r="U181" t="str">
        <f ca="1"/>
        <v>2025-06-14 06:53:18</v>
      </c>
      <c r="V181" s="7">
        <f t="shared" ca="1" si="30"/>
        <v>1</v>
      </c>
      <c r="W181" s="7">
        <f t="shared" ca="1" si="31"/>
        <v>1</v>
      </c>
      <c r="X181" s="7">
        <f t="shared" ca="1" si="32"/>
        <v>0.92</v>
      </c>
      <c r="Y181" s="7">
        <f t="shared" ca="1" si="33"/>
        <v>1.97414</v>
      </c>
      <c r="Z181" s="7">
        <f t="shared" ca="1" si="34"/>
        <v>1.9712499999999999</v>
      </c>
      <c r="AA181" s="7">
        <f t="shared" ca="1" si="35"/>
        <v>1.9712499999999999</v>
      </c>
      <c r="AB181">
        <f t="shared" ca="1" si="36"/>
        <v>0</v>
      </c>
      <c r="AC181">
        <f t="shared" ca="1" si="37"/>
        <v>1</v>
      </c>
      <c r="AD181">
        <f t="shared" ca="1" si="38"/>
        <v>0</v>
      </c>
    </row>
    <row r="182" spans="1:30" x14ac:dyDescent="0.2">
      <c r="A182" t="s">
        <v>11</v>
      </c>
      <c r="B182" t="s">
        <v>38008</v>
      </c>
      <c r="C182" t="s">
        <v>544</v>
      </c>
      <c r="D182" t="s">
        <v>566</v>
      </c>
      <c r="E182" t="s">
        <v>38009</v>
      </c>
      <c r="F182" t="s">
        <v>38007</v>
      </c>
      <c r="G182">
        <v>1.9880800000000001</v>
      </c>
      <c r="H182">
        <v>1.98299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44016.340000000186</v>
      </c>
      <c r="U182" t="str">
        <f ca="1"/>
        <v>2025-06-14 06:42:33</v>
      </c>
      <c r="V182" s="7">
        <f t="shared" ca="1" si="30"/>
        <v>2</v>
      </c>
      <c r="W182" s="7">
        <f t="shared" ca="1" si="31"/>
        <v>3</v>
      </c>
      <c r="X182" s="7">
        <f t="shared" ca="1" si="32"/>
        <v>2.7600000000000002</v>
      </c>
      <c r="Y182" s="7">
        <f t="shared" ca="1" si="33"/>
        <v>1.97037</v>
      </c>
      <c r="Z182" s="7">
        <f t="shared" ca="1" si="34"/>
        <v>1.9678</v>
      </c>
      <c r="AA182" s="7">
        <f t="shared" ca="1" si="35"/>
        <v>1.9655</v>
      </c>
      <c r="AB182">
        <f t="shared" ca="1" si="36"/>
        <v>0</v>
      </c>
      <c r="AC182">
        <f t="shared" ca="1" si="37"/>
        <v>1</v>
      </c>
      <c r="AD182">
        <f t="shared" ca="1" si="38"/>
        <v>0</v>
      </c>
    </row>
    <row r="183" spans="1:30" x14ac:dyDescent="0.2">
      <c r="A183" t="s">
        <v>11</v>
      </c>
      <c r="B183" t="s">
        <v>38010</v>
      </c>
      <c r="C183" t="s">
        <v>501</v>
      </c>
      <c r="D183" t="s">
        <v>566</v>
      </c>
      <c r="E183" t="s">
        <v>38011</v>
      </c>
      <c r="F183" t="s">
        <v>38007</v>
      </c>
      <c r="G183">
        <v>1.9857</v>
      </c>
      <c r="H183">
        <v>1.98299</v>
      </c>
      <c r="I183">
        <f t="shared" si="28"/>
        <v>2</v>
      </c>
      <c r="J183">
        <v>2</v>
      </c>
      <c r="K183">
        <f t="shared" si="29"/>
        <v>-2</v>
      </c>
      <c r="L183">
        <v>-2</v>
      </c>
      <c r="M183" t="s">
        <v>17</v>
      </c>
      <c r="N183">
        <f t="shared" si="39"/>
        <v>44017.340000000186</v>
      </c>
      <c r="U183" t="str">
        <f ca="1"/>
        <v>2025-06-14 06:32:20</v>
      </c>
      <c r="V183" s="7">
        <f t="shared" ca="1" si="30"/>
        <v>1</v>
      </c>
      <c r="W183" s="7">
        <f t="shared" ca="1" si="31"/>
        <v>1</v>
      </c>
      <c r="X183" s="7">
        <f t="shared" ca="1" si="32"/>
        <v>0.92</v>
      </c>
      <c r="Y183" s="7">
        <f t="shared" ca="1" si="33"/>
        <v>1.9673</v>
      </c>
      <c r="Z183" s="7">
        <f t="shared" ca="1" si="34"/>
        <v>1.9629700000000001</v>
      </c>
      <c r="AA183" s="7">
        <f t="shared" ca="1" si="35"/>
        <v>1.9629700000000001</v>
      </c>
      <c r="AB183">
        <f t="shared" ca="1" si="36"/>
        <v>0</v>
      </c>
      <c r="AC183">
        <f t="shared" ca="1" si="37"/>
        <v>1</v>
      </c>
      <c r="AD183">
        <f t="shared" ca="1" si="38"/>
        <v>0</v>
      </c>
    </row>
    <row r="184" spans="1:30" x14ac:dyDescent="0.2">
      <c r="A184" t="s">
        <v>18</v>
      </c>
      <c r="B184" t="s">
        <v>38012</v>
      </c>
      <c r="C184" t="s">
        <v>495</v>
      </c>
      <c r="D184" t="s">
        <v>566</v>
      </c>
      <c r="E184" t="s">
        <v>38013</v>
      </c>
      <c r="F184" t="s">
        <v>38014</v>
      </c>
      <c r="G184">
        <v>1.98671</v>
      </c>
      <c r="H184">
        <v>1.98787</v>
      </c>
      <c r="I184">
        <f t="shared" si="28"/>
        <v>1</v>
      </c>
      <c r="J184">
        <v>1</v>
      </c>
      <c r="K184">
        <f t="shared" si="29"/>
        <v>-1</v>
      </c>
      <c r="L184">
        <v>-1</v>
      </c>
      <c r="M184" t="s">
        <v>17</v>
      </c>
      <c r="N184">
        <f t="shared" si="39"/>
        <v>44019.340000000186</v>
      </c>
      <c r="U184" t="str">
        <f ca="1"/>
        <v>2025-06-14 06:22:08</v>
      </c>
      <c r="V184" s="7">
        <f t="shared" ca="1" si="30"/>
        <v>1</v>
      </c>
      <c r="W184" s="7">
        <f t="shared" ca="1" si="31"/>
        <v>1</v>
      </c>
      <c r="X184" s="7">
        <f t="shared" ca="1" si="32"/>
        <v>-1</v>
      </c>
      <c r="Y184" s="7">
        <f t="shared" ca="1" si="33"/>
        <v>1.96309</v>
      </c>
      <c r="Z184" s="7">
        <f t="shared" ca="1" si="34"/>
        <v>1.96112</v>
      </c>
      <c r="AA184" s="7">
        <f t="shared" ca="1" si="35"/>
        <v>1.96112</v>
      </c>
      <c r="AB184">
        <f t="shared" ca="1" si="36"/>
        <v>0</v>
      </c>
      <c r="AC184">
        <f t="shared" ca="1" si="37"/>
        <v>1</v>
      </c>
      <c r="AD184">
        <f t="shared" ca="1" si="38"/>
        <v>0</v>
      </c>
    </row>
    <row r="185" spans="1:30" x14ac:dyDescent="0.2">
      <c r="A185" t="s">
        <v>18</v>
      </c>
      <c r="B185" t="s">
        <v>38015</v>
      </c>
      <c r="C185" t="s">
        <v>1468</v>
      </c>
      <c r="D185" t="s">
        <v>566</v>
      </c>
      <c r="E185" t="s">
        <v>38016</v>
      </c>
      <c r="F185" t="s">
        <v>38014</v>
      </c>
      <c r="G185">
        <v>1.9881200000000001</v>
      </c>
      <c r="H185">
        <v>1.98787</v>
      </c>
      <c r="I185">
        <f t="shared" si="28"/>
        <v>2</v>
      </c>
      <c r="J185">
        <v>2</v>
      </c>
      <c r="K185">
        <f t="shared" si="29"/>
        <v>1.84</v>
      </c>
      <c r="L185">
        <v>1.84</v>
      </c>
      <c r="M185" t="s">
        <v>17</v>
      </c>
      <c r="N185">
        <f t="shared" si="39"/>
        <v>44020.340000000186</v>
      </c>
      <c r="U185" t="str">
        <f ca="1"/>
        <v>2025-06-14 06:01:05</v>
      </c>
      <c r="V185" s="7">
        <f t="shared" ca="1" si="30"/>
        <v>2</v>
      </c>
      <c r="W185" s="7">
        <f t="shared" ca="1" si="31"/>
        <v>3</v>
      </c>
      <c r="X185" s="7">
        <f t="shared" ca="1" si="32"/>
        <v>0.8</v>
      </c>
      <c r="Y185" s="7">
        <f t="shared" ca="1" si="33"/>
        <v>0.91012999999999999</v>
      </c>
      <c r="Z185" s="7">
        <f t="shared" ca="1" si="34"/>
        <v>0.91032000000000002</v>
      </c>
      <c r="AA185" s="7">
        <f t="shared" ca="1" si="35"/>
        <v>0.90932000000000002</v>
      </c>
      <c r="AB185">
        <f t="shared" ca="1" si="36"/>
        <v>1</v>
      </c>
      <c r="AC185">
        <f t="shared" ca="1" si="37"/>
        <v>0</v>
      </c>
      <c r="AD185">
        <f t="shared" ca="1" si="38"/>
        <v>0</v>
      </c>
    </row>
    <row r="186" spans="1:30" x14ac:dyDescent="0.2">
      <c r="A186" t="s">
        <v>18</v>
      </c>
      <c r="B186" t="s">
        <v>38017</v>
      </c>
      <c r="C186" t="s">
        <v>1202</v>
      </c>
      <c r="D186" t="s">
        <v>566</v>
      </c>
      <c r="E186" t="s">
        <v>38018</v>
      </c>
      <c r="F186" t="s">
        <v>38014</v>
      </c>
      <c r="G186">
        <v>1.98925</v>
      </c>
      <c r="H186">
        <v>1.98787</v>
      </c>
      <c r="I186">
        <f t="shared" si="28"/>
        <v>4</v>
      </c>
      <c r="J186">
        <v>4</v>
      </c>
      <c r="K186">
        <f t="shared" si="29"/>
        <v>3.68</v>
      </c>
      <c r="L186">
        <v>3.68</v>
      </c>
      <c r="M186" t="s">
        <v>17</v>
      </c>
      <c r="N186">
        <f t="shared" si="39"/>
        <v>44018.500000000189</v>
      </c>
      <c r="U186" t="str">
        <f ca="1"/>
        <v>2025-06-14 05:50:53</v>
      </c>
      <c r="V186" s="7">
        <f t="shared" ca="1" si="30"/>
        <v>1</v>
      </c>
      <c r="W186" s="7">
        <f t="shared" ca="1" si="31"/>
        <v>1</v>
      </c>
      <c r="X186" s="7">
        <f t="shared" ca="1" si="32"/>
        <v>0.92</v>
      </c>
      <c r="Y186" s="7">
        <f t="shared" ca="1" si="33"/>
        <v>0.91034000000000004</v>
      </c>
      <c r="Z186" s="7">
        <f t="shared" ca="1" si="34"/>
        <v>0.90478999999999998</v>
      </c>
      <c r="AA186" s="7">
        <f t="shared" ca="1" si="35"/>
        <v>0.90478999999999998</v>
      </c>
      <c r="AB186">
        <f t="shared" ca="1" si="36"/>
        <v>0</v>
      </c>
      <c r="AC186">
        <f t="shared" ca="1" si="37"/>
        <v>1</v>
      </c>
      <c r="AD186">
        <f t="shared" ca="1" si="38"/>
        <v>0</v>
      </c>
    </row>
    <row r="187" spans="1:30" x14ac:dyDescent="0.2">
      <c r="A187" t="s">
        <v>11</v>
      </c>
      <c r="B187" t="s">
        <v>38019</v>
      </c>
      <c r="C187" t="s">
        <v>495</v>
      </c>
      <c r="D187" t="s">
        <v>566</v>
      </c>
      <c r="E187" t="s">
        <v>38020</v>
      </c>
      <c r="F187" t="s">
        <v>38021</v>
      </c>
      <c r="G187">
        <v>1.98878</v>
      </c>
      <c r="H187">
        <v>1.98689</v>
      </c>
      <c r="I187">
        <f t="shared" si="28"/>
        <v>1</v>
      </c>
      <c r="J187">
        <v>1</v>
      </c>
      <c r="K187">
        <f t="shared" si="29"/>
        <v>-1</v>
      </c>
      <c r="L187">
        <v>-1</v>
      </c>
      <c r="M187" t="s">
        <v>17</v>
      </c>
      <c r="N187">
        <f t="shared" si="39"/>
        <v>44014.820000000189</v>
      </c>
      <c r="U187" t="str">
        <f ca="1"/>
        <v>2025-06-14 05:40:08</v>
      </c>
      <c r="V187" s="7">
        <f t="shared" ca="1" si="30"/>
        <v>1</v>
      </c>
      <c r="W187" s="7">
        <f t="shared" ca="1" si="31"/>
        <v>1</v>
      </c>
      <c r="X187" s="7">
        <f t="shared" ca="1" si="32"/>
        <v>0.92</v>
      </c>
      <c r="Y187" s="7">
        <f t="shared" ca="1" si="33"/>
        <v>0.90403</v>
      </c>
      <c r="Z187" s="7">
        <f t="shared" ca="1" si="34"/>
        <v>0.90458000000000005</v>
      </c>
      <c r="AA187" s="7">
        <f t="shared" ca="1" si="35"/>
        <v>0.90458000000000005</v>
      </c>
      <c r="AB187">
        <f t="shared" ca="1" si="36"/>
        <v>0</v>
      </c>
      <c r="AC187">
        <f t="shared" ca="1" si="37"/>
        <v>0</v>
      </c>
      <c r="AD187">
        <f t="shared" ca="1" si="38"/>
        <v>1</v>
      </c>
    </row>
    <row r="188" spans="1:30" x14ac:dyDescent="0.2">
      <c r="A188" t="s">
        <v>18</v>
      </c>
      <c r="B188" t="s">
        <v>38022</v>
      </c>
      <c r="C188" t="s">
        <v>28064</v>
      </c>
      <c r="D188" t="s">
        <v>566</v>
      </c>
      <c r="E188" t="s">
        <v>38023</v>
      </c>
      <c r="F188" t="s">
        <v>38024</v>
      </c>
      <c r="G188">
        <v>1.9883200000000001</v>
      </c>
      <c r="H188">
        <v>1.9876400000000001</v>
      </c>
      <c r="I188">
        <f t="shared" si="28"/>
        <v>2</v>
      </c>
      <c r="J188">
        <v>2</v>
      </c>
      <c r="K188">
        <f t="shared" si="29"/>
        <v>1.84</v>
      </c>
      <c r="L188">
        <v>1.84</v>
      </c>
      <c r="M188" t="s">
        <v>17</v>
      </c>
      <c r="N188">
        <f t="shared" si="39"/>
        <v>44015.820000000189</v>
      </c>
      <c r="U188" t="str">
        <f ca="1"/>
        <v>2025-06-14 05:29:55</v>
      </c>
      <c r="V188" s="7">
        <f t="shared" ca="1" si="30"/>
        <v>4</v>
      </c>
      <c r="W188" s="7">
        <f t="shared" ca="1" si="31"/>
        <v>15</v>
      </c>
      <c r="X188" s="7">
        <f t="shared" ca="1" si="32"/>
        <v>4.3600000000000003</v>
      </c>
      <c r="Y188" s="7">
        <f t="shared" ca="1" si="33"/>
        <v>0.90505000000000002</v>
      </c>
      <c r="Z188" s="7">
        <f t="shared" ca="1" si="34"/>
        <v>0.90598999999999996</v>
      </c>
      <c r="AA188" s="7">
        <f t="shared" ca="1" si="35"/>
        <v>0.90295000000000003</v>
      </c>
      <c r="AB188">
        <f t="shared" ca="1" si="36"/>
        <v>1</v>
      </c>
      <c r="AC188">
        <f t="shared" ca="1" si="37"/>
        <v>0</v>
      </c>
      <c r="AD188">
        <f t="shared" ca="1" si="38"/>
        <v>0</v>
      </c>
    </row>
    <row r="189" spans="1:30" x14ac:dyDescent="0.2">
      <c r="A189" t="s">
        <v>18</v>
      </c>
      <c r="B189" t="s">
        <v>38025</v>
      </c>
      <c r="C189" t="s">
        <v>495</v>
      </c>
      <c r="D189" t="s">
        <v>566</v>
      </c>
      <c r="E189" t="s">
        <v>38026</v>
      </c>
      <c r="F189" t="s">
        <v>38024</v>
      </c>
      <c r="G189">
        <v>1.9849399999999999</v>
      </c>
      <c r="H189">
        <v>1.9876400000000001</v>
      </c>
      <c r="I189">
        <f t="shared" si="28"/>
        <v>1</v>
      </c>
      <c r="J189">
        <v>1</v>
      </c>
      <c r="K189">
        <f t="shared" si="29"/>
        <v>-1</v>
      </c>
      <c r="L189">
        <v>-1</v>
      </c>
      <c r="M189" t="s">
        <v>17</v>
      </c>
      <c r="N189">
        <f t="shared" si="39"/>
        <v>44013.980000000192</v>
      </c>
      <c r="U189" t="str">
        <f ca="1"/>
        <v>2025-06-14 05:19:43</v>
      </c>
      <c r="V189" s="7">
        <f t="shared" ca="1" si="30"/>
        <v>2</v>
      </c>
      <c r="W189" s="7">
        <f t="shared" ca="1" si="31"/>
        <v>3</v>
      </c>
      <c r="X189" s="7">
        <f t="shared" ca="1" si="32"/>
        <v>0.84000000000000008</v>
      </c>
      <c r="Y189" s="7">
        <f t="shared" ca="1" si="33"/>
        <v>0.90303999999999995</v>
      </c>
      <c r="Z189" s="7">
        <f t="shared" ca="1" si="34"/>
        <v>0.90449000000000002</v>
      </c>
      <c r="AA189" s="7">
        <f t="shared" ca="1" si="35"/>
        <v>0.90295000000000003</v>
      </c>
      <c r="AB189">
        <f t="shared" ca="1" si="36"/>
        <v>1</v>
      </c>
      <c r="AC189">
        <f t="shared" ca="1" si="37"/>
        <v>0</v>
      </c>
      <c r="AD189">
        <f t="shared" ca="1" si="38"/>
        <v>0</v>
      </c>
    </row>
    <row r="190" spans="1:30" x14ac:dyDescent="0.2">
      <c r="A190" t="s">
        <v>18</v>
      </c>
      <c r="B190" t="s">
        <v>38027</v>
      </c>
      <c r="C190" t="s">
        <v>495</v>
      </c>
      <c r="D190" t="s">
        <v>566</v>
      </c>
      <c r="E190" t="s">
        <v>38028</v>
      </c>
      <c r="F190" t="s">
        <v>38029</v>
      </c>
      <c r="G190">
        <v>1.98925</v>
      </c>
      <c r="H190">
        <v>1.9851300000000001</v>
      </c>
      <c r="I190">
        <f t="shared" si="28"/>
        <v>1</v>
      </c>
      <c r="J190">
        <v>1</v>
      </c>
      <c r="K190">
        <f t="shared" si="29"/>
        <v>0.92</v>
      </c>
      <c r="L190">
        <v>0.92</v>
      </c>
      <c r="M190" t="s">
        <v>17</v>
      </c>
      <c r="N190">
        <f t="shared" si="39"/>
        <v>44014.980000000192</v>
      </c>
      <c r="U190" t="str">
        <f ca="1"/>
        <v>2025-06-14 05:09:30</v>
      </c>
      <c r="V190" s="7">
        <f t="shared" ca="1" si="30"/>
        <v>2</v>
      </c>
      <c r="W190" s="7">
        <f t="shared" ca="1" si="31"/>
        <v>3</v>
      </c>
      <c r="X190" s="7">
        <f t="shared" ca="1" si="32"/>
        <v>0.84000000000000008</v>
      </c>
      <c r="Y190" s="7">
        <f t="shared" ca="1" si="33"/>
        <v>0.90291999999999994</v>
      </c>
      <c r="Z190" s="7">
        <f t="shared" ca="1" si="34"/>
        <v>0.90437999999999996</v>
      </c>
      <c r="AA190" s="7">
        <f t="shared" ca="1" si="35"/>
        <v>0.90259999999999996</v>
      </c>
      <c r="AB190">
        <f t="shared" ca="1" si="36"/>
        <v>1</v>
      </c>
      <c r="AC190">
        <f t="shared" ca="1" si="37"/>
        <v>0</v>
      </c>
      <c r="AD190">
        <f t="shared" ca="1" si="38"/>
        <v>0</v>
      </c>
    </row>
    <row r="191" spans="1:30" x14ac:dyDescent="0.2">
      <c r="A191" t="s">
        <v>18</v>
      </c>
      <c r="B191" t="s">
        <v>38030</v>
      </c>
      <c r="C191" t="s">
        <v>28424</v>
      </c>
      <c r="D191" t="s">
        <v>566</v>
      </c>
      <c r="E191" t="s">
        <v>38031</v>
      </c>
      <c r="F191" t="s">
        <v>38032</v>
      </c>
      <c r="G191">
        <v>1.9910600000000001</v>
      </c>
      <c r="H191">
        <v>1.9893700000000001</v>
      </c>
      <c r="I191">
        <f t="shared" si="28"/>
        <v>4</v>
      </c>
      <c r="J191">
        <v>4</v>
      </c>
      <c r="K191">
        <f t="shared" si="29"/>
        <v>3.68</v>
      </c>
      <c r="L191">
        <v>3.68</v>
      </c>
      <c r="M191" t="s">
        <v>17</v>
      </c>
      <c r="N191">
        <f t="shared" si="39"/>
        <v>44014.060000000194</v>
      </c>
      <c r="U191" t="str">
        <f ca="1"/>
        <v>2025-06-14 04:59:18</v>
      </c>
      <c r="V191" s="7">
        <f t="shared" ca="1" si="30"/>
        <v>1</v>
      </c>
      <c r="W191" s="7">
        <f t="shared" ca="1" si="31"/>
        <v>1</v>
      </c>
      <c r="X191" s="7">
        <f t="shared" ca="1" si="32"/>
        <v>0.92</v>
      </c>
      <c r="Y191" s="7">
        <f t="shared" ca="1" si="33"/>
        <v>0.90380000000000005</v>
      </c>
      <c r="Z191" s="7">
        <f t="shared" ca="1" si="34"/>
        <v>0.90193999999999996</v>
      </c>
      <c r="AA191" s="7">
        <f t="shared" ca="1" si="35"/>
        <v>0.90193999999999996</v>
      </c>
      <c r="AB191">
        <f t="shared" ca="1" si="36"/>
        <v>0</v>
      </c>
      <c r="AC191">
        <f t="shared" ca="1" si="37"/>
        <v>1</v>
      </c>
      <c r="AD191">
        <f t="shared" ca="1" si="38"/>
        <v>0</v>
      </c>
    </row>
    <row r="192" spans="1:30" x14ac:dyDescent="0.2">
      <c r="A192" t="s">
        <v>18</v>
      </c>
      <c r="B192" t="s">
        <v>38033</v>
      </c>
      <c r="C192" t="s">
        <v>544</v>
      </c>
      <c r="D192" t="s">
        <v>566</v>
      </c>
      <c r="E192" t="s">
        <v>38034</v>
      </c>
      <c r="F192" t="s">
        <v>38032</v>
      </c>
      <c r="G192">
        <v>1.98706</v>
      </c>
      <c r="H192">
        <v>1.9893700000000001</v>
      </c>
      <c r="I192">
        <f t="shared" si="28"/>
        <v>1</v>
      </c>
      <c r="J192">
        <v>1</v>
      </c>
      <c r="K192">
        <f t="shared" si="29"/>
        <v>-1</v>
      </c>
      <c r="L192">
        <v>-1</v>
      </c>
      <c r="M192" t="s">
        <v>17</v>
      </c>
      <c r="N192">
        <f t="shared" si="39"/>
        <v>44010.380000000194</v>
      </c>
      <c r="U192" t="str">
        <f ca="1"/>
        <v>2025-06-14 04:49:06</v>
      </c>
      <c r="V192" s="7">
        <f t="shared" ca="1" si="30"/>
        <v>1</v>
      </c>
      <c r="W192" s="7">
        <f t="shared" ca="1" si="31"/>
        <v>1</v>
      </c>
      <c r="X192" s="7">
        <f t="shared" ca="1" si="32"/>
        <v>0.92</v>
      </c>
      <c r="Y192" s="7">
        <f t="shared" ca="1" si="33"/>
        <v>0.90185000000000004</v>
      </c>
      <c r="Z192" s="7">
        <f t="shared" ca="1" si="34"/>
        <v>0.90317000000000003</v>
      </c>
      <c r="AA192" s="7">
        <f t="shared" ca="1" si="35"/>
        <v>0.90317000000000003</v>
      </c>
      <c r="AB192">
        <f t="shared" ca="1" si="36"/>
        <v>0</v>
      </c>
      <c r="AC192">
        <f t="shared" ca="1" si="37"/>
        <v>0</v>
      </c>
      <c r="AD192">
        <f t="shared" ca="1" si="38"/>
        <v>1</v>
      </c>
    </row>
    <row r="193" spans="1:30" x14ac:dyDescent="0.2">
      <c r="A193" t="s">
        <v>18</v>
      </c>
      <c r="B193" t="s">
        <v>38035</v>
      </c>
      <c r="C193" t="s">
        <v>33394</v>
      </c>
      <c r="D193" t="s">
        <v>566</v>
      </c>
      <c r="E193" t="s">
        <v>38036</v>
      </c>
      <c r="F193" t="s">
        <v>38032</v>
      </c>
      <c r="G193">
        <v>1.9891700000000001</v>
      </c>
      <c r="H193">
        <v>1.9893700000000001</v>
      </c>
      <c r="I193">
        <f t="shared" si="28"/>
        <v>2</v>
      </c>
      <c r="J193">
        <v>2</v>
      </c>
      <c r="K193">
        <f t="shared" si="29"/>
        <v>-2</v>
      </c>
      <c r="L193">
        <v>-2</v>
      </c>
      <c r="M193" t="s">
        <v>17</v>
      </c>
      <c r="N193">
        <f t="shared" si="39"/>
        <v>44011.380000000194</v>
      </c>
      <c r="U193" t="str">
        <f ca="1"/>
        <v>2025-06-14 04:27:30</v>
      </c>
      <c r="V193" s="7">
        <f t="shared" ca="1" si="30"/>
        <v>1</v>
      </c>
      <c r="W193" s="7">
        <f t="shared" ca="1" si="31"/>
        <v>1</v>
      </c>
      <c r="X193" s="7">
        <f t="shared" ca="1" si="32"/>
        <v>-1</v>
      </c>
      <c r="Y193" s="7">
        <f t="shared" ca="1" si="33"/>
        <v>1.9672700000000001</v>
      </c>
      <c r="Z193" s="7">
        <f t="shared" ca="1" si="34"/>
        <v>1.9672000000000001</v>
      </c>
      <c r="AA193" s="7">
        <f t="shared" ca="1" si="35"/>
        <v>1.9672000000000001</v>
      </c>
      <c r="AB193">
        <f t="shared" ca="1" si="36"/>
        <v>0</v>
      </c>
      <c r="AC193">
        <f t="shared" ca="1" si="37"/>
        <v>1</v>
      </c>
      <c r="AD193">
        <f t="shared" ca="1" si="38"/>
        <v>0</v>
      </c>
    </row>
    <row r="194" spans="1:30" x14ac:dyDescent="0.2">
      <c r="A194" t="s">
        <v>11</v>
      </c>
      <c r="B194" t="s">
        <v>38037</v>
      </c>
      <c r="C194" t="s">
        <v>28068</v>
      </c>
      <c r="D194" t="s">
        <v>566</v>
      </c>
      <c r="E194" t="s">
        <v>38038</v>
      </c>
      <c r="F194" t="s">
        <v>38039</v>
      </c>
      <c r="G194">
        <v>1.9910699999999999</v>
      </c>
      <c r="H194">
        <v>1.98726</v>
      </c>
      <c r="I194">
        <f t="shared" si="28"/>
        <v>2</v>
      </c>
      <c r="J194">
        <v>2</v>
      </c>
      <c r="K194">
        <f t="shared" si="29"/>
        <v>-2</v>
      </c>
      <c r="L194">
        <v>-2</v>
      </c>
      <c r="M194" t="s">
        <v>17</v>
      </c>
      <c r="N194">
        <f t="shared" si="39"/>
        <v>44013.380000000194</v>
      </c>
      <c r="U194" t="str">
        <f ca="1"/>
        <v>2025-06-14 04:17:18</v>
      </c>
      <c r="V194" s="7">
        <f t="shared" ca="1" si="30"/>
        <v>2</v>
      </c>
      <c r="W194" s="7">
        <f t="shared" ca="1" si="31"/>
        <v>3</v>
      </c>
      <c r="X194" s="7">
        <f t="shared" ca="1" si="32"/>
        <v>2.7600000000000002</v>
      </c>
      <c r="Y194" s="7">
        <f t="shared" ca="1" si="33"/>
        <v>1.96766</v>
      </c>
      <c r="Z194" s="7">
        <f t="shared" ca="1" si="34"/>
        <v>1.9707399999999999</v>
      </c>
      <c r="AA194" s="7">
        <f t="shared" ca="1" si="35"/>
        <v>1.9694700000000001</v>
      </c>
      <c r="AB194">
        <f t="shared" ca="1" si="36"/>
        <v>0</v>
      </c>
      <c r="AC194">
        <f t="shared" ca="1" si="37"/>
        <v>0</v>
      </c>
      <c r="AD194">
        <f t="shared" ca="1" si="38"/>
        <v>1</v>
      </c>
    </row>
    <row r="195" spans="1:30" x14ac:dyDescent="0.2">
      <c r="A195" t="s">
        <v>11</v>
      </c>
      <c r="B195" t="s">
        <v>38040</v>
      </c>
      <c r="C195" t="s">
        <v>495</v>
      </c>
      <c r="D195" t="s">
        <v>566</v>
      </c>
      <c r="E195" t="s">
        <v>38041</v>
      </c>
      <c r="F195" t="s">
        <v>38039</v>
      </c>
      <c r="G195">
        <v>1.9940800000000001</v>
      </c>
      <c r="H195">
        <v>1.98726</v>
      </c>
      <c r="I195">
        <f t="shared" ref="I195:I258" si="40">IF(J195=8,0,J195)</f>
        <v>1</v>
      </c>
      <c r="J195">
        <v>1</v>
      </c>
      <c r="K195">
        <f t="shared" ref="K195:K258" si="41">IF(OR(L195=-8,L195=7.36),0,L195)</f>
        <v>-1</v>
      </c>
      <c r="L195">
        <v>-1</v>
      </c>
      <c r="M195" t="s">
        <v>17</v>
      </c>
      <c r="N195">
        <f t="shared" si="39"/>
        <v>44015.380000000194</v>
      </c>
      <c r="U195" t="str">
        <f ca="1"/>
        <v>2025-06-14 04:07:06</v>
      </c>
      <c r="V195" s="7">
        <f t="shared" ref="V195:V258" ca="1" si="42">COUNTIF(INDIRECT($Q$5),U195)</f>
        <v>2</v>
      </c>
      <c r="W195" s="7">
        <f t="shared" ref="W195:W249" ca="1" si="43">SUMIF(INDIRECT($Q$5),U195,INDIRECT($Q$6))</f>
        <v>3</v>
      </c>
      <c r="X195" s="7">
        <f t="shared" ref="X195:X249" ca="1" si="44">SUMIF(INDIRECT($Q$5),U195,INDIRECT($Q$7))</f>
        <v>-3</v>
      </c>
      <c r="Y195" s="7">
        <f t="shared" ref="Y195:Y258" ca="1" si="45">_xlfn.MAXIFS(INDIRECT($Q$10),INDIRECT($Q$5),$U195)</f>
        <v>1.9698100000000001</v>
      </c>
      <c r="Z195" s="7">
        <f t="shared" ref="Z195:Z258" ca="1" si="46">_xlfn.MAXIFS(INDIRECT($Q$9),INDIRECT($Q$5),$U195)</f>
        <v>1.97295</v>
      </c>
      <c r="AA195" s="7">
        <f t="shared" ref="AA195:AA258" ca="1" si="47">_xlfn.MINIFS(INDIRECT($Q$9),INDIRECT($Q$5),$U195)</f>
        <v>1.9702599999999999</v>
      </c>
      <c r="AB195">
        <f t="shared" ref="AB195:AB249" ca="1" si="48">IF(AND(Z195&gt;Y195,Y195&gt;AA195), 1,0)</f>
        <v>0</v>
      </c>
      <c r="AC195">
        <f t="shared" ref="AC195:AC249" ca="1" si="49">IF(Y195&gt;Z195,1,0)</f>
        <v>0</v>
      </c>
      <c r="AD195">
        <f t="shared" ref="AD195:AD249" ca="1" si="50">IF(Y195&lt;AA195,1,0)</f>
        <v>1</v>
      </c>
    </row>
    <row r="196" spans="1:30" x14ac:dyDescent="0.2">
      <c r="A196" t="s">
        <v>18</v>
      </c>
      <c r="B196" t="s">
        <v>38042</v>
      </c>
      <c r="C196" t="s">
        <v>495</v>
      </c>
      <c r="D196" t="s">
        <v>566</v>
      </c>
      <c r="E196" t="s">
        <v>38043</v>
      </c>
      <c r="F196" t="s">
        <v>38044</v>
      </c>
      <c r="G196">
        <v>1.9933799999999999</v>
      </c>
      <c r="H196">
        <v>1.9943500000000001</v>
      </c>
      <c r="I196">
        <f t="shared" si="40"/>
        <v>1</v>
      </c>
      <c r="J196">
        <v>1</v>
      </c>
      <c r="K196">
        <f t="shared" si="41"/>
        <v>-1</v>
      </c>
      <c r="L196">
        <v>-1</v>
      </c>
      <c r="M196" t="s">
        <v>17</v>
      </c>
      <c r="N196">
        <f t="shared" ref="N196:N259" si="51">N195-L195</f>
        <v>44016.380000000194</v>
      </c>
      <c r="U196" t="str">
        <f ca="1"/>
        <v>2025-06-14 03:56:54</v>
      </c>
      <c r="V196" s="7">
        <f t="shared" ca="1" si="42"/>
        <v>4</v>
      </c>
      <c r="W196" s="7">
        <f t="shared" ca="1" si="43"/>
        <v>15</v>
      </c>
      <c r="X196" s="7">
        <f t="shared" ca="1" si="44"/>
        <v>-15</v>
      </c>
      <c r="Y196" s="7">
        <f t="shared" ca="1" si="45"/>
        <v>1.97346</v>
      </c>
      <c r="Z196" s="7">
        <f t="shared" ca="1" si="46"/>
        <v>1.97095</v>
      </c>
      <c r="AA196" s="7">
        <f t="shared" ca="1" si="47"/>
        <v>1.9661</v>
      </c>
      <c r="AB196">
        <f t="shared" ca="1" si="48"/>
        <v>0</v>
      </c>
      <c r="AC196">
        <f t="shared" ca="1" si="49"/>
        <v>1</v>
      </c>
      <c r="AD196">
        <f t="shared" ca="1" si="50"/>
        <v>0</v>
      </c>
    </row>
    <row r="197" spans="1:30" x14ac:dyDescent="0.2">
      <c r="A197" t="s">
        <v>11</v>
      </c>
      <c r="B197" t="s">
        <v>38045</v>
      </c>
      <c r="C197" t="s">
        <v>495</v>
      </c>
      <c r="D197" t="s">
        <v>566</v>
      </c>
      <c r="E197" t="s">
        <v>38046</v>
      </c>
      <c r="F197" t="s">
        <v>38047</v>
      </c>
      <c r="G197">
        <v>1.99373</v>
      </c>
      <c r="H197">
        <v>1.99257</v>
      </c>
      <c r="I197">
        <f t="shared" si="40"/>
        <v>1</v>
      </c>
      <c r="J197">
        <v>1</v>
      </c>
      <c r="K197">
        <f t="shared" si="41"/>
        <v>-1</v>
      </c>
      <c r="L197">
        <v>-1</v>
      </c>
      <c r="M197" t="s">
        <v>17</v>
      </c>
      <c r="N197">
        <f t="shared" si="51"/>
        <v>44017.380000000194</v>
      </c>
      <c r="U197" t="str">
        <f ca="1"/>
        <v>2025-06-14 03:46:41</v>
      </c>
      <c r="V197" s="7">
        <f t="shared" ca="1" si="42"/>
        <v>2</v>
      </c>
      <c r="W197" s="7">
        <f t="shared" ca="1" si="43"/>
        <v>3</v>
      </c>
      <c r="X197" s="7">
        <f t="shared" ca="1" si="44"/>
        <v>-3</v>
      </c>
      <c r="Y197" s="7">
        <f t="shared" ca="1" si="45"/>
        <v>1.9655400000000001</v>
      </c>
      <c r="Z197" s="7">
        <f t="shared" ca="1" si="46"/>
        <v>1.9686300000000001</v>
      </c>
      <c r="AA197" s="7">
        <f t="shared" ca="1" si="47"/>
        <v>1.9669000000000001</v>
      </c>
      <c r="AB197">
        <f t="shared" ca="1" si="48"/>
        <v>0</v>
      </c>
      <c r="AC197">
        <f t="shared" ca="1" si="49"/>
        <v>0</v>
      </c>
      <c r="AD197">
        <f t="shared" ca="1" si="50"/>
        <v>1</v>
      </c>
    </row>
    <row r="198" spans="1:30" x14ac:dyDescent="0.2">
      <c r="A198" t="s">
        <v>11</v>
      </c>
      <c r="B198" t="s">
        <v>38048</v>
      </c>
      <c r="C198" t="s">
        <v>28071</v>
      </c>
      <c r="D198" t="s">
        <v>566</v>
      </c>
      <c r="E198" t="s">
        <v>38049</v>
      </c>
      <c r="F198" t="s">
        <v>38047</v>
      </c>
      <c r="G198">
        <v>1.9915700000000001</v>
      </c>
      <c r="H198">
        <v>1.99257</v>
      </c>
      <c r="I198">
        <f t="shared" si="40"/>
        <v>2</v>
      </c>
      <c r="J198">
        <v>2</v>
      </c>
      <c r="K198">
        <f t="shared" si="41"/>
        <v>1.84</v>
      </c>
      <c r="L198">
        <v>1.84</v>
      </c>
      <c r="M198" t="s">
        <v>17</v>
      </c>
      <c r="N198">
        <f t="shared" si="51"/>
        <v>44018.380000000194</v>
      </c>
      <c r="U198" t="str">
        <f ca="1"/>
        <v>2025-06-14 03:35:55</v>
      </c>
      <c r="V198" s="7">
        <f t="shared" ca="1" si="42"/>
        <v>2</v>
      </c>
      <c r="W198" s="7">
        <f t="shared" ca="1" si="43"/>
        <v>3</v>
      </c>
      <c r="X198" s="7">
        <f t="shared" ca="1" si="44"/>
        <v>0.84000000000000008</v>
      </c>
      <c r="Y198" s="7">
        <f t="shared" ca="1" si="45"/>
        <v>1.9676899999999999</v>
      </c>
      <c r="Z198" s="7">
        <f t="shared" ca="1" si="46"/>
        <v>1.96861</v>
      </c>
      <c r="AA198" s="7">
        <f t="shared" ca="1" si="47"/>
        <v>1.9670099999999999</v>
      </c>
      <c r="AB198">
        <f t="shared" ca="1" si="48"/>
        <v>1</v>
      </c>
      <c r="AC198">
        <f t="shared" ca="1" si="49"/>
        <v>0</v>
      </c>
      <c r="AD198">
        <f t="shared" ca="1" si="50"/>
        <v>0</v>
      </c>
    </row>
    <row r="199" spans="1:30" x14ac:dyDescent="0.2">
      <c r="A199" t="s">
        <v>11</v>
      </c>
      <c r="B199" t="s">
        <v>38050</v>
      </c>
      <c r="C199" t="s">
        <v>495</v>
      </c>
      <c r="D199" t="s">
        <v>566</v>
      </c>
      <c r="E199" t="s">
        <v>38051</v>
      </c>
      <c r="F199" t="s">
        <v>38052</v>
      </c>
      <c r="G199">
        <v>1.9900199999999999</v>
      </c>
      <c r="H199">
        <v>1.9937800000000001</v>
      </c>
      <c r="I199">
        <f t="shared" si="40"/>
        <v>1</v>
      </c>
      <c r="J199">
        <v>1</v>
      </c>
      <c r="K199">
        <f t="shared" si="41"/>
        <v>0.92</v>
      </c>
      <c r="L199">
        <v>0.92</v>
      </c>
      <c r="M199" t="s">
        <v>17</v>
      </c>
      <c r="N199">
        <f t="shared" si="51"/>
        <v>44016.540000000197</v>
      </c>
      <c r="U199" t="str">
        <f ca="1"/>
        <v>2025-06-14 03:25:43</v>
      </c>
      <c r="V199" s="7">
        <f t="shared" ca="1" si="42"/>
        <v>2</v>
      </c>
      <c r="W199" s="7">
        <f t="shared" ca="1" si="43"/>
        <v>3</v>
      </c>
      <c r="X199" s="7">
        <f t="shared" ca="1" si="44"/>
        <v>-3</v>
      </c>
      <c r="Y199" s="7">
        <f t="shared" ca="1" si="45"/>
        <v>1.96682</v>
      </c>
      <c r="Z199" s="7">
        <f t="shared" ca="1" si="46"/>
        <v>1.9666300000000001</v>
      </c>
      <c r="AA199" s="7">
        <f t="shared" ca="1" si="47"/>
        <v>1.96488</v>
      </c>
      <c r="AB199">
        <f t="shared" ca="1" si="48"/>
        <v>0</v>
      </c>
      <c r="AC199">
        <f t="shared" ca="1" si="49"/>
        <v>1</v>
      </c>
      <c r="AD199">
        <f t="shared" ca="1" si="50"/>
        <v>0</v>
      </c>
    </row>
    <row r="200" spans="1:30" x14ac:dyDescent="0.2">
      <c r="A200" t="s">
        <v>11</v>
      </c>
      <c r="B200" t="s">
        <v>38053</v>
      </c>
      <c r="C200" t="s">
        <v>495</v>
      </c>
      <c r="D200" t="s">
        <v>566</v>
      </c>
      <c r="E200" t="s">
        <v>38054</v>
      </c>
      <c r="F200" t="s">
        <v>38055</v>
      </c>
      <c r="G200">
        <v>1.98583</v>
      </c>
      <c r="H200">
        <v>1.9897199999999999</v>
      </c>
      <c r="I200">
        <f t="shared" si="40"/>
        <v>1</v>
      </c>
      <c r="J200">
        <v>1</v>
      </c>
      <c r="K200">
        <f t="shared" si="41"/>
        <v>0.92</v>
      </c>
      <c r="L200">
        <v>0.92</v>
      </c>
      <c r="M200" t="s">
        <v>17</v>
      </c>
      <c r="N200">
        <f t="shared" si="51"/>
        <v>44015.620000000199</v>
      </c>
      <c r="U200" t="str">
        <f ca="1"/>
        <v>2025-06-14 03:15:38</v>
      </c>
      <c r="V200" s="7">
        <f t="shared" ca="1" si="42"/>
        <v>2</v>
      </c>
      <c r="W200" s="7">
        <f t="shared" ca="1" si="43"/>
        <v>3</v>
      </c>
      <c r="X200" s="7">
        <f t="shared" ca="1" si="44"/>
        <v>0.84000000000000008</v>
      </c>
      <c r="Y200" s="7">
        <f t="shared" ca="1" si="45"/>
        <v>1.96482</v>
      </c>
      <c r="Z200" s="7">
        <f t="shared" ca="1" si="46"/>
        <v>1.96576</v>
      </c>
      <c r="AA200" s="7">
        <f t="shared" ca="1" si="47"/>
        <v>1.9642999999999999</v>
      </c>
      <c r="AB200">
        <f t="shared" ca="1" si="48"/>
        <v>1</v>
      </c>
      <c r="AC200">
        <f t="shared" ca="1" si="49"/>
        <v>0</v>
      </c>
      <c r="AD200">
        <f t="shared" ca="1" si="50"/>
        <v>0</v>
      </c>
    </row>
    <row r="201" spans="1:30" x14ac:dyDescent="0.2">
      <c r="A201" t="s">
        <v>11</v>
      </c>
      <c r="B201" t="s">
        <v>38056</v>
      </c>
      <c r="C201" t="s">
        <v>495</v>
      </c>
      <c r="D201" t="s">
        <v>566</v>
      </c>
      <c r="E201" t="s">
        <v>38057</v>
      </c>
      <c r="F201" t="s">
        <v>38058</v>
      </c>
      <c r="G201">
        <v>1.98262</v>
      </c>
      <c r="H201">
        <v>1.9863599999999999</v>
      </c>
      <c r="I201">
        <f t="shared" si="40"/>
        <v>1</v>
      </c>
      <c r="J201">
        <v>1</v>
      </c>
      <c r="K201">
        <f t="shared" si="41"/>
        <v>0.92</v>
      </c>
      <c r="L201">
        <v>0.92</v>
      </c>
      <c r="M201" t="s">
        <v>17</v>
      </c>
      <c r="N201">
        <f t="shared" si="51"/>
        <v>44014.700000000201</v>
      </c>
      <c r="U201" t="str">
        <f ca="1"/>
        <v>2025-06-14 03:05:26</v>
      </c>
      <c r="V201" s="7">
        <f t="shared" ca="1" si="42"/>
        <v>1</v>
      </c>
      <c r="W201" s="7">
        <f t="shared" ca="1" si="43"/>
        <v>1</v>
      </c>
      <c r="X201" s="7">
        <f t="shared" ca="1" si="44"/>
        <v>0.92</v>
      </c>
      <c r="Y201" s="7">
        <f t="shared" ca="1" si="45"/>
        <v>1.96576</v>
      </c>
      <c r="Z201" s="7">
        <f t="shared" ca="1" si="46"/>
        <v>1.95858</v>
      </c>
      <c r="AA201" s="7">
        <f t="shared" ca="1" si="47"/>
        <v>1.95858</v>
      </c>
      <c r="AB201">
        <f t="shared" ca="1" si="48"/>
        <v>0</v>
      </c>
      <c r="AC201">
        <f t="shared" ca="1" si="49"/>
        <v>1</v>
      </c>
      <c r="AD201">
        <f t="shared" ca="1" si="50"/>
        <v>0</v>
      </c>
    </row>
    <row r="202" spans="1:30" x14ac:dyDescent="0.2">
      <c r="A202" t="s">
        <v>11</v>
      </c>
      <c r="B202" t="s">
        <v>38059</v>
      </c>
      <c r="C202" t="s">
        <v>30590</v>
      </c>
      <c r="D202" t="s">
        <v>566</v>
      </c>
      <c r="E202" t="s">
        <v>38060</v>
      </c>
      <c r="F202" t="s">
        <v>38061</v>
      </c>
      <c r="G202">
        <v>1.9791399999999999</v>
      </c>
      <c r="H202">
        <v>1.9822500000000001</v>
      </c>
      <c r="I202">
        <f t="shared" si="40"/>
        <v>2</v>
      </c>
      <c r="J202">
        <v>2</v>
      </c>
      <c r="K202">
        <f t="shared" si="41"/>
        <v>1.84</v>
      </c>
      <c r="L202">
        <v>1.84</v>
      </c>
      <c r="M202" t="s">
        <v>17</v>
      </c>
      <c r="N202">
        <f t="shared" si="51"/>
        <v>44013.780000000203</v>
      </c>
      <c r="U202" t="str">
        <f ca="1"/>
        <v>2025-06-14 02:55:20</v>
      </c>
      <c r="V202" s="7">
        <f t="shared" ca="1" si="42"/>
        <v>1</v>
      </c>
      <c r="W202" s="7">
        <f t="shared" ca="1" si="43"/>
        <v>1</v>
      </c>
      <c r="X202" s="7">
        <f t="shared" ca="1" si="44"/>
        <v>0.92</v>
      </c>
      <c r="Y202" s="7">
        <f t="shared" ca="1" si="45"/>
        <v>1.95862</v>
      </c>
      <c r="Z202" s="7">
        <f t="shared" ca="1" si="46"/>
        <v>1.9585699999999999</v>
      </c>
      <c r="AA202" s="7">
        <f t="shared" ca="1" si="47"/>
        <v>1.9585699999999999</v>
      </c>
      <c r="AB202">
        <f t="shared" ca="1" si="48"/>
        <v>0</v>
      </c>
      <c r="AC202">
        <f t="shared" ca="1" si="49"/>
        <v>1</v>
      </c>
      <c r="AD202">
        <f t="shared" ca="1" si="50"/>
        <v>0</v>
      </c>
    </row>
    <row r="203" spans="1:30" x14ac:dyDescent="0.2">
      <c r="A203" t="s">
        <v>11</v>
      </c>
      <c r="B203" t="s">
        <v>38062</v>
      </c>
      <c r="C203" t="s">
        <v>495</v>
      </c>
      <c r="D203" t="s">
        <v>566</v>
      </c>
      <c r="E203" t="s">
        <v>38063</v>
      </c>
      <c r="F203" t="s">
        <v>38061</v>
      </c>
      <c r="G203">
        <v>1.9798800000000001</v>
      </c>
      <c r="H203">
        <v>1.9822500000000001</v>
      </c>
      <c r="I203">
        <f t="shared" si="40"/>
        <v>1</v>
      </c>
      <c r="J203">
        <v>1</v>
      </c>
      <c r="K203">
        <f t="shared" si="41"/>
        <v>0.92</v>
      </c>
      <c r="L203">
        <v>0.92</v>
      </c>
      <c r="M203" t="s">
        <v>17</v>
      </c>
      <c r="N203">
        <f t="shared" si="51"/>
        <v>44011.940000000206</v>
      </c>
      <c r="U203" t="str">
        <f ca="1"/>
        <v>2025-06-14 02:45:08</v>
      </c>
      <c r="V203" s="7">
        <f t="shared" ca="1" si="42"/>
        <v>1</v>
      </c>
      <c r="W203" s="7">
        <f t="shared" ca="1" si="43"/>
        <v>1</v>
      </c>
      <c r="X203" s="7">
        <f t="shared" ca="1" si="44"/>
        <v>0.92</v>
      </c>
      <c r="Y203" s="7">
        <f t="shared" ca="1" si="45"/>
        <v>1.95933</v>
      </c>
      <c r="Z203" s="7">
        <f t="shared" ca="1" si="46"/>
        <v>1.9571099999999999</v>
      </c>
      <c r="AA203" s="7">
        <f t="shared" ca="1" si="47"/>
        <v>1.9571099999999999</v>
      </c>
      <c r="AB203">
        <f t="shared" ca="1" si="48"/>
        <v>0</v>
      </c>
      <c r="AC203">
        <f t="shared" ca="1" si="49"/>
        <v>1</v>
      </c>
      <c r="AD203">
        <f t="shared" ca="1" si="50"/>
        <v>0</v>
      </c>
    </row>
    <row r="204" spans="1:30" x14ac:dyDescent="0.2">
      <c r="A204" t="s">
        <v>18</v>
      </c>
      <c r="B204" t="s">
        <v>38064</v>
      </c>
      <c r="C204" t="s">
        <v>495</v>
      </c>
      <c r="D204" t="s">
        <v>566</v>
      </c>
      <c r="E204" t="s">
        <v>38065</v>
      </c>
      <c r="F204" t="s">
        <v>38066</v>
      </c>
      <c r="G204">
        <v>1.98004</v>
      </c>
      <c r="H204">
        <v>1.9792000000000001</v>
      </c>
      <c r="I204">
        <f t="shared" si="40"/>
        <v>1</v>
      </c>
      <c r="J204">
        <v>1</v>
      </c>
      <c r="K204">
        <f t="shared" si="41"/>
        <v>0.92</v>
      </c>
      <c r="L204">
        <v>0.92</v>
      </c>
      <c r="M204" t="s">
        <v>17</v>
      </c>
      <c r="N204">
        <f t="shared" si="51"/>
        <v>44011.020000000208</v>
      </c>
      <c r="U204" t="str">
        <f ca="1"/>
        <v>2025-06-14 02:34:23</v>
      </c>
      <c r="V204" s="7">
        <f t="shared" ca="1" si="42"/>
        <v>1</v>
      </c>
      <c r="W204" s="7">
        <f t="shared" ca="1" si="43"/>
        <v>1</v>
      </c>
      <c r="X204" s="7">
        <f t="shared" ca="1" si="44"/>
        <v>0.92</v>
      </c>
      <c r="Y204" s="7">
        <f t="shared" ca="1" si="45"/>
        <v>1.9561500000000001</v>
      </c>
      <c r="Z204" s="7">
        <f t="shared" ca="1" si="46"/>
        <v>1.95645</v>
      </c>
      <c r="AA204" s="7">
        <f t="shared" ca="1" si="47"/>
        <v>1.95645</v>
      </c>
      <c r="AB204">
        <f t="shared" ca="1" si="48"/>
        <v>0</v>
      </c>
      <c r="AC204">
        <f t="shared" ca="1" si="49"/>
        <v>0</v>
      </c>
      <c r="AD204">
        <f t="shared" ca="1" si="50"/>
        <v>1</v>
      </c>
    </row>
    <row r="205" spans="1:30" x14ac:dyDescent="0.2">
      <c r="A205" t="s">
        <v>11</v>
      </c>
      <c r="B205" t="s">
        <v>38067</v>
      </c>
      <c r="C205" t="s">
        <v>28068</v>
      </c>
      <c r="D205" t="s">
        <v>566</v>
      </c>
      <c r="E205" t="s">
        <v>38068</v>
      </c>
      <c r="F205" t="s">
        <v>38069</v>
      </c>
      <c r="G205">
        <v>1.9791700000000001</v>
      </c>
      <c r="H205">
        <v>1.9805699999999999</v>
      </c>
      <c r="I205">
        <f t="shared" si="40"/>
        <v>2</v>
      </c>
      <c r="J205">
        <v>2</v>
      </c>
      <c r="K205">
        <f t="shared" si="41"/>
        <v>1.84</v>
      </c>
      <c r="L205">
        <v>1.84</v>
      </c>
      <c r="M205" t="s">
        <v>17</v>
      </c>
      <c r="N205">
        <f t="shared" si="51"/>
        <v>44010.10000000021</v>
      </c>
      <c r="U205" t="str">
        <f ca="1"/>
        <v>2025-06-14 02:24:11</v>
      </c>
      <c r="V205" s="7">
        <f t="shared" ca="1" si="42"/>
        <v>2</v>
      </c>
      <c r="W205" s="7">
        <f t="shared" ca="1" si="43"/>
        <v>3</v>
      </c>
      <c r="X205" s="7">
        <f t="shared" ca="1" si="44"/>
        <v>-3</v>
      </c>
      <c r="Y205" s="7">
        <f t="shared" ca="1" si="45"/>
        <v>1.9565300000000001</v>
      </c>
      <c r="Z205" s="7">
        <f t="shared" ca="1" si="46"/>
        <v>1.9600299999999999</v>
      </c>
      <c r="AA205" s="7">
        <f t="shared" ca="1" si="47"/>
        <v>1.95814</v>
      </c>
      <c r="AB205">
        <f t="shared" ca="1" si="48"/>
        <v>0</v>
      </c>
      <c r="AC205">
        <f t="shared" ca="1" si="49"/>
        <v>0</v>
      </c>
      <c r="AD205">
        <f t="shared" ca="1" si="50"/>
        <v>1</v>
      </c>
    </row>
    <row r="206" spans="1:30" x14ac:dyDescent="0.2">
      <c r="A206" t="s">
        <v>11</v>
      </c>
      <c r="B206" t="s">
        <v>38070</v>
      </c>
      <c r="C206" t="s">
        <v>495</v>
      </c>
      <c r="D206" t="s">
        <v>566</v>
      </c>
      <c r="E206" t="s">
        <v>38071</v>
      </c>
      <c r="F206" t="s">
        <v>38069</v>
      </c>
      <c r="G206">
        <v>1.9803999999999999</v>
      </c>
      <c r="H206">
        <v>1.9805699999999999</v>
      </c>
      <c r="I206">
        <f t="shared" si="40"/>
        <v>1</v>
      </c>
      <c r="J206">
        <v>1</v>
      </c>
      <c r="K206">
        <f t="shared" si="41"/>
        <v>0.92</v>
      </c>
      <c r="L206">
        <v>0.92</v>
      </c>
      <c r="M206" t="s">
        <v>17</v>
      </c>
      <c r="N206">
        <f t="shared" si="51"/>
        <v>44008.260000000213</v>
      </c>
      <c r="U206" t="str">
        <f ca="1"/>
        <v>2025-06-14 02:13:59</v>
      </c>
      <c r="V206" s="7">
        <f t="shared" ca="1" si="42"/>
        <v>2</v>
      </c>
      <c r="W206" s="7">
        <f t="shared" ca="1" si="43"/>
        <v>3</v>
      </c>
      <c r="X206" s="7">
        <f t="shared" ca="1" si="44"/>
        <v>2.7600000000000002</v>
      </c>
      <c r="Y206" s="7">
        <f t="shared" ca="1" si="45"/>
        <v>1.9598500000000001</v>
      </c>
      <c r="Z206" s="7">
        <f t="shared" ca="1" si="46"/>
        <v>1.9597500000000001</v>
      </c>
      <c r="AA206" s="7">
        <f t="shared" ca="1" si="47"/>
        <v>1.9571499999999999</v>
      </c>
      <c r="AB206">
        <f t="shared" ca="1" si="48"/>
        <v>0</v>
      </c>
      <c r="AC206">
        <f t="shared" ca="1" si="49"/>
        <v>1</v>
      </c>
      <c r="AD206">
        <f t="shared" ca="1" si="50"/>
        <v>0</v>
      </c>
    </row>
    <row r="207" spans="1:30" x14ac:dyDescent="0.2">
      <c r="A207" t="s">
        <v>11</v>
      </c>
      <c r="B207" t="s">
        <v>38072</v>
      </c>
      <c r="C207" t="s">
        <v>28064</v>
      </c>
      <c r="D207" t="s">
        <v>14</v>
      </c>
      <c r="E207" t="s">
        <v>38073</v>
      </c>
      <c r="F207" t="s">
        <v>38074</v>
      </c>
      <c r="G207">
        <v>0.53595000000000004</v>
      </c>
      <c r="H207">
        <v>0.53751000000000004</v>
      </c>
      <c r="I207">
        <f t="shared" si="40"/>
        <v>2</v>
      </c>
      <c r="J207">
        <v>2</v>
      </c>
      <c r="K207">
        <f t="shared" si="41"/>
        <v>1.84</v>
      </c>
      <c r="L207">
        <v>1.84</v>
      </c>
      <c r="M207" t="s">
        <v>17</v>
      </c>
      <c r="N207">
        <f t="shared" si="51"/>
        <v>44007.340000000215</v>
      </c>
      <c r="U207" t="str">
        <f ca="1"/>
        <v>2025-06-14 02:03:46</v>
      </c>
      <c r="V207" s="7">
        <f t="shared" ca="1" si="42"/>
        <v>1</v>
      </c>
      <c r="W207" s="7">
        <f t="shared" ca="1" si="43"/>
        <v>1</v>
      </c>
      <c r="X207" s="7">
        <f t="shared" ca="1" si="44"/>
        <v>0.92</v>
      </c>
      <c r="Y207" s="7">
        <f t="shared" ca="1" si="45"/>
        <v>1.96017</v>
      </c>
      <c r="Z207" s="7">
        <f t="shared" ca="1" si="46"/>
        <v>1.9585999999999999</v>
      </c>
      <c r="AA207" s="7">
        <f t="shared" ca="1" si="47"/>
        <v>1.9585999999999999</v>
      </c>
      <c r="AB207">
        <f t="shared" ca="1" si="48"/>
        <v>0</v>
      </c>
      <c r="AC207">
        <f t="shared" ca="1" si="49"/>
        <v>1</v>
      </c>
      <c r="AD207">
        <f t="shared" ca="1" si="50"/>
        <v>0</v>
      </c>
    </row>
    <row r="208" spans="1:30" x14ac:dyDescent="0.2">
      <c r="A208" t="s">
        <v>11</v>
      </c>
      <c r="B208" t="s">
        <v>38075</v>
      </c>
      <c r="C208" t="s">
        <v>495</v>
      </c>
      <c r="D208" t="s">
        <v>14</v>
      </c>
      <c r="E208" t="s">
        <v>38076</v>
      </c>
      <c r="F208" t="s">
        <v>38074</v>
      </c>
      <c r="G208">
        <v>0.53917999999999999</v>
      </c>
      <c r="H208">
        <v>0.53751000000000004</v>
      </c>
      <c r="I208">
        <f t="shared" si="40"/>
        <v>1</v>
      </c>
      <c r="J208">
        <v>1</v>
      </c>
      <c r="K208">
        <f t="shared" si="41"/>
        <v>-1</v>
      </c>
      <c r="L208">
        <v>-1</v>
      </c>
      <c r="M208" t="s">
        <v>17</v>
      </c>
      <c r="N208">
        <f t="shared" si="51"/>
        <v>44005.500000000218</v>
      </c>
      <c r="U208" t="str">
        <f ca="1"/>
        <v>2025-06-14 01:53:34</v>
      </c>
      <c r="V208" s="7">
        <f t="shared" ca="1" si="42"/>
        <v>1</v>
      </c>
      <c r="W208" s="7">
        <f t="shared" ca="1" si="43"/>
        <v>1</v>
      </c>
      <c r="X208" s="7">
        <f t="shared" ca="1" si="44"/>
        <v>0.92</v>
      </c>
      <c r="Y208" s="7">
        <f t="shared" ca="1" si="45"/>
        <v>1.95932</v>
      </c>
      <c r="Z208" s="7">
        <f t="shared" ca="1" si="46"/>
        <v>1.9575899999999999</v>
      </c>
      <c r="AA208" s="7">
        <f t="shared" ca="1" si="47"/>
        <v>1.9575899999999999</v>
      </c>
      <c r="AB208">
        <f t="shared" ca="1" si="48"/>
        <v>0</v>
      </c>
      <c r="AC208">
        <f t="shared" ca="1" si="49"/>
        <v>1</v>
      </c>
      <c r="AD208">
        <f t="shared" ca="1" si="50"/>
        <v>0</v>
      </c>
    </row>
    <row r="209" spans="1:30" x14ac:dyDescent="0.2">
      <c r="A209" t="s">
        <v>18</v>
      </c>
      <c r="B209" t="s">
        <v>38077</v>
      </c>
      <c r="C209" t="s">
        <v>495</v>
      </c>
      <c r="D209" t="s">
        <v>14</v>
      </c>
      <c r="E209" t="s">
        <v>38078</v>
      </c>
      <c r="F209" t="s">
        <v>38079</v>
      </c>
      <c r="G209">
        <v>0.53790000000000004</v>
      </c>
      <c r="H209">
        <v>0.53749999999999998</v>
      </c>
      <c r="I209">
        <f t="shared" si="40"/>
        <v>1</v>
      </c>
      <c r="J209">
        <v>1</v>
      </c>
      <c r="K209">
        <f t="shared" si="41"/>
        <v>0.92</v>
      </c>
      <c r="L209">
        <v>0.92</v>
      </c>
      <c r="M209" t="s">
        <v>17</v>
      </c>
      <c r="N209">
        <f t="shared" si="51"/>
        <v>44006.500000000218</v>
      </c>
      <c r="U209" t="str">
        <f ca="1"/>
        <v>2025-06-14 01:43:21</v>
      </c>
      <c r="V209" s="7">
        <f t="shared" ca="1" si="42"/>
        <v>2</v>
      </c>
      <c r="W209" s="7">
        <f t="shared" ca="1" si="43"/>
        <v>3</v>
      </c>
      <c r="X209" s="7">
        <f t="shared" ca="1" si="44"/>
        <v>2.7600000000000002</v>
      </c>
      <c r="Y209" s="7">
        <f t="shared" ca="1" si="45"/>
        <v>1.95801</v>
      </c>
      <c r="Z209" s="7">
        <f t="shared" ca="1" si="46"/>
        <v>1.9534800000000001</v>
      </c>
      <c r="AA209" s="7">
        <f t="shared" ca="1" si="47"/>
        <v>1.95086</v>
      </c>
      <c r="AB209">
        <f t="shared" ca="1" si="48"/>
        <v>0</v>
      </c>
      <c r="AC209">
        <f t="shared" ca="1" si="49"/>
        <v>1</v>
      </c>
      <c r="AD209">
        <f t="shared" ca="1" si="50"/>
        <v>0</v>
      </c>
    </row>
    <row r="210" spans="1:30" x14ac:dyDescent="0.2">
      <c r="A210" t="s">
        <v>11</v>
      </c>
      <c r="B210" t="s">
        <v>38080</v>
      </c>
      <c r="C210" t="s">
        <v>495</v>
      </c>
      <c r="D210" t="s">
        <v>14</v>
      </c>
      <c r="E210" t="s">
        <v>38081</v>
      </c>
      <c r="F210" t="s">
        <v>38082</v>
      </c>
      <c r="G210">
        <v>0.53868000000000005</v>
      </c>
      <c r="H210">
        <v>0.53768000000000005</v>
      </c>
      <c r="I210">
        <f t="shared" si="40"/>
        <v>1</v>
      </c>
      <c r="J210">
        <v>1</v>
      </c>
      <c r="K210">
        <f t="shared" si="41"/>
        <v>-1</v>
      </c>
      <c r="L210">
        <v>-1</v>
      </c>
      <c r="M210" t="s">
        <v>17</v>
      </c>
      <c r="N210">
        <f t="shared" si="51"/>
        <v>44005.58000000022</v>
      </c>
      <c r="U210" t="str">
        <f ca="1"/>
        <v>2025-06-14 01:32:36</v>
      </c>
      <c r="V210" s="7">
        <f t="shared" ca="1" si="42"/>
        <v>2</v>
      </c>
      <c r="W210" s="7">
        <f t="shared" ca="1" si="43"/>
        <v>3</v>
      </c>
      <c r="X210" s="7">
        <f t="shared" ca="1" si="44"/>
        <v>-3</v>
      </c>
      <c r="Y210" s="7">
        <f t="shared" ca="1" si="45"/>
        <v>1.9528799999999999</v>
      </c>
      <c r="Z210" s="7">
        <f t="shared" ca="1" si="46"/>
        <v>1.9514199999999999</v>
      </c>
      <c r="AA210" s="7">
        <f t="shared" ca="1" si="47"/>
        <v>1.9483299999999999</v>
      </c>
      <c r="AB210">
        <f t="shared" ca="1" si="48"/>
        <v>0</v>
      </c>
      <c r="AC210">
        <f t="shared" ca="1" si="49"/>
        <v>1</v>
      </c>
      <c r="AD210">
        <f t="shared" ca="1" si="50"/>
        <v>0</v>
      </c>
    </row>
    <row r="211" spans="1:30" x14ac:dyDescent="0.2">
      <c r="A211" t="s">
        <v>18</v>
      </c>
      <c r="B211" t="s">
        <v>38083</v>
      </c>
      <c r="C211" t="s">
        <v>3722</v>
      </c>
      <c r="D211" t="s">
        <v>14</v>
      </c>
      <c r="E211" t="s">
        <v>38084</v>
      </c>
      <c r="F211" t="s">
        <v>38085</v>
      </c>
      <c r="G211">
        <v>0.53817999999999999</v>
      </c>
      <c r="H211">
        <v>0.53881999999999997</v>
      </c>
      <c r="I211">
        <f t="shared" si="40"/>
        <v>2</v>
      </c>
      <c r="J211">
        <v>2</v>
      </c>
      <c r="K211">
        <f t="shared" si="41"/>
        <v>-2</v>
      </c>
      <c r="L211">
        <v>-2</v>
      </c>
      <c r="M211" t="s">
        <v>17</v>
      </c>
      <c r="N211">
        <f t="shared" si="51"/>
        <v>44006.58000000022</v>
      </c>
      <c r="U211" t="str">
        <f ca="1"/>
        <v>2025-06-14 01:22:24</v>
      </c>
      <c r="V211" s="7">
        <f t="shared" ca="1" si="42"/>
        <v>2</v>
      </c>
      <c r="W211" s="7">
        <f t="shared" ca="1" si="43"/>
        <v>3</v>
      </c>
      <c r="X211" s="7">
        <f t="shared" ca="1" si="44"/>
        <v>0.84000000000000008</v>
      </c>
      <c r="Y211" s="7">
        <f t="shared" ca="1" si="45"/>
        <v>1.94777</v>
      </c>
      <c r="Z211" s="7">
        <f t="shared" ca="1" si="46"/>
        <v>1.95042</v>
      </c>
      <c r="AA211" s="7">
        <f t="shared" ca="1" si="47"/>
        <v>1.94757</v>
      </c>
      <c r="AB211">
        <f t="shared" ca="1" si="48"/>
        <v>1</v>
      </c>
      <c r="AC211">
        <f t="shared" ca="1" si="49"/>
        <v>0</v>
      </c>
      <c r="AD211">
        <f t="shared" ca="1" si="50"/>
        <v>0</v>
      </c>
    </row>
    <row r="212" spans="1:30" x14ac:dyDescent="0.2">
      <c r="A212" t="s">
        <v>18</v>
      </c>
      <c r="B212" t="s">
        <v>38086</v>
      </c>
      <c r="C212" t="s">
        <v>550</v>
      </c>
      <c r="D212" t="s">
        <v>14</v>
      </c>
      <c r="E212" t="s">
        <v>38087</v>
      </c>
      <c r="F212" t="s">
        <v>38085</v>
      </c>
      <c r="G212">
        <v>0.53664000000000001</v>
      </c>
      <c r="H212">
        <v>0.53881999999999997</v>
      </c>
      <c r="I212">
        <f t="shared" si="40"/>
        <v>1</v>
      </c>
      <c r="J212">
        <v>1</v>
      </c>
      <c r="K212">
        <f t="shared" si="41"/>
        <v>-1</v>
      </c>
      <c r="L212">
        <v>-1</v>
      </c>
      <c r="M212" t="s">
        <v>17</v>
      </c>
      <c r="N212">
        <f t="shared" si="51"/>
        <v>44008.58000000022</v>
      </c>
      <c r="U212" t="str">
        <f ca="1"/>
        <v>2025-06-14 01:12:11</v>
      </c>
      <c r="V212" s="7">
        <f t="shared" ca="1" si="42"/>
        <v>1</v>
      </c>
      <c r="W212" s="7">
        <f t="shared" ca="1" si="43"/>
        <v>1</v>
      </c>
      <c r="X212" s="7">
        <f t="shared" ca="1" si="44"/>
        <v>-1</v>
      </c>
      <c r="Y212" s="7">
        <f t="shared" ca="1" si="45"/>
        <v>1.95034</v>
      </c>
      <c r="Z212" s="7">
        <f t="shared" ca="1" si="46"/>
        <v>1.9494499999999999</v>
      </c>
      <c r="AA212" s="7">
        <f t="shared" ca="1" si="47"/>
        <v>1.9494499999999999</v>
      </c>
      <c r="AB212">
        <f t="shared" ca="1" si="48"/>
        <v>0</v>
      </c>
      <c r="AC212">
        <f t="shared" ca="1" si="49"/>
        <v>1</v>
      </c>
      <c r="AD212">
        <f t="shared" ca="1" si="50"/>
        <v>0</v>
      </c>
    </row>
    <row r="213" spans="1:30" x14ac:dyDescent="0.2">
      <c r="A213" t="s">
        <v>18</v>
      </c>
      <c r="B213" t="s">
        <v>38088</v>
      </c>
      <c r="C213" t="s">
        <v>495</v>
      </c>
      <c r="D213" t="s">
        <v>14</v>
      </c>
      <c r="E213" t="s">
        <v>38089</v>
      </c>
      <c r="F213" t="s">
        <v>38090</v>
      </c>
      <c r="G213">
        <v>0.53725000000000001</v>
      </c>
      <c r="H213">
        <v>0.53671000000000002</v>
      </c>
      <c r="I213">
        <f t="shared" si="40"/>
        <v>1</v>
      </c>
      <c r="J213">
        <v>1</v>
      </c>
      <c r="K213">
        <f t="shared" si="41"/>
        <v>0.92</v>
      </c>
      <c r="L213">
        <v>0.92</v>
      </c>
      <c r="M213" t="s">
        <v>17</v>
      </c>
      <c r="N213">
        <f t="shared" si="51"/>
        <v>44009.58000000022</v>
      </c>
      <c r="U213" t="str">
        <f ca="1"/>
        <v>2025-06-14 01:01:59</v>
      </c>
      <c r="V213" s="7">
        <f t="shared" ca="1" si="42"/>
        <v>2</v>
      </c>
      <c r="W213" s="7">
        <f t="shared" ca="1" si="43"/>
        <v>3</v>
      </c>
      <c r="X213" s="7">
        <f t="shared" ca="1" si="44"/>
        <v>0.84000000000000008</v>
      </c>
      <c r="Y213" s="7">
        <f t="shared" ca="1" si="45"/>
        <v>1.9495800000000001</v>
      </c>
      <c r="Z213" s="7">
        <f t="shared" ca="1" si="46"/>
        <v>1.9510799999999999</v>
      </c>
      <c r="AA213" s="7">
        <f t="shared" ca="1" si="47"/>
        <v>1.9492499999999999</v>
      </c>
      <c r="AB213">
        <f t="shared" ca="1" si="48"/>
        <v>1</v>
      </c>
      <c r="AC213">
        <f t="shared" ca="1" si="49"/>
        <v>0</v>
      </c>
      <c r="AD213">
        <f t="shared" ca="1" si="50"/>
        <v>0</v>
      </c>
    </row>
    <row r="214" spans="1:30" x14ac:dyDescent="0.2">
      <c r="A214" t="s">
        <v>18</v>
      </c>
      <c r="B214" t="s">
        <v>38091</v>
      </c>
      <c r="C214" t="s">
        <v>28424</v>
      </c>
      <c r="D214" t="s">
        <v>14</v>
      </c>
      <c r="E214" t="s">
        <v>38092</v>
      </c>
      <c r="F214" t="s">
        <v>38093</v>
      </c>
      <c r="G214">
        <v>0.53956999999999999</v>
      </c>
      <c r="H214">
        <v>0.53720999999999997</v>
      </c>
      <c r="I214">
        <f t="shared" si="40"/>
        <v>4</v>
      </c>
      <c r="J214">
        <v>4</v>
      </c>
      <c r="K214">
        <f t="shared" si="41"/>
        <v>3.68</v>
      </c>
      <c r="L214">
        <v>3.68</v>
      </c>
      <c r="M214" t="s">
        <v>17</v>
      </c>
      <c r="N214">
        <f t="shared" si="51"/>
        <v>44008.660000000222</v>
      </c>
      <c r="U214" t="str">
        <f ca="1"/>
        <v>2025-06-14 00:51:47</v>
      </c>
      <c r="V214" s="7">
        <f t="shared" ca="1" si="42"/>
        <v>3</v>
      </c>
      <c r="W214" s="7">
        <f t="shared" ca="1" si="43"/>
        <v>7</v>
      </c>
      <c r="X214" s="7">
        <f t="shared" ca="1" si="44"/>
        <v>0.68000000000000016</v>
      </c>
      <c r="Y214" s="7">
        <f t="shared" ca="1" si="45"/>
        <v>1.9515899999999999</v>
      </c>
      <c r="Z214" s="7">
        <f t="shared" ca="1" si="46"/>
        <v>1.9523299999999999</v>
      </c>
      <c r="AA214" s="7">
        <f t="shared" ca="1" si="47"/>
        <v>1.94902</v>
      </c>
      <c r="AB214">
        <f t="shared" ca="1" si="48"/>
        <v>1</v>
      </c>
      <c r="AC214">
        <f t="shared" ca="1" si="49"/>
        <v>0</v>
      </c>
      <c r="AD214">
        <f t="shared" ca="1" si="50"/>
        <v>0</v>
      </c>
    </row>
    <row r="215" spans="1:30" x14ac:dyDescent="0.2">
      <c r="A215" t="s">
        <v>18</v>
      </c>
      <c r="B215" t="s">
        <v>38094</v>
      </c>
      <c r="C215" t="s">
        <v>28898</v>
      </c>
      <c r="D215" t="s">
        <v>14</v>
      </c>
      <c r="E215" t="s">
        <v>38095</v>
      </c>
      <c r="F215" t="s">
        <v>38093</v>
      </c>
      <c r="G215">
        <v>0.53886999999999996</v>
      </c>
      <c r="H215">
        <v>0.53720999999999997</v>
      </c>
      <c r="I215">
        <f t="shared" si="40"/>
        <v>2</v>
      </c>
      <c r="J215">
        <v>2</v>
      </c>
      <c r="K215">
        <f t="shared" si="41"/>
        <v>1.84</v>
      </c>
      <c r="L215">
        <v>1.84</v>
      </c>
      <c r="M215" t="s">
        <v>17</v>
      </c>
      <c r="N215">
        <f t="shared" si="51"/>
        <v>44004.980000000221</v>
      </c>
      <c r="U215" t="str">
        <f ca="1"/>
        <v>2025-06-14 00:41:35</v>
      </c>
      <c r="V215" s="7">
        <f t="shared" ca="1" si="42"/>
        <v>2</v>
      </c>
      <c r="W215" s="7">
        <f t="shared" ca="1" si="43"/>
        <v>3</v>
      </c>
      <c r="X215" s="7">
        <f t="shared" ca="1" si="44"/>
        <v>0.84000000000000008</v>
      </c>
      <c r="Y215" s="7">
        <f t="shared" ca="1" si="45"/>
        <v>1.9483200000000001</v>
      </c>
      <c r="Z215" s="7">
        <f t="shared" ca="1" si="46"/>
        <v>1.9487000000000001</v>
      </c>
      <c r="AA215" s="7">
        <f t="shared" ca="1" si="47"/>
        <v>1.94753</v>
      </c>
      <c r="AB215">
        <f t="shared" ca="1" si="48"/>
        <v>1</v>
      </c>
      <c r="AC215">
        <f t="shared" ca="1" si="49"/>
        <v>0</v>
      </c>
      <c r="AD215">
        <f t="shared" ca="1" si="50"/>
        <v>0</v>
      </c>
    </row>
    <row r="216" spans="1:30" x14ac:dyDescent="0.2">
      <c r="A216" t="s">
        <v>18</v>
      </c>
      <c r="B216" t="s">
        <v>38096</v>
      </c>
      <c r="C216" t="s">
        <v>495</v>
      </c>
      <c r="D216" t="s">
        <v>14</v>
      </c>
      <c r="E216" t="s">
        <v>38097</v>
      </c>
      <c r="F216" t="s">
        <v>38093</v>
      </c>
      <c r="G216">
        <v>0.53824000000000005</v>
      </c>
      <c r="H216">
        <v>0.53720999999999997</v>
      </c>
      <c r="I216">
        <f t="shared" si="40"/>
        <v>1</v>
      </c>
      <c r="J216">
        <v>1</v>
      </c>
      <c r="K216">
        <f t="shared" si="41"/>
        <v>0.92</v>
      </c>
      <c r="L216">
        <v>0.92</v>
      </c>
      <c r="M216" t="s">
        <v>17</v>
      </c>
      <c r="N216">
        <f t="shared" si="51"/>
        <v>44003.140000000225</v>
      </c>
      <c r="U216" t="str">
        <f ca="1"/>
        <v>2025-06-14 00:30:49</v>
      </c>
      <c r="V216" s="7">
        <f t="shared" ca="1" si="42"/>
        <v>1</v>
      </c>
      <c r="W216" s="7">
        <f t="shared" ca="1" si="43"/>
        <v>1</v>
      </c>
      <c r="X216" s="7">
        <f t="shared" ca="1" si="44"/>
        <v>0.92</v>
      </c>
      <c r="Y216" s="7">
        <f t="shared" ca="1" si="45"/>
        <v>1.9486000000000001</v>
      </c>
      <c r="Z216" s="7">
        <f t="shared" ca="1" si="46"/>
        <v>1.94364</v>
      </c>
      <c r="AA216" s="7">
        <f t="shared" ca="1" si="47"/>
        <v>1.94364</v>
      </c>
      <c r="AB216">
        <f t="shared" ca="1" si="48"/>
        <v>0</v>
      </c>
      <c r="AC216">
        <f t="shared" ca="1" si="49"/>
        <v>1</v>
      </c>
      <c r="AD216">
        <f t="shared" ca="1" si="50"/>
        <v>0</v>
      </c>
    </row>
    <row r="217" spans="1:30" x14ac:dyDescent="0.2">
      <c r="A217" t="s">
        <v>18</v>
      </c>
      <c r="B217" t="s">
        <v>36421</v>
      </c>
      <c r="C217" t="s">
        <v>495</v>
      </c>
      <c r="D217" t="s">
        <v>14</v>
      </c>
      <c r="E217" t="s">
        <v>36422</v>
      </c>
      <c r="F217" t="s">
        <v>36423</v>
      </c>
      <c r="G217">
        <v>0.53883999999999999</v>
      </c>
      <c r="H217">
        <v>0.53805000000000003</v>
      </c>
      <c r="I217">
        <f t="shared" si="40"/>
        <v>1</v>
      </c>
      <c r="J217">
        <v>1</v>
      </c>
      <c r="K217">
        <f t="shared" si="41"/>
        <v>0.92</v>
      </c>
      <c r="L217">
        <v>0.92</v>
      </c>
      <c r="M217" t="s">
        <v>17</v>
      </c>
      <c r="N217">
        <f t="shared" si="51"/>
        <v>44002.220000000227</v>
      </c>
      <c r="U217" t="str">
        <f ca="1"/>
        <v>2025-06-14 00:20:36</v>
      </c>
      <c r="V217" s="7">
        <f t="shared" ca="1" si="42"/>
        <v>3</v>
      </c>
      <c r="W217" s="7">
        <f t="shared" ca="1" si="43"/>
        <v>7</v>
      </c>
      <c r="X217" s="7">
        <f t="shared" ca="1" si="44"/>
        <v>-7</v>
      </c>
      <c r="Y217" s="7">
        <f t="shared" ca="1" si="45"/>
        <v>1.94316</v>
      </c>
      <c r="Z217" s="7">
        <f t="shared" ca="1" si="46"/>
        <v>1.9413499999999999</v>
      </c>
      <c r="AA217" s="7">
        <f t="shared" ca="1" si="47"/>
        <v>1.9368700000000001</v>
      </c>
      <c r="AB217">
        <f t="shared" ca="1" si="48"/>
        <v>0</v>
      </c>
      <c r="AC217">
        <f t="shared" ca="1" si="49"/>
        <v>1</v>
      </c>
      <c r="AD217">
        <f t="shared" ca="1" si="50"/>
        <v>0</v>
      </c>
    </row>
    <row r="218" spans="1:30" x14ac:dyDescent="0.2">
      <c r="A218" t="s">
        <v>18</v>
      </c>
      <c r="B218" t="s">
        <v>36424</v>
      </c>
      <c r="C218" t="s">
        <v>495</v>
      </c>
      <c r="D218" t="s">
        <v>14</v>
      </c>
      <c r="E218" t="s">
        <v>36425</v>
      </c>
      <c r="F218" t="s">
        <v>36426</v>
      </c>
      <c r="G218">
        <v>0.53956000000000004</v>
      </c>
      <c r="H218">
        <v>0.53864000000000001</v>
      </c>
      <c r="I218">
        <f t="shared" si="40"/>
        <v>1</v>
      </c>
      <c r="J218">
        <v>1</v>
      </c>
      <c r="K218">
        <f t="shared" si="41"/>
        <v>0.92</v>
      </c>
      <c r="L218">
        <v>0.92</v>
      </c>
      <c r="M218" t="s">
        <v>17</v>
      </c>
      <c r="N218">
        <f t="shared" si="51"/>
        <v>44001.300000000228</v>
      </c>
      <c r="U218" t="str">
        <f ca="1"/>
        <v>2025-06-14 00:10:30</v>
      </c>
      <c r="V218" s="7">
        <f t="shared" ca="1" si="42"/>
        <v>1</v>
      </c>
      <c r="W218" s="7">
        <f t="shared" ca="1" si="43"/>
        <v>1</v>
      </c>
      <c r="X218" s="7">
        <f t="shared" ca="1" si="44"/>
        <v>0.92</v>
      </c>
      <c r="Y218" s="7">
        <f t="shared" ca="1" si="45"/>
        <v>1.93679</v>
      </c>
      <c r="Z218" s="7">
        <f t="shared" ca="1" si="46"/>
        <v>1.93767</v>
      </c>
      <c r="AA218" s="7">
        <f t="shared" ca="1" si="47"/>
        <v>1.93767</v>
      </c>
      <c r="AB218">
        <f t="shared" ca="1" si="48"/>
        <v>0</v>
      </c>
      <c r="AC218">
        <f t="shared" ca="1" si="49"/>
        <v>0</v>
      </c>
      <c r="AD218">
        <f t="shared" ca="1" si="50"/>
        <v>1</v>
      </c>
    </row>
    <row r="219" spans="1:30" x14ac:dyDescent="0.2">
      <c r="A219" t="s">
        <v>11</v>
      </c>
      <c r="B219" t="s">
        <v>36427</v>
      </c>
      <c r="C219" t="s">
        <v>544</v>
      </c>
      <c r="D219" t="s">
        <v>14</v>
      </c>
      <c r="E219" t="s">
        <v>36428</v>
      </c>
      <c r="F219" t="s">
        <v>36429</v>
      </c>
      <c r="G219">
        <v>0.54135</v>
      </c>
      <c r="H219">
        <v>0.54003999999999996</v>
      </c>
      <c r="I219">
        <f t="shared" si="40"/>
        <v>1</v>
      </c>
      <c r="J219">
        <v>1</v>
      </c>
      <c r="K219">
        <f t="shared" si="41"/>
        <v>-1</v>
      </c>
      <c r="L219">
        <v>-1</v>
      </c>
      <c r="M219" t="s">
        <v>17</v>
      </c>
      <c r="N219">
        <f t="shared" si="51"/>
        <v>44000.38000000023</v>
      </c>
      <c r="U219" t="str">
        <f ca="1"/>
        <v>2025-06-13 23:59:08</v>
      </c>
      <c r="V219" s="7">
        <f t="shared" ca="1" si="42"/>
        <v>2</v>
      </c>
      <c r="W219" s="7">
        <f t="shared" ca="1" si="43"/>
        <v>3</v>
      </c>
      <c r="X219" s="7">
        <f t="shared" ca="1" si="44"/>
        <v>0.84000000000000008</v>
      </c>
      <c r="Y219" s="7">
        <f t="shared" ca="1" si="45"/>
        <v>1.93919</v>
      </c>
      <c r="Z219" s="7">
        <f t="shared" ca="1" si="46"/>
        <v>1.93953</v>
      </c>
      <c r="AA219" s="7">
        <f t="shared" ca="1" si="47"/>
        <v>1.9375800000000001</v>
      </c>
      <c r="AB219">
        <f t="shared" ca="1" si="48"/>
        <v>1</v>
      </c>
      <c r="AC219">
        <f t="shared" ca="1" si="49"/>
        <v>0</v>
      </c>
      <c r="AD219">
        <f t="shared" ca="1" si="50"/>
        <v>0</v>
      </c>
    </row>
    <row r="220" spans="1:30" x14ac:dyDescent="0.2">
      <c r="A220" t="s">
        <v>11</v>
      </c>
      <c r="B220" t="s">
        <v>36430</v>
      </c>
      <c r="C220" t="s">
        <v>6663</v>
      </c>
      <c r="D220" t="s">
        <v>14</v>
      </c>
      <c r="E220" t="s">
        <v>36431</v>
      </c>
      <c r="F220" t="s">
        <v>36429</v>
      </c>
      <c r="G220">
        <v>0.53973000000000004</v>
      </c>
      <c r="H220">
        <v>0.54003999999999996</v>
      </c>
      <c r="I220">
        <f t="shared" si="40"/>
        <v>2</v>
      </c>
      <c r="J220">
        <v>2</v>
      </c>
      <c r="K220">
        <f t="shared" si="41"/>
        <v>1.84</v>
      </c>
      <c r="L220">
        <v>1.84</v>
      </c>
      <c r="M220" t="s">
        <v>17</v>
      </c>
      <c r="N220">
        <f t="shared" si="51"/>
        <v>44001.38000000023</v>
      </c>
      <c r="U220" t="str">
        <f ca="1"/>
        <v>2025-06-13 23:48:56</v>
      </c>
      <c r="V220" s="7">
        <f t="shared" ca="1" si="42"/>
        <v>1</v>
      </c>
      <c r="W220" s="7">
        <f t="shared" ca="1" si="43"/>
        <v>1</v>
      </c>
      <c r="X220" s="7">
        <f t="shared" ca="1" si="44"/>
        <v>0.92</v>
      </c>
      <c r="Y220" s="7">
        <f t="shared" ca="1" si="45"/>
        <v>1.93957</v>
      </c>
      <c r="Z220" s="7">
        <f t="shared" ca="1" si="46"/>
        <v>1.94014</v>
      </c>
      <c r="AA220" s="7">
        <f t="shared" ca="1" si="47"/>
        <v>1.94014</v>
      </c>
      <c r="AB220">
        <f t="shared" ca="1" si="48"/>
        <v>0</v>
      </c>
      <c r="AC220">
        <f t="shared" ca="1" si="49"/>
        <v>0</v>
      </c>
      <c r="AD220">
        <f t="shared" ca="1" si="50"/>
        <v>1</v>
      </c>
    </row>
    <row r="221" spans="1:30" x14ac:dyDescent="0.2">
      <c r="A221" t="s">
        <v>18</v>
      </c>
      <c r="B221" t="s">
        <v>36432</v>
      </c>
      <c r="C221" t="s">
        <v>495</v>
      </c>
      <c r="D221" t="s">
        <v>14</v>
      </c>
      <c r="E221" t="s">
        <v>36433</v>
      </c>
      <c r="F221" t="s">
        <v>36434</v>
      </c>
      <c r="G221">
        <v>0.54085000000000005</v>
      </c>
      <c r="H221">
        <v>0.54113</v>
      </c>
      <c r="I221">
        <f t="shared" si="40"/>
        <v>1</v>
      </c>
      <c r="J221">
        <v>1</v>
      </c>
      <c r="K221">
        <f t="shared" si="41"/>
        <v>-1</v>
      </c>
      <c r="L221">
        <v>-1</v>
      </c>
      <c r="M221" t="s">
        <v>17</v>
      </c>
      <c r="N221">
        <f t="shared" si="51"/>
        <v>43999.540000000234</v>
      </c>
      <c r="U221" t="str">
        <f ca="1"/>
        <v>2025-06-13 23:38:44</v>
      </c>
      <c r="V221" s="7">
        <f t="shared" ca="1" si="42"/>
        <v>1</v>
      </c>
      <c r="W221" s="7">
        <f t="shared" ca="1" si="43"/>
        <v>1</v>
      </c>
      <c r="X221" s="7">
        <f t="shared" ca="1" si="44"/>
        <v>0.92</v>
      </c>
      <c r="Y221" s="7">
        <f t="shared" ca="1" si="45"/>
        <v>1.94018</v>
      </c>
      <c r="Z221" s="7">
        <f t="shared" ca="1" si="46"/>
        <v>1.94652</v>
      </c>
      <c r="AA221" s="7">
        <f t="shared" ca="1" si="47"/>
        <v>1.94652</v>
      </c>
      <c r="AB221">
        <f t="shared" ca="1" si="48"/>
        <v>0</v>
      </c>
      <c r="AC221">
        <f t="shared" ca="1" si="49"/>
        <v>0</v>
      </c>
      <c r="AD221">
        <f t="shared" ca="1" si="50"/>
        <v>1</v>
      </c>
    </row>
    <row r="222" spans="1:30" x14ac:dyDescent="0.2">
      <c r="A222" t="s">
        <v>18</v>
      </c>
      <c r="B222" t="s">
        <v>36435</v>
      </c>
      <c r="C222" t="s">
        <v>28424</v>
      </c>
      <c r="D222" t="s">
        <v>14</v>
      </c>
      <c r="E222" t="s">
        <v>36436</v>
      </c>
      <c r="F222" t="s">
        <v>36434</v>
      </c>
      <c r="G222">
        <v>0.54156000000000004</v>
      </c>
      <c r="H222">
        <v>0.54113</v>
      </c>
      <c r="I222">
        <f t="shared" si="40"/>
        <v>2</v>
      </c>
      <c r="J222">
        <v>2</v>
      </c>
      <c r="K222">
        <f t="shared" si="41"/>
        <v>1.84</v>
      </c>
      <c r="L222">
        <v>1.84</v>
      </c>
      <c r="M222" t="s">
        <v>17</v>
      </c>
      <c r="N222">
        <f t="shared" si="51"/>
        <v>44000.540000000234</v>
      </c>
      <c r="U222" t="str">
        <f ca="1"/>
        <v>2025-06-13 23:27:58</v>
      </c>
      <c r="V222" s="7">
        <f t="shared" ca="1" si="42"/>
        <v>3</v>
      </c>
      <c r="W222" s="7">
        <f t="shared" ca="1" si="43"/>
        <v>7</v>
      </c>
      <c r="X222" s="7">
        <f t="shared" ca="1" si="44"/>
        <v>4.5200000000000005</v>
      </c>
      <c r="Y222" s="7">
        <f t="shared" ca="1" si="45"/>
        <v>1.9469799999999999</v>
      </c>
      <c r="Z222" s="7">
        <f t="shared" ca="1" si="46"/>
        <v>1.9472400000000001</v>
      </c>
      <c r="AA222" s="7">
        <f t="shared" ca="1" si="47"/>
        <v>1.94574</v>
      </c>
      <c r="AB222">
        <f t="shared" ca="1" si="48"/>
        <v>1</v>
      </c>
      <c r="AC222">
        <f t="shared" ca="1" si="49"/>
        <v>0</v>
      </c>
      <c r="AD222">
        <f t="shared" ca="1" si="50"/>
        <v>0</v>
      </c>
    </row>
    <row r="223" spans="1:30" x14ac:dyDescent="0.2">
      <c r="A223" t="s">
        <v>18</v>
      </c>
      <c r="B223" t="s">
        <v>36437</v>
      </c>
      <c r="C223" t="s">
        <v>499</v>
      </c>
      <c r="D223" t="s">
        <v>14</v>
      </c>
      <c r="E223" t="s">
        <v>36438</v>
      </c>
      <c r="F223" t="s">
        <v>36439</v>
      </c>
      <c r="G223">
        <v>0.54391999999999996</v>
      </c>
      <c r="H223">
        <v>0.54103999999999997</v>
      </c>
      <c r="I223">
        <f t="shared" si="40"/>
        <v>2</v>
      </c>
      <c r="J223">
        <v>2</v>
      </c>
      <c r="K223">
        <f t="shared" si="41"/>
        <v>1.84</v>
      </c>
      <c r="L223">
        <v>1.84</v>
      </c>
      <c r="M223" t="s">
        <v>17</v>
      </c>
      <c r="N223">
        <f t="shared" si="51"/>
        <v>43998.700000000237</v>
      </c>
      <c r="U223" t="str">
        <f ca="1"/>
        <v>2025-06-13 23:17:46</v>
      </c>
      <c r="V223" s="7">
        <f t="shared" ca="1" si="42"/>
        <v>1</v>
      </c>
      <c r="W223" s="7">
        <f t="shared" ca="1" si="43"/>
        <v>1</v>
      </c>
      <c r="X223" s="7">
        <f t="shared" ca="1" si="44"/>
        <v>0.92</v>
      </c>
      <c r="Y223" s="7">
        <f t="shared" ca="1" si="45"/>
        <v>1.94736</v>
      </c>
      <c r="Z223" s="7">
        <f t="shared" ca="1" si="46"/>
        <v>1.9458500000000001</v>
      </c>
      <c r="AA223" s="7">
        <f t="shared" ca="1" si="47"/>
        <v>1.9458500000000001</v>
      </c>
      <c r="AB223">
        <f t="shared" ca="1" si="48"/>
        <v>0</v>
      </c>
      <c r="AC223">
        <f t="shared" ca="1" si="49"/>
        <v>1</v>
      </c>
      <c r="AD223">
        <f t="shared" ca="1" si="50"/>
        <v>0</v>
      </c>
    </row>
    <row r="224" spans="1:30" x14ac:dyDescent="0.2">
      <c r="A224" t="s">
        <v>18</v>
      </c>
      <c r="B224" t="s">
        <v>36440</v>
      </c>
      <c r="C224" t="s">
        <v>535</v>
      </c>
      <c r="D224" t="s">
        <v>14</v>
      </c>
      <c r="E224" t="s">
        <v>36441</v>
      </c>
      <c r="F224" t="s">
        <v>36439</v>
      </c>
      <c r="G224">
        <v>0.54286999999999996</v>
      </c>
      <c r="H224">
        <v>0.54103999999999997</v>
      </c>
      <c r="I224">
        <f t="shared" si="40"/>
        <v>1</v>
      </c>
      <c r="J224">
        <v>1</v>
      </c>
      <c r="K224">
        <f t="shared" si="41"/>
        <v>0.92</v>
      </c>
      <c r="L224">
        <v>0.92</v>
      </c>
      <c r="M224" t="s">
        <v>17</v>
      </c>
      <c r="N224">
        <f t="shared" si="51"/>
        <v>43996.860000000241</v>
      </c>
      <c r="U224" t="str">
        <f ca="1"/>
        <v>2025-06-13 23:07:35</v>
      </c>
      <c r="V224" s="7">
        <f t="shared" ca="1" si="42"/>
        <v>1</v>
      </c>
      <c r="W224" s="7">
        <f t="shared" ca="1" si="43"/>
        <v>1</v>
      </c>
      <c r="X224" s="7">
        <f t="shared" ca="1" si="44"/>
        <v>0.92</v>
      </c>
      <c r="Y224" s="7">
        <f t="shared" ca="1" si="45"/>
        <v>1.9452199999999999</v>
      </c>
      <c r="Z224" s="7">
        <f t="shared" ca="1" si="46"/>
        <v>1.94008</v>
      </c>
      <c r="AA224" s="7">
        <f t="shared" ca="1" si="47"/>
        <v>1.94008</v>
      </c>
      <c r="AB224">
        <f t="shared" ca="1" si="48"/>
        <v>0</v>
      </c>
      <c r="AC224">
        <f t="shared" ca="1" si="49"/>
        <v>1</v>
      </c>
      <c r="AD224">
        <f t="shared" ca="1" si="50"/>
        <v>0</v>
      </c>
    </row>
    <row r="225" spans="1:30" x14ac:dyDescent="0.2">
      <c r="A225" t="s">
        <v>18</v>
      </c>
      <c r="B225" t="s">
        <v>36442</v>
      </c>
      <c r="C225" t="s">
        <v>544</v>
      </c>
      <c r="D225" t="s">
        <v>14</v>
      </c>
      <c r="E225" t="s">
        <v>36443</v>
      </c>
      <c r="F225" t="s">
        <v>36444</v>
      </c>
      <c r="G225">
        <v>0.54247000000000001</v>
      </c>
      <c r="H225">
        <v>0.54320999999999997</v>
      </c>
      <c r="I225">
        <f t="shared" si="40"/>
        <v>1</v>
      </c>
      <c r="J225">
        <v>1</v>
      </c>
      <c r="K225">
        <f t="shared" si="41"/>
        <v>-1</v>
      </c>
      <c r="L225">
        <v>-1</v>
      </c>
      <c r="M225" t="s">
        <v>17</v>
      </c>
      <c r="N225">
        <f t="shared" si="51"/>
        <v>43995.940000000242</v>
      </c>
      <c r="U225" t="str">
        <f ca="1"/>
        <v>2025-06-13 22:57:22</v>
      </c>
      <c r="V225" s="7">
        <f t="shared" ca="1" si="42"/>
        <v>2</v>
      </c>
      <c r="W225" s="7">
        <f t="shared" ca="1" si="43"/>
        <v>3</v>
      </c>
      <c r="X225" s="7">
        <f t="shared" ca="1" si="44"/>
        <v>2.7600000000000002</v>
      </c>
      <c r="Y225" s="7">
        <f t="shared" ca="1" si="45"/>
        <v>1.9399</v>
      </c>
      <c r="Z225" s="7">
        <f t="shared" ca="1" si="46"/>
        <v>1.9396899999999999</v>
      </c>
      <c r="AA225" s="7">
        <f t="shared" ca="1" si="47"/>
        <v>1.93838</v>
      </c>
      <c r="AB225">
        <f t="shared" ca="1" si="48"/>
        <v>0</v>
      </c>
      <c r="AC225">
        <f t="shared" ca="1" si="49"/>
        <v>1</v>
      </c>
      <c r="AD225">
        <f t="shared" ca="1" si="50"/>
        <v>0</v>
      </c>
    </row>
    <row r="226" spans="1:30" x14ac:dyDescent="0.2">
      <c r="A226" t="s">
        <v>18</v>
      </c>
      <c r="B226" t="s">
        <v>36445</v>
      </c>
      <c r="C226" t="s">
        <v>36446</v>
      </c>
      <c r="D226" t="s">
        <v>14</v>
      </c>
      <c r="E226" t="s">
        <v>36447</v>
      </c>
      <c r="F226" t="s">
        <v>36444</v>
      </c>
      <c r="G226">
        <v>0.54439000000000004</v>
      </c>
      <c r="H226">
        <v>0.54320999999999997</v>
      </c>
      <c r="I226">
        <f t="shared" si="40"/>
        <v>2</v>
      </c>
      <c r="J226">
        <v>2</v>
      </c>
      <c r="K226">
        <f t="shared" si="41"/>
        <v>1.84</v>
      </c>
      <c r="L226">
        <v>1.84</v>
      </c>
      <c r="M226" t="s">
        <v>17</v>
      </c>
      <c r="N226">
        <f t="shared" si="51"/>
        <v>43996.940000000242</v>
      </c>
      <c r="U226" t="str">
        <f ca="1"/>
        <v>2025-06-13 22:47:10</v>
      </c>
      <c r="V226" s="7">
        <f t="shared" ca="1" si="42"/>
        <v>1</v>
      </c>
      <c r="W226" s="7">
        <f t="shared" ca="1" si="43"/>
        <v>1</v>
      </c>
      <c r="X226" s="7">
        <f t="shared" ca="1" si="44"/>
        <v>0.92</v>
      </c>
      <c r="Y226" s="7">
        <f t="shared" ca="1" si="45"/>
        <v>1.9400500000000001</v>
      </c>
      <c r="Z226" s="7">
        <f t="shared" ca="1" si="46"/>
        <v>1.9409700000000001</v>
      </c>
      <c r="AA226" s="7">
        <f t="shared" ca="1" si="47"/>
        <v>1.9409700000000001</v>
      </c>
      <c r="AB226">
        <f t="shared" ca="1" si="48"/>
        <v>0</v>
      </c>
      <c r="AC226">
        <f t="shared" ca="1" si="49"/>
        <v>0</v>
      </c>
      <c r="AD226">
        <f t="shared" ca="1" si="50"/>
        <v>1</v>
      </c>
    </row>
    <row r="227" spans="1:30" x14ac:dyDescent="0.2">
      <c r="A227" t="s">
        <v>18</v>
      </c>
      <c r="B227" t="s">
        <v>36448</v>
      </c>
      <c r="C227" t="s">
        <v>495</v>
      </c>
      <c r="D227" t="s">
        <v>14</v>
      </c>
      <c r="E227" t="s">
        <v>36449</v>
      </c>
      <c r="F227" t="s">
        <v>36450</v>
      </c>
      <c r="G227">
        <v>0.54500999999999999</v>
      </c>
      <c r="H227">
        <v>0.54193999999999998</v>
      </c>
      <c r="I227">
        <f t="shared" si="40"/>
        <v>1</v>
      </c>
      <c r="J227">
        <v>1</v>
      </c>
      <c r="K227">
        <f t="shared" si="41"/>
        <v>0.92</v>
      </c>
      <c r="L227">
        <v>0.92</v>
      </c>
      <c r="M227" t="s">
        <v>17</v>
      </c>
      <c r="N227">
        <f t="shared" si="51"/>
        <v>43995.100000000246</v>
      </c>
      <c r="U227" t="str">
        <f ca="1"/>
        <v>2025-06-13 22:36:57</v>
      </c>
      <c r="V227" s="7">
        <f t="shared" ca="1" si="42"/>
        <v>3</v>
      </c>
      <c r="W227" s="7">
        <f t="shared" ca="1" si="43"/>
        <v>7</v>
      </c>
      <c r="X227" s="7">
        <f t="shared" ca="1" si="44"/>
        <v>0.68000000000000016</v>
      </c>
      <c r="Y227" s="7">
        <f t="shared" ca="1" si="45"/>
        <v>1.94069</v>
      </c>
      <c r="Z227" s="7">
        <f t="shared" ca="1" si="46"/>
        <v>1.94268</v>
      </c>
      <c r="AA227" s="7">
        <f t="shared" ca="1" si="47"/>
        <v>1.94058</v>
      </c>
      <c r="AB227">
        <f t="shared" ca="1" si="48"/>
        <v>1</v>
      </c>
      <c r="AC227">
        <f t="shared" ca="1" si="49"/>
        <v>0</v>
      </c>
      <c r="AD227">
        <f t="shared" ca="1" si="50"/>
        <v>0</v>
      </c>
    </row>
    <row r="228" spans="1:30" x14ac:dyDescent="0.2">
      <c r="A228" t="s">
        <v>11</v>
      </c>
      <c r="B228" t="s">
        <v>36451</v>
      </c>
      <c r="C228" t="s">
        <v>28065</v>
      </c>
      <c r="D228" t="s">
        <v>14</v>
      </c>
      <c r="E228" t="s">
        <v>36452</v>
      </c>
      <c r="F228" t="s">
        <v>36453</v>
      </c>
      <c r="G228">
        <v>0.54237999999999997</v>
      </c>
      <c r="H228">
        <v>0.54276999999999997</v>
      </c>
      <c r="I228">
        <f t="shared" si="40"/>
        <v>2</v>
      </c>
      <c r="J228">
        <v>2</v>
      </c>
      <c r="K228">
        <f t="shared" si="41"/>
        <v>1.84</v>
      </c>
      <c r="L228">
        <v>1.84</v>
      </c>
      <c r="M228" t="s">
        <v>17</v>
      </c>
      <c r="N228">
        <f t="shared" si="51"/>
        <v>43994.180000000248</v>
      </c>
      <c r="U228" t="str">
        <f ca="1"/>
        <v>2025-06-13 22:26:11</v>
      </c>
      <c r="V228" s="7">
        <f t="shared" ca="1" si="42"/>
        <v>1</v>
      </c>
      <c r="W228" s="7">
        <f t="shared" ca="1" si="43"/>
        <v>1</v>
      </c>
      <c r="X228" s="7">
        <f t="shared" ca="1" si="44"/>
        <v>0.92</v>
      </c>
      <c r="Y228" s="7">
        <f t="shared" ca="1" si="45"/>
        <v>1.9442600000000001</v>
      </c>
      <c r="Z228" s="7">
        <f t="shared" ca="1" si="46"/>
        <v>1.9401299999999999</v>
      </c>
      <c r="AA228" s="7">
        <f t="shared" ca="1" si="47"/>
        <v>1.9401299999999999</v>
      </c>
      <c r="AB228">
        <f t="shared" ca="1" si="48"/>
        <v>0</v>
      </c>
      <c r="AC228">
        <f t="shared" ca="1" si="49"/>
        <v>1</v>
      </c>
      <c r="AD228">
        <f t="shared" ca="1" si="50"/>
        <v>0</v>
      </c>
    </row>
    <row r="229" spans="1:30" x14ac:dyDescent="0.2">
      <c r="A229" t="s">
        <v>11</v>
      </c>
      <c r="B229" t="s">
        <v>36454</v>
      </c>
      <c r="C229" t="s">
        <v>495</v>
      </c>
      <c r="D229" t="s">
        <v>14</v>
      </c>
      <c r="E229" t="s">
        <v>36455</v>
      </c>
      <c r="F229" t="s">
        <v>36453</v>
      </c>
      <c r="G229">
        <v>0.54384999999999994</v>
      </c>
      <c r="H229">
        <v>0.54276999999999997</v>
      </c>
      <c r="I229">
        <f t="shared" si="40"/>
        <v>1</v>
      </c>
      <c r="J229">
        <v>1</v>
      </c>
      <c r="K229">
        <f t="shared" si="41"/>
        <v>-1</v>
      </c>
      <c r="L229">
        <v>-1</v>
      </c>
      <c r="M229" t="s">
        <v>17</v>
      </c>
      <c r="N229">
        <f t="shared" si="51"/>
        <v>43992.340000000251</v>
      </c>
      <c r="U229" t="str">
        <f ca="1"/>
        <v>2025-06-13 22:15:59</v>
      </c>
      <c r="V229" s="7">
        <f t="shared" ca="1" si="42"/>
        <v>1</v>
      </c>
      <c r="W229" s="7">
        <f t="shared" ca="1" si="43"/>
        <v>1</v>
      </c>
      <c r="X229" s="7">
        <f t="shared" ca="1" si="44"/>
        <v>0.92</v>
      </c>
      <c r="Y229" s="7">
        <f t="shared" ca="1" si="45"/>
        <v>1.9399500000000001</v>
      </c>
      <c r="Z229" s="7">
        <f t="shared" ca="1" si="46"/>
        <v>1.9428099999999999</v>
      </c>
      <c r="AA229" s="7">
        <f t="shared" ca="1" si="47"/>
        <v>1.9428099999999999</v>
      </c>
      <c r="AB229">
        <f t="shared" ca="1" si="48"/>
        <v>0</v>
      </c>
      <c r="AC229">
        <f t="shared" ca="1" si="49"/>
        <v>0</v>
      </c>
      <c r="AD229">
        <f t="shared" ca="1" si="50"/>
        <v>1</v>
      </c>
    </row>
    <row r="230" spans="1:30" x14ac:dyDescent="0.2">
      <c r="A230" t="s">
        <v>18</v>
      </c>
      <c r="B230" t="s">
        <v>36456</v>
      </c>
      <c r="C230" t="s">
        <v>495</v>
      </c>
      <c r="D230" t="s">
        <v>14</v>
      </c>
      <c r="E230" t="s">
        <v>36457</v>
      </c>
      <c r="F230" t="s">
        <v>36458</v>
      </c>
      <c r="G230">
        <v>0.54523999999999995</v>
      </c>
      <c r="H230">
        <v>0.54427000000000003</v>
      </c>
      <c r="I230">
        <f t="shared" si="40"/>
        <v>1</v>
      </c>
      <c r="J230">
        <v>1</v>
      </c>
      <c r="K230">
        <f t="shared" si="41"/>
        <v>0.92</v>
      </c>
      <c r="L230">
        <v>0.92</v>
      </c>
      <c r="M230" t="s">
        <v>17</v>
      </c>
      <c r="N230">
        <f t="shared" si="51"/>
        <v>43993.340000000251</v>
      </c>
      <c r="U230" t="str">
        <f ca="1"/>
        <v>2025-06-13 22:05:46</v>
      </c>
      <c r="V230" s="7">
        <f t="shared" ca="1" si="42"/>
        <v>4</v>
      </c>
      <c r="W230" s="7">
        <f t="shared" ca="1" si="43"/>
        <v>15</v>
      </c>
      <c r="X230" s="7">
        <f t="shared" ca="1" si="44"/>
        <v>0.36000000000000032</v>
      </c>
      <c r="Y230" s="7">
        <f t="shared" ca="1" si="45"/>
        <v>1.94258</v>
      </c>
      <c r="Z230" s="7">
        <f t="shared" ca="1" si="46"/>
        <v>1.9454899999999999</v>
      </c>
      <c r="AA230" s="7">
        <f t="shared" ca="1" si="47"/>
        <v>1.94245</v>
      </c>
      <c r="AB230">
        <f t="shared" ca="1" si="48"/>
        <v>1</v>
      </c>
      <c r="AC230">
        <f t="shared" ca="1" si="49"/>
        <v>0</v>
      </c>
      <c r="AD230">
        <f t="shared" ca="1" si="50"/>
        <v>0</v>
      </c>
    </row>
    <row r="231" spans="1:30" x14ac:dyDescent="0.2">
      <c r="A231" t="s">
        <v>18</v>
      </c>
      <c r="B231" t="s">
        <v>36459</v>
      </c>
      <c r="C231" t="s">
        <v>550</v>
      </c>
      <c r="D231" t="s">
        <v>14</v>
      </c>
      <c r="E231" t="s">
        <v>36460</v>
      </c>
      <c r="F231" t="s">
        <v>36461</v>
      </c>
      <c r="G231">
        <v>0.54942000000000002</v>
      </c>
      <c r="H231">
        <v>0.54605999999999999</v>
      </c>
      <c r="I231">
        <f t="shared" si="40"/>
        <v>1</v>
      </c>
      <c r="J231">
        <v>1</v>
      </c>
      <c r="K231">
        <f t="shared" si="41"/>
        <v>0.92</v>
      </c>
      <c r="L231">
        <v>0.92</v>
      </c>
      <c r="M231" t="s">
        <v>17</v>
      </c>
      <c r="N231">
        <f t="shared" si="51"/>
        <v>43992.420000000253</v>
      </c>
      <c r="U231" t="str">
        <f ca="1"/>
        <v>2025-06-13 21:55:34</v>
      </c>
      <c r="V231" s="7">
        <f t="shared" ca="1" si="42"/>
        <v>1</v>
      </c>
      <c r="W231" s="7">
        <f t="shared" ca="1" si="43"/>
        <v>1</v>
      </c>
      <c r="X231" s="7">
        <f t="shared" ca="1" si="44"/>
        <v>0.92</v>
      </c>
      <c r="Y231" s="7">
        <f t="shared" ca="1" si="45"/>
        <v>1.94523</v>
      </c>
      <c r="Z231" s="7">
        <f t="shared" ca="1" si="46"/>
        <v>1.9434499999999999</v>
      </c>
      <c r="AA231" s="7">
        <f t="shared" ca="1" si="47"/>
        <v>1.9434499999999999</v>
      </c>
      <c r="AB231">
        <f t="shared" ca="1" si="48"/>
        <v>0</v>
      </c>
      <c r="AC231">
        <f t="shared" ca="1" si="49"/>
        <v>1</v>
      </c>
      <c r="AD231">
        <f t="shared" ca="1" si="50"/>
        <v>0</v>
      </c>
    </row>
    <row r="232" spans="1:30" x14ac:dyDescent="0.2">
      <c r="A232" t="s">
        <v>11</v>
      </c>
      <c r="B232" t="s">
        <v>36462</v>
      </c>
      <c r="C232" t="s">
        <v>544</v>
      </c>
      <c r="D232" t="s">
        <v>14</v>
      </c>
      <c r="E232" t="s">
        <v>36463</v>
      </c>
      <c r="F232" t="s">
        <v>36464</v>
      </c>
      <c r="G232">
        <v>0.55198000000000003</v>
      </c>
      <c r="H232">
        <v>0.54935999999999996</v>
      </c>
      <c r="I232">
        <f t="shared" si="40"/>
        <v>1</v>
      </c>
      <c r="J232">
        <v>1</v>
      </c>
      <c r="K232">
        <f t="shared" si="41"/>
        <v>-1</v>
      </c>
      <c r="L232">
        <v>-1</v>
      </c>
      <c r="M232" t="s">
        <v>17</v>
      </c>
      <c r="N232">
        <f t="shared" si="51"/>
        <v>43991.500000000255</v>
      </c>
      <c r="U232" t="str">
        <f ca="1"/>
        <v>2025-06-13 21:45:22</v>
      </c>
      <c r="V232" s="7">
        <f t="shared" ca="1" si="42"/>
        <v>3</v>
      </c>
      <c r="W232" s="7">
        <f t="shared" ca="1" si="43"/>
        <v>7</v>
      </c>
      <c r="X232" s="7">
        <f t="shared" ca="1" si="44"/>
        <v>0.68000000000000016</v>
      </c>
      <c r="Y232" s="7">
        <f t="shared" ca="1" si="45"/>
        <v>1.9436599999999999</v>
      </c>
      <c r="Z232" s="7">
        <f t="shared" ca="1" si="46"/>
        <v>1.9438800000000001</v>
      </c>
      <c r="AA232" s="7">
        <f t="shared" ca="1" si="47"/>
        <v>1.94232</v>
      </c>
      <c r="AB232">
        <f t="shared" ca="1" si="48"/>
        <v>1</v>
      </c>
      <c r="AC232">
        <f t="shared" ca="1" si="49"/>
        <v>0</v>
      </c>
      <c r="AD232">
        <f t="shared" ca="1" si="50"/>
        <v>0</v>
      </c>
    </row>
    <row r="233" spans="1:30" x14ac:dyDescent="0.2">
      <c r="A233" t="s">
        <v>11</v>
      </c>
      <c r="B233" t="s">
        <v>36465</v>
      </c>
      <c r="C233" t="s">
        <v>28430</v>
      </c>
      <c r="D233" t="s">
        <v>14</v>
      </c>
      <c r="E233" t="s">
        <v>36466</v>
      </c>
      <c r="F233" t="s">
        <v>36464</v>
      </c>
      <c r="G233">
        <v>0.55125999999999997</v>
      </c>
      <c r="H233">
        <v>0.54935999999999996</v>
      </c>
      <c r="I233">
        <f t="shared" si="40"/>
        <v>2</v>
      </c>
      <c r="J233">
        <v>2</v>
      </c>
      <c r="K233">
        <f t="shared" si="41"/>
        <v>-2</v>
      </c>
      <c r="L233">
        <v>-2</v>
      </c>
      <c r="M233" t="s">
        <v>17</v>
      </c>
      <c r="N233">
        <f t="shared" si="51"/>
        <v>43992.500000000255</v>
      </c>
      <c r="U233" t="str">
        <f ca="1"/>
        <v>2025-06-13 21:35:10</v>
      </c>
      <c r="V233" s="7">
        <f t="shared" ca="1" si="42"/>
        <v>2</v>
      </c>
      <c r="W233" s="7">
        <f t="shared" ca="1" si="43"/>
        <v>3</v>
      </c>
      <c r="X233" s="7">
        <f t="shared" ca="1" si="44"/>
        <v>0.84000000000000008</v>
      </c>
      <c r="Y233" s="7">
        <f t="shared" ca="1" si="45"/>
        <v>1.94245</v>
      </c>
      <c r="Z233" s="7">
        <f t="shared" ca="1" si="46"/>
        <v>1.94347</v>
      </c>
      <c r="AA233" s="7">
        <f t="shared" ca="1" si="47"/>
        <v>1.9418299999999999</v>
      </c>
      <c r="AB233">
        <f t="shared" ca="1" si="48"/>
        <v>1</v>
      </c>
      <c r="AC233">
        <f t="shared" ca="1" si="49"/>
        <v>0</v>
      </c>
      <c r="AD233">
        <f t="shared" ca="1" si="50"/>
        <v>0</v>
      </c>
    </row>
    <row r="234" spans="1:30" x14ac:dyDescent="0.2">
      <c r="A234" t="s">
        <v>11</v>
      </c>
      <c r="B234" t="s">
        <v>36467</v>
      </c>
      <c r="C234" t="s">
        <v>28065</v>
      </c>
      <c r="D234" t="s">
        <v>14</v>
      </c>
      <c r="E234" t="s">
        <v>36468</v>
      </c>
      <c r="F234" t="s">
        <v>36469</v>
      </c>
      <c r="G234">
        <v>0.54873000000000005</v>
      </c>
      <c r="H234">
        <v>0.55123999999999995</v>
      </c>
      <c r="I234">
        <f t="shared" si="40"/>
        <v>2</v>
      </c>
      <c r="J234">
        <v>2</v>
      </c>
      <c r="K234">
        <f t="shared" si="41"/>
        <v>1.84</v>
      </c>
      <c r="L234">
        <v>1.84</v>
      </c>
      <c r="M234" t="s">
        <v>17</v>
      </c>
      <c r="N234">
        <f t="shared" si="51"/>
        <v>43994.500000000255</v>
      </c>
      <c r="U234" t="str">
        <f ca="1"/>
        <v>2025-06-13 21:24:25</v>
      </c>
      <c r="V234" s="7">
        <f t="shared" ca="1" si="42"/>
        <v>2</v>
      </c>
      <c r="W234" s="7">
        <f t="shared" ca="1" si="43"/>
        <v>3</v>
      </c>
      <c r="X234" s="7">
        <f t="shared" ca="1" si="44"/>
        <v>-3</v>
      </c>
      <c r="Y234" s="7">
        <f t="shared" ca="1" si="45"/>
        <v>1.9419200000000001</v>
      </c>
      <c r="Z234" s="7">
        <f t="shared" ca="1" si="46"/>
        <v>1.94312</v>
      </c>
      <c r="AA234" s="7">
        <f t="shared" ca="1" si="47"/>
        <v>1.94232</v>
      </c>
      <c r="AB234">
        <f t="shared" ca="1" si="48"/>
        <v>0</v>
      </c>
      <c r="AC234">
        <f t="shared" ca="1" si="49"/>
        <v>0</v>
      </c>
      <c r="AD234">
        <f t="shared" ca="1" si="50"/>
        <v>1</v>
      </c>
    </row>
    <row r="235" spans="1:30" x14ac:dyDescent="0.2">
      <c r="A235" t="s">
        <v>11</v>
      </c>
      <c r="B235" t="s">
        <v>36470</v>
      </c>
      <c r="C235" t="s">
        <v>495</v>
      </c>
      <c r="D235" t="s">
        <v>14</v>
      </c>
      <c r="E235" t="s">
        <v>36471</v>
      </c>
      <c r="F235" t="s">
        <v>36469</v>
      </c>
      <c r="G235">
        <v>0.55017000000000005</v>
      </c>
      <c r="H235">
        <v>0.55123999999999995</v>
      </c>
      <c r="I235">
        <f t="shared" si="40"/>
        <v>1</v>
      </c>
      <c r="J235">
        <v>1</v>
      </c>
      <c r="K235">
        <f t="shared" si="41"/>
        <v>0.92</v>
      </c>
      <c r="L235">
        <v>0.92</v>
      </c>
      <c r="M235" t="s">
        <v>17</v>
      </c>
      <c r="N235">
        <f t="shared" si="51"/>
        <v>43992.660000000258</v>
      </c>
      <c r="U235" t="str">
        <f ca="1"/>
        <v>2025-06-13 21:14:15</v>
      </c>
      <c r="V235" s="7">
        <f t="shared" ca="1" si="42"/>
        <v>3</v>
      </c>
      <c r="W235" s="7">
        <f t="shared" ca="1" si="43"/>
        <v>7</v>
      </c>
      <c r="X235" s="7">
        <f t="shared" ca="1" si="44"/>
        <v>0.68000000000000016</v>
      </c>
      <c r="Y235" s="7">
        <f t="shared" ca="1" si="45"/>
        <v>1.9432799999999999</v>
      </c>
      <c r="Z235" s="7">
        <f t="shared" ca="1" si="46"/>
        <v>1.94404</v>
      </c>
      <c r="AA235" s="7">
        <f t="shared" ca="1" si="47"/>
        <v>1.94146</v>
      </c>
      <c r="AB235">
        <f t="shared" ca="1" si="48"/>
        <v>1</v>
      </c>
      <c r="AC235">
        <f t="shared" ca="1" si="49"/>
        <v>0</v>
      </c>
      <c r="AD235">
        <f t="shared" ca="1" si="50"/>
        <v>0</v>
      </c>
    </row>
    <row r="236" spans="1:30" x14ac:dyDescent="0.2">
      <c r="A236" t="s">
        <v>11</v>
      </c>
      <c r="B236" t="s">
        <v>36472</v>
      </c>
      <c r="C236" t="s">
        <v>495</v>
      </c>
      <c r="D236" t="s">
        <v>14</v>
      </c>
      <c r="E236" t="s">
        <v>36473</v>
      </c>
      <c r="F236" t="s">
        <v>36474</v>
      </c>
      <c r="G236">
        <v>0.54652999999999996</v>
      </c>
      <c r="H236">
        <v>0.54984</v>
      </c>
      <c r="I236">
        <f t="shared" si="40"/>
        <v>1</v>
      </c>
      <c r="J236">
        <v>1</v>
      </c>
      <c r="K236">
        <f t="shared" si="41"/>
        <v>0.92</v>
      </c>
      <c r="L236">
        <v>0.92</v>
      </c>
      <c r="M236" t="s">
        <v>17</v>
      </c>
      <c r="N236">
        <f t="shared" si="51"/>
        <v>43991.74000000026</v>
      </c>
      <c r="U236" t="str">
        <f ca="1"/>
        <v>2025-06-13 21:04:03</v>
      </c>
      <c r="V236" s="7">
        <f t="shared" ca="1" si="42"/>
        <v>2</v>
      </c>
      <c r="W236" s="7">
        <f t="shared" ca="1" si="43"/>
        <v>3</v>
      </c>
      <c r="X236" s="7">
        <f t="shared" ca="1" si="44"/>
        <v>2.7600000000000002</v>
      </c>
      <c r="Y236" s="7">
        <f t="shared" ca="1" si="45"/>
        <v>1.9415100000000001</v>
      </c>
      <c r="Z236" s="7">
        <f t="shared" ca="1" si="46"/>
        <v>1.9442200000000001</v>
      </c>
      <c r="AA236" s="7">
        <f t="shared" ca="1" si="47"/>
        <v>1.9428099999999999</v>
      </c>
      <c r="AB236">
        <f t="shared" ca="1" si="48"/>
        <v>0</v>
      </c>
      <c r="AC236">
        <f t="shared" ca="1" si="49"/>
        <v>0</v>
      </c>
      <c r="AD236">
        <f t="shared" ca="1" si="50"/>
        <v>1</v>
      </c>
    </row>
    <row r="237" spans="1:30" x14ac:dyDescent="0.2">
      <c r="A237" t="s">
        <v>11</v>
      </c>
      <c r="B237" t="s">
        <v>36475</v>
      </c>
      <c r="C237" t="s">
        <v>495</v>
      </c>
      <c r="D237" t="s">
        <v>14</v>
      </c>
      <c r="E237" t="s">
        <v>36476</v>
      </c>
      <c r="F237" t="s">
        <v>36477</v>
      </c>
      <c r="G237">
        <v>0.54291</v>
      </c>
      <c r="H237">
        <v>0.54610000000000003</v>
      </c>
      <c r="I237">
        <f t="shared" si="40"/>
        <v>1</v>
      </c>
      <c r="J237">
        <v>1</v>
      </c>
      <c r="K237">
        <f t="shared" si="41"/>
        <v>0.92</v>
      </c>
      <c r="L237">
        <v>0.92</v>
      </c>
      <c r="M237" t="s">
        <v>17</v>
      </c>
      <c r="N237">
        <f t="shared" si="51"/>
        <v>43990.820000000262</v>
      </c>
      <c r="U237" t="str">
        <f ca="1"/>
        <v>2025-06-13 20:53:51</v>
      </c>
      <c r="V237" s="7">
        <f t="shared" ca="1" si="42"/>
        <v>3</v>
      </c>
      <c r="W237" s="7">
        <f t="shared" ca="1" si="43"/>
        <v>7</v>
      </c>
      <c r="X237" s="7">
        <f t="shared" ca="1" si="44"/>
        <v>4.5200000000000005</v>
      </c>
      <c r="Y237" s="7">
        <f t="shared" ca="1" si="45"/>
        <v>1.9430000000000001</v>
      </c>
      <c r="Z237" s="7">
        <f t="shared" ca="1" si="46"/>
        <v>1.94533</v>
      </c>
      <c r="AA237" s="7">
        <f t="shared" ca="1" si="47"/>
        <v>1.94198</v>
      </c>
      <c r="AB237">
        <f t="shared" ca="1" si="48"/>
        <v>1</v>
      </c>
      <c r="AC237">
        <f t="shared" ca="1" si="49"/>
        <v>0</v>
      </c>
      <c r="AD237">
        <f t="shared" ca="1" si="50"/>
        <v>0</v>
      </c>
    </row>
    <row r="238" spans="1:30" x14ac:dyDescent="0.2">
      <c r="A238" t="s">
        <v>18</v>
      </c>
      <c r="B238" t="s">
        <v>36478</v>
      </c>
      <c r="C238" t="s">
        <v>495</v>
      </c>
      <c r="D238" t="s">
        <v>566</v>
      </c>
      <c r="E238" t="s">
        <v>36479</v>
      </c>
      <c r="F238" t="s">
        <v>36480</v>
      </c>
      <c r="G238">
        <v>1.9701299999999999</v>
      </c>
      <c r="H238">
        <v>1.9680599999999999</v>
      </c>
      <c r="I238">
        <f t="shared" si="40"/>
        <v>1</v>
      </c>
      <c r="J238">
        <v>1</v>
      </c>
      <c r="K238">
        <f t="shared" si="41"/>
        <v>0.92</v>
      </c>
      <c r="L238">
        <v>0.92</v>
      </c>
      <c r="M238" t="s">
        <v>17</v>
      </c>
      <c r="N238">
        <f t="shared" si="51"/>
        <v>43989.900000000263</v>
      </c>
      <c r="U238" t="str">
        <f ca="1"/>
        <v>2025-06-13 20:43:45</v>
      </c>
      <c r="V238" s="7">
        <f t="shared" ca="1" si="42"/>
        <v>3</v>
      </c>
      <c r="W238" s="7">
        <f t="shared" ca="1" si="43"/>
        <v>7</v>
      </c>
      <c r="X238" s="7">
        <f t="shared" ca="1" si="44"/>
        <v>6.44</v>
      </c>
      <c r="Y238" s="7">
        <f t="shared" ca="1" si="45"/>
        <v>1.94218</v>
      </c>
      <c r="Z238" s="7">
        <f t="shared" ca="1" si="46"/>
        <v>1.9459900000000001</v>
      </c>
      <c r="AA238" s="7">
        <f t="shared" ca="1" si="47"/>
        <v>1.9446000000000001</v>
      </c>
      <c r="AB238">
        <f t="shared" ca="1" si="48"/>
        <v>0</v>
      </c>
      <c r="AC238">
        <f t="shared" ca="1" si="49"/>
        <v>0</v>
      </c>
      <c r="AD238">
        <f t="shared" ca="1" si="50"/>
        <v>1</v>
      </c>
    </row>
    <row r="239" spans="1:30" x14ac:dyDescent="0.2">
      <c r="A239" t="s">
        <v>11</v>
      </c>
      <c r="B239" t="s">
        <v>36481</v>
      </c>
      <c r="C239" t="s">
        <v>495</v>
      </c>
      <c r="D239" t="s">
        <v>566</v>
      </c>
      <c r="E239" t="s">
        <v>36482</v>
      </c>
      <c r="F239" t="s">
        <v>36483</v>
      </c>
      <c r="G239">
        <v>1.9722599999999999</v>
      </c>
      <c r="H239">
        <v>1.9698</v>
      </c>
      <c r="I239">
        <f t="shared" si="40"/>
        <v>1</v>
      </c>
      <c r="J239">
        <v>1</v>
      </c>
      <c r="K239">
        <f t="shared" si="41"/>
        <v>-1</v>
      </c>
      <c r="L239">
        <v>-1</v>
      </c>
      <c r="M239" t="s">
        <v>17</v>
      </c>
      <c r="N239">
        <f t="shared" si="51"/>
        <v>43988.980000000265</v>
      </c>
      <c r="U239" t="str">
        <f ca="1"/>
        <v>2025-06-13 20:33:34</v>
      </c>
      <c r="V239" s="7">
        <f t="shared" ca="1" si="42"/>
        <v>3</v>
      </c>
      <c r="W239" s="7">
        <f t="shared" ca="1" si="43"/>
        <v>7</v>
      </c>
      <c r="X239" s="7">
        <f t="shared" ca="1" si="44"/>
        <v>6.44</v>
      </c>
      <c r="Y239" s="7">
        <f t="shared" ca="1" si="45"/>
        <v>1.94472</v>
      </c>
      <c r="Z239" s="7">
        <f t="shared" ca="1" si="46"/>
        <v>1.9486699999999999</v>
      </c>
      <c r="AA239" s="7">
        <f t="shared" ca="1" si="47"/>
        <v>1.94675</v>
      </c>
      <c r="AB239">
        <f t="shared" ca="1" si="48"/>
        <v>0</v>
      </c>
      <c r="AC239">
        <f t="shared" ca="1" si="49"/>
        <v>0</v>
      </c>
      <c r="AD239">
        <f t="shared" ca="1" si="50"/>
        <v>1</v>
      </c>
    </row>
    <row r="240" spans="1:30" x14ac:dyDescent="0.2">
      <c r="A240" t="s">
        <v>11</v>
      </c>
      <c r="B240" t="s">
        <v>36484</v>
      </c>
      <c r="C240" t="s">
        <v>1055</v>
      </c>
      <c r="D240" t="s">
        <v>566</v>
      </c>
      <c r="E240" t="s">
        <v>36485</v>
      </c>
      <c r="F240" t="s">
        <v>36483</v>
      </c>
      <c r="G240">
        <v>1.9695100000000001</v>
      </c>
      <c r="H240">
        <v>1.9698</v>
      </c>
      <c r="I240">
        <f t="shared" si="40"/>
        <v>2</v>
      </c>
      <c r="J240">
        <v>2</v>
      </c>
      <c r="K240">
        <f t="shared" si="41"/>
        <v>1.84</v>
      </c>
      <c r="L240">
        <v>1.84</v>
      </c>
      <c r="M240" t="s">
        <v>17</v>
      </c>
      <c r="N240">
        <f t="shared" si="51"/>
        <v>43989.980000000265</v>
      </c>
      <c r="U240" t="str">
        <f ca="1"/>
        <v>2025-06-13 20:22:49</v>
      </c>
      <c r="V240" s="7">
        <f t="shared" ca="1" si="42"/>
        <v>2</v>
      </c>
      <c r="W240" s="7">
        <f t="shared" ca="1" si="43"/>
        <v>3</v>
      </c>
      <c r="X240" s="7">
        <f t="shared" ca="1" si="44"/>
        <v>2.7600000000000002</v>
      </c>
      <c r="Y240" s="7">
        <f t="shared" ca="1" si="45"/>
        <v>1.9464900000000001</v>
      </c>
      <c r="Z240" s="7">
        <f t="shared" ca="1" si="46"/>
        <v>1.94831</v>
      </c>
      <c r="AA240" s="7">
        <f t="shared" ca="1" si="47"/>
        <v>1.9475</v>
      </c>
      <c r="AB240">
        <f t="shared" ca="1" si="48"/>
        <v>0</v>
      </c>
      <c r="AC240">
        <f t="shared" ca="1" si="49"/>
        <v>0</v>
      </c>
      <c r="AD240">
        <f t="shared" ca="1" si="50"/>
        <v>1</v>
      </c>
    </row>
    <row r="241" spans="1:30" x14ac:dyDescent="0.2">
      <c r="A241" t="s">
        <v>11</v>
      </c>
      <c r="B241" t="s">
        <v>36486</v>
      </c>
      <c r="C241" t="s">
        <v>495</v>
      </c>
      <c r="D241" t="s">
        <v>566</v>
      </c>
      <c r="E241" t="s">
        <v>36487</v>
      </c>
      <c r="F241" t="s">
        <v>36488</v>
      </c>
      <c r="G241">
        <v>1.96726</v>
      </c>
      <c r="H241">
        <v>1.9719500000000001</v>
      </c>
      <c r="I241">
        <f t="shared" si="40"/>
        <v>1</v>
      </c>
      <c r="J241">
        <v>1</v>
      </c>
      <c r="K241">
        <f t="shared" si="41"/>
        <v>0.92</v>
      </c>
      <c r="L241">
        <v>0.92</v>
      </c>
      <c r="M241" t="s">
        <v>17</v>
      </c>
      <c r="N241">
        <f t="shared" si="51"/>
        <v>43988.140000000269</v>
      </c>
      <c r="U241" t="str">
        <f ca="1"/>
        <v>2025-06-13 20:12:36</v>
      </c>
      <c r="V241" s="7">
        <f t="shared" ca="1" si="42"/>
        <v>1</v>
      </c>
      <c r="W241" s="7">
        <f t="shared" ca="1" si="43"/>
        <v>1</v>
      </c>
      <c r="X241" s="7">
        <f t="shared" ca="1" si="44"/>
        <v>0.92</v>
      </c>
      <c r="Y241" s="7">
        <f t="shared" ca="1" si="45"/>
        <v>1.94835</v>
      </c>
      <c r="Z241" s="7">
        <f t="shared" ca="1" si="46"/>
        <v>1.95075</v>
      </c>
      <c r="AA241" s="7">
        <f t="shared" ca="1" si="47"/>
        <v>1.95075</v>
      </c>
      <c r="AB241">
        <f t="shared" ca="1" si="48"/>
        <v>0</v>
      </c>
      <c r="AC241">
        <f t="shared" ca="1" si="49"/>
        <v>0</v>
      </c>
      <c r="AD241">
        <f t="shared" ca="1" si="50"/>
        <v>1</v>
      </c>
    </row>
    <row r="242" spans="1:30" x14ac:dyDescent="0.2">
      <c r="A242" t="s">
        <v>18</v>
      </c>
      <c r="B242" t="s">
        <v>36489</v>
      </c>
      <c r="C242" t="s">
        <v>36490</v>
      </c>
      <c r="D242" t="s">
        <v>566</v>
      </c>
      <c r="E242" t="s">
        <v>36491</v>
      </c>
      <c r="F242" t="s">
        <v>36492</v>
      </c>
      <c r="G242">
        <v>1.9696499999999999</v>
      </c>
      <c r="H242">
        <v>1.96736</v>
      </c>
      <c r="I242">
        <f t="shared" si="40"/>
        <v>4</v>
      </c>
      <c r="J242">
        <v>4</v>
      </c>
      <c r="K242">
        <f t="shared" si="41"/>
        <v>3.68</v>
      </c>
      <c r="L242">
        <v>3.68</v>
      </c>
      <c r="M242" t="s">
        <v>17</v>
      </c>
      <c r="N242">
        <f t="shared" si="51"/>
        <v>43987.22000000027</v>
      </c>
      <c r="U242" t="str">
        <f ca="1"/>
        <v>2025-06-13 20:02:24</v>
      </c>
      <c r="V242" s="7">
        <f t="shared" ca="1" si="42"/>
        <v>2</v>
      </c>
      <c r="W242" s="7">
        <f t="shared" ca="1" si="43"/>
        <v>3</v>
      </c>
      <c r="X242" s="7">
        <f t="shared" ca="1" si="44"/>
        <v>0.84000000000000008</v>
      </c>
      <c r="Y242" s="7">
        <f t="shared" ca="1" si="45"/>
        <v>1.9518200000000001</v>
      </c>
      <c r="Z242" s="7">
        <f t="shared" ca="1" si="46"/>
        <v>1.9529300000000001</v>
      </c>
      <c r="AA242" s="7">
        <f t="shared" ca="1" si="47"/>
        <v>1.95123</v>
      </c>
      <c r="AB242">
        <f t="shared" ca="1" si="48"/>
        <v>1</v>
      </c>
      <c r="AC242">
        <f t="shared" ca="1" si="49"/>
        <v>0</v>
      </c>
      <c r="AD242">
        <f t="shared" ca="1" si="50"/>
        <v>0</v>
      </c>
    </row>
    <row r="243" spans="1:30" x14ac:dyDescent="0.2">
      <c r="A243" t="s">
        <v>18</v>
      </c>
      <c r="B243" t="s">
        <v>36493</v>
      </c>
      <c r="C243" t="s">
        <v>31110</v>
      </c>
      <c r="D243" t="s">
        <v>566</v>
      </c>
      <c r="E243" t="s">
        <v>36494</v>
      </c>
      <c r="F243" t="s">
        <v>36492</v>
      </c>
      <c r="G243">
        <v>1.9681</v>
      </c>
      <c r="H243">
        <v>1.96736</v>
      </c>
      <c r="I243">
        <f t="shared" si="40"/>
        <v>2</v>
      </c>
      <c r="J243">
        <v>2</v>
      </c>
      <c r="K243">
        <f t="shared" si="41"/>
        <v>1.84</v>
      </c>
      <c r="L243">
        <v>1.84</v>
      </c>
      <c r="M243" t="s">
        <v>17</v>
      </c>
      <c r="N243">
        <f t="shared" si="51"/>
        <v>43983.54000000027</v>
      </c>
      <c r="U243" t="str">
        <f ca="1"/>
        <v>2025-06-13 19:52:11</v>
      </c>
      <c r="V243" s="7">
        <f t="shared" ca="1" si="42"/>
        <v>1</v>
      </c>
      <c r="W243" s="7">
        <f t="shared" ca="1" si="43"/>
        <v>1</v>
      </c>
      <c r="X243" s="7">
        <f t="shared" ca="1" si="44"/>
        <v>0.92</v>
      </c>
      <c r="Y243" s="7">
        <f t="shared" ca="1" si="45"/>
        <v>1.95208</v>
      </c>
      <c r="Z243" s="7">
        <f t="shared" ca="1" si="46"/>
        <v>1.9496899999999999</v>
      </c>
      <c r="AA243" s="7">
        <f t="shared" ca="1" si="47"/>
        <v>1.9496899999999999</v>
      </c>
      <c r="AB243">
        <f t="shared" ca="1" si="48"/>
        <v>0</v>
      </c>
      <c r="AC243">
        <f t="shared" ca="1" si="49"/>
        <v>1</v>
      </c>
      <c r="AD243">
        <f t="shared" ca="1" si="50"/>
        <v>0</v>
      </c>
    </row>
    <row r="244" spans="1:30" x14ac:dyDescent="0.2">
      <c r="A244" t="s">
        <v>18</v>
      </c>
      <c r="B244" t="s">
        <v>36495</v>
      </c>
      <c r="C244" t="s">
        <v>550</v>
      </c>
      <c r="D244" t="s">
        <v>566</v>
      </c>
      <c r="E244" t="s">
        <v>36496</v>
      </c>
      <c r="F244" t="s">
        <v>36492</v>
      </c>
      <c r="G244">
        <v>1.96665</v>
      </c>
      <c r="H244">
        <v>1.96736</v>
      </c>
      <c r="I244">
        <f t="shared" si="40"/>
        <v>1</v>
      </c>
      <c r="J244">
        <v>1</v>
      </c>
      <c r="K244">
        <f t="shared" si="41"/>
        <v>-1</v>
      </c>
      <c r="L244">
        <v>-1</v>
      </c>
      <c r="M244" t="s">
        <v>17</v>
      </c>
      <c r="N244">
        <f t="shared" si="51"/>
        <v>43981.700000000274</v>
      </c>
      <c r="U244" t="str">
        <f ca="1"/>
        <v>2025-06-13 19:42:05</v>
      </c>
      <c r="V244" s="7">
        <f t="shared" ca="1" si="42"/>
        <v>1</v>
      </c>
      <c r="W244" s="7">
        <f t="shared" ca="1" si="43"/>
        <v>1</v>
      </c>
      <c r="X244" s="7">
        <f t="shared" ca="1" si="44"/>
        <v>0.92</v>
      </c>
      <c r="Y244" s="7">
        <f t="shared" ca="1" si="45"/>
        <v>1.94936</v>
      </c>
      <c r="Z244" s="7">
        <f t="shared" ca="1" si="46"/>
        <v>1.94364</v>
      </c>
      <c r="AA244" s="7">
        <f t="shared" ca="1" si="47"/>
        <v>1.94364</v>
      </c>
      <c r="AB244">
        <f t="shared" ca="1" si="48"/>
        <v>0</v>
      </c>
      <c r="AC244">
        <f t="shared" ca="1" si="49"/>
        <v>1</v>
      </c>
      <c r="AD244">
        <f t="shared" ca="1" si="50"/>
        <v>0</v>
      </c>
    </row>
    <row r="245" spans="1:30" x14ac:dyDescent="0.2">
      <c r="A245" t="s">
        <v>18</v>
      </c>
      <c r="B245" t="s">
        <v>36497</v>
      </c>
      <c r="C245" t="s">
        <v>892</v>
      </c>
      <c r="D245" t="s">
        <v>566</v>
      </c>
      <c r="E245" t="s">
        <v>36498</v>
      </c>
      <c r="F245" t="s">
        <v>36499</v>
      </c>
      <c r="G245">
        <v>1.96885</v>
      </c>
      <c r="H245">
        <v>1.96614</v>
      </c>
      <c r="I245">
        <f t="shared" si="40"/>
        <v>2</v>
      </c>
      <c r="J245">
        <v>2</v>
      </c>
      <c r="K245">
        <f t="shared" si="41"/>
        <v>1.84</v>
      </c>
      <c r="L245">
        <v>1.84</v>
      </c>
      <c r="M245" t="s">
        <v>17</v>
      </c>
      <c r="N245">
        <f t="shared" si="51"/>
        <v>43982.700000000274</v>
      </c>
      <c r="U245" t="str">
        <f ca="1"/>
        <v>2025-06-13 19:31:53</v>
      </c>
      <c r="V245" s="7">
        <f t="shared" ca="1" si="42"/>
        <v>1</v>
      </c>
      <c r="W245" s="7">
        <f t="shared" ca="1" si="43"/>
        <v>1</v>
      </c>
      <c r="X245" s="7">
        <f t="shared" ca="1" si="44"/>
        <v>-1</v>
      </c>
      <c r="Y245" s="7">
        <f t="shared" ca="1" si="45"/>
        <v>1.9439200000000001</v>
      </c>
      <c r="Z245" s="7">
        <f t="shared" ca="1" si="46"/>
        <v>1.94336</v>
      </c>
      <c r="AA245" s="7">
        <f t="shared" ca="1" si="47"/>
        <v>1.94336</v>
      </c>
      <c r="AB245">
        <f t="shared" ca="1" si="48"/>
        <v>0</v>
      </c>
      <c r="AC245">
        <f t="shared" ca="1" si="49"/>
        <v>1</v>
      </c>
      <c r="AD245">
        <f t="shared" ca="1" si="50"/>
        <v>0</v>
      </c>
    </row>
    <row r="246" spans="1:30" x14ac:dyDescent="0.2">
      <c r="A246" t="s">
        <v>18</v>
      </c>
      <c r="B246" t="s">
        <v>36500</v>
      </c>
      <c r="C246" t="s">
        <v>495</v>
      </c>
      <c r="D246" t="s">
        <v>566</v>
      </c>
      <c r="E246" t="s">
        <v>36501</v>
      </c>
      <c r="F246" t="s">
        <v>36499</v>
      </c>
      <c r="G246">
        <v>1.96774</v>
      </c>
      <c r="H246">
        <v>1.96614</v>
      </c>
      <c r="I246">
        <f t="shared" si="40"/>
        <v>1</v>
      </c>
      <c r="J246">
        <v>1</v>
      </c>
      <c r="K246">
        <f t="shared" si="41"/>
        <v>0.92</v>
      </c>
      <c r="L246">
        <v>0.92</v>
      </c>
      <c r="M246" t="s">
        <v>17</v>
      </c>
      <c r="N246">
        <f t="shared" si="51"/>
        <v>43980.860000000277</v>
      </c>
      <c r="U246" t="str">
        <f ca="1"/>
        <v>2025-06-13 19:10:15</v>
      </c>
      <c r="V246" s="7">
        <f t="shared" ca="1" si="42"/>
        <v>2</v>
      </c>
      <c r="W246" s="7">
        <f t="shared" ca="1" si="43"/>
        <v>3</v>
      </c>
      <c r="X246" s="7">
        <f t="shared" ca="1" si="44"/>
        <v>-3</v>
      </c>
      <c r="Y246" s="7">
        <f t="shared" ca="1" si="45"/>
        <v>0.90525999999999995</v>
      </c>
      <c r="Z246" s="7">
        <f t="shared" ca="1" si="46"/>
        <v>0.90754999999999997</v>
      </c>
      <c r="AA246" s="7">
        <f t="shared" ca="1" si="47"/>
        <v>0.90569999999999995</v>
      </c>
      <c r="AB246">
        <f t="shared" ca="1" si="48"/>
        <v>0</v>
      </c>
      <c r="AC246">
        <f t="shared" ca="1" si="49"/>
        <v>0</v>
      </c>
      <c r="AD246">
        <f t="shared" ca="1" si="50"/>
        <v>1</v>
      </c>
    </row>
    <row r="247" spans="1:30" x14ac:dyDescent="0.2">
      <c r="A247" t="s">
        <v>18</v>
      </c>
      <c r="B247" t="s">
        <v>36502</v>
      </c>
      <c r="C247" t="s">
        <v>495</v>
      </c>
      <c r="D247" t="s">
        <v>566</v>
      </c>
      <c r="E247" t="s">
        <v>36503</v>
      </c>
      <c r="F247" t="s">
        <v>36504</v>
      </c>
      <c r="G247">
        <v>1.9721900000000001</v>
      </c>
      <c r="H247">
        <v>1.96811</v>
      </c>
      <c r="I247">
        <f t="shared" si="40"/>
        <v>1</v>
      </c>
      <c r="J247">
        <v>1</v>
      </c>
      <c r="K247">
        <f t="shared" si="41"/>
        <v>0.92</v>
      </c>
      <c r="L247">
        <v>0.92</v>
      </c>
      <c r="M247" t="s">
        <v>17</v>
      </c>
      <c r="N247">
        <f t="shared" si="51"/>
        <v>43979.940000000279</v>
      </c>
      <c r="U247" t="str">
        <f ca="1"/>
        <v>2025-06-13 19:00:03</v>
      </c>
      <c r="V247" s="7">
        <f t="shared" ca="1" si="42"/>
        <v>1</v>
      </c>
      <c r="W247" s="7">
        <f t="shared" ca="1" si="43"/>
        <v>1</v>
      </c>
      <c r="X247" s="7">
        <f t="shared" ca="1" si="44"/>
        <v>0.92</v>
      </c>
      <c r="Y247" s="7">
        <f t="shared" ca="1" si="45"/>
        <v>0.90783999999999998</v>
      </c>
      <c r="Z247" s="7">
        <f t="shared" ca="1" si="46"/>
        <v>0.90761000000000003</v>
      </c>
      <c r="AA247" s="7">
        <f t="shared" ca="1" si="47"/>
        <v>0.90761000000000003</v>
      </c>
      <c r="AB247">
        <f t="shared" ca="1" si="48"/>
        <v>0</v>
      </c>
      <c r="AC247">
        <f t="shared" ca="1" si="49"/>
        <v>1</v>
      </c>
      <c r="AD247">
        <f t="shared" ca="1" si="50"/>
        <v>0</v>
      </c>
    </row>
    <row r="248" spans="1:30" x14ac:dyDescent="0.2">
      <c r="A248" t="s">
        <v>11</v>
      </c>
      <c r="B248" t="s">
        <v>36505</v>
      </c>
      <c r="C248" t="s">
        <v>495</v>
      </c>
      <c r="D248" t="s">
        <v>566</v>
      </c>
      <c r="E248" t="s">
        <v>36506</v>
      </c>
      <c r="F248" t="s">
        <v>36507</v>
      </c>
      <c r="G248">
        <v>1.9719</v>
      </c>
      <c r="H248">
        <v>1.97211</v>
      </c>
      <c r="I248">
        <f t="shared" si="40"/>
        <v>1</v>
      </c>
      <c r="J248">
        <v>1</v>
      </c>
      <c r="K248">
        <f t="shared" si="41"/>
        <v>0.92</v>
      </c>
      <c r="L248">
        <v>0.92</v>
      </c>
      <c r="M248" t="s">
        <v>17</v>
      </c>
      <c r="N248">
        <f t="shared" si="51"/>
        <v>43979.020000000281</v>
      </c>
      <c r="U248" t="str">
        <f ca="1"/>
        <v>2025-06-13 18:49:50</v>
      </c>
      <c r="V248" s="7">
        <f t="shared" ca="1" si="42"/>
        <v>1</v>
      </c>
      <c r="W248" s="7">
        <f t="shared" ca="1" si="43"/>
        <v>1</v>
      </c>
      <c r="X248" s="7">
        <f t="shared" ca="1" si="44"/>
        <v>0.92</v>
      </c>
      <c r="Y248" s="7">
        <f t="shared" ca="1" si="45"/>
        <v>0.90754000000000001</v>
      </c>
      <c r="Z248" s="7">
        <f t="shared" ca="1" si="46"/>
        <v>0.90583999999999998</v>
      </c>
      <c r="AA248" s="7">
        <f t="shared" ca="1" si="47"/>
        <v>0.90583999999999998</v>
      </c>
      <c r="AB248">
        <f t="shared" ca="1" si="48"/>
        <v>0</v>
      </c>
      <c r="AC248">
        <f t="shared" ca="1" si="49"/>
        <v>1</v>
      </c>
      <c r="AD248">
        <f t="shared" ca="1" si="50"/>
        <v>0</v>
      </c>
    </row>
    <row r="249" spans="1:30" x14ac:dyDescent="0.2">
      <c r="A249" t="s">
        <v>11</v>
      </c>
      <c r="B249" t="s">
        <v>36508</v>
      </c>
      <c r="C249" t="s">
        <v>28069</v>
      </c>
      <c r="D249" t="s">
        <v>566</v>
      </c>
      <c r="E249" t="s">
        <v>36509</v>
      </c>
      <c r="F249" t="s">
        <v>36510</v>
      </c>
      <c r="G249">
        <v>1.96991</v>
      </c>
      <c r="H249">
        <v>1.97228</v>
      </c>
      <c r="I249">
        <f t="shared" si="40"/>
        <v>2</v>
      </c>
      <c r="J249">
        <v>2</v>
      </c>
      <c r="K249">
        <f t="shared" si="41"/>
        <v>1.84</v>
      </c>
      <c r="L249">
        <v>1.84</v>
      </c>
      <c r="M249" t="s">
        <v>17</v>
      </c>
      <c r="N249">
        <f t="shared" si="51"/>
        <v>43978.100000000282</v>
      </c>
      <c r="U249" t="str">
        <f ca="1"/>
        <v>2025-06-13 18:39:39</v>
      </c>
      <c r="V249" s="7">
        <f t="shared" ca="1" si="42"/>
        <v>1</v>
      </c>
      <c r="W249" s="7">
        <f t="shared" ca="1" si="43"/>
        <v>1</v>
      </c>
      <c r="X249" s="7">
        <f t="shared" ca="1" si="44"/>
        <v>0.92</v>
      </c>
      <c r="Y249" s="7">
        <f t="shared" ca="1" si="45"/>
        <v>0.90551999999999999</v>
      </c>
      <c r="Z249" s="7">
        <f t="shared" ca="1" si="46"/>
        <v>0.90415000000000001</v>
      </c>
      <c r="AA249" s="7">
        <f t="shared" ca="1" si="47"/>
        <v>0.90415000000000001</v>
      </c>
      <c r="AB249">
        <f t="shared" ca="1" si="48"/>
        <v>0</v>
      </c>
      <c r="AC249">
        <f t="shared" ca="1" si="49"/>
        <v>1</v>
      </c>
      <c r="AD249">
        <f t="shared" ca="1" si="50"/>
        <v>0</v>
      </c>
    </row>
    <row r="250" spans="1:30" x14ac:dyDescent="0.2">
      <c r="A250" t="s">
        <v>11</v>
      </c>
      <c r="B250" t="s">
        <v>36511</v>
      </c>
      <c r="C250" t="s">
        <v>495</v>
      </c>
      <c r="D250" t="s">
        <v>566</v>
      </c>
      <c r="E250" t="s">
        <v>36512</v>
      </c>
      <c r="F250" t="s">
        <v>36510</v>
      </c>
      <c r="G250">
        <v>1.9716499999999999</v>
      </c>
      <c r="H250">
        <v>1.97228</v>
      </c>
      <c r="I250">
        <f t="shared" si="40"/>
        <v>1</v>
      </c>
      <c r="J250">
        <v>1</v>
      </c>
      <c r="K250">
        <f t="shared" si="41"/>
        <v>0.92</v>
      </c>
      <c r="L250">
        <v>0.92</v>
      </c>
      <c r="M250" t="s">
        <v>17</v>
      </c>
      <c r="N250">
        <f t="shared" si="51"/>
        <v>43976.260000000286</v>
      </c>
      <c r="U250" t="str">
        <f ca="1"/>
        <v>2025-06-13 18:29:26</v>
      </c>
      <c r="V250" s="7">
        <f t="shared" ca="1" si="42"/>
        <v>1</v>
      </c>
      <c r="W250" s="7">
        <f t="shared" ref="W250:W313" ca="1" si="52">SUMIF(INDIRECT($Q$5),U250,INDIRECT($Q$6))</f>
        <v>1</v>
      </c>
      <c r="X250" s="7">
        <f t="shared" ref="X250:X313" ca="1" si="53">SUMIF(INDIRECT($Q$5),U250,INDIRECT($Q$7))</f>
        <v>0.92</v>
      </c>
      <c r="Y250" s="7">
        <f t="shared" ca="1" si="45"/>
        <v>0.90412000000000003</v>
      </c>
      <c r="Z250" s="7">
        <f t="shared" ca="1" si="46"/>
        <v>0.90098999999999996</v>
      </c>
      <c r="AA250" s="7">
        <f t="shared" ca="1" si="47"/>
        <v>0.90098999999999996</v>
      </c>
      <c r="AB250">
        <f t="shared" ref="AB250:AB313" ca="1" si="54">IF(AND(Z250&gt;Y250,Y250&gt;AA250), 1,0)</f>
        <v>0</v>
      </c>
      <c r="AC250">
        <f t="shared" ref="AC250:AC313" ca="1" si="55">IF(Y250&gt;Z250,1,0)</f>
        <v>1</v>
      </c>
      <c r="AD250">
        <f t="shared" ref="AD250:AD313" ca="1" si="56">IF(Y250&lt;AA250,1,0)</f>
        <v>0</v>
      </c>
    </row>
    <row r="251" spans="1:30" x14ac:dyDescent="0.2">
      <c r="A251" t="s">
        <v>11</v>
      </c>
      <c r="B251" t="s">
        <v>36513</v>
      </c>
      <c r="C251" t="s">
        <v>495</v>
      </c>
      <c r="D251" t="s">
        <v>566</v>
      </c>
      <c r="E251" t="s">
        <v>36514</v>
      </c>
      <c r="F251" t="s">
        <v>36515</v>
      </c>
      <c r="G251">
        <v>1.9673099999999999</v>
      </c>
      <c r="H251">
        <v>1.9718500000000001</v>
      </c>
      <c r="I251">
        <f t="shared" si="40"/>
        <v>1</v>
      </c>
      <c r="J251">
        <v>1</v>
      </c>
      <c r="K251">
        <f t="shared" si="41"/>
        <v>0.92</v>
      </c>
      <c r="L251">
        <v>0.92</v>
      </c>
      <c r="M251" t="s">
        <v>17</v>
      </c>
      <c r="N251">
        <f t="shared" si="51"/>
        <v>43975.340000000288</v>
      </c>
      <c r="U251" t="str">
        <f ca="1"/>
        <v>2025-06-13 18:18:33</v>
      </c>
      <c r="V251" s="7">
        <f t="shared" ca="1" si="42"/>
        <v>3</v>
      </c>
      <c r="W251" s="7">
        <f t="shared" ca="1" si="52"/>
        <v>7</v>
      </c>
      <c r="X251" s="7">
        <f t="shared" ca="1" si="53"/>
        <v>-7</v>
      </c>
      <c r="Y251" s="7">
        <f t="shared" ca="1" si="45"/>
        <v>0.90064</v>
      </c>
      <c r="Z251" s="7">
        <f t="shared" ca="1" si="46"/>
        <v>0.90049000000000001</v>
      </c>
      <c r="AA251" s="7">
        <f t="shared" ca="1" si="47"/>
        <v>0.89898999999999996</v>
      </c>
      <c r="AB251">
        <f t="shared" ca="1" si="54"/>
        <v>0</v>
      </c>
      <c r="AC251">
        <f t="shared" ca="1" si="55"/>
        <v>1</v>
      </c>
      <c r="AD251">
        <f t="shared" ca="1" si="56"/>
        <v>0</v>
      </c>
    </row>
    <row r="252" spans="1:30" x14ac:dyDescent="0.2">
      <c r="A252" t="s">
        <v>11</v>
      </c>
      <c r="B252" t="s">
        <v>36516</v>
      </c>
      <c r="C252" t="s">
        <v>495</v>
      </c>
      <c r="D252" t="s">
        <v>566</v>
      </c>
      <c r="E252" t="s">
        <v>36517</v>
      </c>
      <c r="F252" t="s">
        <v>36518</v>
      </c>
      <c r="G252">
        <v>1.9613400000000001</v>
      </c>
      <c r="H252">
        <v>1.9674400000000001</v>
      </c>
      <c r="I252">
        <f t="shared" si="40"/>
        <v>1</v>
      </c>
      <c r="J252">
        <v>1</v>
      </c>
      <c r="K252">
        <f t="shared" si="41"/>
        <v>0.92</v>
      </c>
      <c r="L252">
        <v>0.92</v>
      </c>
      <c r="M252" t="s">
        <v>17</v>
      </c>
      <c r="N252">
        <f t="shared" si="51"/>
        <v>43974.420000000289</v>
      </c>
      <c r="U252" t="str">
        <f ca="1"/>
        <v>2025-06-13 18:08:20</v>
      </c>
      <c r="V252" s="7">
        <f t="shared" ca="1" si="42"/>
        <v>1</v>
      </c>
      <c r="W252" s="7">
        <f t="shared" ca="1" si="52"/>
        <v>1</v>
      </c>
      <c r="X252" s="7">
        <f t="shared" ca="1" si="53"/>
        <v>0.92</v>
      </c>
      <c r="Y252" s="7">
        <f t="shared" ca="1" si="45"/>
        <v>0.89903999999999995</v>
      </c>
      <c r="Z252" s="7">
        <f t="shared" ca="1" si="46"/>
        <v>0.90369999999999995</v>
      </c>
      <c r="AA252" s="7">
        <f t="shared" ca="1" si="47"/>
        <v>0.90369999999999995</v>
      </c>
      <c r="AB252">
        <f t="shared" ca="1" si="54"/>
        <v>0</v>
      </c>
      <c r="AC252">
        <f t="shared" ca="1" si="55"/>
        <v>0</v>
      </c>
      <c r="AD252">
        <f t="shared" ca="1" si="56"/>
        <v>1</v>
      </c>
    </row>
    <row r="253" spans="1:30" x14ac:dyDescent="0.2">
      <c r="A253" t="s">
        <v>11</v>
      </c>
      <c r="B253" t="s">
        <v>36519</v>
      </c>
      <c r="C253" t="s">
        <v>28816</v>
      </c>
      <c r="D253" t="s">
        <v>566</v>
      </c>
      <c r="E253" t="s">
        <v>36520</v>
      </c>
      <c r="F253" t="s">
        <v>36518</v>
      </c>
      <c r="G253">
        <v>1.96038</v>
      </c>
      <c r="H253">
        <v>1.9674400000000001</v>
      </c>
      <c r="I253">
        <f t="shared" si="40"/>
        <v>2</v>
      </c>
      <c r="J253">
        <v>2</v>
      </c>
      <c r="K253">
        <f t="shared" si="41"/>
        <v>1.84</v>
      </c>
      <c r="L253">
        <v>1.84</v>
      </c>
      <c r="M253" t="s">
        <v>17</v>
      </c>
      <c r="N253">
        <f t="shared" si="51"/>
        <v>43973.500000000291</v>
      </c>
      <c r="U253" t="str">
        <f ca="1"/>
        <v>2025-06-13 17:58:08</v>
      </c>
      <c r="V253" s="7">
        <f t="shared" ca="1" si="42"/>
        <v>2</v>
      </c>
      <c r="W253" s="7">
        <f t="shared" ca="1" si="52"/>
        <v>3</v>
      </c>
      <c r="X253" s="7">
        <f t="shared" ca="1" si="53"/>
        <v>0.84000000000000008</v>
      </c>
      <c r="Y253" s="7">
        <f t="shared" ca="1" si="45"/>
        <v>0.90368000000000004</v>
      </c>
      <c r="Z253" s="7">
        <f t="shared" ca="1" si="46"/>
        <v>0.90458000000000005</v>
      </c>
      <c r="AA253" s="7">
        <f t="shared" ca="1" si="47"/>
        <v>0.90356999999999998</v>
      </c>
      <c r="AB253">
        <f t="shared" ca="1" si="54"/>
        <v>1</v>
      </c>
      <c r="AC253">
        <f t="shared" ca="1" si="55"/>
        <v>0</v>
      </c>
      <c r="AD253">
        <f t="shared" ca="1" si="56"/>
        <v>0</v>
      </c>
    </row>
    <row r="254" spans="1:30" x14ac:dyDescent="0.2">
      <c r="A254" t="s">
        <v>11</v>
      </c>
      <c r="B254" t="s">
        <v>36521</v>
      </c>
      <c r="C254" t="s">
        <v>495</v>
      </c>
      <c r="D254" t="s">
        <v>566</v>
      </c>
      <c r="E254" t="s">
        <v>36522</v>
      </c>
      <c r="F254" t="s">
        <v>36523</v>
      </c>
      <c r="G254">
        <v>1.96096</v>
      </c>
      <c r="H254">
        <v>1.9604299999999999</v>
      </c>
      <c r="I254">
        <f t="shared" si="40"/>
        <v>1</v>
      </c>
      <c r="J254">
        <v>1</v>
      </c>
      <c r="K254">
        <f t="shared" si="41"/>
        <v>-1</v>
      </c>
      <c r="L254">
        <v>-1</v>
      </c>
      <c r="M254" t="s">
        <v>17</v>
      </c>
      <c r="N254">
        <f t="shared" si="51"/>
        <v>43971.660000000295</v>
      </c>
      <c r="U254" t="str">
        <f ca="1"/>
        <v>2025-06-13 17:47:56</v>
      </c>
      <c r="V254" s="7">
        <f t="shared" ca="1" si="42"/>
        <v>2</v>
      </c>
      <c r="W254" s="7">
        <f t="shared" ca="1" si="52"/>
        <v>3</v>
      </c>
      <c r="X254" s="7">
        <f t="shared" ca="1" si="53"/>
        <v>2.7600000000000002</v>
      </c>
      <c r="Y254" s="7">
        <f t="shared" ca="1" si="45"/>
        <v>0.90334999999999999</v>
      </c>
      <c r="Z254" s="7">
        <f t="shared" ca="1" si="46"/>
        <v>0.90320999999999996</v>
      </c>
      <c r="AA254" s="7">
        <f t="shared" ca="1" si="47"/>
        <v>0.90256000000000003</v>
      </c>
      <c r="AB254">
        <f t="shared" ca="1" si="54"/>
        <v>0</v>
      </c>
      <c r="AC254">
        <f t="shared" ca="1" si="55"/>
        <v>1</v>
      </c>
      <c r="AD254">
        <f t="shared" ca="1" si="56"/>
        <v>0</v>
      </c>
    </row>
    <row r="255" spans="1:30" x14ac:dyDescent="0.2">
      <c r="A255" t="s">
        <v>11</v>
      </c>
      <c r="B255" t="s">
        <v>36524</v>
      </c>
      <c r="C255" t="s">
        <v>818</v>
      </c>
      <c r="D255" t="s">
        <v>566</v>
      </c>
      <c r="E255" t="s">
        <v>36525</v>
      </c>
      <c r="F255" t="s">
        <v>36523</v>
      </c>
      <c r="G255">
        <v>1.95794</v>
      </c>
      <c r="H255">
        <v>1.9604299999999999</v>
      </c>
      <c r="I255">
        <f t="shared" si="40"/>
        <v>4</v>
      </c>
      <c r="J255">
        <v>4</v>
      </c>
      <c r="K255">
        <f t="shared" si="41"/>
        <v>3.68</v>
      </c>
      <c r="L255">
        <v>3.68</v>
      </c>
      <c r="M255" t="s">
        <v>17</v>
      </c>
      <c r="N255">
        <f t="shared" si="51"/>
        <v>43972.660000000295</v>
      </c>
      <c r="U255" t="str">
        <f ca="1"/>
        <v>2025-06-13 17:37:43</v>
      </c>
      <c r="V255" s="7">
        <f t="shared" ca="1" si="42"/>
        <v>1</v>
      </c>
      <c r="W255" s="7">
        <f t="shared" ca="1" si="52"/>
        <v>1</v>
      </c>
      <c r="X255" s="7">
        <f t="shared" ca="1" si="53"/>
        <v>0.92</v>
      </c>
      <c r="Y255" s="7">
        <f t="shared" ca="1" si="45"/>
        <v>0.90298999999999996</v>
      </c>
      <c r="Z255" s="7">
        <f t="shared" ca="1" si="46"/>
        <v>0.90408999999999995</v>
      </c>
      <c r="AA255" s="7">
        <f t="shared" ca="1" si="47"/>
        <v>0.90408999999999995</v>
      </c>
      <c r="AB255">
        <f t="shared" ca="1" si="54"/>
        <v>0</v>
      </c>
      <c r="AC255">
        <f t="shared" ca="1" si="55"/>
        <v>0</v>
      </c>
      <c r="AD255">
        <f t="shared" ca="1" si="56"/>
        <v>1</v>
      </c>
    </row>
    <row r="256" spans="1:30" x14ac:dyDescent="0.2">
      <c r="A256" t="s">
        <v>11</v>
      </c>
      <c r="B256" t="s">
        <v>36526</v>
      </c>
      <c r="C256" t="s">
        <v>28689</v>
      </c>
      <c r="D256" t="s">
        <v>566</v>
      </c>
      <c r="E256" t="s">
        <v>36527</v>
      </c>
      <c r="F256" t="s">
        <v>36523</v>
      </c>
      <c r="G256">
        <v>1.95936</v>
      </c>
      <c r="H256">
        <v>1.9604299999999999</v>
      </c>
      <c r="I256">
        <f t="shared" si="40"/>
        <v>2</v>
      </c>
      <c r="J256">
        <v>2</v>
      </c>
      <c r="K256">
        <f t="shared" si="41"/>
        <v>1.84</v>
      </c>
      <c r="L256">
        <v>1.84</v>
      </c>
      <c r="M256" t="s">
        <v>17</v>
      </c>
      <c r="N256">
        <f t="shared" si="51"/>
        <v>43968.980000000294</v>
      </c>
      <c r="U256" t="str">
        <f ca="1"/>
        <v>2025-06-13 17:27:31</v>
      </c>
      <c r="V256" s="7">
        <f t="shared" ca="1" si="42"/>
        <v>3</v>
      </c>
      <c r="W256" s="7">
        <f t="shared" ca="1" si="52"/>
        <v>7</v>
      </c>
      <c r="X256" s="7">
        <f t="shared" ca="1" si="53"/>
        <v>0.68000000000000016</v>
      </c>
      <c r="Y256" s="7">
        <f t="shared" ca="1" si="45"/>
        <v>0.90451000000000004</v>
      </c>
      <c r="Z256" s="7">
        <f t="shared" ca="1" si="46"/>
        <v>0.90680000000000005</v>
      </c>
      <c r="AA256" s="7">
        <f t="shared" ca="1" si="47"/>
        <v>0.90373999999999999</v>
      </c>
      <c r="AB256">
        <f t="shared" ca="1" si="54"/>
        <v>1</v>
      </c>
      <c r="AC256">
        <f t="shared" ca="1" si="55"/>
        <v>0</v>
      </c>
      <c r="AD256">
        <f t="shared" ca="1" si="56"/>
        <v>0</v>
      </c>
    </row>
    <row r="257" spans="1:30" x14ac:dyDescent="0.2">
      <c r="A257" t="s">
        <v>18</v>
      </c>
      <c r="B257" t="s">
        <v>36528</v>
      </c>
      <c r="C257" t="s">
        <v>1468</v>
      </c>
      <c r="D257" t="s">
        <v>566</v>
      </c>
      <c r="E257" t="s">
        <v>36529</v>
      </c>
      <c r="F257" t="s">
        <v>36530</v>
      </c>
      <c r="G257">
        <v>1.9622599999999999</v>
      </c>
      <c r="H257">
        <v>1.96129</v>
      </c>
      <c r="I257">
        <f t="shared" si="40"/>
        <v>2</v>
      </c>
      <c r="J257">
        <v>2</v>
      </c>
      <c r="K257">
        <f t="shared" si="41"/>
        <v>1.84</v>
      </c>
      <c r="L257">
        <v>1.84</v>
      </c>
      <c r="M257" t="s">
        <v>17</v>
      </c>
      <c r="N257">
        <f t="shared" si="51"/>
        <v>43967.140000000298</v>
      </c>
      <c r="U257" t="str">
        <f ca="1"/>
        <v>2025-06-13 17:05:55</v>
      </c>
      <c r="V257" s="7">
        <f t="shared" ca="1" si="42"/>
        <v>2</v>
      </c>
      <c r="W257" s="7">
        <f t="shared" ca="1" si="52"/>
        <v>3</v>
      </c>
      <c r="X257" s="7">
        <f t="shared" ca="1" si="53"/>
        <v>-3</v>
      </c>
      <c r="Y257" s="7">
        <f t="shared" ca="1" si="45"/>
        <v>0.88319000000000003</v>
      </c>
      <c r="Z257" s="7">
        <f t="shared" ca="1" si="46"/>
        <v>0.88346999999999998</v>
      </c>
      <c r="AA257" s="7">
        <f t="shared" ca="1" si="47"/>
        <v>0.88327</v>
      </c>
      <c r="AB257">
        <f t="shared" ca="1" si="54"/>
        <v>0</v>
      </c>
      <c r="AC257">
        <f t="shared" ca="1" si="55"/>
        <v>0</v>
      </c>
      <c r="AD257">
        <f t="shared" ca="1" si="56"/>
        <v>1</v>
      </c>
    </row>
    <row r="258" spans="1:30" x14ac:dyDescent="0.2">
      <c r="A258" t="s">
        <v>18</v>
      </c>
      <c r="B258" t="s">
        <v>36531</v>
      </c>
      <c r="C258" t="s">
        <v>495</v>
      </c>
      <c r="D258" t="s">
        <v>566</v>
      </c>
      <c r="E258" t="s">
        <v>36532</v>
      </c>
      <c r="F258" t="s">
        <v>36530</v>
      </c>
      <c r="G258">
        <v>1.96007</v>
      </c>
      <c r="H258">
        <v>1.96129</v>
      </c>
      <c r="I258">
        <f t="shared" si="40"/>
        <v>1</v>
      </c>
      <c r="J258">
        <v>1</v>
      </c>
      <c r="K258">
        <f t="shared" si="41"/>
        <v>-1</v>
      </c>
      <c r="L258">
        <v>-1</v>
      </c>
      <c r="M258" t="s">
        <v>17</v>
      </c>
      <c r="N258">
        <f t="shared" si="51"/>
        <v>43965.300000000301</v>
      </c>
      <c r="U258" t="str">
        <f ca="1"/>
        <v>2025-06-13 16:54:52</v>
      </c>
      <c r="V258" s="7">
        <f t="shared" ca="1" si="42"/>
        <v>2</v>
      </c>
      <c r="W258" s="7">
        <f t="shared" ca="1" si="52"/>
        <v>3</v>
      </c>
      <c r="X258" s="7">
        <f t="shared" ca="1" si="53"/>
        <v>-3</v>
      </c>
      <c r="Y258" s="7">
        <f t="shared" ca="1" si="45"/>
        <v>0.88356000000000001</v>
      </c>
      <c r="Z258" s="7">
        <f t="shared" ca="1" si="46"/>
        <v>0.88341000000000003</v>
      </c>
      <c r="AA258" s="7">
        <f t="shared" ca="1" si="47"/>
        <v>0.88319000000000003</v>
      </c>
      <c r="AB258">
        <f t="shared" ca="1" si="54"/>
        <v>0</v>
      </c>
      <c r="AC258">
        <f t="shared" ca="1" si="55"/>
        <v>1</v>
      </c>
      <c r="AD258">
        <f t="shared" ca="1" si="56"/>
        <v>0</v>
      </c>
    </row>
    <row r="259" spans="1:30" x14ac:dyDescent="0.2">
      <c r="A259" t="s">
        <v>18</v>
      </c>
      <c r="B259" t="s">
        <v>36533</v>
      </c>
      <c r="C259" t="s">
        <v>28065</v>
      </c>
      <c r="D259" t="s">
        <v>566</v>
      </c>
      <c r="E259" t="s">
        <v>36534</v>
      </c>
      <c r="F259" t="s">
        <v>36535</v>
      </c>
      <c r="G259">
        <v>1.9654400000000001</v>
      </c>
      <c r="H259">
        <v>1.9605900000000001</v>
      </c>
      <c r="I259">
        <f t="shared" ref="I259:I322" si="57">IF(J259=8,0,J259)</f>
        <v>2</v>
      </c>
      <c r="J259">
        <v>2</v>
      </c>
      <c r="K259">
        <f t="shared" ref="K259:K322" si="58">IF(OR(L259=-8,L259=7.36),0,L259)</f>
        <v>1.84</v>
      </c>
      <c r="L259">
        <v>1.84</v>
      </c>
      <c r="M259" t="s">
        <v>17</v>
      </c>
      <c r="N259">
        <f t="shared" si="51"/>
        <v>43966.300000000301</v>
      </c>
      <c r="U259" t="str">
        <f ca="1"/>
        <v>2025-06-13 16:43:50</v>
      </c>
      <c r="V259" s="7">
        <f t="shared" ref="V259:V322" ca="1" si="59">COUNTIF(INDIRECT($Q$5),U259)</f>
        <v>4</v>
      </c>
      <c r="W259" s="7">
        <f t="shared" ca="1" si="52"/>
        <v>15</v>
      </c>
      <c r="X259" s="7">
        <f t="shared" ca="1" si="53"/>
        <v>11.88</v>
      </c>
      <c r="Y259" s="7">
        <f t="shared" ref="Y259:Y322" ca="1" si="60">_xlfn.MAXIFS(INDIRECT($Q$10),INDIRECT($Q$5),$U259)</f>
        <v>0.88317999999999997</v>
      </c>
      <c r="Z259" s="7">
        <f t="shared" ref="Z259:Z322" ca="1" si="61">_xlfn.MAXIFS(INDIRECT($Q$9),INDIRECT($Q$5),$U259)</f>
        <v>0.88343000000000005</v>
      </c>
      <c r="AA259" s="7">
        <f t="shared" ref="AA259:AA322" ca="1" si="62">_xlfn.MINIFS(INDIRECT($Q$9),INDIRECT($Q$5),$U259)</f>
        <v>0.88304000000000005</v>
      </c>
      <c r="AB259">
        <f t="shared" ca="1" si="54"/>
        <v>1</v>
      </c>
      <c r="AC259">
        <f t="shared" ca="1" si="55"/>
        <v>0</v>
      </c>
      <c r="AD259">
        <f t="shared" ca="1" si="56"/>
        <v>0</v>
      </c>
    </row>
    <row r="260" spans="1:30" x14ac:dyDescent="0.2">
      <c r="A260" t="s">
        <v>18</v>
      </c>
      <c r="B260" t="s">
        <v>36536</v>
      </c>
      <c r="C260" t="s">
        <v>495</v>
      </c>
      <c r="D260" t="s">
        <v>566</v>
      </c>
      <c r="E260" t="s">
        <v>36537</v>
      </c>
      <c r="F260" t="s">
        <v>36535</v>
      </c>
      <c r="G260">
        <v>1.9639</v>
      </c>
      <c r="H260">
        <v>1.9605900000000001</v>
      </c>
      <c r="I260">
        <f t="shared" si="57"/>
        <v>1</v>
      </c>
      <c r="J260">
        <v>1</v>
      </c>
      <c r="K260">
        <f t="shared" si="58"/>
        <v>0.92</v>
      </c>
      <c r="L260">
        <v>0.92</v>
      </c>
      <c r="M260" t="s">
        <v>17</v>
      </c>
      <c r="N260">
        <f t="shared" ref="N260:N323" si="63">N259-L259</f>
        <v>43964.460000000305</v>
      </c>
      <c r="U260" t="str">
        <f ca="1"/>
        <v>2025-06-13 16:32:48</v>
      </c>
      <c r="V260" s="7">
        <f t="shared" ca="1" si="59"/>
        <v>1</v>
      </c>
      <c r="W260" s="7">
        <f t="shared" ca="1" si="52"/>
        <v>1</v>
      </c>
      <c r="X260" s="7">
        <f t="shared" ca="1" si="53"/>
        <v>0.92</v>
      </c>
      <c r="Y260" s="7">
        <f t="shared" ca="1" si="60"/>
        <v>0.88305</v>
      </c>
      <c r="Z260" s="7">
        <f t="shared" ca="1" si="61"/>
        <v>0.88358999999999999</v>
      </c>
      <c r="AA260" s="7">
        <f t="shared" ca="1" si="62"/>
        <v>0.88358999999999999</v>
      </c>
      <c r="AB260">
        <f t="shared" ca="1" si="54"/>
        <v>0</v>
      </c>
      <c r="AC260">
        <f t="shared" ca="1" si="55"/>
        <v>0</v>
      </c>
      <c r="AD260">
        <f t="shared" ca="1" si="56"/>
        <v>1</v>
      </c>
    </row>
    <row r="261" spans="1:30" x14ac:dyDescent="0.2">
      <c r="A261" t="s">
        <v>18</v>
      </c>
      <c r="B261" t="s">
        <v>36538</v>
      </c>
      <c r="C261" t="s">
        <v>495</v>
      </c>
      <c r="D261" t="s">
        <v>566</v>
      </c>
      <c r="E261" t="s">
        <v>36539</v>
      </c>
      <c r="F261" t="s">
        <v>36540</v>
      </c>
      <c r="G261">
        <v>1.97427</v>
      </c>
      <c r="H261">
        <v>1.96462</v>
      </c>
      <c r="I261">
        <f t="shared" si="57"/>
        <v>1</v>
      </c>
      <c r="J261">
        <v>1</v>
      </c>
      <c r="K261">
        <f t="shared" si="58"/>
        <v>0.92</v>
      </c>
      <c r="L261">
        <v>0.92</v>
      </c>
      <c r="M261" t="s">
        <v>17</v>
      </c>
      <c r="N261">
        <f t="shared" si="63"/>
        <v>43963.540000000306</v>
      </c>
      <c r="U261" t="str">
        <f ca="1"/>
        <v>2025-06-13 16:21:45</v>
      </c>
      <c r="V261" s="7">
        <f t="shared" ca="1" si="59"/>
        <v>1</v>
      </c>
      <c r="W261" s="7">
        <f t="shared" ca="1" si="52"/>
        <v>1</v>
      </c>
      <c r="X261" s="7">
        <f t="shared" ca="1" si="53"/>
        <v>0.92</v>
      </c>
      <c r="Y261" s="7">
        <f t="shared" ca="1" si="60"/>
        <v>0.88361000000000001</v>
      </c>
      <c r="Z261" s="7">
        <f t="shared" ca="1" si="61"/>
        <v>0.88349999999999995</v>
      </c>
      <c r="AA261" s="7">
        <f t="shared" ca="1" si="62"/>
        <v>0.88349999999999995</v>
      </c>
      <c r="AB261">
        <f t="shared" ca="1" si="54"/>
        <v>0</v>
      </c>
      <c r="AC261">
        <f t="shared" ca="1" si="55"/>
        <v>1</v>
      </c>
      <c r="AD261">
        <f t="shared" ca="1" si="56"/>
        <v>0</v>
      </c>
    </row>
    <row r="262" spans="1:30" x14ac:dyDescent="0.2">
      <c r="A262" t="s">
        <v>11</v>
      </c>
      <c r="B262" t="s">
        <v>36541</v>
      </c>
      <c r="C262" t="s">
        <v>544</v>
      </c>
      <c r="D262" t="s">
        <v>566</v>
      </c>
      <c r="E262" t="s">
        <v>36542</v>
      </c>
      <c r="F262" t="s">
        <v>36543</v>
      </c>
      <c r="G262">
        <v>1.97217</v>
      </c>
      <c r="H262">
        <v>1.9739899999999999</v>
      </c>
      <c r="I262">
        <f t="shared" si="57"/>
        <v>1</v>
      </c>
      <c r="J262">
        <v>1</v>
      </c>
      <c r="K262">
        <f t="shared" si="58"/>
        <v>0.92</v>
      </c>
      <c r="L262">
        <v>0.92</v>
      </c>
      <c r="M262" t="s">
        <v>17</v>
      </c>
      <c r="N262">
        <f t="shared" si="63"/>
        <v>43962.620000000308</v>
      </c>
      <c r="U262" t="str">
        <f ca="1"/>
        <v>2025-06-13 16:10:43</v>
      </c>
      <c r="V262" s="7">
        <f t="shared" ca="1" si="59"/>
        <v>1</v>
      </c>
      <c r="W262" s="7">
        <f t="shared" ca="1" si="52"/>
        <v>1</v>
      </c>
      <c r="X262" s="7">
        <f t="shared" ca="1" si="53"/>
        <v>0.92</v>
      </c>
      <c r="Y262" s="7">
        <f t="shared" ca="1" si="60"/>
        <v>0.88356999999999997</v>
      </c>
      <c r="Z262" s="7">
        <f t="shared" ca="1" si="61"/>
        <v>0.88295000000000001</v>
      </c>
      <c r="AA262" s="7">
        <f t="shared" ca="1" si="62"/>
        <v>0.88295000000000001</v>
      </c>
      <c r="AB262">
        <f t="shared" ca="1" si="54"/>
        <v>0</v>
      </c>
      <c r="AC262">
        <f t="shared" ca="1" si="55"/>
        <v>1</v>
      </c>
      <c r="AD262">
        <f t="shared" ca="1" si="56"/>
        <v>0</v>
      </c>
    </row>
    <row r="263" spans="1:30" x14ac:dyDescent="0.2">
      <c r="A263" t="s">
        <v>11</v>
      </c>
      <c r="B263" t="s">
        <v>36544</v>
      </c>
      <c r="C263" t="s">
        <v>495</v>
      </c>
      <c r="D263" t="s">
        <v>566</v>
      </c>
      <c r="E263" t="s">
        <v>36545</v>
      </c>
      <c r="F263" t="s">
        <v>36546</v>
      </c>
      <c r="G263">
        <v>1.9685900000000001</v>
      </c>
      <c r="H263">
        <v>1.97113</v>
      </c>
      <c r="I263">
        <f t="shared" si="57"/>
        <v>1</v>
      </c>
      <c r="J263">
        <v>1</v>
      </c>
      <c r="K263">
        <f t="shared" si="58"/>
        <v>0.92</v>
      </c>
      <c r="L263">
        <v>0.92</v>
      </c>
      <c r="M263" t="s">
        <v>17</v>
      </c>
      <c r="N263">
        <f t="shared" si="63"/>
        <v>43961.70000000031</v>
      </c>
      <c r="U263" t="str">
        <f ca="1"/>
        <v>2025-06-13 15:59:05</v>
      </c>
      <c r="V263" s="7">
        <f t="shared" ca="1" si="59"/>
        <v>2</v>
      </c>
      <c r="W263" s="7">
        <f t="shared" ca="1" si="52"/>
        <v>3</v>
      </c>
      <c r="X263" s="7">
        <f t="shared" ca="1" si="53"/>
        <v>-3</v>
      </c>
      <c r="Y263" s="7">
        <f t="shared" ca="1" si="60"/>
        <v>0.88292999999999999</v>
      </c>
      <c r="Z263" s="7">
        <f t="shared" ca="1" si="61"/>
        <v>0.88277000000000005</v>
      </c>
      <c r="AA263" s="7">
        <f t="shared" ca="1" si="62"/>
        <v>0.88251999999999997</v>
      </c>
      <c r="AB263">
        <f t="shared" ca="1" si="54"/>
        <v>0</v>
      </c>
      <c r="AC263">
        <f t="shared" ca="1" si="55"/>
        <v>1</v>
      </c>
      <c r="AD263">
        <f t="shared" ca="1" si="56"/>
        <v>0</v>
      </c>
    </row>
    <row r="264" spans="1:30" x14ac:dyDescent="0.2">
      <c r="A264" t="s">
        <v>11</v>
      </c>
      <c r="B264" t="s">
        <v>36547</v>
      </c>
      <c r="C264" t="s">
        <v>28675</v>
      </c>
      <c r="D264" t="s">
        <v>566</v>
      </c>
      <c r="E264" t="s">
        <v>36548</v>
      </c>
      <c r="F264" t="s">
        <v>36546</v>
      </c>
      <c r="G264">
        <v>1.9664699999999999</v>
      </c>
      <c r="H264">
        <v>1.97113</v>
      </c>
      <c r="I264">
        <f t="shared" si="57"/>
        <v>2</v>
      </c>
      <c r="J264">
        <v>2</v>
      </c>
      <c r="K264">
        <f t="shared" si="58"/>
        <v>1.84</v>
      </c>
      <c r="L264">
        <v>1.84</v>
      </c>
      <c r="M264" t="s">
        <v>17</v>
      </c>
      <c r="N264">
        <f t="shared" si="63"/>
        <v>43960.780000000312</v>
      </c>
      <c r="U264" t="str">
        <f ca="1"/>
        <v>2025-06-13 15:48:02</v>
      </c>
      <c r="V264" s="7">
        <f t="shared" ca="1" si="59"/>
        <v>2</v>
      </c>
      <c r="W264" s="7">
        <f t="shared" ca="1" si="52"/>
        <v>3</v>
      </c>
      <c r="X264" s="7">
        <f t="shared" ca="1" si="53"/>
        <v>-3</v>
      </c>
      <c r="Y264" s="7">
        <f t="shared" ca="1" si="60"/>
        <v>0.88253999999999999</v>
      </c>
      <c r="Z264" s="7">
        <f t="shared" ca="1" si="61"/>
        <v>0.88282000000000005</v>
      </c>
      <c r="AA264" s="7">
        <f t="shared" ca="1" si="62"/>
        <v>0.88260000000000005</v>
      </c>
      <c r="AB264">
        <f t="shared" ca="1" si="54"/>
        <v>0</v>
      </c>
      <c r="AC264">
        <f t="shared" ca="1" si="55"/>
        <v>0</v>
      </c>
      <c r="AD264">
        <f t="shared" ca="1" si="56"/>
        <v>1</v>
      </c>
    </row>
    <row r="265" spans="1:30" x14ac:dyDescent="0.2">
      <c r="A265" t="s">
        <v>18</v>
      </c>
      <c r="B265" t="s">
        <v>36549</v>
      </c>
      <c r="C265" t="s">
        <v>495</v>
      </c>
      <c r="D265" t="s">
        <v>566</v>
      </c>
      <c r="E265" t="s">
        <v>36550</v>
      </c>
      <c r="F265" t="s">
        <v>36551</v>
      </c>
      <c r="G265">
        <v>1.9623999999999999</v>
      </c>
      <c r="H265">
        <v>1.9676400000000001</v>
      </c>
      <c r="I265">
        <f t="shared" si="57"/>
        <v>1</v>
      </c>
      <c r="J265">
        <v>1</v>
      </c>
      <c r="K265">
        <f t="shared" si="58"/>
        <v>-1</v>
      </c>
      <c r="L265">
        <v>-1</v>
      </c>
      <c r="M265" t="s">
        <v>17</v>
      </c>
      <c r="N265">
        <f t="shared" si="63"/>
        <v>43958.940000000315</v>
      </c>
      <c r="U265" t="str">
        <f ca="1"/>
        <v>2025-06-13 15:36:59</v>
      </c>
      <c r="V265" s="7">
        <f t="shared" ca="1" si="59"/>
        <v>1</v>
      </c>
      <c r="W265" s="7">
        <f t="shared" ca="1" si="52"/>
        <v>1</v>
      </c>
      <c r="X265" s="7">
        <f t="shared" ca="1" si="53"/>
        <v>0.92</v>
      </c>
      <c r="Y265" s="7">
        <f t="shared" ca="1" si="60"/>
        <v>0.88278000000000001</v>
      </c>
      <c r="Z265" s="7">
        <f t="shared" ca="1" si="61"/>
        <v>0.88151000000000002</v>
      </c>
      <c r="AA265" s="7">
        <f t="shared" ca="1" si="62"/>
        <v>0.88151000000000002</v>
      </c>
      <c r="AB265">
        <f t="shared" ca="1" si="54"/>
        <v>0</v>
      </c>
      <c r="AC265">
        <f t="shared" ca="1" si="55"/>
        <v>1</v>
      </c>
      <c r="AD265">
        <f t="shared" ca="1" si="56"/>
        <v>0</v>
      </c>
    </row>
    <row r="266" spans="1:30" x14ac:dyDescent="0.2">
      <c r="A266" t="s">
        <v>18</v>
      </c>
      <c r="B266" t="s">
        <v>36552</v>
      </c>
      <c r="C266" t="s">
        <v>501</v>
      </c>
      <c r="D266" t="s">
        <v>566</v>
      </c>
      <c r="E266" t="s">
        <v>36553</v>
      </c>
      <c r="F266" t="s">
        <v>36551</v>
      </c>
      <c r="G266">
        <v>1.96448</v>
      </c>
      <c r="H266">
        <v>1.9676400000000001</v>
      </c>
      <c r="I266">
        <f t="shared" si="57"/>
        <v>2</v>
      </c>
      <c r="J266">
        <v>2</v>
      </c>
      <c r="K266">
        <f t="shared" si="58"/>
        <v>-2</v>
      </c>
      <c r="L266">
        <v>-2</v>
      </c>
      <c r="M266" t="s">
        <v>17</v>
      </c>
      <c r="N266">
        <f t="shared" si="63"/>
        <v>43959.940000000315</v>
      </c>
      <c r="U266" t="str">
        <f ca="1"/>
        <v>2025-06-13 15:25:56</v>
      </c>
      <c r="V266" s="7">
        <f t="shared" ca="1" si="59"/>
        <v>2</v>
      </c>
      <c r="W266" s="7">
        <f t="shared" ca="1" si="52"/>
        <v>3</v>
      </c>
      <c r="X266" s="7">
        <f t="shared" ca="1" si="53"/>
        <v>0.84000000000000008</v>
      </c>
      <c r="Y266" s="7">
        <f t="shared" ca="1" si="60"/>
        <v>0.88154999999999994</v>
      </c>
      <c r="Z266" s="7">
        <f t="shared" ca="1" si="61"/>
        <v>0.88160000000000005</v>
      </c>
      <c r="AA266" s="7">
        <f t="shared" ca="1" si="62"/>
        <v>0.88148000000000004</v>
      </c>
      <c r="AB266">
        <f t="shared" ca="1" si="54"/>
        <v>1</v>
      </c>
      <c r="AC266">
        <f t="shared" ca="1" si="55"/>
        <v>0</v>
      </c>
      <c r="AD266">
        <f t="shared" ca="1" si="56"/>
        <v>0</v>
      </c>
    </row>
    <row r="267" spans="1:30" x14ac:dyDescent="0.2">
      <c r="A267" t="s">
        <v>18</v>
      </c>
      <c r="B267" t="s">
        <v>36554</v>
      </c>
      <c r="C267" t="s">
        <v>495</v>
      </c>
      <c r="D267" t="s">
        <v>566</v>
      </c>
      <c r="E267" t="s">
        <v>36555</v>
      </c>
      <c r="F267" t="s">
        <v>36556</v>
      </c>
      <c r="G267">
        <v>1.9617199999999999</v>
      </c>
      <c r="H267">
        <v>1.9622599999999999</v>
      </c>
      <c r="I267">
        <f t="shared" si="57"/>
        <v>1</v>
      </c>
      <c r="J267">
        <v>1</v>
      </c>
      <c r="K267">
        <f t="shared" si="58"/>
        <v>-1</v>
      </c>
      <c r="L267">
        <v>-1</v>
      </c>
      <c r="M267" t="s">
        <v>17</v>
      </c>
      <c r="N267">
        <f t="shared" si="63"/>
        <v>43961.940000000315</v>
      </c>
      <c r="U267" t="str">
        <f ca="1"/>
        <v>2025-06-13 15:14:54</v>
      </c>
      <c r="V267" s="7">
        <f t="shared" ca="1" si="59"/>
        <v>1</v>
      </c>
      <c r="W267" s="7">
        <f t="shared" ca="1" si="52"/>
        <v>1</v>
      </c>
      <c r="X267" s="7">
        <f t="shared" ca="1" si="53"/>
        <v>0.92</v>
      </c>
      <c r="Y267" s="7">
        <f t="shared" ca="1" si="60"/>
        <v>0.88144</v>
      </c>
      <c r="Z267" s="7">
        <f t="shared" ca="1" si="61"/>
        <v>0.88178000000000001</v>
      </c>
      <c r="AA267" s="7">
        <f t="shared" ca="1" si="62"/>
        <v>0.88178000000000001</v>
      </c>
      <c r="AB267">
        <f t="shared" ca="1" si="54"/>
        <v>0</v>
      </c>
      <c r="AC267">
        <f t="shared" ca="1" si="55"/>
        <v>0</v>
      </c>
      <c r="AD267">
        <f t="shared" ca="1" si="56"/>
        <v>1</v>
      </c>
    </row>
    <row r="268" spans="1:30" x14ac:dyDescent="0.2">
      <c r="A268" t="s">
        <v>18</v>
      </c>
      <c r="B268" t="s">
        <v>36557</v>
      </c>
      <c r="C268" t="s">
        <v>28070</v>
      </c>
      <c r="D268" t="s">
        <v>566</v>
      </c>
      <c r="E268" t="s">
        <v>34585</v>
      </c>
      <c r="F268" t="s">
        <v>36556</v>
      </c>
      <c r="G268">
        <v>1.96339</v>
      </c>
      <c r="H268">
        <v>1.9622599999999999</v>
      </c>
      <c r="I268">
        <f t="shared" si="57"/>
        <v>2</v>
      </c>
      <c r="J268">
        <v>2</v>
      </c>
      <c r="K268">
        <f t="shared" si="58"/>
        <v>1.84</v>
      </c>
      <c r="L268">
        <v>1.84</v>
      </c>
      <c r="M268" t="s">
        <v>17</v>
      </c>
      <c r="N268">
        <f t="shared" si="63"/>
        <v>43962.940000000315</v>
      </c>
      <c r="U268" t="str">
        <f ca="1"/>
        <v>2025-06-13 15:03:48</v>
      </c>
      <c r="V268" s="7">
        <f t="shared" ca="1" si="59"/>
        <v>1</v>
      </c>
      <c r="W268" s="7">
        <f t="shared" ca="1" si="52"/>
        <v>1</v>
      </c>
      <c r="X268" s="7">
        <f t="shared" ca="1" si="53"/>
        <v>0.92</v>
      </c>
      <c r="Y268" s="7">
        <f t="shared" ca="1" si="60"/>
        <v>0.88175999999999999</v>
      </c>
      <c r="Z268" s="7">
        <f t="shared" ca="1" si="61"/>
        <v>0.88199000000000005</v>
      </c>
      <c r="AA268" s="7">
        <f t="shared" ca="1" si="62"/>
        <v>0.88199000000000005</v>
      </c>
      <c r="AB268">
        <f t="shared" ca="1" si="54"/>
        <v>0</v>
      </c>
      <c r="AC268">
        <f t="shared" ca="1" si="55"/>
        <v>0</v>
      </c>
      <c r="AD268">
        <f t="shared" ca="1" si="56"/>
        <v>1</v>
      </c>
    </row>
    <row r="269" spans="1:30" x14ac:dyDescent="0.2">
      <c r="A269" t="s">
        <v>11</v>
      </c>
      <c r="B269" t="s">
        <v>36558</v>
      </c>
      <c r="C269" t="s">
        <v>495</v>
      </c>
      <c r="D269" t="s">
        <v>566</v>
      </c>
      <c r="E269" t="s">
        <v>36559</v>
      </c>
      <c r="F269" t="s">
        <v>36560</v>
      </c>
      <c r="G269">
        <v>1.9621</v>
      </c>
      <c r="H269">
        <v>1.9613700000000001</v>
      </c>
      <c r="I269">
        <f t="shared" si="57"/>
        <v>1</v>
      </c>
      <c r="J269">
        <v>1</v>
      </c>
      <c r="K269">
        <f t="shared" si="58"/>
        <v>-1</v>
      </c>
      <c r="L269">
        <v>-1</v>
      </c>
      <c r="M269" t="s">
        <v>17</v>
      </c>
      <c r="N269">
        <f t="shared" si="63"/>
        <v>43961.100000000319</v>
      </c>
      <c r="U269" t="str">
        <f ca="1"/>
        <v>2025-06-13 14:52:11</v>
      </c>
      <c r="V269" s="7">
        <f t="shared" ca="1" si="59"/>
        <v>1</v>
      </c>
      <c r="W269" s="7">
        <f t="shared" ca="1" si="52"/>
        <v>1</v>
      </c>
      <c r="X269" s="7">
        <f t="shared" ca="1" si="53"/>
        <v>0.92</v>
      </c>
      <c r="Y269" s="7">
        <f t="shared" ca="1" si="60"/>
        <v>0.88205</v>
      </c>
      <c r="Z269" s="7">
        <f t="shared" ca="1" si="61"/>
        <v>0.88253000000000004</v>
      </c>
      <c r="AA269" s="7">
        <f t="shared" ca="1" si="62"/>
        <v>0.88253000000000004</v>
      </c>
      <c r="AB269">
        <f t="shared" ca="1" si="54"/>
        <v>0</v>
      </c>
      <c r="AC269">
        <f t="shared" ca="1" si="55"/>
        <v>0</v>
      </c>
      <c r="AD269">
        <f t="shared" ca="1" si="56"/>
        <v>1</v>
      </c>
    </row>
    <row r="270" spans="1:30" x14ac:dyDescent="0.2">
      <c r="A270" t="s">
        <v>11</v>
      </c>
      <c r="B270" t="s">
        <v>36561</v>
      </c>
      <c r="C270" t="s">
        <v>28068</v>
      </c>
      <c r="D270" t="s">
        <v>566</v>
      </c>
      <c r="E270" t="s">
        <v>36562</v>
      </c>
      <c r="F270" t="s">
        <v>36560</v>
      </c>
      <c r="G270">
        <v>1.96126</v>
      </c>
      <c r="H270">
        <v>1.9613700000000001</v>
      </c>
      <c r="I270">
        <f t="shared" si="57"/>
        <v>2</v>
      </c>
      <c r="J270">
        <v>2</v>
      </c>
      <c r="K270">
        <f t="shared" si="58"/>
        <v>1.84</v>
      </c>
      <c r="L270">
        <v>1.84</v>
      </c>
      <c r="M270" t="s">
        <v>17</v>
      </c>
      <c r="N270">
        <f t="shared" si="63"/>
        <v>43962.100000000319</v>
      </c>
      <c r="U270" t="str">
        <f ca="1"/>
        <v>2025-06-13 14:41:09</v>
      </c>
      <c r="V270" s="7">
        <f t="shared" ca="1" si="59"/>
        <v>1</v>
      </c>
      <c r="W270" s="7">
        <f t="shared" ca="1" si="52"/>
        <v>1</v>
      </c>
      <c r="X270" s="7">
        <f t="shared" ca="1" si="53"/>
        <v>-1</v>
      </c>
      <c r="Y270" s="7">
        <f t="shared" ca="1" si="60"/>
        <v>0.88253000000000004</v>
      </c>
      <c r="Z270" s="7">
        <f t="shared" ca="1" si="61"/>
        <v>0.88258000000000003</v>
      </c>
      <c r="AA270" s="7">
        <f t="shared" ca="1" si="62"/>
        <v>0.88258000000000003</v>
      </c>
      <c r="AB270">
        <f t="shared" ca="1" si="54"/>
        <v>0</v>
      </c>
      <c r="AC270">
        <f t="shared" ca="1" si="55"/>
        <v>0</v>
      </c>
      <c r="AD270">
        <f t="shared" ca="1" si="56"/>
        <v>1</v>
      </c>
    </row>
    <row r="271" spans="1:30" x14ac:dyDescent="0.2">
      <c r="A271" t="s">
        <v>11</v>
      </c>
      <c r="B271" t="s">
        <v>36563</v>
      </c>
      <c r="C271" t="s">
        <v>30622</v>
      </c>
      <c r="D271" t="s">
        <v>566</v>
      </c>
      <c r="E271" t="s">
        <v>36564</v>
      </c>
      <c r="F271" t="s">
        <v>36560</v>
      </c>
      <c r="G271">
        <v>1.9605300000000001</v>
      </c>
      <c r="H271">
        <v>1.9613700000000001</v>
      </c>
      <c r="I271">
        <f t="shared" si="57"/>
        <v>4</v>
      </c>
      <c r="J271">
        <v>4</v>
      </c>
      <c r="K271">
        <f t="shared" si="58"/>
        <v>3.68</v>
      </c>
      <c r="L271">
        <v>3.68</v>
      </c>
      <c r="M271" t="s">
        <v>17</v>
      </c>
      <c r="N271">
        <f t="shared" si="63"/>
        <v>43960.260000000322</v>
      </c>
      <c r="U271" t="str">
        <f ca="1"/>
        <v>2025-06-13 14:30:06</v>
      </c>
      <c r="V271" s="7">
        <f t="shared" ca="1" si="59"/>
        <v>2</v>
      </c>
      <c r="W271" s="7">
        <f t="shared" ca="1" si="52"/>
        <v>3</v>
      </c>
      <c r="X271" s="7">
        <f t="shared" ca="1" si="53"/>
        <v>2.7600000000000002</v>
      </c>
      <c r="Y271" s="7">
        <f t="shared" ca="1" si="60"/>
        <v>0.88263000000000003</v>
      </c>
      <c r="Z271" s="7">
        <f t="shared" ca="1" si="61"/>
        <v>0.88249999999999995</v>
      </c>
      <c r="AA271" s="7">
        <f t="shared" ca="1" si="62"/>
        <v>0.88222999999999996</v>
      </c>
      <c r="AB271">
        <f t="shared" ca="1" si="54"/>
        <v>0</v>
      </c>
      <c r="AC271">
        <f t="shared" ca="1" si="55"/>
        <v>1</v>
      </c>
      <c r="AD271">
        <f t="shared" ca="1" si="56"/>
        <v>0</v>
      </c>
    </row>
    <row r="272" spans="1:30" x14ac:dyDescent="0.2">
      <c r="A272" t="s">
        <v>11</v>
      </c>
      <c r="B272" t="s">
        <v>36565</v>
      </c>
      <c r="C272" t="s">
        <v>28065</v>
      </c>
      <c r="D272" t="s">
        <v>566</v>
      </c>
      <c r="E272" t="s">
        <v>36566</v>
      </c>
      <c r="F272" t="s">
        <v>36567</v>
      </c>
      <c r="G272">
        <v>1.96068</v>
      </c>
      <c r="H272">
        <v>1.9628300000000001</v>
      </c>
      <c r="I272">
        <f t="shared" si="57"/>
        <v>2</v>
      </c>
      <c r="J272">
        <v>2</v>
      </c>
      <c r="K272">
        <f t="shared" si="58"/>
        <v>1.84</v>
      </c>
      <c r="L272">
        <v>1.84</v>
      </c>
      <c r="M272" t="s">
        <v>17</v>
      </c>
      <c r="N272">
        <f t="shared" si="63"/>
        <v>43956.580000000322</v>
      </c>
      <c r="U272" t="str">
        <f ca="1"/>
        <v>2025-06-13 14:19:04</v>
      </c>
      <c r="V272" s="7">
        <f t="shared" ca="1" si="59"/>
        <v>1</v>
      </c>
      <c r="W272" s="7">
        <f t="shared" ca="1" si="52"/>
        <v>1</v>
      </c>
      <c r="X272" s="7">
        <f t="shared" ca="1" si="53"/>
        <v>0.92</v>
      </c>
      <c r="Y272" s="7">
        <f t="shared" ca="1" si="60"/>
        <v>0.88258000000000003</v>
      </c>
      <c r="Z272" s="7">
        <f t="shared" ca="1" si="61"/>
        <v>0.88270999999999999</v>
      </c>
      <c r="AA272" s="7">
        <f t="shared" ca="1" si="62"/>
        <v>0.88270999999999999</v>
      </c>
      <c r="AB272">
        <f t="shared" ca="1" si="54"/>
        <v>0</v>
      </c>
      <c r="AC272">
        <f t="shared" ca="1" si="55"/>
        <v>0</v>
      </c>
      <c r="AD272">
        <f t="shared" ca="1" si="56"/>
        <v>1</v>
      </c>
    </row>
    <row r="273" spans="1:30" x14ac:dyDescent="0.2">
      <c r="A273" t="s">
        <v>11</v>
      </c>
      <c r="B273" t="s">
        <v>36568</v>
      </c>
      <c r="C273" t="s">
        <v>495</v>
      </c>
      <c r="D273" t="s">
        <v>566</v>
      </c>
      <c r="E273" t="s">
        <v>36569</v>
      </c>
      <c r="F273" t="s">
        <v>36567</v>
      </c>
      <c r="G273">
        <v>1.96275</v>
      </c>
      <c r="H273">
        <v>1.9628300000000001</v>
      </c>
      <c r="I273">
        <f t="shared" si="57"/>
        <v>1</v>
      </c>
      <c r="J273">
        <v>1</v>
      </c>
      <c r="K273">
        <f t="shared" si="58"/>
        <v>0.92</v>
      </c>
      <c r="L273">
        <v>0.92</v>
      </c>
      <c r="M273" t="s">
        <v>17</v>
      </c>
      <c r="N273">
        <f t="shared" si="63"/>
        <v>43954.740000000325</v>
      </c>
      <c r="U273" t="str">
        <f ca="1"/>
        <v>2025-06-13 14:08:00</v>
      </c>
      <c r="V273" s="7">
        <f t="shared" ca="1" si="59"/>
        <v>4</v>
      </c>
      <c r="W273" s="7">
        <f t="shared" ca="1" si="52"/>
        <v>15</v>
      </c>
      <c r="X273" s="7">
        <f t="shared" ca="1" si="53"/>
        <v>11.88</v>
      </c>
      <c r="Y273" s="7">
        <f t="shared" ca="1" si="60"/>
        <v>0.88273000000000001</v>
      </c>
      <c r="Z273" s="7">
        <f t="shared" ca="1" si="61"/>
        <v>0.88302000000000003</v>
      </c>
      <c r="AA273" s="7">
        <f t="shared" ca="1" si="62"/>
        <v>0.88271999999999995</v>
      </c>
      <c r="AB273">
        <f t="shared" ca="1" si="54"/>
        <v>1</v>
      </c>
      <c r="AC273">
        <f t="shared" ca="1" si="55"/>
        <v>0</v>
      </c>
      <c r="AD273">
        <f t="shared" ca="1" si="56"/>
        <v>0</v>
      </c>
    </row>
    <row r="274" spans="1:30" x14ac:dyDescent="0.2">
      <c r="A274" t="s">
        <v>11</v>
      </c>
      <c r="B274" t="s">
        <v>36570</v>
      </c>
      <c r="C274" t="s">
        <v>495</v>
      </c>
      <c r="D274" t="s">
        <v>566</v>
      </c>
      <c r="E274" t="s">
        <v>36571</v>
      </c>
      <c r="F274" t="s">
        <v>36572</v>
      </c>
      <c r="G274">
        <v>1.9591000000000001</v>
      </c>
      <c r="H274">
        <v>1.9631099999999999</v>
      </c>
      <c r="I274">
        <f t="shared" si="57"/>
        <v>1</v>
      </c>
      <c r="J274">
        <v>1</v>
      </c>
      <c r="K274">
        <f t="shared" si="58"/>
        <v>0.92</v>
      </c>
      <c r="L274">
        <v>0.92</v>
      </c>
      <c r="M274" t="s">
        <v>17</v>
      </c>
      <c r="N274">
        <f t="shared" si="63"/>
        <v>43953.820000000327</v>
      </c>
      <c r="U274" t="str">
        <f ca="1"/>
        <v>2025-06-13 13:56:57</v>
      </c>
      <c r="V274" s="7">
        <f t="shared" ca="1" si="59"/>
        <v>1</v>
      </c>
      <c r="W274" s="7">
        <f t="shared" ca="1" si="52"/>
        <v>1</v>
      </c>
      <c r="X274" s="7">
        <f t="shared" ca="1" si="53"/>
        <v>0.92</v>
      </c>
      <c r="Y274" s="7">
        <f t="shared" ca="1" si="60"/>
        <v>0.88273000000000001</v>
      </c>
      <c r="Z274" s="7">
        <f t="shared" ca="1" si="61"/>
        <v>0.88346000000000002</v>
      </c>
      <c r="AA274" s="7">
        <f t="shared" ca="1" si="62"/>
        <v>0.88346000000000002</v>
      </c>
      <c r="AB274">
        <f t="shared" ca="1" si="54"/>
        <v>0</v>
      </c>
      <c r="AC274">
        <f t="shared" ca="1" si="55"/>
        <v>0</v>
      </c>
      <c r="AD274">
        <f t="shared" ca="1" si="56"/>
        <v>1</v>
      </c>
    </row>
    <row r="275" spans="1:30" x14ac:dyDescent="0.2">
      <c r="A275" t="s">
        <v>11</v>
      </c>
      <c r="B275" t="s">
        <v>36573</v>
      </c>
      <c r="C275" t="s">
        <v>29259</v>
      </c>
      <c r="D275" t="s">
        <v>566</v>
      </c>
      <c r="E275" t="s">
        <v>36574</v>
      </c>
      <c r="F275" t="s">
        <v>36572</v>
      </c>
      <c r="G275">
        <v>1.9577899999999999</v>
      </c>
      <c r="H275">
        <v>1.9631099999999999</v>
      </c>
      <c r="I275">
        <f t="shared" si="57"/>
        <v>2</v>
      </c>
      <c r="J275">
        <v>2</v>
      </c>
      <c r="K275">
        <f t="shared" si="58"/>
        <v>1.84</v>
      </c>
      <c r="L275">
        <v>1.84</v>
      </c>
      <c r="M275" t="s">
        <v>17</v>
      </c>
      <c r="N275">
        <f t="shared" si="63"/>
        <v>43952.900000000329</v>
      </c>
      <c r="U275" t="str">
        <f ca="1"/>
        <v>2025-06-13 13:45:21</v>
      </c>
      <c r="V275" s="7">
        <f t="shared" ca="1" si="59"/>
        <v>1</v>
      </c>
      <c r="W275" s="7">
        <f t="shared" ca="1" si="52"/>
        <v>1</v>
      </c>
      <c r="X275" s="7">
        <f t="shared" ca="1" si="53"/>
        <v>0.92</v>
      </c>
      <c r="Y275" s="7">
        <f t="shared" ca="1" si="60"/>
        <v>0.88331999999999999</v>
      </c>
      <c r="Z275" s="7">
        <f t="shared" ca="1" si="61"/>
        <v>0.88319000000000003</v>
      </c>
      <c r="AA275" s="7">
        <f t="shared" ca="1" si="62"/>
        <v>0.88319000000000003</v>
      </c>
      <c r="AB275">
        <f t="shared" ca="1" si="54"/>
        <v>0</v>
      </c>
      <c r="AC275">
        <f t="shared" ca="1" si="55"/>
        <v>1</v>
      </c>
      <c r="AD275">
        <f t="shared" ca="1" si="56"/>
        <v>0</v>
      </c>
    </row>
    <row r="276" spans="1:30" x14ac:dyDescent="0.2">
      <c r="A276" t="s">
        <v>11</v>
      </c>
      <c r="B276" t="s">
        <v>36575</v>
      </c>
      <c r="C276" t="s">
        <v>495</v>
      </c>
      <c r="D276" t="s">
        <v>566</v>
      </c>
      <c r="E276" t="s">
        <v>36576</v>
      </c>
      <c r="F276" t="s">
        <v>36577</v>
      </c>
      <c r="G276">
        <v>1.9562900000000001</v>
      </c>
      <c r="H276">
        <v>1.95845</v>
      </c>
      <c r="I276">
        <f t="shared" si="57"/>
        <v>1</v>
      </c>
      <c r="J276">
        <v>1</v>
      </c>
      <c r="K276">
        <f t="shared" si="58"/>
        <v>0.92</v>
      </c>
      <c r="L276">
        <v>0.92</v>
      </c>
      <c r="M276" t="s">
        <v>17</v>
      </c>
      <c r="N276">
        <f t="shared" si="63"/>
        <v>43951.060000000332</v>
      </c>
      <c r="U276" t="str">
        <f ca="1"/>
        <v>2025-06-13 13:34:18</v>
      </c>
      <c r="V276" s="7">
        <f t="shared" ca="1" si="59"/>
        <v>1</v>
      </c>
      <c r="W276" s="7">
        <f t="shared" ca="1" si="52"/>
        <v>1</v>
      </c>
      <c r="X276" s="7">
        <f t="shared" ca="1" si="53"/>
        <v>0.92</v>
      </c>
      <c r="Y276" s="7">
        <f t="shared" ca="1" si="60"/>
        <v>0.88319000000000003</v>
      </c>
      <c r="Z276" s="7">
        <f t="shared" ca="1" si="61"/>
        <v>0.88285999999999998</v>
      </c>
      <c r="AA276" s="7">
        <f t="shared" ca="1" si="62"/>
        <v>0.88285999999999998</v>
      </c>
      <c r="AB276">
        <f t="shared" ca="1" si="54"/>
        <v>0</v>
      </c>
      <c r="AC276">
        <f t="shared" ca="1" si="55"/>
        <v>1</v>
      </c>
      <c r="AD276">
        <f t="shared" ca="1" si="56"/>
        <v>0</v>
      </c>
    </row>
    <row r="277" spans="1:30" x14ac:dyDescent="0.2">
      <c r="A277" t="s">
        <v>11</v>
      </c>
      <c r="B277" t="s">
        <v>36578</v>
      </c>
      <c r="C277" t="s">
        <v>28064</v>
      </c>
      <c r="D277" t="s">
        <v>566</v>
      </c>
      <c r="E277" t="s">
        <v>36579</v>
      </c>
      <c r="F277" t="s">
        <v>36577</v>
      </c>
      <c r="G277">
        <v>1.95451</v>
      </c>
      <c r="H277">
        <v>1.95845</v>
      </c>
      <c r="I277">
        <f t="shared" si="57"/>
        <v>2</v>
      </c>
      <c r="J277">
        <v>2</v>
      </c>
      <c r="K277">
        <f t="shared" si="58"/>
        <v>1.84</v>
      </c>
      <c r="L277">
        <v>1.84</v>
      </c>
      <c r="M277" t="s">
        <v>17</v>
      </c>
      <c r="N277">
        <f t="shared" si="63"/>
        <v>43950.140000000334</v>
      </c>
      <c r="U277" t="str">
        <f ca="1"/>
        <v>2025-06-13 13:23:15</v>
      </c>
      <c r="V277" s="7">
        <f t="shared" ca="1" si="59"/>
        <v>1</v>
      </c>
      <c r="W277" s="7">
        <f t="shared" ca="1" si="52"/>
        <v>1</v>
      </c>
      <c r="X277" s="7">
        <f t="shared" ca="1" si="53"/>
        <v>0.92</v>
      </c>
      <c r="Y277" s="7">
        <f t="shared" ca="1" si="60"/>
        <v>0.88283999999999996</v>
      </c>
      <c r="Z277" s="7">
        <f t="shared" ca="1" si="61"/>
        <v>0.88234999999999997</v>
      </c>
      <c r="AA277" s="7">
        <f t="shared" ca="1" si="62"/>
        <v>0.88234999999999997</v>
      </c>
      <c r="AB277">
        <f t="shared" ca="1" si="54"/>
        <v>0</v>
      </c>
      <c r="AC277">
        <f t="shared" ca="1" si="55"/>
        <v>1</v>
      </c>
      <c r="AD277">
        <f t="shared" ca="1" si="56"/>
        <v>0</v>
      </c>
    </row>
    <row r="278" spans="1:30" x14ac:dyDescent="0.2">
      <c r="A278" t="s">
        <v>18</v>
      </c>
      <c r="B278" t="s">
        <v>36580</v>
      </c>
      <c r="C278" t="s">
        <v>495</v>
      </c>
      <c r="D278" t="s">
        <v>566</v>
      </c>
      <c r="E278" t="s">
        <v>36581</v>
      </c>
      <c r="F278" t="s">
        <v>36582</v>
      </c>
      <c r="G278">
        <v>1.9537199999999999</v>
      </c>
      <c r="H278">
        <v>1.95705</v>
      </c>
      <c r="I278">
        <f t="shared" si="57"/>
        <v>1</v>
      </c>
      <c r="J278">
        <v>1</v>
      </c>
      <c r="K278">
        <f t="shared" si="58"/>
        <v>-1</v>
      </c>
      <c r="L278">
        <v>-1</v>
      </c>
      <c r="M278" t="s">
        <v>17</v>
      </c>
      <c r="N278">
        <f t="shared" si="63"/>
        <v>43948.300000000338</v>
      </c>
      <c r="U278" t="str">
        <f ca="1"/>
        <v>2025-06-13 13:12:10</v>
      </c>
      <c r="V278" s="7">
        <f t="shared" ca="1" si="59"/>
        <v>1</v>
      </c>
      <c r="W278" s="7">
        <f t="shared" ca="1" si="52"/>
        <v>1</v>
      </c>
      <c r="X278" s="7">
        <f t="shared" ca="1" si="53"/>
        <v>0.92</v>
      </c>
      <c r="Y278" s="7">
        <f t="shared" ca="1" si="60"/>
        <v>0.88232999999999995</v>
      </c>
      <c r="Z278" s="7">
        <f t="shared" ca="1" si="61"/>
        <v>0.88197000000000003</v>
      </c>
      <c r="AA278" s="7">
        <f t="shared" ca="1" si="62"/>
        <v>0.88197000000000003</v>
      </c>
      <c r="AB278">
        <f t="shared" ca="1" si="54"/>
        <v>0</v>
      </c>
      <c r="AC278">
        <f t="shared" ca="1" si="55"/>
        <v>1</v>
      </c>
      <c r="AD278">
        <f t="shared" ca="1" si="56"/>
        <v>0</v>
      </c>
    </row>
    <row r="279" spans="1:30" x14ac:dyDescent="0.2">
      <c r="A279" t="s">
        <v>18</v>
      </c>
      <c r="B279" t="s">
        <v>36583</v>
      </c>
      <c r="C279" t="s">
        <v>28065</v>
      </c>
      <c r="D279" t="s">
        <v>566</v>
      </c>
      <c r="E279" t="s">
        <v>36584</v>
      </c>
      <c r="F279" t="s">
        <v>36582</v>
      </c>
      <c r="G279">
        <v>1.9563600000000001</v>
      </c>
      <c r="H279">
        <v>1.95705</v>
      </c>
      <c r="I279">
        <f t="shared" si="57"/>
        <v>2</v>
      </c>
      <c r="J279">
        <v>2</v>
      </c>
      <c r="K279">
        <f t="shared" si="58"/>
        <v>-2</v>
      </c>
      <c r="L279">
        <v>-2</v>
      </c>
      <c r="M279" t="s">
        <v>17</v>
      </c>
      <c r="N279">
        <f t="shared" si="63"/>
        <v>43949.300000000338</v>
      </c>
      <c r="U279" t="str">
        <f ca="1"/>
        <v>2025-06-13 12:50:12</v>
      </c>
      <c r="V279" s="7">
        <f t="shared" ca="1" si="59"/>
        <v>1</v>
      </c>
      <c r="W279" s="7">
        <f t="shared" ca="1" si="52"/>
        <v>1</v>
      </c>
      <c r="X279" s="7">
        <f t="shared" ca="1" si="53"/>
        <v>0.9</v>
      </c>
      <c r="Y279" s="7">
        <f t="shared" ca="1" si="60"/>
        <v>1.9276</v>
      </c>
      <c r="Z279" s="7">
        <f t="shared" ca="1" si="61"/>
        <v>1.91892</v>
      </c>
      <c r="AA279" s="7">
        <f t="shared" ca="1" si="62"/>
        <v>1.91892</v>
      </c>
      <c r="AB279">
        <f t="shared" ca="1" si="54"/>
        <v>0</v>
      </c>
      <c r="AC279">
        <f t="shared" ca="1" si="55"/>
        <v>1</v>
      </c>
      <c r="AD279">
        <f t="shared" ca="1" si="56"/>
        <v>0</v>
      </c>
    </row>
    <row r="280" spans="1:30" x14ac:dyDescent="0.2">
      <c r="A280" t="s">
        <v>18</v>
      </c>
      <c r="B280" t="s">
        <v>36585</v>
      </c>
      <c r="C280" t="s">
        <v>495</v>
      </c>
      <c r="D280" t="s">
        <v>566</v>
      </c>
      <c r="E280" t="s">
        <v>36586</v>
      </c>
      <c r="F280" t="s">
        <v>36587</v>
      </c>
      <c r="G280">
        <v>1.95604</v>
      </c>
      <c r="H280">
        <v>1.9532</v>
      </c>
      <c r="I280">
        <f t="shared" si="57"/>
        <v>1</v>
      </c>
      <c r="J280">
        <v>1</v>
      </c>
      <c r="K280">
        <f t="shared" si="58"/>
        <v>0.92</v>
      </c>
      <c r="L280">
        <v>0.92</v>
      </c>
      <c r="M280" t="s">
        <v>17</v>
      </c>
      <c r="N280">
        <f t="shared" si="63"/>
        <v>43951.300000000338</v>
      </c>
      <c r="U280" t="str">
        <f ca="1"/>
        <v>2025-06-13 12:39:27</v>
      </c>
      <c r="V280" s="7">
        <f t="shared" ca="1" si="59"/>
        <v>2</v>
      </c>
      <c r="W280" s="7">
        <f t="shared" ca="1" si="52"/>
        <v>3</v>
      </c>
      <c r="X280" s="7">
        <f t="shared" ca="1" si="53"/>
        <v>2.7600000000000002</v>
      </c>
      <c r="Y280" s="7">
        <f t="shared" ca="1" si="60"/>
        <v>1.9190199999999999</v>
      </c>
      <c r="Z280" s="7">
        <f t="shared" ca="1" si="61"/>
        <v>1.91839</v>
      </c>
      <c r="AA280" s="7">
        <f t="shared" ca="1" si="62"/>
        <v>1.9171899999999999</v>
      </c>
      <c r="AB280">
        <f t="shared" ca="1" si="54"/>
        <v>0</v>
      </c>
      <c r="AC280">
        <f t="shared" ca="1" si="55"/>
        <v>1</v>
      </c>
      <c r="AD280">
        <f t="shared" ca="1" si="56"/>
        <v>0</v>
      </c>
    </row>
    <row r="281" spans="1:30" x14ac:dyDescent="0.2">
      <c r="A281" t="s">
        <v>18</v>
      </c>
      <c r="B281" t="s">
        <v>36588</v>
      </c>
      <c r="C281" t="s">
        <v>495</v>
      </c>
      <c r="D281" t="s">
        <v>566</v>
      </c>
      <c r="E281" t="s">
        <v>36589</v>
      </c>
      <c r="F281" t="s">
        <v>36590</v>
      </c>
      <c r="G281">
        <v>1.95783</v>
      </c>
      <c r="H281">
        <v>1.9554499999999999</v>
      </c>
      <c r="I281">
        <f t="shared" si="57"/>
        <v>1</v>
      </c>
      <c r="J281">
        <v>1</v>
      </c>
      <c r="K281">
        <f t="shared" si="58"/>
        <v>0.92</v>
      </c>
      <c r="L281">
        <v>0.92</v>
      </c>
      <c r="M281" t="s">
        <v>17</v>
      </c>
      <c r="N281">
        <f t="shared" si="63"/>
        <v>43950.380000000339</v>
      </c>
      <c r="U281" t="str">
        <f ca="1"/>
        <v>2025-06-13 12:29:15</v>
      </c>
      <c r="V281" s="7">
        <f t="shared" ca="1" si="59"/>
        <v>1</v>
      </c>
      <c r="W281" s="7">
        <f t="shared" ca="1" si="52"/>
        <v>1</v>
      </c>
      <c r="X281" s="7">
        <f t="shared" ca="1" si="53"/>
        <v>0.92</v>
      </c>
      <c r="Y281" s="7">
        <f t="shared" ca="1" si="60"/>
        <v>1.91865</v>
      </c>
      <c r="Z281" s="7">
        <f t="shared" ca="1" si="61"/>
        <v>1.9158200000000001</v>
      </c>
      <c r="AA281" s="7">
        <f t="shared" ca="1" si="62"/>
        <v>1.9158200000000001</v>
      </c>
      <c r="AB281">
        <f t="shared" ca="1" si="54"/>
        <v>0</v>
      </c>
      <c r="AC281">
        <f t="shared" ca="1" si="55"/>
        <v>1</v>
      </c>
      <c r="AD281">
        <f t="shared" ca="1" si="56"/>
        <v>0</v>
      </c>
    </row>
    <row r="282" spans="1:30" x14ac:dyDescent="0.2">
      <c r="A282" t="s">
        <v>11</v>
      </c>
      <c r="B282" t="s">
        <v>36591</v>
      </c>
      <c r="C282" t="s">
        <v>495</v>
      </c>
      <c r="D282" t="s">
        <v>566</v>
      </c>
      <c r="E282" t="s">
        <v>36592</v>
      </c>
      <c r="F282" t="s">
        <v>36593</v>
      </c>
      <c r="G282">
        <v>1.95963</v>
      </c>
      <c r="H282">
        <v>1.95757</v>
      </c>
      <c r="I282">
        <f t="shared" si="57"/>
        <v>1</v>
      </c>
      <c r="J282">
        <v>1</v>
      </c>
      <c r="K282">
        <f t="shared" si="58"/>
        <v>-1</v>
      </c>
      <c r="L282">
        <v>-1</v>
      </c>
      <c r="M282" t="s">
        <v>17</v>
      </c>
      <c r="N282">
        <f t="shared" si="63"/>
        <v>43949.460000000341</v>
      </c>
      <c r="U282" t="str">
        <f ca="1"/>
        <v>2025-06-13 12:19:02</v>
      </c>
      <c r="V282" s="7">
        <f t="shared" ca="1" si="59"/>
        <v>1</v>
      </c>
      <c r="W282" s="7">
        <f t="shared" ca="1" si="52"/>
        <v>1</v>
      </c>
      <c r="X282" s="7">
        <f t="shared" ca="1" si="53"/>
        <v>-1</v>
      </c>
      <c r="Y282" s="7">
        <f t="shared" ca="1" si="60"/>
        <v>1.91473</v>
      </c>
      <c r="Z282" s="7">
        <f t="shared" ca="1" si="61"/>
        <v>1.91428</v>
      </c>
      <c r="AA282" s="7">
        <f t="shared" ca="1" si="62"/>
        <v>1.91428</v>
      </c>
      <c r="AB282">
        <f t="shared" ca="1" si="54"/>
        <v>0</v>
      </c>
      <c r="AC282">
        <f t="shared" ca="1" si="55"/>
        <v>1</v>
      </c>
      <c r="AD282">
        <f t="shared" ca="1" si="56"/>
        <v>0</v>
      </c>
    </row>
    <row r="283" spans="1:30" x14ac:dyDescent="0.2">
      <c r="A283" t="s">
        <v>11</v>
      </c>
      <c r="B283" t="s">
        <v>36594</v>
      </c>
      <c r="C283" t="s">
        <v>28066</v>
      </c>
      <c r="D283" t="s">
        <v>566</v>
      </c>
      <c r="E283" t="s">
        <v>36595</v>
      </c>
      <c r="F283" t="s">
        <v>36593</v>
      </c>
      <c r="G283">
        <v>1.9572700000000001</v>
      </c>
      <c r="H283">
        <v>1.95757</v>
      </c>
      <c r="I283">
        <f t="shared" si="57"/>
        <v>2</v>
      </c>
      <c r="J283">
        <v>2</v>
      </c>
      <c r="K283">
        <f t="shared" si="58"/>
        <v>1.84</v>
      </c>
      <c r="L283">
        <v>1.84</v>
      </c>
      <c r="M283" t="s">
        <v>17</v>
      </c>
      <c r="N283">
        <f t="shared" si="63"/>
        <v>43950.460000000341</v>
      </c>
      <c r="U283" t="str">
        <f ca="1"/>
        <v>2025-06-13 12:08:50</v>
      </c>
      <c r="V283" s="7">
        <f t="shared" ca="1" si="59"/>
        <v>1</v>
      </c>
      <c r="W283" s="7">
        <f t="shared" ca="1" si="52"/>
        <v>1</v>
      </c>
      <c r="X283" s="7">
        <f t="shared" ca="1" si="53"/>
        <v>0.92</v>
      </c>
      <c r="Y283" s="7">
        <f t="shared" ca="1" si="60"/>
        <v>1.91381</v>
      </c>
      <c r="Z283" s="7">
        <f t="shared" ca="1" si="61"/>
        <v>1.9195599999999999</v>
      </c>
      <c r="AA283" s="7">
        <f t="shared" ca="1" si="62"/>
        <v>1.9195599999999999</v>
      </c>
      <c r="AB283">
        <f t="shared" ca="1" si="54"/>
        <v>0</v>
      </c>
      <c r="AC283">
        <f t="shared" ca="1" si="55"/>
        <v>0</v>
      </c>
      <c r="AD283">
        <f t="shared" ca="1" si="56"/>
        <v>1</v>
      </c>
    </row>
    <row r="284" spans="1:30" x14ac:dyDescent="0.2">
      <c r="A284" t="s">
        <v>11</v>
      </c>
      <c r="B284" t="s">
        <v>36596</v>
      </c>
      <c r="C284" t="s">
        <v>544</v>
      </c>
      <c r="D284" t="s">
        <v>566</v>
      </c>
      <c r="E284" t="s">
        <v>36597</v>
      </c>
      <c r="F284" t="s">
        <v>36598</v>
      </c>
      <c r="G284">
        <v>1.9553</v>
      </c>
      <c r="H284">
        <v>1.9589799999999999</v>
      </c>
      <c r="I284">
        <f t="shared" si="57"/>
        <v>1</v>
      </c>
      <c r="J284">
        <v>1</v>
      </c>
      <c r="K284">
        <f t="shared" si="58"/>
        <v>0.92</v>
      </c>
      <c r="L284">
        <v>0.92</v>
      </c>
      <c r="M284" t="s">
        <v>17</v>
      </c>
      <c r="N284">
        <f t="shared" si="63"/>
        <v>43948.620000000345</v>
      </c>
      <c r="U284" t="str">
        <f ca="1"/>
        <v>2025-06-13 11:58:37</v>
      </c>
      <c r="V284" s="7">
        <f t="shared" ca="1" si="59"/>
        <v>2</v>
      </c>
      <c r="W284" s="7">
        <f t="shared" ca="1" si="52"/>
        <v>3</v>
      </c>
      <c r="X284" s="7">
        <f t="shared" ca="1" si="53"/>
        <v>0.84000000000000008</v>
      </c>
      <c r="Y284" s="7">
        <f t="shared" ca="1" si="60"/>
        <v>1.9200999999999999</v>
      </c>
      <c r="Z284" s="7">
        <f t="shared" ca="1" si="61"/>
        <v>1.92086</v>
      </c>
      <c r="AA284" s="7">
        <f t="shared" ca="1" si="62"/>
        <v>1.9183600000000001</v>
      </c>
      <c r="AB284">
        <f t="shared" ca="1" si="54"/>
        <v>1</v>
      </c>
      <c r="AC284">
        <f t="shared" ca="1" si="55"/>
        <v>0</v>
      </c>
      <c r="AD284">
        <f t="shared" ca="1" si="56"/>
        <v>0</v>
      </c>
    </row>
    <row r="285" spans="1:30" x14ac:dyDescent="0.2">
      <c r="A285" t="s">
        <v>18</v>
      </c>
      <c r="B285" t="s">
        <v>36599</v>
      </c>
      <c r="C285" t="s">
        <v>1198</v>
      </c>
      <c r="D285" t="s">
        <v>566</v>
      </c>
      <c r="E285" t="s">
        <v>36600</v>
      </c>
      <c r="F285" t="s">
        <v>36601</v>
      </c>
      <c r="G285">
        <v>1.9558</v>
      </c>
      <c r="H285">
        <v>1.95567</v>
      </c>
      <c r="I285">
        <f t="shared" si="57"/>
        <v>4</v>
      </c>
      <c r="J285">
        <v>4</v>
      </c>
      <c r="K285">
        <f t="shared" si="58"/>
        <v>3.68</v>
      </c>
      <c r="L285">
        <v>3.68</v>
      </c>
      <c r="M285" t="s">
        <v>17</v>
      </c>
      <c r="N285">
        <f t="shared" si="63"/>
        <v>43947.700000000346</v>
      </c>
      <c r="U285" t="str">
        <f ca="1"/>
        <v>2025-06-13 11:48:25</v>
      </c>
      <c r="V285" s="7">
        <f t="shared" ca="1" si="59"/>
        <v>3</v>
      </c>
      <c r="W285" s="7">
        <f t="shared" ca="1" si="52"/>
        <v>7</v>
      </c>
      <c r="X285" s="7">
        <f t="shared" ca="1" si="53"/>
        <v>4.5200000000000005</v>
      </c>
      <c r="Y285" s="7">
        <f t="shared" ca="1" si="60"/>
        <v>1.9207399999999999</v>
      </c>
      <c r="Z285" s="7">
        <f t="shared" ca="1" si="61"/>
        <v>1.92178</v>
      </c>
      <c r="AA285" s="7">
        <f t="shared" ca="1" si="62"/>
        <v>1.9203300000000001</v>
      </c>
      <c r="AB285">
        <f t="shared" ca="1" si="54"/>
        <v>1</v>
      </c>
      <c r="AC285">
        <f t="shared" ca="1" si="55"/>
        <v>0</v>
      </c>
      <c r="AD285">
        <f t="shared" ca="1" si="56"/>
        <v>0</v>
      </c>
    </row>
    <row r="286" spans="1:30" x14ac:dyDescent="0.2">
      <c r="A286" t="s">
        <v>18</v>
      </c>
      <c r="B286" t="s">
        <v>36602</v>
      </c>
      <c r="C286" t="s">
        <v>28689</v>
      </c>
      <c r="D286" t="s">
        <v>566</v>
      </c>
      <c r="E286" t="s">
        <v>36603</v>
      </c>
      <c r="F286" t="s">
        <v>36601</v>
      </c>
      <c r="G286">
        <v>1.95211</v>
      </c>
      <c r="H286">
        <v>1.95567</v>
      </c>
      <c r="I286">
        <f t="shared" si="57"/>
        <v>2</v>
      </c>
      <c r="J286">
        <v>2</v>
      </c>
      <c r="K286">
        <f t="shared" si="58"/>
        <v>-2</v>
      </c>
      <c r="L286">
        <v>-2</v>
      </c>
      <c r="M286" t="s">
        <v>17</v>
      </c>
      <c r="N286">
        <f t="shared" si="63"/>
        <v>43944.020000000346</v>
      </c>
      <c r="U286" t="str">
        <f ca="1"/>
        <v>2025-06-13 11:37:40</v>
      </c>
      <c r="V286" s="7">
        <f t="shared" ca="1" si="59"/>
        <v>3</v>
      </c>
      <c r="W286" s="7">
        <f t="shared" ca="1" si="52"/>
        <v>7</v>
      </c>
      <c r="X286" s="7">
        <f t="shared" ca="1" si="53"/>
        <v>0.68000000000000016</v>
      </c>
      <c r="Y286" s="7">
        <f t="shared" ca="1" si="60"/>
        <v>1.9188799999999999</v>
      </c>
      <c r="Z286" s="7">
        <f t="shared" ca="1" si="61"/>
        <v>1.92272</v>
      </c>
      <c r="AA286" s="7">
        <f t="shared" ca="1" si="62"/>
        <v>1.9182699999999999</v>
      </c>
      <c r="AB286">
        <f t="shared" ca="1" si="54"/>
        <v>1</v>
      </c>
      <c r="AC286">
        <f t="shared" ca="1" si="55"/>
        <v>0</v>
      </c>
      <c r="AD286">
        <f t="shared" ca="1" si="56"/>
        <v>0</v>
      </c>
    </row>
    <row r="287" spans="1:30" x14ac:dyDescent="0.2">
      <c r="A287" t="s">
        <v>18</v>
      </c>
      <c r="B287" t="s">
        <v>36604</v>
      </c>
      <c r="C287" t="s">
        <v>495</v>
      </c>
      <c r="D287" t="s">
        <v>566</v>
      </c>
      <c r="E287" t="s">
        <v>36605</v>
      </c>
      <c r="F287" t="s">
        <v>36601</v>
      </c>
      <c r="G287">
        <v>1.94838</v>
      </c>
      <c r="H287">
        <v>1.95567</v>
      </c>
      <c r="I287">
        <f t="shared" si="57"/>
        <v>1</v>
      </c>
      <c r="J287">
        <v>1</v>
      </c>
      <c r="K287">
        <f t="shared" si="58"/>
        <v>-1</v>
      </c>
      <c r="L287">
        <v>-1</v>
      </c>
      <c r="M287" t="s">
        <v>17</v>
      </c>
      <c r="N287">
        <f t="shared" si="63"/>
        <v>43946.020000000346</v>
      </c>
      <c r="U287" t="str">
        <f ca="1"/>
        <v>2025-06-13 11:27:28</v>
      </c>
      <c r="V287" s="7">
        <f t="shared" ca="1" si="59"/>
        <v>1</v>
      </c>
      <c r="W287" s="7">
        <f t="shared" ca="1" si="52"/>
        <v>1</v>
      </c>
      <c r="X287" s="7">
        <f t="shared" ca="1" si="53"/>
        <v>0.92</v>
      </c>
      <c r="Y287" s="7">
        <f t="shared" ca="1" si="60"/>
        <v>1.92259</v>
      </c>
      <c r="Z287" s="7">
        <f t="shared" ca="1" si="61"/>
        <v>1.91788</v>
      </c>
      <c r="AA287" s="7">
        <f t="shared" ca="1" si="62"/>
        <v>1.91788</v>
      </c>
      <c r="AB287">
        <f t="shared" ca="1" si="54"/>
        <v>0</v>
      </c>
      <c r="AC287">
        <f t="shared" ca="1" si="55"/>
        <v>1</v>
      </c>
      <c r="AD287">
        <f t="shared" ca="1" si="56"/>
        <v>0</v>
      </c>
    </row>
    <row r="288" spans="1:30" x14ac:dyDescent="0.2">
      <c r="A288" t="s">
        <v>18</v>
      </c>
      <c r="B288" t="s">
        <v>36606</v>
      </c>
      <c r="C288" t="s">
        <v>558</v>
      </c>
      <c r="D288" t="s">
        <v>566</v>
      </c>
      <c r="E288" t="s">
        <v>36607</v>
      </c>
      <c r="F288" t="s">
        <v>36608</v>
      </c>
      <c r="G288">
        <v>1.95021</v>
      </c>
      <c r="H288">
        <v>1.9484900000000001</v>
      </c>
      <c r="I288">
        <f t="shared" si="57"/>
        <v>2</v>
      </c>
      <c r="J288">
        <v>2</v>
      </c>
      <c r="K288">
        <f t="shared" si="58"/>
        <v>1.84</v>
      </c>
      <c r="L288">
        <v>1.84</v>
      </c>
      <c r="M288" t="s">
        <v>17</v>
      </c>
      <c r="N288">
        <f t="shared" si="63"/>
        <v>43947.020000000346</v>
      </c>
      <c r="U288" t="str">
        <f ca="1"/>
        <v>2025-06-13 11:17:15</v>
      </c>
      <c r="V288" s="7">
        <f t="shared" ca="1" si="59"/>
        <v>2</v>
      </c>
      <c r="W288" s="7">
        <f t="shared" ca="1" si="52"/>
        <v>3</v>
      </c>
      <c r="X288" s="7">
        <f t="shared" ca="1" si="53"/>
        <v>2.7600000000000002</v>
      </c>
      <c r="Y288" s="7">
        <f t="shared" ca="1" si="60"/>
        <v>1.9184099999999999</v>
      </c>
      <c r="Z288" s="7">
        <f t="shared" ca="1" si="61"/>
        <v>1.91544</v>
      </c>
      <c r="AA288" s="7">
        <f t="shared" ca="1" si="62"/>
        <v>1.9132</v>
      </c>
      <c r="AB288">
        <f t="shared" ca="1" si="54"/>
        <v>0</v>
      </c>
      <c r="AC288">
        <f t="shared" ca="1" si="55"/>
        <v>1</v>
      </c>
      <c r="AD288">
        <f t="shared" ca="1" si="56"/>
        <v>0</v>
      </c>
    </row>
    <row r="289" spans="1:30" x14ac:dyDescent="0.2">
      <c r="A289" t="s">
        <v>18</v>
      </c>
      <c r="B289" t="s">
        <v>36609</v>
      </c>
      <c r="C289" t="s">
        <v>544</v>
      </c>
      <c r="D289" t="s">
        <v>566</v>
      </c>
      <c r="E289" t="s">
        <v>36610</v>
      </c>
      <c r="F289" t="s">
        <v>36608</v>
      </c>
      <c r="G289">
        <v>1.9480599999999999</v>
      </c>
      <c r="H289">
        <v>1.9484900000000001</v>
      </c>
      <c r="I289">
        <f t="shared" si="57"/>
        <v>1</v>
      </c>
      <c r="J289">
        <v>1</v>
      </c>
      <c r="K289">
        <f t="shared" si="58"/>
        <v>-1</v>
      </c>
      <c r="L289">
        <v>-1</v>
      </c>
      <c r="M289" t="s">
        <v>17</v>
      </c>
      <c r="N289">
        <f t="shared" si="63"/>
        <v>43945.18000000035</v>
      </c>
      <c r="U289" t="str">
        <f ca="1"/>
        <v>2025-06-13 11:07:01</v>
      </c>
      <c r="V289" s="7">
        <f t="shared" ca="1" si="59"/>
        <v>2</v>
      </c>
      <c r="W289" s="7">
        <f t="shared" ca="1" si="52"/>
        <v>3</v>
      </c>
      <c r="X289" s="7">
        <f t="shared" ca="1" si="53"/>
        <v>0.84000000000000008</v>
      </c>
      <c r="Y289" s="7">
        <f t="shared" ca="1" si="60"/>
        <v>1.9154100000000001</v>
      </c>
      <c r="Z289" s="7">
        <f t="shared" ca="1" si="61"/>
        <v>1.9158500000000001</v>
      </c>
      <c r="AA289" s="7">
        <f t="shared" ca="1" si="62"/>
        <v>1.9133500000000001</v>
      </c>
      <c r="AB289">
        <f t="shared" ca="1" si="54"/>
        <v>1</v>
      </c>
      <c r="AC289">
        <f t="shared" ca="1" si="55"/>
        <v>0</v>
      </c>
      <c r="AD289">
        <f t="shared" ca="1" si="56"/>
        <v>0</v>
      </c>
    </row>
    <row r="290" spans="1:30" x14ac:dyDescent="0.2">
      <c r="A290" t="s">
        <v>11</v>
      </c>
      <c r="B290" t="s">
        <v>36611</v>
      </c>
      <c r="C290" t="s">
        <v>28490</v>
      </c>
      <c r="D290" t="s">
        <v>566</v>
      </c>
      <c r="E290" t="s">
        <v>36612</v>
      </c>
      <c r="F290" t="s">
        <v>36613</v>
      </c>
      <c r="G290">
        <v>1.94895</v>
      </c>
      <c r="H290">
        <v>1.9474400000000001</v>
      </c>
      <c r="I290">
        <f t="shared" si="57"/>
        <v>2</v>
      </c>
      <c r="J290">
        <v>2</v>
      </c>
      <c r="K290">
        <f t="shared" si="58"/>
        <v>-2</v>
      </c>
      <c r="L290">
        <v>-2</v>
      </c>
      <c r="M290" t="s">
        <v>17</v>
      </c>
      <c r="N290">
        <f t="shared" si="63"/>
        <v>43946.18000000035</v>
      </c>
      <c r="U290" t="str">
        <f ca="1"/>
        <v>2025-06-13 10:56:49</v>
      </c>
      <c r="V290" s="7">
        <f t="shared" ca="1" si="59"/>
        <v>3</v>
      </c>
      <c r="W290" s="7">
        <f t="shared" ca="1" si="52"/>
        <v>7</v>
      </c>
      <c r="X290" s="7">
        <f t="shared" ca="1" si="53"/>
        <v>-7</v>
      </c>
      <c r="Y290" s="7">
        <f t="shared" ca="1" si="60"/>
        <v>1.9154500000000001</v>
      </c>
      <c r="Z290" s="7">
        <f t="shared" ca="1" si="61"/>
        <v>1.9134899999999999</v>
      </c>
      <c r="AA290" s="7">
        <f t="shared" ca="1" si="62"/>
        <v>1.9098599999999999</v>
      </c>
      <c r="AB290">
        <f t="shared" ca="1" si="54"/>
        <v>0</v>
      </c>
      <c r="AC290">
        <f t="shared" ca="1" si="55"/>
        <v>1</v>
      </c>
      <c r="AD290">
        <f t="shared" ca="1" si="56"/>
        <v>0</v>
      </c>
    </row>
    <row r="291" spans="1:30" x14ac:dyDescent="0.2">
      <c r="A291" t="s">
        <v>11</v>
      </c>
      <c r="B291" t="s">
        <v>36614</v>
      </c>
      <c r="C291" t="s">
        <v>28484</v>
      </c>
      <c r="D291" t="s">
        <v>566</v>
      </c>
      <c r="E291" t="s">
        <v>34661</v>
      </c>
      <c r="F291" t="s">
        <v>36613</v>
      </c>
      <c r="G291">
        <v>1.9471400000000001</v>
      </c>
      <c r="H291">
        <v>1.9474400000000001</v>
      </c>
      <c r="I291">
        <f t="shared" si="57"/>
        <v>0</v>
      </c>
      <c r="J291">
        <v>8</v>
      </c>
      <c r="K291">
        <f t="shared" si="58"/>
        <v>0</v>
      </c>
      <c r="L291">
        <v>7.36</v>
      </c>
      <c r="M291" t="s">
        <v>17</v>
      </c>
      <c r="N291">
        <f t="shared" si="63"/>
        <v>43948.18000000035</v>
      </c>
      <c r="U291" t="str">
        <f ca="1"/>
        <v>2025-06-13 10:46:37</v>
      </c>
      <c r="V291" s="7">
        <f t="shared" ca="1" si="59"/>
        <v>1</v>
      </c>
      <c r="W291" s="7">
        <f t="shared" ca="1" si="52"/>
        <v>1</v>
      </c>
      <c r="X291" s="7">
        <f t="shared" ca="1" si="53"/>
        <v>0.92</v>
      </c>
      <c r="Y291" s="7">
        <f t="shared" ca="1" si="60"/>
        <v>1.9090100000000001</v>
      </c>
      <c r="Z291" s="7">
        <f t="shared" ca="1" si="61"/>
        <v>1.91049</v>
      </c>
      <c r="AA291" s="7">
        <f t="shared" ca="1" si="62"/>
        <v>1.91049</v>
      </c>
      <c r="AB291">
        <f t="shared" ca="1" si="54"/>
        <v>0</v>
      </c>
      <c r="AC291">
        <f t="shared" ca="1" si="55"/>
        <v>0</v>
      </c>
      <c r="AD291">
        <f t="shared" ca="1" si="56"/>
        <v>1</v>
      </c>
    </row>
    <row r="292" spans="1:30" x14ac:dyDescent="0.2">
      <c r="A292" t="s">
        <v>11</v>
      </c>
      <c r="B292" t="s">
        <v>36615</v>
      </c>
      <c r="C292" t="s">
        <v>544</v>
      </c>
      <c r="D292" t="s">
        <v>566</v>
      </c>
      <c r="E292" t="s">
        <v>36616</v>
      </c>
      <c r="F292" t="s">
        <v>36613</v>
      </c>
      <c r="G292">
        <v>1.9499299999999999</v>
      </c>
      <c r="H292">
        <v>1.9474400000000001</v>
      </c>
      <c r="I292">
        <f t="shared" si="57"/>
        <v>1</v>
      </c>
      <c r="J292">
        <v>1</v>
      </c>
      <c r="K292">
        <f t="shared" si="58"/>
        <v>-1</v>
      </c>
      <c r="L292">
        <v>-1</v>
      </c>
      <c r="M292" t="s">
        <v>17</v>
      </c>
      <c r="N292">
        <f t="shared" si="63"/>
        <v>43940.820000000349</v>
      </c>
      <c r="U292" t="str">
        <f ca="1"/>
        <v>2025-06-13 10:35:51</v>
      </c>
      <c r="V292" s="7">
        <f t="shared" ca="1" si="59"/>
        <v>2</v>
      </c>
      <c r="W292" s="7">
        <f t="shared" ca="1" si="52"/>
        <v>3</v>
      </c>
      <c r="X292" s="7">
        <f t="shared" ca="1" si="53"/>
        <v>2.7600000000000002</v>
      </c>
      <c r="Y292" s="7">
        <f t="shared" ca="1" si="60"/>
        <v>1.91106</v>
      </c>
      <c r="Z292" s="7">
        <f t="shared" ca="1" si="61"/>
        <v>1.91547</v>
      </c>
      <c r="AA292" s="7">
        <f t="shared" ca="1" si="62"/>
        <v>1.91361</v>
      </c>
      <c r="AB292">
        <f t="shared" ca="1" si="54"/>
        <v>0</v>
      </c>
      <c r="AC292">
        <f t="shared" ca="1" si="55"/>
        <v>0</v>
      </c>
      <c r="AD292">
        <f t="shared" ca="1" si="56"/>
        <v>1</v>
      </c>
    </row>
    <row r="293" spans="1:30" x14ac:dyDescent="0.2">
      <c r="A293" t="s">
        <v>11</v>
      </c>
      <c r="B293" t="s">
        <v>36617</v>
      </c>
      <c r="C293" t="s">
        <v>3054</v>
      </c>
      <c r="D293" t="s">
        <v>566</v>
      </c>
      <c r="E293" t="s">
        <v>36618</v>
      </c>
      <c r="F293" t="s">
        <v>36613</v>
      </c>
      <c r="G293">
        <v>1.9481599999999999</v>
      </c>
      <c r="H293">
        <v>1.9474400000000001</v>
      </c>
      <c r="I293">
        <f t="shared" si="57"/>
        <v>4</v>
      </c>
      <c r="J293">
        <v>4</v>
      </c>
      <c r="K293">
        <f t="shared" si="58"/>
        <v>-4</v>
      </c>
      <c r="L293">
        <v>-4</v>
      </c>
      <c r="M293" t="s">
        <v>17</v>
      </c>
      <c r="N293">
        <f t="shared" si="63"/>
        <v>43941.820000000349</v>
      </c>
      <c r="U293" t="str">
        <f ca="1"/>
        <v>2025-06-13 10:25:39</v>
      </c>
      <c r="V293" s="7">
        <f t="shared" ca="1" si="59"/>
        <v>2</v>
      </c>
      <c r="W293" s="7">
        <f t="shared" ca="1" si="52"/>
        <v>3</v>
      </c>
      <c r="X293" s="7">
        <f t="shared" ca="1" si="53"/>
        <v>2.7600000000000002</v>
      </c>
      <c r="Y293" s="7">
        <f t="shared" ca="1" si="60"/>
        <v>1.9145399999999999</v>
      </c>
      <c r="Z293" s="7">
        <f t="shared" ca="1" si="61"/>
        <v>1.9178900000000001</v>
      </c>
      <c r="AA293" s="7">
        <f t="shared" ca="1" si="62"/>
        <v>1.91554</v>
      </c>
      <c r="AB293">
        <f t="shared" ca="1" si="54"/>
        <v>0</v>
      </c>
      <c r="AC293">
        <f t="shared" ca="1" si="55"/>
        <v>0</v>
      </c>
      <c r="AD293">
        <f t="shared" ca="1" si="56"/>
        <v>1</v>
      </c>
    </row>
    <row r="294" spans="1:30" x14ac:dyDescent="0.2">
      <c r="A294" t="s">
        <v>11</v>
      </c>
      <c r="B294" t="s">
        <v>36619</v>
      </c>
      <c r="C294" t="s">
        <v>495</v>
      </c>
      <c r="D294" t="s">
        <v>566</v>
      </c>
      <c r="E294" t="s">
        <v>36620</v>
      </c>
      <c r="F294" t="s">
        <v>36621</v>
      </c>
      <c r="G294">
        <v>1.94581</v>
      </c>
      <c r="H294">
        <v>1.9498800000000001</v>
      </c>
      <c r="I294">
        <f t="shared" si="57"/>
        <v>1</v>
      </c>
      <c r="J294">
        <v>1</v>
      </c>
      <c r="K294">
        <f t="shared" si="58"/>
        <v>0.92</v>
      </c>
      <c r="L294">
        <v>0.92</v>
      </c>
      <c r="M294" t="s">
        <v>17</v>
      </c>
      <c r="N294">
        <f t="shared" si="63"/>
        <v>43945.820000000349</v>
      </c>
      <c r="U294" t="str">
        <f ca="1"/>
        <v>2025-06-13 10:15:27</v>
      </c>
      <c r="V294" s="7">
        <f t="shared" ca="1" si="59"/>
        <v>1</v>
      </c>
      <c r="W294" s="7">
        <f t="shared" ca="1" si="52"/>
        <v>1</v>
      </c>
      <c r="X294" s="7">
        <f t="shared" ca="1" si="53"/>
        <v>0.92</v>
      </c>
      <c r="Y294" s="7">
        <f t="shared" ca="1" si="60"/>
        <v>1.91473</v>
      </c>
      <c r="Z294" s="7">
        <f t="shared" ca="1" si="61"/>
        <v>1.91412</v>
      </c>
      <c r="AA294" s="7">
        <f t="shared" ca="1" si="62"/>
        <v>1.91412</v>
      </c>
      <c r="AB294">
        <f t="shared" ca="1" si="54"/>
        <v>0</v>
      </c>
      <c r="AC294">
        <f t="shared" ca="1" si="55"/>
        <v>1</v>
      </c>
      <c r="AD294">
        <f t="shared" ca="1" si="56"/>
        <v>0</v>
      </c>
    </row>
    <row r="295" spans="1:30" x14ac:dyDescent="0.2">
      <c r="A295" t="s">
        <v>18</v>
      </c>
      <c r="B295" t="s">
        <v>36622</v>
      </c>
      <c r="C295" t="s">
        <v>495</v>
      </c>
      <c r="D295" t="s">
        <v>566</v>
      </c>
      <c r="E295" t="s">
        <v>36623</v>
      </c>
      <c r="F295" t="s">
        <v>36624</v>
      </c>
      <c r="G295">
        <v>1.9464900000000001</v>
      </c>
      <c r="H295">
        <v>1.9456</v>
      </c>
      <c r="I295">
        <f t="shared" si="57"/>
        <v>1</v>
      </c>
      <c r="J295">
        <v>1</v>
      </c>
      <c r="K295">
        <f t="shared" si="58"/>
        <v>0.92</v>
      </c>
      <c r="L295">
        <v>0.92</v>
      </c>
      <c r="M295" t="s">
        <v>17</v>
      </c>
      <c r="N295">
        <f t="shared" si="63"/>
        <v>43944.900000000351</v>
      </c>
      <c r="U295" t="str">
        <f ca="1"/>
        <v>2025-06-13 10:05:15</v>
      </c>
      <c r="V295" s="7">
        <f t="shared" ca="1" si="59"/>
        <v>2</v>
      </c>
      <c r="W295" s="7">
        <f t="shared" ca="1" si="52"/>
        <v>3</v>
      </c>
      <c r="X295" s="7">
        <f t="shared" ca="1" si="53"/>
        <v>-3</v>
      </c>
      <c r="Y295" s="7">
        <f t="shared" ca="1" si="60"/>
        <v>1.91432</v>
      </c>
      <c r="Z295" s="7">
        <f t="shared" ca="1" si="61"/>
        <v>1.9126700000000001</v>
      </c>
      <c r="AA295" s="7">
        <f t="shared" ca="1" si="62"/>
        <v>1.9097599999999999</v>
      </c>
      <c r="AB295">
        <f t="shared" ca="1" si="54"/>
        <v>0</v>
      </c>
      <c r="AC295">
        <f t="shared" ca="1" si="55"/>
        <v>1</v>
      </c>
      <c r="AD295">
        <f t="shared" ca="1" si="56"/>
        <v>0</v>
      </c>
    </row>
    <row r="296" spans="1:30" x14ac:dyDescent="0.2">
      <c r="A296" t="s">
        <v>18</v>
      </c>
      <c r="B296" t="s">
        <v>36625</v>
      </c>
      <c r="C296" t="s">
        <v>495</v>
      </c>
      <c r="D296" t="s">
        <v>566</v>
      </c>
      <c r="E296" t="s">
        <v>36626</v>
      </c>
      <c r="F296" t="s">
        <v>36627</v>
      </c>
      <c r="G296">
        <v>1.9501900000000001</v>
      </c>
      <c r="H296">
        <v>1.9468799999999999</v>
      </c>
      <c r="I296">
        <f t="shared" si="57"/>
        <v>1</v>
      </c>
      <c r="J296">
        <v>1</v>
      </c>
      <c r="K296">
        <f t="shared" si="58"/>
        <v>0.92</v>
      </c>
      <c r="L296">
        <v>0.92</v>
      </c>
      <c r="M296" t="s">
        <v>17</v>
      </c>
      <c r="N296">
        <f t="shared" si="63"/>
        <v>43943.980000000352</v>
      </c>
      <c r="U296" t="str">
        <f ca="1"/>
        <v>2025-06-13 09:55:02</v>
      </c>
      <c r="V296" s="7">
        <f t="shared" ca="1" si="59"/>
        <v>1</v>
      </c>
      <c r="W296" s="7">
        <f t="shared" ca="1" si="52"/>
        <v>1</v>
      </c>
      <c r="X296" s="7">
        <f t="shared" ca="1" si="53"/>
        <v>0.92</v>
      </c>
      <c r="Y296" s="7">
        <f t="shared" ca="1" si="60"/>
        <v>1.9088099999999999</v>
      </c>
      <c r="Z296" s="7">
        <f t="shared" ca="1" si="61"/>
        <v>1.9122399999999999</v>
      </c>
      <c r="AA296" s="7">
        <f t="shared" ca="1" si="62"/>
        <v>1.9122399999999999</v>
      </c>
      <c r="AB296">
        <f t="shared" ca="1" si="54"/>
        <v>0</v>
      </c>
      <c r="AC296">
        <f t="shared" ca="1" si="55"/>
        <v>0</v>
      </c>
      <c r="AD296">
        <f t="shared" ca="1" si="56"/>
        <v>1</v>
      </c>
    </row>
    <row r="297" spans="1:30" x14ac:dyDescent="0.2">
      <c r="A297" t="s">
        <v>18</v>
      </c>
      <c r="B297" t="s">
        <v>36628</v>
      </c>
      <c r="C297" t="s">
        <v>544</v>
      </c>
      <c r="D297" t="s">
        <v>566</v>
      </c>
      <c r="E297" t="s">
        <v>36629</v>
      </c>
      <c r="F297" t="s">
        <v>36630</v>
      </c>
      <c r="G297">
        <v>1.9506399999999999</v>
      </c>
      <c r="H297">
        <v>1.95021</v>
      </c>
      <c r="I297">
        <f t="shared" si="57"/>
        <v>1</v>
      </c>
      <c r="J297">
        <v>1</v>
      </c>
      <c r="K297">
        <f t="shared" si="58"/>
        <v>0.92</v>
      </c>
      <c r="L297">
        <v>0.92</v>
      </c>
      <c r="M297" t="s">
        <v>17</v>
      </c>
      <c r="N297">
        <f t="shared" si="63"/>
        <v>43943.060000000354</v>
      </c>
      <c r="U297" t="str">
        <f ca="1"/>
        <v>2025-06-13 09:44:50</v>
      </c>
      <c r="V297" s="7">
        <f t="shared" ca="1" si="59"/>
        <v>3</v>
      </c>
      <c r="W297" s="7">
        <f t="shared" ca="1" si="52"/>
        <v>7</v>
      </c>
      <c r="X297" s="7">
        <f t="shared" ca="1" si="53"/>
        <v>-7</v>
      </c>
      <c r="Y297" s="7">
        <f t="shared" ca="1" si="60"/>
        <v>1.9128799999999999</v>
      </c>
      <c r="Z297" s="7">
        <f t="shared" ca="1" si="61"/>
        <v>1.9176200000000001</v>
      </c>
      <c r="AA297" s="7">
        <f t="shared" ca="1" si="62"/>
        <v>1.91425</v>
      </c>
      <c r="AB297">
        <f t="shared" ca="1" si="54"/>
        <v>0</v>
      </c>
      <c r="AC297">
        <f t="shared" ca="1" si="55"/>
        <v>0</v>
      </c>
      <c r="AD297">
        <f t="shared" ca="1" si="56"/>
        <v>1</v>
      </c>
    </row>
    <row r="298" spans="1:30" x14ac:dyDescent="0.2">
      <c r="A298" t="s">
        <v>18</v>
      </c>
      <c r="B298" t="s">
        <v>36631</v>
      </c>
      <c r="C298" t="s">
        <v>28065</v>
      </c>
      <c r="D298" t="s">
        <v>566</v>
      </c>
      <c r="E298" t="s">
        <v>36632</v>
      </c>
      <c r="F298" t="s">
        <v>36633</v>
      </c>
      <c r="G298">
        <v>1.9527699999999999</v>
      </c>
      <c r="H298">
        <v>1.9514</v>
      </c>
      <c r="I298">
        <f t="shared" si="57"/>
        <v>2</v>
      </c>
      <c r="J298">
        <v>2</v>
      </c>
      <c r="K298">
        <f t="shared" si="58"/>
        <v>1.84</v>
      </c>
      <c r="L298">
        <v>1.84</v>
      </c>
      <c r="M298" t="s">
        <v>17</v>
      </c>
      <c r="N298">
        <f t="shared" si="63"/>
        <v>43942.140000000356</v>
      </c>
      <c r="U298" t="str">
        <f ca="1"/>
        <v>2025-06-13 09:34:03</v>
      </c>
      <c r="V298" s="7">
        <f t="shared" ca="1" si="59"/>
        <v>4</v>
      </c>
      <c r="W298" s="7">
        <f t="shared" ca="1" si="52"/>
        <v>15</v>
      </c>
      <c r="X298" s="7">
        <f t="shared" ca="1" si="53"/>
        <v>-15</v>
      </c>
      <c r="Y298" s="7">
        <f t="shared" ca="1" si="60"/>
        <v>1.9188000000000001</v>
      </c>
      <c r="Z298" s="7">
        <f t="shared" ca="1" si="61"/>
        <v>1.91191</v>
      </c>
      <c r="AA298" s="7">
        <f t="shared" ca="1" si="62"/>
        <v>1.9058999999999999</v>
      </c>
      <c r="AB298">
        <f t="shared" ca="1" si="54"/>
        <v>0</v>
      </c>
      <c r="AC298">
        <f t="shared" ca="1" si="55"/>
        <v>1</v>
      </c>
      <c r="AD298">
        <f t="shared" ca="1" si="56"/>
        <v>0</v>
      </c>
    </row>
    <row r="299" spans="1:30" x14ac:dyDescent="0.2">
      <c r="A299" t="s">
        <v>18</v>
      </c>
      <c r="B299" t="s">
        <v>36634</v>
      </c>
      <c r="C299" t="s">
        <v>28071</v>
      </c>
      <c r="D299" t="s">
        <v>566</v>
      </c>
      <c r="E299" t="s">
        <v>36635</v>
      </c>
      <c r="F299" t="s">
        <v>36633</v>
      </c>
      <c r="G299">
        <v>1.9549300000000001</v>
      </c>
      <c r="H299">
        <v>1.9514</v>
      </c>
      <c r="I299">
        <f t="shared" si="57"/>
        <v>4</v>
      </c>
      <c r="J299">
        <v>4</v>
      </c>
      <c r="K299">
        <f t="shared" si="58"/>
        <v>3.68</v>
      </c>
      <c r="L299">
        <v>3.68</v>
      </c>
      <c r="M299" t="s">
        <v>17</v>
      </c>
      <c r="N299">
        <f t="shared" si="63"/>
        <v>43940.300000000359</v>
      </c>
      <c r="U299" t="str">
        <f ca="1"/>
        <v>2025-06-13 09:23:50</v>
      </c>
      <c r="V299" s="7">
        <f t="shared" ca="1" si="59"/>
        <v>1</v>
      </c>
      <c r="W299" s="7">
        <f t="shared" ca="1" si="52"/>
        <v>1</v>
      </c>
      <c r="X299" s="7">
        <f t="shared" ca="1" si="53"/>
        <v>0.92</v>
      </c>
      <c r="Y299" s="7">
        <f t="shared" ca="1" si="60"/>
        <v>1.9056</v>
      </c>
      <c r="Z299" s="7">
        <f t="shared" ca="1" si="61"/>
        <v>1.90802</v>
      </c>
      <c r="AA299" s="7">
        <f t="shared" ca="1" si="62"/>
        <v>1.90802</v>
      </c>
      <c r="AB299">
        <f t="shared" ca="1" si="54"/>
        <v>0</v>
      </c>
      <c r="AC299">
        <f t="shared" ca="1" si="55"/>
        <v>0</v>
      </c>
      <c r="AD299">
        <f t="shared" ca="1" si="56"/>
        <v>1</v>
      </c>
    </row>
    <row r="300" spans="1:30" x14ac:dyDescent="0.2">
      <c r="A300" t="s">
        <v>18</v>
      </c>
      <c r="B300" t="s">
        <v>36636</v>
      </c>
      <c r="C300" t="s">
        <v>495</v>
      </c>
      <c r="D300" t="s">
        <v>566</v>
      </c>
      <c r="E300" t="s">
        <v>36637</v>
      </c>
      <c r="F300" t="s">
        <v>36633</v>
      </c>
      <c r="G300">
        <v>1.95153</v>
      </c>
      <c r="H300">
        <v>1.9514</v>
      </c>
      <c r="I300">
        <f t="shared" si="57"/>
        <v>1</v>
      </c>
      <c r="J300">
        <v>1</v>
      </c>
      <c r="K300">
        <f t="shared" si="58"/>
        <v>0.92</v>
      </c>
      <c r="L300">
        <v>0.92</v>
      </c>
      <c r="M300" t="s">
        <v>17</v>
      </c>
      <c r="N300">
        <f t="shared" si="63"/>
        <v>43936.620000000359</v>
      </c>
      <c r="U300" t="str">
        <f ca="1"/>
        <v>2025-06-13 09:13:38</v>
      </c>
      <c r="V300" s="7">
        <f t="shared" ca="1" si="59"/>
        <v>1</v>
      </c>
      <c r="W300" s="7">
        <f t="shared" ca="1" si="52"/>
        <v>1</v>
      </c>
      <c r="X300" s="7">
        <f t="shared" ca="1" si="53"/>
        <v>0.92</v>
      </c>
      <c r="Y300" s="7">
        <f t="shared" ca="1" si="60"/>
        <v>1.9081999999999999</v>
      </c>
      <c r="Z300" s="7">
        <f t="shared" ca="1" si="61"/>
        <v>1.9120600000000001</v>
      </c>
      <c r="AA300" s="7">
        <f t="shared" ca="1" si="62"/>
        <v>1.9120600000000001</v>
      </c>
      <c r="AB300">
        <f t="shared" ca="1" si="54"/>
        <v>0</v>
      </c>
      <c r="AC300">
        <f t="shared" ca="1" si="55"/>
        <v>0</v>
      </c>
      <c r="AD300">
        <f t="shared" ca="1" si="56"/>
        <v>1</v>
      </c>
    </row>
    <row r="301" spans="1:30" x14ac:dyDescent="0.2">
      <c r="A301" t="s">
        <v>11</v>
      </c>
      <c r="B301" t="s">
        <v>36638</v>
      </c>
      <c r="C301" t="s">
        <v>495</v>
      </c>
      <c r="D301" t="s">
        <v>566</v>
      </c>
      <c r="E301" t="s">
        <v>36639</v>
      </c>
      <c r="F301" t="s">
        <v>36640</v>
      </c>
      <c r="G301">
        <v>1.9526699999999999</v>
      </c>
      <c r="H301">
        <v>1.9511799999999999</v>
      </c>
      <c r="I301">
        <f t="shared" si="57"/>
        <v>1</v>
      </c>
      <c r="J301">
        <v>1</v>
      </c>
      <c r="K301">
        <f t="shared" si="58"/>
        <v>-1</v>
      </c>
      <c r="L301">
        <v>-1</v>
      </c>
      <c r="M301" t="s">
        <v>17</v>
      </c>
      <c r="N301">
        <f t="shared" si="63"/>
        <v>43935.700000000361</v>
      </c>
      <c r="U301" t="str">
        <f ca="1"/>
        <v>2025-06-13 09:03:26</v>
      </c>
      <c r="V301" s="7">
        <f t="shared" ca="1" si="59"/>
        <v>2</v>
      </c>
      <c r="W301" s="7">
        <f t="shared" ca="1" si="52"/>
        <v>3</v>
      </c>
      <c r="X301" s="7">
        <f t="shared" ca="1" si="53"/>
        <v>2.7600000000000002</v>
      </c>
      <c r="Y301" s="7">
        <f t="shared" ca="1" si="60"/>
        <v>1.9121600000000001</v>
      </c>
      <c r="Z301" s="7">
        <f t="shared" ca="1" si="61"/>
        <v>1.9158900000000001</v>
      </c>
      <c r="AA301" s="7">
        <f t="shared" ca="1" si="62"/>
        <v>1.9137500000000001</v>
      </c>
      <c r="AB301">
        <f t="shared" ca="1" si="54"/>
        <v>0</v>
      </c>
      <c r="AC301">
        <f t="shared" ca="1" si="55"/>
        <v>0</v>
      </c>
      <c r="AD301">
        <f t="shared" ca="1" si="56"/>
        <v>1</v>
      </c>
    </row>
    <row r="302" spans="1:30" x14ac:dyDescent="0.2">
      <c r="A302" t="s">
        <v>11</v>
      </c>
      <c r="B302" t="s">
        <v>36641</v>
      </c>
      <c r="C302" t="s">
        <v>28071</v>
      </c>
      <c r="D302" t="s">
        <v>566</v>
      </c>
      <c r="E302" t="s">
        <v>34698</v>
      </c>
      <c r="F302" t="s">
        <v>36640</v>
      </c>
      <c r="G302">
        <v>1.95075</v>
      </c>
      <c r="H302">
        <v>1.9511799999999999</v>
      </c>
      <c r="I302">
        <f t="shared" si="57"/>
        <v>2</v>
      </c>
      <c r="J302">
        <v>2</v>
      </c>
      <c r="K302">
        <f t="shared" si="58"/>
        <v>1.84</v>
      </c>
      <c r="L302">
        <v>1.84</v>
      </c>
      <c r="M302" t="s">
        <v>17</v>
      </c>
      <c r="N302">
        <f t="shared" si="63"/>
        <v>43936.700000000361</v>
      </c>
      <c r="U302" t="str">
        <f ca="1"/>
        <v>2025-06-13 08:53:14</v>
      </c>
      <c r="V302" s="7">
        <f t="shared" ca="1" si="59"/>
        <v>2</v>
      </c>
      <c r="W302" s="7">
        <f t="shared" ca="1" si="52"/>
        <v>3</v>
      </c>
      <c r="X302" s="7">
        <f t="shared" ca="1" si="53"/>
        <v>-3</v>
      </c>
      <c r="Y302" s="7">
        <f t="shared" ca="1" si="60"/>
        <v>1.9136500000000001</v>
      </c>
      <c r="Z302" s="7">
        <f t="shared" ca="1" si="61"/>
        <v>1.9160900000000001</v>
      </c>
      <c r="AA302" s="7">
        <f t="shared" ca="1" si="62"/>
        <v>1.9138200000000001</v>
      </c>
      <c r="AB302">
        <f t="shared" ca="1" si="54"/>
        <v>0</v>
      </c>
      <c r="AC302">
        <f t="shared" ca="1" si="55"/>
        <v>0</v>
      </c>
      <c r="AD302">
        <f t="shared" ca="1" si="56"/>
        <v>1</v>
      </c>
    </row>
    <row r="303" spans="1:30" x14ac:dyDescent="0.2">
      <c r="A303" t="s">
        <v>18</v>
      </c>
      <c r="B303" t="s">
        <v>36642</v>
      </c>
      <c r="C303" t="s">
        <v>28490</v>
      </c>
      <c r="D303" t="s">
        <v>566</v>
      </c>
      <c r="E303" t="s">
        <v>34705</v>
      </c>
      <c r="F303" t="s">
        <v>36643</v>
      </c>
      <c r="G303">
        <v>1.95021</v>
      </c>
      <c r="H303">
        <v>1.9533799999999999</v>
      </c>
      <c r="I303">
        <f t="shared" si="57"/>
        <v>2</v>
      </c>
      <c r="J303">
        <v>2</v>
      </c>
      <c r="K303">
        <f t="shared" si="58"/>
        <v>-2</v>
      </c>
      <c r="L303">
        <v>-2</v>
      </c>
      <c r="M303" t="s">
        <v>17</v>
      </c>
      <c r="N303">
        <f t="shared" si="63"/>
        <v>43934.860000000364</v>
      </c>
      <c r="U303" t="str">
        <f ca="1"/>
        <v>2025-06-13 08:43:02</v>
      </c>
      <c r="V303" s="7">
        <f t="shared" ca="1" si="59"/>
        <v>1</v>
      </c>
      <c r="W303" s="7">
        <f t="shared" ca="1" si="52"/>
        <v>1</v>
      </c>
      <c r="X303" s="7">
        <f t="shared" ca="1" si="53"/>
        <v>0.92</v>
      </c>
      <c r="Y303" s="7">
        <f t="shared" ca="1" si="60"/>
        <v>1.9158200000000001</v>
      </c>
      <c r="Z303" s="7">
        <f t="shared" ca="1" si="61"/>
        <v>1.91238</v>
      </c>
      <c r="AA303" s="7">
        <f t="shared" ca="1" si="62"/>
        <v>1.91238</v>
      </c>
      <c r="AB303">
        <f t="shared" ca="1" si="54"/>
        <v>0</v>
      </c>
      <c r="AC303">
        <f t="shared" ca="1" si="55"/>
        <v>1</v>
      </c>
      <c r="AD303">
        <f t="shared" ca="1" si="56"/>
        <v>0</v>
      </c>
    </row>
    <row r="304" spans="1:30" x14ac:dyDescent="0.2">
      <c r="A304" t="s">
        <v>18</v>
      </c>
      <c r="B304" t="s">
        <v>36644</v>
      </c>
      <c r="C304" t="s">
        <v>2850</v>
      </c>
      <c r="D304" t="s">
        <v>566</v>
      </c>
      <c r="E304" t="s">
        <v>36645</v>
      </c>
      <c r="F304" t="s">
        <v>36643</v>
      </c>
      <c r="G304">
        <v>1.9515100000000001</v>
      </c>
      <c r="H304">
        <v>1.9533799999999999</v>
      </c>
      <c r="I304">
        <f t="shared" si="57"/>
        <v>4</v>
      </c>
      <c r="J304">
        <v>4</v>
      </c>
      <c r="K304">
        <f t="shared" si="58"/>
        <v>-4</v>
      </c>
      <c r="L304">
        <v>-4</v>
      </c>
      <c r="M304" t="s">
        <v>17</v>
      </c>
      <c r="N304">
        <f t="shared" si="63"/>
        <v>43936.860000000364</v>
      </c>
      <c r="U304" t="str">
        <f ca="1"/>
        <v>2025-06-13 08:32:17</v>
      </c>
      <c r="V304" s="7">
        <f t="shared" ca="1" si="59"/>
        <v>4</v>
      </c>
      <c r="W304" s="7">
        <f t="shared" ca="1" si="52"/>
        <v>15</v>
      </c>
      <c r="X304" s="7">
        <f t="shared" ca="1" si="53"/>
        <v>-15</v>
      </c>
      <c r="Y304" s="7">
        <f t="shared" ca="1" si="60"/>
        <v>1.91208</v>
      </c>
      <c r="Z304" s="7">
        <f t="shared" ca="1" si="61"/>
        <v>1.9101900000000001</v>
      </c>
      <c r="AA304" s="7">
        <f t="shared" ca="1" si="62"/>
        <v>1.9068499999999999</v>
      </c>
      <c r="AB304">
        <f t="shared" ca="1" si="54"/>
        <v>0</v>
      </c>
      <c r="AC304">
        <f t="shared" ca="1" si="55"/>
        <v>1</v>
      </c>
      <c r="AD304">
        <f t="shared" ca="1" si="56"/>
        <v>0</v>
      </c>
    </row>
    <row r="305" spans="1:30" x14ac:dyDescent="0.2">
      <c r="A305" t="s">
        <v>18</v>
      </c>
      <c r="B305" t="s">
        <v>36646</v>
      </c>
      <c r="C305" t="s">
        <v>495</v>
      </c>
      <c r="D305" t="s">
        <v>566</v>
      </c>
      <c r="E305" t="s">
        <v>36647</v>
      </c>
      <c r="F305" t="s">
        <v>36643</v>
      </c>
      <c r="G305">
        <v>1.9490000000000001</v>
      </c>
      <c r="H305">
        <v>1.9533799999999999</v>
      </c>
      <c r="I305">
        <f t="shared" si="57"/>
        <v>1</v>
      </c>
      <c r="J305">
        <v>1</v>
      </c>
      <c r="K305">
        <f t="shared" si="58"/>
        <v>-1</v>
      </c>
      <c r="L305">
        <v>-1</v>
      </c>
      <c r="M305" t="s">
        <v>17</v>
      </c>
      <c r="N305">
        <f t="shared" si="63"/>
        <v>43940.860000000364</v>
      </c>
      <c r="U305" t="str">
        <f ca="1"/>
        <v>2025-06-13 08:22:11</v>
      </c>
      <c r="V305" s="7">
        <f t="shared" ca="1" si="59"/>
        <v>2</v>
      </c>
      <c r="W305" s="7">
        <f t="shared" ca="1" si="52"/>
        <v>3</v>
      </c>
      <c r="X305" s="7">
        <f t="shared" ca="1" si="53"/>
        <v>0.84000000000000008</v>
      </c>
      <c r="Y305" s="7">
        <f t="shared" ca="1" si="60"/>
        <v>1.9069100000000001</v>
      </c>
      <c r="Z305" s="7">
        <f t="shared" ca="1" si="61"/>
        <v>1.9087700000000001</v>
      </c>
      <c r="AA305" s="7">
        <f t="shared" ca="1" si="62"/>
        <v>1.9059900000000001</v>
      </c>
      <c r="AB305">
        <f t="shared" ca="1" si="54"/>
        <v>1</v>
      </c>
      <c r="AC305">
        <f t="shared" ca="1" si="55"/>
        <v>0</v>
      </c>
      <c r="AD305">
        <f t="shared" ca="1" si="56"/>
        <v>0</v>
      </c>
    </row>
    <row r="306" spans="1:30" x14ac:dyDescent="0.2">
      <c r="A306" t="s">
        <v>18</v>
      </c>
      <c r="B306" t="s">
        <v>36648</v>
      </c>
      <c r="C306" t="s">
        <v>495</v>
      </c>
      <c r="D306" t="s">
        <v>566</v>
      </c>
      <c r="E306" t="s">
        <v>36649</v>
      </c>
      <c r="F306" t="s">
        <v>36650</v>
      </c>
      <c r="G306">
        <v>1.9541299999999999</v>
      </c>
      <c r="H306">
        <v>1.9488399999999999</v>
      </c>
      <c r="I306">
        <f t="shared" si="57"/>
        <v>1</v>
      </c>
      <c r="J306">
        <v>1</v>
      </c>
      <c r="K306">
        <f t="shared" si="58"/>
        <v>0.92</v>
      </c>
      <c r="L306">
        <v>0.92</v>
      </c>
      <c r="M306" t="s">
        <v>17</v>
      </c>
      <c r="N306">
        <f t="shared" si="63"/>
        <v>43941.860000000364</v>
      </c>
      <c r="U306" t="str">
        <f ca="1"/>
        <v>2025-06-13 08:11:59</v>
      </c>
      <c r="V306" s="7">
        <f t="shared" ca="1" si="59"/>
        <v>1</v>
      </c>
      <c r="W306" s="7">
        <f t="shared" ca="1" si="52"/>
        <v>1</v>
      </c>
      <c r="X306" s="7">
        <f t="shared" ca="1" si="53"/>
        <v>0.92</v>
      </c>
      <c r="Y306" s="7">
        <f t="shared" ca="1" si="60"/>
        <v>1.90889</v>
      </c>
      <c r="Z306" s="7">
        <f t="shared" ca="1" si="61"/>
        <v>1.911</v>
      </c>
      <c r="AA306" s="7">
        <f t="shared" ca="1" si="62"/>
        <v>1.911</v>
      </c>
      <c r="AB306">
        <f t="shared" ca="1" si="54"/>
        <v>0</v>
      </c>
      <c r="AC306">
        <f t="shared" ca="1" si="55"/>
        <v>0</v>
      </c>
      <c r="AD306">
        <f t="shared" ca="1" si="56"/>
        <v>1</v>
      </c>
    </row>
    <row r="307" spans="1:30" x14ac:dyDescent="0.2">
      <c r="A307" t="s">
        <v>11</v>
      </c>
      <c r="B307" t="s">
        <v>36651</v>
      </c>
      <c r="C307" t="s">
        <v>29164</v>
      </c>
      <c r="D307" t="s">
        <v>566</v>
      </c>
      <c r="E307" t="s">
        <v>36652</v>
      </c>
      <c r="F307" t="s">
        <v>34716</v>
      </c>
      <c r="G307">
        <v>1.95729</v>
      </c>
      <c r="H307">
        <v>1.9540599999999999</v>
      </c>
      <c r="I307">
        <f t="shared" si="57"/>
        <v>4</v>
      </c>
      <c r="J307">
        <v>4</v>
      </c>
      <c r="K307">
        <f t="shared" si="58"/>
        <v>-4</v>
      </c>
      <c r="L307">
        <v>-4</v>
      </c>
      <c r="M307" t="s">
        <v>17</v>
      </c>
      <c r="N307">
        <f t="shared" si="63"/>
        <v>43940.940000000366</v>
      </c>
      <c r="U307" t="str">
        <f ca="1"/>
        <v>2025-06-13 08:01:47</v>
      </c>
      <c r="V307" s="7">
        <f t="shared" ca="1" si="59"/>
        <v>2</v>
      </c>
      <c r="W307" s="7">
        <f t="shared" ca="1" si="52"/>
        <v>3</v>
      </c>
      <c r="X307" s="7">
        <f t="shared" ca="1" si="53"/>
        <v>2.7600000000000002</v>
      </c>
      <c r="Y307" s="7">
        <f t="shared" ca="1" si="60"/>
        <v>1.91093</v>
      </c>
      <c r="Z307" s="7">
        <f t="shared" ca="1" si="61"/>
        <v>1.9131</v>
      </c>
      <c r="AA307" s="7">
        <f t="shared" ca="1" si="62"/>
        <v>1.9112800000000001</v>
      </c>
      <c r="AB307">
        <f t="shared" ca="1" si="54"/>
        <v>0</v>
      </c>
      <c r="AC307">
        <f t="shared" ca="1" si="55"/>
        <v>0</v>
      </c>
      <c r="AD307">
        <f t="shared" ca="1" si="56"/>
        <v>1</v>
      </c>
    </row>
    <row r="308" spans="1:30" x14ac:dyDescent="0.2">
      <c r="A308" t="s">
        <v>11</v>
      </c>
      <c r="B308" t="s">
        <v>36653</v>
      </c>
      <c r="C308" t="s">
        <v>30622</v>
      </c>
      <c r="D308" t="s">
        <v>566</v>
      </c>
      <c r="E308" t="s">
        <v>36654</v>
      </c>
      <c r="F308" t="s">
        <v>34716</v>
      </c>
      <c r="G308">
        <v>1.9567399999999999</v>
      </c>
      <c r="H308">
        <v>1.9540599999999999</v>
      </c>
      <c r="I308">
        <f t="shared" si="57"/>
        <v>0</v>
      </c>
      <c r="J308">
        <v>8</v>
      </c>
      <c r="K308">
        <f t="shared" si="58"/>
        <v>0</v>
      </c>
      <c r="L308">
        <v>-8</v>
      </c>
      <c r="M308" t="s">
        <v>17</v>
      </c>
      <c r="N308">
        <f t="shared" si="63"/>
        <v>43944.940000000366</v>
      </c>
      <c r="U308" t="str">
        <f ca="1"/>
        <v>2025-06-13 07:51:35</v>
      </c>
      <c r="V308" s="7">
        <f t="shared" ca="1" si="59"/>
        <v>3</v>
      </c>
      <c r="W308" s="7">
        <f t="shared" ca="1" si="52"/>
        <v>7</v>
      </c>
      <c r="X308" s="7">
        <f t="shared" ca="1" si="53"/>
        <v>6.44</v>
      </c>
      <c r="Y308" s="7">
        <f t="shared" ca="1" si="60"/>
        <v>1.9112800000000001</v>
      </c>
      <c r="Z308" s="7">
        <f t="shared" ca="1" si="61"/>
        <v>1.9140900000000001</v>
      </c>
      <c r="AA308" s="7">
        <f t="shared" ca="1" si="62"/>
        <v>1.91215</v>
      </c>
      <c r="AB308">
        <f t="shared" ca="1" si="54"/>
        <v>0</v>
      </c>
      <c r="AC308">
        <f t="shared" ca="1" si="55"/>
        <v>0</v>
      </c>
      <c r="AD308">
        <f t="shared" ca="1" si="56"/>
        <v>1</v>
      </c>
    </row>
    <row r="309" spans="1:30" x14ac:dyDescent="0.2">
      <c r="A309" t="s">
        <v>11</v>
      </c>
      <c r="B309" t="s">
        <v>36655</v>
      </c>
      <c r="C309" t="s">
        <v>495</v>
      </c>
      <c r="D309" t="s">
        <v>566</v>
      </c>
      <c r="E309" t="s">
        <v>36656</v>
      </c>
      <c r="F309" t="s">
        <v>34716</v>
      </c>
      <c r="G309">
        <v>1.95828</v>
      </c>
      <c r="H309">
        <v>1.9540599999999999</v>
      </c>
      <c r="I309">
        <f t="shared" si="57"/>
        <v>1</v>
      </c>
      <c r="J309">
        <v>1</v>
      </c>
      <c r="K309">
        <f t="shared" si="58"/>
        <v>-1</v>
      </c>
      <c r="L309">
        <v>-1</v>
      </c>
      <c r="M309" t="s">
        <v>17</v>
      </c>
      <c r="N309">
        <f t="shared" si="63"/>
        <v>43952.940000000366</v>
      </c>
      <c r="U309" t="str">
        <f ca="1"/>
        <v>2025-06-13 07:41:21</v>
      </c>
      <c r="V309" s="7">
        <f t="shared" ca="1" si="59"/>
        <v>1</v>
      </c>
      <c r="W309" s="7">
        <f t="shared" ca="1" si="52"/>
        <v>1</v>
      </c>
      <c r="X309" s="7">
        <f t="shared" ca="1" si="53"/>
        <v>0.92</v>
      </c>
      <c r="Y309" s="7">
        <f t="shared" ca="1" si="60"/>
        <v>1.91185</v>
      </c>
      <c r="Z309" s="7">
        <f t="shared" ca="1" si="61"/>
        <v>1.9176</v>
      </c>
      <c r="AA309" s="7">
        <f t="shared" ca="1" si="62"/>
        <v>1.9176</v>
      </c>
      <c r="AB309">
        <f t="shared" ca="1" si="54"/>
        <v>0</v>
      </c>
      <c r="AC309">
        <f t="shared" ca="1" si="55"/>
        <v>0</v>
      </c>
      <c r="AD309">
        <f t="shared" ca="1" si="56"/>
        <v>1</v>
      </c>
    </row>
    <row r="310" spans="1:30" x14ac:dyDescent="0.2">
      <c r="A310" t="s">
        <v>11</v>
      </c>
      <c r="B310" t="s">
        <v>36657</v>
      </c>
      <c r="C310" t="s">
        <v>28832</v>
      </c>
      <c r="D310" t="s">
        <v>566</v>
      </c>
      <c r="E310" t="s">
        <v>36658</v>
      </c>
      <c r="F310" t="s">
        <v>34716</v>
      </c>
      <c r="G310">
        <v>1.9577199999999999</v>
      </c>
      <c r="H310">
        <v>1.9540599999999999</v>
      </c>
      <c r="I310">
        <f t="shared" si="57"/>
        <v>2</v>
      </c>
      <c r="J310">
        <v>2</v>
      </c>
      <c r="K310">
        <f t="shared" si="58"/>
        <v>-2</v>
      </c>
      <c r="L310">
        <v>-2</v>
      </c>
      <c r="M310" t="s">
        <v>17</v>
      </c>
      <c r="N310">
        <f t="shared" si="63"/>
        <v>43953.940000000366</v>
      </c>
      <c r="U310" t="str">
        <f ca="1"/>
        <v>2025-06-13 07:30:35</v>
      </c>
      <c r="V310" s="7">
        <f t="shared" ca="1" si="59"/>
        <v>3</v>
      </c>
      <c r="W310" s="7">
        <f t="shared" ca="1" si="52"/>
        <v>7</v>
      </c>
      <c r="X310" s="7">
        <f t="shared" ca="1" si="53"/>
        <v>-7</v>
      </c>
      <c r="Y310" s="7">
        <f t="shared" ca="1" si="60"/>
        <v>1.9165700000000001</v>
      </c>
      <c r="Z310" s="7">
        <f t="shared" ca="1" si="61"/>
        <v>1.9232400000000001</v>
      </c>
      <c r="AA310" s="7">
        <f t="shared" ca="1" si="62"/>
        <v>1.91818</v>
      </c>
      <c r="AB310">
        <f t="shared" ca="1" si="54"/>
        <v>0</v>
      </c>
      <c r="AC310">
        <f t="shared" ca="1" si="55"/>
        <v>0</v>
      </c>
      <c r="AD310">
        <f t="shared" ca="1" si="56"/>
        <v>1</v>
      </c>
    </row>
    <row r="311" spans="1:30" x14ac:dyDescent="0.2">
      <c r="A311" t="s">
        <v>18</v>
      </c>
      <c r="B311" t="s">
        <v>36659</v>
      </c>
      <c r="C311" t="s">
        <v>28068</v>
      </c>
      <c r="D311" t="s">
        <v>566</v>
      </c>
      <c r="E311" t="s">
        <v>36660</v>
      </c>
      <c r="F311" t="s">
        <v>36661</v>
      </c>
      <c r="G311">
        <v>1.9549000000000001</v>
      </c>
      <c r="H311">
        <v>1.95753</v>
      </c>
      <c r="I311">
        <f t="shared" si="57"/>
        <v>2</v>
      </c>
      <c r="J311">
        <v>2</v>
      </c>
      <c r="K311">
        <f t="shared" si="58"/>
        <v>-2</v>
      </c>
      <c r="L311">
        <v>-2</v>
      </c>
      <c r="M311" t="s">
        <v>17</v>
      </c>
      <c r="N311">
        <f t="shared" si="63"/>
        <v>43955.940000000366</v>
      </c>
      <c r="U311" t="str">
        <f ca="1"/>
        <v>2025-06-13 07:20:23</v>
      </c>
      <c r="V311" s="7">
        <f t="shared" ca="1" si="59"/>
        <v>1</v>
      </c>
      <c r="W311" s="7">
        <f t="shared" ca="1" si="52"/>
        <v>1</v>
      </c>
      <c r="X311" s="7">
        <f t="shared" ca="1" si="53"/>
        <v>0.92</v>
      </c>
      <c r="Y311" s="7">
        <f t="shared" ca="1" si="60"/>
        <v>1.9231199999999999</v>
      </c>
      <c r="Z311" s="7">
        <f t="shared" ca="1" si="61"/>
        <v>1.92109</v>
      </c>
      <c r="AA311" s="7">
        <f t="shared" ca="1" si="62"/>
        <v>1.92109</v>
      </c>
      <c r="AB311">
        <f t="shared" ca="1" si="54"/>
        <v>0</v>
      </c>
      <c r="AC311">
        <f t="shared" ca="1" si="55"/>
        <v>1</v>
      </c>
      <c r="AD311">
        <f t="shared" ca="1" si="56"/>
        <v>0</v>
      </c>
    </row>
    <row r="312" spans="1:30" x14ac:dyDescent="0.2">
      <c r="A312" t="s">
        <v>18</v>
      </c>
      <c r="B312" t="s">
        <v>36662</v>
      </c>
      <c r="C312" t="s">
        <v>495</v>
      </c>
      <c r="D312" t="s">
        <v>566</v>
      </c>
      <c r="E312" t="s">
        <v>36663</v>
      </c>
      <c r="F312" t="s">
        <v>36661</v>
      </c>
      <c r="G312">
        <v>1.9529099999999999</v>
      </c>
      <c r="H312">
        <v>1.95753</v>
      </c>
      <c r="I312">
        <f t="shared" si="57"/>
        <v>1</v>
      </c>
      <c r="J312">
        <v>1</v>
      </c>
      <c r="K312">
        <f t="shared" si="58"/>
        <v>-1</v>
      </c>
      <c r="L312">
        <v>-1</v>
      </c>
      <c r="M312" t="s">
        <v>17</v>
      </c>
      <c r="N312">
        <f t="shared" si="63"/>
        <v>43957.940000000366</v>
      </c>
      <c r="U312" t="str">
        <f ca="1"/>
        <v>2025-06-13 07:10:11</v>
      </c>
      <c r="V312" s="7">
        <f t="shared" ca="1" si="59"/>
        <v>4</v>
      </c>
      <c r="W312" s="7">
        <f t="shared" ca="1" si="52"/>
        <v>15</v>
      </c>
      <c r="X312" s="7">
        <f t="shared" ca="1" si="53"/>
        <v>0.36000000000000032</v>
      </c>
      <c r="Y312" s="7">
        <f t="shared" ca="1" si="60"/>
        <v>1.9218</v>
      </c>
      <c r="Z312" s="7">
        <f t="shared" ca="1" si="61"/>
        <v>1.92238</v>
      </c>
      <c r="AA312" s="7">
        <f t="shared" ca="1" si="62"/>
        <v>1.9177900000000001</v>
      </c>
      <c r="AB312">
        <f t="shared" ca="1" si="54"/>
        <v>1</v>
      </c>
      <c r="AC312">
        <f t="shared" ca="1" si="55"/>
        <v>0</v>
      </c>
      <c r="AD312">
        <f t="shared" ca="1" si="56"/>
        <v>0</v>
      </c>
    </row>
    <row r="313" spans="1:30" x14ac:dyDescent="0.2">
      <c r="A313" t="s">
        <v>18</v>
      </c>
      <c r="B313" t="s">
        <v>36664</v>
      </c>
      <c r="C313" t="s">
        <v>495</v>
      </c>
      <c r="D313" t="s">
        <v>566</v>
      </c>
      <c r="E313" t="s">
        <v>36665</v>
      </c>
      <c r="F313" t="s">
        <v>36666</v>
      </c>
      <c r="G313">
        <v>1.9509399999999999</v>
      </c>
      <c r="H313">
        <v>1.95198</v>
      </c>
      <c r="I313">
        <f t="shared" si="57"/>
        <v>1</v>
      </c>
      <c r="J313">
        <v>1</v>
      </c>
      <c r="K313">
        <f t="shared" si="58"/>
        <v>-1</v>
      </c>
      <c r="L313">
        <v>-1</v>
      </c>
      <c r="M313" t="s">
        <v>17</v>
      </c>
      <c r="N313">
        <f t="shared" si="63"/>
        <v>43958.940000000366</v>
      </c>
      <c r="U313" t="str">
        <f ca="1"/>
        <v>2025-06-13 06:58:39</v>
      </c>
      <c r="V313" s="7">
        <f t="shared" ca="1" si="59"/>
        <v>2</v>
      </c>
      <c r="W313" s="7">
        <f t="shared" ca="1" si="52"/>
        <v>3</v>
      </c>
      <c r="X313" s="7">
        <f t="shared" ca="1" si="53"/>
        <v>0.84000000000000008</v>
      </c>
      <c r="Y313" s="7">
        <f t="shared" ca="1" si="60"/>
        <v>1.9185099999999999</v>
      </c>
      <c r="Z313" s="7">
        <f t="shared" ca="1" si="61"/>
        <v>1.9225099999999999</v>
      </c>
      <c r="AA313" s="7">
        <f t="shared" ca="1" si="62"/>
        <v>1.91825</v>
      </c>
      <c r="AB313">
        <f t="shared" ca="1" si="54"/>
        <v>1</v>
      </c>
      <c r="AC313">
        <f t="shared" ca="1" si="55"/>
        <v>0</v>
      </c>
      <c r="AD313">
        <f t="shared" ca="1" si="56"/>
        <v>0</v>
      </c>
    </row>
    <row r="314" spans="1:30" x14ac:dyDescent="0.2">
      <c r="A314" t="s">
        <v>18</v>
      </c>
      <c r="B314" t="s">
        <v>36667</v>
      </c>
      <c r="C314" t="s">
        <v>495</v>
      </c>
      <c r="D314" t="s">
        <v>566</v>
      </c>
      <c r="E314" t="s">
        <v>36668</v>
      </c>
      <c r="F314" t="s">
        <v>36669</v>
      </c>
      <c r="G314">
        <v>1.9548099999999999</v>
      </c>
      <c r="H314">
        <v>1.9505699999999999</v>
      </c>
      <c r="I314">
        <f t="shared" si="57"/>
        <v>1</v>
      </c>
      <c r="J314">
        <v>1</v>
      </c>
      <c r="K314">
        <f t="shared" si="58"/>
        <v>0.92</v>
      </c>
      <c r="L314">
        <v>0.92</v>
      </c>
      <c r="M314" t="s">
        <v>17</v>
      </c>
      <c r="N314">
        <f t="shared" si="63"/>
        <v>43959.940000000366</v>
      </c>
      <c r="U314" t="str">
        <f ca="1"/>
        <v>2025-06-13 06:48:26</v>
      </c>
      <c r="V314" s="7">
        <f t="shared" ca="1" si="59"/>
        <v>3</v>
      </c>
      <c r="W314" s="7">
        <f t="shared" ref="W314:W377" ca="1" si="64">SUMIF(INDIRECT($Q$5),U314,INDIRECT($Q$6))</f>
        <v>7</v>
      </c>
      <c r="X314" s="7">
        <f t="shared" ref="X314:X377" ca="1" si="65">SUMIF(INDIRECT($Q$5),U314,INDIRECT($Q$7))</f>
        <v>0.68000000000000016</v>
      </c>
      <c r="Y314" s="7">
        <f t="shared" ca="1" si="60"/>
        <v>1.9218</v>
      </c>
      <c r="Z314" s="7">
        <f t="shared" ca="1" si="61"/>
        <v>1.92201</v>
      </c>
      <c r="AA314" s="7">
        <f t="shared" ca="1" si="62"/>
        <v>1.92059</v>
      </c>
      <c r="AB314">
        <f t="shared" ref="AB314:AB377" ca="1" si="66">IF(AND(Z314&gt;Y314,Y314&gt;AA314), 1,0)</f>
        <v>1</v>
      </c>
      <c r="AC314">
        <f t="shared" ref="AC314:AC377" ca="1" si="67">IF(Y314&gt;Z314,1,0)</f>
        <v>0</v>
      </c>
      <c r="AD314">
        <f t="shared" ref="AD314:AD377" ca="1" si="68">IF(Y314&lt;AA314,1,0)</f>
        <v>0</v>
      </c>
    </row>
    <row r="315" spans="1:30" x14ac:dyDescent="0.2">
      <c r="A315" t="s">
        <v>11</v>
      </c>
      <c r="B315" t="s">
        <v>36670</v>
      </c>
      <c r="C315" t="s">
        <v>36671</v>
      </c>
      <c r="D315" t="s">
        <v>566</v>
      </c>
      <c r="E315" t="s">
        <v>36672</v>
      </c>
      <c r="F315" t="s">
        <v>36673</v>
      </c>
      <c r="G315">
        <v>1.9584900000000001</v>
      </c>
      <c r="H315">
        <v>1.9558199999999999</v>
      </c>
      <c r="I315">
        <f t="shared" si="57"/>
        <v>4</v>
      </c>
      <c r="J315">
        <v>4</v>
      </c>
      <c r="K315">
        <f t="shared" si="58"/>
        <v>-4</v>
      </c>
      <c r="L315">
        <v>-4</v>
      </c>
      <c r="M315" t="s">
        <v>17</v>
      </c>
      <c r="N315">
        <f t="shared" si="63"/>
        <v>43959.020000000368</v>
      </c>
      <c r="U315" t="str">
        <f ca="1"/>
        <v>2025-06-13 06:38:14</v>
      </c>
      <c r="V315" s="7">
        <f t="shared" ca="1" si="59"/>
        <v>1</v>
      </c>
      <c r="W315" s="7">
        <f t="shared" ca="1" si="64"/>
        <v>1</v>
      </c>
      <c r="X315" s="7">
        <f t="shared" ca="1" si="65"/>
        <v>0.92</v>
      </c>
      <c r="Y315" s="7">
        <f t="shared" ca="1" si="60"/>
        <v>1.9212</v>
      </c>
      <c r="Z315" s="7">
        <f t="shared" ca="1" si="61"/>
        <v>1.9230799999999999</v>
      </c>
      <c r="AA315" s="7">
        <f t="shared" ca="1" si="62"/>
        <v>1.9230799999999999</v>
      </c>
      <c r="AB315">
        <f t="shared" ca="1" si="66"/>
        <v>0</v>
      </c>
      <c r="AC315">
        <f t="shared" ca="1" si="67"/>
        <v>0</v>
      </c>
      <c r="AD315">
        <f t="shared" ca="1" si="68"/>
        <v>1</v>
      </c>
    </row>
    <row r="316" spans="1:30" x14ac:dyDescent="0.2">
      <c r="A316" t="s">
        <v>11</v>
      </c>
      <c r="B316" t="s">
        <v>36674</v>
      </c>
      <c r="C316" t="s">
        <v>28788</v>
      </c>
      <c r="D316" t="s">
        <v>566</v>
      </c>
      <c r="E316" t="s">
        <v>36675</v>
      </c>
      <c r="F316" t="s">
        <v>36673</v>
      </c>
      <c r="G316">
        <v>1.9602900000000001</v>
      </c>
      <c r="H316">
        <v>1.9558199999999999</v>
      </c>
      <c r="I316">
        <f t="shared" si="57"/>
        <v>2</v>
      </c>
      <c r="J316">
        <v>2</v>
      </c>
      <c r="K316">
        <f t="shared" si="58"/>
        <v>-2</v>
      </c>
      <c r="L316">
        <v>-2</v>
      </c>
      <c r="M316" t="s">
        <v>17</v>
      </c>
      <c r="N316">
        <f t="shared" si="63"/>
        <v>43963.020000000368</v>
      </c>
      <c r="U316" t="str">
        <f ca="1"/>
        <v>2025-06-13 06:27:29</v>
      </c>
      <c r="V316" s="7">
        <f t="shared" ca="1" si="59"/>
        <v>3</v>
      </c>
      <c r="W316" s="7">
        <f t="shared" ca="1" si="64"/>
        <v>7</v>
      </c>
      <c r="X316" s="7">
        <f t="shared" ca="1" si="65"/>
        <v>-7</v>
      </c>
      <c r="Y316" s="7">
        <f t="shared" ca="1" si="60"/>
        <v>1.92092</v>
      </c>
      <c r="Z316" s="7">
        <f t="shared" ca="1" si="61"/>
        <v>1.9252400000000001</v>
      </c>
      <c r="AA316" s="7">
        <f t="shared" ca="1" si="62"/>
        <v>1.9210700000000001</v>
      </c>
      <c r="AB316">
        <f t="shared" ca="1" si="66"/>
        <v>0</v>
      </c>
      <c r="AC316">
        <f t="shared" ca="1" si="67"/>
        <v>0</v>
      </c>
      <c r="AD316">
        <f t="shared" ca="1" si="68"/>
        <v>1</v>
      </c>
    </row>
    <row r="317" spans="1:30" x14ac:dyDescent="0.2">
      <c r="A317" t="s">
        <v>11</v>
      </c>
      <c r="B317" t="s">
        <v>36676</v>
      </c>
      <c r="C317" t="s">
        <v>495</v>
      </c>
      <c r="D317" t="s">
        <v>566</v>
      </c>
      <c r="E317" t="s">
        <v>36677</v>
      </c>
      <c r="F317" t="s">
        <v>36673</v>
      </c>
      <c r="G317">
        <v>1.9622299999999999</v>
      </c>
      <c r="H317">
        <v>1.9558199999999999</v>
      </c>
      <c r="I317">
        <f t="shared" si="57"/>
        <v>1</v>
      </c>
      <c r="J317">
        <v>1</v>
      </c>
      <c r="K317">
        <f t="shared" si="58"/>
        <v>-1</v>
      </c>
      <c r="L317">
        <v>-1</v>
      </c>
      <c r="M317" t="s">
        <v>17</v>
      </c>
      <c r="N317">
        <f t="shared" si="63"/>
        <v>43965.020000000368</v>
      </c>
      <c r="U317" t="str">
        <f ca="1"/>
        <v>2025-06-13 06:17:17</v>
      </c>
      <c r="V317" s="7">
        <f t="shared" ca="1" si="59"/>
        <v>2</v>
      </c>
      <c r="W317" s="7">
        <f t="shared" ca="1" si="64"/>
        <v>3</v>
      </c>
      <c r="X317" s="7">
        <f t="shared" ca="1" si="65"/>
        <v>2.7600000000000002</v>
      </c>
      <c r="Y317" s="7">
        <f t="shared" ca="1" si="60"/>
        <v>1.9246000000000001</v>
      </c>
      <c r="Z317" s="7">
        <f t="shared" ca="1" si="61"/>
        <v>1.9191800000000001</v>
      </c>
      <c r="AA317" s="7">
        <f t="shared" ca="1" si="62"/>
        <v>1.9176800000000001</v>
      </c>
      <c r="AB317">
        <f t="shared" ca="1" si="66"/>
        <v>0</v>
      </c>
      <c r="AC317">
        <f t="shared" ca="1" si="67"/>
        <v>1</v>
      </c>
      <c r="AD317">
        <f t="shared" ca="1" si="68"/>
        <v>0</v>
      </c>
    </row>
    <row r="318" spans="1:30" x14ac:dyDescent="0.2">
      <c r="A318" t="s">
        <v>18</v>
      </c>
      <c r="B318" t="s">
        <v>36678</v>
      </c>
      <c r="C318" t="s">
        <v>495</v>
      </c>
      <c r="D318" t="s">
        <v>566</v>
      </c>
      <c r="E318" t="s">
        <v>36679</v>
      </c>
      <c r="F318" t="s">
        <v>36680</v>
      </c>
      <c r="G318">
        <v>1.9602200000000001</v>
      </c>
      <c r="H318">
        <v>1.9628000000000001</v>
      </c>
      <c r="I318">
        <f t="shared" si="57"/>
        <v>1</v>
      </c>
      <c r="J318">
        <v>1</v>
      </c>
      <c r="K318">
        <f t="shared" si="58"/>
        <v>-1</v>
      </c>
      <c r="L318">
        <v>-1</v>
      </c>
      <c r="M318" t="s">
        <v>17</v>
      </c>
      <c r="N318">
        <f t="shared" si="63"/>
        <v>43966.020000000368</v>
      </c>
      <c r="U318" t="str">
        <f ca="1"/>
        <v>2025-06-13 06:07:05</v>
      </c>
      <c r="V318" s="7">
        <f t="shared" ca="1" si="59"/>
        <v>1</v>
      </c>
      <c r="W318" s="7">
        <f t="shared" ca="1" si="64"/>
        <v>1</v>
      </c>
      <c r="X318" s="7">
        <f t="shared" ca="1" si="65"/>
        <v>0.92</v>
      </c>
      <c r="Y318" s="7">
        <f t="shared" ca="1" si="60"/>
        <v>1.92052</v>
      </c>
      <c r="Z318" s="7">
        <f t="shared" ca="1" si="61"/>
        <v>1.9209000000000001</v>
      </c>
      <c r="AA318" s="7">
        <f t="shared" ca="1" si="62"/>
        <v>1.9209000000000001</v>
      </c>
      <c r="AB318">
        <f t="shared" ca="1" si="66"/>
        <v>0</v>
      </c>
      <c r="AC318">
        <f t="shared" ca="1" si="67"/>
        <v>0</v>
      </c>
      <c r="AD318">
        <f t="shared" ca="1" si="68"/>
        <v>1</v>
      </c>
    </row>
    <row r="319" spans="1:30" x14ac:dyDescent="0.2">
      <c r="A319" t="s">
        <v>18</v>
      </c>
      <c r="B319" t="s">
        <v>36681</v>
      </c>
      <c r="C319" t="s">
        <v>720</v>
      </c>
      <c r="D319" t="s">
        <v>566</v>
      </c>
      <c r="E319" t="s">
        <v>36682</v>
      </c>
      <c r="F319" t="s">
        <v>36680</v>
      </c>
      <c r="G319">
        <v>1.9625900000000001</v>
      </c>
      <c r="H319">
        <v>1.9628000000000001</v>
      </c>
      <c r="I319">
        <f t="shared" si="57"/>
        <v>4</v>
      </c>
      <c r="J319">
        <v>4</v>
      </c>
      <c r="K319">
        <f t="shared" si="58"/>
        <v>-4</v>
      </c>
      <c r="L319">
        <v>-4</v>
      </c>
      <c r="M319" t="s">
        <v>17</v>
      </c>
      <c r="N319">
        <f t="shared" si="63"/>
        <v>43967.020000000368</v>
      </c>
      <c r="U319" t="str">
        <f ca="1"/>
        <v>2025-06-13 05:56:53</v>
      </c>
      <c r="V319" s="7">
        <f t="shared" ca="1" si="59"/>
        <v>3</v>
      </c>
      <c r="W319" s="7">
        <f t="shared" ca="1" si="64"/>
        <v>7</v>
      </c>
      <c r="X319" s="7">
        <f t="shared" ca="1" si="65"/>
        <v>4.5200000000000005</v>
      </c>
      <c r="Y319" s="7">
        <f t="shared" ca="1" si="60"/>
        <v>1.92058</v>
      </c>
      <c r="Z319" s="7">
        <f t="shared" ca="1" si="61"/>
        <v>1.92076</v>
      </c>
      <c r="AA319" s="7">
        <f t="shared" ca="1" si="62"/>
        <v>1.91856</v>
      </c>
      <c r="AB319">
        <f t="shared" ca="1" si="66"/>
        <v>1</v>
      </c>
      <c r="AC319">
        <f t="shared" ca="1" si="67"/>
        <v>0</v>
      </c>
      <c r="AD319">
        <f t="shared" ca="1" si="68"/>
        <v>0</v>
      </c>
    </row>
    <row r="320" spans="1:30" x14ac:dyDescent="0.2">
      <c r="A320" t="s">
        <v>18</v>
      </c>
      <c r="B320" t="s">
        <v>36683</v>
      </c>
      <c r="C320" t="s">
        <v>28064</v>
      </c>
      <c r="D320" t="s">
        <v>566</v>
      </c>
      <c r="E320" t="s">
        <v>36684</v>
      </c>
      <c r="F320" t="s">
        <v>36680</v>
      </c>
      <c r="G320">
        <v>1.9611400000000001</v>
      </c>
      <c r="H320">
        <v>1.9628000000000001</v>
      </c>
      <c r="I320">
        <f t="shared" si="57"/>
        <v>2</v>
      </c>
      <c r="J320">
        <v>2</v>
      </c>
      <c r="K320">
        <f t="shared" si="58"/>
        <v>-2</v>
      </c>
      <c r="L320">
        <v>-2</v>
      </c>
      <c r="M320" t="s">
        <v>17</v>
      </c>
      <c r="N320">
        <f t="shared" si="63"/>
        <v>43971.020000000368</v>
      </c>
      <c r="U320" t="str">
        <f ca="1"/>
        <v>2025-06-13 05:46:40</v>
      </c>
      <c r="V320" s="7">
        <f t="shared" ca="1" si="59"/>
        <v>3</v>
      </c>
      <c r="W320" s="7">
        <f t="shared" ca="1" si="64"/>
        <v>7</v>
      </c>
      <c r="X320" s="7">
        <f t="shared" ca="1" si="65"/>
        <v>6.44</v>
      </c>
      <c r="Y320" s="7">
        <f t="shared" ca="1" si="60"/>
        <v>1.9210799999999999</v>
      </c>
      <c r="Z320" s="7">
        <f t="shared" ca="1" si="61"/>
        <v>1.9186700000000001</v>
      </c>
      <c r="AA320" s="7">
        <f t="shared" ca="1" si="62"/>
        <v>1.9176599999999999</v>
      </c>
      <c r="AB320">
        <f t="shared" ca="1" si="66"/>
        <v>0</v>
      </c>
      <c r="AC320">
        <f t="shared" ca="1" si="67"/>
        <v>1</v>
      </c>
      <c r="AD320">
        <f t="shared" ca="1" si="68"/>
        <v>0</v>
      </c>
    </row>
    <row r="321" spans="1:30" x14ac:dyDescent="0.2">
      <c r="A321" t="s">
        <v>18</v>
      </c>
      <c r="B321" t="s">
        <v>36685</v>
      </c>
      <c r="C321" t="s">
        <v>3722</v>
      </c>
      <c r="D321" t="s">
        <v>566</v>
      </c>
      <c r="E321" t="s">
        <v>36686</v>
      </c>
      <c r="F321" t="s">
        <v>36680</v>
      </c>
      <c r="G321">
        <v>1.9636400000000001</v>
      </c>
      <c r="H321">
        <v>1.9628000000000001</v>
      </c>
      <c r="I321">
        <f t="shared" si="57"/>
        <v>0</v>
      </c>
      <c r="J321">
        <v>8</v>
      </c>
      <c r="K321">
        <f t="shared" si="58"/>
        <v>0</v>
      </c>
      <c r="L321">
        <v>7.36</v>
      </c>
      <c r="M321" t="s">
        <v>17</v>
      </c>
      <c r="N321">
        <f t="shared" si="63"/>
        <v>43973.020000000368</v>
      </c>
      <c r="U321" t="str">
        <f ca="1"/>
        <v>2025-06-13 05:36:28</v>
      </c>
      <c r="V321" s="7">
        <f t="shared" ca="1" si="59"/>
        <v>1</v>
      </c>
      <c r="W321" s="7">
        <f t="shared" ca="1" si="64"/>
        <v>1</v>
      </c>
      <c r="X321" s="7">
        <f t="shared" ca="1" si="65"/>
        <v>0.92</v>
      </c>
      <c r="Y321" s="7">
        <f t="shared" ca="1" si="60"/>
        <v>1.91883</v>
      </c>
      <c r="Z321" s="7">
        <f t="shared" ca="1" si="61"/>
        <v>1.9126300000000001</v>
      </c>
      <c r="AA321" s="7">
        <f t="shared" ca="1" si="62"/>
        <v>1.9126300000000001</v>
      </c>
      <c r="AB321">
        <f t="shared" ca="1" si="66"/>
        <v>0</v>
      </c>
      <c r="AC321">
        <f t="shared" ca="1" si="67"/>
        <v>1</v>
      </c>
      <c r="AD321">
        <f t="shared" ca="1" si="68"/>
        <v>0</v>
      </c>
    </row>
    <row r="322" spans="1:30" x14ac:dyDescent="0.2">
      <c r="A322" t="s">
        <v>18</v>
      </c>
      <c r="B322" t="s">
        <v>36687</v>
      </c>
      <c r="C322" t="s">
        <v>495</v>
      </c>
      <c r="D322" t="s">
        <v>566</v>
      </c>
      <c r="E322" t="s">
        <v>36688</v>
      </c>
      <c r="F322" t="s">
        <v>36689</v>
      </c>
      <c r="G322">
        <v>1.96116</v>
      </c>
      <c r="H322">
        <v>1.96034</v>
      </c>
      <c r="I322">
        <f t="shared" si="57"/>
        <v>1</v>
      </c>
      <c r="J322">
        <v>1</v>
      </c>
      <c r="K322">
        <f t="shared" si="58"/>
        <v>0.92</v>
      </c>
      <c r="L322">
        <v>0.92</v>
      </c>
      <c r="M322" t="s">
        <v>17</v>
      </c>
      <c r="N322">
        <f t="shared" si="63"/>
        <v>43965.660000000367</v>
      </c>
      <c r="U322" t="str">
        <f ca="1"/>
        <v>2025-06-13 05:25:42</v>
      </c>
      <c r="V322" s="7">
        <f t="shared" ca="1" si="59"/>
        <v>1</v>
      </c>
      <c r="W322" s="7">
        <f t="shared" ca="1" si="64"/>
        <v>1</v>
      </c>
      <c r="X322" s="7">
        <f t="shared" ca="1" si="65"/>
        <v>-1</v>
      </c>
      <c r="Y322" s="7">
        <f t="shared" ca="1" si="60"/>
        <v>1.91252</v>
      </c>
      <c r="Z322" s="7">
        <f t="shared" ca="1" si="61"/>
        <v>1.9125099999999999</v>
      </c>
      <c r="AA322" s="7">
        <f t="shared" ca="1" si="62"/>
        <v>1.9125099999999999</v>
      </c>
      <c r="AB322">
        <f t="shared" ca="1" si="66"/>
        <v>0</v>
      </c>
      <c r="AC322">
        <f t="shared" ca="1" si="67"/>
        <v>1</v>
      </c>
      <c r="AD322">
        <f t="shared" ca="1" si="68"/>
        <v>0</v>
      </c>
    </row>
    <row r="323" spans="1:30" x14ac:dyDescent="0.2">
      <c r="A323" t="s">
        <v>18</v>
      </c>
      <c r="B323" t="s">
        <v>36690</v>
      </c>
      <c r="C323" t="s">
        <v>495</v>
      </c>
      <c r="D323" t="s">
        <v>566</v>
      </c>
      <c r="E323" t="s">
        <v>36691</v>
      </c>
      <c r="F323" t="s">
        <v>36692</v>
      </c>
      <c r="G323">
        <v>1.9649700000000001</v>
      </c>
      <c r="H323">
        <v>1.9609399999999999</v>
      </c>
      <c r="I323">
        <f t="shared" ref="I323:I386" si="69">IF(J323=8,0,J323)</f>
        <v>1</v>
      </c>
      <c r="J323">
        <v>1</v>
      </c>
      <c r="K323">
        <f t="shared" ref="K323:K386" si="70">IF(OR(L323=-8,L323=7.36),0,L323)</f>
        <v>0.92</v>
      </c>
      <c r="L323">
        <v>0.92</v>
      </c>
      <c r="M323" t="s">
        <v>17</v>
      </c>
      <c r="N323">
        <f t="shared" si="63"/>
        <v>43964.740000000369</v>
      </c>
      <c r="U323" t="str">
        <f ca="1"/>
        <v>2025-06-13 05:15:30</v>
      </c>
      <c r="V323" s="7">
        <f t="shared" ref="V323:V386" ca="1" si="71">COUNTIF(INDIRECT($Q$5),U323)</f>
        <v>3</v>
      </c>
      <c r="W323" s="7">
        <f t="shared" ca="1" si="64"/>
        <v>7</v>
      </c>
      <c r="X323" s="7">
        <f t="shared" ca="1" si="65"/>
        <v>-7</v>
      </c>
      <c r="Y323" s="7">
        <f t="shared" ref="Y323:Y386" ca="1" si="72">_xlfn.MAXIFS(INDIRECT($Q$10),INDIRECT($Q$5),$U323)</f>
        <v>1.9121999999999999</v>
      </c>
      <c r="Z323" s="7">
        <f t="shared" ref="Z323:Z386" ca="1" si="73">_xlfn.MAXIFS(INDIRECT($Q$9),INDIRECT($Q$5),$U323)</f>
        <v>1.91628</v>
      </c>
      <c r="AA323" s="7">
        <f t="shared" ref="AA323:AA386" ca="1" si="74">_xlfn.MINIFS(INDIRECT($Q$9),INDIRECT($Q$5),$U323)</f>
        <v>1.91337</v>
      </c>
      <c r="AB323">
        <f t="shared" ca="1" si="66"/>
        <v>0</v>
      </c>
      <c r="AC323">
        <f t="shared" ca="1" si="67"/>
        <v>0</v>
      </c>
      <c r="AD323">
        <f t="shared" ca="1" si="68"/>
        <v>1</v>
      </c>
    </row>
    <row r="324" spans="1:30" x14ac:dyDescent="0.2">
      <c r="A324" t="s">
        <v>11</v>
      </c>
      <c r="B324" t="s">
        <v>36693</v>
      </c>
      <c r="C324" t="s">
        <v>2929</v>
      </c>
      <c r="D324" t="s">
        <v>566</v>
      </c>
      <c r="E324" t="s">
        <v>36694</v>
      </c>
      <c r="F324" t="s">
        <v>36695</v>
      </c>
      <c r="G324">
        <v>1.96461</v>
      </c>
      <c r="H324">
        <v>1.9638199999999999</v>
      </c>
      <c r="I324">
        <f t="shared" si="69"/>
        <v>0</v>
      </c>
      <c r="J324">
        <v>8</v>
      </c>
      <c r="K324">
        <f t="shared" si="70"/>
        <v>0</v>
      </c>
      <c r="L324">
        <v>-8</v>
      </c>
      <c r="M324" t="s">
        <v>17</v>
      </c>
      <c r="N324">
        <f t="shared" ref="N324:N387" si="75">N323-L323</f>
        <v>43963.820000000371</v>
      </c>
      <c r="U324" t="str">
        <f ca="1"/>
        <v>2025-06-13 05:05:18</v>
      </c>
      <c r="V324" s="7">
        <f t="shared" ca="1" si="71"/>
        <v>2</v>
      </c>
      <c r="W324" s="7">
        <f t="shared" ca="1" si="64"/>
        <v>3</v>
      </c>
      <c r="X324" s="7">
        <f t="shared" ca="1" si="65"/>
        <v>0.84000000000000008</v>
      </c>
      <c r="Y324" s="7">
        <f t="shared" ca="1" si="72"/>
        <v>1.91658</v>
      </c>
      <c r="Z324" s="7">
        <f t="shared" ca="1" si="73"/>
        <v>1.9167700000000001</v>
      </c>
      <c r="AA324" s="7">
        <f t="shared" ca="1" si="74"/>
        <v>1.91466</v>
      </c>
      <c r="AB324">
        <f t="shared" ca="1" si="66"/>
        <v>1</v>
      </c>
      <c r="AC324">
        <f t="shared" ca="1" si="67"/>
        <v>0</v>
      </c>
      <c r="AD324">
        <f t="shared" ca="1" si="68"/>
        <v>0</v>
      </c>
    </row>
    <row r="325" spans="1:30" x14ac:dyDescent="0.2">
      <c r="A325" t="s">
        <v>11</v>
      </c>
      <c r="B325" t="s">
        <v>36696</v>
      </c>
      <c r="C325" t="s">
        <v>3054</v>
      </c>
      <c r="D325" t="s">
        <v>566</v>
      </c>
      <c r="E325" t="s">
        <v>36697</v>
      </c>
      <c r="F325" t="s">
        <v>36695</v>
      </c>
      <c r="G325">
        <v>1.9655100000000001</v>
      </c>
      <c r="H325">
        <v>1.9638199999999999</v>
      </c>
      <c r="I325">
        <f t="shared" si="69"/>
        <v>4</v>
      </c>
      <c r="J325">
        <v>4</v>
      </c>
      <c r="K325">
        <f t="shared" si="70"/>
        <v>-4</v>
      </c>
      <c r="L325">
        <v>-4</v>
      </c>
      <c r="M325" t="s">
        <v>17</v>
      </c>
      <c r="N325">
        <f t="shared" si="75"/>
        <v>43971.820000000371</v>
      </c>
      <c r="U325" t="str">
        <f ca="1"/>
        <v>2025-06-13 04:44:15</v>
      </c>
      <c r="V325" s="7">
        <f t="shared" ca="1" si="71"/>
        <v>2</v>
      </c>
      <c r="W325" s="7">
        <f t="shared" ca="1" si="64"/>
        <v>3</v>
      </c>
      <c r="X325" s="7">
        <f t="shared" ca="1" si="65"/>
        <v>0.72</v>
      </c>
      <c r="Y325" s="7">
        <f t="shared" ca="1" si="72"/>
        <v>0.89037999999999995</v>
      </c>
      <c r="Z325" s="7">
        <f t="shared" ca="1" si="73"/>
        <v>0.89141999999999999</v>
      </c>
      <c r="AA325" s="7">
        <f t="shared" ca="1" si="74"/>
        <v>0.89012999999999998</v>
      </c>
      <c r="AB325">
        <f t="shared" ca="1" si="66"/>
        <v>1</v>
      </c>
      <c r="AC325">
        <f t="shared" ca="1" si="67"/>
        <v>0</v>
      </c>
      <c r="AD325">
        <f t="shared" ca="1" si="68"/>
        <v>0</v>
      </c>
    </row>
    <row r="326" spans="1:30" x14ac:dyDescent="0.2">
      <c r="A326" t="s">
        <v>11</v>
      </c>
      <c r="B326" t="s">
        <v>36698</v>
      </c>
      <c r="C326" t="s">
        <v>495</v>
      </c>
      <c r="D326" t="s">
        <v>566</v>
      </c>
      <c r="E326" t="s">
        <v>36699</v>
      </c>
      <c r="F326" t="s">
        <v>36695</v>
      </c>
      <c r="G326">
        <v>1.96726</v>
      </c>
      <c r="H326">
        <v>1.9638199999999999</v>
      </c>
      <c r="I326">
        <f t="shared" si="69"/>
        <v>1</v>
      </c>
      <c r="J326">
        <v>1</v>
      </c>
      <c r="K326">
        <f t="shared" si="70"/>
        <v>-1</v>
      </c>
      <c r="L326">
        <v>-1</v>
      </c>
      <c r="M326" t="s">
        <v>17</v>
      </c>
      <c r="N326">
        <f t="shared" si="75"/>
        <v>43975.820000000371</v>
      </c>
      <c r="U326" t="str">
        <f ca="1"/>
        <v>2025-06-13 04:34:03</v>
      </c>
      <c r="V326" s="7">
        <f t="shared" ca="1" si="71"/>
        <v>3</v>
      </c>
      <c r="W326" s="7">
        <f t="shared" ca="1" si="64"/>
        <v>7</v>
      </c>
      <c r="X326" s="7">
        <f t="shared" ca="1" si="65"/>
        <v>0.24000000000000021</v>
      </c>
      <c r="Y326" s="7">
        <f t="shared" ca="1" si="72"/>
        <v>0.89007000000000003</v>
      </c>
      <c r="Z326" s="7">
        <f t="shared" ca="1" si="73"/>
        <v>0.89251000000000003</v>
      </c>
      <c r="AA326" s="7">
        <f t="shared" ca="1" si="74"/>
        <v>0.88854999999999995</v>
      </c>
      <c r="AB326">
        <f t="shared" ca="1" si="66"/>
        <v>1</v>
      </c>
      <c r="AC326">
        <f t="shared" ca="1" si="67"/>
        <v>0</v>
      </c>
      <c r="AD326">
        <f t="shared" ca="1" si="68"/>
        <v>0</v>
      </c>
    </row>
    <row r="327" spans="1:30" x14ac:dyDescent="0.2">
      <c r="A327" t="s">
        <v>11</v>
      </c>
      <c r="B327" t="s">
        <v>36700</v>
      </c>
      <c r="C327" t="s">
        <v>558</v>
      </c>
      <c r="D327" t="s">
        <v>566</v>
      </c>
      <c r="E327" t="s">
        <v>36701</v>
      </c>
      <c r="F327" t="s">
        <v>36695</v>
      </c>
      <c r="G327">
        <v>1.96634</v>
      </c>
      <c r="H327">
        <v>1.9638199999999999</v>
      </c>
      <c r="I327">
        <f t="shared" si="69"/>
        <v>2</v>
      </c>
      <c r="J327">
        <v>2</v>
      </c>
      <c r="K327">
        <f t="shared" si="70"/>
        <v>-2</v>
      </c>
      <c r="L327">
        <v>-2</v>
      </c>
      <c r="M327" t="s">
        <v>17</v>
      </c>
      <c r="N327">
        <f t="shared" si="75"/>
        <v>43976.820000000371</v>
      </c>
      <c r="U327" t="str">
        <f ca="1"/>
        <v>2025-06-13 04:23:16</v>
      </c>
      <c r="V327" s="7">
        <f t="shared" ca="1" si="71"/>
        <v>3</v>
      </c>
      <c r="W327" s="7">
        <f t="shared" ca="1" si="64"/>
        <v>7</v>
      </c>
      <c r="X327" s="7">
        <f t="shared" ca="1" si="65"/>
        <v>0.68000000000000016</v>
      </c>
      <c r="Y327" s="7">
        <f t="shared" ca="1" si="72"/>
        <v>0.89227999999999996</v>
      </c>
      <c r="Z327" s="7">
        <f t="shared" ca="1" si="73"/>
        <v>0.89320999999999995</v>
      </c>
      <c r="AA327" s="7">
        <f t="shared" ca="1" si="74"/>
        <v>0.89115</v>
      </c>
      <c r="AB327">
        <f t="shared" ca="1" si="66"/>
        <v>1</v>
      </c>
      <c r="AC327">
        <f t="shared" ca="1" si="67"/>
        <v>0</v>
      </c>
      <c r="AD327">
        <f t="shared" ca="1" si="68"/>
        <v>0</v>
      </c>
    </row>
    <row r="328" spans="1:30" x14ac:dyDescent="0.2">
      <c r="A328" t="s">
        <v>18</v>
      </c>
      <c r="B328" t="s">
        <v>36702</v>
      </c>
      <c r="C328" t="s">
        <v>1017</v>
      </c>
      <c r="D328" t="s">
        <v>566</v>
      </c>
      <c r="E328" t="s">
        <v>36703</v>
      </c>
      <c r="F328" t="s">
        <v>36704</v>
      </c>
      <c r="G328">
        <v>1.9674100000000001</v>
      </c>
      <c r="H328">
        <v>1.96634</v>
      </c>
      <c r="I328">
        <f t="shared" si="69"/>
        <v>0</v>
      </c>
      <c r="J328">
        <v>8</v>
      </c>
      <c r="K328">
        <f t="shared" si="70"/>
        <v>0</v>
      </c>
      <c r="L328">
        <v>7.36</v>
      </c>
      <c r="M328" t="s">
        <v>17</v>
      </c>
      <c r="N328">
        <f t="shared" si="75"/>
        <v>43978.820000000371</v>
      </c>
      <c r="U328" t="str">
        <f ca="1"/>
        <v>2025-06-13 04:13:04</v>
      </c>
      <c r="V328" s="7">
        <f t="shared" ca="1" si="71"/>
        <v>1</v>
      </c>
      <c r="W328" s="7">
        <f t="shared" ca="1" si="64"/>
        <v>1</v>
      </c>
      <c r="X328" s="7">
        <f t="shared" ca="1" si="65"/>
        <v>0.92</v>
      </c>
      <c r="Y328" s="7">
        <f t="shared" ca="1" si="72"/>
        <v>0.8911</v>
      </c>
      <c r="Z328" s="7">
        <f t="shared" ca="1" si="73"/>
        <v>0.89546000000000003</v>
      </c>
      <c r="AA328" s="7">
        <f t="shared" ca="1" si="74"/>
        <v>0.89546000000000003</v>
      </c>
      <c r="AB328">
        <f t="shared" ca="1" si="66"/>
        <v>0</v>
      </c>
      <c r="AC328">
        <f t="shared" ca="1" si="67"/>
        <v>0</v>
      </c>
      <c r="AD328">
        <f t="shared" ca="1" si="68"/>
        <v>1</v>
      </c>
    </row>
    <row r="329" spans="1:30" x14ac:dyDescent="0.2">
      <c r="A329" t="s">
        <v>18</v>
      </c>
      <c r="B329" t="s">
        <v>36705</v>
      </c>
      <c r="C329" t="s">
        <v>1055</v>
      </c>
      <c r="D329" t="s">
        <v>566</v>
      </c>
      <c r="E329" t="s">
        <v>36706</v>
      </c>
      <c r="F329" t="s">
        <v>36704</v>
      </c>
      <c r="G329">
        <v>1.96637</v>
      </c>
      <c r="H329">
        <v>1.96634</v>
      </c>
      <c r="I329">
        <f t="shared" si="69"/>
        <v>4</v>
      </c>
      <c r="J329">
        <v>4</v>
      </c>
      <c r="K329">
        <f t="shared" si="70"/>
        <v>3.68</v>
      </c>
      <c r="L329">
        <v>3.68</v>
      </c>
      <c r="M329" t="s">
        <v>17</v>
      </c>
      <c r="N329">
        <f t="shared" si="75"/>
        <v>43971.46000000037</v>
      </c>
      <c r="U329" t="str">
        <f ca="1"/>
        <v>2025-06-13 04:02:52</v>
      </c>
      <c r="V329" s="7">
        <f t="shared" ca="1" si="71"/>
        <v>3</v>
      </c>
      <c r="W329" s="7">
        <f t="shared" ca="1" si="64"/>
        <v>7</v>
      </c>
      <c r="X329" s="7">
        <f t="shared" ca="1" si="65"/>
        <v>0.68000000000000016</v>
      </c>
      <c r="Y329" s="7">
        <f t="shared" ca="1" si="72"/>
        <v>0.89598</v>
      </c>
      <c r="Z329" s="7">
        <f t="shared" ca="1" si="73"/>
        <v>0.89864999999999995</v>
      </c>
      <c r="AA329" s="7">
        <f t="shared" ca="1" si="74"/>
        <v>0.89515</v>
      </c>
      <c r="AB329">
        <f t="shared" ca="1" si="66"/>
        <v>1</v>
      </c>
      <c r="AC329">
        <f t="shared" ca="1" si="67"/>
        <v>0</v>
      </c>
      <c r="AD329">
        <f t="shared" ca="1" si="68"/>
        <v>0</v>
      </c>
    </row>
    <row r="330" spans="1:30" x14ac:dyDescent="0.2">
      <c r="A330" t="s">
        <v>18</v>
      </c>
      <c r="B330" t="s">
        <v>36707</v>
      </c>
      <c r="C330" t="s">
        <v>1309</v>
      </c>
      <c r="D330" t="s">
        <v>566</v>
      </c>
      <c r="E330" t="s">
        <v>36708</v>
      </c>
      <c r="F330" t="s">
        <v>36704</v>
      </c>
      <c r="G330">
        <v>1.9654400000000001</v>
      </c>
      <c r="H330">
        <v>1.96634</v>
      </c>
      <c r="I330">
        <f t="shared" si="69"/>
        <v>2</v>
      </c>
      <c r="J330">
        <v>2</v>
      </c>
      <c r="K330">
        <f t="shared" si="70"/>
        <v>-2</v>
      </c>
      <c r="L330">
        <v>-2</v>
      </c>
      <c r="M330" t="s">
        <v>17</v>
      </c>
      <c r="N330">
        <f t="shared" si="75"/>
        <v>43967.78000000037</v>
      </c>
      <c r="U330" t="str">
        <f ca="1"/>
        <v>2025-06-13 03:52:40</v>
      </c>
      <c r="V330" s="7">
        <f t="shared" ca="1" si="71"/>
        <v>1</v>
      </c>
      <c r="W330" s="7">
        <f t="shared" ca="1" si="64"/>
        <v>1</v>
      </c>
      <c r="X330" s="7">
        <f t="shared" ca="1" si="65"/>
        <v>0.92</v>
      </c>
      <c r="Y330" s="7">
        <f t="shared" ca="1" si="72"/>
        <v>0.89878000000000002</v>
      </c>
      <c r="Z330" s="7">
        <f t="shared" ca="1" si="73"/>
        <v>0.89663999999999999</v>
      </c>
      <c r="AA330" s="7">
        <f t="shared" ca="1" si="74"/>
        <v>0.89663999999999999</v>
      </c>
      <c r="AB330">
        <f t="shared" ca="1" si="66"/>
        <v>0</v>
      </c>
      <c r="AC330">
        <f t="shared" ca="1" si="67"/>
        <v>1</v>
      </c>
      <c r="AD330">
        <f t="shared" ca="1" si="68"/>
        <v>0</v>
      </c>
    </row>
    <row r="331" spans="1:30" x14ac:dyDescent="0.2">
      <c r="A331" t="s">
        <v>18</v>
      </c>
      <c r="B331" t="s">
        <v>36709</v>
      </c>
      <c r="C331" t="s">
        <v>495</v>
      </c>
      <c r="D331" t="s">
        <v>566</v>
      </c>
      <c r="E331" t="s">
        <v>36710</v>
      </c>
      <c r="F331" t="s">
        <v>36704</v>
      </c>
      <c r="G331">
        <v>1.9647600000000001</v>
      </c>
      <c r="H331">
        <v>1.96634</v>
      </c>
      <c r="I331">
        <f t="shared" si="69"/>
        <v>1</v>
      </c>
      <c r="J331">
        <v>1</v>
      </c>
      <c r="K331">
        <f t="shared" si="70"/>
        <v>-1</v>
      </c>
      <c r="L331">
        <v>-1</v>
      </c>
      <c r="M331" t="s">
        <v>17</v>
      </c>
      <c r="N331">
        <f t="shared" si="75"/>
        <v>43969.78000000037</v>
      </c>
      <c r="U331" t="str">
        <f ca="1"/>
        <v>2025-06-13 03:42:28</v>
      </c>
      <c r="V331" s="7">
        <f t="shared" ca="1" si="71"/>
        <v>1</v>
      </c>
      <c r="W331" s="7">
        <f t="shared" ca="1" si="64"/>
        <v>1</v>
      </c>
      <c r="X331" s="7">
        <f t="shared" ca="1" si="65"/>
        <v>0.92</v>
      </c>
      <c r="Y331" s="7">
        <f t="shared" ca="1" si="72"/>
        <v>0.89663000000000004</v>
      </c>
      <c r="Z331" s="7">
        <f t="shared" ca="1" si="73"/>
        <v>0.89609000000000005</v>
      </c>
      <c r="AA331" s="7">
        <f t="shared" ca="1" si="74"/>
        <v>0.89609000000000005</v>
      </c>
      <c r="AB331">
        <f t="shared" ca="1" si="66"/>
        <v>0</v>
      </c>
      <c r="AC331">
        <f t="shared" ca="1" si="67"/>
        <v>1</v>
      </c>
      <c r="AD331">
        <f t="shared" ca="1" si="68"/>
        <v>0</v>
      </c>
    </row>
    <row r="332" spans="1:30" x14ac:dyDescent="0.2">
      <c r="A332" t="s">
        <v>11</v>
      </c>
      <c r="B332" t="s">
        <v>36711</v>
      </c>
      <c r="C332" t="s">
        <v>495</v>
      </c>
      <c r="D332" t="s">
        <v>566</v>
      </c>
      <c r="E332" t="s">
        <v>36712</v>
      </c>
      <c r="F332" t="s">
        <v>36713</v>
      </c>
      <c r="G332">
        <v>1.96889</v>
      </c>
      <c r="H332">
        <v>1.96455</v>
      </c>
      <c r="I332">
        <f t="shared" si="69"/>
        <v>1</v>
      </c>
      <c r="J332">
        <v>1</v>
      </c>
      <c r="K332">
        <f t="shared" si="70"/>
        <v>-1</v>
      </c>
      <c r="L332">
        <v>-1</v>
      </c>
      <c r="M332" t="s">
        <v>17</v>
      </c>
      <c r="N332">
        <f t="shared" si="75"/>
        <v>43970.78000000037</v>
      </c>
      <c r="U332" t="str">
        <f ca="1"/>
        <v>2025-06-13 03:32:15</v>
      </c>
      <c r="V332" s="7">
        <f t="shared" ca="1" si="71"/>
        <v>2</v>
      </c>
      <c r="W332" s="7">
        <f t="shared" ca="1" si="64"/>
        <v>3</v>
      </c>
      <c r="X332" s="7">
        <f t="shared" ca="1" si="65"/>
        <v>0.84000000000000008</v>
      </c>
      <c r="Y332" s="7">
        <f t="shared" ca="1" si="72"/>
        <v>0.89629000000000003</v>
      </c>
      <c r="Z332" s="7">
        <f t="shared" ca="1" si="73"/>
        <v>0.89632999999999996</v>
      </c>
      <c r="AA332" s="7">
        <f t="shared" ca="1" si="74"/>
        <v>0.89502999999999999</v>
      </c>
      <c r="AB332">
        <f t="shared" ca="1" si="66"/>
        <v>1</v>
      </c>
      <c r="AC332">
        <f t="shared" ca="1" si="67"/>
        <v>0</v>
      </c>
      <c r="AD332">
        <f t="shared" ca="1" si="68"/>
        <v>0</v>
      </c>
    </row>
    <row r="333" spans="1:30" x14ac:dyDescent="0.2">
      <c r="A333" t="s">
        <v>11</v>
      </c>
      <c r="B333" t="s">
        <v>36714</v>
      </c>
      <c r="C333" t="s">
        <v>2730</v>
      </c>
      <c r="D333" t="s">
        <v>566</v>
      </c>
      <c r="E333" t="s">
        <v>36715</v>
      </c>
      <c r="F333" t="s">
        <v>36713</v>
      </c>
      <c r="G333">
        <v>1.9654700000000001</v>
      </c>
      <c r="H333">
        <v>1.96455</v>
      </c>
      <c r="I333">
        <f t="shared" si="69"/>
        <v>0</v>
      </c>
      <c r="J333">
        <v>8</v>
      </c>
      <c r="K333">
        <f t="shared" si="70"/>
        <v>0</v>
      </c>
      <c r="L333">
        <v>-8</v>
      </c>
      <c r="M333" t="s">
        <v>17</v>
      </c>
      <c r="N333">
        <f t="shared" si="75"/>
        <v>43971.78000000037</v>
      </c>
      <c r="U333" t="str">
        <f ca="1"/>
        <v>2025-06-13 03:21:30</v>
      </c>
      <c r="V333" s="7">
        <f t="shared" ca="1" si="71"/>
        <v>3</v>
      </c>
      <c r="W333" s="7">
        <f t="shared" ca="1" si="64"/>
        <v>7</v>
      </c>
      <c r="X333" s="7">
        <f t="shared" ca="1" si="65"/>
        <v>-7</v>
      </c>
      <c r="Y333" s="7">
        <f t="shared" ca="1" si="72"/>
        <v>0.89676999999999996</v>
      </c>
      <c r="Z333" s="7">
        <f t="shared" ca="1" si="73"/>
        <v>0.89661000000000002</v>
      </c>
      <c r="AA333" s="7">
        <f t="shared" ca="1" si="74"/>
        <v>0.89476999999999995</v>
      </c>
      <c r="AB333">
        <f t="shared" ca="1" si="66"/>
        <v>0</v>
      </c>
      <c r="AC333">
        <f t="shared" ca="1" si="67"/>
        <v>1</v>
      </c>
      <c r="AD333">
        <f t="shared" ca="1" si="68"/>
        <v>0</v>
      </c>
    </row>
    <row r="334" spans="1:30" x14ac:dyDescent="0.2">
      <c r="A334" t="s">
        <v>11</v>
      </c>
      <c r="B334" t="s">
        <v>36716</v>
      </c>
      <c r="C334" t="s">
        <v>30575</v>
      </c>
      <c r="D334" t="s">
        <v>566</v>
      </c>
      <c r="E334" t="s">
        <v>36717</v>
      </c>
      <c r="F334" t="s">
        <v>36713</v>
      </c>
      <c r="G334">
        <v>1.9667699999999999</v>
      </c>
      <c r="H334">
        <v>1.96455</v>
      </c>
      <c r="I334">
        <f t="shared" si="69"/>
        <v>4</v>
      </c>
      <c r="J334">
        <v>4</v>
      </c>
      <c r="K334">
        <f t="shared" si="70"/>
        <v>-4</v>
      </c>
      <c r="L334">
        <v>-4</v>
      </c>
      <c r="M334" t="s">
        <v>17</v>
      </c>
      <c r="N334">
        <f t="shared" si="75"/>
        <v>43979.78000000037</v>
      </c>
      <c r="U334" t="str">
        <f ca="1"/>
        <v>2025-06-13 03:11:18</v>
      </c>
      <c r="V334" s="7">
        <f t="shared" ca="1" si="71"/>
        <v>1</v>
      </c>
      <c r="W334" s="7">
        <f t="shared" ca="1" si="64"/>
        <v>1</v>
      </c>
      <c r="X334" s="7">
        <f t="shared" ca="1" si="65"/>
        <v>-1</v>
      </c>
      <c r="Y334" s="7">
        <f t="shared" ca="1" si="72"/>
        <v>0.89514000000000005</v>
      </c>
      <c r="Z334" s="7">
        <f t="shared" ca="1" si="73"/>
        <v>0.89583999999999997</v>
      </c>
      <c r="AA334" s="7">
        <f t="shared" ca="1" si="74"/>
        <v>0.89583999999999997</v>
      </c>
      <c r="AB334">
        <f t="shared" ca="1" si="66"/>
        <v>0</v>
      </c>
      <c r="AC334">
        <f t="shared" ca="1" si="67"/>
        <v>0</v>
      </c>
      <c r="AD334">
        <f t="shared" ca="1" si="68"/>
        <v>1</v>
      </c>
    </row>
    <row r="335" spans="1:30" x14ac:dyDescent="0.2">
      <c r="A335" t="s">
        <v>11</v>
      </c>
      <c r="B335" t="s">
        <v>36718</v>
      </c>
      <c r="C335" t="s">
        <v>28068</v>
      </c>
      <c r="D335" t="s">
        <v>566</v>
      </c>
      <c r="E335" t="s">
        <v>36719</v>
      </c>
      <c r="F335" t="s">
        <v>36713</v>
      </c>
      <c r="G335">
        <v>1.9681999999999999</v>
      </c>
      <c r="H335">
        <v>1.96455</v>
      </c>
      <c r="I335">
        <f t="shared" si="69"/>
        <v>2</v>
      </c>
      <c r="J335">
        <v>2</v>
      </c>
      <c r="K335">
        <f t="shared" si="70"/>
        <v>-2</v>
      </c>
      <c r="L335">
        <v>-2</v>
      </c>
      <c r="M335" t="s">
        <v>17</v>
      </c>
      <c r="N335">
        <f t="shared" si="75"/>
        <v>43983.78000000037</v>
      </c>
      <c r="U335" t="str">
        <f ca="1"/>
        <v>2025-06-13 03:01:06</v>
      </c>
      <c r="V335" s="7">
        <f t="shared" ca="1" si="71"/>
        <v>3</v>
      </c>
      <c r="W335" s="7">
        <f t="shared" ca="1" si="64"/>
        <v>7</v>
      </c>
      <c r="X335" s="7">
        <f t="shared" ca="1" si="65"/>
        <v>0.68000000000000016</v>
      </c>
      <c r="Y335" s="7">
        <f t="shared" ca="1" si="72"/>
        <v>0.89588999999999996</v>
      </c>
      <c r="Z335" s="7">
        <f t="shared" ca="1" si="73"/>
        <v>0.89681999999999995</v>
      </c>
      <c r="AA335" s="7">
        <f t="shared" ca="1" si="74"/>
        <v>0.89449999999999996</v>
      </c>
      <c r="AB335">
        <f t="shared" ca="1" si="66"/>
        <v>1</v>
      </c>
      <c r="AC335">
        <f t="shared" ca="1" si="67"/>
        <v>0</v>
      </c>
      <c r="AD335">
        <f t="shared" ca="1" si="68"/>
        <v>0</v>
      </c>
    </row>
    <row r="336" spans="1:30" x14ac:dyDescent="0.2">
      <c r="A336" t="s">
        <v>18</v>
      </c>
      <c r="B336" t="s">
        <v>36720</v>
      </c>
      <c r="C336" t="s">
        <v>495</v>
      </c>
      <c r="D336" t="s">
        <v>566</v>
      </c>
      <c r="E336" t="s">
        <v>36721</v>
      </c>
      <c r="F336" t="s">
        <v>36722</v>
      </c>
      <c r="G336">
        <v>1.96966</v>
      </c>
      <c r="H336">
        <v>1.9692499999999999</v>
      </c>
      <c r="I336">
        <f t="shared" si="69"/>
        <v>1</v>
      </c>
      <c r="J336">
        <v>1</v>
      </c>
      <c r="K336">
        <f t="shared" si="70"/>
        <v>0.92</v>
      </c>
      <c r="L336">
        <v>0.92</v>
      </c>
      <c r="M336" t="s">
        <v>17</v>
      </c>
      <c r="N336">
        <f t="shared" si="75"/>
        <v>43985.78000000037</v>
      </c>
      <c r="U336" t="str">
        <f ca="1"/>
        <v>2025-06-13 02:50:54</v>
      </c>
      <c r="V336" s="7">
        <f t="shared" ca="1" si="71"/>
        <v>2</v>
      </c>
      <c r="W336" s="7">
        <f t="shared" ca="1" si="64"/>
        <v>3</v>
      </c>
      <c r="X336" s="7">
        <f t="shared" ca="1" si="65"/>
        <v>0.84000000000000008</v>
      </c>
      <c r="Y336" s="7">
        <f t="shared" ca="1" si="72"/>
        <v>0.89429999999999998</v>
      </c>
      <c r="Z336" s="7">
        <f t="shared" ca="1" si="73"/>
        <v>0.89497000000000004</v>
      </c>
      <c r="AA336" s="7">
        <f t="shared" ca="1" si="74"/>
        <v>0.89397000000000004</v>
      </c>
      <c r="AB336">
        <f t="shared" ca="1" si="66"/>
        <v>1</v>
      </c>
      <c r="AC336">
        <f t="shared" ca="1" si="67"/>
        <v>0</v>
      </c>
      <c r="AD336">
        <f t="shared" ca="1" si="68"/>
        <v>0</v>
      </c>
    </row>
    <row r="337" spans="1:30" x14ac:dyDescent="0.2">
      <c r="A337" t="s">
        <v>11</v>
      </c>
      <c r="B337" t="s">
        <v>36723</v>
      </c>
      <c r="C337" t="s">
        <v>495</v>
      </c>
      <c r="D337" t="s">
        <v>566</v>
      </c>
      <c r="E337" t="s">
        <v>36724</v>
      </c>
      <c r="F337" t="s">
        <v>36725</v>
      </c>
      <c r="G337">
        <v>1.97081</v>
      </c>
      <c r="H337">
        <v>1.9690700000000001</v>
      </c>
      <c r="I337">
        <f t="shared" si="69"/>
        <v>1</v>
      </c>
      <c r="J337">
        <v>1</v>
      </c>
      <c r="K337">
        <f t="shared" si="70"/>
        <v>-1</v>
      </c>
      <c r="L337">
        <v>-1</v>
      </c>
      <c r="M337" t="s">
        <v>17</v>
      </c>
      <c r="N337">
        <f t="shared" si="75"/>
        <v>43984.860000000372</v>
      </c>
      <c r="U337" t="str">
        <f ca="1"/>
        <v>2025-06-13 02:40:42</v>
      </c>
      <c r="V337" s="7">
        <f t="shared" ca="1" si="71"/>
        <v>1</v>
      </c>
      <c r="W337" s="7">
        <f t="shared" ca="1" si="64"/>
        <v>1</v>
      </c>
      <c r="X337" s="7">
        <f t="shared" ca="1" si="65"/>
        <v>0.92</v>
      </c>
      <c r="Y337" s="7">
        <f t="shared" ca="1" si="72"/>
        <v>0.89390000000000003</v>
      </c>
      <c r="Z337" s="7">
        <f t="shared" ca="1" si="73"/>
        <v>0.89453000000000005</v>
      </c>
      <c r="AA337" s="7">
        <f t="shared" ca="1" si="74"/>
        <v>0.89453000000000005</v>
      </c>
      <c r="AB337">
        <f t="shared" ca="1" si="66"/>
        <v>0</v>
      </c>
      <c r="AC337">
        <f t="shared" ca="1" si="67"/>
        <v>0</v>
      </c>
      <c r="AD337">
        <f t="shared" ca="1" si="68"/>
        <v>1</v>
      </c>
    </row>
    <row r="338" spans="1:30" x14ac:dyDescent="0.2">
      <c r="A338" t="s">
        <v>11</v>
      </c>
      <c r="B338" t="s">
        <v>36726</v>
      </c>
      <c r="C338" t="s">
        <v>495</v>
      </c>
      <c r="D338" t="s">
        <v>566</v>
      </c>
      <c r="E338" t="s">
        <v>36727</v>
      </c>
      <c r="F338" t="s">
        <v>36728</v>
      </c>
      <c r="G338">
        <v>1.9712499999999999</v>
      </c>
      <c r="H338">
        <v>1.97414</v>
      </c>
      <c r="I338">
        <f t="shared" si="69"/>
        <v>1</v>
      </c>
      <c r="J338">
        <v>1</v>
      </c>
      <c r="K338">
        <f t="shared" si="70"/>
        <v>0.92</v>
      </c>
      <c r="L338">
        <v>0.92</v>
      </c>
      <c r="M338" t="s">
        <v>17</v>
      </c>
      <c r="N338">
        <f t="shared" si="75"/>
        <v>43985.860000000372</v>
      </c>
      <c r="U338" t="str">
        <f ca="1"/>
        <v>2025-06-13 02:30:29</v>
      </c>
      <c r="V338" s="7">
        <f t="shared" ca="1" si="71"/>
        <v>1</v>
      </c>
      <c r="W338" s="7">
        <f t="shared" ca="1" si="64"/>
        <v>1</v>
      </c>
      <c r="X338" s="7">
        <f t="shared" ca="1" si="65"/>
        <v>-1</v>
      </c>
      <c r="Y338" s="7">
        <f t="shared" ca="1" si="72"/>
        <v>0.89446999999999999</v>
      </c>
      <c r="Z338" s="7">
        <f t="shared" ca="1" si="73"/>
        <v>0.89473999999999998</v>
      </c>
      <c r="AA338" s="7">
        <f t="shared" ca="1" si="74"/>
        <v>0.89473999999999998</v>
      </c>
      <c r="AB338">
        <f t="shared" ca="1" si="66"/>
        <v>0</v>
      </c>
      <c r="AC338">
        <f t="shared" ca="1" si="67"/>
        <v>0</v>
      </c>
      <c r="AD338">
        <f t="shared" ca="1" si="68"/>
        <v>1</v>
      </c>
    </row>
    <row r="339" spans="1:30" x14ac:dyDescent="0.2">
      <c r="A339" t="s">
        <v>11</v>
      </c>
      <c r="B339" t="s">
        <v>36729</v>
      </c>
      <c r="C339" t="s">
        <v>495</v>
      </c>
      <c r="D339" t="s">
        <v>566</v>
      </c>
      <c r="E339" t="s">
        <v>36730</v>
      </c>
      <c r="F339" t="s">
        <v>36731</v>
      </c>
      <c r="G339">
        <v>1.9678</v>
      </c>
      <c r="H339">
        <v>1.97037</v>
      </c>
      <c r="I339">
        <f t="shared" si="69"/>
        <v>1</v>
      </c>
      <c r="J339">
        <v>1</v>
      </c>
      <c r="K339">
        <f t="shared" si="70"/>
        <v>0.92</v>
      </c>
      <c r="L339">
        <v>0.92</v>
      </c>
      <c r="M339" t="s">
        <v>17</v>
      </c>
      <c r="N339">
        <f t="shared" si="75"/>
        <v>43984.940000000373</v>
      </c>
      <c r="U339" t="str">
        <f ca="1"/>
        <v>2025-06-13 02:19:45</v>
      </c>
      <c r="V339" s="7">
        <f t="shared" ca="1" si="71"/>
        <v>4</v>
      </c>
      <c r="W339" s="7">
        <f t="shared" ca="1" si="64"/>
        <v>15</v>
      </c>
      <c r="X339" s="7">
        <f t="shared" ca="1" si="65"/>
        <v>0.36000000000000032</v>
      </c>
      <c r="Y339" s="7">
        <f t="shared" ca="1" si="72"/>
        <v>0.89502999999999999</v>
      </c>
      <c r="Z339" s="7">
        <f t="shared" ca="1" si="73"/>
        <v>0.89515</v>
      </c>
      <c r="AA339" s="7">
        <f t="shared" ca="1" si="74"/>
        <v>0.89293999999999996</v>
      </c>
      <c r="AB339">
        <f t="shared" ca="1" si="66"/>
        <v>1</v>
      </c>
      <c r="AC339">
        <f t="shared" ca="1" si="67"/>
        <v>0</v>
      </c>
      <c r="AD339">
        <f t="shared" ca="1" si="68"/>
        <v>0</v>
      </c>
    </row>
    <row r="340" spans="1:30" x14ac:dyDescent="0.2">
      <c r="A340" t="s">
        <v>11</v>
      </c>
      <c r="B340" t="s">
        <v>36732</v>
      </c>
      <c r="C340" t="s">
        <v>28068</v>
      </c>
      <c r="D340" t="s">
        <v>566</v>
      </c>
      <c r="E340" t="s">
        <v>36733</v>
      </c>
      <c r="F340" t="s">
        <v>36731</v>
      </c>
      <c r="G340">
        <v>1.9655</v>
      </c>
      <c r="H340">
        <v>1.97037</v>
      </c>
      <c r="I340">
        <f t="shared" si="69"/>
        <v>2</v>
      </c>
      <c r="J340">
        <v>2</v>
      </c>
      <c r="K340">
        <f t="shared" si="70"/>
        <v>1.84</v>
      </c>
      <c r="L340">
        <v>1.84</v>
      </c>
      <c r="M340" t="s">
        <v>17</v>
      </c>
      <c r="N340">
        <f t="shared" si="75"/>
        <v>43984.020000000375</v>
      </c>
      <c r="U340" t="str">
        <f ca="1"/>
        <v>2025-06-13 02:09:33</v>
      </c>
      <c r="V340" s="7">
        <f t="shared" ca="1" si="71"/>
        <v>1</v>
      </c>
      <c r="W340" s="7">
        <f t="shared" ca="1" si="64"/>
        <v>1</v>
      </c>
      <c r="X340" s="7">
        <f t="shared" ca="1" si="65"/>
        <v>0.92</v>
      </c>
      <c r="Y340" s="7">
        <f t="shared" ca="1" si="72"/>
        <v>0.89287000000000005</v>
      </c>
      <c r="Z340" s="7">
        <f t="shared" ca="1" si="73"/>
        <v>0.89232</v>
      </c>
      <c r="AA340" s="7">
        <f t="shared" ca="1" si="74"/>
        <v>0.89232</v>
      </c>
      <c r="AB340">
        <f t="shared" ca="1" si="66"/>
        <v>0</v>
      </c>
      <c r="AC340">
        <f t="shared" ca="1" si="67"/>
        <v>1</v>
      </c>
      <c r="AD340">
        <f t="shared" ca="1" si="68"/>
        <v>0</v>
      </c>
    </row>
    <row r="341" spans="1:30" x14ac:dyDescent="0.2">
      <c r="A341" t="s">
        <v>11</v>
      </c>
      <c r="B341" t="s">
        <v>36734</v>
      </c>
      <c r="C341" t="s">
        <v>495</v>
      </c>
      <c r="D341" t="s">
        <v>566</v>
      </c>
      <c r="E341" t="s">
        <v>36735</v>
      </c>
      <c r="F341" t="s">
        <v>36736</v>
      </c>
      <c r="G341">
        <v>1.9629700000000001</v>
      </c>
      <c r="H341">
        <v>1.9673</v>
      </c>
      <c r="I341">
        <f t="shared" si="69"/>
        <v>1</v>
      </c>
      <c r="J341">
        <v>1</v>
      </c>
      <c r="K341">
        <f t="shared" si="70"/>
        <v>0.92</v>
      </c>
      <c r="L341">
        <v>0.92</v>
      </c>
      <c r="M341" t="s">
        <v>17</v>
      </c>
      <c r="N341">
        <f t="shared" si="75"/>
        <v>43982.180000000379</v>
      </c>
      <c r="U341" t="str">
        <f ca="1"/>
        <v>2025-06-13 01:59:26</v>
      </c>
      <c r="V341" s="7">
        <f t="shared" ca="1" si="71"/>
        <v>1</v>
      </c>
      <c r="W341" s="7">
        <f t="shared" ca="1" si="64"/>
        <v>1</v>
      </c>
      <c r="X341" s="7">
        <f t="shared" ca="1" si="65"/>
        <v>0.92</v>
      </c>
      <c r="Y341" s="7">
        <f t="shared" ca="1" si="72"/>
        <v>0.89239999999999997</v>
      </c>
      <c r="Z341" s="7">
        <f t="shared" ca="1" si="73"/>
        <v>0.88924999999999998</v>
      </c>
      <c r="AA341" s="7">
        <f t="shared" ca="1" si="74"/>
        <v>0.88924999999999998</v>
      </c>
      <c r="AB341">
        <f t="shared" ca="1" si="66"/>
        <v>0</v>
      </c>
      <c r="AC341">
        <f t="shared" ca="1" si="67"/>
        <v>1</v>
      </c>
      <c r="AD341">
        <f t="shared" ca="1" si="68"/>
        <v>0</v>
      </c>
    </row>
    <row r="342" spans="1:30" x14ac:dyDescent="0.2">
      <c r="A342" t="s">
        <v>18</v>
      </c>
      <c r="B342" t="s">
        <v>36737</v>
      </c>
      <c r="C342" t="s">
        <v>495</v>
      </c>
      <c r="D342" t="s">
        <v>566</v>
      </c>
      <c r="E342" t="s">
        <v>36738</v>
      </c>
      <c r="F342" t="s">
        <v>36739</v>
      </c>
      <c r="G342">
        <v>1.96112</v>
      </c>
      <c r="H342">
        <v>1.96309</v>
      </c>
      <c r="I342">
        <f t="shared" si="69"/>
        <v>1</v>
      </c>
      <c r="J342">
        <v>1</v>
      </c>
      <c r="K342">
        <f t="shared" si="70"/>
        <v>-1</v>
      </c>
      <c r="L342">
        <v>-1</v>
      </c>
      <c r="M342" t="s">
        <v>17</v>
      </c>
      <c r="N342">
        <f t="shared" si="75"/>
        <v>43981.26000000038</v>
      </c>
      <c r="U342" t="str">
        <f ca="1"/>
        <v>2025-06-13 01:49:14</v>
      </c>
      <c r="V342" s="7">
        <f t="shared" ca="1" si="71"/>
        <v>2</v>
      </c>
      <c r="W342" s="7">
        <f t="shared" ca="1" si="64"/>
        <v>3</v>
      </c>
      <c r="X342" s="7">
        <f t="shared" ca="1" si="65"/>
        <v>0.84000000000000008</v>
      </c>
      <c r="Y342" s="7">
        <f t="shared" ca="1" si="72"/>
        <v>0.88958999999999999</v>
      </c>
      <c r="Z342" s="7">
        <f t="shared" ca="1" si="73"/>
        <v>0.89019000000000004</v>
      </c>
      <c r="AA342" s="7">
        <f t="shared" ca="1" si="74"/>
        <v>0.88949</v>
      </c>
      <c r="AB342">
        <f t="shared" ca="1" si="66"/>
        <v>1</v>
      </c>
      <c r="AC342">
        <f t="shared" ca="1" si="67"/>
        <v>0</v>
      </c>
      <c r="AD342">
        <f t="shared" ca="1" si="68"/>
        <v>0</v>
      </c>
    </row>
    <row r="343" spans="1:30" x14ac:dyDescent="0.2">
      <c r="A343" t="s">
        <v>11</v>
      </c>
      <c r="B343" t="s">
        <v>36740</v>
      </c>
      <c r="C343" t="s">
        <v>5486</v>
      </c>
      <c r="D343" t="s">
        <v>223</v>
      </c>
      <c r="E343" t="s">
        <v>36741</v>
      </c>
      <c r="F343" t="s">
        <v>36742</v>
      </c>
      <c r="G343">
        <v>0.90932000000000002</v>
      </c>
      <c r="H343">
        <v>0.91012999999999999</v>
      </c>
      <c r="I343">
        <f t="shared" si="69"/>
        <v>2</v>
      </c>
      <c r="J343">
        <v>2</v>
      </c>
      <c r="K343">
        <f t="shared" si="70"/>
        <v>1.8</v>
      </c>
      <c r="L343">
        <v>1.8</v>
      </c>
      <c r="M343" t="s">
        <v>17</v>
      </c>
      <c r="N343">
        <f t="shared" si="75"/>
        <v>43982.26000000038</v>
      </c>
      <c r="U343" t="str">
        <f ca="1"/>
        <v>2025-06-13 01:39:01</v>
      </c>
      <c r="V343" s="7">
        <f t="shared" ca="1" si="71"/>
        <v>2</v>
      </c>
      <c r="W343" s="7">
        <f t="shared" ca="1" si="64"/>
        <v>3</v>
      </c>
      <c r="X343" s="7">
        <f t="shared" ca="1" si="65"/>
        <v>-3</v>
      </c>
      <c r="Y343" s="7">
        <f t="shared" ca="1" si="72"/>
        <v>0.88922999999999996</v>
      </c>
      <c r="Z343" s="7">
        <f t="shared" ca="1" si="73"/>
        <v>0.89178000000000002</v>
      </c>
      <c r="AA343" s="7">
        <f t="shared" ca="1" si="74"/>
        <v>0.89037999999999995</v>
      </c>
      <c r="AB343">
        <f t="shared" ca="1" si="66"/>
        <v>0</v>
      </c>
      <c r="AC343">
        <f t="shared" ca="1" si="67"/>
        <v>0</v>
      </c>
      <c r="AD343">
        <f t="shared" ca="1" si="68"/>
        <v>1</v>
      </c>
    </row>
    <row r="344" spans="1:30" x14ac:dyDescent="0.2">
      <c r="A344" t="s">
        <v>11</v>
      </c>
      <c r="B344" t="s">
        <v>36743</v>
      </c>
      <c r="C344" t="s">
        <v>495</v>
      </c>
      <c r="D344" t="s">
        <v>223</v>
      </c>
      <c r="E344" t="s">
        <v>36744</v>
      </c>
      <c r="F344" t="s">
        <v>36742</v>
      </c>
      <c r="G344">
        <v>0.91032000000000002</v>
      </c>
      <c r="H344">
        <v>0.91012999999999999</v>
      </c>
      <c r="I344">
        <f t="shared" si="69"/>
        <v>1</v>
      </c>
      <c r="J344">
        <v>1</v>
      </c>
      <c r="K344">
        <f t="shared" si="70"/>
        <v>-1</v>
      </c>
      <c r="L344">
        <v>-1</v>
      </c>
      <c r="M344" t="s">
        <v>17</v>
      </c>
      <c r="N344">
        <f t="shared" si="75"/>
        <v>43980.460000000377</v>
      </c>
      <c r="U344" t="str">
        <f ca="1"/>
        <v>2025-06-13 01:28:49</v>
      </c>
      <c r="V344" s="7">
        <f t="shared" ca="1" si="71"/>
        <v>1</v>
      </c>
      <c r="W344" s="7">
        <f t="shared" ca="1" si="64"/>
        <v>1</v>
      </c>
      <c r="X344" s="7">
        <f t="shared" ca="1" si="65"/>
        <v>0.92</v>
      </c>
      <c r="Y344" s="7">
        <f t="shared" ca="1" si="72"/>
        <v>0.89158999999999999</v>
      </c>
      <c r="Z344" s="7">
        <f t="shared" ca="1" si="73"/>
        <v>0.88771999999999995</v>
      </c>
      <c r="AA344" s="7">
        <f t="shared" ca="1" si="74"/>
        <v>0.88771999999999995</v>
      </c>
      <c r="AB344">
        <f t="shared" ca="1" si="66"/>
        <v>0</v>
      </c>
      <c r="AC344">
        <f t="shared" ca="1" si="67"/>
        <v>1</v>
      </c>
      <c r="AD344">
        <f t="shared" ca="1" si="68"/>
        <v>0</v>
      </c>
    </row>
    <row r="345" spans="1:30" x14ac:dyDescent="0.2">
      <c r="A345" t="s">
        <v>11</v>
      </c>
      <c r="B345" t="s">
        <v>36745</v>
      </c>
      <c r="C345" t="s">
        <v>495</v>
      </c>
      <c r="D345" t="s">
        <v>223</v>
      </c>
      <c r="E345" t="s">
        <v>36746</v>
      </c>
      <c r="F345" t="s">
        <v>36747</v>
      </c>
      <c r="G345">
        <v>0.90478999999999998</v>
      </c>
      <c r="H345">
        <v>0.91034000000000004</v>
      </c>
      <c r="I345">
        <f t="shared" si="69"/>
        <v>1</v>
      </c>
      <c r="J345">
        <v>1</v>
      </c>
      <c r="K345">
        <f t="shared" si="70"/>
        <v>0.92</v>
      </c>
      <c r="L345">
        <v>0.92</v>
      </c>
      <c r="M345" t="s">
        <v>17</v>
      </c>
      <c r="N345">
        <f t="shared" si="75"/>
        <v>43981.460000000377</v>
      </c>
      <c r="U345" t="str">
        <f ca="1"/>
        <v>2025-06-13 01:07:13</v>
      </c>
      <c r="V345" s="7">
        <f t="shared" ca="1" si="71"/>
        <v>3</v>
      </c>
      <c r="W345" s="7">
        <f t="shared" ca="1" si="64"/>
        <v>7</v>
      </c>
      <c r="X345" s="7">
        <f t="shared" ca="1" si="65"/>
        <v>6.28</v>
      </c>
      <c r="Y345" s="7">
        <f t="shared" ca="1" si="72"/>
        <v>0.52495999999999998</v>
      </c>
      <c r="Z345" s="7">
        <f t="shared" ca="1" si="73"/>
        <v>0.52310999999999996</v>
      </c>
      <c r="AA345" s="7">
        <f t="shared" ca="1" si="74"/>
        <v>0.52242</v>
      </c>
      <c r="AB345">
        <f t="shared" ca="1" si="66"/>
        <v>0</v>
      </c>
      <c r="AC345">
        <f t="shared" ca="1" si="67"/>
        <v>1</v>
      </c>
      <c r="AD345">
        <f t="shared" ca="1" si="68"/>
        <v>0</v>
      </c>
    </row>
    <row r="346" spans="1:30" x14ac:dyDescent="0.2">
      <c r="A346" t="s">
        <v>18</v>
      </c>
      <c r="B346" t="s">
        <v>36748</v>
      </c>
      <c r="C346" t="s">
        <v>550</v>
      </c>
      <c r="D346" t="s">
        <v>223</v>
      </c>
      <c r="E346" t="s">
        <v>36749</v>
      </c>
      <c r="F346" t="s">
        <v>36750</v>
      </c>
      <c r="G346">
        <v>0.90458000000000005</v>
      </c>
      <c r="H346">
        <v>0.90403</v>
      </c>
      <c r="I346">
        <f t="shared" si="69"/>
        <v>1</v>
      </c>
      <c r="J346">
        <v>1</v>
      </c>
      <c r="K346">
        <f t="shared" si="70"/>
        <v>0.92</v>
      </c>
      <c r="L346">
        <v>0.92</v>
      </c>
      <c r="M346" t="s">
        <v>17</v>
      </c>
      <c r="N346">
        <f t="shared" si="75"/>
        <v>43980.540000000379</v>
      </c>
      <c r="U346" t="str">
        <f ca="1"/>
        <v>2025-06-13 00:57:01</v>
      </c>
      <c r="V346" s="7">
        <f t="shared" ca="1" si="71"/>
        <v>1</v>
      </c>
      <c r="W346" s="7">
        <f t="shared" ca="1" si="64"/>
        <v>1</v>
      </c>
      <c r="X346" s="7">
        <f t="shared" ca="1" si="65"/>
        <v>0.92</v>
      </c>
      <c r="Y346" s="7">
        <f t="shared" ca="1" si="72"/>
        <v>0.52286999999999995</v>
      </c>
      <c r="Z346" s="7">
        <f t="shared" ca="1" si="73"/>
        <v>0.52088999999999996</v>
      </c>
      <c r="AA346" s="7">
        <f t="shared" ca="1" si="74"/>
        <v>0.52088999999999996</v>
      </c>
      <c r="AB346">
        <f t="shared" ca="1" si="66"/>
        <v>0</v>
      </c>
      <c r="AC346">
        <f t="shared" ca="1" si="67"/>
        <v>1</v>
      </c>
      <c r="AD346">
        <f t="shared" ca="1" si="68"/>
        <v>0</v>
      </c>
    </row>
    <row r="347" spans="1:30" x14ac:dyDescent="0.2">
      <c r="A347" t="s">
        <v>18</v>
      </c>
      <c r="B347" t="s">
        <v>36751</v>
      </c>
      <c r="C347" t="s">
        <v>495</v>
      </c>
      <c r="D347" t="s">
        <v>223</v>
      </c>
      <c r="E347" t="s">
        <v>36752</v>
      </c>
      <c r="F347" t="s">
        <v>36753</v>
      </c>
      <c r="G347">
        <v>0.90295000000000003</v>
      </c>
      <c r="H347">
        <v>0.90505000000000002</v>
      </c>
      <c r="I347">
        <f t="shared" si="69"/>
        <v>1</v>
      </c>
      <c r="J347">
        <v>1</v>
      </c>
      <c r="K347">
        <f t="shared" si="70"/>
        <v>-1</v>
      </c>
      <c r="L347">
        <v>-1</v>
      </c>
      <c r="M347" t="s">
        <v>17</v>
      </c>
      <c r="N347">
        <f t="shared" si="75"/>
        <v>43979.620000000381</v>
      </c>
      <c r="U347" t="str">
        <f ca="1"/>
        <v>2025-06-13 00:46:49</v>
      </c>
      <c r="V347" s="7">
        <f t="shared" ca="1" si="71"/>
        <v>1</v>
      </c>
      <c r="W347" s="7">
        <f t="shared" ca="1" si="64"/>
        <v>1</v>
      </c>
      <c r="X347" s="7">
        <f t="shared" ca="1" si="65"/>
        <v>0.92</v>
      </c>
      <c r="Y347" s="7">
        <f t="shared" ca="1" si="72"/>
        <v>0.52110999999999996</v>
      </c>
      <c r="Z347" s="7">
        <f t="shared" ca="1" si="73"/>
        <v>0.51939000000000002</v>
      </c>
      <c r="AA347" s="7">
        <f t="shared" ca="1" si="74"/>
        <v>0.51939000000000002</v>
      </c>
      <c r="AB347">
        <f t="shared" ca="1" si="66"/>
        <v>0</v>
      </c>
      <c r="AC347">
        <f t="shared" ca="1" si="67"/>
        <v>1</v>
      </c>
      <c r="AD347">
        <f t="shared" ca="1" si="68"/>
        <v>0</v>
      </c>
    </row>
    <row r="348" spans="1:30" x14ac:dyDescent="0.2">
      <c r="A348" t="s">
        <v>18</v>
      </c>
      <c r="B348" t="s">
        <v>36754</v>
      </c>
      <c r="C348" t="s">
        <v>2856</v>
      </c>
      <c r="D348" t="s">
        <v>223</v>
      </c>
      <c r="E348" t="s">
        <v>36755</v>
      </c>
      <c r="F348" t="s">
        <v>36753</v>
      </c>
      <c r="G348">
        <v>0.90598999999999996</v>
      </c>
      <c r="H348">
        <v>0.90505000000000002</v>
      </c>
      <c r="I348">
        <f t="shared" si="69"/>
        <v>0</v>
      </c>
      <c r="J348">
        <v>8</v>
      </c>
      <c r="K348">
        <f t="shared" si="70"/>
        <v>0</v>
      </c>
      <c r="L348">
        <v>7.36</v>
      </c>
      <c r="M348" t="s">
        <v>17</v>
      </c>
      <c r="N348">
        <f t="shared" si="75"/>
        <v>43980.620000000381</v>
      </c>
      <c r="U348" t="str">
        <f ca="1"/>
        <v>2025-06-13 00:36:36</v>
      </c>
      <c r="V348" s="7">
        <f t="shared" ca="1" si="71"/>
        <v>2</v>
      </c>
      <c r="W348" s="7">
        <f t="shared" ca="1" si="64"/>
        <v>3</v>
      </c>
      <c r="X348" s="7">
        <f t="shared" ca="1" si="65"/>
        <v>0.84000000000000008</v>
      </c>
      <c r="Y348" s="7">
        <f t="shared" ca="1" si="72"/>
        <v>0.51922999999999997</v>
      </c>
      <c r="Z348" s="7">
        <f t="shared" ca="1" si="73"/>
        <v>0.51988000000000001</v>
      </c>
      <c r="AA348" s="7">
        <f t="shared" ca="1" si="74"/>
        <v>0.51895000000000002</v>
      </c>
      <c r="AB348">
        <f t="shared" ca="1" si="66"/>
        <v>1</v>
      </c>
      <c r="AC348">
        <f t="shared" ca="1" si="67"/>
        <v>0</v>
      </c>
      <c r="AD348">
        <f t="shared" ca="1" si="68"/>
        <v>0</v>
      </c>
    </row>
    <row r="349" spans="1:30" x14ac:dyDescent="0.2">
      <c r="A349" t="s">
        <v>18</v>
      </c>
      <c r="B349" t="s">
        <v>36756</v>
      </c>
      <c r="C349" t="s">
        <v>28736</v>
      </c>
      <c r="D349" t="s">
        <v>223</v>
      </c>
      <c r="E349" t="s">
        <v>36757</v>
      </c>
      <c r="F349" t="s">
        <v>36753</v>
      </c>
      <c r="G349">
        <v>0.90505000000000002</v>
      </c>
      <c r="H349">
        <v>0.90505000000000002</v>
      </c>
      <c r="I349">
        <f t="shared" si="69"/>
        <v>4</v>
      </c>
      <c r="J349">
        <v>4</v>
      </c>
      <c r="K349">
        <f t="shared" si="70"/>
        <v>0</v>
      </c>
      <c r="L349">
        <v>0</v>
      </c>
      <c r="M349" t="s">
        <v>17</v>
      </c>
      <c r="N349">
        <f t="shared" si="75"/>
        <v>43973.26000000038</v>
      </c>
      <c r="U349" t="str">
        <f ca="1"/>
        <v>2025-06-13 00:10:53</v>
      </c>
      <c r="V349" s="7">
        <f t="shared" ca="1" si="71"/>
        <v>1</v>
      </c>
      <c r="W349" s="7">
        <f t="shared" ca="1" si="64"/>
        <v>1</v>
      </c>
      <c r="X349" s="7">
        <f t="shared" ca="1" si="65"/>
        <v>0.92</v>
      </c>
      <c r="Y349" s="7">
        <f t="shared" ca="1" si="72"/>
        <v>0.63546999999999998</v>
      </c>
      <c r="Z349" s="7">
        <f t="shared" ca="1" si="73"/>
        <v>0.63383999999999996</v>
      </c>
      <c r="AA349" s="7">
        <f t="shared" ca="1" si="74"/>
        <v>0.63383999999999996</v>
      </c>
      <c r="AB349">
        <f t="shared" ca="1" si="66"/>
        <v>0</v>
      </c>
      <c r="AC349">
        <f t="shared" ca="1" si="67"/>
        <v>1</v>
      </c>
      <c r="AD349">
        <f t="shared" ca="1" si="68"/>
        <v>0</v>
      </c>
    </row>
    <row r="350" spans="1:30" x14ac:dyDescent="0.2">
      <c r="A350" t="s">
        <v>18</v>
      </c>
      <c r="B350" t="s">
        <v>36758</v>
      </c>
      <c r="C350" t="s">
        <v>28065</v>
      </c>
      <c r="D350" t="s">
        <v>223</v>
      </c>
      <c r="E350" t="s">
        <v>36759</v>
      </c>
      <c r="F350" t="s">
        <v>36753</v>
      </c>
      <c r="G350">
        <v>0.90410999999999997</v>
      </c>
      <c r="H350">
        <v>0.90505000000000002</v>
      </c>
      <c r="I350">
        <f t="shared" si="69"/>
        <v>2</v>
      </c>
      <c r="J350">
        <v>2</v>
      </c>
      <c r="K350">
        <f t="shared" si="70"/>
        <v>-2</v>
      </c>
      <c r="L350">
        <v>-2</v>
      </c>
      <c r="M350" t="s">
        <v>17</v>
      </c>
      <c r="N350">
        <f t="shared" si="75"/>
        <v>43973.26000000038</v>
      </c>
      <c r="U350" t="str">
        <f ca="1"/>
        <v>2025-06-12 23:51:27</v>
      </c>
      <c r="V350" s="7">
        <f t="shared" ca="1" si="71"/>
        <v>4</v>
      </c>
      <c r="W350" s="7">
        <f t="shared" ca="1" si="64"/>
        <v>15</v>
      </c>
      <c r="X350" s="7">
        <f t="shared" ca="1" si="65"/>
        <v>0.28000000000000025</v>
      </c>
      <c r="Y350" s="7">
        <f t="shared" ca="1" si="72"/>
        <v>0.63424999999999998</v>
      </c>
      <c r="Z350" s="7">
        <f t="shared" ca="1" si="73"/>
        <v>0.63439999999999996</v>
      </c>
      <c r="AA350" s="7">
        <f t="shared" ca="1" si="74"/>
        <v>0.63373000000000002</v>
      </c>
      <c r="AB350">
        <f t="shared" ca="1" si="66"/>
        <v>1</v>
      </c>
      <c r="AC350">
        <f t="shared" ca="1" si="67"/>
        <v>0</v>
      </c>
      <c r="AD350">
        <f t="shared" ca="1" si="68"/>
        <v>0</v>
      </c>
    </row>
    <row r="351" spans="1:30" x14ac:dyDescent="0.2">
      <c r="A351" t="s">
        <v>18</v>
      </c>
      <c r="B351" t="s">
        <v>36760</v>
      </c>
      <c r="C351" t="s">
        <v>495</v>
      </c>
      <c r="D351" t="s">
        <v>223</v>
      </c>
      <c r="E351" t="s">
        <v>36761</v>
      </c>
      <c r="F351" t="s">
        <v>36762</v>
      </c>
      <c r="G351">
        <v>0.90295000000000003</v>
      </c>
      <c r="H351">
        <v>0.90303999999999995</v>
      </c>
      <c r="I351">
        <f t="shared" si="69"/>
        <v>1</v>
      </c>
      <c r="J351">
        <v>1</v>
      </c>
      <c r="K351">
        <f t="shared" si="70"/>
        <v>-1</v>
      </c>
      <c r="L351">
        <v>-1</v>
      </c>
      <c r="M351" t="s">
        <v>17</v>
      </c>
      <c r="N351">
        <f t="shared" si="75"/>
        <v>43975.26000000038</v>
      </c>
      <c r="U351" t="str">
        <f ca="1"/>
        <v>2025-06-12 23:41:21</v>
      </c>
      <c r="V351" s="7">
        <f t="shared" ca="1" si="71"/>
        <v>1</v>
      </c>
      <c r="W351" s="7">
        <f t="shared" ca="1" si="64"/>
        <v>1</v>
      </c>
      <c r="X351" s="7">
        <f t="shared" ca="1" si="65"/>
        <v>0.92</v>
      </c>
      <c r="Y351" s="7">
        <f t="shared" ca="1" si="72"/>
        <v>0.63376999999999994</v>
      </c>
      <c r="Z351" s="7">
        <f t="shared" ca="1" si="73"/>
        <v>0.63444</v>
      </c>
      <c r="AA351" s="7">
        <f t="shared" ca="1" si="74"/>
        <v>0.63444</v>
      </c>
      <c r="AB351">
        <f t="shared" ca="1" si="66"/>
        <v>0</v>
      </c>
      <c r="AC351">
        <f t="shared" ca="1" si="67"/>
        <v>0</v>
      </c>
      <c r="AD351">
        <f t="shared" ca="1" si="68"/>
        <v>1</v>
      </c>
    </row>
    <row r="352" spans="1:30" x14ac:dyDescent="0.2">
      <c r="A352" t="s">
        <v>18</v>
      </c>
      <c r="B352" t="s">
        <v>36763</v>
      </c>
      <c r="C352" t="s">
        <v>2946</v>
      </c>
      <c r="D352" t="s">
        <v>223</v>
      </c>
      <c r="E352" t="s">
        <v>34888</v>
      </c>
      <c r="F352" t="s">
        <v>36762</v>
      </c>
      <c r="G352">
        <v>0.90449000000000002</v>
      </c>
      <c r="H352">
        <v>0.90303999999999995</v>
      </c>
      <c r="I352">
        <f t="shared" si="69"/>
        <v>2</v>
      </c>
      <c r="J352">
        <v>2</v>
      </c>
      <c r="K352">
        <f t="shared" si="70"/>
        <v>1.84</v>
      </c>
      <c r="L352">
        <v>1.84</v>
      </c>
      <c r="M352" t="s">
        <v>17</v>
      </c>
      <c r="N352">
        <f t="shared" si="75"/>
        <v>43976.26000000038</v>
      </c>
      <c r="U352" t="str">
        <f ca="1"/>
        <v>2025-06-12 23:31:09</v>
      </c>
      <c r="V352" s="7">
        <f t="shared" ca="1" si="71"/>
        <v>3</v>
      </c>
      <c r="W352" s="7">
        <f t="shared" ca="1" si="64"/>
        <v>7</v>
      </c>
      <c r="X352" s="7">
        <f t="shared" ca="1" si="65"/>
        <v>6.44</v>
      </c>
      <c r="Y352" s="7">
        <f t="shared" ca="1" si="72"/>
        <v>0.63449999999999995</v>
      </c>
      <c r="Z352" s="7">
        <f t="shared" ca="1" si="73"/>
        <v>0.63532999999999995</v>
      </c>
      <c r="AA352" s="7">
        <f t="shared" ca="1" si="74"/>
        <v>0.63458999999999999</v>
      </c>
      <c r="AB352">
        <f t="shared" ca="1" si="66"/>
        <v>0</v>
      </c>
      <c r="AC352">
        <f t="shared" ca="1" si="67"/>
        <v>0</v>
      </c>
      <c r="AD352">
        <f t="shared" ca="1" si="68"/>
        <v>1</v>
      </c>
    </row>
    <row r="353" spans="1:30" x14ac:dyDescent="0.2">
      <c r="A353" t="s">
        <v>11</v>
      </c>
      <c r="B353" t="s">
        <v>36764</v>
      </c>
      <c r="C353" t="s">
        <v>544</v>
      </c>
      <c r="D353" t="s">
        <v>223</v>
      </c>
      <c r="E353" t="s">
        <v>36765</v>
      </c>
      <c r="F353" t="s">
        <v>36766</v>
      </c>
      <c r="G353">
        <v>0.90437999999999996</v>
      </c>
      <c r="H353">
        <v>0.90291999999999994</v>
      </c>
      <c r="I353">
        <f t="shared" si="69"/>
        <v>1</v>
      </c>
      <c r="J353">
        <v>1</v>
      </c>
      <c r="K353">
        <f t="shared" si="70"/>
        <v>-1</v>
      </c>
      <c r="L353">
        <v>-1</v>
      </c>
      <c r="M353" t="s">
        <v>17</v>
      </c>
      <c r="N353">
        <f t="shared" si="75"/>
        <v>43974.420000000384</v>
      </c>
      <c r="U353" t="str">
        <f ca="1"/>
        <v>2025-06-12 23:20:57</v>
      </c>
      <c r="V353" s="7">
        <f t="shared" ca="1" si="71"/>
        <v>1</v>
      </c>
      <c r="W353" s="7">
        <f t="shared" ca="1" si="64"/>
        <v>1</v>
      </c>
      <c r="X353" s="7">
        <f t="shared" ca="1" si="65"/>
        <v>0.92</v>
      </c>
      <c r="Y353" s="7">
        <f t="shared" ca="1" si="72"/>
        <v>0.63448000000000004</v>
      </c>
      <c r="Z353" s="7">
        <f t="shared" ca="1" si="73"/>
        <v>0.63537999999999994</v>
      </c>
      <c r="AA353" s="7">
        <f t="shared" ca="1" si="74"/>
        <v>0.63537999999999994</v>
      </c>
      <c r="AB353">
        <f t="shared" ca="1" si="66"/>
        <v>0</v>
      </c>
      <c r="AC353">
        <f t="shared" ca="1" si="67"/>
        <v>0</v>
      </c>
      <c r="AD353">
        <f t="shared" ca="1" si="68"/>
        <v>1</v>
      </c>
    </row>
    <row r="354" spans="1:30" x14ac:dyDescent="0.2">
      <c r="A354" t="s">
        <v>11</v>
      </c>
      <c r="B354" t="s">
        <v>36767</v>
      </c>
      <c r="C354" t="s">
        <v>220</v>
      </c>
      <c r="D354" t="s">
        <v>223</v>
      </c>
      <c r="E354" t="s">
        <v>36768</v>
      </c>
      <c r="F354" t="s">
        <v>36766</v>
      </c>
      <c r="G354">
        <v>0.90259999999999996</v>
      </c>
      <c r="H354">
        <v>0.90291999999999994</v>
      </c>
      <c r="I354">
        <f t="shared" si="69"/>
        <v>2</v>
      </c>
      <c r="J354">
        <v>2</v>
      </c>
      <c r="K354">
        <f t="shared" si="70"/>
        <v>1.84</v>
      </c>
      <c r="L354">
        <v>1.84</v>
      </c>
      <c r="M354" t="s">
        <v>17</v>
      </c>
      <c r="N354">
        <f t="shared" si="75"/>
        <v>43975.420000000384</v>
      </c>
      <c r="U354" t="str">
        <f ca="1"/>
        <v>2025-06-12 23:10:44</v>
      </c>
      <c r="V354" s="7">
        <f t="shared" ca="1" si="71"/>
        <v>1</v>
      </c>
      <c r="W354" s="7">
        <f t="shared" ca="1" si="64"/>
        <v>1</v>
      </c>
      <c r="X354" s="7">
        <f t="shared" ca="1" si="65"/>
        <v>-1</v>
      </c>
      <c r="Y354" s="7">
        <f t="shared" ca="1" si="72"/>
        <v>0.63534999999999997</v>
      </c>
      <c r="Z354" s="7">
        <f t="shared" ca="1" si="73"/>
        <v>0.63556999999999997</v>
      </c>
      <c r="AA354" s="7">
        <f t="shared" ca="1" si="74"/>
        <v>0.63556999999999997</v>
      </c>
      <c r="AB354">
        <f t="shared" ca="1" si="66"/>
        <v>0</v>
      </c>
      <c r="AC354">
        <f t="shared" ca="1" si="67"/>
        <v>0</v>
      </c>
      <c r="AD354">
        <f t="shared" ca="1" si="68"/>
        <v>1</v>
      </c>
    </row>
    <row r="355" spans="1:30" x14ac:dyDescent="0.2">
      <c r="A355" t="s">
        <v>11</v>
      </c>
      <c r="B355" t="s">
        <v>36769</v>
      </c>
      <c r="C355" t="s">
        <v>495</v>
      </c>
      <c r="D355" t="s">
        <v>223</v>
      </c>
      <c r="E355" t="s">
        <v>36770</v>
      </c>
      <c r="F355" t="s">
        <v>36771</v>
      </c>
      <c r="G355">
        <v>0.90193999999999996</v>
      </c>
      <c r="H355">
        <v>0.90380000000000005</v>
      </c>
      <c r="I355">
        <f t="shared" si="69"/>
        <v>1</v>
      </c>
      <c r="J355">
        <v>1</v>
      </c>
      <c r="K355">
        <f t="shared" si="70"/>
        <v>0.92</v>
      </c>
      <c r="L355">
        <v>0.92</v>
      </c>
      <c r="M355" t="s">
        <v>17</v>
      </c>
      <c r="N355">
        <f t="shared" si="75"/>
        <v>43973.580000000387</v>
      </c>
      <c r="U355" t="str">
        <f ca="1"/>
        <v>2025-06-12 22:49:05</v>
      </c>
      <c r="V355" s="7">
        <f t="shared" ca="1" si="71"/>
        <v>2</v>
      </c>
      <c r="W355" s="7">
        <f t="shared" ca="1" si="64"/>
        <v>3</v>
      </c>
      <c r="X355" s="7">
        <f t="shared" ca="1" si="65"/>
        <v>0.72</v>
      </c>
      <c r="Y355" s="7">
        <f t="shared" ca="1" si="72"/>
        <v>0.87973999999999997</v>
      </c>
      <c r="Z355" s="7">
        <f t="shared" ca="1" si="73"/>
        <v>0.88005999999999995</v>
      </c>
      <c r="AA355" s="7">
        <f t="shared" ca="1" si="74"/>
        <v>0.87814999999999999</v>
      </c>
      <c r="AB355">
        <f t="shared" ca="1" si="66"/>
        <v>1</v>
      </c>
      <c r="AC355">
        <f t="shared" ca="1" si="67"/>
        <v>0</v>
      </c>
      <c r="AD355">
        <f t="shared" ca="1" si="68"/>
        <v>0</v>
      </c>
    </row>
    <row r="356" spans="1:30" x14ac:dyDescent="0.2">
      <c r="A356" t="s">
        <v>18</v>
      </c>
      <c r="B356" t="s">
        <v>36772</v>
      </c>
      <c r="C356" t="s">
        <v>495</v>
      </c>
      <c r="D356" t="s">
        <v>223</v>
      </c>
      <c r="E356" t="s">
        <v>36773</v>
      </c>
      <c r="F356" t="s">
        <v>36774</v>
      </c>
      <c r="G356">
        <v>0.90317000000000003</v>
      </c>
      <c r="H356">
        <v>0.90185000000000004</v>
      </c>
      <c r="I356">
        <f t="shared" si="69"/>
        <v>1</v>
      </c>
      <c r="J356">
        <v>1</v>
      </c>
      <c r="K356">
        <f t="shared" si="70"/>
        <v>0.92</v>
      </c>
      <c r="L356">
        <v>0.92</v>
      </c>
      <c r="M356" t="s">
        <v>17</v>
      </c>
      <c r="N356">
        <f t="shared" si="75"/>
        <v>43972.660000000389</v>
      </c>
      <c r="U356" t="str">
        <f ca="1"/>
        <v>2025-06-12 22:38:53</v>
      </c>
      <c r="V356" s="7">
        <f t="shared" ca="1" si="71"/>
        <v>3</v>
      </c>
      <c r="W356" s="7">
        <f t="shared" ca="1" si="64"/>
        <v>7</v>
      </c>
      <c r="X356" s="7">
        <f t="shared" ca="1" si="65"/>
        <v>4.4400000000000004</v>
      </c>
      <c r="Y356" s="7">
        <f t="shared" ca="1" si="72"/>
        <v>0.87827</v>
      </c>
      <c r="Z356" s="7">
        <f t="shared" ca="1" si="73"/>
        <v>0.87963000000000002</v>
      </c>
      <c r="AA356" s="7">
        <f t="shared" ca="1" si="74"/>
        <v>0.87817999999999996</v>
      </c>
      <c r="AB356">
        <f t="shared" ca="1" si="66"/>
        <v>1</v>
      </c>
      <c r="AC356">
        <f t="shared" ca="1" si="67"/>
        <v>0</v>
      </c>
      <c r="AD356">
        <f t="shared" ca="1" si="68"/>
        <v>0</v>
      </c>
    </row>
    <row r="357" spans="1:30" x14ac:dyDescent="0.2">
      <c r="A357" t="s">
        <v>18</v>
      </c>
      <c r="B357" t="s">
        <v>36775</v>
      </c>
      <c r="C357" t="s">
        <v>495</v>
      </c>
      <c r="D357" t="s">
        <v>566</v>
      </c>
      <c r="E357" t="s">
        <v>36776</v>
      </c>
      <c r="F357" t="s">
        <v>36777</v>
      </c>
      <c r="G357">
        <v>1.9672000000000001</v>
      </c>
      <c r="H357">
        <v>1.9672700000000001</v>
      </c>
      <c r="I357">
        <f t="shared" si="69"/>
        <v>1</v>
      </c>
      <c r="J357">
        <v>1</v>
      </c>
      <c r="K357">
        <f t="shared" si="70"/>
        <v>-1</v>
      </c>
      <c r="L357">
        <v>-1</v>
      </c>
      <c r="M357" t="s">
        <v>17</v>
      </c>
      <c r="N357">
        <f t="shared" si="75"/>
        <v>43971.740000000391</v>
      </c>
      <c r="U357" t="str">
        <f ca="1"/>
        <v>2025-06-12 22:28:39</v>
      </c>
      <c r="V357" s="7">
        <f t="shared" ca="1" si="71"/>
        <v>1</v>
      </c>
      <c r="W357" s="7">
        <f t="shared" ca="1" si="64"/>
        <v>1</v>
      </c>
      <c r="X357" s="7">
        <f t="shared" ca="1" si="65"/>
        <v>0.92</v>
      </c>
      <c r="Y357" s="7">
        <f t="shared" ca="1" si="72"/>
        <v>0.87860000000000005</v>
      </c>
      <c r="Z357" s="7">
        <f t="shared" ca="1" si="73"/>
        <v>0.87827999999999995</v>
      </c>
      <c r="AA357" s="7">
        <f t="shared" ca="1" si="74"/>
        <v>0.87827999999999995</v>
      </c>
      <c r="AB357">
        <f t="shared" ca="1" si="66"/>
        <v>0</v>
      </c>
      <c r="AC357">
        <f t="shared" ca="1" si="67"/>
        <v>1</v>
      </c>
      <c r="AD357">
        <f t="shared" ca="1" si="68"/>
        <v>0</v>
      </c>
    </row>
    <row r="358" spans="1:30" x14ac:dyDescent="0.2">
      <c r="A358" t="s">
        <v>18</v>
      </c>
      <c r="B358" t="s">
        <v>36778</v>
      </c>
      <c r="C358" t="s">
        <v>3766</v>
      </c>
      <c r="D358" t="s">
        <v>566</v>
      </c>
      <c r="E358" t="s">
        <v>36779</v>
      </c>
      <c r="F358" t="s">
        <v>36780</v>
      </c>
      <c r="G358">
        <v>1.9707399999999999</v>
      </c>
      <c r="H358">
        <v>1.96766</v>
      </c>
      <c r="I358">
        <f t="shared" si="69"/>
        <v>2</v>
      </c>
      <c r="J358">
        <v>2</v>
      </c>
      <c r="K358">
        <f t="shared" si="70"/>
        <v>1.84</v>
      </c>
      <c r="L358">
        <v>1.84</v>
      </c>
      <c r="M358" t="s">
        <v>17</v>
      </c>
      <c r="N358">
        <f t="shared" si="75"/>
        <v>43972.740000000391</v>
      </c>
      <c r="U358" t="str">
        <f ca="1"/>
        <v>2025-06-12 22:07:36</v>
      </c>
      <c r="V358" s="7">
        <f t="shared" ca="1" si="71"/>
        <v>2</v>
      </c>
      <c r="W358" s="7">
        <f t="shared" ca="1" si="64"/>
        <v>3</v>
      </c>
      <c r="X358" s="7">
        <f t="shared" ca="1" si="65"/>
        <v>2.58</v>
      </c>
      <c r="Y358" s="7">
        <f t="shared" ca="1" si="72"/>
        <v>1.94713</v>
      </c>
      <c r="Z358" s="7">
        <f t="shared" ca="1" si="73"/>
        <v>1.94879</v>
      </c>
      <c r="AA358" s="7">
        <f t="shared" ca="1" si="74"/>
        <v>1.9478200000000001</v>
      </c>
      <c r="AB358">
        <f t="shared" ca="1" si="66"/>
        <v>0</v>
      </c>
      <c r="AC358">
        <f t="shared" ca="1" si="67"/>
        <v>0</v>
      </c>
      <c r="AD358">
        <f t="shared" ca="1" si="68"/>
        <v>1</v>
      </c>
    </row>
    <row r="359" spans="1:30" x14ac:dyDescent="0.2">
      <c r="A359" t="s">
        <v>18</v>
      </c>
      <c r="B359" t="s">
        <v>36781</v>
      </c>
      <c r="C359" t="s">
        <v>495</v>
      </c>
      <c r="D359" t="s">
        <v>566</v>
      </c>
      <c r="E359" t="s">
        <v>36782</v>
      </c>
      <c r="F359" t="s">
        <v>36780</v>
      </c>
      <c r="G359">
        <v>1.9694700000000001</v>
      </c>
      <c r="H359">
        <v>1.96766</v>
      </c>
      <c r="I359">
        <f t="shared" si="69"/>
        <v>1</v>
      </c>
      <c r="J359">
        <v>1</v>
      </c>
      <c r="K359">
        <f t="shared" si="70"/>
        <v>0.92</v>
      </c>
      <c r="L359">
        <v>0.92</v>
      </c>
      <c r="M359" t="s">
        <v>17</v>
      </c>
      <c r="N359">
        <f t="shared" si="75"/>
        <v>43970.900000000394</v>
      </c>
      <c r="U359" t="str">
        <f ca="1"/>
        <v>2025-06-12 21:56:50</v>
      </c>
      <c r="V359" s="7">
        <f t="shared" ca="1" si="71"/>
        <v>1</v>
      </c>
      <c r="W359" s="7">
        <f t="shared" ca="1" si="64"/>
        <v>1</v>
      </c>
      <c r="X359" s="7">
        <f t="shared" ca="1" si="65"/>
        <v>0.92</v>
      </c>
      <c r="Y359" s="7">
        <f t="shared" ca="1" si="72"/>
        <v>1.94763</v>
      </c>
      <c r="Z359" s="7">
        <f t="shared" ca="1" si="73"/>
        <v>1.9473400000000001</v>
      </c>
      <c r="AA359" s="7">
        <f t="shared" ca="1" si="74"/>
        <v>1.9473400000000001</v>
      </c>
      <c r="AB359">
        <f t="shared" ca="1" si="66"/>
        <v>0</v>
      </c>
      <c r="AC359">
        <f t="shared" ca="1" si="67"/>
        <v>1</v>
      </c>
      <c r="AD359">
        <f t="shared" ca="1" si="68"/>
        <v>0</v>
      </c>
    </row>
    <row r="360" spans="1:30" x14ac:dyDescent="0.2">
      <c r="A360" t="s">
        <v>11</v>
      </c>
      <c r="B360" t="s">
        <v>36783</v>
      </c>
      <c r="C360" t="s">
        <v>495</v>
      </c>
      <c r="D360" t="s">
        <v>566</v>
      </c>
      <c r="E360" t="s">
        <v>36784</v>
      </c>
      <c r="F360" t="s">
        <v>36785</v>
      </c>
      <c r="G360">
        <v>1.97295</v>
      </c>
      <c r="H360">
        <v>1.9698100000000001</v>
      </c>
      <c r="I360">
        <f t="shared" si="69"/>
        <v>1</v>
      </c>
      <c r="J360">
        <v>1</v>
      </c>
      <c r="K360">
        <f t="shared" si="70"/>
        <v>-1</v>
      </c>
      <c r="L360">
        <v>-1</v>
      </c>
      <c r="M360" t="s">
        <v>17</v>
      </c>
      <c r="N360">
        <f t="shared" si="75"/>
        <v>43969.980000000396</v>
      </c>
      <c r="U360" t="str">
        <f ca="1"/>
        <v>2025-06-12 21:46:38</v>
      </c>
      <c r="V360" s="7">
        <f t="shared" ca="1" si="71"/>
        <v>1</v>
      </c>
      <c r="W360" s="7">
        <f t="shared" ca="1" si="64"/>
        <v>1</v>
      </c>
      <c r="X360" s="7">
        <f t="shared" ca="1" si="65"/>
        <v>0.92</v>
      </c>
      <c r="Y360" s="7">
        <f t="shared" ca="1" si="72"/>
        <v>1.9473</v>
      </c>
      <c r="Z360" s="7">
        <f t="shared" ca="1" si="73"/>
        <v>1.94238</v>
      </c>
      <c r="AA360" s="7">
        <f t="shared" ca="1" si="74"/>
        <v>1.94238</v>
      </c>
      <c r="AB360">
        <f t="shared" ca="1" si="66"/>
        <v>0</v>
      </c>
      <c r="AC360">
        <f t="shared" ca="1" si="67"/>
        <v>1</v>
      </c>
      <c r="AD360">
        <f t="shared" ca="1" si="68"/>
        <v>0</v>
      </c>
    </row>
    <row r="361" spans="1:30" x14ac:dyDescent="0.2">
      <c r="A361" t="s">
        <v>11</v>
      </c>
      <c r="B361" t="s">
        <v>36786</v>
      </c>
      <c r="C361" t="s">
        <v>28064</v>
      </c>
      <c r="D361" t="s">
        <v>566</v>
      </c>
      <c r="E361" t="s">
        <v>36787</v>
      </c>
      <c r="F361" t="s">
        <v>36785</v>
      </c>
      <c r="G361">
        <v>1.9702599999999999</v>
      </c>
      <c r="H361">
        <v>1.9698100000000001</v>
      </c>
      <c r="I361">
        <f t="shared" si="69"/>
        <v>2</v>
      </c>
      <c r="J361">
        <v>2</v>
      </c>
      <c r="K361">
        <f t="shared" si="70"/>
        <v>-2</v>
      </c>
      <c r="L361">
        <v>-2</v>
      </c>
      <c r="M361" t="s">
        <v>17</v>
      </c>
      <c r="N361">
        <f t="shared" si="75"/>
        <v>43970.980000000396</v>
      </c>
      <c r="U361" t="str">
        <f ca="1"/>
        <v>2025-06-12 21:36:26</v>
      </c>
      <c r="V361" s="7">
        <f t="shared" ca="1" si="71"/>
        <v>1</v>
      </c>
      <c r="W361" s="7">
        <f t="shared" ca="1" si="64"/>
        <v>1</v>
      </c>
      <c r="X361" s="7">
        <f t="shared" ca="1" si="65"/>
        <v>0.92</v>
      </c>
      <c r="Y361" s="7">
        <f t="shared" ca="1" si="72"/>
        <v>1.94265</v>
      </c>
      <c r="Z361" s="7">
        <f t="shared" ca="1" si="73"/>
        <v>1.9334499999999999</v>
      </c>
      <c r="AA361" s="7">
        <f t="shared" ca="1" si="74"/>
        <v>1.9334499999999999</v>
      </c>
      <c r="AB361">
        <f t="shared" ca="1" si="66"/>
        <v>0</v>
      </c>
      <c r="AC361">
        <f t="shared" ca="1" si="67"/>
        <v>1</v>
      </c>
      <c r="AD361">
        <f t="shared" ca="1" si="68"/>
        <v>0</v>
      </c>
    </row>
    <row r="362" spans="1:30" x14ac:dyDescent="0.2">
      <c r="A362" t="s">
        <v>18</v>
      </c>
      <c r="B362" t="s">
        <v>36788</v>
      </c>
      <c r="C362" t="s">
        <v>28064</v>
      </c>
      <c r="D362" t="s">
        <v>566</v>
      </c>
      <c r="E362" t="s">
        <v>36789</v>
      </c>
      <c r="F362" t="s">
        <v>36790</v>
      </c>
      <c r="G362">
        <v>1.9676100000000001</v>
      </c>
      <c r="H362">
        <v>1.97346</v>
      </c>
      <c r="I362">
        <f t="shared" si="69"/>
        <v>2</v>
      </c>
      <c r="J362">
        <v>2</v>
      </c>
      <c r="K362">
        <f t="shared" si="70"/>
        <v>-2</v>
      </c>
      <c r="L362">
        <v>-2</v>
      </c>
      <c r="M362" t="s">
        <v>17</v>
      </c>
      <c r="N362">
        <f t="shared" si="75"/>
        <v>43972.980000000396</v>
      </c>
      <c r="U362" t="str">
        <f ca="1"/>
        <v>2025-06-12 21:26:14</v>
      </c>
      <c r="V362" s="7">
        <f t="shared" ca="1" si="71"/>
        <v>1</v>
      </c>
      <c r="W362" s="7">
        <f t="shared" ca="1" si="64"/>
        <v>1</v>
      </c>
      <c r="X362" s="7">
        <f t="shared" ca="1" si="65"/>
        <v>0.92</v>
      </c>
      <c r="Y362" s="7">
        <f t="shared" ca="1" si="72"/>
        <v>1.9340299999999999</v>
      </c>
      <c r="Z362" s="7">
        <f t="shared" ca="1" si="73"/>
        <v>1.92889</v>
      </c>
      <c r="AA362" s="7">
        <f t="shared" ca="1" si="74"/>
        <v>1.92889</v>
      </c>
      <c r="AB362">
        <f t="shared" ca="1" si="66"/>
        <v>0</v>
      </c>
      <c r="AC362">
        <f t="shared" ca="1" si="67"/>
        <v>1</v>
      </c>
      <c r="AD362">
        <f t="shared" ca="1" si="68"/>
        <v>0</v>
      </c>
    </row>
    <row r="363" spans="1:30" x14ac:dyDescent="0.2">
      <c r="A363" t="s">
        <v>18</v>
      </c>
      <c r="B363" t="s">
        <v>36791</v>
      </c>
      <c r="C363" t="s">
        <v>965</v>
      </c>
      <c r="D363" t="s">
        <v>566</v>
      </c>
      <c r="E363" t="s">
        <v>36792</v>
      </c>
      <c r="F363" t="s">
        <v>36790</v>
      </c>
      <c r="G363">
        <v>1.97095</v>
      </c>
      <c r="H363">
        <v>1.97346</v>
      </c>
      <c r="I363">
        <f t="shared" si="69"/>
        <v>0</v>
      </c>
      <c r="J363">
        <v>8</v>
      </c>
      <c r="K363">
        <f t="shared" si="70"/>
        <v>0</v>
      </c>
      <c r="L363">
        <v>-8</v>
      </c>
      <c r="M363" t="s">
        <v>17</v>
      </c>
      <c r="N363">
        <f t="shared" si="75"/>
        <v>43974.980000000396</v>
      </c>
      <c r="U363" t="str">
        <f ca="1"/>
        <v>2025-06-12 21:16:02</v>
      </c>
      <c r="V363" s="7">
        <f t="shared" ca="1" si="71"/>
        <v>1</v>
      </c>
      <c r="W363" s="7">
        <f t="shared" ca="1" si="64"/>
        <v>1</v>
      </c>
      <c r="X363" s="7">
        <f t="shared" ca="1" si="65"/>
        <v>0.92</v>
      </c>
      <c r="Y363" s="7">
        <f t="shared" ca="1" si="72"/>
        <v>1.9294199999999999</v>
      </c>
      <c r="Z363" s="7">
        <f t="shared" ca="1" si="73"/>
        <v>1.9282600000000001</v>
      </c>
      <c r="AA363" s="7">
        <f t="shared" ca="1" si="74"/>
        <v>1.9282600000000001</v>
      </c>
      <c r="AB363">
        <f t="shared" ca="1" si="66"/>
        <v>0</v>
      </c>
      <c r="AC363">
        <f t="shared" ca="1" si="67"/>
        <v>1</v>
      </c>
      <c r="AD363">
        <f t="shared" ca="1" si="68"/>
        <v>0</v>
      </c>
    </row>
    <row r="364" spans="1:30" x14ac:dyDescent="0.2">
      <c r="A364" t="s">
        <v>18</v>
      </c>
      <c r="B364" t="s">
        <v>36793</v>
      </c>
      <c r="C364" t="s">
        <v>2727</v>
      </c>
      <c r="D364" t="s">
        <v>566</v>
      </c>
      <c r="E364" t="s">
        <v>36794</v>
      </c>
      <c r="F364" t="s">
        <v>36790</v>
      </c>
      <c r="G364">
        <v>1.9694199999999999</v>
      </c>
      <c r="H364">
        <v>1.97346</v>
      </c>
      <c r="I364">
        <f t="shared" si="69"/>
        <v>4</v>
      </c>
      <c r="J364">
        <v>4</v>
      </c>
      <c r="K364">
        <f t="shared" si="70"/>
        <v>-4</v>
      </c>
      <c r="L364">
        <v>-4</v>
      </c>
      <c r="M364" t="s">
        <v>17</v>
      </c>
      <c r="N364">
        <f t="shared" si="75"/>
        <v>43982.980000000396</v>
      </c>
      <c r="V364" s="7"/>
      <c r="W364" s="7"/>
      <c r="X364" s="7"/>
      <c r="Y364" s="7"/>
      <c r="Z364" s="7"/>
      <c r="AA364" s="7"/>
    </row>
    <row r="365" spans="1:30" x14ac:dyDescent="0.2">
      <c r="A365" t="s">
        <v>18</v>
      </c>
      <c r="B365" t="s">
        <v>36795</v>
      </c>
      <c r="C365" t="s">
        <v>495</v>
      </c>
      <c r="D365" t="s">
        <v>566</v>
      </c>
      <c r="E365" t="s">
        <v>36796</v>
      </c>
      <c r="F365" t="s">
        <v>36790</v>
      </c>
      <c r="G365">
        <v>1.9661</v>
      </c>
      <c r="H365">
        <v>1.97346</v>
      </c>
      <c r="I365">
        <f t="shared" si="69"/>
        <v>1</v>
      </c>
      <c r="J365">
        <v>1</v>
      </c>
      <c r="K365">
        <f t="shared" si="70"/>
        <v>-1</v>
      </c>
      <c r="L365">
        <v>-1</v>
      </c>
      <c r="M365" t="s">
        <v>17</v>
      </c>
      <c r="N365">
        <f t="shared" si="75"/>
        <v>43986.980000000396</v>
      </c>
      <c r="V365" s="7"/>
      <c r="W365" s="7"/>
      <c r="X365" s="7"/>
      <c r="Y365" s="7"/>
      <c r="Z365" s="7"/>
      <c r="AA365" s="7"/>
    </row>
    <row r="366" spans="1:30" x14ac:dyDescent="0.2">
      <c r="A366" t="s">
        <v>11</v>
      </c>
      <c r="B366" t="s">
        <v>36797</v>
      </c>
      <c r="C366" t="s">
        <v>495</v>
      </c>
      <c r="D366" t="s">
        <v>566</v>
      </c>
      <c r="E366" t="s">
        <v>36798</v>
      </c>
      <c r="F366" t="s">
        <v>36799</v>
      </c>
      <c r="G366">
        <v>1.9686300000000001</v>
      </c>
      <c r="H366">
        <v>1.9655400000000001</v>
      </c>
      <c r="I366">
        <f t="shared" si="69"/>
        <v>1</v>
      </c>
      <c r="J366">
        <v>1</v>
      </c>
      <c r="K366">
        <f t="shared" si="70"/>
        <v>-1</v>
      </c>
      <c r="L366">
        <v>-1</v>
      </c>
      <c r="M366" t="s">
        <v>17</v>
      </c>
      <c r="N366">
        <f t="shared" si="75"/>
        <v>43987.980000000396</v>
      </c>
      <c r="V366" s="7"/>
      <c r="W366" s="7"/>
      <c r="X366" s="7"/>
      <c r="Y366" s="7"/>
      <c r="Z366" s="7"/>
      <c r="AA366" s="7"/>
    </row>
    <row r="367" spans="1:30" x14ac:dyDescent="0.2">
      <c r="A367" t="s">
        <v>11</v>
      </c>
      <c r="B367" t="s">
        <v>36800</v>
      </c>
      <c r="C367" t="s">
        <v>2951</v>
      </c>
      <c r="D367" t="s">
        <v>566</v>
      </c>
      <c r="E367" t="s">
        <v>36801</v>
      </c>
      <c r="F367" t="s">
        <v>36799</v>
      </c>
      <c r="G367">
        <v>1.9669000000000001</v>
      </c>
      <c r="H367">
        <v>1.9655400000000001</v>
      </c>
      <c r="I367">
        <f t="shared" si="69"/>
        <v>2</v>
      </c>
      <c r="J367">
        <v>2</v>
      </c>
      <c r="K367">
        <f t="shared" si="70"/>
        <v>-2</v>
      </c>
      <c r="L367">
        <v>-2</v>
      </c>
      <c r="M367" t="s">
        <v>17</v>
      </c>
      <c r="N367">
        <f t="shared" si="75"/>
        <v>43988.980000000396</v>
      </c>
      <c r="V367" s="7"/>
      <c r="W367" s="7"/>
      <c r="X367" s="7"/>
      <c r="Y367" s="7"/>
      <c r="Z367" s="7"/>
      <c r="AA367" s="7"/>
    </row>
    <row r="368" spans="1:30" x14ac:dyDescent="0.2">
      <c r="A368" t="s">
        <v>18</v>
      </c>
      <c r="B368" t="s">
        <v>36802</v>
      </c>
      <c r="C368" t="s">
        <v>495</v>
      </c>
      <c r="D368" t="s">
        <v>566</v>
      </c>
      <c r="E368" t="s">
        <v>36803</v>
      </c>
      <c r="F368" t="s">
        <v>36804</v>
      </c>
      <c r="G368">
        <v>1.9670099999999999</v>
      </c>
      <c r="H368">
        <v>1.9676899999999999</v>
      </c>
      <c r="I368">
        <f t="shared" si="69"/>
        <v>1</v>
      </c>
      <c r="J368">
        <v>1</v>
      </c>
      <c r="K368">
        <f t="shared" si="70"/>
        <v>-1</v>
      </c>
      <c r="L368">
        <v>-1</v>
      </c>
      <c r="M368" t="s">
        <v>17</v>
      </c>
      <c r="N368">
        <f t="shared" si="75"/>
        <v>43990.980000000396</v>
      </c>
      <c r="V368" s="7"/>
      <c r="W368" s="7"/>
      <c r="X368" s="7"/>
      <c r="Y368" s="7"/>
      <c r="Z368" s="7"/>
      <c r="AA368" s="7"/>
    </row>
    <row r="369" spans="1:27" x14ac:dyDescent="0.2">
      <c r="A369" t="s">
        <v>18</v>
      </c>
      <c r="B369" t="s">
        <v>36805</v>
      </c>
      <c r="C369" t="s">
        <v>29216</v>
      </c>
      <c r="D369" t="s">
        <v>566</v>
      </c>
      <c r="E369" t="s">
        <v>36806</v>
      </c>
      <c r="F369" t="s">
        <v>36804</v>
      </c>
      <c r="G369">
        <v>1.96861</v>
      </c>
      <c r="H369">
        <v>1.9676899999999999</v>
      </c>
      <c r="I369">
        <f t="shared" si="69"/>
        <v>2</v>
      </c>
      <c r="J369">
        <v>2</v>
      </c>
      <c r="K369">
        <f t="shared" si="70"/>
        <v>1.84</v>
      </c>
      <c r="L369">
        <v>1.84</v>
      </c>
      <c r="M369" t="s">
        <v>17</v>
      </c>
      <c r="N369">
        <f t="shared" si="75"/>
        <v>43991.980000000396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36807</v>
      </c>
      <c r="C370" t="s">
        <v>495</v>
      </c>
      <c r="D370" t="s">
        <v>566</v>
      </c>
      <c r="E370" t="s">
        <v>36808</v>
      </c>
      <c r="F370" t="s">
        <v>36809</v>
      </c>
      <c r="G370">
        <v>1.96488</v>
      </c>
      <c r="H370">
        <v>1.96682</v>
      </c>
      <c r="I370">
        <f t="shared" si="69"/>
        <v>1</v>
      </c>
      <c r="J370">
        <v>1</v>
      </c>
      <c r="K370">
        <f t="shared" si="70"/>
        <v>-1</v>
      </c>
      <c r="L370">
        <v>-1</v>
      </c>
      <c r="M370" t="s">
        <v>17</v>
      </c>
      <c r="N370">
        <f t="shared" si="75"/>
        <v>43990.1400000004</v>
      </c>
      <c r="V370" s="7"/>
      <c r="W370" s="7"/>
      <c r="X370" s="7"/>
      <c r="Y370" s="7"/>
      <c r="Z370" s="7"/>
      <c r="AA370" s="7"/>
    </row>
    <row r="371" spans="1:27" x14ac:dyDescent="0.2">
      <c r="A371" t="s">
        <v>18</v>
      </c>
      <c r="B371" t="s">
        <v>36810</v>
      </c>
      <c r="C371" t="s">
        <v>28065</v>
      </c>
      <c r="D371" t="s">
        <v>566</v>
      </c>
      <c r="E371" t="s">
        <v>36811</v>
      </c>
      <c r="F371" t="s">
        <v>36809</v>
      </c>
      <c r="G371">
        <v>1.9666300000000001</v>
      </c>
      <c r="H371">
        <v>1.96682</v>
      </c>
      <c r="I371">
        <f t="shared" si="69"/>
        <v>2</v>
      </c>
      <c r="J371">
        <v>2</v>
      </c>
      <c r="K371">
        <f t="shared" si="70"/>
        <v>-2</v>
      </c>
      <c r="L371">
        <v>-2</v>
      </c>
      <c r="M371" t="s">
        <v>17</v>
      </c>
      <c r="N371">
        <f t="shared" si="75"/>
        <v>43991.1400000004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36812</v>
      </c>
      <c r="C372" t="s">
        <v>495</v>
      </c>
      <c r="D372" t="s">
        <v>566</v>
      </c>
      <c r="E372" t="s">
        <v>36813</v>
      </c>
      <c r="F372" t="s">
        <v>36814</v>
      </c>
      <c r="G372">
        <v>1.96576</v>
      </c>
      <c r="H372">
        <v>1.96482</v>
      </c>
      <c r="I372">
        <f t="shared" si="69"/>
        <v>1</v>
      </c>
      <c r="J372">
        <v>1</v>
      </c>
      <c r="K372">
        <f t="shared" si="70"/>
        <v>-1</v>
      </c>
      <c r="L372">
        <v>-1</v>
      </c>
      <c r="M372" t="s">
        <v>17</v>
      </c>
      <c r="N372">
        <f t="shared" si="75"/>
        <v>43993.1400000004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36815</v>
      </c>
      <c r="C373" t="s">
        <v>27412</v>
      </c>
      <c r="D373" t="s">
        <v>566</v>
      </c>
      <c r="E373" t="s">
        <v>36816</v>
      </c>
      <c r="F373" t="s">
        <v>36814</v>
      </c>
      <c r="G373">
        <v>1.9642999999999999</v>
      </c>
      <c r="H373">
        <v>1.96482</v>
      </c>
      <c r="I373">
        <f t="shared" si="69"/>
        <v>2</v>
      </c>
      <c r="J373">
        <v>2</v>
      </c>
      <c r="K373">
        <f t="shared" si="70"/>
        <v>1.84</v>
      </c>
      <c r="L373">
        <v>1.84</v>
      </c>
      <c r="M373" t="s">
        <v>17</v>
      </c>
      <c r="N373">
        <f t="shared" si="75"/>
        <v>43994.1400000004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36817</v>
      </c>
      <c r="C374" t="s">
        <v>495</v>
      </c>
      <c r="D374" t="s">
        <v>566</v>
      </c>
      <c r="E374" t="s">
        <v>36818</v>
      </c>
      <c r="F374" t="s">
        <v>36819</v>
      </c>
      <c r="G374">
        <v>1.95858</v>
      </c>
      <c r="H374">
        <v>1.96576</v>
      </c>
      <c r="I374">
        <f t="shared" si="69"/>
        <v>1</v>
      </c>
      <c r="J374">
        <v>1</v>
      </c>
      <c r="K374">
        <f t="shared" si="70"/>
        <v>0.92</v>
      </c>
      <c r="L374">
        <v>0.92</v>
      </c>
      <c r="M374" t="s">
        <v>17</v>
      </c>
      <c r="N374">
        <f t="shared" si="75"/>
        <v>43992.300000000403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36820</v>
      </c>
      <c r="C375" t="s">
        <v>495</v>
      </c>
      <c r="D375" t="s">
        <v>566</v>
      </c>
      <c r="E375" t="s">
        <v>36821</v>
      </c>
      <c r="F375" t="s">
        <v>36822</v>
      </c>
      <c r="G375">
        <v>1.9585699999999999</v>
      </c>
      <c r="H375">
        <v>1.95862</v>
      </c>
      <c r="I375">
        <f t="shared" si="69"/>
        <v>1</v>
      </c>
      <c r="J375">
        <v>1</v>
      </c>
      <c r="K375">
        <f t="shared" si="70"/>
        <v>0.92</v>
      </c>
      <c r="L375">
        <v>0.92</v>
      </c>
      <c r="M375" t="s">
        <v>17</v>
      </c>
      <c r="N375">
        <f t="shared" si="75"/>
        <v>43991.380000000405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36823</v>
      </c>
      <c r="C376" t="s">
        <v>495</v>
      </c>
      <c r="D376" t="s">
        <v>566</v>
      </c>
      <c r="E376" t="s">
        <v>36824</v>
      </c>
      <c r="F376" t="s">
        <v>36825</v>
      </c>
      <c r="G376">
        <v>1.9571099999999999</v>
      </c>
      <c r="H376">
        <v>1.95933</v>
      </c>
      <c r="I376">
        <f t="shared" si="69"/>
        <v>1</v>
      </c>
      <c r="J376">
        <v>1</v>
      </c>
      <c r="K376">
        <f t="shared" si="70"/>
        <v>0.92</v>
      </c>
      <c r="L376">
        <v>0.92</v>
      </c>
      <c r="M376" t="s">
        <v>17</v>
      </c>
      <c r="N376">
        <f t="shared" si="75"/>
        <v>43990.460000000407</v>
      </c>
      <c r="V376" s="7"/>
      <c r="W376" s="7"/>
      <c r="X376" s="7"/>
      <c r="Y376" s="7"/>
      <c r="Z376" s="7"/>
      <c r="AA376" s="7"/>
    </row>
    <row r="377" spans="1:27" x14ac:dyDescent="0.2">
      <c r="A377" t="s">
        <v>18</v>
      </c>
      <c r="B377" t="s">
        <v>36826</v>
      </c>
      <c r="C377" t="s">
        <v>495</v>
      </c>
      <c r="D377" t="s">
        <v>566</v>
      </c>
      <c r="E377" t="s">
        <v>36827</v>
      </c>
      <c r="F377" t="s">
        <v>36828</v>
      </c>
      <c r="G377">
        <v>1.95645</v>
      </c>
      <c r="H377">
        <v>1.9561500000000001</v>
      </c>
      <c r="I377">
        <f t="shared" si="69"/>
        <v>1</v>
      </c>
      <c r="J377">
        <v>1</v>
      </c>
      <c r="K377">
        <f t="shared" si="70"/>
        <v>0.92</v>
      </c>
      <c r="L377">
        <v>0.92</v>
      </c>
      <c r="M377" t="s">
        <v>17</v>
      </c>
      <c r="N377">
        <f t="shared" si="75"/>
        <v>43989.540000000408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36829</v>
      </c>
      <c r="C378" t="s">
        <v>495</v>
      </c>
      <c r="D378" t="s">
        <v>566</v>
      </c>
      <c r="E378" t="s">
        <v>36830</v>
      </c>
      <c r="F378" t="s">
        <v>36831</v>
      </c>
      <c r="G378">
        <v>1.9600299999999999</v>
      </c>
      <c r="H378">
        <v>1.9565300000000001</v>
      </c>
      <c r="I378">
        <f t="shared" si="69"/>
        <v>1</v>
      </c>
      <c r="J378">
        <v>1</v>
      </c>
      <c r="K378">
        <f t="shared" si="70"/>
        <v>-1</v>
      </c>
      <c r="L378">
        <v>-1</v>
      </c>
      <c r="M378" t="s">
        <v>17</v>
      </c>
      <c r="N378">
        <f t="shared" si="75"/>
        <v>43988.62000000041</v>
      </c>
      <c r="V378" s="7"/>
      <c r="W378" s="7"/>
      <c r="X378" s="7"/>
      <c r="Y378" s="7"/>
      <c r="Z378" s="7"/>
      <c r="AA378" s="7"/>
    </row>
    <row r="379" spans="1:27" x14ac:dyDescent="0.2">
      <c r="A379" t="s">
        <v>11</v>
      </c>
      <c r="B379" t="s">
        <v>36832</v>
      </c>
      <c r="C379" t="s">
        <v>28689</v>
      </c>
      <c r="D379" t="s">
        <v>566</v>
      </c>
      <c r="E379" t="s">
        <v>36833</v>
      </c>
      <c r="F379" t="s">
        <v>36831</v>
      </c>
      <c r="G379">
        <v>1.95814</v>
      </c>
      <c r="H379">
        <v>1.9565300000000001</v>
      </c>
      <c r="I379">
        <f t="shared" si="69"/>
        <v>2</v>
      </c>
      <c r="J379">
        <v>2</v>
      </c>
      <c r="K379">
        <f t="shared" si="70"/>
        <v>-2</v>
      </c>
      <c r="L379">
        <v>-2</v>
      </c>
      <c r="M379" t="s">
        <v>17</v>
      </c>
      <c r="N379">
        <f t="shared" si="75"/>
        <v>43989.62000000041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36834</v>
      </c>
      <c r="C380" t="s">
        <v>28736</v>
      </c>
      <c r="D380" t="s">
        <v>566</v>
      </c>
      <c r="E380" t="s">
        <v>35009</v>
      </c>
      <c r="F380" t="s">
        <v>36835</v>
      </c>
      <c r="G380">
        <v>1.9571499999999999</v>
      </c>
      <c r="H380">
        <v>1.9598500000000001</v>
      </c>
      <c r="I380">
        <f t="shared" si="69"/>
        <v>2</v>
      </c>
      <c r="J380">
        <v>2</v>
      </c>
      <c r="K380">
        <f t="shared" si="70"/>
        <v>1.84</v>
      </c>
      <c r="L380">
        <v>1.84</v>
      </c>
      <c r="M380" t="s">
        <v>17</v>
      </c>
      <c r="N380">
        <f t="shared" si="75"/>
        <v>43991.62000000041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36836</v>
      </c>
      <c r="C381" t="s">
        <v>550</v>
      </c>
      <c r="D381" t="s">
        <v>566</v>
      </c>
      <c r="E381" t="s">
        <v>36837</v>
      </c>
      <c r="F381" t="s">
        <v>36835</v>
      </c>
      <c r="G381">
        <v>1.9597500000000001</v>
      </c>
      <c r="H381">
        <v>1.9598500000000001</v>
      </c>
      <c r="I381">
        <f t="shared" si="69"/>
        <v>1</v>
      </c>
      <c r="J381">
        <v>1</v>
      </c>
      <c r="K381">
        <f t="shared" si="70"/>
        <v>0.92</v>
      </c>
      <c r="L381">
        <v>0.92</v>
      </c>
      <c r="M381" t="s">
        <v>17</v>
      </c>
      <c r="N381">
        <f t="shared" si="75"/>
        <v>43989.780000000414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36838</v>
      </c>
      <c r="C382" t="s">
        <v>495</v>
      </c>
      <c r="D382" t="s">
        <v>566</v>
      </c>
      <c r="E382" t="s">
        <v>36839</v>
      </c>
      <c r="F382" t="s">
        <v>36840</v>
      </c>
      <c r="G382">
        <v>1.9585999999999999</v>
      </c>
      <c r="H382">
        <v>1.96017</v>
      </c>
      <c r="I382">
        <f t="shared" si="69"/>
        <v>1</v>
      </c>
      <c r="J382">
        <v>1</v>
      </c>
      <c r="K382">
        <f t="shared" si="70"/>
        <v>0.92</v>
      </c>
      <c r="L382">
        <v>0.92</v>
      </c>
      <c r="M382" t="s">
        <v>17</v>
      </c>
      <c r="N382">
        <f t="shared" si="75"/>
        <v>43988.860000000415</v>
      </c>
      <c r="V382" s="7"/>
      <c r="W382" s="7"/>
      <c r="X382" s="7"/>
      <c r="Y382" s="7"/>
      <c r="Z382" s="7"/>
      <c r="AA382" s="7"/>
    </row>
    <row r="383" spans="1:27" x14ac:dyDescent="0.2">
      <c r="A383" t="s">
        <v>11</v>
      </c>
      <c r="B383" t="s">
        <v>36841</v>
      </c>
      <c r="C383" t="s">
        <v>495</v>
      </c>
      <c r="D383" t="s">
        <v>566</v>
      </c>
      <c r="E383" t="s">
        <v>36842</v>
      </c>
      <c r="F383" t="s">
        <v>36843</v>
      </c>
      <c r="G383">
        <v>1.9575899999999999</v>
      </c>
      <c r="H383">
        <v>1.95932</v>
      </c>
      <c r="I383">
        <f t="shared" si="69"/>
        <v>1</v>
      </c>
      <c r="J383">
        <v>1</v>
      </c>
      <c r="K383">
        <f t="shared" si="70"/>
        <v>0.92</v>
      </c>
      <c r="L383">
        <v>0.92</v>
      </c>
      <c r="M383" t="s">
        <v>17</v>
      </c>
      <c r="N383">
        <f t="shared" si="75"/>
        <v>43987.940000000417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36844</v>
      </c>
      <c r="C384" t="s">
        <v>732</v>
      </c>
      <c r="D384" t="s">
        <v>566</v>
      </c>
      <c r="E384" t="s">
        <v>35025</v>
      </c>
      <c r="F384" t="s">
        <v>36845</v>
      </c>
      <c r="G384">
        <v>1.95086</v>
      </c>
      <c r="H384">
        <v>1.95801</v>
      </c>
      <c r="I384">
        <f t="shared" si="69"/>
        <v>2</v>
      </c>
      <c r="J384">
        <v>2</v>
      </c>
      <c r="K384">
        <f t="shared" si="70"/>
        <v>1.84</v>
      </c>
      <c r="L384">
        <v>1.84</v>
      </c>
      <c r="M384" t="s">
        <v>17</v>
      </c>
      <c r="N384">
        <f t="shared" si="75"/>
        <v>43987.020000000419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36846</v>
      </c>
      <c r="C385" t="s">
        <v>495</v>
      </c>
      <c r="D385" t="s">
        <v>566</v>
      </c>
      <c r="E385" t="s">
        <v>36847</v>
      </c>
      <c r="F385" t="s">
        <v>36845</v>
      </c>
      <c r="G385">
        <v>1.9534800000000001</v>
      </c>
      <c r="H385">
        <v>1.95801</v>
      </c>
      <c r="I385">
        <f t="shared" si="69"/>
        <v>1</v>
      </c>
      <c r="J385">
        <v>1</v>
      </c>
      <c r="K385">
        <f t="shared" si="70"/>
        <v>0.92</v>
      </c>
      <c r="L385">
        <v>0.92</v>
      </c>
      <c r="M385" t="s">
        <v>17</v>
      </c>
      <c r="N385">
        <f t="shared" si="75"/>
        <v>43985.180000000422</v>
      </c>
      <c r="V385" s="7"/>
      <c r="W385" s="7"/>
      <c r="X385" s="7"/>
      <c r="Y385" s="7"/>
      <c r="Z385" s="7"/>
      <c r="AA385" s="7"/>
    </row>
    <row r="386" spans="1:27" x14ac:dyDescent="0.2">
      <c r="A386" t="s">
        <v>18</v>
      </c>
      <c r="B386" t="s">
        <v>36848</v>
      </c>
      <c r="C386" t="s">
        <v>28064</v>
      </c>
      <c r="D386" t="s">
        <v>566</v>
      </c>
      <c r="E386" t="s">
        <v>36849</v>
      </c>
      <c r="F386" t="s">
        <v>36850</v>
      </c>
      <c r="G386">
        <v>1.9514199999999999</v>
      </c>
      <c r="H386">
        <v>1.9528799999999999</v>
      </c>
      <c r="I386">
        <f t="shared" si="69"/>
        <v>2</v>
      </c>
      <c r="J386">
        <v>2</v>
      </c>
      <c r="K386">
        <f t="shared" si="70"/>
        <v>-2</v>
      </c>
      <c r="L386">
        <v>-2</v>
      </c>
      <c r="M386" t="s">
        <v>17</v>
      </c>
      <c r="N386">
        <f t="shared" si="75"/>
        <v>43984.260000000424</v>
      </c>
      <c r="V386" s="7"/>
      <c r="W386" s="7"/>
      <c r="X386" s="7"/>
      <c r="Y386" s="7"/>
      <c r="Z386" s="7"/>
      <c r="AA386" s="7"/>
    </row>
    <row r="387" spans="1:27" x14ac:dyDescent="0.2">
      <c r="A387" t="s">
        <v>18</v>
      </c>
      <c r="B387" t="s">
        <v>36851</v>
      </c>
      <c r="C387" t="s">
        <v>495</v>
      </c>
      <c r="D387" t="s">
        <v>566</v>
      </c>
      <c r="E387" t="s">
        <v>36852</v>
      </c>
      <c r="F387" t="s">
        <v>36850</v>
      </c>
      <c r="G387">
        <v>1.9483299999999999</v>
      </c>
      <c r="H387">
        <v>1.9528799999999999</v>
      </c>
      <c r="I387">
        <f t="shared" ref="I387:I450" si="76">IF(J387=8,0,J387)</f>
        <v>1</v>
      </c>
      <c r="J387">
        <v>1</v>
      </c>
      <c r="K387">
        <f t="shared" ref="K387:K450" si="77">IF(OR(L387=-8,L387=7.36),0,L387)</f>
        <v>-1</v>
      </c>
      <c r="L387">
        <v>-1</v>
      </c>
      <c r="M387" t="s">
        <v>17</v>
      </c>
      <c r="N387">
        <f t="shared" si="75"/>
        <v>43986.260000000424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36853</v>
      </c>
      <c r="C388" t="s">
        <v>1603</v>
      </c>
      <c r="D388" t="s">
        <v>566</v>
      </c>
      <c r="E388" t="s">
        <v>36854</v>
      </c>
      <c r="F388" t="s">
        <v>36855</v>
      </c>
      <c r="G388">
        <v>1.94757</v>
      </c>
      <c r="H388">
        <v>1.94777</v>
      </c>
      <c r="I388">
        <f t="shared" si="76"/>
        <v>2</v>
      </c>
      <c r="J388">
        <v>2</v>
      </c>
      <c r="K388">
        <f t="shared" si="77"/>
        <v>1.84</v>
      </c>
      <c r="L388">
        <v>1.84</v>
      </c>
      <c r="M388" t="s">
        <v>17</v>
      </c>
      <c r="N388">
        <f t="shared" ref="N388:N451" si="78">N387-L387</f>
        <v>43987.260000000424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36856</v>
      </c>
      <c r="C389" t="s">
        <v>495</v>
      </c>
      <c r="D389" t="s">
        <v>566</v>
      </c>
      <c r="E389" t="s">
        <v>36857</v>
      </c>
      <c r="F389" t="s">
        <v>36855</v>
      </c>
      <c r="G389">
        <v>1.95042</v>
      </c>
      <c r="H389">
        <v>1.94777</v>
      </c>
      <c r="I389">
        <f t="shared" si="76"/>
        <v>1</v>
      </c>
      <c r="J389">
        <v>1</v>
      </c>
      <c r="K389">
        <f t="shared" si="77"/>
        <v>-1</v>
      </c>
      <c r="L389">
        <v>-1</v>
      </c>
      <c r="M389" t="s">
        <v>17</v>
      </c>
      <c r="N389">
        <f t="shared" si="78"/>
        <v>43985.420000000428</v>
      </c>
      <c r="V389" s="7"/>
      <c r="W389" s="7"/>
      <c r="X389" s="7"/>
      <c r="Y389" s="7"/>
      <c r="Z389" s="7"/>
      <c r="AA389" s="7"/>
    </row>
    <row r="390" spans="1:27" x14ac:dyDescent="0.2">
      <c r="A390" t="s">
        <v>18</v>
      </c>
      <c r="B390" t="s">
        <v>36858</v>
      </c>
      <c r="C390" t="s">
        <v>495</v>
      </c>
      <c r="D390" t="s">
        <v>566</v>
      </c>
      <c r="E390" t="s">
        <v>36859</v>
      </c>
      <c r="F390" t="s">
        <v>36860</v>
      </c>
      <c r="G390">
        <v>1.9494499999999999</v>
      </c>
      <c r="H390">
        <v>1.95034</v>
      </c>
      <c r="I390">
        <f t="shared" si="76"/>
        <v>1</v>
      </c>
      <c r="J390">
        <v>1</v>
      </c>
      <c r="K390">
        <f t="shared" si="77"/>
        <v>-1</v>
      </c>
      <c r="L390">
        <v>-1</v>
      </c>
      <c r="M390" t="s">
        <v>17</v>
      </c>
      <c r="N390">
        <f t="shared" si="78"/>
        <v>43986.420000000428</v>
      </c>
      <c r="V390" s="7"/>
      <c r="W390" s="7"/>
      <c r="X390" s="7"/>
      <c r="Y390" s="7"/>
      <c r="Z390" s="7"/>
      <c r="AA390" s="7"/>
    </row>
    <row r="391" spans="1:27" x14ac:dyDescent="0.2">
      <c r="A391" t="s">
        <v>11</v>
      </c>
      <c r="B391" t="s">
        <v>36861</v>
      </c>
      <c r="C391" t="s">
        <v>28071</v>
      </c>
      <c r="D391" t="s">
        <v>566</v>
      </c>
      <c r="E391" t="s">
        <v>36862</v>
      </c>
      <c r="F391" t="s">
        <v>36863</v>
      </c>
      <c r="G391">
        <v>1.9492499999999999</v>
      </c>
      <c r="H391">
        <v>1.9495800000000001</v>
      </c>
      <c r="I391">
        <f t="shared" si="76"/>
        <v>2</v>
      </c>
      <c r="J391">
        <v>2</v>
      </c>
      <c r="K391">
        <f t="shared" si="77"/>
        <v>1.84</v>
      </c>
      <c r="L391">
        <v>1.84</v>
      </c>
      <c r="M391" t="s">
        <v>17</v>
      </c>
      <c r="N391">
        <f t="shared" si="78"/>
        <v>43987.420000000428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36864</v>
      </c>
      <c r="C392" t="s">
        <v>495</v>
      </c>
      <c r="D392" t="s">
        <v>566</v>
      </c>
      <c r="E392" t="s">
        <v>36865</v>
      </c>
      <c r="F392" t="s">
        <v>36863</v>
      </c>
      <c r="G392">
        <v>1.9510799999999999</v>
      </c>
      <c r="H392">
        <v>1.9495800000000001</v>
      </c>
      <c r="I392">
        <f t="shared" si="76"/>
        <v>1</v>
      </c>
      <c r="J392">
        <v>1</v>
      </c>
      <c r="K392">
        <f t="shared" si="77"/>
        <v>-1</v>
      </c>
      <c r="L392">
        <v>-1</v>
      </c>
      <c r="M392" t="s">
        <v>17</v>
      </c>
      <c r="N392">
        <f t="shared" si="78"/>
        <v>43985.580000000431</v>
      </c>
      <c r="V392" s="7"/>
      <c r="W392" s="7"/>
      <c r="X392" s="7"/>
      <c r="Y392" s="7"/>
      <c r="Z392" s="7"/>
      <c r="AA392" s="7"/>
    </row>
    <row r="393" spans="1:27" x14ac:dyDescent="0.2">
      <c r="A393" t="s">
        <v>18</v>
      </c>
      <c r="B393" t="s">
        <v>36866</v>
      </c>
      <c r="C393" t="s">
        <v>28689</v>
      </c>
      <c r="D393" t="s">
        <v>566</v>
      </c>
      <c r="E393" t="s">
        <v>36867</v>
      </c>
      <c r="F393" t="s">
        <v>36868</v>
      </c>
      <c r="G393">
        <v>1.9509399999999999</v>
      </c>
      <c r="H393">
        <v>1.9515899999999999</v>
      </c>
      <c r="I393">
        <f t="shared" si="76"/>
        <v>2</v>
      </c>
      <c r="J393">
        <v>2</v>
      </c>
      <c r="K393">
        <f t="shared" si="77"/>
        <v>-2</v>
      </c>
      <c r="L393">
        <v>-2</v>
      </c>
      <c r="M393" t="s">
        <v>17</v>
      </c>
      <c r="N393">
        <f t="shared" si="78"/>
        <v>43986.580000000431</v>
      </c>
      <c r="V393" s="7"/>
      <c r="W393" s="7"/>
      <c r="X393" s="7"/>
      <c r="Y393" s="7"/>
      <c r="Z393" s="7"/>
      <c r="AA393" s="7"/>
    </row>
    <row r="394" spans="1:27" x14ac:dyDescent="0.2">
      <c r="A394" t="s">
        <v>18</v>
      </c>
      <c r="B394" t="s">
        <v>36869</v>
      </c>
      <c r="C394" t="s">
        <v>495</v>
      </c>
      <c r="D394" t="s">
        <v>566</v>
      </c>
      <c r="E394" t="s">
        <v>36870</v>
      </c>
      <c r="F394" t="s">
        <v>36868</v>
      </c>
      <c r="G394">
        <v>1.94902</v>
      </c>
      <c r="H394">
        <v>1.9515899999999999</v>
      </c>
      <c r="I394">
        <f t="shared" si="76"/>
        <v>1</v>
      </c>
      <c r="J394">
        <v>1</v>
      </c>
      <c r="K394">
        <f t="shared" si="77"/>
        <v>-1</v>
      </c>
      <c r="L394">
        <v>-1</v>
      </c>
      <c r="M394" t="s">
        <v>17</v>
      </c>
      <c r="N394">
        <f t="shared" si="78"/>
        <v>43988.580000000431</v>
      </c>
      <c r="V394" s="7"/>
      <c r="W394" s="7"/>
      <c r="X394" s="7"/>
      <c r="Y394" s="7"/>
      <c r="Z394" s="7"/>
      <c r="AA394" s="7"/>
    </row>
    <row r="395" spans="1:27" x14ac:dyDescent="0.2">
      <c r="A395" t="s">
        <v>18</v>
      </c>
      <c r="B395" t="s">
        <v>36871</v>
      </c>
      <c r="C395" t="s">
        <v>998</v>
      </c>
      <c r="D395" t="s">
        <v>566</v>
      </c>
      <c r="E395" t="s">
        <v>36872</v>
      </c>
      <c r="F395" t="s">
        <v>36868</v>
      </c>
      <c r="G395">
        <v>1.9523299999999999</v>
      </c>
      <c r="H395">
        <v>1.9515899999999999</v>
      </c>
      <c r="I395">
        <f t="shared" si="76"/>
        <v>4</v>
      </c>
      <c r="J395">
        <v>4</v>
      </c>
      <c r="K395">
        <f t="shared" si="77"/>
        <v>3.68</v>
      </c>
      <c r="L395">
        <v>3.68</v>
      </c>
      <c r="M395" t="s">
        <v>17</v>
      </c>
      <c r="N395">
        <f t="shared" si="78"/>
        <v>43989.580000000431</v>
      </c>
      <c r="V395" s="7"/>
      <c r="W395" s="7"/>
      <c r="X395" s="7"/>
      <c r="Y395" s="7"/>
      <c r="Z395" s="7"/>
      <c r="AA395" s="7"/>
    </row>
    <row r="396" spans="1:27" x14ac:dyDescent="0.2">
      <c r="A396" t="s">
        <v>11</v>
      </c>
      <c r="B396" t="s">
        <v>36873</v>
      </c>
      <c r="C396" t="s">
        <v>216</v>
      </c>
      <c r="D396" t="s">
        <v>566</v>
      </c>
      <c r="E396" t="s">
        <v>36874</v>
      </c>
      <c r="F396" t="s">
        <v>36875</v>
      </c>
      <c r="G396">
        <v>1.94753</v>
      </c>
      <c r="H396">
        <v>1.9483200000000001</v>
      </c>
      <c r="I396">
        <f t="shared" si="76"/>
        <v>2</v>
      </c>
      <c r="J396">
        <v>2</v>
      </c>
      <c r="K396">
        <f t="shared" si="77"/>
        <v>1.84</v>
      </c>
      <c r="L396">
        <v>1.84</v>
      </c>
      <c r="M396" t="s">
        <v>17</v>
      </c>
      <c r="N396">
        <f t="shared" si="78"/>
        <v>43985.900000000431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36876</v>
      </c>
      <c r="C397" t="s">
        <v>495</v>
      </c>
      <c r="D397" t="s">
        <v>566</v>
      </c>
      <c r="E397" t="s">
        <v>36877</v>
      </c>
      <c r="F397" t="s">
        <v>36875</v>
      </c>
      <c r="G397">
        <v>1.9487000000000001</v>
      </c>
      <c r="H397">
        <v>1.9483200000000001</v>
      </c>
      <c r="I397">
        <f t="shared" si="76"/>
        <v>1</v>
      </c>
      <c r="J397">
        <v>1</v>
      </c>
      <c r="K397">
        <f t="shared" si="77"/>
        <v>-1</v>
      </c>
      <c r="L397">
        <v>-1</v>
      </c>
      <c r="M397" t="s">
        <v>17</v>
      </c>
      <c r="N397">
        <f t="shared" si="78"/>
        <v>43984.060000000434</v>
      </c>
      <c r="V397" s="7"/>
      <c r="W397" s="7"/>
      <c r="X397" s="7"/>
      <c r="Y397" s="7"/>
      <c r="Z397" s="7"/>
      <c r="AA397" s="7"/>
    </row>
    <row r="398" spans="1:27" x14ac:dyDescent="0.2">
      <c r="A398" t="s">
        <v>11</v>
      </c>
      <c r="B398" t="s">
        <v>36878</v>
      </c>
      <c r="C398" t="s">
        <v>495</v>
      </c>
      <c r="D398" t="s">
        <v>566</v>
      </c>
      <c r="E398" t="s">
        <v>36879</v>
      </c>
      <c r="F398" t="s">
        <v>36880</v>
      </c>
      <c r="G398">
        <v>1.94364</v>
      </c>
      <c r="H398">
        <v>1.9486000000000001</v>
      </c>
      <c r="I398">
        <f t="shared" si="76"/>
        <v>1</v>
      </c>
      <c r="J398">
        <v>1</v>
      </c>
      <c r="K398">
        <f t="shared" si="77"/>
        <v>0.92</v>
      </c>
      <c r="L398">
        <v>0.92</v>
      </c>
      <c r="M398" t="s">
        <v>17</v>
      </c>
      <c r="N398">
        <f t="shared" si="78"/>
        <v>43985.060000000434</v>
      </c>
      <c r="V398" s="7"/>
      <c r="W398" s="7"/>
      <c r="X398" s="7"/>
      <c r="Y398" s="7"/>
      <c r="Z398" s="7"/>
      <c r="AA398" s="7"/>
    </row>
    <row r="399" spans="1:27" x14ac:dyDescent="0.2">
      <c r="A399" t="s">
        <v>18</v>
      </c>
      <c r="B399" t="s">
        <v>36881</v>
      </c>
      <c r="C399" t="s">
        <v>28490</v>
      </c>
      <c r="D399" t="s">
        <v>566</v>
      </c>
      <c r="E399" t="s">
        <v>35082</v>
      </c>
      <c r="F399" t="s">
        <v>36882</v>
      </c>
      <c r="G399">
        <v>1.9392400000000001</v>
      </c>
      <c r="H399">
        <v>1.94316</v>
      </c>
      <c r="I399">
        <f t="shared" si="76"/>
        <v>2</v>
      </c>
      <c r="J399">
        <v>2</v>
      </c>
      <c r="K399">
        <f t="shared" si="77"/>
        <v>-2</v>
      </c>
      <c r="L399">
        <v>-2</v>
      </c>
      <c r="M399" t="s">
        <v>17</v>
      </c>
      <c r="N399">
        <f t="shared" si="78"/>
        <v>43984.140000000436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36883</v>
      </c>
      <c r="C400" t="s">
        <v>495</v>
      </c>
      <c r="D400" t="s">
        <v>566</v>
      </c>
      <c r="E400" t="s">
        <v>35080</v>
      </c>
      <c r="F400" t="s">
        <v>36882</v>
      </c>
      <c r="G400">
        <v>1.9368700000000001</v>
      </c>
      <c r="H400">
        <v>1.94316</v>
      </c>
      <c r="I400">
        <f t="shared" si="76"/>
        <v>1</v>
      </c>
      <c r="J400">
        <v>1</v>
      </c>
      <c r="K400">
        <f t="shared" si="77"/>
        <v>-1</v>
      </c>
      <c r="L400">
        <v>-1</v>
      </c>
      <c r="M400" t="s">
        <v>17</v>
      </c>
      <c r="N400">
        <f t="shared" si="78"/>
        <v>43986.140000000436</v>
      </c>
      <c r="V400" s="7"/>
      <c r="W400" s="7"/>
      <c r="X400" s="7"/>
      <c r="Y400" s="7"/>
      <c r="Z400" s="7"/>
      <c r="AA400" s="7"/>
    </row>
    <row r="401" spans="1:27" x14ac:dyDescent="0.2">
      <c r="A401" t="s">
        <v>18</v>
      </c>
      <c r="B401" t="s">
        <v>36884</v>
      </c>
      <c r="C401" t="s">
        <v>2946</v>
      </c>
      <c r="D401" t="s">
        <v>566</v>
      </c>
      <c r="E401" t="s">
        <v>35077</v>
      </c>
      <c r="F401" t="s">
        <v>36882</v>
      </c>
      <c r="G401">
        <v>1.9413499999999999</v>
      </c>
      <c r="H401">
        <v>1.94316</v>
      </c>
      <c r="I401">
        <f t="shared" si="76"/>
        <v>4</v>
      </c>
      <c r="J401">
        <v>4</v>
      </c>
      <c r="K401">
        <f t="shared" si="77"/>
        <v>-4</v>
      </c>
      <c r="L401">
        <v>-4</v>
      </c>
      <c r="M401" t="s">
        <v>17</v>
      </c>
      <c r="N401">
        <f t="shared" si="78"/>
        <v>43987.140000000436</v>
      </c>
      <c r="V401" s="7"/>
      <c r="W401" s="7"/>
      <c r="X401" s="7"/>
      <c r="Y401" s="7"/>
      <c r="Z401" s="7"/>
      <c r="AA401" s="7"/>
    </row>
    <row r="402" spans="1:27" x14ac:dyDescent="0.2">
      <c r="A402" t="s">
        <v>18</v>
      </c>
      <c r="B402" t="s">
        <v>36885</v>
      </c>
      <c r="C402" t="s">
        <v>495</v>
      </c>
      <c r="D402" t="s">
        <v>566</v>
      </c>
      <c r="E402" t="s">
        <v>36886</v>
      </c>
      <c r="F402" t="s">
        <v>36887</v>
      </c>
      <c r="G402">
        <v>1.93767</v>
      </c>
      <c r="H402">
        <v>1.93679</v>
      </c>
      <c r="I402">
        <f t="shared" si="76"/>
        <v>1</v>
      </c>
      <c r="J402">
        <v>1</v>
      </c>
      <c r="K402">
        <f t="shared" si="77"/>
        <v>0.92</v>
      </c>
      <c r="L402">
        <v>0.92</v>
      </c>
      <c r="M402" t="s">
        <v>17</v>
      </c>
      <c r="N402">
        <f t="shared" si="78"/>
        <v>43991.140000000436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36888</v>
      </c>
      <c r="C403" t="s">
        <v>28069</v>
      </c>
      <c r="D403" t="s">
        <v>566</v>
      </c>
      <c r="E403" t="s">
        <v>36889</v>
      </c>
      <c r="F403" t="s">
        <v>36890</v>
      </c>
      <c r="G403">
        <v>1.9375800000000001</v>
      </c>
      <c r="H403">
        <v>1.93919</v>
      </c>
      <c r="I403">
        <f t="shared" si="76"/>
        <v>2</v>
      </c>
      <c r="J403">
        <v>2</v>
      </c>
      <c r="K403">
        <f t="shared" si="77"/>
        <v>1.84</v>
      </c>
      <c r="L403">
        <v>1.84</v>
      </c>
      <c r="M403" t="s">
        <v>17</v>
      </c>
      <c r="N403">
        <f t="shared" si="78"/>
        <v>43990.220000000438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36891</v>
      </c>
      <c r="C404" t="s">
        <v>495</v>
      </c>
      <c r="D404" t="s">
        <v>566</v>
      </c>
      <c r="E404" t="s">
        <v>36892</v>
      </c>
      <c r="F404" t="s">
        <v>36890</v>
      </c>
      <c r="G404">
        <v>1.93953</v>
      </c>
      <c r="H404">
        <v>1.93919</v>
      </c>
      <c r="I404">
        <f t="shared" si="76"/>
        <v>1</v>
      </c>
      <c r="J404">
        <v>1</v>
      </c>
      <c r="K404">
        <f t="shared" si="77"/>
        <v>-1</v>
      </c>
      <c r="L404">
        <v>-1</v>
      </c>
      <c r="M404" t="s">
        <v>17</v>
      </c>
      <c r="N404">
        <f t="shared" si="78"/>
        <v>43988.380000000441</v>
      </c>
      <c r="V404" s="7"/>
      <c r="W404" s="7"/>
      <c r="X404" s="7"/>
      <c r="Y404" s="7"/>
      <c r="Z404" s="7"/>
      <c r="AA404" s="7"/>
    </row>
    <row r="405" spans="1:27" x14ac:dyDescent="0.2">
      <c r="A405" t="s">
        <v>18</v>
      </c>
      <c r="B405" t="s">
        <v>36893</v>
      </c>
      <c r="C405" t="s">
        <v>495</v>
      </c>
      <c r="D405" t="s">
        <v>566</v>
      </c>
      <c r="E405" t="s">
        <v>36894</v>
      </c>
      <c r="F405" t="s">
        <v>36895</v>
      </c>
      <c r="G405">
        <v>1.94014</v>
      </c>
      <c r="H405">
        <v>1.93957</v>
      </c>
      <c r="I405">
        <f t="shared" si="76"/>
        <v>1</v>
      </c>
      <c r="J405">
        <v>1</v>
      </c>
      <c r="K405">
        <f t="shared" si="77"/>
        <v>0.92</v>
      </c>
      <c r="L405">
        <v>0.92</v>
      </c>
      <c r="M405" t="s">
        <v>17</v>
      </c>
      <c r="N405">
        <f t="shared" si="78"/>
        <v>43989.380000000441</v>
      </c>
      <c r="V405" s="7"/>
      <c r="W405" s="7"/>
      <c r="X405" s="7"/>
      <c r="Y405" s="7"/>
      <c r="Z405" s="7"/>
      <c r="AA405" s="7"/>
    </row>
    <row r="406" spans="1:27" x14ac:dyDescent="0.2">
      <c r="A406" t="s">
        <v>18</v>
      </c>
      <c r="B406" t="s">
        <v>36896</v>
      </c>
      <c r="C406" t="s">
        <v>495</v>
      </c>
      <c r="D406" t="s">
        <v>566</v>
      </c>
      <c r="E406" t="s">
        <v>36897</v>
      </c>
      <c r="F406" t="s">
        <v>36898</v>
      </c>
      <c r="G406">
        <v>1.94652</v>
      </c>
      <c r="H406">
        <v>1.94018</v>
      </c>
      <c r="I406">
        <f t="shared" si="76"/>
        <v>1</v>
      </c>
      <c r="J406">
        <v>1</v>
      </c>
      <c r="K406">
        <f t="shared" si="77"/>
        <v>0.92</v>
      </c>
      <c r="L406">
        <v>0.92</v>
      </c>
      <c r="M406" t="s">
        <v>17</v>
      </c>
      <c r="N406">
        <f t="shared" si="78"/>
        <v>43988.460000000443</v>
      </c>
      <c r="V406" s="7"/>
      <c r="W406" s="7"/>
      <c r="X406" s="7"/>
      <c r="Y406" s="7"/>
      <c r="Z406" s="7"/>
      <c r="AA406" s="7"/>
    </row>
    <row r="407" spans="1:27" x14ac:dyDescent="0.2">
      <c r="A407" t="s">
        <v>11</v>
      </c>
      <c r="B407" t="s">
        <v>36899</v>
      </c>
      <c r="C407" t="s">
        <v>544</v>
      </c>
      <c r="D407" t="s">
        <v>566</v>
      </c>
      <c r="E407" t="s">
        <v>36900</v>
      </c>
      <c r="F407" t="s">
        <v>36901</v>
      </c>
      <c r="G407">
        <v>1.9472400000000001</v>
      </c>
      <c r="H407">
        <v>1.9469799999999999</v>
      </c>
      <c r="I407">
        <f t="shared" si="76"/>
        <v>1</v>
      </c>
      <c r="J407">
        <v>1</v>
      </c>
      <c r="K407">
        <f t="shared" si="77"/>
        <v>-1</v>
      </c>
      <c r="L407">
        <v>-1</v>
      </c>
      <c r="M407" t="s">
        <v>17</v>
      </c>
      <c r="N407">
        <f t="shared" si="78"/>
        <v>43987.540000000445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36902</v>
      </c>
      <c r="C408" t="s">
        <v>32043</v>
      </c>
      <c r="D408" t="s">
        <v>566</v>
      </c>
      <c r="E408" t="s">
        <v>36903</v>
      </c>
      <c r="F408" t="s">
        <v>36901</v>
      </c>
      <c r="G408">
        <v>1.9464999999999999</v>
      </c>
      <c r="H408">
        <v>1.9469799999999999</v>
      </c>
      <c r="I408">
        <f t="shared" si="76"/>
        <v>2</v>
      </c>
      <c r="J408">
        <v>2</v>
      </c>
      <c r="K408">
        <f t="shared" si="77"/>
        <v>1.84</v>
      </c>
      <c r="L408">
        <v>1.84</v>
      </c>
      <c r="M408" t="s">
        <v>17</v>
      </c>
      <c r="N408">
        <f t="shared" si="78"/>
        <v>43988.540000000445</v>
      </c>
      <c r="V408" s="7"/>
      <c r="W408" s="7"/>
      <c r="X408" s="7"/>
      <c r="Y408" s="7"/>
      <c r="Z408" s="7"/>
      <c r="AA408" s="7"/>
    </row>
    <row r="409" spans="1:27" x14ac:dyDescent="0.2">
      <c r="A409" t="s">
        <v>11</v>
      </c>
      <c r="B409" t="s">
        <v>36904</v>
      </c>
      <c r="C409" t="s">
        <v>33405</v>
      </c>
      <c r="D409" t="s">
        <v>566</v>
      </c>
      <c r="E409" t="s">
        <v>36905</v>
      </c>
      <c r="F409" t="s">
        <v>36901</v>
      </c>
      <c r="G409">
        <v>1.94574</v>
      </c>
      <c r="H409">
        <v>1.9469799999999999</v>
      </c>
      <c r="I409">
        <f t="shared" si="76"/>
        <v>4</v>
      </c>
      <c r="J409">
        <v>4</v>
      </c>
      <c r="K409">
        <f t="shared" si="77"/>
        <v>3.68</v>
      </c>
      <c r="L409">
        <v>3.68</v>
      </c>
      <c r="M409" t="s">
        <v>17</v>
      </c>
      <c r="N409">
        <f t="shared" si="78"/>
        <v>43986.700000000448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36906</v>
      </c>
      <c r="C410" t="s">
        <v>495</v>
      </c>
      <c r="D410" t="s">
        <v>566</v>
      </c>
      <c r="E410" t="s">
        <v>36907</v>
      </c>
      <c r="F410" t="s">
        <v>36908</v>
      </c>
      <c r="G410">
        <v>1.9458500000000001</v>
      </c>
      <c r="H410">
        <v>1.94736</v>
      </c>
      <c r="I410">
        <f t="shared" si="76"/>
        <v>1</v>
      </c>
      <c r="J410">
        <v>1</v>
      </c>
      <c r="K410">
        <f t="shared" si="77"/>
        <v>0.92</v>
      </c>
      <c r="L410">
        <v>0.92</v>
      </c>
      <c r="M410" t="s">
        <v>17</v>
      </c>
      <c r="N410">
        <f t="shared" si="78"/>
        <v>43983.020000000448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36909</v>
      </c>
      <c r="C411" t="s">
        <v>550</v>
      </c>
      <c r="D411" t="s">
        <v>566</v>
      </c>
      <c r="E411" t="s">
        <v>36910</v>
      </c>
      <c r="F411" t="s">
        <v>36911</v>
      </c>
      <c r="G411">
        <v>1.94008</v>
      </c>
      <c r="H411">
        <v>1.9452199999999999</v>
      </c>
      <c r="I411">
        <f t="shared" si="76"/>
        <v>1</v>
      </c>
      <c r="J411">
        <v>1</v>
      </c>
      <c r="K411">
        <f t="shared" si="77"/>
        <v>0.92</v>
      </c>
      <c r="L411">
        <v>0.92</v>
      </c>
      <c r="M411" t="s">
        <v>17</v>
      </c>
      <c r="N411">
        <f t="shared" si="78"/>
        <v>43982.10000000045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36912</v>
      </c>
      <c r="C412" t="s">
        <v>495</v>
      </c>
      <c r="D412" t="s">
        <v>566</v>
      </c>
      <c r="E412" t="s">
        <v>36913</v>
      </c>
      <c r="F412" t="s">
        <v>36914</v>
      </c>
      <c r="G412">
        <v>1.9396899999999999</v>
      </c>
      <c r="H412">
        <v>1.9399</v>
      </c>
      <c r="I412">
        <f t="shared" si="76"/>
        <v>1</v>
      </c>
      <c r="J412">
        <v>1</v>
      </c>
      <c r="K412">
        <f t="shared" si="77"/>
        <v>0.92</v>
      </c>
      <c r="L412">
        <v>0.92</v>
      </c>
      <c r="M412" t="s">
        <v>17</v>
      </c>
      <c r="N412">
        <f t="shared" si="78"/>
        <v>43981.180000000451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36915</v>
      </c>
      <c r="C413" t="s">
        <v>28395</v>
      </c>
      <c r="D413" t="s">
        <v>566</v>
      </c>
      <c r="E413" t="s">
        <v>36916</v>
      </c>
      <c r="F413" t="s">
        <v>36914</v>
      </c>
      <c r="G413">
        <v>1.93838</v>
      </c>
      <c r="H413">
        <v>1.9399</v>
      </c>
      <c r="I413">
        <f t="shared" si="76"/>
        <v>2</v>
      </c>
      <c r="J413">
        <v>2</v>
      </c>
      <c r="K413">
        <f t="shared" si="77"/>
        <v>1.84</v>
      </c>
      <c r="L413">
        <v>1.84</v>
      </c>
      <c r="M413" t="s">
        <v>17</v>
      </c>
      <c r="N413">
        <f t="shared" si="78"/>
        <v>43980.260000000453</v>
      </c>
      <c r="V413" s="7"/>
      <c r="W413" s="7"/>
      <c r="X413" s="7"/>
      <c r="Y413" s="7"/>
      <c r="Z413" s="7"/>
      <c r="AA413" s="7"/>
    </row>
    <row r="414" spans="1:27" x14ac:dyDescent="0.2">
      <c r="A414" t="s">
        <v>18</v>
      </c>
      <c r="B414" t="s">
        <v>36917</v>
      </c>
      <c r="C414" t="s">
        <v>495</v>
      </c>
      <c r="D414" t="s">
        <v>566</v>
      </c>
      <c r="E414" t="s">
        <v>36918</v>
      </c>
      <c r="F414" t="s">
        <v>36919</v>
      </c>
      <c r="G414">
        <v>1.9409700000000001</v>
      </c>
      <c r="H414">
        <v>1.9400500000000001</v>
      </c>
      <c r="I414">
        <f t="shared" si="76"/>
        <v>1</v>
      </c>
      <c r="J414">
        <v>1</v>
      </c>
      <c r="K414">
        <f t="shared" si="77"/>
        <v>0.92</v>
      </c>
      <c r="L414">
        <v>0.92</v>
      </c>
      <c r="M414" t="s">
        <v>17</v>
      </c>
      <c r="N414">
        <f t="shared" si="78"/>
        <v>43978.420000000457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36920</v>
      </c>
      <c r="C415" t="s">
        <v>1179</v>
      </c>
      <c r="D415" t="s">
        <v>566</v>
      </c>
      <c r="E415" t="s">
        <v>35145</v>
      </c>
      <c r="F415" t="s">
        <v>36921</v>
      </c>
      <c r="G415">
        <v>1.94058</v>
      </c>
      <c r="H415">
        <v>1.94069</v>
      </c>
      <c r="I415">
        <f t="shared" si="76"/>
        <v>4</v>
      </c>
      <c r="J415">
        <v>4</v>
      </c>
      <c r="K415">
        <f t="shared" si="77"/>
        <v>3.68</v>
      </c>
      <c r="L415">
        <v>3.68</v>
      </c>
      <c r="M415" t="s">
        <v>17</v>
      </c>
      <c r="N415">
        <f t="shared" si="78"/>
        <v>43977.500000000458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36922</v>
      </c>
      <c r="C416" t="s">
        <v>558</v>
      </c>
      <c r="D416" t="s">
        <v>566</v>
      </c>
      <c r="E416" t="s">
        <v>36923</v>
      </c>
      <c r="F416" t="s">
        <v>36921</v>
      </c>
      <c r="G416">
        <v>1.94163</v>
      </c>
      <c r="H416">
        <v>1.94069</v>
      </c>
      <c r="I416">
        <f t="shared" si="76"/>
        <v>2</v>
      </c>
      <c r="J416">
        <v>2</v>
      </c>
      <c r="K416">
        <f t="shared" si="77"/>
        <v>-2</v>
      </c>
      <c r="L416">
        <v>-2</v>
      </c>
      <c r="M416" t="s">
        <v>17</v>
      </c>
      <c r="N416">
        <f t="shared" si="78"/>
        <v>43973.820000000458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36924</v>
      </c>
      <c r="C417" t="s">
        <v>495</v>
      </c>
      <c r="D417" t="s">
        <v>566</v>
      </c>
      <c r="E417" t="s">
        <v>36925</v>
      </c>
      <c r="F417" t="s">
        <v>36921</v>
      </c>
      <c r="G417">
        <v>1.94268</v>
      </c>
      <c r="H417">
        <v>1.94069</v>
      </c>
      <c r="I417">
        <f t="shared" si="76"/>
        <v>1</v>
      </c>
      <c r="J417">
        <v>1</v>
      </c>
      <c r="K417">
        <f t="shared" si="77"/>
        <v>-1</v>
      </c>
      <c r="L417">
        <v>-1</v>
      </c>
      <c r="M417" t="s">
        <v>17</v>
      </c>
      <c r="N417">
        <f t="shared" si="78"/>
        <v>43975.820000000458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36926</v>
      </c>
      <c r="C418" t="s">
        <v>495</v>
      </c>
      <c r="D418" t="s">
        <v>566</v>
      </c>
      <c r="E418" t="s">
        <v>36927</v>
      </c>
      <c r="F418" t="s">
        <v>36928</v>
      </c>
      <c r="G418">
        <v>1.9401299999999999</v>
      </c>
      <c r="H418">
        <v>1.9442600000000001</v>
      </c>
      <c r="I418">
        <f t="shared" si="76"/>
        <v>1</v>
      </c>
      <c r="J418">
        <v>1</v>
      </c>
      <c r="K418">
        <f t="shared" si="77"/>
        <v>0.92</v>
      </c>
      <c r="L418">
        <v>0.92</v>
      </c>
      <c r="M418" t="s">
        <v>17</v>
      </c>
      <c r="N418">
        <f t="shared" si="78"/>
        <v>43976.820000000458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36929</v>
      </c>
      <c r="C419" t="s">
        <v>495</v>
      </c>
      <c r="D419" t="s">
        <v>566</v>
      </c>
      <c r="E419" t="s">
        <v>36930</v>
      </c>
      <c r="F419" t="s">
        <v>36931</v>
      </c>
      <c r="G419">
        <v>1.9428099999999999</v>
      </c>
      <c r="H419">
        <v>1.9399500000000001</v>
      </c>
      <c r="I419">
        <f t="shared" si="76"/>
        <v>1</v>
      </c>
      <c r="J419">
        <v>1</v>
      </c>
      <c r="K419">
        <f t="shared" si="77"/>
        <v>0.92</v>
      </c>
      <c r="L419">
        <v>0.92</v>
      </c>
      <c r="M419" t="s">
        <v>17</v>
      </c>
      <c r="N419">
        <f t="shared" si="78"/>
        <v>43975.90000000046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36932</v>
      </c>
      <c r="C420" t="s">
        <v>1173</v>
      </c>
      <c r="D420" t="s">
        <v>566</v>
      </c>
      <c r="E420" t="s">
        <v>36933</v>
      </c>
      <c r="F420" t="s">
        <v>36934</v>
      </c>
      <c r="G420">
        <v>1.94245</v>
      </c>
      <c r="H420">
        <v>1.94258</v>
      </c>
      <c r="I420">
        <f t="shared" si="76"/>
        <v>0</v>
      </c>
      <c r="J420">
        <v>8</v>
      </c>
      <c r="K420">
        <f t="shared" si="77"/>
        <v>0</v>
      </c>
      <c r="L420">
        <v>7.36</v>
      </c>
      <c r="M420" t="s">
        <v>17</v>
      </c>
      <c r="N420">
        <f t="shared" si="78"/>
        <v>43974.980000000462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36935</v>
      </c>
      <c r="C421" t="s">
        <v>558</v>
      </c>
      <c r="D421" t="s">
        <v>566</v>
      </c>
      <c r="E421" t="s">
        <v>36936</v>
      </c>
      <c r="F421" t="s">
        <v>36934</v>
      </c>
      <c r="G421">
        <v>1.9443999999999999</v>
      </c>
      <c r="H421">
        <v>1.94258</v>
      </c>
      <c r="I421">
        <f t="shared" si="76"/>
        <v>2</v>
      </c>
      <c r="J421">
        <v>2</v>
      </c>
      <c r="K421">
        <f t="shared" si="77"/>
        <v>-2</v>
      </c>
      <c r="L421">
        <v>-2</v>
      </c>
      <c r="M421" t="s">
        <v>17</v>
      </c>
      <c r="N421">
        <f t="shared" si="78"/>
        <v>43967.620000000461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36937</v>
      </c>
      <c r="C422" t="s">
        <v>495</v>
      </c>
      <c r="D422" t="s">
        <v>566</v>
      </c>
      <c r="E422" t="s">
        <v>36938</v>
      </c>
      <c r="F422" t="s">
        <v>36934</v>
      </c>
      <c r="G422">
        <v>1.9454899999999999</v>
      </c>
      <c r="H422">
        <v>1.94258</v>
      </c>
      <c r="I422">
        <f t="shared" si="76"/>
        <v>1</v>
      </c>
      <c r="J422">
        <v>1</v>
      </c>
      <c r="K422">
        <f t="shared" si="77"/>
        <v>-1</v>
      </c>
      <c r="L422">
        <v>-1</v>
      </c>
      <c r="M422" t="s">
        <v>17</v>
      </c>
      <c r="N422">
        <f t="shared" si="78"/>
        <v>43969.620000000461</v>
      </c>
      <c r="V422" s="7"/>
      <c r="W422" s="7"/>
      <c r="X422" s="7"/>
      <c r="Y422" s="7"/>
      <c r="Z422" s="7"/>
      <c r="AA422" s="7"/>
    </row>
    <row r="423" spans="1:27" x14ac:dyDescent="0.2">
      <c r="A423" t="s">
        <v>11</v>
      </c>
      <c r="B423" t="s">
        <v>36939</v>
      </c>
      <c r="C423" t="s">
        <v>31588</v>
      </c>
      <c r="D423" t="s">
        <v>566</v>
      </c>
      <c r="E423" t="s">
        <v>36940</v>
      </c>
      <c r="F423" t="s">
        <v>36934</v>
      </c>
      <c r="G423">
        <v>1.9433199999999999</v>
      </c>
      <c r="H423">
        <v>1.94258</v>
      </c>
      <c r="I423">
        <f t="shared" si="76"/>
        <v>4</v>
      </c>
      <c r="J423">
        <v>4</v>
      </c>
      <c r="K423">
        <f t="shared" si="77"/>
        <v>-4</v>
      </c>
      <c r="L423">
        <v>-4</v>
      </c>
      <c r="M423" t="s">
        <v>17</v>
      </c>
      <c r="N423">
        <f t="shared" si="78"/>
        <v>43970.620000000461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36941</v>
      </c>
      <c r="C424" t="s">
        <v>495</v>
      </c>
      <c r="D424" t="s">
        <v>566</v>
      </c>
      <c r="E424" t="s">
        <v>36942</v>
      </c>
      <c r="F424" t="s">
        <v>36943</v>
      </c>
      <c r="G424">
        <v>1.9434499999999999</v>
      </c>
      <c r="H424">
        <v>1.94523</v>
      </c>
      <c r="I424">
        <f t="shared" si="76"/>
        <v>1</v>
      </c>
      <c r="J424">
        <v>1</v>
      </c>
      <c r="K424">
        <f t="shared" si="77"/>
        <v>0.92</v>
      </c>
      <c r="L424">
        <v>0.92</v>
      </c>
      <c r="M424" t="s">
        <v>17</v>
      </c>
      <c r="N424">
        <f t="shared" si="78"/>
        <v>43974.620000000461</v>
      </c>
      <c r="V424" s="7"/>
      <c r="W424" s="7"/>
      <c r="X424" s="7"/>
      <c r="Y424" s="7"/>
      <c r="Z424" s="7"/>
      <c r="AA424" s="7"/>
    </row>
    <row r="425" spans="1:27" x14ac:dyDescent="0.2">
      <c r="A425" t="s">
        <v>18</v>
      </c>
      <c r="B425" t="s">
        <v>36944</v>
      </c>
      <c r="C425" t="s">
        <v>28430</v>
      </c>
      <c r="D425" t="s">
        <v>566</v>
      </c>
      <c r="E425" t="s">
        <v>36945</v>
      </c>
      <c r="F425" t="s">
        <v>36946</v>
      </c>
      <c r="G425">
        <v>1.9438800000000001</v>
      </c>
      <c r="H425">
        <v>1.9436599999999999</v>
      </c>
      <c r="I425">
        <f t="shared" si="76"/>
        <v>4</v>
      </c>
      <c r="J425">
        <v>4</v>
      </c>
      <c r="K425">
        <f t="shared" si="77"/>
        <v>3.68</v>
      </c>
      <c r="L425">
        <v>3.68</v>
      </c>
      <c r="M425" t="s">
        <v>17</v>
      </c>
      <c r="N425">
        <f t="shared" si="78"/>
        <v>43973.700000000463</v>
      </c>
      <c r="V425" s="7"/>
      <c r="W425" s="7"/>
      <c r="X425" s="7"/>
      <c r="Y425" s="7"/>
      <c r="Z425" s="7"/>
      <c r="AA425" s="7"/>
    </row>
    <row r="426" spans="1:27" x14ac:dyDescent="0.2">
      <c r="A426" t="s">
        <v>18</v>
      </c>
      <c r="B426" t="s">
        <v>36947</v>
      </c>
      <c r="C426" t="s">
        <v>3054</v>
      </c>
      <c r="D426" t="s">
        <v>566</v>
      </c>
      <c r="E426" t="s">
        <v>36948</v>
      </c>
      <c r="F426" t="s">
        <v>36946</v>
      </c>
      <c r="G426">
        <v>1.9433400000000001</v>
      </c>
      <c r="H426">
        <v>1.9436599999999999</v>
      </c>
      <c r="I426">
        <f t="shared" si="76"/>
        <v>2</v>
      </c>
      <c r="J426">
        <v>2</v>
      </c>
      <c r="K426">
        <f t="shared" si="77"/>
        <v>-2</v>
      </c>
      <c r="L426">
        <v>-2</v>
      </c>
      <c r="M426" t="s">
        <v>17</v>
      </c>
      <c r="N426">
        <f t="shared" si="78"/>
        <v>43970.020000000462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36949</v>
      </c>
      <c r="C427" t="s">
        <v>495</v>
      </c>
      <c r="D427" t="s">
        <v>566</v>
      </c>
      <c r="E427" t="s">
        <v>36950</v>
      </c>
      <c r="F427" t="s">
        <v>36946</v>
      </c>
      <c r="G427">
        <v>1.94232</v>
      </c>
      <c r="H427">
        <v>1.9436599999999999</v>
      </c>
      <c r="I427">
        <f t="shared" si="76"/>
        <v>1</v>
      </c>
      <c r="J427">
        <v>1</v>
      </c>
      <c r="K427">
        <f t="shared" si="77"/>
        <v>-1</v>
      </c>
      <c r="L427">
        <v>-1</v>
      </c>
      <c r="M427" t="s">
        <v>17</v>
      </c>
      <c r="N427">
        <f t="shared" si="78"/>
        <v>43972.020000000462</v>
      </c>
      <c r="V427" s="7"/>
      <c r="W427" s="7"/>
      <c r="X427" s="7"/>
      <c r="Y427" s="7"/>
      <c r="Z427" s="7"/>
      <c r="AA427" s="7"/>
    </row>
    <row r="428" spans="1:27" x14ac:dyDescent="0.2">
      <c r="A428" t="s">
        <v>18</v>
      </c>
      <c r="B428" t="s">
        <v>36951</v>
      </c>
      <c r="C428" t="s">
        <v>495</v>
      </c>
      <c r="D428" t="s">
        <v>566</v>
      </c>
      <c r="E428" t="s">
        <v>36952</v>
      </c>
      <c r="F428" t="s">
        <v>36953</v>
      </c>
      <c r="G428">
        <v>1.9418299999999999</v>
      </c>
      <c r="H428">
        <v>1.94245</v>
      </c>
      <c r="I428">
        <f t="shared" si="76"/>
        <v>1</v>
      </c>
      <c r="J428">
        <v>1</v>
      </c>
      <c r="K428">
        <f t="shared" si="77"/>
        <v>-1</v>
      </c>
      <c r="L428">
        <v>-1</v>
      </c>
      <c r="M428" t="s">
        <v>17</v>
      </c>
      <c r="N428">
        <f t="shared" si="78"/>
        <v>43973.020000000462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36954</v>
      </c>
      <c r="C429" t="s">
        <v>28788</v>
      </c>
      <c r="D429" t="s">
        <v>566</v>
      </c>
      <c r="E429" t="s">
        <v>36955</v>
      </c>
      <c r="F429" t="s">
        <v>36953</v>
      </c>
      <c r="G429">
        <v>1.94347</v>
      </c>
      <c r="H429">
        <v>1.94245</v>
      </c>
      <c r="I429">
        <f t="shared" si="76"/>
        <v>2</v>
      </c>
      <c r="J429">
        <v>2</v>
      </c>
      <c r="K429">
        <f t="shared" si="77"/>
        <v>1.84</v>
      </c>
      <c r="L429">
        <v>1.84</v>
      </c>
      <c r="M429" t="s">
        <v>17</v>
      </c>
      <c r="N429">
        <f t="shared" si="78"/>
        <v>43974.020000000462</v>
      </c>
      <c r="V429" s="7"/>
      <c r="W429" s="7"/>
      <c r="X429" s="7"/>
      <c r="Y429" s="7"/>
      <c r="Z429" s="7"/>
      <c r="AA429" s="7"/>
    </row>
    <row r="430" spans="1:27" x14ac:dyDescent="0.2">
      <c r="A430" t="s">
        <v>11</v>
      </c>
      <c r="B430" t="s">
        <v>36956</v>
      </c>
      <c r="C430" t="s">
        <v>740</v>
      </c>
      <c r="D430" t="s">
        <v>566</v>
      </c>
      <c r="E430" t="s">
        <v>36957</v>
      </c>
      <c r="F430" t="s">
        <v>36958</v>
      </c>
      <c r="G430">
        <v>1.94232</v>
      </c>
      <c r="H430">
        <v>1.9419200000000001</v>
      </c>
      <c r="I430">
        <f t="shared" si="76"/>
        <v>2</v>
      </c>
      <c r="J430">
        <v>2</v>
      </c>
      <c r="K430">
        <f t="shared" si="77"/>
        <v>-2</v>
      </c>
      <c r="L430">
        <v>-2</v>
      </c>
      <c r="M430" t="s">
        <v>17</v>
      </c>
      <c r="N430">
        <f t="shared" si="78"/>
        <v>43972.180000000466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36959</v>
      </c>
      <c r="C431" t="s">
        <v>495</v>
      </c>
      <c r="D431" t="s">
        <v>566</v>
      </c>
      <c r="E431" t="s">
        <v>36960</v>
      </c>
      <c r="F431" t="s">
        <v>36958</v>
      </c>
      <c r="G431">
        <v>1.94312</v>
      </c>
      <c r="H431">
        <v>1.9419200000000001</v>
      </c>
      <c r="I431">
        <f t="shared" si="76"/>
        <v>1</v>
      </c>
      <c r="J431">
        <v>1</v>
      </c>
      <c r="K431">
        <f t="shared" si="77"/>
        <v>-1</v>
      </c>
      <c r="L431">
        <v>-1</v>
      </c>
      <c r="M431" t="s">
        <v>17</v>
      </c>
      <c r="N431">
        <f t="shared" si="78"/>
        <v>43974.180000000466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36961</v>
      </c>
      <c r="C432" t="s">
        <v>131</v>
      </c>
      <c r="D432" t="s">
        <v>566</v>
      </c>
      <c r="E432" t="s">
        <v>36962</v>
      </c>
      <c r="F432" t="s">
        <v>36963</v>
      </c>
      <c r="G432">
        <v>1.94404</v>
      </c>
      <c r="H432">
        <v>1.9432799999999999</v>
      </c>
      <c r="I432">
        <f t="shared" si="76"/>
        <v>4</v>
      </c>
      <c r="J432">
        <v>4</v>
      </c>
      <c r="K432">
        <f t="shared" si="77"/>
        <v>3.68</v>
      </c>
      <c r="L432">
        <v>3.68</v>
      </c>
      <c r="M432" t="s">
        <v>17</v>
      </c>
      <c r="N432">
        <f t="shared" si="78"/>
        <v>43975.180000000466</v>
      </c>
      <c r="V432" s="7"/>
      <c r="W432" s="7"/>
      <c r="X432" s="7"/>
      <c r="Y432" s="7"/>
      <c r="Z432" s="7"/>
      <c r="AA432" s="7"/>
    </row>
    <row r="433" spans="1:27" x14ac:dyDescent="0.2">
      <c r="A433" t="s">
        <v>18</v>
      </c>
      <c r="B433" t="s">
        <v>36964</v>
      </c>
      <c r="C433" t="s">
        <v>1190</v>
      </c>
      <c r="D433" t="s">
        <v>566</v>
      </c>
      <c r="E433" t="s">
        <v>36965</v>
      </c>
      <c r="F433" t="s">
        <v>36963</v>
      </c>
      <c r="G433">
        <v>1.9426099999999999</v>
      </c>
      <c r="H433">
        <v>1.9432799999999999</v>
      </c>
      <c r="I433">
        <f t="shared" si="76"/>
        <v>2</v>
      </c>
      <c r="J433">
        <v>2</v>
      </c>
      <c r="K433">
        <f t="shared" si="77"/>
        <v>-2</v>
      </c>
      <c r="L433">
        <v>-2</v>
      </c>
      <c r="M433" t="s">
        <v>17</v>
      </c>
      <c r="N433">
        <f t="shared" si="78"/>
        <v>43971.500000000466</v>
      </c>
      <c r="V433" s="7"/>
      <c r="W433" s="7"/>
      <c r="X433" s="7"/>
      <c r="Y433" s="7"/>
      <c r="Z433" s="7"/>
      <c r="AA433" s="7"/>
    </row>
    <row r="434" spans="1:27" x14ac:dyDescent="0.2">
      <c r="A434" t="s">
        <v>18</v>
      </c>
      <c r="B434" t="s">
        <v>36966</v>
      </c>
      <c r="C434" t="s">
        <v>495</v>
      </c>
      <c r="D434" t="s">
        <v>566</v>
      </c>
      <c r="E434" t="s">
        <v>36967</v>
      </c>
      <c r="F434" t="s">
        <v>36963</v>
      </c>
      <c r="G434">
        <v>1.94146</v>
      </c>
      <c r="H434">
        <v>1.9432799999999999</v>
      </c>
      <c r="I434">
        <f t="shared" si="76"/>
        <v>1</v>
      </c>
      <c r="J434">
        <v>1</v>
      </c>
      <c r="K434">
        <f t="shared" si="77"/>
        <v>-1</v>
      </c>
      <c r="L434">
        <v>-1</v>
      </c>
      <c r="M434" t="s">
        <v>17</v>
      </c>
      <c r="N434">
        <f t="shared" si="78"/>
        <v>43973.500000000466</v>
      </c>
      <c r="V434" s="7"/>
      <c r="W434" s="7"/>
      <c r="X434" s="7"/>
      <c r="Y434" s="7"/>
      <c r="Z434" s="7"/>
      <c r="AA434" s="7"/>
    </row>
    <row r="435" spans="1:27" x14ac:dyDescent="0.2">
      <c r="A435" t="s">
        <v>18</v>
      </c>
      <c r="B435" t="s">
        <v>36968</v>
      </c>
      <c r="C435" t="s">
        <v>28395</v>
      </c>
      <c r="D435" t="s">
        <v>566</v>
      </c>
      <c r="E435" t="s">
        <v>36969</v>
      </c>
      <c r="F435" t="s">
        <v>36970</v>
      </c>
      <c r="G435">
        <v>1.9442200000000001</v>
      </c>
      <c r="H435">
        <v>1.9415100000000001</v>
      </c>
      <c r="I435">
        <f t="shared" si="76"/>
        <v>2</v>
      </c>
      <c r="J435">
        <v>2</v>
      </c>
      <c r="K435">
        <f t="shared" si="77"/>
        <v>1.84</v>
      </c>
      <c r="L435">
        <v>1.84</v>
      </c>
      <c r="M435" t="s">
        <v>17</v>
      </c>
      <c r="N435">
        <f t="shared" si="78"/>
        <v>43974.500000000466</v>
      </c>
      <c r="V435" s="7"/>
      <c r="W435" s="7"/>
      <c r="X435" s="7"/>
      <c r="Y435" s="7"/>
      <c r="Z435" s="7"/>
      <c r="AA435" s="7"/>
    </row>
    <row r="436" spans="1:27" x14ac:dyDescent="0.2">
      <c r="A436" t="s">
        <v>18</v>
      </c>
      <c r="B436" t="s">
        <v>36971</v>
      </c>
      <c r="C436" t="s">
        <v>495</v>
      </c>
      <c r="D436" t="s">
        <v>566</v>
      </c>
      <c r="E436" t="s">
        <v>36972</v>
      </c>
      <c r="F436" t="s">
        <v>36970</v>
      </c>
      <c r="G436">
        <v>1.9428099999999999</v>
      </c>
      <c r="H436">
        <v>1.9415100000000001</v>
      </c>
      <c r="I436">
        <f t="shared" si="76"/>
        <v>1</v>
      </c>
      <c r="J436">
        <v>1</v>
      </c>
      <c r="K436">
        <f t="shared" si="77"/>
        <v>0.92</v>
      </c>
      <c r="L436">
        <v>0.92</v>
      </c>
      <c r="M436" t="s">
        <v>17</v>
      </c>
      <c r="N436">
        <f t="shared" si="78"/>
        <v>43972.660000000469</v>
      </c>
      <c r="V436" s="7"/>
      <c r="W436" s="7"/>
      <c r="X436" s="7"/>
      <c r="Y436" s="7"/>
      <c r="Z436" s="7"/>
      <c r="AA436" s="7"/>
    </row>
    <row r="437" spans="1:27" x14ac:dyDescent="0.2">
      <c r="A437" t="s">
        <v>18</v>
      </c>
      <c r="B437" t="s">
        <v>36973</v>
      </c>
      <c r="C437" t="s">
        <v>495</v>
      </c>
      <c r="D437" t="s">
        <v>566</v>
      </c>
      <c r="E437" t="s">
        <v>36974</v>
      </c>
      <c r="F437" t="s">
        <v>36975</v>
      </c>
      <c r="G437">
        <v>1.94198</v>
      </c>
      <c r="H437">
        <v>1.9430000000000001</v>
      </c>
      <c r="I437">
        <f t="shared" si="76"/>
        <v>1</v>
      </c>
      <c r="J437">
        <v>1</v>
      </c>
      <c r="K437">
        <f t="shared" si="77"/>
        <v>-1</v>
      </c>
      <c r="L437">
        <v>-1</v>
      </c>
      <c r="M437" t="s">
        <v>17</v>
      </c>
      <c r="N437">
        <f t="shared" si="78"/>
        <v>43971.740000000471</v>
      </c>
      <c r="V437" s="7"/>
      <c r="W437" s="7"/>
      <c r="X437" s="7"/>
      <c r="Y437" s="7"/>
      <c r="Z437" s="7"/>
      <c r="AA437" s="7"/>
    </row>
    <row r="438" spans="1:27" x14ac:dyDescent="0.2">
      <c r="A438" t="s">
        <v>18</v>
      </c>
      <c r="B438" t="s">
        <v>36976</v>
      </c>
      <c r="C438" t="s">
        <v>1603</v>
      </c>
      <c r="D438" t="s">
        <v>566</v>
      </c>
      <c r="E438" t="s">
        <v>36977</v>
      </c>
      <c r="F438" t="s">
        <v>36975</v>
      </c>
      <c r="G438">
        <v>1.94533</v>
      </c>
      <c r="H438">
        <v>1.9430000000000001</v>
      </c>
      <c r="I438">
        <f t="shared" si="76"/>
        <v>4</v>
      </c>
      <c r="J438">
        <v>4</v>
      </c>
      <c r="K438">
        <f t="shared" si="77"/>
        <v>3.68</v>
      </c>
      <c r="L438">
        <v>3.68</v>
      </c>
      <c r="M438" t="s">
        <v>17</v>
      </c>
      <c r="N438">
        <f t="shared" si="78"/>
        <v>43972.740000000471</v>
      </c>
      <c r="V438" s="7"/>
      <c r="W438" s="7"/>
      <c r="X438" s="7"/>
      <c r="Y438" s="7"/>
      <c r="Z438" s="7"/>
      <c r="AA438" s="7"/>
    </row>
    <row r="439" spans="1:27" x14ac:dyDescent="0.2">
      <c r="A439" t="s">
        <v>18</v>
      </c>
      <c r="B439" t="s">
        <v>36978</v>
      </c>
      <c r="C439" t="s">
        <v>2727</v>
      </c>
      <c r="D439" t="s">
        <v>566</v>
      </c>
      <c r="E439" t="s">
        <v>36979</v>
      </c>
      <c r="F439" t="s">
        <v>36975</v>
      </c>
      <c r="G439">
        <v>1.94374</v>
      </c>
      <c r="H439">
        <v>1.9430000000000001</v>
      </c>
      <c r="I439">
        <f t="shared" si="76"/>
        <v>2</v>
      </c>
      <c r="J439">
        <v>2</v>
      </c>
      <c r="K439">
        <f t="shared" si="77"/>
        <v>1.84</v>
      </c>
      <c r="L439">
        <v>1.84</v>
      </c>
      <c r="M439" t="s">
        <v>17</v>
      </c>
      <c r="N439">
        <f t="shared" si="78"/>
        <v>43969.060000000471</v>
      </c>
      <c r="V439" s="7"/>
      <c r="W439" s="7"/>
      <c r="X439" s="7"/>
      <c r="Y439" s="7"/>
      <c r="Z439" s="7"/>
      <c r="AA439" s="7"/>
    </row>
    <row r="440" spans="1:27" x14ac:dyDescent="0.2">
      <c r="A440" t="s">
        <v>18</v>
      </c>
      <c r="B440" t="s">
        <v>36980</v>
      </c>
      <c r="C440" t="s">
        <v>28832</v>
      </c>
      <c r="D440" t="s">
        <v>566</v>
      </c>
      <c r="E440" t="s">
        <v>36981</v>
      </c>
      <c r="F440" t="s">
        <v>36982</v>
      </c>
      <c r="G440">
        <v>1.9454499999999999</v>
      </c>
      <c r="H440">
        <v>1.94218</v>
      </c>
      <c r="I440">
        <f t="shared" si="76"/>
        <v>2</v>
      </c>
      <c r="J440">
        <v>2</v>
      </c>
      <c r="K440">
        <f t="shared" si="77"/>
        <v>1.84</v>
      </c>
      <c r="L440">
        <v>1.84</v>
      </c>
      <c r="M440" t="s">
        <v>17</v>
      </c>
      <c r="N440">
        <f t="shared" si="78"/>
        <v>43967.220000000474</v>
      </c>
      <c r="V440" s="7"/>
      <c r="W440" s="7"/>
      <c r="X440" s="7"/>
      <c r="Y440" s="7"/>
      <c r="Z440" s="7"/>
      <c r="AA440" s="7"/>
    </row>
    <row r="441" spans="1:27" x14ac:dyDescent="0.2">
      <c r="A441" t="s">
        <v>18</v>
      </c>
      <c r="B441" t="s">
        <v>36983</v>
      </c>
      <c r="C441" t="s">
        <v>544</v>
      </c>
      <c r="D441" t="s">
        <v>566</v>
      </c>
      <c r="E441" t="s">
        <v>36984</v>
      </c>
      <c r="F441" t="s">
        <v>36982</v>
      </c>
      <c r="G441">
        <v>1.9446000000000001</v>
      </c>
      <c r="H441">
        <v>1.94218</v>
      </c>
      <c r="I441">
        <f t="shared" si="76"/>
        <v>1</v>
      </c>
      <c r="J441">
        <v>1</v>
      </c>
      <c r="K441">
        <f t="shared" si="77"/>
        <v>0.92</v>
      </c>
      <c r="L441">
        <v>0.92</v>
      </c>
      <c r="M441" t="s">
        <v>17</v>
      </c>
      <c r="N441">
        <f t="shared" si="78"/>
        <v>43965.380000000478</v>
      </c>
      <c r="V441" s="7"/>
      <c r="W441" s="7"/>
      <c r="X441" s="7"/>
      <c r="Y441" s="7"/>
      <c r="Z441" s="7"/>
      <c r="AA441" s="7"/>
    </row>
    <row r="442" spans="1:27" x14ac:dyDescent="0.2">
      <c r="A442" t="s">
        <v>18</v>
      </c>
      <c r="B442" t="s">
        <v>36985</v>
      </c>
      <c r="C442" t="s">
        <v>30590</v>
      </c>
      <c r="D442" t="s">
        <v>566</v>
      </c>
      <c r="E442" t="s">
        <v>36986</v>
      </c>
      <c r="F442" t="s">
        <v>36982</v>
      </c>
      <c r="G442">
        <v>1.9459900000000001</v>
      </c>
      <c r="H442">
        <v>1.94218</v>
      </c>
      <c r="I442">
        <f t="shared" si="76"/>
        <v>4</v>
      </c>
      <c r="J442">
        <v>4</v>
      </c>
      <c r="K442">
        <f t="shared" si="77"/>
        <v>3.68</v>
      </c>
      <c r="L442">
        <v>3.68</v>
      </c>
      <c r="M442" t="s">
        <v>17</v>
      </c>
      <c r="N442">
        <f t="shared" si="78"/>
        <v>43964.460000000479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36987</v>
      </c>
      <c r="C443" t="s">
        <v>28064</v>
      </c>
      <c r="D443" t="s">
        <v>566</v>
      </c>
      <c r="E443" t="s">
        <v>36988</v>
      </c>
      <c r="F443" t="s">
        <v>36989</v>
      </c>
      <c r="G443">
        <v>1.9476899999999999</v>
      </c>
      <c r="H443">
        <v>1.94472</v>
      </c>
      <c r="I443">
        <f t="shared" si="76"/>
        <v>2</v>
      </c>
      <c r="J443">
        <v>2</v>
      </c>
      <c r="K443">
        <f t="shared" si="77"/>
        <v>1.84</v>
      </c>
      <c r="L443">
        <v>1.84</v>
      </c>
      <c r="M443" t="s">
        <v>17</v>
      </c>
      <c r="N443">
        <f t="shared" si="78"/>
        <v>43960.780000000479</v>
      </c>
      <c r="V443" s="7"/>
      <c r="W443" s="7"/>
      <c r="X443" s="7"/>
      <c r="Y443" s="7"/>
      <c r="Z443" s="7"/>
      <c r="AA443" s="7"/>
    </row>
    <row r="444" spans="1:27" x14ac:dyDescent="0.2">
      <c r="A444" t="s">
        <v>18</v>
      </c>
      <c r="B444" t="s">
        <v>36990</v>
      </c>
      <c r="C444" t="s">
        <v>2723</v>
      </c>
      <c r="D444" t="s">
        <v>566</v>
      </c>
      <c r="E444" t="s">
        <v>36991</v>
      </c>
      <c r="F444" t="s">
        <v>36989</v>
      </c>
      <c r="G444">
        <v>1.9486699999999999</v>
      </c>
      <c r="H444">
        <v>1.94472</v>
      </c>
      <c r="I444">
        <f t="shared" si="76"/>
        <v>4</v>
      </c>
      <c r="J444">
        <v>4</v>
      </c>
      <c r="K444">
        <f t="shared" si="77"/>
        <v>3.68</v>
      </c>
      <c r="L444">
        <v>3.68</v>
      </c>
      <c r="M444" t="s">
        <v>17</v>
      </c>
      <c r="N444">
        <f t="shared" si="78"/>
        <v>43958.940000000483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36992</v>
      </c>
      <c r="C445" t="s">
        <v>495</v>
      </c>
      <c r="D445" t="s">
        <v>566</v>
      </c>
      <c r="E445" t="s">
        <v>36993</v>
      </c>
      <c r="F445" t="s">
        <v>36989</v>
      </c>
      <c r="G445">
        <v>1.94675</v>
      </c>
      <c r="H445">
        <v>1.94472</v>
      </c>
      <c r="I445">
        <f t="shared" si="76"/>
        <v>1</v>
      </c>
      <c r="J445">
        <v>1</v>
      </c>
      <c r="K445">
        <f t="shared" si="77"/>
        <v>0.92</v>
      </c>
      <c r="L445">
        <v>0.92</v>
      </c>
      <c r="M445" t="s">
        <v>17</v>
      </c>
      <c r="N445">
        <f t="shared" si="78"/>
        <v>43955.260000000482</v>
      </c>
      <c r="V445" s="7"/>
      <c r="W445" s="7"/>
      <c r="X445" s="7"/>
      <c r="Y445" s="7"/>
      <c r="Z445" s="7"/>
      <c r="AA445" s="7"/>
    </row>
    <row r="446" spans="1:27" x14ac:dyDescent="0.2">
      <c r="A446" t="s">
        <v>18</v>
      </c>
      <c r="B446" t="s">
        <v>36994</v>
      </c>
      <c r="C446" t="s">
        <v>495</v>
      </c>
      <c r="D446" t="s">
        <v>566</v>
      </c>
      <c r="E446" t="s">
        <v>36995</v>
      </c>
      <c r="F446" t="s">
        <v>36996</v>
      </c>
      <c r="G446">
        <v>1.9475</v>
      </c>
      <c r="H446">
        <v>1.9464900000000001</v>
      </c>
      <c r="I446">
        <f t="shared" si="76"/>
        <v>1</v>
      </c>
      <c r="J446">
        <v>1</v>
      </c>
      <c r="K446">
        <f t="shared" si="77"/>
        <v>0.92</v>
      </c>
      <c r="L446">
        <v>0.92</v>
      </c>
      <c r="M446" t="s">
        <v>17</v>
      </c>
      <c r="N446">
        <f t="shared" si="78"/>
        <v>43954.340000000484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36997</v>
      </c>
      <c r="C447" t="s">
        <v>29049</v>
      </c>
      <c r="D447" t="s">
        <v>566</v>
      </c>
      <c r="E447" t="s">
        <v>36998</v>
      </c>
      <c r="F447" t="s">
        <v>36996</v>
      </c>
      <c r="G447">
        <v>1.94831</v>
      </c>
      <c r="H447">
        <v>1.9464900000000001</v>
      </c>
      <c r="I447">
        <f t="shared" si="76"/>
        <v>2</v>
      </c>
      <c r="J447">
        <v>2</v>
      </c>
      <c r="K447">
        <f t="shared" si="77"/>
        <v>1.84</v>
      </c>
      <c r="L447">
        <v>1.84</v>
      </c>
      <c r="M447" t="s">
        <v>17</v>
      </c>
      <c r="N447">
        <f t="shared" si="78"/>
        <v>43953.420000000486</v>
      </c>
      <c r="V447" s="7"/>
      <c r="W447" s="7"/>
      <c r="X447" s="7"/>
      <c r="Y447" s="7"/>
      <c r="Z447" s="7"/>
      <c r="AA447" s="7"/>
    </row>
    <row r="448" spans="1:27" x14ac:dyDescent="0.2">
      <c r="A448" t="s">
        <v>18</v>
      </c>
      <c r="B448" t="s">
        <v>36999</v>
      </c>
      <c r="C448" t="s">
        <v>495</v>
      </c>
      <c r="D448" t="s">
        <v>566</v>
      </c>
      <c r="E448" t="s">
        <v>37000</v>
      </c>
      <c r="F448" t="s">
        <v>37001</v>
      </c>
      <c r="G448">
        <v>1.95075</v>
      </c>
      <c r="H448">
        <v>1.94835</v>
      </c>
      <c r="I448">
        <f t="shared" si="76"/>
        <v>1</v>
      </c>
      <c r="J448">
        <v>1</v>
      </c>
      <c r="K448">
        <f t="shared" si="77"/>
        <v>0.92</v>
      </c>
      <c r="L448">
        <v>0.92</v>
      </c>
      <c r="M448" t="s">
        <v>17</v>
      </c>
      <c r="N448">
        <f t="shared" si="78"/>
        <v>43951.580000000489</v>
      </c>
      <c r="V448" s="7"/>
      <c r="W448" s="7"/>
      <c r="X448" s="7"/>
      <c r="Y448" s="7"/>
      <c r="Z448" s="7"/>
      <c r="AA448" s="7"/>
    </row>
    <row r="449" spans="1:27" x14ac:dyDescent="0.2">
      <c r="A449" t="s">
        <v>11</v>
      </c>
      <c r="B449" t="s">
        <v>37002</v>
      </c>
      <c r="C449" t="s">
        <v>1468</v>
      </c>
      <c r="D449" t="s">
        <v>566</v>
      </c>
      <c r="E449" t="s">
        <v>37003</v>
      </c>
      <c r="F449" t="s">
        <v>37004</v>
      </c>
      <c r="G449">
        <v>1.95123</v>
      </c>
      <c r="H449">
        <v>1.9518200000000001</v>
      </c>
      <c r="I449">
        <f t="shared" si="76"/>
        <v>2</v>
      </c>
      <c r="J449">
        <v>2</v>
      </c>
      <c r="K449">
        <f t="shared" si="77"/>
        <v>1.84</v>
      </c>
      <c r="L449">
        <v>1.84</v>
      </c>
      <c r="M449" t="s">
        <v>17</v>
      </c>
      <c r="N449">
        <f t="shared" si="78"/>
        <v>43950.660000000491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37005</v>
      </c>
      <c r="C450" t="s">
        <v>495</v>
      </c>
      <c r="D450" t="s">
        <v>566</v>
      </c>
      <c r="E450" t="s">
        <v>37006</v>
      </c>
      <c r="F450" t="s">
        <v>37004</v>
      </c>
      <c r="G450">
        <v>1.9529300000000001</v>
      </c>
      <c r="H450">
        <v>1.9518200000000001</v>
      </c>
      <c r="I450">
        <f t="shared" si="76"/>
        <v>1</v>
      </c>
      <c r="J450">
        <v>1</v>
      </c>
      <c r="K450">
        <f t="shared" si="77"/>
        <v>-1</v>
      </c>
      <c r="L450">
        <v>-1</v>
      </c>
      <c r="M450" t="s">
        <v>17</v>
      </c>
      <c r="N450">
        <f t="shared" si="78"/>
        <v>43948.820000000494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37007</v>
      </c>
      <c r="C451" t="s">
        <v>495</v>
      </c>
      <c r="D451" t="s">
        <v>566</v>
      </c>
      <c r="E451" t="s">
        <v>37008</v>
      </c>
      <c r="F451" t="s">
        <v>37009</v>
      </c>
      <c r="G451">
        <v>1.9496899999999999</v>
      </c>
      <c r="H451">
        <v>1.95208</v>
      </c>
      <c r="I451">
        <f t="shared" ref="I451:I514" si="79">IF(J451=8,0,J451)</f>
        <v>1</v>
      </c>
      <c r="J451">
        <v>1</v>
      </c>
      <c r="K451">
        <f t="shared" ref="K451:K514" si="80">IF(OR(L451=-8,L451=7.36),0,L451)</f>
        <v>0.92</v>
      </c>
      <c r="L451">
        <v>0.92</v>
      </c>
      <c r="M451" t="s">
        <v>17</v>
      </c>
      <c r="N451">
        <f t="shared" si="78"/>
        <v>43949.820000000494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37010</v>
      </c>
      <c r="C452" t="s">
        <v>495</v>
      </c>
      <c r="D452" t="s">
        <v>566</v>
      </c>
      <c r="E452" t="s">
        <v>37011</v>
      </c>
      <c r="F452" t="s">
        <v>37012</v>
      </c>
      <c r="G452">
        <v>1.94364</v>
      </c>
      <c r="H452">
        <v>1.94936</v>
      </c>
      <c r="I452">
        <f t="shared" si="79"/>
        <v>1</v>
      </c>
      <c r="J452">
        <v>1</v>
      </c>
      <c r="K452">
        <f t="shared" si="80"/>
        <v>0.92</v>
      </c>
      <c r="L452">
        <v>0.92</v>
      </c>
      <c r="M452" t="s">
        <v>17</v>
      </c>
      <c r="N452">
        <f t="shared" ref="N452:N515" si="81">N451-L451</f>
        <v>43948.900000000496</v>
      </c>
      <c r="V452" s="7"/>
      <c r="W452" s="7"/>
      <c r="X452" s="7"/>
      <c r="Y452" s="7"/>
      <c r="Z452" s="7"/>
      <c r="AA452" s="7"/>
    </row>
    <row r="453" spans="1:27" x14ac:dyDescent="0.2">
      <c r="A453" t="s">
        <v>18</v>
      </c>
      <c r="B453" t="s">
        <v>37013</v>
      </c>
      <c r="C453" t="s">
        <v>495</v>
      </c>
      <c r="D453" t="s">
        <v>566</v>
      </c>
      <c r="E453" t="s">
        <v>37014</v>
      </c>
      <c r="F453" t="s">
        <v>37015</v>
      </c>
      <c r="G453">
        <v>1.94336</v>
      </c>
      <c r="H453">
        <v>1.9439200000000001</v>
      </c>
      <c r="I453">
        <f t="shared" si="79"/>
        <v>1</v>
      </c>
      <c r="J453">
        <v>1</v>
      </c>
      <c r="K453">
        <f t="shared" si="80"/>
        <v>-1</v>
      </c>
      <c r="L453">
        <v>-1</v>
      </c>
      <c r="M453" t="s">
        <v>17</v>
      </c>
      <c r="N453">
        <f t="shared" si="81"/>
        <v>43947.980000000498</v>
      </c>
      <c r="V453" s="7"/>
      <c r="W453" s="7"/>
      <c r="X453" s="7"/>
      <c r="Y453" s="7"/>
      <c r="Z453" s="7"/>
      <c r="AA453" s="7"/>
    </row>
    <row r="454" spans="1:27" x14ac:dyDescent="0.2">
      <c r="A454" t="s">
        <v>11</v>
      </c>
      <c r="B454" t="s">
        <v>37016</v>
      </c>
      <c r="C454" t="s">
        <v>495</v>
      </c>
      <c r="D454" t="s">
        <v>223</v>
      </c>
      <c r="E454" t="s">
        <v>37017</v>
      </c>
      <c r="F454" t="s">
        <v>37018</v>
      </c>
      <c r="G454">
        <v>0.90754999999999997</v>
      </c>
      <c r="H454">
        <v>0.90525999999999995</v>
      </c>
      <c r="I454">
        <f t="shared" si="79"/>
        <v>1</v>
      </c>
      <c r="J454">
        <v>1</v>
      </c>
      <c r="K454">
        <f t="shared" si="80"/>
        <v>-1</v>
      </c>
      <c r="L454">
        <v>-1</v>
      </c>
      <c r="M454" t="s">
        <v>17</v>
      </c>
      <c r="N454">
        <f t="shared" si="81"/>
        <v>43948.980000000498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37019</v>
      </c>
      <c r="C455" t="s">
        <v>28065</v>
      </c>
      <c r="D455" t="s">
        <v>223</v>
      </c>
      <c r="E455" t="s">
        <v>37020</v>
      </c>
      <c r="F455" t="s">
        <v>37018</v>
      </c>
      <c r="G455">
        <v>0.90569999999999995</v>
      </c>
      <c r="H455">
        <v>0.90525999999999995</v>
      </c>
      <c r="I455">
        <f t="shared" si="79"/>
        <v>2</v>
      </c>
      <c r="J455">
        <v>2</v>
      </c>
      <c r="K455">
        <f t="shared" si="80"/>
        <v>-2</v>
      </c>
      <c r="L455">
        <v>-2</v>
      </c>
      <c r="M455" t="s">
        <v>17</v>
      </c>
      <c r="N455">
        <f t="shared" si="81"/>
        <v>43949.980000000498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37021</v>
      </c>
      <c r="C456" t="s">
        <v>495</v>
      </c>
      <c r="D456" t="s">
        <v>223</v>
      </c>
      <c r="E456" t="s">
        <v>37022</v>
      </c>
      <c r="F456" t="s">
        <v>37023</v>
      </c>
      <c r="G456">
        <v>0.90761000000000003</v>
      </c>
      <c r="H456">
        <v>0.90783999999999998</v>
      </c>
      <c r="I456">
        <f t="shared" si="79"/>
        <v>1</v>
      </c>
      <c r="J456">
        <v>1</v>
      </c>
      <c r="K456">
        <f t="shared" si="80"/>
        <v>0.92</v>
      </c>
      <c r="L456">
        <v>0.92</v>
      </c>
      <c r="M456" t="s">
        <v>17</v>
      </c>
      <c r="N456">
        <f t="shared" si="81"/>
        <v>43951.980000000498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37024</v>
      </c>
      <c r="C457" t="s">
        <v>495</v>
      </c>
      <c r="D457" t="s">
        <v>223</v>
      </c>
      <c r="E457" t="s">
        <v>37025</v>
      </c>
      <c r="F457" t="s">
        <v>37026</v>
      </c>
      <c r="G457">
        <v>0.90583999999999998</v>
      </c>
      <c r="H457">
        <v>0.90754000000000001</v>
      </c>
      <c r="I457">
        <f t="shared" si="79"/>
        <v>1</v>
      </c>
      <c r="J457">
        <v>1</v>
      </c>
      <c r="K457">
        <f t="shared" si="80"/>
        <v>0.92</v>
      </c>
      <c r="L457">
        <v>0.92</v>
      </c>
      <c r="M457" t="s">
        <v>17</v>
      </c>
      <c r="N457">
        <f t="shared" si="81"/>
        <v>43951.0600000005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37027</v>
      </c>
      <c r="C458" t="s">
        <v>495</v>
      </c>
      <c r="D458" t="s">
        <v>223</v>
      </c>
      <c r="E458" t="s">
        <v>37028</v>
      </c>
      <c r="F458" t="s">
        <v>37029</v>
      </c>
      <c r="G458">
        <v>0.90415000000000001</v>
      </c>
      <c r="H458">
        <v>0.90551999999999999</v>
      </c>
      <c r="I458">
        <f t="shared" si="79"/>
        <v>1</v>
      </c>
      <c r="J458">
        <v>1</v>
      </c>
      <c r="K458">
        <f t="shared" si="80"/>
        <v>0.92</v>
      </c>
      <c r="L458">
        <v>0.92</v>
      </c>
      <c r="M458" t="s">
        <v>17</v>
      </c>
      <c r="N458">
        <f t="shared" si="81"/>
        <v>43950.140000000501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37030</v>
      </c>
      <c r="C459" t="s">
        <v>495</v>
      </c>
      <c r="D459" t="s">
        <v>223</v>
      </c>
      <c r="E459" t="s">
        <v>37031</v>
      </c>
      <c r="F459" t="s">
        <v>37032</v>
      </c>
      <c r="G459">
        <v>0.90098999999999996</v>
      </c>
      <c r="H459">
        <v>0.90412000000000003</v>
      </c>
      <c r="I459">
        <f t="shared" si="79"/>
        <v>1</v>
      </c>
      <c r="J459">
        <v>1</v>
      </c>
      <c r="K459">
        <f t="shared" si="80"/>
        <v>0.92</v>
      </c>
      <c r="L459">
        <v>0.92</v>
      </c>
      <c r="M459" t="s">
        <v>17</v>
      </c>
      <c r="N459">
        <f t="shared" si="81"/>
        <v>43949.220000000503</v>
      </c>
      <c r="V459" s="7"/>
      <c r="W459" s="7"/>
      <c r="X459" s="7"/>
      <c r="Y459" s="7"/>
      <c r="Z459" s="7"/>
      <c r="AA459" s="7"/>
    </row>
    <row r="460" spans="1:27" x14ac:dyDescent="0.2">
      <c r="A460" t="s">
        <v>18</v>
      </c>
      <c r="B460" t="s">
        <v>37033</v>
      </c>
      <c r="C460" t="s">
        <v>495</v>
      </c>
      <c r="D460" t="s">
        <v>223</v>
      </c>
      <c r="E460" t="s">
        <v>37034</v>
      </c>
      <c r="F460" t="s">
        <v>37035</v>
      </c>
      <c r="G460">
        <v>0.89898999999999996</v>
      </c>
      <c r="H460">
        <v>0.90064</v>
      </c>
      <c r="I460">
        <f t="shared" si="79"/>
        <v>1</v>
      </c>
      <c r="J460">
        <v>1</v>
      </c>
      <c r="K460">
        <f t="shared" si="80"/>
        <v>-1</v>
      </c>
      <c r="L460">
        <v>-1</v>
      </c>
      <c r="M460" t="s">
        <v>17</v>
      </c>
      <c r="N460">
        <f t="shared" si="81"/>
        <v>43948.300000000505</v>
      </c>
      <c r="V460" s="7"/>
      <c r="W460" s="7"/>
      <c r="X460" s="7"/>
      <c r="Y460" s="7"/>
      <c r="Z460" s="7"/>
      <c r="AA460" s="7"/>
    </row>
    <row r="461" spans="1:27" x14ac:dyDescent="0.2">
      <c r="A461" t="s">
        <v>18</v>
      </c>
      <c r="B461" t="s">
        <v>37036</v>
      </c>
      <c r="C461" t="s">
        <v>726</v>
      </c>
      <c r="D461" t="s">
        <v>223</v>
      </c>
      <c r="E461" t="s">
        <v>37037</v>
      </c>
      <c r="F461" t="s">
        <v>37035</v>
      </c>
      <c r="G461">
        <v>0.90049000000000001</v>
      </c>
      <c r="H461">
        <v>0.90064</v>
      </c>
      <c r="I461">
        <f t="shared" si="79"/>
        <v>4</v>
      </c>
      <c r="J461">
        <v>4</v>
      </c>
      <c r="K461">
        <f t="shared" si="80"/>
        <v>-4</v>
      </c>
      <c r="L461">
        <v>-4</v>
      </c>
      <c r="M461" t="s">
        <v>17</v>
      </c>
      <c r="N461">
        <f t="shared" si="81"/>
        <v>43949.300000000505</v>
      </c>
      <c r="V461" s="7"/>
      <c r="W461" s="7"/>
      <c r="X461" s="7"/>
      <c r="Y461" s="7"/>
      <c r="Z461" s="7"/>
      <c r="AA461" s="7"/>
    </row>
    <row r="462" spans="1:27" x14ac:dyDescent="0.2">
      <c r="A462" t="s">
        <v>18</v>
      </c>
      <c r="B462" t="s">
        <v>37038</v>
      </c>
      <c r="C462" t="s">
        <v>30575</v>
      </c>
      <c r="D462" t="s">
        <v>223</v>
      </c>
      <c r="E462" t="s">
        <v>35319</v>
      </c>
      <c r="F462" t="s">
        <v>37035</v>
      </c>
      <c r="G462">
        <v>0.89970000000000006</v>
      </c>
      <c r="H462">
        <v>0.90064</v>
      </c>
      <c r="I462">
        <f t="shared" si="79"/>
        <v>2</v>
      </c>
      <c r="J462">
        <v>2</v>
      </c>
      <c r="K462">
        <f t="shared" si="80"/>
        <v>-2</v>
      </c>
      <c r="L462">
        <v>-2</v>
      </c>
      <c r="M462" t="s">
        <v>17</v>
      </c>
      <c r="N462">
        <f t="shared" si="81"/>
        <v>43953.300000000505</v>
      </c>
      <c r="V462" s="7"/>
      <c r="W462" s="7"/>
      <c r="X462" s="7"/>
      <c r="Y462" s="7"/>
      <c r="Z462" s="7"/>
      <c r="AA462" s="7"/>
    </row>
    <row r="463" spans="1:27" x14ac:dyDescent="0.2">
      <c r="A463" t="s">
        <v>18</v>
      </c>
      <c r="B463" t="s">
        <v>37039</v>
      </c>
      <c r="C463" t="s">
        <v>495</v>
      </c>
      <c r="D463" t="s">
        <v>223</v>
      </c>
      <c r="E463" t="s">
        <v>37040</v>
      </c>
      <c r="F463" t="s">
        <v>37041</v>
      </c>
      <c r="G463">
        <v>0.90369999999999995</v>
      </c>
      <c r="H463">
        <v>0.89903999999999995</v>
      </c>
      <c r="I463">
        <f t="shared" si="79"/>
        <v>1</v>
      </c>
      <c r="J463">
        <v>1</v>
      </c>
      <c r="K463">
        <f t="shared" si="80"/>
        <v>0.92</v>
      </c>
      <c r="L463">
        <v>0.92</v>
      </c>
      <c r="M463" t="s">
        <v>17</v>
      </c>
      <c r="N463">
        <f t="shared" si="81"/>
        <v>43955.300000000505</v>
      </c>
      <c r="V463" s="7"/>
      <c r="W463" s="7"/>
      <c r="X463" s="7"/>
      <c r="Y463" s="7"/>
      <c r="Z463" s="7"/>
      <c r="AA463" s="7"/>
    </row>
    <row r="464" spans="1:27" x14ac:dyDescent="0.2">
      <c r="A464" t="s">
        <v>18</v>
      </c>
      <c r="B464" t="s">
        <v>37042</v>
      </c>
      <c r="C464" t="s">
        <v>495</v>
      </c>
      <c r="D464" t="s">
        <v>223</v>
      </c>
      <c r="E464" t="s">
        <v>37043</v>
      </c>
      <c r="F464" t="s">
        <v>37044</v>
      </c>
      <c r="G464">
        <v>0.90356999999999998</v>
      </c>
      <c r="H464">
        <v>0.90368000000000004</v>
      </c>
      <c r="I464">
        <f t="shared" si="79"/>
        <v>1</v>
      </c>
      <c r="J464">
        <v>1</v>
      </c>
      <c r="K464">
        <f t="shared" si="80"/>
        <v>-1</v>
      </c>
      <c r="L464">
        <v>-1</v>
      </c>
      <c r="M464" t="s">
        <v>17</v>
      </c>
      <c r="N464">
        <f t="shared" si="81"/>
        <v>43954.380000000507</v>
      </c>
      <c r="V464" s="7"/>
      <c r="W464" s="7"/>
      <c r="X464" s="7"/>
      <c r="Y464" s="7"/>
      <c r="Z464" s="7"/>
      <c r="AA464" s="7"/>
    </row>
    <row r="465" spans="1:27" x14ac:dyDescent="0.2">
      <c r="A465" t="s">
        <v>18</v>
      </c>
      <c r="B465" t="s">
        <v>37045</v>
      </c>
      <c r="C465" t="s">
        <v>28490</v>
      </c>
      <c r="D465" t="s">
        <v>223</v>
      </c>
      <c r="E465" t="s">
        <v>37046</v>
      </c>
      <c r="F465" t="s">
        <v>37044</v>
      </c>
      <c r="G465">
        <v>0.90458000000000005</v>
      </c>
      <c r="H465">
        <v>0.90368000000000004</v>
      </c>
      <c r="I465">
        <f t="shared" si="79"/>
        <v>2</v>
      </c>
      <c r="J465">
        <v>2</v>
      </c>
      <c r="K465">
        <f t="shared" si="80"/>
        <v>1.84</v>
      </c>
      <c r="L465">
        <v>1.84</v>
      </c>
      <c r="M465" t="s">
        <v>17</v>
      </c>
      <c r="N465">
        <f t="shared" si="81"/>
        <v>43955.380000000507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37047</v>
      </c>
      <c r="C466" t="s">
        <v>495</v>
      </c>
      <c r="D466" t="s">
        <v>223</v>
      </c>
      <c r="E466" t="s">
        <v>37048</v>
      </c>
      <c r="F466" t="s">
        <v>37049</v>
      </c>
      <c r="G466">
        <v>0.90320999999999996</v>
      </c>
      <c r="H466">
        <v>0.90334999999999999</v>
      </c>
      <c r="I466">
        <f t="shared" si="79"/>
        <v>1</v>
      </c>
      <c r="J466">
        <v>1</v>
      </c>
      <c r="K466">
        <f t="shared" si="80"/>
        <v>0.92</v>
      </c>
      <c r="L466">
        <v>0.92</v>
      </c>
      <c r="M466" t="s">
        <v>17</v>
      </c>
      <c r="N466">
        <f t="shared" si="81"/>
        <v>43953.54000000051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37050</v>
      </c>
      <c r="C467" t="s">
        <v>30575</v>
      </c>
      <c r="D467" t="s">
        <v>223</v>
      </c>
      <c r="E467" t="s">
        <v>37051</v>
      </c>
      <c r="F467" t="s">
        <v>37049</v>
      </c>
      <c r="G467">
        <v>0.90256000000000003</v>
      </c>
      <c r="H467">
        <v>0.90334999999999999</v>
      </c>
      <c r="I467">
        <f t="shared" si="79"/>
        <v>2</v>
      </c>
      <c r="J467">
        <v>2</v>
      </c>
      <c r="K467">
        <f t="shared" si="80"/>
        <v>1.84</v>
      </c>
      <c r="L467">
        <v>1.84</v>
      </c>
      <c r="M467" t="s">
        <v>17</v>
      </c>
      <c r="N467">
        <f t="shared" si="81"/>
        <v>43952.620000000512</v>
      </c>
      <c r="V467" s="7"/>
      <c r="W467" s="7"/>
      <c r="X467" s="7"/>
      <c r="Y467" s="7"/>
      <c r="Z467" s="7"/>
      <c r="AA467" s="7"/>
    </row>
    <row r="468" spans="1:27" x14ac:dyDescent="0.2">
      <c r="A468" t="s">
        <v>18</v>
      </c>
      <c r="B468" t="s">
        <v>37052</v>
      </c>
      <c r="C468" t="s">
        <v>495</v>
      </c>
      <c r="D468" t="s">
        <v>223</v>
      </c>
      <c r="E468" t="s">
        <v>37053</v>
      </c>
      <c r="F468" t="s">
        <v>37054</v>
      </c>
      <c r="G468">
        <v>0.90408999999999995</v>
      </c>
      <c r="H468">
        <v>0.90298999999999996</v>
      </c>
      <c r="I468">
        <f t="shared" si="79"/>
        <v>1</v>
      </c>
      <c r="J468">
        <v>1</v>
      </c>
      <c r="K468">
        <f t="shared" si="80"/>
        <v>0.92</v>
      </c>
      <c r="L468">
        <v>0.92</v>
      </c>
      <c r="M468" t="s">
        <v>17</v>
      </c>
      <c r="N468">
        <f t="shared" si="81"/>
        <v>43950.780000000515</v>
      </c>
      <c r="V468" s="7"/>
      <c r="W468" s="7"/>
      <c r="X468" s="7"/>
      <c r="Y468" s="7"/>
      <c r="Z468" s="7"/>
      <c r="AA468" s="7"/>
    </row>
    <row r="469" spans="1:27" x14ac:dyDescent="0.2">
      <c r="A469" t="s">
        <v>11</v>
      </c>
      <c r="B469" t="s">
        <v>37055</v>
      </c>
      <c r="C469" t="s">
        <v>30862</v>
      </c>
      <c r="D469" t="s">
        <v>223</v>
      </c>
      <c r="E469" t="s">
        <v>35347</v>
      </c>
      <c r="F469" t="s">
        <v>37056</v>
      </c>
      <c r="G469">
        <v>0.90373999999999999</v>
      </c>
      <c r="H469">
        <v>0.90451000000000004</v>
      </c>
      <c r="I469">
        <f t="shared" si="79"/>
        <v>4</v>
      </c>
      <c r="J469">
        <v>4</v>
      </c>
      <c r="K469">
        <f t="shared" si="80"/>
        <v>3.68</v>
      </c>
      <c r="L469">
        <v>3.68</v>
      </c>
      <c r="M469" t="s">
        <v>17</v>
      </c>
      <c r="N469">
        <f t="shared" si="81"/>
        <v>43949.860000000517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37057</v>
      </c>
      <c r="C470" t="s">
        <v>717</v>
      </c>
      <c r="D470" t="s">
        <v>223</v>
      </c>
      <c r="E470" t="s">
        <v>35345</v>
      </c>
      <c r="F470" t="s">
        <v>37056</v>
      </c>
      <c r="G470">
        <v>0.90513999999999994</v>
      </c>
      <c r="H470">
        <v>0.90451000000000004</v>
      </c>
      <c r="I470">
        <f t="shared" si="79"/>
        <v>2</v>
      </c>
      <c r="J470">
        <v>2</v>
      </c>
      <c r="K470">
        <f t="shared" si="80"/>
        <v>-2</v>
      </c>
      <c r="L470">
        <v>-2</v>
      </c>
      <c r="M470" t="s">
        <v>17</v>
      </c>
      <c r="N470">
        <f t="shared" si="81"/>
        <v>43946.180000000517</v>
      </c>
      <c r="V470" s="7"/>
      <c r="W470" s="7"/>
      <c r="X470" s="7"/>
      <c r="Y470" s="7"/>
      <c r="Z470" s="7"/>
      <c r="AA470" s="7"/>
    </row>
    <row r="471" spans="1:27" x14ac:dyDescent="0.2">
      <c r="A471" t="s">
        <v>11</v>
      </c>
      <c r="B471" t="s">
        <v>37058</v>
      </c>
      <c r="C471" t="s">
        <v>495</v>
      </c>
      <c r="D471" t="s">
        <v>223</v>
      </c>
      <c r="E471" t="s">
        <v>37059</v>
      </c>
      <c r="F471" t="s">
        <v>37056</v>
      </c>
      <c r="G471">
        <v>0.90680000000000005</v>
      </c>
      <c r="H471">
        <v>0.90451000000000004</v>
      </c>
      <c r="I471">
        <f t="shared" si="79"/>
        <v>1</v>
      </c>
      <c r="J471">
        <v>1</v>
      </c>
      <c r="K471">
        <f t="shared" si="80"/>
        <v>-1</v>
      </c>
      <c r="L471">
        <v>-1</v>
      </c>
      <c r="M471" t="s">
        <v>17</v>
      </c>
      <c r="N471">
        <f t="shared" si="81"/>
        <v>43948.180000000517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37060</v>
      </c>
      <c r="C472" t="s">
        <v>520</v>
      </c>
      <c r="D472" t="s">
        <v>518</v>
      </c>
      <c r="E472" t="s">
        <v>37061</v>
      </c>
      <c r="F472" t="s">
        <v>37062</v>
      </c>
      <c r="G472">
        <v>0.88346999999999998</v>
      </c>
      <c r="H472">
        <v>0.88319000000000003</v>
      </c>
      <c r="I472">
        <f t="shared" si="79"/>
        <v>1</v>
      </c>
      <c r="J472">
        <v>1</v>
      </c>
      <c r="K472">
        <f t="shared" si="80"/>
        <v>-1</v>
      </c>
      <c r="L472">
        <v>-1</v>
      </c>
      <c r="M472" t="s">
        <v>17</v>
      </c>
      <c r="N472">
        <f t="shared" si="81"/>
        <v>43949.180000000517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37063</v>
      </c>
      <c r="C473" t="s">
        <v>35445</v>
      </c>
      <c r="D473" t="s">
        <v>518</v>
      </c>
      <c r="E473" t="s">
        <v>37064</v>
      </c>
      <c r="F473" t="s">
        <v>37062</v>
      </c>
      <c r="G473">
        <v>0.88327</v>
      </c>
      <c r="H473">
        <v>0.88319000000000003</v>
      </c>
      <c r="I473">
        <f t="shared" si="79"/>
        <v>2</v>
      </c>
      <c r="J473">
        <v>2</v>
      </c>
      <c r="K473">
        <f t="shared" si="80"/>
        <v>-2</v>
      </c>
      <c r="L473">
        <v>-2</v>
      </c>
      <c r="M473" t="s">
        <v>17</v>
      </c>
      <c r="N473">
        <f t="shared" si="81"/>
        <v>43950.180000000517</v>
      </c>
      <c r="V473" s="7"/>
      <c r="W473" s="7"/>
      <c r="X473" s="7"/>
      <c r="Y473" s="7"/>
      <c r="Z473" s="7"/>
      <c r="AA473" s="7"/>
    </row>
    <row r="474" spans="1:27" x14ac:dyDescent="0.2">
      <c r="A474" t="s">
        <v>18</v>
      </c>
      <c r="B474" t="s">
        <v>37065</v>
      </c>
      <c r="C474" t="s">
        <v>31531</v>
      </c>
      <c r="D474" t="s">
        <v>518</v>
      </c>
      <c r="E474" t="s">
        <v>37066</v>
      </c>
      <c r="F474" t="s">
        <v>37067</v>
      </c>
      <c r="G474">
        <v>0.88319000000000003</v>
      </c>
      <c r="H474">
        <v>0.88356000000000001</v>
      </c>
      <c r="I474">
        <f t="shared" si="79"/>
        <v>1</v>
      </c>
      <c r="J474">
        <v>1</v>
      </c>
      <c r="K474">
        <f t="shared" si="80"/>
        <v>-1</v>
      </c>
      <c r="L474">
        <v>-1</v>
      </c>
      <c r="M474" t="s">
        <v>17</v>
      </c>
      <c r="N474">
        <f t="shared" si="81"/>
        <v>43952.180000000517</v>
      </c>
      <c r="V474" s="7"/>
      <c r="W474" s="7"/>
      <c r="X474" s="7"/>
      <c r="Y474" s="7"/>
      <c r="Z474" s="7"/>
      <c r="AA474" s="7"/>
    </row>
    <row r="475" spans="1:27" x14ac:dyDescent="0.2">
      <c r="A475" t="s">
        <v>18</v>
      </c>
      <c r="B475" t="s">
        <v>37068</v>
      </c>
      <c r="C475" t="s">
        <v>35199</v>
      </c>
      <c r="D475" t="s">
        <v>518</v>
      </c>
      <c r="E475" t="s">
        <v>37069</v>
      </c>
      <c r="F475" t="s">
        <v>37067</v>
      </c>
      <c r="G475">
        <v>0.88341000000000003</v>
      </c>
      <c r="H475">
        <v>0.88356000000000001</v>
      </c>
      <c r="I475">
        <f t="shared" si="79"/>
        <v>2</v>
      </c>
      <c r="J475">
        <v>2</v>
      </c>
      <c r="K475">
        <f t="shared" si="80"/>
        <v>-2</v>
      </c>
      <c r="L475">
        <v>-2</v>
      </c>
      <c r="M475" t="s">
        <v>17</v>
      </c>
      <c r="N475">
        <f t="shared" si="81"/>
        <v>43953.180000000517</v>
      </c>
      <c r="V475" s="7"/>
      <c r="W475" s="7"/>
      <c r="X475" s="7"/>
      <c r="Y475" s="7"/>
      <c r="Z475" s="7"/>
      <c r="AA475" s="7"/>
    </row>
    <row r="476" spans="1:27" x14ac:dyDescent="0.2">
      <c r="A476" t="s">
        <v>18</v>
      </c>
      <c r="B476" t="s">
        <v>37070</v>
      </c>
      <c r="C476" t="s">
        <v>520</v>
      </c>
      <c r="D476" t="s">
        <v>518</v>
      </c>
      <c r="E476" t="s">
        <v>37071</v>
      </c>
      <c r="F476" t="s">
        <v>37072</v>
      </c>
      <c r="G476">
        <v>0.88304000000000005</v>
      </c>
      <c r="H476">
        <v>0.88317999999999997</v>
      </c>
      <c r="I476">
        <f t="shared" si="79"/>
        <v>1</v>
      </c>
      <c r="J476">
        <v>1</v>
      </c>
      <c r="K476">
        <f t="shared" si="80"/>
        <v>-1</v>
      </c>
      <c r="L476">
        <v>-1</v>
      </c>
      <c r="M476" t="s">
        <v>17</v>
      </c>
      <c r="N476">
        <f t="shared" si="81"/>
        <v>43955.180000000517</v>
      </c>
      <c r="V476" s="7"/>
      <c r="W476" s="7"/>
      <c r="X476" s="7"/>
      <c r="Y476" s="7"/>
      <c r="Z476" s="7"/>
      <c r="AA476" s="7"/>
    </row>
    <row r="477" spans="1:27" x14ac:dyDescent="0.2">
      <c r="A477" t="s">
        <v>18</v>
      </c>
      <c r="B477" t="s">
        <v>37073</v>
      </c>
      <c r="C477" t="s">
        <v>37074</v>
      </c>
      <c r="D477" t="s">
        <v>518</v>
      </c>
      <c r="E477" t="s">
        <v>37075</v>
      </c>
      <c r="F477" t="s">
        <v>37072</v>
      </c>
      <c r="G477">
        <v>0.88331000000000004</v>
      </c>
      <c r="H477">
        <v>0.88317999999999997</v>
      </c>
      <c r="I477">
        <f t="shared" si="79"/>
        <v>4</v>
      </c>
      <c r="J477">
        <v>4</v>
      </c>
      <c r="K477">
        <f t="shared" si="80"/>
        <v>3.68</v>
      </c>
      <c r="L477">
        <v>3.68</v>
      </c>
      <c r="M477" t="s">
        <v>17</v>
      </c>
      <c r="N477">
        <f t="shared" si="81"/>
        <v>43956.180000000517</v>
      </c>
      <c r="V477" s="7"/>
      <c r="W477" s="7"/>
      <c r="X477" s="7"/>
      <c r="Y477" s="7"/>
      <c r="Z477" s="7"/>
      <c r="AA477" s="7"/>
    </row>
    <row r="478" spans="1:27" x14ac:dyDescent="0.2">
      <c r="A478" t="s">
        <v>18</v>
      </c>
      <c r="B478" t="s">
        <v>37076</v>
      </c>
      <c r="C478" t="s">
        <v>32978</v>
      </c>
      <c r="D478" t="s">
        <v>518</v>
      </c>
      <c r="E478" t="s">
        <v>37077</v>
      </c>
      <c r="F478" t="s">
        <v>37072</v>
      </c>
      <c r="G478">
        <v>0.88343000000000005</v>
      </c>
      <c r="H478">
        <v>0.88317999999999997</v>
      </c>
      <c r="I478">
        <f t="shared" si="79"/>
        <v>0</v>
      </c>
      <c r="J478">
        <v>8</v>
      </c>
      <c r="K478">
        <f t="shared" si="80"/>
        <v>0</v>
      </c>
      <c r="L478">
        <v>7.36</v>
      </c>
      <c r="M478" t="s">
        <v>17</v>
      </c>
      <c r="N478">
        <f t="shared" si="81"/>
        <v>43952.500000000517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37078</v>
      </c>
      <c r="C479" t="s">
        <v>31253</v>
      </c>
      <c r="D479" t="s">
        <v>518</v>
      </c>
      <c r="E479" t="s">
        <v>37079</v>
      </c>
      <c r="F479" t="s">
        <v>37072</v>
      </c>
      <c r="G479">
        <v>0.88319000000000003</v>
      </c>
      <c r="H479">
        <v>0.88317999999999997</v>
      </c>
      <c r="I479">
        <f t="shared" si="79"/>
        <v>2</v>
      </c>
      <c r="J479">
        <v>2</v>
      </c>
      <c r="K479">
        <f t="shared" si="80"/>
        <v>1.84</v>
      </c>
      <c r="L479">
        <v>1.84</v>
      </c>
      <c r="M479" t="s">
        <v>17</v>
      </c>
      <c r="N479">
        <f t="shared" si="81"/>
        <v>43945.140000000516</v>
      </c>
      <c r="V479" s="7"/>
      <c r="W479" s="7"/>
      <c r="X479" s="7"/>
      <c r="Y479" s="7"/>
      <c r="Z479" s="7"/>
      <c r="AA479" s="7"/>
    </row>
    <row r="480" spans="1:27" x14ac:dyDescent="0.2">
      <c r="A480" t="s">
        <v>18</v>
      </c>
      <c r="B480" t="s">
        <v>37080</v>
      </c>
      <c r="C480" t="s">
        <v>522</v>
      </c>
      <c r="D480" t="s">
        <v>518</v>
      </c>
      <c r="E480" t="s">
        <v>37081</v>
      </c>
      <c r="F480" t="s">
        <v>37082</v>
      </c>
      <c r="G480">
        <v>0.88358999999999999</v>
      </c>
      <c r="H480">
        <v>0.88305</v>
      </c>
      <c r="I480">
        <f t="shared" si="79"/>
        <v>1</v>
      </c>
      <c r="J480">
        <v>1</v>
      </c>
      <c r="K480">
        <f t="shared" si="80"/>
        <v>0.92</v>
      </c>
      <c r="L480">
        <v>0.92</v>
      </c>
      <c r="M480" t="s">
        <v>17</v>
      </c>
      <c r="N480">
        <f t="shared" si="81"/>
        <v>43943.30000000052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37083</v>
      </c>
      <c r="C481" t="s">
        <v>520</v>
      </c>
      <c r="D481" t="s">
        <v>518</v>
      </c>
      <c r="E481" t="s">
        <v>37084</v>
      </c>
      <c r="F481" t="s">
        <v>37085</v>
      </c>
      <c r="G481">
        <v>0.88349999999999995</v>
      </c>
      <c r="H481">
        <v>0.88361000000000001</v>
      </c>
      <c r="I481">
        <f t="shared" si="79"/>
        <v>1</v>
      </c>
      <c r="J481">
        <v>1</v>
      </c>
      <c r="K481">
        <f t="shared" si="80"/>
        <v>0.92</v>
      </c>
      <c r="L481">
        <v>0.92</v>
      </c>
      <c r="M481" t="s">
        <v>17</v>
      </c>
      <c r="N481">
        <f t="shared" si="81"/>
        <v>43942.380000000521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37086</v>
      </c>
      <c r="C482" t="s">
        <v>520</v>
      </c>
      <c r="D482" t="s">
        <v>518</v>
      </c>
      <c r="E482" t="s">
        <v>37087</v>
      </c>
      <c r="F482" t="s">
        <v>37088</v>
      </c>
      <c r="G482">
        <v>0.88295000000000001</v>
      </c>
      <c r="H482">
        <v>0.88356999999999997</v>
      </c>
      <c r="I482">
        <f t="shared" si="79"/>
        <v>1</v>
      </c>
      <c r="J482">
        <v>1</v>
      </c>
      <c r="K482">
        <f t="shared" si="80"/>
        <v>0.92</v>
      </c>
      <c r="L482">
        <v>0.92</v>
      </c>
      <c r="M482" t="s">
        <v>17</v>
      </c>
      <c r="N482">
        <f t="shared" si="81"/>
        <v>43941.460000000523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37089</v>
      </c>
      <c r="C483" t="s">
        <v>37090</v>
      </c>
      <c r="D483" t="s">
        <v>518</v>
      </c>
      <c r="E483" t="s">
        <v>37091</v>
      </c>
      <c r="F483" t="s">
        <v>37092</v>
      </c>
      <c r="G483">
        <v>0.88277000000000005</v>
      </c>
      <c r="H483">
        <v>0.88292999999999999</v>
      </c>
      <c r="I483">
        <f t="shared" si="79"/>
        <v>2</v>
      </c>
      <c r="J483">
        <v>2</v>
      </c>
      <c r="K483">
        <f t="shared" si="80"/>
        <v>-2</v>
      </c>
      <c r="L483">
        <v>-2</v>
      </c>
      <c r="M483" t="s">
        <v>17</v>
      </c>
      <c r="N483">
        <f t="shared" si="81"/>
        <v>43940.540000000525</v>
      </c>
      <c r="V483" s="7"/>
      <c r="W483" s="7"/>
      <c r="X483" s="7"/>
      <c r="Y483" s="7"/>
      <c r="Z483" s="7"/>
      <c r="AA483" s="7"/>
    </row>
    <row r="484" spans="1:27" x14ac:dyDescent="0.2">
      <c r="A484" t="s">
        <v>18</v>
      </c>
      <c r="B484" t="s">
        <v>37093</v>
      </c>
      <c r="C484" t="s">
        <v>522</v>
      </c>
      <c r="D484" t="s">
        <v>518</v>
      </c>
      <c r="E484" t="s">
        <v>37094</v>
      </c>
      <c r="F484" t="s">
        <v>37092</v>
      </c>
      <c r="G484">
        <v>0.88251999999999997</v>
      </c>
      <c r="H484">
        <v>0.88292999999999999</v>
      </c>
      <c r="I484">
        <f t="shared" si="79"/>
        <v>1</v>
      </c>
      <c r="J484">
        <v>1</v>
      </c>
      <c r="K484">
        <f t="shared" si="80"/>
        <v>-1</v>
      </c>
      <c r="L484">
        <v>-1</v>
      </c>
      <c r="M484" t="s">
        <v>17</v>
      </c>
      <c r="N484">
        <f t="shared" si="81"/>
        <v>43942.540000000525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37095</v>
      </c>
      <c r="C485" t="s">
        <v>31247</v>
      </c>
      <c r="D485" t="s">
        <v>518</v>
      </c>
      <c r="E485" t="s">
        <v>37096</v>
      </c>
      <c r="F485" t="s">
        <v>37097</v>
      </c>
      <c r="G485">
        <v>0.88260000000000005</v>
      </c>
      <c r="H485">
        <v>0.88253999999999999</v>
      </c>
      <c r="I485">
        <f t="shared" si="79"/>
        <v>2</v>
      </c>
      <c r="J485">
        <v>2</v>
      </c>
      <c r="K485">
        <f t="shared" si="80"/>
        <v>-2</v>
      </c>
      <c r="L485">
        <v>-2</v>
      </c>
      <c r="M485" t="s">
        <v>17</v>
      </c>
      <c r="N485">
        <f t="shared" si="81"/>
        <v>43943.540000000525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37098</v>
      </c>
      <c r="C486" t="s">
        <v>520</v>
      </c>
      <c r="D486" t="s">
        <v>518</v>
      </c>
      <c r="E486" t="s">
        <v>37099</v>
      </c>
      <c r="F486" t="s">
        <v>37097</v>
      </c>
      <c r="G486">
        <v>0.88282000000000005</v>
      </c>
      <c r="H486">
        <v>0.88253999999999999</v>
      </c>
      <c r="I486">
        <f t="shared" si="79"/>
        <v>1</v>
      </c>
      <c r="J486">
        <v>1</v>
      </c>
      <c r="K486">
        <f t="shared" si="80"/>
        <v>-1</v>
      </c>
      <c r="L486">
        <v>-1</v>
      </c>
      <c r="M486" t="s">
        <v>17</v>
      </c>
      <c r="N486">
        <f t="shared" si="81"/>
        <v>43945.540000000525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37100</v>
      </c>
      <c r="C487" t="s">
        <v>31531</v>
      </c>
      <c r="D487" t="s">
        <v>518</v>
      </c>
      <c r="E487" t="s">
        <v>37101</v>
      </c>
      <c r="F487" t="s">
        <v>37102</v>
      </c>
      <c r="G487">
        <v>0.88151000000000002</v>
      </c>
      <c r="H487">
        <v>0.88278000000000001</v>
      </c>
      <c r="I487">
        <f t="shared" si="79"/>
        <v>1</v>
      </c>
      <c r="J487">
        <v>1</v>
      </c>
      <c r="K487">
        <f t="shared" si="80"/>
        <v>0.92</v>
      </c>
      <c r="L487">
        <v>0.92</v>
      </c>
      <c r="M487" t="s">
        <v>17</v>
      </c>
      <c r="N487">
        <f t="shared" si="81"/>
        <v>43946.540000000525</v>
      </c>
      <c r="V487" s="7"/>
      <c r="W487" s="7"/>
      <c r="X487" s="7"/>
      <c r="Y487" s="7"/>
      <c r="Z487" s="7"/>
      <c r="AA487" s="7"/>
    </row>
    <row r="488" spans="1:27" x14ac:dyDescent="0.2">
      <c r="A488" t="s">
        <v>18</v>
      </c>
      <c r="B488" t="s">
        <v>37103</v>
      </c>
      <c r="C488" t="s">
        <v>31250</v>
      </c>
      <c r="D488" t="s">
        <v>518</v>
      </c>
      <c r="E488" t="s">
        <v>37104</v>
      </c>
      <c r="F488" t="s">
        <v>37105</v>
      </c>
      <c r="G488">
        <v>0.88160000000000005</v>
      </c>
      <c r="H488">
        <v>0.88154999999999994</v>
      </c>
      <c r="I488">
        <f t="shared" si="79"/>
        <v>2</v>
      </c>
      <c r="J488">
        <v>2</v>
      </c>
      <c r="K488">
        <f t="shared" si="80"/>
        <v>1.84</v>
      </c>
      <c r="L488">
        <v>1.84</v>
      </c>
      <c r="M488" t="s">
        <v>17</v>
      </c>
      <c r="N488">
        <f t="shared" si="81"/>
        <v>43945.620000000526</v>
      </c>
      <c r="V488" s="7"/>
      <c r="W488" s="7"/>
      <c r="X488" s="7"/>
      <c r="Y488" s="7"/>
      <c r="Z488" s="7"/>
      <c r="AA488" s="7"/>
    </row>
    <row r="489" spans="1:27" x14ac:dyDescent="0.2">
      <c r="A489" t="s">
        <v>18</v>
      </c>
      <c r="B489" t="s">
        <v>37106</v>
      </c>
      <c r="C489" t="s">
        <v>522</v>
      </c>
      <c r="D489" t="s">
        <v>518</v>
      </c>
      <c r="E489" t="s">
        <v>37107</v>
      </c>
      <c r="F489" t="s">
        <v>37105</v>
      </c>
      <c r="G489">
        <v>0.88148000000000004</v>
      </c>
      <c r="H489">
        <v>0.88154999999999994</v>
      </c>
      <c r="I489">
        <f t="shared" si="79"/>
        <v>1</v>
      </c>
      <c r="J489">
        <v>1</v>
      </c>
      <c r="K489">
        <f t="shared" si="80"/>
        <v>-1</v>
      </c>
      <c r="L489">
        <v>-1</v>
      </c>
      <c r="M489" t="s">
        <v>17</v>
      </c>
      <c r="N489">
        <f t="shared" si="81"/>
        <v>43943.78000000053</v>
      </c>
      <c r="V489" s="7"/>
      <c r="W489" s="7"/>
      <c r="X489" s="7"/>
      <c r="Y489" s="7"/>
      <c r="Z489" s="7"/>
      <c r="AA489" s="7"/>
    </row>
    <row r="490" spans="1:27" x14ac:dyDescent="0.2">
      <c r="A490" t="s">
        <v>18</v>
      </c>
      <c r="B490" t="s">
        <v>37108</v>
      </c>
      <c r="C490" t="s">
        <v>520</v>
      </c>
      <c r="D490" t="s">
        <v>518</v>
      </c>
      <c r="E490" t="s">
        <v>37109</v>
      </c>
      <c r="F490" t="s">
        <v>37110</v>
      </c>
      <c r="G490">
        <v>0.88178000000000001</v>
      </c>
      <c r="H490">
        <v>0.88144</v>
      </c>
      <c r="I490">
        <f t="shared" si="79"/>
        <v>1</v>
      </c>
      <c r="J490">
        <v>1</v>
      </c>
      <c r="K490">
        <f t="shared" si="80"/>
        <v>0.92</v>
      </c>
      <c r="L490">
        <v>0.92</v>
      </c>
      <c r="M490" t="s">
        <v>17</v>
      </c>
      <c r="N490">
        <f t="shared" si="81"/>
        <v>43944.78000000053</v>
      </c>
      <c r="V490" s="7"/>
      <c r="W490" s="7"/>
      <c r="X490" s="7"/>
      <c r="Y490" s="7"/>
      <c r="Z490" s="7"/>
      <c r="AA490" s="7"/>
    </row>
    <row r="491" spans="1:27" x14ac:dyDescent="0.2">
      <c r="A491" t="s">
        <v>18</v>
      </c>
      <c r="B491" t="s">
        <v>37111</v>
      </c>
      <c r="C491" t="s">
        <v>520</v>
      </c>
      <c r="D491" t="s">
        <v>518</v>
      </c>
      <c r="E491" t="s">
        <v>37112</v>
      </c>
      <c r="F491" t="s">
        <v>37113</v>
      </c>
      <c r="G491">
        <v>0.88199000000000005</v>
      </c>
      <c r="H491">
        <v>0.88175999999999999</v>
      </c>
      <c r="I491">
        <f t="shared" si="79"/>
        <v>1</v>
      </c>
      <c r="J491">
        <v>1</v>
      </c>
      <c r="K491">
        <f t="shared" si="80"/>
        <v>0.92</v>
      </c>
      <c r="L491">
        <v>0.92</v>
      </c>
      <c r="M491" t="s">
        <v>17</v>
      </c>
      <c r="N491">
        <f t="shared" si="81"/>
        <v>43943.860000000532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37114</v>
      </c>
      <c r="C492" t="s">
        <v>31531</v>
      </c>
      <c r="D492" t="s">
        <v>518</v>
      </c>
      <c r="E492" t="s">
        <v>37115</v>
      </c>
      <c r="F492" t="s">
        <v>37116</v>
      </c>
      <c r="G492">
        <v>0.88253000000000004</v>
      </c>
      <c r="H492">
        <v>0.88205</v>
      </c>
      <c r="I492">
        <f t="shared" si="79"/>
        <v>1</v>
      </c>
      <c r="J492">
        <v>1</v>
      </c>
      <c r="K492">
        <f t="shared" si="80"/>
        <v>0.92</v>
      </c>
      <c r="L492">
        <v>0.92</v>
      </c>
      <c r="M492" t="s">
        <v>17</v>
      </c>
      <c r="N492">
        <f t="shared" si="81"/>
        <v>43942.940000000533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37117</v>
      </c>
      <c r="C493" t="s">
        <v>520</v>
      </c>
      <c r="D493" t="s">
        <v>518</v>
      </c>
      <c r="E493" t="s">
        <v>37118</v>
      </c>
      <c r="F493" t="s">
        <v>37119</v>
      </c>
      <c r="G493">
        <v>0.88258000000000003</v>
      </c>
      <c r="H493">
        <v>0.88253000000000004</v>
      </c>
      <c r="I493">
        <f t="shared" si="79"/>
        <v>1</v>
      </c>
      <c r="J493">
        <v>1</v>
      </c>
      <c r="K493">
        <f t="shared" si="80"/>
        <v>-1</v>
      </c>
      <c r="L493">
        <v>-1</v>
      </c>
      <c r="M493" t="s">
        <v>17</v>
      </c>
      <c r="N493">
        <f t="shared" si="81"/>
        <v>43942.020000000535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37120</v>
      </c>
      <c r="C494" t="s">
        <v>520</v>
      </c>
      <c r="D494" t="s">
        <v>518</v>
      </c>
      <c r="E494" t="s">
        <v>37121</v>
      </c>
      <c r="F494" t="s">
        <v>37122</v>
      </c>
      <c r="G494">
        <v>0.88249999999999995</v>
      </c>
      <c r="H494">
        <v>0.88263000000000003</v>
      </c>
      <c r="I494">
        <f t="shared" si="79"/>
        <v>1</v>
      </c>
      <c r="J494">
        <v>1</v>
      </c>
      <c r="K494">
        <f t="shared" si="80"/>
        <v>0.92</v>
      </c>
      <c r="L494">
        <v>0.92</v>
      </c>
      <c r="M494" t="s">
        <v>17</v>
      </c>
      <c r="N494">
        <f t="shared" si="81"/>
        <v>43943.020000000535</v>
      </c>
      <c r="V494" s="7"/>
      <c r="W494" s="7"/>
      <c r="X494" s="7"/>
      <c r="Y494" s="7"/>
      <c r="Z494" s="7"/>
      <c r="AA494" s="7"/>
    </row>
    <row r="495" spans="1:27" x14ac:dyDescent="0.2">
      <c r="A495" t="s">
        <v>11</v>
      </c>
      <c r="B495" t="s">
        <v>37123</v>
      </c>
      <c r="C495" t="s">
        <v>33202</v>
      </c>
      <c r="D495" t="s">
        <v>518</v>
      </c>
      <c r="E495" t="s">
        <v>37124</v>
      </c>
      <c r="F495" t="s">
        <v>37122</v>
      </c>
      <c r="G495">
        <v>0.88222999999999996</v>
      </c>
      <c r="H495">
        <v>0.88263000000000003</v>
      </c>
      <c r="I495">
        <f t="shared" si="79"/>
        <v>2</v>
      </c>
      <c r="J495">
        <v>2</v>
      </c>
      <c r="K495">
        <f t="shared" si="80"/>
        <v>1.84</v>
      </c>
      <c r="L495">
        <v>1.84</v>
      </c>
      <c r="M495" t="s">
        <v>17</v>
      </c>
      <c r="N495">
        <f t="shared" si="81"/>
        <v>43942.100000000537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37125</v>
      </c>
      <c r="C496" t="s">
        <v>520</v>
      </c>
      <c r="D496" t="s">
        <v>518</v>
      </c>
      <c r="E496" t="s">
        <v>37126</v>
      </c>
      <c r="F496" t="s">
        <v>37127</v>
      </c>
      <c r="G496">
        <v>0.88270999999999999</v>
      </c>
      <c r="H496">
        <v>0.88258000000000003</v>
      </c>
      <c r="I496">
        <f t="shared" si="79"/>
        <v>1</v>
      </c>
      <c r="J496">
        <v>1</v>
      </c>
      <c r="K496">
        <f t="shared" si="80"/>
        <v>0.92</v>
      </c>
      <c r="L496">
        <v>0.92</v>
      </c>
      <c r="M496" t="s">
        <v>17</v>
      </c>
      <c r="N496">
        <f t="shared" si="81"/>
        <v>43940.26000000054</v>
      </c>
      <c r="V496" s="7"/>
      <c r="W496" s="7"/>
      <c r="X496" s="7"/>
      <c r="Y496" s="7"/>
      <c r="Z496" s="7"/>
      <c r="AA496" s="7"/>
    </row>
    <row r="497" spans="1:27" x14ac:dyDescent="0.2">
      <c r="A497" t="s">
        <v>18</v>
      </c>
      <c r="B497" t="s">
        <v>37128</v>
      </c>
      <c r="C497" t="s">
        <v>520</v>
      </c>
      <c r="D497" t="s">
        <v>518</v>
      </c>
      <c r="E497" t="s">
        <v>37129</v>
      </c>
      <c r="F497" t="s">
        <v>37130</v>
      </c>
      <c r="G497">
        <v>0.88271999999999995</v>
      </c>
      <c r="H497">
        <v>0.88273000000000001</v>
      </c>
      <c r="I497">
        <f t="shared" si="79"/>
        <v>1</v>
      </c>
      <c r="J497">
        <v>1</v>
      </c>
      <c r="K497">
        <f t="shared" si="80"/>
        <v>-1</v>
      </c>
      <c r="L497">
        <v>-1</v>
      </c>
      <c r="M497" t="s">
        <v>17</v>
      </c>
      <c r="N497">
        <f t="shared" si="81"/>
        <v>43939.340000000542</v>
      </c>
      <c r="V497" s="7"/>
      <c r="W497" s="7"/>
      <c r="X497" s="7"/>
      <c r="Y497" s="7"/>
      <c r="Z497" s="7"/>
      <c r="AA497" s="7"/>
    </row>
    <row r="498" spans="1:27" x14ac:dyDescent="0.2">
      <c r="A498" t="s">
        <v>18</v>
      </c>
      <c r="B498" t="s">
        <v>37131</v>
      </c>
      <c r="C498" t="s">
        <v>37132</v>
      </c>
      <c r="D498" t="s">
        <v>518</v>
      </c>
      <c r="E498" t="s">
        <v>35480</v>
      </c>
      <c r="F498" t="s">
        <v>37130</v>
      </c>
      <c r="G498">
        <v>0.88302000000000003</v>
      </c>
      <c r="H498">
        <v>0.88273000000000001</v>
      </c>
      <c r="I498">
        <f t="shared" si="79"/>
        <v>0</v>
      </c>
      <c r="J498">
        <v>8</v>
      </c>
      <c r="K498">
        <f t="shared" si="80"/>
        <v>0</v>
      </c>
      <c r="L498">
        <v>7.36</v>
      </c>
      <c r="M498" t="s">
        <v>17</v>
      </c>
      <c r="N498">
        <f t="shared" si="81"/>
        <v>43940.340000000542</v>
      </c>
      <c r="V498" s="7"/>
      <c r="W498" s="7"/>
      <c r="X498" s="7"/>
      <c r="Y498" s="7"/>
      <c r="Z498" s="7"/>
      <c r="AA498" s="7"/>
    </row>
    <row r="499" spans="1:27" x14ac:dyDescent="0.2">
      <c r="A499" t="s">
        <v>18</v>
      </c>
      <c r="B499" t="s">
        <v>37133</v>
      </c>
      <c r="C499" t="s">
        <v>31259</v>
      </c>
      <c r="D499" t="s">
        <v>518</v>
      </c>
      <c r="E499" t="s">
        <v>37134</v>
      </c>
      <c r="F499" t="s">
        <v>37130</v>
      </c>
      <c r="G499">
        <v>0.88280999999999998</v>
      </c>
      <c r="H499">
        <v>0.88273000000000001</v>
      </c>
      <c r="I499">
        <f t="shared" si="79"/>
        <v>2</v>
      </c>
      <c r="J499">
        <v>2</v>
      </c>
      <c r="K499">
        <f t="shared" si="80"/>
        <v>1.84</v>
      </c>
      <c r="L499">
        <v>1.84</v>
      </c>
      <c r="M499" t="s">
        <v>17</v>
      </c>
      <c r="N499">
        <f t="shared" si="81"/>
        <v>43932.980000000542</v>
      </c>
      <c r="V499" s="7"/>
      <c r="W499" s="7"/>
      <c r="X499" s="7"/>
      <c r="Y499" s="7"/>
      <c r="Z499" s="7"/>
      <c r="AA499" s="7"/>
    </row>
    <row r="500" spans="1:27" x14ac:dyDescent="0.2">
      <c r="A500" t="s">
        <v>18</v>
      </c>
      <c r="B500" t="s">
        <v>37135</v>
      </c>
      <c r="C500" t="s">
        <v>37136</v>
      </c>
      <c r="D500" t="s">
        <v>518</v>
      </c>
      <c r="E500" t="s">
        <v>37137</v>
      </c>
      <c r="F500" t="s">
        <v>37130</v>
      </c>
      <c r="G500">
        <v>0.88290000000000002</v>
      </c>
      <c r="H500">
        <v>0.88273000000000001</v>
      </c>
      <c r="I500">
        <f t="shared" si="79"/>
        <v>4</v>
      </c>
      <c r="J500">
        <v>4</v>
      </c>
      <c r="K500">
        <f t="shared" si="80"/>
        <v>3.68</v>
      </c>
      <c r="L500">
        <v>3.68</v>
      </c>
      <c r="M500" t="s">
        <v>17</v>
      </c>
      <c r="N500">
        <f t="shared" si="81"/>
        <v>43931.140000000545</v>
      </c>
      <c r="V500" s="7"/>
      <c r="W500" s="7"/>
      <c r="X500" s="7"/>
      <c r="Y500" s="7"/>
      <c r="Z500" s="7"/>
      <c r="AA500" s="7"/>
    </row>
    <row r="501" spans="1:27" x14ac:dyDescent="0.2">
      <c r="A501" t="s">
        <v>18</v>
      </c>
      <c r="B501" t="s">
        <v>37138</v>
      </c>
      <c r="C501" t="s">
        <v>520</v>
      </c>
      <c r="D501" t="s">
        <v>518</v>
      </c>
      <c r="E501" t="s">
        <v>37139</v>
      </c>
      <c r="F501" t="s">
        <v>37140</v>
      </c>
      <c r="G501">
        <v>0.88346000000000002</v>
      </c>
      <c r="H501">
        <v>0.88273000000000001</v>
      </c>
      <c r="I501">
        <f t="shared" si="79"/>
        <v>1</v>
      </c>
      <c r="J501">
        <v>1</v>
      </c>
      <c r="K501">
        <f t="shared" si="80"/>
        <v>0.92</v>
      </c>
      <c r="L501">
        <v>0.92</v>
      </c>
      <c r="M501" t="s">
        <v>17</v>
      </c>
      <c r="N501">
        <f t="shared" si="81"/>
        <v>43927.460000000545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37141</v>
      </c>
      <c r="C502" t="s">
        <v>520</v>
      </c>
      <c r="D502" t="s">
        <v>518</v>
      </c>
      <c r="E502" t="s">
        <v>37142</v>
      </c>
      <c r="F502" t="s">
        <v>37143</v>
      </c>
      <c r="G502">
        <v>0.88319000000000003</v>
      </c>
      <c r="H502">
        <v>0.88331999999999999</v>
      </c>
      <c r="I502">
        <f t="shared" si="79"/>
        <v>1</v>
      </c>
      <c r="J502">
        <v>1</v>
      </c>
      <c r="K502">
        <f t="shared" si="80"/>
        <v>0.92</v>
      </c>
      <c r="L502">
        <v>0.92</v>
      </c>
      <c r="M502" t="s">
        <v>17</v>
      </c>
      <c r="N502">
        <f t="shared" si="81"/>
        <v>43926.540000000547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37144</v>
      </c>
      <c r="C503" t="s">
        <v>520</v>
      </c>
      <c r="D503" t="s">
        <v>518</v>
      </c>
      <c r="E503" t="s">
        <v>37145</v>
      </c>
      <c r="F503" t="s">
        <v>37146</v>
      </c>
      <c r="G503">
        <v>0.88285999999999998</v>
      </c>
      <c r="H503">
        <v>0.88319000000000003</v>
      </c>
      <c r="I503">
        <f t="shared" si="79"/>
        <v>1</v>
      </c>
      <c r="J503">
        <v>1</v>
      </c>
      <c r="K503">
        <f t="shared" si="80"/>
        <v>0.92</v>
      </c>
      <c r="L503">
        <v>0.92</v>
      </c>
      <c r="M503" t="s">
        <v>17</v>
      </c>
      <c r="N503">
        <f t="shared" si="81"/>
        <v>43925.620000000548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37147</v>
      </c>
      <c r="C504" t="s">
        <v>520</v>
      </c>
      <c r="D504" t="s">
        <v>518</v>
      </c>
      <c r="E504" t="s">
        <v>37148</v>
      </c>
      <c r="F504" t="s">
        <v>37149</v>
      </c>
      <c r="G504">
        <v>0.88234999999999997</v>
      </c>
      <c r="H504">
        <v>0.88283999999999996</v>
      </c>
      <c r="I504">
        <f t="shared" si="79"/>
        <v>1</v>
      </c>
      <c r="J504">
        <v>1</v>
      </c>
      <c r="K504">
        <f t="shared" si="80"/>
        <v>0.92</v>
      </c>
      <c r="L504">
        <v>0.92</v>
      </c>
      <c r="M504" t="s">
        <v>17</v>
      </c>
      <c r="N504">
        <f t="shared" si="81"/>
        <v>43924.70000000055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37150</v>
      </c>
      <c r="C505" t="s">
        <v>520</v>
      </c>
      <c r="D505" t="s">
        <v>518</v>
      </c>
      <c r="E505" t="s">
        <v>37151</v>
      </c>
      <c r="F505" t="s">
        <v>37152</v>
      </c>
      <c r="G505">
        <v>0.88197000000000003</v>
      </c>
      <c r="H505">
        <v>0.88232999999999995</v>
      </c>
      <c r="I505">
        <f t="shared" si="79"/>
        <v>1</v>
      </c>
      <c r="J505">
        <v>1</v>
      </c>
      <c r="K505">
        <f t="shared" si="80"/>
        <v>0.92</v>
      </c>
      <c r="L505">
        <v>0.92</v>
      </c>
      <c r="M505" t="s">
        <v>17</v>
      </c>
      <c r="N505">
        <f t="shared" si="81"/>
        <v>43923.780000000552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37153</v>
      </c>
      <c r="C506" t="s">
        <v>495</v>
      </c>
      <c r="D506" t="s">
        <v>566</v>
      </c>
      <c r="E506" t="s">
        <v>37154</v>
      </c>
      <c r="F506" t="s">
        <v>37155</v>
      </c>
      <c r="G506">
        <v>1.91892</v>
      </c>
      <c r="H506">
        <v>1.9276</v>
      </c>
      <c r="I506">
        <f t="shared" si="79"/>
        <v>1</v>
      </c>
      <c r="J506">
        <v>1</v>
      </c>
      <c r="K506">
        <f t="shared" si="80"/>
        <v>0.9</v>
      </c>
      <c r="L506">
        <v>0.9</v>
      </c>
      <c r="M506" t="s">
        <v>17</v>
      </c>
      <c r="N506">
        <f t="shared" si="81"/>
        <v>43922.860000000554</v>
      </c>
      <c r="V506" s="7"/>
      <c r="W506" s="7"/>
      <c r="X506" s="7"/>
      <c r="Y506" s="7"/>
      <c r="Z506" s="7"/>
      <c r="AA506" s="7"/>
    </row>
    <row r="507" spans="1:27" x14ac:dyDescent="0.2">
      <c r="A507" t="s">
        <v>11</v>
      </c>
      <c r="B507" t="s">
        <v>37156</v>
      </c>
      <c r="C507" t="s">
        <v>495</v>
      </c>
      <c r="D507" t="s">
        <v>566</v>
      </c>
      <c r="E507" t="s">
        <v>37157</v>
      </c>
      <c r="F507" t="s">
        <v>37158</v>
      </c>
      <c r="G507">
        <v>1.91839</v>
      </c>
      <c r="H507">
        <v>1.9190199999999999</v>
      </c>
      <c r="I507">
        <f t="shared" si="79"/>
        <v>1</v>
      </c>
      <c r="J507">
        <v>1</v>
      </c>
      <c r="K507">
        <f t="shared" si="80"/>
        <v>0.92</v>
      </c>
      <c r="L507">
        <v>0.92</v>
      </c>
      <c r="M507" t="s">
        <v>17</v>
      </c>
      <c r="N507">
        <f t="shared" si="81"/>
        <v>43921.960000000552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37159</v>
      </c>
      <c r="C508" t="s">
        <v>28898</v>
      </c>
      <c r="D508" t="s">
        <v>566</v>
      </c>
      <c r="E508" t="s">
        <v>37160</v>
      </c>
      <c r="F508" t="s">
        <v>37158</v>
      </c>
      <c r="G508">
        <v>1.9171899999999999</v>
      </c>
      <c r="H508">
        <v>1.9190199999999999</v>
      </c>
      <c r="I508">
        <f t="shared" si="79"/>
        <v>2</v>
      </c>
      <c r="J508">
        <v>2</v>
      </c>
      <c r="K508">
        <f t="shared" si="80"/>
        <v>1.84</v>
      </c>
      <c r="L508">
        <v>1.84</v>
      </c>
      <c r="M508" t="s">
        <v>17</v>
      </c>
      <c r="N508">
        <f t="shared" si="81"/>
        <v>43921.040000000554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37161</v>
      </c>
      <c r="C509" t="s">
        <v>495</v>
      </c>
      <c r="D509" t="s">
        <v>566</v>
      </c>
      <c r="E509" t="s">
        <v>37162</v>
      </c>
      <c r="F509" t="s">
        <v>37163</v>
      </c>
      <c r="G509">
        <v>1.9158200000000001</v>
      </c>
      <c r="H509">
        <v>1.91865</v>
      </c>
      <c r="I509">
        <f t="shared" si="79"/>
        <v>1</v>
      </c>
      <c r="J509">
        <v>1</v>
      </c>
      <c r="K509">
        <f t="shared" si="80"/>
        <v>0.92</v>
      </c>
      <c r="L509">
        <v>0.92</v>
      </c>
      <c r="M509" t="s">
        <v>17</v>
      </c>
      <c r="N509">
        <f t="shared" si="81"/>
        <v>43919.200000000557</v>
      </c>
      <c r="V509" s="7"/>
      <c r="W509" s="7"/>
      <c r="X509" s="7"/>
      <c r="Y509" s="7"/>
      <c r="Z509" s="7"/>
      <c r="AA509" s="7"/>
    </row>
    <row r="510" spans="1:27" x14ac:dyDescent="0.2">
      <c r="A510" t="s">
        <v>18</v>
      </c>
      <c r="B510" t="s">
        <v>37164</v>
      </c>
      <c r="C510" t="s">
        <v>495</v>
      </c>
      <c r="D510" t="s">
        <v>566</v>
      </c>
      <c r="E510" t="s">
        <v>37165</v>
      </c>
      <c r="F510" t="s">
        <v>37166</v>
      </c>
      <c r="G510">
        <v>1.91428</v>
      </c>
      <c r="H510">
        <v>1.91473</v>
      </c>
      <c r="I510">
        <f t="shared" si="79"/>
        <v>1</v>
      </c>
      <c r="J510">
        <v>1</v>
      </c>
      <c r="K510">
        <f t="shared" si="80"/>
        <v>-1</v>
      </c>
      <c r="L510">
        <v>-1</v>
      </c>
      <c r="M510" t="s">
        <v>17</v>
      </c>
      <c r="N510">
        <f t="shared" si="81"/>
        <v>43918.280000000559</v>
      </c>
      <c r="V510" s="7"/>
      <c r="W510" s="7"/>
      <c r="X510" s="7"/>
      <c r="Y510" s="7"/>
      <c r="Z510" s="7"/>
      <c r="AA510" s="7"/>
    </row>
    <row r="511" spans="1:27" x14ac:dyDescent="0.2">
      <c r="A511" t="s">
        <v>18</v>
      </c>
      <c r="B511" t="s">
        <v>37167</v>
      </c>
      <c r="C511" t="s">
        <v>495</v>
      </c>
      <c r="D511" t="s">
        <v>566</v>
      </c>
      <c r="E511" t="s">
        <v>37168</v>
      </c>
      <c r="F511" t="s">
        <v>37169</v>
      </c>
      <c r="G511">
        <v>1.9195599999999999</v>
      </c>
      <c r="H511">
        <v>1.91381</v>
      </c>
      <c r="I511">
        <f t="shared" si="79"/>
        <v>1</v>
      </c>
      <c r="J511">
        <v>1</v>
      </c>
      <c r="K511">
        <f t="shared" si="80"/>
        <v>0.92</v>
      </c>
      <c r="L511">
        <v>0.92</v>
      </c>
      <c r="M511" t="s">
        <v>17</v>
      </c>
      <c r="N511">
        <f t="shared" si="81"/>
        <v>43919.280000000559</v>
      </c>
      <c r="V511" s="7"/>
      <c r="W511" s="7"/>
      <c r="X511" s="7"/>
      <c r="Y511" s="7"/>
      <c r="Z511" s="7"/>
      <c r="AA511" s="7"/>
    </row>
    <row r="512" spans="1:27" x14ac:dyDescent="0.2">
      <c r="A512" t="s">
        <v>11</v>
      </c>
      <c r="B512" t="s">
        <v>37170</v>
      </c>
      <c r="C512" t="s">
        <v>2946</v>
      </c>
      <c r="D512" t="s">
        <v>566</v>
      </c>
      <c r="E512" t="s">
        <v>37171</v>
      </c>
      <c r="F512" t="s">
        <v>37172</v>
      </c>
      <c r="G512">
        <v>1.9183600000000001</v>
      </c>
      <c r="H512">
        <v>1.9200999999999999</v>
      </c>
      <c r="I512">
        <f t="shared" si="79"/>
        <v>2</v>
      </c>
      <c r="J512">
        <v>2</v>
      </c>
      <c r="K512">
        <f t="shared" si="80"/>
        <v>1.84</v>
      </c>
      <c r="L512">
        <v>1.84</v>
      </c>
      <c r="M512" t="s">
        <v>17</v>
      </c>
      <c r="N512">
        <f t="shared" si="81"/>
        <v>43918.360000000561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37173</v>
      </c>
      <c r="C513" t="s">
        <v>495</v>
      </c>
      <c r="D513" t="s">
        <v>566</v>
      </c>
      <c r="E513" t="s">
        <v>37174</v>
      </c>
      <c r="F513" t="s">
        <v>37172</v>
      </c>
      <c r="G513">
        <v>1.92086</v>
      </c>
      <c r="H513">
        <v>1.9200999999999999</v>
      </c>
      <c r="I513">
        <f t="shared" si="79"/>
        <v>1</v>
      </c>
      <c r="J513">
        <v>1</v>
      </c>
      <c r="K513">
        <f t="shared" si="80"/>
        <v>-1</v>
      </c>
      <c r="L513">
        <v>-1</v>
      </c>
      <c r="M513" t="s">
        <v>17</v>
      </c>
      <c r="N513">
        <f t="shared" si="81"/>
        <v>43916.520000000564</v>
      </c>
      <c r="V513" s="7"/>
      <c r="W513" s="7"/>
      <c r="X513" s="7"/>
      <c r="Y513" s="7"/>
      <c r="Z513" s="7"/>
      <c r="AA513" s="7"/>
    </row>
    <row r="514" spans="1:27" x14ac:dyDescent="0.2">
      <c r="A514" t="s">
        <v>18</v>
      </c>
      <c r="B514" t="s">
        <v>37175</v>
      </c>
      <c r="C514" t="s">
        <v>2929</v>
      </c>
      <c r="D514" t="s">
        <v>566</v>
      </c>
      <c r="E514" t="s">
        <v>37176</v>
      </c>
      <c r="F514" t="s">
        <v>37177</v>
      </c>
      <c r="G514">
        <v>1.92178</v>
      </c>
      <c r="H514">
        <v>1.9207399999999999</v>
      </c>
      <c r="I514">
        <f t="shared" si="79"/>
        <v>4</v>
      </c>
      <c r="J514">
        <v>4</v>
      </c>
      <c r="K514">
        <f t="shared" si="80"/>
        <v>3.68</v>
      </c>
      <c r="L514">
        <v>3.68</v>
      </c>
      <c r="M514" t="s">
        <v>17</v>
      </c>
      <c r="N514">
        <f t="shared" si="81"/>
        <v>43917.520000000564</v>
      </c>
      <c r="V514" s="7"/>
      <c r="W514" s="7"/>
      <c r="X514" s="7"/>
      <c r="Y514" s="7"/>
      <c r="Z514" s="7"/>
      <c r="AA514" s="7"/>
    </row>
    <row r="515" spans="1:27" x14ac:dyDescent="0.2">
      <c r="A515" t="s">
        <v>18</v>
      </c>
      <c r="B515" t="s">
        <v>37178</v>
      </c>
      <c r="C515" t="s">
        <v>28689</v>
      </c>
      <c r="D515" t="s">
        <v>566</v>
      </c>
      <c r="E515" t="s">
        <v>37179</v>
      </c>
      <c r="F515" t="s">
        <v>37177</v>
      </c>
      <c r="G515">
        <v>1.9209400000000001</v>
      </c>
      <c r="H515">
        <v>1.9207399999999999</v>
      </c>
      <c r="I515">
        <f t="shared" ref="I515:I578" si="82">IF(J515=8,0,J515)</f>
        <v>2</v>
      </c>
      <c r="J515">
        <v>2</v>
      </c>
      <c r="K515">
        <f t="shared" ref="K515:K578" si="83">IF(OR(L515=-8,L515=7.36),0,L515)</f>
        <v>1.84</v>
      </c>
      <c r="L515">
        <v>1.84</v>
      </c>
      <c r="M515" t="s">
        <v>17</v>
      </c>
      <c r="N515">
        <f t="shared" si="81"/>
        <v>43913.840000000564</v>
      </c>
      <c r="V515" s="7"/>
      <c r="W515" s="7"/>
      <c r="X515" s="7"/>
      <c r="Y515" s="7"/>
      <c r="Z515" s="7"/>
      <c r="AA515" s="7"/>
    </row>
    <row r="516" spans="1:27" x14ac:dyDescent="0.2">
      <c r="A516" t="s">
        <v>18</v>
      </c>
      <c r="B516" t="s">
        <v>37180</v>
      </c>
      <c r="C516" t="s">
        <v>495</v>
      </c>
      <c r="D516" t="s">
        <v>566</v>
      </c>
      <c r="E516" t="s">
        <v>37181</v>
      </c>
      <c r="F516" t="s">
        <v>37177</v>
      </c>
      <c r="G516">
        <v>1.9203300000000001</v>
      </c>
      <c r="H516">
        <v>1.9207399999999999</v>
      </c>
      <c r="I516">
        <f t="shared" si="82"/>
        <v>1</v>
      </c>
      <c r="J516">
        <v>1</v>
      </c>
      <c r="K516">
        <f t="shared" si="83"/>
        <v>-1</v>
      </c>
      <c r="L516">
        <v>-1</v>
      </c>
      <c r="M516" t="s">
        <v>17</v>
      </c>
      <c r="N516">
        <f t="shared" ref="N516:N579" si="84">N515-L515</f>
        <v>43912.000000000568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37182</v>
      </c>
      <c r="C517" t="s">
        <v>1063</v>
      </c>
      <c r="D517" t="s">
        <v>566</v>
      </c>
      <c r="E517" t="s">
        <v>37183</v>
      </c>
      <c r="F517" t="s">
        <v>37184</v>
      </c>
      <c r="G517">
        <v>1.9182699999999999</v>
      </c>
      <c r="H517">
        <v>1.9188799999999999</v>
      </c>
      <c r="I517">
        <f t="shared" si="82"/>
        <v>4</v>
      </c>
      <c r="J517">
        <v>4</v>
      </c>
      <c r="K517">
        <f t="shared" si="83"/>
        <v>3.68</v>
      </c>
      <c r="L517">
        <v>3.68</v>
      </c>
      <c r="M517" t="s">
        <v>17</v>
      </c>
      <c r="N517">
        <f t="shared" si="84"/>
        <v>43913.000000000568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37185</v>
      </c>
      <c r="C518" t="s">
        <v>495</v>
      </c>
      <c r="D518" t="s">
        <v>566</v>
      </c>
      <c r="E518" t="s">
        <v>37186</v>
      </c>
      <c r="F518" t="s">
        <v>37184</v>
      </c>
      <c r="G518">
        <v>1.92272</v>
      </c>
      <c r="H518">
        <v>1.9188799999999999</v>
      </c>
      <c r="I518">
        <f t="shared" si="82"/>
        <v>1</v>
      </c>
      <c r="J518">
        <v>1</v>
      </c>
      <c r="K518">
        <f t="shared" si="83"/>
        <v>-1</v>
      </c>
      <c r="L518">
        <v>-1</v>
      </c>
      <c r="M518" t="s">
        <v>17</v>
      </c>
      <c r="N518">
        <f t="shared" si="84"/>
        <v>43909.320000000567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37187</v>
      </c>
      <c r="C519" t="s">
        <v>28066</v>
      </c>
      <c r="D519" t="s">
        <v>566</v>
      </c>
      <c r="E519" t="s">
        <v>37188</v>
      </c>
      <c r="F519" t="s">
        <v>37184</v>
      </c>
      <c r="G519">
        <v>1.9205000000000001</v>
      </c>
      <c r="H519">
        <v>1.9188799999999999</v>
      </c>
      <c r="I519">
        <f t="shared" si="82"/>
        <v>2</v>
      </c>
      <c r="J519">
        <v>2</v>
      </c>
      <c r="K519">
        <f t="shared" si="83"/>
        <v>-2</v>
      </c>
      <c r="L519">
        <v>-2</v>
      </c>
      <c r="M519" t="s">
        <v>17</v>
      </c>
      <c r="N519">
        <f t="shared" si="84"/>
        <v>43910.320000000567</v>
      </c>
      <c r="V519" s="7"/>
      <c r="W519" s="7"/>
      <c r="X519" s="7"/>
      <c r="Y519" s="7"/>
      <c r="Z519" s="7"/>
      <c r="AA519" s="7"/>
    </row>
    <row r="520" spans="1:27" x14ac:dyDescent="0.2">
      <c r="A520" t="s">
        <v>11</v>
      </c>
      <c r="B520" t="s">
        <v>37189</v>
      </c>
      <c r="C520" t="s">
        <v>495</v>
      </c>
      <c r="D520" t="s">
        <v>566</v>
      </c>
      <c r="E520" t="s">
        <v>37190</v>
      </c>
      <c r="F520" t="s">
        <v>37191</v>
      </c>
      <c r="G520">
        <v>1.91788</v>
      </c>
      <c r="H520">
        <v>1.92259</v>
      </c>
      <c r="I520">
        <f t="shared" si="82"/>
        <v>1</v>
      </c>
      <c r="J520">
        <v>1</v>
      </c>
      <c r="K520">
        <f t="shared" si="83"/>
        <v>0.92</v>
      </c>
      <c r="L520">
        <v>0.92</v>
      </c>
      <c r="M520" t="s">
        <v>17</v>
      </c>
      <c r="N520">
        <f t="shared" si="84"/>
        <v>43912.320000000567</v>
      </c>
      <c r="V520" s="7"/>
      <c r="W520" s="7"/>
      <c r="X520" s="7"/>
      <c r="Y520" s="7"/>
      <c r="Z520" s="7"/>
      <c r="AA520" s="7"/>
    </row>
    <row r="521" spans="1:27" x14ac:dyDescent="0.2">
      <c r="A521" t="s">
        <v>11</v>
      </c>
      <c r="B521" t="s">
        <v>37192</v>
      </c>
      <c r="C521" t="s">
        <v>28065</v>
      </c>
      <c r="D521" t="s">
        <v>566</v>
      </c>
      <c r="E521" t="s">
        <v>37193</v>
      </c>
      <c r="F521" t="s">
        <v>37194</v>
      </c>
      <c r="G521">
        <v>1.9132</v>
      </c>
      <c r="H521">
        <v>1.9184099999999999</v>
      </c>
      <c r="I521">
        <f t="shared" si="82"/>
        <v>2</v>
      </c>
      <c r="J521">
        <v>2</v>
      </c>
      <c r="K521">
        <f t="shared" si="83"/>
        <v>1.84</v>
      </c>
      <c r="L521">
        <v>1.84</v>
      </c>
      <c r="M521" t="s">
        <v>17</v>
      </c>
      <c r="N521">
        <f t="shared" si="84"/>
        <v>43911.400000000569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37195</v>
      </c>
      <c r="C522" t="s">
        <v>495</v>
      </c>
      <c r="D522" t="s">
        <v>566</v>
      </c>
      <c r="E522" t="s">
        <v>37196</v>
      </c>
      <c r="F522" t="s">
        <v>37194</v>
      </c>
      <c r="G522">
        <v>1.91544</v>
      </c>
      <c r="H522">
        <v>1.9184099999999999</v>
      </c>
      <c r="I522">
        <f t="shared" si="82"/>
        <v>1</v>
      </c>
      <c r="J522">
        <v>1</v>
      </c>
      <c r="K522">
        <f t="shared" si="83"/>
        <v>0.92</v>
      </c>
      <c r="L522">
        <v>0.92</v>
      </c>
      <c r="M522" t="s">
        <v>17</v>
      </c>
      <c r="N522">
        <f t="shared" si="84"/>
        <v>43909.560000000572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37197</v>
      </c>
      <c r="C523" t="s">
        <v>495</v>
      </c>
      <c r="D523" t="s">
        <v>566</v>
      </c>
      <c r="E523" t="s">
        <v>37198</v>
      </c>
      <c r="F523" t="s">
        <v>37199</v>
      </c>
      <c r="G523">
        <v>1.9158500000000001</v>
      </c>
      <c r="H523">
        <v>1.9154100000000001</v>
      </c>
      <c r="I523">
        <f t="shared" si="82"/>
        <v>1</v>
      </c>
      <c r="J523">
        <v>1</v>
      </c>
      <c r="K523">
        <f t="shared" si="83"/>
        <v>-1</v>
      </c>
      <c r="L523">
        <v>-1</v>
      </c>
      <c r="M523" t="s">
        <v>17</v>
      </c>
      <c r="N523">
        <f t="shared" si="84"/>
        <v>43908.640000000574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37200</v>
      </c>
      <c r="C524" t="s">
        <v>555</v>
      </c>
      <c r="D524" t="s">
        <v>566</v>
      </c>
      <c r="E524" t="s">
        <v>37201</v>
      </c>
      <c r="F524" t="s">
        <v>37199</v>
      </c>
      <c r="G524">
        <v>1.9133500000000001</v>
      </c>
      <c r="H524">
        <v>1.9154100000000001</v>
      </c>
      <c r="I524">
        <f t="shared" si="82"/>
        <v>2</v>
      </c>
      <c r="J524">
        <v>2</v>
      </c>
      <c r="K524">
        <f t="shared" si="83"/>
        <v>1.84</v>
      </c>
      <c r="L524">
        <v>1.84</v>
      </c>
      <c r="M524" t="s">
        <v>17</v>
      </c>
      <c r="N524">
        <f t="shared" si="84"/>
        <v>43909.640000000574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37202</v>
      </c>
      <c r="C525" t="s">
        <v>998</v>
      </c>
      <c r="D525" t="s">
        <v>566</v>
      </c>
      <c r="E525" t="s">
        <v>37203</v>
      </c>
      <c r="F525" t="s">
        <v>37204</v>
      </c>
      <c r="G525">
        <v>1.9134899999999999</v>
      </c>
      <c r="H525">
        <v>1.9154500000000001</v>
      </c>
      <c r="I525">
        <f t="shared" si="82"/>
        <v>4</v>
      </c>
      <c r="J525">
        <v>4</v>
      </c>
      <c r="K525">
        <f t="shared" si="83"/>
        <v>-4</v>
      </c>
      <c r="L525">
        <v>-4</v>
      </c>
      <c r="M525" t="s">
        <v>17</v>
      </c>
      <c r="N525">
        <f t="shared" si="84"/>
        <v>43907.800000000578</v>
      </c>
      <c r="V525" s="7"/>
      <c r="W525" s="7"/>
      <c r="X525" s="7"/>
      <c r="Y525" s="7"/>
      <c r="Z525" s="7"/>
      <c r="AA525" s="7"/>
    </row>
    <row r="526" spans="1:27" x14ac:dyDescent="0.2">
      <c r="A526" t="s">
        <v>18</v>
      </c>
      <c r="B526" t="s">
        <v>37205</v>
      </c>
      <c r="C526" t="s">
        <v>495</v>
      </c>
      <c r="D526" t="s">
        <v>566</v>
      </c>
      <c r="E526" t="s">
        <v>37206</v>
      </c>
      <c r="F526" t="s">
        <v>37204</v>
      </c>
      <c r="G526">
        <v>1.9098599999999999</v>
      </c>
      <c r="H526">
        <v>1.9154500000000001</v>
      </c>
      <c r="I526">
        <f t="shared" si="82"/>
        <v>1</v>
      </c>
      <c r="J526">
        <v>1</v>
      </c>
      <c r="K526">
        <f t="shared" si="83"/>
        <v>-1</v>
      </c>
      <c r="L526">
        <v>-1</v>
      </c>
      <c r="M526" t="s">
        <v>17</v>
      </c>
      <c r="N526">
        <f t="shared" si="84"/>
        <v>43911.800000000578</v>
      </c>
      <c r="V526" s="7"/>
      <c r="W526" s="7"/>
      <c r="X526" s="7"/>
      <c r="Y526" s="7"/>
      <c r="Z526" s="7"/>
      <c r="AA526" s="7"/>
    </row>
    <row r="527" spans="1:27" x14ac:dyDescent="0.2">
      <c r="A527" t="s">
        <v>18</v>
      </c>
      <c r="B527" t="s">
        <v>37207</v>
      </c>
      <c r="C527" t="s">
        <v>1603</v>
      </c>
      <c r="D527" t="s">
        <v>566</v>
      </c>
      <c r="E527" t="s">
        <v>35604</v>
      </c>
      <c r="F527" t="s">
        <v>37204</v>
      </c>
      <c r="G527">
        <v>1.9119200000000001</v>
      </c>
      <c r="H527">
        <v>1.9154500000000001</v>
      </c>
      <c r="I527">
        <f t="shared" si="82"/>
        <v>2</v>
      </c>
      <c r="J527">
        <v>2</v>
      </c>
      <c r="K527">
        <f t="shared" si="83"/>
        <v>-2</v>
      </c>
      <c r="L527">
        <v>-2</v>
      </c>
      <c r="M527" t="s">
        <v>17</v>
      </c>
      <c r="N527">
        <f t="shared" si="84"/>
        <v>43912.800000000578</v>
      </c>
      <c r="V527" s="7"/>
      <c r="W527" s="7"/>
      <c r="X527" s="7"/>
      <c r="Y527" s="7"/>
      <c r="Z527" s="7"/>
      <c r="AA527" s="7"/>
    </row>
    <row r="528" spans="1:27" x14ac:dyDescent="0.2">
      <c r="A528" t="s">
        <v>18</v>
      </c>
      <c r="B528" t="s">
        <v>37208</v>
      </c>
      <c r="C528" t="s">
        <v>495</v>
      </c>
      <c r="D528" t="s">
        <v>566</v>
      </c>
      <c r="E528" t="s">
        <v>37209</v>
      </c>
      <c r="F528" t="s">
        <v>37210</v>
      </c>
      <c r="G528">
        <v>1.91049</v>
      </c>
      <c r="H528">
        <v>1.9090100000000001</v>
      </c>
      <c r="I528">
        <f t="shared" si="82"/>
        <v>1</v>
      </c>
      <c r="J528">
        <v>1</v>
      </c>
      <c r="K528">
        <f t="shared" si="83"/>
        <v>0.92</v>
      </c>
      <c r="L528">
        <v>0.92</v>
      </c>
      <c r="M528" t="s">
        <v>17</v>
      </c>
      <c r="N528">
        <f t="shared" si="84"/>
        <v>43914.800000000578</v>
      </c>
      <c r="V528" s="7"/>
      <c r="W528" s="7"/>
      <c r="X528" s="7"/>
      <c r="Y528" s="7"/>
      <c r="Z528" s="7"/>
      <c r="AA528" s="7"/>
    </row>
    <row r="529" spans="1:27" x14ac:dyDescent="0.2">
      <c r="A529" t="s">
        <v>18</v>
      </c>
      <c r="B529" t="s">
        <v>37211</v>
      </c>
      <c r="C529" t="s">
        <v>495</v>
      </c>
      <c r="D529" t="s">
        <v>566</v>
      </c>
      <c r="E529" t="s">
        <v>37212</v>
      </c>
      <c r="F529" t="s">
        <v>37213</v>
      </c>
      <c r="G529">
        <v>1.91361</v>
      </c>
      <c r="H529">
        <v>1.91106</v>
      </c>
      <c r="I529">
        <f t="shared" si="82"/>
        <v>1</v>
      </c>
      <c r="J529">
        <v>1</v>
      </c>
      <c r="K529">
        <f t="shared" si="83"/>
        <v>0.92</v>
      </c>
      <c r="L529">
        <v>0.92</v>
      </c>
      <c r="M529" t="s">
        <v>17</v>
      </c>
      <c r="N529">
        <f t="shared" si="84"/>
        <v>43913.880000000579</v>
      </c>
      <c r="V529" s="7"/>
      <c r="W529" s="7"/>
      <c r="X529" s="7"/>
      <c r="Y529" s="7"/>
      <c r="Z529" s="7"/>
      <c r="AA529" s="7"/>
    </row>
    <row r="530" spans="1:27" x14ac:dyDescent="0.2">
      <c r="A530" t="s">
        <v>18</v>
      </c>
      <c r="B530" t="s">
        <v>37214</v>
      </c>
      <c r="C530" t="s">
        <v>28689</v>
      </c>
      <c r="D530" t="s">
        <v>566</v>
      </c>
      <c r="E530" t="s">
        <v>37215</v>
      </c>
      <c r="F530" t="s">
        <v>37213</v>
      </c>
      <c r="G530">
        <v>1.91547</v>
      </c>
      <c r="H530">
        <v>1.91106</v>
      </c>
      <c r="I530">
        <f t="shared" si="82"/>
        <v>2</v>
      </c>
      <c r="J530">
        <v>2</v>
      </c>
      <c r="K530">
        <f t="shared" si="83"/>
        <v>1.84</v>
      </c>
      <c r="L530">
        <v>1.84</v>
      </c>
      <c r="M530" t="s">
        <v>17</v>
      </c>
      <c r="N530">
        <f t="shared" si="84"/>
        <v>43912.960000000581</v>
      </c>
      <c r="V530" s="7"/>
      <c r="W530" s="7"/>
      <c r="X530" s="7"/>
      <c r="Y530" s="7"/>
      <c r="Z530" s="7"/>
      <c r="AA530" s="7"/>
    </row>
    <row r="531" spans="1:27" x14ac:dyDescent="0.2">
      <c r="A531" t="s">
        <v>18</v>
      </c>
      <c r="B531" t="s">
        <v>37216</v>
      </c>
      <c r="C531" t="s">
        <v>28065</v>
      </c>
      <c r="D531" t="s">
        <v>566</v>
      </c>
      <c r="E531" t="s">
        <v>37217</v>
      </c>
      <c r="F531" t="s">
        <v>37218</v>
      </c>
      <c r="G531">
        <v>1.9178900000000001</v>
      </c>
      <c r="H531">
        <v>1.9145399999999999</v>
      </c>
      <c r="I531">
        <f t="shared" si="82"/>
        <v>2</v>
      </c>
      <c r="J531">
        <v>2</v>
      </c>
      <c r="K531">
        <f t="shared" si="83"/>
        <v>1.84</v>
      </c>
      <c r="L531">
        <v>1.84</v>
      </c>
      <c r="M531" t="s">
        <v>17</v>
      </c>
      <c r="N531">
        <f t="shared" si="84"/>
        <v>43911.120000000585</v>
      </c>
      <c r="V531" s="7"/>
      <c r="W531" s="7"/>
      <c r="X531" s="7"/>
      <c r="Y531" s="7"/>
      <c r="Z531" s="7"/>
      <c r="AA531" s="7"/>
    </row>
    <row r="532" spans="1:27" x14ac:dyDescent="0.2">
      <c r="A532" t="s">
        <v>18</v>
      </c>
      <c r="B532" t="s">
        <v>37219</v>
      </c>
      <c r="C532" t="s">
        <v>495</v>
      </c>
      <c r="D532" t="s">
        <v>566</v>
      </c>
      <c r="E532" t="s">
        <v>37220</v>
      </c>
      <c r="F532" t="s">
        <v>37218</v>
      </c>
      <c r="G532">
        <v>1.91554</v>
      </c>
      <c r="H532">
        <v>1.9145399999999999</v>
      </c>
      <c r="I532">
        <f t="shared" si="82"/>
        <v>1</v>
      </c>
      <c r="J532">
        <v>1</v>
      </c>
      <c r="K532">
        <f t="shared" si="83"/>
        <v>0.92</v>
      </c>
      <c r="L532">
        <v>0.92</v>
      </c>
      <c r="M532" t="s">
        <v>17</v>
      </c>
      <c r="N532">
        <f t="shared" si="84"/>
        <v>43909.280000000588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37221</v>
      </c>
      <c r="C533" t="s">
        <v>550</v>
      </c>
      <c r="D533" t="s">
        <v>566</v>
      </c>
      <c r="E533" t="s">
        <v>37222</v>
      </c>
      <c r="F533" t="s">
        <v>37223</v>
      </c>
      <c r="G533">
        <v>1.91412</v>
      </c>
      <c r="H533">
        <v>1.91473</v>
      </c>
      <c r="I533">
        <f t="shared" si="82"/>
        <v>1</v>
      </c>
      <c r="J533">
        <v>1</v>
      </c>
      <c r="K533">
        <f t="shared" si="83"/>
        <v>0.92</v>
      </c>
      <c r="L533">
        <v>0.92</v>
      </c>
      <c r="M533" t="s">
        <v>17</v>
      </c>
      <c r="N533">
        <f t="shared" si="84"/>
        <v>43908.36000000059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37224</v>
      </c>
      <c r="C534" t="s">
        <v>583</v>
      </c>
      <c r="D534" t="s">
        <v>566</v>
      </c>
      <c r="E534" t="s">
        <v>35631</v>
      </c>
      <c r="F534" t="s">
        <v>37225</v>
      </c>
      <c r="G534">
        <v>1.9126700000000001</v>
      </c>
      <c r="H534">
        <v>1.91432</v>
      </c>
      <c r="I534">
        <f t="shared" si="82"/>
        <v>2</v>
      </c>
      <c r="J534">
        <v>2</v>
      </c>
      <c r="K534">
        <f t="shared" si="83"/>
        <v>-2</v>
      </c>
      <c r="L534">
        <v>-2</v>
      </c>
      <c r="M534" t="s">
        <v>17</v>
      </c>
      <c r="N534">
        <f t="shared" si="84"/>
        <v>43907.440000000592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37226</v>
      </c>
      <c r="C535" t="s">
        <v>550</v>
      </c>
      <c r="D535" t="s">
        <v>566</v>
      </c>
      <c r="E535" t="s">
        <v>37227</v>
      </c>
      <c r="F535" t="s">
        <v>37225</v>
      </c>
      <c r="G535">
        <v>1.9097599999999999</v>
      </c>
      <c r="H535">
        <v>1.91432</v>
      </c>
      <c r="I535">
        <f t="shared" si="82"/>
        <v>1</v>
      </c>
      <c r="J535">
        <v>1</v>
      </c>
      <c r="K535">
        <f t="shared" si="83"/>
        <v>-1</v>
      </c>
      <c r="L535">
        <v>-1</v>
      </c>
      <c r="M535" t="s">
        <v>17</v>
      </c>
      <c r="N535">
        <f t="shared" si="84"/>
        <v>43909.440000000592</v>
      </c>
      <c r="V535" s="7"/>
      <c r="W535" s="7"/>
      <c r="X535" s="7"/>
      <c r="Y535" s="7"/>
      <c r="Z535" s="7"/>
      <c r="AA535" s="7"/>
    </row>
    <row r="536" spans="1:27" x14ac:dyDescent="0.2">
      <c r="A536" t="s">
        <v>18</v>
      </c>
      <c r="B536" t="s">
        <v>37228</v>
      </c>
      <c r="C536" t="s">
        <v>544</v>
      </c>
      <c r="D536" t="s">
        <v>566</v>
      </c>
      <c r="E536" t="s">
        <v>37229</v>
      </c>
      <c r="F536" t="s">
        <v>37230</v>
      </c>
      <c r="G536">
        <v>1.9122399999999999</v>
      </c>
      <c r="H536">
        <v>1.9088099999999999</v>
      </c>
      <c r="I536">
        <f t="shared" si="82"/>
        <v>1</v>
      </c>
      <c r="J536">
        <v>1</v>
      </c>
      <c r="K536">
        <f t="shared" si="83"/>
        <v>0.92</v>
      </c>
      <c r="L536">
        <v>0.92</v>
      </c>
      <c r="M536" t="s">
        <v>17</v>
      </c>
      <c r="N536">
        <f t="shared" si="84"/>
        <v>43910.440000000592</v>
      </c>
      <c r="V536" s="7"/>
      <c r="W536" s="7"/>
      <c r="X536" s="7"/>
      <c r="Y536" s="7"/>
      <c r="Z536" s="7"/>
      <c r="AA536" s="7"/>
    </row>
    <row r="537" spans="1:27" x14ac:dyDescent="0.2">
      <c r="A537" t="s">
        <v>11</v>
      </c>
      <c r="B537" t="s">
        <v>37231</v>
      </c>
      <c r="C537" t="s">
        <v>28065</v>
      </c>
      <c r="D537" t="s">
        <v>566</v>
      </c>
      <c r="E537" t="s">
        <v>37232</v>
      </c>
      <c r="F537" t="s">
        <v>37233</v>
      </c>
      <c r="G537">
        <v>1.91588</v>
      </c>
      <c r="H537">
        <v>1.9128799999999999</v>
      </c>
      <c r="I537">
        <f t="shared" si="82"/>
        <v>2</v>
      </c>
      <c r="J537">
        <v>2</v>
      </c>
      <c r="K537">
        <f t="shared" si="83"/>
        <v>-2</v>
      </c>
      <c r="L537">
        <v>-2</v>
      </c>
      <c r="M537" t="s">
        <v>17</v>
      </c>
      <c r="N537">
        <f t="shared" si="84"/>
        <v>43909.520000000593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37234</v>
      </c>
      <c r="C538" t="s">
        <v>1309</v>
      </c>
      <c r="D538" t="s">
        <v>566</v>
      </c>
      <c r="E538" t="s">
        <v>37235</v>
      </c>
      <c r="F538" t="s">
        <v>37233</v>
      </c>
      <c r="G538">
        <v>1.91425</v>
      </c>
      <c r="H538">
        <v>1.9128799999999999</v>
      </c>
      <c r="I538">
        <f t="shared" si="82"/>
        <v>4</v>
      </c>
      <c r="J538">
        <v>4</v>
      </c>
      <c r="K538">
        <f t="shared" si="83"/>
        <v>-4</v>
      </c>
      <c r="L538">
        <v>-4</v>
      </c>
      <c r="M538" t="s">
        <v>17</v>
      </c>
      <c r="N538">
        <f t="shared" si="84"/>
        <v>43911.520000000593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37236</v>
      </c>
      <c r="C539" t="s">
        <v>495</v>
      </c>
      <c r="D539" t="s">
        <v>566</v>
      </c>
      <c r="E539" t="s">
        <v>37237</v>
      </c>
      <c r="F539" t="s">
        <v>37233</v>
      </c>
      <c r="G539">
        <v>1.9176200000000001</v>
      </c>
      <c r="H539">
        <v>1.9128799999999999</v>
      </c>
      <c r="I539">
        <f t="shared" si="82"/>
        <v>1</v>
      </c>
      <c r="J539">
        <v>1</v>
      </c>
      <c r="K539">
        <f t="shared" si="83"/>
        <v>-1</v>
      </c>
      <c r="L539">
        <v>-1</v>
      </c>
      <c r="M539" t="s">
        <v>17</v>
      </c>
      <c r="N539">
        <f t="shared" si="84"/>
        <v>43915.520000000593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37238</v>
      </c>
      <c r="C540" t="s">
        <v>28064</v>
      </c>
      <c r="D540" t="s">
        <v>566</v>
      </c>
      <c r="E540" t="s">
        <v>37239</v>
      </c>
      <c r="F540" t="s">
        <v>37240</v>
      </c>
      <c r="G540">
        <v>1.9075899999999999</v>
      </c>
      <c r="H540">
        <v>1.9188000000000001</v>
      </c>
      <c r="I540">
        <f t="shared" si="82"/>
        <v>2</v>
      </c>
      <c r="J540">
        <v>2</v>
      </c>
      <c r="K540">
        <f t="shared" si="83"/>
        <v>-2</v>
      </c>
      <c r="L540">
        <v>-2</v>
      </c>
      <c r="M540" t="s">
        <v>17</v>
      </c>
      <c r="N540">
        <f t="shared" si="84"/>
        <v>43916.520000000593</v>
      </c>
      <c r="V540" s="7"/>
      <c r="W540" s="7"/>
      <c r="X540" s="7"/>
      <c r="Y540" s="7"/>
      <c r="Z540" s="7"/>
      <c r="AA540" s="7"/>
    </row>
    <row r="541" spans="1:27" x14ac:dyDescent="0.2">
      <c r="A541" t="s">
        <v>18</v>
      </c>
      <c r="B541" t="s">
        <v>37241</v>
      </c>
      <c r="C541" t="s">
        <v>495</v>
      </c>
      <c r="D541" t="s">
        <v>566</v>
      </c>
      <c r="E541" t="s">
        <v>37242</v>
      </c>
      <c r="F541" t="s">
        <v>37240</v>
      </c>
      <c r="G541">
        <v>1.9058999999999999</v>
      </c>
      <c r="H541">
        <v>1.9188000000000001</v>
      </c>
      <c r="I541">
        <f t="shared" si="82"/>
        <v>1</v>
      </c>
      <c r="J541">
        <v>1</v>
      </c>
      <c r="K541">
        <f t="shared" si="83"/>
        <v>-1</v>
      </c>
      <c r="L541">
        <v>-1</v>
      </c>
      <c r="M541" t="s">
        <v>17</v>
      </c>
      <c r="N541">
        <f t="shared" si="84"/>
        <v>43918.520000000593</v>
      </c>
      <c r="V541" s="7"/>
      <c r="W541" s="7"/>
      <c r="X541" s="7"/>
      <c r="Y541" s="7"/>
      <c r="Z541" s="7"/>
      <c r="AA541" s="7"/>
    </row>
    <row r="542" spans="1:27" x14ac:dyDescent="0.2">
      <c r="A542" t="s">
        <v>18</v>
      </c>
      <c r="B542" t="s">
        <v>37243</v>
      </c>
      <c r="C542" t="s">
        <v>30575</v>
      </c>
      <c r="D542" t="s">
        <v>566</v>
      </c>
      <c r="E542" t="s">
        <v>37244</v>
      </c>
      <c r="F542" t="s">
        <v>37240</v>
      </c>
      <c r="G542">
        <v>1.91005</v>
      </c>
      <c r="H542">
        <v>1.9188000000000001</v>
      </c>
      <c r="I542">
        <f t="shared" si="82"/>
        <v>4</v>
      </c>
      <c r="J542">
        <v>4</v>
      </c>
      <c r="K542">
        <f t="shared" si="83"/>
        <v>-4</v>
      </c>
      <c r="L542">
        <v>-4</v>
      </c>
      <c r="M542" t="s">
        <v>17</v>
      </c>
      <c r="N542">
        <f t="shared" si="84"/>
        <v>43919.520000000593</v>
      </c>
      <c r="V542" s="7"/>
      <c r="W542" s="7"/>
      <c r="X542" s="7"/>
      <c r="Y542" s="7"/>
      <c r="Z542" s="7"/>
      <c r="AA542" s="7"/>
    </row>
    <row r="543" spans="1:27" x14ac:dyDescent="0.2">
      <c r="A543" t="s">
        <v>18</v>
      </c>
      <c r="B543" t="s">
        <v>37245</v>
      </c>
      <c r="C543" t="s">
        <v>720</v>
      </c>
      <c r="D543" t="s">
        <v>566</v>
      </c>
      <c r="E543" t="s">
        <v>37246</v>
      </c>
      <c r="F543" t="s">
        <v>37240</v>
      </c>
      <c r="G543">
        <v>1.91191</v>
      </c>
      <c r="H543">
        <v>1.9188000000000001</v>
      </c>
      <c r="I543">
        <f t="shared" si="82"/>
        <v>0</v>
      </c>
      <c r="J543">
        <v>8</v>
      </c>
      <c r="K543">
        <f t="shared" si="83"/>
        <v>0</v>
      </c>
      <c r="L543">
        <v>-8</v>
      </c>
      <c r="M543" t="s">
        <v>17</v>
      </c>
      <c r="N543">
        <f t="shared" si="84"/>
        <v>43923.520000000593</v>
      </c>
      <c r="V543" s="7"/>
      <c r="W543" s="7"/>
      <c r="X543" s="7"/>
      <c r="Y543" s="7"/>
      <c r="Z543" s="7"/>
      <c r="AA543" s="7"/>
    </row>
    <row r="544" spans="1:27" x14ac:dyDescent="0.2">
      <c r="A544" t="s">
        <v>18</v>
      </c>
      <c r="B544" t="s">
        <v>37247</v>
      </c>
      <c r="C544" t="s">
        <v>495</v>
      </c>
      <c r="D544" t="s">
        <v>566</v>
      </c>
      <c r="E544" t="s">
        <v>35680</v>
      </c>
      <c r="F544" t="s">
        <v>37248</v>
      </c>
      <c r="G544">
        <v>1.90802</v>
      </c>
      <c r="H544">
        <v>1.9056</v>
      </c>
      <c r="I544">
        <f t="shared" si="82"/>
        <v>1</v>
      </c>
      <c r="J544">
        <v>1</v>
      </c>
      <c r="K544">
        <f t="shared" si="83"/>
        <v>0.92</v>
      </c>
      <c r="L544">
        <v>0.92</v>
      </c>
      <c r="M544" t="s">
        <v>17</v>
      </c>
      <c r="N544">
        <f t="shared" si="84"/>
        <v>43931.520000000593</v>
      </c>
      <c r="V544" s="7"/>
      <c r="W544" s="7"/>
      <c r="X544" s="7"/>
      <c r="Y544" s="7"/>
      <c r="Z544" s="7"/>
      <c r="AA544" s="7"/>
    </row>
    <row r="545" spans="1:27" x14ac:dyDescent="0.2">
      <c r="A545" t="s">
        <v>18</v>
      </c>
      <c r="B545" t="s">
        <v>37249</v>
      </c>
      <c r="C545" t="s">
        <v>495</v>
      </c>
      <c r="D545" t="s">
        <v>566</v>
      </c>
      <c r="E545" t="s">
        <v>35685</v>
      </c>
      <c r="F545" t="s">
        <v>37250</v>
      </c>
      <c r="G545">
        <v>1.9120600000000001</v>
      </c>
      <c r="H545">
        <v>1.9081999999999999</v>
      </c>
      <c r="I545">
        <f t="shared" si="82"/>
        <v>1</v>
      </c>
      <c r="J545">
        <v>1</v>
      </c>
      <c r="K545">
        <f t="shared" si="83"/>
        <v>0.92</v>
      </c>
      <c r="L545">
        <v>0.92</v>
      </c>
      <c r="M545" t="s">
        <v>17</v>
      </c>
      <c r="N545">
        <f t="shared" si="84"/>
        <v>43930.600000000595</v>
      </c>
      <c r="V545" s="7"/>
      <c r="W545" s="7"/>
      <c r="X545" s="7"/>
      <c r="Y545" s="7"/>
      <c r="Z545" s="7"/>
      <c r="AA545" s="7"/>
    </row>
    <row r="546" spans="1:27" x14ac:dyDescent="0.2">
      <c r="A546" t="s">
        <v>18</v>
      </c>
      <c r="B546" t="s">
        <v>37251</v>
      </c>
      <c r="C546" t="s">
        <v>2723</v>
      </c>
      <c r="D546" t="s">
        <v>566</v>
      </c>
      <c r="E546" t="s">
        <v>37252</v>
      </c>
      <c r="F546" t="s">
        <v>37253</v>
      </c>
      <c r="G546">
        <v>1.9158900000000001</v>
      </c>
      <c r="H546">
        <v>1.9121600000000001</v>
      </c>
      <c r="I546">
        <f t="shared" si="82"/>
        <v>2</v>
      </c>
      <c r="J546">
        <v>2</v>
      </c>
      <c r="K546">
        <f t="shared" si="83"/>
        <v>1.84</v>
      </c>
      <c r="L546">
        <v>1.84</v>
      </c>
      <c r="M546" t="s">
        <v>17</v>
      </c>
      <c r="N546">
        <f t="shared" si="84"/>
        <v>43929.680000000597</v>
      </c>
      <c r="V546" s="7"/>
      <c r="W546" s="7"/>
      <c r="X546" s="7"/>
      <c r="Y546" s="7"/>
      <c r="Z546" s="7"/>
      <c r="AA546" s="7"/>
    </row>
    <row r="547" spans="1:27" x14ac:dyDescent="0.2">
      <c r="A547" t="s">
        <v>18</v>
      </c>
      <c r="B547" t="s">
        <v>37254</v>
      </c>
      <c r="C547" t="s">
        <v>495</v>
      </c>
      <c r="D547" t="s">
        <v>566</v>
      </c>
      <c r="E547" t="s">
        <v>37255</v>
      </c>
      <c r="F547" t="s">
        <v>37253</v>
      </c>
      <c r="G547">
        <v>1.9137500000000001</v>
      </c>
      <c r="H547">
        <v>1.9121600000000001</v>
      </c>
      <c r="I547">
        <f t="shared" si="82"/>
        <v>1</v>
      </c>
      <c r="J547">
        <v>1</v>
      </c>
      <c r="K547">
        <f t="shared" si="83"/>
        <v>0.92</v>
      </c>
      <c r="L547">
        <v>0.92</v>
      </c>
      <c r="M547" t="s">
        <v>17</v>
      </c>
      <c r="N547">
        <f t="shared" si="84"/>
        <v>43927.8400000006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37256</v>
      </c>
      <c r="C548" t="s">
        <v>495</v>
      </c>
      <c r="D548" t="s">
        <v>566</v>
      </c>
      <c r="E548" t="s">
        <v>37257</v>
      </c>
      <c r="F548" t="s">
        <v>37258</v>
      </c>
      <c r="G548">
        <v>1.9160900000000001</v>
      </c>
      <c r="H548">
        <v>1.9136500000000001</v>
      </c>
      <c r="I548">
        <f t="shared" si="82"/>
        <v>1</v>
      </c>
      <c r="J548">
        <v>1</v>
      </c>
      <c r="K548">
        <f t="shared" si="83"/>
        <v>-1</v>
      </c>
      <c r="L548">
        <v>-1</v>
      </c>
      <c r="M548" t="s">
        <v>17</v>
      </c>
      <c r="N548">
        <f t="shared" si="84"/>
        <v>43926.920000000602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37259</v>
      </c>
      <c r="C549" t="s">
        <v>30575</v>
      </c>
      <c r="D549" t="s">
        <v>566</v>
      </c>
      <c r="E549" t="s">
        <v>37260</v>
      </c>
      <c r="F549" t="s">
        <v>37258</v>
      </c>
      <c r="G549">
        <v>1.9138200000000001</v>
      </c>
      <c r="H549">
        <v>1.9136500000000001</v>
      </c>
      <c r="I549">
        <f t="shared" si="82"/>
        <v>2</v>
      </c>
      <c r="J549">
        <v>2</v>
      </c>
      <c r="K549">
        <f t="shared" si="83"/>
        <v>-2</v>
      </c>
      <c r="L549">
        <v>-2</v>
      </c>
      <c r="M549" t="s">
        <v>17</v>
      </c>
      <c r="N549">
        <f t="shared" si="84"/>
        <v>43927.920000000602</v>
      </c>
      <c r="V549" s="7"/>
      <c r="W549" s="7"/>
      <c r="X549" s="7"/>
      <c r="Y549" s="7"/>
      <c r="Z549" s="7"/>
      <c r="AA549" s="7"/>
    </row>
    <row r="550" spans="1:27" x14ac:dyDescent="0.2">
      <c r="A550" t="s">
        <v>11</v>
      </c>
      <c r="B550" t="s">
        <v>37261</v>
      </c>
      <c r="C550" t="s">
        <v>495</v>
      </c>
      <c r="D550" t="s">
        <v>566</v>
      </c>
      <c r="E550" t="s">
        <v>37262</v>
      </c>
      <c r="F550" t="s">
        <v>37263</v>
      </c>
      <c r="G550">
        <v>1.91238</v>
      </c>
      <c r="H550">
        <v>1.9158200000000001</v>
      </c>
      <c r="I550">
        <f t="shared" si="82"/>
        <v>1</v>
      </c>
      <c r="J550">
        <v>1</v>
      </c>
      <c r="K550">
        <f t="shared" si="83"/>
        <v>0.92</v>
      </c>
      <c r="L550">
        <v>0.92</v>
      </c>
      <c r="M550" t="s">
        <v>17</v>
      </c>
      <c r="N550">
        <f t="shared" si="84"/>
        <v>43929.920000000602</v>
      </c>
      <c r="V550" s="7"/>
      <c r="W550" s="7"/>
      <c r="X550" s="7"/>
      <c r="Y550" s="7"/>
      <c r="Z550" s="7"/>
      <c r="AA550" s="7"/>
    </row>
    <row r="551" spans="1:27" x14ac:dyDescent="0.2">
      <c r="A551" t="s">
        <v>18</v>
      </c>
      <c r="B551" t="s">
        <v>37264</v>
      </c>
      <c r="C551" t="s">
        <v>28069</v>
      </c>
      <c r="D551" t="s">
        <v>566</v>
      </c>
      <c r="E551" t="s">
        <v>37265</v>
      </c>
      <c r="F551" t="s">
        <v>37266</v>
      </c>
      <c r="G551">
        <v>1.9081399999999999</v>
      </c>
      <c r="H551">
        <v>1.91208</v>
      </c>
      <c r="I551">
        <f t="shared" si="82"/>
        <v>2</v>
      </c>
      <c r="J551">
        <v>2</v>
      </c>
      <c r="K551">
        <f t="shared" si="83"/>
        <v>-2</v>
      </c>
      <c r="L551">
        <v>-2</v>
      </c>
      <c r="M551" t="s">
        <v>17</v>
      </c>
      <c r="N551">
        <f t="shared" si="84"/>
        <v>43929.000000000604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37267</v>
      </c>
      <c r="C552" t="s">
        <v>495</v>
      </c>
      <c r="D552" t="s">
        <v>566</v>
      </c>
      <c r="E552" t="s">
        <v>37268</v>
      </c>
      <c r="F552" t="s">
        <v>37266</v>
      </c>
      <c r="G552">
        <v>1.9068499999999999</v>
      </c>
      <c r="H552">
        <v>1.91208</v>
      </c>
      <c r="I552">
        <f t="shared" si="82"/>
        <v>1</v>
      </c>
      <c r="J552">
        <v>1</v>
      </c>
      <c r="K552">
        <f t="shared" si="83"/>
        <v>-1</v>
      </c>
      <c r="L552">
        <v>-1</v>
      </c>
      <c r="M552" t="s">
        <v>17</v>
      </c>
      <c r="N552">
        <f t="shared" si="84"/>
        <v>43931.000000000604</v>
      </c>
      <c r="V552" s="7"/>
      <c r="W552" s="7"/>
      <c r="X552" s="7"/>
      <c r="Y552" s="7"/>
      <c r="Z552" s="7"/>
      <c r="AA552" s="7"/>
    </row>
    <row r="553" spans="1:27" x14ac:dyDescent="0.2">
      <c r="A553" t="s">
        <v>18</v>
      </c>
      <c r="B553" t="s">
        <v>37269</v>
      </c>
      <c r="C553" t="s">
        <v>28066</v>
      </c>
      <c r="D553" t="s">
        <v>566</v>
      </c>
      <c r="E553" t="s">
        <v>37270</v>
      </c>
      <c r="F553" t="s">
        <v>37266</v>
      </c>
      <c r="G553">
        <v>1.9101900000000001</v>
      </c>
      <c r="H553">
        <v>1.91208</v>
      </c>
      <c r="I553">
        <f t="shared" si="82"/>
        <v>0</v>
      </c>
      <c r="J553">
        <v>8</v>
      </c>
      <c r="K553">
        <f t="shared" si="83"/>
        <v>0</v>
      </c>
      <c r="L553">
        <v>-8</v>
      </c>
      <c r="M553" t="s">
        <v>17</v>
      </c>
      <c r="N553">
        <f t="shared" si="84"/>
        <v>43932.000000000604</v>
      </c>
      <c r="V553" s="7"/>
      <c r="W553" s="7"/>
      <c r="X553" s="7"/>
      <c r="Y553" s="7"/>
      <c r="Z553" s="7"/>
      <c r="AA553" s="7"/>
    </row>
    <row r="554" spans="1:27" x14ac:dyDescent="0.2">
      <c r="A554" t="s">
        <v>18</v>
      </c>
      <c r="B554" t="s">
        <v>37271</v>
      </c>
      <c r="C554" t="s">
        <v>3766</v>
      </c>
      <c r="D554" t="s">
        <v>566</v>
      </c>
      <c r="E554" t="s">
        <v>35716</v>
      </c>
      <c r="F554" t="s">
        <v>37266</v>
      </c>
      <c r="G554">
        <v>1.9090100000000001</v>
      </c>
      <c r="H554">
        <v>1.91208</v>
      </c>
      <c r="I554">
        <f t="shared" si="82"/>
        <v>4</v>
      </c>
      <c r="J554">
        <v>4</v>
      </c>
      <c r="K554">
        <f t="shared" si="83"/>
        <v>-4</v>
      </c>
      <c r="L554">
        <v>-4</v>
      </c>
      <c r="M554" t="s">
        <v>17</v>
      </c>
      <c r="N554">
        <f t="shared" si="84"/>
        <v>43940.000000000604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37272</v>
      </c>
      <c r="C555" t="s">
        <v>495</v>
      </c>
      <c r="D555" t="s">
        <v>566</v>
      </c>
      <c r="E555" t="s">
        <v>37273</v>
      </c>
      <c r="F555" t="s">
        <v>37274</v>
      </c>
      <c r="G555">
        <v>1.9087700000000001</v>
      </c>
      <c r="H555">
        <v>1.9069100000000001</v>
      </c>
      <c r="I555">
        <f t="shared" si="82"/>
        <v>1</v>
      </c>
      <c r="J555">
        <v>1</v>
      </c>
      <c r="K555">
        <f t="shared" si="83"/>
        <v>-1</v>
      </c>
      <c r="L555">
        <v>-1</v>
      </c>
      <c r="M555" t="s">
        <v>17</v>
      </c>
      <c r="N555">
        <f t="shared" si="84"/>
        <v>43944.000000000604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37275</v>
      </c>
      <c r="C556" t="s">
        <v>29259</v>
      </c>
      <c r="D556" t="s">
        <v>566</v>
      </c>
      <c r="E556" t="s">
        <v>37276</v>
      </c>
      <c r="F556" t="s">
        <v>37274</v>
      </c>
      <c r="G556">
        <v>1.9059900000000001</v>
      </c>
      <c r="H556">
        <v>1.9069100000000001</v>
      </c>
      <c r="I556">
        <f t="shared" si="82"/>
        <v>2</v>
      </c>
      <c r="J556">
        <v>2</v>
      </c>
      <c r="K556">
        <f t="shared" si="83"/>
        <v>1.84</v>
      </c>
      <c r="L556">
        <v>1.84</v>
      </c>
      <c r="M556" t="s">
        <v>17</v>
      </c>
      <c r="N556">
        <f t="shared" si="84"/>
        <v>43945.000000000604</v>
      </c>
      <c r="V556" s="7"/>
      <c r="W556" s="7"/>
      <c r="X556" s="7"/>
      <c r="Y556" s="7"/>
      <c r="Z556" s="7"/>
      <c r="AA556" s="7"/>
    </row>
    <row r="557" spans="1:27" x14ac:dyDescent="0.2">
      <c r="A557" t="s">
        <v>18</v>
      </c>
      <c r="B557" t="s">
        <v>37277</v>
      </c>
      <c r="C557" t="s">
        <v>544</v>
      </c>
      <c r="D557" t="s">
        <v>566</v>
      </c>
      <c r="E557" t="s">
        <v>37278</v>
      </c>
      <c r="F557" t="s">
        <v>37279</v>
      </c>
      <c r="G557">
        <v>1.911</v>
      </c>
      <c r="H557">
        <v>1.90889</v>
      </c>
      <c r="I557">
        <f t="shared" si="82"/>
        <v>1</v>
      </c>
      <c r="J557">
        <v>1</v>
      </c>
      <c r="K557">
        <f t="shared" si="83"/>
        <v>0.92</v>
      </c>
      <c r="L557">
        <v>0.92</v>
      </c>
      <c r="M557" t="s">
        <v>17</v>
      </c>
      <c r="N557">
        <f t="shared" si="84"/>
        <v>43943.160000000607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37280</v>
      </c>
      <c r="C558" t="s">
        <v>495</v>
      </c>
      <c r="D558" t="s">
        <v>566</v>
      </c>
      <c r="E558" t="s">
        <v>37281</v>
      </c>
      <c r="F558" t="s">
        <v>37282</v>
      </c>
      <c r="G558">
        <v>1.9112800000000001</v>
      </c>
      <c r="H558">
        <v>1.91093</v>
      </c>
      <c r="I558">
        <f t="shared" si="82"/>
        <v>1</v>
      </c>
      <c r="J558">
        <v>1</v>
      </c>
      <c r="K558">
        <f t="shared" si="83"/>
        <v>0.92</v>
      </c>
      <c r="L558">
        <v>0.92</v>
      </c>
      <c r="M558" t="s">
        <v>17</v>
      </c>
      <c r="N558">
        <f t="shared" si="84"/>
        <v>43942.240000000609</v>
      </c>
      <c r="V558" s="7"/>
      <c r="W558" s="7"/>
      <c r="X558" s="7"/>
      <c r="Y558" s="7"/>
      <c r="Z558" s="7"/>
      <c r="AA558" s="7"/>
    </row>
    <row r="559" spans="1:27" x14ac:dyDescent="0.2">
      <c r="A559" t="s">
        <v>18</v>
      </c>
      <c r="B559" t="s">
        <v>37283</v>
      </c>
      <c r="C559" t="s">
        <v>1603</v>
      </c>
      <c r="D559" t="s">
        <v>566</v>
      </c>
      <c r="E559" t="s">
        <v>37284</v>
      </c>
      <c r="F559" t="s">
        <v>37282</v>
      </c>
      <c r="G559">
        <v>1.9131</v>
      </c>
      <c r="H559">
        <v>1.91093</v>
      </c>
      <c r="I559">
        <f t="shared" si="82"/>
        <v>2</v>
      </c>
      <c r="J559">
        <v>2</v>
      </c>
      <c r="K559">
        <f t="shared" si="83"/>
        <v>1.84</v>
      </c>
      <c r="L559">
        <v>1.84</v>
      </c>
      <c r="M559" t="s">
        <v>17</v>
      </c>
      <c r="N559">
        <f t="shared" si="84"/>
        <v>43941.320000000611</v>
      </c>
      <c r="V559" s="7"/>
      <c r="W559" s="7"/>
      <c r="X559" s="7"/>
      <c r="Y559" s="7"/>
      <c r="Z559" s="7"/>
      <c r="AA559" s="7"/>
    </row>
    <row r="560" spans="1:27" x14ac:dyDescent="0.2">
      <c r="A560" t="s">
        <v>18</v>
      </c>
      <c r="B560" t="s">
        <v>37285</v>
      </c>
      <c r="C560" t="s">
        <v>495</v>
      </c>
      <c r="D560" t="s">
        <v>566</v>
      </c>
      <c r="E560" t="s">
        <v>37286</v>
      </c>
      <c r="F560" t="s">
        <v>37287</v>
      </c>
      <c r="G560">
        <v>1.91215</v>
      </c>
      <c r="H560">
        <v>1.9112800000000001</v>
      </c>
      <c r="I560">
        <f t="shared" si="82"/>
        <v>1</v>
      </c>
      <c r="J560">
        <v>1</v>
      </c>
      <c r="K560">
        <f t="shared" si="83"/>
        <v>0.92</v>
      </c>
      <c r="L560">
        <v>0.92</v>
      </c>
      <c r="M560" t="s">
        <v>17</v>
      </c>
      <c r="N560">
        <f t="shared" si="84"/>
        <v>43939.480000000614</v>
      </c>
      <c r="V560" s="7"/>
      <c r="W560" s="7"/>
      <c r="X560" s="7"/>
      <c r="Y560" s="7"/>
      <c r="Z560" s="7"/>
      <c r="AA560" s="7"/>
    </row>
    <row r="561" spans="1:27" x14ac:dyDescent="0.2">
      <c r="A561" t="s">
        <v>18</v>
      </c>
      <c r="B561" t="s">
        <v>37288</v>
      </c>
      <c r="C561" t="s">
        <v>558</v>
      </c>
      <c r="D561" t="s">
        <v>566</v>
      </c>
      <c r="E561" t="s">
        <v>37289</v>
      </c>
      <c r="F561" t="s">
        <v>37287</v>
      </c>
      <c r="G561">
        <v>1.91307</v>
      </c>
      <c r="H561">
        <v>1.9112800000000001</v>
      </c>
      <c r="I561">
        <f t="shared" si="82"/>
        <v>2</v>
      </c>
      <c r="J561">
        <v>2</v>
      </c>
      <c r="K561">
        <f t="shared" si="83"/>
        <v>1.84</v>
      </c>
      <c r="L561">
        <v>1.84</v>
      </c>
      <c r="M561" t="s">
        <v>17</v>
      </c>
      <c r="N561">
        <f t="shared" si="84"/>
        <v>43938.560000000616</v>
      </c>
      <c r="V561" s="7"/>
      <c r="W561" s="7"/>
      <c r="X561" s="7"/>
      <c r="Y561" s="7"/>
      <c r="Z561" s="7"/>
      <c r="AA561" s="7"/>
    </row>
    <row r="562" spans="1:27" x14ac:dyDescent="0.2">
      <c r="A562" t="s">
        <v>18</v>
      </c>
      <c r="B562" t="s">
        <v>37290</v>
      </c>
      <c r="C562" t="s">
        <v>720</v>
      </c>
      <c r="D562" t="s">
        <v>566</v>
      </c>
      <c r="E562" t="s">
        <v>37291</v>
      </c>
      <c r="F562" t="s">
        <v>37287</v>
      </c>
      <c r="G562">
        <v>1.9140900000000001</v>
      </c>
      <c r="H562">
        <v>1.9112800000000001</v>
      </c>
      <c r="I562">
        <f t="shared" si="82"/>
        <v>4</v>
      </c>
      <c r="J562">
        <v>4</v>
      </c>
      <c r="K562">
        <f t="shared" si="83"/>
        <v>3.68</v>
      </c>
      <c r="L562">
        <v>3.68</v>
      </c>
      <c r="M562" t="s">
        <v>17</v>
      </c>
      <c r="N562">
        <f t="shared" si="84"/>
        <v>43936.72000000062</v>
      </c>
      <c r="V562" s="7"/>
      <c r="W562" s="7"/>
      <c r="X562" s="7"/>
      <c r="Y562" s="7"/>
      <c r="Z562" s="7"/>
      <c r="AA562" s="7"/>
    </row>
    <row r="563" spans="1:27" x14ac:dyDescent="0.2">
      <c r="A563" t="s">
        <v>18</v>
      </c>
      <c r="B563" t="s">
        <v>37292</v>
      </c>
      <c r="C563" t="s">
        <v>495</v>
      </c>
      <c r="D563" t="s">
        <v>566</v>
      </c>
      <c r="E563" t="s">
        <v>37293</v>
      </c>
      <c r="F563" t="s">
        <v>37294</v>
      </c>
      <c r="G563">
        <v>1.9176</v>
      </c>
      <c r="H563">
        <v>1.91185</v>
      </c>
      <c r="I563">
        <f t="shared" si="82"/>
        <v>1</v>
      </c>
      <c r="J563">
        <v>1</v>
      </c>
      <c r="K563">
        <f t="shared" si="83"/>
        <v>0.92</v>
      </c>
      <c r="L563">
        <v>0.92</v>
      </c>
      <c r="M563" t="s">
        <v>17</v>
      </c>
      <c r="N563">
        <f t="shared" si="84"/>
        <v>43933.040000000619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37295</v>
      </c>
      <c r="C564" t="s">
        <v>495</v>
      </c>
      <c r="D564" t="s">
        <v>566</v>
      </c>
      <c r="E564" t="s">
        <v>37296</v>
      </c>
      <c r="F564" t="s">
        <v>37297</v>
      </c>
      <c r="G564">
        <v>1.9232400000000001</v>
      </c>
      <c r="H564">
        <v>1.9165700000000001</v>
      </c>
      <c r="I564">
        <f t="shared" si="82"/>
        <v>1</v>
      </c>
      <c r="J564">
        <v>1</v>
      </c>
      <c r="K564">
        <f t="shared" si="83"/>
        <v>-1</v>
      </c>
      <c r="L564">
        <v>-1</v>
      </c>
      <c r="M564" t="s">
        <v>17</v>
      </c>
      <c r="N564">
        <f t="shared" si="84"/>
        <v>43932.120000000621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37298</v>
      </c>
      <c r="C565" t="s">
        <v>1468</v>
      </c>
      <c r="D565" t="s">
        <v>566</v>
      </c>
      <c r="E565" t="s">
        <v>37299</v>
      </c>
      <c r="F565" t="s">
        <v>37297</v>
      </c>
      <c r="G565">
        <v>1.91818</v>
      </c>
      <c r="H565">
        <v>1.9165700000000001</v>
      </c>
      <c r="I565">
        <f t="shared" si="82"/>
        <v>4</v>
      </c>
      <c r="J565">
        <v>4</v>
      </c>
      <c r="K565">
        <f t="shared" si="83"/>
        <v>-4</v>
      </c>
      <c r="L565">
        <v>-4</v>
      </c>
      <c r="M565" t="s">
        <v>17</v>
      </c>
      <c r="N565">
        <f t="shared" si="84"/>
        <v>43933.120000000621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37300</v>
      </c>
      <c r="C566" t="s">
        <v>29216</v>
      </c>
      <c r="D566" t="s">
        <v>566</v>
      </c>
      <c r="E566" t="s">
        <v>37301</v>
      </c>
      <c r="F566" t="s">
        <v>37297</v>
      </c>
      <c r="G566">
        <v>1.92058</v>
      </c>
      <c r="H566">
        <v>1.9165700000000001</v>
      </c>
      <c r="I566">
        <f t="shared" si="82"/>
        <v>2</v>
      </c>
      <c r="J566">
        <v>2</v>
      </c>
      <c r="K566">
        <f t="shared" si="83"/>
        <v>-2</v>
      </c>
      <c r="L566">
        <v>-2</v>
      </c>
      <c r="M566" t="s">
        <v>17</v>
      </c>
      <c r="N566">
        <f t="shared" si="84"/>
        <v>43937.120000000621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37302</v>
      </c>
      <c r="C567" t="s">
        <v>495</v>
      </c>
      <c r="D567" t="s">
        <v>566</v>
      </c>
      <c r="E567" t="s">
        <v>37303</v>
      </c>
      <c r="F567" t="s">
        <v>37304</v>
      </c>
      <c r="G567">
        <v>1.92109</v>
      </c>
      <c r="H567">
        <v>1.9231199999999999</v>
      </c>
      <c r="I567">
        <f t="shared" si="82"/>
        <v>1</v>
      </c>
      <c r="J567">
        <v>1</v>
      </c>
      <c r="K567">
        <f t="shared" si="83"/>
        <v>0.92</v>
      </c>
      <c r="L567">
        <v>0.92</v>
      </c>
      <c r="M567" t="s">
        <v>17</v>
      </c>
      <c r="N567">
        <f t="shared" si="84"/>
        <v>43939.120000000621</v>
      </c>
      <c r="V567" s="7"/>
      <c r="W567" s="7"/>
      <c r="X567" s="7"/>
      <c r="Y567" s="7"/>
      <c r="Z567" s="7"/>
      <c r="AA567" s="7"/>
    </row>
    <row r="568" spans="1:27" x14ac:dyDescent="0.2">
      <c r="A568" t="s">
        <v>18</v>
      </c>
      <c r="B568" t="s">
        <v>37305</v>
      </c>
      <c r="C568" t="s">
        <v>555</v>
      </c>
      <c r="D568" t="s">
        <v>566</v>
      </c>
      <c r="E568" t="s">
        <v>37306</v>
      </c>
      <c r="F568" t="s">
        <v>37307</v>
      </c>
      <c r="G568">
        <v>1.9208700000000001</v>
      </c>
      <c r="H568">
        <v>1.9218</v>
      </c>
      <c r="I568">
        <f t="shared" si="82"/>
        <v>4</v>
      </c>
      <c r="J568">
        <v>4</v>
      </c>
      <c r="K568">
        <f t="shared" si="83"/>
        <v>-4</v>
      </c>
      <c r="L568">
        <v>-4</v>
      </c>
      <c r="M568" t="s">
        <v>17</v>
      </c>
      <c r="N568">
        <f t="shared" si="84"/>
        <v>43938.200000000623</v>
      </c>
      <c r="V568" s="7"/>
      <c r="W568" s="7"/>
      <c r="X568" s="7"/>
      <c r="Y568" s="7"/>
      <c r="Z568" s="7"/>
      <c r="AA568" s="7"/>
    </row>
    <row r="569" spans="1:27" x14ac:dyDescent="0.2">
      <c r="A569" t="s">
        <v>18</v>
      </c>
      <c r="B569" t="s">
        <v>37308</v>
      </c>
      <c r="C569" t="s">
        <v>2850</v>
      </c>
      <c r="D569" t="s">
        <v>566</v>
      </c>
      <c r="E569" t="s">
        <v>37309</v>
      </c>
      <c r="F569" t="s">
        <v>37307</v>
      </c>
      <c r="G569">
        <v>1.92238</v>
      </c>
      <c r="H569">
        <v>1.9218</v>
      </c>
      <c r="I569">
        <f t="shared" si="82"/>
        <v>0</v>
      </c>
      <c r="J569">
        <v>8</v>
      </c>
      <c r="K569">
        <f t="shared" si="83"/>
        <v>0</v>
      </c>
      <c r="L569">
        <v>7.36</v>
      </c>
      <c r="M569" t="s">
        <v>17</v>
      </c>
      <c r="N569">
        <f t="shared" si="84"/>
        <v>43942.200000000623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37310</v>
      </c>
      <c r="C570" t="s">
        <v>28065</v>
      </c>
      <c r="D570" t="s">
        <v>566</v>
      </c>
      <c r="E570" t="s">
        <v>37311</v>
      </c>
      <c r="F570" t="s">
        <v>37307</v>
      </c>
      <c r="G570">
        <v>1.9193800000000001</v>
      </c>
      <c r="H570">
        <v>1.9218</v>
      </c>
      <c r="I570">
        <f t="shared" si="82"/>
        <v>2</v>
      </c>
      <c r="J570">
        <v>2</v>
      </c>
      <c r="K570">
        <f t="shared" si="83"/>
        <v>-2</v>
      </c>
      <c r="L570">
        <v>-2</v>
      </c>
      <c r="M570" t="s">
        <v>17</v>
      </c>
      <c r="N570">
        <f t="shared" si="84"/>
        <v>43934.840000000622</v>
      </c>
      <c r="V570" s="7"/>
      <c r="W570" s="7"/>
      <c r="X570" s="7"/>
      <c r="Y570" s="7"/>
      <c r="Z570" s="7"/>
      <c r="AA570" s="7"/>
    </row>
    <row r="571" spans="1:27" x14ac:dyDescent="0.2">
      <c r="A571" t="s">
        <v>18</v>
      </c>
      <c r="B571" t="s">
        <v>37312</v>
      </c>
      <c r="C571" t="s">
        <v>495</v>
      </c>
      <c r="D571" t="s">
        <v>566</v>
      </c>
      <c r="E571" t="s">
        <v>37313</v>
      </c>
      <c r="F571" t="s">
        <v>37307</v>
      </c>
      <c r="G571">
        <v>1.9177900000000001</v>
      </c>
      <c r="H571">
        <v>1.9218</v>
      </c>
      <c r="I571">
        <f t="shared" si="82"/>
        <v>1</v>
      </c>
      <c r="J571">
        <v>1</v>
      </c>
      <c r="K571">
        <f t="shared" si="83"/>
        <v>-1</v>
      </c>
      <c r="L571">
        <v>-1</v>
      </c>
      <c r="M571" t="s">
        <v>17</v>
      </c>
      <c r="N571">
        <f t="shared" si="84"/>
        <v>43936.840000000622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37314</v>
      </c>
      <c r="C572" t="s">
        <v>558</v>
      </c>
      <c r="D572" t="s">
        <v>566</v>
      </c>
      <c r="E572" t="s">
        <v>37315</v>
      </c>
      <c r="F572" t="s">
        <v>37316</v>
      </c>
      <c r="G572">
        <v>1.91825</v>
      </c>
      <c r="H572">
        <v>1.9185099999999999</v>
      </c>
      <c r="I572">
        <f t="shared" si="82"/>
        <v>2</v>
      </c>
      <c r="J572">
        <v>2</v>
      </c>
      <c r="K572">
        <f t="shared" si="83"/>
        <v>1.84</v>
      </c>
      <c r="L572">
        <v>1.84</v>
      </c>
      <c r="M572" t="s">
        <v>17</v>
      </c>
      <c r="N572">
        <f t="shared" si="84"/>
        <v>43937.840000000622</v>
      </c>
      <c r="V572" s="7"/>
      <c r="W572" s="7"/>
      <c r="X572" s="7"/>
      <c r="Y572" s="7"/>
      <c r="Z572" s="7"/>
      <c r="AA572" s="7"/>
    </row>
    <row r="573" spans="1:27" x14ac:dyDescent="0.2">
      <c r="A573" t="s">
        <v>11</v>
      </c>
      <c r="B573" t="s">
        <v>37317</v>
      </c>
      <c r="C573" t="s">
        <v>495</v>
      </c>
      <c r="D573" t="s">
        <v>566</v>
      </c>
      <c r="E573" t="s">
        <v>37318</v>
      </c>
      <c r="F573" t="s">
        <v>37316</v>
      </c>
      <c r="G573">
        <v>1.9225099999999999</v>
      </c>
      <c r="H573">
        <v>1.9185099999999999</v>
      </c>
      <c r="I573">
        <f t="shared" si="82"/>
        <v>1</v>
      </c>
      <c r="J573">
        <v>1</v>
      </c>
      <c r="K573">
        <f t="shared" si="83"/>
        <v>-1</v>
      </c>
      <c r="L573">
        <v>-1</v>
      </c>
      <c r="M573" t="s">
        <v>17</v>
      </c>
      <c r="N573">
        <f t="shared" si="84"/>
        <v>43936.000000000626</v>
      </c>
      <c r="V573" s="7"/>
      <c r="W573" s="7"/>
      <c r="X573" s="7"/>
      <c r="Y573" s="7"/>
      <c r="Z573" s="7"/>
      <c r="AA573" s="7"/>
    </row>
    <row r="574" spans="1:27" x14ac:dyDescent="0.2">
      <c r="A574" t="s">
        <v>18</v>
      </c>
      <c r="B574" t="s">
        <v>37319</v>
      </c>
      <c r="C574" t="s">
        <v>495</v>
      </c>
      <c r="D574" t="s">
        <v>566</v>
      </c>
      <c r="E574" t="s">
        <v>37320</v>
      </c>
      <c r="F574" t="s">
        <v>37321</v>
      </c>
      <c r="G574">
        <v>1.92059</v>
      </c>
      <c r="H574">
        <v>1.9218</v>
      </c>
      <c r="I574">
        <f t="shared" si="82"/>
        <v>1</v>
      </c>
      <c r="J574">
        <v>1</v>
      </c>
      <c r="K574">
        <f t="shared" si="83"/>
        <v>-1</v>
      </c>
      <c r="L574">
        <v>-1</v>
      </c>
      <c r="M574" t="s">
        <v>17</v>
      </c>
      <c r="N574">
        <f t="shared" si="84"/>
        <v>43937.000000000626</v>
      </c>
      <c r="V574" s="7"/>
      <c r="W574" s="7"/>
      <c r="X574" s="7"/>
      <c r="Y574" s="7"/>
      <c r="Z574" s="7"/>
      <c r="AA574" s="7"/>
    </row>
    <row r="575" spans="1:27" x14ac:dyDescent="0.2">
      <c r="A575" t="s">
        <v>18</v>
      </c>
      <c r="B575" t="s">
        <v>37322</v>
      </c>
      <c r="C575" t="s">
        <v>28071</v>
      </c>
      <c r="D575" t="s">
        <v>566</v>
      </c>
      <c r="E575" t="s">
        <v>37323</v>
      </c>
      <c r="F575" t="s">
        <v>37321</v>
      </c>
      <c r="G575">
        <v>1.92137</v>
      </c>
      <c r="H575">
        <v>1.9218</v>
      </c>
      <c r="I575">
        <f t="shared" si="82"/>
        <v>2</v>
      </c>
      <c r="J575">
        <v>2</v>
      </c>
      <c r="K575">
        <f t="shared" si="83"/>
        <v>-2</v>
      </c>
      <c r="L575">
        <v>-2</v>
      </c>
      <c r="M575" t="s">
        <v>17</v>
      </c>
      <c r="N575">
        <f t="shared" si="84"/>
        <v>43938.000000000626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37324</v>
      </c>
      <c r="C576" t="s">
        <v>29049</v>
      </c>
      <c r="D576" t="s">
        <v>566</v>
      </c>
      <c r="E576" t="s">
        <v>37325</v>
      </c>
      <c r="F576" t="s">
        <v>37321</v>
      </c>
      <c r="G576">
        <v>1.92201</v>
      </c>
      <c r="H576">
        <v>1.9218</v>
      </c>
      <c r="I576">
        <f t="shared" si="82"/>
        <v>4</v>
      </c>
      <c r="J576">
        <v>4</v>
      </c>
      <c r="K576">
        <f t="shared" si="83"/>
        <v>3.68</v>
      </c>
      <c r="L576">
        <v>3.68</v>
      </c>
      <c r="M576" t="s">
        <v>17</v>
      </c>
      <c r="N576">
        <f t="shared" si="84"/>
        <v>43940.000000000626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37326</v>
      </c>
      <c r="C577" t="s">
        <v>495</v>
      </c>
      <c r="D577" t="s">
        <v>566</v>
      </c>
      <c r="E577" t="s">
        <v>37327</v>
      </c>
      <c r="F577" t="s">
        <v>37328</v>
      </c>
      <c r="G577">
        <v>1.9230799999999999</v>
      </c>
      <c r="H577">
        <v>1.9212</v>
      </c>
      <c r="I577">
        <f t="shared" si="82"/>
        <v>1</v>
      </c>
      <c r="J577">
        <v>1</v>
      </c>
      <c r="K577">
        <f t="shared" si="83"/>
        <v>0.92</v>
      </c>
      <c r="L577">
        <v>0.92</v>
      </c>
      <c r="M577" t="s">
        <v>17</v>
      </c>
      <c r="N577">
        <f t="shared" si="84"/>
        <v>43936.320000000625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37329</v>
      </c>
      <c r="C578" t="s">
        <v>544</v>
      </c>
      <c r="D578" t="s">
        <v>566</v>
      </c>
      <c r="E578" t="s">
        <v>37330</v>
      </c>
      <c r="F578" t="s">
        <v>37331</v>
      </c>
      <c r="G578">
        <v>1.9252400000000001</v>
      </c>
      <c r="H578">
        <v>1.92092</v>
      </c>
      <c r="I578">
        <f t="shared" si="82"/>
        <v>1</v>
      </c>
      <c r="J578">
        <v>1</v>
      </c>
      <c r="K578">
        <f t="shared" si="83"/>
        <v>-1</v>
      </c>
      <c r="L578">
        <v>-1</v>
      </c>
      <c r="M578" t="s">
        <v>17</v>
      </c>
      <c r="N578">
        <f t="shared" si="84"/>
        <v>43935.400000000627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37332</v>
      </c>
      <c r="C579" t="s">
        <v>1309</v>
      </c>
      <c r="D579" t="s">
        <v>566</v>
      </c>
      <c r="E579" t="s">
        <v>37333</v>
      </c>
      <c r="F579" t="s">
        <v>37331</v>
      </c>
      <c r="G579">
        <v>1.9210700000000001</v>
      </c>
      <c r="H579">
        <v>1.92092</v>
      </c>
      <c r="I579">
        <f t="shared" ref="I579:I642" si="85">IF(J579=8,0,J579)</f>
        <v>4</v>
      </c>
      <c r="J579">
        <v>4</v>
      </c>
      <c r="K579">
        <f t="shared" ref="K579:K642" si="86">IF(OR(L579=-8,L579=7.36),0,L579)</f>
        <v>-4</v>
      </c>
      <c r="L579">
        <v>-4</v>
      </c>
      <c r="M579" t="s">
        <v>17</v>
      </c>
      <c r="N579">
        <f t="shared" si="84"/>
        <v>43936.400000000627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37334</v>
      </c>
      <c r="C580" t="s">
        <v>28065</v>
      </c>
      <c r="D580" t="s">
        <v>566</v>
      </c>
      <c r="E580" t="s">
        <v>37335</v>
      </c>
      <c r="F580" t="s">
        <v>37331</v>
      </c>
      <c r="G580">
        <v>1.92319</v>
      </c>
      <c r="H580">
        <v>1.92092</v>
      </c>
      <c r="I580">
        <f t="shared" si="85"/>
        <v>2</v>
      </c>
      <c r="J580">
        <v>2</v>
      </c>
      <c r="K580">
        <f t="shared" si="86"/>
        <v>-2</v>
      </c>
      <c r="L580">
        <v>-2</v>
      </c>
      <c r="M580" t="s">
        <v>17</v>
      </c>
      <c r="N580">
        <f t="shared" ref="N580:N643" si="87">N579-L579</f>
        <v>43940.400000000627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37336</v>
      </c>
      <c r="C581" t="s">
        <v>28689</v>
      </c>
      <c r="D581" t="s">
        <v>566</v>
      </c>
      <c r="E581" t="s">
        <v>37337</v>
      </c>
      <c r="F581" t="s">
        <v>37338</v>
      </c>
      <c r="G581">
        <v>1.9176800000000001</v>
      </c>
      <c r="H581">
        <v>1.9246000000000001</v>
      </c>
      <c r="I581">
        <f t="shared" si="85"/>
        <v>2</v>
      </c>
      <c r="J581">
        <v>2</v>
      </c>
      <c r="K581">
        <f t="shared" si="86"/>
        <v>1.84</v>
      </c>
      <c r="L581">
        <v>1.84</v>
      </c>
      <c r="M581" t="s">
        <v>17</v>
      </c>
      <c r="N581">
        <f t="shared" si="87"/>
        <v>43942.400000000627</v>
      </c>
      <c r="V581" s="7"/>
      <c r="W581" s="7"/>
      <c r="X581" s="7"/>
      <c r="Y581" s="7"/>
      <c r="Z581" s="7"/>
      <c r="AA581" s="7"/>
    </row>
    <row r="582" spans="1:27" x14ac:dyDescent="0.2">
      <c r="A582" t="s">
        <v>11</v>
      </c>
      <c r="B582" t="s">
        <v>37339</v>
      </c>
      <c r="C582" t="s">
        <v>495</v>
      </c>
      <c r="D582" t="s">
        <v>566</v>
      </c>
      <c r="E582" t="s">
        <v>37340</v>
      </c>
      <c r="F582" t="s">
        <v>37338</v>
      </c>
      <c r="G582">
        <v>1.9191800000000001</v>
      </c>
      <c r="H582">
        <v>1.9246000000000001</v>
      </c>
      <c r="I582">
        <f t="shared" si="85"/>
        <v>1</v>
      </c>
      <c r="J582">
        <v>1</v>
      </c>
      <c r="K582">
        <f t="shared" si="86"/>
        <v>0.92</v>
      </c>
      <c r="L582">
        <v>0.92</v>
      </c>
      <c r="M582" t="s">
        <v>17</v>
      </c>
      <c r="N582">
        <f t="shared" si="87"/>
        <v>43940.560000000631</v>
      </c>
      <c r="V582" s="7"/>
      <c r="W582" s="7"/>
      <c r="X582" s="7"/>
      <c r="Y582" s="7"/>
      <c r="Z582" s="7"/>
      <c r="AA582" s="7"/>
    </row>
    <row r="583" spans="1:27" x14ac:dyDescent="0.2">
      <c r="A583" t="s">
        <v>18</v>
      </c>
      <c r="B583" t="s">
        <v>37341</v>
      </c>
      <c r="C583" t="s">
        <v>495</v>
      </c>
      <c r="D583" t="s">
        <v>566</v>
      </c>
      <c r="E583" t="s">
        <v>37342</v>
      </c>
      <c r="F583" t="s">
        <v>37343</v>
      </c>
      <c r="G583">
        <v>1.9209000000000001</v>
      </c>
      <c r="H583">
        <v>1.92052</v>
      </c>
      <c r="I583">
        <f t="shared" si="85"/>
        <v>1</v>
      </c>
      <c r="J583">
        <v>1</v>
      </c>
      <c r="K583">
        <f t="shared" si="86"/>
        <v>0.92</v>
      </c>
      <c r="L583">
        <v>0.92</v>
      </c>
      <c r="M583" t="s">
        <v>17</v>
      </c>
      <c r="N583">
        <f t="shared" si="87"/>
        <v>43939.640000000632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37344</v>
      </c>
      <c r="C584" t="s">
        <v>998</v>
      </c>
      <c r="D584" t="s">
        <v>566</v>
      </c>
      <c r="E584" t="s">
        <v>37345</v>
      </c>
      <c r="F584" t="s">
        <v>37346</v>
      </c>
      <c r="G584">
        <v>1.91856</v>
      </c>
      <c r="H584">
        <v>1.92058</v>
      </c>
      <c r="I584">
        <f t="shared" si="85"/>
        <v>4</v>
      </c>
      <c r="J584">
        <v>4</v>
      </c>
      <c r="K584">
        <f t="shared" si="86"/>
        <v>3.68</v>
      </c>
      <c r="L584">
        <v>3.68</v>
      </c>
      <c r="M584" t="s">
        <v>17</v>
      </c>
      <c r="N584">
        <f t="shared" si="87"/>
        <v>43938.720000000634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37347</v>
      </c>
      <c r="C585" t="s">
        <v>28064</v>
      </c>
      <c r="D585" t="s">
        <v>566</v>
      </c>
      <c r="E585" t="s">
        <v>37348</v>
      </c>
      <c r="F585" t="s">
        <v>37346</v>
      </c>
      <c r="G585">
        <v>1.9197900000000001</v>
      </c>
      <c r="H585">
        <v>1.92058</v>
      </c>
      <c r="I585">
        <f t="shared" si="85"/>
        <v>2</v>
      </c>
      <c r="J585">
        <v>2</v>
      </c>
      <c r="K585">
        <f t="shared" si="86"/>
        <v>1.84</v>
      </c>
      <c r="L585">
        <v>1.84</v>
      </c>
      <c r="M585" t="s">
        <v>17</v>
      </c>
      <c r="N585">
        <f t="shared" si="87"/>
        <v>43935.040000000634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37349</v>
      </c>
      <c r="C586" t="s">
        <v>495</v>
      </c>
      <c r="D586" t="s">
        <v>566</v>
      </c>
      <c r="E586" t="s">
        <v>37350</v>
      </c>
      <c r="F586" t="s">
        <v>37346</v>
      </c>
      <c r="G586">
        <v>1.92076</v>
      </c>
      <c r="H586">
        <v>1.92058</v>
      </c>
      <c r="I586">
        <f t="shared" si="85"/>
        <v>1</v>
      </c>
      <c r="J586">
        <v>1</v>
      </c>
      <c r="K586">
        <f t="shared" si="86"/>
        <v>-1</v>
      </c>
      <c r="L586">
        <v>-1</v>
      </c>
      <c r="M586" t="s">
        <v>17</v>
      </c>
      <c r="N586">
        <f t="shared" si="87"/>
        <v>43933.200000000637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37351</v>
      </c>
      <c r="C587" t="s">
        <v>555</v>
      </c>
      <c r="D587" t="s">
        <v>566</v>
      </c>
      <c r="E587" t="s">
        <v>37352</v>
      </c>
      <c r="F587" t="s">
        <v>37353</v>
      </c>
      <c r="G587">
        <v>1.91818</v>
      </c>
      <c r="H587">
        <v>1.9210799999999999</v>
      </c>
      <c r="I587">
        <f t="shared" si="85"/>
        <v>2</v>
      </c>
      <c r="J587">
        <v>2</v>
      </c>
      <c r="K587">
        <f t="shared" si="86"/>
        <v>1.84</v>
      </c>
      <c r="L587">
        <v>1.84</v>
      </c>
      <c r="M587" t="s">
        <v>17</v>
      </c>
      <c r="N587">
        <f t="shared" si="87"/>
        <v>43934.200000000637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37354</v>
      </c>
      <c r="C588" t="s">
        <v>29216</v>
      </c>
      <c r="D588" t="s">
        <v>566</v>
      </c>
      <c r="E588" t="s">
        <v>37355</v>
      </c>
      <c r="F588" t="s">
        <v>37353</v>
      </c>
      <c r="G588">
        <v>1.9176599999999999</v>
      </c>
      <c r="H588">
        <v>1.9210799999999999</v>
      </c>
      <c r="I588">
        <f t="shared" si="85"/>
        <v>4</v>
      </c>
      <c r="J588">
        <v>4</v>
      </c>
      <c r="K588">
        <f t="shared" si="86"/>
        <v>3.68</v>
      </c>
      <c r="L588">
        <v>3.68</v>
      </c>
      <c r="M588" t="s">
        <v>17</v>
      </c>
      <c r="N588">
        <f t="shared" si="87"/>
        <v>43932.360000000641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37356</v>
      </c>
      <c r="C589" t="s">
        <v>495</v>
      </c>
      <c r="D589" t="s">
        <v>566</v>
      </c>
      <c r="E589" t="s">
        <v>37357</v>
      </c>
      <c r="F589" t="s">
        <v>37353</v>
      </c>
      <c r="G589">
        <v>1.9186700000000001</v>
      </c>
      <c r="H589">
        <v>1.9210799999999999</v>
      </c>
      <c r="I589">
        <f t="shared" si="85"/>
        <v>1</v>
      </c>
      <c r="J589">
        <v>1</v>
      </c>
      <c r="K589">
        <f t="shared" si="86"/>
        <v>0.92</v>
      </c>
      <c r="L589">
        <v>0.92</v>
      </c>
      <c r="M589" t="s">
        <v>17</v>
      </c>
      <c r="N589">
        <f t="shared" si="87"/>
        <v>43928.680000000641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37358</v>
      </c>
      <c r="C590" t="s">
        <v>495</v>
      </c>
      <c r="D590" t="s">
        <v>566</v>
      </c>
      <c r="E590" t="s">
        <v>37359</v>
      </c>
      <c r="F590" t="s">
        <v>37360</v>
      </c>
      <c r="G590">
        <v>1.9126300000000001</v>
      </c>
      <c r="H590">
        <v>1.91883</v>
      </c>
      <c r="I590">
        <f t="shared" si="85"/>
        <v>1</v>
      </c>
      <c r="J590">
        <v>1</v>
      </c>
      <c r="K590">
        <f t="shared" si="86"/>
        <v>0.92</v>
      </c>
      <c r="L590">
        <v>0.92</v>
      </c>
      <c r="M590" t="s">
        <v>17</v>
      </c>
      <c r="N590">
        <f t="shared" si="87"/>
        <v>43927.760000000642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37361</v>
      </c>
      <c r="C591" t="s">
        <v>495</v>
      </c>
      <c r="D591" t="s">
        <v>566</v>
      </c>
      <c r="E591" t="s">
        <v>37362</v>
      </c>
      <c r="F591" t="s">
        <v>37363</v>
      </c>
      <c r="G591">
        <v>1.9125099999999999</v>
      </c>
      <c r="H591">
        <v>1.91252</v>
      </c>
      <c r="I591">
        <f t="shared" si="85"/>
        <v>1</v>
      </c>
      <c r="J591">
        <v>1</v>
      </c>
      <c r="K591">
        <f t="shared" si="86"/>
        <v>-1</v>
      </c>
      <c r="L591">
        <v>-1</v>
      </c>
      <c r="M591" t="s">
        <v>17</v>
      </c>
      <c r="N591">
        <f t="shared" si="87"/>
        <v>43926.840000000644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37364</v>
      </c>
      <c r="C592" t="s">
        <v>33</v>
      </c>
      <c r="D592" t="s">
        <v>566</v>
      </c>
      <c r="E592" t="s">
        <v>35858</v>
      </c>
      <c r="F592" t="s">
        <v>37365</v>
      </c>
      <c r="G592">
        <v>1.91337</v>
      </c>
      <c r="H592">
        <v>1.9121999999999999</v>
      </c>
      <c r="I592">
        <f t="shared" si="85"/>
        <v>4</v>
      </c>
      <c r="J592">
        <v>4</v>
      </c>
      <c r="K592">
        <f t="shared" si="86"/>
        <v>-4</v>
      </c>
      <c r="L592">
        <v>-4</v>
      </c>
      <c r="M592" t="s">
        <v>17</v>
      </c>
      <c r="N592">
        <f t="shared" si="87"/>
        <v>43927.840000000644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37366</v>
      </c>
      <c r="C593" t="s">
        <v>495</v>
      </c>
      <c r="D593" t="s">
        <v>566</v>
      </c>
      <c r="E593" t="s">
        <v>37367</v>
      </c>
      <c r="F593" t="s">
        <v>37365</v>
      </c>
      <c r="G593">
        <v>1.91628</v>
      </c>
      <c r="H593">
        <v>1.9121999999999999</v>
      </c>
      <c r="I593">
        <f t="shared" si="85"/>
        <v>1</v>
      </c>
      <c r="J593">
        <v>1</v>
      </c>
      <c r="K593">
        <f t="shared" si="86"/>
        <v>-1</v>
      </c>
      <c r="L593">
        <v>-1</v>
      </c>
      <c r="M593" t="s">
        <v>17</v>
      </c>
      <c r="N593">
        <f t="shared" si="87"/>
        <v>43931.840000000644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37368</v>
      </c>
      <c r="C594" t="s">
        <v>1468</v>
      </c>
      <c r="D594" t="s">
        <v>566</v>
      </c>
      <c r="E594" t="s">
        <v>37369</v>
      </c>
      <c r="F594" t="s">
        <v>37365</v>
      </c>
      <c r="G594">
        <v>1.9148700000000001</v>
      </c>
      <c r="H594">
        <v>1.9121999999999999</v>
      </c>
      <c r="I594">
        <f t="shared" si="85"/>
        <v>2</v>
      </c>
      <c r="J594">
        <v>2</v>
      </c>
      <c r="K594">
        <f t="shared" si="86"/>
        <v>-2</v>
      </c>
      <c r="L594">
        <v>-2</v>
      </c>
      <c r="M594" t="s">
        <v>17</v>
      </c>
      <c r="N594">
        <f t="shared" si="87"/>
        <v>43932.840000000644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37370</v>
      </c>
      <c r="C595" t="s">
        <v>28064</v>
      </c>
      <c r="D595" t="s">
        <v>566</v>
      </c>
      <c r="E595" t="s">
        <v>37371</v>
      </c>
      <c r="F595" t="s">
        <v>37372</v>
      </c>
      <c r="G595">
        <v>1.91466</v>
      </c>
      <c r="H595">
        <v>1.91658</v>
      </c>
      <c r="I595">
        <f t="shared" si="85"/>
        <v>2</v>
      </c>
      <c r="J595">
        <v>2</v>
      </c>
      <c r="K595">
        <f t="shared" si="86"/>
        <v>1.84</v>
      </c>
      <c r="L595">
        <v>1.84</v>
      </c>
      <c r="M595" t="s">
        <v>17</v>
      </c>
      <c r="N595">
        <f t="shared" si="87"/>
        <v>43934.840000000644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37373</v>
      </c>
      <c r="C596" t="s">
        <v>495</v>
      </c>
      <c r="D596" t="s">
        <v>566</v>
      </c>
      <c r="E596" t="s">
        <v>37374</v>
      </c>
      <c r="F596" t="s">
        <v>37372</v>
      </c>
      <c r="G596">
        <v>1.9167700000000001</v>
      </c>
      <c r="H596">
        <v>1.91658</v>
      </c>
      <c r="I596">
        <f t="shared" si="85"/>
        <v>1</v>
      </c>
      <c r="J596">
        <v>1</v>
      </c>
      <c r="K596">
        <f t="shared" si="86"/>
        <v>-1</v>
      </c>
      <c r="L596">
        <v>-1</v>
      </c>
      <c r="M596" t="s">
        <v>17</v>
      </c>
      <c r="N596">
        <f t="shared" si="87"/>
        <v>43933.000000000648</v>
      </c>
      <c r="V596" s="7"/>
      <c r="W596" s="7"/>
      <c r="X596" s="7"/>
      <c r="Y596" s="7"/>
      <c r="Z596" s="7"/>
      <c r="AA596" s="7"/>
    </row>
    <row r="597" spans="1:27" x14ac:dyDescent="0.2">
      <c r="A597" t="s">
        <v>18</v>
      </c>
      <c r="B597" t="s">
        <v>37375</v>
      </c>
      <c r="C597" t="s">
        <v>2929</v>
      </c>
      <c r="D597" t="s">
        <v>223</v>
      </c>
      <c r="E597" t="s">
        <v>37376</v>
      </c>
      <c r="F597" t="s">
        <v>37377</v>
      </c>
      <c r="G597">
        <v>0.89141999999999999</v>
      </c>
      <c r="H597">
        <v>0.89037999999999995</v>
      </c>
      <c r="I597">
        <f t="shared" si="85"/>
        <v>2</v>
      </c>
      <c r="J597">
        <v>2</v>
      </c>
      <c r="K597">
        <f t="shared" si="86"/>
        <v>1.72</v>
      </c>
      <c r="L597">
        <v>1.72</v>
      </c>
      <c r="M597" t="s">
        <v>17</v>
      </c>
      <c r="N597">
        <f t="shared" si="87"/>
        <v>43934.000000000648</v>
      </c>
      <c r="V597" s="7"/>
      <c r="W597" s="7"/>
      <c r="X597" s="7"/>
      <c r="Y597" s="7"/>
      <c r="Z597" s="7"/>
      <c r="AA597" s="7"/>
    </row>
    <row r="598" spans="1:27" x14ac:dyDescent="0.2">
      <c r="A598" t="s">
        <v>18</v>
      </c>
      <c r="B598" t="s">
        <v>37378</v>
      </c>
      <c r="C598" t="s">
        <v>495</v>
      </c>
      <c r="D598" t="s">
        <v>223</v>
      </c>
      <c r="E598" t="s">
        <v>37379</v>
      </c>
      <c r="F598" t="s">
        <v>37377</v>
      </c>
      <c r="G598">
        <v>0.89012999999999998</v>
      </c>
      <c r="H598">
        <v>0.89037999999999995</v>
      </c>
      <c r="I598">
        <f t="shared" si="85"/>
        <v>1</v>
      </c>
      <c r="J598">
        <v>1</v>
      </c>
      <c r="K598">
        <f t="shared" si="86"/>
        <v>-1</v>
      </c>
      <c r="L598">
        <v>-1</v>
      </c>
      <c r="M598" t="s">
        <v>17</v>
      </c>
      <c r="N598">
        <f t="shared" si="87"/>
        <v>43932.280000000646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37380</v>
      </c>
      <c r="C599" t="s">
        <v>3722</v>
      </c>
      <c r="D599" t="s">
        <v>223</v>
      </c>
      <c r="E599" t="s">
        <v>37381</v>
      </c>
      <c r="F599" t="s">
        <v>37382</v>
      </c>
      <c r="G599">
        <v>0.88854999999999995</v>
      </c>
      <c r="H599">
        <v>0.89007000000000003</v>
      </c>
      <c r="I599">
        <f t="shared" si="85"/>
        <v>4</v>
      </c>
      <c r="J599">
        <v>4</v>
      </c>
      <c r="K599">
        <f t="shared" si="86"/>
        <v>3.24</v>
      </c>
      <c r="L599">
        <v>3.24</v>
      </c>
      <c r="M599" t="s">
        <v>17</v>
      </c>
      <c r="N599">
        <f t="shared" si="87"/>
        <v>43933.280000000646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37383</v>
      </c>
      <c r="C600" t="s">
        <v>495</v>
      </c>
      <c r="D600" t="s">
        <v>223</v>
      </c>
      <c r="E600" t="s">
        <v>37384</v>
      </c>
      <c r="F600" t="s">
        <v>37382</v>
      </c>
      <c r="G600">
        <v>0.89251000000000003</v>
      </c>
      <c r="H600">
        <v>0.89007000000000003</v>
      </c>
      <c r="I600">
        <f t="shared" si="85"/>
        <v>1</v>
      </c>
      <c r="J600">
        <v>1</v>
      </c>
      <c r="K600">
        <f t="shared" si="86"/>
        <v>-1</v>
      </c>
      <c r="L600">
        <v>-1</v>
      </c>
      <c r="M600" t="s">
        <v>17</v>
      </c>
      <c r="N600">
        <f t="shared" si="87"/>
        <v>43930.040000000648</v>
      </c>
      <c r="V600" s="7"/>
      <c r="W600" s="7"/>
      <c r="X600" s="7"/>
      <c r="Y600" s="7"/>
      <c r="Z600" s="7"/>
      <c r="AA600" s="7"/>
    </row>
    <row r="601" spans="1:27" x14ac:dyDescent="0.2">
      <c r="A601" t="s">
        <v>11</v>
      </c>
      <c r="B601" t="s">
        <v>37385</v>
      </c>
      <c r="C601" t="s">
        <v>558</v>
      </c>
      <c r="D601" t="s">
        <v>223</v>
      </c>
      <c r="E601" t="s">
        <v>37386</v>
      </c>
      <c r="F601" t="s">
        <v>37382</v>
      </c>
      <c r="G601">
        <v>0.89058000000000004</v>
      </c>
      <c r="H601">
        <v>0.89007000000000003</v>
      </c>
      <c r="I601">
        <f t="shared" si="85"/>
        <v>2</v>
      </c>
      <c r="J601">
        <v>2</v>
      </c>
      <c r="K601">
        <f t="shared" si="86"/>
        <v>-2</v>
      </c>
      <c r="L601">
        <v>-2</v>
      </c>
      <c r="M601" t="s">
        <v>17</v>
      </c>
      <c r="N601">
        <f t="shared" si="87"/>
        <v>43931.040000000648</v>
      </c>
      <c r="V601" s="7"/>
      <c r="W601" s="7"/>
      <c r="X601" s="7"/>
      <c r="Y601" s="7"/>
      <c r="Z601" s="7"/>
      <c r="AA601" s="7"/>
    </row>
    <row r="602" spans="1:27" x14ac:dyDescent="0.2">
      <c r="A602" t="s">
        <v>18</v>
      </c>
      <c r="B602" t="s">
        <v>37387</v>
      </c>
      <c r="C602" t="s">
        <v>28065</v>
      </c>
      <c r="D602" t="s">
        <v>223</v>
      </c>
      <c r="E602" t="s">
        <v>37388</v>
      </c>
      <c r="F602" t="s">
        <v>37389</v>
      </c>
      <c r="G602">
        <v>0.89220999999999995</v>
      </c>
      <c r="H602">
        <v>0.89227999999999996</v>
      </c>
      <c r="I602">
        <f t="shared" si="85"/>
        <v>2</v>
      </c>
      <c r="J602">
        <v>2</v>
      </c>
      <c r="K602">
        <f t="shared" si="86"/>
        <v>-2</v>
      </c>
      <c r="L602">
        <v>-2</v>
      </c>
      <c r="M602" t="s">
        <v>17</v>
      </c>
      <c r="N602">
        <f t="shared" si="87"/>
        <v>43933.040000000648</v>
      </c>
      <c r="V602" s="7"/>
      <c r="W602" s="7"/>
      <c r="X602" s="7"/>
      <c r="Y602" s="7"/>
      <c r="Z602" s="7"/>
      <c r="AA602" s="7"/>
    </row>
    <row r="603" spans="1:27" x14ac:dyDescent="0.2">
      <c r="A603" t="s">
        <v>18</v>
      </c>
      <c r="B603" t="s">
        <v>37390</v>
      </c>
      <c r="C603" t="s">
        <v>28068</v>
      </c>
      <c r="D603" t="s">
        <v>223</v>
      </c>
      <c r="E603" t="s">
        <v>37391</v>
      </c>
      <c r="F603" t="s">
        <v>37389</v>
      </c>
      <c r="G603">
        <v>0.89320999999999995</v>
      </c>
      <c r="H603">
        <v>0.89227999999999996</v>
      </c>
      <c r="I603">
        <f t="shared" si="85"/>
        <v>4</v>
      </c>
      <c r="J603">
        <v>4</v>
      </c>
      <c r="K603">
        <f t="shared" si="86"/>
        <v>3.68</v>
      </c>
      <c r="L603">
        <v>3.68</v>
      </c>
      <c r="M603" t="s">
        <v>17</v>
      </c>
      <c r="N603">
        <f t="shared" si="87"/>
        <v>43935.040000000648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37392</v>
      </c>
      <c r="C604" t="s">
        <v>495</v>
      </c>
      <c r="D604" t="s">
        <v>223</v>
      </c>
      <c r="E604" t="s">
        <v>37393</v>
      </c>
      <c r="F604" t="s">
        <v>37389</v>
      </c>
      <c r="G604">
        <v>0.89115</v>
      </c>
      <c r="H604">
        <v>0.89227999999999996</v>
      </c>
      <c r="I604">
        <f t="shared" si="85"/>
        <v>1</v>
      </c>
      <c r="J604">
        <v>1</v>
      </c>
      <c r="K604">
        <f t="shared" si="86"/>
        <v>-1</v>
      </c>
      <c r="L604">
        <v>-1</v>
      </c>
      <c r="M604" t="s">
        <v>17</v>
      </c>
      <c r="N604">
        <f t="shared" si="87"/>
        <v>43931.360000000648</v>
      </c>
      <c r="V604" s="7"/>
      <c r="W604" s="7"/>
      <c r="X604" s="7"/>
      <c r="Y604" s="7"/>
      <c r="Z604" s="7"/>
      <c r="AA604" s="7"/>
    </row>
    <row r="605" spans="1:27" x14ac:dyDescent="0.2">
      <c r="A605" t="s">
        <v>18</v>
      </c>
      <c r="B605" t="s">
        <v>37394</v>
      </c>
      <c r="C605" t="s">
        <v>495</v>
      </c>
      <c r="D605" t="s">
        <v>223</v>
      </c>
      <c r="E605" t="s">
        <v>37395</v>
      </c>
      <c r="F605" t="s">
        <v>37396</v>
      </c>
      <c r="G605">
        <v>0.89546000000000003</v>
      </c>
      <c r="H605">
        <v>0.8911</v>
      </c>
      <c r="I605">
        <f t="shared" si="85"/>
        <v>1</v>
      </c>
      <c r="J605">
        <v>1</v>
      </c>
      <c r="K605">
        <f t="shared" si="86"/>
        <v>0.92</v>
      </c>
      <c r="L605">
        <v>0.92</v>
      </c>
      <c r="M605" t="s">
        <v>17</v>
      </c>
      <c r="N605">
        <f t="shared" si="87"/>
        <v>43932.360000000648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37397</v>
      </c>
      <c r="C606" t="s">
        <v>28532</v>
      </c>
      <c r="D606" t="s">
        <v>223</v>
      </c>
      <c r="E606" t="s">
        <v>37398</v>
      </c>
      <c r="F606" t="s">
        <v>37399</v>
      </c>
      <c r="G606">
        <v>0.89515</v>
      </c>
      <c r="H606">
        <v>0.89598</v>
      </c>
      <c r="I606">
        <f t="shared" si="85"/>
        <v>4</v>
      </c>
      <c r="J606">
        <v>4</v>
      </c>
      <c r="K606">
        <f t="shared" si="86"/>
        <v>3.68</v>
      </c>
      <c r="L606">
        <v>3.68</v>
      </c>
      <c r="M606" t="s">
        <v>17</v>
      </c>
      <c r="N606">
        <f t="shared" si="87"/>
        <v>43931.44000000065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37400</v>
      </c>
      <c r="C607" t="s">
        <v>555</v>
      </c>
      <c r="D607" t="s">
        <v>223</v>
      </c>
      <c r="E607" t="s">
        <v>37401</v>
      </c>
      <c r="F607" t="s">
        <v>37399</v>
      </c>
      <c r="G607">
        <v>0.89698999999999995</v>
      </c>
      <c r="H607">
        <v>0.89598</v>
      </c>
      <c r="I607">
        <f t="shared" si="85"/>
        <v>2</v>
      </c>
      <c r="J607">
        <v>2</v>
      </c>
      <c r="K607">
        <f t="shared" si="86"/>
        <v>-2</v>
      </c>
      <c r="L607">
        <v>-2</v>
      </c>
      <c r="M607" t="s">
        <v>17</v>
      </c>
      <c r="N607">
        <f t="shared" si="87"/>
        <v>43927.76000000065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37402</v>
      </c>
      <c r="C608" t="s">
        <v>495</v>
      </c>
      <c r="D608" t="s">
        <v>223</v>
      </c>
      <c r="E608" t="s">
        <v>37403</v>
      </c>
      <c r="F608" t="s">
        <v>37399</v>
      </c>
      <c r="G608">
        <v>0.89864999999999995</v>
      </c>
      <c r="H608">
        <v>0.89598</v>
      </c>
      <c r="I608">
        <f t="shared" si="85"/>
        <v>1</v>
      </c>
      <c r="J608">
        <v>1</v>
      </c>
      <c r="K608">
        <f t="shared" si="86"/>
        <v>-1</v>
      </c>
      <c r="L608">
        <v>-1</v>
      </c>
      <c r="M608" t="s">
        <v>17</v>
      </c>
      <c r="N608">
        <f t="shared" si="87"/>
        <v>43929.76000000065</v>
      </c>
      <c r="V608" s="7"/>
      <c r="W608" s="7"/>
      <c r="X608" s="7"/>
      <c r="Y608" s="7"/>
      <c r="Z608" s="7"/>
      <c r="AA608" s="7"/>
    </row>
    <row r="609" spans="1:27" x14ac:dyDescent="0.2">
      <c r="A609" t="s">
        <v>11</v>
      </c>
      <c r="B609" t="s">
        <v>37404</v>
      </c>
      <c r="C609" t="s">
        <v>495</v>
      </c>
      <c r="D609" t="s">
        <v>223</v>
      </c>
      <c r="E609" t="s">
        <v>37405</v>
      </c>
      <c r="F609" t="s">
        <v>37406</v>
      </c>
      <c r="G609">
        <v>0.89663999999999999</v>
      </c>
      <c r="H609">
        <v>0.89878000000000002</v>
      </c>
      <c r="I609">
        <f t="shared" si="85"/>
        <v>1</v>
      </c>
      <c r="J609">
        <v>1</v>
      </c>
      <c r="K609">
        <f t="shared" si="86"/>
        <v>0.92</v>
      </c>
      <c r="L609">
        <v>0.92</v>
      </c>
      <c r="M609" t="s">
        <v>17</v>
      </c>
      <c r="N609">
        <f t="shared" si="87"/>
        <v>43930.76000000065</v>
      </c>
      <c r="V609" s="7"/>
      <c r="W609" s="7"/>
      <c r="X609" s="7"/>
      <c r="Y609" s="7"/>
      <c r="Z609" s="7"/>
      <c r="AA609" s="7"/>
    </row>
    <row r="610" spans="1:27" x14ac:dyDescent="0.2">
      <c r="A610" t="s">
        <v>11</v>
      </c>
      <c r="B610" t="s">
        <v>37407</v>
      </c>
      <c r="C610" t="s">
        <v>495</v>
      </c>
      <c r="D610" t="s">
        <v>223</v>
      </c>
      <c r="E610" t="s">
        <v>37408</v>
      </c>
      <c r="F610" t="s">
        <v>37409</v>
      </c>
      <c r="G610">
        <v>0.89609000000000005</v>
      </c>
      <c r="H610">
        <v>0.89663000000000004</v>
      </c>
      <c r="I610">
        <f t="shared" si="85"/>
        <v>1</v>
      </c>
      <c r="J610">
        <v>1</v>
      </c>
      <c r="K610">
        <f t="shared" si="86"/>
        <v>0.92</v>
      </c>
      <c r="L610">
        <v>0.92</v>
      </c>
      <c r="M610" t="s">
        <v>17</v>
      </c>
      <c r="N610">
        <f t="shared" si="87"/>
        <v>43929.840000000651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37410</v>
      </c>
      <c r="C611" t="s">
        <v>28065</v>
      </c>
      <c r="D611" t="s">
        <v>223</v>
      </c>
      <c r="E611" t="s">
        <v>37411</v>
      </c>
      <c r="F611" t="s">
        <v>37412</v>
      </c>
      <c r="G611">
        <v>0.89502999999999999</v>
      </c>
      <c r="H611">
        <v>0.89629000000000003</v>
      </c>
      <c r="I611">
        <f t="shared" si="85"/>
        <v>2</v>
      </c>
      <c r="J611">
        <v>2</v>
      </c>
      <c r="K611">
        <f t="shared" si="86"/>
        <v>1.84</v>
      </c>
      <c r="L611">
        <v>1.84</v>
      </c>
      <c r="M611" t="s">
        <v>17</v>
      </c>
      <c r="N611">
        <f t="shared" si="87"/>
        <v>43928.920000000653</v>
      </c>
      <c r="V611" s="7"/>
      <c r="W611" s="7"/>
      <c r="X611" s="7"/>
      <c r="Y611" s="7"/>
      <c r="Z611" s="7"/>
      <c r="AA611" s="7"/>
    </row>
    <row r="612" spans="1:27" x14ac:dyDescent="0.2">
      <c r="A612" t="s">
        <v>11</v>
      </c>
      <c r="B612" t="s">
        <v>37413</v>
      </c>
      <c r="C612" t="s">
        <v>495</v>
      </c>
      <c r="D612" t="s">
        <v>223</v>
      </c>
      <c r="E612" t="s">
        <v>37414</v>
      </c>
      <c r="F612" t="s">
        <v>37412</v>
      </c>
      <c r="G612">
        <v>0.89632999999999996</v>
      </c>
      <c r="H612">
        <v>0.89629000000000003</v>
      </c>
      <c r="I612">
        <f t="shared" si="85"/>
        <v>1</v>
      </c>
      <c r="J612">
        <v>1</v>
      </c>
      <c r="K612">
        <f t="shared" si="86"/>
        <v>-1</v>
      </c>
      <c r="L612">
        <v>-1</v>
      </c>
      <c r="M612" t="s">
        <v>17</v>
      </c>
      <c r="N612">
        <f t="shared" si="87"/>
        <v>43927.080000000657</v>
      </c>
      <c r="V612" s="7"/>
      <c r="W612" s="7"/>
      <c r="X612" s="7"/>
      <c r="Y612" s="7"/>
      <c r="Z612" s="7"/>
      <c r="AA612" s="7"/>
    </row>
    <row r="613" spans="1:27" x14ac:dyDescent="0.2">
      <c r="A613" t="s">
        <v>18</v>
      </c>
      <c r="B613" t="s">
        <v>37415</v>
      </c>
      <c r="C613" t="s">
        <v>33</v>
      </c>
      <c r="D613" t="s">
        <v>223</v>
      </c>
      <c r="E613" t="s">
        <v>37416</v>
      </c>
      <c r="F613" t="s">
        <v>37417</v>
      </c>
      <c r="G613">
        <v>0.89661000000000002</v>
      </c>
      <c r="H613">
        <v>0.89676999999999996</v>
      </c>
      <c r="I613">
        <f t="shared" si="85"/>
        <v>4</v>
      </c>
      <c r="J613">
        <v>4</v>
      </c>
      <c r="K613">
        <f t="shared" si="86"/>
        <v>-4</v>
      </c>
      <c r="L613">
        <v>-4</v>
      </c>
      <c r="M613" t="s">
        <v>17</v>
      </c>
      <c r="N613">
        <f t="shared" si="87"/>
        <v>43928.080000000657</v>
      </c>
      <c r="V613" s="7"/>
      <c r="W613" s="7"/>
      <c r="X613" s="7"/>
      <c r="Y613" s="7"/>
      <c r="Z613" s="7"/>
      <c r="AA613" s="7"/>
    </row>
    <row r="614" spans="1:27" x14ac:dyDescent="0.2">
      <c r="A614" t="s">
        <v>18</v>
      </c>
      <c r="B614" t="s">
        <v>37418</v>
      </c>
      <c r="C614" t="s">
        <v>3722</v>
      </c>
      <c r="D614" t="s">
        <v>223</v>
      </c>
      <c r="E614" t="s">
        <v>37419</v>
      </c>
      <c r="F614" t="s">
        <v>37417</v>
      </c>
      <c r="G614">
        <v>0.89563999999999999</v>
      </c>
      <c r="H614">
        <v>0.89676999999999996</v>
      </c>
      <c r="I614">
        <f t="shared" si="85"/>
        <v>2</v>
      </c>
      <c r="J614">
        <v>2</v>
      </c>
      <c r="K614">
        <f t="shared" si="86"/>
        <v>-2</v>
      </c>
      <c r="L614">
        <v>-2</v>
      </c>
      <c r="M614" t="s">
        <v>17</v>
      </c>
      <c r="N614">
        <f t="shared" si="87"/>
        <v>43932.080000000657</v>
      </c>
      <c r="V614" s="7"/>
      <c r="W614" s="7"/>
      <c r="X614" s="7"/>
      <c r="Y614" s="7"/>
      <c r="Z614" s="7"/>
      <c r="AA614" s="7"/>
    </row>
    <row r="615" spans="1:27" x14ac:dyDescent="0.2">
      <c r="A615" t="s">
        <v>18</v>
      </c>
      <c r="B615" t="s">
        <v>37420</v>
      </c>
      <c r="C615" t="s">
        <v>495</v>
      </c>
      <c r="D615" t="s">
        <v>223</v>
      </c>
      <c r="E615" t="s">
        <v>37421</v>
      </c>
      <c r="F615" t="s">
        <v>37417</v>
      </c>
      <c r="G615">
        <v>0.89476999999999995</v>
      </c>
      <c r="H615">
        <v>0.89676999999999996</v>
      </c>
      <c r="I615">
        <f t="shared" si="85"/>
        <v>1</v>
      </c>
      <c r="J615">
        <v>1</v>
      </c>
      <c r="K615">
        <f t="shared" si="86"/>
        <v>-1</v>
      </c>
      <c r="L615">
        <v>-1</v>
      </c>
      <c r="M615" t="s">
        <v>17</v>
      </c>
      <c r="N615">
        <f t="shared" si="87"/>
        <v>43934.080000000657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37422</v>
      </c>
      <c r="C616" t="s">
        <v>495</v>
      </c>
      <c r="D616" t="s">
        <v>223</v>
      </c>
      <c r="E616" t="s">
        <v>37423</v>
      </c>
      <c r="F616" t="s">
        <v>37424</v>
      </c>
      <c r="G616">
        <v>0.89583999999999997</v>
      </c>
      <c r="H616">
        <v>0.89514000000000005</v>
      </c>
      <c r="I616">
        <f t="shared" si="85"/>
        <v>1</v>
      </c>
      <c r="J616">
        <v>1</v>
      </c>
      <c r="K616">
        <f t="shared" si="86"/>
        <v>-1</v>
      </c>
      <c r="L616">
        <v>-1</v>
      </c>
      <c r="M616" t="s">
        <v>17</v>
      </c>
      <c r="N616">
        <f t="shared" si="87"/>
        <v>43935.080000000657</v>
      </c>
      <c r="V616" s="7"/>
      <c r="W616" s="7"/>
      <c r="X616" s="7"/>
      <c r="Y616" s="7"/>
      <c r="Z616" s="7"/>
      <c r="AA616" s="7"/>
    </row>
    <row r="617" spans="1:27" x14ac:dyDescent="0.2">
      <c r="A617" t="s">
        <v>18</v>
      </c>
      <c r="B617" t="s">
        <v>37425</v>
      </c>
      <c r="C617" t="s">
        <v>998</v>
      </c>
      <c r="D617" t="s">
        <v>223</v>
      </c>
      <c r="E617" t="s">
        <v>37426</v>
      </c>
      <c r="F617" t="s">
        <v>37427</v>
      </c>
      <c r="G617">
        <v>0.89681999999999995</v>
      </c>
      <c r="H617">
        <v>0.89588999999999996</v>
      </c>
      <c r="I617">
        <f t="shared" si="85"/>
        <v>4</v>
      </c>
      <c r="J617">
        <v>4</v>
      </c>
      <c r="K617">
        <f t="shared" si="86"/>
        <v>3.68</v>
      </c>
      <c r="L617">
        <v>3.68</v>
      </c>
      <c r="M617" t="s">
        <v>17</v>
      </c>
      <c r="N617">
        <f t="shared" si="87"/>
        <v>43936.080000000657</v>
      </c>
      <c r="V617" s="7"/>
      <c r="W617" s="7"/>
      <c r="X617" s="7"/>
      <c r="Y617" s="7"/>
      <c r="Z617" s="7"/>
      <c r="AA617" s="7"/>
    </row>
    <row r="618" spans="1:27" x14ac:dyDescent="0.2">
      <c r="A618" t="s">
        <v>18</v>
      </c>
      <c r="B618" t="s">
        <v>37428</v>
      </c>
      <c r="C618" t="s">
        <v>558</v>
      </c>
      <c r="D618" t="s">
        <v>223</v>
      </c>
      <c r="E618" t="s">
        <v>37429</v>
      </c>
      <c r="F618" t="s">
        <v>37427</v>
      </c>
      <c r="G618">
        <v>0.89583999999999997</v>
      </c>
      <c r="H618">
        <v>0.89588999999999996</v>
      </c>
      <c r="I618">
        <f t="shared" si="85"/>
        <v>2</v>
      </c>
      <c r="J618">
        <v>2</v>
      </c>
      <c r="K618">
        <f t="shared" si="86"/>
        <v>-2</v>
      </c>
      <c r="L618">
        <v>-2</v>
      </c>
      <c r="M618" t="s">
        <v>17</v>
      </c>
      <c r="N618">
        <f t="shared" si="87"/>
        <v>43932.400000000656</v>
      </c>
      <c r="V618" s="7"/>
      <c r="W618" s="7"/>
      <c r="X618" s="7"/>
      <c r="Y618" s="7"/>
      <c r="Z618" s="7"/>
      <c r="AA618" s="7"/>
    </row>
    <row r="619" spans="1:27" x14ac:dyDescent="0.2">
      <c r="A619" t="s">
        <v>18</v>
      </c>
      <c r="B619" t="s">
        <v>37430</v>
      </c>
      <c r="C619" t="s">
        <v>495</v>
      </c>
      <c r="D619" t="s">
        <v>223</v>
      </c>
      <c r="E619" t="s">
        <v>37431</v>
      </c>
      <c r="F619" t="s">
        <v>37427</v>
      </c>
      <c r="G619">
        <v>0.89449999999999996</v>
      </c>
      <c r="H619">
        <v>0.89588999999999996</v>
      </c>
      <c r="I619">
        <f t="shared" si="85"/>
        <v>1</v>
      </c>
      <c r="J619">
        <v>1</v>
      </c>
      <c r="K619">
        <f t="shared" si="86"/>
        <v>-1</v>
      </c>
      <c r="L619">
        <v>-1</v>
      </c>
      <c r="M619" t="s">
        <v>17</v>
      </c>
      <c r="N619">
        <f t="shared" si="87"/>
        <v>43934.400000000656</v>
      </c>
      <c r="V619" s="7"/>
      <c r="W619" s="7"/>
      <c r="X619" s="7"/>
      <c r="Y619" s="7"/>
      <c r="Z619" s="7"/>
      <c r="AA619" s="7"/>
    </row>
    <row r="620" spans="1:27" x14ac:dyDescent="0.2">
      <c r="A620" t="s">
        <v>18</v>
      </c>
      <c r="B620" t="s">
        <v>37432</v>
      </c>
      <c r="C620" t="s">
        <v>495</v>
      </c>
      <c r="D620" t="s">
        <v>223</v>
      </c>
      <c r="E620" t="s">
        <v>37433</v>
      </c>
      <c r="F620" t="s">
        <v>37434</v>
      </c>
      <c r="G620">
        <v>0.89397000000000004</v>
      </c>
      <c r="H620">
        <v>0.89429999999999998</v>
      </c>
      <c r="I620">
        <f t="shared" si="85"/>
        <v>1</v>
      </c>
      <c r="J620">
        <v>1</v>
      </c>
      <c r="K620">
        <f t="shared" si="86"/>
        <v>-1</v>
      </c>
      <c r="L620">
        <v>-1</v>
      </c>
      <c r="M620" t="s">
        <v>17</v>
      </c>
      <c r="N620">
        <f t="shared" si="87"/>
        <v>43935.400000000656</v>
      </c>
      <c r="V620" s="7"/>
      <c r="W620" s="7"/>
      <c r="X620" s="7"/>
      <c r="Y620" s="7"/>
      <c r="Z620" s="7"/>
      <c r="AA620" s="7"/>
    </row>
    <row r="621" spans="1:27" x14ac:dyDescent="0.2">
      <c r="A621" t="s">
        <v>18</v>
      </c>
      <c r="B621" t="s">
        <v>37435</v>
      </c>
      <c r="C621" t="s">
        <v>28070</v>
      </c>
      <c r="D621" t="s">
        <v>223</v>
      </c>
      <c r="E621" t="s">
        <v>37436</v>
      </c>
      <c r="F621" t="s">
        <v>37434</v>
      </c>
      <c r="G621">
        <v>0.89497000000000004</v>
      </c>
      <c r="H621">
        <v>0.89429999999999998</v>
      </c>
      <c r="I621">
        <f t="shared" si="85"/>
        <v>2</v>
      </c>
      <c r="J621">
        <v>2</v>
      </c>
      <c r="K621">
        <f t="shared" si="86"/>
        <v>1.84</v>
      </c>
      <c r="L621">
        <v>1.84</v>
      </c>
      <c r="M621" t="s">
        <v>17</v>
      </c>
      <c r="N621">
        <f t="shared" si="87"/>
        <v>43936.400000000656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37437</v>
      </c>
      <c r="C622" t="s">
        <v>495</v>
      </c>
      <c r="D622" t="s">
        <v>223</v>
      </c>
      <c r="E622" t="s">
        <v>37438</v>
      </c>
      <c r="F622" t="s">
        <v>37439</v>
      </c>
      <c r="G622">
        <v>0.89453000000000005</v>
      </c>
      <c r="H622">
        <v>0.89390000000000003</v>
      </c>
      <c r="I622">
        <f t="shared" si="85"/>
        <v>1</v>
      </c>
      <c r="J622">
        <v>1</v>
      </c>
      <c r="K622">
        <f t="shared" si="86"/>
        <v>0.92</v>
      </c>
      <c r="L622">
        <v>0.92</v>
      </c>
      <c r="M622" t="s">
        <v>17</v>
      </c>
      <c r="N622">
        <f t="shared" si="87"/>
        <v>43934.56000000066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37440</v>
      </c>
      <c r="C623" t="s">
        <v>495</v>
      </c>
      <c r="D623" t="s">
        <v>223</v>
      </c>
      <c r="E623" t="s">
        <v>37441</v>
      </c>
      <c r="F623" t="s">
        <v>37442</v>
      </c>
      <c r="G623">
        <v>0.89473999999999998</v>
      </c>
      <c r="H623">
        <v>0.89446999999999999</v>
      </c>
      <c r="I623">
        <f t="shared" si="85"/>
        <v>1</v>
      </c>
      <c r="J623">
        <v>1</v>
      </c>
      <c r="K623">
        <f t="shared" si="86"/>
        <v>-1</v>
      </c>
      <c r="L623">
        <v>-1</v>
      </c>
      <c r="M623" t="s">
        <v>17</v>
      </c>
      <c r="N623">
        <f t="shared" si="87"/>
        <v>43933.640000000662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37443</v>
      </c>
      <c r="C624" t="s">
        <v>208</v>
      </c>
      <c r="D624" t="s">
        <v>223</v>
      </c>
      <c r="E624" t="s">
        <v>37444</v>
      </c>
      <c r="F624" t="s">
        <v>37445</v>
      </c>
      <c r="G624">
        <v>0.89515</v>
      </c>
      <c r="H624">
        <v>0.89502999999999999</v>
      </c>
      <c r="I624">
        <f t="shared" si="85"/>
        <v>0</v>
      </c>
      <c r="J624">
        <v>8</v>
      </c>
      <c r="K624">
        <f t="shared" si="86"/>
        <v>0</v>
      </c>
      <c r="L624">
        <v>7.36</v>
      </c>
      <c r="M624" t="s">
        <v>17</v>
      </c>
      <c r="N624">
        <f t="shared" si="87"/>
        <v>43934.640000000662</v>
      </c>
      <c r="V624" s="7"/>
      <c r="W624" s="7"/>
      <c r="X624" s="7"/>
      <c r="Y624" s="7"/>
      <c r="Z624" s="7"/>
      <c r="AA624" s="7"/>
    </row>
    <row r="625" spans="1:27" x14ac:dyDescent="0.2">
      <c r="A625" t="s">
        <v>18</v>
      </c>
      <c r="B625" t="s">
        <v>37446</v>
      </c>
      <c r="C625" t="s">
        <v>882</v>
      </c>
      <c r="D625" t="s">
        <v>223</v>
      </c>
      <c r="E625" t="s">
        <v>37447</v>
      </c>
      <c r="F625" t="s">
        <v>37445</v>
      </c>
      <c r="G625">
        <v>0.89458000000000004</v>
      </c>
      <c r="H625">
        <v>0.89502999999999999</v>
      </c>
      <c r="I625">
        <f t="shared" si="85"/>
        <v>4</v>
      </c>
      <c r="J625">
        <v>4</v>
      </c>
      <c r="K625">
        <f t="shared" si="86"/>
        <v>-4</v>
      </c>
      <c r="L625">
        <v>-4</v>
      </c>
      <c r="M625" t="s">
        <v>17</v>
      </c>
      <c r="N625">
        <f t="shared" si="87"/>
        <v>43927.280000000661</v>
      </c>
      <c r="V625" s="7"/>
      <c r="W625" s="7"/>
      <c r="X625" s="7"/>
      <c r="Y625" s="7"/>
      <c r="Z625" s="7"/>
      <c r="AA625" s="7"/>
    </row>
    <row r="626" spans="1:27" x14ac:dyDescent="0.2">
      <c r="A626" t="s">
        <v>18</v>
      </c>
      <c r="B626" t="s">
        <v>37448</v>
      </c>
      <c r="C626" t="s">
        <v>495</v>
      </c>
      <c r="D626" t="s">
        <v>223</v>
      </c>
      <c r="E626" t="s">
        <v>37449</v>
      </c>
      <c r="F626" t="s">
        <v>37445</v>
      </c>
      <c r="G626">
        <v>0.89293999999999996</v>
      </c>
      <c r="H626">
        <v>0.89502999999999999</v>
      </c>
      <c r="I626">
        <f t="shared" si="85"/>
        <v>1</v>
      </c>
      <c r="J626">
        <v>1</v>
      </c>
      <c r="K626">
        <f t="shared" si="86"/>
        <v>-1</v>
      </c>
      <c r="L626">
        <v>-1</v>
      </c>
      <c r="M626" t="s">
        <v>17</v>
      </c>
      <c r="N626">
        <f t="shared" si="87"/>
        <v>43931.280000000661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37450</v>
      </c>
      <c r="C627" t="s">
        <v>29259</v>
      </c>
      <c r="D627" t="s">
        <v>223</v>
      </c>
      <c r="E627" t="s">
        <v>37451</v>
      </c>
      <c r="F627" t="s">
        <v>37445</v>
      </c>
      <c r="G627">
        <v>0.89363000000000004</v>
      </c>
      <c r="H627">
        <v>0.89502999999999999</v>
      </c>
      <c r="I627">
        <f t="shared" si="85"/>
        <v>2</v>
      </c>
      <c r="J627">
        <v>2</v>
      </c>
      <c r="K627">
        <f t="shared" si="86"/>
        <v>-2</v>
      </c>
      <c r="L627">
        <v>-2</v>
      </c>
      <c r="M627" t="s">
        <v>17</v>
      </c>
      <c r="N627">
        <f t="shared" si="87"/>
        <v>43932.280000000661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37452</v>
      </c>
      <c r="C628" t="s">
        <v>550</v>
      </c>
      <c r="D628" t="s">
        <v>223</v>
      </c>
      <c r="E628" t="s">
        <v>37453</v>
      </c>
      <c r="F628" t="s">
        <v>37454</v>
      </c>
      <c r="G628">
        <v>0.89232</v>
      </c>
      <c r="H628">
        <v>0.89287000000000005</v>
      </c>
      <c r="I628">
        <f t="shared" si="85"/>
        <v>1</v>
      </c>
      <c r="J628">
        <v>1</v>
      </c>
      <c r="K628">
        <f t="shared" si="86"/>
        <v>0.92</v>
      </c>
      <c r="L628">
        <v>0.92</v>
      </c>
      <c r="M628" t="s">
        <v>17</v>
      </c>
      <c r="N628">
        <f t="shared" si="87"/>
        <v>43934.280000000661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37455</v>
      </c>
      <c r="C629" t="s">
        <v>495</v>
      </c>
      <c r="D629" t="s">
        <v>223</v>
      </c>
      <c r="E629" t="s">
        <v>37456</v>
      </c>
      <c r="F629" t="s">
        <v>37457</v>
      </c>
      <c r="G629">
        <v>0.88924999999999998</v>
      </c>
      <c r="H629">
        <v>0.89239999999999997</v>
      </c>
      <c r="I629">
        <f t="shared" si="85"/>
        <v>1</v>
      </c>
      <c r="J629">
        <v>1</v>
      </c>
      <c r="K629">
        <f t="shared" si="86"/>
        <v>0.92</v>
      </c>
      <c r="L629">
        <v>0.92</v>
      </c>
      <c r="M629" t="s">
        <v>17</v>
      </c>
      <c r="N629">
        <f t="shared" si="87"/>
        <v>43933.360000000663</v>
      </c>
      <c r="V629" s="7"/>
      <c r="W629" s="7"/>
      <c r="X629" s="7"/>
      <c r="Y629" s="7"/>
      <c r="Z629" s="7"/>
      <c r="AA629" s="7"/>
    </row>
    <row r="630" spans="1:27" x14ac:dyDescent="0.2">
      <c r="A630" t="s">
        <v>18</v>
      </c>
      <c r="B630" t="s">
        <v>37458</v>
      </c>
      <c r="C630" t="s">
        <v>495</v>
      </c>
      <c r="D630" t="s">
        <v>223</v>
      </c>
      <c r="E630" t="s">
        <v>37459</v>
      </c>
      <c r="F630" t="s">
        <v>37460</v>
      </c>
      <c r="G630">
        <v>0.88949</v>
      </c>
      <c r="H630">
        <v>0.88958999999999999</v>
      </c>
      <c r="I630">
        <f t="shared" si="85"/>
        <v>1</v>
      </c>
      <c r="J630">
        <v>1</v>
      </c>
      <c r="K630">
        <f t="shared" si="86"/>
        <v>-1</v>
      </c>
      <c r="L630">
        <v>-1</v>
      </c>
      <c r="M630" t="s">
        <v>17</v>
      </c>
      <c r="N630">
        <f t="shared" si="87"/>
        <v>43932.440000000664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37461</v>
      </c>
      <c r="C631" t="s">
        <v>28065</v>
      </c>
      <c r="D631" t="s">
        <v>223</v>
      </c>
      <c r="E631" t="s">
        <v>37462</v>
      </c>
      <c r="F631" t="s">
        <v>37460</v>
      </c>
      <c r="G631">
        <v>0.89019000000000004</v>
      </c>
      <c r="H631">
        <v>0.88958999999999999</v>
      </c>
      <c r="I631">
        <f t="shared" si="85"/>
        <v>2</v>
      </c>
      <c r="J631">
        <v>2</v>
      </c>
      <c r="K631">
        <f t="shared" si="86"/>
        <v>1.84</v>
      </c>
      <c r="L631">
        <v>1.84</v>
      </c>
      <c r="M631" t="s">
        <v>17</v>
      </c>
      <c r="N631">
        <f t="shared" si="87"/>
        <v>43933.440000000664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37463</v>
      </c>
      <c r="C632" t="s">
        <v>544</v>
      </c>
      <c r="D632" t="s">
        <v>223</v>
      </c>
      <c r="E632" t="s">
        <v>37464</v>
      </c>
      <c r="F632" t="s">
        <v>37465</v>
      </c>
      <c r="G632">
        <v>0.89178000000000002</v>
      </c>
      <c r="H632">
        <v>0.88922999999999996</v>
      </c>
      <c r="I632">
        <f t="shared" si="85"/>
        <v>1</v>
      </c>
      <c r="J632">
        <v>1</v>
      </c>
      <c r="K632">
        <f t="shared" si="86"/>
        <v>-1</v>
      </c>
      <c r="L632">
        <v>-1</v>
      </c>
      <c r="M632" t="s">
        <v>17</v>
      </c>
      <c r="N632">
        <f t="shared" si="87"/>
        <v>43931.600000000668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37466</v>
      </c>
      <c r="C633" t="s">
        <v>2951</v>
      </c>
      <c r="D633" t="s">
        <v>223</v>
      </c>
      <c r="E633" t="s">
        <v>37467</v>
      </c>
      <c r="F633" t="s">
        <v>37465</v>
      </c>
      <c r="G633">
        <v>0.89037999999999995</v>
      </c>
      <c r="H633">
        <v>0.88922999999999996</v>
      </c>
      <c r="I633">
        <f t="shared" si="85"/>
        <v>2</v>
      </c>
      <c r="J633">
        <v>2</v>
      </c>
      <c r="K633">
        <f t="shared" si="86"/>
        <v>-2</v>
      </c>
      <c r="L633">
        <v>-2</v>
      </c>
      <c r="M633" t="s">
        <v>17</v>
      </c>
      <c r="N633">
        <f t="shared" si="87"/>
        <v>43932.600000000668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37468</v>
      </c>
      <c r="C634" t="s">
        <v>495</v>
      </c>
      <c r="D634" t="s">
        <v>223</v>
      </c>
      <c r="E634" t="s">
        <v>37469</v>
      </c>
      <c r="F634" t="s">
        <v>37470</v>
      </c>
      <c r="G634">
        <v>0.88771999999999995</v>
      </c>
      <c r="H634">
        <v>0.89158999999999999</v>
      </c>
      <c r="I634">
        <f t="shared" si="85"/>
        <v>1</v>
      </c>
      <c r="J634">
        <v>1</v>
      </c>
      <c r="K634">
        <f t="shared" si="86"/>
        <v>0.92</v>
      </c>
      <c r="L634">
        <v>0.92</v>
      </c>
      <c r="M634" t="s">
        <v>17</v>
      </c>
      <c r="N634">
        <f t="shared" si="87"/>
        <v>43934.600000000668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37471</v>
      </c>
      <c r="C635" t="s">
        <v>495</v>
      </c>
      <c r="D635" t="s">
        <v>14</v>
      </c>
      <c r="E635" t="s">
        <v>37472</v>
      </c>
      <c r="F635" t="s">
        <v>37473</v>
      </c>
      <c r="G635">
        <v>0.52310999999999996</v>
      </c>
      <c r="H635">
        <v>0.52495999999999998</v>
      </c>
      <c r="I635">
        <f t="shared" si="85"/>
        <v>1</v>
      </c>
      <c r="J635">
        <v>1</v>
      </c>
      <c r="K635">
        <f t="shared" si="86"/>
        <v>0.9</v>
      </c>
      <c r="L635">
        <v>0.9</v>
      </c>
      <c r="M635" t="s">
        <v>17</v>
      </c>
      <c r="N635">
        <f t="shared" si="87"/>
        <v>43933.68000000067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37474</v>
      </c>
      <c r="C636" t="s">
        <v>28689</v>
      </c>
      <c r="D636" t="s">
        <v>14</v>
      </c>
      <c r="E636" t="s">
        <v>37475</v>
      </c>
      <c r="F636" t="s">
        <v>37473</v>
      </c>
      <c r="G636">
        <v>0.52273999999999998</v>
      </c>
      <c r="H636">
        <v>0.52495999999999998</v>
      </c>
      <c r="I636">
        <f t="shared" si="85"/>
        <v>2</v>
      </c>
      <c r="J636">
        <v>2</v>
      </c>
      <c r="K636">
        <f t="shared" si="86"/>
        <v>1.82</v>
      </c>
      <c r="L636">
        <v>1.82</v>
      </c>
      <c r="M636" t="s">
        <v>17</v>
      </c>
      <c r="N636">
        <f t="shared" si="87"/>
        <v>43932.780000000668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37476</v>
      </c>
      <c r="C637" t="s">
        <v>3722</v>
      </c>
      <c r="D637" t="s">
        <v>14</v>
      </c>
      <c r="E637" t="s">
        <v>37477</v>
      </c>
      <c r="F637" t="s">
        <v>37473</v>
      </c>
      <c r="G637">
        <v>0.52242</v>
      </c>
      <c r="H637">
        <v>0.52495999999999998</v>
      </c>
      <c r="I637">
        <f t="shared" si="85"/>
        <v>4</v>
      </c>
      <c r="J637">
        <v>4</v>
      </c>
      <c r="K637">
        <f t="shared" si="86"/>
        <v>3.56</v>
      </c>
      <c r="L637">
        <v>3.56</v>
      </c>
      <c r="M637" t="s">
        <v>17</v>
      </c>
      <c r="N637">
        <f t="shared" si="87"/>
        <v>43930.960000000669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37478</v>
      </c>
      <c r="C638" t="s">
        <v>495</v>
      </c>
      <c r="D638" t="s">
        <v>14</v>
      </c>
      <c r="E638" t="s">
        <v>37479</v>
      </c>
      <c r="F638" t="s">
        <v>37480</v>
      </c>
      <c r="G638">
        <v>0.52088999999999996</v>
      </c>
      <c r="H638">
        <v>0.52286999999999995</v>
      </c>
      <c r="I638">
        <f t="shared" si="85"/>
        <v>1</v>
      </c>
      <c r="J638">
        <v>1</v>
      </c>
      <c r="K638">
        <f t="shared" si="86"/>
        <v>0.92</v>
      </c>
      <c r="L638">
        <v>0.92</v>
      </c>
      <c r="M638" t="s">
        <v>17</v>
      </c>
      <c r="N638">
        <f t="shared" si="87"/>
        <v>43927.400000000671</v>
      </c>
      <c r="V638" s="7"/>
      <c r="W638" s="7"/>
      <c r="X638" s="7"/>
      <c r="Y638" s="7"/>
      <c r="Z638" s="7"/>
      <c r="AA638" s="7"/>
    </row>
    <row r="639" spans="1:27" x14ac:dyDescent="0.2">
      <c r="A639" t="s">
        <v>11</v>
      </c>
      <c r="B639" t="s">
        <v>37481</v>
      </c>
      <c r="C639" t="s">
        <v>495</v>
      </c>
      <c r="D639" t="s">
        <v>14</v>
      </c>
      <c r="E639" t="s">
        <v>37482</v>
      </c>
      <c r="F639" t="s">
        <v>37483</v>
      </c>
      <c r="G639">
        <v>0.51939000000000002</v>
      </c>
      <c r="H639">
        <v>0.52110999999999996</v>
      </c>
      <c r="I639">
        <f t="shared" si="85"/>
        <v>1</v>
      </c>
      <c r="J639">
        <v>1</v>
      </c>
      <c r="K639">
        <f t="shared" si="86"/>
        <v>0.92</v>
      </c>
      <c r="L639">
        <v>0.92</v>
      </c>
      <c r="M639" t="s">
        <v>17</v>
      </c>
      <c r="N639">
        <f t="shared" si="87"/>
        <v>43926.480000000673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37484</v>
      </c>
      <c r="C640" t="s">
        <v>495</v>
      </c>
      <c r="D640" t="s">
        <v>14</v>
      </c>
      <c r="E640" t="s">
        <v>37485</v>
      </c>
      <c r="F640" t="s">
        <v>37486</v>
      </c>
      <c r="G640">
        <v>0.51988000000000001</v>
      </c>
      <c r="H640">
        <v>0.51922999999999997</v>
      </c>
      <c r="I640">
        <f t="shared" si="85"/>
        <v>1</v>
      </c>
      <c r="J640">
        <v>1</v>
      </c>
      <c r="K640">
        <f t="shared" si="86"/>
        <v>-1</v>
      </c>
      <c r="L640">
        <v>-1</v>
      </c>
      <c r="M640" t="s">
        <v>17</v>
      </c>
      <c r="N640">
        <f t="shared" si="87"/>
        <v>43925.560000000674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37487</v>
      </c>
      <c r="C641" t="s">
        <v>558</v>
      </c>
      <c r="D641" t="s">
        <v>14</v>
      </c>
      <c r="E641" t="s">
        <v>37488</v>
      </c>
      <c r="F641" t="s">
        <v>37486</v>
      </c>
      <c r="G641">
        <v>0.51895000000000002</v>
      </c>
      <c r="H641">
        <v>0.51922999999999997</v>
      </c>
      <c r="I641">
        <f t="shared" si="85"/>
        <v>2</v>
      </c>
      <c r="J641">
        <v>2</v>
      </c>
      <c r="K641">
        <f t="shared" si="86"/>
        <v>1.84</v>
      </c>
      <c r="L641">
        <v>1.84</v>
      </c>
      <c r="M641" t="s">
        <v>17</v>
      </c>
      <c r="N641">
        <f t="shared" si="87"/>
        <v>43926.560000000674</v>
      </c>
      <c r="V641" s="7"/>
      <c r="W641" s="7"/>
      <c r="X641" s="7"/>
      <c r="Y641" s="7"/>
      <c r="Z641" s="7"/>
      <c r="AA641" s="7"/>
    </row>
    <row r="642" spans="1:27" x14ac:dyDescent="0.2">
      <c r="A642" t="s">
        <v>11</v>
      </c>
      <c r="B642" t="s">
        <v>37489</v>
      </c>
      <c r="C642" t="s">
        <v>495</v>
      </c>
      <c r="D642" t="s">
        <v>5307</v>
      </c>
      <c r="E642" t="s">
        <v>37490</v>
      </c>
      <c r="F642" t="s">
        <v>37491</v>
      </c>
      <c r="G642">
        <v>0.63383999999999996</v>
      </c>
      <c r="H642">
        <v>0.63546999999999998</v>
      </c>
      <c r="I642">
        <f t="shared" si="85"/>
        <v>1</v>
      </c>
      <c r="J642">
        <v>1</v>
      </c>
      <c r="K642">
        <f t="shared" si="86"/>
        <v>0.92</v>
      </c>
      <c r="L642">
        <v>0.92</v>
      </c>
      <c r="M642" t="s">
        <v>17</v>
      </c>
      <c r="N642">
        <f t="shared" si="87"/>
        <v>43924.720000000678</v>
      </c>
      <c r="V642" s="7"/>
      <c r="W642" s="7"/>
      <c r="X642" s="7"/>
      <c r="Y642" s="7"/>
      <c r="Z642" s="7"/>
      <c r="AA642" s="7"/>
    </row>
    <row r="643" spans="1:27" x14ac:dyDescent="0.2">
      <c r="A643" t="s">
        <v>18</v>
      </c>
      <c r="B643" t="s">
        <v>37492</v>
      </c>
      <c r="C643" t="s">
        <v>28444</v>
      </c>
      <c r="D643" t="s">
        <v>5307</v>
      </c>
      <c r="E643" t="s">
        <v>37493</v>
      </c>
      <c r="F643" t="s">
        <v>37494</v>
      </c>
      <c r="G643">
        <v>0.63419000000000003</v>
      </c>
      <c r="H643">
        <v>0.63424999999999998</v>
      </c>
      <c r="I643">
        <f t="shared" ref="I643:I665" si="88">IF(J643=8,0,J643)</f>
        <v>4</v>
      </c>
      <c r="J643">
        <v>4</v>
      </c>
      <c r="K643">
        <f t="shared" ref="K643:K665" si="89">IF(OR(L643=-8,L643=7.36),0,L643)</f>
        <v>-4</v>
      </c>
      <c r="L643">
        <v>-4</v>
      </c>
      <c r="M643" t="s">
        <v>17</v>
      </c>
      <c r="N643">
        <f t="shared" si="87"/>
        <v>43923.80000000068</v>
      </c>
      <c r="V643" s="7"/>
      <c r="W643" s="7"/>
      <c r="X643" s="7"/>
      <c r="Y643" s="7"/>
      <c r="Z643" s="7"/>
      <c r="AA643" s="7"/>
    </row>
    <row r="644" spans="1:27" x14ac:dyDescent="0.2">
      <c r="A644" t="s">
        <v>18</v>
      </c>
      <c r="B644" t="s">
        <v>37495</v>
      </c>
      <c r="C644" t="s">
        <v>495</v>
      </c>
      <c r="D644" t="s">
        <v>5307</v>
      </c>
      <c r="E644" t="s">
        <v>37496</v>
      </c>
      <c r="F644" t="s">
        <v>37494</v>
      </c>
      <c r="G644">
        <v>0.63373000000000002</v>
      </c>
      <c r="H644">
        <v>0.63424999999999998</v>
      </c>
      <c r="I644">
        <f t="shared" si="88"/>
        <v>1</v>
      </c>
      <c r="J644">
        <v>1</v>
      </c>
      <c r="K644">
        <f t="shared" si="89"/>
        <v>-1</v>
      </c>
      <c r="L644">
        <v>-1</v>
      </c>
      <c r="M644" t="s">
        <v>17</v>
      </c>
      <c r="N644">
        <f t="shared" ref="N644:N665" si="90">N643-L643</f>
        <v>43927.80000000068</v>
      </c>
      <c r="V644" s="7"/>
      <c r="W644" s="7"/>
      <c r="X644" s="7"/>
      <c r="Y644" s="7"/>
      <c r="Z644" s="7"/>
      <c r="AA644" s="7"/>
    </row>
    <row r="645" spans="1:27" x14ac:dyDescent="0.2">
      <c r="A645" t="s">
        <v>18</v>
      </c>
      <c r="B645" t="s">
        <v>37497</v>
      </c>
      <c r="C645" t="s">
        <v>28395</v>
      </c>
      <c r="D645" t="s">
        <v>5307</v>
      </c>
      <c r="E645" t="s">
        <v>37498</v>
      </c>
      <c r="F645" t="s">
        <v>37494</v>
      </c>
      <c r="G645">
        <v>0.63390000000000002</v>
      </c>
      <c r="H645">
        <v>0.63424999999999998</v>
      </c>
      <c r="I645">
        <f t="shared" si="88"/>
        <v>2</v>
      </c>
      <c r="J645">
        <v>2</v>
      </c>
      <c r="K645">
        <f t="shared" si="89"/>
        <v>-2</v>
      </c>
      <c r="L645">
        <v>-2</v>
      </c>
      <c r="M645" t="s">
        <v>17</v>
      </c>
      <c r="N645">
        <f t="shared" si="90"/>
        <v>43928.80000000068</v>
      </c>
      <c r="V645" s="7"/>
      <c r="W645" s="7"/>
      <c r="X645" s="7"/>
      <c r="Y645" s="7"/>
      <c r="Z645" s="7"/>
      <c r="AA645" s="7"/>
    </row>
    <row r="646" spans="1:27" x14ac:dyDescent="0.2">
      <c r="A646" t="s">
        <v>18</v>
      </c>
      <c r="B646" t="s">
        <v>37499</v>
      </c>
      <c r="C646" t="s">
        <v>2946</v>
      </c>
      <c r="D646" t="s">
        <v>5307</v>
      </c>
      <c r="E646" t="s">
        <v>37500</v>
      </c>
      <c r="F646" t="s">
        <v>37494</v>
      </c>
      <c r="G646">
        <v>0.63439999999999996</v>
      </c>
      <c r="H646">
        <v>0.63424999999999998</v>
      </c>
      <c r="I646">
        <f t="shared" si="88"/>
        <v>0</v>
      </c>
      <c r="J646">
        <v>8</v>
      </c>
      <c r="K646">
        <f t="shared" si="89"/>
        <v>7.28</v>
      </c>
      <c r="L646">
        <v>7.28</v>
      </c>
      <c r="M646" t="s">
        <v>17</v>
      </c>
      <c r="N646">
        <f t="shared" si="90"/>
        <v>43930.80000000068</v>
      </c>
      <c r="V646" s="7"/>
      <c r="W646" s="7"/>
      <c r="X646" s="7"/>
      <c r="Y646" s="7"/>
      <c r="Z646" s="7"/>
      <c r="AA646" s="7"/>
    </row>
    <row r="647" spans="1:27" x14ac:dyDescent="0.2">
      <c r="A647" t="s">
        <v>18</v>
      </c>
      <c r="B647" t="s">
        <v>37501</v>
      </c>
      <c r="C647" t="s">
        <v>495</v>
      </c>
      <c r="D647" t="s">
        <v>5307</v>
      </c>
      <c r="E647" t="s">
        <v>37502</v>
      </c>
      <c r="F647" t="s">
        <v>37503</v>
      </c>
      <c r="G647">
        <v>0.63444</v>
      </c>
      <c r="H647">
        <v>0.63376999999999994</v>
      </c>
      <c r="I647">
        <f t="shared" si="88"/>
        <v>1</v>
      </c>
      <c r="J647">
        <v>1</v>
      </c>
      <c r="K647">
        <f t="shared" si="89"/>
        <v>0.92</v>
      </c>
      <c r="L647">
        <v>0.92</v>
      </c>
      <c r="M647" t="s">
        <v>17</v>
      </c>
      <c r="N647">
        <f t="shared" si="90"/>
        <v>43923.520000000681</v>
      </c>
      <c r="V647" s="7"/>
      <c r="W647" s="7"/>
      <c r="X647" s="7"/>
      <c r="Y647" s="7"/>
      <c r="Z647" s="7"/>
      <c r="AA647" s="7"/>
    </row>
    <row r="648" spans="1:27" x14ac:dyDescent="0.2">
      <c r="A648" t="s">
        <v>18</v>
      </c>
      <c r="B648" t="s">
        <v>37504</v>
      </c>
      <c r="C648" t="s">
        <v>1468</v>
      </c>
      <c r="D648" t="s">
        <v>5307</v>
      </c>
      <c r="E648" t="s">
        <v>37505</v>
      </c>
      <c r="F648" t="s">
        <v>37506</v>
      </c>
      <c r="G648">
        <v>0.63532999999999995</v>
      </c>
      <c r="H648">
        <v>0.63449999999999995</v>
      </c>
      <c r="I648">
        <f t="shared" si="88"/>
        <v>4</v>
      </c>
      <c r="J648">
        <v>4</v>
      </c>
      <c r="K648">
        <f t="shared" si="89"/>
        <v>3.68</v>
      </c>
      <c r="L648">
        <v>3.68</v>
      </c>
      <c r="M648" t="s">
        <v>17</v>
      </c>
      <c r="N648">
        <f t="shared" si="90"/>
        <v>43922.600000000682</v>
      </c>
      <c r="V648" s="7"/>
      <c r="W648" s="7"/>
      <c r="X648" s="7"/>
      <c r="Y648" s="7"/>
      <c r="Z648" s="7"/>
      <c r="AA648" s="7"/>
    </row>
    <row r="649" spans="1:27" x14ac:dyDescent="0.2">
      <c r="A649" t="s">
        <v>18</v>
      </c>
      <c r="B649" t="s">
        <v>37507</v>
      </c>
      <c r="C649" t="s">
        <v>1603</v>
      </c>
      <c r="D649" t="s">
        <v>5307</v>
      </c>
      <c r="E649" t="s">
        <v>37508</v>
      </c>
      <c r="F649" t="s">
        <v>37506</v>
      </c>
      <c r="G649">
        <v>0.63500999999999996</v>
      </c>
      <c r="H649">
        <v>0.63449999999999995</v>
      </c>
      <c r="I649">
        <f t="shared" si="88"/>
        <v>2</v>
      </c>
      <c r="J649">
        <v>2</v>
      </c>
      <c r="K649">
        <f t="shared" si="89"/>
        <v>1.84</v>
      </c>
      <c r="L649">
        <v>1.84</v>
      </c>
      <c r="M649" t="s">
        <v>17</v>
      </c>
      <c r="N649">
        <f t="shared" si="90"/>
        <v>43918.920000000682</v>
      </c>
      <c r="V649" s="7"/>
      <c r="W649" s="7"/>
      <c r="X649" s="7"/>
      <c r="Y649" s="7"/>
      <c r="Z649" s="7"/>
      <c r="AA649" s="7"/>
    </row>
    <row r="650" spans="1:27" x14ac:dyDescent="0.2">
      <c r="A650" t="s">
        <v>18</v>
      </c>
      <c r="B650" t="s">
        <v>37509</v>
      </c>
      <c r="C650" t="s">
        <v>495</v>
      </c>
      <c r="D650" t="s">
        <v>5307</v>
      </c>
      <c r="E650" t="s">
        <v>37510</v>
      </c>
      <c r="F650" t="s">
        <v>37506</v>
      </c>
      <c r="G650">
        <v>0.63458999999999999</v>
      </c>
      <c r="H650">
        <v>0.63449999999999995</v>
      </c>
      <c r="I650">
        <f t="shared" si="88"/>
        <v>1</v>
      </c>
      <c r="J650">
        <v>1</v>
      </c>
      <c r="K650">
        <f t="shared" si="89"/>
        <v>0.92</v>
      </c>
      <c r="L650">
        <v>0.92</v>
      </c>
      <c r="M650" t="s">
        <v>17</v>
      </c>
      <c r="N650">
        <f t="shared" si="90"/>
        <v>43917.080000000686</v>
      </c>
      <c r="V650" s="7"/>
      <c r="W650" s="7"/>
      <c r="X650" s="7"/>
      <c r="Y650" s="7"/>
      <c r="Z650" s="7"/>
      <c r="AA650" s="7"/>
    </row>
    <row r="651" spans="1:27" x14ac:dyDescent="0.2">
      <c r="A651" t="s">
        <v>18</v>
      </c>
      <c r="B651" t="s">
        <v>37511</v>
      </c>
      <c r="C651" t="s">
        <v>550</v>
      </c>
      <c r="D651" t="s">
        <v>5307</v>
      </c>
      <c r="E651" t="s">
        <v>37512</v>
      </c>
      <c r="F651" t="s">
        <v>37513</v>
      </c>
      <c r="G651">
        <v>0.63537999999999994</v>
      </c>
      <c r="H651">
        <v>0.63448000000000004</v>
      </c>
      <c r="I651">
        <f t="shared" si="88"/>
        <v>1</v>
      </c>
      <c r="J651">
        <v>1</v>
      </c>
      <c r="K651">
        <f t="shared" si="89"/>
        <v>0.92</v>
      </c>
      <c r="L651">
        <v>0.92</v>
      </c>
      <c r="M651" t="s">
        <v>17</v>
      </c>
      <c r="N651">
        <f t="shared" si="90"/>
        <v>43916.160000000687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37514</v>
      </c>
      <c r="C652" t="s">
        <v>495</v>
      </c>
      <c r="D652" t="s">
        <v>5307</v>
      </c>
      <c r="E652" t="s">
        <v>37515</v>
      </c>
      <c r="F652" t="s">
        <v>37516</v>
      </c>
      <c r="G652">
        <v>0.63556999999999997</v>
      </c>
      <c r="H652">
        <v>0.63534999999999997</v>
      </c>
      <c r="I652">
        <f t="shared" si="88"/>
        <v>1</v>
      </c>
      <c r="J652">
        <v>1</v>
      </c>
      <c r="K652">
        <f t="shared" si="89"/>
        <v>-1</v>
      </c>
      <c r="L652">
        <v>-1</v>
      </c>
      <c r="M652" t="s">
        <v>17</v>
      </c>
      <c r="N652">
        <f t="shared" si="90"/>
        <v>43915.240000000689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37517</v>
      </c>
      <c r="C653" t="s">
        <v>558</v>
      </c>
      <c r="D653" t="s">
        <v>223</v>
      </c>
      <c r="E653" t="s">
        <v>37518</v>
      </c>
      <c r="F653" t="s">
        <v>37519</v>
      </c>
      <c r="G653">
        <v>0.88005999999999995</v>
      </c>
      <c r="H653">
        <v>0.87973999999999997</v>
      </c>
      <c r="I653">
        <f t="shared" si="88"/>
        <v>2</v>
      </c>
      <c r="J653">
        <v>2</v>
      </c>
      <c r="K653">
        <f t="shared" si="89"/>
        <v>1.72</v>
      </c>
      <c r="L653">
        <v>1.72</v>
      </c>
      <c r="M653" t="s">
        <v>17</v>
      </c>
      <c r="N653">
        <f t="shared" si="90"/>
        <v>43916.240000000689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37520</v>
      </c>
      <c r="C654" t="s">
        <v>495</v>
      </c>
      <c r="D654" t="s">
        <v>223</v>
      </c>
      <c r="E654" t="s">
        <v>37521</v>
      </c>
      <c r="F654" t="s">
        <v>37519</v>
      </c>
      <c r="G654">
        <v>0.87814999999999999</v>
      </c>
      <c r="H654">
        <v>0.87973999999999997</v>
      </c>
      <c r="I654">
        <f t="shared" si="88"/>
        <v>1</v>
      </c>
      <c r="J654">
        <v>1</v>
      </c>
      <c r="K654">
        <f t="shared" si="89"/>
        <v>-1</v>
      </c>
      <c r="L654">
        <v>-1</v>
      </c>
      <c r="M654" t="s">
        <v>17</v>
      </c>
      <c r="N654">
        <f t="shared" si="90"/>
        <v>43914.520000000688</v>
      </c>
      <c r="V654" s="7"/>
      <c r="W654" s="7"/>
      <c r="X654" s="7"/>
      <c r="Y654" s="7"/>
      <c r="Z654" s="7"/>
      <c r="AA654" s="7"/>
    </row>
    <row r="655" spans="1:27" x14ac:dyDescent="0.2">
      <c r="A655" t="s">
        <v>18</v>
      </c>
      <c r="B655" t="s">
        <v>37522</v>
      </c>
      <c r="C655" t="s">
        <v>30862</v>
      </c>
      <c r="D655" t="s">
        <v>223</v>
      </c>
      <c r="E655" t="s">
        <v>37523</v>
      </c>
      <c r="F655" t="s">
        <v>37524</v>
      </c>
      <c r="G655">
        <v>0.87963000000000002</v>
      </c>
      <c r="H655">
        <v>0.87827</v>
      </c>
      <c r="I655">
        <f t="shared" si="88"/>
        <v>4</v>
      </c>
      <c r="J655">
        <v>4</v>
      </c>
      <c r="K655">
        <f t="shared" si="89"/>
        <v>3.6</v>
      </c>
      <c r="L655">
        <v>3.6</v>
      </c>
      <c r="M655" t="s">
        <v>17</v>
      </c>
      <c r="N655">
        <f t="shared" si="90"/>
        <v>43915.520000000688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37525</v>
      </c>
      <c r="C656" t="s">
        <v>28689</v>
      </c>
      <c r="D656" t="s">
        <v>223</v>
      </c>
      <c r="E656" t="s">
        <v>37526</v>
      </c>
      <c r="F656" t="s">
        <v>37524</v>
      </c>
      <c r="G656">
        <v>0.87894000000000005</v>
      </c>
      <c r="H656">
        <v>0.87827</v>
      </c>
      <c r="I656">
        <f t="shared" si="88"/>
        <v>2</v>
      </c>
      <c r="J656">
        <v>2</v>
      </c>
      <c r="K656">
        <f t="shared" si="89"/>
        <v>1.84</v>
      </c>
      <c r="L656">
        <v>1.84</v>
      </c>
      <c r="M656" t="s">
        <v>17</v>
      </c>
      <c r="N656">
        <f t="shared" si="90"/>
        <v>43911.920000000689</v>
      </c>
      <c r="V656" s="7"/>
      <c r="W656" s="7"/>
      <c r="X656" s="7"/>
      <c r="Y656" s="7"/>
      <c r="Z656" s="7"/>
      <c r="AA656" s="7"/>
    </row>
    <row r="657" spans="1:27" x14ac:dyDescent="0.2">
      <c r="A657" t="s">
        <v>18</v>
      </c>
      <c r="B657" t="s">
        <v>37527</v>
      </c>
      <c r="C657" t="s">
        <v>495</v>
      </c>
      <c r="D657" t="s">
        <v>223</v>
      </c>
      <c r="E657" t="s">
        <v>37528</v>
      </c>
      <c r="F657" t="s">
        <v>37524</v>
      </c>
      <c r="G657">
        <v>0.87817999999999996</v>
      </c>
      <c r="H657">
        <v>0.87827</v>
      </c>
      <c r="I657">
        <f t="shared" si="88"/>
        <v>1</v>
      </c>
      <c r="J657">
        <v>1</v>
      </c>
      <c r="K657">
        <f t="shared" si="89"/>
        <v>-1</v>
      </c>
      <c r="L657">
        <v>-1</v>
      </c>
      <c r="M657" t="s">
        <v>17</v>
      </c>
      <c r="N657">
        <f t="shared" si="90"/>
        <v>43910.080000000693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37529</v>
      </c>
      <c r="C658" t="s">
        <v>495</v>
      </c>
      <c r="D658" t="s">
        <v>223</v>
      </c>
      <c r="E658" t="s">
        <v>37530</v>
      </c>
      <c r="F658" t="s">
        <v>37531</v>
      </c>
      <c r="G658">
        <v>0.87827999999999995</v>
      </c>
      <c r="H658">
        <v>0.87860000000000005</v>
      </c>
      <c r="I658">
        <f t="shared" si="88"/>
        <v>1</v>
      </c>
      <c r="J658">
        <v>1</v>
      </c>
      <c r="K658">
        <f t="shared" si="89"/>
        <v>0.92</v>
      </c>
      <c r="L658">
        <v>0.92</v>
      </c>
      <c r="M658" t="s">
        <v>17</v>
      </c>
      <c r="N658">
        <f t="shared" si="90"/>
        <v>43911.080000000693</v>
      </c>
      <c r="V658" s="7"/>
      <c r="W658" s="7"/>
      <c r="X658" s="7"/>
      <c r="Y658" s="7"/>
      <c r="Z658" s="7"/>
      <c r="AA658" s="7"/>
    </row>
    <row r="659" spans="1:27" x14ac:dyDescent="0.2">
      <c r="A659" t="s">
        <v>18</v>
      </c>
      <c r="B659" t="s">
        <v>37532</v>
      </c>
      <c r="C659" t="s">
        <v>28070</v>
      </c>
      <c r="D659" t="s">
        <v>566</v>
      </c>
      <c r="E659" t="s">
        <v>37533</v>
      </c>
      <c r="F659" t="s">
        <v>37534</v>
      </c>
      <c r="G659">
        <v>1.94879</v>
      </c>
      <c r="H659">
        <v>1.94713</v>
      </c>
      <c r="I659">
        <f t="shared" si="88"/>
        <v>2</v>
      </c>
      <c r="J659">
        <v>2</v>
      </c>
      <c r="K659">
        <f t="shared" si="89"/>
        <v>1.66</v>
      </c>
      <c r="L659">
        <v>1.66</v>
      </c>
      <c r="M659" t="s">
        <v>17</v>
      </c>
      <c r="N659">
        <f t="shared" si="90"/>
        <v>43910.160000000695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37535</v>
      </c>
      <c r="C660" t="s">
        <v>495</v>
      </c>
      <c r="D660" t="s">
        <v>566</v>
      </c>
      <c r="E660" t="s">
        <v>37536</v>
      </c>
      <c r="F660" t="s">
        <v>37534</v>
      </c>
      <c r="G660">
        <v>1.9478200000000001</v>
      </c>
      <c r="H660">
        <v>1.94713</v>
      </c>
      <c r="I660">
        <f t="shared" si="88"/>
        <v>1</v>
      </c>
      <c r="J660">
        <v>1</v>
      </c>
      <c r="K660">
        <f t="shared" si="89"/>
        <v>0.92</v>
      </c>
      <c r="L660">
        <v>0.92</v>
      </c>
      <c r="M660" t="s">
        <v>17</v>
      </c>
      <c r="N660">
        <f t="shared" si="90"/>
        <v>43908.500000000691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37537</v>
      </c>
      <c r="C661" t="s">
        <v>495</v>
      </c>
      <c r="D661" t="s">
        <v>566</v>
      </c>
      <c r="E661" t="s">
        <v>37538</v>
      </c>
      <c r="F661" t="s">
        <v>37539</v>
      </c>
      <c r="G661">
        <v>1.9473400000000001</v>
      </c>
      <c r="H661">
        <v>1.94763</v>
      </c>
      <c r="I661">
        <f t="shared" si="88"/>
        <v>1</v>
      </c>
      <c r="J661">
        <v>1</v>
      </c>
      <c r="K661">
        <f t="shared" si="89"/>
        <v>0.92</v>
      </c>
      <c r="L661">
        <v>0.92</v>
      </c>
      <c r="M661" t="s">
        <v>17</v>
      </c>
      <c r="N661">
        <f t="shared" si="90"/>
        <v>43907.580000000693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37540</v>
      </c>
      <c r="C662" t="s">
        <v>495</v>
      </c>
      <c r="D662" t="s">
        <v>566</v>
      </c>
      <c r="E662" t="s">
        <v>37541</v>
      </c>
      <c r="F662" t="s">
        <v>37542</v>
      </c>
      <c r="G662">
        <v>1.94238</v>
      </c>
      <c r="H662">
        <v>1.9473</v>
      </c>
      <c r="I662">
        <f t="shared" si="88"/>
        <v>1</v>
      </c>
      <c r="J662">
        <v>1</v>
      </c>
      <c r="K662">
        <f t="shared" si="89"/>
        <v>0.92</v>
      </c>
      <c r="L662">
        <v>0.92</v>
      </c>
      <c r="M662" t="s">
        <v>17</v>
      </c>
      <c r="N662">
        <f t="shared" si="90"/>
        <v>43906.660000000695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37543</v>
      </c>
      <c r="C663" t="s">
        <v>495</v>
      </c>
      <c r="D663" t="s">
        <v>566</v>
      </c>
      <c r="E663" t="s">
        <v>37544</v>
      </c>
      <c r="F663" t="s">
        <v>37545</v>
      </c>
      <c r="G663">
        <v>1.9334499999999999</v>
      </c>
      <c r="H663">
        <v>1.94265</v>
      </c>
      <c r="I663">
        <f t="shared" si="88"/>
        <v>1</v>
      </c>
      <c r="J663">
        <v>1</v>
      </c>
      <c r="K663">
        <f t="shared" si="89"/>
        <v>0.92</v>
      </c>
      <c r="L663">
        <v>0.92</v>
      </c>
      <c r="M663" t="s">
        <v>17</v>
      </c>
      <c r="N663">
        <f t="shared" si="90"/>
        <v>43905.740000000696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37546</v>
      </c>
      <c r="C664" t="s">
        <v>495</v>
      </c>
      <c r="D664" t="s">
        <v>566</v>
      </c>
      <c r="E664" t="s">
        <v>37547</v>
      </c>
      <c r="F664" t="s">
        <v>37548</v>
      </c>
      <c r="G664">
        <v>1.92889</v>
      </c>
      <c r="H664">
        <v>1.9340299999999999</v>
      </c>
      <c r="I664">
        <f t="shared" si="88"/>
        <v>1</v>
      </c>
      <c r="J664">
        <v>1</v>
      </c>
      <c r="K664">
        <f t="shared" si="89"/>
        <v>0.92</v>
      </c>
      <c r="L664">
        <v>0.92</v>
      </c>
      <c r="M664" t="s">
        <v>17</v>
      </c>
      <c r="N664">
        <f t="shared" si="90"/>
        <v>43904.820000000698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37549</v>
      </c>
      <c r="C665" t="s">
        <v>495</v>
      </c>
      <c r="D665" t="s">
        <v>566</v>
      </c>
      <c r="E665" t="s">
        <v>37550</v>
      </c>
      <c r="F665" t="s">
        <v>37551</v>
      </c>
      <c r="G665">
        <v>1.9282600000000001</v>
      </c>
      <c r="H665">
        <v>1.9294199999999999</v>
      </c>
      <c r="I665">
        <f t="shared" si="88"/>
        <v>1</v>
      </c>
      <c r="J665">
        <v>1</v>
      </c>
      <c r="K665">
        <f t="shared" si="89"/>
        <v>0.92</v>
      </c>
      <c r="L665">
        <v>0.92</v>
      </c>
      <c r="M665" t="s">
        <v>17</v>
      </c>
      <c r="N665">
        <f t="shared" si="90"/>
        <v>43903.9000000007</v>
      </c>
      <c r="V665" s="7"/>
      <c r="W665" s="7"/>
      <c r="X665" s="7"/>
      <c r="Y665" s="7"/>
      <c r="Z665" s="7"/>
      <c r="AA665" s="7"/>
    </row>
  </sheetData>
  <autoFilter ref="A1:AD665" xr:uid="{E1323A3B-0B04-7240-9D80-2743B2DA440F}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B28A-8919-3F4D-AE6E-51D715E1C0B7}">
  <dimension ref="B1:Z56"/>
  <sheetViews>
    <sheetView tabSelected="1" topLeftCell="A3" workbookViewId="0">
      <selection activeCell="F21" sqref="F21"/>
    </sheetView>
  </sheetViews>
  <sheetFormatPr baseColWidth="10" defaultRowHeight="16" x14ac:dyDescent="0.2"/>
  <cols>
    <col min="1" max="1" width="4.5" customWidth="1"/>
    <col min="2" max="2" width="15" customWidth="1"/>
    <col min="3" max="3" width="15.5" customWidth="1"/>
    <col min="4" max="4" width="13.5" customWidth="1"/>
    <col min="5" max="5" width="13.6640625" customWidth="1"/>
    <col min="6" max="6" width="13.83203125" customWidth="1"/>
    <col min="7" max="7" width="12.33203125" customWidth="1"/>
    <col min="8" max="8" width="11.6640625" customWidth="1"/>
    <col min="9" max="9" width="3" customWidth="1"/>
    <col min="11" max="11" width="13.5" customWidth="1"/>
    <col min="12" max="12" width="14.6640625" customWidth="1"/>
    <col min="13" max="13" width="11.5" customWidth="1"/>
    <col min="14" max="14" width="12.5" customWidth="1"/>
    <col min="15" max="15" width="12" customWidth="1"/>
    <col min="16" max="17" width="11.6640625" customWidth="1"/>
    <col min="18" max="18" width="9.1640625" customWidth="1"/>
    <col min="19" max="19" width="8.33203125" customWidth="1"/>
    <col min="20" max="20" width="13.1640625" customWidth="1"/>
    <col min="21" max="21" width="13" customWidth="1"/>
  </cols>
  <sheetData>
    <row r="1" spans="2:26" ht="17" thickBot="1" x14ac:dyDescent="0.25"/>
    <row r="2" spans="2:26" x14ac:dyDescent="0.2">
      <c r="B2" s="45" t="s">
        <v>38102</v>
      </c>
      <c r="C2" s="46">
        <v>200</v>
      </c>
      <c r="E2" s="47" t="s">
        <v>38100</v>
      </c>
      <c r="F2" s="48"/>
      <c r="G2" s="49"/>
    </row>
    <row r="3" spans="2:26" x14ac:dyDescent="0.2">
      <c r="B3" s="35" t="s">
        <v>38103</v>
      </c>
      <c r="C3" s="30">
        <f>C2</f>
        <v>200</v>
      </c>
      <c r="E3" s="27" t="s">
        <v>38114</v>
      </c>
      <c r="F3" s="26" t="s">
        <v>38099</v>
      </c>
      <c r="G3" s="28" t="s">
        <v>38101</v>
      </c>
      <c r="N3" s="1"/>
      <c r="O3" s="1">
        <f>SUM(O5:O2000)</f>
        <v>3600</v>
      </c>
      <c r="P3" s="1">
        <f t="shared" ref="P3:Z3" si="0">SUM(P5:P2000)</f>
        <v>240</v>
      </c>
      <c r="Q3" s="1">
        <f t="shared" si="0"/>
        <v>0</v>
      </c>
      <c r="R3" s="1">
        <f t="shared" si="0"/>
        <v>16000</v>
      </c>
      <c r="S3" s="1">
        <f t="shared" si="0"/>
        <v>16000</v>
      </c>
      <c r="T3" s="1"/>
      <c r="U3" s="1"/>
      <c r="V3" s="1"/>
      <c r="W3" s="1"/>
      <c r="X3" s="1">
        <f t="shared" si="0"/>
        <v>72000</v>
      </c>
      <c r="Y3" s="1">
        <f t="shared" si="0"/>
        <v>56000</v>
      </c>
      <c r="Z3" s="1">
        <f t="shared" si="0"/>
        <v>52160</v>
      </c>
    </row>
    <row r="4" spans="2:26" ht="17" thickBot="1" x14ac:dyDescent="0.25">
      <c r="B4" s="35" t="s">
        <v>23003</v>
      </c>
      <c r="C4" s="30">
        <f>C3+C2</f>
        <v>400</v>
      </c>
      <c r="E4" s="22">
        <v>400</v>
      </c>
      <c r="F4" s="2">
        <v>20</v>
      </c>
      <c r="G4" s="23">
        <v>60</v>
      </c>
      <c r="J4" s="50" t="s">
        <v>38115</v>
      </c>
      <c r="K4" s="50" t="s">
        <v>38116</v>
      </c>
      <c r="L4" s="50" t="s">
        <v>38128</v>
      </c>
      <c r="M4" s="50" t="s">
        <v>38151</v>
      </c>
      <c r="N4" s="50" t="s">
        <v>38118</v>
      </c>
      <c r="O4" s="50" t="s">
        <v>38110</v>
      </c>
      <c r="P4" s="50" t="s">
        <v>38123</v>
      </c>
      <c r="Q4" s="50" t="s">
        <v>38124</v>
      </c>
      <c r="R4" s="50" t="s">
        <v>38102</v>
      </c>
      <c r="S4" s="50" t="s">
        <v>38119</v>
      </c>
      <c r="T4" s="50" t="s">
        <v>38126</v>
      </c>
      <c r="U4" s="50" t="s">
        <v>38125</v>
      </c>
      <c r="V4" s="50" t="s">
        <v>38121</v>
      </c>
      <c r="W4" s="50" t="s">
        <v>38122</v>
      </c>
      <c r="X4" s="50" t="s">
        <v>38120</v>
      </c>
      <c r="Y4" s="50" t="s">
        <v>9</v>
      </c>
      <c r="Z4" s="50" t="s">
        <v>38112</v>
      </c>
    </row>
    <row r="5" spans="2:26" x14ac:dyDescent="0.2">
      <c r="B5" s="35" t="s">
        <v>38104</v>
      </c>
      <c r="C5" s="30">
        <f>C3*50</f>
        <v>10000</v>
      </c>
      <c r="J5" s="29">
        <v>1</v>
      </c>
      <c r="K5" s="25" t="s">
        <v>38127</v>
      </c>
      <c r="L5" s="55" t="s">
        <v>38129</v>
      </c>
      <c r="M5" s="25" t="s">
        <v>38152</v>
      </c>
      <c r="N5" s="24"/>
      <c r="O5" s="24"/>
      <c r="P5" s="24"/>
      <c r="Q5" s="24"/>
      <c r="R5" s="24">
        <v>200</v>
      </c>
      <c r="S5" s="24">
        <f>R5</f>
        <v>200</v>
      </c>
      <c r="T5" s="51">
        <v>45824.625</v>
      </c>
      <c r="U5" s="51">
        <v>45831.625</v>
      </c>
      <c r="V5" s="52">
        <v>400</v>
      </c>
      <c r="W5" s="24"/>
      <c r="X5" s="52">
        <f>$C$7*R5/$C$2</f>
        <v>900</v>
      </c>
      <c r="Y5" s="24">
        <f>X5-R5</f>
        <v>700</v>
      </c>
      <c r="Z5" s="30">
        <f>Y5-SUM(O5:Q5)</f>
        <v>700</v>
      </c>
    </row>
    <row r="6" spans="2:26" x14ac:dyDescent="0.2">
      <c r="B6" s="35" t="s">
        <v>38105</v>
      </c>
      <c r="C6" s="30">
        <f>E23</f>
        <v>500</v>
      </c>
      <c r="J6" s="29">
        <v>2</v>
      </c>
      <c r="K6" s="25" t="s">
        <v>38131</v>
      </c>
      <c r="L6" s="25" t="s">
        <v>38130</v>
      </c>
      <c r="M6" s="24"/>
      <c r="N6" s="24"/>
      <c r="O6" s="24">
        <v>150</v>
      </c>
      <c r="P6" s="24">
        <v>10</v>
      </c>
      <c r="Q6" s="24"/>
      <c r="R6" s="24">
        <v>200</v>
      </c>
      <c r="S6" s="24">
        <f t="shared" ref="S6:S29" si="1">R6</f>
        <v>200</v>
      </c>
      <c r="T6" s="51">
        <v>45826.625</v>
      </c>
      <c r="U6" s="54">
        <v>45833.625</v>
      </c>
      <c r="V6" s="24"/>
      <c r="W6" s="24"/>
      <c r="X6" s="52">
        <f t="shared" ref="X6:X29" si="2">$C$7*R6/$C$2</f>
        <v>900</v>
      </c>
      <c r="Y6" s="24">
        <f t="shared" ref="Y6:Y29" si="3">X6-R6</f>
        <v>700</v>
      </c>
      <c r="Z6" s="30">
        <f t="shared" ref="Z6:Z29" si="4">Y6-SUM(O6:Q6)</f>
        <v>540</v>
      </c>
    </row>
    <row r="7" spans="2:26" x14ac:dyDescent="0.2">
      <c r="B7" s="35" t="s">
        <v>38106</v>
      </c>
      <c r="C7" s="30">
        <f>C4+C6</f>
        <v>900</v>
      </c>
      <c r="J7" s="29">
        <v>3</v>
      </c>
      <c r="K7" s="53" t="s">
        <v>38132</v>
      </c>
      <c r="L7" s="25" t="s">
        <v>38153</v>
      </c>
      <c r="M7" s="67" t="s">
        <v>38158</v>
      </c>
      <c r="N7" s="24"/>
      <c r="O7" s="24">
        <v>150</v>
      </c>
      <c r="P7" s="24">
        <v>10</v>
      </c>
      <c r="Q7" s="24"/>
      <c r="R7" s="24">
        <v>200</v>
      </c>
      <c r="S7" s="24">
        <f t="shared" si="1"/>
        <v>200</v>
      </c>
      <c r="T7" s="51">
        <v>45833.625</v>
      </c>
      <c r="U7" s="51">
        <v>45840.625</v>
      </c>
      <c r="V7" s="24"/>
      <c r="W7" s="24"/>
      <c r="X7" s="52">
        <f t="shared" si="2"/>
        <v>900</v>
      </c>
      <c r="Y7" s="24">
        <f t="shared" si="3"/>
        <v>700</v>
      </c>
      <c r="Z7" s="30">
        <f t="shared" si="4"/>
        <v>540</v>
      </c>
    </row>
    <row r="8" spans="2:26" x14ac:dyDescent="0.2">
      <c r="B8" s="43" t="s">
        <v>38107</v>
      </c>
      <c r="C8" s="44">
        <f>C7-C2</f>
        <v>700</v>
      </c>
      <c r="J8" s="29">
        <v>4</v>
      </c>
      <c r="K8" s="53" t="s">
        <v>38133</v>
      </c>
      <c r="L8" s="25" t="s">
        <v>38154</v>
      </c>
      <c r="M8" s="24"/>
      <c r="N8" s="24"/>
      <c r="O8" s="24">
        <v>150</v>
      </c>
      <c r="P8" s="24">
        <v>10</v>
      </c>
      <c r="Q8" s="24"/>
      <c r="R8" s="24">
        <v>200</v>
      </c>
      <c r="S8" s="24">
        <f t="shared" si="1"/>
        <v>200</v>
      </c>
      <c r="T8" s="51">
        <v>45834.625</v>
      </c>
      <c r="U8" s="51">
        <v>45841.625</v>
      </c>
      <c r="V8" s="24"/>
      <c r="W8" s="24"/>
      <c r="X8" s="52">
        <f t="shared" si="2"/>
        <v>900</v>
      </c>
      <c r="Y8" s="24">
        <f t="shared" si="3"/>
        <v>700</v>
      </c>
      <c r="Z8" s="30">
        <f t="shared" si="4"/>
        <v>540</v>
      </c>
    </row>
    <row r="9" spans="2:26" x14ac:dyDescent="0.2">
      <c r="B9" s="38" t="s">
        <v>38110</v>
      </c>
      <c r="C9" s="34">
        <v>150</v>
      </c>
      <c r="J9" s="29">
        <v>5</v>
      </c>
      <c r="K9" s="53" t="s">
        <v>26844</v>
      </c>
      <c r="L9" s="25" t="s">
        <v>38130</v>
      </c>
      <c r="M9" s="24"/>
      <c r="N9" s="24"/>
      <c r="O9" s="24">
        <v>150</v>
      </c>
      <c r="P9" s="24">
        <v>10</v>
      </c>
      <c r="Q9" s="24"/>
      <c r="R9" s="24">
        <v>200</v>
      </c>
      <c r="S9" s="24">
        <f t="shared" si="1"/>
        <v>200</v>
      </c>
      <c r="T9" s="51">
        <v>45835.625</v>
      </c>
      <c r="U9" s="51">
        <v>45842.625</v>
      </c>
      <c r="V9" s="24"/>
      <c r="W9" s="24"/>
      <c r="X9" s="52">
        <f t="shared" si="2"/>
        <v>900</v>
      </c>
      <c r="Y9" s="24">
        <f t="shared" si="3"/>
        <v>700</v>
      </c>
      <c r="Z9" s="30">
        <f t="shared" si="4"/>
        <v>540</v>
      </c>
    </row>
    <row r="10" spans="2:26" x14ac:dyDescent="0.2">
      <c r="B10" s="37" t="s">
        <v>38111</v>
      </c>
      <c r="C10" s="30">
        <v>10</v>
      </c>
      <c r="J10" s="29">
        <v>6</v>
      </c>
      <c r="K10" s="53" t="s">
        <v>38134</v>
      </c>
      <c r="L10" s="25" t="s">
        <v>38130</v>
      </c>
      <c r="M10" s="24"/>
      <c r="N10" s="24"/>
      <c r="O10" s="24">
        <v>150</v>
      </c>
      <c r="P10" s="24">
        <v>10</v>
      </c>
      <c r="Q10" s="24"/>
      <c r="R10" s="24">
        <v>400</v>
      </c>
      <c r="S10" s="24">
        <f t="shared" si="1"/>
        <v>400</v>
      </c>
      <c r="T10" s="51">
        <v>45836.625</v>
      </c>
      <c r="U10" s="51">
        <v>45843.625</v>
      </c>
      <c r="V10" s="24"/>
      <c r="W10" s="24"/>
      <c r="X10" s="52">
        <f t="shared" si="2"/>
        <v>1800</v>
      </c>
      <c r="Y10" s="24">
        <f t="shared" si="3"/>
        <v>1400</v>
      </c>
      <c r="Z10" s="30">
        <f t="shared" si="4"/>
        <v>1240</v>
      </c>
    </row>
    <row r="11" spans="2:26" x14ac:dyDescent="0.2">
      <c r="B11" s="41" t="s">
        <v>38113</v>
      </c>
      <c r="C11" s="42">
        <f>C10+C9</f>
        <v>160</v>
      </c>
      <c r="J11" s="29">
        <v>7</v>
      </c>
      <c r="K11" s="53" t="s">
        <v>38135</v>
      </c>
      <c r="L11" s="25" t="s">
        <v>38130</v>
      </c>
      <c r="M11" s="24"/>
      <c r="N11" s="24"/>
      <c r="O11" s="24">
        <v>150</v>
      </c>
      <c r="P11" s="24">
        <v>10</v>
      </c>
      <c r="Q11" s="24"/>
      <c r="R11" s="24">
        <v>400</v>
      </c>
      <c r="S11" s="24">
        <f t="shared" si="1"/>
        <v>400</v>
      </c>
      <c r="T11" s="51">
        <v>45837.625</v>
      </c>
      <c r="U11" s="51">
        <v>45844.625</v>
      </c>
      <c r="V11" s="24"/>
      <c r="W11" s="24"/>
      <c r="X11" s="52">
        <f t="shared" si="2"/>
        <v>1800</v>
      </c>
      <c r="Y11" s="24">
        <f t="shared" si="3"/>
        <v>1400</v>
      </c>
      <c r="Z11" s="30">
        <f t="shared" si="4"/>
        <v>1240</v>
      </c>
    </row>
    <row r="12" spans="2:26" x14ac:dyDescent="0.2">
      <c r="B12" s="39" t="s">
        <v>38112</v>
      </c>
      <c r="C12" s="40">
        <f>C8-C11</f>
        <v>540</v>
      </c>
      <c r="J12" s="29">
        <v>8</v>
      </c>
      <c r="K12" s="25" t="s">
        <v>38131</v>
      </c>
      <c r="L12" s="25" t="s">
        <v>38130</v>
      </c>
      <c r="M12" s="24"/>
      <c r="N12" s="24"/>
      <c r="O12" s="24">
        <v>150</v>
      </c>
      <c r="P12" s="24">
        <v>10</v>
      </c>
      <c r="Q12" s="24"/>
      <c r="R12" s="24">
        <v>400</v>
      </c>
      <c r="S12" s="24">
        <f t="shared" si="1"/>
        <v>400</v>
      </c>
      <c r="T12" s="51">
        <v>45838.625</v>
      </c>
      <c r="U12" s="51">
        <v>45845.625</v>
      </c>
      <c r="V12" s="24"/>
      <c r="W12" s="24"/>
      <c r="X12" s="52">
        <f t="shared" si="2"/>
        <v>1800</v>
      </c>
      <c r="Y12" s="24">
        <f t="shared" si="3"/>
        <v>1400</v>
      </c>
      <c r="Z12" s="30">
        <f t="shared" si="4"/>
        <v>1240</v>
      </c>
    </row>
    <row r="13" spans="2:26" x14ac:dyDescent="0.2">
      <c r="J13" s="29">
        <v>9</v>
      </c>
      <c r="K13" s="53" t="s">
        <v>38132</v>
      </c>
      <c r="L13" s="25" t="s">
        <v>38130</v>
      </c>
      <c r="M13" s="24"/>
      <c r="N13" s="24"/>
      <c r="O13" s="24">
        <v>150</v>
      </c>
      <c r="P13" s="24">
        <v>10</v>
      </c>
      <c r="Q13" s="24"/>
      <c r="R13" s="24">
        <v>400</v>
      </c>
      <c r="S13" s="24">
        <f t="shared" si="1"/>
        <v>400</v>
      </c>
      <c r="T13" s="51">
        <v>45839.625</v>
      </c>
      <c r="U13" s="51">
        <v>45846.625</v>
      </c>
      <c r="V13" s="24"/>
      <c r="W13" s="24"/>
      <c r="X13" s="52">
        <f t="shared" si="2"/>
        <v>1800</v>
      </c>
      <c r="Y13" s="24">
        <f t="shared" si="3"/>
        <v>1400</v>
      </c>
      <c r="Z13" s="30">
        <f t="shared" si="4"/>
        <v>1240</v>
      </c>
    </row>
    <row r="14" spans="2:26" x14ac:dyDescent="0.2">
      <c r="B14" s="63" t="s">
        <v>38157</v>
      </c>
      <c r="C14" s="63" t="s">
        <v>38098</v>
      </c>
      <c r="D14" s="63" t="s">
        <v>38114</v>
      </c>
      <c r="E14" s="63" t="s">
        <v>38099</v>
      </c>
      <c r="F14" s="63" t="s">
        <v>38108</v>
      </c>
      <c r="G14" s="63" t="s">
        <v>38101</v>
      </c>
      <c r="H14" s="63" t="s">
        <v>38109</v>
      </c>
      <c r="J14" s="29">
        <v>10</v>
      </c>
      <c r="K14" s="53" t="s">
        <v>38133</v>
      </c>
      <c r="L14" s="25" t="s">
        <v>38130</v>
      </c>
      <c r="M14" s="24"/>
      <c r="N14" s="24"/>
      <c r="O14" s="24">
        <v>150</v>
      </c>
      <c r="P14" s="24">
        <v>10</v>
      </c>
      <c r="Q14" s="24"/>
      <c r="R14" s="24">
        <v>400</v>
      </c>
      <c r="S14" s="24">
        <f t="shared" si="1"/>
        <v>400</v>
      </c>
      <c r="T14" s="51">
        <v>45840.625</v>
      </c>
      <c r="U14" s="51">
        <v>45847.625</v>
      </c>
      <c r="V14" s="24"/>
      <c r="W14" s="24"/>
      <c r="X14" s="52">
        <f t="shared" si="2"/>
        <v>1800</v>
      </c>
      <c r="Y14" s="24">
        <f t="shared" si="3"/>
        <v>1400</v>
      </c>
      <c r="Z14" s="30">
        <f t="shared" si="4"/>
        <v>1240</v>
      </c>
    </row>
    <row r="15" spans="2:26" x14ac:dyDescent="0.2">
      <c r="B15" s="65">
        <v>1</v>
      </c>
      <c r="C15" s="66">
        <v>1</v>
      </c>
      <c r="D15" s="66">
        <f>$E$4*C15</f>
        <v>400</v>
      </c>
      <c r="E15" s="66">
        <f>$F$4*C15</f>
        <v>20</v>
      </c>
      <c r="F15" s="66">
        <f>$C$4+E15</f>
        <v>420</v>
      </c>
      <c r="G15" s="66">
        <f>$G$4*C15</f>
        <v>60</v>
      </c>
      <c r="H15" s="34">
        <v>400</v>
      </c>
      <c r="J15" s="29">
        <v>11</v>
      </c>
      <c r="K15" s="53" t="s">
        <v>26844</v>
      </c>
      <c r="L15" s="25" t="s">
        <v>38130</v>
      </c>
      <c r="M15" s="24"/>
      <c r="N15" s="24"/>
      <c r="O15" s="24">
        <v>150</v>
      </c>
      <c r="P15" s="24">
        <v>10</v>
      </c>
      <c r="Q15" s="24"/>
      <c r="R15" s="24">
        <v>600</v>
      </c>
      <c r="S15" s="24">
        <f t="shared" si="1"/>
        <v>600</v>
      </c>
      <c r="T15" s="51">
        <v>45841.625</v>
      </c>
      <c r="U15" s="51">
        <v>45848.625</v>
      </c>
      <c r="V15" s="24"/>
      <c r="W15" s="24"/>
      <c r="X15" s="52">
        <f t="shared" si="2"/>
        <v>2700</v>
      </c>
      <c r="Y15" s="24">
        <f t="shared" si="3"/>
        <v>2100</v>
      </c>
      <c r="Z15" s="30">
        <f t="shared" si="4"/>
        <v>1940</v>
      </c>
    </row>
    <row r="16" spans="2:26" x14ac:dyDescent="0.2">
      <c r="B16" s="29">
        <v>2</v>
      </c>
      <c r="C16" s="24">
        <v>2</v>
      </c>
      <c r="D16" s="24">
        <f>$E$4*C16</f>
        <v>800</v>
      </c>
      <c r="E16" s="24">
        <f>$F$4*C16</f>
        <v>40</v>
      </c>
      <c r="F16" s="24">
        <f>F15+E16</f>
        <v>460</v>
      </c>
      <c r="G16" s="24">
        <f>$G$4*C16</f>
        <v>120</v>
      </c>
      <c r="H16" s="30">
        <f>300+G16</f>
        <v>420</v>
      </c>
      <c r="J16" s="29">
        <v>12</v>
      </c>
      <c r="K16" s="53" t="s">
        <v>38134</v>
      </c>
      <c r="L16" s="25" t="s">
        <v>38130</v>
      </c>
      <c r="M16" s="24"/>
      <c r="N16" s="24"/>
      <c r="O16" s="24">
        <v>150</v>
      </c>
      <c r="P16" s="24">
        <v>10</v>
      </c>
      <c r="Q16" s="24"/>
      <c r="R16" s="24">
        <v>600</v>
      </c>
      <c r="S16" s="24">
        <f t="shared" si="1"/>
        <v>600</v>
      </c>
      <c r="T16" s="51">
        <v>45842.625</v>
      </c>
      <c r="U16" s="51">
        <v>45849.625</v>
      </c>
      <c r="V16" s="24"/>
      <c r="W16" s="24"/>
      <c r="X16" s="52">
        <f t="shared" si="2"/>
        <v>2700</v>
      </c>
      <c r="Y16" s="24">
        <f t="shared" si="3"/>
        <v>2100</v>
      </c>
      <c r="Z16" s="30">
        <f t="shared" si="4"/>
        <v>1940</v>
      </c>
    </row>
    <row r="17" spans="2:26" x14ac:dyDescent="0.2">
      <c r="B17" s="29">
        <v>3</v>
      </c>
      <c r="C17" s="24">
        <v>3</v>
      </c>
      <c r="D17" s="24">
        <f>$E$4*C17</f>
        <v>1200</v>
      </c>
      <c r="E17" s="24">
        <f>$F$4*C17</f>
        <v>60</v>
      </c>
      <c r="F17" s="24">
        <f>F16+E17</f>
        <v>520</v>
      </c>
      <c r="G17" s="24">
        <f>$G$4*C17</f>
        <v>180</v>
      </c>
      <c r="H17" s="30">
        <f t="shared" ref="H17:H21" si="5">300+G17</f>
        <v>480</v>
      </c>
      <c r="J17" s="29">
        <v>13</v>
      </c>
      <c r="K17" s="53" t="s">
        <v>38135</v>
      </c>
      <c r="L17" s="25" t="s">
        <v>38130</v>
      </c>
      <c r="M17" s="24"/>
      <c r="N17" s="24"/>
      <c r="O17" s="24">
        <v>150</v>
      </c>
      <c r="P17" s="24">
        <v>10</v>
      </c>
      <c r="Q17" s="24"/>
      <c r="R17" s="24">
        <v>600</v>
      </c>
      <c r="S17" s="24">
        <f t="shared" si="1"/>
        <v>600</v>
      </c>
      <c r="T17" s="51">
        <v>45843.625</v>
      </c>
      <c r="U17" s="51">
        <v>45850.625</v>
      </c>
      <c r="V17" s="24"/>
      <c r="W17" s="24"/>
      <c r="X17" s="52">
        <f t="shared" si="2"/>
        <v>2700</v>
      </c>
      <c r="Y17" s="24">
        <f t="shared" si="3"/>
        <v>2100</v>
      </c>
      <c r="Z17" s="30">
        <f t="shared" si="4"/>
        <v>1940</v>
      </c>
    </row>
    <row r="18" spans="2:26" x14ac:dyDescent="0.2">
      <c r="B18" s="29">
        <v>4</v>
      </c>
      <c r="C18" s="24">
        <v>4</v>
      </c>
      <c r="D18" s="24">
        <f>$E$4*C18</f>
        <v>1600</v>
      </c>
      <c r="E18" s="24">
        <f>$F$4*C18</f>
        <v>80</v>
      </c>
      <c r="F18" s="24">
        <f>F17+E18</f>
        <v>600</v>
      </c>
      <c r="G18" s="24">
        <f>$G$4*C18</f>
        <v>240</v>
      </c>
      <c r="H18" s="30">
        <f t="shared" si="5"/>
        <v>540</v>
      </c>
      <c r="J18" s="29">
        <v>14</v>
      </c>
      <c r="K18" s="25" t="s">
        <v>38131</v>
      </c>
      <c r="L18" s="25" t="s">
        <v>38130</v>
      </c>
      <c r="M18" s="24"/>
      <c r="N18" s="24"/>
      <c r="O18" s="24">
        <v>150</v>
      </c>
      <c r="P18" s="24">
        <v>10</v>
      </c>
      <c r="Q18" s="24"/>
      <c r="R18" s="24">
        <v>600</v>
      </c>
      <c r="S18" s="24">
        <f t="shared" si="1"/>
        <v>600</v>
      </c>
      <c r="T18" s="51">
        <v>45844.625</v>
      </c>
      <c r="U18" s="51">
        <v>45851.625</v>
      </c>
      <c r="V18" s="24"/>
      <c r="W18" s="24"/>
      <c r="X18" s="52">
        <f t="shared" si="2"/>
        <v>2700</v>
      </c>
      <c r="Y18" s="24">
        <f t="shared" si="3"/>
        <v>2100</v>
      </c>
      <c r="Z18" s="30">
        <f t="shared" si="4"/>
        <v>1940</v>
      </c>
    </row>
    <row r="19" spans="2:26" x14ac:dyDescent="0.2">
      <c r="B19" s="29">
        <v>5</v>
      </c>
      <c r="C19" s="24">
        <v>5</v>
      </c>
      <c r="D19" s="24">
        <f>$E$4*C19</f>
        <v>2000</v>
      </c>
      <c r="E19" s="24">
        <f>$F$4*C19</f>
        <v>100</v>
      </c>
      <c r="F19" s="24">
        <f>F18+E19</f>
        <v>700</v>
      </c>
      <c r="G19" s="24">
        <f>$G$4*C19</f>
        <v>300</v>
      </c>
      <c r="H19" s="30">
        <f t="shared" si="5"/>
        <v>600</v>
      </c>
      <c r="J19" s="29">
        <v>15</v>
      </c>
      <c r="K19" s="53" t="s">
        <v>38132</v>
      </c>
      <c r="L19" s="25" t="s">
        <v>38130</v>
      </c>
      <c r="M19" s="24"/>
      <c r="N19" s="24"/>
      <c r="O19" s="24">
        <v>150</v>
      </c>
      <c r="P19" s="24">
        <v>10</v>
      </c>
      <c r="Q19" s="24"/>
      <c r="R19" s="24">
        <v>600</v>
      </c>
      <c r="S19" s="24">
        <f t="shared" si="1"/>
        <v>600</v>
      </c>
      <c r="T19" s="51">
        <v>45845.625</v>
      </c>
      <c r="U19" s="51">
        <v>45852.625</v>
      </c>
      <c r="V19" s="24"/>
      <c r="W19" s="24"/>
      <c r="X19" s="52">
        <f t="shared" si="2"/>
        <v>2700</v>
      </c>
      <c r="Y19" s="24">
        <f t="shared" si="3"/>
        <v>2100</v>
      </c>
      <c r="Z19" s="30">
        <f t="shared" si="4"/>
        <v>1940</v>
      </c>
    </row>
    <row r="20" spans="2:26" x14ac:dyDescent="0.2">
      <c r="B20" s="29">
        <v>6</v>
      </c>
      <c r="C20" s="24">
        <v>7</v>
      </c>
      <c r="D20" s="24">
        <f>$E$4*C20</f>
        <v>2800</v>
      </c>
      <c r="E20" s="24">
        <f>$F$4*C20</f>
        <v>140</v>
      </c>
      <c r="F20" s="24">
        <f>F19+E20</f>
        <v>840</v>
      </c>
      <c r="G20" s="24">
        <f>$G$4*C20</f>
        <v>420</v>
      </c>
      <c r="H20" s="30">
        <f t="shared" si="5"/>
        <v>720</v>
      </c>
      <c r="J20" s="29">
        <v>16</v>
      </c>
      <c r="K20" s="53" t="s">
        <v>38133</v>
      </c>
      <c r="L20" s="25" t="s">
        <v>38130</v>
      </c>
      <c r="M20" s="24"/>
      <c r="N20" s="24"/>
      <c r="O20" s="24">
        <v>150</v>
      </c>
      <c r="P20" s="24">
        <v>10</v>
      </c>
      <c r="Q20" s="24"/>
      <c r="R20" s="52">
        <v>1000</v>
      </c>
      <c r="S20" s="24">
        <f t="shared" si="1"/>
        <v>1000</v>
      </c>
      <c r="T20" s="51">
        <v>45846.625</v>
      </c>
      <c r="U20" s="51">
        <v>45853.625</v>
      </c>
      <c r="V20" s="24"/>
      <c r="W20" s="24"/>
      <c r="X20" s="52">
        <f t="shared" si="2"/>
        <v>4500</v>
      </c>
      <c r="Y20" s="24">
        <f t="shared" si="3"/>
        <v>3500</v>
      </c>
      <c r="Z20" s="30">
        <f t="shared" si="4"/>
        <v>3340</v>
      </c>
    </row>
    <row r="21" spans="2:26" x14ac:dyDescent="0.2">
      <c r="B21" s="29">
        <v>7</v>
      </c>
      <c r="C21" s="24">
        <v>9</v>
      </c>
      <c r="D21" s="24">
        <f>$E$4*C21</f>
        <v>3600</v>
      </c>
      <c r="E21" s="24">
        <f>$F$4*C21</f>
        <v>180</v>
      </c>
      <c r="F21" s="24">
        <f>F20+E21</f>
        <v>1020</v>
      </c>
      <c r="G21" s="24">
        <f>$G$4*C21</f>
        <v>540</v>
      </c>
      <c r="H21" s="30">
        <f t="shared" si="5"/>
        <v>840</v>
      </c>
      <c r="J21" s="29">
        <v>17</v>
      </c>
      <c r="K21" s="53" t="s">
        <v>26844</v>
      </c>
      <c r="L21" s="25" t="s">
        <v>38130</v>
      </c>
      <c r="M21" s="24"/>
      <c r="N21" s="24"/>
      <c r="O21" s="24">
        <v>150</v>
      </c>
      <c r="P21" s="24">
        <v>10</v>
      </c>
      <c r="Q21" s="24"/>
      <c r="R21" s="52">
        <v>1000</v>
      </c>
      <c r="S21" s="24">
        <f t="shared" si="1"/>
        <v>1000</v>
      </c>
      <c r="T21" s="51">
        <v>45847.625</v>
      </c>
      <c r="U21" s="51">
        <v>45854.625</v>
      </c>
      <c r="V21" s="24"/>
      <c r="W21" s="24"/>
      <c r="X21" s="52">
        <f t="shared" si="2"/>
        <v>4500</v>
      </c>
      <c r="Y21" s="24">
        <f t="shared" si="3"/>
        <v>3500</v>
      </c>
      <c r="Z21" s="30">
        <f t="shared" si="4"/>
        <v>3340</v>
      </c>
    </row>
    <row r="22" spans="2:26" x14ac:dyDescent="0.2">
      <c r="B22" s="31"/>
      <c r="C22" s="32"/>
      <c r="D22" s="32"/>
      <c r="E22" s="32"/>
      <c r="F22" s="32"/>
      <c r="G22" s="32"/>
      <c r="H22" s="33"/>
      <c r="J22" s="29">
        <v>18</v>
      </c>
      <c r="K22" s="53" t="s">
        <v>38134</v>
      </c>
      <c r="L22" s="25" t="s">
        <v>38130</v>
      </c>
      <c r="M22" s="24"/>
      <c r="N22" s="24"/>
      <c r="O22" s="24">
        <v>150</v>
      </c>
      <c r="P22" s="24">
        <v>10</v>
      </c>
      <c r="Q22" s="24"/>
      <c r="R22" s="52">
        <v>1000</v>
      </c>
      <c r="S22" s="24">
        <f t="shared" si="1"/>
        <v>1000</v>
      </c>
      <c r="T22" s="51">
        <v>45848.625</v>
      </c>
      <c r="U22" s="51">
        <v>45855.625</v>
      </c>
      <c r="V22" s="24"/>
      <c r="W22" s="24"/>
      <c r="X22" s="52">
        <f t="shared" si="2"/>
        <v>4500</v>
      </c>
      <c r="Y22" s="24">
        <f t="shared" si="3"/>
        <v>3500</v>
      </c>
      <c r="Z22" s="30">
        <f t="shared" si="4"/>
        <v>3340</v>
      </c>
    </row>
    <row r="23" spans="2:26" x14ac:dyDescent="0.2">
      <c r="B23" s="68" t="s">
        <v>38159</v>
      </c>
      <c r="C23" s="64"/>
      <c r="D23" s="64">
        <f>SUM(D18:D22)</f>
        <v>10000</v>
      </c>
      <c r="E23" s="64">
        <f>SUM(E18:E22)</f>
        <v>500</v>
      </c>
      <c r="F23" s="64"/>
      <c r="G23" s="64"/>
      <c r="H23" s="64"/>
      <c r="J23" s="29">
        <v>19</v>
      </c>
      <c r="K23" s="53" t="s">
        <v>38135</v>
      </c>
      <c r="L23" s="25" t="s">
        <v>38130</v>
      </c>
      <c r="M23" s="24"/>
      <c r="N23" s="24"/>
      <c r="O23" s="24">
        <v>150</v>
      </c>
      <c r="P23" s="24">
        <v>10</v>
      </c>
      <c r="Q23" s="24"/>
      <c r="R23" s="52">
        <v>1000</v>
      </c>
      <c r="S23" s="24">
        <f t="shared" si="1"/>
        <v>1000</v>
      </c>
      <c r="T23" s="51">
        <v>45849.625</v>
      </c>
      <c r="U23" s="51">
        <v>45856.625</v>
      </c>
      <c r="V23" s="24"/>
      <c r="W23" s="24"/>
      <c r="X23" s="52">
        <f t="shared" si="2"/>
        <v>4500</v>
      </c>
      <c r="Y23" s="24">
        <f t="shared" si="3"/>
        <v>3500</v>
      </c>
      <c r="Z23" s="30">
        <f t="shared" si="4"/>
        <v>3340</v>
      </c>
    </row>
    <row r="24" spans="2:26" x14ac:dyDescent="0.2">
      <c r="J24" s="29">
        <v>20</v>
      </c>
      <c r="K24" s="25" t="s">
        <v>38131</v>
      </c>
      <c r="L24" s="25" t="s">
        <v>38130</v>
      </c>
      <c r="M24" s="24"/>
      <c r="N24" s="24"/>
      <c r="O24" s="24">
        <v>150</v>
      </c>
      <c r="P24" s="24">
        <v>10</v>
      </c>
      <c r="Q24" s="24"/>
      <c r="R24" s="52">
        <v>1000</v>
      </c>
      <c r="S24" s="24">
        <f t="shared" si="1"/>
        <v>1000</v>
      </c>
      <c r="T24" s="51">
        <v>45850.625</v>
      </c>
      <c r="U24" s="51">
        <v>45857.625</v>
      </c>
      <c r="V24" s="24"/>
      <c r="W24" s="24"/>
      <c r="X24" s="52">
        <f t="shared" si="2"/>
        <v>4500</v>
      </c>
      <c r="Y24" s="24">
        <f t="shared" si="3"/>
        <v>3500</v>
      </c>
      <c r="Z24" s="30">
        <f t="shared" si="4"/>
        <v>3340</v>
      </c>
    </row>
    <row r="25" spans="2:26" x14ac:dyDescent="0.2">
      <c r="B25" s="63" t="s">
        <v>38157</v>
      </c>
      <c r="C25" s="63" t="s">
        <v>38098</v>
      </c>
      <c r="D25" s="63" t="s">
        <v>38114</v>
      </c>
      <c r="E25" s="63" t="s">
        <v>38099</v>
      </c>
      <c r="F25" s="63" t="s">
        <v>38108</v>
      </c>
      <c r="G25" s="63" t="s">
        <v>38101</v>
      </c>
      <c r="H25" s="63" t="s">
        <v>38109</v>
      </c>
      <c r="J25" s="29">
        <v>21</v>
      </c>
      <c r="K25" s="53" t="s">
        <v>38132</v>
      </c>
      <c r="L25" s="25" t="s">
        <v>38130</v>
      </c>
      <c r="M25" s="24"/>
      <c r="N25" s="24"/>
      <c r="O25" s="24">
        <v>150</v>
      </c>
      <c r="P25" s="24">
        <v>10</v>
      </c>
      <c r="Q25" s="24"/>
      <c r="R25" s="52">
        <v>1000</v>
      </c>
      <c r="S25" s="24">
        <f t="shared" si="1"/>
        <v>1000</v>
      </c>
      <c r="T25" s="51">
        <v>45851.625</v>
      </c>
      <c r="U25" s="51">
        <v>45858.625</v>
      </c>
      <c r="V25" s="24"/>
      <c r="W25" s="24"/>
      <c r="X25" s="52">
        <f t="shared" si="2"/>
        <v>4500</v>
      </c>
      <c r="Y25" s="24">
        <f t="shared" si="3"/>
        <v>3500</v>
      </c>
      <c r="Z25" s="30">
        <f t="shared" si="4"/>
        <v>3340</v>
      </c>
    </row>
    <row r="26" spans="2:26" x14ac:dyDescent="0.2">
      <c r="B26" s="65">
        <v>1</v>
      </c>
      <c r="C26" s="66">
        <f>C15*2</f>
        <v>2</v>
      </c>
      <c r="D26" s="66">
        <f>$E$4*C26</f>
        <v>800</v>
      </c>
      <c r="E26" s="66">
        <f>$F$4*C26</f>
        <v>40</v>
      </c>
      <c r="F26" s="66">
        <f>800+E26</f>
        <v>840</v>
      </c>
      <c r="G26" s="66">
        <f>$G$4*C26</f>
        <v>120</v>
      </c>
      <c r="H26" s="34">
        <f>2*H15</f>
        <v>800</v>
      </c>
      <c r="J26" s="29">
        <v>22</v>
      </c>
      <c r="K26" s="53" t="s">
        <v>38133</v>
      </c>
      <c r="L26" s="25" t="s">
        <v>38130</v>
      </c>
      <c r="M26" s="24"/>
      <c r="N26" s="24"/>
      <c r="O26" s="24">
        <v>150</v>
      </c>
      <c r="P26" s="24">
        <v>10</v>
      </c>
      <c r="Q26" s="24"/>
      <c r="R26" s="52">
        <v>1000</v>
      </c>
      <c r="S26" s="24">
        <f t="shared" si="1"/>
        <v>1000</v>
      </c>
      <c r="T26" s="51">
        <v>45852.625</v>
      </c>
      <c r="U26" s="51">
        <v>45859.625</v>
      </c>
      <c r="V26" s="24"/>
      <c r="W26" s="24"/>
      <c r="X26" s="52">
        <f t="shared" si="2"/>
        <v>4500</v>
      </c>
      <c r="Y26" s="24">
        <f t="shared" si="3"/>
        <v>3500</v>
      </c>
      <c r="Z26" s="30">
        <f t="shared" si="4"/>
        <v>3340</v>
      </c>
    </row>
    <row r="27" spans="2:26" x14ac:dyDescent="0.2">
      <c r="B27" s="29">
        <v>2</v>
      </c>
      <c r="C27" s="24">
        <f t="shared" ref="C27:C32" si="6">C16*2</f>
        <v>4</v>
      </c>
      <c r="D27" s="24">
        <f>$E$4*C27</f>
        <v>1600</v>
      </c>
      <c r="E27" s="24">
        <f>$F$4*C27</f>
        <v>80</v>
      </c>
      <c r="F27" s="24">
        <f>F26+E27</f>
        <v>920</v>
      </c>
      <c r="G27" s="24">
        <f>$G$4*C27</f>
        <v>240</v>
      </c>
      <c r="H27" s="30">
        <f t="shared" ref="H27:H32" si="7">2*H16</f>
        <v>840</v>
      </c>
      <c r="J27" s="29">
        <v>23</v>
      </c>
      <c r="K27" s="53" t="s">
        <v>26844</v>
      </c>
      <c r="L27" s="25" t="s">
        <v>38130</v>
      </c>
      <c r="M27" s="24"/>
      <c r="N27" s="24"/>
      <c r="O27" s="24">
        <v>150</v>
      </c>
      <c r="P27" s="24">
        <v>10</v>
      </c>
      <c r="Q27" s="24"/>
      <c r="R27" s="52">
        <v>1000</v>
      </c>
      <c r="S27" s="24">
        <f t="shared" si="1"/>
        <v>1000</v>
      </c>
      <c r="T27" s="51">
        <v>45853.625</v>
      </c>
      <c r="U27" s="51">
        <v>45860.625</v>
      </c>
      <c r="V27" s="24"/>
      <c r="W27" s="24"/>
      <c r="X27" s="52">
        <f t="shared" si="2"/>
        <v>4500</v>
      </c>
      <c r="Y27" s="24">
        <f t="shared" si="3"/>
        <v>3500</v>
      </c>
      <c r="Z27" s="30">
        <f t="shared" si="4"/>
        <v>3340</v>
      </c>
    </row>
    <row r="28" spans="2:26" x14ac:dyDescent="0.2">
      <c r="B28" s="29">
        <v>3</v>
      </c>
      <c r="C28" s="24">
        <f t="shared" si="6"/>
        <v>6</v>
      </c>
      <c r="D28" s="24">
        <f>$E$4*C28</f>
        <v>2400</v>
      </c>
      <c r="E28" s="24">
        <f>$F$4*C28</f>
        <v>120</v>
      </c>
      <c r="F28" s="24">
        <f>F27+E28</f>
        <v>1040</v>
      </c>
      <c r="G28" s="24">
        <f>$G$4*C28</f>
        <v>360</v>
      </c>
      <c r="H28" s="30">
        <f t="shared" si="7"/>
        <v>960</v>
      </c>
      <c r="J28" s="29">
        <v>24</v>
      </c>
      <c r="K28" s="53" t="s">
        <v>38134</v>
      </c>
      <c r="L28" s="25" t="s">
        <v>38130</v>
      </c>
      <c r="M28" s="24"/>
      <c r="N28" s="24"/>
      <c r="O28" s="24">
        <v>150</v>
      </c>
      <c r="P28" s="24">
        <v>10</v>
      </c>
      <c r="Q28" s="24"/>
      <c r="R28" s="52">
        <v>1000</v>
      </c>
      <c r="S28" s="24">
        <f t="shared" si="1"/>
        <v>1000</v>
      </c>
      <c r="T28" s="51">
        <v>45854.625</v>
      </c>
      <c r="U28" s="51">
        <v>45861.625</v>
      </c>
      <c r="V28" s="24"/>
      <c r="W28" s="24"/>
      <c r="X28" s="52">
        <f t="shared" si="2"/>
        <v>4500</v>
      </c>
      <c r="Y28" s="24">
        <f t="shared" si="3"/>
        <v>3500</v>
      </c>
      <c r="Z28" s="30">
        <f t="shared" si="4"/>
        <v>3340</v>
      </c>
    </row>
    <row r="29" spans="2:26" x14ac:dyDescent="0.2">
      <c r="B29" s="29">
        <v>4</v>
      </c>
      <c r="C29" s="24">
        <f t="shared" si="6"/>
        <v>8</v>
      </c>
      <c r="D29" s="24">
        <f>$E$4*C29</f>
        <v>3200</v>
      </c>
      <c r="E29" s="24">
        <f>$F$4*C29</f>
        <v>160</v>
      </c>
      <c r="F29" s="24">
        <f>F28+E29</f>
        <v>1200</v>
      </c>
      <c r="G29" s="24">
        <f>$G$4*C29</f>
        <v>480</v>
      </c>
      <c r="H29" s="30">
        <f t="shared" si="7"/>
        <v>1080</v>
      </c>
      <c r="J29" s="29">
        <v>25</v>
      </c>
      <c r="K29" s="53" t="s">
        <v>38135</v>
      </c>
      <c r="L29" s="25" t="s">
        <v>38130</v>
      </c>
      <c r="M29" s="24"/>
      <c r="N29" s="24"/>
      <c r="O29" s="24">
        <v>150</v>
      </c>
      <c r="P29" s="24">
        <v>10</v>
      </c>
      <c r="Q29" s="24"/>
      <c r="R29" s="52">
        <v>1000</v>
      </c>
      <c r="S29" s="24">
        <f t="shared" si="1"/>
        <v>1000</v>
      </c>
      <c r="T29" s="51">
        <v>45855.625</v>
      </c>
      <c r="U29" s="51">
        <v>45862.625</v>
      </c>
      <c r="V29" s="24"/>
      <c r="W29" s="24"/>
      <c r="X29" s="52">
        <f t="shared" si="2"/>
        <v>4500</v>
      </c>
      <c r="Y29" s="24">
        <f t="shared" si="3"/>
        <v>3500</v>
      </c>
      <c r="Z29" s="30">
        <f t="shared" si="4"/>
        <v>3340</v>
      </c>
    </row>
    <row r="30" spans="2:26" x14ac:dyDescent="0.2">
      <c r="B30" s="29">
        <v>5</v>
      </c>
      <c r="C30" s="24">
        <f t="shared" si="6"/>
        <v>10</v>
      </c>
      <c r="D30" s="24">
        <f>$E$4*C30</f>
        <v>4000</v>
      </c>
      <c r="E30" s="24">
        <f>$F$4*C30</f>
        <v>200</v>
      </c>
      <c r="F30" s="24">
        <f>F29+E30</f>
        <v>1400</v>
      </c>
      <c r="G30" s="24">
        <f>$G$4*C30</f>
        <v>600</v>
      </c>
      <c r="H30" s="30">
        <f t="shared" si="7"/>
        <v>1200</v>
      </c>
      <c r="J30" s="29"/>
      <c r="K30" s="25"/>
      <c r="L30" s="25"/>
      <c r="M30" s="24"/>
      <c r="N30" s="24"/>
      <c r="O30" s="24"/>
      <c r="P30" s="24"/>
      <c r="Q30" s="24"/>
      <c r="R30" s="52"/>
      <c r="S30" s="24"/>
      <c r="T30" s="51"/>
      <c r="U30" s="51"/>
      <c r="V30" s="24"/>
      <c r="W30" s="24"/>
      <c r="X30" s="52"/>
      <c r="Y30" s="24"/>
      <c r="Z30" s="30"/>
    </row>
    <row r="31" spans="2:26" x14ac:dyDescent="0.2">
      <c r="B31" s="29">
        <v>6</v>
      </c>
      <c r="C31" s="24">
        <f t="shared" si="6"/>
        <v>14</v>
      </c>
      <c r="D31" s="24">
        <f>$E$4*C31</f>
        <v>5600</v>
      </c>
      <c r="E31" s="24">
        <f>$F$4*C31</f>
        <v>280</v>
      </c>
      <c r="F31" s="24">
        <f>F30+E31</f>
        <v>1680</v>
      </c>
      <c r="G31" s="24">
        <f>$G$4*C31</f>
        <v>840</v>
      </c>
      <c r="H31" s="30">
        <f t="shared" si="7"/>
        <v>1440</v>
      </c>
      <c r="J31" s="29"/>
      <c r="K31" s="53"/>
      <c r="L31" s="25"/>
      <c r="M31" s="24"/>
      <c r="N31" s="24"/>
      <c r="O31" s="24"/>
      <c r="P31" s="24"/>
      <c r="Q31" s="24"/>
      <c r="R31" s="52"/>
      <c r="S31" s="24"/>
      <c r="T31" s="51"/>
      <c r="U31" s="51"/>
      <c r="V31" s="24"/>
      <c r="W31" s="24"/>
      <c r="X31" s="52"/>
      <c r="Y31" s="24"/>
      <c r="Z31" s="30"/>
    </row>
    <row r="32" spans="2:26" x14ac:dyDescent="0.2">
      <c r="B32" s="29">
        <v>7</v>
      </c>
      <c r="C32" s="24">
        <f t="shared" si="6"/>
        <v>18</v>
      </c>
      <c r="D32" s="24">
        <f>$E$4*C32</f>
        <v>7200</v>
      </c>
      <c r="E32" s="24">
        <f>$F$4*C32</f>
        <v>360</v>
      </c>
      <c r="F32" s="24">
        <f>F31+E32</f>
        <v>2040</v>
      </c>
      <c r="G32" s="24">
        <f>$G$4*C32</f>
        <v>1080</v>
      </c>
      <c r="H32" s="30">
        <f t="shared" si="7"/>
        <v>1680</v>
      </c>
      <c r="J32" s="29"/>
      <c r="K32" s="53"/>
      <c r="L32" s="25"/>
      <c r="M32" s="24"/>
      <c r="N32" s="24"/>
      <c r="O32" s="24"/>
      <c r="P32" s="24"/>
      <c r="Q32" s="24"/>
      <c r="R32" s="52"/>
      <c r="S32" s="24"/>
      <c r="T32" s="51"/>
      <c r="U32" s="51"/>
      <c r="V32" s="24"/>
      <c r="W32" s="24"/>
      <c r="X32" s="52"/>
      <c r="Y32" s="24"/>
      <c r="Z32" s="30"/>
    </row>
    <row r="33" spans="2:26" x14ac:dyDescent="0.2">
      <c r="B33" s="31"/>
      <c r="C33" s="32"/>
      <c r="D33" s="32"/>
      <c r="E33" s="32"/>
      <c r="F33" s="32"/>
      <c r="G33" s="32"/>
      <c r="H33" s="33"/>
      <c r="J33" s="29"/>
      <c r="K33" s="53"/>
      <c r="L33" s="25"/>
      <c r="M33" s="24"/>
      <c r="N33" s="24"/>
      <c r="O33" s="24"/>
      <c r="P33" s="24"/>
      <c r="Q33" s="24"/>
      <c r="R33" s="52"/>
      <c r="S33" s="24"/>
      <c r="T33" s="51"/>
      <c r="U33" s="51"/>
      <c r="V33" s="24"/>
      <c r="W33" s="24"/>
      <c r="X33" s="52"/>
      <c r="Y33" s="24"/>
      <c r="Z33" s="30"/>
    </row>
    <row r="34" spans="2:26" x14ac:dyDescent="0.2">
      <c r="B34" s="68" t="s">
        <v>38160</v>
      </c>
      <c r="C34" s="64"/>
      <c r="D34" s="64">
        <f>SUM(D29:D33)</f>
        <v>20000</v>
      </c>
      <c r="E34" s="64">
        <f>SUM(E29:E33)</f>
        <v>1000</v>
      </c>
      <c r="F34" s="64"/>
      <c r="G34" s="64"/>
      <c r="H34" s="64"/>
      <c r="J34" s="29"/>
      <c r="K34" s="53"/>
      <c r="L34" s="25"/>
      <c r="M34" s="24"/>
      <c r="N34" s="24"/>
      <c r="O34" s="24"/>
      <c r="P34" s="24"/>
      <c r="Q34" s="24"/>
      <c r="R34" s="52"/>
      <c r="S34" s="24"/>
      <c r="T34" s="51"/>
      <c r="U34" s="51"/>
      <c r="V34" s="24"/>
      <c r="W34" s="24"/>
      <c r="X34" s="52"/>
      <c r="Y34" s="24"/>
      <c r="Z34" s="30"/>
    </row>
    <row r="35" spans="2:26" x14ac:dyDescent="0.2">
      <c r="J35" s="29"/>
      <c r="K35" s="53"/>
      <c r="L35" s="25"/>
      <c r="M35" s="24"/>
      <c r="N35" s="24"/>
      <c r="O35" s="24"/>
      <c r="P35" s="24"/>
      <c r="Q35" s="24"/>
      <c r="R35" s="52"/>
      <c r="S35" s="24"/>
      <c r="T35" s="51"/>
      <c r="U35" s="51"/>
      <c r="V35" s="24"/>
      <c r="W35" s="24"/>
      <c r="X35" s="52"/>
      <c r="Y35" s="24"/>
      <c r="Z35" s="30"/>
    </row>
    <row r="36" spans="2:26" x14ac:dyDescent="0.2">
      <c r="B36" s="63" t="s">
        <v>38157</v>
      </c>
      <c r="C36" s="63" t="s">
        <v>38098</v>
      </c>
      <c r="D36" s="63" t="s">
        <v>38114</v>
      </c>
      <c r="E36" s="63" t="s">
        <v>38099</v>
      </c>
      <c r="F36" s="63" t="s">
        <v>38108</v>
      </c>
      <c r="G36" s="63" t="s">
        <v>38101</v>
      </c>
      <c r="H36" s="63" t="s">
        <v>38109</v>
      </c>
      <c r="J36" s="29"/>
      <c r="K36" s="53"/>
      <c r="L36" s="25"/>
      <c r="M36" s="24"/>
      <c r="N36" s="24"/>
      <c r="O36" s="24"/>
      <c r="P36" s="24"/>
      <c r="Q36" s="24"/>
      <c r="R36" s="52"/>
      <c r="S36" s="24"/>
      <c r="T36" s="51"/>
      <c r="U36" s="51"/>
      <c r="V36" s="24"/>
      <c r="W36" s="24"/>
      <c r="X36" s="52"/>
      <c r="Y36" s="24"/>
      <c r="Z36" s="30"/>
    </row>
    <row r="37" spans="2:26" x14ac:dyDescent="0.2">
      <c r="B37" s="65">
        <v>1</v>
      </c>
      <c r="C37" s="66">
        <f>3*C15</f>
        <v>3</v>
      </c>
      <c r="D37" s="66">
        <f>$E$4*C37</f>
        <v>1200</v>
      </c>
      <c r="E37" s="66">
        <f>$F$4*C37</f>
        <v>60</v>
      </c>
      <c r="F37" s="66">
        <f>1200+E37</f>
        <v>1260</v>
      </c>
      <c r="G37" s="66">
        <f>$G$4*C37</f>
        <v>180</v>
      </c>
      <c r="H37" s="34">
        <f>3*H15</f>
        <v>1200</v>
      </c>
      <c r="J37" s="29"/>
      <c r="K37" s="53"/>
      <c r="L37" s="25"/>
      <c r="M37" s="24"/>
      <c r="N37" s="24"/>
      <c r="O37" s="24"/>
      <c r="P37" s="24"/>
      <c r="Q37" s="24"/>
      <c r="R37" s="52"/>
      <c r="S37" s="24"/>
      <c r="T37" s="51"/>
      <c r="U37" s="51"/>
      <c r="V37" s="24"/>
      <c r="W37" s="24"/>
      <c r="X37" s="52"/>
      <c r="Y37" s="24"/>
      <c r="Z37" s="30"/>
    </row>
    <row r="38" spans="2:26" x14ac:dyDescent="0.2">
      <c r="B38" s="29">
        <v>2</v>
      </c>
      <c r="C38" s="24">
        <f t="shared" ref="C38:C43" si="8">3*C16</f>
        <v>6</v>
      </c>
      <c r="D38" s="24">
        <f>$E$4*C38</f>
        <v>2400</v>
      </c>
      <c r="E38" s="24">
        <f>$F$4*C38</f>
        <v>120</v>
      </c>
      <c r="F38" s="24">
        <f>F37+E38</f>
        <v>1380</v>
      </c>
      <c r="G38" s="24">
        <f>$G$4*C38</f>
        <v>360</v>
      </c>
      <c r="H38" s="30">
        <f t="shared" ref="H38:H43" si="9">3*H16</f>
        <v>1260</v>
      </c>
      <c r="J38" s="29"/>
      <c r="K38" s="53"/>
      <c r="L38" s="25"/>
      <c r="M38" s="24"/>
      <c r="N38" s="24"/>
      <c r="O38" s="24"/>
      <c r="P38" s="24"/>
      <c r="Q38" s="24"/>
      <c r="R38" s="52"/>
      <c r="S38" s="24"/>
      <c r="T38" s="51"/>
      <c r="U38" s="51"/>
      <c r="V38" s="24"/>
      <c r="W38" s="24"/>
      <c r="X38" s="52"/>
      <c r="Y38" s="24"/>
      <c r="Z38" s="30"/>
    </row>
    <row r="39" spans="2:26" x14ac:dyDescent="0.2">
      <c r="B39" s="29">
        <v>3</v>
      </c>
      <c r="C39" s="24">
        <f t="shared" si="8"/>
        <v>9</v>
      </c>
      <c r="D39" s="24">
        <f>$E$4*C39</f>
        <v>3600</v>
      </c>
      <c r="E39" s="24">
        <f>$F$4*C39</f>
        <v>180</v>
      </c>
      <c r="F39" s="24">
        <f>F38+E39</f>
        <v>1560</v>
      </c>
      <c r="G39" s="24">
        <f>$G$4*C39</f>
        <v>540</v>
      </c>
      <c r="H39" s="30">
        <f t="shared" si="9"/>
        <v>1440</v>
      </c>
      <c r="J39" s="29"/>
      <c r="K39" s="53"/>
      <c r="L39" s="25"/>
      <c r="M39" s="24"/>
      <c r="N39" s="24"/>
      <c r="O39" s="24"/>
      <c r="P39" s="24"/>
      <c r="Q39" s="24"/>
      <c r="R39" s="52"/>
      <c r="S39" s="24"/>
      <c r="T39" s="51"/>
      <c r="U39" s="51"/>
      <c r="V39" s="24"/>
      <c r="W39" s="24"/>
      <c r="X39" s="52"/>
      <c r="Y39" s="24"/>
      <c r="Z39" s="30"/>
    </row>
    <row r="40" spans="2:26" x14ac:dyDescent="0.2">
      <c r="B40" s="29">
        <v>4</v>
      </c>
      <c r="C40" s="24">
        <f t="shared" si="8"/>
        <v>12</v>
      </c>
      <c r="D40" s="24">
        <f>$E$4*C40</f>
        <v>4800</v>
      </c>
      <c r="E40" s="24">
        <f>$F$4*C40</f>
        <v>240</v>
      </c>
      <c r="F40" s="24">
        <f>F39+E40</f>
        <v>1800</v>
      </c>
      <c r="G40" s="24">
        <f>$G$4*C40</f>
        <v>720</v>
      </c>
      <c r="H40" s="30">
        <f t="shared" si="9"/>
        <v>1620</v>
      </c>
      <c r="J40" s="31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3"/>
    </row>
    <row r="41" spans="2:26" x14ac:dyDescent="0.2">
      <c r="B41" s="29">
        <v>5</v>
      </c>
      <c r="C41" s="24">
        <f t="shared" si="8"/>
        <v>15</v>
      </c>
      <c r="D41" s="24">
        <f>$E$4*C41</f>
        <v>6000</v>
      </c>
      <c r="E41" s="24">
        <f>$F$4*C41</f>
        <v>300</v>
      </c>
      <c r="F41" s="24">
        <f>F40+E41</f>
        <v>2100</v>
      </c>
      <c r="G41" s="24">
        <f>$G$4*C41</f>
        <v>900</v>
      </c>
      <c r="H41" s="30">
        <f t="shared" si="9"/>
        <v>1800</v>
      </c>
    </row>
    <row r="42" spans="2:26" x14ac:dyDescent="0.2">
      <c r="B42" s="29">
        <v>6</v>
      </c>
      <c r="C42" s="24">
        <f t="shared" si="8"/>
        <v>21</v>
      </c>
      <c r="D42" s="24">
        <f>$E$4*C42</f>
        <v>8400</v>
      </c>
      <c r="E42" s="24">
        <f>$F$4*C42</f>
        <v>420</v>
      </c>
      <c r="F42" s="24">
        <f>F41+E42</f>
        <v>2520</v>
      </c>
      <c r="G42" s="24">
        <f>$G$4*C42</f>
        <v>1260</v>
      </c>
      <c r="H42" s="30">
        <f t="shared" si="9"/>
        <v>2160</v>
      </c>
    </row>
    <row r="43" spans="2:26" x14ac:dyDescent="0.2">
      <c r="B43" s="29">
        <v>7</v>
      </c>
      <c r="C43" s="24">
        <f t="shared" si="8"/>
        <v>27</v>
      </c>
      <c r="D43" s="24">
        <f>$E$4*C43</f>
        <v>10800</v>
      </c>
      <c r="E43" s="24">
        <f>$F$4*C43</f>
        <v>540</v>
      </c>
      <c r="F43" s="24">
        <f>F42+E43</f>
        <v>3060</v>
      </c>
      <c r="G43" s="24">
        <f>$G$4*C43</f>
        <v>1620</v>
      </c>
      <c r="H43" s="30">
        <f t="shared" si="9"/>
        <v>2520</v>
      </c>
    </row>
    <row r="44" spans="2:26" x14ac:dyDescent="0.2">
      <c r="B44" s="31"/>
      <c r="C44" s="32"/>
      <c r="D44" s="32"/>
      <c r="E44" s="32"/>
      <c r="F44" s="32"/>
      <c r="G44" s="32"/>
      <c r="H44" s="33"/>
    </row>
    <row r="45" spans="2:26" x14ac:dyDescent="0.2">
      <c r="B45" s="68" t="s">
        <v>38161</v>
      </c>
      <c r="C45" s="64"/>
      <c r="D45" s="64">
        <f>SUM(D40:D44)</f>
        <v>30000</v>
      </c>
      <c r="E45" s="64">
        <f>SUM(E40:E44)</f>
        <v>1500</v>
      </c>
      <c r="F45" s="64"/>
      <c r="G45" s="64"/>
      <c r="H45" s="64"/>
    </row>
    <row r="47" spans="2:26" x14ac:dyDescent="0.2">
      <c r="B47" s="63" t="s">
        <v>38157</v>
      </c>
      <c r="C47" s="63" t="s">
        <v>38098</v>
      </c>
      <c r="D47" s="63" t="s">
        <v>38114</v>
      </c>
      <c r="E47" s="63" t="s">
        <v>38099</v>
      </c>
      <c r="F47" s="63" t="s">
        <v>38108</v>
      </c>
      <c r="G47" s="63" t="s">
        <v>38101</v>
      </c>
      <c r="H47" s="63" t="s">
        <v>38109</v>
      </c>
    </row>
    <row r="48" spans="2:26" x14ac:dyDescent="0.2">
      <c r="B48" s="65">
        <v>1</v>
      </c>
      <c r="C48" s="66">
        <f>5*C15</f>
        <v>5</v>
      </c>
      <c r="D48" s="66">
        <f>$E$4*C48</f>
        <v>2000</v>
      </c>
      <c r="E48" s="66">
        <f>$F$4*C48</f>
        <v>100</v>
      </c>
      <c r="F48" s="66">
        <f>2000+E48</f>
        <v>2100</v>
      </c>
      <c r="G48" s="66">
        <f>$G$4*C48</f>
        <v>300</v>
      </c>
      <c r="H48" s="34">
        <f>5*H15</f>
        <v>2000</v>
      </c>
    </row>
    <row r="49" spans="2:8" x14ac:dyDescent="0.2">
      <c r="B49" s="29">
        <v>2</v>
      </c>
      <c r="C49" s="24">
        <f t="shared" ref="C49:C54" si="10">5*C16</f>
        <v>10</v>
      </c>
      <c r="D49" s="24">
        <f>$E$4*C49</f>
        <v>4000</v>
      </c>
      <c r="E49" s="24">
        <f>$F$4*C49</f>
        <v>200</v>
      </c>
      <c r="F49" s="24">
        <f>F48+E49</f>
        <v>2300</v>
      </c>
      <c r="G49" s="24">
        <f>$G$4*C49</f>
        <v>600</v>
      </c>
      <c r="H49" s="30">
        <f t="shared" ref="H49:H54" si="11">5*H16</f>
        <v>2100</v>
      </c>
    </row>
    <row r="50" spans="2:8" x14ac:dyDescent="0.2">
      <c r="B50" s="29">
        <v>3</v>
      </c>
      <c r="C50" s="24">
        <f t="shared" si="10"/>
        <v>15</v>
      </c>
      <c r="D50" s="24">
        <f>$E$4*C50</f>
        <v>6000</v>
      </c>
      <c r="E50" s="24">
        <f>$F$4*C50</f>
        <v>300</v>
      </c>
      <c r="F50" s="24">
        <f>F49+E50</f>
        <v>2600</v>
      </c>
      <c r="G50" s="24">
        <f>$G$4*C50</f>
        <v>900</v>
      </c>
      <c r="H50" s="30">
        <f t="shared" si="11"/>
        <v>2400</v>
      </c>
    </row>
    <row r="51" spans="2:8" x14ac:dyDescent="0.2">
      <c r="B51" s="29">
        <v>4</v>
      </c>
      <c r="C51" s="24">
        <f t="shared" si="10"/>
        <v>20</v>
      </c>
      <c r="D51" s="24">
        <f>$E$4*C51</f>
        <v>8000</v>
      </c>
      <c r="E51" s="24">
        <f>$F$4*C51</f>
        <v>400</v>
      </c>
      <c r="F51" s="24">
        <f>F50+E51</f>
        <v>3000</v>
      </c>
      <c r="G51" s="24">
        <f>$G$4*C51</f>
        <v>1200</v>
      </c>
      <c r="H51" s="30">
        <f t="shared" si="11"/>
        <v>2700</v>
      </c>
    </row>
    <row r="52" spans="2:8" x14ac:dyDescent="0.2">
      <c r="B52" s="29">
        <v>5</v>
      </c>
      <c r="C52" s="24">
        <f t="shared" si="10"/>
        <v>25</v>
      </c>
      <c r="D52" s="24">
        <f>$E$4*C52</f>
        <v>10000</v>
      </c>
      <c r="E52" s="24">
        <f>$F$4*C52</f>
        <v>500</v>
      </c>
      <c r="F52" s="24">
        <f>F51+E52</f>
        <v>3500</v>
      </c>
      <c r="G52" s="24">
        <f>$G$4*C52</f>
        <v>1500</v>
      </c>
      <c r="H52" s="30">
        <f t="shared" si="11"/>
        <v>3000</v>
      </c>
    </row>
    <row r="53" spans="2:8" x14ac:dyDescent="0.2">
      <c r="B53" s="29">
        <v>6</v>
      </c>
      <c r="C53" s="24">
        <f t="shared" si="10"/>
        <v>35</v>
      </c>
      <c r="D53" s="24">
        <f>$E$4*C53</f>
        <v>14000</v>
      </c>
      <c r="E53" s="24">
        <f>$F$4*C53</f>
        <v>700</v>
      </c>
      <c r="F53" s="24">
        <f>F52+E53</f>
        <v>4200</v>
      </c>
      <c r="G53" s="24">
        <f>$G$4*C53</f>
        <v>2100</v>
      </c>
      <c r="H53" s="30">
        <f t="shared" si="11"/>
        <v>3600</v>
      </c>
    </row>
    <row r="54" spans="2:8" x14ac:dyDescent="0.2">
      <c r="B54" s="29">
        <v>7</v>
      </c>
      <c r="C54" s="24">
        <f t="shared" si="10"/>
        <v>45</v>
      </c>
      <c r="D54" s="24">
        <f>$E$4*C54</f>
        <v>18000</v>
      </c>
      <c r="E54" s="24">
        <f>$F$4*C54</f>
        <v>900</v>
      </c>
      <c r="F54" s="24">
        <f>F53+E54</f>
        <v>5100</v>
      </c>
      <c r="G54" s="24">
        <f>$G$4*C54</f>
        <v>2700</v>
      </c>
      <c r="H54" s="30">
        <f t="shared" si="11"/>
        <v>4200</v>
      </c>
    </row>
    <row r="55" spans="2:8" x14ac:dyDescent="0.2">
      <c r="B55" s="31"/>
      <c r="C55" s="32"/>
      <c r="D55" s="32"/>
      <c r="E55" s="32"/>
      <c r="F55" s="32"/>
      <c r="G55" s="32"/>
      <c r="H55" s="33"/>
    </row>
    <row r="56" spans="2:8" x14ac:dyDescent="0.2">
      <c r="B56" s="68" t="s">
        <v>38162</v>
      </c>
      <c r="C56" s="64"/>
      <c r="D56" s="64">
        <f>SUM(D51:D55)</f>
        <v>50000</v>
      </c>
      <c r="E56" s="64">
        <f>SUM(E51:E55)</f>
        <v>2500</v>
      </c>
      <c r="F56" s="64"/>
      <c r="G56" s="64"/>
      <c r="H56" s="64"/>
    </row>
  </sheetData>
  <mergeCells count="1">
    <mergeCell ref="E2:G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DD57-1D10-284F-92FB-07A65D11DA45}">
  <dimension ref="B2:Z30"/>
  <sheetViews>
    <sheetView workbookViewId="0">
      <selection activeCell="L3" sqref="L3"/>
    </sheetView>
  </sheetViews>
  <sheetFormatPr baseColWidth="10" defaultRowHeight="16" x14ac:dyDescent="0.2"/>
  <cols>
    <col min="2" max="3" width="13.1640625" customWidth="1"/>
    <col min="4" max="4" width="29.6640625" customWidth="1"/>
    <col min="5" max="5" width="12" customWidth="1"/>
    <col min="6" max="6" width="21.33203125" customWidth="1"/>
    <col min="7" max="7" width="13.83203125" customWidth="1"/>
    <col min="8" max="8" width="10.33203125" customWidth="1"/>
    <col min="9" max="9" width="19.83203125" customWidth="1"/>
    <col min="10" max="10" width="32" customWidth="1"/>
    <col min="11" max="13" width="20.5" customWidth="1"/>
    <col min="14" max="14" width="15.1640625" customWidth="1"/>
    <col min="15" max="15" width="15.33203125" customWidth="1"/>
    <col min="16" max="16" width="14.33203125" customWidth="1"/>
    <col min="17" max="17" width="15.1640625" customWidth="1"/>
    <col min="18" max="18" width="22.1640625" customWidth="1"/>
    <col min="19" max="19" width="20.1640625" customWidth="1"/>
    <col min="20" max="20" width="21.33203125" customWidth="1"/>
  </cols>
  <sheetData>
    <row r="2" spans="2:26" x14ac:dyDescent="0.2">
      <c r="B2" s="50" t="s">
        <v>38136</v>
      </c>
      <c r="C2" s="40" t="s">
        <v>38150</v>
      </c>
      <c r="D2" s="40" t="s">
        <v>38137</v>
      </c>
      <c r="E2" s="40" t="s">
        <v>38128</v>
      </c>
      <c r="F2" s="40" t="s">
        <v>38117</v>
      </c>
      <c r="G2" s="40" t="s">
        <v>38110</v>
      </c>
      <c r="H2" s="40" t="s">
        <v>38123</v>
      </c>
      <c r="I2" s="59" t="s">
        <v>38145</v>
      </c>
      <c r="J2" s="50" t="s">
        <v>38155</v>
      </c>
      <c r="K2" s="40" t="s">
        <v>38146</v>
      </c>
      <c r="L2" s="40" t="s">
        <v>38156</v>
      </c>
      <c r="M2" s="40" t="s">
        <v>38138</v>
      </c>
      <c r="N2" s="40" t="s">
        <v>38141</v>
      </c>
      <c r="O2" s="40" t="s">
        <v>38098</v>
      </c>
      <c r="P2" s="40" t="s">
        <v>38140</v>
      </c>
      <c r="Q2" s="59" t="s">
        <v>38139</v>
      </c>
      <c r="R2" s="50" t="s">
        <v>38147</v>
      </c>
      <c r="S2" s="50" t="s">
        <v>38148</v>
      </c>
      <c r="T2" s="50" t="s">
        <v>38149</v>
      </c>
    </row>
    <row r="3" spans="2:26" x14ac:dyDescent="0.2">
      <c r="B3" s="35" t="s">
        <v>38142</v>
      </c>
      <c r="C3" s="25"/>
      <c r="D3" s="25" t="s">
        <v>38143</v>
      </c>
      <c r="E3" s="61" t="s">
        <v>38129</v>
      </c>
      <c r="F3" s="25"/>
      <c r="G3" s="25"/>
      <c r="H3" s="25"/>
      <c r="I3" s="25"/>
      <c r="J3" s="35"/>
      <c r="K3" s="25"/>
      <c r="L3" s="25"/>
      <c r="M3" s="25"/>
      <c r="N3" s="25"/>
      <c r="O3" s="25"/>
      <c r="P3" s="25"/>
      <c r="Q3" s="54"/>
      <c r="R3" s="62"/>
      <c r="S3" s="24"/>
      <c r="T3" s="42"/>
      <c r="U3" s="60"/>
      <c r="V3" s="60"/>
      <c r="W3" s="60"/>
      <c r="X3" s="60"/>
      <c r="Y3" s="24"/>
      <c r="Z3" s="24"/>
    </row>
    <row r="4" spans="2:26" x14ac:dyDescent="0.2">
      <c r="B4" s="35" t="s">
        <v>38131</v>
      </c>
      <c r="C4" s="25"/>
      <c r="D4" s="25"/>
      <c r="E4" s="25" t="s">
        <v>38144</v>
      </c>
      <c r="F4" s="25"/>
      <c r="G4" s="25">
        <v>150</v>
      </c>
      <c r="H4" s="25">
        <v>10</v>
      </c>
      <c r="I4" s="25"/>
      <c r="J4" s="35"/>
      <c r="K4" s="25"/>
      <c r="L4" s="25"/>
      <c r="M4" s="25"/>
      <c r="N4" s="25"/>
      <c r="O4" s="25"/>
      <c r="P4" s="25"/>
      <c r="Q4" s="54"/>
      <c r="R4" s="62"/>
      <c r="S4" s="24"/>
      <c r="T4" s="56"/>
      <c r="U4" s="25"/>
      <c r="V4" s="25"/>
      <c r="W4" s="25"/>
      <c r="X4" s="25"/>
      <c r="Y4" s="24"/>
      <c r="Z4" s="24"/>
    </row>
    <row r="5" spans="2:26" x14ac:dyDescent="0.2">
      <c r="B5" s="35"/>
      <c r="C5" s="25"/>
      <c r="D5" s="25"/>
      <c r="E5" s="25"/>
      <c r="F5" s="25"/>
      <c r="G5" s="25"/>
      <c r="H5" s="25"/>
      <c r="I5" s="25"/>
      <c r="J5" s="35"/>
      <c r="K5" s="25"/>
      <c r="L5" s="25"/>
      <c r="M5" s="25"/>
      <c r="N5" s="25"/>
      <c r="O5" s="25"/>
      <c r="P5" s="25"/>
      <c r="Q5" s="54"/>
      <c r="R5" s="62"/>
      <c r="S5" s="24"/>
      <c r="T5" s="56"/>
      <c r="U5" s="25"/>
      <c r="V5" s="25"/>
      <c r="W5" s="25"/>
      <c r="X5" s="25"/>
      <c r="Y5" s="24"/>
      <c r="Z5" s="24"/>
    </row>
    <row r="6" spans="2:26" x14ac:dyDescent="0.2">
      <c r="B6" s="35"/>
      <c r="C6" s="25"/>
      <c r="D6" s="25"/>
      <c r="E6" s="25"/>
      <c r="F6" s="25"/>
      <c r="G6" s="25"/>
      <c r="H6" s="25"/>
      <c r="I6" s="25"/>
      <c r="J6" s="35"/>
      <c r="K6" s="25"/>
      <c r="L6" s="25"/>
      <c r="M6" s="25"/>
      <c r="N6" s="25"/>
      <c r="O6" s="25"/>
      <c r="P6" s="25"/>
      <c r="Q6" s="54"/>
      <c r="R6" s="62"/>
      <c r="S6" s="24"/>
      <c r="T6" s="56"/>
      <c r="U6" s="25"/>
      <c r="V6" s="25"/>
      <c r="W6" s="25"/>
      <c r="X6" s="25"/>
      <c r="Y6" s="24"/>
      <c r="Z6" s="24"/>
    </row>
    <row r="7" spans="2:26" x14ac:dyDescent="0.2">
      <c r="B7" s="35"/>
      <c r="C7" s="25"/>
      <c r="D7" s="25"/>
      <c r="E7" s="25"/>
      <c r="F7" s="25"/>
      <c r="G7" s="25"/>
      <c r="H7" s="25"/>
      <c r="I7" s="25"/>
      <c r="J7" s="35"/>
      <c r="K7" s="25"/>
      <c r="L7" s="25"/>
      <c r="M7" s="25"/>
      <c r="N7" s="25"/>
      <c r="O7" s="25"/>
      <c r="P7" s="25"/>
      <c r="Q7" s="54"/>
      <c r="R7" s="62"/>
      <c r="S7" s="24"/>
      <c r="T7" s="56"/>
      <c r="U7" s="25"/>
      <c r="V7" s="25"/>
      <c r="W7" s="25"/>
      <c r="X7" s="25"/>
      <c r="Y7" s="24"/>
      <c r="Z7" s="24"/>
    </row>
    <row r="8" spans="2:26" x14ac:dyDescent="0.2">
      <c r="B8" s="35"/>
      <c r="C8" s="25"/>
      <c r="D8" s="25"/>
      <c r="E8" s="25"/>
      <c r="F8" s="25"/>
      <c r="G8" s="25"/>
      <c r="H8" s="25"/>
      <c r="I8" s="25"/>
      <c r="J8" s="35"/>
      <c r="K8" s="25"/>
      <c r="L8" s="25"/>
      <c r="M8" s="25"/>
      <c r="N8" s="25"/>
      <c r="O8" s="25"/>
      <c r="P8" s="25"/>
      <c r="Q8" s="54"/>
      <c r="R8" s="62"/>
      <c r="S8" s="24"/>
      <c r="T8" s="56"/>
      <c r="U8" s="25"/>
      <c r="V8" s="25"/>
      <c r="W8" s="25"/>
      <c r="X8" s="25"/>
      <c r="Y8" s="24"/>
      <c r="Z8" s="24"/>
    </row>
    <row r="9" spans="2:26" x14ac:dyDescent="0.2">
      <c r="B9" s="35"/>
      <c r="C9" s="25"/>
      <c r="D9" s="25"/>
      <c r="E9" s="25"/>
      <c r="F9" s="25"/>
      <c r="G9" s="25"/>
      <c r="H9" s="25"/>
      <c r="I9" s="25"/>
      <c r="J9" s="35"/>
      <c r="K9" s="25"/>
      <c r="L9" s="25"/>
      <c r="M9" s="25"/>
      <c r="N9" s="25"/>
      <c r="O9" s="25"/>
      <c r="P9" s="25"/>
      <c r="Q9" s="54"/>
      <c r="R9" s="62"/>
      <c r="S9" s="24"/>
      <c r="T9" s="56"/>
      <c r="U9" s="25"/>
      <c r="V9" s="25"/>
      <c r="W9" s="25"/>
      <c r="X9" s="25"/>
      <c r="Y9" s="24"/>
      <c r="Z9" s="24"/>
    </row>
    <row r="10" spans="2:26" x14ac:dyDescent="0.2">
      <c r="B10" s="35"/>
      <c r="C10" s="25"/>
      <c r="D10" s="25"/>
      <c r="E10" s="25"/>
      <c r="F10" s="25"/>
      <c r="G10" s="25"/>
      <c r="H10" s="25"/>
      <c r="I10" s="25"/>
      <c r="J10" s="35"/>
      <c r="K10" s="25"/>
      <c r="L10" s="25"/>
      <c r="M10" s="25"/>
      <c r="N10" s="25"/>
      <c r="O10" s="25"/>
      <c r="P10" s="25"/>
      <c r="Q10" s="54"/>
      <c r="R10" s="62"/>
      <c r="S10" s="24"/>
      <c r="T10" s="56"/>
      <c r="U10" s="25"/>
      <c r="V10" s="25"/>
      <c r="W10" s="25"/>
      <c r="X10" s="25"/>
      <c r="Y10" s="24"/>
      <c r="Z10" s="24"/>
    </row>
    <row r="11" spans="2:26" x14ac:dyDescent="0.2">
      <c r="B11" s="35"/>
      <c r="C11" s="25"/>
      <c r="D11" s="25"/>
      <c r="E11" s="25"/>
      <c r="F11" s="25"/>
      <c r="G11" s="25"/>
      <c r="H11" s="25"/>
      <c r="I11" s="25"/>
      <c r="J11" s="35"/>
      <c r="K11" s="25"/>
      <c r="L11" s="25"/>
      <c r="M11" s="25"/>
      <c r="N11" s="25"/>
      <c r="O11" s="25"/>
      <c r="P11" s="25"/>
      <c r="Q11" s="54"/>
      <c r="R11" s="62"/>
      <c r="S11" s="24"/>
      <c r="T11" s="56"/>
      <c r="U11" s="25"/>
      <c r="V11" s="25"/>
      <c r="W11" s="25"/>
      <c r="X11" s="25"/>
      <c r="Y11" s="24"/>
      <c r="Z11" s="24"/>
    </row>
    <row r="12" spans="2:26" x14ac:dyDescent="0.2">
      <c r="B12" s="35"/>
      <c r="C12" s="25"/>
      <c r="D12" s="25"/>
      <c r="E12" s="25"/>
      <c r="F12" s="25"/>
      <c r="G12" s="25"/>
      <c r="H12" s="25"/>
      <c r="I12" s="25"/>
      <c r="J12" s="35"/>
      <c r="K12" s="25"/>
      <c r="L12" s="25"/>
      <c r="M12" s="25"/>
      <c r="N12" s="25"/>
      <c r="O12" s="25"/>
      <c r="P12" s="25"/>
      <c r="Q12" s="54"/>
      <c r="R12" s="62"/>
      <c r="S12" s="24"/>
      <c r="T12" s="56"/>
      <c r="U12" s="25"/>
      <c r="V12" s="25"/>
      <c r="W12" s="25"/>
      <c r="X12" s="25"/>
      <c r="Y12" s="24"/>
      <c r="Z12" s="24"/>
    </row>
    <row r="13" spans="2:26" x14ac:dyDescent="0.2">
      <c r="B13" s="35"/>
      <c r="C13" s="25"/>
      <c r="D13" s="25"/>
      <c r="E13" s="25"/>
      <c r="F13" s="25"/>
      <c r="G13" s="25"/>
      <c r="H13" s="25"/>
      <c r="I13" s="25"/>
      <c r="J13" s="35"/>
      <c r="K13" s="25"/>
      <c r="L13" s="25"/>
      <c r="M13" s="25"/>
      <c r="N13" s="25"/>
      <c r="O13" s="25"/>
      <c r="P13" s="25"/>
      <c r="Q13" s="54"/>
      <c r="R13" s="62"/>
      <c r="S13" s="24"/>
      <c r="T13" s="56"/>
      <c r="U13" s="25"/>
      <c r="V13" s="25"/>
      <c r="W13" s="25"/>
      <c r="X13" s="25"/>
      <c r="Y13" s="24"/>
      <c r="Z13" s="24"/>
    </row>
    <row r="14" spans="2:26" x14ac:dyDescent="0.2">
      <c r="B14" s="35"/>
      <c r="C14" s="25"/>
      <c r="D14" s="25"/>
      <c r="E14" s="25"/>
      <c r="F14" s="25"/>
      <c r="G14" s="25"/>
      <c r="H14" s="25"/>
      <c r="I14" s="25"/>
      <c r="J14" s="35"/>
      <c r="K14" s="25"/>
      <c r="L14" s="25"/>
      <c r="M14" s="25"/>
      <c r="N14" s="25"/>
      <c r="O14" s="25"/>
      <c r="P14" s="25"/>
      <c r="Q14" s="54"/>
      <c r="R14" s="62"/>
      <c r="S14" s="24"/>
      <c r="T14" s="56"/>
      <c r="U14" s="25"/>
      <c r="V14" s="25"/>
      <c r="W14" s="25"/>
      <c r="X14" s="25"/>
      <c r="Y14" s="24"/>
      <c r="Z14" s="24"/>
    </row>
    <row r="15" spans="2:26" x14ac:dyDescent="0.2">
      <c r="B15" s="35"/>
      <c r="C15" s="25"/>
      <c r="D15" s="25"/>
      <c r="E15" s="25"/>
      <c r="F15" s="25"/>
      <c r="G15" s="25"/>
      <c r="H15" s="25"/>
      <c r="I15" s="25"/>
      <c r="J15" s="35"/>
      <c r="K15" s="25"/>
      <c r="L15" s="25"/>
      <c r="M15" s="25"/>
      <c r="N15" s="25"/>
      <c r="O15" s="25"/>
      <c r="P15" s="25"/>
      <c r="Q15" s="54"/>
      <c r="R15" s="62"/>
      <c r="S15" s="24"/>
      <c r="T15" s="56"/>
      <c r="U15" s="25"/>
      <c r="V15" s="25"/>
      <c r="W15" s="25"/>
      <c r="X15" s="25"/>
      <c r="Y15" s="24"/>
      <c r="Z15" s="24"/>
    </row>
    <row r="16" spans="2:26" x14ac:dyDescent="0.2">
      <c r="B16" s="35"/>
      <c r="C16" s="25"/>
      <c r="D16" s="25"/>
      <c r="E16" s="25"/>
      <c r="F16" s="25"/>
      <c r="G16" s="25"/>
      <c r="H16" s="25"/>
      <c r="I16" s="25"/>
      <c r="J16" s="35"/>
      <c r="K16" s="25"/>
      <c r="L16" s="25"/>
      <c r="M16" s="25"/>
      <c r="N16" s="25"/>
      <c r="O16" s="25"/>
      <c r="P16" s="25"/>
      <c r="Q16" s="54"/>
      <c r="R16" s="62"/>
      <c r="S16" s="24"/>
      <c r="T16" s="56"/>
      <c r="U16" s="25"/>
      <c r="V16" s="25"/>
      <c r="W16" s="25"/>
      <c r="X16" s="25"/>
      <c r="Y16" s="24"/>
      <c r="Z16" s="24"/>
    </row>
    <row r="17" spans="2:26" x14ac:dyDescent="0.2">
      <c r="B17" s="35"/>
      <c r="C17" s="25"/>
      <c r="D17" s="25"/>
      <c r="E17" s="25"/>
      <c r="F17" s="25"/>
      <c r="G17" s="25"/>
      <c r="H17" s="25"/>
      <c r="I17" s="25"/>
      <c r="J17" s="35"/>
      <c r="K17" s="25"/>
      <c r="L17" s="25"/>
      <c r="M17" s="25"/>
      <c r="N17" s="25"/>
      <c r="O17" s="25"/>
      <c r="P17" s="25"/>
      <c r="Q17" s="54"/>
      <c r="R17" s="62"/>
      <c r="S17" s="24"/>
      <c r="T17" s="56"/>
      <c r="U17" s="25"/>
      <c r="V17" s="25"/>
      <c r="W17" s="25"/>
      <c r="X17" s="25"/>
      <c r="Y17" s="24"/>
      <c r="Z17" s="24"/>
    </row>
    <row r="18" spans="2:26" x14ac:dyDescent="0.2">
      <c r="B18" s="35"/>
      <c r="C18" s="25"/>
      <c r="D18" s="25"/>
      <c r="E18" s="25"/>
      <c r="F18" s="25"/>
      <c r="G18" s="25"/>
      <c r="H18" s="25"/>
      <c r="I18" s="25"/>
      <c r="J18" s="35"/>
      <c r="K18" s="25"/>
      <c r="L18" s="25"/>
      <c r="M18" s="25"/>
      <c r="N18" s="25"/>
      <c r="O18" s="25"/>
      <c r="P18" s="25"/>
      <c r="Q18" s="54"/>
      <c r="R18" s="62"/>
      <c r="S18" s="24"/>
      <c r="T18" s="56"/>
      <c r="U18" s="25"/>
      <c r="V18" s="25"/>
      <c r="W18" s="25"/>
      <c r="X18" s="25"/>
      <c r="Y18" s="24"/>
      <c r="Z18" s="24"/>
    </row>
    <row r="19" spans="2:26" x14ac:dyDescent="0.2">
      <c r="B19" s="35"/>
      <c r="C19" s="25"/>
      <c r="D19" s="25"/>
      <c r="E19" s="25"/>
      <c r="F19" s="25"/>
      <c r="G19" s="25"/>
      <c r="H19" s="25"/>
      <c r="I19" s="25"/>
      <c r="J19" s="35"/>
      <c r="K19" s="25"/>
      <c r="L19" s="25"/>
      <c r="M19" s="25"/>
      <c r="N19" s="25"/>
      <c r="O19" s="25"/>
      <c r="P19" s="25"/>
      <c r="Q19" s="54"/>
      <c r="R19" s="62"/>
      <c r="S19" s="24"/>
      <c r="T19" s="56"/>
      <c r="U19" s="25"/>
      <c r="V19" s="25"/>
      <c r="W19" s="25"/>
      <c r="X19" s="25"/>
      <c r="Y19" s="24"/>
      <c r="Z19" s="24"/>
    </row>
    <row r="20" spans="2:26" x14ac:dyDescent="0.2">
      <c r="B20" s="35"/>
      <c r="C20" s="25"/>
      <c r="D20" s="25"/>
      <c r="E20" s="25"/>
      <c r="F20" s="25"/>
      <c r="G20" s="25"/>
      <c r="H20" s="25"/>
      <c r="I20" s="25"/>
      <c r="J20" s="35"/>
      <c r="K20" s="25"/>
      <c r="L20" s="25"/>
      <c r="M20" s="25"/>
      <c r="N20" s="25"/>
      <c r="O20" s="25"/>
      <c r="P20" s="25"/>
      <c r="Q20" s="54"/>
      <c r="R20" s="62"/>
      <c r="S20" s="24"/>
      <c r="T20" s="56"/>
      <c r="U20" s="25"/>
      <c r="V20" s="25"/>
      <c r="W20" s="25"/>
      <c r="X20" s="25"/>
      <c r="Y20" s="24"/>
      <c r="Z20" s="24"/>
    </row>
    <row r="21" spans="2:26" x14ac:dyDescent="0.2">
      <c r="B21" s="35"/>
      <c r="C21" s="25"/>
      <c r="D21" s="25"/>
      <c r="E21" s="25"/>
      <c r="F21" s="25"/>
      <c r="G21" s="25"/>
      <c r="H21" s="25"/>
      <c r="I21" s="25"/>
      <c r="J21" s="35"/>
      <c r="K21" s="25"/>
      <c r="L21" s="25"/>
      <c r="M21" s="25"/>
      <c r="N21" s="25"/>
      <c r="O21" s="25"/>
      <c r="P21" s="25"/>
      <c r="Q21" s="54"/>
      <c r="R21" s="62"/>
      <c r="S21" s="24"/>
      <c r="T21" s="56"/>
      <c r="U21" s="25"/>
      <c r="V21" s="25"/>
      <c r="W21" s="25"/>
      <c r="X21" s="25"/>
      <c r="Y21" s="24"/>
      <c r="Z21" s="24"/>
    </row>
    <row r="22" spans="2:26" x14ac:dyDescent="0.2">
      <c r="B22" s="35"/>
      <c r="C22" s="25"/>
      <c r="D22" s="25"/>
      <c r="E22" s="25"/>
      <c r="F22" s="25"/>
      <c r="G22" s="25"/>
      <c r="H22" s="25"/>
      <c r="I22" s="25"/>
      <c r="J22" s="35"/>
      <c r="K22" s="25"/>
      <c r="L22" s="25"/>
      <c r="M22" s="25"/>
      <c r="N22" s="25"/>
      <c r="O22" s="25"/>
      <c r="P22" s="25"/>
      <c r="Q22" s="54"/>
      <c r="R22" s="62"/>
      <c r="S22" s="24"/>
      <c r="T22" s="56"/>
      <c r="U22" s="25"/>
      <c r="V22" s="25"/>
      <c r="W22" s="25"/>
      <c r="X22" s="25"/>
      <c r="Y22" s="24"/>
      <c r="Z22" s="24"/>
    </row>
    <row r="23" spans="2:26" x14ac:dyDescent="0.2">
      <c r="B23" s="35"/>
      <c r="C23" s="25"/>
      <c r="D23" s="25"/>
      <c r="E23" s="25"/>
      <c r="F23" s="25"/>
      <c r="G23" s="25"/>
      <c r="H23" s="25"/>
      <c r="I23" s="25"/>
      <c r="J23" s="35"/>
      <c r="K23" s="25"/>
      <c r="L23" s="25"/>
      <c r="M23" s="25"/>
      <c r="N23" s="25"/>
      <c r="O23" s="25"/>
      <c r="P23" s="25"/>
      <c r="Q23" s="54"/>
      <c r="R23" s="62"/>
      <c r="S23" s="24"/>
      <c r="T23" s="56"/>
      <c r="U23" s="25"/>
      <c r="V23" s="25"/>
      <c r="W23" s="25"/>
      <c r="X23" s="25"/>
      <c r="Y23" s="24"/>
      <c r="Z23" s="24"/>
    </row>
    <row r="24" spans="2:26" x14ac:dyDescent="0.2">
      <c r="B24" s="35"/>
      <c r="C24" s="25"/>
      <c r="D24" s="25"/>
      <c r="E24" s="25"/>
      <c r="F24" s="25"/>
      <c r="G24" s="25"/>
      <c r="H24" s="25"/>
      <c r="I24" s="25"/>
      <c r="J24" s="35"/>
      <c r="K24" s="25"/>
      <c r="L24" s="25"/>
      <c r="M24" s="25"/>
      <c r="N24" s="25"/>
      <c r="O24" s="25"/>
      <c r="P24" s="25"/>
      <c r="Q24" s="54"/>
      <c r="R24" s="62"/>
      <c r="S24" s="24"/>
      <c r="T24" s="56"/>
      <c r="U24" s="25"/>
      <c r="V24" s="25"/>
      <c r="W24" s="25"/>
      <c r="X24" s="25"/>
      <c r="Y24" s="24"/>
      <c r="Z24" s="24"/>
    </row>
    <row r="25" spans="2:26" x14ac:dyDescent="0.2">
      <c r="B25" s="35"/>
      <c r="C25" s="25"/>
      <c r="D25" s="25"/>
      <c r="E25" s="25"/>
      <c r="F25" s="25"/>
      <c r="G25" s="25"/>
      <c r="H25" s="25"/>
      <c r="I25" s="25"/>
      <c r="J25" s="35"/>
      <c r="K25" s="25"/>
      <c r="L25" s="25"/>
      <c r="M25" s="25"/>
      <c r="N25" s="25"/>
      <c r="O25" s="25"/>
      <c r="P25" s="25"/>
      <c r="Q25" s="54"/>
      <c r="R25" s="62"/>
      <c r="S25" s="24"/>
      <c r="T25" s="56"/>
      <c r="U25" s="25"/>
      <c r="V25" s="25"/>
      <c r="W25" s="25"/>
      <c r="X25" s="25"/>
      <c r="Y25" s="24"/>
      <c r="Z25" s="24"/>
    </row>
    <row r="26" spans="2:26" x14ac:dyDescent="0.2">
      <c r="B26" s="35"/>
      <c r="C26" s="25"/>
      <c r="D26" s="25"/>
      <c r="E26" s="25"/>
      <c r="F26" s="25"/>
      <c r="G26" s="25"/>
      <c r="H26" s="25"/>
      <c r="I26" s="25"/>
      <c r="J26" s="35"/>
      <c r="K26" s="25"/>
      <c r="L26" s="25"/>
      <c r="M26" s="25"/>
      <c r="N26" s="25"/>
      <c r="O26" s="25"/>
      <c r="P26" s="25"/>
      <c r="Q26" s="54"/>
      <c r="R26" s="62"/>
      <c r="S26" s="24"/>
      <c r="T26" s="56"/>
      <c r="U26" s="25"/>
      <c r="V26" s="25"/>
      <c r="W26" s="25"/>
      <c r="X26" s="25"/>
      <c r="Y26" s="24"/>
      <c r="Z26" s="24"/>
    </row>
    <row r="27" spans="2:26" x14ac:dyDescent="0.2">
      <c r="B27" s="35"/>
      <c r="C27" s="25"/>
      <c r="D27" s="25"/>
      <c r="E27" s="25"/>
      <c r="F27" s="25"/>
      <c r="G27" s="25"/>
      <c r="H27" s="25"/>
      <c r="I27" s="25"/>
      <c r="J27" s="35"/>
      <c r="K27" s="25"/>
      <c r="L27" s="25"/>
      <c r="M27" s="25"/>
      <c r="N27" s="25"/>
      <c r="O27" s="25"/>
      <c r="P27" s="25"/>
      <c r="Q27" s="54"/>
      <c r="R27" s="62"/>
      <c r="S27" s="24"/>
      <c r="T27" s="56"/>
      <c r="U27" s="25"/>
      <c r="V27" s="25"/>
      <c r="W27" s="25"/>
      <c r="X27" s="25"/>
      <c r="Y27" s="24"/>
      <c r="Z27" s="24"/>
    </row>
    <row r="28" spans="2:26" x14ac:dyDescent="0.2">
      <c r="B28" s="36"/>
      <c r="C28" s="57"/>
      <c r="D28" s="57"/>
      <c r="E28" s="57"/>
      <c r="F28" s="57"/>
      <c r="G28" s="57"/>
      <c r="H28" s="57"/>
      <c r="I28" s="57"/>
      <c r="J28" s="36"/>
      <c r="K28" s="57"/>
      <c r="L28" s="57"/>
      <c r="M28" s="57"/>
      <c r="N28" s="57"/>
      <c r="O28" s="57"/>
      <c r="P28" s="57"/>
      <c r="Q28" s="57"/>
      <c r="R28" s="36"/>
      <c r="S28" s="32"/>
      <c r="T28" s="58"/>
      <c r="U28" s="25"/>
      <c r="V28" s="25"/>
      <c r="W28" s="25"/>
      <c r="X28" s="25"/>
      <c r="Y28" s="24"/>
      <c r="Z28" s="24"/>
    </row>
    <row r="29" spans="2:26" x14ac:dyDescent="0.2">
      <c r="T29" s="25"/>
      <c r="U29" s="25"/>
      <c r="V29" s="25"/>
      <c r="W29" s="25"/>
      <c r="X29" s="25"/>
      <c r="Y29" s="24"/>
      <c r="Z29" s="24"/>
    </row>
    <row r="30" spans="2:26" x14ac:dyDescent="0.2">
      <c r="T30" s="24"/>
      <c r="U30" s="24"/>
      <c r="V30" s="24"/>
      <c r="W30" s="24"/>
      <c r="X30" s="24"/>
      <c r="Y30" s="24"/>
      <c r="Z30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Test1</vt:lpstr>
      <vt:lpstr>Test2</vt:lpstr>
      <vt:lpstr>Test3</vt:lpstr>
      <vt:lpstr>Test4-LEB (Moz)</vt:lpstr>
      <vt:lpstr>Test4-LEB (Box)</vt:lpstr>
      <vt:lpstr>Test5(Box)</vt:lpstr>
      <vt:lpstr>Test6-Martingale(Moz)</vt:lpstr>
      <vt:lpstr>Test6-Martin-24th(Moz)</vt:lpstr>
      <vt:lpstr>Test7-Martin(Moz)</vt:lpstr>
      <vt:lpstr>Test8-LEB(Moz)</vt:lpstr>
      <vt:lpstr>Test9-Tri(Moz)</vt:lpstr>
      <vt:lpstr>Test10-Tri(Box)</vt:lpstr>
      <vt:lpstr>Test13-Dba(Moz)</vt:lpstr>
      <vt:lpstr>Test14-Xocy (Box)</vt:lpstr>
      <vt:lpstr>Test15-Xocy2 (Box)</vt:lpstr>
      <vt:lpstr>Test18-Bolk2(Box)</vt:lpstr>
      <vt:lpstr>Test19-Martin3(Box)</vt:lpstr>
      <vt:lpstr>Test20-Male(Box)</vt:lpstr>
      <vt:lpstr>Test21-MAMA(Moz)</vt:lpstr>
      <vt:lpstr>Scaling</vt:lpstr>
      <vt:lpstr>Machines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2025-06-16T17:15:18Z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title>Untitled Spreadsheet</dc:title>
  <dc:subject/>
  <dc:creator>OpenSpout</dc:creator>
  <cp:lastModifiedBy>OpenSpout</cp:lastModifiedBy>
  <cp:keywords/>
  <dc:description/>
  <cp:category/>
  <dc:language/>
  <dcterms:created xsi:type="dcterms:W3CDTF">2025-05-27T20:34:28+02:00</dcterms:created>
  <dcterms:modified xsi:type="dcterms:W3CDTF">2025-05-27T20:34:28+02:00</dcterms:modified>
  <cp:revision>0</cp:revision>
</cp:coreProperties>
</file>